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5"/>
    <sheet state="visible" name="ACTA EXAMEN" sheetId="2" r:id="rId6"/>
    <sheet state="visible" name="MARZO" sheetId="3" r:id="rId7"/>
    <sheet state="visible" name="ABRIL" sheetId="4" r:id="rId8"/>
    <sheet state="visible" name="ABRIL 2" sheetId="5" r:id="rId9"/>
    <sheet state="visible" name="MAYO" sheetId="6" r:id="rId10"/>
    <sheet state="visible" name="MAYO 2" sheetId="7" r:id="rId11"/>
    <sheet state="visible" name="JUNIO" sheetId="8" r:id="rId12"/>
    <sheet state="visible" name="JUNIO 2" sheetId="9" r:id="rId13"/>
    <sheet state="visible" name="JULIO" sheetId="10" r:id="rId14"/>
    <sheet state="visible" name="JULIO 2" sheetId="11" r:id="rId15"/>
    <sheet state="visible" name="AGOSTO" sheetId="12" r:id="rId16"/>
    <sheet state="visible" name="AGOSTO 2" sheetId="13" r:id="rId17"/>
    <sheet state="visible" name="SEPTIEMBRE" sheetId="14" r:id="rId18"/>
    <sheet state="visible" name="SEPTIEMBRE 2" sheetId="15" r:id="rId19"/>
    <sheet state="visible" name="SEPTIEMBRE 3" sheetId="16" r:id="rId20"/>
    <sheet state="visible" name="OCTUBRE" sheetId="17" r:id="rId21"/>
    <sheet state="visible" name="OCTUBRE 2" sheetId="18" r:id="rId22"/>
    <sheet state="visible" name="NOVIEMBRE" sheetId="19" r:id="rId23"/>
    <sheet state="visible" name="NOVIEMBRE 2" sheetId="20" r:id="rId24"/>
    <sheet state="visible" name="DICIEMBRE" sheetId="21" r:id="rId25"/>
    <sheet state="visible" name="DATOS ESTUDIANTES" sheetId="22" r:id="rId26"/>
  </sheets>
  <definedNames/>
  <calcPr/>
</workbook>
</file>

<file path=xl/sharedStrings.xml><?xml version="1.0" encoding="utf-8"?>
<sst xmlns="http://schemas.openxmlformats.org/spreadsheetml/2006/main" count="2134" uniqueCount="169">
  <si>
    <t>CFP N° 403 "OSCAR SMITH"</t>
  </si>
  <si>
    <t>ACTA DE EXAMEN</t>
  </si>
  <si>
    <t xml:space="preserve"> </t>
  </si>
  <si>
    <r>
      <rPr>
        <rFont val="Arial"/>
        <color theme="1"/>
        <sz val="8.0"/>
      </rPr>
      <t xml:space="preserve">En dependencias del </t>
    </r>
    <r>
      <rPr>
        <rFont val="Arial"/>
        <b/>
        <i/>
        <color theme="1"/>
        <sz val="8.0"/>
      </rPr>
      <t xml:space="preserve">Centro de Formación Profesional N° 403 de la localidad de Luján </t>
    </r>
    <r>
      <rPr>
        <rFont val="Arial"/>
        <color theme="1"/>
        <sz val="8.0"/>
      </rPr>
      <t>domicilio en Lavalle 740</t>
    </r>
  </si>
  <si>
    <t>ESPECIALIDAD</t>
  </si>
  <si>
    <t>CURSO N°</t>
  </si>
  <si>
    <t xml:space="preserve">CURSO Nº </t>
  </si>
  <si>
    <r>
      <rPr>
        <rFont val="Arial"/>
        <color theme="1"/>
        <sz val="8.0"/>
      </rPr>
      <t xml:space="preserve">a los </t>
    </r>
    <r>
      <rPr>
        <rFont val="Arial"/>
        <b/>
        <color theme="1"/>
        <sz val="8.0"/>
      </rPr>
      <t xml:space="preserve">................  </t>
    </r>
    <r>
      <rPr>
        <rFont val="Arial"/>
        <color theme="1"/>
        <sz val="8.0"/>
      </rPr>
      <t xml:space="preserve"> dias del mes de  ......................................................      del año ......................  se reune la Comisión Examinadora, con el objetivo de llevar a cabo la evaluación final a los </t>
    </r>
  </si>
  <si>
    <t>alumnos del curso cuya Especialidad y N° estan detallados en la presente, llegando al resultado que se consigna a continuación:</t>
  </si>
  <si>
    <t>N°</t>
  </si>
  <si>
    <t>APELLIDO Y NOMBRES</t>
  </si>
  <si>
    <t>CENTRO N°</t>
  </si>
  <si>
    <t>ACTA I</t>
  </si>
  <si>
    <t>NUMERO</t>
  </si>
  <si>
    <t>ACTA II</t>
  </si>
  <si>
    <t>ACTA III</t>
  </si>
  <si>
    <t>ACTA IV</t>
  </si>
  <si>
    <t>ACTA V</t>
  </si>
  <si>
    <t>ACTA VI</t>
  </si>
  <si>
    <t>ACTA VII</t>
  </si>
  <si>
    <t>ACTA VIII</t>
  </si>
  <si>
    <t>ACTA IX</t>
  </si>
  <si>
    <t>DISTRITO</t>
  </si>
  <si>
    <t>DOCUMENTO</t>
  </si>
  <si>
    <t>Egresado</t>
  </si>
  <si>
    <t>LUJAN</t>
  </si>
  <si>
    <t>DNI</t>
  </si>
  <si>
    <t xml:space="preserve">LUNES </t>
  </si>
  <si>
    <t>MARTES</t>
  </si>
  <si>
    <t>MIERCOLES</t>
  </si>
  <si>
    <t>JUEVES</t>
  </si>
  <si>
    <t xml:space="preserve">TRAYECTO: </t>
  </si>
  <si>
    <t>VIERNES</t>
  </si>
  <si>
    <t>NOMBRE  DEL TRAYECTO</t>
  </si>
  <si>
    <t>INSTRUCTOR:</t>
  </si>
  <si>
    <t>MODULO</t>
  </si>
  <si>
    <t xml:space="preserve">SEDE: </t>
  </si>
  <si>
    <t>ALUMNO
(PEGAR APELLIDOS EN COLUMNA IZQUIERDA Y NOMBRE EN LA DERECHA)</t>
  </si>
  <si>
    <t>NOTAS - DE NECESITAR, INSERTAS MAS COLUMAS EN EL LUGAR QUE CORRESPONDE</t>
  </si>
  <si>
    <t>Herrero</t>
  </si>
  <si>
    <t>ASISTENCIA</t>
  </si>
  <si>
    <t>ACTA 1</t>
  </si>
  <si>
    <t>ACTA 2</t>
  </si>
  <si>
    <t>ACTA 3</t>
  </si>
  <si>
    <t>ACTA 4</t>
  </si>
  <si>
    <t>ACTA 5</t>
  </si>
  <si>
    <t>ACTA 6</t>
  </si>
  <si>
    <t>ACTA 7</t>
  </si>
  <si>
    <t>ACTA 8</t>
  </si>
  <si>
    <t>ACTA 9</t>
  </si>
  <si>
    <t>PROMEDIO</t>
  </si>
  <si>
    <t>FUNDAMENTACIÓN DESEMPEÑO INDIVIDUAL</t>
  </si>
  <si>
    <t>FUNDAMENTACIÓN DESEMPEÑO EN EQUIPO</t>
  </si>
  <si>
    <t>OBSERVACIONES / REFERENCIAL DE INGRESO</t>
  </si>
  <si>
    <t>MARZO</t>
  </si>
  <si>
    <t>ABRIL</t>
  </si>
  <si>
    <t>ABRIL 2</t>
  </si>
  <si>
    <t>MAYO</t>
  </si>
  <si>
    <t>DIAS HÁBILES DEL MES</t>
  </si>
  <si>
    <t>MAYO 2</t>
  </si>
  <si>
    <t>JUNIO</t>
  </si>
  <si>
    <t>JUNIO 2</t>
  </si>
  <si>
    <t>JULIO</t>
  </si>
  <si>
    <t>JULIO 2</t>
  </si>
  <si>
    <t>AGOSTO</t>
  </si>
  <si>
    <t>AGOSTO 2</t>
  </si>
  <si>
    <t>SEPTIEMBRE</t>
  </si>
  <si>
    <t>SEPTIEMBRE-2</t>
  </si>
  <si>
    <t>MES</t>
  </si>
  <si>
    <t>SEPTIEMBRE-3</t>
  </si>
  <si>
    <t>OCTUBRE</t>
  </si>
  <si>
    <t>OCTUBRE-2</t>
  </si>
  <si>
    <t>NOVIEMBRE</t>
  </si>
  <si>
    <t>NOVIEMBRE-2</t>
  </si>
  <si>
    <t>DICIEMBRE</t>
  </si>
  <si>
    <t>OBSERVACION CALIFICACIONES NO TOCAR</t>
  </si>
  <si>
    <t>BARRA DE PROGRESO</t>
  </si>
  <si>
    <t>LUGAR DE DICTADO</t>
  </si>
  <si>
    <t>ALERTA</t>
  </si>
  <si>
    <t xml:space="preserve"> sexo
M / F / X</t>
  </si>
  <si>
    <t>APELLIDOS y Nombres</t>
  </si>
  <si>
    <t>SEPTIEMBRE 2</t>
  </si>
  <si>
    <t>SEPTIEMBRE 3</t>
  </si>
  <si>
    <t>OCTUBRE 2</t>
  </si>
  <si>
    <t>NOVIEMBRE 2</t>
  </si>
  <si>
    <t>MOD 1</t>
  </si>
  <si>
    <t>NOTA ASISTENCIA</t>
  </si>
  <si>
    <t>MOD 2</t>
  </si>
  <si>
    <t>MOD 3</t>
  </si>
  <si>
    <t>Totales</t>
  </si>
  <si>
    <t>MOD 4</t>
  </si>
  <si>
    <t>TEMAS TRATADOS DESDE EL ÚLTIMO INFORME</t>
  </si>
  <si>
    <t>MOD 5</t>
  </si>
  <si>
    <t>MOD 6</t>
  </si>
  <si>
    <t>MOD 7</t>
  </si>
  <si>
    <t>MOD 8</t>
  </si>
  <si>
    <t>MOD 9</t>
  </si>
  <si>
    <t>Pres.</t>
  </si>
  <si>
    <t>Aus.</t>
  </si>
  <si>
    <t>% Asis</t>
  </si>
  <si>
    <t>TEMAS EN TRATAMIENTO</t>
  </si>
  <si>
    <t>BAJAS DE ALUMNOS</t>
  </si>
  <si>
    <t>SEXO</t>
  </si>
  <si>
    <t>APELLIDOS Y NOMBRES</t>
  </si>
  <si>
    <t>ALUMNOS AL INICIAR</t>
  </si>
  <si>
    <t>ALTAS</t>
  </si>
  <si>
    <t>BAJAS</t>
  </si>
  <si>
    <t>TOTAL ASISTENCIAS</t>
  </si>
  <si>
    <t>VARONES AL FINALIZAR EL MES</t>
  </si>
  <si>
    <t>TOTAL INASISTENCIAS</t>
  </si>
  <si>
    <t>MUJERES AL FINALIZAR EL MES</t>
  </si>
  <si>
    <t>% ASISTENCIAS</t>
  </si>
  <si>
    <t>"X" AL FINALIZAR</t>
  </si>
  <si>
    <t>% INASISTENCIAS</t>
  </si>
  <si>
    <t>ALUMNOS AL FINALIZAR EL MES</t>
  </si>
  <si>
    <t>FIRMA AUTORIDAD:</t>
  </si>
  <si>
    <t>...............................................................</t>
  </si>
  <si>
    <t>FECHA DE CIERRE:</t>
  </si>
  <si>
    <t>Presentar el primer día hábil del mes POR DUPLICADO, ORIGINAL Servicio - DUPLICADO Instructor</t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</si>
  <si>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</si>
  <si>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</si>
  <si>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t>TOTALES</t>
  </si>
  <si>
    <t>PARA TRAYECTOS CUYOS MÓDULOS SUPERAN EL MES EN CURSO
COMPLETAR EN LA ÚLTIMA PLANILLA DE ESE MÓDULO</t>
  </si>
  <si>
    <t>PRESENTES</t>
  </si>
  <si>
    <t>DIAS HÁBILES DEL TRAYECTO</t>
  </si>
  <si>
    <t>SUMAR TODOS LOS DÍAS HÁBILES</t>
  </si>
  <si>
    <t>AUSENTES</t>
  </si>
  <si>
    <t>SUMAR TODAS LAS ASISTENCIAS E INASISTENCIAS</t>
  </si>
  <si>
    <t>OBSERVACIONES:</t>
  </si>
  <si>
    <t>EN CASO DE TRAYECTOS SE COMPLETA LA PLANILLA EN CURSO HASTA QUE FINALIZA EL MÓDULO. Ej: Si el módulo termina un "15", continuar el módulo siguiente en otra planilla a partir del día que corresponde.</t>
  </si>
  <si>
    <t>SE CALCULA SOLO</t>
  </si>
  <si>
    <t>SI SE DA DE BAJA UN ESTUDIANTE A MITAD DE MES/MÓDULO CONSIGNAR "A" HASTA EL FINAL DEL MISMO (CONSIDERANDO OBSERVACIÓN 1), SI NUNCA COMENZÓ NO CONSIGNAR NADA (DEJAR LA ASISTENCIA EN BLANCO)</t>
  </si>
  <si>
    <t>TOTAL ALUMNOS DEL MÓDULO</t>
  </si>
  <si>
    <t>SUMAR TODOS LOS ALUMNOS DEL MÓDULO</t>
  </si>
  <si>
    <t>Inscriptos</t>
  </si>
  <si>
    <t xml:space="preserve">  </t>
  </si>
  <si>
    <t>Examinados</t>
  </si>
  <si>
    <t>Ausentes</t>
  </si>
  <si>
    <t>Vocal 1</t>
  </si>
  <si>
    <t>Presidente</t>
  </si>
  <si>
    <t>Director</t>
  </si>
  <si>
    <t>Inspector</t>
  </si>
  <si>
    <t>Desaprobados</t>
  </si>
  <si>
    <t>APROBADOS</t>
  </si>
  <si>
    <t>Se considerará aprobado con un mínimo de 70 puntos</t>
  </si>
  <si>
    <t>Dirección General de Cultura y Educación - Dirección de Formación Profesional</t>
  </si>
  <si>
    <r>
      <rPr>
        <rFont val="Arial"/>
        <color theme="1"/>
        <sz val="8.0"/>
      </rPr>
      <t xml:space="preserve">En dependencias del </t>
    </r>
    <r>
      <rPr>
        <rFont val="Arial"/>
        <b/>
        <i/>
        <color theme="1"/>
        <sz val="8.0"/>
      </rPr>
      <t xml:space="preserve">Centro de Formación Profesional N° 403 de la localidad de Luján </t>
    </r>
    <r>
      <rPr>
        <rFont val="Arial"/>
        <color theme="1"/>
        <sz val="8.0"/>
      </rPr>
      <t>domicilio en Lavalle 740</t>
    </r>
  </si>
  <si>
    <r>
      <rPr>
        <rFont val="Arial"/>
        <color theme="1"/>
        <sz val="8.0"/>
      </rPr>
      <t xml:space="preserve">a los </t>
    </r>
    <r>
      <rPr>
        <rFont val="Arial"/>
        <b/>
        <color theme="1"/>
        <sz val="8.0"/>
      </rPr>
      <t xml:space="preserve">................  </t>
    </r>
    <r>
      <rPr>
        <rFont val="Arial"/>
        <color theme="1"/>
        <sz val="8.0"/>
      </rPr>
      <t xml:space="preserve"> dias del mes de  ......................................................      del año ......................  se reune la Comisión Examinadora, con el objetivo de llevar a cabo la evaluación final a los 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</si>
  <si>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</si>
  <si>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</si>
  <si>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</si>
  <si>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</si>
  <si>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</si>
  <si>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</si>
  <si>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</si>
  <si>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</si>
  <si>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t>ALSINA 975</t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</si>
  <si>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</si>
  <si>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</si>
  <si>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</si>
  <si>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</si>
  <si>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</si>
  <si>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</si>
  <si>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</si>
  <si>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</si>
  <si>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r>
      <rPr>
        <rFont val="Arial Narrow"/>
        <b/>
        <color rgb="FF626262"/>
      </rPr>
      <t xml:space="preserve">Dirección General de Cultura y Educación – </t>
    </r>
    <r>
      <rPr>
        <rFont val="Arial Narrow"/>
        <b val="0"/>
        <color rgb="FF808080"/>
      </rPr>
      <t>Dirección de Formación Profesional</t>
    </r>
  </si>
  <si>
    <t>COPIAR Y PEGAR COMO ESTÁN EN LAS PLANILLAS O PROGRAMA EL APELLIDO Y NOMBRE</t>
  </si>
  <si>
    <t>APELLIDO</t>
  </si>
  <si>
    <t>NOMBRE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</si>
</sst>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5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22.0"/>
      <color theme="1"/>
      <name val="Arial"/>
    </font>
    <font>
      <sz val="11.0"/>
      <color theme="1"/>
      <name val="Calibri"/>
    </font>
    <font>
      <color theme="1"/>
      <name val="Arial Narrow"/>
    </font>
    <font>
      <sz val="11.0"/>
      <color theme="1"/>
      <name val="Arial Narrow"/>
    </font>
    <font>
      <sz val="8.0"/>
      <color theme="1"/>
      <name val="Arial"/>
    </font>
    <font/>
    <font>
      <b/>
      <color theme="1"/>
      <name val="Arial"/>
    </font>
    <font>
      <b/>
      <sz val="18.0"/>
      <color theme="1"/>
      <name val="Arial Narrow"/>
    </font>
    <font>
      <b/>
      <sz val="26.0"/>
      <color theme="1"/>
      <name val="Arial Narrow"/>
    </font>
    <font>
      <b/>
      <sz val="7.0"/>
      <color theme="1"/>
      <name val="Arial"/>
    </font>
    <font>
      <b/>
      <sz val="8.0"/>
      <color theme="1"/>
      <name val="Arial"/>
    </font>
    <font>
      <sz val="8.0"/>
      <color theme="1"/>
      <name val="Arial"/>
      <scheme val="minor"/>
    </font>
    <font>
      <sz val="8.0"/>
      <color theme="1"/>
      <name val="Arial Narrow"/>
    </font>
    <font>
      <sz val="12.0"/>
      <color theme="1"/>
      <name val="Arial Narrow"/>
    </font>
    <font>
      <b/>
      <sz val="13.0"/>
      <color theme="1"/>
      <name val="Calibri"/>
    </font>
    <font>
      <b/>
      <sz val="8.0"/>
      <color theme="1"/>
      <name val="Arial Narrow"/>
    </font>
    <font>
      <b/>
      <sz val="12.0"/>
      <color theme="1"/>
      <name val="Arial Narrow"/>
    </font>
    <font>
      <sz val="8.0"/>
      <color theme="1"/>
      <name val="Calibri"/>
    </font>
    <font>
      <b/>
      <sz val="18.0"/>
      <color theme="1"/>
      <name val="Calibri"/>
    </font>
    <font>
      <sz val="15.0"/>
      <color theme="1"/>
      <name val="Roboto"/>
    </font>
    <font>
      <b/>
      <sz val="16.0"/>
      <color theme="1"/>
      <name val="Roboto"/>
    </font>
    <font>
      <b/>
      <sz val="10.0"/>
      <color theme="1"/>
      <name val="Roboto"/>
    </font>
    <font>
      <sz val="10.0"/>
      <color theme="1"/>
      <name val="Arial Narrow"/>
    </font>
    <font>
      <sz val="9.0"/>
      <color theme="1"/>
      <name val="Roboto"/>
    </font>
    <font>
      <b/>
      <sz val="13.0"/>
      <color theme="1"/>
      <name val="Roboto"/>
    </font>
    <font>
      <b/>
      <color theme="1"/>
      <name val="Arial Narrow"/>
    </font>
    <font>
      <sz val="9.0"/>
      <color theme="1"/>
      <name val="Arial Narrow"/>
    </font>
    <font>
      <sz val="7.0"/>
      <color theme="1"/>
      <name val="Arial Narrow"/>
    </font>
    <font>
      <b/>
      <sz val="9.0"/>
      <color theme="1"/>
      <name val="Roboto"/>
    </font>
    <font>
      <u/>
      <sz val="12.0"/>
      <color theme="1"/>
      <name val="Arial Narrow"/>
    </font>
    <font>
      <color theme="1"/>
      <name val="Roboto"/>
    </font>
    <font>
      <b/>
      <sz val="12.0"/>
      <color theme="1"/>
      <name val="Roboto"/>
    </font>
    <font>
      <strike/>
      <sz val="11.0"/>
      <color theme="1"/>
      <name val="Arial"/>
    </font>
    <font>
      <sz val="10.0"/>
      <color rgb="FF434343"/>
      <name val="Arial"/>
    </font>
    <font>
      <sz val="10.0"/>
      <color theme="1"/>
      <name val="Arial"/>
    </font>
    <font>
      <u/>
      <sz val="12.0"/>
      <color theme="1"/>
      <name val="Arial Narrow"/>
    </font>
    <font>
      <u/>
      <sz val="12.0"/>
      <color theme="1"/>
      <name val="Arial Narrow"/>
    </font>
    <font>
      <sz val="11.0"/>
      <color theme="1"/>
      <name val="Arial"/>
    </font>
    <font>
      <color rgb="FF434343"/>
      <name val="Arial"/>
    </font>
    <font>
      <u/>
      <sz val="9.0"/>
      <color theme="1"/>
      <name val="Arial Narrow"/>
    </font>
    <font>
      <u/>
      <sz val="9.0"/>
      <color theme="1"/>
      <name val="Arial Narrow"/>
    </font>
    <font>
      <b/>
      <sz val="12.0"/>
      <color rgb="FF434343"/>
      <name val="Arial"/>
    </font>
    <font>
      <b/>
      <sz val="11.0"/>
      <color theme="1"/>
      <name val="Arial Narrow"/>
    </font>
    <font>
      <b/>
      <color rgb="FF626262"/>
      <name val="Arial Narrow"/>
    </font>
    <font>
      <sz val="13.0"/>
      <color theme="1"/>
      <name val="Arial Narrow"/>
    </font>
    <font>
      <b/>
      <sz val="10.0"/>
      <color theme="1"/>
      <name val="Arial Narrow"/>
    </font>
    <font>
      <color theme="1"/>
      <name val="Arial"/>
      <scheme val="minor"/>
    </font>
    <font>
      <sz val="9.0"/>
      <color theme="1"/>
      <name val="Arial"/>
    </font>
    <font>
      <sz val="5.0"/>
      <color theme="1"/>
      <name val="Arimo"/>
    </font>
    <font>
      <sz val="11.0"/>
      <color theme="1"/>
      <name val="Times New Roman"/>
    </font>
    <font>
      <sz val="7.0"/>
      <color theme="1"/>
      <name val="Arial"/>
    </font>
    <font>
      <b/>
      <sz val="13.0"/>
      <color theme="1"/>
      <name val="Arial Narrow"/>
    </font>
    <font>
      <b/>
      <i/>
      <sz val="11.0"/>
      <color theme="1"/>
      <name val="Calibri"/>
    </font>
    <font>
      <color rgb="FF434343"/>
      <name val="Roboto"/>
    </font>
    <font>
      <sz val="20.0"/>
      <color rgb="FFFFFFFF"/>
      <name val="Arial"/>
      <scheme val="minor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EF8E3"/>
        <bgColor rgb="FFFEF8E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</fills>
  <borders count="100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A5A5A5"/>
      </top>
      <bottom style="thin">
        <color rgb="FFA5A5A5"/>
      </bottom>
    </border>
    <border>
      <left style="thick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medium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A5A5A5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A5A5A5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medium">
        <color rgb="FF000000"/>
      </bottom>
    </border>
    <border>
      <left style="thin">
        <color rgb="FF000000"/>
      </left>
      <top style="thin">
        <color rgb="FFA5A5A5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</border>
    <border>
      <left/>
      <right/>
      <top/>
      <bottom/>
    </border>
    <border>
      <left style="thin">
        <color rgb="FF000000"/>
      </left>
      <right/>
      <top/>
      <bottom/>
    </border>
    <border>
      <left/>
      <bottom/>
    </border>
    <border>
      <bottom/>
    </border>
    <border>
      <left/>
      <top style="dotted">
        <color rgb="FF000000"/>
      </top>
      <bottom/>
    </border>
    <border>
      <top style="dotted">
        <color rgb="FF000000"/>
      </top>
      <bottom/>
    </border>
    <border>
      <right/>
      <bottom/>
    </border>
    <border>
      <left/>
      <top/>
      <bottom/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A5A5A5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1" fillId="2" fontId="7" numFmtId="0" xfId="0" applyAlignment="1" applyBorder="1" applyFill="1" applyFont="1">
      <alignment readingOrder="0" shrinkToFit="0" vertical="bottom" wrapText="1"/>
    </xf>
    <xf borderId="0" fillId="0" fontId="5" numFmtId="0" xfId="0" applyFont="1"/>
    <xf borderId="2" fillId="0" fontId="8" numFmtId="0" xfId="0" applyBorder="1" applyFont="1"/>
    <xf borderId="3" fillId="0" fontId="8" numFmtId="0" xfId="0" applyBorder="1" applyFont="1"/>
    <xf borderId="4" fillId="2" fontId="9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0" fillId="0" fontId="6" numFmtId="0" xfId="0" applyFont="1"/>
    <xf borderId="0" fillId="0" fontId="10" numFmtId="0" xfId="0" applyAlignment="1" applyFont="1">
      <alignment horizontal="center" vertical="center"/>
    </xf>
    <xf borderId="5" fillId="2" fontId="9" numFmtId="0" xfId="0" applyAlignment="1" applyBorder="1" applyFill="1" applyFont="1">
      <alignment horizontal="center" shrinkToFit="0" vertical="top" wrapText="1"/>
    </xf>
    <xf borderId="6" fillId="0" fontId="8" numFmtId="0" xfId="0" applyBorder="1" applyFont="1"/>
    <xf borderId="7" fillId="0" fontId="8" numFmtId="0" xfId="0" applyBorder="1" applyFont="1"/>
    <xf borderId="8" fillId="2" fontId="9" numFmtId="0" xfId="0" applyAlignment="1" applyBorder="1" applyFill="1" applyFont="1">
      <alignment horizontal="center" shrinkToFit="0" vertical="top" wrapText="1"/>
    </xf>
    <xf borderId="10" fillId="0" fontId="8" numFmtId="0" xfId="0" applyBorder="1" applyFont="1"/>
    <xf borderId="9" fillId="0" fontId="11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12" fillId="0" fontId="8" numFmtId="0" xfId="0" applyBorder="1" applyFont="1"/>
    <xf borderId="13" fillId="2" fontId="7" numFmtId="0" xfId="0" applyAlignment="1" applyBorder="1" applyFill="1" applyFont="1">
      <alignment readingOrder="0" shrinkToFit="0" vertical="bottom" wrapText="1"/>
    </xf>
    <xf borderId="0" fillId="0" fontId="11" numFmtId="0" xfId="0" applyAlignment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5" fillId="2" fontId="9" numFmtId="0" xfId="0" applyAlignment="1" applyBorder="1" applyFill="1" applyFont="1">
      <alignment horizontal="center" shrinkToFit="0" vertical="bottom" wrapText="1"/>
    </xf>
    <xf borderId="18" fillId="2" fontId="7" numFmtId="0" xfId="0" applyAlignment="1" applyBorder="1" applyFill="1" applyFont="1">
      <alignment shrinkToFit="0" vertical="bottom" wrapText="1"/>
    </xf>
    <xf borderId="19" fillId="0" fontId="8" numFmtId="0" xfId="0" applyBorder="1" applyFont="1"/>
    <xf borderId="20" fillId="0" fontId="8" numFmtId="0" xfId="0" applyBorder="1" applyFont="1"/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8" fillId="2" fontId="1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right" vertical="bottom"/>
    </xf>
    <xf borderId="24" fillId="2" fontId="1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5" fillId="2" fontId="12" numFmtId="0" xfId="0" applyAlignment="1" applyBorder="1" applyFill="1" applyFont="1">
      <alignment horizontal="center" shrinkToFit="0" vertical="center" wrapText="1"/>
    </xf>
    <xf borderId="24" fillId="2" fontId="13" numFmtId="0" xfId="0" applyAlignment="1" applyBorder="1" applyFill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bottom"/>
    </xf>
    <xf borderId="25" fillId="0" fontId="8" numFmtId="0" xfId="0" applyBorder="1" applyFont="1"/>
    <xf borderId="24" fillId="2" fontId="7" numFmtId="0" xfId="0" applyAlignment="1" applyBorder="1" applyFill="1" applyFont="1">
      <alignment horizontal="center" readingOrder="0" shrinkToFit="0" vertical="center" wrapText="1"/>
    </xf>
    <xf borderId="24" fillId="2" fontId="7" numFmtId="1" xfId="0" applyAlignment="1" applyBorder="1" applyFill="1" applyFont="1" applyNumberFormat="1">
      <alignment horizontal="center" readingOrder="0" vertical="center"/>
    </xf>
    <xf borderId="26" fillId="0" fontId="8" numFmtId="0" xfId="0" applyBorder="1" applyFont="1"/>
    <xf borderId="0" fillId="0" fontId="14" numFmtId="0" xfId="0" applyAlignment="1" applyFont="1">
      <alignment horizontal="center" vertical="center"/>
    </xf>
    <xf borderId="24" fillId="2" fontId="7" numFmtId="0" xfId="0" applyAlignment="1" applyBorder="1" applyFill="1" applyFont="1">
      <alignment horizontal="center" readingOrder="0" vertical="center"/>
    </xf>
    <xf borderId="8" fillId="2" fontId="12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right"/>
    </xf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2" fontId="9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vertical="bottom"/>
    </xf>
    <xf borderId="8" fillId="2" fontId="2" numFmtId="0" xfId="0" applyAlignment="1" applyBorder="1" applyFill="1" applyFont="1">
      <alignment horizontal="center" shrinkToFit="0" vertical="bottom" wrapText="1"/>
    </xf>
    <xf borderId="8" fillId="2" fontId="2" numFmtId="164" xfId="0" applyAlignment="1" applyBorder="1" applyFill="1" applyFont="1" applyNumberFormat="1">
      <alignment readingOrder="0" vertical="bottom"/>
    </xf>
    <xf borderId="10" fillId="2" fontId="2" numFmtId="164" xfId="0" applyAlignment="1" applyBorder="1" applyFill="1" applyFont="1" applyNumberFormat="1">
      <alignment readingOrder="0" vertical="bottom"/>
    </xf>
    <xf borderId="0" fillId="0" fontId="15" numFmtId="0" xfId="0" applyAlignment="1" applyFont="1">
      <alignment horizontal="center" shrinkToFit="0" wrapText="1"/>
    </xf>
    <xf borderId="8" fillId="0" fontId="16" numFmtId="0" xfId="0" applyAlignment="1" applyBorder="1" applyFont="1">
      <alignment horizontal="center" shrinkToFit="0" vertical="bottom" wrapText="1"/>
    </xf>
    <xf borderId="8" fillId="0" fontId="16" numFmtId="0" xfId="0" applyAlignment="1" applyBorder="1" applyFont="1">
      <alignment horizontal="center" shrinkToFit="0" wrapText="1"/>
    </xf>
    <xf borderId="32" fillId="0" fontId="16" numFmtId="0" xfId="0" applyAlignment="1" applyBorder="1" applyFont="1">
      <alignment horizontal="center" shrinkToFit="0" wrapText="1"/>
    </xf>
    <xf borderId="33" fillId="0" fontId="8" numFmtId="0" xfId="0" applyBorder="1" applyFont="1"/>
    <xf borderId="0" fillId="0" fontId="17" numFmtId="0" xfId="0" applyAlignment="1" applyFont="1">
      <alignment horizontal="center" readingOrder="0" shrinkToFit="0" vertical="center" wrapText="1"/>
    </xf>
    <xf borderId="34" fillId="0" fontId="8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35" fillId="0" fontId="16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36" fillId="0" fontId="8" numFmtId="0" xfId="0" applyBorder="1" applyFont="1"/>
    <xf borderId="0" fillId="0" fontId="16" numFmtId="0" xfId="0" applyAlignment="1" applyFont="1">
      <alignment horizontal="center" shrinkToFit="0" wrapText="1"/>
    </xf>
    <xf borderId="0" fillId="3" fontId="16" numFmtId="0" xfId="0" applyAlignment="1" applyFill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/>
    </xf>
    <xf borderId="5" fillId="0" fontId="1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0" fillId="0" fontId="19" numFmtId="0" xfId="0" applyAlignment="1" applyFont="1">
      <alignment horizontal="center" shrinkToFit="0" wrapText="1"/>
    </xf>
    <xf borderId="31" fillId="2" fontId="2" numFmtId="1" xfId="0" applyAlignment="1" applyBorder="1" applyFill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5" fillId="0" fontId="16" numFmtId="0" xfId="0" applyAlignment="1" applyBorder="1" applyFont="1">
      <alignment horizontal="center" shrinkToFit="0" vertical="center" wrapText="1"/>
    </xf>
    <xf borderId="31" fillId="2" fontId="2" numFmtId="0" xfId="0" applyAlignment="1" applyBorder="1" applyFill="1" applyFont="1">
      <alignment horizontal="center" vertical="bottom"/>
    </xf>
    <xf borderId="0" fillId="0" fontId="2" numFmtId="1" xfId="0" applyAlignment="1" applyFont="1" applyNumberFormat="1">
      <alignment horizontal="center"/>
    </xf>
    <xf borderId="5" fillId="0" fontId="19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20" numFmtId="1" xfId="0" applyAlignment="1" applyFont="1" applyNumberFormat="1">
      <alignment horizontal="center" vertical="bottom"/>
    </xf>
    <xf borderId="5" fillId="4" fontId="21" numFmtId="49" xfId="0" applyAlignment="1" applyBorder="1" applyFill="1" applyFont="1" applyNumberFormat="1">
      <alignment horizontal="center" readingOrder="0" shrinkToFit="0" vertical="center" wrapText="1"/>
    </xf>
    <xf borderId="8" fillId="5" fontId="22" numFmtId="49" xfId="0" applyAlignment="1" applyBorder="1" applyFill="1" applyFont="1" applyNumberFormat="1">
      <alignment horizontal="center" readingOrder="0" shrinkToFit="0" vertical="center" wrapText="1"/>
    </xf>
    <xf borderId="8" fillId="6" fontId="23" numFmtId="49" xfId="0" applyAlignment="1" applyBorder="1" applyFill="1" applyFont="1" applyNumberFormat="1">
      <alignment horizontal="center" shrinkToFit="0" vertical="center" wrapText="1"/>
    </xf>
    <xf borderId="24" fillId="4" fontId="23" numFmtId="49" xfId="0" applyAlignment="1" applyBorder="1" applyFill="1" applyFont="1" applyNumberFormat="1">
      <alignment horizontal="center" readingOrder="0" shrinkToFit="0" textRotation="255" vertical="center" wrapText="1"/>
    </xf>
    <xf borderId="24" fillId="4" fontId="23" numFmtId="49" xfId="0" applyAlignment="1" applyBorder="1" applyFill="1" applyFont="1" applyNumberFormat="1">
      <alignment horizontal="center" shrinkToFit="0" textRotation="255" vertical="center" wrapText="1"/>
    </xf>
    <xf borderId="24" fillId="4" fontId="24" numFmtId="49" xfId="0" applyAlignment="1" applyBorder="1" applyFill="1" applyFont="1" applyNumberFormat="1">
      <alignment horizontal="center" readingOrder="0" shrinkToFit="0" textRotation="45" vertical="center" wrapText="1"/>
    </xf>
    <xf borderId="5" fillId="4" fontId="24" numFmtId="49" xfId="0" applyAlignment="1" applyBorder="1" applyFill="1" applyFont="1" applyNumberFormat="1">
      <alignment horizontal="center" readingOrder="0" shrinkToFit="0" textRotation="45" vertical="center" wrapText="1"/>
    </xf>
    <xf borderId="24" fillId="4" fontId="24" numFmtId="49" xfId="0" applyAlignment="1" applyBorder="1" applyFill="1" applyFont="1" applyNumberFormat="1">
      <alignment horizontal="center" readingOrder="0" shrinkToFit="0" textRotation="255" vertical="center" wrapText="1"/>
    </xf>
    <xf borderId="0" fillId="3" fontId="25" numFmtId="0" xfId="0" applyAlignment="1" applyFill="1" applyFont="1">
      <alignment horizontal="center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24" fillId="4" fontId="21" numFmtId="49" xfId="0" applyAlignment="1" applyBorder="1" applyFill="1" applyFont="1" applyNumberFormat="1">
      <alignment horizontal="center" readingOrder="0" shrinkToFit="0" vertical="center" wrapText="1"/>
    </xf>
    <xf borderId="8" fillId="4" fontId="26" numFmtId="49" xfId="0" applyAlignment="1" applyBorder="1" applyFill="1" applyFont="1" applyNumberFormat="1">
      <alignment horizontal="center" shrinkToFit="0" vertical="center" wrapText="1"/>
    </xf>
    <xf borderId="8" fillId="4" fontId="26" numFmtId="49" xfId="0" applyAlignment="1" applyBorder="1" applyFill="1" applyFont="1" applyNumberFormat="1">
      <alignment horizontal="center" readingOrder="0" shrinkToFit="0" vertical="center" wrapText="1"/>
    </xf>
    <xf borderId="31" fillId="2" fontId="2" numFmtId="0" xfId="0" applyAlignment="1" applyBorder="1" applyFill="1" applyFont="1">
      <alignment vertical="bottom"/>
    </xf>
    <xf borderId="26" fillId="0" fontId="5" numFmtId="0" xfId="0" applyAlignment="1" applyBorder="1" applyFont="1">
      <alignment horizontal="center"/>
    </xf>
    <xf borderId="28" fillId="0" fontId="6" numFmtId="0" xfId="0" applyAlignment="1" applyBorder="1" applyFont="1">
      <alignment horizontal="center"/>
    </xf>
    <xf borderId="31" fillId="2" fontId="2" numFmtId="3" xfId="0" applyAlignment="1" applyBorder="1" applyFill="1" applyFont="1" applyNumberFormat="1">
      <alignment vertical="bottom"/>
    </xf>
    <xf borderId="0" fillId="0" fontId="6" numFmtId="0" xfId="0" applyAlignment="1" applyFont="1">
      <alignment horizontal="center" shrinkToFit="0" wrapText="1"/>
    </xf>
    <xf borderId="8" fillId="2" fontId="2" numFmtId="164" xfId="0" applyAlignment="1" applyBorder="1" applyFill="1" applyFont="1" applyNumberFormat="1">
      <alignment vertical="bottom"/>
    </xf>
    <xf borderId="10" fillId="2" fontId="2" numFmtId="164" xfId="0" applyAlignment="1" applyBorder="1" applyFill="1" applyFont="1" applyNumberFormat="1">
      <alignment vertical="bottom"/>
    </xf>
    <xf borderId="24" fillId="6" fontId="27" numFmtId="49" xfId="0" applyAlignment="1" applyBorder="1" applyFill="1" applyFont="1" applyNumberFormat="1">
      <alignment horizontal="center" shrinkToFit="0" textRotation="255" vertical="center" wrapText="1"/>
    </xf>
    <xf borderId="37" fillId="0" fontId="5" numFmtId="0" xfId="0" applyAlignment="1" applyBorder="1" applyFont="1">
      <alignment horizontal="center"/>
    </xf>
    <xf borderId="38" fillId="0" fontId="8" numFmtId="0" xfId="0" applyBorder="1" applyFont="1"/>
    <xf borderId="39" fillId="0" fontId="8" numFmtId="0" xfId="0" applyBorder="1" applyFont="1"/>
    <xf borderId="24" fillId="6" fontId="27" numFmtId="49" xfId="0" applyAlignment="1" applyBorder="1" applyFill="1" applyFont="1" applyNumberFormat="1">
      <alignment horizontal="center" readingOrder="0" shrinkToFit="0" textRotation="255" vertical="center" wrapText="1"/>
    </xf>
    <xf borderId="37" fillId="0" fontId="6" numFmtId="0" xfId="0" applyAlignment="1" applyBorder="1" applyFont="1">
      <alignment horizontal="center"/>
    </xf>
    <xf borderId="24" fillId="0" fontId="28" numFmtId="0" xfId="0" applyAlignment="1" applyBorder="1" applyFont="1">
      <alignment horizontal="center" readingOrder="0" shrinkToFit="0" vertical="center" wrapText="1"/>
    </xf>
    <xf borderId="40" fillId="0" fontId="6" numFmtId="0" xfId="0" applyAlignment="1" applyBorder="1" applyFont="1">
      <alignment horizontal="center" vertical="bottom"/>
    </xf>
    <xf borderId="41" fillId="0" fontId="29" numFmtId="0" xfId="0" applyAlignment="1" applyBorder="1" applyFont="1">
      <alignment horizontal="center" shrinkToFit="0" wrapText="1"/>
    </xf>
    <xf borderId="42" fillId="0" fontId="6" numFmtId="0" xfId="0" applyAlignment="1" applyBorder="1" applyFont="1">
      <alignment horizontal="center" vertical="bottom"/>
    </xf>
    <xf borderId="40" fillId="0" fontId="8" numFmtId="0" xfId="0" applyBorder="1" applyFont="1"/>
    <xf borderId="41" fillId="0" fontId="30" numFmtId="0" xfId="0" applyAlignment="1" applyBorder="1" applyFont="1">
      <alignment horizontal="center" shrinkToFit="0" vertical="bottom" wrapText="1"/>
    </xf>
    <xf borderId="43" fillId="0" fontId="8" numFmtId="0" xfId="0" applyBorder="1" applyFont="1"/>
    <xf borderId="24" fillId="0" fontId="28" numFmtId="0" xfId="0" applyAlignment="1" applyBorder="1" applyFont="1">
      <alignment horizontal="center" readingOrder="0" vertical="center"/>
    </xf>
    <xf borderId="24" fillId="4" fontId="31" numFmtId="49" xfId="0" applyAlignment="1" applyBorder="1" applyFill="1" applyFont="1" applyNumberFormat="1">
      <alignment horizontal="center" readingOrder="0" shrinkToFit="0" textRotation="255" vertical="center" wrapText="1"/>
    </xf>
    <xf borderId="24" fillId="4" fontId="31" numFmtId="49" xfId="0" applyAlignment="1" applyBorder="1" applyFill="1" applyFont="1" applyNumberFormat="1">
      <alignment horizontal="center" shrinkToFit="0" textRotation="255" vertical="center" wrapText="1"/>
    </xf>
    <xf borderId="11" fillId="0" fontId="15" numFmtId="0" xfId="0" applyAlignment="1" applyBorder="1" applyFont="1">
      <alignment horizontal="center" shrinkToFit="0" wrapText="1"/>
    </xf>
    <xf borderId="9" fillId="0" fontId="32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/>
    </xf>
    <xf borderId="44" fillId="0" fontId="29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/>
    </xf>
    <xf borderId="43" fillId="0" fontId="30" numFmtId="0" xfId="0" applyAlignment="1" applyBorder="1" applyFont="1">
      <alignment horizontal="center" shrinkToFit="0" vertical="bottom" wrapText="1"/>
    </xf>
    <xf borderId="45" fillId="0" fontId="6" numFmtId="0" xfId="0" applyAlignment="1" applyBorder="1" applyFont="1">
      <alignment horizontal="center"/>
    </xf>
    <xf borderId="46" fillId="0" fontId="8" numFmtId="0" xfId="0" applyBorder="1" applyFont="1"/>
    <xf borderId="47" fillId="0" fontId="8" numFmtId="0" xfId="0" applyBorder="1" applyFont="1"/>
    <xf borderId="48" fillId="0" fontId="8" numFmtId="0" xfId="0" applyBorder="1" applyFont="1"/>
    <xf borderId="49" fillId="0" fontId="30" numFmtId="0" xfId="0" applyAlignment="1" applyBorder="1" applyFont="1">
      <alignment horizontal="center" shrinkToFit="0" wrapText="1"/>
    </xf>
    <xf borderId="50" fillId="0" fontId="30" numFmtId="0" xfId="0" applyAlignment="1" applyBorder="1" applyFont="1">
      <alignment horizontal="center" shrinkToFit="0" wrapText="1"/>
    </xf>
    <xf borderId="51" fillId="0" fontId="30" numFmtId="0" xfId="0" applyAlignment="1" applyBorder="1" applyFont="1">
      <alignment horizontal="center"/>
    </xf>
    <xf borderId="52" fillId="0" fontId="30" numFmtId="0" xfId="0" applyAlignment="1" applyBorder="1" applyFont="1">
      <alignment horizontal="center"/>
    </xf>
    <xf borderId="53" fillId="0" fontId="8" numFmtId="0" xfId="0" applyBorder="1" applyFont="1"/>
    <xf borderId="54" fillId="0" fontId="8" numFmtId="0" xfId="0" applyBorder="1" applyFont="1"/>
    <xf borderId="55" fillId="0" fontId="8" numFmtId="0" xfId="0" applyBorder="1" applyFont="1"/>
    <xf borderId="56" fillId="0" fontId="8" numFmtId="0" xfId="0" applyBorder="1" applyFont="1"/>
    <xf borderId="43" fillId="0" fontId="2" numFmtId="10" xfId="0" applyAlignment="1" applyBorder="1" applyFont="1" applyNumberFormat="1">
      <alignment vertical="bottom"/>
    </xf>
    <xf borderId="57" fillId="0" fontId="5" numFmtId="0" xfId="0" applyAlignment="1" applyBorder="1" applyFont="1">
      <alignment horizontal="center" vertical="bottom"/>
    </xf>
    <xf borderId="43" fillId="0" fontId="7" numFmtId="10" xfId="0" applyAlignment="1" applyBorder="1" applyFont="1" applyNumberFormat="1">
      <alignment shrinkToFit="0" vertical="bottom" wrapText="1"/>
    </xf>
    <xf borderId="58" fillId="0" fontId="6" numFmtId="0" xfId="0" applyAlignment="1" applyBorder="1" applyFont="1">
      <alignment horizontal="center" vertical="bottom"/>
    </xf>
    <xf borderId="42" fillId="7" fontId="33" numFmtId="164" xfId="0" applyAlignment="1" applyBorder="1" applyFill="1" applyFont="1" applyNumberFormat="1">
      <alignment readingOrder="0" shrinkToFit="0" vertical="bottom" wrapText="0"/>
    </xf>
    <xf borderId="40" fillId="7" fontId="33" numFmtId="164" xfId="0" applyAlignment="1" applyBorder="1" applyFill="1" applyFont="1" applyNumberFormat="1">
      <alignment readingOrder="0" shrinkToFit="0" vertical="bottom" wrapText="0"/>
    </xf>
    <xf borderId="31" fillId="0" fontId="2" numFmtId="0" xfId="0" applyAlignment="1" applyBorder="1" applyFont="1">
      <alignment vertical="bottom"/>
    </xf>
    <xf borderId="31" fillId="0" fontId="2" numFmtId="0" xfId="0" applyAlignment="1" applyBorder="1" applyFont="1">
      <alignment readingOrder="0" vertical="bottom"/>
    </xf>
    <xf borderId="27" fillId="0" fontId="2" numFmtId="0" xfId="0" applyAlignment="1" applyBorder="1" applyFont="1">
      <alignment vertical="bottom"/>
    </xf>
    <xf borderId="27" fillId="0" fontId="2" numFmtId="0" xfId="0" applyAlignment="1" applyBorder="1" applyFont="1">
      <alignment readingOrder="0" vertical="bottom"/>
    </xf>
    <xf borderId="31" fillId="4" fontId="34" numFmtId="49" xfId="0" applyAlignment="1" applyBorder="1" applyFill="1" applyFont="1" applyNumberFormat="1">
      <alignment horizontal="center" readingOrder="0" shrinkToFit="0" vertical="center" wrapText="1"/>
    </xf>
    <xf borderId="31" fillId="0" fontId="6" numFmtId="0" xfId="0" applyAlignment="1" applyBorder="1" applyFont="1">
      <alignment horizontal="center"/>
    </xf>
    <xf borderId="8" fillId="0" fontId="6" numFmtId="10" xfId="0" applyAlignment="1" applyBorder="1" applyFont="1" applyNumberFormat="1">
      <alignment horizontal="center"/>
    </xf>
    <xf borderId="8" fillId="0" fontId="6" numFmtId="0" xfId="0" applyAlignment="1" applyBorder="1" applyFont="1">
      <alignment horizontal="center"/>
    </xf>
    <xf borderId="26" fillId="0" fontId="16" numFmtId="0" xfId="0" applyBorder="1" applyFont="1"/>
    <xf borderId="31" fillId="0" fontId="6" numFmtId="10" xfId="0" applyAlignment="1" applyBorder="1" applyFont="1" applyNumberFormat="1">
      <alignment horizontal="center"/>
    </xf>
    <xf borderId="0" fillId="0" fontId="16" numFmtId="0" xfId="0" applyFont="1"/>
    <xf borderId="43" fillId="0" fontId="2" numFmtId="10" xfId="0" applyAlignment="1" applyBorder="1" applyFont="1" applyNumberFormat="1">
      <alignment shrinkToFit="0" vertical="bottom" wrapText="1"/>
    </xf>
    <xf borderId="59" fillId="0" fontId="5" numFmtId="0" xfId="0" applyAlignment="1" applyBorder="1" applyFont="1">
      <alignment horizontal="center"/>
    </xf>
    <xf borderId="31" fillId="0" fontId="6" numFmtId="0" xfId="0" applyAlignment="1" applyBorder="1" applyFont="1">
      <alignment horizontal="center" vertical="bottom"/>
    </xf>
    <xf borderId="21" fillId="0" fontId="35" numFmtId="0" xfId="0" applyAlignment="1" applyBorder="1" applyFont="1">
      <alignment vertical="bottom"/>
    </xf>
    <xf borderId="60" fillId="0" fontId="6" numFmtId="0" xfId="0" applyBorder="1" applyFont="1"/>
    <xf borderId="60" fillId="0" fontId="6" numFmtId="0" xfId="0" applyAlignment="1" applyBorder="1" applyFont="1">
      <alignment readingOrder="0"/>
    </xf>
    <xf borderId="61" fillId="2" fontId="36" numFmtId="164" xfId="0" applyAlignment="1" applyBorder="1" applyFill="1" applyFont="1" applyNumberFormat="1">
      <alignment readingOrder="0" vertical="bottom"/>
    </xf>
    <xf borderId="62" fillId="2" fontId="37" numFmtId="164" xfId="0" applyAlignment="1" applyBorder="1" applyFill="1" applyFont="1" applyNumberFormat="1">
      <alignment readingOrder="0" vertical="bottom"/>
    </xf>
    <xf borderId="31" fillId="0" fontId="37" numFmtId="3" xfId="0" applyAlignment="1" applyBorder="1" applyFont="1" applyNumberFormat="1">
      <alignment horizontal="center" readingOrder="0" shrinkToFit="0" vertical="center" wrapText="1"/>
    </xf>
    <xf borderId="31" fillId="2" fontId="37" numFmtId="0" xfId="0" applyAlignment="1" applyBorder="1" applyFill="1" applyFont="1">
      <alignment horizontal="center" readingOrder="0" shrinkToFit="0" vertical="center" wrapText="1"/>
    </xf>
    <xf borderId="31" fillId="2" fontId="37" numFmtId="3" xfId="0" applyAlignment="1" applyBorder="1" applyFill="1" applyFont="1" applyNumberFormat="1">
      <alignment horizontal="center" shrinkToFit="0" textRotation="255" vertical="center" wrapText="1"/>
    </xf>
    <xf borderId="31" fillId="2" fontId="37" numFmtId="0" xfId="0" applyAlignment="1" applyBorder="1" applyFill="1" applyFont="1">
      <alignment horizontal="center" shrinkToFit="0" vertical="center" wrapText="1"/>
    </xf>
    <xf borderId="63" fillId="0" fontId="6" numFmtId="0" xfId="0" applyBorder="1" applyFont="1"/>
    <xf borderId="64" fillId="0" fontId="5" numFmtId="0" xfId="0" applyAlignment="1" applyBorder="1" applyFont="1">
      <alignment horizontal="center" vertical="bottom"/>
    </xf>
    <xf borderId="22" fillId="0" fontId="6" numFmtId="0" xfId="0" applyAlignment="1" applyBorder="1" applyFont="1">
      <alignment horizontal="center" vertical="bottom"/>
    </xf>
    <xf borderId="8" fillId="2" fontId="33" numFmtId="164" xfId="0" applyAlignment="1" applyBorder="1" applyFill="1" applyFont="1" applyNumberFormat="1">
      <alignment readingOrder="0" shrinkToFit="0" vertical="bottom" wrapText="0"/>
    </xf>
    <xf borderId="25" fillId="2" fontId="33" numFmtId="164" xfId="0" applyAlignment="1" applyBorder="1" applyFill="1" applyFont="1" applyNumberFormat="1">
      <alignment readingOrder="0" shrinkToFit="0" vertical="bottom" wrapText="0"/>
    </xf>
    <xf borderId="65" fillId="0" fontId="5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2" fillId="0" fontId="6" numFmtId="0" xfId="0" applyBorder="1" applyFont="1"/>
    <xf borderId="21" fillId="0" fontId="6" numFmtId="0" xfId="0" applyBorder="1" applyFont="1"/>
    <xf borderId="27" fillId="0" fontId="6" numFmtId="0" xfId="0" applyAlignment="1" applyBorder="1" applyFont="1">
      <alignment horizontal="center" vertical="bottom"/>
    </xf>
    <xf borderId="16" fillId="7" fontId="33" numFmtId="164" xfId="0" applyAlignment="1" applyBorder="1" applyFill="1" applyFont="1" applyNumberFormat="1">
      <alignment shrinkToFit="0" vertical="bottom" wrapText="0"/>
    </xf>
    <xf borderId="17" fillId="7" fontId="33" numFmtId="164" xfId="0" applyAlignment="1" applyBorder="1" applyFill="1" applyFont="1" applyNumberFormat="1">
      <alignment shrinkToFit="0" vertical="bottom" wrapText="0"/>
    </xf>
    <xf borderId="60" fillId="0" fontId="6" numFmtId="0" xfId="0" applyAlignment="1" applyBorder="1" applyFont="1">
      <alignment vertical="bottom"/>
    </xf>
    <xf borderId="8" fillId="2" fontId="33" numFmtId="164" xfId="0" applyAlignment="1" applyBorder="1" applyFill="1" applyFont="1" applyNumberFormat="1">
      <alignment shrinkToFit="0" vertical="bottom" wrapText="0"/>
    </xf>
    <xf borderId="31" fillId="2" fontId="37" numFmtId="1" xfId="0" applyAlignment="1" applyBorder="1" applyFill="1" applyFont="1" applyNumberFormat="1">
      <alignment horizontal="center" vertical="bottom"/>
    </xf>
    <xf borderId="25" fillId="2" fontId="33" numFmtId="164" xfId="0" applyAlignment="1" applyBorder="1" applyFill="1" applyFont="1" applyNumberFormat="1">
      <alignment shrinkToFit="0" vertical="bottom" wrapText="0"/>
    </xf>
    <xf borderId="8" fillId="7" fontId="33" numFmtId="0" xfId="0" applyAlignment="1" applyBorder="1" applyFill="1" applyFont="1">
      <alignment shrinkToFit="0" vertical="bottom" wrapText="0"/>
    </xf>
    <xf borderId="25" fillId="7" fontId="33" numFmtId="0" xfId="0" applyAlignment="1" applyBorder="1" applyFill="1" applyFont="1">
      <alignment shrinkToFit="0" vertical="bottom" wrapText="0"/>
    </xf>
    <xf borderId="8" fillId="2" fontId="33" numFmtId="0" xfId="0" applyAlignment="1" applyBorder="1" applyFill="1" applyFont="1">
      <alignment shrinkToFit="0" vertical="bottom" wrapText="0"/>
    </xf>
    <xf borderId="25" fillId="2" fontId="33" numFmtId="0" xfId="0" applyAlignment="1" applyBorder="1" applyFill="1" applyFont="1">
      <alignment shrinkToFit="0" vertical="bottom" wrapText="0"/>
    </xf>
    <xf borderId="26" fillId="0" fontId="38" numFmtId="0" xfId="0" applyAlignment="1" applyBorder="1" applyFont="1">
      <alignment horizontal="center" vertical="bottom"/>
    </xf>
    <xf borderId="0" fillId="0" fontId="39" numFmtId="0" xfId="0" applyAlignment="1" applyFont="1">
      <alignment horizontal="center" vertical="bottom"/>
    </xf>
    <xf borderId="8" fillId="7" fontId="33" numFmtId="164" xfId="0" applyAlignment="1" applyBorder="1" applyFill="1" applyFont="1" applyNumberFormat="1">
      <alignment shrinkToFit="0" vertical="bottom" wrapText="0"/>
    </xf>
    <xf borderId="25" fillId="7" fontId="33" numFmtId="164" xfId="0" applyAlignment="1" applyBorder="1" applyFill="1" applyFont="1" applyNumberFormat="1">
      <alignment shrinkToFit="0" vertical="bottom" wrapText="0"/>
    </xf>
    <xf borderId="26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28" fillId="0" fontId="16" numFmtId="0" xfId="0" applyBorder="1" applyFont="1"/>
    <xf borderId="29" fillId="0" fontId="16" numFmtId="0" xfId="0" applyBorder="1" applyFont="1"/>
    <xf borderId="66" fillId="0" fontId="19" numFmtId="0" xfId="0" applyAlignment="1" applyBorder="1" applyFont="1">
      <alignment horizontal="center"/>
    </xf>
    <xf borderId="67" fillId="0" fontId="8" numFmtId="0" xfId="0" applyBorder="1" applyFont="1"/>
    <xf borderId="33" fillId="0" fontId="19" numFmtId="0" xfId="0" applyAlignment="1" applyBorder="1" applyFont="1">
      <alignment horizontal="center"/>
    </xf>
    <xf borderId="68" fillId="0" fontId="16" numFmtId="0" xfId="0" applyAlignment="1" applyBorder="1" applyFont="1">
      <alignment horizontal="center" shrinkToFit="0" wrapText="1"/>
    </xf>
    <xf borderId="8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69" fillId="0" fontId="8" numFmtId="0" xfId="0" applyBorder="1" applyFont="1"/>
    <xf borderId="8" fillId="0" fontId="40" numFmtId="164" xfId="0" applyAlignment="1" applyBorder="1" applyFont="1" applyNumberFormat="1">
      <alignment vertical="bottom"/>
    </xf>
    <xf borderId="31" fillId="2" fontId="37" numFmtId="1" xfId="0" applyAlignment="1" applyBorder="1" applyFill="1" applyFont="1" applyNumberFormat="1">
      <alignment horizontal="center"/>
    </xf>
    <xf borderId="7" fillId="0" fontId="16" numFmtId="0" xfId="0" applyAlignment="1" applyBorder="1" applyFont="1">
      <alignment horizontal="center" shrinkToFit="0" wrapText="1"/>
    </xf>
    <xf borderId="70" fillId="0" fontId="16" numFmtId="0" xfId="0" applyAlignment="1" applyBorder="1" applyFont="1">
      <alignment horizontal="center" vertical="bottom"/>
    </xf>
    <xf borderId="22" fillId="0" fontId="6" numFmtId="0" xfId="0" applyAlignment="1" applyBorder="1" applyFont="1">
      <alignment vertical="bottom"/>
    </xf>
    <xf borderId="21" fillId="0" fontId="6" numFmtId="0" xfId="0" applyAlignment="1" applyBorder="1" applyFont="1">
      <alignment vertical="bottom"/>
    </xf>
    <xf borderId="71" fillId="0" fontId="8" numFmtId="0" xfId="0" applyBorder="1" applyFont="1"/>
    <xf borderId="31" fillId="2" fontId="37" numFmtId="1" xfId="0" applyAlignment="1" applyBorder="1" applyFill="1" applyFont="1" applyNumberFormat="1">
      <alignment horizontal="center" vertical="bottom"/>
    </xf>
    <xf borderId="31" fillId="2" fontId="37" numFmtId="0" xfId="0" applyAlignment="1" applyBorder="1" applyFill="1" applyFont="1">
      <alignment horizontal="center" shrinkToFit="0" vertical="bottom" wrapText="1"/>
    </xf>
    <xf borderId="8" fillId="2" fontId="37" numFmtId="0" xfId="0" applyAlignment="1" applyBorder="1" applyFill="1" applyFont="1">
      <alignment horizontal="center" shrinkToFit="0" vertical="bottom" wrapText="1"/>
    </xf>
    <xf borderId="10" fillId="2" fontId="8" numFmtId="0" xfId="0" applyBorder="1" applyFill="1" applyFont="1"/>
    <xf borderId="10" fillId="0" fontId="6" numFmtId="0" xfId="0" applyAlignment="1" applyBorder="1" applyFont="1">
      <alignment horizontal="center" vertical="bottom"/>
    </xf>
    <xf borderId="72" fillId="2" fontId="41" numFmtId="0" xfId="0" applyAlignment="1" applyBorder="1" applyFill="1" applyFont="1">
      <alignment horizontal="center"/>
    </xf>
    <xf borderId="60" fillId="0" fontId="6" numFmtId="0" xfId="0" applyAlignment="1" applyBorder="1" applyFont="1">
      <alignment horizontal="center"/>
    </xf>
    <xf borderId="68" fillId="0" fontId="16" numFmtId="0" xfId="0" applyAlignment="1" applyBorder="1" applyFont="1">
      <alignment horizontal="center" vertical="bottom"/>
    </xf>
    <xf borderId="0" fillId="7" fontId="33" numFmtId="164" xfId="0" applyAlignment="1" applyFill="1" applyFont="1" applyNumberFormat="1">
      <alignment shrinkToFit="0" vertical="bottom" wrapText="0"/>
    </xf>
    <xf borderId="70" fillId="0" fontId="16" numFmtId="0" xfId="0" applyBorder="1" applyFont="1"/>
    <xf borderId="8" fillId="0" fontId="16" numFmtId="0" xfId="0" applyBorder="1" applyFont="1"/>
    <xf borderId="73" fillId="0" fontId="8" numFmtId="0" xfId="0" applyBorder="1" applyFont="1"/>
    <xf borderId="16" fillId="2" fontId="33" numFmtId="164" xfId="0" applyAlignment="1" applyBorder="1" applyFill="1" applyFont="1" applyNumberFormat="1">
      <alignment shrinkToFit="0" vertical="bottom" wrapText="0"/>
    </xf>
    <xf borderId="0" fillId="2" fontId="33" numFmtId="164" xfId="0" applyAlignment="1" applyFill="1" applyFont="1" applyNumberFormat="1">
      <alignment shrinkToFit="0" vertical="bottom" wrapText="0"/>
    </xf>
    <xf borderId="74" fillId="0" fontId="16" numFmtId="0" xfId="0" applyBorder="1" applyFont="1"/>
    <xf borderId="75" fillId="0" fontId="16" numFmtId="0" xfId="0" applyBorder="1" applyFont="1"/>
    <xf borderId="76" fillId="0" fontId="8" numFmtId="0" xfId="0" applyBorder="1" applyFont="1"/>
    <xf borderId="77" fillId="0" fontId="8" numFmtId="0" xfId="0" applyBorder="1" applyFont="1"/>
    <xf borderId="78" fillId="8" fontId="29" numFmtId="0" xfId="0" applyBorder="1" applyFill="1" applyFont="1"/>
    <xf borderId="31" fillId="0" fontId="29" numFmtId="0" xfId="0" applyBorder="1" applyFont="1"/>
    <xf borderId="11" fillId="0" fontId="42" numFmtId="0" xfId="0" applyAlignment="1" applyBorder="1" applyFont="1">
      <alignment horizontal="center"/>
    </xf>
    <xf borderId="12" fillId="0" fontId="43" numFmtId="0" xfId="0" applyAlignment="1" applyBorder="1" applyFont="1">
      <alignment horizontal="center"/>
    </xf>
    <xf borderId="22" fillId="2" fontId="41" numFmtId="0" xfId="0" applyAlignment="1" applyBorder="1" applyFill="1" applyFont="1">
      <alignment horizontal="center"/>
    </xf>
    <xf borderId="70" fillId="8" fontId="29" numFmtId="0" xfId="0" applyAlignment="1" applyBorder="1" applyFill="1" applyFont="1">
      <alignment vertical="bottom"/>
    </xf>
    <xf borderId="31" fillId="8" fontId="29" numFmtId="0" xfId="0" applyAlignment="1" applyBorder="1" applyFill="1" applyFont="1">
      <alignment vertical="bottom"/>
    </xf>
    <xf borderId="31" fillId="0" fontId="29" numFmtId="0" xfId="0" applyAlignment="1" applyBorder="1" applyFont="1">
      <alignment horizontal="center"/>
    </xf>
    <xf borderId="0" fillId="0" fontId="29" numFmtId="0" xfId="0" applyFont="1"/>
    <xf borderId="0" fillId="0" fontId="29" numFmtId="0" xfId="0" applyAlignment="1" applyFont="1">
      <alignment vertical="bottom"/>
    </xf>
    <xf borderId="8" fillId="9" fontId="29" numFmtId="0" xfId="0" applyAlignment="1" applyBorder="1" applyFill="1" applyFont="1">
      <alignment vertical="bottom"/>
    </xf>
    <xf borderId="8" fillId="10" fontId="29" numFmtId="0" xfId="0" applyAlignment="1" applyBorder="1" applyFill="1" applyFont="1">
      <alignment horizontal="center" shrinkToFit="0" vertical="center" wrapText="1"/>
    </xf>
    <xf borderId="31" fillId="2" fontId="44" numFmtId="164" xfId="0" applyAlignment="1" applyBorder="1" applyFill="1" applyFont="1" applyNumberFormat="1">
      <alignment readingOrder="0" shrinkToFit="0" vertical="bottom" wrapText="1"/>
    </xf>
    <xf borderId="78" fillId="9" fontId="29" numFmtId="0" xfId="0" applyBorder="1" applyFill="1" applyFont="1"/>
    <xf borderId="31" fillId="10" fontId="29" numFmtId="0" xfId="0" applyBorder="1" applyFill="1" applyFont="1"/>
    <xf borderId="8" fillId="10" fontId="29" numFmtId="10" xfId="0" applyAlignment="1" applyBorder="1" applyFill="1" applyFont="1" applyNumberFormat="1">
      <alignment horizontal="center" shrinkToFit="0" vertical="center" wrapText="1"/>
    </xf>
    <xf borderId="0" fillId="0" fontId="5" numFmtId="10" xfId="0" applyFont="1" applyNumberFormat="1"/>
    <xf borderId="78" fillId="9" fontId="29" numFmtId="0" xfId="0" applyAlignment="1" applyBorder="1" applyFill="1" applyFont="1">
      <alignment vertical="bottom"/>
    </xf>
    <xf borderId="79" fillId="9" fontId="29" numFmtId="0" xfId="0" applyAlignment="1" applyBorder="1" applyFill="1" applyFont="1">
      <alignment vertical="bottom"/>
    </xf>
    <xf borderId="49" fillId="0" fontId="8" numFmtId="0" xfId="0" applyBorder="1" applyFont="1"/>
    <xf borderId="53" fillId="10" fontId="29" numFmtId="0" xfId="0" applyAlignment="1" applyBorder="1" applyFill="1" applyFont="1">
      <alignment vertical="bottom"/>
    </xf>
    <xf borderId="29" fillId="0" fontId="29" numFmtId="0" xfId="0" applyBorder="1" applyFont="1"/>
    <xf borderId="29" fillId="0" fontId="29" numFmtId="0" xfId="0" applyAlignment="1" applyBorder="1" applyFont="1">
      <alignment horizontal="center" vertical="bottom"/>
    </xf>
    <xf borderId="30" fillId="0" fontId="29" numFmtId="0" xfId="0" applyAlignment="1" applyBorder="1" applyFont="1">
      <alignment vertical="bottom"/>
    </xf>
    <xf borderId="26" fillId="0" fontId="45" numFmtId="0" xfId="0" applyAlignment="1" applyBorder="1" applyFont="1">
      <alignment horizontal="center" shrinkToFit="0" vertical="center" wrapText="1"/>
    </xf>
    <xf borderId="0" fillId="0" fontId="45" numFmtId="0" xfId="0" applyAlignment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0" fillId="0" fontId="19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bottom"/>
    </xf>
    <xf borderId="61" fillId="7" fontId="33" numFmtId="164" xfId="0" applyAlignment="1" applyBorder="1" applyFill="1" applyFont="1" applyNumberFormat="1">
      <alignment shrinkToFit="0" vertical="bottom" wrapText="0"/>
    </xf>
    <xf borderId="62" fillId="7" fontId="33" numFmtId="164" xfId="0" applyAlignment="1" applyBorder="1" applyFill="1" applyFont="1" applyNumberFormat="1">
      <alignment shrinkToFit="0" vertical="bottom" wrapText="0"/>
    </xf>
    <xf borderId="0" fillId="0" fontId="16" numFmtId="0" xfId="0" applyAlignment="1" applyFont="1">
      <alignment vertical="top"/>
    </xf>
    <xf borderId="29" fillId="0" fontId="16" numFmtId="0" xfId="0" applyAlignment="1" applyBorder="1" applyFont="1">
      <alignment vertical="bottom"/>
    </xf>
    <xf borderId="0" fillId="0" fontId="16" numFmtId="0" xfId="0" applyAlignment="1" applyFont="1">
      <alignment horizontal="center" vertical="top"/>
    </xf>
    <xf borderId="29" fillId="0" fontId="16" numFmtId="0" xfId="0" applyAlignment="1" applyBorder="1" applyFont="1">
      <alignment horizontal="center" vertical="bottom"/>
    </xf>
    <xf borderId="80" fillId="0" fontId="5" numFmtId="0" xfId="0" applyAlignment="1" applyBorder="1" applyFont="1">
      <alignment horizontal="center" vertical="bottom"/>
    </xf>
    <xf borderId="81" fillId="0" fontId="6" numFmtId="0" xfId="0" applyAlignment="1" applyBorder="1" applyFont="1">
      <alignment horizontal="center" vertical="bottom"/>
    </xf>
    <xf borderId="48" fillId="0" fontId="2" numFmtId="164" xfId="0" applyAlignment="1" applyBorder="1" applyFont="1" applyNumberFormat="1">
      <alignment vertical="bottom"/>
    </xf>
    <xf borderId="82" fillId="0" fontId="2" numFmtId="164" xfId="0" applyAlignment="1" applyBorder="1" applyFont="1" applyNumberFormat="1">
      <alignment vertical="bottom"/>
    </xf>
    <xf borderId="37" fillId="0" fontId="16" numFmtId="0" xfId="0" applyAlignment="1" applyBorder="1" applyFont="1">
      <alignment vertical="bottom"/>
    </xf>
    <xf borderId="38" fillId="0" fontId="16" numFmtId="0" xfId="0" applyAlignment="1" applyBorder="1" applyFont="1">
      <alignment vertical="bottom"/>
    </xf>
    <xf borderId="39" fillId="0" fontId="16" numFmtId="0" xfId="0" applyAlignment="1" applyBorder="1" applyFont="1">
      <alignment vertical="bottom"/>
    </xf>
    <xf borderId="83" fillId="0" fontId="5" numFmtId="0" xfId="0" applyAlignment="1" applyBorder="1" applyFont="1">
      <alignment horizontal="center"/>
    </xf>
    <xf borderId="54" fillId="0" fontId="6" numFmtId="0" xfId="0" applyAlignment="1" applyBorder="1" applyFont="1">
      <alignment horizontal="center"/>
    </xf>
    <xf borderId="56" fillId="0" fontId="6" numFmtId="0" xfId="0" applyBorder="1" applyFont="1"/>
    <xf borderId="84" fillId="0" fontId="6" numFmtId="0" xfId="0" applyBorder="1" applyFont="1"/>
    <xf borderId="31" fillId="11" fontId="37" numFmtId="1" xfId="0" applyAlignment="1" applyBorder="1" applyFill="1" applyFont="1" applyNumberFormat="1">
      <alignment horizontal="center"/>
    </xf>
    <xf borderId="85" fillId="0" fontId="6" numFmtId="0" xfId="0" applyBorder="1" applyFont="1"/>
    <xf borderId="0" fillId="0" fontId="30" numFmtId="0" xfId="0" applyAlignment="1" applyFont="1">
      <alignment shrinkToFit="0" wrapText="1"/>
    </xf>
    <xf borderId="31" fillId="11" fontId="37" numFmtId="1" xfId="0" applyAlignment="1" applyBorder="1" applyFill="1" applyFont="1" applyNumberFormat="1">
      <alignment horizontal="center" vertical="bottom"/>
    </xf>
    <xf borderId="0" fillId="0" fontId="46" numFmtId="0" xfId="0" applyAlignment="1" applyFont="1">
      <alignment horizontal="center"/>
    </xf>
    <xf borderId="31" fillId="11" fontId="37" numFmtId="0" xfId="0" applyAlignment="1" applyBorder="1" applyFill="1" applyFont="1">
      <alignment horizontal="center" shrinkToFit="0" vertical="bottom" wrapText="1"/>
    </xf>
    <xf borderId="8" fillId="11" fontId="37" numFmtId="0" xfId="0" applyAlignment="1" applyBorder="1" applyFill="1" applyFont="1">
      <alignment horizontal="center" shrinkToFit="0" vertical="bottom" wrapText="1"/>
    </xf>
    <xf borderId="0" fillId="0" fontId="46" numFmtId="0" xfId="0" applyAlignment="1" applyFont="1">
      <alignment horizontal="center" shrinkToFit="0" wrapText="1"/>
    </xf>
    <xf borderId="10" fillId="11" fontId="8" numFmtId="0" xfId="0" applyBorder="1" applyFill="1" applyFont="1"/>
    <xf borderId="0" fillId="0" fontId="6" numFmtId="0" xfId="0" applyAlignment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0" fillId="12" fontId="10" numFmtId="0" xfId="0" applyAlignment="1" applyFill="1" applyFont="1">
      <alignment horizontal="center" shrinkToFit="0" vertical="center" wrapText="1"/>
    </xf>
    <xf borderId="72" fillId="11" fontId="41" numFmtId="0" xfId="0" applyAlignment="1" applyBorder="1" applyFill="1" applyFont="1">
      <alignment horizontal="center"/>
    </xf>
    <xf borderId="31" fillId="13" fontId="6" numFmtId="0" xfId="0" applyAlignment="1" applyBorder="1" applyFill="1" applyFont="1">
      <alignment horizontal="center" shrinkToFit="0" vertical="center" wrapText="1"/>
    </xf>
    <xf borderId="8" fillId="13" fontId="6" numFmtId="0" xfId="0" applyAlignment="1" applyBorder="1" applyFill="1" applyFont="1">
      <alignment horizontal="center" shrinkToFit="0" vertical="center" wrapText="1"/>
    </xf>
    <xf borderId="0" fillId="3" fontId="47" numFmtId="0" xfId="0" applyAlignment="1" applyFill="1" applyFont="1">
      <alignment horizontal="center" shrinkToFit="0" vertical="center" wrapText="1"/>
    </xf>
    <xf borderId="5" fillId="0" fontId="47" numFmtId="0" xfId="0" applyAlignment="1" applyBorder="1" applyFont="1">
      <alignment horizontal="center" shrinkToFit="0" vertical="center" wrapText="1"/>
    </xf>
    <xf borderId="0" fillId="14" fontId="29" numFmtId="0" xfId="0" applyAlignment="1" applyFill="1" applyFont="1">
      <alignment horizontal="center" shrinkToFit="0" vertical="center" wrapText="1"/>
    </xf>
    <xf borderId="8" fillId="3" fontId="47" numFmtId="0" xfId="0" applyAlignment="1" applyBorder="1" applyFill="1" applyFont="1">
      <alignment vertical="bottom"/>
    </xf>
    <xf borderId="8" fillId="0" fontId="47" numFmtId="0" xfId="0" applyAlignment="1" applyBorder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2" fontId="6" numFmtId="0" xfId="0" applyAlignment="1" applyFill="1" applyFont="1">
      <alignment horizontal="center" shrinkToFit="0" vertical="center" wrapText="1"/>
    </xf>
    <xf borderId="0" fillId="2" fontId="6" numFmtId="0" xfId="0" applyAlignment="1" applyFill="1" applyFont="1">
      <alignment vertical="bottom"/>
    </xf>
    <xf borderId="0" fillId="15" fontId="48" numFmtId="0" xfId="0" applyAlignment="1" applyFill="1" applyFont="1">
      <alignment horizontal="center" shrinkToFit="0" vertical="center" wrapText="1"/>
    </xf>
    <xf borderId="0" fillId="15" fontId="45" numFmtId="0" xfId="0" applyAlignment="1" applyFill="1" applyFont="1">
      <alignment horizontal="center" shrinkToFit="0" vertical="center" wrapText="1"/>
    </xf>
    <xf borderId="8" fillId="10" fontId="47" numFmtId="0" xfId="0" applyAlignment="1" applyBorder="1" applyFill="1" applyFont="1">
      <alignment vertical="bottom"/>
    </xf>
    <xf borderId="8" fillId="10" fontId="47" numFmtId="10" xfId="0" applyAlignment="1" applyBorder="1" applyFill="1" applyFont="1" applyNumberFormat="1">
      <alignment horizontal="center" vertical="bottom"/>
    </xf>
    <xf borderId="0" fillId="10" fontId="29" numFmtId="0" xfId="0" applyAlignment="1" applyFill="1" applyFont="1">
      <alignment horizontal="center" shrinkToFit="0" vertical="center" wrapText="1"/>
    </xf>
    <xf borderId="0" fillId="2" fontId="6" numFmtId="10" xfId="0" applyAlignment="1" applyFill="1" applyFont="1" applyNumberFormat="1">
      <alignment horizontal="center" shrinkToFit="0" vertical="center" wrapText="1"/>
    </xf>
    <xf borderId="0" fillId="14" fontId="29" numFmtId="0" xfId="0" applyAlignment="1" applyFill="1" applyFont="1">
      <alignment vertical="bottom"/>
    </xf>
    <xf borderId="0" fillId="0" fontId="49" numFmtId="0" xfId="0" applyAlignment="1" applyFont="1">
      <alignment shrinkToFit="0" wrapText="1"/>
    </xf>
    <xf borderId="22" fillId="11" fontId="41" numFmtId="0" xfId="0" applyAlignment="1" applyBorder="1" applyFill="1" applyFont="1">
      <alignment horizontal="center"/>
    </xf>
    <xf borderId="31" fillId="11" fontId="44" numFmtId="164" xfId="0" applyAlignment="1" applyBorder="1" applyFill="1" applyFont="1" applyNumberFormat="1">
      <alignment readingOrder="0" shrinkToFit="0" vertical="bottom" wrapText="1"/>
    </xf>
    <xf borderId="24" fillId="2" fontId="2" numFmtId="0" xfId="0" applyAlignment="1" applyBorder="1" applyFill="1" applyFont="1">
      <alignment vertical="bottom"/>
    </xf>
    <xf borderId="86" fillId="2" fontId="2" numFmtId="0" xfId="0" applyAlignment="1" applyBorder="1" applyFill="1" applyFont="1">
      <alignment vertical="top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0" fillId="2" fontId="50" numFmtId="0" xfId="0" applyAlignment="1" applyFill="1" applyFont="1">
      <alignment horizontal="center" shrinkToFit="0" vertical="bottom" wrapText="1"/>
    </xf>
    <xf borderId="17" fillId="2" fontId="50" numFmtId="0" xfId="0" applyAlignment="1" applyBorder="1" applyFill="1" applyFont="1">
      <alignment horizontal="center" shrinkToFit="0" vertical="bottom" wrapText="1"/>
    </xf>
    <xf borderId="25" fillId="2" fontId="50" numFmtId="0" xfId="0" applyAlignment="1" applyBorder="1" applyFill="1" applyFont="1">
      <alignment horizontal="center" shrinkToFit="0" vertical="bottom" wrapText="1"/>
    </xf>
    <xf borderId="31" fillId="2" fontId="4" numFmtId="0" xfId="0" applyAlignment="1" applyBorder="1" applyFill="1" applyFont="1">
      <alignment horizontal="center" vertical="top"/>
    </xf>
    <xf borderId="16" fillId="0" fontId="2" numFmtId="0" xfId="0" applyAlignment="1" applyBorder="1" applyFont="1">
      <alignment vertical="bottom"/>
    </xf>
    <xf borderId="0" fillId="0" fontId="40" numFmtId="0" xfId="0" applyAlignment="1" applyFont="1">
      <alignment horizontal="center" vertical="bottom"/>
    </xf>
    <xf borderId="13" fillId="2" fontId="2" numFmtId="0" xfId="0" applyAlignment="1" applyBorder="1" applyFill="1" applyFont="1">
      <alignment vertical="top"/>
    </xf>
    <xf borderId="14" fillId="2" fontId="2" numFmtId="0" xfId="0" applyAlignment="1" applyBorder="1" applyFill="1" applyFont="1">
      <alignment vertical="top"/>
    </xf>
    <xf borderId="87" fillId="0" fontId="8" numFmtId="0" xfId="0" applyBorder="1" applyFont="1"/>
    <xf borderId="14" fillId="2" fontId="51" numFmtId="0" xfId="0" applyAlignment="1" applyBorder="1" applyFill="1" applyFont="1">
      <alignment horizontal="center" shrinkToFit="0" vertical="top" wrapText="1"/>
    </xf>
    <xf borderId="88" fillId="2" fontId="2" numFmtId="0" xfId="0" applyAlignment="1" applyBorder="1" applyFill="1" applyFont="1">
      <alignment horizontal="center" vertical="top"/>
    </xf>
    <xf borderId="89" fillId="2" fontId="2" numFmtId="0" xfId="0" applyAlignment="1" applyBorder="1" applyFill="1" applyFont="1">
      <alignment vertical="bottom"/>
    </xf>
    <xf borderId="90" fillId="2" fontId="52" numFmtId="0" xfId="0" applyAlignment="1" applyBorder="1" applyFill="1" applyFont="1">
      <alignment horizontal="center" shrinkToFit="0" vertical="top" wrapText="1"/>
    </xf>
    <xf borderId="91" fillId="2" fontId="52" numFmtId="0" xfId="0" applyAlignment="1" applyBorder="1" applyFill="1" applyFont="1">
      <alignment horizontal="center" shrinkToFit="0" vertical="top" wrapText="1"/>
    </xf>
    <xf borderId="92" fillId="2" fontId="52" numFmtId="0" xfId="0" applyAlignment="1" applyBorder="1" applyFill="1" applyFont="1">
      <alignment horizontal="center" shrinkToFit="0" vertical="top" wrapText="1"/>
    </xf>
    <xf borderId="93" fillId="0" fontId="8" numFmtId="0" xfId="0" applyBorder="1" applyFont="1"/>
    <xf borderId="0" fillId="2" fontId="52" numFmtId="0" xfId="0" applyAlignment="1" applyFill="1" applyFont="1">
      <alignment horizontal="center" shrinkToFit="0" vertical="top" wrapText="1"/>
    </xf>
    <xf borderId="4" fillId="2" fontId="50" numFmtId="0" xfId="0" applyAlignment="1" applyBorder="1" applyFill="1" applyFont="1">
      <alignment horizontal="center" shrinkToFit="0" vertical="bottom" wrapText="1"/>
    </xf>
    <xf borderId="24" fillId="2" fontId="4" numFmtId="0" xfId="0" applyAlignment="1" applyBorder="1" applyFill="1" applyFont="1">
      <alignment horizontal="center" vertical="top"/>
    </xf>
    <xf borderId="88" fillId="2" fontId="2" numFmtId="0" xfId="0" applyAlignment="1" applyBorder="1" applyFill="1" applyFont="1">
      <alignment vertical="bottom"/>
    </xf>
    <xf borderId="91" fillId="0" fontId="8" numFmtId="0" xfId="0" applyBorder="1" applyFont="1"/>
    <xf borderId="94" fillId="0" fontId="8" numFmtId="0" xfId="0" applyBorder="1" applyFont="1"/>
    <xf borderId="0" fillId="2" fontId="2" numFmtId="0" xfId="0" applyAlignment="1" applyFill="1" applyFont="1">
      <alignment horizontal="center" vertical="top"/>
    </xf>
    <xf borderId="95" fillId="2" fontId="2" numFmtId="0" xfId="0" applyAlignment="1" applyBorder="1" applyFill="1" applyFont="1">
      <alignment horizontal="center" vertical="top"/>
    </xf>
    <xf borderId="21" fillId="2" fontId="50" numFmtId="0" xfId="0" applyAlignment="1" applyBorder="1" applyFill="1" applyFont="1">
      <alignment horizontal="center" shrinkToFit="0" vertical="bottom" wrapText="1"/>
    </xf>
    <xf borderId="89" fillId="2" fontId="53" numFmtId="0" xfId="0" applyAlignment="1" applyBorder="1" applyFill="1" applyFont="1">
      <alignment vertical="top"/>
    </xf>
    <xf borderId="0" fillId="2" fontId="54" numFmtId="0" xfId="0" applyAlignment="1" applyFill="1" applyFont="1">
      <alignment horizontal="center" shrinkToFit="0" vertical="top" wrapText="1"/>
    </xf>
    <xf borderId="17" fillId="2" fontId="54" numFmtId="0" xfId="0" applyAlignment="1" applyBorder="1" applyFill="1" applyFont="1">
      <alignment horizontal="center" shrinkToFit="0" vertical="top" wrapText="1"/>
    </xf>
    <xf borderId="4" fillId="2" fontId="54" numFmtId="0" xfId="0" applyAlignment="1" applyBorder="1" applyFill="1" applyFont="1">
      <alignment horizontal="center" shrinkToFit="0" vertical="top" wrapText="1"/>
    </xf>
    <xf borderId="22" fillId="0" fontId="2" numFmtId="0" xfId="0" applyAlignment="1" applyBorder="1" applyFont="1">
      <alignment readingOrder="0" vertical="bottom"/>
    </xf>
    <xf borderId="21" fillId="0" fontId="2" numFmtId="0" xfId="0" applyAlignment="1" applyBorder="1" applyFont="1">
      <alignment vertical="bottom"/>
    </xf>
    <xf borderId="21" fillId="0" fontId="2" numFmtId="0" xfId="0" applyAlignment="1" applyBorder="1" applyFont="1">
      <alignment horizontal="center" vertical="bottom"/>
    </xf>
    <xf borderId="21" fillId="2" fontId="54" numFmtId="0" xfId="0" applyAlignment="1" applyBorder="1" applyFill="1" applyFont="1">
      <alignment horizontal="center" shrinkToFit="0" vertical="top" wrapText="1"/>
    </xf>
    <xf borderId="23" fillId="2" fontId="54" numFmtId="0" xfId="0" applyAlignment="1" applyBorder="1" applyFill="1" applyFont="1">
      <alignment horizontal="center" shrinkToFit="0" vertical="top" wrapText="1"/>
    </xf>
    <xf borderId="0" fillId="0" fontId="55" numFmtId="0" xfId="0" applyAlignment="1" applyFont="1">
      <alignment vertical="bottom"/>
    </xf>
    <xf borderId="4" fillId="2" fontId="9" numFmtId="0" xfId="0" applyAlignment="1" applyBorder="1" applyFill="1" applyFont="1">
      <alignment horizontal="center" shrinkToFit="0" vertical="top" wrapText="1"/>
    </xf>
    <xf borderId="8" fillId="2" fontId="2" numFmtId="0" xfId="0" applyAlignment="1" applyBorder="1" applyFill="1" applyFont="1">
      <alignment horizontal="center" readingOrder="0" shrinkToFit="0" vertical="bottom" wrapText="1"/>
    </xf>
    <xf borderId="42" fillId="7" fontId="33" numFmtId="164" xfId="0" applyAlignment="1" applyBorder="1" applyFill="1" applyFont="1" applyNumberFormat="1">
      <alignment shrinkToFit="0" vertical="bottom" wrapText="0"/>
    </xf>
    <xf borderId="40" fillId="7" fontId="33" numFmtId="164" xfId="0" applyAlignment="1" applyBorder="1" applyFill="1" applyFont="1" applyNumberFormat="1">
      <alignment shrinkToFit="0" vertical="bottom" wrapText="0"/>
    </xf>
    <xf borderId="96" fillId="0" fontId="6" numFmtId="0" xfId="0" applyAlignment="1" applyBorder="1" applyFont="1">
      <alignment horizontal="center" vertical="bottom"/>
    </xf>
    <xf borderId="97" fillId="0" fontId="8" numFmtId="0" xfId="0" applyBorder="1" applyFont="1"/>
    <xf borderId="58" fillId="0" fontId="6" numFmtId="0" xfId="0" applyAlignment="1" applyBorder="1" applyFont="1">
      <alignment horizontal="center" readingOrder="0" vertical="bottom"/>
    </xf>
    <xf borderId="98" fillId="0" fontId="6" numFmtId="0" xfId="0" applyBorder="1" applyFont="1"/>
    <xf borderId="98" fillId="0" fontId="2" numFmtId="0" xfId="0" applyAlignment="1" applyBorder="1" applyFont="1">
      <alignment vertical="bottom"/>
    </xf>
    <xf borderId="54" fillId="0" fontId="2" numFmtId="0" xfId="0" applyAlignment="1" applyBorder="1" applyFont="1">
      <alignment vertical="bottom"/>
    </xf>
    <xf borderId="56" fillId="0" fontId="2" numFmtId="0" xfId="0" applyAlignment="1" applyBorder="1" applyFont="1">
      <alignment vertical="bottom"/>
    </xf>
    <xf borderId="22" fillId="0" fontId="6" numFmtId="0" xfId="0" applyAlignment="1" applyBorder="1" applyFont="1">
      <alignment horizontal="center" readingOrder="0" vertical="bottom"/>
    </xf>
    <xf borderId="27" fillId="0" fontId="6" numFmtId="0" xfId="0" applyAlignment="1" applyBorder="1" applyFont="1">
      <alignment horizontal="center" readingOrder="0" vertical="bottom"/>
    </xf>
    <xf borderId="16" fillId="7" fontId="33" numFmtId="164" xfId="0" applyAlignment="1" applyBorder="1" applyFill="1" applyFont="1" applyNumberFormat="1">
      <alignment readingOrder="0" shrinkToFit="0" vertical="bottom" wrapText="0"/>
    </xf>
    <xf borderId="17" fillId="7" fontId="33" numFmtId="164" xfId="0" applyAlignment="1" applyBorder="1" applyFill="1" applyFont="1" applyNumberFormat="1">
      <alignment readingOrder="0" shrinkToFit="0" vertical="bottom" wrapText="0"/>
    </xf>
    <xf borderId="8" fillId="7" fontId="33" numFmtId="0" xfId="0" applyAlignment="1" applyBorder="1" applyFill="1" applyFont="1">
      <alignment readingOrder="0" shrinkToFit="0" vertical="bottom" wrapText="0"/>
    </xf>
    <xf borderId="25" fillId="7" fontId="33" numFmtId="0" xfId="0" applyAlignment="1" applyBorder="1" applyFill="1" applyFont="1">
      <alignment readingOrder="0" shrinkToFit="0" vertical="bottom" wrapText="0"/>
    </xf>
    <xf borderId="8" fillId="2" fontId="33" numFmtId="0" xfId="0" applyAlignment="1" applyBorder="1" applyFill="1" applyFont="1">
      <alignment readingOrder="0" shrinkToFit="0" vertical="bottom" wrapText="0"/>
    </xf>
    <xf borderId="25" fillId="2" fontId="33" numFmtId="0" xfId="0" applyAlignment="1" applyBorder="1" applyFill="1" applyFont="1">
      <alignment readingOrder="0" shrinkToFit="0" vertical="bottom" wrapText="0"/>
    </xf>
    <xf borderId="8" fillId="7" fontId="33" numFmtId="164" xfId="0" applyAlignment="1" applyBorder="1" applyFill="1" applyFont="1" applyNumberFormat="1">
      <alignment readingOrder="0" shrinkToFit="0" vertical="bottom" wrapText="0"/>
    </xf>
    <xf borderId="25" fillId="7" fontId="33" numFmtId="164" xfId="0" applyAlignment="1" applyBorder="1" applyFill="1" applyFont="1" applyNumberFormat="1">
      <alignment readingOrder="0" shrinkToFit="0" vertical="bottom" wrapText="0"/>
    </xf>
    <xf borderId="0" fillId="7" fontId="33" numFmtId="164" xfId="0" applyAlignment="1" applyFill="1" applyFont="1" applyNumberFormat="1">
      <alignment readingOrder="0" shrinkToFit="0" vertical="bottom" wrapText="0"/>
    </xf>
    <xf borderId="16" fillId="2" fontId="33" numFmtId="164" xfId="0" applyAlignment="1" applyBorder="1" applyFill="1" applyFont="1" applyNumberFormat="1">
      <alignment readingOrder="0" shrinkToFit="0" vertical="bottom" wrapText="0"/>
    </xf>
    <xf borderId="0" fillId="2" fontId="33" numFmtId="164" xfId="0" applyAlignment="1" applyFill="1" applyFont="1" applyNumberFormat="1">
      <alignment readingOrder="0" shrinkToFit="0" vertical="bottom" wrapText="0"/>
    </xf>
    <xf borderId="61" fillId="2" fontId="56" numFmtId="164" xfId="0" applyAlignment="1" applyBorder="1" applyFill="1" applyFont="1" applyNumberFormat="1">
      <alignment readingOrder="0" vertical="bottom"/>
    </xf>
    <xf borderId="62" fillId="2" fontId="2" numFmtId="164" xfId="0" applyAlignment="1" applyBorder="1" applyFill="1" applyFont="1" applyNumberFormat="1">
      <alignment readingOrder="0" vertical="bottom"/>
    </xf>
    <xf borderId="31" fillId="2" fontId="2" numFmtId="0" xfId="0" applyAlignment="1" applyBorder="1" applyFill="1" applyFont="1">
      <alignment readingOrder="0" vertical="bottom"/>
    </xf>
    <xf borderId="27" fillId="2" fontId="2" numFmtId="0" xfId="0" applyAlignment="1" applyBorder="1" applyFill="1" applyFont="1">
      <alignment readingOrder="0" vertical="bottom"/>
    </xf>
    <xf borderId="31" fillId="2" fontId="37" numFmtId="1" xfId="0" applyAlignment="1" applyBorder="1" applyFill="1" applyFont="1" applyNumberFormat="1">
      <alignment horizontal="center"/>
    </xf>
    <xf borderId="31" fillId="2" fontId="37" numFmtId="0" xfId="0" applyAlignment="1" applyBorder="1" applyFill="1" applyFont="1">
      <alignment horizontal="center" shrinkToFit="0" vertical="bottom" wrapText="1"/>
    </xf>
    <xf borderId="8" fillId="2" fontId="37" numFmtId="0" xfId="0" applyAlignment="1" applyBorder="1" applyFill="1" applyFont="1">
      <alignment horizontal="center" shrinkToFit="0" vertical="bottom" wrapText="1"/>
    </xf>
    <xf borderId="72" fillId="2" fontId="41" numFmtId="0" xfId="0" applyAlignment="1" applyBorder="1" applyFill="1" applyFont="1">
      <alignment horizontal="center"/>
    </xf>
    <xf borderId="22" fillId="2" fontId="41" numFmtId="0" xfId="0" applyAlignment="1" applyBorder="1" applyFill="1" applyFont="1">
      <alignment horizontal="center"/>
    </xf>
    <xf borderId="31" fillId="2" fontId="44" numFmtId="164" xfId="0" applyAlignment="1" applyBorder="1" applyFill="1" applyFont="1" applyNumberFormat="1">
      <alignment readingOrder="0" shrinkToFit="0" vertical="bottom" wrapText="1"/>
    </xf>
    <xf borderId="37" fillId="16" fontId="57" numFmtId="0" xfId="0" applyAlignment="1" applyBorder="1" applyFill="1" applyFont="1">
      <alignment horizontal="center" readingOrder="0" shrinkToFit="0" wrapText="1"/>
    </xf>
    <xf borderId="99" fillId="0" fontId="58" numFmtId="0" xfId="0" applyAlignment="1" applyBorder="1" applyFont="1">
      <alignment horizontal="center" vertical="bottom"/>
    </xf>
    <xf borderId="99" fillId="0" fontId="58" numFmtId="0" xfId="0" applyAlignment="1" applyBorder="1" applyFont="1">
      <alignment horizontal="center" vertical="bottom"/>
    </xf>
    <xf borderId="27" fillId="0" fontId="49" numFmtId="0" xfId="0" applyAlignment="1" applyBorder="1" applyFont="1">
      <alignment readingOrder="0"/>
    </xf>
    <xf borderId="27" fillId="2" fontId="2" numFmtId="3" xfId="0" applyAlignment="1" applyBorder="1" applyFill="1" applyFont="1" applyNumberFormat="1">
      <alignment horizontal="right" readingOrder="0" vertical="bottom"/>
    </xf>
    <xf borderId="31" fillId="0" fontId="49" numFmtId="0" xfId="0" applyAlignment="1" applyBorder="1" applyFont="1">
      <alignment readingOrder="0"/>
    </xf>
    <xf borderId="31" fillId="2" fontId="2" numFmtId="0" xfId="0" applyAlignment="1" applyBorder="1" applyFill="1" applyFont="1">
      <alignment horizontal="right" vertical="bottom"/>
    </xf>
    <xf borderId="31" fillId="2" fontId="2" numFmtId="3" xfId="0" applyAlignment="1" applyBorder="1" applyFill="1" applyFont="1" applyNumberFormat="1">
      <alignment horizontal="right" readingOrder="0" vertical="bottom"/>
    </xf>
    <xf borderId="31" fillId="0" fontId="16" numFmtId="0" xfId="0" applyAlignment="1" applyBorder="1" applyFont="1">
      <alignment vertical="bottom"/>
    </xf>
    <xf borderId="31" fillId="2" fontId="16" numFmtId="0" xfId="0" applyAlignment="1" applyBorder="1" applyFill="1" applyFont="1">
      <alignment vertical="bottom"/>
    </xf>
    <xf borderId="31" fillId="2" fontId="2" numFmtId="0" xfId="0" applyAlignment="1" applyBorder="1" applyFill="1" applyFont="1">
      <alignment vertical="bottom"/>
    </xf>
    <xf borderId="31" fillId="0" fontId="49" numFmtId="0" xfId="0" applyBorder="1" applyFont="1"/>
    <xf borderId="31" fillId="2" fontId="2" numFmtId="0" xfId="0" applyAlignment="1" applyBorder="1" applyFill="1" applyFont="1">
      <alignment vertical="bottom"/>
    </xf>
    <xf borderId="31" fillId="2" fontId="2" numFmtId="3" xfId="0" applyAlignment="1" applyBorder="1" applyFill="1" applyFont="1" applyNumberFormat="1">
      <alignment readingOrder="0" vertical="bottom"/>
    </xf>
    <xf borderId="31" fillId="2" fontId="16" numFmtId="0" xfId="0" applyAlignment="1" applyBorder="1" applyFill="1" applyFont="1">
      <alignment vertical="bottom"/>
    </xf>
    <xf borderId="31" fillId="2" fontId="2" numFmtId="0" xfId="0" applyAlignment="1" applyBorder="1" applyFill="1" applyFont="1">
      <alignment vertical="bottom"/>
    </xf>
    <xf borderId="31" fillId="0" fontId="49" numFmtId="3" xfId="0" applyAlignment="1" applyBorder="1" applyFont="1" applyNumberFormat="1">
      <alignment readingOrder="0"/>
    </xf>
    <xf borderId="31" fillId="2" fontId="16" numFmtId="0" xfId="0" applyAlignment="1" applyBorder="1" applyFill="1" applyFont="1">
      <alignment horizontal="left" readingOrder="0" shrinkToFit="0" vertical="bottom" wrapText="0"/>
    </xf>
    <xf borderId="31" fillId="2" fontId="2" numFmtId="0" xfId="0" applyAlignment="1" applyBorder="1" applyFill="1" applyFont="1">
      <alignment horizontal="left" readingOrder="0" vertical="bottom"/>
    </xf>
    <xf borderId="31" fillId="2" fontId="2" numFmtId="0" xfId="0" applyAlignment="1" applyBorder="1" applyFill="1" applyFont="1">
      <alignment readingOrder="0" shrinkToFit="0" vertical="bottom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FF9900"/>
      </font>
      <fill>
        <patternFill patternType="solid">
          <fgColor rgb="FFFF9900"/>
          <bgColor rgb="FFFF9900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13">
    <tableStyle count="2" pivot="0" name="NOTAS-style">
      <tableStyleElement dxfId="1" type="firstRowStripe"/>
      <tableStyleElement dxfId="2" type="secondRowStripe"/>
    </tableStyle>
    <tableStyle count="2" pivot="0" name="NOTAS-style 2">
      <tableStyleElement dxfId="1" type="firstRowStripe"/>
      <tableStyleElement dxfId="3" type="secondRowStripe"/>
    </tableStyle>
    <tableStyle count="2" pivot="0" name="SEPTIEMBRE 2-style">
      <tableStyleElement dxfId="1" type="firstRowStripe"/>
      <tableStyleElement dxfId="2" type="secondRowStripe"/>
    </tableStyle>
    <tableStyle count="2" pivot="0" name="SEPTIEMBRE-style">
      <tableStyleElement dxfId="1" type="firstRowStripe"/>
      <tableStyleElement dxfId="2" type="secondRowStripe"/>
    </tableStyle>
    <tableStyle count="2" pivot="0" name="SEPTIEMBRE 3-style">
      <tableStyleElement dxfId="1" type="firstRowStripe"/>
      <tableStyleElement dxfId="2" type="secondRowStripe"/>
    </tableStyle>
    <tableStyle count="2" pivot="0" name="NOVIEMBRE 2-style">
      <tableStyleElement dxfId="1" type="firstRowStripe"/>
      <tableStyleElement dxfId="2" type="secondRowStripe"/>
    </tableStyle>
    <tableStyle count="2" pivot="0" name="NOVIEMBRE 2-style 2">
      <tableStyleElement dxfId="1" type="firstRowStripe"/>
      <tableStyleElement dxfId="2" type="secondRowStripe"/>
    </tableStyle>
    <tableStyle count="2" pivot="0" name="DICIEMBRE-style">
      <tableStyleElement dxfId="1" type="firstRowStripe"/>
      <tableStyleElement dxfId="2" type="secondRowStripe"/>
    </tableStyle>
    <tableStyle count="2" pivot="0" name="DATOS ESTUDIANTES-style">
      <tableStyleElement dxfId="8" type="firstRowStripe"/>
      <tableStyleElement dxfId="1" type="secondRowStripe"/>
    </tableStyle>
    <tableStyle count="2" pivot="0" name="DATOS ESTUDIANTES-style 2">
      <tableStyleElement dxfId="1" type="firstRowStripe"/>
      <tableStyleElement dxfId="8" type="secondRowStripe"/>
    </tableStyle>
    <tableStyle count="2" pivot="0" name="DATOS ESTUDIANTES-style 3">
      <tableStyleElement dxfId="1" type="firstRowStripe"/>
      <tableStyleElement dxfId="8" type="secondRowStripe"/>
    </tableStyle>
    <tableStyle count="2" pivot="0" name="DATOS ESTUDIANTES-style 4">
      <tableStyleElement dxfId="1" type="firstRowStripe"/>
      <tableStyleElement dxfId="8" type="secondRowStripe"/>
    </tableStyle>
    <tableStyle count="2" pivot="0" name="DATOS ESTUDIANTES-style 5">
      <tableStyleElement dxfId="8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409575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:DF1000" displayName="Table_1" name="Table_1" id="1">
  <tableColumns count="1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</tableColumns>
  <tableStyleInfo name="NOTAS-style" showColumnStripes="0" showFirstColumn="1" showLastColumn="1" showRowStripes="1"/>
</table>
</file>

<file path=xl/tables/table2.xml><?xml version="1.0" encoding="utf-8"?>
<table xmlns="http://schemas.openxmlformats.org/spreadsheetml/2006/main" headerRowCount="0" ref="DG8:DY1000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NOT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D11:S11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EPTIEMBRE-style" showColumnStripes="0" showFirstColumn="1" showLastColumn="1" showRowStripes="1"/>
</table>
</file>

<file path=xl/tables/table4.xml><?xml version="1.0" encoding="utf-8"?>
<table xmlns="http://schemas.openxmlformats.org/spreadsheetml/2006/main" headerRowCount="0" ref="D11:G11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EPTIEMBRE 2-style" showColumnStripes="0" showFirstColumn="1" showLastColumn="1" showRowStripes="1"/>
</table>
</file>

<file path=xl/tables/table5.xml><?xml version="1.0" encoding="utf-8"?>
<table xmlns="http://schemas.openxmlformats.org/spreadsheetml/2006/main" headerRowCount="0" ref="D11:E11" displayName="Table_5" name="Table_5" id="5">
  <tableColumns count="2">
    <tableColumn name="Column1" id="1"/>
    <tableColumn name="Column2" id="2"/>
  </tableColumns>
  <tableStyleInfo name="SEPTIEMBRE 3-style" showColumnStripes="0" showFirstColumn="1" showLastColumn="1" showRowStripes="1"/>
</table>
</file>

<file path=xl/tables/table6.xml><?xml version="1.0" encoding="utf-8"?>
<table xmlns="http://schemas.openxmlformats.org/spreadsheetml/2006/main" headerRowCount="0" ref="D11:E11" displayName="Table_6" name="Table_6" id="6">
  <tableColumns count="2">
    <tableColumn name="Column1" id="1"/>
    <tableColumn name="Column2" id="2"/>
  </tableColumns>
  <tableStyleInfo name="NOVIEMBRE 2-style" showColumnStripes="0" showFirstColumn="1" showLastColumn="1" showRowStripes="1"/>
</table>
</file>

<file path=xl/tables/table7.xml><?xml version="1.0" encoding="utf-8"?>
<table xmlns="http://schemas.openxmlformats.org/spreadsheetml/2006/main" headerRowCount="0" ref="BC11:CI11" displayName="Table_7" name="Table_7" id="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NOVIEMBRE 2-style 2" showColumnStripes="0" showFirstColumn="1" showLastColumn="1" showRowStripes="1"/>
</table>
</file>

<file path=xl/tables/table8.xml><?xml version="1.0" encoding="utf-8"?>
<table xmlns="http://schemas.openxmlformats.org/spreadsheetml/2006/main" headerRowCount="0" ref="D11:E11" displayName="Table_8" name="Table_8" id="8">
  <tableColumns count="2">
    <tableColumn name="Column1" id="1"/>
    <tableColumn name="Column2" id="2"/>
  </tableColumns>
  <tableStyleInfo name="DICIEMBRE-style" showColumnStripes="0" showFirstColumn="1" showLastColumn="1" showRowStripes="1"/>
</table>
</file>

<file path=xl/tables/table9.xml><?xml version="1.0" encoding="utf-8"?>
<table xmlns="http://schemas.openxmlformats.org/spreadsheetml/2006/main" headerRowCount="0" ref="A9:B9" displayName="Table_9" name="Table_9" id="9">
  <tableColumns count="2">
    <tableColumn name="Column1" id="1"/>
    <tableColumn name="Column2" id="2"/>
  </tableColumns>
  <tableStyleInfo name="DATOS ESTUDIANTES-style" showColumnStripes="0" showFirstColumn="1" showLastColumn="1" showRowStripes="1"/>
</table>
</file>

<file path=xl/tables/table10.xml><?xml version="1.0" encoding="utf-8"?>
<table xmlns="http://schemas.openxmlformats.org/spreadsheetml/2006/main" headerRowCount="0" ref="A26:B26" displayName="Table_10" name="Table_10" id="10">
  <tableColumns count="2">
    <tableColumn name="Column1" id="1"/>
    <tableColumn name="Column2" id="2"/>
  </tableColumns>
  <tableStyleInfo name="DATOS ESTUDIANTES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29:B29" displayName="Table_11" name="Table_11" id="11">
  <tableColumns count="2">
    <tableColumn name="Column1" id="1"/>
    <tableColumn name="Column2" id="2"/>
  </tableColumns>
  <tableStyleInfo name="DATOS ESTUDIANTES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32:B32" displayName="Table_12" name="Table_12" id="12">
  <tableColumns count="2">
    <tableColumn name="Column1" id="1"/>
    <tableColumn name="Column2" id="2"/>
  </tableColumns>
  <tableStyleInfo name="DATOS ESTUDIANTES-style 4" showColumnStripes="0" showFirstColumn="1" showLastColumn="1" showRowStripes="1"/>
</table>
</file>

<file path=xl/tables/table13.xml><?xml version="1.0" encoding="utf-8"?>
<table xmlns="http://schemas.openxmlformats.org/spreadsheetml/2006/main" headerRowCount="0" ref="A33:B33" displayName="Table_13" name="Table_13" id="13">
  <tableColumns count="2">
    <tableColumn name="Column1" id="1"/>
    <tableColumn name="Column2" id="2"/>
  </tableColumns>
  <tableStyleInfo name="DATOS ESTUDIANTE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8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9" Type="http://schemas.openxmlformats.org/officeDocument/2006/relationships/table" Target="../tables/table11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27.13"/>
    <col customWidth="1" min="3" max="138" width="3.75"/>
    <col customWidth="1" min="139" max="139" width="4.88"/>
    <col customWidth="1" min="140" max="140" width="25.88"/>
    <col customWidth="1" min="141" max="141" width="24.5"/>
    <col customWidth="1" min="144" max="162" width="3.25"/>
    <col customWidth="1" min="163" max="164" width="27.13"/>
  </cols>
  <sheetData>
    <row r="1">
      <c r="A1" s="67" t="s">
        <v>31</v>
      </c>
      <c r="B1" s="69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4"/>
      <c r="EA1" s="84"/>
      <c r="EB1" s="84"/>
      <c r="EC1" s="84"/>
      <c r="ED1" s="84"/>
      <c r="EE1" s="84"/>
      <c r="EF1" s="84"/>
      <c r="EG1" s="84"/>
      <c r="EH1" s="84"/>
      <c r="EI1" s="81"/>
      <c r="EJ1" s="3"/>
      <c r="EK1" s="3"/>
      <c r="EL1" s="3"/>
      <c r="EM1" s="3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87"/>
      <c r="FA1" s="87"/>
      <c r="FB1" s="87"/>
      <c r="FC1" s="87"/>
      <c r="FD1" s="87"/>
      <c r="FE1" s="87"/>
      <c r="FF1" s="87"/>
      <c r="FG1" s="67"/>
      <c r="FH1" s="67"/>
    </row>
    <row r="2">
      <c r="A2" s="67" t="s">
        <v>34</v>
      </c>
      <c r="B2" s="69"/>
      <c r="C2" s="71"/>
      <c r="D2" s="71"/>
      <c r="E2" s="71"/>
      <c r="F2" s="71"/>
      <c r="G2" s="71"/>
      <c r="H2" s="71"/>
      <c r="I2" s="71"/>
      <c r="J2" s="71"/>
      <c r="K2" s="71"/>
      <c r="L2" s="71"/>
      <c r="M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90"/>
      <c r="DH2" s="90"/>
      <c r="DI2" s="90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4"/>
      <c r="EA2" s="84"/>
      <c r="EB2" s="84"/>
      <c r="EC2" s="84"/>
      <c r="ED2" s="84"/>
      <c r="EE2" s="84"/>
      <c r="EF2" s="84"/>
      <c r="EG2" s="84"/>
      <c r="EH2" s="84"/>
      <c r="EI2" s="81"/>
      <c r="EJ2" s="3"/>
      <c r="EK2" s="3"/>
      <c r="EL2" s="3"/>
      <c r="EM2" s="3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67"/>
      <c r="FH2" s="67"/>
    </row>
    <row r="3">
      <c r="A3" s="67" t="s">
        <v>36</v>
      </c>
      <c r="B3" s="69"/>
      <c r="C3" s="71"/>
      <c r="D3" s="71"/>
      <c r="E3" s="71"/>
      <c r="F3" s="71"/>
      <c r="G3" s="71"/>
      <c r="H3" s="71"/>
      <c r="I3" s="71"/>
      <c r="J3" s="71"/>
      <c r="K3" s="71"/>
      <c r="L3" s="71"/>
      <c r="M3" s="89"/>
      <c r="DI3" s="89"/>
      <c r="DJ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4"/>
      <c r="EA3" s="84"/>
      <c r="EB3" s="84"/>
      <c r="EC3" s="84"/>
      <c r="ED3" s="84"/>
      <c r="EE3" s="84"/>
      <c r="EF3" s="84"/>
      <c r="EG3" s="84"/>
      <c r="EH3" s="84"/>
      <c r="EI3" s="81"/>
      <c r="EJ3" s="3"/>
      <c r="EK3" s="3"/>
      <c r="EL3" s="3"/>
      <c r="EM3" s="3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67"/>
      <c r="FH3" s="67"/>
    </row>
    <row r="4">
      <c r="A4" s="91" t="s">
        <v>37</v>
      </c>
      <c r="B4" s="19"/>
      <c r="C4" s="92" t="s">
        <v>38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93" t="s">
        <v>40</v>
      </c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21"/>
      <c r="DZ4" s="94" t="s">
        <v>41</v>
      </c>
      <c r="EA4" s="94" t="s">
        <v>42</v>
      </c>
      <c r="EB4" s="94" t="s">
        <v>43</v>
      </c>
      <c r="EC4" s="95" t="s">
        <v>44</v>
      </c>
      <c r="ED4" s="95" t="s">
        <v>45</v>
      </c>
      <c r="EE4" s="95" t="s">
        <v>46</v>
      </c>
      <c r="EF4" s="95" t="s">
        <v>47</v>
      </c>
      <c r="EG4" s="95" t="s">
        <v>48</v>
      </c>
      <c r="EH4" s="94" t="s">
        <v>49</v>
      </c>
      <c r="EI4" s="94" t="s">
        <v>50</v>
      </c>
      <c r="EJ4" s="96" t="s">
        <v>51</v>
      </c>
      <c r="EK4" s="96" t="s">
        <v>52</v>
      </c>
      <c r="EL4" s="97" t="s">
        <v>53</v>
      </c>
      <c r="EM4" s="19"/>
      <c r="EN4" s="98" t="s">
        <v>54</v>
      </c>
      <c r="EO4" s="98" t="s">
        <v>55</v>
      </c>
      <c r="EP4" s="98" t="s">
        <v>56</v>
      </c>
      <c r="EQ4" s="98" t="s">
        <v>57</v>
      </c>
      <c r="ER4" s="98" t="s">
        <v>59</v>
      </c>
      <c r="ES4" s="98" t="s">
        <v>60</v>
      </c>
      <c r="ET4" s="98" t="s">
        <v>61</v>
      </c>
      <c r="EU4" s="98" t="s">
        <v>62</v>
      </c>
      <c r="EV4" s="98" t="s">
        <v>63</v>
      </c>
      <c r="EW4" s="98" t="s">
        <v>64</v>
      </c>
      <c r="EX4" s="98" t="s">
        <v>65</v>
      </c>
      <c r="EY4" s="98" t="s">
        <v>66</v>
      </c>
      <c r="EZ4" s="98" t="s">
        <v>67</v>
      </c>
      <c r="FA4" s="98" t="s">
        <v>69</v>
      </c>
      <c r="FB4" s="98" t="s">
        <v>70</v>
      </c>
      <c r="FC4" s="98" t="s">
        <v>71</v>
      </c>
      <c r="FD4" s="98" t="s">
        <v>72</v>
      </c>
      <c r="FE4" s="98" t="s">
        <v>73</v>
      </c>
      <c r="FF4" s="98" t="s">
        <v>74</v>
      </c>
      <c r="FG4" s="101" t="s">
        <v>75</v>
      </c>
      <c r="FH4" s="101" t="s">
        <v>76</v>
      </c>
    </row>
    <row r="5" ht="102.0" customHeight="1">
      <c r="A5" s="29"/>
      <c r="B5" s="30"/>
      <c r="C5" s="102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102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103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103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103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103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103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103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103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111" t="s">
        <v>54</v>
      </c>
      <c r="DH5" s="111" t="s">
        <v>55</v>
      </c>
      <c r="DI5" s="115" t="s">
        <v>56</v>
      </c>
      <c r="DJ5" s="111" t="s">
        <v>57</v>
      </c>
      <c r="DK5" s="115" t="s">
        <v>59</v>
      </c>
      <c r="DL5" s="111" t="s">
        <v>60</v>
      </c>
      <c r="DM5" s="115" t="s">
        <v>61</v>
      </c>
      <c r="DN5" s="111" t="s">
        <v>62</v>
      </c>
      <c r="DO5" s="115" t="s">
        <v>63</v>
      </c>
      <c r="DP5" s="111" t="s">
        <v>64</v>
      </c>
      <c r="DQ5" s="115" t="s">
        <v>65</v>
      </c>
      <c r="DR5" s="111" t="s">
        <v>66</v>
      </c>
      <c r="DS5" s="115" t="s">
        <v>81</v>
      </c>
      <c r="DT5" s="115" t="s">
        <v>82</v>
      </c>
      <c r="DU5" s="115" t="s">
        <v>70</v>
      </c>
      <c r="DV5" s="115" t="s">
        <v>83</v>
      </c>
      <c r="DW5" s="115" t="s">
        <v>72</v>
      </c>
      <c r="DX5" s="115" t="s">
        <v>84</v>
      </c>
      <c r="DY5" s="115" t="s">
        <v>74</v>
      </c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29"/>
      <c r="EM5" s="30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</row>
    <row r="6" ht="56.25" customHeight="1">
      <c r="A6" s="29"/>
      <c r="B6" s="30"/>
      <c r="C6" s="125" t="s">
        <v>85</v>
      </c>
      <c r="D6" s="125" t="s">
        <v>85</v>
      </c>
      <c r="E6" s="125" t="s">
        <v>85</v>
      </c>
      <c r="F6" s="125" t="s">
        <v>85</v>
      </c>
      <c r="G6" s="125" t="s">
        <v>85</v>
      </c>
      <c r="H6" s="125" t="s">
        <v>85</v>
      </c>
      <c r="I6" s="125" t="s">
        <v>85</v>
      </c>
      <c r="J6" s="125" t="s">
        <v>85</v>
      </c>
      <c r="K6" s="125" t="s">
        <v>85</v>
      </c>
      <c r="L6" s="125" t="s">
        <v>85</v>
      </c>
      <c r="M6" s="125" t="s">
        <v>85</v>
      </c>
      <c r="N6" s="126" t="s">
        <v>86</v>
      </c>
      <c r="O6" s="125" t="s">
        <v>87</v>
      </c>
      <c r="P6" s="125" t="s">
        <v>87</v>
      </c>
      <c r="Q6" s="125" t="s">
        <v>87</v>
      </c>
      <c r="R6" s="125" t="s">
        <v>87</v>
      </c>
      <c r="S6" s="125" t="s">
        <v>87</v>
      </c>
      <c r="T6" s="125" t="s">
        <v>87</v>
      </c>
      <c r="U6" s="125" t="s">
        <v>87</v>
      </c>
      <c r="V6" s="125" t="s">
        <v>87</v>
      </c>
      <c r="W6" s="125" t="s">
        <v>87</v>
      </c>
      <c r="X6" s="125" t="s">
        <v>87</v>
      </c>
      <c r="Y6" s="125" t="s">
        <v>87</v>
      </c>
      <c r="Z6" s="126" t="s">
        <v>86</v>
      </c>
      <c r="AA6" s="125" t="s">
        <v>88</v>
      </c>
      <c r="AB6" s="125" t="s">
        <v>88</v>
      </c>
      <c r="AC6" s="125" t="s">
        <v>88</v>
      </c>
      <c r="AD6" s="125" t="s">
        <v>88</v>
      </c>
      <c r="AE6" s="125" t="s">
        <v>88</v>
      </c>
      <c r="AF6" s="125" t="s">
        <v>88</v>
      </c>
      <c r="AG6" s="125" t="s">
        <v>88</v>
      </c>
      <c r="AH6" s="125" t="s">
        <v>88</v>
      </c>
      <c r="AI6" s="125" t="s">
        <v>88</v>
      </c>
      <c r="AJ6" s="125" t="s">
        <v>88</v>
      </c>
      <c r="AK6" s="125" t="s">
        <v>88</v>
      </c>
      <c r="AL6" s="125" t="s">
        <v>86</v>
      </c>
      <c r="AM6" s="126" t="s">
        <v>90</v>
      </c>
      <c r="AN6" s="126" t="s">
        <v>90</v>
      </c>
      <c r="AO6" s="126" t="s">
        <v>90</v>
      </c>
      <c r="AP6" s="126" t="s">
        <v>90</v>
      </c>
      <c r="AQ6" s="126" t="s">
        <v>90</v>
      </c>
      <c r="AR6" s="126" t="s">
        <v>90</v>
      </c>
      <c r="AS6" s="126" t="s">
        <v>90</v>
      </c>
      <c r="AT6" s="126" t="s">
        <v>90</v>
      </c>
      <c r="AU6" s="126" t="s">
        <v>90</v>
      </c>
      <c r="AV6" s="126" t="s">
        <v>90</v>
      </c>
      <c r="AW6" s="126" t="s">
        <v>90</v>
      </c>
      <c r="AX6" s="125" t="s">
        <v>86</v>
      </c>
      <c r="AY6" s="126" t="s">
        <v>92</v>
      </c>
      <c r="AZ6" s="126" t="s">
        <v>92</v>
      </c>
      <c r="BA6" s="126" t="s">
        <v>92</v>
      </c>
      <c r="BB6" s="126" t="s">
        <v>92</v>
      </c>
      <c r="BC6" s="126" t="s">
        <v>92</v>
      </c>
      <c r="BD6" s="126" t="s">
        <v>92</v>
      </c>
      <c r="BE6" s="126" t="s">
        <v>92</v>
      </c>
      <c r="BF6" s="126" t="s">
        <v>92</v>
      </c>
      <c r="BG6" s="126" t="s">
        <v>92</v>
      </c>
      <c r="BH6" s="126" t="s">
        <v>92</v>
      </c>
      <c r="BI6" s="126" t="s">
        <v>92</v>
      </c>
      <c r="BJ6" s="125" t="s">
        <v>86</v>
      </c>
      <c r="BK6" s="126" t="s">
        <v>93</v>
      </c>
      <c r="BL6" s="126" t="s">
        <v>93</v>
      </c>
      <c r="BM6" s="126" t="s">
        <v>93</v>
      </c>
      <c r="BN6" s="126" t="s">
        <v>93</v>
      </c>
      <c r="BO6" s="126" t="s">
        <v>93</v>
      </c>
      <c r="BP6" s="126" t="s">
        <v>93</v>
      </c>
      <c r="BQ6" s="126" t="s">
        <v>93</v>
      </c>
      <c r="BR6" s="126" t="s">
        <v>93</v>
      </c>
      <c r="BS6" s="126" t="s">
        <v>93</v>
      </c>
      <c r="BT6" s="126" t="s">
        <v>93</v>
      </c>
      <c r="BU6" s="126" t="s">
        <v>93</v>
      </c>
      <c r="BV6" s="125" t="s">
        <v>86</v>
      </c>
      <c r="BW6" s="126" t="s">
        <v>94</v>
      </c>
      <c r="BX6" s="126" t="s">
        <v>94</v>
      </c>
      <c r="BY6" s="126" t="s">
        <v>94</v>
      </c>
      <c r="BZ6" s="126" t="s">
        <v>94</v>
      </c>
      <c r="CA6" s="126" t="s">
        <v>94</v>
      </c>
      <c r="CB6" s="126" t="s">
        <v>94</v>
      </c>
      <c r="CC6" s="126" t="s">
        <v>94</v>
      </c>
      <c r="CD6" s="126" t="s">
        <v>94</v>
      </c>
      <c r="CE6" s="126" t="s">
        <v>94</v>
      </c>
      <c r="CF6" s="126" t="s">
        <v>94</v>
      </c>
      <c r="CG6" s="126" t="s">
        <v>94</v>
      </c>
      <c r="CH6" s="125" t="s">
        <v>86</v>
      </c>
      <c r="CI6" s="126" t="s">
        <v>95</v>
      </c>
      <c r="CJ6" s="126" t="s">
        <v>95</v>
      </c>
      <c r="CK6" s="126" t="s">
        <v>95</v>
      </c>
      <c r="CL6" s="126" t="s">
        <v>95</v>
      </c>
      <c r="CM6" s="126" t="s">
        <v>95</v>
      </c>
      <c r="CN6" s="126" t="s">
        <v>95</v>
      </c>
      <c r="CO6" s="126" t="s">
        <v>95</v>
      </c>
      <c r="CP6" s="126" t="s">
        <v>95</v>
      </c>
      <c r="CQ6" s="126" t="s">
        <v>95</v>
      </c>
      <c r="CR6" s="126" t="s">
        <v>95</v>
      </c>
      <c r="CS6" s="126" t="s">
        <v>95</v>
      </c>
      <c r="CT6" s="125" t="s">
        <v>86</v>
      </c>
      <c r="CU6" s="125" t="s">
        <v>96</v>
      </c>
      <c r="CV6" s="125" t="s">
        <v>96</v>
      </c>
      <c r="CW6" s="125" t="s">
        <v>96</v>
      </c>
      <c r="CX6" s="125" t="s">
        <v>96</v>
      </c>
      <c r="CY6" s="125" t="s">
        <v>96</v>
      </c>
      <c r="CZ6" s="125" t="s">
        <v>96</v>
      </c>
      <c r="DA6" s="125" t="s">
        <v>96</v>
      </c>
      <c r="DB6" s="125" t="s">
        <v>96</v>
      </c>
      <c r="DC6" s="125" t="s">
        <v>96</v>
      </c>
      <c r="DD6" s="125" t="s">
        <v>96</v>
      </c>
      <c r="DE6" s="125" t="s">
        <v>96</v>
      </c>
      <c r="DF6" s="125" t="s">
        <v>86</v>
      </c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29"/>
      <c r="EM6" s="30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123"/>
      <c r="FH6" s="123"/>
    </row>
    <row r="7" ht="56.25" customHeight="1">
      <c r="A7" s="36"/>
      <c r="B7" s="37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36"/>
      <c r="EM7" s="37"/>
      <c r="EN7" s="155" t="str">
        <f>MARZO!$T$7</f>
        <v/>
      </c>
      <c r="EO7" s="155" t="str">
        <f>ABRIL!$T$7</f>
        <v/>
      </c>
      <c r="EP7" s="155" t="str">
        <f>'ABRIL 2'!$T$7</f>
        <v/>
      </c>
      <c r="EQ7" s="155" t="str">
        <f>MAYO!$T$7</f>
        <v/>
      </c>
      <c r="ER7" s="155" t="str">
        <f>'MAYO 2'!$T$7</f>
        <v/>
      </c>
      <c r="ES7" s="155" t="str">
        <f>JUNIO!$T$7</f>
        <v/>
      </c>
      <c r="ET7" s="155" t="str">
        <f>'JUNIO 2'!$T$7</f>
        <v/>
      </c>
      <c r="EU7" s="155" t="str">
        <f>JULIO!$T$7</f>
        <v/>
      </c>
      <c r="EV7" s="155" t="str">
        <f>'JULIO 2'!$T$7</f>
        <v/>
      </c>
      <c r="EW7" s="155" t="str">
        <f>AGOSTO!$T$7</f>
        <v/>
      </c>
      <c r="EX7" s="155" t="str">
        <f>'AGOSTO 2'!$T$7</f>
        <v/>
      </c>
      <c r="EY7" s="155" t="str">
        <f>SEPTIEMBRE!$T$7</f>
        <v/>
      </c>
      <c r="EZ7" s="155" t="str">
        <f>'SEPTIEMBRE 2'!$T$7</f>
        <v/>
      </c>
      <c r="FA7" s="155" t="str">
        <f>'SEPTIEMBRE 3'!$T$7</f>
        <v/>
      </c>
      <c r="FB7" s="155" t="str">
        <f>OCTUBRE!$T$7</f>
        <v/>
      </c>
      <c r="FC7" s="155" t="str">
        <f>'OCTUBRE 2'!$T$7</f>
        <v/>
      </c>
      <c r="FD7" s="155" t="str">
        <f>NOVIEMBRE!$T$7</f>
        <v/>
      </c>
      <c r="FE7" s="155" t="str">
        <f>'NOVIEMBRE 2'!$T$7</f>
        <v/>
      </c>
      <c r="FF7" s="155" t="str">
        <f>DICIEMBRE!T7</f>
        <v/>
      </c>
      <c r="FG7" s="53"/>
      <c r="FH7" s="53"/>
    </row>
    <row r="8">
      <c r="A8" s="168"/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1"/>
      <c r="N8" s="172" t="str">
        <f t="shared" ref="N8:N1000" si="1">IFERROR(SUM(DT8:DU8)/SUM($DT$7:$DU$7)*100,"")</f>
        <v/>
      </c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2" t="str">
        <f t="shared" ref="Z8:Z1000" si="2">IFERROR(SUM(EB8:EC8)/SUM($EB$7:$EC$7)*100,"")</f>
        <v/>
      </c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2" t="str">
        <f t="shared" ref="AL8:AL1000" si="3">IFERROR(SUM(EK8:EL8)/SUM($EK$7:$EL$7)*100,"")</f>
        <v/>
      </c>
      <c r="AM8" s="173"/>
      <c r="AN8" s="173"/>
      <c r="AO8" s="173"/>
      <c r="AP8" s="173"/>
      <c r="AQ8" s="173"/>
      <c r="AR8" s="173"/>
      <c r="AS8" s="173"/>
      <c r="AT8" s="173"/>
      <c r="AU8" s="173"/>
      <c r="AV8" s="171"/>
      <c r="AW8" s="171"/>
      <c r="AX8" s="172" t="str">
        <f t="shared" ref="AX8:AX1000" si="4">IFERROR(SUM(EW8:EY8)/SUM($EW$7:$EY$7)*100,"")</f>
        <v/>
      </c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2" t="str">
        <f t="shared" ref="BJ8:BJ1000" si="5">IFERROR(SUM(EZ8)/SUM($EZ$7)*100,"")</f>
        <v/>
      </c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2" t="str">
        <f t="shared" ref="BV8:BV1000" si="6">IFERROR(SUM(FA8:FB8)/SUM($FA$7:$FB$7)*100,"")</f>
        <v/>
      </c>
      <c r="BW8" s="173"/>
      <c r="BX8" s="173"/>
      <c r="BY8" s="173"/>
      <c r="BZ8" s="171"/>
      <c r="CA8" s="171"/>
      <c r="CB8" s="171"/>
      <c r="CC8" s="171"/>
      <c r="CD8" s="171"/>
      <c r="CE8" s="171"/>
      <c r="CF8" s="171"/>
      <c r="CG8" s="171"/>
      <c r="CH8" s="172" t="str">
        <f t="shared" ref="CH8:CH1000" si="7">IFERROR(SUM(FC8:FD8)/SUM($FC$7:$FD$7)*100,"")</f>
        <v/>
      </c>
      <c r="CI8" s="171"/>
      <c r="CJ8" s="173"/>
      <c r="CK8" s="173"/>
      <c r="CL8" s="173"/>
      <c r="CM8" s="173"/>
      <c r="CN8" s="171"/>
      <c r="CO8" s="171"/>
      <c r="CP8" s="171"/>
      <c r="CQ8" s="173"/>
      <c r="CR8" s="171"/>
      <c r="CS8" s="171"/>
      <c r="CT8" s="172" t="str">
        <f t="shared" ref="CT8:CT1000" si="8">IFERROR(SUM(FE8:FF8)/SUM($FE$7:$FF$7)*100,"")</f>
        <v/>
      </c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88" t="str">
        <f t="array" ref="DG8">IFERROR(_xlfn.XLOOKUP($A8&amp;B8,MARZO!$D$11:$D$40&amp;MARZO!$E$11:$E$40,MARZO!$AM$11:$AM$40,_xlfn.XLOOKUP($A8&amp;$B8,MARZO!$BC$11:$BC$40&amp;MARZO!$BD$11:$BD$40,MARZO!$CL$11:$CL$40,"A"))/1%,"")</f>
        <v/>
      </c>
      <c r="DH8" s="188" t="str">
        <f t="array" ref="DH8">IFERROR(_xlfn.XLOOKUP($A8&amp;$B8,ABRIL!$D$11:$D$40&amp;ABRIL!$E$11:$E$40,ABRIL!$AM$11:$AM$40,_xlfn.XLOOKUP($A8&amp;$B8,ABRIL!$BC$11:$BC$40&amp;ABRIL!$BD$11:$BD$40,ABRIL!$CL$11:$CL$40,"A"))/1%,"")</f>
        <v/>
      </c>
      <c r="DI8" s="188" t="str">
        <f t="array" ref="DI8">IFERROR(_xlfn.XLOOKUP($A8&amp;$B8,'ABRIL 2'!$D$11:$D$40&amp;'ABRIL 2'!$E$11:$E$40,'ABRIL 2'!$AM$11:$AM$40,_xlfn.XLOOKUP($A8&amp;$B8,'ABRIL 2'!$BC$11:$BC$40&amp;'ABRIL 2'!$BD$11:$BD$40,'ABRIL 2'!$CL$11:$CL$40,"A"))/1%,"")</f>
        <v/>
      </c>
      <c r="DJ8" s="188" t="str">
        <f t="array" ref="DJ8">IFERROR(_xlfn.XLOOKUP($A8&amp;$B8,MAYO!$D$11:$D$40&amp;MAYO!$E$11:$E$40,MAYO!$AM$11:$AM$40,_xlfn.XLOOKUP($A8&amp;$B8,MAYO!$BC$11:$BC$40&amp;MAYO!$BD$11:$BD$40,MAYO!$CL$11:$CL$40,"A"))/1%,"")</f>
        <v/>
      </c>
      <c r="DK8" s="188" t="str">
        <f t="array" ref="DK8">IFERROR(_xlfn.XLOOKUP($A8&amp;$B8,'MAYO 2'!$D$11:$D$40&amp;'MAYO 2'!$E$11:$E$40,'MAYO 2'!$AM$11:$AM$40,_xlfn.XLOOKUP($A8&amp;$B8,'MAYO 2'!$BC$11:$BC$40&amp;'MAYO 2'!$BD$11:$BD$40,'MAYO 2'!$CL$11:$CL$40,"A"))/1%,"")</f>
        <v/>
      </c>
      <c r="DL8" s="188" t="str">
        <f t="array" ref="DL8">IFERROR(_xlfn.XLOOKUP($A8&amp;$B8,JUNIO!$D$11:$D$40&amp;JUNIO!$E$11:$E$40,JUNIO!$AM$11:$AM$40,_xlfn.XLOOKUP($A8&amp;$B8,JUNIO!$BC$11:$BC$40&amp;JUNIO!$BD$11:$BD$40,JUNIO!$CL$11:$CL$40,"A"))/1%,"")</f>
        <v/>
      </c>
      <c r="DM8" s="188" t="str">
        <f t="array" ref="DM8">IFERROR(_xlfn.XLOOKUP($A8&amp;$B8,'JUNIO 2'!$D$11:$D$40&amp;'JUNIO 2'!$E$11:$E$40,'JUNIO 2'!$AM$11:$AM$40,_xlfn.XLOOKUP($A8&amp;$B8,'JUNIO 2'!$BC$11:$BC$40&amp;'JUNIO 2'!$BD$11:$BD$40,'JUNIO 2'!$CL$11:$CL$40,"A"))/1%,"")</f>
        <v/>
      </c>
      <c r="DN8" s="188" t="str">
        <f t="array" ref="DN8">IFERROR(_xlfn.XLOOKUP($A8&amp;$B8,JULIO!$D$11:$D$40&amp;JULIO!$E$11:$E$40,JULIO!$AM$11:$AM$40,_xlfn.XLOOKUP($A8&amp;$B8,JULIO!$BC$11:$BC$40&amp;JULIO!$BD$11:$BD$40,JULIO!$CL$11:$CL$40,"A"))/1%,"")</f>
        <v/>
      </c>
      <c r="DO8" s="188" t="str">
        <f t="array" ref="DO8">IFERROR(_xlfn.XLOOKUP($A8&amp;$B8,'JULIO 2'!$D$11:$D$40&amp;'JULIO 2'!$E$11:$E$40,'JULIO 2'!$AM$11:$AM$40,_xlfn.XLOOKUP($A8&amp;$B8,'JULIO 2'!$BC$11:$BC$40&amp;'JULIO 2'!$BD$11:$BD$40,'JULIO 2'!$CL$11:$CL$40,"A"))/1%,"")</f>
        <v/>
      </c>
      <c r="DP8" s="188" t="str">
        <f t="array" ref="DP8">IFERROR(_xlfn.XLOOKUP($A8&amp;$B8,AGOSTO!$D$11:$D$40&amp;AGOSTO!$E$11:$E$40,AGOSTO!$AM$11:$AM$40,_xlfn.XLOOKUP($A8&amp;$B8,AGOSTO!$BC$11:$BC$40&amp;AGOSTO!$BD$11:$BD$40,AGOSTO!$CL$11:$CL$40,"A"))/1%,"")</f>
        <v/>
      </c>
      <c r="DQ8" s="188" t="str">
        <f t="array" ref="DQ8">IFERROR(_xlfn.XLOOKUP($A8&amp;$B8,'AGOSTO 2'!$D$11:$D$40&amp;'AGOSTO 2'!$E$11:$E$40,'AGOSTO 2'!$AM$11:$AM$40,_xlfn.XLOOKUP($A8&amp;$B8,'AGOSTO 2'!$BC$11:$BC$40&amp;'AGOSTO 2'!$BD$11:$BD$40,'AGOSTO 2'!$CL$11:$CL$40,"A"))/1%,"")</f>
        <v/>
      </c>
      <c r="DR8" s="188" t="str">
        <f t="array" ref="DR8">IFERROR(_xlfn.XLOOKUP($A8&amp;$B8,SEPTIEMBRE!$D$11:$D$40&amp;SEPTIEMBRE!$E$11:$E$40,SEPTIEMBRE!$AM$11:$AM$40,_xlfn.XLOOKUP($A8&amp;$B8,SEPTIEMBRE!$BC$11:$BC$40&amp;SEPTIEMBRE!$BD$11:$BD$40,SEPTIEMBRE!$CL$11:$CL$40,"A"))/1%,"")</f>
        <v/>
      </c>
      <c r="DS8" s="188" t="str">
        <f t="array" ref="DS8">IFERROR(_xlfn.XLOOKUP($A8&amp;$B8,'SEPTIEMBRE 2'!$D$11:$D$40&amp;'SEPTIEMBRE 2'!$E$11:$E$40,'SEPTIEMBRE 2'!$AM$11:$AM$40,_xlfn.XLOOKUP($A8&amp;$B8,'SEPTIEMBRE 2'!$BC$11:$BC$40&amp;'SEPTIEMBRE 2'!$BD$11:$BD$40,'SEPTIEMBRE 2'!$CL$11:$CL$40,"A"))/1%,"")</f>
        <v/>
      </c>
      <c r="DT8" s="188" t="str">
        <f t="array" ref="DT8">IFERROR(_xlfn.XLOOKUP($A8&amp;$B8,'SEPTIEMBRE 3'!$D$11:$D$40&amp;'SEPTIEMBRE 3'!$E$11:$E$40,'SEPTIEMBRE 3'!$AM$11:$AM$40,_xlfn.XLOOKUP($A8&amp;$B8,'SEPTIEMBRE 3'!$BC$11:$BC$40&amp;'SEPTIEMBRE 3'!$BD$11:$BD$40,'SEPTIEMBRE 3'!$CL$11:$CL$40,"A"))/1%,"")</f>
        <v/>
      </c>
      <c r="DU8" s="188" t="str">
        <f t="array" ref="DU8">IFERROR(_xlfn.XLOOKUP($A8&amp;$B8,OCTUBRE!$D$11:$D$40&amp;OCTUBRE!$E$11:$E$40,OCTUBRE!$AM$11:$AM$40,_xlfn.XLOOKUP($A8&amp;$B8,OCTUBRE!$BC$11:$BC$40&amp;OCTUBRE!$BD$11:$BD$40,OCTUBRE!$CL$11:$CL$40,"A"))/1%,"")</f>
        <v/>
      </c>
      <c r="DV8" s="188" t="str">
        <f t="array" ref="DV8">IFERROR(_xlfn.XLOOKUP($A8&amp;$B8,'OCTUBRE 2'!$D$11:$D$40&amp;'OCTUBRE 2'!$E$11:$E$40,'OCTUBRE 2'!$AM$11:$AM$40,_xlfn.XLOOKUP($A8&amp;$B8,'OCTUBRE 2'!$BC$11:$BC$40&amp;'OCTUBRE 2'!$BD$11:$BD$40,'OCTUBRE 2'!$CL$11:$CL$40,"A"))/1%,"")</f>
        <v/>
      </c>
      <c r="DW8" s="188" t="str">
        <f t="array" ref="DW8">IFERROR(_xlfn.XLOOKUP($A8&amp;$B8,NOVIEMBRE!$D$11:$D$40&amp;NOVIEMBRE!$E$11:$E$40,NOVIEMBRE!$AM$11:$AM$40,_xlfn.XLOOKUP($A8&amp;$B8,NOVIEMBRE!$BC$11:$BC$40&amp;NOVIEMBRE!$BD$11:$BD$40,NOVIEMBRE!$CL$11:$CL$40,"A"))/1%,"")</f>
        <v/>
      </c>
      <c r="DX8" s="188" t="str">
        <f t="array" ref="DX8">IFERROR(_xlfn.XLOOKUP($A8&amp;$B8,'NOVIEMBRE 2'!$D$11:$D$40&amp;'NOVIEMBRE 2'!$E$11:$E$40,'NOVIEMBRE 2'!$AM$11:$AM$40,_xlfn.XLOOKUP($A8&amp;$B8,'NOVIEMBRE 2'!$BC$11:$BC$40&amp;'NOVIEMBRE 2'!$BD$11:$BD$40,'NOVIEMBRE 2'!$CL$11:$CL$40,"A"))/1%,"")</f>
        <v/>
      </c>
      <c r="DY8" s="188" t="str">
        <f t="array" ref="DY8">IFERROR(_xlfn.XLOOKUP($A8&amp;$B8,DICIEMBRE!$D$11:$D$40&amp;DICIEMBRE!$E$11:$E$40,DICIEMBRE!$AM$11:$AM$40,_xlfn.XLOOKUP($A8&amp;$B8,DICIEMBRE!$BC$11:$BC$40&amp;DICIEMBRE!$BD$11:$BD$40,DICIEMBRE!$CL$11:$CL$40,"A"))/1%,"")</f>
        <v/>
      </c>
      <c r="DZ8" s="210" t="str">
        <f t="shared" ref="DZ8:DZ1000" si="9">IFERROR(IF(COUNTIF(C8:N8,"-"),"A",ROUND(AVERAGE(C8:N8),0)),"-")</f>
        <v>-</v>
      </c>
      <c r="EA8" s="210" t="str">
        <f t="shared" ref="EA8:EA1000" si="10">IFERROR(IF(COUNTIF(O8:Z8,"-"),"A",ROUND(AVERAGE(O8:Z8),0)),"-")</f>
        <v>-</v>
      </c>
      <c r="EB8" s="210" t="str">
        <f t="shared" ref="EB8:EB1000" si="11">IFERROR(IF(COUNTIF(AA8:AL8,"-"),"A",ROUND(AVERAGE(AA8:AL8),0)),"-")</f>
        <v>-</v>
      </c>
      <c r="EC8" s="210" t="str">
        <f t="shared" ref="EC8:EC1000" si="12">IFERROR(IF(COUNTIF(AM8:AX8,"-"),"A",ROUND(AVERAGE(AM8:AX8),0)),"-")</f>
        <v>-</v>
      </c>
      <c r="ED8" s="210" t="str">
        <f t="shared" ref="ED8:ED1000" si="13">IFERROR(IF(COUNTIF(AY8:BJ8,"-"),"A",ROUND(AVERAGE(AY8:BJ8),0)),"-")</f>
        <v>-</v>
      </c>
      <c r="EE8" s="210" t="str">
        <f t="shared" ref="EE8:EE1000" si="14">IFERROR(IF(COUNTIF(BK8:BV8,"-"),"A",ROUND(AVERAGE(BK8:BV8),0)),"-")</f>
        <v>-</v>
      </c>
      <c r="EF8" s="210" t="str">
        <f t="shared" ref="EF8:EF1000" si="15">IFERROR(IF(COUNTIF(BW8:CH8,"-"),"A",ROUND(AVERAGE(BW8:CH8),0)),"-")</f>
        <v>-</v>
      </c>
      <c r="EG8" s="210" t="str">
        <f t="shared" ref="EG8:EG1000" si="16">IFERROR(IF(COUNTIF(CI8:CT8,"-"),"A",ROUND(AVERAGE(CI8:CT8),0)),"-")</f>
        <v>-</v>
      </c>
      <c r="EH8" s="210" t="str">
        <f t="shared" ref="EH8:EH1000" si="17">IFERROR(IF(COUNTIF(CU8:DF8,"-"),"A",ROUND(AVERAGE(CU8:DF8),0)),"-")</f>
        <v>-</v>
      </c>
      <c r="EI8" s="216" t="str">
        <f t="shared" ref="EI8:EI1000" si="18">IFERROR(ROUND(AVERAGE(DZ8:EH8),0),"")</f>
        <v/>
      </c>
      <c r="EJ8" s="217"/>
      <c r="EK8" s="217"/>
      <c r="EL8" s="218"/>
      <c r="EM8" s="219"/>
      <c r="EN8" s="221">
        <f t="array" ref="EN8">IFERROR(_xlfn.XLOOKUP($A8&amp;$B8,MARZO!$D$11:$D$40&amp;MARZO!$E$11:$E$40,MARZO!$AK$11:$AK$40,_xlfn.XLOOKUP($A8&amp;$B8,MARZO!$BC$11:$BC$40&amp;MARZO!$BD$11:$BD$40,MARZO!$CJ$11:$CJ$40,"A")),"")</f>
        <v>0</v>
      </c>
      <c r="EO8" s="221">
        <f t="array" ref="EO8">IFERROR(_xlfn.XLOOKUP($A8&amp;$B8,ABRIL!$D$11:$D$40&amp;ABRIL!$E$11:$E$40,ABRIL!$AK$11:$AK$40,_xlfn.XLOOKUP($A8&amp;$B8,ABRIL!$BC$11:$BC$40&amp;ABRIL!$BD$11:$BD$40,ABRIL!$CJ$11:$CJ$40,"A")),"")</f>
        <v>0</v>
      </c>
      <c r="EP8" s="221">
        <f t="array" ref="EP8">IFERROR(_xlfn.XLOOKUP($A8&amp;$B8,'ABRIL 2'!$D$11:$D$40&amp;'ABRIL 2'!$E$11:$E$40,'ABRIL 2'!$AK$11:$AK$40,_xlfn.XLOOKUP($A8&amp;$B8,'ABRIL 2'!$BC$11:$BC$40&amp;'ABRIL 2'!$BD$11:$BD$40,'ABRIL 2'!$CJ$11:$CJ$40,"A")),"")</f>
        <v>0</v>
      </c>
      <c r="EQ8" s="221">
        <f t="array" ref="EQ8">IFERROR(_xlfn.XLOOKUP($A8&amp;$B8,MAYO!$D$11:$D$40&amp;MAYO!$E$11:$E$40,MAYO!$AK$11:$AK$40,_xlfn.XLOOKUP($A8&amp;$B8,MAYO!$BC$11:$BC$40&amp;MAYO!$BD$11:$BD$40,MAYO!$CJ$11:$CJ$40,"A")),"")</f>
        <v>0</v>
      </c>
      <c r="ER8" s="221">
        <f t="array" ref="ER8">IFERROR(_xlfn.XLOOKUP($A8&amp;$B8,'MAYO 2'!$D$11:$D$40&amp;'MAYO 2'!$E$11:$E$40,'MAYO 2'!$AK$11:$AK$40,_xlfn.XLOOKUP($A8&amp;$B8,'MAYO 2'!$BC$11:$BC$40&amp;'MAYO 2'!$BD$11:$BD$40,'MAYO 2'!$CJ$11:$CJ$40,"A")),"")</f>
        <v>0</v>
      </c>
      <c r="ES8" s="221">
        <f t="array" ref="ES8">IFERROR(_xlfn.XLOOKUP($A8&amp;$B8,JUNIO!$D$11:$D$40&amp;JUNIO!$E$11:$E$40,JUNIO!$AK$11:$AK$40,_xlfn.XLOOKUP($A8&amp;$B8,JUNIO!$BC$11:$BC$40&amp;JUNIO!$BD$11:$BD$40,JUNIO!$CJ$11:$CJ$40,"A")),"")</f>
        <v>0</v>
      </c>
      <c r="ET8" s="221">
        <f t="array" ref="ET8">IFERROR(_xlfn.XLOOKUP($A8&amp;$B8,'JUNIO 2'!$D$11:$D$40&amp;'JUNIO 2'!$E$11:$E$40,'JUNIO 2'!$AK$11:$AK$40,_xlfn.XLOOKUP($A8&amp;$B8,'JUNIO 2'!$BC$11:$BC$40&amp;'JUNIO 2'!$BD$11:$BD$40,'JUNIO 2'!$CJ$11:$CJ$40,"A")),"")</f>
        <v>0</v>
      </c>
      <c r="EU8" s="221">
        <f t="array" ref="EU8">IFERROR(_xlfn.XLOOKUP($A8&amp;$B8,JULIO!$D$11:$D$40&amp;JULIO!$E$11:$E$40,JULIO!$AK$11:$AK$40,_xlfn.XLOOKUP($A8&amp;$B8,JULIO!$BC$11:$BC$40&amp;JULIO!$BD$11:$BD$40,JULIO!$CJ$11:$CJ$40,"A")),"")</f>
        <v>0</v>
      </c>
      <c r="EV8" s="221">
        <f t="array" ref="EV8">IFERROR(_xlfn.XLOOKUP($A8&amp;$B8,'JULIO 2'!$D$11:$D$40&amp;'JULIO 2'!$E$11:$E$40,'JULIO 2'!$AK$11:$AK$40,_xlfn.XLOOKUP($A8&amp;$B8,'JULIO 2'!$BC$11:$BC$40&amp;'JULIO 2'!$BD$11:$BD$40,'JULIO 2'!$CJ$11:$CJ$40,"A")),"")</f>
        <v>0</v>
      </c>
      <c r="EW8" s="221">
        <f t="array" ref="EW8">IFERROR(_xlfn.XLOOKUP($A8&amp;$B8,AGOSTO!$D$11:$D$40&amp;AGOSTO!$E$11:$E$40,AGOSTO!$AK$11:$AK$40,_xlfn.XLOOKUP($A8&amp;$B8,AGOSTO!$BC$11:$BC$40&amp;AGOSTO!$BD$11:$BD$40,AGOSTO!$CJ$11:$CJ$40,"A")),"")</f>
        <v>0</v>
      </c>
      <c r="EX8" s="221">
        <f t="array" ref="EX8">IFERROR(_xlfn.XLOOKUP($A8&amp;$B8,'AGOSTO 2'!$D$11:$D$40&amp;'AGOSTO 2'!$E$11:$E$40,'AGOSTO 2'!$AK$11:$AK$40,_xlfn.XLOOKUP($A8&amp;$B8,'AGOSTO 2'!$BC$11:$BC$40&amp;'AGOSTO 2'!$BD$11:$BD$40,'AGOSTO 2'!$CJ$11:$CJ$40,"A")),"")</f>
        <v>0</v>
      </c>
      <c r="EY8" s="221">
        <f t="array" ref="EY8">IFERROR(_xlfn.XLOOKUP($A8&amp;$B8,SEPTIEMBRE!$D$11:$D$40&amp;SEPTIEMBRE!$E$11:$E$40,SEPTIEMBRE!$AK$11:$AK$40,_xlfn.XLOOKUP($A8&amp;$B8,SEPTIEMBRE!$BC$11:$BC$40&amp;SEPTIEMBRE!$BD$11:$BD$40,SEPTIEMBRE!$CJ$11:$CJ$40,"A")),"")</f>
        <v>0</v>
      </c>
      <c r="EZ8" s="221">
        <f t="array" ref="EZ8">IFERROR(_xlfn.XLOOKUP($A8&amp;$B8,'SEPTIEMBRE 2'!$D$11:$D$40&amp;'SEPTIEMBRE 2'!$E$11:$E$40,'SEPTIEMBRE 2'!$AK$11:$AK$40,_xlfn.XLOOKUP($A8&amp;$B8,'SEPTIEMBRE 2'!$BC$11:$BC$40&amp;'SEPTIEMBRE 2'!$BD$11:$BD$40,'SEPTIEMBRE 2'!$CJ$11:$CJ$40,"A")),"")</f>
        <v>0</v>
      </c>
      <c r="FA8" s="221">
        <f t="array" ref="FA8">IFERROR(_xlfn.XLOOKUP($A8&amp;$B8,'SEPTIEMBRE 3'!$D$11:$D$40&amp;'SEPTIEMBRE 3'!$E$11:$E$40,'SEPTIEMBRE 3'!$AK$11:$AK$40,_xlfn.XLOOKUP($A8&amp;$B8,'SEPTIEMBRE 3'!$BC$11:$BC$40&amp;'SEPTIEMBRE 3'!$BD$11:$BD$40,'SEPTIEMBRE 3'!$CJ$11:$CJ$40,"A")),"")</f>
        <v>0</v>
      </c>
      <c r="FB8" s="221">
        <f t="array" ref="FB8">IFERROR(_xlfn.XLOOKUP($A8&amp;$B8,OCTUBRE!$D$11:$D$40&amp;OCTUBRE!$E$11:$E$40,OCTUBRE!$AK$11:$AK$40,_xlfn.XLOOKUP($A8&amp;$B8,OCTUBRE!$BC$11:$BC$40&amp;OCTUBRE!$BD$11:$BD$40,OCTUBRE!$CJ$11:$CJ$40,"A")),"")</f>
        <v>0</v>
      </c>
      <c r="FC8" s="221">
        <f t="array" ref="FC8">IFERROR(_xlfn.XLOOKUP($A8&amp;$B8,'OCTUBRE 2'!$D$11:$D$40&amp;'OCTUBRE 2'!$E$11:$E$40,'OCTUBRE 2'!$AK$11:$AK$40,_xlfn.XLOOKUP($A8&amp;$B8,'OCTUBRE 2'!$BC$11:$BC$40&amp;'OCTUBRE 2'!$BD$11:$BD$40,'OCTUBRE 2'!$CJ$11:$CJ$40,"A")),"")</f>
        <v>0</v>
      </c>
      <c r="FD8" s="221">
        <f t="array" ref="FD8">IFERROR(_xlfn.XLOOKUP($A8&amp;$B8,NOVIEMBRE!$D$11:$D$40&amp;NOVIEMBRE!$E$11:$E$40,NOVIEMBRE!$AK$11:$AK$40,_xlfn.XLOOKUP($A8&amp;$B8,NOVIEMBRE!$BC$11:$BC$40&amp;NOVIEMBRE!$BD$11:$BD$40,NOVIEMBRE!$CJ$11:$CJ$40,"A")),"")</f>
        <v>0</v>
      </c>
      <c r="FE8" s="221">
        <f t="array" ref="FE8">IFERROR(_xlfn.XLOOKUP($A8&amp;$B8,'NOVIEMBRE 2'!$D$11:$D$40&amp;'NOVIEMBRE 2'!$E$11:$E$40,'NOVIEMBRE 2'!$AK$11:$AK$40,_xlfn.XLOOKUP($A8&amp;$B8,'NOVIEMBRE 2'!$BC$11:$BC$40&amp;'NOVIEMBRE 2'!$BD$11:$BD$40,'NOVIEMBRE 2'!$CJ$11:$CJ$40,"A")),"")</f>
        <v>0</v>
      </c>
      <c r="FF8" s="238">
        <f t="array" ref="FF8">IFERROR(_xlfn.XLOOKUP($A8&amp;$B8,DICIEMBRE!$D$11:$D$40&amp;DICIEMBRE!$E$11:$E$40,DICIEMBRE!$AK$11:$AK$40,_xlfn.XLOOKUP($A8&amp;$B8,DICIEMBRE!$BC$11:$BC$40&amp;DICIEMBRE!$BD$11:$BD$40,DICIEMBRE!$CJ$11:$CJ$40,"A")),"")</f>
        <v>0</v>
      </c>
      <c r="FG8" s="246" t="str">
        <f t="shared" ref="FG8:FG1000" si="19">IF(
  AND(N8="", Z8="", AL8="", AX8="", BJ8="", BV8="", CH8="", CT8="",DF8=""),
  "",
  TEXTJOIN(
    " ", TRUE,
    IF(AND(N8&lt;&gt;"", N8&gt;=40, COUNTA(C8:M8)=0), "⚠️Faltan notas del Módulo I", ""),
    IF(AND(Z8&lt;&gt;"", Z8&gt;=40, COUNTA(O8:Y8)=0), "⚠️Faltan notas del Módulo II", ""),
    IF(AND(AL8&lt;&gt;"", AL8&gt;=40, COUNTA(AA8:AK8)=0), "⚠️Faltan notas del Módulo III", ""),
    IF(AND(AX8&lt;&gt;"", AX8&gt;=40, COUNTA(AM8:AW8)=0), "⚠️Faltan notas del Módulo IV", ""),
    IF(AND(BJ8&lt;&gt;"", BJ8&gt;=40, COUNTA(AY8:BI8)=0), "⚠️Faltan notas del Módulo V", ""),
    IF(AND(BV8&lt;&gt;"", BV8&gt;=40, COUNTA(BK8:BU8)=0), "⚠️Faltan notas del Módulo VI", ""),
    IF(AND(CH8&lt;&gt;"", CH8&gt;=40, COUNTA(BW8:CG8)=0), "⚠️Faltan notas del Módulo VII", ""),
    IF(AND(CT8&lt;&gt;"", CT8&gt;=40, COUNTA(CI8:CS8)=0), "⚠️Faltan notas del Módulo VIII", ""),
    IF(AND(DF8&lt;&gt;"", DF8&gt;=40, COUNTA(CU8:DE8)=0), "⚠️Faltan notas del Módulo IX", "")
  )
)
</f>
        <v/>
      </c>
      <c r="FH8" s="246" t="str">
        <f t="array" ref="FH8">IF(
 COUNT(DZ8:EH8)=0,
 "-",
 IF(
  COUNT(DZ8:EH8) &lt; COUNTA(DZ8:EH8),
  REPT("🟩", ROUND(COUNT(DZ8:EH8)/COUNTA(DZ8:EH8)*5, 0)) &amp;
  REPT("⬜", 5 - ROUND(COUNT(DZ8:EH8)/COUNTA(DZ8:EH8)*5, 0)),
  IF(
    AVERAGE(IF(DZ8:EH8&lt;&gt;"", DZ8:EH8, )) &gt;= 70, "🟩🟩🟩🟩🟩",
    IF(
      AVERAGE(IF(DZ8:EH8&lt;&gt;"",DZ8:EH8, )) &gt;= 56, "🟨🟨🟨🟨🟨",
      "🟥🟥🟥🟥🟥"
    )
  )
 )
)
</f>
        <v>-</v>
      </c>
    </row>
    <row r="9">
      <c r="A9" s="168"/>
      <c r="B9" s="169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1"/>
      <c r="N9" s="172" t="str">
        <f t="shared" si="1"/>
        <v/>
      </c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2" t="str">
        <f t="shared" si="2"/>
        <v/>
      </c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2" t="str">
        <f t="shared" si="3"/>
        <v/>
      </c>
      <c r="AM9" s="173"/>
      <c r="AN9" s="173"/>
      <c r="AO9" s="173"/>
      <c r="AP9" s="173"/>
      <c r="AQ9" s="173"/>
      <c r="AR9" s="173"/>
      <c r="AS9" s="173"/>
      <c r="AT9" s="173"/>
      <c r="AU9" s="173"/>
      <c r="AV9" s="171"/>
      <c r="AW9" s="171"/>
      <c r="AX9" s="172" t="str">
        <f t="shared" si="4"/>
        <v/>
      </c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2" t="str">
        <f t="shared" si="5"/>
        <v/>
      </c>
      <c r="BK9" s="173"/>
      <c r="BL9" s="173"/>
      <c r="BM9" s="173"/>
      <c r="BN9" s="173"/>
      <c r="BO9" s="173"/>
      <c r="BP9" s="173"/>
      <c r="BQ9" s="173"/>
      <c r="BR9" s="173"/>
      <c r="BS9" s="173"/>
      <c r="BT9" s="173"/>
      <c r="BU9" s="173"/>
      <c r="BV9" s="172" t="str">
        <f t="shared" si="6"/>
        <v/>
      </c>
      <c r="BW9" s="173"/>
      <c r="BX9" s="173"/>
      <c r="BY9" s="173"/>
      <c r="BZ9" s="171"/>
      <c r="CA9" s="171"/>
      <c r="CB9" s="171"/>
      <c r="CC9" s="171"/>
      <c r="CD9" s="171"/>
      <c r="CE9" s="171"/>
      <c r="CF9" s="171"/>
      <c r="CG9" s="171"/>
      <c r="CH9" s="172" t="str">
        <f t="shared" si="7"/>
        <v/>
      </c>
      <c r="CI9" s="171"/>
      <c r="CJ9" s="173"/>
      <c r="CK9" s="173"/>
      <c r="CL9" s="173"/>
      <c r="CM9" s="173"/>
      <c r="CN9" s="171"/>
      <c r="CO9" s="171"/>
      <c r="CP9" s="171"/>
      <c r="CQ9" s="173"/>
      <c r="CR9" s="171"/>
      <c r="CS9" s="171"/>
      <c r="CT9" s="172" t="str">
        <f t="shared" si="8"/>
        <v/>
      </c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88" t="str">
        <f t="array" ref="DG9">IFERROR(_xlfn.XLOOKUP($A9&amp;B9,MARZO!$D$11:$D$40&amp;MARZO!$E$11:$E$40,MARZO!$AM$11:$AM$40,_xlfn.XLOOKUP($A9&amp;$B9,MARZO!$BC$11:$BC$40&amp;MARZO!$BD$11:$BD$40,MARZO!$CL$11:$CL$40,"A"))/1%,"")</f>
        <v/>
      </c>
      <c r="DH9" s="188" t="str">
        <f t="array" ref="DH9">IFERROR(_xlfn.XLOOKUP($A9&amp;$B9,ABRIL!$D$11:$D$40&amp;ABRIL!$E$11:$E$40,ABRIL!$AM$11:$AM$40,_xlfn.XLOOKUP($A9&amp;$B9,ABRIL!$BC$11:$BC$40&amp;ABRIL!$BD$11:$BD$40,ABRIL!$CL$11:$CL$40,"A"))/1%,"")</f>
        <v/>
      </c>
      <c r="DI9" s="188" t="str">
        <f t="array" ref="DI9">IFERROR(_xlfn.XLOOKUP($A9&amp;$B9,'ABRIL 2'!$D$11:$D$40&amp;'ABRIL 2'!$E$11:$E$40,'ABRIL 2'!$AM$11:$AM$40,_xlfn.XLOOKUP($A9&amp;$B9,'ABRIL 2'!$BC$11:$BC$40&amp;'ABRIL 2'!$BD$11:$BD$40,'ABRIL 2'!$CL$11:$CL$40,"A"))/1%,"")</f>
        <v/>
      </c>
      <c r="DJ9" s="188" t="str">
        <f t="array" ref="DJ9">IFERROR(_xlfn.XLOOKUP($A9&amp;$B9,MAYO!$D$11:$D$40&amp;MAYO!$E$11:$E$40,MAYO!$AM$11:$AM$40,_xlfn.XLOOKUP($A9&amp;$B9,MAYO!$BC$11:$BC$40&amp;MAYO!$BD$11:$BD$40,MAYO!$CL$11:$CL$40,"A"))/1%,"")</f>
        <v/>
      </c>
      <c r="DK9" s="188" t="str">
        <f t="array" ref="DK9">IFERROR(_xlfn.XLOOKUP($A9&amp;$B9,'MAYO 2'!$D$11:$D$40&amp;'MAYO 2'!$E$11:$E$40,'MAYO 2'!$AM$11:$AM$40,_xlfn.XLOOKUP($A9&amp;$B9,'MAYO 2'!$BC$11:$BC$40&amp;'MAYO 2'!$BD$11:$BD$40,'MAYO 2'!$CL$11:$CL$40,"A"))/1%,"")</f>
        <v/>
      </c>
      <c r="DL9" s="188" t="str">
        <f t="array" ref="DL9">IFERROR(_xlfn.XLOOKUP($A9&amp;$B9,JUNIO!$D$11:$D$40&amp;JUNIO!$E$11:$E$40,JUNIO!$AM$11:$AM$40,_xlfn.XLOOKUP($A9&amp;$B9,JUNIO!$BC$11:$BC$40&amp;JUNIO!$BD$11:$BD$40,JUNIO!$CL$11:$CL$40,"A"))/1%,"")</f>
        <v/>
      </c>
      <c r="DM9" s="188" t="str">
        <f t="array" ref="DM9">IFERROR(_xlfn.XLOOKUP($A9&amp;$B9,'JUNIO 2'!$D$11:$D$40&amp;'JUNIO 2'!$E$11:$E$40,'JUNIO 2'!$AM$11:$AM$40,_xlfn.XLOOKUP($A9&amp;$B9,'JUNIO 2'!$BC$11:$BC$40&amp;'JUNIO 2'!$BD$11:$BD$40,'JUNIO 2'!$CL$11:$CL$40,"A"))/1%,"")</f>
        <v/>
      </c>
      <c r="DN9" s="188" t="str">
        <f t="array" ref="DN9">IFERROR(_xlfn.XLOOKUP($A9&amp;$B9,JULIO!$D$11:$D$40&amp;JULIO!$E$11:$E$40,JULIO!$AM$11:$AM$40,_xlfn.XLOOKUP($A9&amp;$B9,JULIO!$BC$11:$BC$40&amp;JULIO!$BD$11:$BD$40,JULIO!$CL$11:$CL$40,"A"))/1%,"")</f>
        <v/>
      </c>
      <c r="DO9" s="188" t="str">
        <f t="array" ref="DO9">IFERROR(_xlfn.XLOOKUP($A9&amp;$B9,'JULIO 2'!$D$11:$D$40&amp;'JULIO 2'!$E$11:$E$40,'JULIO 2'!$AM$11:$AM$40,_xlfn.XLOOKUP($A9&amp;$B9,'JULIO 2'!$BC$11:$BC$40&amp;'JULIO 2'!$BD$11:$BD$40,'JULIO 2'!$CL$11:$CL$40,"A"))/1%,"")</f>
        <v/>
      </c>
      <c r="DP9" s="188" t="str">
        <f t="array" ref="DP9">IFERROR(_xlfn.XLOOKUP($A9&amp;$B9,AGOSTO!$D$11:$D$40&amp;AGOSTO!$E$11:$E$40,AGOSTO!$AM$11:$AM$40,_xlfn.XLOOKUP($A9&amp;$B9,AGOSTO!$BC$11:$BC$40&amp;AGOSTO!$BD$11:$BD$40,AGOSTO!$CL$11:$CL$40,"A"))/1%,"")</f>
        <v/>
      </c>
      <c r="DQ9" s="188" t="str">
        <f t="array" ref="DQ9">IFERROR(_xlfn.XLOOKUP($A9&amp;$B9,'AGOSTO 2'!$D$11:$D$40&amp;'AGOSTO 2'!$E$11:$E$40,'AGOSTO 2'!$AM$11:$AM$40,_xlfn.XLOOKUP($A9&amp;$B9,'AGOSTO 2'!$BC$11:$BC$40&amp;'AGOSTO 2'!$BD$11:$BD$40,'AGOSTO 2'!$CL$11:$CL$40,"A"))/1%,"")</f>
        <v/>
      </c>
      <c r="DR9" s="188" t="str">
        <f t="array" ref="DR9">IFERROR(_xlfn.XLOOKUP($A9&amp;$B9,SEPTIEMBRE!$D$11:$D$40&amp;SEPTIEMBRE!$E$11:$E$40,SEPTIEMBRE!$AM$11:$AM$40,_xlfn.XLOOKUP($A9&amp;$B9,SEPTIEMBRE!$BC$11:$BC$40&amp;SEPTIEMBRE!$BD$11:$BD$40,SEPTIEMBRE!$CL$11:$CL$40,"A"))/1%,"")</f>
        <v/>
      </c>
      <c r="DS9" s="188" t="str">
        <f t="array" ref="DS9">IFERROR(_xlfn.XLOOKUP($A9&amp;$B9,'SEPTIEMBRE 2'!$D$11:$D$40&amp;'SEPTIEMBRE 2'!$E$11:$E$40,'SEPTIEMBRE 2'!$AM$11:$AM$40,_xlfn.XLOOKUP($A9&amp;$B9,'SEPTIEMBRE 2'!$BC$11:$BC$40&amp;'SEPTIEMBRE 2'!$BD$11:$BD$40,'SEPTIEMBRE 2'!$CL$11:$CL$40,"A"))/1%,"")</f>
        <v/>
      </c>
      <c r="DT9" s="188" t="str">
        <f t="array" ref="DT9">IFERROR(_xlfn.XLOOKUP($A9&amp;$B9,'SEPTIEMBRE 3'!$D$11:$D$40&amp;'SEPTIEMBRE 3'!$E$11:$E$40,'SEPTIEMBRE 3'!$AM$11:$AM$40,_xlfn.XLOOKUP($A9&amp;$B9,'SEPTIEMBRE 3'!$BC$11:$BC$40&amp;'SEPTIEMBRE 3'!$BD$11:$BD$40,'SEPTIEMBRE 3'!$CL$11:$CL$40,"A"))/1%,"")</f>
        <v/>
      </c>
      <c r="DU9" s="188" t="str">
        <f t="array" ref="DU9">IFERROR(_xlfn.XLOOKUP($A9&amp;$B9,OCTUBRE!$D$11:$D$40&amp;OCTUBRE!$E$11:$E$40,OCTUBRE!$AM$11:$AM$40,_xlfn.XLOOKUP($A9&amp;$B9,OCTUBRE!$BC$11:$BC$40&amp;OCTUBRE!$BD$11:$BD$40,OCTUBRE!$CL$11:$CL$40,"A"))/1%,"")</f>
        <v/>
      </c>
      <c r="DV9" s="188" t="str">
        <f t="array" ref="DV9">IFERROR(_xlfn.XLOOKUP($A9&amp;$B9,'OCTUBRE 2'!$D$11:$D$40&amp;'OCTUBRE 2'!$E$11:$E$40,'OCTUBRE 2'!$AM$11:$AM$40,_xlfn.XLOOKUP($A9&amp;$B9,'OCTUBRE 2'!$BC$11:$BC$40&amp;'OCTUBRE 2'!$BD$11:$BD$40,'OCTUBRE 2'!$CL$11:$CL$40,"A"))/1%,"")</f>
        <v/>
      </c>
      <c r="DW9" s="188" t="str">
        <f t="array" ref="DW9">IFERROR(_xlfn.XLOOKUP($A9&amp;$B9,NOVIEMBRE!$D$11:$D$40&amp;NOVIEMBRE!$E$11:$E$40,NOVIEMBRE!$AM$11:$AM$40,_xlfn.XLOOKUP($A9&amp;$B9,NOVIEMBRE!$BC$11:$BC$40&amp;NOVIEMBRE!$BD$11:$BD$40,NOVIEMBRE!$CL$11:$CL$40,"A"))/1%,"")</f>
        <v/>
      </c>
      <c r="DX9" s="188" t="str">
        <f t="array" ref="DX9">IFERROR(_xlfn.XLOOKUP($A9&amp;$B9,'NOVIEMBRE 2'!$D$11:$D$40&amp;'NOVIEMBRE 2'!$E$11:$E$40,'NOVIEMBRE 2'!$AM$11:$AM$40,_xlfn.XLOOKUP($A9&amp;$B9,'NOVIEMBRE 2'!$BC$11:$BC$40&amp;'NOVIEMBRE 2'!$BD$11:$BD$40,'NOVIEMBRE 2'!$CL$11:$CL$40,"A"))/1%,"")</f>
        <v/>
      </c>
      <c r="DY9" s="188" t="str">
        <f t="array" ref="DY9">IFERROR(_xlfn.XLOOKUP($A9&amp;$B9,DICIEMBRE!$D$11:$D$40&amp;DICIEMBRE!$E$11:$E$40,DICIEMBRE!$AM$11:$AM$40,_xlfn.XLOOKUP($A9&amp;$B9,DICIEMBRE!$BC$11:$BC$40&amp;DICIEMBRE!$BD$11:$BD$40,DICIEMBRE!$CL$11:$CL$40,"A"))/1%,"")</f>
        <v/>
      </c>
      <c r="DZ9" s="281" t="str">
        <f t="shared" si="9"/>
        <v>-</v>
      </c>
      <c r="EA9" s="281" t="str">
        <f t="shared" si="10"/>
        <v>-</v>
      </c>
      <c r="EB9" s="281" t="str">
        <f t="shared" si="11"/>
        <v>-</v>
      </c>
      <c r="EC9" s="281" t="str">
        <f t="shared" si="12"/>
        <v>-</v>
      </c>
      <c r="ED9" s="281" t="str">
        <f t="shared" si="13"/>
        <v>-</v>
      </c>
      <c r="EE9" s="281" t="str">
        <f t="shared" si="14"/>
        <v>-</v>
      </c>
      <c r="EF9" s="281" t="str">
        <f t="shared" si="15"/>
        <v>-</v>
      </c>
      <c r="EG9" s="281" t="str">
        <f t="shared" si="16"/>
        <v>-</v>
      </c>
      <c r="EH9" s="281" t="str">
        <f t="shared" si="17"/>
        <v>-</v>
      </c>
      <c r="EI9" s="284" t="str">
        <f t="shared" si="18"/>
        <v/>
      </c>
      <c r="EJ9" s="286"/>
      <c r="EK9" s="286"/>
      <c r="EL9" s="287"/>
      <c r="EM9" s="289"/>
      <c r="EN9" s="293">
        <f t="array" ref="EN9">IFERROR(_xlfn.XLOOKUP($A9&amp;$B9,MARZO!$D$11:$D$40&amp;MARZO!$E$11:$E$40,MARZO!$AK$11:$AK$40,_xlfn.XLOOKUP($A9&amp;$B9,MARZO!$BC$11:$BC$40&amp;MARZO!$BD$11:$BD$40,MARZO!$CJ$11:$CJ$40,"A")),"")</f>
        <v>0</v>
      </c>
      <c r="EO9" s="293">
        <f t="array" ref="EO9">IFERROR(_xlfn.XLOOKUP($A9&amp;$B9,ABRIL!$D$11:$D$40&amp;ABRIL!$E$11:$E$40,ABRIL!$AK$11:$AK$40,_xlfn.XLOOKUP($A9&amp;$B9,ABRIL!$BC$11:$BC$40&amp;ABRIL!$BD$11:$BD$40,ABRIL!$CJ$11:$CJ$40,"A")),"")</f>
        <v>0</v>
      </c>
      <c r="EP9" s="293">
        <f t="array" ref="EP9">IFERROR(_xlfn.XLOOKUP($A9&amp;$B9,'ABRIL 2'!$D$11:$D$40&amp;'ABRIL 2'!$E$11:$E$40,'ABRIL 2'!$AK$11:$AK$40,_xlfn.XLOOKUP($A9&amp;$B9,'ABRIL 2'!$BC$11:$BC$40&amp;'ABRIL 2'!$BD$11:$BD$40,'ABRIL 2'!$CJ$11:$CJ$40,"A")),"")</f>
        <v>0</v>
      </c>
      <c r="EQ9" s="293">
        <f t="array" ref="EQ9">IFERROR(_xlfn.XLOOKUP($A9&amp;$B9,MAYO!$D$11:$D$40&amp;MAYO!$E$11:$E$40,MAYO!$AK$11:$AK$40,_xlfn.XLOOKUP($A9&amp;$B9,MAYO!$BC$11:$BC$40&amp;MAYO!$BD$11:$BD$40,MAYO!$CJ$11:$CJ$40,"A")),"")</f>
        <v>0</v>
      </c>
      <c r="ER9" s="293">
        <f t="array" ref="ER9">IFERROR(_xlfn.XLOOKUP($A9&amp;$B9,'MAYO 2'!$D$11:$D$40&amp;'MAYO 2'!$E$11:$E$40,'MAYO 2'!$AK$11:$AK$40,_xlfn.XLOOKUP($A9&amp;$B9,'MAYO 2'!$BC$11:$BC$40&amp;'MAYO 2'!$BD$11:$BD$40,'MAYO 2'!$CJ$11:$CJ$40,"A")),"")</f>
        <v>0</v>
      </c>
      <c r="ES9" s="293">
        <f t="array" ref="ES9">IFERROR(_xlfn.XLOOKUP($A9&amp;$B9,JUNIO!$D$11:$D$40&amp;JUNIO!$E$11:$E$40,JUNIO!$AK$11:$AK$40,_xlfn.XLOOKUP($A9&amp;$B9,JUNIO!$BC$11:$BC$40&amp;JUNIO!$BD$11:$BD$40,JUNIO!$CJ$11:$CJ$40,"A")),"")</f>
        <v>0</v>
      </c>
      <c r="ET9" s="293">
        <f t="array" ref="ET9">IFERROR(_xlfn.XLOOKUP($A9&amp;$B9,'JUNIO 2'!$D$11:$D$40&amp;'JUNIO 2'!$E$11:$E$40,'JUNIO 2'!$AK$11:$AK$40,_xlfn.XLOOKUP($A9&amp;$B9,'JUNIO 2'!$BC$11:$BC$40&amp;'JUNIO 2'!$BD$11:$BD$40,'JUNIO 2'!$CJ$11:$CJ$40,"A")),"")</f>
        <v>0</v>
      </c>
      <c r="EU9" s="293">
        <f t="array" ref="EU9">IFERROR(_xlfn.XLOOKUP($A9&amp;$B9,JULIO!$D$11:$D$40&amp;JULIO!$E$11:$E$40,JULIO!$AK$11:$AK$40,_xlfn.XLOOKUP($A9&amp;$B9,JULIO!$BC$11:$BC$40&amp;JULIO!$BD$11:$BD$40,JULIO!$CJ$11:$CJ$40,"A")),"")</f>
        <v>0</v>
      </c>
      <c r="EV9" s="293">
        <f t="array" ref="EV9">IFERROR(_xlfn.XLOOKUP($A9&amp;$B9,'JULIO 2'!$D$11:$D$40&amp;'JULIO 2'!$E$11:$E$40,'JULIO 2'!$AK$11:$AK$40,_xlfn.XLOOKUP($A9&amp;$B9,'JULIO 2'!$BC$11:$BC$40&amp;'JULIO 2'!$BD$11:$BD$40,'JULIO 2'!$CJ$11:$CJ$40,"A")),"")</f>
        <v>0</v>
      </c>
      <c r="EW9" s="293">
        <f t="array" ref="EW9">IFERROR(_xlfn.XLOOKUP($A9&amp;$B9,AGOSTO!$D$11:$D$40&amp;AGOSTO!$E$11:$E$40,AGOSTO!$AK$11:$AK$40,_xlfn.XLOOKUP($A9&amp;$B9,AGOSTO!$BC$11:$BC$40&amp;AGOSTO!$BD$11:$BD$40,AGOSTO!$CJ$11:$CJ$40,"A")),"")</f>
        <v>0</v>
      </c>
      <c r="EX9" s="293">
        <f t="array" ref="EX9">IFERROR(_xlfn.XLOOKUP($A9&amp;$B9,'AGOSTO 2'!$D$11:$D$40&amp;'AGOSTO 2'!$E$11:$E$40,'AGOSTO 2'!$AK$11:$AK$40,_xlfn.XLOOKUP($A9&amp;$B9,'AGOSTO 2'!$BC$11:$BC$40&amp;'AGOSTO 2'!$BD$11:$BD$40,'AGOSTO 2'!$CJ$11:$CJ$40,"A")),"")</f>
        <v>0</v>
      </c>
      <c r="EY9" s="293">
        <f t="array" ref="EY9">IFERROR(_xlfn.XLOOKUP($A9&amp;$B9,SEPTIEMBRE!$D$11:$D$40&amp;SEPTIEMBRE!$E$11:$E$40,SEPTIEMBRE!$AK$11:$AK$40,_xlfn.XLOOKUP($A9&amp;$B9,SEPTIEMBRE!$BC$11:$BC$40&amp;SEPTIEMBRE!$BD$11:$BD$40,SEPTIEMBRE!$CJ$11:$CJ$40,"A")),"")</f>
        <v>0</v>
      </c>
      <c r="EZ9" s="293">
        <f t="array" ref="EZ9">IFERROR(_xlfn.XLOOKUP($A9&amp;$B9,'SEPTIEMBRE 2'!$D$11:$D$40&amp;'SEPTIEMBRE 2'!$E$11:$E$40,'SEPTIEMBRE 2'!$AK$11:$AK$40,_xlfn.XLOOKUP($A9&amp;$B9,'SEPTIEMBRE 2'!$BC$11:$BC$40&amp;'SEPTIEMBRE 2'!$BD$11:$BD$40,'SEPTIEMBRE 2'!$CJ$11:$CJ$40,"A")),"")</f>
        <v>0</v>
      </c>
      <c r="FA9" s="293">
        <f t="array" ref="FA9">IFERROR(_xlfn.XLOOKUP($A9&amp;$B9,'SEPTIEMBRE 3'!$D$11:$D$40&amp;'SEPTIEMBRE 3'!$E$11:$E$40,'SEPTIEMBRE 3'!$AK$11:$AK$40,_xlfn.XLOOKUP($A9&amp;$B9,'SEPTIEMBRE 3'!$BC$11:$BC$40&amp;'SEPTIEMBRE 3'!$BD$11:$BD$40,'SEPTIEMBRE 3'!$CJ$11:$CJ$40,"A")),"")</f>
        <v>0</v>
      </c>
      <c r="FB9" s="293">
        <f t="array" ref="FB9">IFERROR(_xlfn.XLOOKUP($A9&amp;$B9,OCTUBRE!$D$11:$D$40&amp;OCTUBRE!$E$11:$E$40,OCTUBRE!$AK$11:$AK$40,_xlfn.XLOOKUP($A9&amp;$B9,OCTUBRE!$BC$11:$BC$40&amp;OCTUBRE!$BD$11:$BD$40,OCTUBRE!$CJ$11:$CJ$40,"A")),"")</f>
        <v>0</v>
      </c>
      <c r="FC9" s="293">
        <f t="array" ref="FC9">IFERROR(_xlfn.XLOOKUP($A9&amp;$B9,'OCTUBRE 2'!$D$11:$D$40&amp;'OCTUBRE 2'!$E$11:$E$40,'OCTUBRE 2'!$AK$11:$AK$40,_xlfn.XLOOKUP($A9&amp;$B9,'OCTUBRE 2'!$BC$11:$BC$40&amp;'OCTUBRE 2'!$BD$11:$BD$40,'OCTUBRE 2'!$CJ$11:$CJ$40,"A")),"")</f>
        <v>0</v>
      </c>
      <c r="FD9" s="293">
        <f t="array" ref="FD9">IFERROR(_xlfn.XLOOKUP($A9&amp;$B9,NOVIEMBRE!$D$11:$D$40&amp;NOVIEMBRE!$E$11:$E$40,NOVIEMBRE!$AK$11:$AK$40,_xlfn.XLOOKUP($A9&amp;$B9,NOVIEMBRE!$BC$11:$BC$40&amp;NOVIEMBRE!$BD$11:$BD$40,NOVIEMBRE!$CJ$11:$CJ$40,"A")),"")</f>
        <v>0</v>
      </c>
      <c r="FE9" s="293">
        <f t="array" ref="FE9">IFERROR(_xlfn.XLOOKUP($A9&amp;$B9,'NOVIEMBRE 2'!$D$11:$D$40&amp;'NOVIEMBRE 2'!$E$11:$E$40,'NOVIEMBRE 2'!$AK$11:$AK$40,_xlfn.XLOOKUP($A9&amp;$B9,'NOVIEMBRE 2'!$BC$11:$BC$40&amp;'NOVIEMBRE 2'!$BD$11:$BD$40,'NOVIEMBRE 2'!$CJ$11:$CJ$40,"A")),"")</f>
        <v>0</v>
      </c>
      <c r="FF9" s="312">
        <f t="array" ref="FF9">IFERROR(_xlfn.XLOOKUP($A9&amp;$B9,DICIEMBRE!$D$11:$D$40&amp;DICIEMBRE!$E$11:$E$40,DICIEMBRE!$AK$11:$AK$40,_xlfn.XLOOKUP($A9&amp;$B9,DICIEMBRE!$BC$11:$BC$40&amp;DICIEMBRE!$BD$11:$BD$40,DICIEMBRE!$CJ$11:$CJ$40,"A")),"")</f>
        <v>0</v>
      </c>
      <c r="FG9" s="313" t="str">
        <f t="shared" si="19"/>
        <v/>
      </c>
      <c r="FH9" s="313" t="str">
        <f t="array" ref="FH9">IF(
 COUNT(DZ9:EH9)=0,
 "-",
 IF(
  COUNT(DZ9:EH9) &lt; COUNTA(DZ9:EH9),
  REPT("🟩", ROUND(COUNT(DZ9:EH9)/COUNTA(DZ9:EH9)*5, 0)) &amp;
  REPT("⬜", 5 - ROUND(COUNT(DZ9:EH9)/COUNTA(DZ9:EH9)*5, 0)),
  IF(
    AVERAGE(IF(DZ9:EH9&lt;&gt;"", DZ9:EH9, )) &gt;= 70, "🟩🟩🟩🟩🟩",
    IF(
      AVERAGE(IF(DZ9:EH9&lt;&gt;"",DZ9:EH9, )) &gt;= 56, "🟨🟨🟨🟨🟨",
      "🟥🟥🟥🟥🟥"
    )
  )
 )
)
</f>
        <v>-</v>
      </c>
    </row>
    <row r="10">
      <c r="A10" s="168"/>
      <c r="B10" s="169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1"/>
      <c r="N10" s="172" t="str">
        <f t="shared" si="1"/>
        <v/>
      </c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2" t="str">
        <f t="shared" si="2"/>
        <v/>
      </c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2" t="str">
        <f t="shared" si="3"/>
        <v/>
      </c>
      <c r="AM10" s="173"/>
      <c r="AN10" s="173"/>
      <c r="AO10" s="173"/>
      <c r="AP10" s="173"/>
      <c r="AQ10" s="173"/>
      <c r="AR10" s="173"/>
      <c r="AS10" s="173"/>
      <c r="AT10" s="173"/>
      <c r="AU10" s="173"/>
      <c r="AV10" s="171"/>
      <c r="AW10" s="171"/>
      <c r="AX10" s="172" t="str">
        <f t="shared" si="4"/>
        <v/>
      </c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2" t="str">
        <f t="shared" si="5"/>
        <v/>
      </c>
      <c r="BK10" s="173"/>
      <c r="BL10" s="173"/>
      <c r="BM10" s="173"/>
      <c r="BN10" s="173"/>
      <c r="BO10" s="173"/>
      <c r="BP10" s="173"/>
      <c r="BQ10" s="173"/>
      <c r="BR10" s="173"/>
      <c r="BS10" s="173"/>
      <c r="BT10" s="173"/>
      <c r="BU10" s="173"/>
      <c r="BV10" s="172" t="str">
        <f t="shared" si="6"/>
        <v/>
      </c>
      <c r="BW10" s="173"/>
      <c r="BX10" s="173"/>
      <c r="BY10" s="173"/>
      <c r="BZ10" s="171"/>
      <c r="CA10" s="171"/>
      <c r="CB10" s="171"/>
      <c r="CC10" s="171"/>
      <c r="CD10" s="171"/>
      <c r="CE10" s="171"/>
      <c r="CF10" s="171"/>
      <c r="CG10" s="171"/>
      <c r="CH10" s="172" t="str">
        <f t="shared" si="7"/>
        <v/>
      </c>
      <c r="CI10" s="171"/>
      <c r="CJ10" s="173"/>
      <c r="CK10" s="173"/>
      <c r="CL10" s="173"/>
      <c r="CM10" s="173"/>
      <c r="CN10" s="171"/>
      <c r="CO10" s="171"/>
      <c r="CP10" s="171"/>
      <c r="CQ10" s="173"/>
      <c r="CR10" s="171"/>
      <c r="CS10" s="171"/>
      <c r="CT10" s="172" t="str">
        <f t="shared" si="8"/>
        <v/>
      </c>
      <c r="CU10" s="172"/>
      <c r="CV10" s="172"/>
      <c r="CW10" s="172"/>
      <c r="CX10" s="172"/>
      <c r="CY10" s="172"/>
      <c r="CZ10" s="172"/>
      <c r="DA10" s="172"/>
      <c r="DB10" s="172"/>
      <c r="DC10" s="172"/>
      <c r="DD10" s="172"/>
      <c r="DE10" s="172"/>
      <c r="DF10" s="172"/>
      <c r="DG10" s="188" t="str">
        <f t="array" ref="DG10">IFERROR(_xlfn.XLOOKUP($A10&amp;B10,MARZO!$D$11:$D$40&amp;MARZO!$E$11:$E$40,MARZO!$AM$11:$AM$40,_xlfn.XLOOKUP($A10&amp;$B10,MARZO!$BC$11:$BC$40&amp;MARZO!$BD$11:$BD$40,MARZO!$CL$11:$CL$40,"A"))/1%,"")</f>
        <v/>
      </c>
      <c r="DH10" s="188" t="str">
        <f t="array" ref="DH10">IFERROR(_xlfn.XLOOKUP($A10&amp;$B10,ABRIL!$D$11:$D$40&amp;ABRIL!$E$11:$E$40,ABRIL!$AM$11:$AM$40,_xlfn.XLOOKUP($A10&amp;$B10,ABRIL!$BC$11:$BC$40&amp;ABRIL!$BD$11:$BD$40,ABRIL!$CL$11:$CL$40,"A"))/1%,"")</f>
        <v/>
      </c>
      <c r="DI10" s="188" t="str">
        <f t="array" ref="DI10">IFERROR(_xlfn.XLOOKUP($A10&amp;$B10,'ABRIL 2'!$D$11:$D$40&amp;'ABRIL 2'!$E$11:$E$40,'ABRIL 2'!$AM$11:$AM$40,_xlfn.XLOOKUP($A10&amp;$B10,'ABRIL 2'!$BC$11:$BC$40&amp;'ABRIL 2'!$BD$11:$BD$40,'ABRIL 2'!$CL$11:$CL$40,"A"))/1%,"")</f>
        <v/>
      </c>
      <c r="DJ10" s="188" t="str">
        <f t="array" ref="DJ10">IFERROR(_xlfn.XLOOKUP($A10&amp;$B10,MAYO!$D$11:$D$40&amp;MAYO!$E$11:$E$40,MAYO!$AM$11:$AM$40,_xlfn.XLOOKUP($A10&amp;$B10,MAYO!$BC$11:$BC$40&amp;MAYO!$BD$11:$BD$40,MAYO!$CL$11:$CL$40,"A"))/1%,"")</f>
        <v/>
      </c>
      <c r="DK10" s="188" t="str">
        <f t="array" ref="DK10">IFERROR(_xlfn.XLOOKUP($A10&amp;$B10,'MAYO 2'!$D$11:$D$40&amp;'MAYO 2'!$E$11:$E$40,'MAYO 2'!$AM$11:$AM$40,_xlfn.XLOOKUP($A10&amp;$B10,'MAYO 2'!$BC$11:$BC$40&amp;'MAYO 2'!$BD$11:$BD$40,'MAYO 2'!$CL$11:$CL$40,"A"))/1%,"")</f>
        <v/>
      </c>
      <c r="DL10" s="188" t="str">
        <f t="array" ref="DL10">IFERROR(_xlfn.XLOOKUP($A10&amp;$B10,JUNIO!$D$11:$D$40&amp;JUNIO!$E$11:$E$40,JUNIO!$AM$11:$AM$40,_xlfn.XLOOKUP($A10&amp;$B10,JUNIO!$BC$11:$BC$40&amp;JUNIO!$BD$11:$BD$40,JUNIO!$CL$11:$CL$40,"A"))/1%,"")</f>
        <v/>
      </c>
      <c r="DM10" s="188" t="str">
        <f t="array" ref="DM10">IFERROR(_xlfn.XLOOKUP($A10&amp;$B10,'JUNIO 2'!$D$11:$D$40&amp;'JUNIO 2'!$E$11:$E$40,'JUNIO 2'!$AM$11:$AM$40,_xlfn.XLOOKUP($A10&amp;$B10,'JUNIO 2'!$BC$11:$BC$40&amp;'JUNIO 2'!$BD$11:$BD$40,'JUNIO 2'!$CL$11:$CL$40,"A"))/1%,"")</f>
        <v/>
      </c>
      <c r="DN10" s="188" t="str">
        <f t="array" ref="DN10">IFERROR(_xlfn.XLOOKUP($A10&amp;$B10,JULIO!$D$11:$D$40&amp;JULIO!$E$11:$E$40,JULIO!$AM$11:$AM$40,_xlfn.XLOOKUP($A10&amp;$B10,JULIO!$BC$11:$BC$40&amp;JULIO!$BD$11:$BD$40,JULIO!$CL$11:$CL$40,"A"))/1%,"")</f>
        <v/>
      </c>
      <c r="DO10" s="188" t="str">
        <f t="array" ref="DO10">IFERROR(_xlfn.XLOOKUP($A10&amp;$B10,'JULIO 2'!$D$11:$D$40&amp;'JULIO 2'!$E$11:$E$40,'JULIO 2'!$AM$11:$AM$40,_xlfn.XLOOKUP($A10&amp;$B10,'JULIO 2'!$BC$11:$BC$40&amp;'JULIO 2'!$BD$11:$BD$40,'JULIO 2'!$CL$11:$CL$40,"A"))/1%,"")</f>
        <v/>
      </c>
      <c r="DP10" s="188" t="str">
        <f t="array" ref="DP10">IFERROR(_xlfn.XLOOKUP($A10&amp;$B10,AGOSTO!$D$11:$D$40&amp;AGOSTO!$E$11:$E$40,AGOSTO!$AM$11:$AM$40,_xlfn.XLOOKUP($A10&amp;$B10,AGOSTO!$BC$11:$BC$40&amp;AGOSTO!$BD$11:$BD$40,AGOSTO!$CL$11:$CL$40,"A"))/1%,"")</f>
        <v/>
      </c>
      <c r="DQ10" s="188" t="str">
        <f t="array" ref="DQ10">IFERROR(_xlfn.XLOOKUP($A10&amp;$B10,'AGOSTO 2'!$D$11:$D$40&amp;'AGOSTO 2'!$E$11:$E$40,'AGOSTO 2'!$AM$11:$AM$40,_xlfn.XLOOKUP($A10&amp;$B10,'AGOSTO 2'!$BC$11:$BC$40&amp;'AGOSTO 2'!$BD$11:$BD$40,'AGOSTO 2'!$CL$11:$CL$40,"A"))/1%,"")</f>
        <v/>
      </c>
      <c r="DR10" s="188" t="str">
        <f t="array" ref="DR10">IFERROR(_xlfn.XLOOKUP($A10&amp;$B10,SEPTIEMBRE!$D$11:$D$40&amp;SEPTIEMBRE!$E$11:$E$40,SEPTIEMBRE!$AM$11:$AM$40,_xlfn.XLOOKUP($A10&amp;$B10,SEPTIEMBRE!$BC$11:$BC$40&amp;SEPTIEMBRE!$BD$11:$BD$40,SEPTIEMBRE!$CL$11:$CL$40,"A"))/1%,"")</f>
        <v/>
      </c>
      <c r="DS10" s="188" t="str">
        <f t="array" ref="DS10">IFERROR(_xlfn.XLOOKUP($A10&amp;$B10,'SEPTIEMBRE 2'!$D$11:$D$40&amp;'SEPTIEMBRE 2'!$E$11:$E$40,'SEPTIEMBRE 2'!$AM$11:$AM$40,_xlfn.XLOOKUP($A10&amp;$B10,'SEPTIEMBRE 2'!$BC$11:$BC$40&amp;'SEPTIEMBRE 2'!$BD$11:$BD$40,'SEPTIEMBRE 2'!$CL$11:$CL$40,"A"))/1%,"")</f>
        <v/>
      </c>
      <c r="DT10" s="188" t="str">
        <f t="array" ref="DT10">IFERROR(_xlfn.XLOOKUP($A10&amp;$B10,'SEPTIEMBRE 3'!$D$11:$D$40&amp;'SEPTIEMBRE 3'!$E$11:$E$40,'SEPTIEMBRE 3'!$AM$11:$AM$40,_xlfn.XLOOKUP($A10&amp;$B10,'SEPTIEMBRE 3'!$BC$11:$BC$40&amp;'SEPTIEMBRE 3'!$BD$11:$BD$40,'SEPTIEMBRE 3'!$CL$11:$CL$40,"A"))/1%,"")</f>
        <v/>
      </c>
      <c r="DU10" s="188" t="str">
        <f t="array" ref="DU10">IFERROR(_xlfn.XLOOKUP($A10&amp;$B10,OCTUBRE!$D$11:$D$40&amp;OCTUBRE!$E$11:$E$40,OCTUBRE!$AM$11:$AM$40,_xlfn.XLOOKUP($A10&amp;$B10,OCTUBRE!$BC$11:$BC$40&amp;OCTUBRE!$BD$11:$BD$40,OCTUBRE!$CL$11:$CL$40,"A"))/1%,"")</f>
        <v/>
      </c>
      <c r="DV10" s="188" t="str">
        <f t="array" ref="DV10">IFERROR(_xlfn.XLOOKUP($A10&amp;$B10,'OCTUBRE 2'!$D$11:$D$40&amp;'OCTUBRE 2'!$E$11:$E$40,'OCTUBRE 2'!$AM$11:$AM$40,_xlfn.XLOOKUP($A10&amp;$B10,'OCTUBRE 2'!$BC$11:$BC$40&amp;'OCTUBRE 2'!$BD$11:$BD$40,'OCTUBRE 2'!$CL$11:$CL$40,"A"))/1%,"")</f>
        <v/>
      </c>
      <c r="DW10" s="188" t="str">
        <f t="array" ref="DW10">IFERROR(_xlfn.XLOOKUP($A10&amp;$B10,NOVIEMBRE!$D$11:$D$40&amp;NOVIEMBRE!$E$11:$E$40,NOVIEMBRE!$AM$11:$AM$40,_xlfn.XLOOKUP($A10&amp;$B10,NOVIEMBRE!$BC$11:$BC$40&amp;NOVIEMBRE!$BD$11:$BD$40,NOVIEMBRE!$CL$11:$CL$40,"A"))/1%,"")</f>
        <v/>
      </c>
      <c r="DX10" s="188" t="str">
        <f t="array" ref="DX10">IFERROR(_xlfn.XLOOKUP($A10&amp;$B10,'NOVIEMBRE 2'!$D$11:$D$40&amp;'NOVIEMBRE 2'!$E$11:$E$40,'NOVIEMBRE 2'!$AM$11:$AM$40,_xlfn.XLOOKUP($A10&amp;$B10,'NOVIEMBRE 2'!$BC$11:$BC$40&amp;'NOVIEMBRE 2'!$BD$11:$BD$40,'NOVIEMBRE 2'!$CL$11:$CL$40,"A"))/1%,"")</f>
        <v/>
      </c>
      <c r="DY10" s="188" t="str">
        <f t="array" ref="DY10">IFERROR(_xlfn.XLOOKUP($A10&amp;$B10,DICIEMBRE!$D$11:$D$40&amp;DICIEMBRE!$E$11:$E$40,DICIEMBRE!$AM$11:$AM$40,_xlfn.XLOOKUP($A10&amp;$B10,DICIEMBRE!$BC$11:$BC$40&amp;DICIEMBRE!$BD$11:$BD$40,DICIEMBRE!$CL$11:$CL$40,"A"))/1%,"")</f>
        <v/>
      </c>
      <c r="DZ10" s="210" t="str">
        <f t="shared" si="9"/>
        <v>-</v>
      </c>
      <c r="EA10" s="210" t="str">
        <f t="shared" si="10"/>
        <v>-</v>
      </c>
      <c r="EB10" s="210" t="str">
        <f t="shared" si="11"/>
        <v>-</v>
      </c>
      <c r="EC10" s="210" t="str">
        <f t="shared" si="12"/>
        <v>-</v>
      </c>
      <c r="ED10" s="210" t="str">
        <f t="shared" si="13"/>
        <v>-</v>
      </c>
      <c r="EE10" s="210" t="str">
        <f t="shared" si="14"/>
        <v>-</v>
      </c>
      <c r="EF10" s="210" t="str">
        <f t="shared" si="15"/>
        <v>-</v>
      </c>
      <c r="EG10" s="210" t="str">
        <f t="shared" si="16"/>
        <v>-</v>
      </c>
      <c r="EH10" s="210" t="str">
        <f t="shared" si="17"/>
        <v>-</v>
      </c>
      <c r="EI10" s="216" t="str">
        <f t="shared" si="18"/>
        <v/>
      </c>
      <c r="EJ10" s="217"/>
      <c r="EK10" s="217"/>
      <c r="EL10" s="218"/>
      <c r="EM10" s="219"/>
      <c r="EN10" s="221">
        <f t="array" ref="EN10">IFERROR(_xlfn.XLOOKUP($A10&amp;$B10,MARZO!$D$11:$D$40&amp;MARZO!$E$11:$E$40,MARZO!$AK$11:$AK$40,_xlfn.XLOOKUP($A10&amp;$B10,MARZO!$BC$11:$BC$40&amp;MARZO!$BD$11:$BD$40,MARZO!$CJ$11:$CJ$40,"A")),"")</f>
        <v>0</v>
      </c>
      <c r="EO10" s="221">
        <f t="array" ref="EO10">IFERROR(_xlfn.XLOOKUP($A10&amp;$B10,ABRIL!$D$11:$D$40&amp;ABRIL!$E$11:$E$40,ABRIL!$AK$11:$AK$40,_xlfn.XLOOKUP($A10&amp;$B10,ABRIL!$BC$11:$BC$40&amp;ABRIL!$BD$11:$BD$40,ABRIL!$CJ$11:$CJ$40,"A")),"")</f>
        <v>0</v>
      </c>
      <c r="EP10" s="221">
        <f t="array" ref="EP10">IFERROR(_xlfn.XLOOKUP($A10&amp;$B10,'ABRIL 2'!$D$11:$D$40&amp;'ABRIL 2'!$E$11:$E$40,'ABRIL 2'!$AK$11:$AK$40,_xlfn.XLOOKUP($A10&amp;$B10,'ABRIL 2'!$BC$11:$BC$40&amp;'ABRIL 2'!$BD$11:$BD$40,'ABRIL 2'!$CJ$11:$CJ$40,"A")),"")</f>
        <v>0</v>
      </c>
      <c r="EQ10" s="221">
        <f t="array" ref="EQ10">IFERROR(_xlfn.XLOOKUP($A10&amp;$B10,MAYO!$D$11:$D$40&amp;MAYO!$E$11:$E$40,MAYO!$AK$11:$AK$40,_xlfn.XLOOKUP($A10&amp;$B10,MAYO!$BC$11:$BC$40&amp;MAYO!$BD$11:$BD$40,MAYO!$CJ$11:$CJ$40,"A")),"")</f>
        <v>0</v>
      </c>
      <c r="ER10" s="221">
        <f t="array" ref="ER10">IFERROR(_xlfn.XLOOKUP($A10&amp;$B10,'MAYO 2'!$D$11:$D$40&amp;'MAYO 2'!$E$11:$E$40,'MAYO 2'!$AK$11:$AK$40,_xlfn.XLOOKUP($A10&amp;$B10,'MAYO 2'!$BC$11:$BC$40&amp;'MAYO 2'!$BD$11:$BD$40,'MAYO 2'!$CJ$11:$CJ$40,"A")),"")</f>
        <v>0</v>
      </c>
      <c r="ES10" s="221">
        <f t="array" ref="ES10">IFERROR(_xlfn.XLOOKUP($A10&amp;$B10,JUNIO!$D$11:$D$40&amp;JUNIO!$E$11:$E$40,JUNIO!$AK$11:$AK$40,_xlfn.XLOOKUP($A10&amp;$B10,JUNIO!$BC$11:$BC$40&amp;JUNIO!$BD$11:$BD$40,JUNIO!$CJ$11:$CJ$40,"A")),"")</f>
        <v>0</v>
      </c>
      <c r="ET10" s="221">
        <f t="array" ref="ET10">IFERROR(_xlfn.XLOOKUP($A10&amp;$B10,'JUNIO 2'!$D$11:$D$40&amp;'JUNIO 2'!$E$11:$E$40,'JUNIO 2'!$AK$11:$AK$40,_xlfn.XLOOKUP($A10&amp;$B10,'JUNIO 2'!$BC$11:$BC$40&amp;'JUNIO 2'!$BD$11:$BD$40,'JUNIO 2'!$CJ$11:$CJ$40,"A")),"")</f>
        <v>0</v>
      </c>
      <c r="EU10" s="221">
        <f t="array" ref="EU10">IFERROR(_xlfn.XLOOKUP($A10&amp;$B10,JULIO!$D$11:$D$40&amp;JULIO!$E$11:$E$40,JULIO!$AK$11:$AK$40,_xlfn.XLOOKUP($A10&amp;$B10,JULIO!$BC$11:$BC$40&amp;JULIO!$BD$11:$BD$40,JULIO!$CJ$11:$CJ$40,"A")),"")</f>
        <v>0</v>
      </c>
      <c r="EV10" s="221">
        <f t="array" ref="EV10">IFERROR(_xlfn.XLOOKUP($A10&amp;$B10,'JULIO 2'!$D$11:$D$40&amp;'JULIO 2'!$E$11:$E$40,'JULIO 2'!$AK$11:$AK$40,_xlfn.XLOOKUP($A10&amp;$B10,'JULIO 2'!$BC$11:$BC$40&amp;'JULIO 2'!$BD$11:$BD$40,'JULIO 2'!$CJ$11:$CJ$40,"A")),"")</f>
        <v>0</v>
      </c>
      <c r="EW10" s="221">
        <f t="array" ref="EW10">IFERROR(_xlfn.XLOOKUP($A10&amp;$B10,AGOSTO!$D$11:$D$40&amp;AGOSTO!$E$11:$E$40,AGOSTO!$AK$11:$AK$40,_xlfn.XLOOKUP($A10&amp;$B10,AGOSTO!$BC$11:$BC$40&amp;AGOSTO!$BD$11:$BD$40,AGOSTO!$CJ$11:$CJ$40,"A")),"")</f>
        <v>0</v>
      </c>
      <c r="EX10" s="221">
        <f t="array" ref="EX10">IFERROR(_xlfn.XLOOKUP($A10&amp;$B10,'AGOSTO 2'!$D$11:$D$40&amp;'AGOSTO 2'!$E$11:$E$40,'AGOSTO 2'!$AK$11:$AK$40,_xlfn.XLOOKUP($A10&amp;$B10,'AGOSTO 2'!$BC$11:$BC$40&amp;'AGOSTO 2'!$BD$11:$BD$40,'AGOSTO 2'!$CJ$11:$CJ$40,"A")),"")</f>
        <v>0</v>
      </c>
      <c r="EY10" s="221">
        <f t="array" ref="EY10">IFERROR(_xlfn.XLOOKUP($A10&amp;$B10,SEPTIEMBRE!$D$11:$D$40&amp;SEPTIEMBRE!$E$11:$E$40,SEPTIEMBRE!$AK$11:$AK$40,_xlfn.XLOOKUP($A10&amp;$B10,SEPTIEMBRE!$BC$11:$BC$40&amp;SEPTIEMBRE!$BD$11:$BD$40,SEPTIEMBRE!$CJ$11:$CJ$40,"A")),"")</f>
        <v>0</v>
      </c>
      <c r="EZ10" s="221">
        <f t="array" ref="EZ10">IFERROR(_xlfn.XLOOKUP($A10&amp;$B10,'SEPTIEMBRE 2'!$D$11:$D$40&amp;'SEPTIEMBRE 2'!$E$11:$E$40,'SEPTIEMBRE 2'!$AK$11:$AK$40,_xlfn.XLOOKUP($A10&amp;$B10,'SEPTIEMBRE 2'!$BC$11:$BC$40&amp;'SEPTIEMBRE 2'!$BD$11:$BD$40,'SEPTIEMBRE 2'!$CJ$11:$CJ$40,"A")),"")</f>
        <v>0</v>
      </c>
      <c r="FA10" s="221">
        <f t="array" ref="FA10">IFERROR(_xlfn.XLOOKUP($A10&amp;$B10,'SEPTIEMBRE 3'!$D$11:$D$40&amp;'SEPTIEMBRE 3'!$E$11:$E$40,'SEPTIEMBRE 3'!$AK$11:$AK$40,_xlfn.XLOOKUP($A10&amp;$B10,'SEPTIEMBRE 3'!$BC$11:$BC$40&amp;'SEPTIEMBRE 3'!$BD$11:$BD$40,'SEPTIEMBRE 3'!$CJ$11:$CJ$40,"A")),"")</f>
        <v>0</v>
      </c>
      <c r="FB10" s="221">
        <f t="array" ref="FB10">IFERROR(_xlfn.XLOOKUP($A10&amp;$B10,OCTUBRE!$D$11:$D$40&amp;OCTUBRE!$E$11:$E$40,OCTUBRE!$AK$11:$AK$40,_xlfn.XLOOKUP($A10&amp;$B10,OCTUBRE!$BC$11:$BC$40&amp;OCTUBRE!$BD$11:$BD$40,OCTUBRE!$CJ$11:$CJ$40,"A")),"")</f>
        <v>0</v>
      </c>
      <c r="FC10" s="221">
        <f t="array" ref="FC10">IFERROR(_xlfn.XLOOKUP($A10&amp;$B10,'OCTUBRE 2'!$D$11:$D$40&amp;'OCTUBRE 2'!$E$11:$E$40,'OCTUBRE 2'!$AK$11:$AK$40,_xlfn.XLOOKUP($A10&amp;$B10,'OCTUBRE 2'!$BC$11:$BC$40&amp;'OCTUBRE 2'!$BD$11:$BD$40,'OCTUBRE 2'!$CJ$11:$CJ$40,"A")),"")</f>
        <v>0</v>
      </c>
      <c r="FD10" s="221">
        <f t="array" ref="FD10">IFERROR(_xlfn.XLOOKUP($A10&amp;$B10,NOVIEMBRE!$D$11:$D$40&amp;NOVIEMBRE!$E$11:$E$40,NOVIEMBRE!$AK$11:$AK$40,_xlfn.XLOOKUP($A10&amp;$B10,NOVIEMBRE!$BC$11:$BC$40&amp;NOVIEMBRE!$BD$11:$BD$40,NOVIEMBRE!$CJ$11:$CJ$40,"A")),"")</f>
        <v>0</v>
      </c>
      <c r="FE10" s="221">
        <f t="array" ref="FE10">IFERROR(_xlfn.XLOOKUP($A10&amp;$B10,'NOVIEMBRE 2'!$D$11:$D$40&amp;'NOVIEMBRE 2'!$E$11:$E$40,'NOVIEMBRE 2'!$AK$11:$AK$40,_xlfn.XLOOKUP($A10&amp;$B10,'NOVIEMBRE 2'!$BC$11:$BC$40&amp;'NOVIEMBRE 2'!$BD$11:$BD$40,'NOVIEMBRE 2'!$CJ$11:$CJ$40,"A")),"")</f>
        <v>0</v>
      </c>
      <c r="FF10" s="238">
        <f t="array" ref="FF10">IFERROR(_xlfn.XLOOKUP($A10&amp;$B10,DICIEMBRE!$D$11:$D$40&amp;DICIEMBRE!$E$11:$E$40,DICIEMBRE!$AK$11:$AK$40,_xlfn.XLOOKUP($A10&amp;$B10,DICIEMBRE!$BC$11:$BC$40&amp;DICIEMBRE!$BD$11:$BD$40,DICIEMBRE!$CJ$11:$CJ$40,"A")),"")</f>
        <v>0</v>
      </c>
      <c r="FG10" s="246" t="str">
        <f t="shared" si="19"/>
        <v/>
      </c>
      <c r="FH10" s="246" t="str">
        <f t="array" ref="FH10">IF(
 COUNT(DZ10:EH10)=0,
 "-",
 IF(
  COUNT(DZ10:EH10) &lt; COUNTA(DZ10:EH10),
  REPT("🟩", ROUND(COUNT(DZ10:EH10)/COUNTA(DZ10:EH10)*5, 0)) &amp;
  REPT("⬜", 5 - ROUND(COUNT(DZ10:EH10)/COUNTA(DZ10:EH10)*5, 0)),
  IF(
    AVERAGE(IF(DZ10:EH10&lt;&gt;"", DZ10:EH10, )) &gt;= 70, "🟩🟩🟩🟩🟩",
    IF(
      AVERAGE(IF(DZ10:EH10&lt;&gt;"",DZ10:EH10, )) &gt;= 56, "🟨🟨🟨🟨🟨",
      "🟥🟥🟥🟥🟥"
    )
  )
 )
)
</f>
        <v>-</v>
      </c>
    </row>
    <row r="11">
      <c r="A11" s="168"/>
      <c r="B11" s="169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1"/>
      <c r="N11" s="172" t="str">
        <f t="shared" si="1"/>
        <v/>
      </c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2" t="str">
        <f t="shared" si="2"/>
        <v/>
      </c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2" t="str">
        <f t="shared" si="3"/>
        <v/>
      </c>
      <c r="AM11" s="173"/>
      <c r="AN11" s="173"/>
      <c r="AO11" s="173"/>
      <c r="AP11" s="173"/>
      <c r="AQ11" s="173"/>
      <c r="AR11" s="173"/>
      <c r="AS11" s="173"/>
      <c r="AT11" s="173"/>
      <c r="AU11" s="173"/>
      <c r="AV11" s="171"/>
      <c r="AW11" s="171"/>
      <c r="AX11" s="172" t="str">
        <f t="shared" si="4"/>
        <v/>
      </c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2" t="str">
        <f t="shared" si="5"/>
        <v/>
      </c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2" t="str">
        <f t="shared" si="6"/>
        <v/>
      </c>
      <c r="BW11" s="173"/>
      <c r="BX11" s="173"/>
      <c r="BY11" s="173"/>
      <c r="BZ11" s="171"/>
      <c r="CA11" s="171"/>
      <c r="CB11" s="171"/>
      <c r="CC11" s="171"/>
      <c r="CD11" s="171"/>
      <c r="CE11" s="171"/>
      <c r="CF11" s="171"/>
      <c r="CG11" s="171"/>
      <c r="CH11" s="172" t="str">
        <f t="shared" si="7"/>
        <v/>
      </c>
      <c r="CI11" s="171"/>
      <c r="CJ11" s="173"/>
      <c r="CK11" s="173"/>
      <c r="CL11" s="173"/>
      <c r="CM11" s="173"/>
      <c r="CN11" s="171"/>
      <c r="CO11" s="171"/>
      <c r="CP11" s="171"/>
      <c r="CQ11" s="173"/>
      <c r="CR11" s="171"/>
      <c r="CS11" s="171"/>
      <c r="CT11" s="172" t="str">
        <f t="shared" si="8"/>
        <v/>
      </c>
      <c r="CU11" s="172"/>
      <c r="CV11" s="172"/>
      <c r="CW11" s="172"/>
      <c r="CX11" s="172"/>
      <c r="CY11" s="172"/>
      <c r="CZ11" s="172"/>
      <c r="DA11" s="172"/>
      <c r="DB11" s="172"/>
      <c r="DC11" s="172"/>
      <c r="DD11" s="172"/>
      <c r="DE11" s="172"/>
      <c r="DF11" s="172"/>
      <c r="DG11" s="188" t="str">
        <f t="array" ref="DG11">IFERROR(_xlfn.XLOOKUP($A11&amp;B11,MARZO!$D$11:$D$40&amp;MARZO!$E$11:$E$40,MARZO!$AM$11:$AM$40,_xlfn.XLOOKUP($A11&amp;$B11,MARZO!$BC$11:$BC$40&amp;MARZO!$BD$11:$BD$40,MARZO!$CL$11:$CL$40,"A"))/1%,"")</f>
        <v/>
      </c>
      <c r="DH11" s="188" t="str">
        <f t="array" ref="DH11">IFERROR(_xlfn.XLOOKUP($A11&amp;$B11,ABRIL!$D$11:$D$40&amp;ABRIL!$E$11:$E$40,ABRIL!$AM$11:$AM$40,_xlfn.XLOOKUP($A11&amp;$B11,ABRIL!$BC$11:$BC$40&amp;ABRIL!$BD$11:$BD$40,ABRIL!$CL$11:$CL$40,"A"))/1%,"")</f>
        <v/>
      </c>
      <c r="DI11" s="188" t="str">
        <f t="array" ref="DI11">IFERROR(_xlfn.XLOOKUP($A11&amp;$B11,'ABRIL 2'!$D$11:$D$40&amp;'ABRIL 2'!$E$11:$E$40,'ABRIL 2'!$AM$11:$AM$40,_xlfn.XLOOKUP($A11&amp;$B11,'ABRIL 2'!$BC$11:$BC$40&amp;'ABRIL 2'!$BD$11:$BD$40,'ABRIL 2'!$CL$11:$CL$40,"A"))/1%,"")</f>
        <v/>
      </c>
      <c r="DJ11" s="188" t="str">
        <f t="array" ref="DJ11">IFERROR(_xlfn.XLOOKUP($A11&amp;$B11,MAYO!$D$11:$D$40&amp;MAYO!$E$11:$E$40,MAYO!$AM$11:$AM$40,_xlfn.XLOOKUP($A11&amp;$B11,MAYO!$BC$11:$BC$40&amp;MAYO!$BD$11:$BD$40,MAYO!$CL$11:$CL$40,"A"))/1%,"")</f>
        <v/>
      </c>
      <c r="DK11" s="188" t="str">
        <f t="array" ref="DK11">IFERROR(_xlfn.XLOOKUP($A11&amp;$B11,'MAYO 2'!$D$11:$D$40&amp;'MAYO 2'!$E$11:$E$40,'MAYO 2'!$AM$11:$AM$40,_xlfn.XLOOKUP($A11&amp;$B11,'MAYO 2'!$BC$11:$BC$40&amp;'MAYO 2'!$BD$11:$BD$40,'MAYO 2'!$CL$11:$CL$40,"A"))/1%,"")</f>
        <v/>
      </c>
      <c r="DL11" s="188" t="str">
        <f t="array" ref="DL11">IFERROR(_xlfn.XLOOKUP($A11&amp;$B11,JUNIO!$D$11:$D$40&amp;JUNIO!$E$11:$E$40,JUNIO!$AM$11:$AM$40,_xlfn.XLOOKUP($A11&amp;$B11,JUNIO!$BC$11:$BC$40&amp;JUNIO!$BD$11:$BD$40,JUNIO!$CL$11:$CL$40,"A"))/1%,"")</f>
        <v/>
      </c>
      <c r="DM11" s="188" t="str">
        <f t="array" ref="DM11">IFERROR(_xlfn.XLOOKUP($A11&amp;$B11,'JUNIO 2'!$D$11:$D$40&amp;'JUNIO 2'!$E$11:$E$40,'JUNIO 2'!$AM$11:$AM$40,_xlfn.XLOOKUP($A11&amp;$B11,'JUNIO 2'!$BC$11:$BC$40&amp;'JUNIO 2'!$BD$11:$BD$40,'JUNIO 2'!$CL$11:$CL$40,"A"))/1%,"")</f>
        <v/>
      </c>
      <c r="DN11" s="188" t="str">
        <f t="array" ref="DN11">IFERROR(_xlfn.XLOOKUP($A11&amp;$B11,JULIO!$D$11:$D$40&amp;JULIO!$E$11:$E$40,JULIO!$AM$11:$AM$40,_xlfn.XLOOKUP($A11&amp;$B11,JULIO!$BC$11:$BC$40&amp;JULIO!$BD$11:$BD$40,JULIO!$CL$11:$CL$40,"A"))/1%,"")</f>
        <v/>
      </c>
      <c r="DO11" s="188" t="str">
        <f t="array" ref="DO11">IFERROR(_xlfn.XLOOKUP($A11&amp;$B11,'JULIO 2'!$D$11:$D$40&amp;'JULIO 2'!$E$11:$E$40,'JULIO 2'!$AM$11:$AM$40,_xlfn.XLOOKUP($A11&amp;$B11,'JULIO 2'!$BC$11:$BC$40&amp;'JULIO 2'!$BD$11:$BD$40,'JULIO 2'!$CL$11:$CL$40,"A"))/1%,"")</f>
        <v/>
      </c>
      <c r="DP11" s="188" t="str">
        <f t="array" ref="DP11">IFERROR(_xlfn.XLOOKUP($A11&amp;$B11,AGOSTO!$D$11:$D$40&amp;AGOSTO!$E$11:$E$40,AGOSTO!$AM$11:$AM$40,_xlfn.XLOOKUP($A11&amp;$B11,AGOSTO!$BC$11:$BC$40&amp;AGOSTO!$BD$11:$BD$40,AGOSTO!$CL$11:$CL$40,"A"))/1%,"")</f>
        <v/>
      </c>
      <c r="DQ11" s="188" t="str">
        <f t="array" ref="DQ11">IFERROR(_xlfn.XLOOKUP($A11&amp;$B11,'AGOSTO 2'!$D$11:$D$40&amp;'AGOSTO 2'!$E$11:$E$40,'AGOSTO 2'!$AM$11:$AM$40,_xlfn.XLOOKUP($A11&amp;$B11,'AGOSTO 2'!$BC$11:$BC$40&amp;'AGOSTO 2'!$BD$11:$BD$40,'AGOSTO 2'!$CL$11:$CL$40,"A"))/1%,"")</f>
        <v/>
      </c>
      <c r="DR11" s="188" t="str">
        <f t="array" ref="DR11">IFERROR(_xlfn.XLOOKUP($A11&amp;$B11,SEPTIEMBRE!$D$11:$D$40&amp;SEPTIEMBRE!$E$11:$E$40,SEPTIEMBRE!$AM$11:$AM$40,_xlfn.XLOOKUP($A11&amp;$B11,SEPTIEMBRE!$BC$11:$BC$40&amp;SEPTIEMBRE!$BD$11:$BD$40,SEPTIEMBRE!$CL$11:$CL$40,"A"))/1%,"")</f>
        <v/>
      </c>
      <c r="DS11" s="188" t="str">
        <f t="array" ref="DS11">IFERROR(_xlfn.XLOOKUP($A11&amp;$B11,'SEPTIEMBRE 2'!$D$11:$D$40&amp;'SEPTIEMBRE 2'!$E$11:$E$40,'SEPTIEMBRE 2'!$AM$11:$AM$40,_xlfn.XLOOKUP($A11&amp;$B11,'SEPTIEMBRE 2'!$BC$11:$BC$40&amp;'SEPTIEMBRE 2'!$BD$11:$BD$40,'SEPTIEMBRE 2'!$CL$11:$CL$40,"A"))/1%,"")</f>
        <v/>
      </c>
      <c r="DT11" s="188" t="str">
        <f t="array" ref="DT11">IFERROR(_xlfn.XLOOKUP($A11&amp;$B11,'SEPTIEMBRE 3'!$D$11:$D$40&amp;'SEPTIEMBRE 3'!$E$11:$E$40,'SEPTIEMBRE 3'!$AM$11:$AM$40,_xlfn.XLOOKUP($A11&amp;$B11,'SEPTIEMBRE 3'!$BC$11:$BC$40&amp;'SEPTIEMBRE 3'!$BD$11:$BD$40,'SEPTIEMBRE 3'!$CL$11:$CL$40,"A"))/1%,"")</f>
        <v/>
      </c>
      <c r="DU11" s="188" t="str">
        <f t="array" ref="DU11">IFERROR(_xlfn.XLOOKUP($A11&amp;$B11,OCTUBRE!$D$11:$D$40&amp;OCTUBRE!$E$11:$E$40,OCTUBRE!$AM$11:$AM$40,_xlfn.XLOOKUP($A11&amp;$B11,OCTUBRE!$BC$11:$BC$40&amp;OCTUBRE!$BD$11:$BD$40,OCTUBRE!$CL$11:$CL$40,"A"))/1%,"")</f>
        <v/>
      </c>
      <c r="DV11" s="188" t="str">
        <f t="array" ref="DV11">IFERROR(_xlfn.XLOOKUP($A11&amp;$B11,'OCTUBRE 2'!$D$11:$D$40&amp;'OCTUBRE 2'!$E$11:$E$40,'OCTUBRE 2'!$AM$11:$AM$40,_xlfn.XLOOKUP($A11&amp;$B11,'OCTUBRE 2'!$BC$11:$BC$40&amp;'OCTUBRE 2'!$BD$11:$BD$40,'OCTUBRE 2'!$CL$11:$CL$40,"A"))/1%,"")</f>
        <v/>
      </c>
      <c r="DW11" s="188" t="str">
        <f t="array" ref="DW11">IFERROR(_xlfn.XLOOKUP($A11&amp;$B11,NOVIEMBRE!$D$11:$D$40&amp;NOVIEMBRE!$E$11:$E$40,NOVIEMBRE!$AM$11:$AM$40,_xlfn.XLOOKUP($A11&amp;$B11,NOVIEMBRE!$BC$11:$BC$40&amp;NOVIEMBRE!$BD$11:$BD$40,NOVIEMBRE!$CL$11:$CL$40,"A"))/1%,"")</f>
        <v/>
      </c>
      <c r="DX11" s="188" t="str">
        <f t="array" ref="DX11">IFERROR(_xlfn.XLOOKUP($A11&amp;$B11,'NOVIEMBRE 2'!$D$11:$D$40&amp;'NOVIEMBRE 2'!$E$11:$E$40,'NOVIEMBRE 2'!$AM$11:$AM$40,_xlfn.XLOOKUP($A11&amp;$B11,'NOVIEMBRE 2'!$BC$11:$BC$40&amp;'NOVIEMBRE 2'!$BD$11:$BD$40,'NOVIEMBRE 2'!$CL$11:$CL$40,"A"))/1%,"")</f>
        <v/>
      </c>
      <c r="DY11" s="188" t="str">
        <f t="array" ref="DY11">IFERROR(_xlfn.XLOOKUP($A11&amp;$B11,DICIEMBRE!$D$11:$D$40&amp;DICIEMBRE!$E$11:$E$40,DICIEMBRE!$AM$11:$AM$40,_xlfn.XLOOKUP($A11&amp;$B11,DICIEMBRE!$BC$11:$BC$40&amp;DICIEMBRE!$BD$11:$BD$40,DICIEMBRE!$CL$11:$CL$40,"A"))/1%,"")</f>
        <v/>
      </c>
      <c r="DZ11" s="281" t="str">
        <f t="shared" si="9"/>
        <v>-</v>
      </c>
      <c r="EA11" s="281" t="str">
        <f t="shared" si="10"/>
        <v>-</v>
      </c>
      <c r="EB11" s="281" t="str">
        <f t="shared" si="11"/>
        <v>-</v>
      </c>
      <c r="EC11" s="281" t="str">
        <f t="shared" si="12"/>
        <v>-</v>
      </c>
      <c r="ED11" s="281" t="str">
        <f t="shared" si="13"/>
        <v>-</v>
      </c>
      <c r="EE11" s="281" t="str">
        <f t="shared" si="14"/>
        <v>-</v>
      </c>
      <c r="EF11" s="281" t="str">
        <f t="shared" si="15"/>
        <v>-</v>
      </c>
      <c r="EG11" s="281" t="str">
        <f t="shared" si="16"/>
        <v>-</v>
      </c>
      <c r="EH11" s="281" t="str">
        <f t="shared" si="17"/>
        <v>-</v>
      </c>
      <c r="EI11" s="284" t="str">
        <f t="shared" si="18"/>
        <v/>
      </c>
      <c r="EJ11" s="286"/>
      <c r="EK11" s="286"/>
      <c r="EL11" s="287"/>
      <c r="EM11" s="289"/>
      <c r="EN11" s="293">
        <f t="array" ref="EN11">IFERROR(_xlfn.XLOOKUP($A11&amp;$B11,MARZO!$D$11:$D$40&amp;MARZO!$E$11:$E$40,MARZO!$AK$11:$AK$40,_xlfn.XLOOKUP($A11&amp;$B11,MARZO!$BC$11:$BC$40&amp;MARZO!$BD$11:$BD$40,MARZO!$CJ$11:$CJ$40,"A")),"")</f>
        <v>0</v>
      </c>
      <c r="EO11" s="293">
        <f t="array" ref="EO11">IFERROR(_xlfn.XLOOKUP($A11&amp;$B11,ABRIL!$D$11:$D$40&amp;ABRIL!$E$11:$E$40,ABRIL!$AK$11:$AK$40,_xlfn.XLOOKUP($A11&amp;$B11,ABRIL!$BC$11:$BC$40&amp;ABRIL!$BD$11:$BD$40,ABRIL!$CJ$11:$CJ$40,"A")),"")</f>
        <v>0</v>
      </c>
      <c r="EP11" s="293">
        <f t="array" ref="EP11">IFERROR(_xlfn.XLOOKUP($A11&amp;$B11,'ABRIL 2'!$D$11:$D$40&amp;'ABRIL 2'!$E$11:$E$40,'ABRIL 2'!$AK$11:$AK$40,_xlfn.XLOOKUP($A11&amp;$B11,'ABRIL 2'!$BC$11:$BC$40&amp;'ABRIL 2'!$BD$11:$BD$40,'ABRIL 2'!$CJ$11:$CJ$40,"A")),"")</f>
        <v>0</v>
      </c>
      <c r="EQ11" s="293">
        <f t="array" ref="EQ11">IFERROR(_xlfn.XLOOKUP($A11&amp;$B11,MAYO!$D$11:$D$40&amp;MAYO!$E$11:$E$40,MAYO!$AK$11:$AK$40,_xlfn.XLOOKUP($A11&amp;$B11,MAYO!$BC$11:$BC$40&amp;MAYO!$BD$11:$BD$40,MAYO!$CJ$11:$CJ$40,"A")),"")</f>
        <v>0</v>
      </c>
      <c r="ER11" s="293">
        <f t="array" ref="ER11">IFERROR(_xlfn.XLOOKUP($A11&amp;$B11,'MAYO 2'!$D$11:$D$40&amp;'MAYO 2'!$E$11:$E$40,'MAYO 2'!$AK$11:$AK$40,_xlfn.XLOOKUP($A11&amp;$B11,'MAYO 2'!$BC$11:$BC$40&amp;'MAYO 2'!$BD$11:$BD$40,'MAYO 2'!$CJ$11:$CJ$40,"A")),"")</f>
        <v>0</v>
      </c>
      <c r="ES11" s="293">
        <f t="array" ref="ES11">IFERROR(_xlfn.XLOOKUP($A11&amp;$B11,JUNIO!$D$11:$D$40&amp;JUNIO!$E$11:$E$40,JUNIO!$AK$11:$AK$40,_xlfn.XLOOKUP($A11&amp;$B11,JUNIO!$BC$11:$BC$40&amp;JUNIO!$BD$11:$BD$40,JUNIO!$CJ$11:$CJ$40,"A")),"")</f>
        <v>0</v>
      </c>
      <c r="ET11" s="293">
        <f t="array" ref="ET11">IFERROR(_xlfn.XLOOKUP($A11&amp;$B11,'JUNIO 2'!$D$11:$D$40&amp;'JUNIO 2'!$E$11:$E$40,'JUNIO 2'!$AK$11:$AK$40,_xlfn.XLOOKUP($A11&amp;$B11,'JUNIO 2'!$BC$11:$BC$40&amp;'JUNIO 2'!$BD$11:$BD$40,'JUNIO 2'!$CJ$11:$CJ$40,"A")),"")</f>
        <v>0</v>
      </c>
      <c r="EU11" s="293">
        <f t="array" ref="EU11">IFERROR(_xlfn.XLOOKUP($A11&amp;$B11,JULIO!$D$11:$D$40&amp;JULIO!$E$11:$E$40,JULIO!$AK$11:$AK$40,_xlfn.XLOOKUP($A11&amp;$B11,JULIO!$BC$11:$BC$40&amp;JULIO!$BD$11:$BD$40,JULIO!$CJ$11:$CJ$40,"A")),"")</f>
        <v>0</v>
      </c>
      <c r="EV11" s="293">
        <f t="array" ref="EV11">IFERROR(_xlfn.XLOOKUP($A11&amp;$B11,'JULIO 2'!$D$11:$D$40&amp;'JULIO 2'!$E$11:$E$40,'JULIO 2'!$AK$11:$AK$40,_xlfn.XLOOKUP($A11&amp;$B11,'JULIO 2'!$BC$11:$BC$40&amp;'JULIO 2'!$BD$11:$BD$40,'JULIO 2'!$CJ$11:$CJ$40,"A")),"")</f>
        <v>0</v>
      </c>
      <c r="EW11" s="293">
        <f t="array" ref="EW11">IFERROR(_xlfn.XLOOKUP($A11&amp;$B11,AGOSTO!$D$11:$D$40&amp;AGOSTO!$E$11:$E$40,AGOSTO!$AK$11:$AK$40,_xlfn.XLOOKUP($A11&amp;$B11,AGOSTO!$BC$11:$BC$40&amp;AGOSTO!$BD$11:$BD$40,AGOSTO!$CJ$11:$CJ$40,"A")),"")</f>
        <v>0</v>
      </c>
      <c r="EX11" s="293">
        <f t="array" ref="EX11">IFERROR(_xlfn.XLOOKUP($A11&amp;$B11,'AGOSTO 2'!$D$11:$D$40&amp;'AGOSTO 2'!$E$11:$E$40,'AGOSTO 2'!$AK$11:$AK$40,_xlfn.XLOOKUP($A11&amp;$B11,'AGOSTO 2'!$BC$11:$BC$40&amp;'AGOSTO 2'!$BD$11:$BD$40,'AGOSTO 2'!$CJ$11:$CJ$40,"A")),"")</f>
        <v>0</v>
      </c>
      <c r="EY11" s="293">
        <f t="array" ref="EY11">IFERROR(_xlfn.XLOOKUP($A11&amp;$B11,SEPTIEMBRE!$D$11:$D$40&amp;SEPTIEMBRE!$E$11:$E$40,SEPTIEMBRE!$AK$11:$AK$40,_xlfn.XLOOKUP($A11&amp;$B11,SEPTIEMBRE!$BC$11:$BC$40&amp;SEPTIEMBRE!$BD$11:$BD$40,SEPTIEMBRE!$CJ$11:$CJ$40,"A")),"")</f>
        <v>0</v>
      </c>
      <c r="EZ11" s="293">
        <f t="array" ref="EZ11">IFERROR(_xlfn.XLOOKUP($A11&amp;$B11,'SEPTIEMBRE 2'!$D$11:$D$40&amp;'SEPTIEMBRE 2'!$E$11:$E$40,'SEPTIEMBRE 2'!$AK$11:$AK$40,_xlfn.XLOOKUP($A11&amp;$B11,'SEPTIEMBRE 2'!$BC$11:$BC$40&amp;'SEPTIEMBRE 2'!$BD$11:$BD$40,'SEPTIEMBRE 2'!$CJ$11:$CJ$40,"A")),"")</f>
        <v>0</v>
      </c>
      <c r="FA11" s="293">
        <f t="array" ref="FA11">IFERROR(_xlfn.XLOOKUP($A11&amp;$B11,'SEPTIEMBRE 3'!$D$11:$D$40&amp;'SEPTIEMBRE 3'!$E$11:$E$40,'SEPTIEMBRE 3'!$AK$11:$AK$40,_xlfn.XLOOKUP($A11&amp;$B11,'SEPTIEMBRE 3'!$BC$11:$BC$40&amp;'SEPTIEMBRE 3'!$BD$11:$BD$40,'SEPTIEMBRE 3'!$CJ$11:$CJ$40,"A")),"")</f>
        <v>0</v>
      </c>
      <c r="FB11" s="293">
        <f t="array" ref="FB11">IFERROR(_xlfn.XLOOKUP($A11&amp;$B11,OCTUBRE!$D$11:$D$40&amp;OCTUBRE!$E$11:$E$40,OCTUBRE!$AK$11:$AK$40,_xlfn.XLOOKUP($A11&amp;$B11,OCTUBRE!$BC$11:$BC$40&amp;OCTUBRE!$BD$11:$BD$40,OCTUBRE!$CJ$11:$CJ$40,"A")),"")</f>
        <v>0</v>
      </c>
      <c r="FC11" s="293">
        <f t="array" ref="FC11">IFERROR(_xlfn.XLOOKUP($A11&amp;$B11,'OCTUBRE 2'!$D$11:$D$40&amp;'OCTUBRE 2'!$E$11:$E$40,'OCTUBRE 2'!$AK$11:$AK$40,_xlfn.XLOOKUP($A11&amp;$B11,'OCTUBRE 2'!$BC$11:$BC$40&amp;'OCTUBRE 2'!$BD$11:$BD$40,'OCTUBRE 2'!$CJ$11:$CJ$40,"A")),"")</f>
        <v>0</v>
      </c>
      <c r="FD11" s="293">
        <f t="array" ref="FD11">IFERROR(_xlfn.XLOOKUP($A11&amp;$B11,NOVIEMBRE!$D$11:$D$40&amp;NOVIEMBRE!$E$11:$E$40,NOVIEMBRE!$AK$11:$AK$40,_xlfn.XLOOKUP($A11&amp;$B11,NOVIEMBRE!$BC$11:$BC$40&amp;NOVIEMBRE!$BD$11:$BD$40,NOVIEMBRE!$CJ$11:$CJ$40,"A")),"")</f>
        <v>0</v>
      </c>
      <c r="FE11" s="293">
        <f t="array" ref="FE11">IFERROR(_xlfn.XLOOKUP($A11&amp;$B11,'NOVIEMBRE 2'!$D$11:$D$40&amp;'NOVIEMBRE 2'!$E$11:$E$40,'NOVIEMBRE 2'!$AK$11:$AK$40,_xlfn.XLOOKUP($A11&amp;$B11,'NOVIEMBRE 2'!$BC$11:$BC$40&amp;'NOVIEMBRE 2'!$BD$11:$BD$40,'NOVIEMBRE 2'!$CJ$11:$CJ$40,"A")),"")</f>
        <v>0</v>
      </c>
      <c r="FF11" s="312">
        <f t="array" ref="FF11">IFERROR(_xlfn.XLOOKUP($A11&amp;$B11,DICIEMBRE!$D$11:$D$40&amp;DICIEMBRE!$E$11:$E$40,DICIEMBRE!$AK$11:$AK$40,_xlfn.XLOOKUP($A11&amp;$B11,DICIEMBRE!$BC$11:$BC$40&amp;DICIEMBRE!$BD$11:$BD$40,DICIEMBRE!$CJ$11:$CJ$40,"A")),"")</f>
        <v>0</v>
      </c>
      <c r="FG11" s="313" t="str">
        <f t="shared" si="19"/>
        <v/>
      </c>
      <c r="FH11" s="313" t="str">
        <f t="array" ref="FH11">IF(
 COUNT(DZ11:EH11)=0,
 "-",
 IF(
  COUNT(DZ11:EH11) &lt; COUNTA(DZ11:EH11),
  REPT("🟩", ROUND(COUNT(DZ11:EH11)/COUNTA(DZ11:EH11)*5, 0)) &amp;
  REPT("⬜", 5 - ROUND(COUNT(DZ11:EH11)/COUNTA(DZ11:EH11)*5, 0)),
  IF(
    AVERAGE(IF(DZ11:EH11&lt;&gt;"", DZ11:EH11, )) &gt;= 70, "🟩🟩🟩🟩🟩",
    IF(
      AVERAGE(IF(DZ11:EH11&lt;&gt;"",DZ11:EH11, )) &gt;= 56, "🟨🟨🟨🟨🟨",
      "🟥🟥🟥🟥🟥"
    )
  )
 )
)
</f>
        <v>-</v>
      </c>
    </row>
    <row r="12">
      <c r="A12" s="168"/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1"/>
      <c r="N12" s="172" t="str">
        <f t="shared" si="1"/>
        <v/>
      </c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2" t="str">
        <f t="shared" si="2"/>
        <v/>
      </c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2" t="str">
        <f t="shared" si="3"/>
        <v/>
      </c>
      <c r="AM12" s="173"/>
      <c r="AN12" s="173"/>
      <c r="AO12" s="173"/>
      <c r="AP12" s="173"/>
      <c r="AQ12" s="173"/>
      <c r="AR12" s="173"/>
      <c r="AS12" s="173"/>
      <c r="AT12" s="173"/>
      <c r="AU12" s="173"/>
      <c r="AV12" s="171"/>
      <c r="AW12" s="171"/>
      <c r="AX12" s="172" t="str">
        <f t="shared" si="4"/>
        <v/>
      </c>
      <c r="AY12" s="173"/>
      <c r="AZ12" s="173"/>
      <c r="BA12" s="173"/>
      <c r="BB12" s="173"/>
      <c r="BC12" s="173"/>
      <c r="BD12" s="173"/>
      <c r="BE12" s="173"/>
      <c r="BF12" s="173"/>
      <c r="BG12" s="173"/>
      <c r="BH12" s="173"/>
      <c r="BI12" s="173"/>
      <c r="BJ12" s="172" t="str">
        <f t="shared" si="5"/>
        <v/>
      </c>
      <c r="BK12" s="173"/>
      <c r="BL12" s="173"/>
      <c r="BM12" s="173"/>
      <c r="BN12" s="173"/>
      <c r="BO12" s="173"/>
      <c r="BP12" s="173"/>
      <c r="BQ12" s="173"/>
      <c r="BR12" s="173"/>
      <c r="BS12" s="173"/>
      <c r="BT12" s="173"/>
      <c r="BU12" s="173"/>
      <c r="BV12" s="172" t="str">
        <f t="shared" si="6"/>
        <v/>
      </c>
      <c r="BW12" s="173"/>
      <c r="BX12" s="173"/>
      <c r="BY12" s="173"/>
      <c r="BZ12" s="171"/>
      <c r="CA12" s="171"/>
      <c r="CB12" s="171"/>
      <c r="CC12" s="171"/>
      <c r="CD12" s="171"/>
      <c r="CE12" s="171"/>
      <c r="CF12" s="171"/>
      <c r="CG12" s="171"/>
      <c r="CH12" s="172" t="str">
        <f t="shared" si="7"/>
        <v/>
      </c>
      <c r="CI12" s="171"/>
      <c r="CJ12" s="173"/>
      <c r="CK12" s="173"/>
      <c r="CL12" s="173"/>
      <c r="CM12" s="173"/>
      <c r="CN12" s="171"/>
      <c r="CO12" s="171"/>
      <c r="CP12" s="171"/>
      <c r="CQ12" s="173"/>
      <c r="CR12" s="171"/>
      <c r="CS12" s="171"/>
      <c r="CT12" s="172" t="str">
        <f t="shared" si="8"/>
        <v/>
      </c>
      <c r="CU12" s="172"/>
      <c r="CV12" s="172"/>
      <c r="CW12" s="172"/>
      <c r="CX12" s="172"/>
      <c r="CY12" s="172"/>
      <c r="CZ12" s="172"/>
      <c r="DA12" s="172"/>
      <c r="DB12" s="172"/>
      <c r="DC12" s="172"/>
      <c r="DD12" s="172"/>
      <c r="DE12" s="172"/>
      <c r="DF12" s="172"/>
      <c r="DG12" s="188" t="str">
        <f t="array" ref="DG12">IFERROR(_xlfn.XLOOKUP($A12&amp;B12,MARZO!$D$11:$D$40&amp;MARZO!$E$11:$E$40,MARZO!$AM$11:$AM$40,_xlfn.XLOOKUP($A12&amp;$B12,MARZO!$BC$11:$BC$40&amp;MARZO!$BD$11:$BD$40,MARZO!$CL$11:$CL$40,"A"))/1%,"")</f>
        <v/>
      </c>
      <c r="DH12" s="188" t="str">
        <f t="array" ref="DH12">IFERROR(_xlfn.XLOOKUP($A12&amp;$B12,ABRIL!$D$11:$D$40&amp;ABRIL!$E$11:$E$40,ABRIL!$AM$11:$AM$40,_xlfn.XLOOKUP($A12&amp;$B12,ABRIL!$BC$11:$BC$40&amp;ABRIL!$BD$11:$BD$40,ABRIL!$CL$11:$CL$40,"A"))/1%,"")</f>
        <v/>
      </c>
      <c r="DI12" s="188" t="str">
        <f t="array" ref="DI12">IFERROR(_xlfn.XLOOKUP($A12&amp;$B12,'ABRIL 2'!$D$11:$D$40&amp;'ABRIL 2'!$E$11:$E$40,'ABRIL 2'!$AM$11:$AM$40,_xlfn.XLOOKUP($A12&amp;$B12,'ABRIL 2'!$BC$11:$BC$40&amp;'ABRIL 2'!$BD$11:$BD$40,'ABRIL 2'!$CL$11:$CL$40,"A"))/1%,"")</f>
        <v/>
      </c>
      <c r="DJ12" s="188" t="str">
        <f t="array" ref="DJ12">IFERROR(_xlfn.XLOOKUP($A12&amp;$B12,MAYO!$D$11:$D$40&amp;MAYO!$E$11:$E$40,MAYO!$AM$11:$AM$40,_xlfn.XLOOKUP($A12&amp;$B12,MAYO!$BC$11:$BC$40&amp;MAYO!$BD$11:$BD$40,MAYO!$CL$11:$CL$40,"A"))/1%,"")</f>
        <v/>
      </c>
      <c r="DK12" s="188" t="str">
        <f t="array" ref="DK12">IFERROR(_xlfn.XLOOKUP($A12&amp;$B12,'MAYO 2'!$D$11:$D$40&amp;'MAYO 2'!$E$11:$E$40,'MAYO 2'!$AM$11:$AM$40,_xlfn.XLOOKUP($A12&amp;$B12,'MAYO 2'!$BC$11:$BC$40&amp;'MAYO 2'!$BD$11:$BD$40,'MAYO 2'!$CL$11:$CL$40,"A"))/1%,"")</f>
        <v/>
      </c>
      <c r="DL12" s="188" t="str">
        <f t="array" ref="DL12">IFERROR(_xlfn.XLOOKUP($A12&amp;$B12,JUNIO!$D$11:$D$40&amp;JUNIO!$E$11:$E$40,JUNIO!$AM$11:$AM$40,_xlfn.XLOOKUP($A12&amp;$B12,JUNIO!$BC$11:$BC$40&amp;JUNIO!$BD$11:$BD$40,JUNIO!$CL$11:$CL$40,"A"))/1%,"")</f>
        <v/>
      </c>
      <c r="DM12" s="188" t="str">
        <f t="array" ref="DM12">IFERROR(_xlfn.XLOOKUP($A12&amp;$B12,'JUNIO 2'!$D$11:$D$40&amp;'JUNIO 2'!$E$11:$E$40,'JUNIO 2'!$AM$11:$AM$40,_xlfn.XLOOKUP($A12&amp;$B12,'JUNIO 2'!$BC$11:$BC$40&amp;'JUNIO 2'!$BD$11:$BD$40,'JUNIO 2'!$CL$11:$CL$40,"A"))/1%,"")</f>
        <v/>
      </c>
      <c r="DN12" s="188" t="str">
        <f t="array" ref="DN12">IFERROR(_xlfn.XLOOKUP($A12&amp;$B12,JULIO!$D$11:$D$40&amp;JULIO!$E$11:$E$40,JULIO!$AM$11:$AM$40,_xlfn.XLOOKUP($A12&amp;$B12,JULIO!$BC$11:$BC$40&amp;JULIO!$BD$11:$BD$40,JULIO!$CL$11:$CL$40,"A"))/1%,"")</f>
        <v/>
      </c>
      <c r="DO12" s="188" t="str">
        <f t="array" ref="DO12">IFERROR(_xlfn.XLOOKUP($A12&amp;$B12,'JULIO 2'!$D$11:$D$40&amp;'JULIO 2'!$E$11:$E$40,'JULIO 2'!$AM$11:$AM$40,_xlfn.XLOOKUP($A12&amp;$B12,'JULIO 2'!$BC$11:$BC$40&amp;'JULIO 2'!$BD$11:$BD$40,'JULIO 2'!$CL$11:$CL$40,"A"))/1%,"")</f>
        <v/>
      </c>
      <c r="DP12" s="188" t="str">
        <f t="array" ref="DP12">IFERROR(_xlfn.XLOOKUP($A12&amp;$B12,AGOSTO!$D$11:$D$40&amp;AGOSTO!$E$11:$E$40,AGOSTO!$AM$11:$AM$40,_xlfn.XLOOKUP($A12&amp;$B12,AGOSTO!$BC$11:$BC$40&amp;AGOSTO!$BD$11:$BD$40,AGOSTO!$CL$11:$CL$40,"A"))/1%,"")</f>
        <v/>
      </c>
      <c r="DQ12" s="188" t="str">
        <f t="array" ref="DQ12">IFERROR(_xlfn.XLOOKUP($A12&amp;$B12,'AGOSTO 2'!$D$11:$D$40&amp;'AGOSTO 2'!$E$11:$E$40,'AGOSTO 2'!$AM$11:$AM$40,_xlfn.XLOOKUP($A12&amp;$B12,'AGOSTO 2'!$BC$11:$BC$40&amp;'AGOSTO 2'!$BD$11:$BD$40,'AGOSTO 2'!$CL$11:$CL$40,"A"))/1%,"")</f>
        <v/>
      </c>
      <c r="DR12" s="188" t="str">
        <f t="array" ref="DR12">IFERROR(_xlfn.XLOOKUP($A12&amp;$B12,SEPTIEMBRE!$D$11:$D$40&amp;SEPTIEMBRE!$E$11:$E$40,SEPTIEMBRE!$AM$11:$AM$40,_xlfn.XLOOKUP($A12&amp;$B12,SEPTIEMBRE!$BC$11:$BC$40&amp;SEPTIEMBRE!$BD$11:$BD$40,SEPTIEMBRE!$CL$11:$CL$40,"A"))/1%,"")</f>
        <v/>
      </c>
      <c r="DS12" s="188" t="str">
        <f t="array" ref="DS12">IFERROR(_xlfn.XLOOKUP($A12&amp;$B12,'SEPTIEMBRE 2'!$D$11:$D$40&amp;'SEPTIEMBRE 2'!$E$11:$E$40,'SEPTIEMBRE 2'!$AM$11:$AM$40,_xlfn.XLOOKUP($A12&amp;$B12,'SEPTIEMBRE 2'!$BC$11:$BC$40&amp;'SEPTIEMBRE 2'!$BD$11:$BD$40,'SEPTIEMBRE 2'!$CL$11:$CL$40,"A"))/1%,"")</f>
        <v/>
      </c>
      <c r="DT12" s="188" t="str">
        <f t="array" ref="DT12">IFERROR(_xlfn.XLOOKUP($A12&amp;$B12,'SEPTIEMBRE 3'!$D$11:$D$40&amp;'SEPTIEMBRE 3'!$E$11:$E$40,'SEPTIEMBRE 3'!$AM$11:$AM$40,_xlfn.XLOOKUP($A12&amp;$B12,'SEPTIEMBRE 3'!$BC$11:$BC$40&amp;'SEPTIEMBRE 3'!$BD$11:$BD$40,'SEPTIEMBRE 3'!$CL$11:$CL$40,"A"))/1%,"")</f>
        <v/>
      </c>
      <c r="DU12" s="188" t="str">
        <f t="array" ref="DU12">IFERROR(_xlfn.XLOOKUP($A12&amp;$B12,OCTUBRE!$D$11:$D$40&amp;OCTUBRE!$E$11:$E$40,OCTUBRE!$AM$11:$AM$40,_xlfn.XLOOKUP($A12&amp;$B12,OCTUBRE!$BC$11:$BC$40&amp;OCTUBRE!$BD$11:$BD$40,OCTUBRE!$CL$11:$CL$40,"A"))/1%,"")</f>
        <v/>
      </c>
      <c r="DV12" s="188" t="str">
        <f t="array" ref="DV12">IFERROR(_xlfn.XLOOKUP($A12&amp;$B12,'OCTUBRE 2'!$D$11:$D$40&amp;'OCTUBRE 2'!$E$11:$E$40,'OCTUBRE 2'!$AM$11:$AM$40,_xlfn.XLOOKUP($A12&amp;$B12,'OCTUBRE 2'!$BC$11:$BC$40&amp;'OCTUBRE 2'!$BD$11:$BD$40,'OCTUBRE 2'!$CL$11:$CL$40,"A"))/1%,"")</f>
        <v/>
      </c>
      <c r="DW12" s="188" t="str">
        <f t="array" ref="DW12">IFERROR(_xlfn.XLOOKUP($A12&amp;$B12,NOVIEMBRE!$D$11:$D$40&amp;NOVIEMBRE!$E$11:$E$40,NOVIEMBRE!$AM$11:$AM$40,_xlfn.XLOOKUP($A12&amp;$B12,NOVIEMBRE!$BC$11:$BC$40&amp;NOVIEMBRE!$BD$11:$BD$40,NOVIEMBRE!$CL$11:$CL$40,"A"))/1%,"")</f>
        <v/>
      </c>
      <c r="DX12" s="188" t="str">
        <f t="array" ref="DX12">IFERROR(_xlfn.XLOOKUP($A12&amp;$B12,'NOVIEMBRE 2'!$D$11:$D$40&amp;'NOVIEMBRE 2'!$E$11:$E$40,'NOVIEMBRE 2'!$AM$11:$AM$40,_xlfn.XLOOKUP($A12&amp;$B12,'NOVIEMBRE 2'!$BC$11:$BC$40&amp;'NOVIEMBRE 2'!$BD$11:$BD$40,'NOVIEMBRE 2'!$CL$11:$CL$40,"A"))/1%,"")</f>
        <v/>
      </c>
      <c r="DY12" s="188" t="str">
        <f t="array" ref="DY12">IFERROR(_xlfn.XLOOKUP($A12&amp;$B12,DICIEMBRE!$D$11:$D$40&amp;DICIEMBRE!$E$11:$E$40,DICIEMBRE!$AM$11:$AM$40,_xlfn.XLOOKUP($A12&amp;$B12,DICIEMBRE!$BC$11:$BC$40&amp;DICIEMBRE!$BD$11:$BD$40,DICIEMBRE!$CL$11:$CL$40,"A"))/1%,"")</f>
        <v/>
      </c>
      <c r="DZ12" s="210" t="str">
        <f t="shared" si="9"/>
        <v>-</v>
      </c>
      <c r="EA12" s="210" t="str">
        <f t="shared" si="10"/>
        <v>-</v>
      </c>
      <c r="EB12" s="210" t="str">
        <f t="shared" si="11"/>
        <v>-</v>
      </c>
      <c r="EC12" s="210" t="str">
        <f t="shared" si="12"/>
        <v>-</v>
      </c>
      <c r="ED12" s="210" t="str">
        <f t="shared" si="13"/>
        <v>-</v>
      </c>
      <c r="EE12" s="210" t="str">
        <f t="shared" si="14"/>
        <v>-</v>
      </c>
      <c r="EF12" s="210" t="str">
        <f t="shared" si="15"/>
        <v>-</v>
      </c>
      <c r="EG12" s="210" t="str">
        <f t="shared" si="16"/>
        <v>-</v>
      </c>
      <c r="EH12" s="210" t="str">
        <f t="shared" si="17"/>
        <v>-</v>
      </c>
      <c r="EI12" s="216" t="str">
        <f t="shared" si="18"/>
        <v/>
      </c>
      <c r="EJ12" s="217"/>
      <c r="EK12" s="217"/>
      <c r="EL12" s="218"/>
      <c r="EM12" s="219"/>
      <c r="EN12" s="221">
        <f t="array" ref="EN12">IFERROR(_xlfn.XLOOKUP($A12&amp;$B12,MARZO!$D$11:$D$40&amp;MARZO!$E$11:$E$40,MARZO!$AK$11:$AK$40,_xlfn.XLOOKUP($A12&amp;$B12,MARZO!$BC$11:$BC$40&amp;MARZO!$BD$11:$BD$40,MARZO!$CJ$11:$CJ$40,"A")),"")</f>
        <v>0</v>
      </c>
      <c r="EO12" s="221">
        <f t="array" ref="EO12">IFERROR(_xlfn.XLOOKUP($A12&amp;$B12,ABRIL!$D$11:$D$40&amp;ABRIL!$E$11:$E$40,ABRIL!$AK$11:$AK$40,_xlfn.XLOOKUP($A12&amp;$B12,ABRIL!$BC$11:$BC$40&amp;ABRIL!$BD$11:$BD$40,ABRIL!$CJ$11:$CJ$40,"A")),"")</f>
        <v>0</v>
      </c>
      <c r="EP12" s="221">
        <f t="array" ref="EP12">IFERROR(_xlfn.XLOOKUP($A12&amp;$B12,'ABRIL 2'!$D$11:$D$40&amp;'ABRIL 2'!$E$11:$E$40,'ABRIL 2'!$AK$11:$AK$40,_xlfn.XLOOKUP($A12&amp;$B12,'ABRIL 2'!$BC$11:$BC$40&amp;'ABRIL 2'!$BD$11:$BD$40,'ABRIL 2'!$CJ$11:$CJ$40,"A")),"")</f>
        <v>0</v>
      </c>
      <c r="EQ12" s="221">
        <f t="array" ref="EQ12">IFERROR(_xlfn.XLOOKUP($A12&amp;$B12,MAYO!$D$11:$D$40&amp;MAYO!$E$11:$E$40,MAYO!$AK$11:$AK$40,_xlfn.XLOOKUP($A12&amp;$B12,MAYO!$BC$11:$BC$40&amp;MAYO!$BD$11:$BD$40,MAYO!$CJ$11:$CJ$40,"A")),"")</f>
        <v>0</v>
      </c>
      <c r="ER12" s="221">
        <f t="array" ref="ER12">IFERROR(_xlfn.XLOOKUP($A12&amp;$B12,'MAYO 2'!$D$11:$D$40&amp;'MAYO 2'!$E$11:$E$40,'MAYO 2'!$AK$11:$AK$40,_xlfn.XLOOKUP($A12&amp;$B12,'MAYO 2'!$BC$11:$BC$40&amp;'MAYO 2'!$BD$11:$BD$40,'MAYO 2'!$CJ$11:$CJ$40,"A")),"")</f>
        <v>0</v>
      </c>
      <c r="ES12" s="221">
        <f t="array" ref="ES12">IFERROR(_xlfn.XLOOKUP($A12&amp;$B12,JUNIO!$D$11:$D$40&amp;JUNIO!$E$11:$E$40,JUNIO!$AK$11:$AK$40,_xlfn.XLOOKUP($A12&amp;$B12,JUNIO!$BC$11:$BC$40&amp;JUNIO!$BD$11:$BD$40,JUNIO!$CJ$11:$CJ$40,"A")),"")</f>
        <v>0</v>
      </c>
      <c r="ET12" s="221">
        <f t="array" ref="ET12">IFERROR(_xlfn.XLOOKUP($A12&amp;$B12,'JUNIO 2'!$D$11:$D$40&amp;'JUNIO 2'!$E$11:$E$40,'JUNIO 2'!$AK$11:$AK$40,_xlfn.XLOOKUP($A12&amp;$B12,'JUNIO 2'!$BC$11:$BC$40&amp;'JUNIO 2'!$BD$11:$BD$40,'JUNIO 2'!$CJ$11:$CJ$40,"A")),"")</f>
        <v>0</v>
      </c>
      <c r="EU12" s="221">
        <f t="array" ref="EU12">IFERROR(_xlfn.XLOOKUP($A12&amp;$B12,JULIO!$D$11:$D$40&amp;JULIO!$E$11:$E$40,JULIO!$AK$11:$AK$40,_xlfn.XLOOKUP($A12&amp;$B12,JULIO!$BC$11:$BC$40&amp;JULIO!$BD$11:$BD$40,JULIO!$CJ$11:$CJ$40,"A")),"")</f>
        <v>0</v>
      </c>
      <c r="EV12" s="221">
        <f t="array" ref="EV12">IFERROR(_xlfn.XLOOKUP($A12&amp;$B12,'JULIO 2'!$D$11:$D$40&amp;'JULIO 2'!$E$11:$E$40,'JULIO 2'!$AK$11:$AK$40,_xlfn.XLOOKUP($A12&amp;$B12,'JULIO 2'!$BC$11:$BC$40&amp;'JULIO 2'!$BD$11:$BD$40,'JULIO 2'!$CJ$11:$CJ$40,"A")),"")</f>
        <v>0</v>
      </c>
      <c r="EW12" s="221">
        <f t="array" ref="EW12">IFERROR(_xlfn.XLOOKUP($A12&amp;$B12,AGOSTO!$D$11:$D$40&amp;AGOSTO!$E$11:$E$40,AGOSTO!$AK$11:$AK$40,_xlfn.XLOOKUP($A12&amp;$B12,AGOSTO!$BC$11:$BC$40&amp;AGOSTO!$BD$11:$BD$40,AGOSTO!$CJ$11:$CJ$40,"A")),"")</f>
        <v>0</v>
      </c>
      <c r="EX12" s="221">
        <f t="array" ref="EX12">IFERROR(_xlfn.XLOOKUP($A12&amp;$B12,'AGOSTO 2'!$D$11:$D$40&amp;'AGOSTO 2'!$E$11:$E$40,'AGOSTO 2'!$AK$11:$AK$40,_xlfn.XLOOKUP($A12&amp;$B12,'AGOSTO 2'!$BC$11:$BC$40&amp;'AGOSTO 2'!$BD$11:$BD$40,'AGOSTO 2'!$CJ$11:$CJ$40,"A")),"")</f>
        <v>0</v>
      </c>
      <c r="EY12" s="221">
        <f t="array" ref="EY12">IFERROR(_xlfn.XLOOKUP($A12&amp;$B12,SEPTIEMBRE!$D$11:$D$40&amp;SEPTIEMBRE!$E$11:$E$40,SEPTIEMBRE!$AK$11:$AK$40,_xlfn.XLOOKUP($A12&amp;$B12,SEPTIEMBRE!$BC$11:$BC$40&amp;SEPTIEMBRE!$BD$11:$BD$40,SEPTIEMBRE!$CJ$11:$CJ$40,"A")),"")</f>
        <v>0</v>
      </c>
      <c r="EZ12" s="221">
        <f t="array" ref="EZ12">IFERROR(_xlfn.XLOOKUP($A12&amp;$B12,'SEPTIEMBRE 2'!$D$11:$D$40&amp;'SEPTIEMBRE 2'!$E$11:$E$40,'SEPTIEMBRE 2'!$AK$11:$AK$40,_xlfn.XLOOKUP($A12&amp;$B12,'SEPTIEMBRE 2'!$BC$11:$BC$40&amp;'SEPTIEMBRE 2'!$BD$11:$BD$40,'SEPTIEMBRE 2'!$CJ$11:$CJ$40,"A")),"")</f>
        <v>0</v>
      </c>
      <c r="FA12" s="221">
        <f t="array" ref="FA12">IFERROR(_xlfn.XLOOKUP($A12&amp;$B12,'SEPTIEMBRE 3'!$D$11:$D$40&amp;'SEPTIEMBRE 3'!$E$11:$E$40,'SEPTIEMBRE 3'!$AK$11:$AK$40,_xlfn.XLOOKUP($A12&amp;$B12,'SEPTIEMBRE 3'!$BC$11:$BC$40&amp;'SEPTIEMBRE 3'!$BD$11:$BD$40,'SEPTIEMBRE 3'!$CJ$11:$CJ$40,"A")),"")</f>
        <v>0</v>
      </c>
      <c r="FB12" s="221">
        <f t="array" ref="FB12">IFERROR(_xlfn.XLOOKUP($A12&amp;$B12,OCTUBRE!$D$11:$D$40&amp;OCTUBRE!$E$11:$E$40,OCTUBRE!$AK$11:$AK$40,_xlfn.XLOOKUP($A12&amp;$B12,OCTUBRE!$BC$11:$BC$40&amp;OCTUBRE!$BD$11:$BD$40,OCTUBRE!$CJ$11:$CJ$40,"A")),"")</f>
        <v>0</v>
      </c>
      <c r="FC12" s="221">
        <f t="array" ref="FC12">IFERROR(_xlfn.XLOOKUP($A12&amp;$B12,'OCTUBRE 2'!$D$11:$D$40&amp;'OCTUBRE 2'!$E$11:$E$40,'OCTUBRE 2'!$AK$11:$AK$40,_xlfn.XLOOKUP($A12&amp;$B12,'OCTUBRE 2'!$BC$11:$BC$40&amp;'OCTUBRE 2'!$BD$11:$BD$40,'OCTUBRE 2'!$CJ$11:$CJ$40,"A")),"")</f>
        <v>0</v>
      </c>
      <c r="FD12" s="221">
        <f t="array" ref="FD12">IFERROR(_xlfn.XLOOKUP($A12&amp;$B12,NOVIEMBRE!$D$11:$D$40&amp;NOVIEMBRE!$E$11:$E$40,NOVIEMBRE!$AK$11:$AK$40,_xlfn.XLOOKUP($A12&amp;$B12,NOVIEMBRE!$BC$11:$BC$40&amp;NOVIEMBRE!$BD$11:$BD$40,NOVIEMBRE!$CJ$11:$CJ$40,"A")),"")</f>
        <v>0</v>
      </c>
      <c r="FE12" s="221">
        <f t="array" ref="FE12">IFERROR(_xlfn.XLOOKUP($A12&amp;$B12,'NOVIEMBRE 2'!$D$11:$D$40&amp;'NOVIEMBRE 2'!$E$11:$E$40,'NOVIEMBRE 2'!$AK$11:$AK$40,_xlfn.XLOOKUP($A12&amp;$B12,'NOVIEMBRE 2'!$BC$11:$BC$40&amp;'NOVIEMBRE 2'!$BD$11:$BD$40,'NOVIEMBRE 2'!$CJ$11:$CJ$40,"A")),"")</f>
        <v>0</v>
      </c>
      <c r="FF12" s="238">
        <f t="array" ref="FF12">IFERROR(_xlfn.XLOOKUP($A12&amp;$B12,DICIEMBRE!$D$11:$D$40&amp;DICIEMBRE!$E$11:$E$40,DICIEMBRE!$AK$11:$AK$40,_xlfn.XLOOKUP($A12&amp;$B12,DICIEMBRE!$BC$11:$BC$40&amp;DICIEMBRE!$BD$11:$BD$40,DICIEMBRE!$CJ$11:$CJ$40,"A")),"")</f>
        <v>0</v>
      </c>
      <c r="FG12" s="246" t="str">
        <f t="shared" si="19"/>
        <v/>
      </c>
      <c r="FH12" s="246" t="str">
        <f t="array" ref="FH12">IF(
 COUNT(DZ12:EH12)=0,
 "-",
 IF(
  COUNT(DZ12:EH12) &lt; COUNTA(DZ12:EH12),
  REPT("🟩", ROUND(COUNT(DZ12:EH12)/COUNTA(DZ12:EH12)*5, 0)) &amp;
  REPT("⬜", 5 - ROUND(COUNT(DZ12:EH12)/COUNTA(DZ12:EH12)*5, 0)),
  IF(
    AVERAGE(IF(DZ12:EH12&lt;&gt;"", DZ12:EH12, )) &gt;= 70, "🟩🟩🟩🟩🟩",
    IF(
      AVERAGE(IF(DZ12:EH12&lt;&gt;"",DZ12:EH12, )) &gt;= 56, "🟨🟨🟨🟨🟨",
      "🟥🟥🟥🟥🟥"
    )
  )
 )
)
</f>
        <v>-</v>
      </c>
    </row>
    <row r="13">
      <c r="A13" s="168"/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1"/>
      <c r="N13" s="172" t="str">
        <f t="shared" si="1"/>
        <v/>
      </c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2" t="str">
        <f t="shared" si="2"/>
        <v/>
      </c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2" t="str">
        <f t="shared" si="3"/>
        <v/>
      </c>
      <c r="AM13" s="173"/>
      <c r="AN13" s="173"/>
      <c r="AO13" s="173"/>
      <c r="AP13" s="173"/>
      <c r="AQ13" s="173"/>
      <c r="AR13" s="173"/>
      <c r="AS13" s="173"/>
      <c r="AT13" s="173"/>
      <c r="AU13" s="173"/>
      <c r="AV13" s="171"/>
      <c r="AW13" s="171"/>
      <c r="AX13" s="172" t="str">
        <f t="shared" si="4"/>
        <v/>
      </c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2" t="str">
        <f t="shared" si="5"/>
        <v/>
      </c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2" t="str">
        <f t="shared" si="6"/>
        <v/>
      </c>
      <c r="BW13" s="173"/>
      <c r="BX13" s="173"/>
      <c r="BY13" s="173"/>
      <c r="BZ13" s="171"/>
      <c r="CA13" s="171"/>
      <c r="CB13" s="171"/>
      <c r="CC13" s="171"/>
      <c r="CD13" s="171"/>
      <c r="CE13" s="171"/>
      <c r="CF13" s="171"/>
      <c r="CG13" s="171"/>
      <c r="CH13" s="172" t="str">
        <f t="shared" si="7"/>
        <v/>
      </c>
      <c r="CI13" s="171"/>
      <c r="CJ13" s="173"/>
      <c r="CK13" s="173"/>
      <c r="CL13" s="173"/>
      <c r="CM13" s="173"/>
      <c r="CN13" s="171"/>
      <c r="CO13" s="171"/>
      <c r="CP13" s="171"/>
      <c r="CQ13" s="173"/>
      <c r="CR13" s="171"/>
      <c r="CS13" s="171"/>
      <c r="CT13" s="172" t="str">
        <f t="shared" si="8"/>
        <v/>
      </c>
      <c r="CU13" s="172"/>
      <c r="CV13" s="172"/>
      <c r="CW13" s="172"/>
      <c r="CX13" s="172"/>
      <c r="CY13" s="172"/>
      <c r="CZ13" s="172"/>
      <c r="DA13" s="172"/>
      <c r="DB13" s="172"/>
      <c r="DC13" s="172"/>
      <c r="DD13" s="172"/>
      <c r="DE13" s="172"/>
      <c r="DF13" s="172"/>
      <c r="DG13" s="188" t="str">
        <f t="array" ref="DG13">IFERROR(_xlfn.XLOOKUP($A13&amp;B13,MARZO!$D$11:$D$40&amp;MARZO!$E$11:$E$40,MARZO!$AM$11:$AM$40,_xlfn.XLOOKUP($A13&amp;$B13,MARZO!$BC$11:$BC$40&amp;MARZO!$BD$11:$BD$40,MARZO!$CL$11:$CL$40,"A"))/1%,"")</f>
        <v/>
      </c>
      <c r="DH13" s="188" t="str">
        <f t="array" ref="DH13">IFERROR(_xlfn.XLOOKUP($A13&amp;$B13,ABRIL!$D$11:$D$40&amp;ABRIL!$E$11:$E$40,ABRIL!$AM$11:$AM$40,_xlfn.XLOOKUP($A13&amp;$B13,ABRIL!$BC$11:$BC$40&amp;ABRIL!$BD$11:$BD$40,ABRIL!$CL$11:$CL$40,"A"))/1%,"")</f>
        <v/>
      </c>
      <c r="DI13" s="188" t="str">
        <f t="array" ref="DI13">IFERROR(_xlfn.XLOOKUP($A13&amp;$B13,'ABRIL 2'!$D$11:$D$40&amp;'ABRIL 2'!$E$11:$E$40,'ABRIL 2'!$AM$11:$AM$40,_xlfn.XLOOKUP($A13&amp;$B13,'ABRIL 2'!$BC$11:$BC$40&amp;'ABRIL 2'!$BD$11:$BD$40,'ABRIL 2'!$CL$11:$CL$40,"A"))/1%,"")</f>
        <v/>
      </c>
      <c r="DJ13" s="188" t="str">
        <f t="array" ref="DJ13">IFERROR(_xlfn.XLOOKUP($A13&amp;$B13,MAYO!$D$11:$D$40&amp;MAYO!$E$11:$E$40,MAYO!$AM$11:$AM$40,_xlfn.XLOOKUP($A13&amp;$B13,MAYO!$BC$11:$BC$40&amp;MAYO!$BD$11:$BD$40,MAYO!$CL$11:$CL$40,"A"))/1%,"")</f>
        <v/>
      </c>
      <c r="DK13" s="188" t="str">
        <f t="array" ref="DK13">IFERROR(_xlfn.XLOOKUP($A13&amp;$B13,'MAYO 2'!$D$11:$D$40&amp;'MAYO 2'!$E$11:$E$40,'MAYO 2'!$AM$11:$AM$40,_xlfn.XLOOKUP($A13&amp;$B13,'MAYO 2'!$BC$11:$BC$40&amp;'MAYO 2'!$BD$11:$BD$40,'MAYO 2'!$CL$11:$CL$40,"A"))/1%,"")</f>
        <v/>
      </c>
      <c r="DL13" s="188" t="str">
        <f t="array" ref="DL13">IFERROR(_xlfn.XLOOKUP($A13&amp;$B13,JUNIO!$D$11:$D$40&amp;JUNIO!$E$11:$E$40,JUNIO!$AM$11:$AM$40,_xlfn.XLOOKUP($A13&amp;$B13,JUNIO!$BC$11:$BC$40&amp;JUNIO!$BD$11:$BD$40,JUNIO!$CL$11:$CL$40,"A"))/1%,"")</f>
        <v/>
      </c>
      <c r="DM13" s="188" t="str">
        <f t="array" ref="DM13">IFERROR(_xlfn.XLOOKUP($A13&amp;$B13,'JUNIO 2'!$D$11:$D$40&amp;'JUNIO 2'!$E$11:$E$40,'JUNIO 2'!$AM$11:$AM$40,_xlfn.XLOOKUP($A13&amp;$B13,'JUNIO 2'!$BC$11:$BC$40&amp;'JUNIO 2'!$BD$11:$BD$40,'JUNIO 2'!$CL$11:$CL$40,"A"))/1%,"")</f>
        <v/>
      </c>
      <c r="DN13" s="188" t="str">
        <f t="array" ref="DN13">IFERROR(_xlfn.XLOOKUP($A13&amp;$B13,JULIO!$D$11:$D$40&amp;JULIO!$E$11:$E$40,JULIO!$AM$11:$AM$40,_xlfn.XLOOKUP($A13&amp;$B13,JULIO!$BC$11:$BC$40&amp;JULIO!$BD$11:$BD$40,JULIO!$CL$11:$CL$40,"A"))/1%,"")</f>
        <v/>
      </c>
      <c r="DO13" s="188" t="str">
        <f t="array" ref="DO13">IFERROR(_xlfn.XLOOKUP($A13&amp;$B13,'JULIO 2'!$D$11:$D$40&amp;'JULIO 2'!$E$11:$E$40,'JULIO 2'!$AM$11:$AM$40,_xlfn.XLOOKUP($A13&amp;$B13,'JULIO 2'!$BC$11:$BC$40&amp;'JULIO 2'!$BD$11:$BD$40,'JULIO 2'!$CL$11:$CL$40,"A"))/1%,"")</f>
        <v/>
      </c>
      <c r="DP13" s="188" t="str">
        <f t="array" ref="DP13">IFERROR(_xlfn.XLOOKUP($A13&amp;$B13,AGOSTO!$D$11:$D$40&amp;AGOSTO!$E$11:$E$40,AGOSTO!$AM$11:$AM$40,_xlfn.XLOOKUP($A13&amp;$B13,AGOSTO!$BC$11:$BC$40&amp;AGOSTO!$BD$11:$BD$40,AGOSTO!$CL$11:$CL$40,"A"))/1%,"")</f>
        <v/>
      </c>
      <c r="DQ13" s="188" t="str">
        <f t="array" ref="DQ13">IFERROR(_xlfn.XLOOKUP($A13&amp;$B13,'AGOSTO 2'!$D$11:$D$40&amp;'AGOSTO 2'!$E$11:$E$40,'AGOSTO 2'!$AM$11:$AM$40,_xlfn.XLOOKUP($A13&amp;$B13,'AGOSTO 2'!$BC$11:$BC$40&amp;'AGOSTO 2'!$BD$11:$BD$40,'AGOSTO 2'!$CL$11:$CL$40,"A"))/1%,"")</f>
        <v/>
      </c>
      <c r="DR13" s="188" t="str">
        <f t="array" ref="DR13">IFERROR(_xlfn.XLOOKUP($A13&amp;$B13,SEPTIEMBRE!$D$11:$D$40&amp;SEPTIEMBRE!$E$11:$E$40,SEPTIEMBRE!$AM$11:$AM$40,_xlfn.XLOOKUP($A13&amp;$B13,SEPTIEMBRE!$BC$11:$BC$40&amp;SEPTIEMBRE!$BD$11:$BD$40,SEPTIEMBRE!$CL$11:$CL$40,"A"))/1%,"")</f>
        <v/>
      </c>
      <c r="DS13" s="188" t="str">
        <f t="array" ref="DS13">IFERROR(_xlfn.XLOOKUP($A13&amp;$B13,'SEPTIEMBRE 2'!$D$11:$D$40&amp;'SEPTIEMBRE 2'!$E$11:$E$40,'SEPTIEMBRE 2'!$AM$11:$AM$40,_xlfn.XLOOKUP($A13&amp;$B13,'SEPTIEMBRE 2'!$BC$11:$BC$40&amp;'SEPTIEMBRE 2'!$BD$11:$BD$40,'SEPTIEMBRE 2'!$CL$11:$CL$40,"A"))/1%,"")</f>
        <v/>
      </c>
      <c r="DT13" s="188" t="str">
        <f t="array" ref="DT13">IFERROR(_xlfn.XLOOKUP($A13&amp;$B13,'SEPTIEMBRE 3'!$D$11:$D$40&amp;'SEPTIEMBRE 3'!$E$11:$E$40,'SEPTIEMBRE 3'!$AM$11:$AM$40,_xlfn.XLOOKUP($A13&amp;$B13,'SEPTIEMBRE 3'!$BC$11:$BC$40&amp;'SEPTIEMBRE 3'!$BD$11:$BD$40,'SEPTIEMBRE 3'!$CL$11:$CL$40,"A"))/1%,"")</f>
        <v/>
      </c>
      <c r="DU13" s="188" t="str">
        <f t="array" ref="DU13">IFERROR(_xlfn.XLOOKUP($A13&amp;$B13,OCTUBRE!$D$11:$D$40&amp;OCTUBRE!$E$11:$E$40,OCTUBRE!$AM$11:$AM$40,_xlfn.XLOOKUP($A13&amp;$B13,OCTUBRE!$BC$11:$BC$40&amp;OCTUBRE!$BD$11:$BD$40,OCTUBRE!$CL$11:$CL$40,"A"))/1%,"")</f>
        <v/>
      </c>
      <c r="DV13" s="188" t="str">
        <f t="array" ref="DV13">IFERROR(_xlfn.XLOOKUP($A13&amp;$B13,'OCTUBRE 2'!$D$11:$D$40&amp;'OCTUBRE 2'!$E$11:$E$40,'OCTUBRE 2'!$AM$11:$AM$40,_xlfn.XLOOKUP($A13&amp;$B13,'OCTUBRE 2'!$BC$11:$BC$40&amp;'OCTUBRE 2'!$BD$11:$BD$40,'OCTUBRE 2'!$CL$11:$CL$40,"A"))/1%,"")</f>
        <v/>
      </c>
      <c r="DW13" s="188" t="str">
        <f t="array" ref="DW13">IFERROR(_xlfn.XLOOKUP($A13&amp;$B13,NOVIEMBRE!$D$11:$D$40&amp;NOVIEMBRE!$E$11:$E$40,NOVIEMBRE!$AM$11:$AM$40,_xlfn.XLOOKUP($A13&amp;$B13,NOVIEMBRE!$BC$11:$BC$40&amp;NOVIEMBRE!$BD$11:$BD$40,NOVIEMBRE!$CL$11:$CL$40,"A"))/1%,"")</f>
        <v/>
      </c>
      <c r="DX13" s="188" t="str">
        <f t="array" ref="DX13">IFERROR(_xlfn.XLOOKUP($A13&amp;$B13,'NOVIEMBRE 2'!$D$11:$D$40&amp;'NOVIEMBRE 2'!$E$11:$E$40,'NOVIEMBRE 2'!$AM$11:$AM$40,_xlfn.XLOOKUP($A13&amp;$B13,'NOVIEMBRE 2'!$BC$11:$BC$40&amp;'NOVIEMBRE 2'!$BD$11:$BD$40,'NOVIEMBRE 2'!$CL$11:$CL$40,"A"))/1%,"")</f>
        <v/>
      </c>
      <c r="DY13" s="188" t="str">
        <f t="array" ref="DY13">IFERROR(_xlfn.XLOOKUP($A13&amp;$B13,DICIEMBRE!$D$11:$D$40&amp;DICIEMBRE!$E$11:$E$40,DICIEMBRE!$AM$11:$AM$40,_xlfn.XLOOKUP($A13&amp;$B13,DICIEMBRE!$BC$11:$BC$40&amp;DICIEMBRE!$BD$11:$BD$40,DICIEMBRE!$CL$11:$CL$40,"A"))/1%,"")</f>
        <v/>
      </c>
      <c r="DZ13" s="281" t="str">
        <f t="shared" si="9"/>
        <v>-</v>
      </c>
      <c r="EA13" s="281" t="str">
        <f t="shared" si="10"/>
        <v>-</v>
      </c>
      <c r="EB13" s="281" t="str">
        <f t="shared" si="11"/>
        <v>-</v>
      </c>
      <c r="EC13" s="281" t="str">
        <f t="shared" si="12"/>
        <v>-</v>
      </c>
      <c r="ED13" s="281" t="str">
        <f t="shared" si="13"/>
        <v>-</v>
      </c>
      <c r="EE13" s="281" t="str">
        <f t="shared" si="14"/>
        <v>-</v>
      </c>
      <c r="EF13" s="281" t="str">
        <f t="shared" si="15"/>
        <v>-</v>
      </c>
      <c r="EG13" s="281" t="str">
        <f t="shared" si="16"/>
        <v>-</v>
      </c>
      <c r="EH13" s="281" t="str">
        <f t="shared" si="17"/>
        <v>-</v>
      </c>
      <c r="EI13" s="284" t="str">
        <f t="shared" si="18"/>
        <v/>
      </c>
      <c r="EJ13" s="286"/>
      <c r="EK13" s="286"/>
      <c r="EL13" s="287"/>
      <c r="EM13" s="289"/>
      <c r="EN13" s="293">
        <f t="array" ref="EN13">IFERROR(_xlfn.XLOOKUP($A13&amp;$B13,MARZO!$D$11:$D$40&amp;MARZO!$E$11:$E$40,MARZO!$AK$11:$AK$40,_xlfn.XLOOKUP($A13&amp;$B13,MARZO!$BC$11:$BC$40&amp;MARZO!$BD$11:$BD$40,MARZO!$CJ$11:$CJ$40,"A")),"")</f>
        <v>0</v>
      </c>
      <c r="EO13" s="293">
        <f t="array" ref="EO13">IFERROR(_xlfn.XLOOKUP($A13&amp;$B13,ABRIL!$D$11:$D$40&amp;ABRIL!$E$11:$E$40,ABRIL!$AK$11:$AK$40,_xlfn.XLOOKUP($A13&amp;$B13,ABRIL!$BC$11:$BC$40&amp;ABRIL!$BD$11:$BD$40,ABRIL!$CJ$11:$CJ$40,"A")),"")</f>
        <v>0</v>
      </c>
      <c r="EP13" s="293">
        <f t="array" ref="EP13">IFERROR(_xlfn.XLOOKUP($A13&amp;$B13,'ABRIL 2'!$D$11:$D$40&amp;'ABRIL 2'!$E$11:$E$40,'ABRIL 2'!$AK$11:$AK$40,_xlfn.XLOOKUP($A13&amp;$B13,'ABRIL 2'!$BC$11:$BC$40&amp;'ABRIL 2'!$BD$11:$BD$40,'ABRIL 2'!$CJ$11:$CJ$40,"A")),"")</f>
        <v>0</v>
      </c>
      <c r="EQ13" s="293">
        <f t="array" ref="EQ13">IFERROR(_xlfn.XLOOKUP($A13&amp;$B13,MAYO!$D$11:$D$40&amp;MAYO!$E$11:$E$40,MAYO!$AK$11:$AK$40,_xlfn.XLOOKUP($A13&amp;$B13,MAYO!$BC$11:$BC$40&amp;MAYO!$BD$11:$BD$40,MAYO!$CJ$11:$CJ$40,"A")),"")</f>
        <v>0</v>
      </c>
      <c r="ER13" s="293">
        <f t="array" ref="ER13">IFERROR(_xlfn.XLOOKUP($A13&amp;$B13,'MAYO 2'!$D$11:$D$40&amp;'MAYO 2'!$E$11:$E$40,'MAYO 2'!$AK$11:$AK$40,_xlfn.XLOOKUP($A13&amp;$B13,'MAYO 2'!$BC$11:$BC$40&amp;'MAYO 2'!$BD$11:$BD$40,'MAYO 2'!$CJ$11:$CJ$40,"A")),"")</f>
        <v>0</v>
      </c>
      <c r="ES13" s="293">
        <f t="array" ref="ES13">IFERROR(_xlfn.XLOOKUP($A13&amp;$B13,JUNIO!$D$11:$D$40&amp;JUNIO!$E$11:$E$40,JUNIO!$AK$11:$AK$40,_xlfn.XLOOKUP($A13&amp;$B13,JUNIO!$BC$11:$BC$40&amp;JUNIO!$BD$11:$BD$40,JUNIO!$CJ$11:$CJ$40,"A")),"")</f>
        <v>0</v>
      </c>
      <c r="ET13" s="293">
        <f t="array" ref="ET13">IFERROR(_xlfn.XLOOKUP($A13&amp;$B13,'JUNIO 2'!$D$11:$D$40&amp;'JUNIO 2'!$E$11:$E$40,'JUNIO 2'!$AK$11:$AK$40,_xlfn.XLOOKUP($A13&amp;$B13,'JUNIO 2'!$BC$11:$BC$40&amp;'JUNIO 2'!$BD$11:$BD$40,'JUNIO 2'!$CJ$11:$CJ$40,"A")),"")</f>
        <v>0</v>
      </c>
      <c r="EU13" s="293">
        <f t="array" ref="EU13">IFERROR(_xlfn.XLOOKUP($A13&amp;$B13,JULIO!$D$11:$D$40&amp;JULIO!$E$11:$E$40,JULIO!$AK$11:$AK$40,_xlfn.XLOOKUP($A13&amp;$B13,JULIO!$BC$11:$BC$40&amp;JULIO!$BD$11:$BD$40,JULIO!$CJ$11:$CJ$40,"A")),"")</f>
        <v>0</v>
      </c>
      <c r="EV13" s="293">
        <f t="array" ref="EV13">IFERROR(_xlfn.XLOOKUP($A13&amp;$B13,'JULIO 2'!$D$11:$D$40&amp;'JULIO 2'!$E$11:$E$40,'JULIO 2'!$AK$11:$AK$40,_xlfn.XLOOKUP($A13&amp;$B13,'JULIO 2'!$BC$11:$BC$40&amp;'JULIO 2'!$BD$11:$BD$40,'JULIO 2'!$CJ$11:$CJ$40,"A")),"")</f>
        <v>0</v>
      </c>
      <c r="EW13" s="293">
        <f t="array" ref="EW13">IFERROR(_xlfn.XLOOKUP($A13&amp;$B13,AGOSTO!$D$11:$D$40&amp;AGOSTO!$E$11:$E$40,AGOSTO!$AK$11:$AK$40,_xlfn.XLOOKUP($A13&amp;$B13,AGOSTO!$BC$11:$BC$40&amp;AGOSTO!$BD$11:$BD$40,AGOSTO!$CJ$11:$CJ$40,"A")),"")</f>
        <v>0</v>
      </c>
      <c r="EX13" s="293">
        <f t="array" ref="EX13">IFERROR(_xlfn.XLOOKUP($A13&amp;$B13,'AGOSTO 2'!$D$11:$D$40&amp;'AGOSTO 2'!$E$11:$E$40,'AGOSTO 2'!$AK$11:$AK$40,_xlfn.XLOOKUP($A13&amp;$B13,'AGOSTO 2'!$BC$11:$BC$40&amp;'AGOSTO 2'!$BD$11:$BD$40,'AGOSTO 2'!$CJ$11:$CJ$40,"A")),"")</f>
        <v>0</v>
      </c>
      <c r="EY13" s="293">
        <f t="array" ref="EY13">IFERROR(_xlfn.XLOOKUP($A13&amp;$B13,SEPTIEMBRE!$D$11:$D$40&amp;SEPTIEMBRE!$E$11:$E$40,SEPTIEMBRE!$AK$11:$AK$40,_xlfn.XLOOKUP($A13&amp;$B13,SEPTIEMBRE!$BC$11:$BC$40&amp;SEPTIEMBRE!$BD$11:$BD$40,SEPTIEMBRE!$CJ$11:$CJ$40,"A")),"")</f>
        <v>0</v>
      </c>
      <c r="EZ13" s="293">
        <f t="array" ref="EZ13">IFERROR(_xlfn.XLOOKUP($A13&amp;$B13,'SEPTIEMBRE 2'!$D$11:$D$40&amp;'SEPTIEMBRE 2'!$E$11:$E$40,'SEPTIEMBRE 2'!$AK$11:$AK$40,_xlfn.XLOOKUP($A13&amp;$B13,'SEPTIEMBRE 2'!$BC$11:$BC$40&amp;'SEPTIEMBRE 2'!$BD$11:$BD$40,'SEPTIEMBRE 2'!$CJ$11:$CJ$40,"A")),"")</f>
        <v>0</v>
      </c>
      <c r="FA13" s="293">
        <f t="array" ref="FA13">IFERROR(_xlfn.XLOOKUP($A13&amp;$B13,'SEPTIEMBRE 3'!$D$11:$D$40&amp;'SEPTIEMBRE 3'!$E$11:$E$40,'SEPTIEMBRE 3'!$AK$11:$AK$40,_xlfn.XLOOKUP($A13&amp;$B13,'SEPTIEMBRE 3'!$BC$11:$BC$40&amp;'SEPTIEMBRE 3'!$BD$11:$BD$40,'SEPTIEMBRE 3'!$CJ$11:$CJ$40,"A")),"")</f>
        <v>0</v>
      </c>
      <c r="FB13" s="293">
        <f t="array" ref="FB13">IFERROR(_xlfn.XLOOKUP($A13&amp;$B13,OCTUBRE!$D$11:$D$40&amp;OCTUBRE!$E$11:$E$40,OCTUBRE!$AK$11:$AK$40,_xlfn.XLOOKUP($A13&amp;$B13,OCTUBRE!$BC$11:$BC$40&amp;OCTUBRE!$BD$11:$BD$40,OCTUBRE!$CJ$11:$CJ$40,"A")),"")</f>
        <v>0</v>
      </c>
      <c r="FC13" s="293">
        <f t="array" ref="FC13">IFERROR(_xlfn.XLOOKUP($A13&amp;$B13,'OCTUBRE 2'!$D$11:$D$40&amp;'OCTUBRE 2'!$E$11:$E$40,'OCTUBRE 2'!$AK$11:$AK$40,_xlfn.XLOOKUP($A13&amp;$B13,'OCTUBRE 2'!$BC$11:$BC$40&amp;'OCTUBRE 2'!$BD$11:$BD$40,'OCTUBRE 2'!$CJ$11:$CJ$40,"A")),"")</f>
        <v>0</v>
      </c>
      <c r="FD13" s="293">
        <f t="array" ref="FD13">IFERROR(_xlfn.XLOOKUP($A13&amp;$B13,NOVIEMBRE!$D$11:$D$40&amp;NOVIEMBRE!$E$11:$E$40,NOVIEMBRE!$AK$11:$AK$40,_xlfn.XLOOKUP($A13&amp;$B13,NOVIEMBRE!$BC$11:$BC$40&amp;NOVIEMBRE!$BD$11:$BD$40,NOVIEMBRE!$CJ$11:$CJ$40,"A")),"")</f>
        <v>0</v>
      </c>
      <c r="FE13" s="293">
        <f t="array" ref="FE13">IFERROR(_xlfn.XLOOKUP($A13&amp;$B13,'NOVIEMBRE 2'!$D$11:$D$40&amp;'NOVIEMBRE 2'!$E$11:$E$40,'NOVIEMBRE 2'!$AK$11:$AK$40,_xlfn.XLOOKUP($A13&amp;$B13,'NOVIEMBRE 2'!$BC$11:$BC$40&amp;'NOVIEMBRE 2'!$BD$11:$BD$40,'NOVIEMBRE 2'!$CJ$11:$CJ$40,"A")),"")</f>
        <v>0</v>
      </c>
      <c r="FF13" s="312">
        <f t="array" ref="FF13">IFERROR(_xlfn.XLOOKUP($A13&amp;$B13,DICIEMBRE!$D$11:$D$40&amp;DICIEMBRE!$E$11:$E$40,DICIEMBRE!$AK$11:$AK$40,_xlfn.XLOOKUP($A13&amp;$B13,DICIEMBRE!$BC$11:$BC$40&amp;DICIEMBRE!$BD$11:$BD$40,DICIEMBRE!$CJ$11:$CJ$40,"A")),"")</f>
        <v>0</v>
      </c>
      <c r="FG13" s="313" t="str">
        <f t="shared" si="19"/>
        <v/>
      </c>
      <c r="FH13" s="313" t="str">
        <f t="array" ref="FH13">IF(
 COUNT(DZ13:EH13)=0,
 "-",
 IF(
  COUNT(DZ13:EH13) &lt; COUNTA(DZ13:EH13),
  REPT("🟩", ROUND(COUNT(DZ13:EH13)/COUNTA(DZ13:EH13)*5, 0)) &amp;
  REPT("⬜", 5 - ROUND(COUNT(DZ13:EH13)/COUNTA(DZ13:EH13)*5, 0)),
  IF(
    AVERAGE(IF(DZ13:EH13&lt;&gt;"", DZ13:EH13, )) &gt;= 70, "🟩🟩🟩🟩🟩",
    IF(
      AVERAGE(IF(DZ13:EH13&lt;&gt;"",DZ13:EH13, )) &gt;= 56, "🟨🟨🟨🟨🟨",
      "🟥🟥🟥🟥🟥"
    )
  )
 )
)
</f>
        <v>-</v>
      </c>
    </row>
    <row r="14">
      <c r="A14" s="168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72" t="str">
        <f t="shared" si="1"/>
        <v/>
      </c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2" t="str">
        <f t="shared" si="2"/>
        <v/>
      </c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2" t="str">
        <f t="shared" si="3"/>
        <v/>
      </c>
      <c r="AM14" s="173"/>
      <c r="AN14" s="173"/>
      <c r="AO14" s="173"/>
      <c r="AP14" s="173"/>
      <c r="AQ14" s="173"/>
      <c r="AR14" s="173"/>
      <c r="AS14" s="173"/>
      <c r="AT14" s="173"/>
      <c r="AU14" s="173"/>
      <c r="AV14" s="171"/>
      <c r="AW14" s="171"/>
      <c r="AX14" s="172" t="str">
        <f t="shared" si="4"/>
        <v/>
      </c>
      <c r="AY14" s="173"/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2" t="str">
        <f t="shared" si="5"/>
        <v/>
      </c>
      <c r="BK14" s="173"/>
      <c r="BL14" s="173"/>
      <c r="BM14" s="173"/>
      <c r="BN14" s="173"/>
      <c r="BO14" s="173"/>
      <c r="BP14" s="173"/>
      <c r="BQ14" s="173"/>
      <c r="BR14" s="173"/>
      <c r="BS14" s="173"/>
      <c r="BT14" s="173"/>
      <c r="BU14" s="173"/>
      <c r="BV14" s="172" t="str">
        <f t="shared" si="6"/>
        <v/>
      </c>
      <c r="BW14" s="173"/>
      <c r="BX14" s="173"/>
      <c r="BY14" s="173"/>
      <c r="BZ14" s="171"/>
      <c r="CA14" s="171"/>
      <c r="CB14" s="171"/>
      <c r="CC14" s="171"/>
      <c r="CD14" s="171"/>
      <c r="CE14" s="171"/>
      <c r="CF14" s="171"/>
      <c r="CG14" s="171"/>
      <c r="CH14" s="172" t="str">
        <f t="shared" si="7"/>
        <v/>
      </c>
      <c r="CI14" s="171"/>
      <c r="CJ14" s="173"/>
      <c r="CK14" s="173"/>
      <c r="CL14" s="173"/>
      <c r="CM14" s="173"/>
      <c r="CN14" s="171"/>
      <c r="CO14" s="171"/>
      <c r="CP14" s="171"/>
      <c r="CQ14" s="173"/>
      <c r="CR14" s="171"/>
      <c r="CS14" s="171"/>
      <c r="CT14" s="172" t="str">
        <f t="shared" si="8"/>
        <v/>
      </c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  <c r="DG14" s="188" t="str">
        <f t="array" ref="DG14">IFERROR(_xlfn.XLOOKUP($A14&amp;B14,MARZO!$D$11:$D$40&amp;MARZO!$E$11:$E$40,MARZO!$AM$11:$AM$40,_xlfn.XLOOKUP($A14&amp;$B14,MARZO!$BC$11:$BC$40&amp;MARZO!$BD$11:$BD$40,MARZO!$CL$11:$CL$40,"A"))/1%,"")</f>
        <v/>
      </c>
      <c r="DH14" s="188" t="str">
        <f t="array" ref="DH14">IFERROR(_xlfn.XLOOKUP($A14&amp;$B14,ABRIL!$D$11:$D$40&amp;ABRIL!$E$11:$E$40,ABRIL!$AM$11:$AM$40,_xlfn.XLOOKUP($A14&amp;$B14,ABRIL!$BC$11:$BC$40&amp;ABRIL!$BD$11:$BD$40,ABRIL!$CL$11:$CL$40,"A"))/1%,"")</f>
        <v/>
      </c>
      <c r="DI14" s="188" t="str">
        <f t="array" ref="DI14">IFERROR(_xlfn.XLOOKUP($A14&amp;$B14,'ABRIL 2'!$D$11:$D$40&amp;'ABRIL 2'!$E$11:$E$40,'ABRIL 2'!$AM$11:$AM$40,_xlfn.XLOOKUP($A14&amp;$B14,'ABRIL 2'!$BC$11:$BC$40&amp;'ABRIL 2'!$BD$11:$BD$40,'ABRIL 2'!$CL$11:$CL$40,"A"))/1%,"")</f>
        <v/>
      </c>
      <c r="DJ14" s="188" t="str">
        <f t="array" ref="DJ14">IFERROR(_xlfn.XLOOKUP($A14&amp;$B14,MAYO!$D$11:$D$40&amp;MAYO!$E$11:$E$40,MAYO!$AM$11:$AM$40,_xlfn.XLOOKUP($A14&amp;$B14,MAYO!$BC$11:$BC$40&amp;MAYO!$BD$11:$BD$40,MAYO!$CL$11:$CL$40,"A"))/1%,"")</f>
        <v/>
      </c>
      <c r="DK14" s="188" t="str">
        <f t="array" ref="DK14">IFERROR(_xlfn.XLOOKUP($A14&amp;$B14,'MAYO 2'!$D$11:$D$40&amp;'MAYO 2'!$E$11:$E$40,'MAYO 2'!$AM$11:$AM$40,_xlfn.XLOOKUP($A14&amp;$B14,'MAYO 2'!$BC$11:$BC$40&amp;'MAYO 2'!$BD$11:$BD$40,'MAYO 2'!$CL$11:$CL$40,"A"))/1%,"")</f>
        <v/>
      </c>
      <c r="DL14" s="188" t="str">
        <f t="array" ref="DL14">IFERROR(_xlfn.XLOOKUP($A14&amp;$B14,JUNIO!$D$11:$D$40&amp;JUNIO!$E$11:$E$40,JUNIO!$AM$11:$AM$40,_xlfn.XLOOKUP($A14&amp;$B14,JUNIO!$BC$11:$BC$40&amp;JUNIO!$BD$11:$BD$40,JUNIO!$CL$11:$CL$40,"A"))/1%,"")</f>
        <v/>
      </c>
      <c r="DM14" s="188" t="str">
        <f t="array" ref="DM14">IFERROR(_xlfn.XLOOKUP($A14&amp;$B14,'JUNIO 2'!$D$11:$D$40&amp;'JUNIO 2'!$E$11:$E$40,'JUNIO 2'!$AM$11:$AM$40,_xlfn.XLOOKUP($A14&amp;$B14,'JUNIO 2'!$BC$11:$BC$40&amp;'JUNIO 2'!$BD$11:$BD$40,'JUNIO 2'!$CL$11:$CL$40,"A"))/1%,"")</f>
        <v/>
      </c>
      <c r="DN14" s="188" t="str">
        <f t="array" ref="DN14">IFERROR(_xlfn.XLOOKUP($A14&amp;$B14,JULIO!$D$11:$D$40&amp;JULIO!$E$11:$E$40,JULIO!$AM$11:$AM$40,_xlfn.XLOOKUP($A14&amp;$B14,JULIO!$BC$11:$BC$40&amp;JULIO!$BD$11:$BD$40,JULIO!$CL$11:$CL$40,"A"))/1%,"")</f>
        <v/>
      </c>
      <c r="DO14" s="188" t="str">
        <f t="array" ref="DO14">IFERROR(_xlfn.XLOOKUP($A14&amp;$B14,'JULIO 2'!$D$11:$D$40&amp;'JULIO 2'!$E$11:$E$40,'JULIO 2'!$AM$11:$AM$40,_xlfn.XLOOKUP($A14&amp;$B14,'JULIO 2'!$BC$11:$BC$40&amp;'JULIO 2'!$BD$11:$BD$40,'JULIO 2'!$CL$11:$CL$40,"A"))/1%,"")</f>
        <v/>
      </c>
      <c r="DP14" s="188" t="str">
        <f t="array" ref="DP14">IFERROR(_xlfn.XLOOKUP($A14&amp;$B14,AGOSTO!$D$11:$D$40&amp;AGOSTO!$E$11:$E$40,AGOSTO!$AM$11:$AM$40,_xlfn.XLOOKUP($A14&amp;$B14,AGOSTO!$BC$11:$BC$40&amp;AGOSTO!$BD$11:$BD$40,AGOSTO!$CL$11:$CL$40,"A"))/1%,"")</f>
        <v/>
      </c>
      <c r="DQ14" s="188" t="str">
        <f t="array" ref="DQ14">IFERROR(_xlfn.XLOOKUP($A14&amp;$B14,'AGOSTO 2'!$D$11:$D$40&amp;'AGOSTO 2'!$E$11:$E$40,'AGOSTO 2'!$AM$11:$AM$40,_xlfn.XLOOKUP($A14&amp;$B14,'AGOSTO 2'!$BC$11:$BC$40&amp;'AGOSTO 2'!$BD$11:$BD$40,'AGOSTO 2'!$CL$11:$CL$40,"A"))/1%,"")</f>
        <v/>
      </c>
      <c r="DR14" s="188" t="str">
        <f t="array" ref="DR14">IFERROR(_xlfn.XLOOKUP($A14&amp;$B14,SEPTIEMBRE!$D$11:$D$40&amp;SEPTIEMBRE!$E$11:$E$40,SEPTIEMBRE!$AM$11:$AM$40,_xlfn.XLOOKUP($A14&amp;$B14,SEPTIEMBRE!$BC$11:$BC$40&amp;SEPTIEMBRE!$BD$11:$BD$40,SEPTIEMBRE!$CL$11:$CL$40,"A"))/1%,"")</f>
        <v/>
      </c>
      <c r="DS14" s="188" t="str">
        <f t="array" ref="DS14">IFERROR(_xlfn.XLOOKUP($A14&amp;$B14,'SEPTIEMBRE 2'!$D$11:$D$40&amp;'SEPTIEMBRE 2'!$E$11:$E$40,'SEPTIEMBRE 2'!$AM$11:$AM$40,_xlfn.XLOOKUP($A14&amp;$B14,'SEPTIEMBRE 2'!$BC$11:$BC$40&amp;'SEPTIEMBRE 2'!$BD$11:$BD$40,'SEPTIEMBRE 2'!$CL$11:$CL$40,"A"))/1%,"")</f>
        <v/>
      </c>
      <c r="DT14" s="188" t="str">
        <f t="array" ref="DT14">IFERROR(_xlfn.XLOOKUP($A14&amp;$B14,'SEPTIEMBRE 3'!$D$11:$D$40&amp;'SEPTIEMBRE 3'!$E$11:$E$40,'SEPTIEMBRE 3'!$AM$11:$AM$40,_xlfn.XLOOKUP($A14&amp;$B14,'SEPTIEMBRE 3'!$BC$11:$BC$40&amp;'SEPTIEMBRE 3'!$BD$11:$BD$40,'SEPTIEMBRE 3'!$CL$11:$CL$40,"A"))/1%,"")</f>
        <v/>
      </c>
      <c r="DU14" s="188" t="str">
        <f t="array" ref="DU14">IFERROR(_xlfn.XLOOKUP($A14&amp;$B14,OCTUBRE!$D$11:$D$40&amp;OCTUBRE!$E$11:$E$40,OCTUBRE!$AM$11:$AM$40,_xlfn.XLOOKUP($A14&amp;$B14,OCTUBRE!$BC$11:$BC$40&amp;OCTUBRE!$BD$11:$BD$40,OCTUBRE!$CL$11:$CL$40,"A"))/1%,"")</f>
        <v/>
      </c>
      <c r="DV14" s="188" t="str">
        <f t="array" ref="DV14">IFERROR(_xlfn.XLOOKUP($A14&amp;$B14,'OCTUBRE 2'!$D$11:$D$40&amp;'OCTUBRE 2'!$E$11:$E$40,'OCTUBRE 2'!$AM$11:$AM$40,_xlfn.XLOOKUP($A14&amp;$B14,'OCTUBRE 2'!$BC$11:$BC$40&amp;'OCTUBRE 2'!$BD$11:$BD$40,'OCTUBRE 2'!$CL$11:$CL$40,"A"))/1%,"")</f>
        <v/>
      </c>
      <c r="DW14" s="188" t="str">
        <f t="array" ref="DW14">IFERROR(_xlfn.XLOOKUP($A14&amp;$B14,NOVIEMBRE!$D$11:$D$40&amp;NOVIEMBRE!$E$11:$E$40,NOVIEMBRE!$AM$11:$AM$40,_xlfn.XLOOKUP($A14&amp;$B14,NOVIEMBRE!$BC$11:$BC$40&amp;NOVIEMBRE!$BD$11:$BD$40,NOVIEMBRE!$CL$11:$CL$40,"A"))/1%,"")</f>
        <v/>
      </c>
      <c r="DX14" s="188" t="str">
        <f t="array" ref="DX14">IFERROR(_xlfn.XLOOKUP($A14&amp;$B14,'NOVIEMBRE 2'!$D$11:$D$40&amp;'NOVIEMBRE 2'!$E$11:$E$40,'NOVIEMBRE 2'!$AM$11:$AM$40,_xlfn.XLOOKUP($A14&amp;$B14,'NOVIEMBRE 2'!$BC$11:$BC$40&amp;'NOVIEMBRE 2'!$BD$11:$BD$40,'NOVIEMBRE 2'!$CL$11:$CL$40,"A"))/1%,"")</f>
        <v/>
      </c>
      <c r="DY14" s="188" t="str">
        <f t="array" ref="DY14">IFERROR(_xlfn.XLOOKUP($A14&amp;$B14,DICIEMBRE!$D$11:$D$40&amp;DICIEMBRE!$E$11:$E$40,DICIEMBRE!$AM$11:$AM$40,_xlfn.XLOOKUP($A14&amp;$B14,DICIEMBRE!$BC$11:$BC$40&amp;DICIEMBRE!$BD$11:$BD$40,DICIEMBRE!$CL$11:$CL$40,"A"))/1%,"")</f>
        <v/>
      </c>
      <c r="DZ14" s="210" t="str">
        <f t="shared" si="9"/>
        <v>-</v>
      </c>
      <c r="EA14" s="210" t="str">
        <f t="shared" si="10"/>
        <v>-</v>
      </c>
      <c r="EB14" s="210" t="str">
        <f t="shared" si="11"/>
        <v>-</v>
      </c>
      <c r="EC14" s="210" t="str">
        <f t="shared" si="12"/>
        <v>-</v>
      </c>
      <c r="ED14" s="210" t="str">
        <f t="shared" si="13"/>
        <v>-</v>
      </c>
      <c r="EE14" s="210" t="str">
        <f t="shared" si="14"/>
        <v>-</v>
      </c>
      <c r="EF14" s="210" t="str">
        <f t="shared" si="15"/>
        <v>-</v>
      </c>
      <c r="EG14" s="210" t="str">
        <f t="shared" si="16"/>
        <v>-</v>
      </c>
      <c r="EH14" s="210" t="str">
        <f t="shared" si="17"/>
        <v>-</v>
      </c>
      <c r="EI14" s="216" t="str">
        <f t="shared" si="18"/>
        <v/>
      </c>
      <c r="EJ14" s="217"/>
      <c r="EK14" s="217"/>
      <c r="EL14" s="218"/>
      <c r="EM14" s="219"/>
      <c r="EN14" s="221">
        <f t="array" ref="EN14">IFERROR(_xlfn.XLOOKUP($A14&amp;$B14,MARZO!$D$11:$D$40&amp;MARZO!$E$11:$E$40,MARZO!$AK$11:$AK$40,_xlfn.XLOOKUP($A14&amp;$B14,MARZO!$BC$11:$BC$40&amp;MARZO!$BD$11:$BD$40,MARZO!$CJ$11:$CJ$40,"A")),"")</f>
        <v>0</v>
      </c>
      <c r="EO14" s="221">
        <f t="array" ref="EO14">IFERROR(_xlfn.XLOOKUP($A14&amp;$B14,ABRIL!$D$11:$D$40&amp;ABRIL!$E$11:$E$40,ABRIL!$AK$11:$AK$40,_xlfn.XLOOKUP($A14&amp;$B14,ABRIL!$BC$11:$BC$40&amp;ABRIL!$BD$11:$BD$40,ABRIL!$CJ$11:$CJ$40,"A")),"")</f>
        <v>0</v>
      </c>
      <c r="EP14" s="221">
        <f t="array" ref="EP14">IFERROR(_xlfn.XLOOKUP($A14&amp;$B14,'ABRIL 2'!$D$11:$D$40&amp;'ABRIL 2'!$E$11:$E$40,'ABRIL 2'!$AK$11:$AK$40,_xlfn.XLOOKUP($A14&amp;$B14,'ABRIL 2'!$BC$11:$BC$40&amp;'ABRIL 2'!$BD$11:$BD$40,'ABRIL 2'!$CJ$11:$CJ$40,"A")),"")</f>
        <v>0</v>
      </c>
      <c r="EQ14" s="221">
        <f t="array" ref="EQ14">IFERROR(_xlfn.XLOOKUP($A14&amp;$B14,MAYO!$D$11:$D$40&amp;MAYO!$E$11:$E$40,MAYO!$AK$11:$AK$40,_xlfn.XLOOKUP($A14&amp;$B14,MAYO!$BC$11:$BC$40&amp;MAYO!$BD$11:$BD$40,MAYO!$CJ$11:$CJ$40,"A")),"")</f>
        <v>0</v>
      </c>
      <c r="ER14" s="221">
        <f t="array" ref="ER14">IFERROR(_xlfn.XLOOKUP($A14&amp;$B14,'MAYO 2'!$D$11:$D$40&amp;'MAYO 2'!$E$11:$E$40,'MAYO 2'!$AK$11:$AK$40,_xlfn.XLOOKUP($A14&amp;$B14,'MAYO 2'!$BC$11:$BC$40&amp;'MAYO 2'!$BD$11:$BD$40,'MAYO 2'!$CJ$11:$CJ$40,"A")),"")</f>
        <v>0</v>
      </c>
      <c r="ES14" s="221">
        <f t="array" ref="ES14">IFERROR(_xlfn.XLOOKUP($A14&amp;$B14,JUNIO!$D$11:$D$40&amp;JUNIO!$E$11:$E$40,JUNIO!$AK$11:$AK$40,_xlfn.XLOOKUP($A14&amp;$B14,JUNIO!$BC$11:$BC$40&amp;JUNIO!$BD$11:$BD$40,JUNIO!$CJ$11:$CJ$40,"A")),"")</f>
        <v>0</v>
      </c>
      <c r="ET14" s="221">
        <f t="array" ref="ET14">IFERROR(_xlfn.XLOOKUP($A14&amp;$B14,'JUNIO 2'!$D$11:$D$40&amp;'JUNIO 2'!$E$11:$E$40,'JUNIO 2'!$AK$11:$AK$40,_xlfn.XLOOKUP($A14&amp;$B14,'JUNIO 2'!$BC$11:$BC$40&amp;'JUNIO 2'!$BD$11:$BD$40,'JUNIO 2'!$CJ$11:$CJ$40,"A")),"")</f>
        <v>0</v>
      </c>
      <c r="EU14" s="221">
        <f t="array" ref="EU14">IFERROR(_xlfn.XLOOKUP($A14&amp;$B14,JULIO!$D$11:$D$40&amp;JULIO!$E$11:$E$40,JULIO!$AK$11:$AK$40,_xlfn.XLOOKUP($A14&amp;$B14,JULIO!$BC$11:$BC$40&amp;JULIO!$BD$11:$BD$40,JULIO!$CJ$11:$CJ$40,"A")),"")</f>
        <v>0</v>
      </c>
      <c r="EV14" s="221">
        <f t="array" ref="EV14">IFERROR(_xlfn.XLOOKUP($A14&amp;$B14,'JULIO 2'!$D$11:$D$40&amp;'JULIO 2'!$E$11:$E$40,'JULIO 2'!$AK$11:$AK$40,_xlfn.XLOOKUP($A14&amp;$B14,'JULIO 2'!$BC$11:$BC$40&amp;'JULIO 2'!$BD$11:$BD$40,'JULIO 2'!$CJ$11:$CJ$40,"A")),"")</f>
        <v>0</v>
      </c>
      <c r="EW14" s="221">
        <f t="array" ref="EW14">IFERROR(_xlfn.XLOOKUP($A14&amp;$B14,AGOSTO!$D$11:$D$40&amp;AGOSTO!$E$11:$E$40,AGOSTO!$AK$11:$AK$40,_xlfn.XLOOKUP($A14&amp;$B14,AGOSTO!$BC$11:$BC$40&amp;AGOSTO!$BD$11:$BD$40,AGOSTO!$CJ$11:$CJ$40,"A")),"")</f>
        <v>0</v>
      </c>
      <c r="EX14" s="221">
        <f t="array" ref="EX14">IFERROR(_xlfn.XLOOKUP($A14&amp;$B14,'AGOSTO 2'!$D$11:$D$40&amp;'AGOSTO 2'!$E$11:$E$40,'AGOSTO 2'!$AK$11:$AK$40,_xlfn.XLOOKUP($A14&amp;$B14,'AGOSTO 2'!$BC$11:$BC$40&amp;'AGOSTO 2'!$BD$11:$BD$40,'AGOSTO 2'!$CJ$11:$CJ$40,"A")),"")</f>
        <v>0</v>
      </c>
      <c r="EY14" s="221">
        <f t="array" ref="EY14">IFERROR(_xlfn.XLOOKUP($A14&amp;$B14,SEPTIEMBRE!$D$11:$D$40&amp;SEPTIEMBRE!$E$11:$E$40,SEPTIEMBRE!$AK$11:$AK$40,_xlfn.XLOOKUP($A14&amp;$B14,SEPTIEMBRE!$BC$11:$BC$40&amp;SEPTIEMBRE!$BD$11:$BD$40,SEPTIEMBRE!$CJ$11:$CJ$40,"A")),"")</f>
        <v>0</v>
      </c>
      <c r="EZ14" s="221">
        <f t="array" ref="EZ14">IFERROR(_xlfn.XLOOKUP($A14&amp;$B14,'SEPTIEMBRE 2'!$D$11:$D$40&amp;'SEPTIEMBRE 2'!$E$11:$E$40,'SEPTIEMBRE 2'!$AK$11:$AK$40,_xlfn.XLOOKUP($A14&amp;$B14,'SEPTIEMBRE 2'!$BC$11:$BC$40&amp;'SEPTIEMBRE 2'!$BD$11:$BD$40,'SEPTIEMBRE 2'!$CJ$11:$CJ$40,"A")),"")</f>
        <v>0</v>
      </c>
      <c r="FA14" s="221">
        <f t="array" ref="FA14">IFERROR(_xlfn.XLOOKUP($A14&amp;$B14,'SEPTIEMBRE 3'!$D$11:$D$40&amp;'SEPTIEMBRE 3'!$E$11:$E$40,'SEPTIEMBRE 3'!$AK$11:$AK$40,_xlfn.XLOOKUP($A14&amp;$B14,'SEPTIEMBRE 3'!$BC$11:$BC$40&amp;'SEPTIEMBRE 3'!$BD$11:$BD$40,'SEPTIEMBRE 3'!$CJ$11:$CJ$40,"A")),"")</f>
        <v>0</v>
      </c>
      <c r="FB14" s="221">
        <f t="array" ref="FB14">IFERROR(_xlfn.XLOOKUP($A14&amp;$B14,OCTUBRE!$D$11:$D$40&amp;OCTUBRE!$E$11:$E$40,OCTUBRE!$AK$11:$AK$40,_xlfn.XLOOKUP($A14&amp;$B14,OCTUBRE!$BC$11:$BC$40&amp;OCTUBRE!$BD$11:$BD$40,OCTUBRE!$CJ$11:$CJ$40,"A")),"")</f>
        <v>0</v>
      </c>
      <c r="FC14" s="221">
        <f t="array" ref="FC14">IFERROR(_xlfn.XLOOKUP($A14&amp;$B14,'OCTUBRE 2'!$D$11:$D$40&amp;'OCTUBRE 2'!$E$11:$E$40,'OCTUBRE 2'!$AK$11:$AK$40,_xlfn.XLOOKUP($A14&amp;$B14,'OCTUBRE 2'!$BC$11:$BC$40&amp;'OCTUBRE 2'!$BD$11:$BD$40,'OCTUBRE 2'!$CJ$11:$CJ$40,"A")),"")</f>
        <v>0</v>
      </c>
      <c r="FD14" s="221">
        <f t="array" ref="FD14">IFERROR(_xlfn.XLOOKUP($A14&amp;$B14,NOVIEMBRE!$D$11:$D$40&amp;NOVIEMBRE!$E$11:$E$40,NOVIEMBRE!$AK$11:$AK$40,_xlfn.XLOOKUP($A14&amp;$B14,NOVIEMBRE!$BC$11:$BC$40&amp;NOVIEMBRE!$BD$11:$BD$40,NOVIEMBRE!$CJ$11:$CJ$40,"A")),"")</f>
        <v>0</v>
      </c>
      <c r="FE14" s="221">
        <f t="array" ref="FE14">IFERROR(_xlfn.XLOOKUP($A14&amp;$B14,'NOVIEMBRE 2'!$D$11:$D$40&amp;'NOVIEMBRE 2'!$E$11:$E$40,'NOVIEMBRE 2'!$AK$11:$AK$40,_xlfn.XLOOKUP($A14&amp;$B14,'NOVIEMBRE 2'!$BC$11:$BC$40&amp;'NOVIEMBRE 2'!$BD$11:$BD$40,'NOVIEMBRE 2'!$CJ$11:$CJ$40,"A")),"")</f>
        <v>0</v>
      </c>
      <c r="FF14" s="238">
        <f t="array" ref="FF14">IFERROR(_xlfn.XLOOKUP($A14&amp;$B14,DICIEMBRE!$D$11:$D$40&amp;DICIEMBRE!$E$11:$E$40,DICIEMBRE!$AK$11:$AK$40,_xlfn.XLOOKUP($A14&amp;$B14,DICIEMBRE!$BC$11:$BC$40&amp;DICIEMBRE!$BD$11:$BD$40,DICIEMBRE!$CJ$11:$CJ$40,"A")),"")</f>
        <v>0</v>
      </c>
      <c r="FG14" s="246" t="str">
        <f t="shared" si="19"/>
        <v/>
      </c>
      <c r="FH14" s="246" t="str">
        <f t="array" ref="FH14">IF(
 COUNT(DZ14:EH14)=0,
 "-",
 IF(
  COUNT(DZ14:EH14) &lt; COUNTA(DZ14:EH14),
  REPT("🟩", ROUND(COUNT(DZ14:EH14)/COUNTA(DZ14:EH14)*5, 0)) &amp;
  REPT("⬜", 5 - ROUND(COUNT(DZ14:EH14)/COUNTA(DZ14:EH14)*5, 0)),
  IF(
    AVERAGE(IF(DZ14:EH14&lt;&gt;"", DZ14:EH14, )) &gt;= 70, "🟩🟩🟩🟩🟩",
    IF(
      AVERAGE(IF(DZ14:EH14&lt;&gt;"",DZ14:EH14, )) &gt;= 56, "🟨🟨🟨🟨🟨",
      "🟥🟥🟥🟥🟥"
    )
  )
 )
)
</f>
        <v>-</v>
      </c>
    </row>
    <row r="15">
      <c r="A15" s="168"/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1"/>
      <c r="N15" s="172" t="str">
        <f t="shared" si="1"/>
        <v/>
      </c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2" t="str">
        <f t="shared" si="2"/>
        <v/>
      </c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2" t="str">
        <f t="shared" si="3"/>
        <v/>
      </c>
      <c r="AM15" s="173"/>
      <c r="AN15" s="173"/>
      <c r="AO15" s="173"/>
      <c r="AP15" s="173"/>
      <c r="AQ15" s="173"/>
      <c r="AR15" s="173"/>
      <c r="AS15" s="173"/>
      <c r="AT15" s="173"/>
      <c r="AU15" s="173"/>
      <c r="AV15" s="171"/>
      <c r="AW15" s="171"/>
      <c r="AX15" s="172" t="str">
        <f t="shared" si="4"/>
        <v/>
      </c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2" t="str">
        <f t="shared" si="5"/>
        <v/>
      </c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2" t="str">
        <f t="shared" si="6"/>
        <v/>
      </c>
      <c r="BW15" s="173"/>
      <c r="BX15" s="173"/>
      <c r="BY15" s="173"/>
      <c r="BZ15" s="171"/>
      <c r="CA15" s="171"/>
      <c r="CB15" s="171"/>
      <c r="CC15" s="171"/>
      <c r="CD15" s="171"/>
      <c r="CE15" s="171"/>
      <c r="CF15" s="171"/>
      <c r="CG15" s="171"/>
      <c r="CH15" s="172" t="str">
        <f t="shared" si="7"/>
        <v/>
      </c>
      <c r="CI15" s="171"/>
      <c r="CJ15" s="173"/>
      <c r="CK15" s="173"/>
      <c r="CL15" s="173"/>
      <c r="CM15" s="173"/>
      <c r="CN15" s="171"/>
      <c r="CO15" s="171"/>
      <c r="CP15" s="171"/>
      <c r="CQ15" s="173"/>
      <c r="CR15" s="171"/>
      <c r="CS15" s="171"/>
      <c r="CT15" s="172" t="str">
        <f t="shared" si="8"/>
        <v/>
      </c>
      <c r="CU15" s="172"/>
      <c r="CV15" s="172"/>
      <c r="CW15" s="172"/>
      <c r="CX15" s="172"/>
      <c r="CY15" s="172"/>
      <c r="CZ15" s="172"/>
      <c r="DA15" s="172"/>
      <c r="DB15" s="172"/>
      <c r="DC15" s="172"/>
      <c r="DD15" s="172"/>
      <c r="DE15" s="172"/>
      <c r="DF15" s="172"/>
      <c r="DG15" s="188" t="str">
        <f t="array" ref="DG15">IFERROR(_xlfn.XLOOKUP($A15&amp;B15,MARZO!$D$11:$D$40&amp;MARZO!$E$11:$E$40,MARZO!$AM$11:$AM$40,_xlfn.XLOOKUP($A15&amp;$B15,MARZO!$BC$11:$BC$40&amp;MARZO!$BD$11:$BD$40,MARZO!$CL$11:$CL$40,"A"))/1%,"")</f>
        <v/>
      </c>
      <c r="DH15" s="188" t="str">
        <f t="array" ref="DH15">IFERROR(_xlfn.XLOOKUP($A15&amp;$B15,ABRIL!$D$11:$D$40&amp;ABRIL!$E$11:$E$40,ABRIL!$AM$11:$AM$40,_xlfn.XLOOKUP($A15&amp;$B15,ABRIL!$BC$11:$BC$40&amp;ABRIL!$BD$11:$BD$40,ABRIL!$CL$11:$CL$40,"A"))/1%,"")</f>
        <v/>
      </c>
      <c r="DI15" s="188" t="str">
        <f t="array" ref="DI15">IFERROR(_xlfn.XLOOKUP($A15&amp;$B15,'ABRIL 2'!$D$11:$D$40&amp;'ABRIL 2'!$E$11:$E$40,'ABRIL 2'!$AM$11:$AM$40,_xlfn.XLOOKUP($A15&amp;$B15,'ABRIL 2'!$BC$11:$BC$40&amp;'ABRIL 2'!$BD$11:$BD$40,'ABRIL 2'!$CL$11:$CL$40,"A"))/1%,"")</f>
        <v/>
      </c>
      <c r="DJ15" s="188" t="str">
        <f t="array" ref="DJ15">IFERROR(_xlfn.XLOOKUP($A15&amp;$B15,MAYO!$D$11:$D$40&amp;MAYO!$E$11:$E$40,MAYO!$AM$11:$AM$40,_xlfn.XLOOKUP($A15&amp;$B15,MAYO!$BC$11:$BC$40&amp;MAYO!$BD$11:$BD$40,MAYO!$CL$11:$CL$40,"A"))/1%,"")</f>
        <v/>
      </c>
      <c r="DK15" s="188" t="str">
        <f t="array" ref="DK15">IFERROR(_xlfn.XLOOKUP($A15&amp;$B15,'MAYO 2'!$D$11:$D$40&amp;'MAYO 2'!$E$11:$E$40,'MAYO 2'!$AM$11:$AM$40,_xlfn.XLOOKUP($A15&amp;$B15,'MAYO 2'!$BC$11:$BC$40&amp;'MAYO 2'!$BD$11:$BD$40,'MAYO 2'!$CL$11:$CL$40,"A"))/1%,"")</f>
        <v/>
      </c>
      <c r="DL15" s="188" t="str">
        <f t="array" ref="DL15">IFERROR(_xlfn.XLOOKUP($A15&amp;$B15,JUNIO!$D$11:$D$40&amp;JUNIO!$E$11:$E$40,JUNIO!$AM$11:$AM$40,_xlfn.XLOOKUP($A15&amp;$B15,JUNIO!$BC$11:$BC$40&amp;JUNIO!$BD$11:$BD$40,JUNIO!$CL$11:$CL$40,"A"))/1%,"")</f>
        <v/>
      </c>
      <c r="DM15" s="188" t="str">
        <f t="array" ref="DM15">IFERROR(_xlfn.XLOOKUP($A15&amp;$B15,'JUNIO 2'!$D$11:$D$40&amp;'JUNIO 2'!$E$11:$E$40,'JUNIO 2'!$AM$11:$AM$40,_xlfn.XLOOKUP($A15&amp;$B15,'JUNIO 2'!$BC$11:$BC$40&amp;'JUNIO 2'!$BD$11:$BD$40,'JUNIO 2'!$CL$11:$CL$40,"A"))/1%,"")</f>
        <v/>
      </c>
      <c r="DN15" s="188" t="str">
        <f t="array" ref="DN15">IFERROR(_xlfn.XLOOKUP($A15&amp;$B15,JULIO!$D$11:$D$40&amp;JULIO!$E$11:$E$40,JULIO!$AM$11:$AM$40,_xlfn.XLOOKUP($A15&amp;$B15,JULIO!$BC$11:$BC$40&amp;JULIO!$BD$11:$BD$40,JULIO!$CL$11:$CL$40,"A"))/1%,"")</f>
        <v/>
      </c>
      <c r="DO15" s="188" t="str">
        <f t="array" ref="DO15">IFERROR(_xlfn.XLOOKUP($A15&amp;$B15,'JULIO 2'!$D$11:$D$40&amp;'JULIO 2'!$E$11:$E$40,'JULIO 2'!$AM$11:$AM$40,_xlfn.XLOOKUP($A15&amp;$B15,'JULIO 2'!$BC$11:$BC$40&amp;'JULIO 2'!$BD$11:$BD$40,'JULIO 2'!$CL$11:$CL$40,"A"))/1%,"")</f>
        <v/>
      </c>
      <c r="DP15" s="188" t="str">
        <f t="array" ref="DP15">IFERROR(_xlfn.XLOOKUP($A15&amp;$B15,AGOSTO!$D$11:$D$40&amp;AGOSTO!$E$11:$E$40,AGOSTO!$AM$11:$AM$40,_xlfn.XLOOKUP($A15&amp;$B15,AGOSTO!$BC$11:$BC$40&amp;AGOSTO!$BD$11:$BD$40,AGOSTO!$CL$11:$CL$40,"A"))/1%,"")</f>
        <v/>
      </c>
      <c r="DQ15" s="188" t="str">
        <f t="array" ref="DQ15">IFERROR(_xlfn.XLOOKUP($A15&amp;$B15,'AGOSTO 2'!$D$11:$D$40&amp;'AGOSTO 2'!$E$11:$E$40,'AGOSTO 2'!$AM$11:$AM$40,_xlfn.XLOOKUP($A15&amp;$B15,'AGOSTO 2'!$BC$11:$BC$40&amp;'AGOSTO 2'!$BD$11:$BD$40,'AGOSTO 2'!$CL$11:$CL$40,"A"))/1%,"")</f>
        <v/>
      </c>
      <c r="DR15" s="188" t="str">
        <f t="array" ref="DR15">IFERROR(_xlfn.XLOOKUP($A15&amp;$B15,SEPTIEMBRE!$D$11:$D$40&amp;SEPTIEMBRE!$E$11:$E$40,SEPTIEMBRE!$AM$11:$AM$40,_xlfn.XLOOKUP($A15&amp;$B15,SEPTIEMBRE!$BC$11:$BC$40&amp;SEPTIEMBRE!$BD$11:$BD$40,SEPTIEMBRE!$CL$11:$CL$40,"A"))/1%,"")</f>
        <v/>
      </c>
      <c r="DS15" s="188" t="str">
        <f t="array" ref="DS15">IFERROR(_xlfn.XLOOKUP($A15&amp;$B15,'SEPTIEMBRE 2'!$D$11:$D$40&amp;'SEPTIEMBRE 2'!$E$11:$E$40,'SEPTIEMBRE 2'!$AM$11:$AM$40,_xlfn.XLOOKUP($A15&amp;$B15,'SEPTIEMBRE 2'!$BC$11:$BC$40&amp;'SEPTIEMBRE 2'!$BD$11:$BD$40,'SEPTIEMBRE 2'!$CL$11:$CL$40,"A"))/1%,"")</f>
        <v/>
      </c>
      <c r="DT15" s="188" t="str">
        <f t="array" ref="DT15">IFERROR(_xlfn.XLOOKUP($A15&amp;$B15,'SEPTIEMBRE 3'!$D$11:$D$40&amp;'SEPTIEMBRE 3'!$E$11:$E$40,'SEPTIEMBRE 3'!$AM$11:$AM$40,_xlfn.XLOOKUP($A15&amp;$B15,'SEPTIEMBRE 3'!$BC$11:$BC$40&amp;'SEPTIEMBRE 3'!$BD$11:$BD$40,'SEPTIEMBRE 3'!$CL$11:$CL$40,"A"))/1%,"")</f>
        <v/>
      </c>
      <c r="DU15" s="188" t="str">
        <f t="array" ref="DU15">IFERROR(_xlfn.XLOOKUP($A15&amp;$B15,OCTUBRE!$D$11:$D$40&amp;OCTUBRE!$E$11:$E$40,OCTUBRE!$AM$11:$AM$40,_xlfn.XLOOKUP($A15&amp;$B15,OCTUBRE!$BC$11:$BC$40&amp;OCTUBRE!$BD$11:$BD$40,OCTUBRE!$CL$11:$CL$40,"A"))/1%,"")</f>
        <v/>
      </c>
      <c r="DV15" s="188" t="str">
        <f t="array" ref="DV15">IFERROR(_xlfn.XLOOKUP($A15&amp;$B15,'OCTUBRE 2'!$D$11:$D$40&amp;'OCTUBRE 2'!$E$11:$E$40,'OCTUBRE 2'!$AM$11:$AM$40,_xlfn.XLOOKUP($A15&amp;$B15,'OCTUBRE 2'!$BC$11:$BC$40&amp;'OCTUBRE 2'!$BD$11:$BD$40,'OCTUBRE 2'!$CL$11:$CL$40,"A"))/1%,"")</f>
        <v/>
      </c>
      <c r="DW15" s="188" t="str">
        <f t="array" ref="DW15">IFERROR(_xlfn.XLOOKUP($A15&amp;$B15,NOVIEMBRE!$D$11:$D$40&amp;NOVIEMBRE!$E$11:$E$40,NOVIEMBRE!$AM$11:$AM$40,_xlfn.XLOOKUP($A15&amp;$B15,NOVIEMBRE!$BC$11:$BC$40&amp;NOVIEMBRE!$BD$11:$BD$40,NOVIEMBRE!$CL$11:$CL$40,"A"))/1%,"")</f>
        <v/>
      </c>
      <c r="DX15" s="188" t="str">
        <f t="array" ref="DX15">IFERROR(_xlfn.XLOOKUP($A15&amp;$B15,'NOVIEMBRE 2'!$D$11:$D$40&amp;'NOVIEMBRE 2'!$E$11:$E$40,'NOVIEMBRE 2'!$AM$11:$AM$40,_xlfn.XLOOKUP($A15&amp;$B15,'NOVIEMBRE 2'!$BC$11:$BC$40&amp;'NOVIEMBRE 2'!$BD$11:$BD$40,'NOVIEMBRE 2'!$CL$11:$CL$40,"A"))/1%,"")</f>
        <v/>
      </c>
      <c r="DY15" s="188" t="str">
        <f t="array" ref="DY15">IFERROR(_xlfn.XLOOKUP($A15&amp;$B15,DICIEMBRE!$D$11:$D$40&amp;DICIEMBRE!$E$11:$E$40,DICIEMBRE!$AM$11:$AM$40,_xlfn.XLOOKUP($A15&amp;$B15,DICIEMBRE!$BC$11:$BC$40&amp;DICIEMBRE!$BD$11:$BD$40,DICIEMBRE!$CL$11:$CL$40,"A"))/1%,"")</f>
        <v/>
      </c>
      <c r="DZ15" s="281" t="str">
        <f t="shared" si="9"/>
        <v>-</v>
      </c>
      <c r="EA15" s="281" t="str">
        <f t="shared" si="10"/>
        <v>-</v>
      </c>
      <c r="EB15" s="281" t="str">
        <f t="shared" si="11"/>
        <v>-</v>
      </c>
      <c r="EC15" s="281" t="str">
        <f t="shared" si="12"/>
        <v>-</v>
      </c>
      <c r="ED15" s="281" t="str">
        <f t="shared" si="13"/>
        <v>-</v>
      </c>
      <c r="EE15" s="281" t="str">
        <f t="shared" si="14"/>
        <v>-</v>
      </c>
      <c r="EF15" s="281" t="str">
        <f t="shared" si="15"/>
        <v>-</v>
      </c>
      <c r="EG15" s="281" t="str">
        <f t="shared" si="16"/>
        <v>-</v>
      </c>
      <c r="EH15" s="281" t="str">
        <f t="shared" si="17"/>
        <v>-</v>
      </c>
      <c r="EI15" s="284" t="str">
        <f t="shared" si="18"/>
        <v/>
      </c>
      <c r="EJ15" s="286"/>
      <c r="EK15" s="286"/>
      <c r="EL15" s="287"/>
      <c r="EM15" s="289"/>
      <c r="EN15" s="293">
        <f t="array" ref="EN15">IFERROR(_xlfn.XLOOKUP($A15&amp;$B15,MARZO!$D$11:$D$40&amp;MARZO!$E$11:$E$40,MARZO!$AK$11:$AK$40,_xlfn.XLOOKUP($A15&amp;$B15,MARZO!$BC$11:$BC$40&amp;MARZO!$BD$11:$BD$40,MARZO!$CJ$11:$CJ$40,"A")),"")</f>
        <v>0</v>
      </c>
      <c r="EO15" s="293">
        <f t="array" ref="EO15">IFERROR(_xlfn.XLOOKUP($A15&amp;$B15,ABRIL!$D$11:$D$40&amp;ABRIL!$E$11:$E$40,ABRIL!$AK$11:$AK$40,_xlfn.XLOOKUP($A15&amp;$B15,ABRIL!$BC$11:$BC$40&amp;ABRIL!$BD$11:$BD$40,ABRIL!$CJ$11:$CJ$40,"A")),"")</f>
        <v>0</v>
      </c>
      <c r="EP15" s="293">
        <f t="array" ref="EP15">IFERROR(_xlfn.XLOOKUP($A15&amp;$B15,'ABRIL 2'!$D$11:$D$40&amp;'ABRIL 2'!$E$11:$E$40,'ABRIL 2'!$AK$11:$AK$40,_xlfn.XLOOKUP($A15&amp;$B15,'ABRIL 2'!$BC$11:$BC$40&amp;'ABRIL 2'!$BD$11:$BD$40,'ABRIL 2'!$CJ$11:$CJ$40,"A")),"")</f>
        <v>0</v>
      </c>
      <c r="EQ15" s="293">
        <f t="array" ref="EQ15">IFERROR(_xlfn.XLOOKUP($A15&amp;$B15,MAYO!$D$11:$D$40&amp;MAYO!$E$11:$E$40,MAYO!$AK$11:$AK$40,_xlfn.XLOOKUP($A15&amp;$B15,MAYO!$BC$11:$BC$40&amp;MAYO!$BD$11:$BD$40,MAYO!$CJ$11:$CJ$40,"A")),"")</f>
        <v>0</v>
      </c>
      <c r="ER15" s="293">
        <f t="array" ref="ER15">IFERROR(_xlfn.XLOOKUP($A15&amp;$B15,'MAYO 2'!$D$11:$D$40&amp;'MAYO 2'!$E$11:$E$40,'MAYO 2'!$AK$11:$AK$40,_xlfn.XLOOKUP($A15&amp;$B15,'MAYO 2'!$BC$11:$BC$40&amp;'MAYO 2'!$BD$11:$BD$40,'MAYO 2'!$CJ$11:$CJ$40,"A")),"")</f>
        <v>0</v>
      </c>
      <c r="ES15" s="293">
        <f t="array" ref="ES15">IFERROR(_xlfn.XLOOKUP($A15&amp;$B15,JUNIO!$D$11:$D$40&amp;JUNIO!$E$11:$E$40,JUNIO!$AK$11:$AK$40,_xlfn.XLOOKUP($A15&amp;$B15,JUNIO!$BC$11:$BC$40&amp;JUNIO!$BD$11:$BD$40,JUNIO!$CJ$11:$CJ$40,"A")),"")</f>
        <v>0</v>
      </c>
      <c r="ET15" s="293">
        <f t="array" ref="ET15">IFERROR(_xlfn.XLOOKUP($A15&amp;$B15,'JUNIO 2'!$D$11:$D$40&amp;'JUNIO 2'!$E$11:$E$40,'JUNIO 2'!$AK$11:$AK$40,_xlfn.XLOOKUP($A15&amp;$B15,'JUNIO 2'!$BC$11:$BC$40&amp;'JUNIO 2'!$BD$11:$BD$40,'JUNIO 2'!$CJ$11:$CJ$40,"A")),"")</f>
        <v>0</v>
      </c>
      <c r="EU15" s="293">
        <f t="array" ref="EU15">IFERROR(_xlfn.XLOOKUP($A15&amp;$B15,JULIO!$D$11:$D$40&amp;JULIO!$E$11:$E$40,JULIO!$AK$11:$AK$40,_xlfn.XLOOKUP($A15&amp;$B15,JULIO!$BC$11:$BC$40&amp;JULIO!$BD$11:$BD$40,JULIO!$CJ$11:$CJ$40,"A")),"")</f>
        <v>0</v>
      </c>
      <c r="EV15" s="293">
        <f t="array" ref="EV15">IFERROR(_xlfn.XLOOKUP($A15&amp;$B15,'JULIO 2'!$D$11:$D$40&amp;'JULIO 2'!$E$11:$E$40,'JULIO 2'!$AK$11:$AK$40,_xlfn.XLOOKUP($A15&amp;$B15,'JULIO 2'!$BC$11:$BC$40&amp;'JULIO 2'!$BD$11:$BD$40,'JULIO 2'!$CJ$11:$CJ$40,"A")),"")</f>
        <v>0</v>
      </c>
      <c r="EW15" s="293">
        <f t="array" ref="EW15">IFERROR(_xlfn.XLOOKUP($A15&amp;$B15,AGOSTO!$D$11:$D$40&amp;AGOSTO!$E$11:$E$40,AGOSTO!$AK$11:$AK$40,_xlfn.XLOOKUP($A15&amp;$B15,AGOSTO!$BC$11:$BC$40&amp;AGOSTO!$BD$11:$BD$40,AGOSTO!$CJ$11:$CJ$40,"A")),"")</f>
        <v>0</v>
      </c>
      <c r="EX15" s="293">
        <f t="array" ref="EX15">IFERROR(_xlfn.XLOOKUP($A15&amp;$B15,'AGOSTO 2'!$D$11:$D$40&amp;'AGOSTO 2'!$E$11:$E$40,'AGOSTO 2'!$AK$11:$AK$40,_xlfn.XLOOKUP($A15&amp;$B15,'AGOSTO 2'!$BC$11:$BC$40&amp;'AGOSTO 2'!$BD$11:$BD$40,'AGOSTO 2'!$CJ$11:$CJ$40,"A")),"")</f>
        <v>0</v>
      </c>
      <c r="EY15" s="293">
        <f t="array" ref="EY15">IFERROR(_xlfn.XLOOKUP($A15&amp;$B15,SEPTIEMBRE!$D$11:$D$40&amp;SEPTIEMBRE!$E$11:$E$40,SEPTIEMBRE!$AK$11:$AK$40,_xlfn.XLOOKUP($A15&amp;$B15,SEPTIEMBRE!$BC$11:$BC$40&amp;SEPTIEMBRE!$BD$11:$BD$40,SEPTIEMBRE!$CJ$11:$CJ$40,"A")),"")</f>
        <v>0</v>
      </c>
      <c r="EZ15" s="293">
        <f t="array" ref="EZ15">IFERROR(_xlfn.XLOOKUP($A15&amp;$B15,'SEPTIEMBRE 2'!$D$11:$D$40&amp;'SEPTIEMBRE 2'!$E$11:$E$40,'SEPTIEMBRE 2'!$AK$11:$AK$40,_xlfn.XLOOKUP($A15&amp;$B15,'SEPTIEMBRE 2'!$BC$11:$BC$40&amp;'SEPTIEMBRE 2'!$BD$11:$BD$40,'SEPTIEMBRE 2'!$CJ$11:$CJ$40,"A")),"")</f>
        <v>0</v>
      </c>
      <c r="FA15" s="293">
        <f t="array" ref="FA15">IFERROR(_xlfn.XLOOKUP($A15&amp;$B15,'SEPTIEMBRE 3'!$D$11:$D$40&amp;'SEPTIEMBRE 3'!$E$11:$E$40,'SEPTIEMBRE 3'!$AK$11:$AK$40,_xlfn.XLOOKUP($A15&amp;$B15,'SEPTIEMBRE 3'!$BC$11:$BC$40&amp;'SEPTIEMBRE 3'!$BD$11:$BD$40,'SEPTIEMBRE 3'!$CJ$11:$CJ$40,"A")),"")</f>
        <v>0</v>
      </c>
      <c r="FB15" s="293">
        <f t="array" ref="FB15">IFERROR(_xlfn.XLOOKUP($A15&amp;$B15,OCTUBRE!$D$11:$D$40&amp;OCTUBRE!$E$11:$E$40,OCTUBRE!$AK$11:$AK$40,_xlfn.XLOOKUP($A15&amp;$B15,OCTUBRE!$BC$11:$BC$40&amp;OCTUBRE!$BD$11:$BD$40,OCTUBRE!$CJ$11:$CJ$40,"A")),"")</f>
        <v>0</v>
      </c>
      <c r="FC15" s="293">
        <f t="array" ref="FC15">IFERROR(_xlfn.XLOOKUP($A15&amp;$B15,'OCTUBRE 2'!$D$11:$D$40&amp;'OCTUBRE 2'!$E$11:$E$40,'OCTUBRE 2'!$AK$11:$AK$40,_xlfn.XLOOKUP($A15&amp;$B15,'OCTUBRE 2'!$BC$11:$BC$40&amp;'OCTUBRE 2'!$BD$11:$BD$40,'OCTUBRE 2'!$CJ$11:$CJ$40,"A")),"")</f>
        <v>0</v>
      </c>
      <c r="FD15" s="293">
        <f t="array" ref="FD15">IFERROR(_xlfn.XLOOKUP($A15&amp;$B15,NOVIEMBRE!$D$11:$D$40&amp;NOVIEMBRE!$E$11:$E$40,NOVIEMBRE!$AK$11:$AK$40,_xlfn.XLOOKUP($A15&amp;$B15,NOVIEMBRE!$BC$11:$BC$40&amp;NOVIEMBRE!$BD$11:$BD$40,NOVIEMBRE!$CJ$11:$CJ$40,"A")),"")</f>
        <v>0</v>
      </c>
      <c r="FE15" s="293">
        <f t="array" ref="FE15">IFERROR(_xlfn.XLOOKUP($A15&amp;$B15,'NOVIEMBRE 2'!$D$11:$D$40&amp;'NOVIEMBRE 2'!$E$11:$E$40,'NOVIEMBRE 2'!$AK$11:$AK$40,_xlfn.XLOOKUP($A15&amp;$B15,'NOVIEMBRE 2'!$BC$11:$BC$40&amp;'NOVIEMBRE 2'!$BD$11:$BD$40,'NOVIEMBRE 2'!$CJ$11:$CJ$40,"A")),"")</f>
        <v>0</v>
      </c>
      <c r="FF15" s="312">
        <f t="array" ref="FF15">IFERROR(_xlfn.XLOOKUP($A15&amp;$B15,DICIEMBRE!$D$11:$D$40&amp;DICIEMBRE!$E$11:$E$40,DICIEMBRE!$AK$11:$AK$40,_xlfn.XLOOKUP($A15&amp;$B15,DICIEMBRE!$BC$11:$BC$40&amp;DICIEMBRE!$BD$11:$BD$40,DICIEMBRE!$CJ$11:$CJ$40,"A")),"")</f>
        <v>0</v>
      </c>
      <c r="FG15" s="313" t="str">
        <f t="shared" si="19"/>
        <v/>
      </c>
      <c r="FH15" s="313" t="str">
        <f t="array" ref="FH15">IF(
 COUNT(DZ15:EH15)=0,
 "-",
 IF(
  COUNT(DZ15:EH15) &lt; COUNTA(DZ15:EH15),
  REPT("🟩", ROUND(COUNT(DZ15:EH15)/COUNTA(DZ15:EH15)*5, 0)) &amp;
  REPT("⬜", 5 - ROUND(COUNT(DZ15:EH15)/COUNTA(DZ15:EH15)*5, 0)),
  IF(
    AVERAGE(IF(DZ15:EH15&lt;&gt;"", DZ15:EH15, )) &gt;= 70, "🟩🟩🟩🟩🟩",
    IF(
      AVERAGE(IF(DZ15:EH15&lt;&gt;"",DZ15:EH15, )) &gt;= 56, "🟨🟨🟨🟨🟨",
      "🟥🟥🟥🟥🟥"
    )
  )
 )
)
</f>
        <v>-</v>
      </c>
    </row>
    <row r="16">
      <c r="A16" s="168"/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1"/>
      <c r="N16" s="172" t="str">
        <f t="shared" si="1"/>
        <v/>
      </c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2" t="str">
        <f t="shared" si="2"/>
        <v/>
      </c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2" t="str">
        <f t="shared" si="3"/>
        <v/>
      </c>
      <c r="AM16" s="173"/>
      <c r="AN16" s="173"/>
      <c r="AO16" s="173"/>
      <c r="AP16" s="173"/>
      <c r="AQ16" s="173"/>
      <c r="AR16" s="173"/>
      <c r="AS16" s="173"/>
      <c r="AT16" s="173"/>
      <c r="AU16" s="173"/>
      <c r="AV16" s="171"/>
      <c r="AW16" s="171"/>
      <c r="AX16" s="172" t="str">
        <f t="shared" si="4"/>
        <v/>
      </c>
      <c r="AY16" s="173"/>
      <c r="AZ16" s="173"/>
      <c r="BA16" s="173"/>
      <c r="BB16" s="173"/>
      <c r="BC16" s="173"/>
      <c r="BD16" s="173"/>
      <c r="BE16" s="173"/>
      <c r="BF16" s="173"/>
      <c r="BG16" s="173"/>
      <c r="BH16" s="173"/>
      <c r="BI16" s="173"/>
      <c r="BJ16" s="172" t="str">
        <f t="shared" si="5"/>
        <v/>
      </c>
      <c r="BK16" s="173"/>
      <c r="BL16" s="173"/>
      <c r="BM16" s="173"/>
      <c r="BN16" s="173"/>
      <c r="BO16" s="173"/>
      <c r="BP16" s="173"/>
      <c r="BQ16" s="173"/>
      <c r="BR16" s="173"/>
      <c r="BS16" s="173"/>
      <c r="BT16" s="173"/>
      <c r="BU16" s="173"/>
      <c r="BV16" s="172" t="str">
        <f t="shared" si="6"/>
        <v/>
      </c>
      <c r="BW16" s="173"/>
      <c r="BX16" s="173"/>
      <c r="BY16" s="173"/>
      <c r="BZ16" s="171"/>
      <c r="CA16" s="171"/>
      <c r="CB16" s="171"/>
      <c r="CC16" s="171"/>
      <c r="CD16" s="171"/>
      <c r="CE16" s="171"/>
      <c r="CF16" s="171"/>
      <c r="CG16" s="171"/>
      <c r="CH16" s="172" t="str">
        <f t="shared" si="7"/>
        <v/>
      </c>
      <c r="CI16" s="171"/>
      <c r="CJ16" s="173"/>
      <c r="CK16" s="173"/>
      <c r="CL16" s="173"/>
      <c r="CM16" s="173"/>
      <c r="CN16" s="171"/>
      <c r="CO16" s="171"/>
      <c r="CP16" s="171"/>
      <c r="CQ16" s="173"/>
      <c r="CR16" s="171"/>
      <c r="CS16" s="171"/>
      <c r="CT16" s="172" t="str">
        <f t="shared" si="8"/>
        <v/>
      </c>
      <c r="CU16" s="172"/>
      <c r="CV16" s="172"/>
      <c r="CW16" s="172"/>
      <c r="CX16" s="172"/>
      <c r="CY16" s="172"/>
      <c r="CZ16" s="172"/>
      <c r="DA16" s="172"/>
      <c r="DB16" s="172"/>
      <c r="DC16" s="172"/>
      <c r="DD16" s="172"/>
      <c r="DE16" s="172"/>
      <c r="DF16" s="172"/>
      <c r="DG16" s="188" t="str">
        <f t="array" ref="DG16">IFERROR(_xlfn.XLOOKUP($A16&amp;B16,MARZO!$D$11:$D$40&amp;MARZO!$E$11:$E$40,MARZO!$AM$11:$AM$40,_xlfn.XLOOKUP($A16&amp;$B16,MARZO!$BC$11:$BC$40&amp;MARZO!$BD$11:$BD$40,MARZO!$CL$11:$CL$40,"A"))/1%,"")</f>
        <v/>
      </c>
      <c r="DH16" s="188" t="str">
        <f t="array" ref="DH16">IFERROR(_xlfn.XLOOKUP($A16&amp;$B16,ABRIL!$D$11:$D$40&amp;ABRIL!$E$11:$E$40,ABRIL!$AM$11:$AM$40,_xlfn.XLOOKUP($A16&amp;$B16,ABRIL!$BC$11:$BC$40&amp;ABRIL!$BD$11:$BD$40,ABRIL!$CL$11:$CL$40,"A"))/1%,"")</f>
        <v/>
      </c>
      <c r="DI16" s="188" t="str">
        <f t="array" ref="DI16">IFERROR(_xlfn.XLOOKUP($A16&amp;$B16,'ABRIL 2'!$D$11:$D$40&amp;'ABRIL 2'!$E$11:$E$40,'ABRIL 2'!$AM$11:$AM$40,_xlfn.XLOOKUP($A16&amp;$B16,'ABRIL 2'!$BC$11:$BC$40&amp;'ABRIL 2'!$BD$11:$BD$40,'ABRIL 2'!$CL$11:$CL$40,"A"))/1%,"")</f>
        <v/>
      </c>
      <c r="DJ16" s="188" t="str">
        <f t="array" ref="DJ16">IFERROR(_xlfn.XLOOKUP($A16&amp;$B16,MAYO!$D$11:$D$40&amp;MAYO!$E$11:$E$40,MAYO!$AM$11:$AM$40,_xlfn.XLOOKUP($A16&amp;$B16,MAYO!$BC$11:$BC$40&amp;MAYO!$BD$11:$BD$40,MAYO!$CL$11:$CL$40,"A"))/1%,"")</f>
        <v/>
      </c>
      <c r="DK16" s="188" t="str">
        <f t="array" ref="DK16">IFERROR(_xlfn.XLOOKUP($A16&amp;$B16,'MAYO 2'!$D$11:$D$40&amp;'MAYO 2'!$E$11:$E$40,'MAYO 2'!$AM$11:$AM$40,_xlfn.XLOOKUP($A16&amp;$B16,'MAYO 2'!$BC$11:$BC$40&amp;'MAYO 2'!$BD$11:$BD$40,'MAYO 2'!$CL$11:$CL$40,"A"))/1%,"")</f>
        <v/>
      </c>
      <c r="DL16" s="188" t="str">
        <f t="array" ref="DL16">IFERROR(_xlfn.XLOOKUP($A16&amp;$B16,JUNIO!$D$11:$D$40&amp;JUNIO!$E$11:$E$40,JUNIO!$AM$11:$AM$40,_xlfn.XLOOKUP($A16&amp;$B16,JUNIO!$BC$11:$BC$40&amp;JUNIO!$BD$11:$BD$40,JUNIO!$CL$11:$CL$40,"A"))/1%,"")</f>
        <v/>
      </c>
      <c r="DM16" s="188" t="str">
        <f t="array" ref="DM16">IFERROR(_xlfn.XLOOKUP($A16&amp;$B16,'JUNIO 2'!$D$11:$D$40&amp;'JUNIO 2'!$E$11:$E$40,'JUNIO 2'!$AM$11:$AM$40,_xlfn.XLOOKUP($A16&amp;$B16,'JUNIO 2'!$BC$11:$BC$40&amp;'JUNIO 2'!$BD$11:$BD$40,'JUNIO 2'!$CL$11:$CL$40,"A"))/1%,"")</f>
        <v/>
      </c>
      <c r="DN16" s="188" t="str">
        <f t="array" ref="DN16">IFERROR(_xlfn.XLOOKUP($A16&amp;$B16,JULIO!$D$11:$D$40&amp;JULIO!$E$11:$E$40,JULIO!$AM$11:$AM$40,_xlfn.XLOOKUP($A16&amp;$B16,JULIO!$BC$11:$BC$40&amp;JULIO!$BD$11:$BD$40,JULIO!$CL$11:$CL$40,"A"))/1%,"")</f>
        <v/>
      </c>
      <c r="DO16" s="188" t="str">
        <f t="array" ref="DO16">IFERROR(_xlfn.XLOOKUP($A16&amp;$B16,'JULIO 2'!$D$11:$D$40&amp;'JULIO 2'!$E$11:$E$40,'JULIO 2'!$AM$11:$AM$40,_xlfn.XLOOKUP($A16&amp;$B16,'JULIO 2'!$BC$11:$BC$40&amp;'JULIO 2'!$BD$11:$BD$40,'JULIO 2'!$CL$11:$CL$40,"A"))/1%,"")</f>
        <v/>
      </c>
      <c r="DP16" s="188" t="str">
        <f t="array" ref="DP16">IFERROR(_xlfn.XLOOKUP($A16&amp;$B16,AGOSTO!$D$11:$D$40&amp;AGOSTO!$E$11:$E$40,AGOSTO!$AM$11:$AM$40,_xlfn.XLOOKUP($A16&amp;$B16,AGOSTO!$BC$11:$BC$40&amp;AGOSTO!$BD$11:$BD$40,AGOSTO!$CL$11:$CL$40,"A"))/1%,"")</f>
        <v/>
      </c>
      <c r="DQ16" s="188" t="str">
        <f t="array" ref="DQ16">IFERROR(_xlfn.XLOOKUP($A16&amp;$B16,'AGOSTO 2'!$D$11:$D$40&amp;'AGOSTO 2'!$E$11:$E$40,'AGOSTO 2'!$AM$11:$AM$40,_xlfn.XLOOKUP($A16&amp;$B16,'AGOSTO 2'!$BC$11:$BC$40&amp;'AGOSTO 2'!$BD$11:$BD$40,'AGOSTO 2'!$CL$11:$CL$40,"A"))/1%,"")</f>
        <v/>
      </c>
      <c r="DR16" s="188" t="str">
        <f t="array" ref="DR16">IFERROR(_xlfn.XLOOKUP($A16&amp;$B16,SEPTIEMBRE!$D$11:$D$40&amp;SEPTIEMBRE!$E$11:$E$40,SEPTIEMBRE!$AM$11:$AM$40,_xlfn.XLOOKUP($A16&amp;$B16,SEPTIEMBRE!$BC$11:$BC$40&amp;SEPTIEMBRE!$BD$11:$BD$40,SEPTIEMBRE!$CL$11:$CL$40,"A"))/1%,"")</f>
        <v/>
      </c>
      <c r="DS16" s="188" t="str">
        <f t="array" ref="DS16">IFERROR(_xlfn.XLOOKUP($A16&amp;$B16,'SEPTIEMBRE 2'!$D$11:$D$40&amp;'SEPTIEMBRE 2'!$E$11:$E$40,'SEPTIEMBRE 2'!$AM$11:$AM$40,_xlfn.XLOOKUP($A16&amp;$B16,'SEPTIEMBRE 2'!$BC$11:$BC$40&amp;'SEPTIEMBRE 2'!$BD$11:$BD$40,'SEPTIEMBRE 2'!$CL$11:$CL$40,"A"))/1%,"")</f>
        <v/>
      </c>
      <c r="DT16" s="188" t="str">
        <f t="array" ref="DT16">IFERROR(_xlfn.XLOOKUP($A16&amp;$B16,'SEPTIEMBRE 3'!$D$11:$D$40&amp;'SEPTIEMBRE 3'!$E$11:$E$40,'SEPTIEMBRE 3'!$AM$11:$AM$40,_xlfn.XLOOKUP($A16&amp;$B16,'SEPTIEMBRE 3'!$BC$11:$BC$40&amp;'SEPTIEMBRE 3'!$BD$11:$BD$40,'SEPTIEMBRE 3'!$CL$11:$CL$40,"A"))/1%,"")</f>
        <v/>
      </c>
      <c r="DU16" s="188" t="str">
        <f t="array" ref="DU16">IFERROR(_xlfn.XLOOKUP($A16&amp;$B16,OCTUBRE!$D$11:$D$40&amp;OCTUBRE!$E$11:$E$40,OCTUBRE!$AM$11:$AM$40,_xlfn.XLOOKUP($A16&amp;$B16,OCTUBRE!$BC$11:$BC$40&amp;OCTUBRE!$BD$11:$BD$40,OCTUBRE!$CL$11:$CL$40,"A"))/1%,"")</f>
        <v/>
      </c>
      <c r="DV16" s="188" t="str">
        <f t="array" ref="DV16">IFERROR(_xlfn.XLOOKUP($A16&amp;$B16,'OCTUBRE 2'!$D$11:$D$40&amp;'OCTUBRE 2'!$E$11:$E$40,'OCTUBRE 2'!$AM$11:$AM$40,_xlfn.XLOOKUP($A16&amp;$B16,'OCTUBRE 2'!$BC$11:$BC$40&amp;'OCTUBRE 2'!$BD$11:$BD$40,'OCTUBRE 2'!$CL$11:$CL$40,"A"))/1%,"")</f>
        <v/>
      </c>
      <c r="DW16" s="188" t="str">
        <f t="array" ref="DW16">IFERROR(_xlfn.XLOOKUP($A16&amp;$B16,NOVIEMBRE!$D$11:$D$40&amp;NOVIEMBRE!$E$11:$E$40,NOVIEMBRE!$AM$11:$AM$40,_xlfn.XLOOKUP($A16&amp;$B16,NOVIEMBRE!$BC$11:$BC$40&amp;NOVIEMBRE!$BD$11:$BD$40,NOVIEMBRE!$CL$11:$CL$40,"A"))/1%,"")</f>
        <v/>
      </c>
      <c r="DX16" s="188" t="str">
        <f t="array" ref="DX16">IFERROR(_xlfn.XLOOKUP($A16&amp;$B16,'NOVIEMBRE 2'!$D$11:$D$40&amp;'NOVIEMBRE 2'!$E$11:$E$40,'NOVIEMBRE 2'!$AM$11:$AM$40,_xlfn.XLOOKUP($A16&amp;$B16,'NOVIEMBRE 2'!$BC$11:$BC$40&amp;'NOVIEMBRE 2'!$BD$11:$BD$40,'NOVIEMBRE 2'!$CL$11:$CL$40,"A"))/1%,"")</f>
        <v/>
      </c>
      <c r="DY16" s="188" t="str">
        <f t="array" ref="DY16">IFERROR(_xlfn.XLOOKUP($A16&amp;$B16,DICIEMBRE!$D$11:$D$40&amp;DICIEMBRE!$E$11:$E$40,DICIEMBRE!$AM$11:$AM$40,_xlfn.XLOOKUP($A16&amp;$B16,DICIEMBRE!$BC$11:$BC$40&amp;DICIEMBRE!$BD$11:$BD$40,DICIEMBRE!$CL$11:$CL$40,"A"))/1%,"")</f>
        <v/>
      </c>
      <c r="DZ16" s="210" t="str">
        <f t="shared" si="9"/>
        <v>-</v>
      </c>
      <c r="EA16" s="210" t="str">
        <f t="shared" si="10"/>
        <v>-</v>
      </c>
      <c r="EB16" s="210" t="str">
        <f t="shared" si="11"/>
        <v>-</v>
      </c>
      <c r="EC16" s="210" t="str">
        <f t="shared" si="12"/>
        <v>-</v>
      </c>
      <c r="ED16" s="210" t="str">
        <f t="shared" si="13"/>
        <v>-</v>
      </c>
      <c r="EE16" s="210" t="str">
        <f t="shared" si="14"/>
        <v>-</v>
      </c>
      <c r="EF16" s="210" t="str">
        <f t="shared" si="15"/>
        <v>-</v>
      </c>
      <c r="EG16" s="210" t="str">
        <f t="shared" si="16"/>
        <v>-</v>
      </c>
      <c r="EH16" s="210" t="str">
        <f t="shared" si="17"/>
        <v>-</v>
      </c>
      <c r="EI16" s="216" t="str">
        <f t="shared" si="18"/>
        <v/>
      </c>
      <c r="EJ16" s="217"/>
      <c r="EK16" s="217"/>
      <c r="EL16" s="218"/>
      <c r="EM16" s="219"/>
      <c r="EN16" s="221">
        <f t="array" ref="EN16">IFERROR(_xlfn.XLOOKUP($A16&amp;$B16,MARZO!$D$11:$D$40&amp;MARZO!$E$11:$E$40,MARZO!$AK$11:$AK$40,_xlfn.XLOOKUP($A16&amp;$B16,MARZO!$BC$11:$BC$40&amp;MARZO!$BD$11:$BD$40,MARZO!$CJ$11:$CJ$40,"A")),"")</f>
        <v>0</v>
      </c>
      <c r="EO16" s="221">
        <f t="array" ref="EO16">IFERROR(_xlfn.XLOOKUP($A16&amp;$B16,ABRIL!$D$11:$D$40&amp;ABRIL!$E$11:$E$40,ABRIL!$AK$11:$AK$40,_xlfn.XLOOKUP($A16&amp;$B16,ABRIL!$BC$11:$BC$40&amp;ABRIL!$BD$11:$BD$40,ABRIL!$CJ$11:$CJ$40,"A")),"")</f>
        <v>0</v>
      </c>
      <c r="EP16" s="221">
        <f t="array" ref="EP16">IFERROR(_xlfn.XLOOKUP($A16&amp;$B16,'ABRIL 2'!$D$11:$D$40&amp;'ABRIL 2'!$E$11:$E$40,'ABRIL 2'!$AK$11:$AK$40,_xlfn.XLOOKUP($A16&amp;$B16,'ABRIL 2'!$BC$11:$BC$40&amp;'ABRIL 2'!$BD$11:$BD$40,'ABRIL 2'!$CJ$11:$CJ$40,"A")),"")</f>
        <v>0</v>
      </c>
      <c r="EQ16" s="221">
        <f t="array" ref="EQ16">IFERROR(_xlfn.XLOOKUP($A16&amp;$B16,MAYO!$D$11:$D$40&amp;MAYO!$E$11:$E$40,MAYO!$AK$11:$AK$40,_xlfn.XLOOKUP($A16&amp;$B16,MAYO!$BC$11:$BC$40&amp;MAYO!$BD$11:$BD$40,MAYO!$CJ$11:$CJ$40,"A")),"")</f>
        <v>0</v>
      </c>
      <c r="ER16" s="221">
        <f t="array" ref="ER16">IFERROR(_xlfn.XLOOKUP($A16&amp;$B16,'MAYO 2'!$D$11:$D$40&amp;'MAYO 2'!$E$11:$E$40,'MAYO 2'!$AK$11:$AK$40,_xlfn.XLOOKUP($A16&amp;$B16,'MAYO 2'!$BC$11:$BC$40&amp;'MAYO 2'!$BD$11:$BD$40,'MAYO 2'!$CJ$11:$CJ$40,"A")),"")</f>
        <v>0</v>
      </c>
      <c r="ES16" s="221">
        <f t="array" ref="ES16">IFERROR(_xlfn.XLOOKUP($A16&amp;$B16,JUNIO!$D$11:$D$40&amp;JUNIO!$E$11:$E$40,JUNIO!$AK$11:$AK$40,_xlfn.XLOOKUP($A16&amp;$B16,JUNIO!$BC$11:$BC$40&amp;JUNIO!$BD$11:$BD$40,JUNIO!$CJ$11:$CJ$40,"A")),"")</f>
        <v>0</v>
      </c>
      <c r="ET16" s="221">
        <f t="array" ref="ET16">IFERROR(_xlfn.XLOOKUP($A16&amp;$B16,'JUNIO 2'!$D$11:$D$40&amp;'JUNIO 2'!$E$11:$E$40,'JUNIO 2'!$AK$11:$AK$40,_xlfn.XLOOKUP($A16&amp;$B16,'JUNIO 2'!$BC$11:$BC$40&amp;'JUNIO 2'!$BD$11:$BD$40,'JUNIO 2'!$CJ$11:$CJ$40,"A")),"")</f>
        <v>0</v>
      </c>
      <c r="EU16" s="221">
        <f t="array" ref="EU16">IFERROR(_xlfn.XLOOKUP($A16&amp;$B16,JULIO!$D$11:$D$40&amp;JULIO!$E$11:$E$40,JULIO!$AK$11:$AK$40,_xlfn.XLOOKUP($A16&amp;$B16,JULIO!$BC$11:$BC$40&amp;JULIO!$BD$11:$BD$40,JULIO!$CJ$11:$CJ$40,"A")),"")</f>
        <v>0</v>
      </c>
      <c r="EV16" s="221">
        <f t="array" ref="EV16">IFERROR(_xlfn.XLOOKUP($A16&amp;$B16,'JULIO 2'!$D$11:$D$40&amp;'JULIO 2'!$E$11:$E$40,'JULIO 2'!$AK$11:$AK$40,_xlfn.XLOOKUP($A16&amp;$B16,'JULIO 2'!$BC$11:$BC$40&amp;'JULIO 2'!$BD$11:$BD$40,'JULIO 2'!$CJ$11:$CJ$40,"A")),"")</f>
        <v>0</v>
      </c>
      <c r="EW16" s="221">
        <f t="array" ref="EW16">IFERROR(_xlfn.XLOOKUP($A16&amp;$B16,AGOSTO!$D$11:$D$40&amp;AGOSTO!$E$11:$E$40,AGOSTO!$AK$11:$AK$40,_xlfn.XLOOKUP($A16&amp;$B16,AGOSTO!$BC$11:$BC$40&amp;AGOSTO!$BD$11:$BD$40,AGOSTO!$CJ$11:$CJ$40,"A")),"")</f>
        <v>0</v>
      </c>
      <c r="EX16" s="221">
        <f t="array" ref="EX16">IFERROR(_xlfn.XLOOKUP($A16&amp;$B16,'AGOSTO 2'!$D$11:$D$40&amp;'AGOSTO 2'!$E$11:$E$40,'AGOSTO 2'!$AK$11:$AK$40,_xlfn.XLOOKUP($A16&amp;$B16,'AGOSTO 2'!$BC$11:$BC$40&amp;'AGOSTO 2'!$BD$11:$BD$40,'AGOSTO 2'!$CJ$11:$CJ$40,"A")),"")</f>
        <v>0</v>
      </c>
      <c r="EY16" s="221">
        <f t="array" ref="EY16">IFERROR(_xlfn.XLOOKUP($A16&amp;$B16,SEPTIEMBRE!$D$11:$D$40&amp;SEPTIEMBRE!$E$11:$E$40,SEPTIEMBRE!$AK$11:$AK$40,_xlfn.XLOOKUP($A16&amp;$B16,SEPTIEMBRE!$BC$11:$BC$40&amp;SEPTIEMBRE!$BD$11:$BD$40,SEPTIEMBRE!$CJ$11:$CJ$40,"A")),"")</f>
        <v>0</v>
      </c>
      <c r="EZ16" s="221">
        <f t="array" ref="EZ16">IFERROR(_xlfn.XLOOKUP($A16&amp;$B16,'SEPTIEMBRE 2'!$D$11:$D$40&amp;'SEPTIEMBRE 2'!$E$11:$E$40,'SEPTIEMBRE 2'!$AK$11:$AK$40,_xlfn.XLOOKUP($A16&amp;$B16,'SEPTIEMBRE 2'!$BC$11:$BC$40&amp;'SEPTIEMBRE 2'!$BD$11:$BD$40,'SEPTIEMBRE 2'!$CJ$11:$CJ$40,"A")),"")</f>
        <v>0</v>
      </c>
      <c r="FA16" s="221">
        <f t="array" ref="FA16">IFERROR(_xlfn.XLOOKUP($A16&amp;$B16,'SEPTIEMBRE 3'!$D$11:$D$40&amp;'SEPTIEMBRE 3'!$E$11:$E$40,'SEPTIEMBRE 3'!$AK$11:$AK$40,_xlfn.XLOOKUP($A16&amp;$B16,'SEPTIEMBRE 3'!$BC$11:$BC$40&amp;'SEPTIEMBRE 3'!$BD$11:$BD$40,'SEPTIEMBRE 3'!$CJ$11:$CJ$40,"A")),"")</f>
        <v>0</v>
      </c>
      <c r="FB16" s="221">
        <f t="array" ref="FB16">IFERROR(_xlfn.XLOOKUP($A16&amp;$B16,OCTUBRE!$D$11:$D$40&amp;OCTUBRE!$E$11:$E$40,OCTUBRE!$AK$11:$AK$40,_xlfn.XLOOKUP($A16&amp;$B16,OCTUBRE!$BC$11:$BC$40&amp;OCTUBRE!$BD$11:$BD$40,OCTUBRE!$CJ$11:$CJ$40,"A")),"")</f>
        <v>0</v>
      </c>
      <c r="FC16" s="221">
        <f t="array" ref="FC16">IFERROR(_xlfn.XLOOKUP($A16&amp;$B16,'OCTUBRE 2'!$D$11:$D$40&amp;'OCTUBRE 2'!$E$11:$E$40,'OCTUBRE 2'!$AK$11:$AK$40,_xlfn.XLOOKUP($A16&amp;$B16,'OCTUBRE 2'!$BC$11:$BC$40&amp;'OCTUBRE 2'!$BD$11:$BD$40,'OCTUBRE 2'!$CJ$11:$CJ$40,"A")),"")</f>
        <v>0</v>
      </c>
      <c r="FD16" s="221">
        <f t="array" ref="FD16">IFERROR(_xlfn.XLOOKUP($A16&amp;$B16,NOVIEMBRE!$D$11:$D$40&amp;NOVIEMBRE!$E$11:$E$40,NOVIEMBRE!$AK$11:$AK$40,_xlfn.XLOOKUP($A16&amp;$B16,NOVIEMBRE!$BC$11:$BC$40&amp;NOVIEMBRE!$BD$11:$BD$40,NOVIEMBRE!$CJ$11:$CJ$40,"A")),"")</f>
        <v>0</v>
      </c>
      <c r="FE16" s="221">
        <f t="array" ref="FE16">IFERROR(_xlfn.XLOOKUP($A16&amp;$B16,'NOVIEMBRE 2'!$D$11:$D$40&amp;'NOVIEMBRE 2'!$E$11:$E$40,'NOVIEMBRE 2'!$AK$11:$AK$40,_xlfn.XLOOKUP($A16&amp;$B16,'NOVIEMBRE 2'!$BC$11:$BC$40&amp;'NOVIEMBRE 2'!$BD$11:$BD$40,'NOVIEMBRE 2'!$CJ$11:$CJ$40,"A")),"")</f>
        <v>0</v>
      </c>
      <c r="FF16" s="238">
        <f t="array" ref="FF16">IFERROR(_xlfn.XLOOKUP($A16&amp;$B16,DICIEMBRE!$D$11:$D$40&amp;DICIEMBRE!$E$11:$E$40,DICIEMBRE!$AK$11:$AK$40,_xlfn.XLOOKUP($A16&amp;$B16,DICIEMBRE!$BC$11:$BC$40&amp;DICIEMBRE!$BD$11:$BD$40,DICIEMBRE!$CJ$11:$CJ$40,"A")),"")</f>
        <v>0</v>
      </c>
      <c r="FG16" s="246" t="str">
        <f t="shared" si="19"/>
        <v/>
      </c>
      <c r="FH16" s="246" t="str">
        <f t="array" ref="FH16">IF(
 COUNT(DZ16:EH16)=0,
 "-",
 IF(
  COUNT(DZ16:EH16) &lt; COUNTA(DZ16:EH16),
  REPT("🟩", ROUND(COUNT(DZ16:EH16)/COUNTA(DZ16:EH16)*5, 0)) &amp;
  REPT("⬜", 5 - ROUND(COUNT(DZ16:EH16)/COUNTA(DZ16:EH16)*5, 0)),
  IF(
    AVERAGE(IF(DZ16:EH16&lt;&gt;"", DZ16:EH16, )) &gt;= 70, "🟩🟩🟩🟩🟩",
    IF(
      AVERAGE(IF(DZ16:EH16&lt;&gt;"",DZ16:EH16, )) &gt;= 56, "🟨🟨🟨🟨🟨",
      "🟥🟥🟥🟥🟥"
    )
  )
 )
)
</f>
        <v>-</v>
      </c>
    </row>
    <row r="17">
      <c r="A17" s="168"/>
      <c r="B17" s="169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1"/>
      <c r="N17" s="172" t="str">
        <f t="shared" si="1"/>
        <v/>
      </c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2" t="str">
        <f t="shared" si="2"/>
        <v/>
      </c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2" t="str">
        <f t="shared" si="3"/>
        <v/>
      </c>
      <c r="AM17" s="173"/>
      <c r="AN17" s="173"/>
      <c r="AO17" s="173"/>
      <c r="AP17" s="173"/>
      <c r="AQ17" s="173"/>
      <c r="AR17" s="173"/>
      <c r="AS17" s="173"/>
      <c r="AT17" s="173"/>
      <c r="AU17" s="173"/>
      <c r="AV17" s="171"/>
      <c r="AW17" s="171"/>
      <c r="AX17" s="172" t="str">
        <f t="shared" si="4"/>
        <v/>
      </c>
      <c r="AY17" s="173"/>
      <c r="AZ17" s="173"/>
      <c r="BA17" s="173"/>
      <c r="BB17" s="173"/>
      <c r="BC17" s="173"/>
      <c r="BD17" s="173"/>
      <c r="BE17" s="173"/>
      <c r="BF17" s="173"/>
      <c r="BG17" s="173"/>
      <c r="BH17" s="173"/>
      <c r="BI17" s="173"/>
      <c r="BJ17" s="172" t="str">
        <f t="shared" si="5"/>
        <v/>
      </c>
      <c r="BK17" s="173"/>
      <c r="BL17" s="173"/>
      <c r="BM17" s="173"/>
      <c r="BN17" s="173"/>
      <c r="BO17" s="173"/>
      <c r="BP17" s="173"/>
      <c r="BQ17" s="173"/>
      <c r="BR17" s="173"/>
      <c r="BS17" s="173"/>
      <c r="BT17" s="173"/>
      <c r="BU17" s="173"/>
      <c r="BV17" s="172" t="str">
        <f t="shared" si="6"/>
        <v/>
      </c>
      <c r="BW17" s="173"/>
      <c r="BX17" s="173"/>
      <c r="BY17" s="173"/>
      <c r="BZ17" s="171"/>
      <c r="CA17" s="171"/>
      <c r="CB17" s="171"/>
      <c r="CC17" s="171"/>
      <c r="CD17" s="171"/>
      <c r="CE17" s="171"/>
      <c r="CF17" s="171"/>
      <c r="CG17" s="171"/>
      <c r="CH17" s="172" t="str">
        <f t="shared" si="7"/>
        <v/>
      </c>
      <c r="CI17" s="171"/>
      <c r="CJ17" s="173"/>
      <c r="CK17" s="173"/>
      <c r="CL17" s="173"/>
      <c r="CM17" s="173"/>
      <c r="CN17" s="171"/>
      <c r="CO17" s="171"/>
      <c r="CP17" s="171"/>
      <c r="CQ17" s="173"/>
      <c r="CR17" s="171"/>
      <c r="CS17" s="171"/>
      <c r="CT17" s="172" t="str">
        <f t="shared" si="8"/>
        <v/>
      </c>
      <c r="CU17" s="172"/>
      <c r="CV17" s="172"/>
      <c r="CW17" s="172"/>
      <c r="CX17" s="172"/>
      <c r="CY17" s="172"/>
      <c r="CZ17" s="172"/>
      <c r="DA17" s="172"/>
      <c r="DB17" s="172"/>
      <c r="DC17" s="172"/>
      <c r="DD17" s="172"/>
      <c r="DE17" s="172"/>
      <c r="DF17" s="172"/>
      <c r="DG17" s="188" t="str">
        <f t="array" ref="DG17">IFERROR(_xlfn.XLOOKUP($A17&amp;B17,MARZO!$D$11:$D$40&amp;MARZO!$E$11:$E$40,MARZO!$AM$11:$AM$40,_xlfn.XLOOKUP($A17&amp;$B17,MARZO!$BC$11:$BC$40&amp;MARZO!$BD$11:$BD$40,MARZO!$CL$11:$CL$40,"A"))/1%,"")</f>
        <v/>
      </c>
      <c r="DH17" s="188" t="str">
        <f t="array" ref="DH17">IFERROR(_xlfn.XLOOKUP($A17&amp;$B17,ABRIL!$D$11:$D$40&amp;ABRIL!$E$11:$E$40,ABRIL!$AM$11:$AM$40,_xlfn.XLOOKUP($A17&amp;$B17,ABRIL!$BC$11:$BC$40&amp;ABRIL!$BD$11:$BD$40,ABRIL!$CL$11:$CL$40,"A"))/1%,"")</f>
        <v/>
      </c>
      <c r="DI17" s="188" t="str">
        <f t="array" ref="DI17">IFERROR(_xlfn.XLOOKUP($A17&amp;$B17,'ABRIL 2'!$D$11:$D$40&amp;'ABRIL 2'!$E$11:$E$40,'ABRIL 2'!$AM$11:$AM$40,_xlfn.XLOOKUP($A17&amp;$B17,'ABRIL 2'!$BC$11:$BC$40&amp;'ABRIL 2'!$BD$11:$BD$40,'ABRIL 2'!$CL$11:$CL$40,"A"))/1%,"")</f>
        <v/>
      </c>
      <c r="DJ17" s="188" t="str">
        <f t="array" ref="DJ17">IFERROR(_xlfn.XLOOKUP($A17&amp;$B17,MAYO!$D$11:$D$40&amp;MAYO!$E$11:$E$40,MAYO!$AM$11:$AM$40,_xlfn.XLOOKUP($A17&amp;$B17,MAYO!$BC$11:$BC$40&amp;MAYO!$BD$11:$BD$40,MAYO!$CL$11:$CL$40,"A"))/1%,"")</f>
        <v/>
      </c>
      <c r="DK17" s="188" t="str">
        <f t="array" ref="DK17">IFERROR(_xlfn.XLOOKUP($A17&amp;$B17,'MAYO 2'!$D$11:$D$40&amp;'MAYO 2'!$E$11:$E$40,'MAYO 2'!$AM$11:$AM$40,_xlfn.XLOOKUP($A17&amp;$B17,'MAYO 2'!$BC$11:$BC$40&amp;'MAYO 2'!$BD$11:$BD$40,'MAYO 2'!$CL$11:$CL$40,"A"))/1%,"")</f>
        <v/>
      </c>
      <c r="DL17" s="188" t="str">
        <f t="array" ref="DL17">IFERROR(_xlfn.XLOOKUP($A17&amp;$B17,JUNIO!$D$11:$D$40&amp;JUNIO!$E$11:$E$40,JUNIO!$AM$11:$AM$40,_xlfn.XLOOKUP($A17&amp;$B17,JUNIO!$BC$11:$BC$40&amp;JUNIO!$BD$11:$BD$40,JUNIO!$CL$11:$CL$40,"A"))/1%,"")</f>
        <v/>
      </c>
      <c r="DM17" s="188" t="str">
        <f t="array" ref="DM17">IFERROR(_xlfn.XLOOKUP($A17&amp;$B17,'JUNIO 2'!$D$11:$D$40&amp;'JUNIO 2'!$E$11:$E$40,'JUNIO 2'!$AM$11:$AM$40,_xlfn.XLOOKUP($A17&amp;$B17,'JUNIO 2'!$BC$11:$BC$40&amp;'JUNIO 2'!$BD$11:$BD$40,'JUNIO 2'!$CL$11:$CL$40,"A"))/1%,"")</f>
        <v/>
      </c>
      <c r="DN17" s="188" t="str">
        <f t="array" ref="DN17">IFERROR(_xlfn.XLOOKUP($A17&amp;$B17,JULIO!$D$11:$D$40&amp;JULIO!$E$11:$E$40,JULIO!$AM$11:$AM$40,_xlfn.XLOOKUP($A17&amp;$B17,JULIO!$BC$11:$BC$40&amp;JULIO!$BD$11:$BD$40,JULIO!$CL$11:$CL$40,"A"))/1%,"")</f>
        <v/>
      </c>
      <c r="DO17" s="188" t="str">
        <f t="array" ref="DO17">IFERROR(_xlfn.XLOOKUP($A17&amp;$B17,'JULIO 2'!$D$11:$D$40&amp;'JULIO 2'!$E$11:$E$40,'JULIO 2'!$AM$11:$AM$40,_xlfn.XLOOKUP($A17&amp;$B17,'JULIO 2'!$BC$11:$BC$40&amp;'JULIO 2'!$BD$11:$BD$40,'JULIO 2'!$CL$11:$CL$40,"A"))/1%,"")</f>
        <v/>
      </c>
      <c r="DP17" s="188" t="str">
        <f t="array" ref="DP17">IFERROR(_xlfn.XLOOKUP($A17&amp;$B17,AGOSTO!$D$11:$D$40&amp;AGOSTO!$E$11:$E$40,AGOSTO!$AM$11:$AM$40,_xlfn.XLOOKUP($A17&amp;$B17,AGOSTO!$BC$11:$BC$40&amp;AGOSTO!$BD$11:$BD$40,AGOSTO!$CL$11:$CL$40,"A"))/1%,"")</f>
        <v/>
      </c>
      <c r="DQ17" s="188" t="str">
        <f t="array" ref="DQ17">IFERROR(_xlfn.XLOOKUP($A17&amp;$B17,'AGOSTO 2'!$D$11:$D$40&amp;'AGOSTO 2'!$E$11:$E$40,'AGOSTO 2'!$AM$11:$AM$40,_xlfn.XLOOKUP($A17&amp;$B17,'AGOSTO 2'!$BC$11:$BC$40&amp;'AGOSTO 2'!$BD$11:$BD$40,'AGOSTO 2'!$CL$11:$CL$40,"A"))/1%,"")</f>
        <v/>
      </c>
      <c r="DR17" s="188" t="str">
        <f t="array" ref="DR17">IFERROR(_xlfn.XLOOKUP($A17&amp;$B17,SEPTIEMBRE!$D$11:$D$40&amp;SEPTIEMBRE!$E$11:$E$40,SEPTIEMBRE!$AM$11:$AM$40,_xlfn.XLOOKUP($A17&amp;$B17,SEPTIEMBRE!$BC$11:$BC$40&amp;SEPTIEMBRE!$BD$11:$BD$40,SEPTIEMBRE!$CL$11:$CL$40,"A"))/1%,"")</f>
        <v/>
      </c>
      <c r="DS17" s="188" t="str">
        <f t="array" ref="DS17">IFERROR(_xlfn.XLOOKUP($A17&amp;$B17,'SEPTIEMBRE 2'!$D$11:$D$40&amp;'SEPTIEMBRE 2'!$E$11:$E$40,'SEPTIEMBRE 2'!$AM$11:$AM$40,_xlfn.XLOOKUP($A17&amp;$B17,'SEPTIEMBRE 2'!$BC$11:$BC$40&amp;'SEPTIEMBRE 2'!$BD$11:$BD$40,'SEPTIEMBRE 2'!$CL$11:$CL$40,"A"))/1%,"")</f>
        <v/>
      </c>
      <c r="DT17" s="188" t="str">
        <f t="array" ref="DT17">IFERROR(_xlfn.XLOOKUP($A17&amp;$B17,'SEPTIEMBRE 3'!$D$11:$D$40&amp;'SEPTIEMBRE 3'!$E$11:$E$40,'SEPTIEMBRE 3'!$AM$11:$AM$40,_xlfn.XLOOKUP($A17&amp;$B17,'SEPTIEMBRE 3'!$BC$11:$BC$40&amp;'SEPTIEMBRE 3'!$BD$11:$BD$40,'SEPTIEMBRE 3'!$CL$11:$CL$40,"A"))/1%,"")</f>
        <v/>
      </c>
      <c r="DU17" s="188" t="str">
        <f t="array" ref="DU17">IFERROR(_xlfn.XLOOKUP($A17&amp;$B17,OCTUBRE!$D$11:$D$40&amp;OCTUBRE!$E$11:$E$40,OCTUBRE!$AM$11:$AM$40,_xlfn.XLOOKUP($A17&amp;$B17,OCTUBRE!$BC$11:$BC$40&amp;OCTUBRE!$BD$11:$BD$40,OCTUBRE!$CL$11:$CL$40,"A"))/1%,"")</f>
        <v/>
      </c>
      <c r="DV17" s="188" t="str">
        <f t="array" ref="DV17">IFERROR(_xlfn.XLOOKUP($A17&amp;$B17,'OCTUBRE 2'!$D$11:$D$40&amp;'OCTUBRE 2'!$E$11:$E$40,'OCTUBRE 2'!$AM$11:$AM$40,_xlfn.XLOOKUP($A17&amp;$B17,'OCTUBRE 2'!$BC$11:$BC$40&amp;'OCTUBRE 2'!$BD$11:$BD$40,'OCTUBRE 2'!$CL$11:$CL$40,"A"))/1%,"")</f>
        <v/>
      </c>
      <c r="DW17" s="188" t="str">
        <f t="array" ref="DW17">IFERROR(_xlfn.XLOOKUP($A17&amp;$B17,NOVIEMBRE!$D$11:$D$40&amp;NOVIEMBRE!$E$11:$E$40,NOVIEMBRE!$AM$11:$AM$40,_xlfn.XLOOKUP($A17&amp;$B17,NOVIEMBRE!$BC$11:$BC$40&amp;NOVIEMBRE!$BD$11:$BD$40,NOVIEMBRE!$CL$11:$CL$40,"A"))/1%,"")</f>
        <v/>
      </c>
      <c r="DX17" s="188" t="str">
        <f t="array" ref="DX17">IFERROR(_xlfn.XLOOKUP($A17&amp;$B17,'NOVIEMBRE 2'!$D$11:$D$40&amp;'NOVIEMBRE 2'!$E$11:$E$40,'NOVIEMBRE 2'!$AM$11:$AM$40,_xlfn.XLOOKUP($A17&amp;$B17,'NOVIEMBRE 2'!$BC$11:$BC$40&amp;'NOVIEMBRE 2'!$BD$11:$BD$40,'NOVIEMBRE 2'!$CL$11:$CL$40,"A"))/1%,"")</f>
        <v/>
      </c>
      <c r="DY17" s="188" t="str">
        <f t="array" ref="DY17">IFERROR(_xlfn.XLOOKUP($A17&amp;$B17,DICIEMBRE!$D$11:$D$40&amp;DICIEMBRE!$E$11:$E$40,DICIEMBRE!$AM$11:$AM$40,_xlfn.XLOOKUP($A17&amp;$B17,DICIEMBRE!$BC$11:$BC$40&amp;DICIEMBRE!$BD$11:$BD$40,DICIEMBRE!$CL$11:$CL$40,"A"))/1%,"")</f>
        <v/>
      </c>
      <c r="DZ17" s="281" t="str">
        <f t="shared" si="9"/>
        <v>-</v>
      </c>
      <c r="EA17" s="281" t="str">
        <f t="shared" si="10"/>
        <v>-</v>
      </c>
      <c r="EB17" s="281" t="str">
        <f t="shared" si="11"/>
        <v>-</v>
      </c>
      <c r="EC17" s="281" t="str">
        <f t="shared" si="12"/>
        <v>-</v>
      </c>
      <c r="ED17" s="281" t="str">
        <f t="shared" si="13"/>
        <v>-</v>
      </c>
      <c r="EE17" s="281" t="str">
        <f t="shared" si="14"/>
        <v>-</v>
      </c>
      <c r="EF17" s="281" t="str">
        <f t="shared" si="15"/>
        <v>-</v>
      </c>
      <c r="EG17" s="281" t="str">
        <f t="shared" si="16"/>
        <v>-</v>
      </c>
      <c r="EH17" s="281" t="str">
        <f t="shared" si="17"/>
        <v>-</v>
      </c>
      <c r="EI17" s="284" t="str">
        <f t="shared" si="18"/>
        <v/>
      </c>
      <c r="EJ17" s="286"/>
      <c r="EK17" s="286"/>
      <c r="EL17" s="287"/>
      <c r="EM17" s="289"/>
      <c r="EN17" s="293">
        <f t="array" ref="EN17">IFERROR(_xlfn.XLOOKUP($A17&amp;$B17,MARZO!$D$11:$D$40&amp;MARZO!$E$11:$E$40,MARZO!$AK$11:$AK$40,_xlfn.XLOOKUP($A17&amp;$B17,MARZO!$BC$11:$BC$40&amp;MARZO!$BD$11:$BD$40,MARZO!$CJ$11:$CJ$40,"A")),"")</f>
        <v>0</v>
      </c>
      <c r="EO17" s="293">
        <f t="array" ref="EO17">IFERROR(_xlfn.XLOOKUP($A17&amp;$B17,ABRIL!$D$11:$D$40&amp;ABRIL!$E$11:$E$40,ABRIL!$AK$11:$AK$40,_xlfn.XLOOKUP($A17&amp;$B17,ABRIL!$BC$11:$BC$40&amp;ABRIL!$BD$11:$BD$40,ABRIL!$CJ$11:$CJ$40,"A")),"")</f>
        <v>0</v>
      </c>
      <c r="EP17" s="293">
        <f t="array" ref="EP17">IFERROR(_xlfn.XLOOKUP($A17&amp;$B17,'ABRIL 2'!$D$11:$D$40&amp;'ABRIL 2'!$E$11:$E$40,'ABRIL 2'!$AK$11:$AK$40,_xlfn.XLOOKUP($A17&amp;$B17,'ABRIL 2'!$BC$11:$BC$40&amp;'ABRIL 2'!$BD$11:$BD$40,'ABRIL 2'!$CJ$11:$CJ$40,"A")),"")</f>
        <v>0</v>
      </c>
      <c r="EQ17" s="293">
        <f t="array" ref="EQ17">IFERROR(_xlfn.XLOOKUP($A17&amp;$B17,MAYO!$D$11:$D$40&amp;MAYO!$E$11:$E$40,MAYO!$AK$11:$AK$40,_xlfn.XLOOKUP($A17&amp;$B17,MAYO!$BC$11:$BC$40&amp;MAYO!$BD$11:$BD$40,MAYO!$CJ$11:$CJ$40,"A")),"")</f>
        <v>0</v>
      </c>
      <c r="ER17" s="293">
        <f t="array" ref="ER17">IFERROR(_xlfn.XLOOKUP($A17&amp;$B17,'MAYO 2'!$D$11:$D$40&amp;'MAYO 2'!$E$11:$E$40,'MAYO 2'!$AK$11:$AK$40,_xlfn.XLOOKUP($A17&amp;$B17,'MAYO 2'!$BC$11:$BC$40&amp;'MAYO 2'!$BD$11:$BD$40,'MAYO 2'!$CJ$11:$CJ$40,"A")),"")</f>
        <v>0</v>
      </c>
      <c r="ES17" s="293">
        <f t="array" ref="ES17">IFERROR(_xlfn.XLOOKUP($A17&amp;$B17,JUNIO!$D$11:$D$40&amp;JUNIO!$E$11:$E$40,JUNIO!$AK$11:$AK$40,_xlfn.XLOOKUP($A17&amp;$B17,JUNIO!$BC$11:$BC$40&amp;JUNIO!$BD$11:$BD$40,JUNIO!$CJ$11:$CJ$40,"A")),"")</f>
        <v>0</v>
      </c>
      <c r="ET17" s="293">
        <f t="array" ref="ET17">IFERROR(_xlfn.XLOOKUP($A17&amp;$B17,'JUNIO 2'!$D$11:$D$40&amp;'JUNIO 2'!$E$11:$E$40,'JUNIO 2'!$AK$11:$AK$40,_xlfn.XLOOKUP($A17&amp;$B17,'JUNIO 2'!$BC$11:$BC$40&amp;'JUNIO 2'!$BD$11:$BD$40,'JUNIO 2'!$CJ$11:$CJ$40,"A")),"")</f>
        <v>0</v>
      </c>
      <c r="EU17" s="293">
        <f t="array" ref="EU17">IFERROR(_xlfn.XLOOKUP($A17&amp;$B17,JULIO!$D$11:$D$40&amp;JULIO!$E$11:$E$40,JULIO!$AK$11:$AK$40,_xlfn.XLOOKUP($A17&amp;$B17,JULIO!$BC$11:$BC$40&amp;JULIO!$BD$11:$BD$40,JULIO!$CJ$11:$CJ$40,"A")),"")</f>
        <v>0</v>
      </c>
      <c r="EV17" s="293">
        <f t="array" ref="EV17">IFERROR(_xlfn.XLOOKUP($A17&amp;$B17,'JULIO 2'!$D$11:$D$40&amp;'JULIO 2'!$E$11:$E$40,'JULIO 2'!$AK$11:$AK$40,_xlfn.XLOOKUP($A17&amp;$B17,'JULIO 2'!$BC$11:$BC$40&amp;'JULIO 2'!$BD$11:$BD$40,'JULIO 2'!$CJ$11:$CJ$40,"A")),"")</f>
        <v>0</v>
      </c>
      <c r="EW17" s="293">
        <f t="array" ref="EW17">IFERROR(_xlfn.XLOOKUP($A17&amp;$B17,AGOSTO!$D$11:$D$40&amp;AGOSTO!$E$11:$E$40,AGOSTO!$AK$11:$AK$40,_xlfn.XLOOKUP($A17&amp;$B17,AGOSTO!$BC$11:$BC$40&amp;AGOSTO!$BD$11:$BD$40,AGOSTO!$CJ$11:$CJ$40,"A")),"")</f>
        <v>0</v>
      </c>
      <c r="EX17" s="293">
        <f t="array" ref="EX17">IFERROR(_xlfn.XLOOKUP($A17&amp;$B17,'AGOSTO 2'!$D$11:$D$40&amp;'AGOSTO 2'!$E$11:$E$40,'AGOSTO 2'!$AK$11:$AK$40,_xlfn.XLOOKUP($A17&amp;$B17,'AGOSTO 2'!$BC$11:$BC$40&amp;'AGOSTO 2'!$BD$11:$BD$40,'AGOSTO 2'!$CJ$11:$CJ$40,"A")),"")</f>
        <v>0</v>
      </c>
      <c r="EY17" s="293">
        <f t="array" ref="EY17">IFERROR(_xlfn.XLOOKUP($A17&amp;$B17,SEPTIEMBRE!$D$11:$D$40&amp;SEPTIEMBRE!$E$11:$E$40,SEPTIEMBRE!$AK$11:$AK$40,_xlfn.XLOOKUP($A17&amp;$B17,SEPTIEMBRE!$BC$11:$BC$40&amp;SEPTIEMBRE!$BD$11:$BD$40,SEPTIEMBRE!$CJ$11:$CJ$40,"A")),"")</f>
        <v>0</v>
      </c>
      <c r="EZ17" s="293">
        <f t="array" ref="EZ17">IFERROR(_xlfn.XLOOKUP($A17&amp;$B17,'SEPTIEMBRE 2'!$D$11:$D$40&amp;'SEPTIEMBRE 2'!$E$11:$E$40,'SEPTIEMBRE 2'!$AK$11:$AK$40,_xlfn.XLOOKUP($A17&amp;$B17,'SEPTIEMBRE 2'!$BC$11:$BC$40&amp;'SEPTIEMBRE 2'!$BD$11:$BD$40,'SEPTIEMBRE 2'!$CJ$11:$CJ$40,"A")),"")</f>
        <v>0</v>
      </c>
      <c r="FA17" s="293">
        <f t="array" ref="FA17">IFERROR(_xlfn.XLOOKUP($A17&amp;$B17,'SEPTIEMBRE 3'!$D$11:$D$40&amp;'SEPTIEMBRE 3'!$E$11:$E$40,'SEPTIEMBRE 3'!$AK$11:$AK$40,_xlfn.XLOOKUP($A17&amp;$B17,'SEPTIEMBRE 3'!$BC$11:$BC$40&amp;'SEPTIEMBRE 3'!$BD$11:$BD$40,'SEPTIEMBRE 3'!$CJ$11:$CJ$40,"A")),"")</f>
        <v>0</v>
      </c>
      <c r="FB17" s="293">
        <f t="array" ref="FB17">IFERROR(_xlfn.XLOOKUP($A17&amp;$B17,OCTUBRE!$D$11:$D$40&amp;OCTUBRE!$E$11:$E$40,OCTUBRE!$AK$11:$AK$40,_xlfn.XLOOKUP($A17&amp;$B17,OCTUBRE!$BC$11:$BC$40&amp;OCTUBRE!$BD$11:$BD$40,OCTUBRE!$CJ$11:$CJ$40,"A")),"")</f>
        <v>0</v>
      </c>
      <c r="FC17" s="293">
        <f t="array" ref="FC17">IFERROR(_xlfn.XLOOKUP($A17&amp;$B17,'OCTUBRE 2'!$D$11:$D$40&amp;'OCTUBRE 2'!$E$11:$E$40,'OCTUBRE 2'!$AK$11:$AK$40,_xlfn.XLOOKUP($A17&amp;$B17,'OCTUBRE 2'!$BC$11:$BC$40&amp;'OCTUBRE 2'!$BD$11:$BD$40,'OCTUBRE 2'!$CJ$11:$CJ$40,"A")),"")</f>
        <v>0</v>
      </c>
      <c r="FD17" s="293">
        <f t="array" ref="FD17">IFERROR(_xlfn.XLOOKUP($A17&amp;$B17,NOVIEMBRE!$D$11:$D$40&amp;NOVIEMBRE!$E$11:$E$40,NOVIEMBRE!$AK$11:$AK$40,_xlfn.XLOOKUP($A17&amp;$B17,NOVIEMBRE!$BC$11:$BC$40&amp;NOVIEMBRE!$BD$11:$BD$40,NOVIEMBRE!$CJ$11:$CJ$40,"A")),"")</f>
        <v>0</v>
      </c>
      <c r="FE17" s="293">
        <f t="array" ref="FE17">IFERROR(_xlfn.XLOOKUP($A17&amp;$B17,'NOVIEMBRE 2'!$D$11:$D$40&amp;'NOVIEMBRE 2'!$E$11:$E$40,'NOVIEMBRE 2'!$AK$11:$AK$40,_xlfn.XLOOKUP($A17&amp;$B17,'NOVIEMBRE 2'!$BC$11:$BC$40&amp;'NOVIEMBRE 2'!$BD$11:$BD$40,'NOVIEMBRE 2'!$CJ$11:$CJ$40,"A")),"")</f>
        <v>0</v>
      </c>
      <c r="FF17" s="312">
        <f t="array" ref="FF17">IFERROR(_xlfn.XLOOKUP($A17&amp;$B17,DICIEMBRE!$D$11:$D$40&amp;DICIEMBRE!$E$11:$E$40,DICIEMBRE!$AK$11:$AK$40,_xlfn.XLOOKUP($A17&amp;$B17,DICIEMBRE!$BC$11:$BC$40&amp;DICIEMBRE!$BD$11:$BD$40,DICIEMBRE!$CJ$11:$CJ$40,"A")),"")</f>
        <v>0</v>
      </c>
      <c r="FG17" s="313" t="str">
        <f t="shared" si="19"/>
        <v/>
      </c>
      <c r="FH17" s="313" t="str">
        <f t="array" ref="FH17">IF(
 COUNT(DZ17:EH17)=0,
 "-",
 IF(
  COUNT(DZ17:EH17) &lt; COUNTA(DZ17:EH17),
  REPT("🟩", ROUND(COUNT(DZ17:EH17)/COUNTA(DZ17:EH17)*5, 0)) &amp;
  REPT("⬜", 5 - ROUND(COUNT(DZ17:EH17)/COUNTA(DZ17:EH17)*5, 0)),
  IF(
    AVERAGE(IF(DZ17:EH17&lt;&gt;"", DZ17:EH17, )) &gt;= 70, "🟩🟩🟩🟩🟩",
    IF(
      AVERAGE(IF(DZ17:EH17&lt;&gt;"",DZ17:EH17, )) &gt;= 56, "🟨🟨🟨🟨🟨",
      "🟥🟥🟥🟥🟥"
    )
  )
 )
)
</f>
        <v>-</v>
      </c>
    </row>
    <row r="18">
      <c r="A18" s="168"/>
      <c r="B18" s="169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1"/>
      <c r="N18" s="172" t="str">
        <f t="shared" si="1"/>
        <v/>
      </c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2" t="str">
        <f t="shared" si="2"/>
        <v/>
      </c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2" t="str">
        <f t="shared" si="3"/>
        <v/>
      </c>
      <c r="AM18" s="173"/>
      <c r="AN18" s="173"/>
      <c r="AO18" s="173"/>
      <c r="AP18" s="173"/>
      <c r="AQ18" s="173"/>
      <c r="AR18" s="173"/>
      <c r="AS18" s="173"/>
      <c r="AT18" s="173"/>
      <c r="AU18" s="173"/>
      <c r="AV18" s="171"/>
      <c r="AW18" s="171"/>
      <c r="AX18" s="172" t="str">
        <f t="shared" si="4"/>
        <v/>
      </c>
      <c r="AY18" s="173"/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2" t="str">
        <f t="shared" si="5"/>
        <v/>
      </c>
      <c r="BK18" s="173"/>
      <c r="BL18" s="173"/>
      <c r="BM18" s="173"/>
      <c r="BN18" s="173"/>
      <c r="BO18" s="173"/>
      <c r="BP18" s="173"/>
      <c r="BQ18" s="173"/>
      <c r="BR18" s="173"/>
      <c r="BS18" s="173"/>
      <c r="BT18" s="173"/>
      <c r="BU18" s="173"/>
      <c r="BV18" s="172" t="str">
        <f t="shared" si="6"/>
        <v/>
      </c>
      <c r="BW18" s="173"/>
      <c r="BX18" s="173"/>
      <c r="BY18" s="173"/>
      <c r="BZ18" s="171"/>
      <c r="CA18" s="171"/>
      <c r="CB18" s="171"/>
      <c r="CC18" s="171"/>
      <c r="CD18" s="171"/>
      <c r="CE18" s="171"/>
      <c r="CF18" s="171"/>
      <c r="CG18" s="171"/>
      <c r="CH18" s="172" t="str">
        <f t="shared" si="7"/>
        <v/>
      </c>
      <c r="CI18" s="171"/>
      <c r="CJ18" s="173"/>
      <c r="CK18" s="173"/>
      <c r="CL18" s="173"/>
      <c r="CM18" s="173"/>
      <c r="CN18" s="171"/>
      <c r="CO18" s="171"/>
      <c r="CP18" s="171"/>
      <c r="CQ18" s="173"/>
      <c r="CR18" s="171"/>
      <c r="CS18" s="171"/>
      <c r="CT18" s="172" t="str">
        <f t="shared" si="8"/>
        <v/>
      </c>
      <c r="CU18" s="172"/>
      <c r="CV18" s="172"/>
      <c r="CW18" s="172"/>
      <c r="CX18" s="172"/>
      <c r="CY18" s="172"/>
      <c r="CZ18" s="172"/>
      <c r="DA18" s="172"/>
      <c r="DB18" s="172"/>
      <c r="DC18" s="172"/>
      <c r="DD18" s="172"/>
      <c r="DE18" s="172"/>
      <c r="DF18" s="172"/>
      <c r="DG18" s="188" t="str">
        <f t="array" ref="DG18">IFERROR(_xlfn.XLOOKUP($A18&amp;B18,MARZO!$D$11:$D$40&amp;MARZO!$E$11:$E$40,MARZO!$AM$11:$AM$40,_xlfn.XLOOKUP($A18&amp;$B18,MARZO!$BC$11:$BC$40&amp;MARZO!$BD$11:$BD$40,MARZO!$CL$11:$CL$40,"A"))/1%,"")</f>
        <v/>
      </c>
      <c r="DH18" s="188" t="str">
        <f t="array" ref="DH18">IFERROR(_xlfn.XLOOKUP($A18&amp;$B18,ABRIL!$D$11:$D$40&amp;ABRIL!$E$11:$E$40,ABRIL!$AM$11:$AM$40,_xlfn.XLOOKUP($A18&amp;$B18,ABRIL!$BC$11:$BC$40&amp;ABRIL!$BD$11:$BD$40,ABRIL!$CL$11:$CL$40,"A"))/1%,"")</f>
        <v/>
      </c>
      <c r="DI18" s="188" t="str">
        <f t="array" ref="DI18">IFERROR(_xlfn.XLOOKUP($A18&amp;$B18,'ABRIL 2'!$D$11:$D$40&amp;'ABRIL 2'!$E$11:$E$40,'ABRIL 2'!$AM$11:$AM$40,_xlfn.XLOOKUP($A18&amp;$B18,'ABRIL 2'!$BC$11:$BC$40&amp;'ABRIL 2'!$BD$11:$BD$40,'ABRIL 2'!$CL$11:$CL$40,"A"))/1%,"")</f>
        <v/>
      </c>
      <c r="DJ18" s="188" t="str">
        <f t="array" ref="DJ18">IFERROR(_xlfn.XLOOKUP($A18&amp;$B18,MAYO!$D$11:$D$40&amp;MAYO!$E$11:$E$40,MAYO!$AM$11:$AM$40,_xlfn.XLOOKUP($A18&amp;$B18,MAYO!$BC$11:$BC$40&amp;MAYO!$BD$11:$BD$40,MAYO!$CL$11:$CL$40,"A"))/1%,"")</f>
        <v/>
      </c>
      <c r="DK18" s="188" t="str">
        <f t="array" ref="DK18">IFERROR(_xlfn.XLOOKUP($A18&amp;$B18,'MAYO 2'!$D$11:$D$40&amp;'MAYO 2'!$E$11:$E$40,'MAYO 2'!$AM$11:$AM$40,_xlfn.XLOOKUP($A18&amp;$B18,'MAYO 2'!$BC$11:$BC$40&amp;'MAYO 2'!$BD$11:$BD$40,'MAYO 2'!$CL$11:$CL$40,"A"))/1%,"")</f>
        <v/>
      </c>
      <c r="DL18" s="188" t="str">
        <f t="array" ref="DL18">IFERROR(_xlfn.XLOOKUP($A18&amp;$B18,JUNIO!$D$11:$D$40&amp;JUNIO!$E$11:$E$40,JUNIO!$AM$11:$AM$40,_xlfn.XLOOKUP($A18&amp;$B18,JUNIO!$BC$11:$BC$40&amp;JUNIO!$BD$11:$BD$40,JUNIO!$CL$11:$CL$40,"A"))/1%,"")</f>
        <v/>
      </c>
      <c r="DM18" s="188" t="str">
        <f t="array" ref="DM18">IFERROR(_xlfn.XLOOKUP($A18&amp;$B18,'JUNIO 2'!$D$11:$D$40&amp;'JUNIO 2'!$E$11:$E$40,'JUNIO 2'!$AM$11:$AM$40,_xlfn.XLOOKUP($A18&amp;$B18,'JUNIO 2'!$BC$11:$BC$40&amp;'JUNIO 2'!$BD$11:$BD$40,'JUNIO 2'!$CL$11:$CL$40,"A"))/1%,"")</f>
        <v/>
      </c>
      <c r="DN18" s="188" t="str">
        <f t="array" ref="DN18">IFERROR(_xlfn.XLOOKUP($A18&amp;$B18,JULIO!$D$11:$D$40&amp;JULIO!$E$11:$E$40,JULIO!$AM$11:$AM$40,_xlfn.XLOOKUP($A18&amp;$B18,JULIO!$BC$11:$BC$40&amp;JULIO!$BD$11:$BD$40,JULIO!$CL$11:$CL$40,"A"))/1%,"")</f>
        <v/>
      </c>
      <c r="DO18" s="188" t="str">
        <f t="array" ref="DO18">IFERROR(_xlfn.XLOOKUP($A18&amp;$B18,'JULIO 2'!$D$11:$D$40&amp;'JULIO 2'!$E$11:$E$40,'JULIO 2'!$AM$11:$AM$40,_xlfn.XLOOKUP($A18&amp;$B18,'JULIO 2'!$BC$11:$BC$40&amp;'JULIO 2'!$BD$11:$BD$40,'JULIO 2'!$CL$11:$CL$40,"A"))/1%,"")</f>
        <v/>
      </c>
      <c r="DP18" s="188" t="str">
        <f t="array" ref="DP18">IFERROR(_xlfn.XLOOKUP($A18&amp;$B18,AGOSTO!$D$11:$D$40&amp;AGOSTO!$E$11:$E$40,AGOSTO!$AM$11:$AM$40,_xlfn.XLOOKUP($A18&amp;$B18,AGOSTO!$BC$11:$BC$40&amp;AGOSTO!$BD$11:$BD$40,AGOSTO!$CL$11:$CL$40,"A"))/1%,"")</f>
        <v/>
      </c>
      <c r="DQ18" s="188" t="str">
        <f t="array" ref="DQ18">IFERROR(_xlfn.XLOOKUP($A18&amp;$B18,'AGOSTO 2'!$D$11:$D$40&amp;'AGOSTO 2'!$E$11:$E$40,'AGOSTO 2'!$AM$11:$AM$40,_xlfn.XLOOKUP($A18&amp;$B18,'AGOSTO 2'!$BC$11:$BC$40&amp;'AGOSTO 2'!$BD$11:$BD$40,'AGOSTO 2'!$CL$11:$CL$40,"A"))/1%,"")</f>
        <v/>
      </c>
      <c r="DR18" s="188" t="str">
        <f t="array" ref="DR18">IFERROR(_xlfn.XLOOKUP($A18&amp;$B18,SEPTIEMBRE!$D$11:$D$40&amp;SEPTIEMBRE!$E$11:$E$40,SEPTIEMBRE!$AM$11:$AM$40,_xlfn.XLOOKUP($A18&amp;$B18,SEPTIEMBRE!$BC$11:$BC$40&amp;SEPTIEMBRE!$BD$11:$BD$40,SEPTIEMBRE!$CL$11:$CL$40,"A"))/1%,"")</f>
        <v/>
      </c>
      <c r="DS18" s="188" t="str">
        <f t="array" ref="DS18">IFERROR(_xlfn.XLOOKUP($A18&amp;$B18,'SEPTIEMBRE 2'!$D$11:$D$40&amp;'SEPTIEMBRE 2'!$E$11:$E$40,'SEPTIEMBRE 2'!$AM$11:$AM$40,_xlfn.XLOOKUP($A18&amp;$B18,'SEPTIEMBRE 2'!$BC$11:$BC$40&amp;'SEPTIEMBRE 2'!$BD$11:$BD$40,'SEPTIEMBRE 2'!$CL$11:$CL$40,"A"))/1%,"")</f>
        <v/>
      </c>
      <c r="DT18" s="188" t="str">
        <f t="array" ref="DT18">IFERROR(_xlfn.XLOOKUP($A18&amp;$B18,'SEPTIEMBRE 3'!$D$11:$D$40&amp;'SEPTIEMBRE 3'!$E$11:$E$40,'SEPTIEMBRE 3'!$AM$11:$AM$40,_xlfn.XLOOKUP($A18&amp;$B18,'SEPTIEMBRE 3'!$BC$11:$BC$40&amp;'SEPTIEMBRE 3'!$BD$11:$BD$40,'SEPTIEMBRE 3'!$CL$11:$CL$40,"A"))/1%,"")</f>
        <v/>
      </c>
      <c r="DU18" s="188" t="str">
        <f t="array" ref="DU18">IFERROR(_xlfn.XLOOKUP($A18&amp;$B18,OCTUBRE!$D$11:$D$40&amp;OCTUBRE!$E$11:$E$40,OCTUBRE!$AM$11:$AM$40,_xlfn.XLOOKUP($A18&amp;$B18,OCTUBRE!$BC$11:$BC$40&amp;OCTUBRE!$BD$11:$BD$40,OCTUBRE!$CL$11:$CL$40,"A"))/1%,"")</f>
        <v/>
      </c>
      <c r="DV18" s="188" t="str">
        <f t="array" ref="DV18">IFERROR(_xlfn.XLOOKUP($A18&amp;$B18,'OCTUBRE 2'!$D$11:$D$40&amp;'OCTUBRE 2'!$E$11:$E$40,'OCTUBRE 2'!$AM$11:$AM$40,_xlfn.XLOOKUP($A18&amp;$B18,'OCTUBRE 2'!$BC$11:$BC$40&amp;'OCTUBRE 2'!$BD$11:$BD$40,'OCTUBRE 2'!$CL$11:$CL$40,"A"))/1%,"")</f>
        <v/>
      </c>
      <c r="DW18" s="188" t="str">
        <f t="array" ref="DW18">IFERROR(_xlfn.XLOOKUP($A18&amp;$B18,NOVIEMBRE!$D$11:$D$40&amp;NOVIEMBRE!$E$11:$E$40,NOVIEMBRE!$AM$11:$AM$40,_xlfn.XLOOKUP($A18&amp;$B18,NOVIEMBRE!$BC$11:$BC$40&amp;NOVIEMBRE!$BD$11:$BD$40,NOVIEMBRE!$CL$11:$CL$40,"A"))/1%,"")</f>
        <v/>
      </c>
      <c r="DX18" s="188" t="str">
        <f t="array" ref="DX18">IFERROR(_xlfn.XLOOKUP($A18&amp;$B18,'NOVIEMBRE 2'!$D$11:$D$40&amp;'NOVIEMBRE 2'!$E$11:$E$40,'NOVIEMBRE 2'!$AM$11:$AM$40,_xlfn.XLOOKUP($A18&amp;$B18,'NOVIEMBRE 2'!$BC$11:$BC$40&amp;'NOVIEMBRE 2'!$BD$11:$BD$40,'NOVIEMBRE 2'!$CL$11:$CL$40,"A"))/1%,"")</f>
        <v/>
      </c>
      <c r="DY18" s="188" t="str">
        <f t="array" ref="DY18">IFERROR(_xlfn.XLOOKUP($A18&amp;$B18,DICIEMBRE!$D$11:$D$40&amp;DICIEMBRE!$E$11:$E$40,DICIEMBRE!$AM$11:$AM$40,_xlfn.XLOOKUP($A18&amp;$B18,DICIEMBRE!$BC$11:$BC$40&amp;DICIEMBRE!$BD$11:$BD$40,DICIEMBRE!$CL$11:$CL$40,"A"))/1%,"")</f>
        <v/>
      </c>
      <c r="DZ18" s="210" t="str">
        <f t="shared" si="9"/>
        <v>-</v>
      </c>
      <c r="EA18" s="210" t="str">
        <f t="shared" si="10"/>
        <v>-</v>
      </c>
      <c r="EB18" s="210" t="str">
        <f t="shared" si="11"/>
        <v>-</v>
      </c>
      <c r="EC18" s="210" t="str">
        <f t="shared" si="12"/>
        <v>-</v>
      </c>
      <c r="ED18" s="210" t="str">
        <f t="shared" si="13"/>
        <v>-</v>
      </c>
      <c r="EE18" s="210" t="str">
        <f t="shared" si="14"/>
        <v>-</v>
      </c>
      <c r="EF18" s="210" t="str">
        <f t="shared" si="15"/>
        <v>-</v>
      </c>
      <c r="EG18" s="210" t="str">
        <f t="shared" si="16"/>
        <v>-</v>
      </c>
      <c r="EH18" s="210" t="str">
        <f t="shared" si="17"/>
        <v>-</v>
      </c>
      <c r="EI18" s="216" t="str">
        <f t="shared" si="18"/>
        <v/>
      </c>
      <c r="EJ18" s="217"/>
      <c r="EK18" s="217"/>
      <c r="EL18" s="218"/>
      <c r="EM18" s="219"/>
      <c r="EN18" s="221">
        <f t="array" ref="EN18">IFERROR(_xlfn.XLOOKUP($A18&amp;$B18,MARZO!$D$11:$D$40&amp;MARZO!$E$11:$E$40,MARZO!$AK$11:$AK$40,_xlfn.XLOOKUP($A18&amp;$B18,MARZO!$BC$11:$BC$40&amp;MARZO!$BD$11:$BD$40,MARZO!$CJ$11:$CJ$40,"A")),"")</f>
        <v>0</v>
      </c>
      <c r="EO18" s="221">
        <f t="array" ref="EO18">IFERROR(_xlfn.XLOOKUP($A18&amp;$B18,ABRIL!$D$11:$D$40&amp;ABRIL!$E$11:$E$40,ABRIL!$AK$11:$AK$40,_xlfn.XLOOKUP($A18&amp;$B18,ABRIL!$BC$11:$BC$40&amp;ABRIL!$BD$11:$BD$40,ABRIL!$CJ$11:$CJ$40,"A")),"")</f>
        <v>0</v>
      </c>
      <c r="EP18" s="221">
        <f t="array" ref="EP18">IFERROR(_xlfn.XLOOKUP($A18&amp;$B18,'ABRIL 2'!$D$11:$D$40&amp;'ABRIL 2'!$E$11:$E$40,'ABRIL 2'!$AK$11:$AK$40,_xlfn.XLOOKUP($A18&amp;$B18,'ABRIL 2'!$BC$11:$BC$40&amp;'ABRIL 2'!$BD$11:$BD$40,'ABRIL 2'!$CJ$11:$CJ$40,"A")),"")</f>
        <v>0</v>
      </c>
      <c r="EQ18" s="221">
        <f t="array" ref="EQ18">IFERROR(_xlfn.XLOOKUP($A18&amp;$B18,MAYO!$D$11:$D$40&amp;MAYO!$E$11:$E$40,MAYO!$AK$11:$AK$40,_xlfn.XLOOKUP($A18&amp;$B18,MAYO!$BC$11:$BC$40&amp;MAYO!$BD$11:$BD$40,MAYO!$CJ$11:$CJ$40,"A")),"")</f>
        <v>0</v>
      </c>
      <c r="ER18" s="221">
        <f t="array" ref="ER18">IFERROR(_xlfn.XLOOKUP($A18&amp;$B18,'MAYO 2'!$D$11:$D$40&amp;'MAYO 2'!$E$11:$E$40,'MAYO 2'!$AK$11:$AK$40,_xlfn.XLOOKUP($A18&amp;$B18,'MAYO 2'!$BC$11:$BC$40&amp;'MAYO 2'!$BD$11:$BD$40,'MAYO 2'!$CJ$11:$CJ$40,"A")),"")</f>
        <v>0</v>
      </c>
      <c r="ES18" s="221">
        <f t="array" ref="ES18">IFERROR(_xlfn.XLOOKUP($A18&amp;$B18,JUNIO!$D$11:$D$40&amp;JUNIO!$E$11:$E$40,JUNIO!$AK$11:$AK$40,_xlfn.XLOOKUP($A18&amp;$B18,JUNIO!$BC$11:$BC$40&amp;JUNIO!$BD$11:$BD$40,JUNIO!$CJ$11:$CJ$40,"A")),"")</f>
        <v>0</v>
      </c>
      <c r="ET18" s="221">
        <f t="array" ref="ET18">IFERROR(_xlfn.XLOOKUP($A18&amp;$B18,'JUNIO 2'!$D$11:$D$40&amp;'JUNIO 2'!$E$11:$E$40,'JUNIO 2'!$AK$11:$AK$40,_xlfn.XLOOKUP($A18&amp;$B18,'JUNIO 2'!$BC$11:$BC$40&amp;'JUNIO 2'!$BD$11:$BD$40,'JUNIO 2'!$CJ$11:$CJ$40,"A")),"")</f>
        <v>0</v>
      </c>
      <c r="EU18" s="221">
        <f t="array" ref="EU18">IFERROR(_xlfn.XLOOKUP($A18&amp;$B18,JULIO!$D$11:$D$40&amp;JULIO!$E$11:$E$40,JULIO!$AK$11:$AK$40,_xlfn.XLOOKUP($A18&amp;$B18,JULIO!$BC$11:$BC$40&amp;JULIO!$BD$11:$BD$40,JULIO!$CJ$11:$CJ$40,"A")),"")</f>
        <v>0</v>
      </c>
      <c r="EV18" s="221">
        <f t="array" ref="EV18">IFERROR(_xlfn.XLOOKUP($A18&amp;$B18,'JULIO 2'!$D$11:$D$40&amp;'JULIO 2'!$E$11:$E$40,'JULIO 2'!$AK$11:$AK$40,_xlfn.XLOOKUP($A18&amp;$B18,'JULIO 2'!$BC$11:$BC$40&amp;'JULIO 2'!$BD$11:$BD$40,'JULIO 2'!$CJ$11:$CJ$40,"A")),"")</f>
        <v>0</v>
      </c>
      <c r="EW18" s="221">
        <f t="array" ref="EW18">IFERROR(_xlfn.XLOOKUP($A18&amp;$B18,AGOSTO!$D$11:$D$40&amp;AGOSTO!$E$11:$E$40,AGOSTO!$AK$11:$AK$40,_xlfn.XLOOKUP($A18&amp;$B18,AGOSTO!$BC$11:$BC$40&amp;AGOSTO!$BD$11:$BD$40,AGOSTO!$CJ$11:$CJ$40,"A")),"")</f>
        <v>0</v>
      </c>
      <c r="EX18" s="221">
        <f t="array" ref="EX18">IFERROR(_xlfn.XLOOKUP($A18&amp;$B18,'AGOSTO 2'!$D$11:$D$40&amp;'AGOSTO 2'!$E$11:$E$40,'AGOSTO 2'!$AK$11:$AK$40,_xlfn.XLOOKUP($A18&amp;$B18,'AGOSTO 2'!$BC$11:$BC$40&amp;'AGOSTO 2'!$BD$11:$BD$40,'AGOSTO 2'!$CJ$11:$CJ$40,"A")),"")</f>
        <v>0</v>
      </c>
      <c r="EY18" s="221">
        <f t="array" ref="EY18">IFERROR(_xlfn.XLOOKUP($A18&amp;$B18,SEPTIEMBRE!$D$11:$D$40&amp;SEPTIEMBRE!$E$11:$E$40,SEPTIEMBRE!$AK$11:$AK$40,_xlfn.XLOOKUP($A18&amp;$B18,SEPTIEMBRE!$BC$11:$BC$40&amp;SEPTIEMBRE!$BD$11:$BD$40,SEPTIEMBRE!$CJ$11:$CJ$40,"A")),"")</f>
        <v>0</v>
      </c>
      <c r="EZ18" s="221">
        <f t="array" ref="EZ18">IFERROR(_xlfn.XLOOKUP($A18&amp;$B18,'SEPTIEMBRE 2'!$D$11:$D$40&amp;'SEPTIEMBRE 2'!$E$11:$E$40,'SEPTIEMBRE 2'!$AK$11:$AK$40,_xlfn.XLOOKUP($A18&amp;$B18,'SEPTIEMBRE 2'!$BC$11:$BC$40&amp;'SEPTIEMBRE 2'!$BD$11:$BD$40,'SEPTIEMBRE 2'!$CJ$11:$CJ$40,"A")),"")</f>
        <v>0</v>
      </c>
      <c r="FA18" s="221">
        <f t="array" ref="FA18">IFERROR(_xlfn.XLOOKUP($A18&amp;$B18,'SEPTIEMBRE 3'!$D$11:$D$40&amp;'SEPTIEMBRE 3'!$E$11:$E$40,'SEPTIEMBRE 3'!$AK$11:$AK$40,_xlfn.XLOOKUP($A18&amp;$B18,'SEPTIEMBRE 3'!$BC$11:$BC$40&amp;'SEPTIEMBRE 3'!$BD$11:$BD$40,'SEPTIEMBRE 3'!$CJ$11:$CJ$40,"A")),"")</f>
        <v>0</v>
      </c>
      <c r="FB18" s="221">
        <f t="array" ref="FB18">IFERROR(_xlfn.XLOOKUP($A18&amp;$B18,OCTUBRE!$D$11:$D$40&amp;OCTUBRE!$E$11:$E$40,OCTUBRE!$AK$11:$AK$40,_xlfn.XLOOKUP($A18&amp;$B18,OCTUBRE!$BC$11:$BC$40&amp;OCTUBRE!$BD$11:$BD$40,OCTUBRE!$CJ$11:$CJ$40,"A")),"")</f>
        <v>0</v>
      </c>
      <c r="FC18" s="221">
        <f t="array" ref="FC18">IFERROR(_xlfn.XLOOKUP($A18&amp;$B18,'OCTUBRE 2'!$D$11:$D$40&amp;'OCTUBRE 2'!$E$11:$E$40,'OCTUBRE 2'!$AK$11:$AK$40,_xlfn.XLOOKUP($A18&amp;$B18,'OCTUBRE 2'!$BC$11:$BC$40&amp;'OCTUBRE 2'!$BD$11:$BD$40,'OCTUBRE 2'!$CJ$11:$CJ$40,"A")),"")</f>
        <v>0</v>
      </c>
      <c r="FD18" s="221">
        <f t="array" ref="FD18">IFERROR(_xlfn.XLOOKUP($A18&amp;$B18,NOVIEMBRE!$D$11:$D$40&amp;NOVIEMBRE!$E$11:$E$40,NOVIEMBRE!$AK$11:$AK$40,_xlfn.XLOOKUP($A18&amp;$B18,NOVIEMBRE!$BC$11:$BC$40&amp;NOVIEMBRE!$BD$11:$BD$40,NOVIEMBRE!$CJ$11:$CJ$40,"A")),"")</f>
        <v>0</v>
      </c>
      <c r="FE18" s="221">
        <f t="array" ref="FE18">IFERROR(_xlfn.XLOOKUP($A18&amp;$B18,'NOVIEMBRE 2'!$D$11:$D$40&amp;'NOVIEMBRE 2'!$E$11:$E$40,'NOVIEMBRE 2'!$AK$11:$AK$40,_xlfn.XLOOKUP($A18&amp;$B18,'NOVIEMBRE 2'!$BC$11:$BC$40&amp;'NOVIEMBRE 2'!$BD$11:$BD$40,'NOVIEMBRE 2'!$CJ$11:$CJ$40,"A")),"")</f>
        <v>0</v>
      </c>
      <c r="FF18" s="238">
        <f t="array" ref="FF18">IFERROR(_xlfn.XLOOKUP($A18&amp;$B18,DICIEMBRE!$D$11:$D$40&amp;DICIEMBRE!$E$11:$E$40,DICIEMBRE!$AK$11:$AK$40,_xlfn.XLOOKUP($A18&amp;$B18,DICIEMBRE!$BC$11:$BC$40&amp;DICIEMBRE!$BD$11:$BD$40,DICIEMBRE!$CJ$11:$CJ$40,"A")),"")</f>
        <v>0</v>
      </c>
      <c r="FG18" s="246" t="str">
        <f t="shared" si="19"/>
        <v/>
      </c>
      <c r="FH18" s="246" t="str">
        <f t="array" ref="FH18">IF(
 COUNT(DZ18:EH18)=0,
 "-",
 IF(
  COUNT(DZ18:EH18) &lt; COUNTA(DZ18:EH18),
  REPT("🟩", ROUND(COUNT(DZ18:EH18)/COUNTA(DZ18:EH18)*5, 0)) &amp;
  REPT("⬜", 5 - ROUND(COUNT(DZ18:EH18)/COUNTA(DZ18:EH18)*5, 0)),
  IF(
    AVERAGE(IF(DZ18:EH18&lt;&gt;"", DZ18:EH18, )) &gt;= 70, "🟩🟩🟩🟩🟩",
    IF(
      AVERAGE(IF(DZ18:EH18&lt;&gt;"",DZ18:EH18, )) &gt;= 56, "🟨🟨🟨🟨🟨",
      "🟥🟥🟥🟥🟥"
    )
  )
 )
)
</f>
        <v>-</v>
      </c>
    </row>
    <row r="19">
      <c r="A19" s="168"/>
      <c r="B19" s="169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1"/>
      <c r="N19" s="172" t="str">
        <f t="shared" si="1"/>
        <v/>
      </c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2" t="str">
        <f t="shared" si="2"/>
        <v/>
      </c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2" t="str">
        <f t="shared" si="3"/>
        <v/>
      </c>
      <c r="AM19" s="173"/>
      <c r="AN19" s="173"/>
      <c r="AO19" s="173"/>
      <c r="AP19" s="173"/>
      <c r="AQ19" s="173"/>
      <c r="AR19" s="173"/>
      <c r="AS19" s="173"/>
      <c r="AT19" s="173"/>
      <c r="AU19" s="173"/>
      <c r="AV19" s="171"/>
      <c r="AW19" s="171"/>
      <c r="AX19" s="172" t="str">
        <f t="shared" si="4"/>
        <v/>
      </c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2" t="str">
        <f t="shared" si="5"/>
        <v/>
      </c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2" t="str">
        <f t="shared" si="6"/>
        <v/>
      </c>
      <c r="BW19" s="173"/>
      <c r="BX19" s="173"/>
      <c r="BY19" s="173"/>
      <c r="BZ19" s="171"/>
      <c r="CA19" s="171"/>
      <c r="CB19" s="171"/>
      <c r="CC19" s="171"/>
      <c r="CD19" s="171"/>
      <c r="CE19" s="171"/>
      <c r="CF19" s="171"/>
      <c r="CG19" s="171"/>
      <c r="CH19" s="172" t="str">
        <f t="shared" si="7"/>
        <v/>
      </c>
      <c r="CI19" s="171"/>
      <c r="CJ19" s="173"/>
      <c r="CK19" s="173"/>
      <c r="CL19" s="173"/>
      <c r="CM19" s="173"/>
      <c r="CN19" s="171"/>
      <c r="CO19" s="171"/>
      <c r="CP19" s="171"/>
      <c r="CQ19" s="173"/>
      <c r="CR19" s="171"/>
      <c r="CS19" s="171"/>
      <c r="CT19" s="172" t="str">
        <f t="shared" si="8"/>
        <v/>
      </c>
      <c r="CU19" s="172"/>
      <c r="CV19" s="172"/>
      <c r="CW19" s="172"/>
      <c r="CX19" s="172"/>
      <c r="CY19" s="172"/>
      <c r="CZ19" s="172"/>
      <c r="DA19" s="172"/>
      <c r="DB19" s="172"/>
      <c r="DC19" s="172"/>
      <c r="DD19" s="172"/>
      <c r="DE19" s="172"/>
      <c r="DF19" s="172"/>
      <c r="DG19" s="188" t="str">
        <f t="array" ref="DG19">IFERROR(_xlfn.XLOOKUP($A19&amp;B19,MARZO!$D$11:$D$40&amp;MARZO!$E$11:$E$40,MARZO!$AM$11:$AM$40,_xlfn.XLOOKUP($A19&amp;$B19,MARZO!$BC$11:$BC$40&amp;MARZO!$BD$11:$BD$40,MARZO!$CL$11:$CL$40,"A"))/1%,"")</f>
        <v/>
      </c>
      <c r="DH19" s="188" t="str">
        <f t="array" ref="DH19">IFERROR(_xlfn.XLOOKUP($A19&amp;$B19,ABRIL!$D$11:$D$40&amp;ABRIL!$E$11:$E$40,ABRIL!$AM$11:$AM$40,_xlfn.XLOOKUP($A19&amp;$B19,ABRIL!$BC$11:$BC$40&amp;ABRIL!$BD$11:$BD$40,ABRIL!$CL$11:$CL$40,"A"))/1%,"")</f>
        <v/>
      </c>
      <c r="DI19" s="188" t="str">
        <f t="array" ref="DI19">IFERROR(_xlfn.XLOOKUP($A19&amp;$B19,'ABRIL 2'!$D$11:$D$40&amp;'ABRIL 2'!$E$11:$E$40,'ABRIL 2'!$AM$11:$AM$40,_xlfn.XLOOKUP($A19&amp;$B19,'ABRIL 2'!$BC$11:$BC$40&amp;'ABRIL 2'!$BD$11:$BD$40,'ABRIL 2'!$CL$11:$CL$40,"A"))/1%,"")</f>
        <v/>
      </c>
      <c r="DJ19" s="188" t="str">
        <f t="array" ref="DJ19">IFERROR(_xlfn.XLOOKUP($A19&amp;$B19,MAYO!$D$11:$D$40&amp;MAYO!$E$11:$E$40,MAYO!$AM$11:$AM$40,_xlfn.XLOOKUP($A19&amp;$B19,MAYO!$BC$11:$BC$40&amp;MAYO!$BD$11:$BD$40,MAYO!$CL$11:$CL$40,"A"))/1%,"")</f>
        <v/>
      </c>
      <c r="DK19" s="188" t="str">
        <f t="array" ref="DK19">IFERROR(_xlfn.XLOOKUP($A19&amp;$B19,'MAYO 2'!$D$11:$D$40&amp;'MAYO 2'!$E$11:$E$40,'MAYO 2'!$AM$11:$AM$40,_xlfn.XLOOKUP($A19&amp;$B19,'MAYO 2'!$BC$11:$BC$40&amp;'MAYO 2'!$BD$11:$BD$40,'MAYO 2'!$CL$11:$CL$40,"A"))/1%,"")</f>
        <v/>
      </c>
      <c r="DL19" s="188" t="str">
        <f t="array" ref="DL19">IFERROR(_xlfn.XLOOKUP($A19&amp;$B19,JUNIO!$D$11:$D$40&amp;JUNIO!$E$11:$E$40,JUNIO!$AM$11:$AM$40,_xlfn.XLOOKUP($A19&amp;$B19,JUNIO!$BC$11:$BC$40&amp;JUNIO!$BD$11:$BD$40,JUNIO!$CL$11:$CL$40,"A"))/1%,"")</f>
        <v/>
      </c>
      <c r="DM19" s="188" t="str">
        <f t="array" ref="DM19">IFERROR(_xlfn.XLOOKUP($A19&amp;$B19,'JUNIO 2'!$D$11:$D$40&amp;'JUNIO 2'!$E$11:$E$40,'JUNIO 2'!$AM$11:$AM$40,_xlfn.XLOOKUP($A19&amp;$B19,'JUNIO 2'!$BC$11:$BC$40&amp;'JUNIO 2'!$BD$11:$BD$40,'JUNIO 2'!$CL$11:$CL$40,"A"))/1%,"")</f>
        <v/>
      </c>
      <c r="DN19" s="188" t="str">
        <f t="array" ref="DN19">IFERROR(_xlfn.XLOOKUP($A19&amp;$B19,JULIO!$D$11:$D$40&amp;JULIO!$E$11:$E$40,JULIO!$AM$11:$AM$40,_xlfn.XLOOKUP($A19&amp;$B19,JULIO!$BC$11:$BC$40&amp;JULIO!$BD$11:$BD$40,JULIO!$CL$11:$CL$40,"A"))/1%,"")</f>
        <v/>
      </c>
      <c r="DO19" s="188" t="str">
        <f t="array" ref="DO19">IFERROR(_xlfn.XLOOKUP($A19&amp;$B19,'JULIO 2'!$D$11:$D$40&amp;'JULIO 2'!$E$11:$E$40,'JULIO 2'!$AM$11:$AM$40,_xlfn.XLOOKUP($A19&amp;$B19,'JULIO 2'!$BC$11:$BC$40&amp;'JULIO 2'!$BD$11:$BD$40,'JULIO 2'!$CL$11:$CL$40,"A"))/1%,"")</f>
        <v/>
      </c>
      <c r="DP19" s="188" t="str">
        <f t="array" ref="DP19">IFERROR(_xlfn.XLOOKUP($A19&amp;$B19,AGOSTO!$D$11:$D$40&amp;AGOSTO!$E$11:$E$40,AGOSTO!$AM$11:$AM$40,_xlfn.XLOOKUP($A19&amp;$B19,AGOSTO!$BC$11:$BC$40&amp;AGOSTO!$BD$11:$BD$40,AGOSTO!$CL$11:$CL$40,"A"))/1%,"")</f>
        <v/>
      </c>
      <c r="DQ19" s="188" t="str">
        <f t="array" ref="DQ19">IFERROR(_xlfn.XLOOKUP($A19&amp;$B19,'AGOSTO 2'!$D$11:$D$40&amp;'AGOSTO 2'!$E$11:$E$40,'AGOSTO 2'!$AM$11:$AM$40,_xlfn.XLOOKUP($A19&amp;$B19,'AGOSTO 2'!$BC$11:$BC$40&amp;'AGOSTO 2'!$BD$11:$BD$40,'AGOSTO 2'!$CL$11:$CL$40,"A"))/1%,"")</f>
        <v/>
      </c>
      <c r="DR19" s="188" t="str">
        <f t="array" ref="DR19">IFERROR(_xlfn.XLOOKUP($A19&amp;$B19,SEPTIEMBRE!$D$11:$D$40&amp;SEPTIEMBRE!$E$11:$E$40,SEPTIEMBRE!$AM$11:$AM$40,_xlfn.XLOOKUP($A19&amp;$B19,SEPTIEMBRE!$BC$11:$BC$40&amp;SEPTIEMBRE!$BD$11:$BD$40,SEPTIEMBRE!$CL$11:$CL$40,"A"))/1%,"")</f>
        <v/>
      </c>
      <c r="DS19" s="188" t="str">
        <f t="array" ref="DS19">IFERROR(_xlfn.XLOOKUP($A19&amp;$B19,'SEPTIEMBRE 2'!$D$11:$D$40&amp;'SEPTIEMBRE 2'!$E$11:$E$40,'SEPTIEMBRE 2'!$AM$11:$AM$40,_xlfn.XLOOKUP($A19&amp;$B19,'SEPTIEMBRE 2'!$BC$11:$BC$40&amp;'SEPTIEMBRE 2'!$BD$11:$BD$40,'SEPTIEMBRE 2'!$CL$11:$CL$40,"A"))/1%,"")</f>
        <v/>
      </c>
      <c r="DT19" s="188" t="str">
        <f t="array" ref="DT19">IFERROR(_xlfn.XLOOKUP($A19&amp;$B19,'SEPTIEMBRE 3'!$D$11:$D$40&amp;'SEPTIEMBRE 3'!$E$11:$E$40,'SEPTIEMBRE 3'!$AM$11:$AM$40,_xlfn.XLOOKUP($A19&amp;$B19,'SEPTIEMBRE 3'!$BC$11:$BC$40&amp;'SEPTIEMBRE 3'!$BD$11:$BD$40,'SEPTIEMBRE 3'!$CL$11:$CL$40,"A"))/1%,"")</f>
        <v/>
      </c>
      <c r="DU19" s="188" t="str">
        <f t="array" ref="DU19">IFERROR(_xlfn.XLOOKUP($A19&amp;$B19,OCTUBRE!$D$11:$D$40&amp;OCTUBRE!$E$11:$E$40,OCTUBRE!$AM$11:$AM$40,_xlfn.XLOOKUP($A19&amp;$B19,OCTUBRE!$BC$11:$BC$40&amp;OCTUBRE!$BD$11:$BD$40,OCTUBRE!$CL$11:$CL$40,"A"))/1%,"")</f>
        <v/>
      </c>
      <c r="DV19" s="188" t="str">
        <f t="array" ref="DV19">IFERROR(_xlfn.XLOOKUP($A19&amp;$B19,'OCTUBRE 2'!$D$11:$D$40&amp;'OCTUBRE 2'!$E$11:$E$40,'OCTUBRE 2'!$AM$11:$AM$40,_xlfn.XLOOKUP($A19&amp;$B19,'OCTUBRE 2'!$BC$11:$BC$40&amp;'OCTUBRE 2'!$BD$11:$BD$40,'OCTUBRE 2'!$CL$11:$CL$40,"A"))/1%,"")</f>
        <v/>
      </c>
      <c r="DW19" s="188" t="str">
        <f t="array" ref="DW19">IFERROR(_xlfn.XLOOKUP($A19&amp;$B19,NOVIEMBRE!$D$11:$D$40&amp;NOVIEMBRE!$E$11:$E$40,NOVIEMBRE!$AM$11:$AM$40,_xlfn.XLOOKUP($A19&amp;$B19,NOVIEMBRE!$BC$11:$BC$40&amp;NOVIEMBRE!$BD$11:$BD$40,NOVIEMBRE!$CL$11:$CL$40,"A"))/1%,"")</f>
        <v/>
      </c>
      <c r="DX19" s="188" t="str">
        <f t="array" ref="DX19">IFERROR(_xlfn.XLOOKUP($A19&amp;$B19,'NOVIEMBRE 2'!$D$11:$D$40&amp;'NOVIEMBRE 2'!$E$11:$E$40,'NOVIEMBRE 2'!$AM$11:$AM$40,_xlfn.XLOOKUP($A19&amp;$B19,'NOVIEMBRE 2'!$BC$11:$BC$40&amp;'NOVIEMBRE 2'!$BD$11:$BD$40,'NOVIEMBRE 2'!$CL$11:$CL$40,"A"))/1%,"")</f>
        <v/>
      </c>
      <c r="DY19" s="188" t="str">
        <f t="array" ref="DY19">IFERROR(_xlfn.XLOOKUP($A19&amp;$B19,DICIEMBRE!$D$11:$D$40&amp;DICIEMBRE!$E$11:$E$40,DICIEMBRE!$AM$11:$AM$40,_xlfn.XLOOKUP($A19&amp;$B19,DICIEMBRE!$BC$11:$BC$40&amp;DICIEMBRE!$BD$11:$BD$40,DICIEMBRE!$CL$11:$CL$40,"A"))/1%,"")</f>
        <v/>
      </c>
      <c r="DZ19" s="281" t="str">
        <f t="shared" si="9"/>
        <v>-</v>
      </c>
      <c r="EA19" s="281" t="str">
        <f t="shared" si="10"/>
        <v>-</v>
      </c>
      <c r="EB19" s="281" t="str">
        <f t="shared" si="11"/>
        <v>-</v>
      </c>
      <c r="EC19" s="281" t="str">
        <f t="shared" si="12"/>
        <v>-</v>
      </c>
      <c r="ED19" s="281" t="str">
        <f t="shared" si="13"/>
        <v>-</v>
      </c>
      <c r="EE19" s="281" t="str">
        <f t="shared" si="14"/>
        <v>-</v>
      </c>
      <c r="EF19" s="281" t="str">
        <f t="shared" si="15"/>
        <v>-</v>
      </c>
      <c r="EG19" s="281" t="str">
        <f t="shared" si="16"/>
        <v>-</v>
      </c>
      <c r="EH19" s="281" t="str">
        <f t="shared" si="17"/>
        <v>-</v>
      </c>
      <c r="EI19" s="284" t="str">
        <f t="shared" si="18"/>
        <v/>
      </c>
      <c r="EJ19" s="286"/>
      <c r="EK19" s="286"/>
      <c r="EL19" s="287"/>
      <c r="EM19" s="289"/>
      <c r="EN19" s="293">
        <f t="array" ref="EN19">IFERROR(_xlfn.XLOOKUP($A19&amp;$B19,MARZO!$D$11:$D$40&amp;MARZO!$E$11:$E$40,MARZO!$AK$11:$AK$40,_xlfn.XLOOKUP($A19&amp;$B19,MARZO!$BC$11:$BC$40&amp;MARZO!$BD$11:$BD$40,MARZO!$CJ$11:$CJ$40,"A")),"")</f>
        <v>0</v>
      </c>
      <c r="EO19" s="293">
        <f t="array" ref="EO19">IFERROR(_xlfn.XLOOKUP($A19&amp;$B19,ABRIL!$D$11:$D$40&amp;ABRIL!$E$11:$E$40,ABRIL!$AK$11:$AK$40,_xlfn.XLOOKUP($A19&amp;$B19,ABRIL!$BC$11:$BC$40&amp;ABRIL!$BD$11:$BD$40,ABRIL!$CJ$11:$CJ$40,"A")),"")</f>
        <v>0</v>
      </c>
      <c r="EP19" s="293">
        <f t="array" ref="EP19">IFERROR(_xlfn.XLOOKUP($A19&amp;$B19,'ABRIL 2'!$D$11:$D$40&amp;'ABRIL 2'!$E$11:$E$40,'ABRIL 2'!$AK$11:$AK$40,_xlfn.XLOOKUP($A19&amp;$B19,'ABRIL 2'!$BC$11:$BC$40&amp;'ABRIL 2'!$BD$11:$BD$40,'ABRIL 2'!$CJ$11:$CJ$40,"A")),"")</f>
        <v>0</v>
      </c>
      <c r="EQ19" s="293">
        <f t="array" ref="EQ19">IFERROR(_xlfn.XLOOKUP($A19&amp;$B19,MAYO!$D$11:$D$40&amp;MAYO!$E$11:$E$40,MAYO!$AK$11:$AK$40,_xlfn.XLOOKUP($A19&amp;$B19,MAYO!$BC$11:$BC$40&amp;MAYO!$BD$11:$BD$40,MAYO!$CJ$11:$CJ$40,"A")),"")</f>
        <v>0</v>
      </c>
      <c r="ER19" s="293">
        <f t="array" ref="ER19">IFERROR(_xlfn.XLOOKUP($A19&amp;$B19,'MAYO 2'!$D$11:$D$40&amp;'MAYO 2'!$E$11:$E$40,'MAYO 2'!$AK$11:$AK$40,_xlfn.XLOOKUP($A19&amp;$B19,'MAYO 2'!$BC$11:$BC$40&amp;'MAYO 2'!$BD$11:$BD$40,'MAYO 2'!$CJ$11:$CJ$40,"A")),"")</f>
        <v>0</v>
      </c>
      <c r="ES19" s="293">
        <f t="array" ref="ES19">IFERROR(_xlfn.XLOOKUP($A19&amp;$B19,JUNIO!$D$11:$D$40&amp;JUNIO!$E$11:$E$40,JUNIO!$AK$11:$AK$40,_xlfn.XLOOKUP($A19&amp;$B19,JUNIO!$BC$11:$BC$40&amp;JUNIO!$BD$11:$BD$40,JUNIO!$CJ$11:$CJ$40,"A")),"")</f>
        <v>0</v>
      </c>
      <c r="ET19" s="293">
        <f t="array" ref="ET19">IFERROR(_xlfn.XLOOKUP($A19&amp;$B19,'JUNIO 2'!$D$11:$D$40&amp;'JUNIO 2'!$E$11:$E$40,'JUNIO 2'!$AK$11:$AK$40,_xlfn.XLOOKUP($A19&amp;$B19,'JUNIO 2'!$BC$11:$BC$40&amp;'JUNIO 2'!$BD$11:$BD$40,'JUNIO 2'!$CJ$11:$CJ$40,"A")),"")</f>
        <v>0</v>
      </c>
      <c r="EU19" s="293">
        <f t="array" ref="EU19">IFERROR(_xlfn.XLOOKUP($A19&amp;$B19,JULIO!$D$11:$D$40&amp;JULIO!$E$11:$E$40,JULIO!$AK$11:$AK$40,_xlfn.XLOOKUP($A19&amp;$B19,JULIO!$BC$11:$BC$40&amp;JULIO!$BD$11:$BD$40,JULIO!$CJ$11:$CJ$40,"A")),"")</f>
        <v>0</v>
      </c>
      <c r="EV19" s="293">
        <f t="array" ref="EV19">IFERROR(_xlfn.XLOOKUP($A19&amp;$B19,'JULIO 2'!$D$11:$D$40&amp;'JULIO 2'!$E$11:$E$40,'JULIO 2'!$AK$11:$AK$40,_xlfn.XLOOKUP($A19&amp;$B19,'JULIO 2'!$BC$11:$BC$40&amp;'JULIO 2'!$BD$11:$BD$40,'JULIO 2'!$CJ$11:$CJ$40,"A")),"")</f>
        <v>0</v>
      </c>
      <c r="EW19" s="293">
        <f t="array" ref="EW19">IFERROR(_xlfn.XLOOKUP($A19&amp;$B19,AGOSTO!$D$11:$D$40&amp;AGOSTO!$E$11:$E$40,AGOSTO!$AK$11:$AK$40,_xlfn.XLOOKUP($A19&amp;$B19,AGOSTO!$BC$11:$BC$40&amp;AGOSTO!$BD$11:$BD$40,AGOSTO!$CJ$11:$CJ$40,"A")),"")</f>
        <v>0</v>
      </c>
      <c r="EX19" s="293">
        <f t="array" ref="EX19">IFERROR(_xlfn.XLOOKUP($A19&amp;$B19,'AGOSTO 2'!$D$11:$D$40&amp;'AGOSTO 2'!$E$11:$E$40,'AGOSTO 2'!$AK$11:$AK$40,_xlfn.XLOOKUP($A19&amp;$B19,'AGOSTO 2'!$BC$11:$BC$40&amp;'AGOSTO 2'!$BD$11:$BD$40,'AGOSTO 2'!$CJ$11:$CJ$40,"A")),"")</f>
        <v>0</v>
      </c>
      <c r="EY19" s="293">
        <f t="array" ref="EY19">IFERROR(_xlfn.XLOOKUP($A19&amp;$B19,SEPTIEMBRE!$D$11:$D$40&amp;SEPTIEMBRE!$E$11:$E$40,SEPTIEMBRE!$AK$11:$AK$40,_xlfn.XLOOKUP($A19&amp;$B19,SEPTIEMBRE!$BC$11:$BC$40&amp;SEPTIEMBRE!$BD$11:$BD$40,SEPTIEMBRE!$CJ$11:$CJ$40,"A")),"")</f>
        <v>0</v>
      </c>
      <c r="EZ19" s="293">
        <f t="array" ref="EZ19">IFERROR(_xlfn.XLOOKUP($A19&amp;$B19,'SEPTIEMBRE 2'!$D$11:$D$40&amp;'SEPTIEMBRE 2'!$E$11:$E$40,'SEPTIEMBRE 2'!$AK$11:$AK$40,_xlfn.XLOOKUP($A19&amp;$B19,'SEPTIEMBRE 2'!$BC$11:$BC$40&amp;'SEPTIEMBRE 2'!$BD$11:$BD$40,'SEPTIEMBRE 2'!$CJ$11:$CJ$40,"A")),"")</f>
        <v>0</v>
      </c>
      <c r="FA19" s="293">
        <f t="array" ref="FA19">IFERROR(_xlfn.XLOOKUP($A19&amp;$B19,'SEPTIEMBRE 3'!$D$11:$D$40&amp;'SEPTIEMBRE 3'!$E$11:$E$40,'SEPTIEMBRE 3'!$AK$11:$AK$40,_xlfn.XLOOKUP($A19&amp;$B19,'SEPTIEMBRE 3'!$BC$11:$BC$40&amp;'SEPTIEMBRE 3'!$BD$11:$BD$40,'SEPTIEMBRE 3'!$CJ$11:$CJ$40,"A")),"")</f>
        <v>0</v>
      </c>
      <c r="FB19" s="293">
        <f t="array" ref="FB19">IFERROR(_xlfn.XLOOKUP($A19&amp;$B19,OCTUBRE!$D$11:$D$40&amp;OCTUBRE!$E$11:$E$40,OCTUBRE!$AK$11:$AK$40,_xlfn.XLOOKUP($A19&amp;$B19,OCTUBRE!$BC$11:$BC$40&amp;OCTUBRE!$BD$11:$BD$40,OCTUBRE!$CJ$11:$CJ$40,"A")),"")</f>
        <v>0</v>
      </c>
      <c r="FC19" s="293">
        <f t="array" ref="FC19">IFERROR(_xlfn.XLOOKUP($A19&amp;$B19,'OCTUBRE 2'!$D$11:$D$40&amp;'OCTUBRE 2'!$E$11:$E$40,'OCTUBRE 2'!$AK$11:$AK$40,_xlfn.XLOOKUP($A19&amp;$B19,'OCTUBRE 2'!$BC$11:$BC$40&amp;'OCTUBRE 2'!$BD$11:$BD$40,'OCTUBRE 2'!$CJ$11:$CJ$40,"A")),"")</f>
        <v>0</v>
      </c>
      <c r="FD19" s="293">
        <f t="array" ref="FD19">IFERROR(_xlfn.XLOOKUP($A19&amp;$B19,NOVIEMBRE!$D$11:$D$40&amp;NOVIEMBRE!$E$11:$E$40,NOVIEMBRE!$AK$11:$AK$40,_xlfn.XLOOKUP($A19&amp;$B19,NOVIEMBRE!$BC$11:$BC$40&amp;NOVIEMBRE!$BD$11:$BD$40,NOVIEMBRE!$CJ$11:$CJ$40,"A")),"")</f>
        <v>0</v>
      </c>
      <c r="FE19" s="293">
        <f t="array" ref="FE19">IFERROR(_xlfn.XLOOKUP($A19&amp;$B19,'NOVIEMBRE 2'!$D$11:$D$40&amp;'NOVIEMBRE 2'!$E$11:$E$40,'NOVIEMBRE 2'!$AK$11:$AK$40,_xlfn.XLOOKUP($A19&amp;$B19,'NOVIEMBRE 2'!$BC$11:$BC$40&amp;'NOVIEMBRE 2'!$BD$11:$BD$40,'NOVIEMBRE 2'!$CJ$11:$CJ$40,"A")),"")</f>
        <v>0</v>
      </c>
      <c r="FF19" s="312">
        <f t="array" ref="FF19">IFERROR(_xlfn.XLOOKUP($A19&amp;$B19,DICIEMBRE!$D$11:$D$40&amp;DICIEMBRE!$E$11:$E$40,DICIEMBRE!$AK$11:$AK$40,_xlfn.XLOOKUP($A19&amp;$B19,DICIEMBRE!$BC$11:$BC$40&amp;DICIEMBRE!$BD$11:$BD$40,DICIEMBRE!$CJ$11:$CJ$40,"A")),"")</f>
        <v>0</v>
      </c>
      <c r="FG19" s="313" t="str">
        <f t="shared" si="19"/>
        <v/>
      </c>
      <c r="FH19" s="313" t="str">
        <f t="array" ref="FH19">IF(
 COUNT(DZ19:EH19)=0,
 "-",
 IF(
  COUNT(DZ19:EH19) &lt; COUNTA(DZ19:EH19),
  REPT("🟩", ROUND(COUNT(DZ19:EH19)/COUNTA(DZ19:EH19)*5, 0)) &amp;
  REPT("⬜", 5 - ROUND(COUNT(DZ19:EH19)/COUNTA(DZ19:EH19)*5, 0)),
  IF(
    AVERAGE(IF(DZ19:EH19&lt;&gt;"", DZ19:EH19, )) &gt;= 70, "🟩🟩🟩🟩🟩",
    IF(
      AVERAGE(IF(DZ19:EH19&lt;&gt;"",DZ19:EH19, )) &gt;= 56, "🟨🟨🟨🟨🟨",
      "🟥🟥🟥🟥🟥"
    )
  )
 )
)
</f>
        <v>-</v>
      </c>
    </row>
    <row r="20">
      <c r="A20" s="168"/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1"/>
      <c r="N20" s="172" t="str">
        <f t="shared" si="1"/>
        <v/>
      </c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2" t="str">
        <f t="shared" si="2"/>
        <v/>
      </c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2" t="str">
        <f t="shared" si="3"/>
        <v/>
      </c>
      <c r="AM20" s="173"/>
      <c r="AN20" s="173"/>
      <c r="AO20" s="173"/>
      <c r="AP20" s="173"/>
      <c r="AQ20" s="173"/>
      <c r="AR20" s="173"/>
      <c r="AS20" s="173"/>
      <c r="AT20" s="173"/>
      <c r="AU20" s="173"/>
      <c r="AV20" s="171"/>
      <c r="AW20" s="171"/>
      <c r="AX20" s="172" t="str">
        <f t="shared" si="4"/>
        <v/>
      </c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2" t="str">
        <f t="shared" si="5"/>
        <v/>
      </c>
      <c r="BK20" s="173"/>
      <c r="BL20" s="173"/>
      <c r="BM20" s="173"/>
      <c r="BN20" s="173"/>
      <c r="BO20" s="173"/>
      <c r="BP20" s="173"/>
      <c r="BQ20" s="173"/>
      <c r="BR20" s="173"/>
      <c r="BS20" s="173"/>
      <c r="BT20" s="173"/>
      <c r="BU20" s="173"/>
      <c r="BV20" s="172" t="str">
        <f t="shared" si="6"/>
        <v/>
      </c>
      <c r="BW20" s="173"/>
      <c r="BX20" s="173"/>
      <c r="BY20" s="173"/>
      <c r="BZ20" s="171"/>
      <c r="CA20" s="171"/>
      <c r="CB20" s="171"/>
      <c r="CC20" s="171"/>
      <c r="CD20" s="171"/>
      <c r="CE20" s="171"/>
      <c r="CF20" s="171"/>
      <c r="CG20" s="171"/>
      <c r="CH20" s="172" t="str">
        <f t="shared" si="7"/>
        <v/>
      </c>
      <c r="CI20" s="171"/>
      <c r="CJ20" s="173"/>
      <c r="CK20" s="173"/>
      <c r="CL20" s="173"/>
      <c r="CM20" s="173"/>
      <c r="CN20" s="171"/>
      <c r="CO20" s="171"/>
      <c r="CP20" s="171"/>
      <c r="CQ20" s="173"/>
      <c r="CR20" s="171"/>
      <c r="CS20" s="171"/>
      <c r="CT20" s="172" t="str">
        <f t="shared" si="8"/>
        <v/>
      </c>
      <c r="CU20" s="172"/>
      <c r="CV20" s="172"/>
      <c r="CW20" s="172"/>
      <c r="CX20" s="172"/>
      <c r="CY20" s="172"/>
      <c r="CZ20" s="172"/>
      <c r="DA20" s="172"/>
      <c r="DB20" s="172"/>
      <c r="DC20" s="172"/>
      <c r="DD20" s="172"/>
      <c r="DE20" s="172"/>
      <c r="DF20" s="172"/>
      <c r="DG20" s="188" t="str">
        <f t="array" ref="DG20">IFERROR(_xlfn.XLOOKUP($A20&amp;B20,MARZO!$D$11:$D$40&amp;MARZO!$E$11:$E$40,MARZO!$AM$11:$AM$40,_xlfn.XLOOKUP($A20&amp;$B20,MARZO!$BC$11:$BC$40&amp;MARZO!$BD$11:$BD$40,MARZO!$CL$11:$CL$40,"A"))/1%,"")</f>
        <v/>
      </c>
      <c r="DH20" s="188" t="str">
        <f t="array" ref="DH20">IFERROR(_xlfn.XLOOKUP($A20&amp;$B20,ABRIL!$D$11:$D$40&amp;ABRIL!$E$11:$E$40,ABRIL!$AM$11:$AM$40,_xlfn.XLOOKUP($A20&amp;$B20,ABRIL!$BC$11:$BC$40&amp;ABRIL!$BD$11:$BD$40,ABRIL!$CL$11:$CL$40,"A"))/1%,"")</f>
        <v/>
      </c>
      <c r="DI20" s="188" t="str">
        <f t="array" ref="DI20">IFERROR(_xlfn.XLOOKUP($A20&amp;$B20,'ABRIL 2'!$D$11:$D$40&amp;'ABRIL 2'!$E$11:$E$40,'ABRIL 2'!$AM$11:$AM$40,_xlfn.XLOOKUP($A20&amp;$B20,'ABRIL 2'!$BC$11:$BC$40&amp;'ABRIL 2'!$BD$11:$BD$40,'ABRIL 2'!$CL$11:$CL$40,"A"))/1%,"")</f>
        <v/>
      </c>
      <c r="DJ20" s="188" t="str">
        <f t="array" ref="DJ20">IFERROR(_xlfn.XLOOKUP($A20&amp;$B20,MAYO!$D$11:$D$40&amp;MAYO!$E$11:$E$40,MAYO!$AM$11:$AM$40,_xlfn.XLOOKUP($A20&amp;$B20,MAYO!$BC$11:$BC$40&amp;MAYO!$BD$11:$BD$40,MAYO!$CL$11:$CL$40,"A"))/1%,"")</f>
        <v/>
      </c>
      <c r="DK20" s="188" t="str">
        <f t="array" ref="DK20">IFERROR(_xlfn.XLOOKUP($A20&amp;$B20,'MAYO 2'!$D$11:$D$40&amp;'MAYO 2'!$E$11:$E$40,'MAYO 2'!$AM$11:$AM$40,_xlfn.XLOOKUP($A20&amp;$B20,'MAYO 2'!$BC$11:$BC$40&amp;'MAYO 2'!$BD$11:$BD$40,'MAYO 2'!$CL$11:$CL$40,"A"))/1%,"")</f>
        <v/>
      </c>
      <c r="DL20" s="188" t="str">
        <f t="array" ref="DL20">IFERROR(_xlfn.XLOOKUP($A20&amp;$B20,JUNIO!$D$11:$D$40&amp;JUNIO!$E$11:$E$40,JUNIO!$AM$11:$AM$40,_xlfn.XLOOKUP($A20&amp;$B20,JUNIO!$BC$11:$BC$40&amp;JUNIO!$BD$11:$BD$40,JUNIO!$CL$11:$CL$40,"A"))/1%,"")</f>
        <v/>
      </c>
      <c r="DM20" s="188" t="str">
        <f t="array" ref="DM20">IFERROR(_xlfn.XLOOKUP($A20&amp;$B20,'JUNIO 2'!$D$11:$D$40&amp;'JUNIO 2'!$E$11:$E$40,'JUNIO 2'!$AM$11:$AM$40,_xlfn.XLOOKUP($A20&amp;$B20,'JUNIO 2'!$BC$11:$BC$40&amp;'JUNIO 2'!$BD$11:$BD$40,'JUNIO 2'!$CL$11:$CL$40,"A"))/1%,"")</f>
        <v/>
      </c>
      <c r="DN20" s="188" t="str">
        <f t="array" ref="DN20">IFERROR(_xlfn.XLOOKUP($A20&amp;$B20,JULIO!$D$11:$D$40&amp;JULIO!$E$11:$E$40,JULIO!$AM$11:$AM$40,_xlfn.XLOOKUP($A20&amp;$B20,JULIO!$BC$11:$BC$40&amp;JULIO!$BD$11:$BD$40,JULIO!$CL$11:$CL$40,"A"))/1%,"")</f>
        <v/>
      </c>
      <c r="DO20" s="188" t="str">
        <f t="array" ref="DO20">IFERROR(_xlfn.XLOOKUP($A20&amp;$B20,'JULIO 2'!$D$11:$D$40&amp;'JULIO 2'!$E$11:$E$40,'JULIO 2'!$AM$11:$AM$40,_xlfn.XLOOKUP($A20&amp;$B20,'JULIO 2'!$BC$11:$BC$40&amp;'JULIO 2'!$BD$11:$BD$40,'JULIO 2'!$CL$11:$CL$40,"A"))/1%,"")</f>
        <v/>
      </c>
      <c r="DP20" s="188" t="str">
        <f t="array" ref="DP20">IFERROR(_xlfn.XLOOKUP($A20&amp;$B20,AGOSTO!$D$11:$D$40&amp;AGOSTO!$E$11:$E$40,AGOSTO!$AM$11:$AM$40,_xlfn.XLOOKUP($A20&amp;$B20,AGOSTO!$BC$11:$BC$40&amp;AGOSTO!$BD$11:$BD$40,AGOSTO!$CL$11:$CL$40,"A"))/1%,"")</f>
        <v/>
      </c>
      <c r="DQ20" s="188" t="str">
        <f t="array" ref="DQ20">IFERROR(_xlfn.XLOOKUP($A20&amp;$B20,'AGOSTO 2'!$D$11:$D$40&amp;'AGOSTO 2'!$E$11:$E$40,'AGOSTO 2'!$AM$11:$AM$40,_xlfn.XLOOKUP($A20&amp;$B20,'AGOSTO 2'!$BC$11:$BC$40&amp;'AGOSTO 2'!$BD$11:$BD$40,'AGOSTO 2'!$CL$11:$CL$40,"A"))/1%,"")</f>
        <v/>
      </c>
      <c r="DR20" s="188" t="str">
        <f t="array" ref="DR20">IFERROR(_xlfn.XLOOKUP($A20&amp;$B20,SEPTIEMBRE!$D$11:$D$40&amp;SEPTIEMBRE!$E$11:$E$40,SEPTIEMBRE!$AM$11:$AM$40,_xlfn.XLOOKUP($A20&amp;$B20,SEPTIEMBRE!$BC$11:$BC$40&amp;SEPTIEMBRE!$BD$11:$BD$40,SEPTIEMBRE!$CL$11:$CL$40,"A"))/1%,"")</f>
        <v/>
      </c>
      <c r="DS20" s="188" t="str">
        <f t="array" ref="DS20">IFERROR(_xlfn.XLOOKUP($A20&amp;$B20,'SEPTIEMBRE 2'!$D$11:$D$40&amp;'SEPTIEMBRE 2'!$E$11:$E$40,'SEPTIEMBRE 2'!$AM$11:$AM$40,_xlfn.XLOOKUP($A20&amp;$B20,'SEPTIEMBRE 2'!$BC$11:$BC$40&amp;'SEPTIEMBRE 2'!$BD$11:$BD$40,'SEPTIEMBRE 2'!$CL$11:$CL$40,"A"))/1%,"")</f>
        <v/>
      </c>
      <c r="DT20" s="188" t="str">
        <f t="array" ref="DT20">IFERROR(_xlfn.XLOOKUP($A20&amp;$B20,'SEPTIEMBRE 3'!$D$11:$D$40&amp;'SEPTIEMBRE 3'!$E$11:$E$40,'SEPTIEMBRE 3'!$AM$11:$AM$40,_xlfn.XLOOKUP($A20&amp;$B20,'SEPTIEMBRE 3'!$BC$11:$BC$40&amp;'SEPTIEMBRE 3'!$BD$11:$BD$40,'SEPTIEMBRE 3'!$CL$11:$CL$40,"A"))/1%,"")</f>
        <v/>
      </c>
      <c r="DU20" s="188" t="str">
        <f t="array" ref="DU20">IFERROR(_xlfn.XLOOKUP($A20&amp;$B20,OCTUBRE!$D$11:$D$40&amp;OCTUBRE!$E$11:$E$40,OCTUBRE!$AM$11:$AM$40,_xlfn.XLOOKUP($A20&amp;$B20,OCTUBRE!$BC$11:$BC$40&amp;OCTUBRE!$BD$11:$BD$40,OCTUBRE!$CL$11:$CL$40,"A"))/1%,"")</f>
        <v/>
      </c>
      <c r="DV20" s="188" t="str">
        <f t="array" ref="DV20">IFERROR(_xlfn.XLOOKUP($A20&amp;$B20,'OCTUBRE 2'!$D$11:$D$40&amp;'OCTUBRE 2'!$E$11:$E$40,'OCTUBRE 2'!$AM$11:$AM$40,_xlfn.XLOOKUP($A20&amp;$B20,'OCTUBRE 2'!$BC$11:$BC$40&amp;'OCTUBRE 2'!$BD$11:$BD$40,'OCTUBRE 2'!$CL$11:$CL$40,"A"))/1%,"")</f>
        <v/>
      </c>
      <c r="DW20" s="188" t="str">
        <f t="array" ref="DW20">IFERROR(_xlfn.XLOOKUP($A20&amp;$B20,NOVIEMBRE!$D$11:$D$40&amp;NOVIEMBRE!$E$11:$E$40,NOVIEMBRE!$AM$11:$AM$40,_xlfn.XLOOKUP($A20&amp;$B20,NOVIEMBRE!$BC$11:$BC$40&amp;NOVIEMBRE!$BD$11:$BD$40,NOVIEMBRE!$CL$11:$CL$40,"A"))/1%,"")</f>
        <v/>
      </c>
      <c r="DX20" s="188" t="str">
        <f t="array" ref="DX20">IFERROR(_xlfn.XLOOKUP($A20&amp;$B20,'NOVIEMBRE 2'!$D$11:$D$40&amp;'NOVIEMBRE 2'!$E$11:$E$40,'NOVIEMBRE 2'!$AM$11:$AM$40,_xlfn.XLOOKUP($A20&amp;$B20,'NOVIEMBRE 2'!$BC$11:$BC$40&amp;'NOVIEMBRE 2'!$BD$11:$BD$40,'NOVIEMBRE 2'!$CL$11:$CL$40,"A"))/1%,"")</f>
        <v/>
      </c>
      <c r="DY20" s="188" t="str">
        <f t="array" ref="DY20">IFERROR(_xlfn.XLOOKUP($A20&amp;$B20,DICIEMBRE!$D$11:$D$40&amp;DICIEMBRE!$E$11:$E$40,DICIEMBRE!$AM$11:$AM$40,_xlfn.XLOOKUP($A20&amp;$B20,DICIEMBRE!$BC$11:$BC$40&amp;DICIEMBRE!$BD$11:$BD$40,DICIEMBRE!$CL$11:$CL$40,"A"))/1%,"")</f>
        <v/>
      </c>
      <c r="DZ20" s="210" t="str">
        <f t="shared" si="9"/>
        <v>-</v>
      </c>
      <c r="EA20" s="210" t="str">
        <f t="shared" si="10"/>
        <v>-</v>
      </c>
      <c r="EB20" s="210" t="str">
        <f t="shared" si="11"/>
        <v>-</v>
      </c>
      <c r="EC20" s="210" t="str">
        <f t="shared" si="12"/>
        <v>-</v>
      </c>
      <c r="ED20" s="210" t="str">
        <f t="shared" si="13"/>
        <v>-</v>
      </c>
      <c r="EE20" s="210" t="str">
        <f t="shared" si="14"/>
        <v>-</v>
      </c>
      <c r="EF20" s="210" t="str">
        <f t="shared" si="15"/>
        <v>-</v>
      </c>
      <c r="EG20" s="210" t="str">
        <f t="shared" si="16"/>
        <v>-</v>
      </c>
      <c r="EH20" s="210" t="str">
        <f t="shared" si="17"/>
        <v>-</v>
      </c>
      <c r="EI20" s="216" t="str">
        <f t="shared" si="18"/>
        <v/>
      </c>
      <c r="EJ20" s="217"/>
      <c r="EK20" s="217"/>
      <c r="EL20" s="218"/>
      <c r="EM20" s="219"/>
      <c r="EN20" s="221">
        <f t="array" ref="EN20">IFERROR(_xlfn.XLOOKUP($A20&amp;$B20,MARZO!$D$11:$D$40&amp;MARZO!$E$11:$E$40,MARZO!$AK$11:$AK$40,_xlfn.XLOOKUP($A20&amp;$B20,MARZO!$BC$11:$BC$40&amp;MARZO!$BD$11:$BD$40,MARZO!$CJ$11:$CJ$40,"A")),"")</f>
        <v>0</v>
      </c>
      <c r="EO20" s="221">
        <f t="array" ref="EO20">IFERROR(_xlfn.XLOOKUP($A20&amp;$B20,ABRIL!$D$11:$D$40&amp;ABRIL!$E$11:$E$40,ABRIL!$AK$11:$AK$40,_xlfn.XLOOKUP($A20&amp;$B20,ABRIL!$BC$11:$BC$40&amp;ABRIL!$BD$11:$BD$40,ABRIL!$CJ$11:$CJ$40,"A")),"")</f>
        <v>0</v>
      </c>
      <c r="EP20" s="221">
        <f t="array" ref="EP20">IFERROR(_xlfn.XLOOKUP($A20&amp;$B20,'ABRIL 2'!$D$11:$D$40&amp;'ABRIL 2'!$E$11:$E$40,'ABRIL 2'!$AK$11:$AK$40,_xlfn.XLOOKUP($A20&amp;$B20,'ABRIL 2'!$BC$11:$BC$40&amp;'ABRIL 2'!$BD$11:$BD$40,'ABRIL 2'!$CJ$11:$CJ$40,"A")),"")</f>
        <v>0</v>
      </c>
      <c r="EQ20" s="221">
        <f t="array" ref="EQ20">IFERROR(_xlfn.XLOOKUP($A20&amp;$B20,MAYO!$D$11:$D$40&amp;MAYO!$E$11:$E$40,MAYO!$AK$11:$AK$40,_xlfn.XLOOKUP($A20&amp;$B20,MAYO!$BC$11:$BC$40&amp;MAYO!$BD$11:$BD$40,MAYO!$CJ$11:$CJ$40,"A")),"")</f>
        <v>0</v>
      </c>
      <c r="ER20" s="221">
        <f t="array" ref="ER20">IFERROR(_xlfn.XLOOKUP($A20&amp;$B20,'MAYO 2'!$D$11:$D$40&amp;'MAYO 2'!$E$11:$E$40,'MAYO 2'!$AK$11:$AK$40,_xlfn.XLOOKUP($A20&amp;$B20,'MAYO 2'!$BC$11:$BC$40&amp;'MAYO 2'!$BD$11:$BD$40,'MAYO 2'!$CJ$11:$CJ$40,"A")),"")</f>
        <v>0</v>
      </c>
      <c r="ES20" s="221">
        <f t="array" ref="ES20">IFERROR(_xlfn.XLOOKUP($A20&amp;$B20,JUNIO!$D$11:$D$40&amp;JUNIO!$E$11:$E$40,JUNIO!$AK$11:$AK$40,_xlfn.XLOOKUP($A20&amp;$B20,JUNIO!$BC$11:$BC$40&amp;JUNIO!$BD$11:$BD$40,JUNIO!$CJ$11:$CJ$40,"A")),"")</f>
        <v>0</v>
      </c>
      <c r="ET20" s="221">
        <f t="array" ref="ET20">IFERROR(_xlfn.XLOOKUP($A20&amp;$B20,'JUNIO 2'!$D$11:$D$40&amp;'JUNIO 2'!$E$11:$E$40,'JUNIO 2'!$AK$11:$AK$40,_xlfn.XLOOKUP($A20&amp;$B20,'JUNIO 2'!$BC$11:$BC$40&amp;'JUNIO 2'!$BD$11:$BD$40,'JUNIO 2'!$CJ$11:$CJ$40,"A")),"")</f>
        <v>0</v>
      </c>
      <c r="EU20" s="221">
        <f t="array" ref="EU20">IFERROR(_xlfn.XLOOKUP($A20&amp;$B20,JULIO!$D$11:$D$40&amp;JULIO!$E$11:$E$40,JULIO!$AK$11:$AK$40,_xlfn.XLOOKUP($A20&amp;$B20,JULIO!$BC$11:$BC$40&amp;JULIO!$BD$11:$BD$40,JULIO!$CJ$11:$CJ$40,"A")),"")</f>
        <v>0</v>
      </c>
      <c r="EV20" s="221">
        <f t="array" ref="EV20">IFERROR(_xlfn.XLOOKUP($A20&amp;$B20,'JULIO 2'!$D$11:$D$40&amp;'JULIO 2'!$E$11:$E$40,'JULIO 2'!$AK$11:$AK$40,_xlfn.XLOOKUP($A20&amp;$B20,'JULIO 2'!$BC$11:$BC$40&amp;'JULIO 2'!$BD$11:$BD$40,'JULIO 2'!$CJ$11:$CJ$40,"A")),"")</f>
        <v>0</v>
      </c>
      <c r="EW20" s="221">
        <f t="array" ref="EW20">IFERROR(_xlfn.XLOOKUP($A20&amp;$B20,AGOSTO!$D$11:$D$40&amp;AGOSTO!$E$11:$E$40,AGOSTO!$AK$11:$AK$40,_xlfn.XLOOKUP($A20&amp;$B20,AGOSTO!$BC$11:$BC$40&amp;AGOSTO!$BD$11:$BD$40,AGOSTO!$CJ$11:$CJ$40,"A")),"")</f>
        <v>0</v>
      </c>
      <c r="EX20" s="221">
        <f t="array" ref="EX20">IFERROR(_xlfn.XLOOKUP($A20&amp;$B20,'AGOSTO 2'!$D$11:$D$40&amp;'AGOSTO 2'!$E$11:$E$40,'AGOSTO 2'!$AK$11:$AK$40,_xlfn.XLOOKUP($A20&amp;$B20,'AGOSTO 2'!$BC$11:$BC$40&amp;'AGOSTO 2'!$BD$11:$BD$40,'AGOSTO 2'!$CJ$11:$CJ$40,"A")),"")</f>
        <v>0</v>
      </c>
      <c r="EY20" s="221">
        <f t="array" ref="EY20">IFERROR(_xlfn.XLOOKUP($A20&amp;$B20,SEPTIEMBRE!$D$11:$D$40&amp;SEPTIEMBRE!$E$11:$E$40,SEPTIEMBRE!$AK$11:$AK$40,_xlfn.XLOOKUP($A20&amp;$B20,SEPTIEMBRE!$BC$11:$BC$40&amp;SEPTIEMBRE!$BD$11:$BD$40,SEPTIEMBRE!$CJ$11:$CJ$40,"A")),"")</f>
        <v>0</v>
      </c>
      <c r="EZ20" s="221">
        <f t="array" ref="EZ20">IFERROR(_xlfn.XLOOKUP($A20&amp;$B20,'SEPTIEMBRE 2'!$D$11:$D$40&amp;'SEPTIEMBRE 2'!$E$11:$E$40,'SEPTIEMBRE 2'!$AK$11:$AK$40,_xlfn.XLOOKUP($A20&amp;$B20,'SEPTIEMBRE 2'!$BC$11:$BC$40&amp;'SEPTIEMBRE 2'!$BD$11:$BD$40,'SEPTIEMBRE 2'!$CJ$11:$CJ$40,"A")),"")</f>
        <v>0</v>
      </c>
      <c r="FA20" s="221">
        <f t="array" ref="FA20">IFERROR(_xlfn.XLOOKUP($A20&amp;$B20,'SEPTIEMBRE 3'!$D$11:$D$40&amp;'SEPTIEMBRE 3'!$E$11:$E$40,'SEPTIEMBRE 3'!$AK$11:$AK$40,_xlfn.XLOOKUP($A20&amp;$B20,'SEPTIEMBRE 3'!$BC$11:$BC$40&amp;'SEPTIEMBRE 3'!$BD$11:$BD$40,'SEPTIEMBRE 3'!$CJ$11:$CJ$40,"A")),"")</f>
        <v>0</v>
      </c>
      <c r="FB20" s="221">
        <f t="array" ref="FB20">IFERROR(_xlfn.XLOOKUP($A20&amp;$B20,OCTUBRE!$D$11:$D$40&amp;OCTUBRE!$E$11:$E$40,OCTUBRE!$AK$11:$AK$40,_xlfn.XLOOKUP($A20&amp;$B20,OCTUBRE!$BC$11:$BC$40&amp;OCTUBRE!$BD$11:$BD$40,OCTUBRE!$CJ$11:$CJ$40,"A")),"")</f>
        <v>0</v>
      </c>
      <c r="FC20" s="221">
        <f t="array" ref="FC20">IFERROR(_xlfn.XLOOKUP($A20&amp;$B20,'OCTUBRE 2'!$D$11:$D$40&amp;'OCTUBRE 2'!$E$11:$E$40,'OCTUBRE 2'!$AK$11:$AK$40,_xlfn.XLOOKUP($A20&amp;$B20,'OCTUBRE 2'!$BC$11:$BC$40&amp;'OCTUBRE 2'!$BD$11:$BD$40,'OCTUBRE 2'!$CJ$11:$CJ$40,"A")),"")</f>
        <v>0</v>
      </c>
      <c r="FD20" s="221">
        <f t="array" ref="FD20">IFERROR(_xlfn.XLOOKUP($A20&amp;$B20,NOVIEMBRE!$D$11:$D$40&amp;NOVIEMBRE!$E$11:$E$40,NOVIEMBRE!$AK$11:$AK$40,_xlfn.XLOOKUP($A20&amp;$B20,NOVIEMBRE!$BC$11:$BC$40&amp;NOVIEMBRE!$BD$11:$BD$40,NOVIEMBRE!$CJ$11:$CJ$40,"A")),"")</f>
        <v>0</v>
      </c>
      <c r="FE20" s="221">
        <f t="array" ref="FE20">IFERROR(_xlfn.XLOOKUP($A20&amp;$B20,'NOVIEMBRE 2'!$D$11:$D$40&amp;'NOVIEMBRE 2'!$E$11:$E$40,'NOVIEMBRE 2'!$AK$11:$AK$40,_xlfn.XLOOKUP($A20&amp;$B20,'NOVIEMBRE 2'!$BC$11:$BC$40&amp;'NOVIEMBRE 2'!$BD$11:$BD$40,'NOVIEMBRE 2'!$CJ$11:$CJ$40,"A")),"")</f>
        <v>0</v>
      </c>
      <c r="FF20" s="238">
        <f t="array" ref="FF20">IFERROR(_xlfn.XLOOKUP($A20&amp;$B20,DICIEMBRE!$D$11:$D$40&amp;DICIEMBRE!$E$11:$E$40,DICIEMBRE!$AK$11:$AK$40,_xlfn.XLOOKUP($A20&amp;$B20,DICIEMBRE!$BC$11:$BC$40&amp;DICIEMBRE!$BD$11:$BD$40,DICIEMBRE!$CJ$11:$CJ$40,"A")),"")</f>
        <v>0</v>
      </c>
      <c r="FG20" s="246" t="str">
        <f t="shared" si="19"/>
        <v/>
      </c>
      <c r="FH20" s="246" t="str">
        <f t="array" ref="FH20">IF(
 COUNT(DZ20:EH20)=0,
 "-",
 IF(
  COUNT(DZ20:EH20) &lt; COUNTA(DZ20:EH20),
  REPT("🟩", ROUND(COUNT(DZ20:EH20)/COUNTA(DZ20:EH20)*5, 0)) &amp;
  REPT("⬜", 5 - ROUND(COUNT(DZ20:EH20)/COUNTA(DZ20:EH20)*5, 0)),
  IF(
    AVERAGE(IF(DZ20:EH20&lt;&gt;"", DZ20:EH20, )) &gt;= 70, "🟩🟩🟩🟩🟩",
    IF(
      AVERAGE(IF(DZ20:EH20&lt;&gt;"",DZ20:EH20, )) &gt;= 56, "🟨🟨🟨🟨🟨",
      "🟥🟥🟥🟥🟥"
    )
  )
 )
)
</f>
        <v>-</v>
      </c>
    </row>
    <row r="21" ht="15.75" customHeight="1">
      <c r="A21" s="168"/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1"/>
      <c r="N21" s="172" t="str">
        <f t="shared" si="1"/>
        <v/>
      </c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2" t="str">
        <f t="shared" si="2"/>
        <v/>
      </c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2" t="str">
        <f t="shared" si="3"/>
        <v/>
      </c>
      <c r="AM21" s="173"/>
      <c r="AN21" s="173"/>
      <c r="AO21" s="173"/>
      <c r="AP21" s="173"/>
      <c r="AQ21" s="173"/>
      <c r="AR21" s="173"/>
      <c r="AS21" s="173"/>
      <c r="AT21" s="173"/>
      <c r="AU21" s="173"/>
      <c r="AV21" s="171"/>
      <c r="AW21" s="171"/>
      <c r="AX21" s="172" t="str">
        <f t="shared" si="4"/>
        <v/>
      </c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2" t="str">
        <f t="shared" si="5"/>
        <v/>
      </c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2" t="str">
        <f t="shared" si="6"/>
        <v/>
      </c>
      <c r="BW21" s="173"/>
      <c r="BX21" s="173"/>
      <c r="BY21" s="173"/>
      <c r="BZ21" s="171"/>
      <c r="CA21" s="171"/>
      <c r="CB21" s="171"/>
      <c r="CC21" s="171"/>
      <c r="CD21" s="171"/>
      <c r="CE21" s="171"/>
      <c r="CF21" s="171"/>
      <c r="CG21" s="171"/>
      <c r="CH21" s="172" t="str">
        <f t="shared" si="7"/>
        <v/>
      </c>
      <c r="CI21" s="171"/>
      <c r="CJ21" s="173"/>
      <c r="CK21" s="173"/>
      <c r="CL21" s="173"/>
      <c r="CM21" s="173"/>
      <c r="CN21" s="171"/>
      <c r="CO21" s="171"/>
      <c r="CP21" s="171"/>
      <c r="CQ21" s="173"/>
      <c r="CR21" s="171"/>
      <c r="CS21" s="171"/>
      <c r="CT21" s="172" t="str">
        <f t="shared" si="8"/>
        <v/>
      </c>
      <c r="CU21" s="172"/>
      <c r="CV21" s="172"/>
      <c r="CW21" s="172"/>
      <c r="CX21" s="172"/>
      <c r="CY21" s="172"/>
      <c r="CZ21" s="172"/>
      <c r="DA21" s="172"/>
      <c r="DB21" s="172"/>
      <c r="DC21" s="172"/>
      <c r="DD21" s="172"/>
      <c r="DE21" s="172"/>
      <c r="DF21" s="172"/>
      <c r="DG21" s="188" t="str">
        <f t="array" ref="DG21">IFERROR(_xlfn.XLOOKUP($A21&amp;B21,MARZO!$D$11:$D$40&amp;MARZO!$E$11:$E$40,MARZO!$AM$11:$AM$40,_xlfn.XLOOKUP($A21&amp;$B21,MARZO!$BC$11:$BC$40&amp;MARZO!$BD$11:$BD$40,MARZO!$CL$11:$CL$40,"A"))/1%,"")</f>
        <v/>
      </c>
      <c r="DH21" s="188" t="str">
        <f t="array" ref="DH21">IFERROR(_xlfn.XLOOKUP($A21&amp;$B21,ABRIL!$D$11:$D$40&amp;ABRIL!$E$11:$E$40,ABRIL!$AM$11:$AM$40,_xlfn.XLOOKUP($A21&amp;$B21,ABRIL!$BC$11:$BC$40&amp;ABRIL!$BD$11:$BD$40,ABRIL!$CL$11:$CL$40,"A"))/1%,"")</f>
        <v/>
      </c>
      <c r="DI21" s="188" t="str">
        <f t="array" ref="DI21">IFERROR(_xlfn.XLOOKUP($A21&amp;$B21,'ABRIL 2'!$D$11:$D$40&amp;'ABRIL 2'!$E$11:$E$40,'ABRIL 2'!$AM$11:$AM$40,_xlfn.XLOOKUP($A21&amp;$B21,'ABRIL 2'!$BC$11:$BC$40&amp;'ABRIL 2'!$BD$11:$BD$40,'ABRIL 2'!$CL$11:$CL$40,"A"))/1%,"")</f>
        <v/>
      </c>
      <c r="DJ21" s="188" t="str">
        <f t="array" ref="DJ21">IFERROR(_xlfn.XLOOKUP($A21&amp;$B21,MAYO!$D$11:$D$40&amp;MAYO!$E$11:$E$40,MAYO!$AM$11:$AM$40,_xlfn.XLOOKUP($A21&amp;$B21,MAYO!$BC$11:$BC$40&amp;MAYO!$BD$11:$BD$40,MAYO!$CL$11:$CL$40,"A"))/1%,"")</f>
        <v/>
      </c>
      <c r="DK21" s="188" t="str">
        <f t="array" ref="DK21">IFERROR(_xlfn.XLOOKUP($A21&amp;$B21,'MAYO 2'!$D$11:$D$40&amp;'MAYO 2'!$E$11:$E$40,'MAYO 2'!$AM$11:$AM$40,_xlfn.XLOOKUP($A21&amp;$B21,'MAYO 2'!$BC$11:$BC$40&amp;'MAYO 2'!$BD$11:$BD$40,'MAYO 2'!$CL$11:$CL$40,"A"))/1%,"")</f>
        <v/>
      </c>
      <c r="DL21" s="188" t="str">
        <f t="array" ref="DL21">IFERROR(_xlfn.XLOOKUP($A21&amp;$B21,JUNIO!$D$11:$D$40&amp;JUNIO!$E$11:$E$40,JUNIO!$AM$11:$AM$40,_xlfn.XLOOKUP($A21&amp;$B21,JUNIO!$BC$11:$BC$40&amp;JUNIO!$BD$11:$BD$40,JUNIO!$CL$11:$CL$40,"A"))/1%,"")</f>
        <v/>
      </c>
      <c r="DM21" s="188" t="str">
        <f t="array" ref="DM21">IFERROR(_xlfn.XLOOKUP($A21&amp;$B21,'JUNIO 2'!$D$11:$D$40&amp;'JUNIO 2'!$E$11:$E$40,'JUNIO 2'!$AM$11:$AM$40,_xlfn.XLOOKUP($A21&amp;$B21,'JUNIO 2'!$BC$11:$BC$40&amp;'JUNIO 2'!$BD$11:$BD$40,'JUNIO 2'!$CL$11:$CL$40,"A"))/1%,"")</f>
        <v/>
      </c>
      <c r="DN21" s="188" t="str">
        <f t="array" ref="DN21">IFERROR(_xlfn.XLOOKUP($A21&amp;$B21,JULIO!$D$11:$D$40&amp;JULIO!$E$11:$E$40,JULIO!$AM$11:$AM$40,_xlfn.XLOOKUP($A21&amp;$B21,JULIO!$BC$11:$BC$40&amp;JULIO!$BD$11:$BD$40,JULIO!$CL$11:$CL$40,"A"))/1%,"")</f>
        <v/>
      </c>
      <c r="DO21" s="188" t="str">
        <f t="array" ref="DO21">IFERROR(_xlfn.XLOOKUP($A21&amp;$B21,'JULIO 2'!$D$11:$D$40&amp;'JULIO 2'!$E$11:$E$40,'JULIO 2'!$AM$11:$AM$40,_xlfn.XLOOKUP($A21&amp;$B21,'JULIO 2'!$BC$11:$BC$40&amp;'JULIO 2'!$BD$11:$BD$40,'JULIO 2'!$CL$11:$CL$40,"A"))/1%,"")</f>
        <v/>
      </c>
      <c r="DP21" s="188" t="str">
        <f t="array" ref="DP21">IFERROR(_xlfn.XLOOKUP($A21&amp;$B21,AGOSTO!$D$11:$D$40&amp;AGOSTO!$E$11:$E$40,AGOSTO!$AM$11:$AM$40,_xlfn.XLOOKUP($A21&amp;$B21,AGOSTO!$BC$11:$BC$40&amp;AGOSTO!$BD$11:$BD$40,AGOSTO!$CL$11:$CL$40,"A"))/1%,"")</f>
        <v/>
      </c>
      <c r="DQ21" s="188" t="str">
        <f t="array" ref="DQ21">IFERROR(_xlfn.XLOOKUP($A21&amp;$B21,'AGOSTO 2'!$D$11:$D$40&amp;'AGOSTO 2'!$E$11:$E$40,'AGOSTO 2'!$AM$11:$AM$40,_xlfn.XLOOKUP($A21&amp;$B21,'AGOSTO 2'!$BC$11:$BC$40&amp;'AGOSTO 2'!$BD$11:$BD$40,'AGOSTO 2'!$CL$11:$CL$40,"A"))/1%,"")</f>
        <v/>
      </c>
      <c r="DR21" s="188" t="str">
        <f t="array" ref="DR21">IFERROR(_xlfn.XLOOKUP($A21&amp;$B21,SEPTIEMBRE!$D$11:$D$40&amp;SEPTIEMBRE!$E$11:$E$40,SEPTIEMBRE!$AM$11:$AM$40,_xlfn.XLOOKUP($A21&amp;$B21,SEPTIEMBRE!$BC$11:$BC$40&amp;SEPTIEMBRE!$BD$11:$BD$40,SEPTIEMBRE!$CL$11:$CL$40,"A"))/1%,"")</f>
        <v/>
      </c>
      <c r="DS21" s="188" t="str">
        <f t="array" ref="DS21">IFERROR(_xlfn.XLOOKUP($A21&amp;$B21,'SEPTIEMBRE 2'!$D$11:$D$40&amp;'SEPTIEMBRE 2'!$E$11:$E$40,'SEPTIEMBRE 2'!$AM$11:$AM$40,_xlfn.XLOOKUP($A21&amp;$B21,'SEPTIEMBRE 2'!$BC$11:$BC$40&amp;'SEPTIEMBRE 2'!$BD$11:$BD$40,'SEPTIEMBRE 2'!$CL$11:$CL$40,"A"))/1%,"")</f>
        <v/>
      </c>
      <c r="DT21" s="188" t="str">
        <f t="array" ref="DT21">IFERROR(_xlfn.XLOOKUP($A21&amp;$B21,'SEPTIEMBRE 3'!$D$11:$D$40&amp;'SEPTIEMBRE 3'!$E$11:$E$40,'SEPTIEMBRE 3'!$AM$11:$AM$40,_xlfn.XLOOKUP($A21&amp;$B21,'SEPTIEMBRE 3'!$BC$11:$BC$40&amp;'SEPTIEMBRE 3'!$BD$11:$BD$40,'SEPTIEMBRE 3'!$CL$11:$CL$40,"A"))/1%,"")</f>
        <v/>
      </c>
      <c r="DU21" s="188" t="str">
        <f t="array" ref="DU21">IFERROR(_xlfn.XLOOKUP($A21&amp;$B21,OCTUBRE!$D$11:$D$40&amp;OCTUBRE!$E$11:$E$40,OCTUBRE!$AM$11:$AM$40,_xlfn.XLOOKUP($A21&amp;$B21,OCTUBRE!$BC$11:$BC$40&amp;OCTUBRE!$BD$11:$BD$40,OCTUBRE!$CL$11:$CL$40,"A"))/1%,"")</f>
        <v/>
      </c>
      <c r="DV21" s="188" t="str">
        <f t="array" ref="DV21">IFERROR(_xlfn.XLOOKUP($A21&amp;$B21,'OCTUBRE 2'!$D$11:$D$40&amp;'OCTUBRE 2'!$E$11:$E$40,'OCTUBRE 2'!$AM$11:$AM$40,_xlfn.XLOOKUP($A21&amp;$B21,'OCTUBRE 2'!$BC$11:$BC$40&amp;'OCTUBRE 2'!$BD$11:$BD$40,'OCTUBRE 2'!$CL$11:$CL$40,"A"))/1%,"")</f>
        <v/>
      </c>
      <c r="DW21" s="188" t="str">
        <f t="array" ref="DW21">IFERROR(_xlfn.XLOOKUP($A21&amp;$B21,NOVIEMBRE!$D$11:$D$40&amp;NOVIEMBRE!$E$11:$E$40,NOVIEMBRE!$AM$11:$AM$40,_xlfn.XLOOKUP($A21&amp;$B21,NOVIEMBRE!$BC$11:$BC$40&amp;NOVIEMBRE!$BD$11:$BD$40,NOVIEMBRE!$CL$11:$CL$40,"A"))/1%,"")</f>
        <v/>
      </c>
      <c r="DX21" s="188" t="str">
        <f t="array" ref="DX21">IFERROR(_xlfn.XLOOKUP($A21&amp;$B21,'NOVIEMBRE 2'!$D$11:$D$40&amp;'NOVIEMBRE 2'!$E$11:$E$40,'NOVIEMBRE 2'!$AM$11:$AM$40,_xlfn.XLOOKUP($A21&amp;$B21,'NOVIEMBRE 2'!$BC$11:$BC$40&amp;'NOVIEMBRE 2'!$BD$11:$BD$40,'NOVIEMBRE 2'!$CL$11:$CL$40,"A"))/1%,"")</f>
        <v/>
      </c>
      <c r="DY21" s="188" t="str">
        <f t="array" ref="DY21">IFERROR(_xlfn.XLOOKUP($A21&amp;$B21,DICIEMBRE!$D$11:$D$40&amp;DICIEMBRE!$E$11:$E$40,DICIEMBRE!$AM$11:$AM$40,_xlfn.XLOOKUP($A21&amp;$B21,DICIEMBRE!$BC$11:$BC$40&amp;DICIEMBRE!$BD$11:$BD$40,DICIEMBRE!$CL$11:$CL$40,"A"))/1%,"")</f>
        <v/>
      </c>
      <c r="DZ21" s="281" t="str">
        <f t="shared" si="9"/>
        <v>-</v>
      </c>
      <c r="EA21" s="281" t="str">
        <f t="shared" si="10"/>
        <v>-</v>
      </c>
      <c r="EB21" s="281" t="str">
        <f t="shared" si="11"/>
        <v>-</v>
      </c>
      <c r="EC21" s="281" t="str">
        <f t="shared" si="12"/>
        <v>-</v>
      </c>
      <c r="ED21" s="281" t="str">
        <f t="shared" si="13"/>
        <v>-</v>
      </c>
      <c r="EE21" s="281" t="str">
        <f t="shared" si="14"/>
        <v>-</v>
      </c>
      <c r="EF21" s="281" t="str">
        <f t="shared" si="15"/>
        <v>-</v>
      </c>
      <c r="EG21" s="281" t="str">
        <f t="shared" si="16"/>
        <v>-</v>
      </c>
      <c r="EH21" s="281" t="str">
        <f t="shared" si="17"/>
        <v>-</v>
      </c>
      <c r="EI21" s="284" t="str">
        <f t="shared" si="18"/>
        <v/>
      </c>
      <c r="EJ21" s="286"/>
      <c r="EK21" s="286"/>
      <c r="EL21" s="287"/>
      <c r="EM21" s="289"/>
      <c r="EN21" s="293">
        <f t="array" ref="EN21">IFERROR(_xlfn.XLOOKUP($A21&amp;$B21,MARZO!$D$11:$D$40&amp;MARZO!$E$11:$E$40,MARZO!$AK$11:$AK$40,_xlfn.XLOOKUP($A21&amp;$B21,MARZO!$BC$11:$BC$40&amp;MARZO!$BD$11:$BD$40,MARZO!$CJ$11:$CJ$40,"A")),"")</f>
        <v>0</v>
      </c>
      <c r="EO21" s="293">
        <f t="array" ref="EO21">IFERROR(_xlfn.XLOOKUP($A21&amp;$B21,ABRIL!$D$11:$D$40&amp;ABRIL!$E$11:$E$40,ABRIL!$AK$11:$AK$40,_xlfn.XLOOKUP($A21&amp;$B21,ABRIL!$BC$11:$BC$40&amp;ABRIL!$BD$11:$BD$40,ABRIL!$CJ$11:$CJ$40,"A")),"")</f>
        <v>0</v>
      </c>
      <c r="EP21" s="293">
        <f t="array" ref="EP21">IFERROR(_xlfn.XLOOKUP($A21&amp;$B21,'ABRIL 2'!$D$11:$D$40&amp;'ABRIL 2'!$E$11:$E$40,'ABRIL 2'!$AK$11:$AK$40,_xlfn.XLOOKUP($A21&amp;$B21,'ABRIL 2'!$BC$11:$BC$40&amp;'ABRIL 2'!$BD$11:$BD$40,'ABRIL 2'!$CJ$11:$CJ$40,"A")),"")</f>
        <v>0</v>
      </c>
      <c r="EQ21" s="293">
        <f t="array" ref="EQ21">IFERROR(_xlfn.XLOOKUP($A21&amp;$B21,MAYO!$D$11:$D$40&amp;MAYO!$E$11:$E$40,MAYO!$AK$11:$AK$40,_xlfn.XLOOKUP($A21&amp;$B21,MAYO!$BC$11:$BC$40&amp;MAYO!$BD$11:$BD$40,MAYO!$CJ$11:$CJ$40,"A")),"")</f>
        <v>0</v>
      </c>
      <c r="ER21" s="293">
        <f t="array" ref="ER21">IFERROR(_xlfn.XLOOKUP($A21&amp;$B21,'MAYO 2'!$D$11:$D$40&amp;'MAYO 2'!$E$11:$E$40,'MAYO 2'!$AK$11:$AK$40,_xlfn.XLOOKUP($A21&amp;$B21,'MAYO 2'!$BC$11:$BC$40&amp;'MAYO 2'!$BD$11:$BD$40,'MAYO 2'!$CJ$11:$CJ$40,"A")),"")</f>
        <v>0</v>
      </c>
      <c r="ES21" s="293">
        <f t="array" ref="ES21">IFERROR(_xlfn.XLOOKUP($A21&amp;$B21,JUNIO!$D$11:$D$40&amp;JUNIO!$E$11:$E$40,JUNIO!$AK$11:$AK$40,_xlfn.XLOOKUP($A21&amp;$B21,JUNIO!$BC$11:$BC$40&amp;JUNIO!$BD$11:$BD$40,JUNIO!$CJ$11:$CJ$40,"A")),"")</f>
        <v>0</v>
      </c>
      <c r="ET21" s="293">
        <f t="array" ref="ET21">IFERROR(_xlfn.XLOOKUP($A21&amp;$B21,'JUNIO 2'!$D$11:$D$40&amp;'JUNIO 2'!$E$11:$E$40,'JUNIO 2'!$AK$11:$AK$40,_xlfn.XLOOKUP($A21&amp;$B21,'JUNIO 2'!$BC$11:$BC$40&amp;'JUNIO 2'!$BD$11:$BD$40,'JUNIO 2'!$CJ$11:$CJ$40,"A")),"")</f>
        <v>0</v>
      </c>
      <c r="EU21" s="293">
        <f t="array" ref="EU21">IFERROR(_xlfn.XLOOKUP($A21&amp;$B21,JULIO!$D$11:$D$40&amp;JULIO!$E$11:$E$40,JULIO!$AK$11:$AK$40,_xlfn.XLOOKUP($A21&amp;$B21,JULIO!$BC$11:$BC$40&amp;JULIO!$BD$11:$BD$40,JULIO!$CJ$11:$CJ$40,"A")),"")</f>
        <v>0</v>
      </c>
      <c r="EV21" s="293">
        <f t="array" ref="EV21">IFERROR(_xlfn.XLOOKUP($A21&amp;$B21,'JULIO 2'!$D$11:$D$40&amp;'JULIO 2'!$E$11:$E$40,'JULIO 2'!$AK$11:$AK$40,_xlfn.XLOOKUP($A21&amp;$B21,'JULIO 2'!$BC$11:$BC$40&amp;'JULIO 2'!$BD$11:$BD$40,'JULIO 2'!$CJ$11:$CJ$40,"A")),"")</f>
        <v>0</v>
      </c>
      <c r="EW21" s="293">
        <f t="array" ref="EW21">IFERROR(_xlfn.XLOOKUP($A21&amp;$B21,AGOSTO!$D$11:$D$40&amp;AGOSTO!$E$11:$E$40,AGOSTO!$AK$11:$AK$40,_xlfn.XLOOKUP($A21&amp;$B21,AGOSTO!$BC$11:$BC$40&amp;AGOSTO!$BD$11:$BD$40,AGOSTO!$CJ$11:$CJ$40,"A")),"")</f>
        <v>0</v>
      </c>
      <c r="EX21" s="293">
        <f t="array" ref="EX21">IFERROR(_xlfn.XLOOKUP($A21&amp;$B21,'AGOSTO 2'!$D$11:$D$40&amp;'AGOSTO 2'!$E$11:$E$40,'AGOSTO 2'!$AK$11:$AK$40,_xlfn.XLOOKUP($A21&amp;$B21,'AGOSTO 2'!$BC$11:$BC$40&amp;'AGOSTO 2'!$BD$11:$BD$40,'AGOSTO 2'!$CJ$11:$CJ$40,"A")),"")</f>
        <v>0</v>
      </c>
      <c r="EY21" s="293">
        <f t="array" ref="EY21">IFERROR(_xlfn.XLOOKUP($A21&amp;$B21,SEPTIEMBRE!$D$11:$D$40&amp;SEPTIEMBRE!$E$11:$E$40,SEPTIEMBRE!$AK$11:$AK$40,_xlfn.XLOOKUP($A21&amp;$B21,SEPTIEMBRE!$BC$11:$BC$40&amp;SEPTIEMBRE!$BD$11:$BD$40,SEPTIEMBRE!$CJ$11:$CJ$40,"A")),"")</f>
        <v>0</v>
      </c>
      <c r="EZ21" s="293">
        <f t="array" ref="EZ21">IFERROR(_xlfn.XLOOKUP($A21&amp;$B21,'SEPTIEMBRE 2'!$D$11:$D$40&amp;'SEPTIEMBRE 2'!$E$11:$E$40,'SEPTIEMBRE 2'!$AK$11:$AK$40,_xlfn.XLOOKUP($A21&amp;$B21,'SEPTIEMBRE 2'!$BC$11:$BC$40&amp;'SEPTIEMBRE 2'!$BD$11:$BD$40,'SEPTIEMBRE 2'!$CJ$11:$CJ$40,"A")),"")</f>
        <v>0</v>
      </c>
      <c r="FA21" s="293">
        <f t="array" ref="FA21">IFERROR(_xlfn.XLOOKUP($A21&amp;$B21,'SEPTIEMBRE 3'!$D$11:$D$40&amp;'SEPTIEMBRE 3'!$E$11:$E$40,'SEPTIEMBRE 3'!$AK$11:$AK$40,_xlfn.XLOOKUP($A21&amp;$B21,'SEPTIEMBRE 3'!$BC$11:$BC$40&amp;'SEPTIEMBRE 3'!$BD$11:$BD$40,'SEPTIEMBRE 3'!$CJ$11:$CJ$40,"A")),"")</f>
        <v>0</v>
      </c>
      <c r="FB21" s="293">
        <f t="array" ref="FB21">IFERROR(_xlfn.XLOOKUP($A21&amp;$B21,OCTUBRE!$D$11:$D$40&amp;OCTUBRE!$E$11:$E$40,OCTUBRE!$AK$11:$AK$40,_xlfn.XLOOKUP($A21&amp;$B21,OCTUBRE!$BC$11:$BC$40&amp;OCTUBRE!$BD$11:$BD$40,OCTUBRE!$CJ$11:$CJ$40,"A")),"")</f>
        <v>0</v>
      </c>
      <c r="FC21" s="293">
        <f t="array" ref="FC21">IFERROR(_xlfn.XLOOKUP($A21&amp;$B21,'OCTUBRE 2'!$D$11:$D$40&amp;'OCTUBRE 2'!$E$11:$E$40,'OCTUBRE 2'!$AK$11:$AK$40,_xlfn.XLOOKUP($A21&amp;$B21,'OCTUBRE 2'!$BC$11:$BC$40&amp;'OCTUBRE 2'!$BD$11:$BD$40,'OCTUBRE 2'!$CJ$11:$CJ$40,"A")),"")</f>
        <v>0</v>
      </c>
      <c r="FD21" s="293">
        <f t="array" ref="FD21">IFERROR(_xlfn.XLOOKUP($A21&amp;$B21,NOVIEMBRE!$D$11:$D$40&amp;NOVIEMBRE!$E$11:$E$40,NOVIEMBRE!$AK$11:$AK$40,_xlfn.XLOOKUP($A21&amp;$B21,NOVIEMBRE!$BC$11:$BC$40&amp;NOVIEMBRE!$BD$11:$BD$40,NOVIEMBRE!$CJ$11:$CJ$40,"A")),"")</f>
        <v>0</v>
      </c>
      <c r="FE21" s="293">
        <f t="array" ref="FE21">IFERROR(_xlfn.XLOOKUP($A21&amp;$B21,'NOVIEMBRE 2'!$D$11:$D$40&amp;'NOVIEMBRE 2'!$E$11:$E$40,'NOVIEMBRE 2'!$AK$11:$AK$40,_xlfn.XLOOKUP($A21&amp;$B21,'NOVIEMBRE 2'!$BC$11:$BC$40&amp;'NOVIEMBRE 2'!$BD$11:$BD$40,'NOVIEMBRE 2'!$CJ$11:$CJ$40,"A")),"")</f>
        <v>0</v>
      </c>
      <c r="FF21" s="312">
        <f t="array" ref="FF21">IFERROR(_xlfn.XLOOKUP($A21&amp;$B21,DICIEMBRE!$D$11:$D$40&amp;DICIEMBRE!$E$11:$E$40,DICIEMBRE!$AK$11:$AK$40,_xlfn.XLOOKUP($A21&amp;$B21,DICIEMBRE!$BC$11:$BC$40&amp;DICIEMBRE!$BD$11:$BD$40,DICIEMBRE!$CJ$11:$CJ$40,"A")),"")</f>
        <v>0</v>
      </c>
      <c r="FG21" s="313" t="str">
        <f t="shared" si="19"/>
        <v/>
      </c>
      <c r="FH21" s="313" t="str">
        <f t="array" ref="FH21">IF(
 COUNT(DZ21:EH21)=0,
 "-",
 IF(
  COUNT(DZ21:EH21) &lt; COUNTA(DZ21:EH21),
  REPT("🟩", ROUND(COUNT(DZ21:EH21)/COUNTA(DZ21:EH21)*5, 0)) &amp;
  REPT("⬜", 5 - ROUND(COUNT(DZ21:EH21)/COUNTA(DZ21:EH21)*5, 0)),
  IF(
    AVERAGE(IF(DZ21:EH21&lt;&gt;"", DZ21:EH21, )) &gt;= 70, "🟩🟩🟩🟩🟩",
    IF(
      AVERAGE(IF(DZ21:EH21&lt;&gt;"",DZ21:EH21, )) &gt;= 56, "🟨🟨🟨🟨🟨",
      "🟥🟥🟥🟥🟥"
    )
  )
 )
)
</f>
        <v>-</v>
      </c>
    </row>
    <row r="22" ht="15.75" customHeight="1">
      <c r="A22" s="168"/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1"/>
      <c r="N22" s="172" t="str">
        <f t="shared" si="1"/>
        <v/>
      </c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2" t="str">
        <f t="shared" si="2"/>
        <v/>
      </c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2" t="str">
        <f t="shared" si="3"/>
        <v/>
      </c>
      <c r="AM22" s="173"/>
      <c r="AN22" s="173"/>
      <c r="AO22" s="173"/>
      <c r="AP22" s="173"/>
      <c r="AQ22" s="173"/>
      <c r="AR22" s="173"/>
      <c r="AS22" s="173"/>
      <c r="AT22" s="173"/>
      <c r="AU22" s="173"/>
      <c r="AV22" s="171"/>
      <c r="AW22" s="171"/>
      <c r="AX22" s="172" t="str">
        <f t="shared" si="4"/>
        <v/>
      </c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2" t="str">
        <f t="shared" si="5"/>
        <v/>
      </c>
      <c r="BK22" s="173"/>
      <c r="BL22" s="173"/>
      <c r="BM22" s="173"/>
      <c r="BN22" s="173"/>
      <c r="BO22" s="173"/>
      <c r="BP22" s="173"/>
      <c r="BQ22" s="173"/>
      <c r="BR22" s="173"/>
      <c r="BS22" s="173"/>
      <c r="BT22" s="173"/>
      <c r="BU22" s="173"/>
      <c r="BV22" s="172" t="str">
        <f t="shared" si="6"/>
        <v/>
      </c>
      <c r="BW22" s="173"/>
      <c r="BX22" s="173"/>
      <c r="BY22" s="173"/>
      <c r="BZ22" s="171"/>
      <c r="CA22" s="171"/>
      <c r="CB22" s="171"/>
      <c r="CC22" s="171"/>
      <c r="CD22" s="171"/>
      <c r="CE22" s="171"/>
      <c r="CF22" s="171"/>
      <c r="CG22" s="171"/>
      <c r="CH22" s="172" t="str">
        <f t="shared" si="7"/>
        <v/>
      </c>
      <c r="CI22" s="171"/>
      <c r="CJ22" s="173"/>
      <c r="CK22" s="173"/>
      <c r="CL22" s="173"/>
      <c r="CM22" s="173"/>
      <c r="CN22" s="171"/>
      <c r="CO22" s="171"/>
      <c r="CP22" s="171"/>
      <c r="CQ22" s="173"/>
      <c r="CR22" s="171"/>
      <c r="CS22" s="171"/>
      <c r="CT22" s="172" t="str">
        <f t="shared" si="8"/>
        <v/>
      </c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188" t="str">
        <f t="array" ref="DG22">IFERROR(_xlfn.XLOOKUP($A22&amp;B22,MARZO!$D$11:$D$40&amp;MARZO!$E$11:$E$40,MARZO!$AM$11:$AM$40,_xlfn.XLOOKUP($A22&amp;$B22,MARZO!$BC$11:$BC$40&amp;MARZO!$BD$11:$BD$40,MARZO!$CL$11:$CL$40,"A"))/1%,"")</f>
        <v/>
      </c>
      <c r="DH22" s="188" t="str">
        <f t="array" ref="DH22">IFERROR(_xlfn.XLOOKUP($A22&amp;$B22,ABRIL!$D$11:$D$40&amp;ABRIL!$E$11:$E$40,ABRIL!$AM$11:$AM$40,_xlfn.XLOOKUP($A22&amp;$B22,ABRIL!$BC$11:$BC$40&amp;ABRIL!$BD$11:$BD$40,ABRIL!$CL$11:$CL$40,"A"))/1%,"")</f>
        <v/>
      </c>
      <c r="DI22" s="188" t="str">
        <f t="array" ref="DI22">IFERROR(_xlfn.XLOOKUP($A22&amp;$B22,'ABRIL 2'!$D$11:$D$40&amp;'ABRIL 2'!$E$11:$E$40,'ABRIL 2'!$AM$11:$AM$40,_xlfn.XLOOKUP($A22&amp;$B22,'ABRIL 2'!$BC$11:$BC$40&amp;'ABRIL 2'!$BD$11:$BD$40,'ABRIL 2'!$CL$11:$CL$40,"A"))/1%,"")</f>
        <v/>
      </c>
      <c r="DJ22" s="188" t="str">
        <f t="array" ref="DJ22">IFERROR(_xlfn.XLOOKUP($A22&amp;$B22,MAYO!$D$11:$D$40&amp;MAYO!$E$11:$E$40,MAYO!$AM$11:$AM$40,_xlfn.XLOOKUP($A22&amp;$B22,MAYO!$BC$11:$BC$40&amp;MAYO!$BD$11:$BD$40,MAYO!$CL$11:$CL$40,"A"))/1%,"")</f>
        <v/>
      </c>
      <c r="DK22" s="188" t="str">
        <f t="array" ref="DK22">IFERROR(_xlfn.XLOOKUP($A22&amp;$B22,'MAYO 2'!$D$11:$D$40&amp;'MAYO 2'!$E$11:$E$40,'MAYO 2'!$AM$11:$AM$40,_xlfn.XLOOKUP($A22&amp;$B22,'MAYO 2'!$BC$11:$BC$40&amp;'MAYO 2'!$BD$11:$BD$40,'MAYO 2'!$CL$11:$CL$40,"A"))/1%,"")</f>
        <v/>
      </c>
      <c r="DL22" s="188" t="str">
        <f t="array" ref="DL22">IFERROR(_xlfn.XLOOKUP($A22&amp;$B22,JUNIO!$D$11:$D$40&amp;JUNIO!$E$11:$E$40,JUNIO!$AM$11:$AM$40,_xlfn.XLOOKUP($A22&amp;$B22,JUNIO!$BC$11:$BC$40&amp;JUNIO!$BD$11:$BD$40,JUNIO!$CL$11:$CL$40,"A"))/1%,"")</f>
        <v/>
      </c>
      <c r="DM22" s="188" t="str">
        <f t="array" ref="DM22">IFERROR(_xlfn.XLOOKUP($A22&amp;$B22,'JUNIO 2'!$D$11:$D$40&amp;'JUNIO 2'!$E$11:$E$40,'JUNIO 2'!$AM$11:$AM$40,_xlfn.XLOOKUP($A22&amp;$B22,'JUNIO 2'!$BC$11:$BC$40&amp;'JUNIO 2'!$BD$11:$BD$40,'JUNIO 2'!$CL$11:$CL$40,"A"))/1%,"")</f>
        <v/>
      </c>
      <c r="DN22" s="188" t="str">
        <f t="array" ref="DN22">IFERROR(_xlfn.XLOOKUP($A22&amp;$B22,JULIO!$D$11:$D$40&amp;JULIO!$E$11:$E$40,JULIO!$AM$11:$AM$40,_xlfn.XLOOKUP($A22&amp;$B22,JULIO!$BC$11:$BC$40&amp;JULIO!$BD$11:$BD$40,JULIO!$CL$11:$CL$40,"A"))/1%,"")</f>
        <v/>
      </c>
      <c r="DO22" s="188" t="str">
        <f t="array" ref="DO22">IFERROR(_xlfn.XLOOKUP($A22&amp;$B22,'JULIO 2'!$D$11:$D$40&amp;'JULIO 2'!$E$11:$E$40,'JULIO 2'!$AM$11:$AM$40,_xlfn.XLOOKUP($A22&amp;$B22,'JULIO 2'!$BC$11:$BC$40&amp;'JULIO 2'!$BD$11:$BD$40,'JULIO 2'!$CL$11:$CL$40,"A"))/1%,"")</f>
        <v/>
      </c>
      <c r="DP22" s="188" t="str">
        <f t="array" ref="DP22">IFERROR(_xlfn.XLOOKUP($A22&amp;$B22,AGOSTO!$D$11:$D$40&amp;AGOSTO!$E$11:$E$40,AGOSTO!$AM$11:$AM$40,_xlfn.XLOOKUP($A22&amp;$B22,AGOSTO!$BC$11:$BC$40&amp;AGOSTO!$BD$11:$BD$40,AGOSTO!$CL$11:$CL$40,"A"))/1%,"")</f>
        <v/>
      </c>
      <c r="DQ22" s="188" t="str">
        <f t="array" ref="DQ22">IFERROR(_xlfn.XLOOKUP($A22&amp;$B22,'AGOSTO 2'!$D$11:$D$40&amp;'AGOSTO 2'!$E$11:$E$40,'AGOSTO 2'!$AM$11:$AM$40,_xlfn.XLOOKUP($A22&amp;$B22,'AGOSTO 2'!$BC$11:$BC$40&amp;'AGOSTO 2'!$BD$11:$BD$40,'AGOSTO 2'!$CL$11:$CL$40,"A"))/1%,"")</f>
        <v/>
      </c>
      <c r="DR22" s="188" t="str">
        <f t="array" ref="DR22">IFERROR(_xlfn.XLOOKUP($A22&amp;$B22,SEPTIEMBRE!$D$11:$D$40&amp;SEPTIEMBRE!$E$11:$E$40,SEPTIEMBRE!$AM$11:$AM$40,_xlfn.XLOOKUP($A22&amp;$B22,SEPTIEMBRE!$BC$11:$BC$40&amp;SEPTIEMBRE!$BD$11:$BD$40,SEPTIEMBRE!$CL$11:$CL$40,"A"))/1%,"")</f>
        <v/>
      </c>
      <c r="DS22" s="188" t="str">
        <f t="array" ref="DS22">IFERROR(_xlfn.XLOOKUP($A22&amp;$B22,'SEPTIEMBRE 2'!$D$11:$D$40&amp;'SEPTIEMBRE 2'!$E$11:$E$40,'SEPTIEMBRE 2'!$AM$11:$AM$40,_xlfn.XLOOKUP($A22&amp;$B22,'SEPTIEMBRE 2'!$BC$11:$BC$40&amp;'SEPTIEMBRE 2'!$BD$11:$BD$40,'SEPTIEMBRE 2'!$CL$11:$CL$40,"A"))/1%,"")</f>
        <v/>
      </c>
      <c r="DT22" s="188" t="str">
        <f t="array" ref="DT22">IFERROR(_xlfn.XLOOKUP($A22&amp;$B22,'SEPTIEMBRE 3'!$D$11:$D$40&amp;'SEPTIEMBRE 3'!$E$11:$E$40,'SEPTIEMBRE 3'!$AM$11:$AM$40,_xlfn.XLOOKUP($A22&amp;$B22,'SEPTIEMBRE 3'!$BC$11:$BC$40&amp;'SEPTIEMBRE 3'!$BD$11:$BD$40,'SEPTIEMBRE 3'!$CL$11:$CL$40,"A"))/1%,"")</f>
        <v/>
      </c>
      <c r="DU22" s="188" t="str">
        <f t="array" ref="DU22">IFERROR(_xlfn.XLOOKUP($A22&amp;$B22,OCTUBRE!$D$11:$D$40&amp;OCTUBRE!$E$11:$E$40,OCTUBRE!$AM$11:$AM$40,_xlfn.XLOOKUP($A22&amp;$B22,OCTUBRE!$BC$11:$BC$40&amp;OCTUBRE!$BD$11:$BD$40,OCTUBRE!$CL$11:$CL$40,"A"))/1%,"")</f>
        <v/>
      </c>
      <c r="DV22" s="188" t="str">
        <f t="array" ref="DV22">IFERROR(_xlfn.XLOOKUP($A22&amp;$B22,'OCTUBRE 2'!$D$11:$D$40&amp;'OCTUBRE 2'!$E$11:$E$40,'OCTUBRE 2'!$AM$11:$AM$40,_xlfn.XLOOKUP($A22&amp;$B22,'OCTUBRE 2'!$BC$11:$BC$40&amp;'OCTUBRE 2'!$BD$11:$BD$40,'OCTUBRE 2'!$CL$11:$CL$40,"A"))/1%,"")</f>
        <v/>
      </c>
      <c r="DW22" s="188" t="str">
        <f t="array" ref="DW22">IFERROR(_xlfn.XLOOKUP($A22&amp;$B22,NOVIEMBRE!$D$11:$D$40&amp;NOVIEMBRE!$E$11:$E$40,NOVIEMBRE!$AM$11:$AM$40,_xlfn.XLOOKUP($A22&amp;$B22,NOVIEMBRE!$BC$11:$BC$40&amp;NOVIEMBRE!$BD$11:$BD$40,NOVIEMBRE!$CL$11:$CL$40,"A"))/1%,"")</f>
        <v/>
      </c>
      <c r="DX22" s="188" t="str">
        <f t="array" ref="DX22">IFERROR(_xlfn.XLOOKUP($A22&amp;$B22,'NOVIEMBRE 2'!$D$11:$D$40&amp;'NOVIEMBRE 2'!$E$11:$E$40,'NOVIEMBRE 2'!$AM$11:$AM$40,_xlfn.XLOOKUP($A22&amp;$B22,'NOVIEMBRE 2'!$BC$11:$BC$40&amp;'NOVIEMBRE 2'!$BD$11:$BD$40,'NOVIEMBRE 2'!$CL$11:$CL$40,"A"))/1%,"")</f>
        <v/>
      </c>
      <c r="DY22" s="188" t="str">
        <f t="array" ref="DY22">IFERROR(_xlfn.XLOOKUP($A22&amp;$B22,DICIEMBRE!$D$11:$D$40&amp;DICIEMBRE!$E$11:$E$40,DICIEMBRE!$AM$11:$AM$40,_xlfn.XLOOKUP($A22&amp;$B22,DICIEMBRE!$BC$11:$BC$40&amp;DICIEMBRE!$BD$11:$BD$40,DICIEMBRE!$CL$11:$CL$40,"A"))/1%,"")</f>
        <v/>
      </c>
      <c r="DZ22" s="210" t="str">
        <f t="shared" si="9"/>
        <v>-</v>
      </c>
      <c r="EA22" s="210" t="str">
        <f t="shared" si="10"/>
        <v>-</v>
      </c>
      <c r="EB22" s="210" t="str">
        <f t="shared" si="11"/>
        <v>-</v>
      </c>
      <c r="EC22" s="210" t="str">
        <f t="shared" si="12"/>
        <v>-</v>
      </c>
      <c r="ED22" s="210" t="str">
        <f t="shared" si="13"/>
        <v>-</v>
      </c>
      <c r="EE22" s="210" t="str">
        <f t="shared" si="14"/>
        <v>-</v>
      </c>
      <c r="EF22" s="210" t="str">
        <f t="shared" si="15"/>
        <v>-</v>
      </c>
      <c r="EG22" s="210" t="str">
        <f t="shared" si="16"/>
        <v>-</v>
      </c>
      <c r="EH22" s="210" t="str">
        <f t="shared" si="17"/>
        <v>-</v>
      </c>
      <c r="EI22" s="216" t="str">
        <f t="shared" si="18"/>
        <v/>
      </c>
      <c r="EJ22" s="217"/>
      <c r="EK22" s="217"/>
      <c r="EL22" s="218"/>
      <c r="EM22" s="219"/>
      <c r="EN22" s="221">
        <f t="array" ref="EN22">IFERROR(_xlfn.XLOOKUP($A22&amp;$B22,MARZO!$D$11:$D$40&amp;MARZO!$E$11:$E$40,MARZO!$AK$11:$AK$40,_xlfn.XLOOKUP($A22&amp;$B22,MARZO!$BC$11:$BC$40&amp;MARZO!$BD$11:$BD$40,MARZO!$CJ$11:$CJ$40,"A")),"")</f>
        <v>0</v>
      </c>
      <c r="EO22" s="221">
        <f t="array" ref="EO22">IFERROR(_xlfn.XLOOKUP($A22&amp;$B22,ABRIL!$D$11:$D$40&amp;ABRIL!$E$11:$E$40,ABRIL!$AK$11:$AK$40,_xlfn.XLOOKUP($A22&amp;$B22,ABRIL!$BC$11:$BC$40&amp;ABRIL!$BD$11:$BD$40,ABRIL!$CJ$11:$CJ$40,"A")),"")</f>
        <v>0</v>
      </c>
      <c r="EP22" s="221">
        <f t="array" ref="EP22">IFERROR(_xlfn.XLOOKUP($A22&amp;$B22,'ABRIL 2'!$D$11:$D$40&amp;'ABRIL 2'!$E$11:$E$40,'ABRIL 2'!$AK$11:$AK$40,_xlfn.XLOOKUP($A22&amp;$B22,'ABRIL 2'!$BC$11:$BC$40&amp;'ABRIL 2'!$BD$11:$BD$40,'ABRIL 2'!$CJ$11:$CJ$40,"A")),"")</f>
        <v>0</v>
      </c>
      <c r="EQ22" s="221">
        <f t="array" ref="EQ22">IFERROR(_xlfn.XLOOKUP($A22&amp;$B22,MAYO!$D$11:$D$40&amp;MAYO!$E$11:$E$40,MAYO!$AK$11:$AK$40,_xlfn.XLOOKUP($A22&amp;$B22,MAYO!$BC$11:$BC$40&amp;MAYO!$BD$11:$BD$40,MAYO!$CJ$11:$CJ$40,"A")),"")</f>
        <v>0</v>
      </c>
      <c r="ER22" s="221">
        <f t="array" ref="ER22">IFERROR(_xlfn.XLOOKUP($A22&amp;$B22,'MAYO 2'!$D$11:$D$40&amp;'MAYO 2'!$E$11:$E$40,'MAYO 2'!$AK$11:$AK$40,_xlfn.XLOOKUP($A22&amp;$B22,'MAYO 2'!$BC$11:$BC$40&amp;'MAYO 2'!$BD$11:$BD$40,'MAYO 2'!$CJ$11:$CJ$40,"A")),"")</f>
        <v>0</v>
      </c>
      <c r="ES22" s="221">
        <f t="array" ref="ES22">IFERROR(_xlfn.XLOOKUP($A22&amp;$B22,JUNIO!$D$11:$D$40&amp;JUNIO!$E$11:$E$40,JUNIO!$AK$11:$AK$40,_xlfn.XLOOKUP($A22&amp;$B22,JUNIO!$BC$11:$BC$40&amp;JUNIO!$BD$11:$BD$40,JUNIO!$CJ$11:$CJ$40,"A")),"")</f>
        <v>0</v>
      </c>
      <c r="ET22" s="221">
        <f t="array" ref="ET22">IFERROR(_xlfn.XLOOKUP($A22&amp;$B22,'JUNIO 2'!$D$11:$D$40&amp;'JUNIO 2'!$E$11:$E$40,'JUNIO 2'!$AK$11:$AK$40,_xlfn.XLOOKUP($A22&amp;$B22,'JUNIO 2'!$BC$11:$BC$40&amp;'JUNIO 2'!$BD$11:$BD$40,'JUNIO 2'!$CJ$11:$CJ$40,"A")),"")</f>
        <v>0</v>
      </c>
      <c r="EU22" s="221">
        <f t="array" ref="EU22">IFERROR(_xlfn.XLOOKUP($A22&amp;$B22,JULIO!$D$11:$D$40&amp;JULIO!$E$11:$E$40,JULIO!$AK$11:$AK$40,_xlfn.XLOOKUP($A22&amp;$B22,JULIO!$BC$11:$BC$40&amp;JULIO!$BD$11:$BD$40,JULIO!$CJ$11:$CJ$40,"A")),"")</f>
        <v>0</v>
      </c>
      <c r="EV22" s="221">
        <f t="array" ref="EV22">IFERROR(_xlfn.XLOOKUP($A22&amp;$B22,'JULIO 2'!$D$11:$D$40&amp;'JULIO 2'!$E$11:$E$40,'JULIO 2'!$AK$11:$AK$40,_xlfn.XLOOKUP($A22&amp;$B22,'JULIO 2'!$BC$11:$BC$40&amp;'JULIO 2'!$BD$11:$BD$40,'JULIO 2'!$CJ$11:$CJ$40,"A")),"")</f>
        <v>0</v>
      </c>
      <c r="EW22" s="221">
        <f t="array" ref="EW22">IFERROR(_xlfn.XLOOKUP($A22&amp;$B22,AGOSTO!$D$11:$D$40&amp;AGOSTO!$E$11:$E$40,AGOSTO!$AK$11:$AK$40,_xlfn.XLOOKUP($A22&amp;$B22,AGOSTO!$BC$11:$BC$40&amp;AGOSTO!$BD$11:$BD$40,AGOSTO!$CJ$11:$CJ$40,"A")),"")</f>
        <v>0</v>
      </c>
      <c r="EX22" s="221">
        <f t="array" ref="EX22">IFERROR(_xlfn.XLOOKUP($A22&amp;$B22,'AGOSTO 2'!$D$11:$D$40&amp;'AGOSTO 2'!$E$11:$E$40,'AGOSTO 2'!$AK$11:$AK$40,_xlfn.XLOOKUP($A22&amp;$B22,'AGOSTO 2'!$BC$11:$BC$40&amp;'AGOSTO 2'!$BD$11:$BD$40,'AGOSTO 2'!$CJ$11:$CJ$40,"A")),"")</f>
        <v>0</v>
      </c>
      <c r="EY22" s="221">
        <f t="array" ref="EY22">IFERROR(_xlfn.XLOOKUP($A22&amp;$B22,SEPTIEMBRE!$D$11:$D$40&amp;SEPTIEMBRE!$E$11:$E$40,SEPTIEMBRE!$AK$11:$AK$40,_xlfn.XLOOKUP($A22&amp;$B22,SEPTIEMBRE!$BC$11:$BC$40&amp;SEPTIEMBRE!$BD$11:$BD$40,SEPTIEMBRE!$CJ$11:$CJ$40,"A")),"")</f>
        <v>0</v>
      </c>
      <c r="EZ22" s="221">
        <f t="array" ref="EZ22">IFERROR(_xlfn.XLOOKUP($A22&amp;$B22,'SEPTIEMBRE 2'!$D$11:$D$40&amp;'SEPTIEMBRE 2'!$E$11:$E$40,'SEPTIEMBRE 2'!$AK$11:$AK$40,_xlfn.XLOOKUP($A22&amp;$B22,'SEPTIEMBRE 2'!$BC$11:$BC$40&amp;'SEPTIEMBRE 2'!$BD$11:$BD$40,'SEPTIEMBRE 2'!$CJ$11:$CJ$40,"A")),"")</f>
        <v>0</v>
      </c>
      <c r="FA22" s="221">
        <f t="array" ref="FA22">IFERROR(_xlfn.XLOOKUP($A22&amp;$B22,'SEPTIEMBRE 3'!$D$11:$D$40&amp;'SEPTIEMBRE 3'!$E$11:$E$40,'SEPTIEMBRE 3'!$AK$11:$AK$40,_xlfn.XLOOKUP($A22&amp;$B22,'SEPTIEMBRE 3'!$BC$11:$BC$40&amp;'SEPTIEMBRE 3'!$BD$11:$BD$40,'SEPTIEMBRE 3'!$CJ$11:$CJ$40,"A")),"")</f>
        <v>0</v>
      </c>
      <c r="FB22" s="221">
        <f t="array" ref="FB22">IFERROR(_xlfn.XLOOKUP($A22&amp;$B22,OCTUBRE!$D$11:$D$40&amp;OCTUBRE!$E$11:$E$40,OCTUBRE!$AK$11:$AK$40,_xlfn.XLOOKUP($A22&amp;$B22,OCTUBRE!$BC$11:$BC$40&amp;OCTUBRE!$BD$11:$BD$40,OCTUBRE!$CJ$11:$CJ$40,"A")),"")</f>
        <v>0</v>
      </c>
      <c r="FC22" s="221">
        <f t="array" ref="FC22">IFERROR(_xlfn.XLOOKUP($A22&amp;$B22,'OCTUBRE 2'!$D$11:$D$40&amp;'OCTUBRE 2'!$E$11:$E$40,'OCTUBRE 2'!$AK$11:$AK$40,_xlfn.XLOOKUP($A22&amp;$B22,'OCTUBRE 2'!$BC$11:$BC$40&amp;'OCTUBRE 2'!$BD$11:$BD$40,'OCTUBRE 2'!$CJ$11:$CJ$40,"A")),"")</f>
        <v>0</v>
      </c>
      <c r="FD22" s="221">
        <f t="array" ref="FD22">IFERROR(_xlfn.XLOOKUP($A22&amp;$B22,NOVIEMBRE!$D$11:$D$40&amp;NOVIEMBRE!$E$11:$E$40,NOVIEMBRE!$AK$11:$AK$40,_xlfn.XLOOKUP($A22&amp;$B22,NOVIEMBRE!$BC$11:$BC$40&amp;NOVIEMBRE!$BD$11:$BD$40,NOVIEMBRE!$CJ$11:$CJ$40,"A")),"")</f>
        <v>0</v>
      </c>
      <c r="FE22" s="221">
        <f t="array" ref="FE22">IFERROR(_xlfn.XLOOKUP($A22&amp;$B22,'NOVIEMBRE 2'!$D$11:$D$40&amp;'NOVIEMBRE 2'!$E$11:$E$40,'NOVIEMBRE 2'!$AK$11:$AK$40,_xlfn.XLOOKUP($A22&amp;$B22,'NOVIEMBRE 2'!$BC$11:$BC$40&amp;'NOVIEMBRE 2'!$BD$11:$BD$40,'NOVIEMBRE 2'!$CJ$11:$CJ$40,"A")),"")</f>
        <v>0</v>
      </c>
      <c r="FF22" s="238">
        <f t="array" ref="FF22">IFERROR(_xlfn.XLOOKUP($A22&amp;$B22,DICIEMBRE!$D$11:$D$40&amp;DICIEMBRE!$E$11:$E$40,DICIEMBRE!$AK$11:$AK$40,_xlfn.XLOOKUP($A22&amp;$B22,DICIEMBRE!$BC$11:$BC$40&amp;DICIEMBRE!$BD$11:$BD$40,DICIEMBRE!$CJ$11:$CJ$40,"A")),"")</f>
        <v>0</v>
      </c>
      <c r="FG22" s="246" t="str">
        <f t="shared" si="19"/>
        <v/>
      </c>
      <c r="FH22" s="246" t="str">
        <f t="array" ref="FH22">IF(
 COUNT(DZ22:EH22)=0,
 "-",
 IF(
  COUNT(DZ22:EH22) &lt; COUNTA(DZ22:EH22),
  REPT("🟩", ROUND(COUNT(DZ22:EH22)/COUNTA(DZ22:EH22)*5, 0)) &amp;
  REPT("⬜", 5 - ROUND(COUNT(DZ22:EH22)/COUNTA(DZ22:EH22)*5, 0)),
  IF(
    AVERAGE(IF(DZ22:EH22&lt;&gt;"", DZ22:EH22, )) &gt;= 70, "🟩🟩🟩🟩🟩",
    IF(
      AVERAGE(IF(DZ22:EH22&lt;&gt;"",DZ22:EH22, )) &gt;= 56, "🟨🟨🟨🟨🟨",
      "🟥🟥🟥🟥🟥"
    )
  )
 )
)
</f>
        <v>-</v>
      </c>
    </row>
    <row r="23" ht="15.75" customHeight="1">
      <c r="A23" s="168"/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1"/>
      <c r="N23" s="172" t="str">
        <f t="shared" si="1"/>
        <v/>
      </c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2" t="str">
        <f t="shared" si="2"/>
        <v/>
      </c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2" t="str">
        <f t="shared" si="3"/>
        <v/>
      </c>
      <c r="AM23" s="173"/>
      <c r="AN23" s="173"/>
      <c r="AO23" s="173"/>
      <c r="AP23" s="173"/>
      <c r="AQ23" s="173"/>
      <c r="AR23" s="173"/>
      <c r="AS23" s="173"/>
      <c r="AT23" s="173"/>
      <c r="AU23" s="173"/>
      <c r="AV23" s="171"/>
      <c r="AW23" s="171"/>
      <c r="AX23" s="172" t="str">
        <f t="shared" si="4"/>
        <v/>
      </c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2" t="str">
        <f t="shared" si="5"/>
        <v/>
      </c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2" t="str">
        <f t="shared" si="6"/>
        <v/>
      </c>
      <c r="BW23" s="173"/>
      <c r="BX23" s="173"/>
      <c r="BY23" s="173"/>
      <c r="BZ23" s="171"/>
      <c r="CA23" s="171"/>
      <c r="CB23" s="171"/>
      <c r="CC23" s="171"/>
      <c r="CD23" s="171"/>
      <c r="CE23" s="171"/>
      <c r="CF23" s="171"/>
      <c r="CG23" s="171"/>
      <c r="CH23" s="172" t="str">
        <f t="shared" si="7"/>
        <v/>
      </c>
      <c r="CI23" s="171"/>
      <c r="CJ23" s="173"/>
      <c r="CK23" s="173"/>
      <c r="CL23" s="173"/>
      <c r="CM23" s="173"/>
      <c r="CN23" s="171"/>
      <c r="CO23" s="171"/>
      <c r="CP23" s="171"/>
      <c r="CQ23" s="173"/>
      <c r="CR23" s="171"/>
      <c r="CS23" s="171"/>
      <c r="CT23" s="172" t="str">
        <f t="shared" si="8"/>
        <v/>
      </c>
      <c r="CU23" s="172"/>
      <c r="CV23" s="172"/>
      <c r="CW23" s="172"/>
      <c r="CX23" s="172"/>
      <c r="CY23" s="172"/>
      <c r="CZ23" s="172"/>
      <c r="DA23" s="172"/>
      <c r="DB23" s="172"/>
      <c r="DC23" s="172"/>
      <c r="DD23" s="172"/>
      <c r="DE23" s="172"/>
      <c r="DF23" s="172"/>
      <c r="DG23" s="188" t="str">
        <f t="array" ref="DG23">IFERROR(_xlfn.XLOOKUP($A23&amp;B23,MARZO!$D$11:$D$40&amp;MARZO!$E$11:$E$40,MARZO!$AM$11:$AM$40,_xlfn.XLOOKUP($A23&amp;$B23,MARZO!$BC$11:$BC$40&amp;MARZO!$BD$11:$BD$40,MARZO!$CL$11:$CL$40,"A"))/1%,"")</f>
        <v/>
      </c>
      <c r="DH23" s="188" t="str">
        <f t="array" ref="DH23">IFERROR(_xlfn.XLOOKUP($A23&amp;$B23,ABRIL!$D$11:$D$40&amp;ABRIL!$E$11:$E$40,ABRIL!$AM$11:$AM$40,_xlfn.XLOOKUP($A23&amp;$B23,ABRIL!$BC$11:$BC$40&amp;ABRIL!$BD$11:$BD$40,ABRIL!$CL$11:$CL$40,"A"))/1%,"")</f>
        <v/>
      </c>
      <c r="DI23" s="188" t="str">
        <f t="array" ref="DI23">IFERROR(_xlfn.XLOOKUP($A23&amp;$B23,'ABRIL 2'!$D$11:$D$40&amp;'ABRIL 2'!$E$11:$E$40,'ABRIL 2'!$AM$11:$AM$40,_xlfn.XLOOKUP($A23&amp;$B23,'ABRIL 2'!$BC$11:$BC$40&amp;'ABRIL 2'!$BD$11:$BD$40,'ABRIL 2'!$CL$11:$CL$40,"A"))/1%,"")</f>
        <v/>
      </c>
      <c r="DJ23" s="188" t="str">
        <f t="array" ref="DJ23">IFERROR(_xlfn.XLOOKUP($A23&amp;$B23,MAYO!$D$11:$D$40&amp;MAYO!$E$11:$E$40,MAYO!$AM$11:$AM$40,_xlfn.XLOOKUP($A23&amp;$B23,MAYO!$BC$11:$BC$40&amp;MAYO!$BD$11:$BD$40,MAYO!$CL$11:$CL$40,"A"))/1%,"")</f>
        <v/>
      </c>
      <c r="DK23" s="188" t="str">
        <f t="array" ref="DK23">IFERROR(_xlfn.XLOOKUP($A23&amp;$B23,'MAYO 2'!$D$11:$D$40&amp;'MAYO 2'!$E$11:$E$40,'MAYO 2'!$AM$11:$AM$40,_xlfn.XLOOKUP($A23&amp;$B23,'MAYO 2'!$BC$11:$BC$40&amp;'MAYO 2'!$BD$11:$BD$40,'MAYO 2'!$CL$11:$CL$40,"A"))/1%,"")</f>
        <v/>
      </c>
      <c r="DL23" s="188" t="str">
        <f t="array" ref="DL23">IFERROR(_xlfn.XLOOKUP($A23&amp;$B23,JUNIO!$D$11:$D$40&amp;JUNIO!$E$11:$E$40,JUNIO!$AM$11:$AM$40,_xlfn.XLOOKUP($A23&amp;$B23,JUNIO!$BC$11:$BC$40&amp;JUNIO!$BD$11:$BD$40,JUNIO!$CL$11:$CL$40,"A"))/1%,"")</f>
        <v/>
      </c>
      <c r="DM23" s="188" t="str">
        <f t="array" ref="DM23">IFERROR(_xlfn.XLOOKUP($A23&amp;$B23,'JUNIO 2'!$D$11:$D$40&amp;'JUNIO 2'!$E$11:$E$40,'JUNIO 2'!$AM$11:$AM$40,_xlfn.XLOOKUP($A23&amp;$B23,'JUNIO 2'!$BC$11:$BC$40&amp;'JUNIO 2'!$BD$11:$BD$40,'JUNIO 2'!$CL$11:$CL$40,"A"))/1%,"")</f>
        <v/>
      </c>
      <c r="DN23" s="188" t="str">
        <f t="array" ref="DN23">IFERROR(_xlfn.XLOOKUP($A23&amp;$B23,JULIO!$D$11:$D$40&amp;JULIO!$E$11:$E$40,JULIO!$AM$11:$AM$40,_xlfn.XLOOKUP($A23&amp;$B23,JULIO!$BC$11:$BC$40&amp;JULIO!$BD$11:$BD$40,JULIO!$CL$11:$CL$40,"A"))/1%,"")</f>
        <v/>
      </c>
      <c r="DO23" s="188" t="str">
        <f t="array" ref="DO23">IFERROR(_xlfn.XLOOKUP($A23&amp;$B23,'JULIO 2'!$D$11:$D$40&amp;'JULIO 2'!$E$11:$E$40,'JULIO 2'!$AM$11:$AM$40,_xlfn.XLOOKUP($A23&amp;$B23,'JULIO 2'!$BC$11:$BC$40&amp;'JULIO 2'!$BD$11:$BD$40,'JULIO 2'!$CL$11:$CL$40,"A"))/1%,"")</f>
        <v/>
      </c>
      <c r="DP23" s="188" t="str">
        <f t="array" ref="DP23">IFERROR(_xlfn.XLOOKUP($A23&amp;$B23,AGOSTO!$D$11:$D$40&amp;AGOSTO!$E$11:$E$40,AGOSTO!$AM$11:$AM$40,_xlfn.XLOOKUP($A23&amp;$B23,AGOSTO!$BC$11:$BC$40&amp;AGOSTO!$BD$11:$BD$40,AGOSTO!$CL$11:$CL$40,"A"))/1%,"")</f>
        <v/>
      </c>
      <c r="DQ23" s="188" t="str">
        <f t="array" ref="DQ23">IFERROR(_xlfn.XLOOKUP($A23&amp;$B23,'AGOSTO 2'!$D$11:$D$40&amp;'AGOSTO 2'!$E$11:$E$40,'AGOSTO 2'!$AM$11:$AM$40,_xlfn.XLOOKUP($A23&amp;$B23,'AGOSTO 2'!$BC$11:$BC$40&amp;'AGOSTO 2'!$BD$11:$BD$40,'AGOSTO 2'!$CL$11:$CL$40,"A"))/1%,"")</f>
        <v/>
      </c>
      <c r="DR23" s="188" t="str">
        <f t="array" ref="DR23">IFERROR(_xlfn.XLOOKUP($A23&amp;$B23,SEPTIEMBRE!$D$11:$D$40&amp;SEPTIEMBRE!$E$11:$E$40,SEPTIEMBRE!$AM$11:$AM$40,_xlfn.XLOOKUP($A23&amp;$B23,SEPTIEMBRE!$BC$11:$BC$40&amp;SEPTIEMBRE!$BD$11:$BD$40,SEPTIEMBRE!$CL$11:$CL$40,"A"))/1%,"")</f>
        <v/>
      </c>
      <c r="DS23" s="188" t="str">
        <f t="array" ref="DS23">IFERROR(_xlfn.XLOOKUP($A23&amp;$B23,'SEPTIEMBRE 2'!$D$11:$D$40&amp;'SEPTIEMBRE 2'!$E$11:$E$40,'SEPTIEMBRE 2'!$AM$11:$AM$40,_xlfn.XLOOKUP($A23&amp;$B23,'SEPTIEMBRE 2'!$BC$11:$BC$40&amp;'SEPTIEMBRE 2'!$BD$11:$BD$40,'SEPTIEMBRE 2'!$CL$11:$CL$40,"A"))/1%,"")</f>
        <v/>
      </c>
      <c r="DT23" s="188" t="str">
        <f t="array" ref="DT23">IFERROR(_xlfn.XLOOKUP($A23&amp;$B23,'SEPTIEMBRE 3'!$D$11:$D$40&amp;'SEPTIEMBRE 3'!$E$11:$E$40,'SEPTIEMBRE 3'!$AM$11:$AM$40,_xlfn.XLOOKUP($A23&amp;$B23,'SEPTIEMBRE 3'!$BC$11:$BC$40&amp;'SEPTIEMBRE 3'!$BD$11:$BD$40,'SEPTIEMBRE 3'!$CL$11:$CL$40,"A"))/1%,"")</f>
        <v/>
      </c>
      <c r="DU23" s="188" t="str">
        <f t="array" ref="DU23">IFERROR(_xlfn.XLOOKUP($A23&amp;$B23,OCTUBRE!$D$11:$D$40&amp;OCTUBRE!$E$11:$E$40,OCTUBRE!$AM$11:$AM$40,_xlfn.XLOOKUP($A23&amp;$B23,OCTUBRE!$BC$11:$BC$40&amp;OCTUBRE!$BD$11:$BD$40,OCTUBRE!$CL$11:$CL$40,"A"))/1%,"")</f>
        <v/>
      </c>
      <c r="DV23" s="188" t="str">
        <f t="array" ref="DV23">IFERROR(_xlfn.XLOOKUP($A23&amp;$B23,'OCTUBRE 2'!$D$11:$D$40&amp;'OCTUBRE 2'!$E$11:$E$40,'OCTUBRE 2'!$AM$11:$AM$40,_xlfn.XLOOKUP($A23&amp;$B23,'OCTUBRE 2'!$BC$11:$BC$40&amp;'OCTUBRE 2'!$BD$11:$BD$40,'OCTUBRE 2'!$CL$11:$CL$40,"A"))/1%,"")</f>
        <v/>
      </c>
      <c r="DW23" s="188" t="str">
        <f t="array" ref="DW23">IFERROR(_xlfn.XLOOKUP($A23&amp;$B23,NOVIEMBRE!$D$11:$D$40&amp;NOVIEMBRE!$E$11:$E$40,NOVIEMBRE!$AM$11:$AM$40,_xlfn.XLOOKUP($A23&amp;$B23,NOVIEMBRE!$BC$11:$BC$40&amp;NOVIEMBRE!$BD$11:$BD$40,NOVIEMBRE!$CL$11:$CL$40,"A"))/1%,"")</f>
        <v/>
      </c>
      <c r="DX23" s="188" t="str">
        <f t="array" ref="DX23">IFERROR(_xlfn.XLOOKUP($A23&amp;$B23,'NOVIEMBRE 2'!$D$11:$D$40&amp;'NOVIEMBRE 2'!$E$11:$E$40,'NOVIEMBRE 2'!$AM$11:$AM$40,_xlfn.XLOOKUP($A23&amp;$B23,'NOVIEMBRE 2'!$BC$11:$BC$40&amp;'NOVIEMBRE 2'!$BD$11:$BD$40,'NOVIEMBRE 2'!$CL$11:$CL$40,"A"))/1%,"")</f>
        <v/>
      </c>
      <c r="DY23" s="188" t="str">
        <f t="array" ref="DY23">IFERROR(_xlfn.XLOOKUP($A23&amp;$B23,DICIEMBRE!$D$11:$D$40&amp;DICIEMBRE!$E$11:$E$40,DICIEMBRE!$AM$11:$AM$40,_xlfn.XLOOKUP($A23&amp;$B23,DICIEMBRE!$BC$11:$BC$40&amp;DICIEMBRE!$BD$11:$BD$40,DICIEMBRE!$CL$11:$CL$40,"A"))/1%,"")</f>
        <v/>
      </c>
      <c r="DZ23" s="281" t="str">
        <f t="shared" si="9"/>
        <v>-</v>
      </c>
      <c r="EA23" s="281" t="str">
        <f t="shared" si="10"/>
        <v>-</v>
      </c>
      <c r="EB23" s="281" t="str">
        <f t="shared" si="11"/>
        <v>-</v>
      </c>
      <c r="EC23" s="281" t="str">
        <f t="shared" si="12"/>
        <v>-</v>
      </c>
      <c r="ED23" s="281" t="str">
        <f t="shared" si="13"/>
        <v>-</v>
      </c>
      <c r="EE23" s="281" t="str">
        <f t="shared" si="14"/>
        <v>-</v>
      </c>
      <c r="EF23" s="281" t="str">
        <f t="shared" si="15"/>
        <v>-</v>
      </c>
      <c r="EG23" s="281" t="str">
        <f t="shared" si="16"/>
        <v>-</v>
      </c>
      <c r="EH23" s="281" t="str">
        <f t="shared" si="17"/>
        <v>-</v>
      </c>
      <c r="EI23" s="284" t="str">
        <f t="shared" si="18"/>
        <v/>
      </c>
      <c r="EJ23" s="286"/>
      <c r="EK23" s="286"/>
      <c r="EL23" s="287"/>
      <c r="EM23" s="289"/>
      <c r="EN23" s="293">
        <f t="array" ref="EN23">IFERROR(_xlfn.XLOOKUP($A23&amp;$B23,MARZO!$D$11:$D$40&amp;MARZO!$E$11:$E$40,MARZO!$AK$11:$AK$40,_xlfn.XLOOKUP($A23&amp;$B23,MARZO!$BC$11:$BC$40&amp;MARZO!$BD$11:$BD$40,MARZO!$CJ$11:$CJ$40,"A")),"")</f>
        <v>0</v>
      </c>
      <c r="EO23" s="293">
        <f t="array" ref="EO23">IFERROR(_xlfn.XLOOKUP($A23&amp;$B23,ABRIL!$D$11:$D$40&amp;ABRIL!$E$11:$E$40,ABRIL!$AK$11:$AK$40,_xlfn.XLOOKUP($A23&amp;$B23,ABRIL!$BC$11:$BC$40&amp;ABRIL!$BD$11:$BD$40,ABRIL!$CJ$11:$CJ$40,"A")),"")</f>
        <v>0</v>
      </c>
      <c r="EP23" s="293">
        <f t="array" ref="EP23">IFERROR(_xlfn.XLOOKUP($A23&amp;$B23,'ABRIL 2'!$D$11:$D$40&amp;'ABRIL 2'!$E$11:$E$40,'ABRIL 2'!$AK$11:$AK$40,_xlfn.XLOOKUP($A23&amp;$B23,'ABRIL 2'!$BC$11:$BC$40&amp;'ABRIL 2'!$BD$11:$BD$40,'ABRIL 2'!$CJ$11:$CJ$40,"A")),"")</f>
        <v>0</v>
      </c>
      <c r="EQ23" s="293">
        <f t="array" ref="EQ23">IFERROR(_xlfn.XLOOKUP($A23&amp;$B23,MAYO!$D$11:$D$40&amp;MAYO!$E$11:$E$40,MAYO!$AK$11:$AK$40,_xlfn.XLOOKUP($A23&amp;$B23,MAYO!$BC$11:$BC$40&amp;MAYO!$BD$11:$BD$40,MAYO!$CJ$11:$CJ$40,"A")),"")</f>
        <v>0</v>
      </c>
      <c r="ER23" s="293">
        <f t="array" ref="ER23">IFERROR(_xlfn.XLOOKUP($A23&amp;$B23,'MAYO 2'!$D$11:$D$40&amp;'MAYO 2'!$E$11:$E$40,'MAYO 2'!$AK$11:$AK$40,_xlfn.XLOOKUP($A23&amp;$B23,'MAYO 2'!$BC$11:$BC$40&amp;'MAYO 2'!$BD$11:$BD$40,'MAYO 2'!$CJ$11:$CJ$40,"A")),"")</f>
        <v>0</v>
      </c>
      <c r="ES23" s="293">
        <f t="array" ref="ES23">IFERROR(_xlfn.XLOOKUP($A23&amp;$B23,JUNIO!$D$11:$D$40&amp;JUNIO!$E$11:$E$40,JUNIO!$AK$11:$AK$40,_xlfn.XLOOKUP($A23&amp;$B23,JUNIO!$BC$11:$BC$40&amp;JUNIO!$BD$11:$BD$40,JUNIO!$CJ$11:$CJ$40,"A")),"")</f>
        <v>0</v>
      </c>
      <c r="ET23" s="293">
        <f t="array" ref="ET23">IFERROR(_xlfn.XLOOKUP($A23&amp;$B23,'JUNIO 2'!$D$11:$D$40&amp;'JUNIO 2'!$E$11:$E$40,'JUNIO 2'!$AK$11:$AK$40,_xlfn.XLOOKUP($A23&amp;$B23,'JUNIO 2'!$BC$11:$BC$40&amp;'JUNIO 2'!$BD$11:$BD$40,'JUNIO 2'!$CJ$11:$CJ$40,"A")),"")</f>
        <v>0</v>
      </c>
      <c r="EU23" s="293">
        <f t="array" ref="EU23">IFERROR(_xlfn.XLOOKUP($A23&amp;$B23,JULIO!$D$11:$D$40&amp;JULIO!$E$11:$E$40,JULIO!$AK$11:$AK$40,_xlfn.XLOOKUP($A23&amp;$B23,JULIO!$BC$11:$BC$40&amp;JULIO!$BD$11:$BD$40,JULIO!$CJ$11:$CJ$40,"A")),"")</f>
        <v>0</v>
      </c>
      <c r="EV23" s="293">
        <f t="array" ref="EV23">IFERROR(_xlfn.XLOOKUP($A23&amp;$B23,'JULIO 2'!$D$11:$D$40&amp;'JULIO 2'!$E$11:$E$40,'JULIO 2'!$AK$11:$AK$40,_xlfn.XLOOKUP($A23&amp;$B23,'JULIO 2'!$BC$11:$BC$40&amp;'JULIO 2'!$BD$11:$BD$40,'JULIO 2'!$CJ$11:$CJ$40,"A")),"")</f>
        <v>0</v>
      </c>
      <c r="EW23" s="293">
        <f t="array" ref="EW23">IFERROR(_xlfn.XLOOKUP($A23&amp;$B23,AGOSTO!$D$11:$D$40&amp;AGOSTO!$E$11:$E$40,AGOSTO!$AK$11:$AK$40,_xlfn.XLOOKUP($A23&amp;$B23,AGOSTO!$BC$11:$BC$40&amp;AGOSTO!$BD$11:$BD$40,AGOSTO!$CJ$11:$CJ$40,"A")),"")</f>
        <v>0</v>
      </c>
      <c r="EX23" s="293">
        <f t="array" ref="EX23">IFERROR(_xlfn.XLOOKUP($A23&amp;$B23,'AGOSTO 2'!$D$11:$D$40&amp;'AGOSTO 2'!$E$11:$E$40,'AGOSTO 2'!$AK$11:$AK$40,_xlfn.XLOOKUP($A23&amp;$B23,'AGOSTO 2'!$BC$11:$BC$40&amp;'AGOSTO 2'!$BD$11:$BD$40,'AGOSTO 2'!$CJ$11:$CJ$40,"A")),"")</f>
        <v>0</v>
      </c>
      <c r="EY23" s="293">
        <f t="array" ref="EY23">IFERROR(_xlfn.XLOOKUP($A23&amp;$B23,SEPTIEMBRE!$D$11:$D$40&amp;SEPTIEMBRE!$E$11:$E$40,SEPTIEMBRE!$AK$11:$AK$40,_xlfn.XLOOKUP($A23&amp;$B23,SEPTIEMBRE!$BC$11:$BC$40&amp;SEPTIEMBRE!$BD$11:$BD$40,SEPTIEMBRE!$CJ$11:$CJ$40,"A")),"")</f>
        <v>0</v>
      </c>
      <c r="EZ23" s="293">
        <f t="array" ref="EZ23">IFERROR(_xlfn.XLOOKUP($A23&amp;$B23,'SEPTIEMBRE 2'!$D$11:$D$40&amp;'SEPTIEMBRE 2'!$E$11:$E$40,'SEPTIEMBRE 2'!$AK$11:$AK$40,_xlfn.XLOOKUP($A23&amp;$B23,'SEPTIEMBRE 2'!$BC$11:$BC$40&amp;'SEPTIEMBRE 2'!$BD$11:$BD$40,'SEPTIEMBRE 2'!$CJ$11:$CJ$40,"A")),"")</f>
        <v>0</v>
      </c>
      <c r="FA23" s="293">
        <f t="array" ref="FA23">IFERROR(_xlfn.XLOOKUP($A23&amp;$B23,'SEPTIEMBRE 3'!$D$11:$D$40&amp;'SEPTIEMBRE 3'!$E$11:$E$40,'SEPTIEMBRE 3'!$AK$11:$AK$40,_xlfn.XLOOKUP($A23&amp;$B23,'SEPTIEMBRE 3'!$BC$11:$BC$40&amp;'SEPTIEMBRE 3'!$BD$11:$BD$40,'SEPTIEMBRE 3'!$CJ$11:$CJ$40,"A")),"")</f>
        <v>0</v>
      </c>
      <c r="FB23" s="293">
        <f t="array" ref="FB23">IFERROR(_xlfn.XLOOKUP($A23&amp;$B23,OCTUBRE!$D$11:$D$40&amp;OCTUBRE!$E$11:$E$40,OCTUBRE!$AK$11:$AK$40,_xlfn.XLOOKUP($A23&amp;$B23,OCTUBRE!$BC$11:$BC$40&amp;OCTUBRE!$BD$11:$BD$40,OCTUBRE!$CJ$11:$CJ$40,"A")),"")</f>
        <v>0</v>
      </c>
      <c r="FC23" s="293">
        <f t="array" ref="FC23">IFERROR(_xlfn.XLOOKUP($A23&amp;$B23,'OCTUBRE 2'!$D$11:$D$40&amp;'OCTUBRE 2'!$E$11:$E$40,'OCTUBRE 2'!$AK$11:$AK$40,_xlfn.XLOOKUP($A23&amp;$B23,'OCTUBRE 2'!$BC$11:$BC$40&amp;'OCTUBRE 2'!$BD$11:$BD$40,'OCTUBRE 2'!$CJ$11:$CJ$40,"A")),"")</f>
        <v>0</v>
      </c>
      <c r="FD23" s="293">
        <f t="array" ref="FD23">IFERROR(_xlfn.XLOOKUP($A23&amp;$B23,NOVIEMBRE!$D$11:$D$40&amp;NOVIEMBRE!$E$11:$E$40,NOVIEMBRE!$AK$11:$AK$40,_xlfn.XLOOKUP($A23&amp;$B23,NOVIEMBRE!$BC$11:$BC$40&amp;NOVIEMBRE!$BD$11:$BD$40,NOVIEMBRE!$CJ$11:$CJ$40,"A")),"")</f>
        <v>0</v>
      </c>
      <c r="FE23" s="293">
        <f t="array" ref="FE23">IFERROR(_xlfn.XLOOKUP($A23&amp;$B23,'NOVIEMBRE 2'!$D$11:$D$40&amp;'NOVIEMBRE 2'!$E$11:$E$40,'NOVIEMBRE 2'!$AK$11:$AK$40,_xlfn.XLOOKUP($A23&amp;$B23,'NOVIEMBRE 2'!$BC$11:$BC$40&amp;'NOVIEMBRE 2'!$BD$11:$BD$40,'NOVIEMBRE 2'!$CJ$11:$CJ$40,"A")),"")</f>
        <v>0</v>
      </c>
      <c r="FF23" s="312">
        <f t="array" ref="FF23">IFERROR(_xlfn.XLOOKUP($A23&amp;$B23,DICIEMBRE!$D$11:$D$40&amp;DICIEMBRE!$E$11:$E$40,DICIEMBRE!$AK$11:$AK$40,_xlfn.XLOOKUP($A23&amp;$B23,DICIEMBRE!$BC$11:$BC$40&amp;DICIEMBRE!$BD$11:$BD$40,DICIEMBRE!$CJ$11:$CJ$40,"A")),"")</f>
        <v>0</v>
      </c>
      <c r="FG23" s="313" t="str">
        <f t="shared" si="19"/>
        <v/>
      </c>
      <c r="FH23" s="313" t="str">
        <f t="array" ref="FH23">IF(
 COUNT(DZ23:EH23)=0,
 "-",
 IF(
  COUNT(DZ23:EH23) &lt; COUNTA(DZ23:EH23),
  REPT("🟩", ROUND(COUNT(DZ23:EH23)/COUNTA(DZ23:EH23)*5, 0)) &amp;
  REPT("⬜", 5 - ROUND(COUNT(DZ23:EH23)/COUNTA(DZ23:EH23)*5, 0)),
  IF(
    AVERAGE(IF(DZ23:EH23&lt;&gt;"", DZ23:EH23, )) &gt;= 70, "🟩🟩🟩🟩🟩",
    IF(
      AVERAGE(IF(DZ23:EH23&lt;&gt;"",DZ23:EH23, )) &gt;= 56, "🟨🟨🟨🟨🟨",
      "🟥🟥🟥🟥🟥"
    )
  )
 )
)
</f>
        <v>-</v>
      </c>
    </row>
    <row r="24" ht="15.75" customHeight="1">
      <c r="A24" s="168"/>
      <c r="B24" s="169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1"/>
      <c r="N24" s="172" t="str">
        <f t="shared" si="1"/>
        <v/>
      </c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2" t="str">
        <f t="shared" si="2"/>
        <v/>
      </c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2" t="str">
        <f t="shared" si="3"/>
        <v/>
      </c>
      <c r="AM24" s="173"/>
      <c r="AN24" s="173"/>
      <c r="AO24" s="173"/>
      <c r="AP24" s="173"/>
      <c r="AQ24" s="173"/>
      <c r="AR24" s="173"/>
      <c r="AS24" s="173"/>
      <c r="AT24" s="173"/>
      <c r="AU24" s="173"/>
      <c r="AV24" s="171"/>
      <c r="AW24" s="171"/>
      <c r="AX24" s="172" t="str">
        <f t="shared" si="4"/>
        <v/>
      </c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2" t="str">
        <f t="shared" si="5"/>
        <v/>
      </c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2" t="str">
        <f t="shared" si="6"/>
        <v/>
      </c>
      <c r="BW24" s="173"/>
      <c r="BX24" s="173"/>
      <c r="BY24" s="173"/>
      <c r="BZ24" s="171"/>
      <c r="CA24" s="171"/>
      <c r="CB24" s="171"/>
      <c r="CC24" s="171"/>
      <c r="CD24" s="171"/>
      <c r="CE24" s="171"/>
      <c r="CF24" s="171"/>
      <c r="CG24" s="171"/>
      <c r="CH24" s="172" t="str">
        <f t="shared" si="7"/>
        <v/>
      </c>
      <c r="CI24" s="171"/>
      <c r="CJ24" s="173"/>
      <c r="CK24" s="173"/>
      <c r="CL24" s="173"/>
      <c r="CM24" s="173"/>
      <c r="CN24" s="171"/>
      <c r="CO24" s="171"/>
      <c r="CP24" s="171"/>
      <c r="CQ24" s="173"/>
      <c r="CR24" s="171"/>
      <c r="CS24" s="171"/>
      <c r="CT24" s="172" t="str">
        <f t="shared" si="8"/>
        <v/>
      </c>
      <c r="CU24" s="172"/>
      <c r="CV24" s="172"/>
      <c r="CW24" s="172"/>
      <c r="CX24" s="172"/>
      <c r="CY24" s="172"/>
      <c r="CZ24" s="172"/>
      <c r="DA24" s="172"/>
      <c r="DB24" s="172"/>
      <c r="DC24" s="172"/>
      <c r="DD24" s="172"/>
      <c r="DE24" s="172"/>
      <c r="DF24" s="172"/>
      <c r="DG24" s="188" t="str">
        <f t="array" ref="DG24">IFERROR(_xlfn.XLOOKUP($A24&amp;B24,MARZO!$D$11:$D$40&amp;MARZO!$E$11:$E$40,MARZO!$AM$11:$AM$40,_xlfn.XLOOKUP($A24&amp;$B24,MARZO!$BC$11:$BC$40&amp;MARZO!$BD$11:$BD$40,MARZO!$CL$11:$CL$40,"A"))/1%,"")</f>
        <v/>
      </c>
      <c r="DH24" s="188" t="str">
        <f t="array" ref="DH24">IFERROR(_xlfn.XLOOKUP($A24&amp;$B24,ABRIL!$D$11:$D$40&amp;ABRIL!$E$11:$E$40,ABRIL!$AM$11:$AM$40,_xlfn.XLOOKUP($A24&amp;$B24,ABRIL!$BC$11:$BC$40&amp;ABRIL!$BD$11:$BD$40,ABRIL!$CL$11:$CL$40,"A"))/1%,"")</f>
        <v/>
      </c>
      <c r="DI24" s="188" t="str">
        <f t="array" ref="DI24">IFERROR(_xlfn.XLOOKUP($A24&amp;$B24,'ABRIL 2'!$D$11:$D$40&amp;'ABRIL 2'!$E$11:$E$40,'ABRIL 2'!$AM$11:$AM$40,_xlfn.XLOOKUP($A24&amp;$B24,'ABRIL 2'!$BC$11:$BC$40&amp;'ABRIL 2'!$BD$11:$BD$40,'ABRIL 2'!$CL$11:$CL$40,"A"))/1%,"")</f>
        <v/>
      </c>
      <c r="DJ24" s="188" t="str">
        <f t="array" ref="DJ24">IFERROR(_xlfn.XLOOKUP($A24&amp;$B24,MAYO!$D$11:$D$40&amp;MAYO!$E$11:$E$40,MAYO!$AM$11:$AM$40,_xlfn.XLOOKUP($A24&amp;$B24,MAYO!$BC$11:$BC$40&amp;MAYO!$BD$11:$BD$40,MAYO!$CL$11:$CL$40,"A"))/1%,"")</f>
        <v/>
      </c>
      <c r="DK24" s="188" t="str">
        <f t="array" ref="DK24">IFERROR(_xlfn.XLOOKUP($A24&amp;$B24,'MAYO 2'!$D$11:$D$40&amp;'MAYO 2'!$E$11:$E$40,'MAYO 2'!$AM$11:$AM$40,_xlfn.XLOOKUP($A24&amp;$B24,'MAYO 2'!$BC$11:$BC$40&amp;'MAYO 2'!$BD$11:$BD$40,'MAYO 2'!$CL$11:$CL$40,"A"))/1%,"")</f>
        <v/>
      </c>
      <c r="DL24" s="188" t="str">
        <f t="array" ref="DL24">IFERROR(_xlfn.XLOOKUP($A24&amp;$B24,JUNIO!$D$11:$D$40&amp;JUNIO!$E$11:$E$40,JUNIO!$AM$11:$AM$40,_xlfn.XLOOKUP($A24&amp;$B24,JUNIO!$BC$11:$BC$40&amp;JUNIO!$BD$11:$BD$40,JUNIO!$CL$11:$CL$40,"A"))/1%,"")</f>
        <v/>
      </c>
      <c r="DM24" s="188" t="str">
        <f t="array" ref="DM24">IFERROR(_xlfn.XLOOKUP($A24&amp;$B24,'JUNIO 2'!$D$11:$D$40&amp;'JUNIO 2'!$E$11:$E$40,'JUNIO 2'!$AM$11:$AM$40,_xlfn.XLOOKUP($A24&amp;$B24,'JUNIO 2'!$BC$11:$BC$40&amp;'JUNIO 2'!$BD$11:$BD$40,'JUNIO 2'!$CL$11:$CL$40,"A"))/1%,"")</f>
        <v/>
      </c>
      <c r="DN24" s="188" t="str">
        <f t="array" ref="DN24">IFERROR(_xlfn.XLOOKUP($A24&amp;$B24,JULIO!$D$11:$D$40&amp;JULIO!$E$11:$E$40,JULIO!$AM$11:$AM$40,_xlfn.XLOOKUP($A24&amp;$B24,JULIO!$BC$11:$BC$40&amp;JULIO!$BD$11:$BD$40,JULIO!$CL$11:$CL$40,"A"))/1%,"")</f>
        <v/>
      </c>
      <c r="DO24" s="188" t="str">
        <f t="array" ref="DO24">IFERROR(_xlfn.XLOOKUP($A24&amp;$B24,'JULIO 2'!$D$11:$D$40&amp;'JULIO 2'!$E$11:$E$40,'JULIO 2'!$AM$11:$AM$40,_xlfn.XLOOKUP($A24&amp;$B24,'JULIO 2'!$BC$11:$BC$40&amp;'JULIO 2'!$BD$11:$BD$40,'JULIO 2'!$CL$11:$CL$40,"A"))/1%,"")</f>
        <v/>
      </c>
      <c r="DP24" s="188" t="str">
        <f t="array" ref="DP24">IFERROR(_xlfn.XLOOKUP($A24&amp;$B24,AGOSTO!$D$11:$D$40&amp;AGOSTO!$E$11:$E$40,AGOSTO!$AM$11:$AM$40,_xlfn.XLOOKUP($A24&amp;$B24,AGOSTO!$BC$11:$BC$40&amp;AGOSTO!$BD$11:$BD$40,AGOSTO!$CL$11:$CL$40,"A"))/1%,"")</f>
        <v/>
      </c>
      <c r="DQ24" s="188" t="str">
        <f t="array" ref="DQ24">IFERROR(_xlfn.XLOOKUP($A24&amp;$B24,'AGOSTO 2'!$D$11:$D$40&amp;'AGOSTO 2'!$E$11:$E$40,'AGOSTO 2'!$AM$11:$AM$40,_xlfn.XLOOKUP($A24&amp;$B24,'AGOSTO 2'!$BC$11:$BC$40&amp;'AGOSTO 2'!$BD$11:$BD$40,'AGOSTO 2'!$CL$11:$CL$40,"A"))/1%,"")</f>
        <v/>
      </c>
      <c r="DR24" s="188" t="str">
        <f t="array" ref="DR24">IFERROR(_xlfn.XLOOKUP($A24&amp;$B24,SEPTIEMBRE!$D$11:$D$40&amp;SEPTIEMBRE!$E$11:$E$40,SEPTIEMBRE!$AM$11:$AM$40,_xlfn.XLOOKUP($A24&amp;$B24,SEPTIEMBRE!$BC$11:$BC$40&amp;SEPTIEMBRE!$BD$11:$BD$40,SEPTIEMBRE!$CL$11:$CL$40,"A"))/1%,"")</f>
        <v/>
      </c>
      <c r="DS24" s="188" t="str">
        <f t="array" ref="DS24">IFERROR(_xlfn.XLOOKUP($A24&amp;$B24,'SEPTIEMBRE 2'!$D$11:$D$40&amp;'SEPTIEMBRE 2'!$E$11:$E$40,'SEPTIEMBRE 2'!$AM$11:$AM$40,_xlfn.XLOOKUP($A24&amp;$B24,'SEPTIEMBRE 2'!$BC$11:$BC$40&amp;'SEPTIEMBRE 2'!$BD$11:$BD$40,'SEPTIEMBRE 2'!$CL$11:$CL$40,"A"))/1%,"")</f>
        <v/>
      </c>
      <c r="DT24" s="188" t="str">
        <f t="array" ref="DT24">IFERROR(_xlfn.XLOOKUP($A24&amp;$B24,'SEPTIEMBRE 3'!$D$11:$D$40&amp;'SEPTIEMBRE 3'!$E$11:$E$40,'SEPTIEMBRE 3'!$AM$11:$AM$40,_xlfn.XLOOKUP($A24&amp;$B24,'SEPTIEMBRE 3'!$BC$11:$BC$40&amp;'SEPTIEMBRE 3'!$BD$11:$BD$40,'SEPTIEMBRE 3'!$CL$11:$CL$40,"A"))/1%,"")</f>
        <v/>
      </c>
      <c r="DU24" s="188" t="str">
        <f t="array" ref="DU24">IFERROR(_xlfn.XLOOKUP($A24&amp;$B24,OCTUBRE!$D$11:$D$40&amp;OCTUBRE!$E$11:$E$40,OCTUBRE!$AM$11:$AM$40,_xlfn.XLOOKUP($A24&amp;$B24,OCTUBRE!$BC$11:$BC$40&amp;OCTUBRE!$BD$11:$BD$40,OCTUBRE!$CL$11:$CL$40,"A"))/1%,"")</f>
        <v/>
      </c>
      <c r="DV24" s="188" t="str">
        <f t="array" ref="DV24">IFERROR(_xlfn.XLOOKUP($A24&amp;$B24,'OCTUBRE 2'!$D$11:$D$40&amp;'OCTUBRE 2'!$E$11:$E$40,'OCTUBRE 2'!$AM$11:$AM$40,_xlfn.XLOOKUP($A24&amp;$B24,'OCTUBRE 2'!$BC$11:$BC$40&amp;'OCTUBRE 2'!$BD$11:$BD$40,'OCTUBRE 2'!$CL$11:$CL$40,"A"))/1%,"")</f>
        <v/>
      </c>
      <c r="DW24" s="188" t="str">
        <f t="array" ref="DW24">IFERROR(_xlfn.XLOOKUP($A24&amp;$B24,NOVIEMBRE!$D$11:$D$40&amp;NOVIEMBRE!$E$11:$E$40,NOVIEMBRE!$AM$11:$AM$40,_xlfn.XLOOKUP($A24&amp;$B24,NOVIEMBRE!$BC$11:$BC$40&amp;NOVIEMBRE!$BD$11:$BD$40,NOVIEMBRE!$CL$11:$CL$40,"A"))/1%,"")</f>
        <v/>
      </c>
      <c r="DX24" s="188" t="str">
        <f t="array" ref="DX24">IFERROR(_xlfn.XLOOKUP($A24&amp;$B24,'NOVIEMBRE 2'!$D$11:$D$40&amp;'NOVIEMBRE 2'!$E$11:$E$40,'NOVIEMBRE 2'!$AM$11:$AM$40,_xlfn.XLOOKUP($A24&amp;$B24,'NOVIEMBRE 2'!$BC$11:$BC$40&amp;'NOVIEMBRE 2'!$BD$11:$BD$40,'NOVIEMBRE 2'!$CL$11:$CL$40,"A"))/1%,"")</f>
        <v/>
      </c>
      <c r="DY24" s="188" t="str">
        <f t="array" ref="DY24">IFERROR(_xlfn.XLOOKUP($A24&amp;$B24,DICIEMBRE!$D$11:$D$40&amp;DICIEMBRE!$E$11:$E$40,DICIEMBRE!$AM$11:$AM$40,_xlfn.XLOOKUP($A24&amp;$B24,DICIEMBRE!$BC$11:$BC$40&amp;DICIEMBRE!$BD$11:$BD$40,DICIEMBRE!$CL$11:$CL$40,"A"))/1%,"")</f>
        <v/>
      </c>
      <c r="DZ24" s="210" t="str">
        <f t="shared" si="9"/>
        <v>-</v>
      </c>
      <c r="EA24" s="210" t="str">
        <f t="shared" si="10"/>
        <v>-</v>
      </c>
      <c r="EB24" s="210" t="str">
        <f t="shared" si="11"/>
        <v>-</v>
      </c>
      <c r="EC24" s="210" t="str">
        <f t="shared" si="12"/>
        <v>-</v>
      </c>
      <c r="ED24" s="210" t="str">
        <f t="shared" si="13"/>
        <v>-</v>
      </c>
      <c r="EE24" s="210" t="str">
        <f t="shared" si="14"/>
        <v>-</v>
      </c>
      <c r="EF24" s="210" t="str">
        <f t="shared" si="15"/>
        <v>-</v>
      </c>
      <c r="EG24" s="210" t="str">
        <f t="shared" si="16"/>
        <v>-</v>
      </c>
      <c r="EH24" s="210" t="str">
        <f t="shared" si="17"/>
        <v>-</v>
      </c>
      <c r="EI24" s="216" t="str">
        <f t="shared" si="18"/>
        <v/>
      </c>
      <c r="EJ24" s="217"/>
      <c r="EK24" s="217"/>
      <c r="EL24" s="218"/>
      <c r="EM24" s="219"/>
      <c r="EN24" s="221">
        <f t="array" ref="EN24">IFERROR(_xlfn.XLOOKUP($A24&amp;$B24,MARZO!$D$11:$D$40&amp;MARZO!$E$11:$E$40,MARZO!$AK$11:$AK$40,_xlfn.XLOOKUP($A24&amp;$B24,MARZO!$BC$11:$BC$40&amp;MARZO!$BD$11:$BD$40,MARZO!$CJ$11:$CJ$40,"A")),"")</f>
        <v>0</v>
      </c>
      <c r="EO24" s="221">
        <f t="array" ref="EO24">IFERROR(_xlfn.XLOOKUP($A24&amp;$B24,ABRIL!$D$11:$D$40&amp;ABRIL!$E$11:$E$40,ABRIL!$AK$11:$AK$40,_xlfn.XLOOKUP($A24&amp;$B24,ABRIL!$BC$11:$BC$40&amp;ABRIL!$BD$11:$BD$40,ABRIL!$CJ$11:$CJ$40,"A")),"")</f>
        <v>0</v>
      </c>
      <c r="EP24" s="221">
        <f t="array" ref="EP24">IFERROR(_xlfn.XLOOKUP($A24&amp;$B24,'ABRIL 2'!$D$11:$D$40&amp;'ABRIL 2'!$E$11:$E$40,'ABRIL 2'!$AK$11:$AK$40,_xlfn.XLOOKUP($A24&amp;$B24,'ABRIL 2'!$BC$11:$BC$40&amp;'ABRIL 2'!$BD$11:$BD$40,'ABRIL 2'!$CJ$11:$CJ$40,"A")),"")</f>
        <v>0</v>
      </c>
      <c r="EQ24" s="221">
        <f t="array" ref="EQ24">IFERROR(_xlfn.XLOOKUP($A24&amp;$B24,MAYO!$D$11:$D$40&amp;MAYO!$E$11:$E$40,MAYO!$AK$11:$AK$40,_xlfn.XLOOKUP($A24&amp;$B24,MAYO!$BC$11:$BC$40&amp;MAYO!$BD$11:$BD$40,MAYO!$CJ$11:$CJ$40,"A")),"")</f>
        <v>0</v>
      </c>
      <c r="ER24" s="221">
        <f t="array" ref="ER24">IFERROR(_xlfn.XLOOKUP($A24&amp;$B24,'MAYO 2'!$D$11:$D$40&amp;'MAYO 2'!$E$11:$E$40,'MAYO 2'!$AK$11:$AK$40,_xlfn.XLOOKUP($A24&amp;$B24,'MAYO 2'!$BC$11:$BC$40&amp;'MAYO 2'!$BD$11:$BD$40,'MAYO 2'!$CJ$11:$CJ$40,"A")),"")</f>
        <v>0</v>
      </c>
      <c r="ES24" s="221">
        <f t="array" ref="ES24">IFERROR(_xlfn.XLOOKUP($A24&amp;$B24,JUNIO!$D$11:$D$40&amp;JUNIO!$E$11:$E$40,JUNIO!$AK$11:$AK$40,_xlfn.XLOOKUP($A24&amp;$B24,JUNIO!$BC$11:$BC$40&amp;JUNIO!$BD$11:$BD$40,JUNIO!$CJ$11:$CJ$40,"A")),"")</f>
        <v>0</v>
      </c>
      <c r="ET24" s="221">
        <f t="array" ref="ET24">IFERROR(_xlfn.XLOOKUP($A24&amp;$B24,'JUNIO 2'!$D$11:$D$40&amp;'JUNIO 2'!$E$11:$E$40,'JUNIO 2'!$AK$11:$AK$40,_xlfn.XLOOKUP($A24&amp;$B24,'JUNIO 2'!$BC$11:$BC$40&amp;'JUNIO 2'!$BD$11:$BD$40,'JUNIO 2'!$CJ$11:$CJ$40,"A")),"")</f>
        <v>0</v>
      </c>
      <c r="EU24" s="221">
        <f t="array" ref="EU24">IFERROR(_xlfn.XLOOKUP($A24&amp;$B24,JULIO!$D$11:$D$40&amp;JULIO!$E$11:$E$40,JULIO!$AK$11:$AK$40,_xlfn.XLOOKUP($A24&amp;$B24,JULIO!$BC$11:$BC$40&amp;JULIO!$BD$11:$BD$40,JULIO!$CJ$11:$CJ$40,"A")),"")</f>
        <v>0</v>
      </c>
      <c r="EV24" s="221">
        <f t="array" ref="EV24">IFERROR(_xlfn.XLOOKUP($A24&amp;$B24,'JULIO 2'!$D$11:$D$40&amp;'JULIO 2'!$E$11:$E$40,'JULIO 2'!$AK$11:$AK$40,_xlfn.XLOOKUP($A24&amp;$B24,'JULIO 2'!$BC$11:$BC$40&amp;'JULIO 2'!$BD$11:$BD$40,'JULIO 2'!$CJ$11:$CJ$40,"A")),"")</f>
        <v>0</v>
      </c>
      <c r="EW24" s="221">
        <f t="array" ref="EW24">IFERROR(_xlfn.XLOOKUP($A24&amp;$B24,AGOSTO!$D$11:$D$40&amp;AGOSTO!$E$11:$E$40,AGOSTO!$AK$11:$AK$40,_xlfn.XLOOKUP($A24&amp;$B24,AGOSTO!$BC$11:$BC$40&amp;AGOSTO!$BD$11:$BD$40,AGOSTO!$CJ$11:$CJ$40,"A")),"")</f>
        <v>0</v>
      </c>
      <c r="EX24" s="221">
        <f t="array" ref="EX24">IFERROR(_xlfn.XLOOKUP($A24&amp;$B24,'AGOSTO 2'!$D$11:$D$40&amp;'AGOSTO 2'!$E$11:$E$40,'AGOSTO 2'!$AK$11:$AK$40,_xlfn.XLOOKUP($A24&amp;$B24,'AGOSTO 2'!$BC$11:$BC$40&amp;'AGOSTO 2'!$BD$11:$BD$40,'AGOSTO 2'!$CJ$11:$CJ$40,"A")),"")</f>
        <v>0</v>
      </c>
      <c r="EY24" s="221">
        <f t="array" ref="EY24">IFERROR(_xlfn.XLOOKUP($A24&amp;$B24,SEPTIEMBRE!$D$11:$D$40&amp;SEPTIEMBRE!$E$11:$E$40,SEPTIEMBRE!$AK$11:$AK$40,_xlfn.XLOOKUP($A24&amp;$B24,SEPTIEMBRE!$BC$11:$BC$40&amp;SEPTIEMBRE!$BD$11:$BD$40,SEPTIEMBRE!$CJ$11:$CJ$40,"A")),"")</f>
        <v>0</v>
      </c>
      <c r="EZ24" s="221">
        <f t="array" ref="EZ24">IFERROR(_xlfn.XLOOKUP($A24&amp;$B24,'SEPTIEMBRE 2'!$D$11:$D$40&amp;'SEPTIEMBRE 2'!$E$11:$E$40,'SEPTIEMBRE 2'!$AK$11:$AK$40,_xlfn.XLOOKUP($A24&amp;$B24,'SEPTIEMBRE 2'!$BC$11:$BC$40&amp;'SEPTIEMBRE 2'!$BD$11:$BD$40,'SEPTIEMBRE 2'!$CJ$11:$CJ$40,"A")),"")</f>
        <v>0</v>
      </c>
      <c r="FA24" s="221">
        <f t="array" ref="FA24">IFERROR(_xlfn.XLOOKUP($A24&amp;$B24,'SEPTIEMBRE 3'!$D$11:$D$40&amp;'SEPTIEMBRE 3'!$E$11:$E$40,'SEPTIEMBRE 3'!$AK$11:$AK$40,_xlfn.XLOOKUP($A24&amp;$B24,'SEPTIEMBRE 3'!$BC$11:$BC$40&amp;'SEPTIEMBRE 3'!$BD$11:$BD$40,'SEPTIEMBRE 3'!$CJ$11:$CJ$40,"A")),"")</f>
        <v>0</v>
      </c>
      <c r="FB24" s="221">
        <f t="array" ref="FB24">IFERROR(_xlfn.XLOOKUP($A24&amp;$B24,OCTUBRE!$D$11:$D$40&amp;OCTUBRE!$E$11:$E$40,OCTUBRE!$AK$11:$AK$40,_xlfn.XLOOKUP($A24&amp;$B24,OCTUBRE!$BC$11:$BC$40&amp;OCTUBRE!$BD$11:$BD$40,OCTUBRE!$CJ$11:$CJ$40,"A")),"")</f>
        <v>0</v>
      </c>
      <c r="FC24" s="221">
        <f t="array" ref="FC24">IFERROR(_xlfn.XLOOKUP($A24&amp;$B24,'OCTUBRE 2'!$D$11:$D$40&amp;'OCTUBRE 2'!$E$11:$E$40,'OCTUBRE 2'!$AK$11:$AK$40,_xlfn.XLOOKUP($A24&amp;$B24,'OCTUBRE 2'!$BC$11:$BC$40&amp;'OCTUBRE 2'!$BD$11:$BD$40,'OCTUBRE 2'!$CJ$11:$CJ$40,"A")),"")</f>
        <v>0</v>
      </c>
      <c r="FD24" s="221">
        <f t="array" ref="FD24">IFERROR(_xlfn.XLOOKUP($A24&amp;$B24,NOVIEMBRE!$D$11:$D$40&amp;NOVIEMBRE!$E$11:$E$40,NOVIEMBRE!$AK$11:$AK$40,_xlfn.XLOOKUP($A24&amp;$B24,NOVIEMBRE!$BC$11:$BC$40&amp;NOVIEMBRE!$BD$11:$BD$40,NOVIEMBRE!$CJ$11:$CJ$40,"A")),"")</f>
        <v>0</v>
      </c>
      <c r="FE24" s="221">
        <f t="array" ref="FE24">IFERROR(_xlfn.XLOOKUP($A24&amp;$B24,'NOVIEMBRE 2'!$D$11:$D$40&amp;'NOVIEMBRE 2'!$E$11:$E$40,'NOVIEMBRE 2'!$AK$11:$AK$40,_xlfn.XLOOKUP($A24&amp;$B24,'NOVIEMBRE 2'!$BC$11:$BC$40&amp;'NOVIEMBRE 2'!$BD$11:$BD$40,'NOVIEMBRE 2'!$CJ$11:$CJ$40,"A")),"")</f>
        <v>0</v>
      </c>
      <c r="FF24" s="238">
        <f t="array" ref="FF24">IFERROR(_xlfn.XLOOKUP($A24&amp;$B24,DICIEMBRE!$D$11:$D$40&amp;DICIEMBRE!$E$11:$E$40,DICIEMBRE!$AK$11:$AK$40,_xlfn.XLOOKUP($A24&amp;$B24,DICIEMBRE!$BC$11:$BC$40&amp;DICIEMBRE!$BD$11:$BD$40,DICIEMBRE!$CJ$11:$CJ$40,"A")),"")</f>
        <v>0</v>
      </c>
      <c r="FG24" s="246" t="str">
        <f t="shared" si="19"/>
        <v/>
      </c>
      <c r="FH24" s="246" t="str">
        <f t="array" ref="FH24">IF(
 COUNT(DZ24:EH24)=0,
 "-",
 IF(
  COUNT(DZ24:EH24) &lt; COUNTA(DZ24:EH24),
  REPT("🟩", ROUND(COUNT(DZ24:EH24)/COUNTA(DZ24:EH24)*5, 0)) &amp;
  REPT("⬜", 5 - ROUND(COUNT(DZ24:EH24)/COUNTA(DZ24:EH24)*5, 0)),
  IF(
    AVERAGE(IF(DZ24:EH24&lt;&gt;"", DZ24:EH24, )) &gt;= 70, "🟩🟩🟩🟩🟩",
    IF(
      AVERAGE(IF(DZ24:EH24&lt;&gt;"",DZ24:EH24, )) &gt;= 56, "🟨🟨🟨🟨🟨",
      "🟥🟥🟥🟥🟥"
    )
  )
 )
)
</f>
        <v>-</v>
      </c>
    </row>
    <row r="25" ht="15.75" customHeight="1">
      <c r="A25" s="168"/>
      <c r="B25" s="169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1"/>
      <c r="N25" s="172" t="str">
        <f t="shared" si="1"/>
        <v/>
      </c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2" t="str">
        <f t="shared" si="2"/>
        <v/>
      </c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2" t="str">
        <f t="shared" si="3"/>
        <v/>
      </c>
      <c r="AM25" s="173"/>
      <c r="AN25" s="173"/>
      <c r="AO25" s="173"/>
      <c r="AP25" s="173"/>
      <c r="AQ25" s="173"/>
      <c r="AR25" s="173"/>
      <c r="AS25" s="173"/>
      <c r="AT25" s="173"/>
      <c r="AU25" s="173"/>
      <c r="AV25" s="171"/>
      <c r="AW25" s="171"/>
      <c r="AX25" s="172" t="str">
        <f t="shared" si="4"/>
        <v/>
      </c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2" t="str">
        <f t="shared" si="5"/>
        <v/>
      </c>
      <c r="BK25" s="173"/>
      <c r="BL25" s="173"/>
      <c r="BM25" s="173"/>
      <c r="BN25" s="173"/>
      <c r="BO25" s="173"/>
      <c r="BP25" s="173"/>
      <c r="BQ25" s="173"/>
      <c r="BR25" s="173"/>
      <c r="BS25" s="173"/>
      <c r="BT25" s="173"/>
      <c r="BU25" s="173"/>
      <c r="BV25" s="172" t="str">
        <f t="shared" si="6"/>
        <v/>
      </c>
      <c r="BW25" s="173"/>
      <c r="BX25" s="173"/>
      <c r="BY25" s="173"/>
      <c r="BZ25" s="171"/>
      <c r="CA25" s="171"/>
      <c r="CB25" s="171"/>
      <c r="CC25" s="171"/>
      <c r="CD25" s="171"/>
      <c r="CE25" s="171"/>
      <c r="CF25" s="171"/>
      <c r="CG25" s="171"/>
      <c r="CH25" s="172" t="str">
        <f t="shared" si="7"/>
        <v/>
      </c>
      <c r="CI25" s="171"/>
      <c r="CJ25" s="173"/>
      <c r="CK25" s="173"/>
      <c r="CL25" s="173"/>
      <c r="CM25" s="173"/>
      <c r="CN25" s="171"/>
      <c r="CO25" s="171"/>
      <c r="CP25" s="171"/>
      <c r="CQ25" s="173"/>
      <c r="CR25" s="171"/>
      <c r="CS25" s="171"/>
      <c r="CT25" s="172" t="str">
        <f t="shared" si="8"/>
        <v/>
      </c>
      <c r="CU25" s="172"/>
      <c r="CV25" s="172"/>
      <c r="CW25" s="172"/>
      <c r="CX25" s="172"/>
      <c r="CY25" s="172"/>
      <c r="CZ25" s="172"/>
      <c r="DA25" s="172"/>
      <c r="DB25" s="172"/>
      <c r="DC25" s="172"/>
      <c r="DD25" s="172"/>
      <c r="DE25" s="172"/>
      <c r="DF25" s="172"/>
      <c r="DG25" s="188" t="str">
        <f t="array" ref="DG25">IFERROR(_xlfn.XLOOKUP($A25&amp;B25,MARZO!$D$11:$D$40&amp;MARZO!$E$11:$E$40,MARZO!$AM$11:$AM$40,_xlfn.XLOOKUP($A25&amp;$B25,MARZO!$BC$11:$BC$40&amp;MARZO!$BD$11:$BD$40,MARZO!$CL$11:$CL$40,"A"))/1%,"")</f>
        <v/>
      </c>
      <c r="DH25" s="188" t="str">
        <f t="array" ref="DH25">IFERROR(_xlfn.XLOOKUP($A25&amp;$B25,ABRIL!$D$11:$D$40&amp;ABRIL!$E$11:$E$40,ABRIL!$AM$11:$AM$40,_xlfn.XLOOKUP($A25&amp;$B25,ABRIL!$BC$11:$BC$40&amp;ABRIL!$BD$11:$BD$40,ABRIL!$CL$11:$CL$40,"A"))/1%,"")</f>
        <v/>
      </c>
      <c r="DI25" s="188" t="str">
        <f t="array" ref="DI25">IFERROR(_xlfn.XLOOKUP($A25&amp;$B25,'ABRIL 2'!$D$11:$D$40&amp;'ABRIL 2'!$E$11:$E$40,'ABRIL 2'!$AM$11:$AM$40,_xlfn.XLOOKUP($A25&amp;$B25,'ABRIL 2'!$BC$11:$BC$40&amp;'ABRIL 2'!$BD$11:$BD$40,'ABRIL 2'!$CL$11:$CL$40,"A"))/1%,"")</f>
        <v/>
      </c>
      <c r="DJ25" s="188" t="str">
        <f t="array" ref="DJ25">IFERROR(_xlfn.XLOOKUP($A25&amp;$B25,MAYO!$D$11:$D$40&amp;MAYO!$E$11:$E$40,MAYO!$AM$11:$AM$40,_xlfn.XLOOKUP($A25&amp;$B25,MAYO!$BC$11:$BC$40&amp;MAYO!$BD$11:$BD$40,MAYO!$CL$11:$CL$40,"A"))/1%,"")</f>
        <v/>
      </c>
      <c r="DK25" s="188" t="str">
        <f t="array" ref="DK25">IFERROR(_xlfn.XLOOKUP($A25&amp;$B25,'MAYO 2'!$D$11:$D$40&amp;'MAYO 2'!$E$11:$E$40,'MAYO 2'!$AM$11:$AM$40,_xlfn.XLOOKUP($A25&amp;$B25,'MAYO 2'!$BC$11:$BC$40&amp;'MAYO 2'!$BD$11:$BD$40,'MAYO 2'!$CL$11:$CL$40,"A"))/1%,"")</f>
        <v/>
      </c>
      <c r="DL25" s="188" t="str">
        <f t="array" ref="DL25">IFERROR(_xlfn.XLOOKUP($A25&amp;$B25,JUNIO!$D$11:$D$40&amp;JUNIO!$E$11:$E$40,JUNIO!$AM$11:$AM$40,_xlfn.XLOOKUP($A25&amp;$B25,JUNIO!$BC$11:$BC$40&amp;JUNIO!$BD$11:$BD$40,JUNIO!$CL$11:$CL$40,"A"))/1%,"")</f>
        <v/>
      </c>
      <c r="DM25" s="188" t="str">
        <f t="array" ref="DM25">IFERROR(_xlfn.XLOOKUP($A25&amp;$B25,'JUNIO 2'!$D$11:$D$40&amp;'JUNIO 2'!$E$11:$E$40,'JUNIO 2'!$AM$11:$AM$40,_xlfn.XLOOKUP($A25&amp;$B25,'JUNIO 2'!$BC$11:$BC$40&amp;'JUNIO 2'!$BD$11:$BD$40,'JUNIO 2'!$CL$11:$CL$40,"A"))/1%,"")</f>
        <v/>
      </c>
      <c r="DN25" s="188" t="str">
        <f t="array" ref="DN25">IFERROR(_xlfn.XLOOKUP($A25&amp;$B25,JULIO!$D$11:$D$40&amp;JULIO!$E$11:$E$40,JULIO!$AM$11:$AM$40,_xlfn.XLOOKUP($A25&amp;$B25,JULIO!$BC$11:$BC$40&amp;JULIO!$BD$11:$BD$40,JULIO!$CL$11:$CL$40,"A"))/1%,"")</f>
        <v/>
      </c>
      <c r="DO25" s="188" t="str">
        <f t="array" ref="DO25">IFERROR(_xlfn.XLOOKUP($A25&amp;$B25,'JULIO 2'!$D$11:$D$40&amp;'JULIO 2'!$E$11:$E$40,'JULIO 2'!$AM$11:$AM$40,_xlfn.XLOOKUP($A25&amp;$B25,'JULIO 2'!$BC$11:$BC$40&amp;'JULIO 2'!$BD$11:$BD$40,'JULIO 2'!$CL$11:$CL$40,"A"))/1%,"")</f>
        <v/>
      </c>
      <c r="DP25" s="188" t="str">
        <f t="array" ref="DP25">IFERROR(_xlfn.XLOOKUP($A25&amp;$B25,AGOSTO!$D$11:$D$40&amp;AGOSTO!$E$11:$E$40,AGOSTO!$AM$11:$AM$40,_xlfn.XLOOKUP($A25&amp;$B25,AGOSTO!$BC$11:$BC$40&amp;AGOSTO!$BD$11:$BD$40,AGOSTO!$CL$11:$CL$40,"A"))/1%,"")</f>
        <v/>
      </c>
      <c r="DQ25" s="188" t="str">
        <f t="array" ref="DQ25">IFERROR(_xlfn.XLOOKUP($A25&amp;$B25,'AGOSTO 2'!$D$11:$D$40&amp;'AGOSTO 2'!$E$11:$E$40,'AGOSTO 2'!$AM$11:$AM$40,_xlfn.XLOOKUP($A25&amp;$B25,'AGOSTO 2'!$BC$11:$BC$40&amp;'AGOSTO 2'!$BD$11:$BD$40,'AGOSTO 2'!$CL$11:$CL$40,"A"))/1%,"")</f>
        <v/>
      </c>
      <c r="DR25" s="188" t="str">
        <f t="array" ref="DR25">IFERROR(_xlfn.XLOOKUP($A25&amp;$B25,SEPTIEMBRE!$D$11:$D$40&amp;SEPTIEMBRE!$E$11:$E$40,SEPTIEMBRE!$AM$11:$AM$40,_xlfn.XLOOKUP($A25&amp;$B25,SEPTIEMBRE!$BC$11:$BC$40&amp;SEPTIEMBRE!$BD$11:$BD$40,SEPTIEMBRE!$CL$11:$CL$40,"A"))/1%,"")</f>
        <v/>
      </c>
      <c r="DS25" s="188" t="str">
        <f t="array" ref="DS25">IFERROR(_xlfn.XLOOKUP($A25&amp;$B25,'SEPTIEMBRE 2'!$D$11:$D$40&amp;'SEPTIEMBRE 2'!$E$11:$E$40,'SEPTIEMBRE 2'!$AM$11:$AM$40,_xlfn.XLOOKUP($A25&amp;$B25,'SEPTIEMBRE 2'!$BC$11:$BC$40&amp;'SEPTIEMBRE 2'!$BD$11:$BD$40,'SEPTIEMBRE 2'!$CL$11:$CL$40,"A"))/1%,"")</f>
        <v/>
      </c>
      <c r="DT25" s="188" t="str">
        <f t="array" ref="DT25">IFERROR(_xlfn.XLOOKUP($A25&amp;$B25,'SEPTIEMBRE 3'!$D$11:$D$40&amp;'SEPTIEMBRE 3'!$E$11:$E$40,'SEPTIEMBRE 3'!$AM$11:$AM$40,_xlfn.XLOOKUP($A25&amp;$B25,'SEPTIEMBRE 3'!$BC$11:$BC$40&amp;'SEPTIEMBRE 3'!$BD$11:$BD$40,'SEPTIEMBRE 3'!$CL$11:$CL$40,"A"))/1%,"")</f>
        <v/>
      </c>
      <c r="DU25" s="188" t="str">
        <f t="array" ref="DU25">IFERROR(_xlfn.XLOOKUP($A25&amp;$B25,OCTUBRE!$D$11:$D$40&amp;OCTUBRE!$E$11:$E$40,OCTUBRE!$AM$11:$AM$40,_xlfn.XLOOKUP($A25&amp;$B25,OCTUBRE!$BC$11:$BC$40&amp;OCTUBRE!$BD$11:$BD$40,OCTUBRE!$CL$11:$CL$40,"A"))/1%,"")</f>
        <v/>
      </c>
      <c r="DV25" s="188" t="str">
        <f t="array" ref="DV25">IFERROR(_xlfn.XLOOKUP($A25&amp;$B25,'OCTUBRE 2'!$D$11:$D$40&amp;'OCTUBRE 2'!$E$11:$E$40,'OCTUBRE 2'!$AM$11:$AM$40,_xlfn.XLOOKUP($A25&amp;$B25,'OCTUBRE 2'!$BC$11:$BC$40&amp;'OCTUBRE 2'!$BD$11:$BD$40,'OCTUBRE 2'!$CL$11:$CL$40,"A"))/1%,"")</f>
        <v/>
      </c>
      <c r="DW25" s="188" t="str">
        <f t="array" ref="DW25">IFERROR(_xlfn.XLOOKUP($A25&amp;$B25,NOVIEMBRE!$D$11:$D$40&amp;NOVIEMBRE!$E$11:$E$40,NOVIEMBRE!$AM$11:$AM$40,_xlfn.XLOOKUP($A25&amp;$B25,NOVIEMBRE!$BC$11:$BC$40&amp;NOVIEMBRE!$BD$11:$BD$40,NOVIEMBRE!$CL$11:$CL$40,"A"))/1%,"")</f>
        <v/>
      </c>
      <c r="DX25" s="188" t="str">
        <f t="array" ref="DX25">IFERROR(_xlfn.XLOOKUP($A25&amp;$B25,'NOVIEMBRE 2'!$D$11:$D$40&amp;'NOVIEMBRE 2'!$E$11:$E$40,'NOVIEMBRE 2'!$AM$11:$AM$40,_xlfn.XLOOKUP($A25&amp;$B25,'NOVIEMBRE 2'!$BC$11:$BC$40&amp;'NOVIEMBRE 2'!$BD$11:$BD$40,'NOVIEMBRE 2'!$CL$11:$CL$40,"A"))/1%,"")</f>
        <v/>
      </c>
      <c r="DY25" s="188" t="str">
        <f t="array" ref="DY25">IFERROR(_xlfn.XLOOKUP($A25&amp;$B25,DICIEMBRE!$D$11:$D$40&amp;DICIEMBRE!$E$11:$E$40,DICIEMBRE!$AM$11:$AM$40,_xlfn.XLOOKUP($A25&amp;$B25,DICIEMBRE!$BC$11:$BC$40&amp;DICIEMBRE!$BD$11:$BD$40,DICIEMBRE!$CL$11:$CL$40,"A"))/1%,"")</f>
        <v/>
      </c>
      <c r="DZ25" s="281" t="str">
        <f t="shared" si="9"/>
        <v>-</v>
      </c>
      <c r="EA25" s="281" t="str">
        <f t="shared" si="10"/>
        <v>-</v>
      </c>
      <c r="EB25" s="281" t="str">
        <f t="shared" si="11"/>
        <v>-</v>
      </c>
      <c r="EC25" s="281" t="str">
        <f t="shared" si="12"/>
        <v>-</v>
      </c>
      <c r="ED25" s="281" t="str">
        <f t="shared" si="13"/>
        <v>-</v>
      </c>
      <c r="EE25" s="281" t="str">
        <f t="shared" si="14"/>
        <v>-</v>
      </c>
      <c r="EF25" s="281" t="str">
        <f t="shared" si="15"/>
        <v>-</v>
      </c>
      <c r="EG25" s="281" t="str">
        <f t="shared" si="16"/>
        <v>-</v>
      </c>
      <c r="EH25" s="281" t="str">
        <f t="shared" si="17"/>
        <v>-</v>
      </c>
      <c r="EI25" s="284" t="str">
        <f t="shared" si="18"/>
        <v/>
      </c>
      <c r="EJ25" s="286"/>
      <c r="EK25" s="286"/>
      <c r="EL25" s="287"/>
      <c r="EM25" s="289"/>
      <c r="EN25" s="293">
        <f t="array" ref="EN25">IFERROR(_xlfn.XLOOKUP($A25&amp;$B25,MARZO!$D$11:$D$40&amp;MARZO!$E$11:$E$40,MARZO!$AK$11:$AK$40,_xlfn.XLOOKUP($A25&amp;$B25,MARZO!$BC$11:$BC$40&amp;MARZO!$BD$11:$BD$40,MARZO!$CJ$11:$CJ$40,"A")),"")</f>
        <v>0</v>
      </c>
      <c r="EO25" s="293">
        <f t="array" ref="EO25">IFERROR(_xlfn.XLOOKUP($A25&amp;$B25,ABRIL!$D$11:$D$40&amp;ABRIL!$E$11:$E$40,ABRIL!$AK$11:$AK$40,_xlfn.XLOOKUP($A25&amp;$B25,ABRIL!$BC$11:$BC$40&amp;ABRIL!$BD$11:$BD$40,ABRIL!$CJ$11:$CJ$40,"A")),"")</f>
        <v>0</v>
      </c>
      <c r="EP25" s="293">
        <f t="array" ref="EP25">IFERROR(_xlfn.XLOOKUP($A25&amp;$B25,'ABRIL 2'!$D$11:$D$40&amp;'ABRIL 2'!$E$11:$E$40,'ABRIL 2'!$AK$11:$AK$40,_xlfn.XLOOKUP($A25&amp;$B25,'ABRIL 2'!$BC$11:$BC$40&amp;'ABRIL 2'!$BD$11:$BD$40,'ABRIL 2'!$CJ$11:$CJ$40,"A")),"")</f>
        <v>0</v>
      </c>
      <c r="EQ25" s="293">
        <f t="array" ref="EQ25">IFERROR(_xlfn.XLOOKUP($A25&amp;$B25,MAYO!$D$11:$D$40&amp;MAYO!$E$11:$E$40,MAYO!$AK$11:$AK$40,_xlfn.XLOOKUP($A25&amp;$B25,MAYO!$BC$11:$BC$40&amp;MAYO!$BD$11:$BD$40,MAYO!$CJ$11:$CJ$40,"A")),"")</f>
        <v>0</v>
      </c>
      <c r="ER25" s="293">
        <f t="array" ref="ER25">IFERROR(_xlfn.XLOOKUP($A25&amp;$B25,'MAYO 2'!$D$11:$D$40&amp;'MAYO 2'!$E$11:$E$40,'MAYO 2'!$AK$11:$AK$40,_xlfn.XLOOKUP($A25&amp;$B25,'MAYO 2'!$BC$11:$BC$40&amp;'MAYO 2'!$BD$11:$BD$40,'MAYO 2'!$CJ$11:$CJ$40,"A")),"")</f>
        <v>0</v>
      </c>
      <c r="ES25" s="293">
        <f t="array" ref="ES25">IFERROR(_xlfn.XLOOKUP($A25&amp;$B25,JUNIO!$D$11:$D$40&amp;JUNIO!$E$11:$E$40,JUNIO!$AK$11:$AK$40,_xlfn.XLOOKUP($A25&amp;$B25,JUNIO!$BC$11:$BC$40&amp;JUNIO!$BD$11:$BD$40,JUNIO!$CJ$11:$CJ$40,"A")),"")</f>
        <v>0</v>
      </c>
      <c r="ET25" s="293">
        <f t="array" ref="ET25">IFERROR(_xlfn.XLOOKUP($A25&amp;$B25,'JUNIO 2'!$D$11:$D$40&amp;'JUNIO 2'!$E$11:$E$40,'JUNIO 2'!$AK$11:$AK$40,_xlfn.XLOOKUP($A25&amp;$B25,'JUNIO 2'!$BC$11:$BC$40&amp;'JUNIO 2'!$BD$11:$BD$40,'JUNIO 2'!$CJ$11:$CJ$40,"A")),"")</f>
        <v>0</v>
      </c>
      <c r="EU25" s="293">
        <f t="array" ref="EU25">IFERROR(_xlfn.XLOOKUP($A25&amp;$B25,JULIO!$D$11:$D$40&amp;JULIO!$E$11:$E$40,JULIO!$AK$11:$AK$40,_xlfn.XLOOKUP($A25&amp;$B25,JULIO!$BC$11:$BC$40&amp;JULIO!$BD$11:$BD$40,JULIO!$CJ$11:$CJ$40,"A")),"")</f>
        <v>0</v>
      </c>
      <c r="EV25" s="293">
        <f t="array" ref="EV25">IFERROR(_xlfn.XLOOKUP($A25&amp;$B25,'JULIO 2'!$D$11:$D$40&amp;'JULIO 2'!$E$11:$E$40,'JULIO 2'!$AK$11:$AK$40,_xlfn.XLOOKUP($A25&amp;$B25,'JULIO 2'!$BC$11:$BC$40&amp;'JULIO 2'!$BD$11:$BD$40,'JULIO 2'!$CJ$11:$CJ$40,"A")),"")</f>
        <v>0</v>
      </c>
      <c r="EW25" s="293">
        <f t="array" ref="EW25">IFERROR(_xlfn.XLOOKUP($A25&amp;$B25,AGOSTO!$D$11:$D$40&amp;AGOSTO!$E$11:$E$40,AGOSTO!$AK$11:$AK$40,_xlfn.XLOOKUP($A25&amp;$B25,AGOSTO!$BC$11:$BC$40&amp;AGOSTO!$BD$11:$BD$40,AGOSTO!$CJ$11:$CJ$40,"A")),"")</f>
        <v>0</v>
      </c>
      <c r="EX25" s="293">
        <f t="array" ref="EX25">IFERROR(_xlfn.XLOOKUP($A25&amp;$B25,'AGOSTO 2'!$D$11:$D$40&amp;'AGOSTO 2'!$E$11:$E$40,'AGOSTO 2'!$AK$11:$AK$40,_xlfn.XLOOKUP($A25&amp;$B25,'AGOSTO 2'!$BC$11:$BC$40&amp;'AGOSTO 2'!$BD$11:$BD$40,'AGOSTO 2'!$CJ$11:$CJ$40,"A")),"")</f>
        <v>0</v>
      </c>
      <c r="EY25" s="293">
        <f t="array" ref="EY25">IFERROR(_xlfn.XLOOKUP($A25&amp;$B25,SEPTIEMBRE!$D$11:$D$40&amp;SEPTIEMBRE!$E$11:$E$40,SEPTIEMBRE!$AK$11:$AK$40,_xlfn.XLOOKUP($A25&amp;$B25,SEPTIEMBRE!$BC$11:$BC$40&amp;SEPTIEMBRE!$BD$11:$BD$40,SEPTIEMBRE!$CJ$11:$CJ$40,"A")),"")</f>
        <v>0</v>
      </c>
      <c r="EZ25" s="293">
        <f t="array" ref="EZ25">IFERROR(_xlfn.XLOOKUP($A25&amp;$B25,'SEPTIEMBRE 2'!$D$11:$D$40&amp;'SEPTIEMBRE 2'!$E$11:$E$40,'SEPTIEMBRE 2'!$AK$11:$AK$40,_xlfn.XLOOKUP($A25&amp;$B25,'SEPTIEMBRE 2'!$BC$11:$BC$40&amp;'SEPTIEMBRE 2'!$BD$11:$BD$40,'SEPTIEMBRE 2'!$CJ$11:$CJ$40,"A")),"")</f>
        <v>0</v>
      </c>
      <c r="FA25" s="293">
        <f t="array" ref="FA25">IFERROR(_xlfn.XLOOKUP($A25&amp;$B25,'SEPTIEMBRE 3'!$D$11:$D$40&amp;'SEPTIEMBRE 3'!$E$11:$E$40,'SEPTIEMBRE 3'!$AK$11:$AK$40,_xlfn.XLOOKUP($A25&amp;$B25,'SEPTIEMBRE 3'!$BC$11:$BC$40&amp;'SEPTIEMBRE 3'!$BD$11:$BD$40,'SEPTIEMBRE 3'!$CJ$11:$CJ$40,"A")),"")</f>
        <v>0</v>
      </c>
      <c r="FB25" s="293">
        <f t="array" ref="FB25">IFERROR(_xlfn.XLOOKUP($A25&amp;$B25,OCTUBRE!$D$11:$D$40&amp;OCTUBRE!$E$11:$E$40,OCTUBRE!$AK$11:$AK$40,_xlfn.XLOOKUP($A25&amp;$B25,OCTUBRE!$BC$11:$BC$40&amp;OCTUBRE!$BD$11:$BD$40,OCTUBRE!$CJ$11:$CJ$40,"A")),"")</f>
        <v>0</v>
      </c>
      <c r="FC25" s="293">
        <f t="array" ref="FC25">IFERROR(_xlfn.XLOOKUP($A25&amp;$B25,'OCTUBRE 2'!$D$11:$D$40&amp;'OCTUBRE 2'!$E$11:$E$40,'OCTUBRE 2'!$AK$11:$AK$40,_xlfn.XLOOKUP($A25&amp;$B25,'OCTUBRE 2'!$BC$11:$BC$40&amp;'OCTUBRE 2'!$BD$11:$BD$40,'OCTUBRE 2'!$CJ$11:$CJ$40,"A")),"")</f>
        <v>0</v>
      </c>
      <c r="FD25" s="293">
        <f t="array" ref="FD25">IFERROR(_xlfn.XLOOKUP($A25&amp;$B25,NOVIEMBRE!$D$11:$D$40&amp;NOVIEMBRE!$E$11:$E$40,NOVIEMBRE!$AK$11:$AK$40,_xlfn.XLOOKUP($A25&amp;$B25,NOVIEMBRE!$BC$11:$BC$40&amp;NOVIEMBRE!$BD$11:$BD$40,NOVIEMBRE!$CJ$11:$CJ$40,"A")),"")</f>
        <v>0</v>
      </c>
      <c r="FE25" s="293">
        <f t="array" ref="FE25">IFERROR(_xlfn.XLOOKUP($A25&amp;$B25,'NOVIEMBRE 2'!$D$11:$D$40&amp;'NOVIEMBRE 2'!$E$11:$E$40,'NOVIEMBRE 2'!$AK$11:$AK$40,_xlfn.XLOOKUP($A25&amp;$B25,'NOVIEMBRE 2'!$BC$11:$BC$40&amp;'NOVIEMBRE 2'!$BD$11:$BD$40,'NOVIEMBRE 2'!$CJ$11:$CJ$40,"A")),"")</f>
        <v>0</v>
      </c>
      <c r="FF25" s="312">
        <f t="array" ref="FF25">IFERROR(_xlfn.XLOOKUP($A25&amp;$B25,DICIEMBRE!$D$11:$D$40&amp;DICIEMBRE!$E$11:$E$40,DICIEMBRE!$AK$11:$AK$40,_xlfn.XLOOKUP($A25&amp;$B25,DICIEMBRE!$BC$11:$BC$40&amp;DICIEMBRE!$BD$11:$BD$40,DICIEMBRE!$CJ$11:$CJ$40,"A")),"")</f>
        <v>0</v>
      </c>
      <c r="FG25" s="313" t="str">
        <f t="shared" si="19"/>
        <v/>
      </c>
      <c r="FH25" s="313" t="str">
        <f t="array" ref="FH25">IF(
 COUNT(DZ25:EH25)=0,
 "-",
 IF(
  COUNT(DZ25:EH25) &lt; COUNTA(DZ25:EH25),
  REPT("🟩", ROUND(COUNT(DZ25:EH25)/COUNTA(DZ25:EH25)*5, 0)) &amp;
  REPT("⬜", 5 - ROUND(COUNT(DZ25:EH25)/COUNTA(DZ25:EH25)*5, 0)),
  IF(
    AVERAGE(IF(DZ25:EH25&lt;&gt;"", DZ25:EH25, )) &gt;= 70, "🟩🟩🟩🟩🟩",
    IF(
      AVERAGE(IF(DZ25:EH25&lt;&gt;"",DZ25:EH25, )) &gt;= 56, "🟨🟨🟨🟨🟨",
      "🟥🟥🟥🟥🟥"
    )
  )
 )
)
</f>
        <v>-</v>
      </c>
    </row>
    <row r="26" ht="15.75" customHeight="1">
      <c r="A26" s="168"/>
      <c r="B26" s="169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1"/>
      <c r="N26" s="172" t="str">
        <f t="shared" si="1"/>
        <v/>
      </c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2" t="str">
        <f t="shared" si="2"/>
        <v/>
      </c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2" t="str">
        <f t="shared" si="3"/>
        <v/>
      </c>
      <c r="AM26" s="173"/>
      <c r="AN26" s="173"/>
      <c r="AO26" s="173"/>
      <c r="AP26" s="173"/>
      <c r="AQ26" s="173"/>
      <c r="AR26" s="173"/>
      <c r="AS26" s="173"/>
      <c r="AT26" s="173"/>
      <c r="AU26" s="173"/>
      <c r="AV26" s="171"/>
      <c r="AW26" s="171"/>
      <c r="AX26" s="172" t="str">
        <f t="shared" si="4"/>
        <v/>
      </c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2" t="str">
        <f t="shared" si="5"/>
        <v/>
      </c>
      <c r="BK26" s="173"/>
      <c r="BL26" s="173"/>
      <c r="BM26" s="173"/>
      <c r="BN26" s="173"/>
      <c r="BO26" s="173"/>
      <c r="BP26" s="173"/>
      <c r="BQ26" s="173"/>
      <c r="BR26" s="173"/>
      <c r="BS26" s="173"/>
      <c r="BT26" s="173"/>
      <c r="BU26" s="173"/>
      <c r="BV26" s="172" t="str">
        <f t="shared" si="6"/>
        <v/>
      </c>
      <c r="BW26" s="173"/>
      <c r="BX26" s="173"/>
      <c r="BY26" s="173"/>
      <c r="BZ26" s="171"/>
      <c r="CA26" s="171"/>
      <c r="CB26" s="171"/>
      <c r="CC26" s="171"/>
      <c r="CD26" s="171"/>
      <c r="CE26" s="171"/>
      <c r="CF26" s="171"/>
      <c r="CG26" s="171"/>
      <c r="CH26" s="172" t="str">
        <f t="shared" si="7"/>
        <v/>
      </c>
      <c r="CI26" s="171"/>
      <c r="CJ26" s="173"/>
      <c r="CK26" s="173"/>
      <c r="CL26" s="173"/>
      <c r="CM26" s="173"/>
      <c r="CN26" s="171"/>
      <c r="CO26" s="171"/>
      <c r="CP26" s="171"/>
      <c r="CQ26" s="173"/>
      <c r="CR26" s="171"/>
      <c r="CS26" s="171"/>
      <c r="CT26" s="172" t="str">
        <f t="shared" si="8"/>
        <v/>
      </c>
      <c r="CU26" s="172"/>
      <c r="CV26" s="172"/>
      <c r="CW26" s="172"/>
      <c r="CX26" s="172"/>
      <c r="CY26" s="172"/>
      <c r="CZ26" s="172"/>
      <c r="DA26" s="172"/>
      <c r="DB26" s="172"/>
      <c r="DC26" s="172"/>
      <c r="DD26" s="172"/>
      <c r="DE26" s="172"/>
      <c r="DF26" s="172"/>
      <c r="DG26" s="188" t="str">
        <f t="array" ref="DG26">IFERROR(_xlfn.XLOOKUP($A26&amp;B26,MARZO!$D$11:$D$40&amp;MARZO!$E$11:$E$40,MARZO!$AM$11:$AM$40,_xlfn.XLOOKUP($A26&amp;$B26,MARZO!$BC$11:$BC$40&amp;MARZO!$BD$11:$BD$40,MARZO!$CL$11:$CL$40,"A"))/1%,"")</f>
        <v/>
      </c>
      <c r="DH26" s="188" t="str">
        <f t="array" ref="DH26">IFERROR(_xlfn.XLOOKUP($A26&amp;$B26,ABRIL!$D$11:$D$40&amp;ABRIL!$E$11:$E$40,ABRIL!$AM$11:$AM$40,_xlfn.XLOOKUP($A26&amp;$B26,ABRIL!$BC$11:$BC$40&amp;ABRIL!$BD$11:$BD$40,ABRIL!$CL$11:$CL$40,"A"))/1%,"")</f>
        <v/>
      </c>
      <c r="DI26" s="188" t="str">
        <f t="array" ref="DI26">IFERROR(_xlfn.XLOOKUP($A26&amp;$B26,'ABRIL 2'!$D$11:$D$40&amp;'ABRIL 2'!$E$11:$E$40,'ABRIL 2'!$AM$11:$AM$40,_xlfn.XLOOKUP($A26&amp;$B26,'ABRIL 2'!$BC$11:$BC$40&amp;'ABRIL 2'!$BD$11:$BD$40,'ABRIL 2'!$CL$11:$CL$40,"A"))/1%,"")</f>
        <v/>
      </c>
      <c r="DJ26" s="188" t="str">
        <f t="array" ref="DJ26">IFERROR(_xlfn.XLOOKUP($A26&amp;$B26,MAYO!$D$11:$D$40&amp;MAYO!$E$11:$E$40,MAYO!$AM$11:$AM$40,_xlfn.XLOOKUP($A26&amp;$B26,MAYO!$BC$11:$BC$40&amp;MAYO!$BD$11:$BD$40,MAYO!$CL$11:$CL$40,"A"))/1%,"")</f>
        <v/>
      </c>
      <c r="DK26" s="188" t="str">
        <f t="array" ref="DK26">IFERROR(_xlfn.XLOOKUP($A26&amp;$B26,'MAYO 2'!$D$11:$D$40&amp;'MAYO 2'!$E$11:$E$40,'MAYO 2'!$AM$11:$AM$40,_xlfn.XLOOKUP($A26&amp;$B26,'MAYO 2'!$BC$11:$BC$40&amp;'MAYO 2'!$BD$11:$BD$40,'MAYO 2'!$CL$11:$CL$40,"A"))/1%,"")</f>
        <v/>
      </c>
      <c r="DL26" s="188" t="str">
        <f t="array" ref="DL26">IFERROR(_xlfn.XLOOKUP($A26&amp;$B26,JUNIO!$D$11:$D$40&amp;JUNIO!$E$11:$E$40,JUNIO!$AM$11:$AM$40,_xlfn.XLOOKUP($A26&amp;$B26,JUNIO!$BC$11:$BC$40&amp;JUNIO!$BD$11:$BD$40,JUNIO!$CL$11:$CL$40,"A"))/1%,"")</f>
        <v/>
      </c>
      <c r="DM26" s="188" t="str">
        <f t="array" ref="DM26">IFERROR(_xlfn.XLOOKUP($A26&amp;$B26,'JUNIO 2'!$D$11:$D$40&amp;'JUNIO 2'!$E$11:$E$40,'JUNIO 2'!$AM$11:$AM$40,_xlfn.XLOOKUP($A26&amp;$B26,'JUNIO 2'!$BC$11:$BC$40&amp;'JUNIO 2'!$BD$11:$BD$40,'JUNIO 2'!$CL$11:$CL$40,"A"))/1%,"")</f>
        <v/>
      </c>
      <c r="DN26" s="188" t="str">
        <f t="array" ref="DN26">IFERROR(_xlfn.XLOOKUP($A26&amp;$B26,JULIO!$D$11:$D$40&amp;JULIO!$E$11:$E$40,JULIO!$AM$11:$AM$40,_xlfn.XLOOKUP($A26&amp;$B26,JULIO!$BC$11:$BC$40&amp;JULIO!$BD$11:$BD$40,JULIO!$CL$11:$CL$40,"A"))/1%,"")</f>
        <v/>
      </c>
      <c r="DO26" s="188" t="str">
        <f t="array" ref="DO26">IFERROR(_xlfn.XLOOKUP($A26&amp;$B26,'JULIO 2'!$D$11:$D$40&amp;'JULIO 2'!$E$11:$E$40,'JULIO 2'!$AM$11:$AM$40,_xlfn.XLOOKUP($A26&amp;$B26,'JULIO 2'!$BC$11:$BC$40&amp;'JULIO 2'!$BD$11:$BD$40,'JULIO 2'!$CL$11:$CL$40,"A"))/1%,"")</f>
        <v/>
      </c>
      <c r="DP26" s="188" t="str">
        <f t="array" ref="DP26">IFERROR(_xlfn.XLOOKUP($A26&amp;$B26,AGOSTO!$D$11:$D$40&amp;AGOSTO!$E$11:$E$40,AGOSTO!$AM$11:$AM$40,_xlfn.XLOOKUP($A26&amp;$B26,AGOSTO!$BC$11:$BC$40&amp;AGOSTO!$BD$11:$BD$40,AGOSTO!$CL$11:$CL$40,"A"))/1%,"")</f>
        <v/>
      </c>
      <c r="DQ26" s="188" t="str">
        <f t="array" ref="DQ26">IFERROR(_xlfn.XLOOKUP($A26&amp;$B26,'AGOSTO 2'!$D$11:$D$40&amp;'AGOSTO 2'!$E$11:$E$40,'AGOSTO 2'!$AM$11:$AM$40,_xlfn.XLOOKUP($A26&amp;$B26,'AGOSTO 2'!$BC$11:$BC$40&amp;'AGOSTO 2'!$BD$11:$BD$40,'AGOSTO 2'!$CL$11:$CL$40,"A"))/1%,"")</f>
        <v/>
      </c>
      <c r="DR26" s="188" t="str">
        <f t="array" ref="DR26">IFERROR(_xlfn.XLOOKUP($A26&amp;$B26,SEPTIEMBRE!$D$11:$D$40&amp;SEPTIEMBRE!$E$11:$E$40,SEPTIEMBRE!$AM$11:$AM$40,_xlfn.XLOOKUP($A26&amp;$B26,SEPTIEMBRE!$BC$11:$BC$40&amp;SEPTIEMBRE!$BD$11:$BD$40,SEPTIEMBRE!$CL$11:$CL$40,"A"))/1%,"")</f>
        <v/>
      </c>
      <c r="DS26" s="188" t="str">
        <f t="array" ref="DS26">IFERROR(_xlfn.XLOOKUP($A26&amp;$B26,'SEPTIEMBRE 2'!$D$11:$D$40&amp;'SEPTIEMBRE 2'!$E$11:$E$40,'SEPTIEMBRE 2'!$AM$11:$AM$40,_xlfn.XLOOKUP($A26&amp;$B26,'SEPTIEMBRE 2'!$BC$11:$BC$40&amp;'SEPTIEMBRE 2'!$BD$11:$BD$40,'SEPTIEMBRE 2'!$CL$11:$CL$40,"A"))/1%,"")</f>
        <v/>
      </c>
      <c r="DT26" s="188" t="str">
        <f t="array" ref="DT26">IFERROR(_xlfn.XLOOKUP($A26&amp;$B26,'SEPTIEMBRE 3'!$D$11:$D$40&amp;'SEPTIEMBRE 3'!$E$11:$E$40,'SEPTIEMBRE 3'!$AM$11:$AM$40,_xlfn.XLOOKUP($A26&amp;$B26,'SEPTIEMBRE 3'!$BC$11:$BC$40&amp;'SEPTIEMBRE 3'!$BD$11:$BD$40,'SEPTIEMBRE 3'!$CL$11:$CL$40,"A"))/1%,"")</f>
        <v/>
      </c>
      <c r="DU26" s="188" t="str">
        <f t="array" ref="DU26">IFERROR(_xlfn.XLOOKUP($A26&amp;$B26,OCTUBRE!$D$11:$D$40&amp;OCTUBRE!$E$11:$E$40,OCTUBRE!$AM$11:$AM$40,_xlfn.XLOOKUP($A26&amp;$B26,OCTUBRE!$BC$11:$BC$40&amp;OCTUBRE!$BD$11:$BD$40,OCTUBRE!$CL$11:$CL$40,"A"))/1%,"")</f>
        <v/>
      </c>
      <c r="DV26" s="188" t="str">
        <f t="array" ref="DV26">IFERROR(_xlfn.XLOOKUP($A26&amp;$B26,'OCTUBRE 2'!$D$11:$D$40&amp;'OCTUBRE 2'!$E$11:$E$40,'OCTUBRE 2'!$AM$11:$AM$40,_xlfn.XLOOKUP($A26&amp;$B26,'OCTUBRE 2'!$BC$11:$BC$40&amp;'OCTUBRE 2'!$BD$11:$BD$40,'OCTUBRE 2'!$CL$11:$CL$40,"A"))/1%,"")</f>
        <v/>
      </c>
      <c r="DW26" s="188" t="str">
        <f t="array" ref="DW26">IFERROR(_xlfn.XLOOKUP($A26&amp;$B26,NOVIEMBRE!$D$11:$D$40&amp;NOVIEMBRE!$E$11:$E$40,NOVIEMBRE!$AM$11:$AM$40,_xlfn.XLOOKUP($A26&amp;$B26,NOVIEMBRE!$BC$11:$BC$40&amp;NOVIEMBRE!$BD$11:$BD$40,NOVIEMBRE!$CL$11:$CL$40,"A"))/1%,"")</f>
        <v/>
      </c>
      <c r="DX26" s="188" t="str">
        <f t="array" ref="DX26">IFERROR(_xlfn.XLOOKUP($A26&amp;$B26,'NOVIEMBRE 2'!$D$11:$D$40&amp;'NOVIEMBRE 2'!$E$11:$E$40,'NOVIEMBRE 2'!$AM$11:$AM$40,_xlfn.XLOOKUP($A26&amp;$B26,'NOVIEMBRE 2'!$BC$11:$BC$40&amp;'NOVIEMBRE 2'!$BD$11:$BD$40,'NOVIEMBRE 2'!$CL$11:$CL$40,"A"))/1%,"")</f>
        <v/>
      </c>
      <c r="DY26" s="188" t="str">
        <f t="array" ref="DY26">IFERROR(_xlfn.XLOOKUP($A26&amp;$B26,DICIEMBRE!$D$11:$D$40&amp;DICIEMBRE!$E$11:$E$40,DICIEMBRE!$AM$11:$AM$40,_xlfn.XLOOKUP($A26&amp;$B26,DICIEMBRE!$BC$11:$BC$40&amp;DICIEMBRE!$BD$11:$BD$40,DICIEMBRE!$CL$11:$CL$40,"A"))/1%,"")</f>
        <v/>
      </c>
      <c r="DZ26" s="210" t="str">
        <f t="shared" si="9"/>
        <v>-</v>
      </c>
      <c r="EA26" s="210" t="str">
        <f t="shared" si="10"/>
        <v>-</v>
      </c>
      <c r="EB26" s="210" t="str">
        <f t="shared" si="11"/>
        <v>-</v>
      </c>
      <c r="EC26" s="210" t="str">
        <f t="shared" si="12"/>
        <v>-</v>
      </c>
      <c r="ED26" s="210" t="str">
        <f t="shared" si="13"/>
        <v>-</v>
      </c>
      <c r="EE26" s="210" t="str">
        <f t="shared" si="14"/>
        <v>-</v>
      </c>
      <c r="EF26" s="210" t="str">
        <f t="shared" si="15"/>
        <v>-</v>
      </c>
      <c r="EG26" s="210" t="str">
        <f t="shared" si="16"/>
        <v>-</v>
      </c>
      <c r="EH26" s="210" t="str">
        <f t="shared" si="17"/>
        <v>-</v>
      </c>
      <c r="EI26" s="216" t="str">
        <f t="shared" si="18"/>
        <v/>
      </c>
      <c r="EJ26" s="217"/>
      <c r="EK26" s="217"/>
      <c r="EL26" s="218"/>
      <c r="EM26" s="219"/>
      <c r="EN26" s="221">
        <f t="array" ref="EN26">IFERROR(_xlfn.XLOOKUP($A26&amp;$B26,MARZO!$D$11:$D$40&amp;MARZO!$E$11:$E$40,MARZO!$AK$11:$AK$40,_xlfn.XLOOKUP($A26&amp;$B26,MARZO!$BC$11:$BC$40&amp;MARZO!$BD$11:$BD$40,MARZO!$CJ$11:$CJ$40,"A")),"")</f>
        <v>0</v>
      </c>
      <c r="EO26" s="221">
        <f t="array" ref="EO26">IFERROR(_xlfn.XLOOKUP($A26&amp;$B26,ABRIL!$D$11:$D$40&amp;ABRIL!$E$11:$E$40,ABRIL!$AK$11:$AK$40,_xlfn.XLOOKUP($A26&amp;$B26,ABRIL!$BC$11:$BC$40&amp;ABRIL!$BD$11:$BD$40,ABRIL!$CJ$11:$CJ$40,"A")),"")</f>
        <v>0</v>
      </c>
      <c r="EP26" s="221">
        <f t="array" ref="EP26">IFERROR(_xlfn.XLOOKUP($A26&amp;$B26,'ABRIL 2'!$D$11:$D$40&amp;'ABRIL 2'!$E$11:$E$40,'ABRIL 2'!$AK$11:$AK$40,_xlfn.XLOOKUP($A26&amp;$B26,'ABRIL 2'!$BC$11:$BC$40&amp;'ABRIL 2'!$BD$11:$BD$40,'ABRIL 2'!$CJ$11:$CJ$40,"A")),"")</f>
        <v>0</v>
      </c>
      <c r="EQ26" s="221">
        <f t="array" ref="EQ26">IFERROR(_xlfn.XLOOKUP($A26&amp;$B26,MAYO!$D$11:$D$40&amp;MAYO!$E$11:$E$40,MAYO!$AK$11:$AK$40,_xlfn.XLOOKUP($A26&amp;$B26,MAYO!$BC$11:$BC$40&amp;MAYO!$BD$11:$BD$40,MAYO!$CJ$11:$CJ$40,"A")),"")</f>
        <v>0</v>
      </c>
      <c r="ER26" s="221">
        <f t="array" ref="ER26">IFERROR(_xlfn.XLOOKUP($A26&amp;$B26,'MAYO 2'!$D$11:$D$40&amp;'MAYO 2'!$E$11:$E$40,'MAYO 2'!$AK$11:$AK$40,_xlfn.XLOOKUP($A26&amp;$B26,'MAYO 2'!$BC$11:$BC$40&amp;'MAYO 2'!$BD$11:$BD$40,'MAYO 2'!$CJ$11:$CJ$40,"A")),"")</f>
        <v>0</v>
      </c>
      <c r="ES26" s="221">
        <f t="array" ref="ES26">IFERROR(_xlfn.XLOOKUP($A26&amp;$B26,JUNIO!$D$11:$D$40&amp;JUNIO!$E$11:$E$40,JUNIO!$AK$11:$AK$40,_xlfn.XLOOKUP($A26&amp;$B26,JUNIO!$BC$11:$BC$40&amp;JUNIO!$BD$11:$BD$40,JUNIO!$CJ$11:$CJ$40,"A")),"")</f>
        <v>0</v>
      </c>
      <c r="ET26" s="221">
        <f t="array" ref="ET26">IFERROR(_xlfn.XLOOKUP($A26&amp;$B26,'JUNIO 2'!$D$11:$D$40&amp;'JUNIO 2'!$E$11:$E$40,'JUNIO 2'!$AK$11:$AK$40,_xlfn.XLOOKUP($A26&amp;$B26,'JUNIO 2'!$BC$11:$BC$40&amp;'JUNIO 2'!$BD$11:$BD$40,'JUNIO 2'!$CJ$11:$CJ$40,"A")),"")</f>
        <v>0</v>
      </c>
      <c r="EU26" s="221">
        <f t="array" ref="EU26">IFERROR(_xlfn.XLOOKUP($A26&amp;$B26,JULIO!$D$11:$D$40&amp;JULIO!$E$11:$E$40,JULIO!$AK$11:$AK$40,_xlfn.XLOOKUP($A26&amp;$B26,JULIO!$BC$11:$BC$40&amp;JULIO!$BD$11:$BD$40,JULIO!$CJ$11:$CJ$40,"A")),"")</f>
        <v>0</v>
      </c>
      <c r="EV26" s="221">
        <f t="array" ref="EV26">IFERROR(_xlfn.XLOOKUP($A26&amp;$B26,'JULIO 2'!$D$11:$D$40&amp;'JULIO 2'!$E$11:$E$40,'JULIO 2'!$AK$11:$AK$40,_xlfn.XLOOKUP($A26&amp;$B26,'JULIO 2'!$BC$11:$BC$40&amp;'JULIO 2'!$BD$11:$BD$40,'JULIO 2'!$CJ$11:$CJ$40,"A")),"")</f>
        <v>0</v>
      </c>
      <c r="EW26" s="221">
        <f t="array" ref="EW26">IFERROR(_xlfn.XLOOKUP($A26&amp;$B26,AGOSTO!$D$11:$D$40&amp;AGOSTO!$E$11:$E$40,AGOSTO!$AK$11:$AK$40,_xlfn.XLOOKUP($A26&amp;$B26,AGOSTO!$BC$11:$BC$40&amp;AGOSTO!$BD$11:$BD$40,AGOSTO!$CJ$11:$CJ$40,"A")),"")</f>
        <v>0</v>
      </c>
      <c r="EX26" s="221">
        <f t="array" ref="EX26">IFERROR(_xlfn.XLOOKUP($A26&amp;$B26,'AGOSTO 2'!$D$11:$D$40&amp;'AGOSTO 2'!$E$11:$E$40,'AGOSTO 2'!$AK$11:$AK$40,_xlfn.XLOOKUP($A26&amp;$B26,'AGOSTO 2'!$BC$11:$BC$40&amp;'AGOSTO 2'!$BD$11:$BD$40,'AGOSTO 2'!$CJ$11:$CJ$40,"A")),"")</f>
        <v>0</v>
      </c>
      <c r="EY26" s="221">
        <f t="array" ref="EY26">IFERROR(_xlfn.XLOOKUP($A26&amp;$B26,SEPTIEMBRE!$D$11:$D$40&amp;SEPTIEMBRE!$E$11:$E$40,SEPTIEMBRE!$AK$11:$AK$40,_xlfn.XLOOKUP($A26&amp;$B26,SEPTIEMBRE!$BC$11:$BC$40&amp;SEPTIEMBRE!$BD$11:$BD$40,SEPTIEMBRE!$CJ$11:$CJ$40,"A")),"")</f>
        <v>0</v>
      </c>
      <c r="EZ26" s="221">
        <f t="array" ref="EZ26">IFERROR(_xlfn.XLOOKUP($A26&amp;$B26,'SEPTIEMBRE 2'!$D$11:$D$40&amp;'SEPTIEMBRE 2'!$E$11:$E$40,'SEPTIEMBRE 2'!$AK$11:$AK$40,_xlfn.XLOOKUP($A26&amp;$B26,'SEPTIEMBRE 2'!$BC$11:$BC$40&amp;'SEPTIEMBRE 2'!$BD$11:$BD$40,'SEPTIEMBRE 2'!$CJ$11:$CJ$40,"A")),"")</f>
        <v>0</v>
      </c>
      <c r="FA26" s="221">
        <f t="array" ref="FA26">IFERROR(_xlfn.XLOOKUP($A26&amp;$B26,'SEPTIEMBRE 3'!$D$11:$D$40&amp;'SEPTIEMBRE 3'!$E$11:$E$40,'SEPTIEMBRE 3'!$AK$11:$AK$40,_xlfn.XLOOKUP($A26&amp;$B26,'SEPTIEMBRE 3'!$BC$11:$BC$40&amp;'SEPTIEMBRE 3'!$BD$11:$BD$40,'SEPTIEMBRE 3'!$CJ$11:$CJ$40,"A")),"")</f>
        <v>0</v>
      </c>
      <c r="FB26" s="221">
        <f t="array" ref="FB26">IFERROR(_xlfn.XLOOKUP($A26&amp;$B26,OCTUBRE!$D$11:$D$40&amp;OCTUBRE!$E$11:$E$40,OCTUBRE!$AK$11:$AK$40,_xlfn.XLOOKUP($A26&amp;$B26,OCTUBRE!$BC$11:$BC$40&amp;OCTUBRE!$BD$11:$BD$40,OCTUBRE!$CJ$11:$CJ$40,"A")),"")</f>
        <v>0</v>
      </c>
      <c r="FC26" s="221">
        <f t="array" ref="FC26">IFERROR(_xlfn.XLOOKUP($A26&amp;$B26,'OCTUBRE 2'!$D$11:$D$40&amp;'OCTUBRE 2'!$E$11:$E$40,'OCTUBRE 2'!$AK$11:$AK$40,_xlfn.XLOOKUP($A26&amp;$B26,'OCTUBRE 2'!$BC$11:$BC$40&amp;'OCTUBRE 2'!$BD$11:$BD$40,'OCTUBRE 2'!$CJ$11:$CJ$40,"A")),"")</f>
        <v>0</v>
      </c>
      <c r="FD26" s="221">
        <f t="array" ref="FD26">IFERROR(_xlfn.XLOOKUP($A26&amp;$B26,NOVIEMBRE!$D$11:$D$40&amp;NOVIEMBRE!$E$11:$E$40,NOVIEMBRE!$AK$11:$AK$40,_xlfn.XLOOKUP($A26&amp;$B26,NOVIEMBRE!$BC$11:$BC$40&amp;NOVIEMBRE!$BD$11:$BD$40,NOVIEMBRE!$CJ$11:$CJ$40,"A")),"")</f>
        <v>0</v>
      </c>
      <c r="FE26" s="221">
        <f t="array" ref="FE26">IFERROR(_xlfn.XLOOKUP($A26&amp;$B26,'NOVIEMBRE 2'!$D$11:$D$40&amp;'NOVIEMBRE 2'!$E$11:$E$40,'NOVIEMBRE 2'!$AK$11:$AK$40,_xlfn.XLOOKUP($A26&amp;$B26,'NOVIEMBRE 2'!$BC$11:$BC$40&amp;'NOVIEMBRE 2'!$BD$11:$BD$40,'NOVIEMBRE 2'!$CJ$11:$CJ$40,"A")),"")</f>
        <v>0</v>
      </c>
      <c r="FF26" s="238">
        <f t="array" ref="FF26">IFERROR(_xlfn.XLOOKUP($A26&amp;$B26,DICIEMBRE!$D$11:$D$40&amp;DICIEMBRE!$E$11:$E$40,DICIEMBRE!$AK$11:$AK$40,_xlfn.XLOOKUP($A26&amp;$B26,DICIEMBRE!$BC$11:$BC$40&amp;DICIEMBRE!$BD$11:$BD$40,DICIEMBRE!$CJ$11:$CJ$40,"A")),"")</f>
        <v>0</v>
      </c>
      <c r="FG26" s="246" t="str">
        <f t="shared" si="19"/>
        <v/>
      </c>
      <c r="FH26" s="246" t="str">
        <f t="array" ref="FH26">IF(
 COUNT(DZ26:EH26)=0,
 "-",
 IF(
  COUNT(DZ26:EH26) &lt; COUNTA(DZ26:EH26),
  REPT("🟩", ROUND(COUNT(DZ26:EH26)/COUNTA(DZ26:EH26)*5, 0)) &amp;
  REPT("⬜", 5 - ROUND(COUNT(DZ26:EH26)/COUNTA(DZ26:EH26)*5, 0)),
  IF(
    AVERAGE(IF(DZ26:EH26&lt;&gt;"", DZ26:EH26, )) &gt;= 70, "🟩🟩🟩🟩🟩",
    IF(
      AVERAGE(IF(DZ26:EH26&lt;&gt;"",DZ26:EH26, )) &gt;= 56, "🟨🟨🟨🟨🟨",
      "🟥🟥🟥🟥🟥"
    )
  )
 )
)
</f>
        <v>-</v>
      </c>
    </row>
    <row r="27" ht="15.75" customHeight="1">
      <c r="A27" s="168"/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1"/>
      <c r="N27" s="172" t="str">
        <f t="shared" si="1"/>
        <v/>
      </c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2" t="str">
        <f t="shared" si="2"/>
        <v/>
      </c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2" t="str">
        <f t="shared" si="3"/>
        <v/>
      </c>
      <c r="AM27" s="173"/>
      <c r="AN27" s="173"/>
      <c r="AO27" s="173"/>
      <c r="AP27" s="173"/>
      <c r="AQ27" s="173"/>
      <c r="AR27" s="173"/>
      <c r="AS27" s="173"/>
      <c r="AT27" s="173"/>
      <c r="AU27" s="173"/>
      <c r="AV27" s="171"/>
      <c r="AW27" s="171"/>
      <c r="AX27" s="172" t="str">
        <f t="shared" si="4"/>
        <v/>
      </c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2" t="str">
        <f t="shared" si="5"/>
        <v/>
      </c>
      <c r="BK27" s="173"/>
      <c r="BL27" s="173"/>
      <c r="BM27" s="173"/>
      <c r="BN27" s="173"/>
      <c r="BO27" s="173"/>
      <c r="BP27" s="173"/>
      <c r="BQ27" s="173"/>
      <c r="BR27" s="173"/>
      <c r="BS27" s="173"/>
      <c r="BT27" s="173"/>
      <c r="BU27" s="173"/>
      <c r="BV27" s="172" t="str">
        <f t="shared" si="6"/>
        <v/>
      </c>
      <c r="BW27" s="173"/>
      <c r="BX27" s="173"/>
      <c r="BY27" s="173"/>
      <c r="BZ27" s="171"/>
      <c r="CA27" s="171"/>
      <c r="CB27" s="171"/>
      <c r="CC27" s="171"/>
      <c r="CD27" s="171"/>
      <c r="CE27" s="171"/>
      <c r="CF27" s="171"/>
      <c r="CG27" s="171"/>
      <c r="CH27" s="172" t="str">
        <f t="shared" si="7"/>
        <v/>
      </c>
      <c r="CI27" s="171"/>
      <c r="CJ27" s="173"/>
      <c r="CK27" s="173"/>
      <c r="CL27" s="173"/>
      <c r="CM27" s="173"/>
      <c r="CN27" s="171"/>
      <c r="CO27" s="171"/>
      <c r="CP27" s="171"/>
      <c r="CQ27" s="173"/>
      <c r="CR27" s="171"/>
      <c r="CS27" s="171"/>
      <c r="CT27" s="172" t="str">
        <f t="shared" si="8"/>
        <v/>
      </c>
      <c r="CU27" s="172"/>
      <c r="CV27" s="172"/>
      <c r="CW27" s="172"/>
      <c r="CX27" s="172"/>
      <c r="CY27" s="172"/>
      <c r="CZ27" s="172"/>
      <c r="DA27" s="172"/>
      <c r="DB27" s="172"/>
      <c r="DC27" s="172"/>
      <c r="DD27" s="172"/>
      <c r="DE27" s="172"/>
      <c r="DF27" s="172"/>
      <c r="DG27" s="188" t="str">
        <f t="array" ref="DG27">IFERROR(_xlfn.XLOOKUP($A27&amp;B27,MARZO!$D$11:$D$40&amp;MARZO!$E$11:$E$40,MARZO!$AM$11:$AM$40,_xlfn.XLOOKUP($A27&amp;$B27,MARZO!$BC$11:$BC$40&amp;MARZO!$BD$11:$BD$40,MARZO!$CL$11:$CL$40,"A"))/1%,"")</f>
        <v/>
      </c>
      <c r="DH27" s="188" t="str">
        <f t="array" ref="DH27">IFERROR(_xlfn.XLOOKUP($A27&amp;$B27,ABRIL!$D$11:$D$40&amp;ABRIL!$E$11:$E$40,ABRIL!$AM$11:$AM$40,_xlfn.XLOOKUP($A27&amp;$B27,ABRIL!$BC$11:$BC$40&amp;ABRIL!$BD$11:$BD$40,ABRIL!$CL$11:$CL$40,"A"))/1%,"")</f>
        <v/>
      </c>
      <c r="DI27" s="188" t="str">
        <f t="array" ref="DI27">IFERROR(_xlfn.XLOOKUP($A27&amp;$B27,'ABRIL 2'!$D$11:$D$40&amp;'ABRIL 2'!$E$11:$E$40,'ABRIL 2'!$AM$11:$AM$40,_xlfn.XLOOKUP($A27&amp;$B27,'ABRIL 2'!$BC$11:$BC$40&amp;'ABRIL 2'!$BD$11:$BD$40,'ABRIL 2'!$CL$11:$CL$40,"A"))/1%,"")</f>
        <v/>
      </c>
      <c r="DJ27" s="188" t="str">
        <f t="array" ref="DJ27">IFERROR(_xlfn.XLOOKUP($A27&amp;$B27,MAYO!$D$11:$D$40&amp;MAYO!$E$11:$E$40,MAYO!$AM$11:$AM$40,_xlfn.XLOOKUP($A27&amp;$B27,MAYO!$BC$11:$BC$40&amp;MAYO!$BD$11:$BD$40,MAYO!$CL$11:$CL$40,"A"))/1%,"")</f>
        <v/>
      </c>
      <c r="DK27" s="188" t="str">
        <f t="array" ref="DK27">IFERROR(_xlfn.XLOOKUP($A27&amp;$B27,'MAYO 2'!$D$11:$D$40&amp;'MAYO 2'!$E$11:$E$40,'MAYO 2'!$AM$11:$AM$40,_xlfn.XLOOKUP($A27&amp;$B27,'MAYO 2'!$BC$11:$BC$40&amp;'MAYO 2'!$BD$11:$BD$40,'MAYO 2'!$CL$11:$CL$40,"A"))/1%,"")</f>
        <v/>
      </c>
      <c r="DL27" s="188" t="str">
        <f t="array" ref="DL27">IFERROR(_xlfn.XLOOKUP($A27&amp;$B27,JUNIO!$D$11:$D$40&amp;JUNIO!$E$11:$E$40,JUNIO!$AM$11:$AM$40,_xlfn.XLOOKUP($A27&amp;$B27,JUNIO!$BC$11:$BC$40&amp;JUNIO!$BD$11:$BD$40,JUNIO!$CL$11:$CL$40,"A"))/1%,"")</f>
        <v/>
      </c>
      <c r="DM27" s="188" t="str">
        <f t="array" ref="DM27">IFERROR(_xlfn.XLOOKUP($A27&amp;$B27,'JUNIO 2'!$D$11:$D$40&amp;'JUNIO 2'!$E$11:$E$40,'JUNIO 2'!$AM$11:$AM$40,_xlfn.XLOOKUP($A27&amp;$B27,'JUNIO 2'!$BC$11:$BC$40&amp;'JUNIO 2'!$BD$11:$BD$40,'JUNIO 2'!$CL$11:$CL$40,"A"))/1%,"")</f>
        <v/>
      </c>
      <c r="DN27" s="188" t="str">
        <f t="array" ref="DN27">IFERROR(_xlfn.XLOOKUP($A27&amp;$B27,JULIO!$D$11:$D$40&amp;JULIO!$E$11:$E$40,JULIO!$AM$11:$AM$40,_xlfn.XLOOKUP($A27&amp;$B27,JULIO!$BC$11:$BC$40&amp;JULIO!$BD$11:$BD$40,JULIO!$CL$11:$CL$40,"A"))/1%,"")</f>
        <v/>
      </c>
      <c r="DO27" s="188" t="str">
        <f t="array" ref="DO27">IFERROR(_xlfn.XLOOKUP($A27&amp;$B27,'JULIO 2'!$D$11:$D$40&amp;'JULIO 2'!$E$11:$E$40,'JULIO 2'!$AM$11:$AM$40,_xlfn.XLOOKUP($A27&amp;$B27,'JULIO 2'!$BC$11:$BC$40&amp;'JULIO 2'!$BD$11:$BD$40,'JULIO 2'!$CL$11:$CL$40,"A"))/1%,"")</f>
        <v/>
      </c>
      <c r="DP27" s="188" t="str">
        <f t="array" ref="DP27">IFERROR(_xlfn.XLOOKUP($A27&amp;$B27,AGOSTO!$D$11:$D$40&amp;AGOSTO!$E$11:$E$40,AGOSTO!$AM$11:$AM$40,_xlfn.XLOOKUP($A27&amp;$B27,AGOSTO!$BC$11:$BC$40&amp;AGOSTO!$BD$11:$BD$40,AGOSTO!$CL$11:$CL$40,"A"))/1%,"")</f>
        <v/>
      </c>
      <c r="DQ27" s="188" t="str">
        <f t="array" ref="DQ27">IFERROR(_xlfn.XLOOKUP($A27&amp;$B27,'AGOSTO 2'!$D$11:$D$40&amp;'AGOSTO 2'!$E$11:$E$40,'AGOSTO 2'!$AM$11:$AM$40,_xlfn.XLOOKUP($A27&amp;$B27,'AGOSTO 2'!$BC$11:$BC$40&amp;'AGOSTO 2'!$BD$11:$BD$40,'AGOSTO 2'!$CL$11:$CL$40,"A"))/1%,"")</f>
        <v/>
      </c>
      <c r="DR27" s="188" t="str">
        <f t="array" ref="DR27">IFERROR(_xlfn.XLOOKUP($A27&amp;$B27,SEPTIEMBRE!$D$11:$D$40&amp;SEPTIEMBRE!$E$11:$E$40,SEPTIEMBRE!$AM$11:$AM$40,_xlfn.XLOOKUP($A27&amp;$B27,SEPTIEMBRE!$BC$11:$BC$40&amp;SEPTIEMBRE!$BD$11:$BD$40,SEPTIEMBRE!$CL$11:$CL$40,"A"))/1%,"")</f>
        <v/>
      </c>
      <c r="DS27" s="188" t="str">
        <f t="array" ref="DS27">IFERROR(_xlfn.XLOOKUP($A27&amp;$B27,'SEPTIEMBRE 2'!$D$11:$D$40&amp;'SEPTIEMBRE 2'!$E$11:$E$40,'SEPTIEMBRE 2'!$AM$11:$AM$40,_xlfn.XLOOKUP($A27&amp;$B27,'SEPTIEMBRE 2'!$BC$11:$BC$40&amp;'SEPTIEMBRE 2'!$BD$11:$BD$40,'SEPTIEMBRE 2'!$CL$11:$CL$40,"A"))/1%,"")</f>
        <v/>
      </c>
      <c r="DT27" s="188" t="str">
        <f t="array" ref="DT27">IFERROR(_xlfn.XLOOKUP($A27&amp;$B27,'SEPTIEMBRE 3'!$D$11:$D$40&amp;'SEPTIEMBRE 3'!$E$11:$E$40,'SEPTIEMBRE 3'!$AM$11:$AM$40,_xlfn.XLOOKUP($A27&amp;$B27,'SEPTIEMBRE 3'!$BC$11:$BC$40&amp;'SEPTIEMBRE 3'!$BD$11:$BD$40,'SEPTIEMBRE 3'!$CL$11:$CL$40,"A"))/1%,"")</f>
        <v/>
      </c>
      <c r="DU27" s="188" t="str">
        <f t="array" ref="DU27">IFERROR(_xlfn.XLOOKUP($A27&amp;$B27,OCTUBRE!$D$11:$D$40&amp;OCTUBRE!$E$11:$E$40,OCTUBRE!$AM$11:$AM$40,_xlfn.XLOOKUP($A27&amp;$B27,OCTUBRE!$BC$11:$BC$40&amp;OCTUBRE!$BD$11:$BD$40,OCTUBRE!$CL$11:$CL$40,"A"))/1%,"")</f>
        <v/>
      </c>
      <c r="DV27" s="188" t="str">
        <f t="array" ref="DV27">IFERROR(_xlfn.XLOOKUP($A27&amp;$B27,'OCTUBRE 2'!$D$11:$D$40&amp;'OCTUBRE 2'!$E$11:$E$40,'OCTUBRE 2'!$AM$11:$AM$40,_xlfn.XLOOKUP($A27&amp;$B27,'OCTUBRE 2'!$BC$11:$BC$40&amp;'OCTUBRE 2'!$BD$11:$BD$40,'OCTUBRE 2'!$CL$11:$CL$40,"A"))/1%,"")</f>
        <v/>
      </c>
      <c r="DW27" s="188" t="str">
        <f t="array" ref="DW27">IFERROR(_xlfn.XLOOKUP($A27&amp;$B27,NOVIEMBRE!$D$11:$D$40&amp;NOVIEMBRE!$E$11:$E$40,NOVIEMBRE!$AM$11:$AM$40,_xlfn.XLOOKUP($A27&amp;$B27,NOVIEMBRE!$BC$11:$BC$40&amp;NOVIEMBRE!$BD$11:$BD$40,NOVIEMBRE!$CL$11:$CL$40,"A"))/1%,"")</f>
        <v/>
      </c>
      <c r="DX27" s="188" t="str">
        <f t="array" ref="DX27">IFERROR(_xlfn.XLOOKUP($A27&amp;$B27,'NOVIEMBRE 2'!$D$11:$D$40&amp;'NOVIEMBRE 2'!$E$11:$E$40,'NOVIEMBRE 2'!$AM$11:$AM$40,_xlfn.XLOOKUP($A27&amp;$B27,'NOVIEMBRE 2'!$BC$11:$BC$40&amp;'NOVIEMBRE 2'!$BD$11:$BD$40,'NOVIEMBRE 2'!$CL$11:$CL$40,"A"))/1%,"")</f>
        <v/>
      </c>
      <c r="DY27" s="188" t="str">
        <f t="array" ref="DY27">IFERROR(_xlfn.XLOOKUP($A27&amp;$B27,DICIEMBRE!$D$11:$D$40&amp;DICIEMBRE!$E$11:$E$40,DICIEMBRE!$AM$11:$AM$40,_xlfn.XLOOKUP($A27&amp;$B27,DICIEMBRE!$BC$11:$BC$40&amp;DICIEMBRE!$BD$11:$BD$40,DICIEMBRE!$CL$11:$CL$40,"A"))/1%,"")</f>
        <v/>
      </c>
      <c r="DZ27" s="281" t="str">
        <f t="shared" si="9"/>
        <v>-</v>
      </c>
      <c r="EA27" s="281" t="str">
        <f t="shared" si="10"/>
        <v>-</v>
      </c>
      <c r="EB27" s="281" t="str">
        <f t="shared" si="11"/>
        <v>-</v>
      </c>
      <c r="EC27" s="281" t="str">
        <f t="shared" si="12"/>
        <v>-</v>
      </c>
      <c r="ED27" s="281" t="str">
        <f t="shared" si="13"/>
        <v>-</v>
      </c>
      <c r="EE27" s="281" t="str">
        <f t="shared" si="14"/>
        <v>-</v>
      </c>
      <c r="EF27" s="281" t="str">
        <f t="shared" si="15"/>
        <v>-</v>
      </c>
      <c r="EG27" s="281" t="str">
        <f t="shared" si="16"/>
        <v>-</v>
      </c>
      <c r="EH27" s="281" t="str">
        <f t="shared" si="17"/>
        <v>-</v>
      </c>
      <c r="EI27" s="284" t="str">
        <f t="shared" si="18"/>
        <v/>
      </c>
      <c r="EJ27" s="286"/>
      <c r="EK27" s="286"/>
      <c r="EL27" s="287"/>
      <c r="EM27" s="289"/>
      <c r="EN27" s="293">
        <f t="array" ref="EN27">IFERROR(_xlfn.XLOOKUP($A27&amp;$B27,MARZO!$D$11:$D$40&amp;MARZO!$E$11:$E$40,MARZO!$AK$11:$AK$40,_xlfn.XLOOKUP($A27&amp;$B27,MARZO!$BC$11:$BC$40&amp;MARZO!$BD$11:$BD$40,MARZO!$CJ$11:$CJ$40,"A")),"")</f>
        <v>0</v>
      </c>
      <c r="EO27" s="293">
        <f t="array" ref="EO27">IFERROR(_xlfn.XLOOKUP($A27&amp;$B27,ABRIL!$D$11:$D$40&amp;ABRIL!$E$11:$E$40,ABRIL!$AK$11:$AK$40,_xlfn.XLOOKUP($A27&amp;$B27,ABRIL!$BC$11:$BC$40&amp;ABRIL!$BD$11:$BD$40,ABRIL!$CJ$11:$CJ$40,"A")),"")</f>
        <v>0</v>
      </c>
      <c r="EP27" s="293">
        <f t="array" ref="EP27">IFERROR(_xlfn.XLOOKUP($A27&amp;$B27,'ABRIL 2'!$D$11:$D$40&amp;'ABRIL 2'!$E$11:$E$40,'ABRIL 2'!$AK$11:$AK$40,_xlfn.XLOOKUP($A27&amp;$B27,'ABRIL 2'!$BC$11:$BC$40&amp;'ABRIL 2'!$BD$11:$BD$40,'ABRIL 2'!$CJ$11:$CJ$40,"A")),"")</f>
        <v>0</v>
      </c>
      <c r="EQ27" s="293">
        <f t="array" ref="EQ27">IFERROR(_xlfn.XLOOKUP($A27&amp;$B27,MAYO!$D$11:$D$40&amp;MAYO!$E$11:$E$40,MAYO!$AK$11:$AK$40,_xlfn.XLOOKUP($A27&amp;$B27,MAYO!$BC$11:$BC$40&amp;MAYO!$BD$11:$BD$40,MAYO!$CJ$11:$CJ$40,"A")),"")</f>
        <v>0</v>
      </c>
      <c r="ER27" s="293">
        <f t="array" ref="ER27">IFERROR(_xlfn.XLOOKUP($A27&amp;$B27,'MAYO 2'!$D$11:$D$40&amp;'MAYO 2'!$E$11:$E$40,'MAYO 2'!$AK$11:$AK$40,_xlfn.XLOOKUP($A27&amp;$B27,'MAYO 2'!$BC$11:$BC$40&amp;'MAYO 2'!$BD$11:$BD$40,'MAYO 2'!$CJ$11:$CJ$40,"A")),"")</f>
        <v>0</v>
      </c>
      <c r="ES27" s="293">
        <f t="array" ref="ES27">IFERROR(_xlfn.XLOOKUP($A27&amp;$B27,JUNIO!$D$11:$D$40&amp;JUNIO!$E$11:$E$40,JUNIO!$AK$11:$AK$40,_xlfn.XLOOKUP($A27&amp;$B27,JUNIO!$BC$11:$BC$40&amp;JUNIO!$BD$11:$BD$40,JUNIO!$CJ$11:$CJ$40,"A")),"")</f>
        <v>0</v>
      </c>
      <c r="ET27" s="293">
        <f t="array" ref="ET27">IFERROR(_xlfn.XLOOKUP($A27&amp;$B27,'JUNIO 2'!$D$11:$D$40&amp;'JUNIO 2'!$E$11:$E$40,'JUNIO 2'!$AK$11:$AK$40,_xlfn.XLOOKUP($A27&amp;$B27,'JUNIO 2'!$BC$11:$BC$40&amp;'JUNIO 2'!$BD$11:$BD$40,'JUNIO 2'!$CJ$11:$CJ$40,"A")),"")</f>
        <v>0</v>
      </c>
      <c r="EU27" s="293">
        <f t="array" ref="EU27">IFERROR(_xlfn.XLOOKUP($A27&amp;$B27,JULIO!$D$11:$D$40&amp;JULIO!$E$11:$E$40,JULIO!$AK$11:$AK$40,_xlfn.XLOOKUP($A27&amp;$B27,JULIO!$BC$11:$BC$40&amp;JULIO!$BD$11:$BD$40,JULIO!$CJ$11:$CJ$40,"A")),"")</f>
        <v>0</v>
      </c>
      <c r="EV27" s="293">
        <f t="array" ref="EV27">IFERROR(_xlfn.XLOOKUP($A27&amp;$B27,'JULIO 2'!$D$11:$D$40&amp;'JULIO 2'!$E$11:$E$40,'JULIO 2'!$AK$11:$AK$40,_xlfn.XLOOKUP($A27&amp;$B27,'JULIO 2'!$BC$11:$BC$40&amp;'JULIO 2'!$BD$11:$BD$40,'JULIO 2'!$CJ$11:$CJ$40,"A")),"")</f>
        <v>0</v>
      </c>
      <c r="EW27" s="293">
        <f t="array" ref="EW27">IFERROR(_xlfn.XLOOKUP($A27&amp;$B27,AGOSTO!$D$11:$D$40&amp;AGOSTO!$E$11:$E$40,AGOSTO!$AK$11:$AK$40,_xlfn.XLOOKUP($A27&amp;$B27,AGOSTO!$BC$11:$BC$40&amp;AGOSTO!$BD$11:$BD$40,AGOSTO!$CJ$11:$CJ$40,"A")),"")</f>
        <v>0</v>
      </c>
      <c r="EX27" s="293">
        <f t="array" ref="EX27">IFERROR(_xlfn.XLOOKUP($A27&amp;$B27,'AGOSTO 2'!$D$11:$D$40&amp;'AGOSTO 2'!$E$11:$E$40,'AGOSTO 2'!$AK$11:$AK$40,_xlfn.XLOOKUP($A27&amp;$B27,'AGOSTO 2'!$BC$11:$BC$40&amp;'AGOSTO 2'!$BD$11:$BD$40,'AGOSTO 2'!$CJ$11:$CJ$40,"A")),"")</f>
        <v>0</v>
      </c>
      <c r="EY27" s="293">
        <f t="array" ref="EY27">IFERROR(_xlfn.XLOOKUP($A27&amp;$B27,SEPTIEMBRE!$D$11:$D$40&amp;SEPTIEMBRE!$E$11:$E$40,SEPTIEMBRE!$AK$11:$AK$40,_xlfn.XLOOKUP($A27&amp;$B27,SEPTIEMBRE!$BC$11:$BC$40&amp;SEPTIEMBRE!$BD$11:$BD$40,SEPTIEMBRE!$CJ$11:$CJ$40,"A")),"")</f>
        <v>0</v>
      </c>
      <c r="EZ27" s="293">
        <f t="array" ref="EZ27">IFERROR(_xlfn.XLOOKUP($A27&amp;$B27,'SEPTIEMBRE 2'!$D$11:$D$40&amp;'SEPTIEMBRE 2'!$E$11:$E$40,'SEPTIEMBRE 2'!$AK$11:$AK$40,_xlfn.XLOOKUP($A27&amp;$B27,'SEPTIEMBRE 2'!$BC$11:$BC$40&amp;'SEPTIEMBRE 2'!$BD$11:$BD$40,'SEPTIEMBRE 2'!$CJ$11:$CJ$40,"A")),"")</f>
        <v>0</v>
      </c>
      <c r="FA27" s="293">
        <f t="array" ref="FA27">IFERROR(_xlfn.XLOOKUP($A27&amp;$B27,'SEPTIEMBRE 3'!$D$11:$D$40&amp;'SEPTIEMBRE 3'!$E$11:$E$40,'SEPTIEMBRE 3'!$AK$11:$AK$40,_xlfn.XLOOKUP($A27&amp;$B27,'SEPTIEMBRE 3'!$BC$11:$BC$40&amp;'SEPTIEMBRE 3'!$BD$11:$BD$40,'SEPTIEMBRE 3'!$CJ$11:$CJ$40,"A")),"")</f>
        <v>0</v>
      </c>
      <c r="FB27" s="293">
        <f t="array" ref="FB27">IFERROR(_xlfn.XLOOKUP($A27&amp;$B27,OCTUBRE!$D$11:$D$40&amp;OCTUBRE!$E$11:$E$40,OCTUBRE!$AK$11:$AK$40,_xlfn.XLOOKUP($A27&amp;$B27,OCTUBRE!$BC$11:$BC$40&amp;OCTUBRE!$BD$11:$BD$40,OCTUBRE!$CJ$11:$CJ$40,"A")),"")</f>
        <v>0</v>
      </c>
      <c r="FC27" s="293">
        <f t="array" ref="FC27">IFERROR(_xlfn.XLOOKUP($A27&amp;$B27,'OCTUBRE 2'!$D$11:$D$40&amp;'OCTUBRE 2'!$E$11:$E$40,'OCTUBRE 2'!$AK$11:$AK$40,_xlfn.XLOOKUP($A27&amp;$B27,'OCTUBRE 2'!$BC$11:$BC$40&amp;'OCTUBRE 2'!$BD$11:$BD$40,'OCTUBRE 2'!$CJ$11:$CJ$40,"A")),"")</f>
        <v>0</v>
      </c>
      <c r="FD27" s="293">
        <f t="array" ref="FD27">IFERROR(_xlfn.XLOOKUP($A27&amp;$B27,NOVIEMBRE!$D$11:$D$40&amp;NOVIEMBRE!$E$11:$E$40,NOVIEMBRE!$AK$11:$AK$40,_xlfn.XLOOKUP($A27&amp;$B27,NOVIEMBRE!$BC$11:$BC$40&amp;NOVIEMBRE!$BD$11:$BD$40,NOVIEMBRE!$CJ$11:$CJ$40,"A")),"")</f>
        <v>0</v>
      </c>
      <c r="FE27" s="293">
        <f t="array" ref="FE27">IFERROR(_xlfn.XLOOKUP($A27&amp;$B27,'NOVIEMBRE 2'!$D$11:$D$40&amp;'NOVIEMBRE 2'!$E$11:$E$40,'NOVIEMBRE 2'!$AK$11:$AK$40,_xlfn.XLOOKUP($A27&amp;$B27,'NOVIEMBRE 2'!$BC$11:$BC$40&amp;'NOVIEMBRE 2'!$BD$11:$BD$40,'NOVIEMBRE 2'!$CJ$11:$CJ$40,"A")),"")</f>
        <v>0</v>
      </c>
      <c r="FF27" s="312">
        <f t="array" ref="FF27">IFERROR(_xlfn.XLOOKUP($A27&amp;$B27,DICIEMBRE!$D$11:$D$40&amp;DICIEMBRE!$E$11:$E$40,DICIEMBRE!$AK$11:$AK$40,_xlfn.XLOOKUP($A27&amp;$B27,DICIEMBRE!$BC$11:$BC$40&amp;DICIEMBRE!$BD$11:$BD$40,DICIEMBRE!$CJ$11:$CJ$40,"A")),"")</f>
        <v>0</v>
      </c>
      <c r="FG27" s="313" t="str">
        <f t="shared" si="19"/>
        <v/>
      </c>
      <c r="FH27" s="313" t="str">
        <f t="array" ref="FH27">IF(
 COUNT(DZ27:EH27)=0,
 "-",
 IF(
  COUNT(DZ27:EH27) &lt; COUNTA(DZ27:EH27),
  REPT("🟩", ROUND(COUNT(DZ27:EH27)/COUNTA(DZ27:EH27)*5, 0)) &amp;
  REPT("⬜", 5 - ROUND(COUNT(DZ27:EH27)/COUNTA(DZ27:EH27)*5, 0)),
  IF(
    AVERAGE(IF(DZ27:EH27&lt;&gt;"", DZ27:EH27, )) &gt;= 70, "🟩🟩🟩🟩🟩",
    IF(
      AVERAGE(IF(DZ27:EH27&lt;&gt;"",DZ27:EH27, )) &gt;= 56, "🟨🟨🟨🟨🟨",
      "🟥🟥🟥🟥🟥"
    )
  )
 )
)
</f>
        <v>-</v>
      </c>
    </row>
    <row r="28" ht="15.75" customHeight="1">
      <c r="A28" s="168"/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1"/>
      <c r="N28" s="172" t="str">
        <f t="shared" si="1"/>
        <v/>
      </c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2" t="str">
        <f t="shared" si="2"/>
        <v/>
      </c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2" t="str">
        <f t="shared" si="3"/>
        <v/>
      </c>
      <c r="AM28" s="173"/>
      <c r="AN28" s="173"/>
      <c r="AO28" s="173"/>
      <c r="AP28" s="173"/>
      <c r="AQ28" s="173"/>
      <c r="AR28" s="173"/>
      <c r="AS28" s="173"/>
      <c r="AT28" s="173"/>
      <c r="AU28" s="173"/>
      <c r="AV28" s="171"/>
      <c r="AW28" s="171"/>
      <c r="AX28" s="172" t="str">
        <f t="shared" si="4"/>
        <v/>
      </c>
      <c r="AY28" s="173"/>
      <c r="AZ28" s="173"/>
      <c r="BA28" s="173"/>
      <c r="BB28" s="173"/>
      <c r="BC28" s="173"/>
      <c r="BD28" s="173"/>
      <c r="BE28" s="173"/>
      <c r="BF28" s="173"/>
      <c r="BG28" s="173"/>
      <c r="BH28" s="173"/>
      <c r="BI28" s="173"/>
      <c r="BJ28" s="172" t="str">
        <f t="shared" si="5"/>
        <v/>
      </c>
      <c r="BK28" s="173"/>
      <c r="BL28" s="173"/>
      <c r="BM28" s="173"/>
      <c r="BN28" s="173"/>
      <c r="BO28" s="173"/>
      <c r="BP28" s="173"/>
      <c r="BQ28" s="173"/>
      <c r="BR28" s="173"/>
      <c r="BS28" s="173"/>
      <c r="BT28" s="173"/>
      <c r="BU28" s="173"/>
      <c r="BV28" s="172" t="str">
        <f t="shared" si="6"/>
        <v/>
      </c>
      <c r="BW28" s="173"/>
      <c r="BX28" s="173"/>
      <c r="BY28" s="173"/>
      <c r="BZ28" s="171"/>
      <c r="CA28" s="171"/>
      <c r="CB28" s="171"/>
      <c r="CC28" s="171"/>
      <c r="CD28" s="171"/>
      <c r="CE28" s="171"/>
      <c r="CF28" s="171"/>
      <c r="CG28" s="171"/>
      <c r="CH28" s="172" t="str">
        <f t="shared" si="7"/>
        <v/>
      </c>
      <c r="CI28" s="171"/>
      <c r="CJ28" s="173"/>
      <c r="CK28" s="173"/>
      <c r="CL28" s="173"/>
      <c r="CM28" s="173"/>
      <c r="CN28" s="171"/>
      <c r="CO28" s="171"/>
      <c r="CP28" s="171"/>
      <c r="CQ28" s="173"/>
      <c r="CR28" s="171"/>
      <c r="CS28" s="171"/>
      <c r="CT28" s="172" t="str">
        <f t="shared" si="8"/>
        <v/>
      </c>
      <c r="CU28" s="172"/>
      <c r="CV28" s="172"/>
      <c r="CW28" s="172"/>
      <c r="CX28" s="172"/>
      <c r="CY28" s="172"/>
      <c r="CZ28" s="172"/>
      <c r="DA28" s="172"/>
      <c r="DB28" s="172"/>
      <c r="DC28" s="172"/>
      <c r="DD28" s="172"/>
      <c r="DE28" s="172"/>
      <c r="DF28" s="172"/>
      <c r="DG28" s="188" t="str">
        <f t="array" ref="DG28">IFERROR(_xlfn.XLOOKUP($A28&amp;B28,MARZO!$D$11:$D$40&amp;MARZO!$E$11:$E$40,MARZO!$AM$11:$AM$40,_xlfn.XLOOKUP($A28&amp;$B28,MARZO!$BC$11:$BC$40&amp;MARZO!$BD$11:$BD$40,MARZO!$CL$11:$CL$40,"A"))/1%,"")</f>
        <v/>
      </c>
      <c r="DH28" s="188" t="str">
        <f t="array" ref="DH28">IFERROR(_xlfn.XLOOKUP($A28&amp;$B28,ABRIL!$D$11:$D$40&amp;ABRIL!$E$11:$E$40,ABRIL!$AM$11:$AM$40,_xlfn.XLOOKUP($A28&amp;$B28,ABRIL!$BC$11:$BC$40&amp;ABRIL!$BD$11:$BD$40,ABRIL!$CL$11:$CL$40,"A"))/1%,"")</f>
        <v/>
      </c>
      <c r="DI28" s="188" t="str">
        <f t="array" ref="DI28">IFERROR(_xlfn.XLOOKUP($A28&amp;$B28,'ABRIL 2'!$D$11:$D$40&amp;'ABRIL 2'!$E$11:$E$40,'ABRIL 2'!$AM$11:$AM$40,_xlfn.XLOOKUP($A28&amp;$B28,'ABRIL 2'!$BC$11:$BC$40&amp;'ABRIL 2'!$BD$11:$BD$40,'ABRIL 2'!$CL$11:$CL$40,"A"))/1%,"")</f>
        <v/>
      </c>
      <c r="DJ28" s="188" t="str">
        <f t="array" ref="DJ28">IFERROR(_xlfn.XLOOKUP($A28&amp;$B28,MAYO!$D$11:$D$40&amp;MAYO!$E$11:$E$40,MAYO!$AM$11:$AM$40,_xlfn.XLOOKUP($A28&amp;$B28,MAYO!$BC$11:$BC$40&amp;MAYO!$BD$11:$BD$40,MAYO!$CL$11:$CL$40,"A"))/1%,"")</f>
        <v/>
      </c>
      <c r="DK28" s="188" t="str">
        <f t="array" ref="DK28">IFERROR(_xlfn.XLOOKUP($A28&amp;$B28,'MAYO 2'!$D$11:$D$40&amp;'MAYO 2'!$E$11:$E$40,'MAYO 2'!$AM$11:$AM$40,_xlfn.XLOOKUP($A28&amp;$B28,'MAYO 2'!$BC$11:$BC$40&amp;'MAYO 2'!$BD$11:$BD$40,'MAYO 2'!$CL$11:$CL$40,"A"))/1%,"")</f>
        <v/>
      </c>
      <c r="DL28" s="188" t="str">
        <f t="array" ref="DL28">IFERROR(_xlfn.XLOOKUP($A28&amp;$B28,JUNIO!$D$11:$D$40&amp;JUNIO!$E$11:$E$40,JUNIO!$AM$11:$AM$40,_xlfn.XLOOKUP($A28&amp;$B28,JUNIO!$BC$11:$BC$40&amp;JUNIO!$BD$11:$BD$40,JUNIO!$CL$11:$CL$40,"A"))/1%,"")</f>
        <v/>
      </c>
      <c r="DM28" s="188" t="str">
        <f t="array" ref="DM28">IFERROR(_xlfn.XLOOKUP($A28&amp;$B28,'JUNIO 2'!$D$11:$D$40&amp;'JUNIO 2'!$E$11:$E$40,'JUNIO 2'!$AM$11:$AM$40,_xlfn.XLOOKUP($A28&amp;$B28,'JUNIO 2'!$BC$11:$BC$40&amp;'JUNIO 2'!$BD$11:$BD$40,'JUNIO 2'!$CL$11:$CL$40,"A"))/1%,"")</f>
        <v/>
      </c>
      <c r="DN28" s="188" t="str">
        <f t="array" ref="DN28">IFERROR(_xlfn.XLOOKUP($A28&amp;$B28,JULIO!$D$11:$D$40&amp;JULIO!$E$11:$E$40,JULIO!$AM$11:$AM$40,_xlfn.XLOOKUP($A28&amp;$B28,JULIO!$BC$11:$BC$40&amp;JULIO!$BD$11:$BD$40,JULIO!$CL$11:$CL$40,"A"))/1%,"")</f>
        <v/>
      </c>
      <c r="DO28" s="188" t="str">
        <f t="array" ref="DO28">IFERROR(_xlfn.XLOOKUP($A28&amp;$B28,'JULIO 2'!$D$11:$D$40&amp;'JULIO 2'!$E$11:$E$40,'JULIO 2'!$AM$11:$AM$40,_xlfn.XLOOKUP($A28&amp;$B28,'JULIO 2'!$BC$11:$BC$40&amp;'JULIO 2'!$BD$11:$BD$40,'JULIO 2'!$CL$11:$CL$40,"A"))/1%,"")</f>
        <v/>
      </c>
      <c r="DP28" s="188" t="str">
        <f t="array" ref="DP28">IFERROR(_xlfn.XLOOKUP($A28&amp;$B28,AGOSTO!$D$11:$D$40&amp;AGOSTO!$E$11:$E$40,AGOSTO!$AM$11:$AM$40,_xlfn.XLOOKUP($A28&amp;$B28,AGOSTO!$BC$11:$BC$40&amp;AGOSTO!$BD$11:$BD$40,AGOSTO!$CL$11:$CL$40,"A"))/1%,"")</f>
        <v/>
      </c>
      <c r="DQ28" s="188" t="str">
        <f t="array" ref="DQ28">IFERROR(_xlfn.XLOOKUP($A28&amp;$B28,'AGOSTO 2'!$D$11:$D$40&amp;'AGOSTO 2'!$E$11:$E$40,'AGOSTO 2'!$AM$11:$AM$40,_xlfn.XLOOKUP($A28&amp;$B28,'AGOSTO 2'!$BC$11:$BC$40&amp;'AGOSTO 2'!$BD$11:$BD$40,'AGOSTO 2'!$CL$11:$CL$40,"A"))/1%,"")</f>
        <v/>
      </c>
      <c r="DR28" s="188" t="str">
        <f t="array" ref="DR28">IFERROR(_xlfn.XLOOKUP($A28&amp;$B28,SEPTIEMBRE!$D$11:$D$40&amp;SEPTIEMBRE!$E$11:$E$40,SEPTIEMBRE!$AM$11:$AM$40,_xlfn.XLOOKUP($A28&amp;$B28,SEPTIEMBRE!$BC$11:$BC$40&amp;SEPTIEMBRE!$BD$11:$BD$40,SEPTIEMBRE!$CL$11:$CL$40,"A"))/1%,"")</f>
        <v/>
      </c>
      <c r="DS28" s="188" t="str">
        <f t="array" ref="DS28">IFERROR(_xlfn.XLOOKUP($A28&amp;$B28,'SEPTIEMBRE 2'!$D$11:$D$40&amp;'SEPTIEMBRE 2'!$E$11:$E$40,'SEPTIEMBRE 2'!$AM$11:$AM$40,_xlfn.XLOOKUP($A28&amp;$B28,'SEPTIEMBRE 2'!$BC$11:$BC$40&amp;'SEPTIEMBRE 2'!$BD$11:$BD$40,'SEPTIEMBRE 2'!$CL$11:$CL$40,"A"))/1%,"")</f>
        <v/>
      </c>
      <c r="DT28" s="188" t="str">
        <f t="array" ref="DT28">IFERROR(_xlfn.XLOOKUP($A28&amp;$B28,'SEPTIEMBRE 3'!$D$11:$D$40&amp;'SEPTIEMBRE 3'!$E$11:$E$40,'SEPTIEMBRE 3'!$AM$11:$AM$40,_xlfn.XLOOKUP($A28&amp;$B28,'SEPTIEMBRE 3'!$BC$11:$BC$40&amp;'SEPTIEMBRE 3'!$BD$11:$BD$40,'SEPTIEMBRE 3'!$CL$11:$CL$40,"A"))/1%,"")</f>
        <v/>
      </c>
      <c r="DU28" s="188" t="str">
        <f t="array" ref="DU28">IFERROR(_xlfn.XLOOKUP($A28&amp;$B28,OCTUBRE!$D$11:$D$40&amp;OCTUBRE!$E$11:$E$40,OCTUBRE!$AM$11:$AM$40,_xlfn.XLOOKUP($A28&amp;$B28,OCTUBRE!$BC$11:$BC$40&amp;OCTUBRE!$BD$11:$BD$40,OCTUBRE!$CL$11:$CL$40,"A"))/1%,"")</f>
        <v/>
      </c>
      <c r="DV28" s="188" t="str">
        <f t="array" ref="DV28">IFERROR(_xlfn.XLOOKUP($A28&amp;$B28,'OCTUBRE 2'!$D$11:$D$40&amp;'OCTUBRE 2'!$E$11:$E$40,'OCTUBRE 2'!$AM$11:$AM$40,_xlfn.XLOOKUP($A28&amp;$B28,'OCTUBRE 2'!$BC$11:$BC$40&amp;'OCTUBRE 2'!$BD$11:$BD$40,'OCTUBRE 2'!$CL$11:$CL$40,"A"))/1%,"")</f>
        <v/>
      </c>
      <c r="DW28" s="188" t="str">
        <f t="array" ref="DW28">IFERROR(_xlfn.XLOOKUP($A28&amp;$B28,NOVIEMBRE!$D$11:$D$40&amp;NOVIEMBRE!$E$11:$E$40,NOVIEMBRE!$AM$11:$AM$40,_xlfn.XLOOKUP($A28&amp;$B28,NOVIEMBRE!$BC$11:$BC$40&amp;NOVIEMBRE!$BD$11:$BD$40,NOVIEMBRE!$CL$11:$CL$40,"A"))/1%,"")</f>
        <v/>
      </c>
      <c r="DX28" s="188" t="str">
        <f t="array" ref="DX28">IFERROR(_xlfn.XLOOKUP($A28&amp;$B28,'NOVIEMBRE 2'!$D$11:$D$40&amp;'NOVIEMBRE 2'!$E$11:$E$40,'NOVIEMBRE 2'!$AM$11:$AM$40,_xlfn.XLOOKUP($A28&amp;$B28,'NOVIEMBRE 2'!$BC$11:$BC$40&amp;'NOVIEMBRE 2'!$BD$11:$BD$40,'NOVIEMBRE 2'!$CL$11:$CL$40,"A"))/1%,"")</f>
        <v/>
      </c>
      <c r="DY28" s="188" t="str">
        <f t="array" ref="DY28">IFERROR(_xlfn.XLOOKUP($A28&amp;$B28,DICIEMBRE!$D$11:$D$40&amp;DICIEMBRE!$E$11:$E$40,DICIEMBRE!$AM$11:$AM$40,_xlfn.XLOOKUP($A28&amp;$B28,DICIEMBRE!$BC$11:$BC$40&amp;DICIEMBRE!$BD$11:$BD$40,DICIEMBRE!$CL$11:$CL$40,"A"))/1%,"")</f>
        <v/>
      </c>
      <c r="DZ28" s="210" t="str">
        <f t="shared" si="9"/>
        <v>-</v>
      </c>
      <c r="EA28" s="210" t="str">
        <f t="shared" si="10"/>
        <v>-</v>
      </c>
      <c r="EB28" s="210" t="str">
        <f t="shared" si="11"/>
        <v>-</v>
      </c>
      <c r="EC28" s="210" t="str">
        <f t="shared" si="12"/>
        <v>-</v>
      </c>
      <c r="ED28" s="210" t="str">
        <f t="shared" si="13"/>
        <v>-</v>
      </c>
      <c r="EE28" s="210" t="str">
        <f t="shared" si="14"/>
        <v>-</v>
      </c>
      <c r="EF28" s="210" t="str">
        <f t="shared" si="15"/>
        <v>-</v>
      </c>
      <c r="EG28" s="210" t="str">
        <f t="shared" si="16"/>
        <v>-</v>
      </c>
      <c r="EH28" s="210" t="str">
        <f t="shared" si="17"/>
        <v>-</v>
      </c>
      <c r="EI28" s="216" t="str">
        <f t="shared" si="18"/>
        <v/>
      </c>
      <c r="EJ28" s="217"/>
      <c r="EK28" s="217"/>
      <c r="EL28" s="218"/>
      <c r="EM28" s="219"/>
      <c r="EN28" s="221">
        <f t="array" ref="EN28">IFERROR(_xlfn.XLOOKUP($A28&amp;$B28,MARZO!$D$11:$D$40&amp;MARZO!$E$11:$E$40,MARZO!$AK$11:$AK$40,_xlfn.XLOOKUP($A28&amp;$B28,MARZO!$BC$11:$BC$40&amp;MARZO!$BD$11:$BD$40,MARZO!$CJ$11:$CJ$40,"A")),"")</f>
        <v>0</v>
      </c>
      <c r="EO28" s="221">
        <f t="array" ref="EO28">IFERROR(_xlfn.XLOOKUP($A28&amp;$B28,ABRIL!$D$11:$D$40&amp;ABRIL!$E$11:$E$40,ABRIL!$AK$11:$AK$40,_xlfn.XLOOKUP($A28&amp;$B28,ABRIL!$BC$11:$BC$40&amp;ABRIL!$BD$11:$BD$40,ABRIL!$CJ$11:$CJ$40,"A")),"")</f>
        <v>0</v>
      </c>
      <c r="EP28" s="221">
        <f t="array" ref="EP28">IFERROR(_xlfn.XLOOKUP($A28&amp;$B28,'ABRIL 2'!$D$11:$D$40&amp;'ABRIL 2'!$E$11:$E$40,'ABRIL 2'!$AK$11:$AK$40,_xlfn.XLOOKUP($A28&amp;$B28,'ABRIL 2'!$BC$11:$BC$40&amp;'ABRIL 2'!$BD$11:$BD$40,'ABRIL 2'!$CJ$11:$CJ$40,"A")),"")</f>
        <v>0</v>
      </c>
      <c r="EQ28" s="221">
        <f t="array" ref="EQ28">IFERROR(_xlfn.XLOOKUP($A28&amp;$B28,MAYO!$D$11:$D$40&amp;MAYO!$E$11:$E$40,MAYO!$AK$11:$AK$40,_xlfn.XLOOKUP($A28&amp;$B28,MAYO!$BC$11:$BC$40&amp;MAYO!$BD$11:$BD$40,MAYO!$CJ$11:$CJ$40,"A")),"")</f>
        <v>0</v>
      </c>
      <c r="ER28" s="221">
        <f t="array" ref="ER28">IFERROR(_xlfn.XLOOKUP($A28&amp;$B28,'MAYO 2'!$D$11:$D$40&amp;'MAYO 2'!$E$11:$E$40,'MAYO 2'!$AK$11:$AK$40,_xlfn.XLOOKUP($A28&amp;$B28,'MAYO 2'!$BC$11:$BC$40&amp;'MAYO 2'!$BD$11:$BD$40,'MAYO 2'!$CJ$11:$CJ$40,"A")),"")</f>
        <v>0</v>
      </c>
      <c r="ES28" s="221">
        <f t="array" ref="ES28">IFERROR(_xlfn.XLOOKUP($A28&amp;$B28,JUNIO!$D$11:$D$40&amp;JUNIO!$E$11:$E$40,JUNIO!$AK$11:$AK$40,_xlfn.XLOOKUP($A28&amp;$B28,JUNIO!$BC$11:$BC$40&amp;JUNIO!$BD$11:$BD$40,JUNIO!$CJ$11:$CJ$40,"A")),"")</f>
        <v>0</v>
      </c>
      <c r="ET28" s="221">
        <f t="array" ref="ET28">IFERROR(_xlfn.XLOOKUP($A28&amp;$B28,'JUNIO 2'!$D$11:$D$40&amp;'JUNIO 2'!$E$11:$E$40,'JUNIO 2'!$AK$11:$AK$40,_xlfn.XLOOKUP($A28&amp;$B28,'JUNIO 2'!$BC$11:$BC$40&amp;'JUNIO 2'!$BD$11:$BD$40,'JUNIO 2'!$CJ$11:$CJ$40,"A")),"")</f>
        <v>0</v>
      </c>
      <c r="EU28" s="221">
        <f t="array" ref="EU28">IFERROR(_xlfn.XLOOKUP($A28&amp;$B28,JULIO!$D$11:$D$40&amp;JULIO!$E$11:$E$40,JULIO!$AK$11:$AK$40,_xlfn.XLOOKUP($A28&amp;$B28,JULIO!$BC$11:$BC$40&amp;JULIO!$BD$11:$BD$40,JULIO!$CJ$11:$CJ$40,"A")),"")</f>
        <v>0</v>
      </c>
      <c r="EV28" s="221">
        <f t="array" ref="EV28">IFERROR(_xlfn.XLOOKUP($A28&amp;$B28,'JULIO 2'!$D$11:$D$40&amp;'JULIO 2'!$E$11:$E$40,'JULIO 2'!$AK$11:$AK$40,_xlfn.XLOOKUP($A28&amp;$B28,'JULIO 2'!$BC$11:$BC$40&amp;'JULIO 2'!$BD$11:$BD$40,'JULIO 2'!$CJ$11:$CJ$40,"A")),"")</f>
        <v>0</v>
      </c>
      <c r="EW28" s="221">
        <f t="array" ref="EW28">IFERROR(_xlfn.XLOOKUP($A28&amp;$B28,AGOSTO!$D$11:$D$40&amp;AGOSTO!$E$11:$E$40,AGOSTO!$AK$11:$AK$40,_xlfn.XLOOKUP($A28&amp;$B28,AGOSTO!$BC$11:$BC$40&amp;AGOSTO!$BD$11:$BD$40,AGOSTO!$CJ$11:$CJ$40,"A")),"")</f>
        <v>0</v>
      </c>
      <c r="EX28" s="221">
        <f t="array" ref="EX28">IFERROR(_xlfn.XLOOKUP($A28&amp;$B28,'AGOSTO 2'!$D$11:$D$40&amp;'AGOSTO 2'!$E$11:$E$40,'AGOSTO 2'!$AK$11:$AK$40,_xlfn.XLOOKUP($A28&amp;$B28,'AGOSTO 2'!$BC$11:$BC$40&amp;'AGOSTO 2'!$BD$11:$BD$40,'AGOSTO 2'!$CJ$11:$CJ$40,"A")),"")</f>
        <v>0</v>
      </c>
      <c r="EY28" s="221">
        <f t="array" ref="EY28">IFERROR(_xlfn.XLOOKUP($A28&amp;$B28,SEPTIEMBRE!$D$11:$D$40&amp;SEPTIEMBRE!$E$11:$E$40,SEPTIEMBRE!$AK$11:$AK$40,_xlfn.XLOOKUP($A28&amp;$B28,SEPTIEMBRE!$BC$11:$BC$40&amp;SEPTIEMBRE!$BD$11:$BD$40,SEPTIEMBRE!$CJ$11:$CJ$40,"A")),"")</f>
        <v>0</v>
      </c>
      <c r="EZ28" s="221">
        <f t="array" ref="EZ28">IFERROR(_xlfn.XLOOKUP($A28&amp;$B28,'SEPTIEMBRE 2'!$D$11:$D$40&amp;'SEPTIEMBRE 2'!$E$11:$E$40,'SEPTIEMBRE 2'!$AK$11:$AK$40,_xlfn.XLOOKUP($A28&amp;$B28,'SEPTIEMBRE 2'!$BC$11:$BC$40&amp;'SEPTIEMBRE 2'!$BD$11:$BD$40,'SEPTIEMBRE 2'!$CJ$11:$CJ$40,"A")),"")</f>
        <v>0</v>
      </c>
      <c r="FA28" s="221">
        <f t="array" ref="FA28">IFERROR(_xlfn.XLOOKUP($A28&amp;$B28,'SEPTIEMBRE 3'!$D$11:$D$40&amp;'SEPTIEMBRE 3'!$E$11:$E$40,'SEPTIEMBRE 3'!$AK$11:$AK$40,_xlfn.XLOOKUP($A28&amp;$B28,'SEPTIEMBRE 3'!$BC$11:$BC$40&amp;'SEPTIEMBRE 3'!$BD$11:$BD$40,'SEPTIEMBRE 3'!$CJ$11:$CJ$40,"A")),"")</f>
        <v>0</v>
      </c>
      <c r="FB28" s="221">
        <f t="array" ref="FB28">IFERROR(_xlfn.XLOOKUP($A28&amp;$B28,OCTUBRE!$D$11:$D$40&amp;OCTUBRE!$E$11:$E$40,OCTUBRE!$AK$11:$AK$40,_xlfn.XLOOKUP($A28&amp;$B28,OCTUBRE!$BC$11:$BC$40&amp;OCTUBRE!$BD$11:$BD$40,OCTUBRE!$CJ$11:$CJ$40,"A")),"")</f>
        <v>0</v>
      </c>
      <c r="FC28" s="221">
        <f t="array" ref="FC28">IFERROR(_xlfn.XLOOKUP($A28&amp;$B28,'OCTUBRE 2'!$D$11:$D$40&amp;'OCTUBRE 2'!$E$11:$E$40,'OCTUBRE 2'!$AK$11:$AK$40,_xlfn.XLOOKUP($A28&amp;$B28,'OCTUBRE 2'!$BC$11:$BC$40&amp;'OCTUBRE 2'!$BD$11:$BD$40,'OCTUBRE 2'!$CJ$11:$CJ$40,"A")),"")</f>
        <v>0</v>
      </c>
      <c r="FD28" s="221">
        <f t="array" ref="FD28">IFERROR(_xlfn.XLOOKUP($A28&amp;$B28,NOVIEMBRE!$D$11:$D$40&amp;NOVIEMBRE!$E$11:$E$40,NOVIEMBRE!$AK$11:$AK$40,_xlfn.XLOOKUP($A28&amp;$B28,NOVIEMBRE!$BC$11:$BC$40&amp;NOVIEMBRE!$BD$11:$BD$40,NOVIEMBRE!$CJ$11:$CJ$40,"A")),"")</f>
        <v>0</v>
      </c>
      <c r="FE28" s="221">
        <f t="array" ref="FE28">IFERROR(_xlfn.XLOOKUP($A28&amp;$B28,'NOVIEMBRE 2'!$D$11:$D$40&amp;'NOVIEMBRE 2'!$E$11:$E$40,'NOVIEMBRE 2'!$AK$11:$AK$40,_xlfn.XLOOKUP($A28&amp;$B28,'NOVIEMBRE 2'!$BC$11:$BC$40&amp;'NOVIEMBRE 2'!$BD$11:$BD$40,'NOVIEMBRE 2'!$CJ$11:$CJ$40,"A")),"")</f>
        <v>0</v>
      </c>
      <c r="FF28" s="238">
        <f t="array" ref="FF28">IFERROR(_xlfn.XLOOKUP($A28&amp;$B28,DICIEMBRE!$D$11:$D$40&amp;DICIEMBRE!$E$11:$E$40,DICIEMBRE!$AK$11:$AK$40,_xlfn.XLOOKUP($A28&amp;$B28,DICIEMBRE!$BC$11:$BC$40&amp;DICIEMBRE!$BD$11:$BD$40,DICIEMBRE!$CJ$11:$CJ$40,"A")),"")</f>
        <v>0</v>
      </c>
      <c r="FG28" s="246" t="str">
        <f t="shared" si="19"/>
        <v/>
      </c>
      <c r="FH28" s="246" t="str">
        <f t="array" ref="FH28">IF(
 COUNT(DZ28:EH28)=0,
 "-",
 IF(
  COUNT(DZ28:EH28) &lt; COUNTA(DZ28:EH28),
  REPT("🟩", ROUND(COUNT(DZ28:EH28)/COUNTA(DZ28:EH28)*5, 0)) &amp;
  REPT("⬜", 5 - ROUND(COUNT(DZ28:EH28)/COUNTA(DZ28:EH28)*5, 0)),
  IF(
    AVERAGE(IF(DZ28:EH28&lt;&gt;"", DZ28:EH28, )) &gt;= 70, "🟩🟩🟩🟩🟩",
    IF(
      AVERAGE(IF(DZ28:EH28&lt;&gt;"",DZ28:EH28, )) &gt;= 56, "🟨🟨🟨🟨🟨",
      "🟥🟥🟥🟥🟥"
    )
  )
 )
)
</f>
        <v>-</v>
      </c>
    </row>
    <row r="29" ht="15.75" customHeight="1">
      <c r="A29" s="168"/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1"/>
      <c r="N29" s="172" t="str">
        <f t="shared" si="1"/>
        <v/>
      </c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2" t="str">
        <f t="shared" si="2"/>
        <v/>
      </c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2" t="str">
        <f t="shared" si="3"/>
        <v/>
      </c>
      <c r="AM29" s="173"/>
      <c r="AN29" s="173"/>
      <c r="AO29" s="173"/>
      <c r="AP29" s="173"/>
      <c r="AQ29" s="173"/>
      <c r="AR29" s="173"/>
      <c r="AS29" s="173"/>
      <c r="AT29" s="173"/>
      <c r="AU29" s="173"/>
      <c r="AV29" s="171"/>
      <c r="AW29" s="171"/>
      <c r="AX29" s="172" t="str">
        <f t="shared" si="4"/>
        <v/>
      </c>
      <c r="AY29" s="173"/>
      <c r="AZ29" s="173"/>
      <c r="BA29" s="173"/>
      <c r="BB29" s="173"/>
      <c r="BC29" s="173"/>
      <c r="BD29" s="173"/>
      <c r="BE29" s="173"/>
      <c r="BF29" s="173"/>
      <c r="BG29" s="173"/>
      <c r="BH29" s="173"/>
      <c r="BI29" s="173"/>
      <c r="BJ29" s="172" t="str">
        <f t="shared" si="5"/>
        <v/>
      </c>
      <c r="BK29" s="173"/>
      <c r="BL29" s="173"/>
      <c r="BM29" s="173"/>
      <c r="BN29" s="173"/>
      <c r="BO29" s="173"/>
      <c r="BP29" s="173"/>
      <c r="BQ29" s="173"/>
      <c r="BR29" s="173"/>
      <c r="BS29" s="173"/>
      <c r="BT29" s="173"/>
      <c r="BU29" s="173"/>
      <c r="BV29" s="172" t="str">
        <f t="shared" si="6"/>
        <v/>
      </c>
      <c r="BW29" s="173"/>
      <c r="BX29" s="173"/>
      <c r="BY29" s="173"/>
      <c r="BZ29" s="171"/>
      <c r="CA29" s="171"/>
      <c r="CB29" s="171"/>
      <c r="CC29" s="171"/>
      <c r="CD29" s="171"/>
      <c r="CE29" s="171"/>
      <c r="CF29" s="171"/>
      <c r="CG29" s="171"/>
      <c r="CH29" s="172" t="str">
        <f t="shared" si="7"/>
        <v/>
      </c>
      <c r="CI29" s="171"/>
      <c r="CJ29" s="173"/>
      <c r="CK29" s="173"/>
      <c r="CL29" s="173"/>
      <c r="CM29" s="173"/>
      <c r="CN29" s="171"/>
      <c r="CO29" s="171"/>
      <c r="CP29" s="171"/>
      <c r="CQ29" s="173"/>
      <c r="CR29" s="171"/>
      <c r="CS29" s="171"/>
      <c r="CT29" s="172" t="str">
        <f t="shared" si="8"/>
        <v/>
      </c>
      <c r="CU29" s="172"/>
      <c r="CV29" s="172"/>
      <c r="CW29" s="172"/>
      <c r="CX29" s="172"/>
      <c r="CY29" s="172"/>
      <c r="CZ29" s="172"/>
      <c r="DA29" s="172"/>
      <c r="DB29" s="172"/>
      <c r="DC29" s="172"/>
      <c r="DD29" s="172"/>
      <c r="DE29" s="172"/>
      <c r="DF29" s="172"/>
      <c r="DG29" s="188" t="str">
        <f t="array" ref="DG29">IFERROR(_xlfn.XLOOKUP($A29&amp;B29,MARZO!$D$11:$D$40&amp;MARZO!$E$11:$E$40,MARZO!$AM$11:$AM$40,_xlfn.XLOOKUP($A29&amp;$B29,MARZO!$BC$11:$BC$40&amp;MARZO!$BD$11:$BD$40,MARZO!$CL$11:$CL$40,"A"))/1%,"")</f>
        <v/>
      </c>
      <c r="DH29" s="188" t="str">
        <f t="array" ref="DH29">IFERROR(_xlfn.XLOOKUP($A29&amp;$B29,ABRIL!$D$11:$D$40&amp;ABRIL!$E$11:$E$40,ABRIL!$AM$11:$AM$40,_xlfn.XLOOKUP($A29&amp;$B29,ABRIL!$BC$11:$BC$40&amp;ABRIL!$BD$11:$BD$40,ABRIL!$CL$11:$CL$40,"A"))/1%,"")</f>
        <v/>
      </c>
      <c r="DI29" s="188" t="str">
        <f t="array" ref="DI29">IFERROR(_xlfn.XLOOKUP($A29&amp;$B29,'ABRIL 2'!$D$11:$D$40&amp;'ABRIL 2'!$E$11:$E$40,'ABRIL 2'!$AM$11:$AM$40,_xlfn.XLOOKUP($A29&amp;$B29,'ABRIL 2'!$BC$11:$BC$40&amp;'ABRIL 2'!$BD$11:$BD$40,'ABRIL 2'!$CL$11:$CL$40,"A"))/1%,"")</f>
        <v/>
      </c>
      <c r="DJ29" s="188" t="str">
        <f t="array" ref="DJ29">IFERROR(_xlfn.XLOOKUP($A29&amp;$B29,MAYO!$D$11:$D$40&amp;MAYO!$E$11:$E$40,MAYO!$AM$11:$AM$40,_xlfn.XLOOKUP($A29&amp;$B29,MAYO!$BC$11:$BC$40&amp;MAYO!$BD$11:$BD$40,MAYO!$CL$11:$CL$40,"A"))/1%,"")</f>
        <v/>
      </c>
      <c r="DK29" s="188" t="str">
        <f t="array" ref="DK29">IFERROR(_xlfn.XLOOKUP($A29&amp;$B29,'MAYO 2'!$D$11:$D$40&amp;'MAYO 2'!$E$11:$E$40,'MAYO 2'!$AM$11:$AM$40,_xlfn.XLOOKUP($A29&amp;$B29,'MAYO 2'!$BC$11:$BC$40&amp;'MAYO 2'!$BD$11:$BD$40,'MAYO 2'!$CL$11:$CL$40,"A"))/1%,"")</f>
        <v/>
      </c>
      <c r="DL29" s="188" t="str">
        <f t="array" ref="DL29">IFERROR(_xlfn.XLOOKUP($A29&amp;$B29,JUNIO!$D$11:$D$40&amp;JUNIO!$E$11:$E$40,JUNIO!$AM$11:$AM$40,_xlfn.XLOOKUP($A29&amp;$B29,JUNIO!$BC$11:$BC$40&amp;JUNIO!$BD$11:$BD$40,JUNIO!$CL$11:$CL$40,"A"))/1%,"")</f>
        <v/>
      </c>
      <c r="DM29" s="188" t="str">
        <f t="array" ref="DM29">IFERROR(_xlfn.XLOOKUP($A29&amp;$B29,'JUNIO 2'!$D$11:$D$40&amp;'JUNIO 2'!$E$11:$E$40,'JUNIO 2'!$AM$11:$AM$40,_xlfn.XLOOKUP($A29&amp;$B29,'JUNIO 2'!$BC$11:$BC$40&amp;'JUNIO 2'!$BD$11:$BD$40,'JUNIO 2'!$CL$11:$CL$40,"A"))/1%,"")</f>
        <v/>
      </c>
      <c r="DN29" s="188" t="str">
        <f t="array" ref="DN29">IFERROR(_xlfn.XLOOKUP($A29&amp;$B29,JULIO!$D$11:$D$40&amp;JULIO!$E$11:$E$40,JULIO!$AM$11:$AM$40,_xlfn.XLOOKUP($A29&amp;$B29,JULIO!$BC$11:$BC$40&amp;JULIO!$BD$11:$BD$40,JULIO!$CL$11:$CL$40,"A"))/1%,"")</f>
        <v/>
      </c>
      <c r="DO29" s="188" t="str">
        <f t="array" ref="DO29">IFERROR(_xlfn.XLOOKUP($A29&amp;$B29,'JULIO 2'!$D$11:$D$40&amp;'JULIO 2'!$E$11:$E$40,'JULIO 2'!$AM$11:$AM$40,_xlfn.XLOOKUP($A29&amp;$B29,'JULIO 2'!$BC$11:$BC$40&amp;'JULIO 2'!$BD$11:$BD$40,'JULIO 2'!$CL$11:$CL$40,"A"))/1%,"")</f>
        <v/>
      </c>
      <c r="DP29" s="188" t="str">
        <f t="array" ref="DP29">IFERROR(_xlfn.XLOOKUP($A29&amp;$B29,AGOSTO!$D$11:$D$40&amp;AGOSTO!$E$11:$E$40,AGOSTO!$AM$11:$AM$40,_xlfn.XLOOKUP($A29&amp;$B29,AGOSTO!$BC$11:$BC$40&amp;AGOSTO!$BD$11:$BD$40,AGOSTO!$CL$11:$CL$40,"A"))/1%,"")</f>
        <v/>
      </c>
      <c r="DQ29" s="188" t="str">
        <f t="array" ref="DQ29">IFERROR(_xlfn.XLOOKUP($A29&amp;$B29,'AGOSTO 2'!$D$11:$D$40&amp;'AGOSTO 2'!$E$11:$E$40,'AGOSTO 2'!$AM$11:$AM$40,_xlfn.XLOOKUP($A29&amp;$B29,'AGOSTO 2'!$BC$11:$BC$40&amp;'AGOSTO 2'!$BD$11:$BD$40,'AGOSTO 2'!$CL$11:$CL$40,"A"))/1%,"")</f>
        <v/>
      </c>
      <c r="DR29" s="188" t="str">
        <f t="array" ref="DR29">IFERROR(_xlfn.XLOOKUP($A29&amp;$B29,SEPTIEMBRE!$D$11:$D$40&amp;SEPTIEMBRE!$E$11:$E$40,SEPTIEMBRE!$AM$11:$AM$40,_xlfn.XLOOKUP($A29&amp;$B29,SEPTIEMBRE!$BC$11:$BC$40&amp;SEPTIEMBRE!$BD$11:$BD$40,SEPTIEMBRE!$CL$11:$CL$40,"A"))/1%,"")</f>
        <v/>
      </c>
      <c r="DS29" s="188" t="str">
        <f t="array" ref="DS29">IFERROR(_xlfn.XLOOKUP($A29&amp;$B29,'SEPTIEMBRE 2'!$D$11:$D$40&amp;'SEPTIEMBRE 2'!$E$11:$E$40,'SEPTIEMBRE 2'!$AM$11:$AM$40,_xlfn.XLOOKUP($A29&amp;$B29,'SEPTIEMBRE 2'!$BC$11:$BC$40&amp;'SEPTIEMBRE 2'!$BD$11:$BD$40,'SEPTIEMBRE 2'!$CL$11:$CL$40,"A"))/1%,"")</f>
        <v/>
      </c>
      <c r="DT29" s="188" t="str">
        <f t="array" ref="DT29">IFERROR(_xlfn.XLOOKUP($A29&amp;$B29,'SEPTIEMBRE 3'!$D$11:$D$40&amp;'SEPTIEMBRE 3'!$E$11:$E$40,'SEPTIEMBRE 3'!$AM$11:$AM$40,_xlfn.XLOOKUP($A29&amp;$B29,'SEPTIEMBRE 3'!$BC$11:$BC$40&amp;'SEPTIEMBRE 3'!$BD$11:$BD$40,'SEPTIEMBRE 3'!$CL$11:$CL$40,"A"))/1%,"")</f>
        <v/>
      </c>
      <c r="DU29" s="188" t="str">
        <f t="array" ref="DU29">IFERROR(_xlfn.XLOOKUP($A29&amp;$B29,OCTUBRE!$D$11:$D$40&amp;OCTUBRE!$E$11:$E$40,OCTUBRE!$AM$11:$AM$40,_xlfn.XLOOKUP($A29&amp;$B29,OCTUBRE!$BC$11:$BC$40&amp;OCTUBRE!$BD$11:$BD$40,OCTUBRE!$CL$11:$CL$40,"A"))/1%,"")</f>
        <v/>
      </c>
      <c r="DV29" s="188" t="str">
        <f t="array" ref="DV29">IFERROR(_xlfn.XLOOKUP($A29&amp;$B29,'OCTUBRE 2'!$D$11:$D$40&amp;'OCTUBRE 2'!$E$11:$E$40,'OCTUBRE 2'!$AM$11:$AM$40,_xlfn.XLOOKUP($A29&amp;$B29,'OCTUBRE 2'!$BC$11:$BC$40&amp;'OCTUBRE 2'!$BD$11:$BD$40,'OCTUBRE 2'!$CL$11:$CL$40,"A"))/1%,"")</f>
        <v/>
      </c>
      <c r="DW29" s="188" t="str">
        <f t="array" ref="DW29">IFERROR(_xlfn.XLOOKUP($A29&amp;$B29,NOVIEMBRE!$D$11:$D$40&amp;NOVIEMBRE!$E$11:$E$40,NOVIEMBRE!$AM$11:$AM$40,_xlfn.XLOOKUP($A29&amp;$B29,NOVIEMBRE!$BC$11:$BC$40&amp;NOVIEMBRE!$BD$11:$BD$40,NOVIEMBRE!$CL$11:$CL$40,"A"))/1%,"")</f>
        <v/>
      </c>
      <c r="DX29" s="188" t="str">
        <f t="array" ref="DX29">IFERROR(_xlfn.XLOOKUP($A29&amp;$B29,'NOVIEMBRE 2'!$D$11:$D$40&amp;'NOVIEMBRE 2'!$E$11:$E$40,'NOVIEMBRE 2'!$AM$11:$AM$40,_xlfn.XLOOKUP($A29&amp;$B29,'NOVIEMBRE 2'!$BC$11:$BC$40&amp;'NOVIEMBRE 2'!$BD$11:$BD$40,'NOVIEMBRE 2'!$CL$11:$CL$40,"A"))/1%,"")</f>
        <v/>
      </c>
      <c r="DY29" s="188" t="str">
        <f t="array" ref="DY29">IFERROR(_xlfn.XLOOKUP($A29&amp;$B29,DICIEMBRE!$D$11:$D$40&amp;DICIEMBRE!$E$11:$E$40,DICIEMBRE!$AM$11:$AM$40,_xlfn.XLOOKUP($A29&amp;$B29,DICIEMBRE!$BC$11:$BC$40&amp;DICIEMBRE!$BD$11:$BD$40,DICIEMBRE!$CL$11:$CL$40,"A"))/1%,"")</f>
        <v/>
      </c>
      <c r="DZ29" s="281" t="str">
        <f t="shared" si="9"/>
        <v>-</v>
      </c>
      <c r="EA29" s="281" t="str">
        <f t="shared" si="10"/>
        <v>-</v>
      </c>
      <c r="EB29" s="281" t="str">
        <f t="shared" si="11"/>
        <v>-</v>
      </c>
      <c r="EC29" s="281" t="str">
        <f t="shared" si="12"/>
        <v>-</v>
      </c>
      <c r="ED29" s="281" t="str">
        <f t="shared" si="13"/>
        <v>-</v>
      </c>
      <c r="EE29" s="281" t="str">
        <f t="shared" si="14"/>
        <v>-</v>
      </c>
      <c r="EF29" s="281" t="str">
        <f t="shared" si="15"/>
        <v>-</v>
      </c>
      <c r="EG29" s="281" t="str">
        <f t="shared" si="16"/>
        <v>-</v>
      </c>
      <c r="EH29" s="281" t="str">
        <f t="shared" si="17"/>
        <v>-</v>
      </c>
      <c r="EI29" s="284" t="str">
        <f t="shared" si="18"/>
        <v/>
      </c>
      <c r="EJ29" s="286"/>
      <c r="EK29" s="286"/>
      <c r="EL29" s="287"/>
      <c r="EM29" s="289"/>
      <c r="EN29" s="293">
        <f t="array" ref="EN29">IFERROR(_xlfn.XLOOKUP($A29&amp;$B29,MARZO!$D$11:$D$40&amp;MARZO!$E$11:$E$40,MARZO!$AK$11:$AK$40,_xlfn.XLOOKUP($A29&amp;$B29,MARZO!$BC$11:$BC$40&amp;MARZO!$BD$11:$BD$40,MARZO!$CJ$11:$CJ$40,"A")),"")</f>
        <v>0</v>
      </c>
      <c r="EO29" s="293">
        <f t="array" ref="EO29">IFERROR(_xlfn.XLOOKUP($A29&amp;$B29,ABRIL!$D$11:$D$40&amp;ABRIL!$E$11:$E$40,ABRIL!$AK$11:$AK$40,_xlfn.XLOOKUP($A29&amp;$B29,ABRIL!$BC$11:$BC$40&amp;ABRIL!$BD$11:$BD$40,ABRIL!$CJ$11:$CJ$40,"A")),"")</f>
        <v>0</v>
      </c>
      <c r="EP29" s="293">
        <f t="array" ref="EP29">IFERROR(_xlfn.XLOOKUP($A29&amp;$B29,'ABRIL 2'!$D$11:$D$40&amp;'ABRIL 2'!$E$11:$E$40,'ABRIL 2'!$AK$11:$AK$40,_xlfn.XLOOKUP($A29&amp;$B29,'ABRIL 2'!$BC$11:$BC$40&amp;'ABRIL 2'!$BD$11:$BD$40,'ABRIL 2'!$CJ$11:$CJ$40,"A")),"")</f>
        <v>0</v>
      </c>
      <c r="EQ29" s="293">
        <f t="array" ref="EQ29">IFERROR(_xlfn.XLOOKUP($A29&amp;$B29,MAYO!$D$11:$D$40&amp;MAYO!$E$11:$E$40,MAYO!$AK$11:$AK$40,_xlfn.XLOOKUP($A29&amp;$B29,MAYO!$BC$11:$BC$40&amp;MAYO!$BD$11:$BD$40,MAYO!$CJ$11:$CJ$40,"A")),"")</f>
        <v>0</v>
      </c>
      <c r="ER29" s="293">
        <f t="array" ref="ER29">IFERROR(_xlfn.XLOOKUP($A29&amp;$B29,'MAYO 2'!$D$11:$D$40&amp;'MAYO 2'!$E$11:$E$40,'MAYO 2'!$AK$11:$AK$40,_xlfn.XLOOKUP($A29&amp;$B29,'MAYO 2'!$BC$11:$BC$40&amp;'MAYO 2'!$BD$11:$BD$40,'MAYO 2'!$CJ$11:$CJ$40,"A")),"")</f>
        <v>0</v>
      </c>
      <c r="ES29" s="293">
        <f t="array" ref="ES29">IFERROR(_xlfn.XLOOKUP($A29&amp;$B29,JUNIO!$D$11:$D$40&amp;JUNIO!$E$11:$E$40,JUNIO!$AK$11:$AK$40,_xlfn.XLOOKUP($A29&amp;$B29,JUNIO!$BC$11:$BC$40&amp;JUNIO!$BD$11:$BD$40,JUNIO!$CJ$11:$CJ$40,"A")),"")</f>
        <v>0</v>
      </c>
      <c r="ET29" s="293">
        <f t="array" ref="ET29">IFERROR(_xlfn.XLOOKUP($A29&amp;$B29,'JUNIO 2'!$D$11:$D$40&amp;'JUNIO 2'!$E$11:$E$40,'JUNIO 2'!$AK$11:$AK$40,_xlfn.XLOOKUP($A29&amp;$B29,'JUNIO 2'!$BC$11:$BC$40&amp;'JUNIO 2'!$BD$11:$BD$40,'JUNIO 2'!$CJ$11:$CJ$40,"A")),"")</f>
        <v>0</v>
      </c>
      <c r="EU29" s="293">
        <f t="array" ref="EU29">IFERROR(_xlfn.XLOOKUP($A29&amp;$B29,JULIO!$D$11:$D$40&amp;JULIO!$E$11:$E$40,JULIO!$AK$11:$AK$40,_xlfn.XLOOKUP($A29&amp;$B29,JULIO!$BC$11:$BC$40&amp;JULIO!$BD$11:$BD$40,JULIO!$CJ$11:$CJ$40,"A")),"")</f>
        <v>0</v>
      </c>
      <c r="EV29" s="293">
        <f t="array" ref="EV29">IFERROR(_xlfn.XLOOKUP($A29&amp;$B29,'JULIO 2'!$D$11:$D$40&amp;'JULIO 2'!$E$11:$E$40,'JULIO 2'!$AK$11:$AK$40,_xlfn.XLOOKUP($A29&amp;$B29,'JULIO 2'!$BC$11:$BC$40&amp;'JULIO 2'!$BD$11:$BD$40,'JULIO 2'!$CJ$11:$CJ$40,"A")),"")</f>
        <v>0</v>
      </c>
      <c r="EW29" s="293">
        <f t="array" ref="EW29">IFERROR(_xlfn.XLOOKUP($A29&amp;$B29,AGOSTO!$D$11:$D$40&amp;AGOSTO!$E$11:$E$40,AGOSTO!$AK$11:$AK$40,_xlfn.XLOOKUP($A29&amp;$B29,AGOSTO!$BC$11:$BC$40&amp;AGOSTO!$BD$11:$BD$40,AGOSTO!$CJ$11:$CJ$40,"A")),"")</f>
        <v>0</v>
      </c>
      <c r="EX29" s="293">
        <f t="array" ref="EX29">IFERROR(_xlfn.XLOOKUP($A29&amp;$B29,'AGOSTO 2'!$D$11:$D$40&amp;'AGOSTO 2'!$E$11:$E$40,'AGOSTO 2'!$AK$11:$AK$40,_xlfn.XLOOKUP($A29&amp;$B29,'AGOSTO 2'!$BC$11:$BC$40&amp;'AGOSTO 2'!$BD$11:$BD$40,'AGOSTO 2'!$CJ$11:$CJ$40,"A")),"")</f>
        <v>0</v>
      </c>
      <c r="EY29" s="293">
        <f t="array" ref="EY29">IFERROR(_xlfn.XLOOKUP($A29&amp;$B29,SEPTIEMBRE!$D$11:$D$40&amp;SEPTIEMBRE!$E$11:$E$40,SEPTIEMBRE!$AK$11:$AK$40,_xlfn.XLOOKUP($A29&amp;$B29,SEPTIEMBRE!$BC$11:$BC$40&amp;SEPTIEMBRE!$BD$11:$BD$40,SEPTIEMBRE!$CJ$11:$CJ$40,"A")),"")</f>
        <v>0</v>
      </c>
      <c r="EZ29" s="293">
        <f t="array" ref="EZ29">IFERROR(_xlfn.XLOOKUP($A29&amp;$B29,'SEPTIEMBRE 2'!$D$11:$D$40&amp;'SEPTIEMBRE 2'!$E$11:$E$40,'SEPTIEMBRE 2'!$AK$11:$AK$40,_xlfn.XLOOKUP($A29&amp;$B29,'SEPTIEMBRE 2'!$BC$11:$BC$40&amp;'SEPTIEMBRE 2'!$BD$11:$BD$40,'SEPTIEMBRE 2'!$CJ$11:$CJ$40,"A")),"")</f>
        <v>0</v>
      </c>
      <c r="FA29" s="293">
        <f t="array" ref="FA29">IFERROR(_xlfn.XLOOKUP($A29&amp;$B29,'SEPTIEMBRE 3'!$D$11:$D$40&amp;'SEPTIEMBRE 3'!$E$11:$E$40,'SEPTIEMBRE 3'!$AK$11:$AK$40,_xlfn.XLOOKUP($A29&amp;$B29,'SEPTIEMBRE 3'!$BC$11:$BC$40&amp;'SEPTIEMBRE 3'!$BD$11:$BD$40,'SEPTIEMBRE 3'!$CJ$11:$CJ$40,"A")),"")</f>
        <v>0</v>
      </c>
      <c r="FB29" s="293">
        <f t="array" ref="FB29">IFERROR(_xlfn.XLOOKUP($A29&amp;$B29,OCTUBRE!$D$11:$D$40&amp;OCTUBRE!$E$11:$E$40,OCTUBRE!$AK$11:$AK$40,_xlfn.XLOOKUP($A29&amp;$B29,OCTUBRE!$BC$11:$BC$40&amp;OCTUBRE!$BD$11:$BD$40,OCTUBRE!$CJ$11:$CJ$40,"A")),"")</f>
        <v>0</v>
      </c>
      <c r="FC29" s="293">
        <f t="array" ref="FC29">IFERROR(_xlfn.XLOOKUP($A29&amp;$B29,'OCTUBRE 2'!$D$11:$D$40&amp;'OCTUBRE 2'!$E$11:$E$40,'OCTUBRE 2'!$AK$11:$AK$40,_xlfn.XLOOKUP($A29&amp;$B29,'OCTUBRE 2'!$BC$11:$BC$40&amp;'OCTUBRE 2'!$BD$11:$BD$40,'OCTUBRE 2'!$CJ$11:$CJ$40,"A")),"")</f>
        <v>0</v>
      </c>
      <c r="FD29" s="293">
        <f t="array" ref="FD29">IFERROR(_xlfn.XLOOKUP($A29&amp;$B29,NOVIEMBRE!$D$11:$D$40&amp;NOVIEMBRE!$E$11:$E$40,NOVIEMBRE!$AK$11:$AK$40,_xlfn.XLOOKUP($A29&amp;$B29,NOVIEMBRE!$BC$11:$BC$40&amp;NOVIEMBRE!$BD$11:$BD$40,NOVIEMBRE!$CJ$11:$CJ$40,"A")),"")</f>
        <v>0</v>
      </c>
      <c r="FE29" s="293">
        <f t="array" ref="FE29">IFERROR(_xlfn.XLOOKUP($A29&amp;$B29,'NOVIEMBRE 2'!$D$11:$D$40&amp;'NOVIEMBRE 2'!$E$11:$E$40,'NOVIEMBRE 2'!$AK$11:$AK$40,_xlfn.XLOOKUP($A29&amp;$B29,'NOVIEMBRE 2'!$BC$11:$BC$40&amp;'NOVIEMBRE 2'!$BD$11:$BD$40,'NOVIEMBRE 2'!$CJ$11:$CJ$40,"A")),"")</f>
        <v>0</v>
      </c>
      <c r="FF29" s="312">
        <f t="array" ref="FF29">IFERROR(_xlfn.XLOOKUP($A29&amp;$B29,DICIEMBRE!$D$11:$D$40&amp;DICIEMBRE!$E$11:$E$40,DICIEMBRE!$AK$11:$AK$40,_xlfn.XLOOKUP($A29&amp;$B29,DICIEMBRE!$BC$11:$BC$40&amp;DICIEMBRE!$BD$11:$BD$40,DICIEMBRE!$CJ$11:$CJ$40,"A")),"")</f>
        <v>0</v>
      </c>
      <c r="FG29" s="313" t="str">
        <f t="shared" si="19"/>
        <v/>
      </c>
      <c r="FH29" s="313" t="str">
        <f t="array" ref="FH29">IF(
 COUNT(DZ29:EH29)=0,
 "-",
 IF(
  COUNT(DZ29:EH29) &lt; COUNTA(DZ29:EH29),
  REPT("🟩", ROUND(COUNT(DZ29:EH29)/COUNTA(DZ29:EH29)*5, 0)) &amp;
  REPT("⬜", 5 - ROUND(COUNT(DZ29:EH29)/COUNTA(DZ29:EH29)*5, 0)),
  IF(
    AVERAGE(IF(DZ29:EH29&lt;&gt;"", DZ29:EH29, )) &gt;= 70, "🟩🟩🟩🟩🟩",
    IF(
      AVERAGE(IF(DZ29:EH29&lt;&gt;"",DZ29:EH29, )) &gt;= 56, "🟨🟨🟨🟨🟨",
      "🟥🟥🟥🟥🟥"
    )
  )
 )
)
</f>
        <v>-</v>
      </c>
    </row>
    <row r="30" ht="15.75" customHeight="1">
      <c r="A30" s="168"/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1"/>
      <c r="N30" s="172" t="str">
        <f t="shared" si="1"/>
        <v/>
      </c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2" t="str">
        <f t="shared" si="2"/>
        <v/>
      </c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2" t="str">
        <f t="shared" si="3"/>
        <v/>
      </c>
      <c r="AM30" s="173"/>
      <c r="AN30" s="173"/>
      <c r="AO30" s="173"/>
      <c r="AP30" s="173"/>
      <c r="AQ30" s="173"/>
      <c r="AR30" s="173"/>
      <c r="AS30" s="173"/>
      <c r="AT30" s="173"/>
      <c r="AU30" s="173"/>
      <c r="AV30" s="171"/>
      <c r="AW30" s="171"/>
      <c r="AX30" s="172" t="str">
        <f t="shared" si="4"/>
        <v/>
      </c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2" t="str">
        <f t="shared" si="5"/>
        <v/>
      </c>
      <c r="BK30" s="173"/>
      <c r="BL30" s="173"/>
      <c r="BM30" s="173"/>
      <c r="BN30" s="173"/>
      <c r="BO30" s="173"/>
      <c r="BP30" s="173"/>
      <c r="BQ30" s="173"/>
      <c r="BR30" s="173"/>
      <c r="BS30" s="173"/>
      <c r="BT30" s="173"/>
      <c r="BU30" s="173"/>
      <c r="BV30" s="172" t="str">
        <f t="shared" si="6"/>
        <v/>
      </c>
      <c r="BW30" s="173"/>
      <c r="BX30" s="173"/>
      <c r="BY30" s="173"/>
      <c r="BZ30" s="171"/>
      <c r="CA30" s="171"/>
      <c r="CB30" s="171"/>
      <c r="CC30" s="171"/>
      <c r="CD30" s="171"/>
      <c r="CE30" s="171"/>
      <c r="CF30" s="171"/>
      <c r="CG30" s="171"/>
      <c r="CH30" s="172" t="str">
        <f t="shared" si="7"/>
        <v/>
      </c>
      <c r="CI30" s="171"/>
      <c r="CJ30" s="173"/>
      <c r="CK30" s="173"/>
      <c r="CL30" s="173"/>
      <c r="CM30" s="173"/>
      <c r="CN30" s="171"/>
      <c r="CO30" s="171"/>
      <c r="CP30" s="171"/>
      <c r="CQ30" s="173"/>
      <c r="CR30" s="171"/>
      <c r="CS30" s="171"/>
      <c r="CT30" s="172" t="str">
        <f t="shared" si="8"/>
        <v/>
      </c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88" t="str">
        <f t="array" ref="DG30">IFERROR(_xlfn.XLOOKUP($A30&amp;B30,MARZO!$D$11:$D$40&amp;MARZO!$E$11:$E$40,MARZO!$AM$11:$AM$40,_xlfn.XLOOKUP($A30&amp;$B30,MARZO!$BC$11:$BC$40&amp;MARZO!$BD$11:$BD$40,MARZO!$CL$11:$CL$40,"A"))/1%,"")</f>
        <v/>
      </c>
      <c r="DH30" s="188" t="str">
        <f t="array" ref="DH30">IFERROR(_xlfn.XLOOKUP($A30&amp;$B30,ABRIL!$D$11:$D$40&amp;ABRIL!$E$11:$E$40,ABRIL!$AM$11:$AM$40,_xlfn.XLOOKUP($A30&amp;$B30,ABRIL!$BC$11:$BC$40&amp;ABRIL!$BD$11:$BD$40,ABRIL!$CL$11:$CL$40,"A"))/1%,"")</f>
        <v/>
      </c>
      <c r="DI30" s="188" t="str">
        <f t="array" ref="DI30">IFERROR(_xlfn.XLOOKUP($A30&amp;$B30,'ABRIL 2'!$D$11:$D$40&amp;'ABRIL 2'!$E$11:$E$40,'ABRIL 2'!$AM$11:$AM$40,_xlfn.XLOOKUP($A30&amp;$B30,'ABRIL 2'!$BC$11:$BC$40&amp;'ABRIL 2'!$BD$11:$BD$40,'ABRIL 2'!$CL$11:$CL$40,"A"))/1%,"")</f>
        <v/>
      </c>
      <c r="DJ30" s="188" t="str">
        <f t="array" ref="DJ30">IFERROR(_xlfn.XLOOKUP($A30&amp;$B30,MAYO!$D$11:$D$40&amp;MAYO!$E$11:$E$40,MAYO!$AM$11:$AM$40,_xlfn.XLOOKUP($A30&amp;$B30,MAYO!$BC$11:$BC$40&amp;MAYO!$BD$11:$BD$40,MAYO!$CL$11:$CL$40,"A"))/1%,"")</f>
        <v/>
      </c>
      <c r="DK30" s="188" t="str">
        <f t="array" ref="DK30">IFERROR(_xlfn.XLOOKUP($A30&amp;$B30,'MAYO 2'!$D$11:$D$40&amp;'MAYO 2'!$E$11:$E$40,'MAYO 2'!$AM$11:$AM$40,_xlfn.XLOOKUP($A30&amp;$B30,'MAYO 2'!$BC$11:$BC$40&amp;'MAYO 2'!$BD$11:$BD$40,'MAYO 2'!$CL$11:$CL$40,"A"))/1%,"")</f>
        <v/>
      </c>
      <c r="DL30" s="188" t="str">
        <f t="array" ref="DL30">IFERROR(_xlfn.XLOOKUP($A30&amp;$B30,JUNIO!$D$11:$D$40&amp;JUNIO!$E$11:$E$40,JUNIO!$AM$11:$AM$40,_xlfn.XLOOKUP($A30&amp;$B30,JUNIO!$BC$11:$BC$40&amp;JUNIO!$BD$11:$BD$40,JUNIO!$CL$11:$CL$40,"A"))/1%,"")</f>
        <v/>
      </c>
      <c r="DM30" s="188" t="str">
        <f t="array" ref="DM30">IFERROR(_xlfn.XLOOKUP($A30&amp;$B30,'JUNIO 2'!$D$11:$D$40&amp;'JUNIO 2'!$E$11:$E$40,'JUNIO 2'!$AM$11:$AM$40,_xlfn.XLOOKUP($A30&amp;$B30,'JUNIO 2'!$BC$11:$BC$40&amp;'JUNIO 2'!$BD$11:$BD$40,'JUNIO 2'!$CL$11:$CL$40,"A"))/1%,"")</f>
        <v/>
      </c>
      <c r="DN30" s="188" t="str">
        <f t="array" ref="DN30">IFERROR(_xlfn.XLOOKUP($A30&amp;$B30,JULIO!$D$11:$D$40&amp;JULIO!$E$11:$E$40,JULIO!$AM$11:$AM$40,_xlfn.XLOOKUP($A30&amp;$B30,JULIO!$BC$11:$BC$40&amp;JULIO!$BD$11:$BD$40,JULIO!$CL$11:$CL$40,"A"))/1%,"")</f>
        <v/>
      </c>
      <c r="DO30" s="188" t="str">
        <f t="array" ref="DO30">IFERROR(_xlfn.XLOOKUP($A30&amp;$B30,'JULIO 2'!$D$11:$D$40&amp;'JULIO 2'!$E$11:$E$40,'JULIO 2'!$AM$11:$AM$40,_xlfn.XLOOKUP($A30&amp;$B30,'JULIO 2'!$BC$11:$BC$40&amp;'JULIO 2'!$BD$11:$BD$40,'JULIO 2'!$CL$11:$CL$40,"A"))/1%,"")</f>
        <v/>
      </c>
      <c r="DP30" s="188" t="str">
        <f t="array" ref="DP30">IFERROR(_xlfn.XLOOKUP($A30&amp;$B30,AGOSTO!$D$11:$D$40&amp;AGOSTO!$E$11:$E$40,AGOSTO!$AM$11:$AM$40,_xlfn.XLOOKUP($A30&amp;$B30,AGOSTO!$BC$11:$BC$40&amp;AGOSTO!$BD$11:$BD$40,AGOSTO!$CL$11:$CL$40,"A"))/1%,"")</f>
        <v/>
      </c>
      <c r="DQ30" s="188" t="str">
        <f t="array" ref="DQ30">IFERROR(_xlfn.XLOOKUP($A30&amp;$B30,'AGOSTO 2'!$D$11:$D$40&amp;'AGOSTO 2'!$E$11:$E$40,'AGOSTO 2'!$AM$11:$AM$40,_xlfn.XLOOKUP($A30&amp;$B30,'AGOSTO 2'!$BC$11:$BC$40&amp;'AGOSTO 2'!$BD$11:$BD$40,'AGOSTO 2'!$CL$11:$CL$40,"A"))/1%,"")</f>
        <v/>
      </c>
      <c r="DR30" s="188" t="str">
        <f t="array" ref="DR30">IFERROR(_xlfn.XLOOKUP($A30&amp;$B30,SEPTIEMBRE!$D$11:$D$40&amp;SEPTIEMBRE!$E$11:$E$40,SEPTIEMBRE!$AM$11:$AM$40,_xlfn.XLOOKUP($A30&amp;$B30,SEPTIEMBRE!$BC$11:$BC$40&amp;SEPTIEMBRE!$BD$11:$BD$40,SEPTIEMBRE!$CL$11:$CL$40,"A"))/1%,"")</f>
        <v/>
      </c>
      <c r="DS30" s="188" t="str">
        <f t="array" ref="DS30">IFERROR(_xlfn.XLOOKUP($A30&amp;$B30,'SEPTIEMBRE 2'!$D$11:$D$40&amp;'SEPTIEMBRE 2'!$E$11:$E$40,'SEPTIEMBRE 2'!$AM$11:$AM$40,_xlfn.XLOOKUP($A30&amp;$B30,'SEPTIEMBRE 2'!$BC$11:$BC$40&amp;'SEPTIEMBRE 2'!$BD$11:$BD$40,'SEPTIEMBRE 2'!$CL$11:$CL$40,"A"))/1%,"")</f>
        <v/>
      </c>
      <c r="DT30" s="188" t="str">
        <f t="array" ref="DT30">IFERROR(_xlfn.XLOOKUP($A30&amp;$B30,'SEPTIEMBRE 3'!$D$11:$D$40&amp;'SEPTIEMBRE 3'!$E$11:$E$40,'SEPTIEMBRE 3'!$AM$11:$AM$40,_xlfn.XLOOKUP($A30&amp;$B30,'SEPTIEMBRE 3'!$BC$11:$BC$40&amp;'SEPTIEMBRE 3'!$BD$11:$BD$40,'SEPTIEMBRE 3'!$CL$11:$CL$40,"A"))/1%,"")</f>
        <v/>
      </c>
      <c r="DU30" s="188" t="str">
        <f t="array" ref="DU30">IFERROR(_xlfn.XLOOKUP($A30&amp;$B30,OCTUBRE!$D$11:$D$40&amp;OCTUBRE!$E$11:$E$40,OCTUBRE!$AM$11:$AM$40,_xlfn.XLOOKUP($A30&amp;$B30,OCTUBRE!$BC$11:$BC$40&amp;OCTUBRE!$BD$11:$BD$40,OCTUBRE!$CL$11:$CL$40,"A"))/1%,"")</f>
        <v/>
      </c>
      <c r="DV30" s="188" t="str">
        <f t="array" ref="DV30">IFERROR(_xlfn.XLOOKUP($A30&amp;$B30,'OCTUBRE 2'!$D$11:$D$40&amp;'OCTUBRE 2'!$E$11:$E$40,'OCTUBRE 2'!$AM$11:$AM$40,_xlfn.XLOOKUP($A30&amp;$B30,'OCTUBRE 2'!$BC$11:$BC$40&amp;'OCTUBRE 2'!$BD$11:$BD$40,'OCTUBRE 2'!$CL$11:$CL$40,"A"))/1%,"")</f>
        <v/>
      </c>
      <c r="DW30" s="188" t="str">
        <f t="array" ref="DW30">IFERROR(_xlfn.XLOOKUP($A30&amp;$B30,NOVIEMBRE!$D$11:$D$40&amp;NOVIEMBRE!$E$11:$E$40,NOVIEMBRE!$AM$11:$AM$40,_xlfn.XLOOKUP($A30&amp;$B30,NOVIEMBRE!$BC$11:$BC$40&amp;NOVIEMBRE!$BD$11:$BD$40,NOVIEMBRE!$CL$11:$CL$40,"A"))/1%,"")</f>
        <v/>
      </c>
      <c r="DX30" s="188" t="str">
        <f t="array" ref="DX30">IFERROR(_xlfn.XLOOKUP($A30&amp;$B30,'NOVIEMBRE 2'!$D$11:$D$40&amp;'NOVIEMBRE 2'!$E$11:$E$40,'NOVIEMBRE 2'!$AM$11:$AM$40,_xlfn.XLOOKUP($A30&amp;$B30,'NOVIEMBRE 2'!$BC$11:$BC$40&amp;'NOVIEMBRE 2'!$BD$11:$BD$40,'NOVIEMBRE 2'!$CL$11:$CL$40,"A"))/1%,"")</f>
        <v/>
      </c>
      <c r="DY30" s="188" t="str">
        <f t="array" ref="DY30">IFERROR(_xlfn.XLOOKUP($A30&amp;$B30,DICIEMBRE!$D$11:$D$40&amp;DICIEMBRE!$E$11:$E$40,DICIEMBRE!$AM$11:$AM$40,_xlfn.XLOOKUP($A30&amp;$B30,DICIEMBRE!$BC$11:$BC$40&amp;DICIEMBRE!$BD$11:$BD$40,DICIEMBRE!$CL$11:$CL$40,"A"))/1%,"")</f>
        <v/>
      </c>
      <c r="DZ30" s="210" t="str">
        <f t="shared" si="9"/>
        <v>-</v>
      </c>
      <c r="EA30" s="210" t="str">
        <f t="shared" si="10"/>
        <v>-</v>
      </c>
      <c r="EB30" s="210" t="str">
        <f t="shared" si="11"/>
        <v>-</v>
      </c>
      <c r="EC30" s="210" t="str">
        <f t="shared" si="12"/>
        <v>-</v>
      </c>
      <c r="ED30" s="210" t="str">
        <f t="shared" si="13"/>
        <v>-</v>
      </c>
      <c r="EE30" s="210" t="str">
        <f t="shared" si="14"/>
        <v>-</v>
      </c>
      <c r="EF30" s="210" t="str">
        <f t="shared" si="15"/>
        <v>-</v>
      </c>
      <c r="EG30" s="210" t="str">
        <f t="shared" si="16"/>
        <v>-</v>
      </c>
      <c r="EH30" s="210" t="str">
        <f t="shared" si="17"/>
        <v>-</v>
      </c>
      <c r="EI30" s="216" t="str">
        <f t="shared" si="18"/>
        <v/>
      </c>
      <c r="EJ30" s="217"/>
      <c r="EK30" s="217"/>
      <c r="EL30" s="218"/>
      <c r="EM30" s="219"/>
      <c r="EN30" s="221">
        <f t="array" ref="EN30">IFERROR(_xlfn.XLOOKUP($A30&amp;$B30,MARZO!$D$11:$D$40&amp;MARZO!$E$11:$E$40,MARZO!$AK$11:$AK$40,_xlfn.XLOOKUP($A30&amp;$B30,MARZO!$BC$11:$BC$40&amp;MARZO!$BD$11:$BD$40,MARZO!$CJ$11:$CJ$40,"A")),"")</f>
        <v>0</v>
      </c>
      <c r="EO30" s="221">
        <f t="array" ref="EO30">IFERROR(_xlfn.XLOOKUP($A30&amp;$B30,ABRIL!$D$11:$D$40&amp;ABRIL!$E$11:$E$40,ABRIL!$AK$11:$AK$40,_xlfn.XLOOKUP($A30&amp;$B30,ABRIL!$BC$11:$BC$40&amp;ABRIL!$BD$11:$BD$40,ABRIL!$CJ$11:$CJ$40,"A")),"")</f>
        <v>0</v>
      </c>
      <c r="EP30" s="221">
        <f t="array" ref="EP30">IFERROR(_xlfn.XLOOKUP($A30&amp;$B30,'ABRIL 2'!$D$11:$D$40&amp;'ABRIL 2'!$E$11:$E$40,'ABRIL 2'!$AK$11:$AK$40,_xlfn.XLOOKUP($A30&amp;$B30,'ABRIL 2'!$BC$11:$BC$40&amp;'ABRIL 2'!$BD$11:$BD$40,'ABRIL 2'!$CJ$11:$CJ$40,"A")),"")</f>
        <v>0</v>
      </c>
      <c r="EQ30" s="221">
        <f t="array" ref="EQ30">IFERROR(_xlfn.XLOOKUP($A30&amp;$B30,MAYO!$D$11:$D$40&amp;MAYO!$E$11:$E$40,MAYO!$AK$11:$AK$40,_xlfn.XLOOKUP($A30&amp;$B30,MAYO!$BC$11:$BC$40&amp;MAYO!$BD$11:$BD$40,MAYO!$CJ$11:$CJ$40,"A")),"")</f>
        <v>0</v>
      </c>
      <c r="ER30" s="221">
        <f t="array" ref="ER30">IFERROR(_xlfn.XLOOKUP($A30&amp;$B30,'MAYO 2'!$D$11:$D$40&amp;'MAYO 2'!$E$11:$E$40,'MAYO 2'!$AK$11:$AK$40,_xlfn.XLOOKUP($A30&amp;$B30,'MAYO 2'!$BC$11:$BC$40&amp;'MAYO 2'!$BD$11:$BD$40,'MAYO 2'!$CJ$11:$CJ$40,"A")),"")</f>
        <v>0</v>
      </c>
      <c r="ES30" s="221">
        <f t="array" ref="ES30">IFERROR(_xlfn.XLOOKUP($A30&amp;$B30,JUNIO!$D$11:$D$40&amp;JUNIO!$E$11:$E$40,JUNIO!$AK$11:$AK$40,_xlfn.XLOOKUP($A30&amp;$B30,JUNIO!$BC$11:$BC$40&amp;JUNIO!$BD$11:$BD$40,JUNIO!$CJ$11:$CJ$40,"A")),"")</f>
        <v>0</v>
      </c>
      <c r="ET30" s="221">
        <f t="array" ref="ET30">IFERROR(_xlfn.XLOOKUP($A30&amp;$B30,'JUNIO 2'!$D$11:$D$40&amp;'JUNIO 2'!$E$11:$E$40,'JUNIO 2'!$AK$11:$AK$40,_xlfn.XLOOKUP($A30&amp;$B30,'JUNIO 2'!$BC$11:$BC$40&amp;'JUNIO 2'!$BD$11:$BD$40,'JUNIO 2'!$CJ$11:$CJ$40,"A")),"")</f>
        <v>0</v>
      </c>
      <c r="EU30" s="221">
        <f t="array" ref="EU30">IFERROR(_xlfn.XLOOKUP($A30&amp;$B30,JULIO!$D$11:$D$40&amp;JULIO!$E$11:$E$40,JULIO!$AK$11:$AK$40,_xlfn.XLOOKUP($A30&amp;$B30,JULIO!$BC$11:$BC$40&amp;JULIO!$BD$11:$BD$40,JULIO!$CJ$11:$CJ$40,"A")),"")</f>
        <v>0</v>
      </c>
      <c r="EV30" s="221">
        <f t="array" ref="EV30">IFERROR(_xlfn.XLOOKUP($A30&amp;$B30,'JULIO 2'!$D$11:$D$40&amp;'JULIO 2'!$E$11:$E$40,'JULIO 2'!$AK$11:$AK$40,_xlfn.XLOOKUP($A30&amp;$B30,'JULIO 2'!$BC$11:$BC$40&amp;'JULIO 2'!$BD$11:$BD$40,'JULIO 2'!$CJ$11:$CJ$40,"A")),"")</f>
        <v>0</v>
      </c>
      <c r="EW30" s="221">
        <f t="array" ref="EW30">IFERROR(_xlfn.XLOOKUP($A30&amp;$B30,AGOSTO!$D$11:$D$40&amp;AGOSTO!$E$11:$E$40,AGOSTO!$AK$11:$AK$40,_xlfn.XLOOKUP($A30&amp;$B30,AGOSTO!$BC$11:$BC$40&amp;AGOSTO!$BD$11:$BD$40,AGOSTO!$CJ$11:$CJ$40,"A")),"")</f>
        <v>0</v>
      </c>
      <c r="EX30" s="221">
        <f t="array" ref="EX30">IFERROR(_xlfn.XLOOKUP($A30&amp;$B30,'AGOSTO 2'!$D$11:$D$40&amp;'AGOSTO 2'!$E$11:$E$40,'AGOSTO 2'!$AK$11:$AK$40,_xlfn.XLOOKUP($A30&amp;$B30,'AGOSTO 2'!$BC$11:$BC$40&amp;'AGOSTO 2'!$BD$11:$BD$40,'AGOSTO 2'!$CJ$11:$CJ$40,"A")),"")</f>
        <v>0</v>
      </c>
      <c r="EY30" s="221">
        <f t="array" ref="EY30">IFERROR(_xlfn.XLOOKUP($A30&amp;$B30,SEPTIEMBRE!$D$11:$D$40&amp;SEPTIEMBRE!$E$11:$E$40,SEPTIEMBRE!$AK$11:$AK$40,_xlfn.XLOOKUP($A30&amp;$B30,SEPTIEMBRE!$BC$11:$BC$40&amp;SEPTIEMBRE!$BD$11:$BD$40,SEPTIEMBRE!$CJ$11:$CJ$40,"A")),"")</f>
        <v>0</v>
      </c>
      <c r="EZ30" s="221">
        <f t="array" ref="EZ30">IFERROR(_xlfn.XLOOKUP($A30&amp;$B30,'SEPTIEMBRE 2'!$D$11:$D$40&amp;'SEPTIEMBRE 2'!$E$11:$E$40,'SEPTIEMBRE 2'!$AK$11:$AK$40,_xlfn.XLOOKUP($A30&amp;$B30,'SEPTIEMBRE 2'!$BC$11:$BC$40&amp;'SEPTIEMBRE 2'!$BD$11:$BD$40,'SEPTIEMBRE 2'!$CJ$11:$CJ$40,"A")),"")</f>
        <v>0</v>
      </c>
      <c r="FA30" s="221">
        <f t="array" ref="FA30">IFERROR(_xlfn.XLOOKUP($A30&amp;$B30,'SEPTIEMBRE 3'!$D$11:$D$40&amp;'SEPTIEMBRE 3'!$E$11:$E$40,'SEPTIEMBRE 3'!$AK$11:$AK$40,_xlfn.XLOOKUP($A30&amp;$B30,'SEPTIEMBRE 3'!$BC$11:$BC$40&amp;'SEPTIEMBRE 3'!$BD$11:$BD$40,'SEPTIEMBRE 3'!$CJ$11:$CJ$40,"A")),"")</f>
        <v>0</v>
      </c>
      <c r="FB30" s="221">
        <f t="array" ref="FB30">IFERROR(_xlfn.XLOOKUP($A30&amp;$B30,OCTUBRE!$D$11:$D$40&amp;OCTUBRE!$E$11:$E$40,OCTUBRE!$AK$11:$AK$40,_xlfn.XLOOKUP($A30&amp;$B30,OCTUBRE!$BC$11:$BC$40&amp;OCTUBRE!$BD$11:$BD$40,OCTUBRE!$CJ$11:$CJ$40,"A")),"")</f>
        <v>0</v>
      </c>
      <c r="FC30" s="221">
        <f t="array" ref="FC30">IFERROR(_xlfn.XLOOKUP($A30&amp;$B30,'OCTUBRE 2'!$D$11:$D$40&amp;'OCTUBRE 2'!$E$11:$E$40,'OCTUBRE 2'!$AK$11:$AK$40,_xlfn.XLOOKUP($A30&amp;$B30,'OCTUBRE 2'!$BC$11:$BC$40&amp;'OCTUBRE 2'!$BD$11:$BD$40,'OCTUBRE 2'!$CJ$11:$CJ$40,"A")),"")</f>
        <v>0</v>
      </c>
      <c r="FD30" s="221">
        <f t="array" ref="FD30">IFERROR(_xlfn.XLOOKUP($A30&amp;$B30,NOVIEMBRE!$D$11:$D$40&amp;NOVIEMBRE!$E$11:$E$40,NOVIEMBRE!$AK$11:$AK$40,_xlfn.XLOOKUP($A30&amp;$B30,NOVIEMBRE!$BC$11:$BC$40&amp;NOVIEMBRE!$BD$11:$BD$40,NOVIEMBRE!$CJ$11:$CJ$40,"A")),"")</f>
        <v>0</v>
      </c>
      <c r="FE30" s="221">
        <f t="array" ref="FE30">IFERROR(_xlfn.XLOOKUP($A30&amp;$B30,'NOVIEMBRE 2'!$D$11:$D$40&amp;'NOVIEMBRE 2'!$E$11:$E$40,'NOVIEMBRE 2'!$AK$11:$AK$40,_xlfn.XLOOKUP($A30&amp;$B30,'NOVIEMBRE 2'!$BC$11:$BC$40&amp;'NOVIEMBRE 2'!$BD$11:$BD$40,'NOVIEMBRE 2'!$CJ$11:$CJ$40,"A")),"")</f>
        <v>0</v>
      </c>
      <c r="FF30" s="238">
        <f t="array" ref="FF30">IFERROR(_xlfn.XLOOKUP($A30&amp;$B30,DICIEMBRE!$D$11:$D$40&amp;DICIEMBRE!$E$11:$E$40,DICIEMBRE!$AK$11:$AK$40,_xlfn.XLOOKUP($A30&amp;$B30,DICIEMBRE!$BC$11:$BC$40&amp;DICIEMBRE!$BD$11:$BD$40,DICIEMBRE!$CJ$11:$CJ$40,"A")),"")</f>
        <v>0</v>
      </c>
      <c r="FG30" s="246" t="str">
        <f t="shared" si="19"/>
        <v/>
      </c>
      <c r="FH30" s="246" t="str">
        <f t="array" ref="FH30">IF(
 COUNT(DZ30:EH30)=0,
 "-",
 IF(
  COUNT(DZ30:EH30) &lt; COUNTA(DZ30:EH30),
  REPT("🟩", ROUND(COUNT(DZ30:EH30)/COUNTA(DZ30:EH30)*5, 0)) &amp;
  REPT("⬜", 5 - ROUND(COUNT(DZ30:EH30)/COUNTA(DZ30:EH30)*5, 0)),
  IF(
    AVERAGE(IF(DZ30:EH30&lt;&gt;"", DZ30:EH30, )) &gt;= 70, "🟩🟩🟩🟩🟩",
    IF(
      AVERAGE(IF(DZ30:EH30&lt;&gt;"",DZ30:EH30, )) &gt;= 56, "🟨🟨🟨🟨🟨",
      "🟥🟥🟥🟥🟥"
    )
  )
 )
)
</f>
        <v>-</v>
      </c>
    </row>
    <row r="31" ht="15.75" customHeight="1">
      <c r="A31" s="168"/>
      <c r="B31" s="169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1"/>
      <c r="N31" s="172" t="str">
        <f t="shared" si="1"/>
        <v/>
      </c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2" t="str">
        <f t="shared" si="2"/>
        <v/>
      </c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2" t="str">
        <f t="shared" si="3"/>
        <v/>
      </c>
      <c r="AM31" s="173"/>
      <c r="AN31" s="173"/>
      <c r="AO31" s="173"/>
      <c r="AP31" s="173"/>
      <c r="AQ31" s="173"/>
      <c r="AR31" s="173"/>
      <c r="AS31" s="173"/>
      <c r="AT31" s="173"/>
      <c r="AU31" s="173"/>
      <c r="AV31" s="171"/>
      <c r="AW31" s="171"/>
      <c r="AX31" s="172" t="str">
        <f t="shared" si="4"/>
        <v/>
      </c>
      <c r="AY31" s="173"/>
      <c r="AZ31" s="173"/>
      <c r="BA31" s="173"/>
      <c r="BB31" s="173"/>
      <c r="BC31" s="173"/>
      <c r="BD31" s="173"/>
      <c r="BE31" s="173"/>
      <c r="BF31" s="173"/>
      <c r="BG31" s="173"/>
      <c r="BH31" s="173"/>
      <c r="BI31" s="173"/>
      <c r="BJ31" s="172" t="str">
        <f t="shared" si="5"/>
        <v/>
      </c>
      <c r="BK31" s="173"/>
      <c r="BL31" s="173"/>
      <c r="BM31" s="173"/>
      <c r="BN31" s="173"/>
      <c r="BO31" s="173"/>
      <c r="BP31" s="173"/>
      <c r="BQ31" s="173"/>
      <c r="BR31" s="173"/>
      <c r="BS31" s="173"/>
      <c r="BT31" s="173"/>
      <c r="BU31" s="173"/>
      <c r="BV31" s="172" t="str">
        <f t="shared" si="6"/>
        <v/>
      </c>
      <c r="BW31" s="173"/>
      <c r="BX31" s="173"/>
      <c r="BY31" s="173"/>
      <c r="BZ31" s="171"/>
      <c r="CA31" s="171"/>
      <c r="CB31" s="171"/>
      <c r="CC31" s="171"/>
      <c r="CD31" s="171"/>
      <c r="CE31" s="171"/>
      <c r="CF31" s="171"/>
      <c r="CG31" s="171"/>
      <c r="CH31" s="172" t="str">
        <f t="shared" si="7"/>
        <v/>
      </c>
      <c r="CI31" s="171"/>
      <c r="CJ31" s="173"/>
      <c r="CK31" s="173"/>
      <c r="CL31" s="173"/>
      <c r="CM31" s="173"/>
      <c r="CN31" s="171"/>
      <c r="CO31" s="171"/>
      <c r="CP31" s="171"/>
      <c r="CQ31" s="173"/>
      <c r="CR31" s="171"/>
      <c r="CS31" s="171"/>
      <c r="CT31" s="172" t="str">
        <f t="shared" si="8"/>
        <v/>
      </c>
      <c r="CU31" s="172"/>
      <c r="CV31" s="172"/>
      <c r="CW31" s="172"/>
      <c r="CX31" s="172"/>
      <c r="CY31" s="172"/>
      <c r="CZ31" s="172"/>
      <c r="DA31" s="172"/>
      <c r="DB31" s="172"/>
      <c r="DC31" s="172"/>
      <c r="DD31" s="172"/>
      <c r="DE31" s="172"/>
      <c r="DF31" s="172"/>
      <c r="DG31" s="188" t="str">
        <f t="array" ref="DG31">IFERROR(_xlfn.XLOOKUP($A31&amp;B31,MARZO!$D$11:$D$40&amp;MARZO!$E$11:$E$40,MARZO!$AM$11:$AM$40,_xlfn.XLOOKUP($A31&amp;$B31,MARZO!$BC$11:$BC$40&amp;MARZO!$BD$11:$BD$40,MARZO!$CL$11:$CL$40,"A"))/1%,"")</f>
        <v/>
      </c>
      <c r="DH31" s="188" t="str">
        <f t="array" ref="DH31">IFERROR(_xlfn.XLOOKUP($A31&amp;$B31,ABRIL!$D$11:$D$40&amp;ABRIL!$E$11:$E$40,ABRIL!$AM$11:$AM$40,_xlfn.XLOOKUP($A31&amp;$B31,ABRIL!$BC$11:$BC$40&amp;ABRIL!$BD$11:$BD$40,ABRIL!$CL$11:$CL$40,"A"))/1%,"")</f>
        <v/>
      </c>
      <c r="DI31" s="188" t="str">
        <f t="array" ref="DI31">IFERROR(_xlfn.XLOOKUP($A31&amp;$B31,'ABRIL 2'!$D$11:$D$40&amp;'ABRIL 2'!$E$11:$E$40,'ABRIL 2'!$AM$11:$AM$40,_xlfn.XLOOKUP($A31&amp;$B31,'ABRIL 2'!$BC$11:$BC$40&amp;'ABRIL 2'!$BD$11:$BD$40,'ABRIL 2'!$CL$11:$CL$40,"A"))/1%,"")</f>
        <v/>
      </c>
      <c r="DJ31" s="188" t="str">
        <f t="array" ref="DJ31">IFERROR(_xlfn.XLOOKUP($A31&amp;$B31,MAYO!$D$11:$D$40&amp;MAYO!$E$11:$E$40,MAYO!$AM$11:$AM$40,_xlfn.XLOOKUP($A31&amp;$B31,MAYO!$BC$11:$BC$40&amp;MAYO!$BD$11:$BD$40,MAYO!$CL$11:$CL$40,"A"))/1%,"")</f>
        <v/>
      </c>
      <c r="DK31" s="188" t="str">
        <f t="array" ref="DK31">IFERROR(_xlfn.XLOOKUP($A31&amp;$B31,'MAYO 2'!$D$11:$D$40&amp;'MAYO 2'!$E$11:$E$40,'MAYO 2'!$AM$11:$AM$40,_xlfn.XLOOKUP($A31&amp;$B31,'MAYO 2'!$BC$11:$BC$40&amp;'MAYO 2'!$BD$11:$BD$40,'MAYO 2'!$CL$11:$CL$40,"A"))/1%,"")</f>
        <v/>
      </c>
      <c r="DL31" s="188" t="str">
        <f t="array" ref="DL31">IFERROR(_xlfn.XLOOKUP($A31&amp;$B31,JUNIO!$D$11:$D$40&amp;JUNIO!$E$11:$E$40,JUNIO!$AM$11:$AM$40,_xlfn.XLOOKUP($A31&amp;$B31,JUNIO!$BC$11:$BC$40&amp;JUNIO!$BD$11:$BD$40,JUNIO!$CL$11:$CL$40,"A"))/1%,"")</f>
        <v/>
      </c>
      <c r="DM31" s="188" t="str">
        <f t="array" ref="DM31">IFERROR(_xlfn.XLOOKUP($A31&amp;$B31,'JUNIO 2'!$D$11:$D$40&amp;'JUNIO 2'!$E$11:$E$40,'JUNIO 2'!$AM$11:$AM$40,_xlfn.XLOOKUP($A31&amp;$B31,'JUNIO 2'!$BC$11:$BC$40&amp;'JUNIO 2'!$BD$11:$BD$40,'JUNIO 2'!$CL$11:$CL$40,"A"))/1%,"")</f>
        <v/>
      </c>
      <c r="DN31" s="188" t="str">
        <f t="array" ref="DN31">IFERROR(_xlfn.XLOOKUP($A31&amp;$B31,JULIO!$D$11:$D$40&amp;JULIO!$E$11:$E$40,JULIO!$AM$11:$AM$40,_xlfn.XLOOKUP($A31&amp;$B31,JULIO!$BC$11:$BC$40&amp;JULIO!$BD$11:$BD$40,JULIO!$CL$11:$CL$40,"A"))/1%,"")</f>
        <v/>
      </c>
      <c r="DO31" s="188" t="str">
        <f t="array" ref="DO31">IFERROR(_xlfn.XLOOKUP($A31&amp;$B31,'JULIO 2'!$D$11:$D$40&amp;'JULIO 2'!$E$11:$E$40,'JULIO 2'!$AM$11:$AM$40,_xlfn.XLOOKUP($A31&amp;$B31,'JULIO 2'!$BC$11:$BC$40&amp;'JULIO 2'!$BD$11:$BD$40,'JULIO 2'!$CL$11:$CL$40,"A"))/1%,"")</f>
        <v/>
      </c>
      <c r="DP31" s="188" t="str">
        <f t="array" ref="DP31">IFERROR(_xlfn.XLOOKUP($A31&amp;$B31,AGOSTO!$D$11:$D$40&amp;AGOSTO!$E$11:$E$40,AGOSTO!$AM$11:$AM$40,_xlfn.XLOOKUP($A31&amp;$B31,AGOSTO!$BC$11:$BC$40&amp;AGOSTO!$BD$11:$BD$40,AGOSTO!$CL$11:$CL$40,"A"))/1%,"")</f>
        <v/>
      </c>
      <c r="DQ31" s="188" t="str">
        <f t="array" ref="DQ31">IFERROR(_xlfn.XLOOKUP($A31&amp;$B31,'AGOSTO 2'!$D$11:$D$40&amp;'AGOSTO 2'!$E$11:$E$40,'AGOSTO 2'!$AM$11:$AM$40,_xlfn.XLOOKUP($A31&amp;$B31,'AGOSTO 2'!$BC$11:$BC$40&amp;'AGOSTO 2'!$BD$11:$BD$40,'AGOSTO 2'!$CL$11:$CL$40,"A"))/1%,"")</f>
        <v/>
      </c>
      <c r="DR31" s="188" t="str">
        <f t="array" ref="DR31">IFERROR(_xlfn.XLOOKUP($A31&amp;$B31,SEPTIEMBRE!$D$11:$D$40&amp;SEPTIEMBRE!$E$11:$E$40,SEPTIEMBRE!$AM$11:$AM$40,_xlfn.XLOOKUP($A31&amp;$B31,SEPTIEMBRE!$BC$11:$BC$40&amp;SEPTIEMBRE!$BD$11:$BD$40,SEPTIEMBRE!$CL$11:$CL$40,"A"))/1%,"")</f>
        <v/>
      </c>
      <c r="DS31" s="188" t="str">
        <f t="array" ref="DS31">IFERROR(_xlfn.XLOOKUP($A31&amp;$B31,'SEPTIEMBRE 2'!$D$11:$D$40&amp;'SEPTIEMBRE 2'!$E$11:$E$40,'SEPTIEMBRE 2'!$AM$11:$AM$40,_xlfn.XLOOKUP($A31&amp;$B31,'SEPTIEMBRE 2'!$BC$11:$BC$40&amp;'SEPTIEMBRE 2'!$BD$11:$BD$40,'SEPTIEMBRE 2'!$CL$11:$CL$40,"A"))/1%,"")</f>
        <v/>
      </c>
      <c r="DT31" s="188" t="str">
        <f t="array" ref="DT31">IFERROR(_xlfn.XLOOKUP($A31&amp;$B31,'SEPTIEMBRE 3'!$D$11:$D$40&amp;'SEPTIEMBRE 3'!$E$11:$E$40,'SEPTIEMBRE 3'!$AM$11:$AM$40,_xlfn.XLOOKUP($A31&amp;$B31,'SEPTIEMBRE 3'!$BC$11:$BC$40&amp;'SEPTIEMBRE 3'!$BD$11:$BD$40,'SEPTIEMBRE 3'!$CL$11:$CL$40,"A"))/1%,"")</f>
        <v/>
      </c>
      <c r="DU31" s="188" t="str">
        <f t="array" ref="DU31">IFERROR(_xlfn.XLOOKUP($A31&amp;$B31,OCTUBRE!$D$11:$D$40&amp;OCTUBRE!$E$11:$E$40,OCTUBRE!$AM$11:$AM$40,_xlfn.XLOOKUP($A31&amp;$B31,OCTUBRE!$BC$11:$BC$40&amp;OCTUBRE!$BD$11:$BD$40,OCTUBRE!$CL$11:$CL$40,"A"))/1%,"")</f>
        <v/>
      </c>
      <c r="DV31" s="188" t="str">
        <f t="array" ref="DV31">IFERROR(_xlfn.XLOOKUP($A31&amp;$B31,'OCTUBRE 2'!$D$11:$D$40&amp;'OCTUBRE 2'!$E$11:$E$40,'OCTUBRE 2'!$AM$11:$AM$40,_xlfn.XLOOKUP($A31&amp;$B31,'OCTUBRE 2'!$BC$11:$BC$40&amp;'OCTUBRE 2'!$BD$11:$BD$40,'OCTUBRE 2'!$CL$11:$CL$40,"A"))/1%,"")</f>
        <v/>
      </c>
      <c r="DW31" s="188" t="str">
        <f t="array" ref="DW31">IFERROR(_xlfn.XLOOKUP($A31&amp;$B31,NOVIEMBRE!$D$11:$D$40&amp;NOVIEMBRE!$E$11:$E$40,NOVIEMBRE!$AM$11:$AM$40,_xlfn.XLOOKUP($A31&amp;$B31,NOVIEMBRE!$BC$11:$BC$40&amp;NOVIEMBRE!$BD$11:$BD$40,NOVIEMBRE!$CL$11:$CL$40,"A"))/1%,"")</f>
        <v/>
      </c>
      <c r="DX31" s="188" t="str">
        <f t="array" ref="DX31">IFERROR(_xlfn.XLOOKUP($A31&amp;$B31,'NOVIEMBRE 2'!$D$11:$D$40&amp;'NOVIEMBRE 2'!$E$11:$E$40,'NOVIEMBRE 2'!$AM$11:$AM$40,_xlfn.XLOOKUP($A31&amp;$B31,'NOVIEMBRE 2'!$BC$11:$BC$40&amp;'NOVIEMBRE 2'!$BD$11:$BD$40,'NOVIEMBRE 2'!$CL$11:$CL$40,"A"))/1%,"")</f>
        <v/>
      </c>
      <c r="DY31" s="188" t="str">
        <f t="array" ref="DY31">IFERROR(_xlfn.XLOOKUP($A31&amp;$B31,DICIEMBRE!$D$11:$D$40&amp;DICIEMBRE!$E$11:$E$40,DICIEMBRE!$AM$11:$AM$40,_xlfn.XLOOKUP($A31&amp;$B31,DICIEMBRE!$BC$11:$BC$40&amp;DICIEMBRE!$BD$11:$BD$40,DICIEMBRE!$CL$11:$CL$40,"A"))/1%,"")</f>
        <v/>
      </c>
      <c r="DZ31" s="281" t="str">
        <f t="shared" si="9"/>
        <v>-</v>
      </c>
      <c r="EA31" s="281" t="str">
        <f t="shared" si="10"/>
        <v>-</v>
      </c>
      <c r="EB31" s="281" t="str">
        <f t="shared" si="11"/>
        <v>-</v>
      </c>
      <c r="EC31" s="281" t="str">
        <f t="shared" si="12"/>
        <v>-</v>
      </c>
      <c r="ED31" s="281" t="str">
        <f t="shared" si="13"/>
        <v>-</v>
      </c>
      <c r="EE31" s="281" t="str">
        <f t="shared" si="14"/>
        <v>-</v>
      </c>
      <c r="EF31" s="281" t="str">
        <f t="shared" si="15"/>
        <v>-</v>
      </c>
      <c r="EG31" s="281" t="str">
        <f t="shared" si="16"/>
        <v>-</v>
      </c>
      <c r="EH31" s="281" t="str">
        <f t="shared" si="17"/>
        <v>-</v>
      </c>
      <c r="EI31" s="284" t="str">
        <f t="shared" si="18"/>
        <v/>
      </c>
      <c r="EJ31" s="286"/>
      <c r="EK31" s="286"/>
      <c r="EL31" s="287"/>
      <c r="EM31" s="289"/>
      <c r="EN31" s="293">
        <f t="array" ref="EN31">IFERROR(_xlfn.XLOOKUP($A31&amp;$B31,MARZO!$D$11:$D$40&amp;MARZO!$E$11:$E$40,MARZO!$AK$11:$AK$40,_xlfn.XLOOKUP($A31&amp;$B31,MARZO!$BC$11:$BC$40&amp;MARZO!$BD$11:$BD$40,MARZO!$CJ$11:$CJ$40,"A")),"")</f>
        <v>0</v>
      </c>
      <c r="EO31" s="293">
        <f t="array" ref="EO31">IFERROR(_xlfn.XLOOKUP($A31&amp;$B31,ABRIL!$D$11:$D$40&amp;ABRIL!$E$11:$E$40,ABRIL!$AK$11:$AK$40,_xlfn.XLOOKUP($A31&amp;$B31,ABRIL!$BC$11:$BC$40&amp;ABRIL!$BD$11:$BD$40,ABRIL!$CJ$11:$CJ$40,"A")),"")</f>
        <v>0</v>
      </c>
      <c r="EP31" s="293">
        <f t="array" ref="EP31">IFERROR(_xlfn.XLOOKUP($A31&amp;$B31,'ABRIL 2'!$D$11:$D$40&amp;'ABRIL 2'!$E$11:$E$40,'ABRIL 2'!$AK$11:$AK$40,_xlfn.XLOOKUP($A31&amp;$B31,'ABRIL 2'!$BC$11:$BC$40&amp;'ABRIL 2'!$BD$11:$BD$40,'ABRIL 2'!$CJ$11:$CJ$40,"A")),"")</f>
        <v>0</v>
      </c>
      <c r="EQ31" s="293">
        <f t="array" ref="EQ31">IFERROR(_xlfn.XLOOKUP($A31&amp;$B31,MAYO!$D$11:$D$40&amp;MAYO!$E$11:$E$40,MAYO!$AK$11:$AK$40,_xlfn.XLOOKUP($A31&amp;$B31,MAYO!$BC$11:$BC$40&amp;MAYO!$BD$11:$BD$40,MAYO!$CJ$11:$CJ$40,"A")),"")</f>
        <v>0</v>
      </c>
      <c r="ER31" s="293">
        <f t="array" ref="ER31">IFERROR(_xlfn.XLOOKUP($A31&amp;$B31,'MAYO 2'!$D$11:$D$40&amp;'MAYO 2'!$E$11:$E$40,'MAYO 2'!$AK$11:$AK$40,_xlfn.XLOOKUP($A31&amp;$B31,'MAYO 2'!$BC$11:$BC$40&amp;'MAYO 2'!$BD$11:$BD$40,'MAYO 2'!$CJ$11:$CJ$40,"A")),"")</f>
        <v>0</v>
      </c>
      <c r="ES31" s="293">
        <f t="array" ref="ES31">IFERROR(_xlfn.XLOOKUP($A31&amp;$B31,JUNIO!$D$11:$D$40&amp;JUNIO!$E$11:$E$40,JUNIO!$AK$11:$AK$40,_xlfn.XLOOKUP($A31&amp;$B31,JUNIO!$BC$11:$BC$40&amp;JUNIO!$BD$11:$BD$40,JUNIO!$CJ$11:$CJ$40,"A")),"")</f>
        <v>0</v>
      </c>
      <c r="ET31" s="293">
        <f t="array" ref="ET31">IFERROR(_xlfn.XLOOKUP($A31&amp;$B31,'JUNIO 2'!$D$11:$D$40&amp;'JUNIO 2'!$E$11:$E$40,'JUNIO 2'!$AK$11:$AK$40,_xlfn.XLOOKUP($A31&amp;$B31,'JUNIO 2'!$BC$11:$BC$40&amp;'JUNIO 2'!$BD$11:$BD$40,'JUNIO 2'!$CJ$11:$CJ$40,"A")),"")</f>
        <v>0</v>
      </c>
      <c r="EU31" s="293">
        <f t="array" ref="EU31">IFERROR(_xlfn.XLOOKUP($A31&amp;$B31,JULIO!$D$11:$D$40&amp;JULIO!$E$11:$E$40,JULIO!$AK$11:$AK$40,_xlfn.XLOOKUP($A31&amp;$B31,JULIO!$BC$11:$BC$40&amp;JULIO!$BD$11:$BD$40,JULIO!$CJ$11:$CJ$40,"A")),"")</f>
        <v>0</v>
      </c>
      <c r="EV31" s="293">
        <f t="array" ref="EV31">IFERROR(_xlfn.XLOOKUP($A31&amp;$B31,'JULIO 2'!$D$11:$D$40&amp;'JULIO 2'!$E$11:$E$40,'JULIO 2'!$AK$11:$AK$40,_xlfn.XLOOKUP($A31&amp;$B31,'JULIO 2'!$BC$11:$BC$40&amp;'JULIO 2'!$BD$11:$BD$40,'JULIO 2'!$CJ$11:$CJ$40,"A")),"")</f>
        <v>0</v>
      </c>
      <c r="EW31" s="293">
        <f t="array" ref="EW31">IFERROR(_xlfn.XLOOKUP($A31&amp;$B31,AGOSTO!$D$11:$D$40&amp;AGOSTO!$E$11:$E$40,AGOSTO!$AK$11:$AK$40,_xlfn.XLOOKUP($A31&amp;$B31,AGOSTO!$BC$11:$BC$40&amp;AGOSTO!$BD$11:$BD$40,AGOSTO!$CJ$11:$CJ$40,"A")),"")</f>
        <v>0</v>
      </c>
      <c r="EX31" s="293">
        <f t="array" ref="EX31">IFERROR(_xlfn.XLOOKUP($A31&amp;$B31,'AGOSTO 2'!$D$11:$D$40&amp;'AGOSTO 2'!$E$11:$E$40,'AGOSTO 2'!$AK$11:$AK$40,_xlfn.XLOOKUP($A31&amp;$B31,'AGOSTO 2'!$BC$11:$BC$40&amp;'AGOSTO 2'!$BD$11:$BD$40,'AGOSTO 2'!$CJ$11:$CJ$40,"A")),"")</f>
        <v>0</v>
      </c>
      <c r="EY31" s="293">
        <f t="array" ref="EY31">IFERROR(_xlfn.XLOOKUP($A31&amp;$B31,SEPTIEMBRE!$D$11:$D$40&amp;SEPTIEMBRE!$E$11:$E$40,SEPTIEMBRE!$AK$11:$AK$40,_xlfn.XLOOKUP($A31&amp;$B31,SEPTIEMBRE!$BC$11:$BC$40&amp;SEPTIEMBRE!$BD$11:$BD$40,SEPTIEMBRE!$CJ$11:$CJ$40,"A")),"")</f>
        <v>0</v>
      </c>
      <c r="EZ31" s="293">
        <f t="array" ref="EZ31">IFERROR(_xlfn.XLOOKUP($A31&amp;$B31,'SEPTIEMBRE 2'!$D$11:$D$40&amp;'SEPTIEMBRE 2'!$E$11:$E$40,'SEPTIEMBRE 2'!$AK$11:$AK$40,_xlfn.XLOOKUP($A31&amp;$B31,'SEPTIEMBRE 2'!$BC$11:$BC$40&amp;'SEPTIEMBRE 2'!$BD$11:$BD$40,'SEPTIEMBRE 2'!$CJ$11:$CJ$40,"A")),"")</f>
        <v>0</v>
      </c>
      <c r="FA31" s="293">
        <f t="array" ref="FA31">IFERROR(_xlfn.XLOOKUP($A31&amp;$B31,'SEPTIEMBRE 3'!$D$11:$D$40&amp;'SEPTIEMBRE 3'!$E$11:$E$40,'SEPTIEMBRE 3'!$AK$11:$AK$40,_xlfn.XLOOKUP($A31&amp;$B31,'SEPTIEMBRE 3'!$BC$11:$BC$40&amp;'SEPTIEMBRE 3'!$BD$11:$BD$40,'SEPTIEMBRE 3'!$CJ$11:$CJ$40,"A")),"")</f>
        <v>0</v>
      </c>
      <c r="FB31" s="293">
        <f t="array" ref="FB31">IFERROR(_xlfn.XLOOKUP($A31&amp;$B31,OCTUBRE!$D$11:$D$40&amp;OCTUBRE!$E$11:$E$40,OCTUBRE!$AK$11:$AK$40,_xlfn.XLOOKUP($A31&amp;$B31,OCTUBRE!$BC$11:$BC$40&amp;OCTUBRE!$BD$11:$BD$40,OCTUBRE!$CJ$11:$CJ$40,"A")),"")</f>
        <v>0</v>
      </c>
      <c r="FC31" s="293">
        <f t="array" ref="FC31">IFERROR(_xlfn.XLOOKUP($A31&amp;$B31,'OCTUBRE 2'!$D$11:$D$40&amp;'OCTUBRE 2'!$E$11:$E$40,'OCTUBRE 2'!$AK$11:$AK$40,_xlfn.XLOOKUP($A31&amp;$B31,'OCTUBRE 2'!$BC$11:$BC$40&amp;'OCTUBRE 2'!$BD$11:$BD$40,'OCTUBRE 2'!$CJ$11:$CJ$40,"A")),"")</f>
        <v>0</v>
      </c>
      <c r="FD31" s="293">
        <f t="array" ref="FD31">IFERROR(_xlfn.XLOOKUP($A31&amp;$B31,NOVIEMBRE!$D$11:$D$40&amp;NOVIEMBRE!$E$11:$E$40,NOVIEMBRE!$AK$11:$AK$40,_xlfn.XLOOKUP($A31&amp;$B31,NOVIEMBRE!$BC$11:$BC$40&amp;NOVIEMBRE!$BD$11:$BD$40,NOVIEMBRE!$CJ$11:$CJ$40,"A")),"")</f>
        <v>0</v>
      </c>
      <c r="FE31" s="293">
        <f t="array" ref="FE31">IFERROR(_xlfn.XLOOKUP($A31&amp;$B31,'NOVIEMBRE 2'!$D$11:$D$40&amp;'NOVIEMBRE 2'!$E$11:$E$40,'NOVIEMBRE 2'!$AK$11:$AK$40,_xlfn.XLOOKUP($A31&amp;$B31,'NOVIEMBRE 2'!$BC$11:$BC$40&amp;'NOVIEMBRE 2'!$BD$11:$BD$40,'NOVIEMBRE 2'!$CJ$11:$CJ$40,"A")),"")</f>
        <v>0</v>
      </c>
      <c r="FF31" s="312">
        <f t="array" ref="FF31">IFERROR(_xlfn.XLOOKUP($A31&amp;$B31,DICIEMBRE!$D$11:$D$40&amp;DICIEMBRE!$E$11:$E$40,DICIEMBRE!$AK$11:$AK$40,_xlfn.XLOOKUP($A31&amp;$B31,DICIEMBRE!$BC$11:$BC$40&amp;DICIEMBRE!$BD$11:$BD$40,DICIEMBRE!$CJ$11:$CJ$40,"A")),"")</f>
        <v>0</v>
      </c>
      <c r="FG31" s="313" t="str">
        <f t="shared" si="19"/>
        <v/>
      </c>
      <c r="FH31" s="313" t="str">
        <f t="array" ref="FH31">IF(
 COUNT(DZ31:EH31)=0,
 "-",
 IF(
  COUNT(DZ31:EH31) &lt; COUNTA(DZ31:EH31),
  REPT("🟩", ROUND(COUNT(DZ31:EH31)/COUNTA(DZ31:EH31)*5, 0)) &amp;
  REPT("⬜", 5 - ROUND(COUNT(DZ31:EH31)/COUNTA(DZ31:EH31)*5, 0)),
  IF(
    AVERAGE(IF(DZ31:EH31&lt;&gt;"", DZ31:EH31, )) &gt;= 70, "🟩🟩🟩🟩🟩",
    IF(
      AVERAGE(IF(DZ31:EH31&lt;&gt;"",DZ31:EH31, )) &gt;= 56, "🟨🟨🟨🟨🟨",
      "🟥🟥🟥🟥🟥"
    )
  )
 )
)
</f>
        <v>-</v>
      </c>
    </row>
    <row r="32" ht="15.75" customHeight="1">
      <c r="A32" s="168"/>
      <c r="B32" s="169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1"/>
      <c r="N32" s="172" t="str">
        <f t="shared" si="1"/>
        <v/>
      </c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2" t="str">
        <f t="shared" si="2"/>
        <v/>
      </c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2" t="str">
        <f t="shared" si="3"/>
        <v/>
      </c>
      <c r="AM32" s="173"/>
      <c r="AN32" s="173"/>
      <c r="AO32" s="173"/>
      <c r="AP32" s="173"/>
      <c r="AQ32" s="173"/>
      <c r="AR32" s="173"/>
      <c r="AS32" s="173"/>
      <c r="AT32" s="173"/>
      <c r="AU32" s="173"/>
      <c r="AV32" s="171"/>
      <c r="AW32" s="171"/>
      <c r="AX32" s="172" t="str">
        <f t="shared" si="4"/>
        <v/>
      </c>
      <c r="AY32" s="173"/>
      <c r="AZ32" s="173"/>
      <c r="BA32" s="173"/>
      <c r="BB32" s="173"/>
      <c r="BC32" s="173"/>
      <c r="BD32" s="173"/>
      <c r="BE32" s="173"/>
      <c r="BF32" s="173"/>
      <c r="BG32" s="173"/>
      <c r="BH32" s="173"/>
      <c r="BI32" s="173"/>
      <c r="BJ32" s="172" t="str">
        <f t="shared" si="5"/>
        <v/>
      </c>
      <c r="BK32" s="173"/>
      <c r="BL32" s="173"/>
      <c r="BM32" s="173"/>
      <c r="BN32" s="173"/>
      <c r="BO32" s="173"/>
      <c r="BP32" s="173"/>
      <c r="BQ32" s="173"/>
      <c r="BR32" s="173"/>
      <c r="BS32" s="173"/>
      <c r="BT32" s="173"/>
      <c r="BU32" s="173"/>
      <c r="BV32" s="172" t="str">
        <f t="shared" si="6"/>
        <v/>
      </c>
      <c r="BW32" s="173"/>
      <c r="BX32" s="173"/>
      <c r="BY32" s="173"/>
      <c r="BZ32" s="171"/>
      <c r="CA32" s="171"/>
      <c r="CB32" s="171"/>
      <c r="CC32" s="171"/>
      <c r="CD32" s="171"/>
      <c r="CE32" s="171"/>
      <c r="CF32" s="171"/>
      <c r="CG32" s="171"/>
      <c r="CH32" s="172" t="str">
        <f t="shared" si="7"/>
        <v/>
      </c>
      <c r="CI32" s="171"/>
      <c r="CJ32" s="173"/>
      <c r="CK32" s="173"/>
      <c r="CL32" s="173"/>
      <c r="CM32" s="173"/>
      <c r="CN32" s="171"/>
      <c r="CO32" s="171"/>
      <c r="CP32" s="171"/>
      <c r="CQ32" s="173"/>
      <c r="CR32" s="171"/>
      <c r="CS32" s="171"/>
      <c r="CT32" s="172" t="str">
        <f t="shared" si="8"/>
        <v/>
      </c>
      <c r="CU32" s="172"/>
      <c r="CV32" s="172"/>
      <c r="CW32" s="172"/>
      <c r="CX32" s="172"/>
      <c r="CY32" s="172"/>
      <c r="CZ32" s="172"/>
      <c r="DA32" s="172"/>
      <c r="DB32" s="172"/>
      <c r="DC32" s="172"/>
      <c r="DD32" s="172"/>
      <c r="DE32" s="172"/>
      <c r="DF32" s="172"/>
      <c r="DG32" s="188" t="str">
        <f t="array" ref="DG32">IFERROR(_xlfn.XLOOKUP($A32&amp;B32,MARZO!$D$11:$D$40&amp;MARZO!$E$11:$E$40,MARZO!$AM$11:$AM$40,_xlfn.XLOOKUP($A32&amp;$B32,MARZO!$BC$11:$BC$40&amp;MARZO!$BD$11:$BD$40,MARZO!$CL$11:$CL$40,"A"))/1%,"")</f>
        <v/>
      </c>
      <c r="DH32" s="188" t="str">
        <f t="array" ref="DH32">IFERROR(_xlfn.XLOOKUP($A32&amp;$B32,ABRIL!$D$11:$D$40&amp;ABRIL!$E$11:$E$40,ABRIL!$AM$11:$AM$40,_xlfn.XLOOKUP($A32&amp;$B32,ABRIL!$BC$11:$BC$40&amp;ABRIL!$BD$11:$BD$40,ABRIL!$CL$11:$CL$40,"A"))/1%,"")</f>
        <v/>
      </c>
      <c r="DI32" s="188" t="str">
        <f t="array" ref="DI32">IFERROR(_xlfn.XLOOKUP($A32&amp;$B32,'ABRIL 2'!$D$11:$D$40&amp;'ABRIL 2'!$E$11:$E$40,'ABRIL 2'!$AM$11:$AM$40,_xlfn.XLOOKUP($A32&amp;$B32,'ABRIL 2'!$BC$11:$BC$40&amp;'ABRIL 2'!$BD$11:$BD$40,'ABRIL 2'!$CL$11:$CL$40,"A"))/1%,"")</f>
        <v/>
      </c>
      <c r="DJ32" s="188" t="str">
        <f t="array" ref="DJ32">IFERROR(_xlfn.XLOOKUP($A32&amp;$B32,MAYO!$D$11:$D$40&amp;MAYO!$E$11:$E$40,MAYO!$AM$11:$AM$40,_xlfn.XLOOKUP($A32&amp;$B32,MAYO!$BC$11:$BC$40&amp;MAYO!$BD$11:$BD$40,MAYO!$CL$11:$CL$40,"A"))/1%,"")</f>
        <v/>
      </c>
      <c r="DK32" s="188" t="str">
        <f t="array" ref="DK32">IFERROR(_xlfn.XLOOKUP($A32&amp;$B32,'MAYO 2'!$D$11:$D$40&amp;'MAYO 2'!$E$11:$E$40,'MAYO 2'!$AM$11:$AM$40,_xlfn.XLOOKUP($A32&amp;$B32,'MAYO 2'!$BC$11:$BC$40&amp;'MAYO 2'!$BD$11:$BD$40,'MAYO 2'!$CL$11:$CL$40,"A"))/1%,"")</f>
        <v/>
      </c>
      <c r="DL32" s="188" t="str">
        <f t="array" ref="DL32">IFERROR(_xlfn.XLOOKUP($A32&amp;$B32,JUNIO!$D$11:$D$40&amp;JUNIO!$E$11:$E$40,JUNIO!$AM$11:$AM$40,_xlfn.XLOOKUP($A32&amp;$B32,JUNIO!$BC$11:$BC$40&amp;JUNIO!$BD$11:$BD$40,JUNIO!$CL$11:$CL$40,"A"))/1%,"")</f>
        <v/>
      </c>
      <c r="DM32" s="188" t="str">
        <f t="array" ref="DM32">IFERROR(_xlfn.XLOOKUP($A32&amp;$B32,'JUNIO 2'!$D$11:$D$40&amp;'JUNIO 2'!$E$11:$E$40,'JUNIO 2'!$AM$11:$AM$40,_xlfn.XLOOKUP($A32&amp;$B32,'JUNIO 2'!$BC$11:$BC$40&amp;'JUNIO 2'!$BD$11:$BD$40,'JUNIO 2'!$CL$11:$CL$40,"A"))/1%,"")</f>
        <v/>
      </c>
      <c r="DN32" s="188" t="str">
        <f t="array" ref="DN32">IFERROR(_xlfn.XLOOKUP($A32&amp;$B32,JULIO!$D$11:$D$40&amp;JULIO!$E$11:$E$40,JULIO!$AM$11:$AM$40,_xlfn.XLOOKUP($A32&amp;$B32,JULIO!$BC$11:$BC$40&amp;JULIO!$BD$11:$BD$40,JULIO!$CL$11:$CL$40,"A"))/1%,"")</f>
        <v/>
      </c>
      <c r="DO32" s="188" t="str">
        <f t="array" ref="DO32">IFERROR(_xlfn.XLOOKUP($A32&amp;$B32,'JULIO 2'!$D$11:$D$40&amp;'JULIO 2'!$E$11:$E$40,'JULIO 2'!$AM$11:$AM$40,_xlfn.XLOOKUP($A32&amp;$B32,'JULIO 2'!$BC$11:$BC$40&amp;'JULIO 2'!$BD$11:$BD$40,'JULIO 2'!$CL$11:$CL$40,"A"))/1%,"")</f>
        <v/>
      </c>
      <c r="DP32" s="188" t="str">
        <f t="array" ref="DP32">IFERROR(_xlfn.XLOOKUP($A32&amp;$B32,AGOSTO!$D$11:$D$40&amp;AGOSTO!$E$11:$E$40,AGOSTO!$AM$11:$AM$40,_xlfn.XLOOKUP($A32&amp;$B32,AGOSTO!$BC$11:$BC$40&amp;AGOSTO!$BD$11:$BD$40,AGOSTO!$CL$11:$CL$40,"A"))/1%,"")</f>
        <v/>
      </c>
      <c r="DQ32" s="188" t="str">
        <f t="array" ref="DQ32">IFERROR(_xlfn.XLOOKUP($A32&amp;$B32,'AGOSTO 2'!$D$11:$D$40&amp;'AGOSTO 2'!$E$11:$E$40,'AGOSTO 2'!$AM$11:$AM$40,_xlfn.XLOOKUP($A32&amp;$B32,'AGOSTO 2'!$BC$11:$BC$40&amp;'AGOSTO 2'!$BD$11:$BD$40,'AGOSTO 2'!$CL$11:$CL$40,"A"))/1%,"")</f>
        <v/>
      </c>
      <c r="DR32" s="188" t="str">
        <f t="array" ref="DR32">IFERROR(_xlfn.XLOOKUP($A32&amp;$B32,SEPTIEMBRE!$D$11:$D$40&amp;SEPTIEMBRE!$E$11:$E$40,SEPTIEMBRE!$AM$11:$AM$40,_xlfn.XLOOKUP($A32&amp;$B32,SEPTIEMBRE!$BC$11:$BC$40&amp;SEPTIEMBRE!$BD$11:$BD$40,SEPTIEMBRE!$CL$11:$CL$40,"A"))/1%,"")</f>
        <v/>
      </c>
      <c r="DS32" s="188" t="str">
        <f t="array" ref="DS32">IFERROR(_xlfn.XLOOKUP($A32&amp;$B32,'SEPTIEMBRE 2'!$D$11:$D$40&amp;'SEPTIEMBRE 2'!$E$11:$E$40,'SEPTIEMBRE 2'!$AM$11:$AM$40,_xlfn.XLOOKUP($A32&amp;$B32,'SEPTIEMBRE 2'!$BC$11:$BC$40&amp;'SEPTIEMBRE 2'!$BD$11:$BD$40,'SEPTIEMBRE 2'!$CL$11:$CL$40,"A"))/1%,"")</f>
        <v/>
      </c>
      <c r="DT32" s="188" t="str">
        <f t="array" ref="DT32">IFERROR(_xlfn.XLOOKUP($A32&amp;$B32,'SEPTIEMBRE 3'!$D$11:$D$40&amp;'SEPTIEMBRE 3'!$E$11:$E$40,'SEPTIEMBRE 3'!$AM$11:$AM$40,_xlfn.XLOOKUP($A32&amp;$B32,'SEPTIEMBRE 3'!$BC$11:$BC$40&amp;'SEPTIEMBRE 3'!$BD$11:$BD$40,'SEPTIEMBRE 3'!$CL$11:$CL$40,"A"))/1%,"")</f>
        <v/>
      </c>
      <c r="DU32" s="188" t="str">
        <f t="array" ref="DU32">IFERROR(_xlfn.XLOOKUP($A32&amp;$B32,OCTUBRE!$D$11:$D$40&amp;OCTUBRE!$E$11:$E$40,OCTUBRE!$AM$11:$AM$40,_xlfn.XLOOKUP($A32&amp;$B32,OCTUBRE!$BC$11:$BC$40&amp;OCTUBRE!$BD$11:$BD$40,OCTUBRE!$CL$11:$CL$40,"A"))/1%,"")</f>
        <v/>
      </c>
      <c r="DV32" s="188" t="str">
        <f t="array" ref="DV32">IFERROR(_xlfn.XLOOKUP($A32&amp;$B32,'OCTUBRE 2'!$D$11:$D$40&amp;'OCTUBRE 2'!$E$11:$E$40,'OCTUBRE 2'!$AM$11:$AM$40,_xlfn.XLOOKUP($A32&amp;$B32,'OCTUBRE 2'!$BC$11:$BC$40&amp;'OCTUBRE 2'!$BD$11:$BD$40,'OCTUBRE 2'!$CL$11:$CL$40,"A"))/1%,"")</f>
        <v/>
      </c>
      <c r="DW32" s="188" t="str">
        <f t="array" ref="DW32">IFERROR(_xlfn.XLOOKUP($A32&amp;$B32,NOVIEMBRE!$D$11:$D$40&amp;NOVIEMBRE!$E$11:$E$40,NOVIEMBRE!$AM$11:$AM$40,_xlfn.XLOOKUP($A32&amp;$B32,NOVIEMBRE!$BC$11:$BC$40&amp;NOVIEMBRE!$BD$11:$BD$40,NOVIEMBRE!$CL$11:$CL$40,"A"))/1%,"")</f>
        <v/>
      </c>
      <c r="DX32" s="188" t="str">
        <f t="array" ref="DX32">IFERROR(_xlfn.XLOOKUP($A32&amp;$B32,'NOVIEMBRE 2'!$D$11:$D$40&amp;'NOVIEMBRE 2'!$E$11:$E$40,'NOVIEMBRE 2'!$AM$11:$AM$40,_xlfn.XLOOKUP($A32&amp;$B32,'NOVIEMBRE 2'!$BC$11:$BC$40&amp;'NOVIEMBRE 2'!$BD$11:$BD$40,'NOVIEMBRE 2'!$CL$11:$CL$40,"A"))/1%,"")</f>
        <v/>
      </c>
      <c r="DY32" s="188" t="str">
        <f t="array" ref="DY32">IFERROR(_xlfn.XLOOKUP($A32&amp;$B32,DICIEMBRE!$D$11:$D$40&amp;DICIEMBRE!$E$11:$E$40,DICIEMBRE!$AM$11:$AM$40,_xlfn.XLOOKUP($A32&amp;$B32,DICIEMBRE!$BC$11:$BC$40&amp;DICIEMBRE!$BD$11:$BD$40,DICIEMBRE!$CL$11:$CL$40,"A"))/1%,"")</f>
        <v/>
      </c>
      <c r="DZ32" s="210" t="str">
        <f t="shared" si="9"/>
        <v>-</v>
      </c>
      <c r="EA32" s="210" t="str">
        <f t="shared" si="10"/>
        <v>-</v>
      </c>
      <c r="EB32" s="210" t="str">
        <f t="shared" si="11"/>
        <v>-</v>
      </c>
      <c r="EC32" s="210" t="str">
        <f t="shared" si="12"/>
        <v>-</v>
      </c>
      <c r="ED32" s="210" t="str">
        <f t="shared" si="13"/>
        <v>-</v>
      </c>
      <c r="EE32" s="210" t="str">
        <f t="shared" si="14"/>
        <v>-</v>
      </c>
      <c r="EF32" s="210" t="str">
        <f t="shared" si="15"/>
        <v>-</v>
      </c>
      <c r="EG32" s="210" t="str">
        <f t="shared" si="16"/>
        <v>-</v>
      </c>
      <c r="EH32" s="210" t="str">
        <f t="shared" si="17"/>
        <v>-</v>
      </c>
      <c r="EI32" s="216" t="str">
        <f t="shared" si="18"/>
        <v/>
      </c>
      <c r="EJ32" s="217"/>
      <c r="EK32" s="217"/>
      <c r="EL32" s="218"/>
      <c r="EM32" s="219"/>
      <c r="EN32" s="221">
        <f t="array" ref="EN32">IFERROR(_xlfn.XLOOKUP($A32&amp;$B32,MARZO!$D$11:$D$40&amp;MARZO!$E$11:$E$40,MARZO!$AK$11:$AK$40,_xlfn.XLOOKUP($A32&amp;$B32,MARZO!$BC$11:$BC$40&amp;MARZO!$BD$11:$BD$40,MARZO!$CJ$11:$CJ$40,"A")),"")</f>
        <v>0</v>
      </c>
      <c r="EO32" s="221">
        <f t="array" ref="EO32">IFERROR(_xlfn.XLOOKUP($A32&amp;$B32,ABRIL!$D$11:$D$40&amp;ABRIL!$E$11:$E$40,ABRIL!$AK$11:$AK$40,_xlfn.XLOOKUP($A32&amp;$B32,ABRIL!$BC$11:$BC$40&amp;ABRIL!$BD$11:$BD$40,ABRIL!$CJ$11:$CJ$40,"A")),"")</f>
        <v>0</v>
      </c>
      <c r="EP32" s="221">
        <f t="array" ref="EP32">IFERROR(_xlfn.XLOOKUP($A32&amp;$B32,'ABRIL 2'!$D$11:$D$40&amp;'ABRIL 2'!$E$11:$E$40,'ABRIL 2'!$AK$11:$AK$40,_xlfn.XLOOKUP($A32&amp;$B32,'ABRIL 2'!$BC$11:$BC$40&amp;'ABRIL 2'!$BD$11:$BD$40,'ABRIL 2'!$CJ$11:$CJ$40,"A")),"")</f>
        <v>0</v>
      </c>
      <c r="EQ32" s="221">
        <f t="array" ref="EQ32">IFERROR(_xlfn.XLOOKUP($A32&amp;$B32,MAYO!$D$11:$D$40&amp;MAYO!$E$11:$E$40,MAYO!$AK$11:$AK$40,_xlfn.XLOOKUP($A32&amp;$B32,MAYO!$BC$11:$BC$40&amp;MAYO!$BD$11:$BD$40,MAYO!$CJ$11:$CJ$40,"A")),"")</f>
        <v>0</v>
      </c>
      <c r="ER32" s="221">
        <f t="array" ref="ER32">IFERROR(_xlfn.XLOOKUP($A32&amp;$B32,'MAYO 2'!$D$11:$D$40&amp;'MAYO 2'!$E$11:$E$40,'MAYO 2'!$AK$11:$AK$40,_xlfn.XLOOKUP($A32&amp;$B32,'MAYO 2'!$BC$11:$BC$40&amp;'MAYO 2'!$BD$11:$BD$40,'MAYO 2'!$CJ$11:$CJ$40,"A")),"")</f>
        <v>0</v>
      </c>
      <c r="ES32" s="221">
        <f t="array" ref="ES32">IFERROR(_xlfn.XLOOKUP($A32&amp;$B32,JUNIO!$D$11:$D$40&amp;JUNIO!$E$11:$E$40,JUNIO!$AK$11:$AK$40,_xlfn.XLOOKUP($A32&amp;$B32,JUNIO!$BC$11:$BC$40&amp;JUNIO!$BD$11:$BD$40,JUNIO!$CJ$11:$CJ$40,"A")),"")</f>
        <v>0</v>
      </c>
      <c r="ET32" s="221">
        <f t="array" ref="ET32">IFERROR(_xlfn.XLOOKUP($A32&amp;$B32,'JUNIO 2'!$D$11:$D$40&amp;'JUNIO 2'!$E$11:$E$40,'JUNIO 2'!$AK$11:$AK$40,_xlfn.XLOOKUP($A32&amp;$B32,'JUNIO 2'!$BC$11:$BC$40&amp;'JUNIO 2'!$BD$11:$BD$40,'JUNIO 2'!$CJ$11:$CJ$40,"A")),"")</f>
        <v>0</v>
      </c>
      <c r="EU32" s="221">
        <f t="array" ref="EU32">IFERROR(_xlfn.XLOOKUP($A32&amp;$B32,JULIO!$D$11:$D$40&amp;JULIO!$E$11:$E$40,JULIO!$AK$11:$AK$40,_xlfn.XLOOKUP($A32&amp;$B32,JULIO!$BC$11:$BC$40&amp;JULIO!$BD$11:$BD$40,JULIO!$CJ$11:$CJ$40,"A")),"")</f>
        <v>0</v>
      </c>
      <c r="EV32" s="221">
        <f t="array" ref="EV32">IFERROR(_xlfn.XLOOKUP($A32&amp;$B32,'JULIO 2'!$D$11:$D$40&amp;'JULIO 2'!$E$11:$E$40,'JULIO 2'!$AK$11:$AK$40,_xlfn.XLOOKUP($A32&amp;$B32,'JULIO 2'!$BC$11:$BC$40&amp;'JULIO 2'!$BD$11:$BD$40,'JULIO 2'!$CJ$11:$CJ$40,"A")),"")</f>
        <v>0</v>
      </c>
      <c r="EW32" s="221">
        <f t="array" ref="EW32">IFERROR(_xlfn.XLOOKUP($A32&amp;$B32,AGOSTO!$D$11:$D$40&amp;AGOSTO!$E$11:$E$40,AGOSTO!$AK$11:$AK$40,_xlfn.XLOOKUP($A32&amp;$B32,AGOSTO!$BC$11:$BC$40&amp;AGOSTO!$BD$11:$BD$40,AGOSTO!$CJ$11:$CJ$40,"A")),"")</f>
        <v>0</v>
      </c>
      <c r="EX32" s="221">
        <f t="array" ref="EX32">IFERROR(_xlfn.XLOOKUP($A32&amp;$B32,'AGOSTO 2'!$D$11:$D$40&amp;'AGOSTO 2'!$E$11:$E$40,'AGOSTO 2'!$AK$11:$AK$40,_xlfn.XLOOKUP($A32&amp;$B32,'AGOSTO 2'!$BC$11:$BC$40&amp;'AGOSTO 2'!$BD$11:$BD$40,'AGOSTO 2'!$CJ$11:$CJ$40,"A")),"")</f>
        <v>0</v>
      </c>
      <c r="EY32" s="221">
        <f t="array" ref="EY32">IFERROR(_xlfn.XLOOKUP($A32&amp;$B32,SEPTIEMBRE!$D$11:$D$40&amp;SEPTIEMBRE!$E$11:$E$40,SEPTIEMBRE!$AK$11:$AK$40,_xlfn.XLOOKUP($A32&amp;$B32,SEPTIEMBRE!$BC$11:$BC$40&amp;SEPTIEMBRE!$BD$11:$BD$40,SEPTIEMBRE!$CJ$11:$CJ$40,"A")),"")</f>
        <v>0</v>
      </c>
      <c r="EZ32" s="221">
        <f t="array" ref="EZ32">IFERROR(_xlfn.XLOOKUP($A32&amp;$B32,'SEPTIEMBRE 2'!$D$11:$D$40&amp;'SEPTIEMBRE 2'!$E$11:$E$40,'SEPTIEMBRE 2'!$AK$11:$AK$40,_xlfn.XLOOKUP($A32&amp;$B32,'SEPTIEMBRE 2'!$BC$11:$BC$40&amp;'SEPTIEMBRE 2'!$BD$11:$BD$40,'SEPTIEMBRE 2'!$CJ$11:$CJ$40,"A")),"")</f>
        <v>0</v>
      </c>
      <c r="FA32" s="221">
        <f t="array" ref="FA32">IFERROR(_xlfn.XLOOKUP($A32&amp;$B32,'SEPTIEMBRE 3'!$D$11:$D$40&amp;'SEPTIEMBRE 3'!$E$11:$E$40,'SEPTIEMBRE 3'!$AK$11:$AK$40,_xlfn.XLOOKUP($A32&amp;$B32,'SEPTIEMBRE 3'!$BC$11:$BC$40&amp;'SEPTIEMBRE 3'!$BD$11:$BD$40,'SEPTIEMBRE 3'!$CJ$11:$CJ$40,"A")),"")</f>
        <v>0</v>
      </c>
      <c r="FB32" s="221">
        <f t="array" ref="FB32">IFERROR(_xlfn.XLOOKUP($A32&amp;$B32,OCTUBRE!$D$11:$D$40&amp;OCTUBRE!$E$11:$E$40,OCTUBRE!$AK$11:$AK$40,_xlfn.XLOOKUP($A32&amp;$B32,OCTUBRE!$BC$11:$BC$40&amp;OCTUBRE!$BD$11:$BD$40,OCTUBRE!$CJ$11:$CJ$40,"A")),"")</f>
        <v>0</v>
      </c>
      <c r="FC32" s="221">
        <f t="array" ref="FC32">IFERROR(_xlfn.XLOOKUP($A32&amp;$B32,'OCTUBRE 2'!$D$11:$D$40&amp;'OCTUBRE 2'!$E$11:$E$40,'OCTUBRE 2'!$AK$11:$AK$40,_xlfn.XLOOKUP($A32&amp;$B32,'OCTUBRE 2'!$BC$11:$BC$40&amp;'OCTUBRE 2'!$BD$11:$BD$40,'OCTUBRE 2'!$CJ$11:$CJ$40,"A")),"")</f>
        <v>0</v>
      </c>
      <c r="FD32" s="221">
        <f t="array" ref="FD32">IFERROR(_xlfn.XLOOKUP($A32&amp;$B32,NOVIEMBRE!$D$11:$D$40&amp;NOVIEMBRE!$E$11:$E$40,NOVIEMBRE!$AK$11:$AK$40,_xlfn.XLOOKUP($A32&amp;$B32,NOVIEMBRE!$BC$11:$BC$40&amp;NOVIEMBRE!$BD$11:$BD$40,NOVIEMBRE!$CJ$11:$CJ$40,"A")),"")</f>
        <v>0</v>
      </c>
      <c r="FE32" s="221">
        <f t="array" ref="FE32">IFERROR(_xlfn.XLOOKUP($A32&amp;$B32,'NOVIEMBRE 2'!$D$11:$D$40&amp;'NOVIEMBRE 2'!$E$11:$E$40,'NOVIEMBRE 2'!$AK$11:$AK$40,_xlfn.XLOOKUP($A32&amp;$B32,'NOVIEMBRE 2'!$BC$11:$BC$40&amp;'NOVIEMBRE 2'!$BD$11:$BD$40,'NOVIEMBRE 2'!$CJ$11:$CJ$40,"A")),"")</f>
        <v>0</v>
      </c>
      <c r="FF32" s="238">
        <f t="array" ref="FF32">IFERROR(_xlfn.XLOOKUP($A32&amp;$B32,DICIEMBRE!$D$11:$D$40&amp;DICIEMBRE!$E$11:$E$40,DICIEMBRE!$AK$11:$AK$40,_xlfn.XLOOKUP($A32&amp;$B32,DICIEMBRE!$BC$11:$BC$40&amp;DICIEMBRE!$BD$11:$BD$40,DICIEMBRE!$CJ$11:$CJ$40,"A")),"")</f>
        <v>0</v>
      </c>
      <c r="FG32" s="246" t="str">
        <f t="shared" si="19"/>
        <v/>
      </c>
      <c r="FH32" s="246" t="str">
        <f t="array" ref="FH32">IF(
 COUNT(DZ32:EH32)=0,
 "-",
 IF(
  COUNT(DZ32:EH32) &lt; COUNTA(DZ32:EH32),
  REPT("🟩", ROUND(COUNT(DZ32:EH32)/COUNTA(DZ32:EH32)*5, 0)) &amp;
  REPT("⬜", 5 - ROUND(COUNT(DZ32:EH32)/COUNTA(DZ32:EH32)*5, 0)),
  IF(
    AVERAGE(IF(DZ32:EH32&lt;&gt;"", DZ32:EH32, )) &gt;= 70, "🟩🟩🟩🟩🟩",
    IF(
      AVERAGE(IF(DZ32:EH32&lt;&gt;"",DZ32:EH32, )) &gt;= 56, "🟨🟨🟨🟨🟨",
      "🟥🟥🟥🟥🟥"
    )
  )
 )
)
</f>
        <v>-</v>
      </c>
    </row>
    <row r="33" ht="15.75" customHeight="1">
      <c r="A33" s="168"/>
      <c r="B33" s="169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1"/>
      <c r="N33" s="172" t="str">
        <f t="shared" si="1"/>
        <v/>
      </c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2" t="str">
        <f t="shared" si="2"/>
        <v/>
      </c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2" t="str">
        <f t="shared" si="3"/>
        <v/>
      </c>
      <c r="AM33" s="173"/>
      <c r="AN33" s="173"/>
      <c r="AO33" s="173"/>
      <c r="AP33" s="173"/>
      <c r="AQ33" s="173"/>
      <c r="AR33" s="173"/>
      <c r="AS33" s="173"/>
      <c r="AT33" s="173"/>
      <c r="AU33" s="173"/>
      <c r="AV33" s="171"/>
      <c r="AW33" s="171"/>
      <c r="AX33" s="172" t="str">
        <f t="shared" si="4"/>
        <v/>
      </c>
      <c r="AY33" s="173"/>
      <c r="AZ33" s="173"/>
      <c r="BA33" s="173"/>
      <c r="BB33" s="173"/>
      <c r="BC33" s="173"/>
      <c r="BD33" s="173"/>
      <c r="BE33" s="173"/>
      <c r="BF33" s="173"/>
      <c r="BG33" s="173"/>
      <c r="BH33" s="173"/>
      <c r="BI33" s="173"/>
      <c r="BJ33" s="172" t="str">
        <f t="shared" si="5"/>
        <v/>
      </c>
      <c r="BK33" s="173"/>
      <c r="BL33" s="173"/>
      <c r="BM33" s="173"/>
      <c r="BN33" s="173"/>
      <c r="BO33" s="173"/>
      <c r="BP33" s="173"/>
      <c r="BQ33" s="173"/>
      <c r="BR33" s="173"/>
      <c r="BS33" s="173"/>
      <c r="BT33" s="173"/>
      <c r="BU33" s="173"/>
      <c r="BV33" s="172" t="str">
        <f t="shared" si="6"/>
        <v/>
      </c>
      <c r="BW33" s="173"/>
      <c r="BX33" s="173"/>
      <c r="BY33" s="173"/>
      <c r="BZ33" s="171"/>
      <c r="CA33" s="171"/>
      <c r="CB33" s="171"/>
      <c r="CC33" s="171"/>
      <c r="CD33" s="171"/>
      <c r="CE33" s="171"/>
      <c r="CF33" s="171"/>
      <c r="CG33" s="171"/>
      <c r="CH33" s="172" t="str">
        <f t="shared" si="7"/>
        <v/>
      </c>
      <c r="CI33" s="171"/>
      <c r="CJ33" s="173"/>
      <c r="CK33" s="173"/>
      <c r="CL33" s="173"/>
      <c r="CM33" s="173"/>
      <c r="CN33" s="171"/>
      <c r="CO33" s="171"/>
      <c r="CP33" s="171"/>
      <c r="CQ33" s="173"/>
      <c r="CR33" s="171"/>
      <c r="CS33" s="171"/>
      <c r="CT33" s="172" t="str">
        <f t="shared" si="8"/>
        <v/>
      </c>
      <c r="CU33" s="172"/>
      <c r="CV33" s="172"/>
      <c r="CW33" s="172"/>
      <c r="CX33" s="172"/>
      <c r="CY33" s="172"/>
      <c r="CZ33" s="172"/>
      <c r="DA33" s="172"/>
      <c r="DB33" s="172"/>
      <c r="DC33" s="172"/>
      <c r="DD33" s="172"/>
      <c r="DE33" s="172"/>
      <c r="DF33" s="172"/>
      <c r="DG33" s="188" t="str">
        <f t="array" ref="DG33">IFERROR(_xlfn.XLOOKUP($A33&amp;B33,MARZO!$D$11:$D$40&amp;MARZO!$E$11:$E$40,MARZO!$AM$11:$AM$40,_xlfn.XLOOKUP($A33&amp;$B33,MARZO!$BC$11:$BC$40&amp;MARZO!$BD$11:$BD$40,MARZO!$CL$11:$CL$40,"A"))/1%,"")</f>
        <v/>
      </c>
      <c r="DH33" s="188" t="str">
        <f t="array" ref="DH33">IFERROR(_xlfn.XLOOKUP($A33&amp;$B33,ABRIL!$D$11:$D$40&amp;ABRIL!$E$11:$E$40,ABRIL!$AM$11:$AM$40,_xlfn.XLOOKUP($A33&amp;$B33,ABRIL!$BC$11:$BC$40&amp;ABRIL!$BD$11:$BD$40,ABRIL!$CL$11:$CL$40,"A"))/1%,"")</f>
        <v/>
      </c>
      <c r="DI33" s="188" t="str">
        <f t="array" ref="DI33">IFERROR(_xlfn.XLOOKUP($A33&amp;$B33,'ABRIL 2'!$D$11:$D$40&amp;'ABRIL 2'!$E$11:$E$40,'ABRIL 2'!$AM$11:$AM$40,_xlfn.XLOOKUP($A33&amp;$B33,'ABRIL 2'!$BC$11:$BC$40&amp;'ABRIL 2'!$BD$11:$BD$40,'ABRIL 2'!$CL$11:$CL$40,"A"))/1%,"")</f>
        <v/>
      </c>
      <c r="DJ33" s="188" t="str">
        <f t="array" ref="DJ33">IFERROR(_xlfn.XLOOKUP($A33&amp;$B33,MAYO!$D$11:$D$40&amp;MAYO!$E$11:$E$40,MAYO!$AM$11:$AM$40,_xlfn.XLOOKUP($A33&amp;$B33,MAYO!$BC$11:$BC$40&amp;MAYO!$BD$11:$BD$40,MAYO!$CL$11:$CL$40,"A"))/1%,"")</f>
        <v/>
      </c>
      <c r="DK33" s="188" t="str">
        <f t="array" ref="DK33">IFERROR(_xlfn.XLOOKUP($A33&amp;$B33,'MAYO 2'!$D$11:$D$40&amp;'MAYO 2'!$E$11:$E$40,'MAYO 2'!$AM$11:$AM$40,_xlfn.XLOOKUP($A33&amp;$B33,'MAYO 2'!$BC$11:$BC$40&amp;'MAYO 2'!$BD$11:$BD$40,'MAYO 2'!$CL$11:$CL$40,"A"))/1%,"")</f>
        <v/>
      </c>
      <c r="DL33" s="188" t="str">
        <f t="array" ref="DL33">IFERROR(_xlfn.XLOOKUP($A33&amp;$B33,JUNIO!$D$11:$D$40&amp;JUNIO!$E$11:$E$40,JUNIO!$AM$11:$AM$40,_xlfn.XLOOKUP($A33&amp;$B33,JUNIO!$BC$11:$BC$40&amp;JUNIO!$BD$11:$BD$40,JUNIO!$CL$11:$CL$40,"A"))/1%,"")</f>
        <v/>
      </c>
      <c r="DM33" s="188" t="str">
        <f t="array" ref="DM33">IFERROR(_xlfn.XLOOKUP($A33&amp;$B33,'JUNIO 2'!$D$11:$D$40&amp;'JUNIO 2'!$E$11:$E$40,'JUNIO 2'!$AM$11:$AM$40,_xlfn.XLOOKUP($A33&amp;$B33,'JUNIO 2'!$BC$11:$BC$40&amp;'JUNIO 2'!$BD$11:$BD$40,'JUNIO 2'!$CL$11:$CL$40,"A"))/1%,"")</f>
        <v/>
      </c>
      <c r="DN33" s="188" t="str">
        <f t="array" ref="DN33">IFERROR(_xlfn.XLOOKUP($A33&amp;$B33,JULIO!$D$11:$D$40&amp;JULIO!$E$11:$E$40,JULIO!$AM$11:$AM$40,_xlfn.XLOOKUP($A33&amp;$B33,JULIO!$BC$11:$BC$40&amp;JULIO!$BD$11:$BD$40,JULIO!$CL$11:$CL$40,"A"))/1%,"")</f>
        <v/>
      </c>
      <c r="DO33" s="188" t="str">
        <f t="array" ref="DO33">IFERROR(_xlfn.XLOOKUP($A33&amp;$B33,'JULIO 2'!$D$11:$D$40&amp;'JULIO 2'!$E$11:$E$40,'JULIO 2'!$AM$11:$AM$40,_xlfn.XLOOKUP($A33&amp;$B33,'JULIO 2'!$BC$11:$BC$40&amp;'JULIO 2'!$BD$11:$BD$40,'JULIO 2'!$CL$11:$CL$40,"A"))/1%,"")</f>
        <v/>
      </c>
      <c r="DP33" s="188" t="str">
        <f t="array" ref="DP33">IFERROR(_xlfn.XLOOKUP($A33&amp;$B33,AGOSTO!$D$11:$D$40&amp;AGOSTO!$E$11:$E$40,AGOSTO!$AM$11:$AM$40,_xlfn.XLOOKUP($A33&amp;$B33,AGOSTO!$BC$11:$BC$40&amp;AGOSTO!$BD$11:$BD$40,AGOSTO!$CL$11:$CL$40,"A"))/1%,"")</f>
        <v/>
      </c>
      <c r="DQ33" s="188" t="str">
        <f t="array" ref="DQ33">IFERROR(_xlfn.XLOOKUP($A33&amp;$B33,'AGOSTO 2'!$D$11:$D$40&amp;'AGOSTO 2'!$E$11:$E$40,'AGOSTO 2'!$AM$11:$AM$40,_xlfn.XLOOKUP($A33&amp;$B33,'AGOSTO 2'!$BC$11:$BC$40&amp;'AGOSTO 2'!$BD$11:$BD$40,'AGOSTO 2'!$CL$11:$CL$40,"A"))/1%,"")</f>
        <v/>
      </c>
      <c r="DR33" s="188" t="str">
        <f t="array" ref="DR33">IFERROR(_xlfn.XLOOKUP($A33&amp;$B33,SEPTIEMBRE!$D$11:$D$40&amp;SEPTIEMBRE!$E$11:$E$40,SEPTIEMBRE!$AM$11:$AM$40,_xlfn.XLOOKUP($A33&amp;$B33,SEPTIEMBRE!$BC$11:$BC$40&amp;SEPTIEMBRE!$BD$11:$BD$40,SEPTIEMBRE!$CL$11:$CL$40,"A"))/1%,"")</f>
        <v/>
      </c>
      <c r="DS33" s="188" t="str">
        <f t="array" ref="DS33">IFERROR(_xlfn.XLOOKUP($A33&amp;$B33,'SEPTIEMBRE 2'!$D$11:$D$40&amp;'SEPTIEMBRE 2'!$E$11:$E$40,'SEPTIEMBRE 2'!$AM$11:$AM$40,_xlfn.XLOOKUP($A33&amp;$B33,'SEPTIEMBRE 2'!$BC$11:$BC$40&amp;'SEPTIEMBRE 2'!$BD$11:$BD$40,'SEPTIEMBRE 2'!$CL$11:$CL$40,"A"))/1%,"")</f>
        <v/>
      </c>
      <c r="DT33" s="188" t="str">
        <f t="array" ref="DT33">IFERROR(_xlfn.XLOOKUP($A33&amp;$B33,'SEPTIEMBRE 3'!$D$11:$D$40&amp;'SEPTIEMBRE 3'!$E$11:$E$40,'SEPTIEMBRE 3'!$AM$11:$AM$40,_xlfn.XLOOKUP($A33&amp;$B33,'SEPTIEMBRE 3'!$BC$11:$BC$40&amp;'SEPTIEMBRE 3'!$BD$11:$BD$40,'SEPTIEMBRE 3'!$CL$11:$CL$40,"A"))/1%,"")</f>
        <v/>
      </c>
      <c r="DU33" s="188" t="str">
        <f t="array" ref="DU33">IFERROR(_xlfn.XLOOKUP($A33&amp;$B33,OCTUBRE!$D$11:$D$40&amp;OCTUBRE!$E$11:$E$40,OCTUBRE!$AM$11:$AM$40,_xlfn.XLOOKUP($A33&amp;$B33,OCTUBRE!$BC$11:$BC$40&amp;OCTUBRE!$BD$11:$BD$40,OCTUBRE!$CL$11:$CL$40,"A"))/1%,"")</f>
        <v/>
      </c>
      <c r="DV33" s="188" t="str">
        <f t="array" ref="DV33">IFERROR(_xlfn.XLOOKUP($A33&amp;$B33,'OCTUBRE 2'!$D$11:$D$40&amp;'OCTUBRE 2'!$E$11:$E$40,'OCTUBRE 2'!$AM$11:$AM$40,_xlfn.XLOOKUP($A33&amp;$B33,'OCTUBRE 2'!$BC$11:$BC$40&amp;'OCTUBRE 2'!$BD$11:$BD$40,'OCTUBRE 2'!$CL$11:$CL$40,"A"))/1%,"")</f>
        <v/>
      </c>
      <c r="DW33" s="188" t="str">
        <f t="array" ref="DW33">IFERROR(_xlfn.XLOOKUP($A33&amp;$B33,NOVIEMBRE!$D$11:$D$40&amp;NOVIEMBRE!$E$11:$E$40,NOVIEMBRE!$AM$11:$AM$40,_xlfn.XLOOKUP($A33&amp;$B33,NOVIEMBRE!$BC$11:$BC$40&amp;NOVIEMBRE!$BD$11:$BD$40,NOVIEMBRE!$CL$11:$CL$40,"A"))/1%,"")</f>
        <v/>
      </c>
      <c r="DX33" s="188" t="str">
        <f t="array" ref="DX33">IFERROR(_xlfn.XLOOKUP($A33&amp;$B33,'NOVIEMBRE 2'!$D$11:$D$40&amp;'NOVIEMBRE 2'!$E$11:$E$40,'NOVIEMBRE 2'!$AM$11:$AM$40,_xlfn.XLOOKUP($A33&amp;$B33,'NOVIEMBRE 2'!$BC$11:$BC$40&amp;'NOVIEMBRE 2'!$BD$11:$BD$40,'NOVIEMBRE 2'!$CL$11:$CL$40,"A"))/1%,"")</f>
        <v/>
      </c>
      <c r="DY33" s="188" t="str">
        <f t="array" ref="DY33">IFERROR(_xlfn.XLOOKUP($A33&amp;$B33,DICIEMBRE!$D$11:$D$40&amp;DICIEMBRE!$E$11:$E$40,DICIEMBRE!$AM$11:$AM$40,_xlfn.XLOOKUP($A33&amp;$B33,DICIEMBRE!$BC$11:$BC$40&amp;DICIEMBRE!$BD$11:$BD$40,DICIEMBRE!$CL$11:$CL$40,"A"))/1%,"")</f>
        <v/>
      </c>
      <c r="DZ33" s="281" t="str">
        <f t="shared" si="9"/>
        <v>-</v>
      </c>
      <c r="EA33" s="281" t="str">
        <f t="shared" si="10"/>
        <v>-</v>
      </c>
      <c r="EB33" s="281" t="str">
        <f t="shared" si="11"/>
        <v>-</v>
      </c>
      <c r="EC33" s="281" t="str">
        <f t="shared" si="12"/>
        <v>-</v>
      </c>
      <c r="ED33" s="281" t="str">
        <f t="shared" si="13"/>
        <v>-</v>
      </c>
      <c r="EE33" s="281" t="str">
        <f t="shared" si="14"/>
        <v>-</v>
      </c>
      <c r="EF33" s="281" t="str">
        <f t="shared" si="15"/>
        <v>-</v>
      </c>
      <c r="EG33" s="281" t="str">
        <f t="shared" si="16"/>
        <v>-</v>
      </c>
      <c r="EH33" s="281" t="str">
        <f t="shared" si="17"/>
        <v>-</v>
      </c>
      <c r="EI33" s="284" t="str">
        <f t="shared" si="18"/>
        <v/>
      </c>
      <c r="EJ33" s="286"/>
      <c r="EK33" s="286"/>
      <c r="EL33" s="287"/>
      <c r="EM33" s="289"/>
      <c r="EN33" s="293">
        <f t="array" ref="EN33">IFERROR(_xlfn.XLOOKUP($A33&amp;$B33,MARZO!$D$11:$D$40&amp;MARZO!$E$11:$E$40,MARZO!$AK$11:$AK$40,_xlfn.XLOOKUP($A33&amp;$B33,MARZO!$BC$11:$BC$40&amp;MARZO!$BD$11:$BD$40,MARZO!$CJ$11:$CJ$40,"A")),"")</f>
        <v>0</v>
      </c>
      <c r="EO33" s="293">
        <f t="array" ref="EO33">IFERROR(_xlfn.XLOOKUP($A33&amp;$B33,ABRIL!$D$11:$D$40&amp;ABRIL!$E$11:$E$40,ABRIL!$AK$11:$AK$40,_xlfn.XLOOKUP($A33&amp;$B33,ABRIL!$BC$11:$BC$40&amp;ABRIL!$BD$11:$BD$40,ABRIL!$CJ$11:$CJ$40,"A")),"")</f>
        <v>0</v>
      </c>
      <c r="EP33" s="293">
        <f t="array" ref="EP33">IFERROR(_xlfn.XLOOKUP($A33&amp;$B33,'ABRIL 2'!$D$11:$D$40&amp;'ABRIL 2'!$E$11:$E$40,'ABRIL 2'!$AK$11:$AK$40,_xlfn.XLOOKUP($A33&amp;$B33,'ABRIL 2'!$BC$11:$BC$40&amp;'ABRIL 2'!$BD$11:$BD$40,'ABRIL 2'!$CJ$11:$CJ$40,"A")),"")</f>
        <v>0</v>
      </c>
      <c r="EQ33" s="293">
        <f t="array" ref="EQ33">IFERROR(_xlfn.XLOOKUP($A33&amp;$B33,MAYO!$D$11:$D$40&amp;MAYO!$E$11:$E$40,MAYO!$AK$11:$AK$40,_xlfn.XLOOKUP($A33&amp;$B33,MAYO!$BC$11:$BC$40&amp;MAYO!$BD$11:$BD$40,MAYO!$CJ$11:$CJ$40,"A")),"")</f>
        <v>0</v>
      </c>
      <c r="ER33" s="293">
        <f t="array" ref="ER33">IFERROR(_xlfn.XLOOKUP($A33&amp;$B33,'MAYO 2'!$D$11:$D$40&amp;'MAYO 2'!$E$11:$E$40,'MAYO 2'!$AK$11:$AK$40,_xlfn.XLOOKUP($A33&amp;$B33,'MAYO 2'!$BC$11:$BC$40&amp;'MAYO 2'!$BD$11:$BD$40,'MAYO 2'!$CJ$11:$CJ$40,"A")),"")</f>
        <v>0</v>
      </c>
      <c r="ES33" s="293">
        <f t="array" ref="ES33">IFERROR(_xlfn.XLOOKUP($A33&amp;$B33,JUNIO!$D$11:$D$40&amp;JUNIO!$E$11:$E$40,JUNIO!$AK$11:$AK$40,_xlfn.XLOOKUP($A33&amp;$B33,JUNIO!$BC$11:$BC$40&amp;JUNIO!$BD$11:$BD$40,JUNIO!$CJ$11:$CJ$40,"A")),"")</f>
        <v>0</v>
      </c>
      <c r="ET33" s="293">
        <f t="array" ref="ET33">IFERROR(_xlfn.XLOOKUP($A33&amp;$B33,'JUNIO 2'!$D$11:$D$40&amp;'JUNIO 2'!$E$11:$E$40,'JUNIO 2'!$AK$11:$AK$40,_xlfn.XLOOKUP($A33&amp;$B33,'JUNIO 2'!$BC$11:$BC$40&amp;'JUNIO 2'!$BD$11:$BD$40,'JUNIO 2'!$CJ$11:$CJ$40,"A")),"")</f>
        <v>0</v>
      </c>
      <c r="EU33" s="293">
        <f t="array" ref="EU33">IFERROR(_xlfn.XLOOKUP($A33&amp;$B33,JULIO!$D$11:$D$40&amp;JULIO!$E$11:$E$40,JULIO!$AK$11:$AK$40,_xlfn.XLOOKUP($A33&amp;$B33,JULIO!$BC$11:$BC$40&amp;JULIO!$BD$11:$BD$40,JULIO!$CJ$11:$CJ$40,"A")),"")</f>
        <v>0</v>
      </c>
      <c r="EV33" s="293">
        <f t="array" ref="EV33">IFERROR(_xlfn.XLOOKUP($A33&amp;$B33,'JULIO 2'!$D$11:$D$40&amp;'JULIO 2'!$E$11:$E$40,'JULIO 2'!$AK$11:$AK$40,_xlfn.XLOOKUP($A33&amp;$B33,'JULIO 2'!$BC$11:$BC$40&amp;'JULIO 2'!$BD$11:$BD$40,'JULIO 2'!$CJ$11:$CJ$40,"A")),"")</f>
        <v>0</v>
      </c>
      <c r="EW33" s="293">
        <f t="array" ref="EW33">IFERROR(_xlfn.XLOOKUP($A33&amp;$B33,AGOSTO!$D$11:$D$40&amp;AGOSTO!$E$11:$E$40,AGOSTO!$AK$11:$AK$40,_xlfn.XLOOKUP($A33&amp;$B33,AGOSTO!$BC$11:$BC$40&amp;AGOSTO!$BD$11:$BD$40,AGOSTO!$CJ$11:$CJ$40,"A")),"")</f>
        <v>0</v>
      </c>
      <c r="EX33" s="293">
        <f t="array" ref="EX33">IFERROR(_xlfn.XLOOKUP($A33&amp;$B33,'AGOSTO 2'!$D$11:$D$40&amp;'AGOSTO 2'!$E$11:$E$40,'AGOSTO 2'!$AK$11:$AK$40,_xlfn.XLOOKUP($A33&amp;$B33,'AGOSTO 2'!$BC$11:$BC$40&amp;'AGOSTO 2'!$BD$11:$BD$40,'AGOSTO 2'!$CJ$11:$CJ$40,"A")),"")</f>
        <v>0</v>
      </c>
      <c r="EY33" s="293">
        <f t="array" ref="EY33">IFERROR(_xlfn.XLOOKUP($A33&amp;$B33,SEPTIEMBRE!$D$11:$D$40&amp;SEPTIEMBRE!$E$11:$E$40,SEPTIEMBRE!$AK$11:$AK$40,_xlfn.XLOOKUP($A33&amp;$B33,SEPTIEMBRE!$BC$11:$BC$40&amp;SEPTIEMBRE!$BD$11:$BD$40,SEPTIEMBRE!$CJ$11:$CJ$40,"A")),"")</f>
        <v>0</v>
      </c>
      <c r="EZ33" s="293">
        <f t="array" ref="EZ33">IFERROR(_xlfn.XLOOKUP($A33&amp;$B33,'SEPTIEMBRE 2'!$D$11:$D$40&amp;'SEPTIEMBRE 2'!$E$11:$E$40,'SEPTIEMBRE 2'!$AK$11:$AK$40,_xlfn.XLOOKUP($A33&amp;$B33,'SEPTIEMBRE 2'!$BC$11:$BC$40&amp;'SEPTIEMBRE 2'!$BD$11:$BD$40,'SEPTIEMBRE 2'!$CJ$11:$CJ$40,"A")),"")</f>
        <v>0</v>
      </c>
      <c r="FA33" s="293">
        <f t="array" ref="FA33">IFERROR(_xlfn.XLOOKUP($A33&amp;$B33,'SEPTIEMBRE 3'!$D$11:$D$40&amp;'SEPTIEMBRE 3'!$E$11:$E$40,'SEPTIEMBRE 3'!$AK$11:$AK$40,_xlfn.XLOOKUP($A33&amp;$B33,'SEPTIEMBRE 3'!$BC$11:$BC$40&amp;'SEPTIEMBRE 3'!$BD$11:$BD$40,'SEPTIEMBRE 3'!$CJ$11:$CJ$40,"A")),"")</f>
        <v>0</v>
      </c>
      <c r="FB33" s="293">
        <f t="array" ref="FB33">IFERROR(_xlfn.XLOOKUP($A33&amp;$B33,OCTUBRE!$D$11:$D$40&amp;OCTUBRE!$E$11:$E$40,OCTUBRE!$AK$11:$AK$40,_xlfn.XLOOKUP($A33&amp;$B33,OCTUBRE!$BC$11:$BC$40&amp;OCTUBRE!$BD$11:$BD$40,OCTUBRE!$CJ$11:$CJ$40,"A")),"")</f>
        <v>0</v>
      </c>
      <c r="FC33" s="293">
        <f t="array" ref="FC33">IFERROR(_xlfn.XLOOKUP($A33&amp;$B33,'OCTUBRE 2'!$D$11:$D$40&amp;'OCTUBRE 2'!$E$11:$E$40,'OCTUBRE 2'!$AK$11:$AK$40,_xlfn.XLOOKUP($A33&amp;$B33,'OCTUBRE 2'!$BC$11:$BC$40&amp;'OCTUBRE 2'!$BD$11:$BD$40,'OCTUBRE 2'!$CJ$11:$CJ$40,"A")),"")</f>
        <v>0</v>
      </c>
      <c r="FD33" s="293">
        <f t="array" ref="FD33">IFERROR(_xlfn.XLOOKUP($A33&amp;$B33,NOVIEMBRE!$D$11:$D$40&amp;NOVIEMBRE!$E$11:$E$40,NOVIEMBRE!$AK$11:$AK$40,_xlfn.XLOOKUP($A33&amp;$B33,NOVIEMBRE!$BC$11:$BC$40&amp;NOVIEMBRE!$BD$11:$BD$40,NOVIEMBRE!$CJ$11:$CJ$40,"A")),"")</f>
        <v>0</v>
      </c>
      <c r="FE33" s="293">
        <f t="array" ref="FE33">IFERROR(_xlfn.XLOOKUP($A33&amp;$B33,'NOVIEMBRE 2'!$D$11:$D$40&amp;'NOVIEMBRE 2'!$E$11:$E$40,'NOVIEMBRE 2'!$AK$11:$AK$40,_xlfn.XLOOKUP($A33&amp;$B33,'NOVIEMBRE 2'!$BC$11:$BC$40&amp;'NOVIEMBRE 2'!$BD$11:$BD$40,'NOVIEMBRE 2'!$CJ$11:$CJ$40,"A")),"")</f>
        <v>0</v>
      </c>
      <c r="FF33" s="312">
        <f t="array" ref="FF33">IFERROR(_xlfn.XLOOKUP($A33&amp;$B33,DICIEMBRE!$D$11:$D$40&amp;DICIEMBRE!$E$11:$E$40,DICIEMBRE!$AK$11:$AK$40,_xlfn.XLOOKUP($A33&amp;$B33,DICIEMBRE!$BC$11:$BC$40&amp;DICIEMBRE!$BD$11:$BD$40,DICIEMBRE!$CJ$11:$CJ$40,"A")),"")</f>
        <v>0</v>
      </c>
      <c r="FG33" s="313" t="str">
        <f t="shared" si="19"/>
        <v/>
      </c>
      <c r="FH33" s="313" t="str">
        <f t="array" ref="FH33">IF(
 COUNT(DZ33:EH33)=0,
 "-",
 IF(
  COUNT(DZ33:EH33) &lt; COUNTA(DZ33:EH33),
  REPT("🟩", ROUND(COUNT(DZ33:EH33)/COUNTA(DZ33:EH33)*5, 0)) &amp;
  REPT("⬜", 5 - ROUND(COUNT(DZ33:EH33)/COUNTA(DZ33:EH33)*5, 0)),
  IF(
    AVERAGE(IF(DZ33:EH33&lt;&gt;"", DZ33:EH33, )) &gt;= 70, "🟩🟩🟩🟩🟩",
    IF(
      AVERAGE(IF(DZ33:EH33&lt;&gt;"",DZ33:EH33, )) &gt;= 56, "🟨🟨🟨🟨🟨",
      "🟥🟥🟥🟥🟥"
    )
  )
 )
)
</f>
        <v>-</v>
      </c>
    </row>
    <row r="34" ht="15.75" customHeight="1">
      <c r="A34" s="168"/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1"/>
      <c r="N34" s="172" t="str">
        <f t="shared" si="1"/>
        <v/>
      </c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2" t="str">
        <f t="shared" si="2"/>
        <v/>
      </c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2" t="str">
        <f t="shared" si="3"/>
        <v/>
      </c>
      <c r="AM34" s="173"/>
      <c r="AN34" s="173"/>
      <c r="AO34" s="173"/>
      <c r="AP34" s="173"/>
      <c r="AQ34" s="173"/>
      <c r="AR34" s="173"/>
      <c r="AS34" s="173"/>
      <c r="AT34" s="173"/>
      <c r="AU34" s="173"/>
      <c r="AV34" s="171"/>
      <c r="AW34" s="171"/>
      <c r="AX34" s="172" t="str">
        <f t="shared" si="4"/>
        <v/>
      </c>
      <c r="AY34" s="173"/>
      <c r="AZ34" s="173"/>
      <c r="BA34" s="173"/>
      <c r="BB34" s="173"/>
      <c r="BC34" s="173"/>
      <c r="BD34" s="173"/>
      <c r="BE34" s="173"/>
      <c r="BF34" s="173"/>
      <c r="BG34" s="173"/>
      <c r="BH34" s="173"/>
      <c r="BI34" s="173"/>
      <c r="BJ34" s="172" t="str">
        <f t="shared" si="5"/>
        <v/>
      </c>
      <c r="BK34" s="173"/>
      <c r="BL34" s="173"/>
      <c r="BM34" s="173"/>
      <c r="BN34" s="173"/>
      <c r="BO34" s="173"/>
      <c r="BP34" s="173"/>
      <c r="BQ34" s="173"/>
      <c r="BR34" s="173"/>
      <c r="BS34" s="173"/>
      <c r="BT34" s="173"/>
      <c r="BU34" s="173"/>
      <c r="BV34" s="172" t="str">
        <f t="shared" si="6"/>
        <v/>
      </c>
      <c r="BW34" s="173"/>
      <c r="BX34" s="173"/>
      <c r="BY34" s="173"/>
      <c r="BZ34" s="171"/>
      <c r="CA34" s="171"/>
      <c r="CB34" s="171"/>
      <c r="CC34" s="171"/>
      <c r="CD34" s="171"/>
      <c r="CE34" s="171"/>
      <c r="CF34" s="171"/>
      <c r="CG34" s="171"/>
      <c r="CH34" s="172" t="str">
        <f t="shared" si="7"/>
        <v/>
      </c>
      <c r="CI34" s="171"/>
      <c r="CJ34" s="173"/>
      <c r="CK34" s="173"/>
      <c r="CL34" s="173"/>
      <c r="CM34" s="173"/>
      <c r="CN34" s="171"/>
      <c r="CO34" s="171"/>
      <c r="CP34" s="171"/>
      <c r="CQ34" s="173"/>
      <c r="CR34" s="171"/>
      <c r="CS34" s="171"/>
      <c r="CT34" s="172" t="str">
        <f t="shared" si="8"/>
        <v/>
      </c>
      <c r="CU34" s="172"/>
      <c r="CV34" s="172"/>
      <c r="CW34" s="172"/>
      <c r="CX34" s="172"/>
      <c r="CY34" s="172"/>
      <c r="CZ34" s="172"/>
      <c r="DA34" s="172"/>
      <c r="DB34" s="172"/>
      <c r="DC34" s="172"/>
      <c r="DD34" s="172"/>
      <c r="DE34" s="172"/>
      <c r="DF34" s="172"/>
      <c r="DG34" s="188" t="str">
        <f t="array" ref="DG34">IFERROR(_xlfn.XLOOKUP($A34&amp;B34,MARZO!$D$11:$D$40&amp;MARZO!$E$11:$E$40,MARZO!$AM$11:$AM$40,_xlfn.XLOOKUP($A34&amp;$B34,MARZO!$BC$11:$BC$40&amp;MARZO!$BD$11:$BD$40,MARZO!$CL$11:$CL$40,"A"))/1%,"")</f>
        <v/>
      </c>
      <c r="DH34" s="188" t="str">
        <f t="array" ref="DH34">IFERROR(_xlfn.XLOOKUP($A34&amp;$B34,ABRIL!$D$11:$D$40&amp;ABRIL!$E$11:$E$40,ABRIL!$AM$11:$AM$40,_xlfn.XLOOKUP($A34&amp;$B34,ABRIL!$BC$11:$BC$40&amp;ABRIL!$BD$11:$BD$40,ABRIL!$CL$11:$CL$40,"A"))/1%,"")</f>
        <v/>
      </c>
      <c r="DI34" s="188" t="str">
        <f t="array" ref="DI34">IFERROR(_xlfn.XLOOKUP($A34&amp;$B34,'ABRIL 2'!$D$11:$D$40&amp;'ABRIL 2'!$E$11:$E$40,'ABRIL 2'!$AM$11:$AM$40,_xlfn.XLOOKUP($A34&amp;$B34,'ABRIL 2'!$BC$11:$BC$40&amp;'ABRIL 2'!$BD$11:$BD$40,'ABRIL 2'!$CL$11:$CL$40,"A"))/1%,"")</f>
        <v/>
      </c>
      <c r="DJ34" s="188" t="str">
        <f t="array" ref="DJ34">IFERROR(_xlfn.XLOOKUP($A34&amp;$B34,MAYO!$D$11:$D$40&amp;MAYO!$E$11:$E$40,MAYO!$AM$11:$AM$40,_xlfn.XLOOKUP($A34&amp;$B34,MAYO!$BC$11:$BC$40&amp;MAYO!$BD$11:$BD$40,MAYO!$CL$11:$CL$40,"A"))/1%,"")</f>
        <v/>
      </c>
      <c r="DK34" s="188" t="str">
        <f t="array" ref="DK34">IFERROR(_xlfn.XLOOKUP($A34&amp;$B34,'MAYO 2'!$D$11:$D$40&amp;'MAYO 2'!$E$11:$E$40,'MAYO 2'!$AM$11:$AM$40,_xlfn.XLOOKUP($A34&amp;$B34,'MAYO 2'!$BC$11:$BC$40&amp;'MAYO 2'!$BD$11:$BD$40,'MAYO 2'!$CL$11:$CL$40,"A"))/1%,"")</f>
        <v/>
      </c>
      <c r="DL34" s="188" t="str">
        <f t="array" ref="DL34">IFERROR(_xlfn.XLOOKUP($A34&amp;$B34,JUNIO!$D$11:$D$40&amp;JUNIO!$E$11:$E$40,JUNIO!$AM$11:$AM$40,_xlfn.XLOOKUP($A34&amp;$B34,JUNIO!$BC$11:$BC$40&amp;JUNIO!$BD$11:$BD$40,JUNIO!$CL$11:$CL$40,"A"))/1%,"")</f>
        <v/>
      </c>
      <c r="DM34" s="188" t="str">
        <f t="array" ref="DM34">IFERROR(_xlfn.XLOOKUP($A34&amp;$B34,'JUNIO 2'!$D$11:$D$40&amp;'JUNIO 2'!$E$11:$E$40,'JUNIO 2'!$AM$11:$AM$40,_xlfn.XLOOKUP($A34&amp;$B34,'JUNIO 2'!$BC$11:$BC$40&amp;'JUNIO 2'!$BD$11:$BD$40,'JUNIO 2'!$CL$11:$CL$40,"A"))/1%,"")</f>
        <v/>
      </c>
      <c r="DN34" s="188" t="str">
        <f t="array" ref="DN34">IFERROR(_xlfn.XLOOKUP($A34&amp;$B34,JULIO!$D$11:$D$40&amp;JULIO!$E$11:$E$40,JULIO!$AM$11:$AM$40,_xlfn.XLOOKUP($A34&amp;$B34,JULIO!$BC$11:$BC$40&amp;JULIO!$BD$11:$BD$40,JULIO!$CL$11:$CL$40,"A"))/1%,"")</f>
        <v/>
      </c>
      <c r="DO34" s="188" t="str">
        <f t="array" ref="DO34">IFERROR(_xlfn.XLOOKUP($A34&amp;$B34,'JULIO 2'!$D$11:$D$40&amp;'JULIO 2'!$E$11:$E$40,'JULIO 2'!$AM$11:$AM$40,_xlfn.XLOOKUP($A34&amp;$B34,'JULIO 2'!$BC$11:$BC$40&amp;'JULIO 2'!$BD$11:$BD$40,'JULIO 2'!$CL$11:$CL$40,"A"))/1%,"")</f>
        <v/>
      </c>
      <c r="DP34" s="188" t="str">
        <f t="array" ref="DP34">IFERROR(_xlfn.XLOOKUP($A34&amp;$B34,AGOSTO!$D$11:$D$40&amp;AGOSTO!$E$11:$E$40,AGOSTO!$AM$11:$AM$40,_xlfn.XLOOKUP($A34&amp;$B34,AGOSTO!$BC$11:$BC$40&amp;AGOSTO!$BD$11:$BD$40,AGOSTO!$CL$11:$CL$40,"A"))/1%,"")</f>
        <v/>
      </c>
      <c r="DQ34" s="188" t="str">
        <f t="array" ref="DQ34">IFERROR(_xlfn.XLOOKUP($A34&amp;$B34,'AGOSTO 2'!$D$11:$D$40&amp;'AGOSTO 2'!$E$11:$E$40,'AGOSTO 2'!$AM$11:$AM$40,_xlfn.XLOOKUP($A34&amp;$B34,'AGOSTO 2'!$BC$11:$BC$40&amp;'AGOSTO 2'!$BD$11:$BD$40,'AGOSTO 2'!$CL$11:$CL$40,"A"))/1%,"")</f>
        <v/>
      </c>
      <c r="DR34" s="188" t="str">
        <f t="array" ref="DR34">IFERROR(_xlfn.XLOOKUP($A34&amp;$B34,SEPTIEMBRE!$D$11:$D$40&amp;SEPTIEMBRE!$E$11:$E$40,SEPTIEMBRE!$AM$11:$AM$40,_xlfn.XLOOKUP($A34&amp;$B34,SEPTIEMBRE!$BC$11:$BC$40&amp;SEPTIEMBRE!$BD$11:$BD$40,SEPTIEMBRE!$CL$11:$CL$40,"A"))/1%,"")</f>
        <v/>
      </c>
      <c r="DS34" s="188" t="str">
        <f t="array" ref="DS34">IFERROR(_xlfn.XLOOKUP($A34&amp;$B34,'SEPTIEMBRE 2'!$D$11:$D$40&amp;'SEPTIEMBRE 2'!$E$11:$E$40,'SEPTIEMBRE 2'!$AM$11:$AM$40,_xlfn.XLOOKUP($A34&amp;$B34,'SEPTIEMBRE 2'!$BC$11:$BC$40&amp;'SEPTIEMBRE 2'!$BD$11:$BD$40,'SEPTIEMBRE 2'!$CL$11:$CL$40,"A"))/1%,"")</f>
        <v/>
      </c>
      <c r="DT34" s="188" t="str">
        <f t="array" ref="DT34">IFERROR(_xlfn.XLOOKUP($A34&amp;$B34,'SEPTIEMBRE 3'!$D$11:$D$40&amp;'SEPTIEMBRE 3'!$E$11:$E$40,'SEPTIEMBRE 3'!$AM$11:$AM$40,_xlfn.XLOOKUP($A34&amp;$B34,'SEPTIEMBRE 3'!$BC$11:$BC$40&amp;'SEPTIEMBRE 3'!$BD$11:$BD$40,'SEPTIEMBRE 3'!$CL$11:$CL$40,"A"))/1%,"")</f>
        <v/>
      </c>
      <c r="DU34" s="188" t="str">
        <f t="array" ref="DU34">IFERROR(_xlfn.XLOOKUP($A34&amp;$B34,OCTUBRE!$D$11:$D$40&amp;OCTUBRE!$E$11:$E$40,OCTUBRE!$AM$11:$AM$40,_xlfn.XLOOKUP($A34&amp;$B34,OCTUBRE!$BC$11:$BC$40&amp;OCTUBRE!$BD$11:$BD$40,OCTUBRE!$CL$11:$CL$40,"A"))/1%,"")</f>
        <v/>
      </c>
      <c r="DV34" s="188" t="str">
        <f t="array" ref="DV34">IFERROR(_xlfn.XLOOKUP($A34&amp;$B34,'OCTUBRE 2'!$D$11:$D$40&amp;'OCTUBRE 2'!$E$11:$E$40,'OCTUBRE 2'!$AM$11:$AM$40,_xlfn.XLOOKUP($A34&amp;$B34,'OCTUBRE 2'!$BC$11:$BC$40&amp;'OCTUBRE 2'!$BD$11:$BD$40,'OCTUBRE 2'!$CL$11:$CL$40,"A"))/1%,"")</f>
        <v/>
      </c>
      <c r="DW34" s="188" t="str">
        <f t="array" ref="DW34">IFERROR(_xlfn.XLOOKUP($A34&amp;$B34,NOVIEMBRE!$D$11:$D$40&amp;NOVIEMBRE!$E$11:$E$40,NOVIEMBRE!$AM$11:$AM$40,_xlfn.XLOOKUP($A34&amp;$B34,NOVIEMBRE!$BC$11:$BC$40&amp;NOVIEMBRE!$BD$11:$BD$40,NOVIEMBRE!$CL$11:$CL$40,"A"))/1%,"")</f>
        <v/>
      </c>
      <c r="DX34" s="188" t="str">
        <f t="array" ref="DX34">IFERROR(_xlfn.XLOOKUP($A34&amp;$B34,'NOVIEMBRE 2'!$D$11:$D$40&amp;'NOVIEMBRE 2'!$E$11:$E$40,'NOVIEMBRE 2'!$AM$11:$AM$40,_xlfn.XLOOKUP($A34&amp;$B34,'NOVIEMBRE 2'!$BC$11:$BC$40&amp;'NOVIEMBRE 2'!$BD$11:$BD$40,'NOVIEMBRE 2'!$CL$11:$CL$40,"A"))/1%,"")</f>
        <v/>
      </c>
      <c r="DY34" s="188" t="str">
        <f t="array" ref="DY34">IFERROR(_xlfn.XLOOKUP($A34&amp;$B34,DICIEMBRE!$D$11:$D$40&amp;DICIEMBRE!$E$11:$E$40,DICIEMBRE!$AM$11:$AM$40,_xlfn.XLOOKUP($A34&amp;$B34,DICIEMBRE!$BC$11:$BC$40&amp;DICIEMBRE!$BD$11:$BD$40,DICIEMBRE!$CL$11:$CL$40,"A"))/1%,"")</f>
        <v/>
      </c>
      <c r="DZ34" s="210" t="str">
        <f t="shared" si="9"/>
        <v>-</v>
      </c>
      <c r="EA34" s="210" t="str">
        <f t="shared" si="10"/>
        <v>-</v>
      </c>
      <c r="EB34" s="210" t="str">
        <f t="shared" si="11"/>
        <v>-</v>
      </c>
      <c r="EC34" s="210" t="str">
        <f t="shared" si="12"/>
        <v>-</v>
      </c>
      <c r="ED34" s="210" t="str">
        <f t="shared" si="13"/>
        <v>-</v>
      </c>
      <c r="EE34" s="210" t="str">
        <f t="shared" si="14"/>
        <v>-</v>
      </c>
      <c r="EF34" s="210" t="str">
        <f t="shared" si="15"/>
        <v>-</v>
      </c>
      <c r="EG34" s="210" t="str">
        <f t="shared" si="16"/>
        <v>-</v>
      </c>
      <c r="EH34" s="210" t="str">
        <f t="shared" si="17"/>
        <v>-</v>
      </c>
      <c r="EI34" s="216" t="str">
        <f t="shared" si="18"/>
        <v/>
      </c>
      <c r="EJ34" s="217"/>
      <c r="EK34" s="217"/>
      <c r="EL34" s="218"/>
      <c r="EM34" s="219"/>
      <c r="EN34" s="221">
        <f t="array" ref="EN34">IFERROR(_xlfn.XLOOKUP($A34&amp;$B34,MARZO!$D$11:$D$40&amp;MARZO!$E$11:$E$40,MARZO!$AK$11:$AK$40,_xlfn.XLOOKUP($A34&amp;$B34,MARZO!$BC$11:$BC$40&amp;MARZO!$BD$11:$BD$40,MARZO!$CJ$11:$CJ$40,"A")),"")</f>
        <v>0</v>
      </c>
      <c r="EO34" s="221">
        <f t="array" ref="EO34">IFERROR(_xlfn.XLOOKUP($A34&amp;$B34,ABRIL!$D$11:$D$40&amp;ABRIL!$E$11:$E$40,ABRIL!$AK$11:$AK$40,_xlfn.XLOOKUP($A34&amp;$B34,ABRIL!$BC$11:$BC$40&amp;ABRIL!$BD$11:$BD$40,ABRIL!$CJ$11:$CJ$40,"A")),"")</f>
        <v>0</v>
      </c>
      <c r="EP34" s="221">
        <f t="array" ref="EP34">IFERROR(_xlfn.XLOOKUP($A34&amp;$B34,'ABRIL 2'!$D$11:$D$40&amp;'ABRIL 2'!$E$11:$E$40,'ABRIL 2'!$AK$11:$AK$40,_xlfn.XLOOKUP($A34&amp;$B34,'ABRIL 2'!$BC$11:$BC$40&amp;'ABRIL 2'!$BD$11:$BD$40,'ABRIL 2'!$CJ$11:$CJ$40,"A")),"")</f>
        <v>0</v>
      </c>
      <c r="EQ34" s="221">
        <f t="array" ref="EQ34">IFERROR(_xlfn.XLOOKUP($A34&amp;$B34,MAYO!$D$11:$D$40&amp;MAYO!$E$11:$E$40,MAYO!$AK$11:$AK$40,_xlfn.XLOOKUP($A34&amp;$B34,MAYO!$BC$11:$BC$40&amp;MAYO!$BD$11:$BD$40,MAYO!$CJ$11:$CJ$40,"A")),"")</f>
        <v>0</v>
      </c>
      <c r="ER34" s="221">
        <f t="array" ref="ER34">IFERROR(_xlfn.XLOOKUP($A34&amp;$B34,'MAYO 2'!$D$11:$D$40&amp;'MAYO 2'!$E$11:$E$40,'MAYO 2'!$AK$11:$AK$40,_xlfn.XLOOKUP($A34&amp;$B34,'MAYO 2'!$BC$11:$BC$40&amp;'MAYO 2'!$BD$11:$BD$40,'MAYO 2'!$CJ$11:$CJ$40,"A")),"")</f>
        <v>0</v>
      </c>
      <c r="ES34" s="221">
        <f t="array" ref="ES34">IFERROR(_xlfn.XLOOKUP($A34&amp;$B34,JUNIO!$D$11:$D$40&amp;JUNIO!$E$11:$E$40,JUNIO!$AK$11:$AK$40,_xlfn.XLOOKUP($A34&amp;$B34,JUNIO!$BC$11:$BC$40&amp;JUNIO!$BD$11:$BD$40,JUNIO!$CJ$11:$CJ$40,"A")),"")</f>
        <v>0</v>
      </c>
      <c r="ET34" s="221">
        <f t="array" ref="ET34">IFERROR(_xlfn.XLOOKUP($A34&amp;$B34,'JUNIO 2'!$D$11:$D$40&amp;'JUNIO 2'!$E$11:$E$40,'JUNIO 2'!$AK$11:$AK$40,_xlfn.XLOOKUP($A34&amp;$B34,'JUNIO 2'!$BC$11:$BC$40&amp;'JUNIO 2'!$BD$11:$BD$40,'JUNIO 2'!$CJ$11:$CJ$40,"A")),"")</f>
        <v>0</v>
      </c>
      <c r="EU34" s="221">
        <f t="array" ref="EU34">IFERROR(_xlfn.XLOOKUP($A34&amp;$B34,JULIO!$D$11:$D$40&amp;JULIO!$E$11:$E$40,JULIO!$AK$11:$AK$40,_xlfn.XLOOKUP($A34&amp;$B34,JULIO!$BC$11:$BC$40&amp;JULIO!$BD$11:$BD$40,JULIO!$CJ$11:$CJ$40,"A")),"")</f>
        <v>0</v>
      </c>
      <c r="EV34" s="221">
        <f t="array" ref="EV34">IFERROR(_xlfn.XLOOKUP($A34&amp;$B34,'JULIO 2'!$D$11:$D$40&amp;'JULIO 2'!$E$11:$E$40,'JULIO 2'!$AK$11:$AK$40,_xlfn.XLOOKUP($A34&amp;$B34,'JULIO 2'!$BC$11:$BC$40&amp;'JULIO 2'!$BD$11:$BD$40,'JULIO 2'!$CJ$11:$CJ$40,"A")),"")</f>
        <v>0</v>
      </c>
      <c r="EW34" s="221">
        <f t="array" ref="EW34">IFERROR(_xlfn.XLOOKUP($A34&amp;$B34,AGOSTO!$D$11:$D$40&amp;AGOSTO!$E$11:$E$40,AGOSTO!$AK$11:$AK$40,_xlfn.XLOOKUP($A34&amp;$B34,AGOSTO!$BC$11:$BC$40&amp;AGOSTO!$BD$11:$BD$40,AGOSTO!$CJ$11:$CJ$40,"A")),"")</f>
        <v>0</v>
      </c>
      <c r="EX34" s="221">
        <f t="array" ref="EX34">IFERROR(_xlfn.XLOOKUP($A34&amp;$B34,'AGOSTO 2'!$D$11:$D$40&amp;'AGOSTO 2'!$E$11:$E$40,'AGOSTO 2'!$AK$11:$AK$40,_xlfn.XLOOKUP($A34&amp;$B34,'AGOSTO 2'!$BC$11:$BC$40&amp;'AGOSTO 2'!$BD$11:$BD$40,'AGOSTO 2'!$CJ$11:$CJ$40,"A")),"")</f>
        <v>0</v>
      </c>
      <c r="EY34" s="221">
        <f t="array" ref="EY34">IFERROR(_xlfn.XLOOKUP($A34&amp;$B34,SEPTIEMBRE!$D$11:$D$40&amp;SEPTIEMBRE!$E$11:$E$40,SEPTIEMBRE!$AK$11:$AK$40,_xlfn.XLOOKUP($A34&amp;$B34,SEPTIEMBRE!$BC$11:$BC$40&amp;SEPTIEMBRE!$BD$11:$BD$40,SEPTIEMBRE!$CJ$11:$CJ$40,"A")),"")</f>
        <v>0</v>
      </c>
      <c r="EZ34" s="221">
        <f t="array" ref="EZ34">IFERROR(_xlfn.XLOOKUP($A34&amp;$B34,'SEPTIEMBRE 2'!$D$11:$D$40&amp;'SEPTIEMBRE 2'!$E$11:$E$40,'SEPTIEMBRE 2'!$AK$11:$AK$40,_xlfn.XLOOKUP($A34&amp;$B34,'SEPTIEMBRE 2'!$BC$11:$BC$40&amp;'SEPTIEMBRE 2'!$BD$11:$BD$40,'SEPTIEMBRE 2'!$CJ$11:$CJ$40,"A")),"")</f>
        <v>0</v>
      </c>
      <c r="FA34" s="221">
        <f t="array" ref="FA34">IFERROR(_xlfn.XLOOKUP($A34&amp;$B34,'SEPTIEMBRE 3'!$D$11:$D$40&amp;'SEPTIEMBRE 3'!$E$11:$E$40,'SEPTIEMBRE 3'!$AK$11:$AK$40,_xlfn.XLOOKUP($A34&amp;$B34,'SEPTIEMBRE 3'!$BC$11:$BC$40&amp;'SEPTIEMBRE 3'!$BD$11:$BD$40,'SEPTIEMBRE 3'!$CJ$11:$CJ$40,"A")),"")</f>
        <v>0</v>
      </c>
      <c r="FB34" s="221">
        <f t="array" ref="FB34">IFERROR(_xlfn.XLOOKUP($A34&amp;$B34,OCTUBRE!$D$11:$D$40&amp;OCTUBRE!$E$11:$E$40,OCTUBRE!$AK$11:$AK$40,_xlfn.XLOOKUP($A34&amp;$B34,OCTUBRE!$BC$11:$BC$40&amp;OCTUBRE!$BD$11:$BD$40,OCTUBRE!$CJ$11:$CJ$40,"A")),"")</f>
        <v>0</v>
      </c>
      <c r="FC34" s="221">
        <f t="array" ref="FC34">IFERROR(_xlfn.XLOOKUP($A34&amp;$B34,'OCTUBRE 2'!$D$11:$D$40&amp;'OCTUBRE 2'!$E$11:$E$40,'OCTUBRE 2'!$AK$11:$AK$40,_xlfn.XLOOKUP($A34&amp;$B34,'OCTUBRE 2'!$BC$11:$BC$40&amp;'OCTUBRE 2'!$BD$11:$BD$40,'OCTUBRE 2'!$CJ$11:$CJ$40,"A")),"")</f>
        <v>0</v>
      </c>
      <c r="FD34" s="221">
        <f t="array" ref="FD34">IFERROR(_xlfn.XLOOKUP($A34&amp;$B34,NOVIEMBRE!$D$11:$D$40&amp;NOVIEMBRE!$E$11:$E$40,NOVIEMBRE!$AK$11:$AK$40,_xlfn.XLOOKUP($A34&amp;$B34,NOVIEMBRE!$BC$11:$BC$40&amp;NOVIEMBRE!$BD$11:$BD$40,NOVIEMBRE!$CJ$11:$CJ$40,"A")),"")</f>
        <v>0</v>
      </c>
      <c r="FE34" s="221">
        <f t="array" ref="FE34">IFERROR(_xlfn.XLOOKUP($A34&amp;$B34,'NOVIEMBRE 2'!$D$11:$D$40&amp;'NOVIEMBRE 2'!$E$11:$E$40,'NOVIEMBRE 2'!$AK$11:$AK$40,_xlfn.XLOOKUP($A34&amp;$B34,'NOVIEMBRE 2'!$BC$11:$BC$40&amp;'NOVIEMBRE 2'!$BD$11:$BD$40,'NOVIEMBRE 2'!$CJ$11:$CJ$40,"A")),"")</f>
        <v>0</v>
      </c>
      <c r="FF34" s="238">
        <f t="array" ref="FF34">IFERROR(_xlfn.XLOOKUP($A34&amp;$B34,DICIEMBRE!$D$11:$D$40&amp;DICIEMBRE!$E$11:$E$40,DICIEMBRE!$AK$11:$AK$40,_xlfn.XLOOKUP($A34&amp;$B34,DICIEMBRE!$BC$11:$BC$40&amp;DICIEMBRE!$BD$11:$BD$40,DICIEMBRE!$CJ$11:$CJ$40,"A")),"")</f>
        <v>0</v>
      </c>
      <c r="FG34" s="246" t="str">
        <f t="shared" si="19"/>
        <v/>
      </c>
      <c r="FH34" s="246" t="str">
        <f t="array" ref="FH34">IF(
 COUNT(DZ34:EH34)=0,
 "-",
 IF(
  COUNT(DZ34:EH34) &lt; COUNTA(DZ34:EH34),
  REPT("🟩", ROUND(COUNT(DZ34:EH34)/COUNTA(DZ34:EH34)*5, 0)) &amp;
  REPT("⬜", 5 - ROUND(COUNT(DZ34:EH34)/COUNTA(DZ34:EH34)*5, 0)),
  IF(
    AVERAGE(IF(DZ34:EH34&lt;&gt;"", DZ34:EH34, )) &gt;= 70, "🟩🟩🟩🟩🟩",
    IF(
      AVERAGE(IF(DZ34:EH34&lt;&gt;"",DZ34:EH34, )) &gt;= 56, "🟨🟨🟨🟨🟨",
      "🟥🟥🟥🟥🟥"
    )
  )
 )
)
</f>
        <v>-</v>
      </c>
    </row>
    <row r="35" ht="15.75" customHeight="1">
      <c r="A35" s="168"/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1"/>
      <c r="N35" s="172" t="str">
        <f t="shared" si="1"/>
        <v/>
      </c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2" t="str">
        <f t="shared" si="2"/>
        <v/>
      </c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2" t="str">
        <f t="shared" si="3"/>
        <v/>
      </c>
      <c r="AM35" s="173"/>
      <c r="AN35" s="173"/>
      <c r="AO35" s="173"/>
      <c r="AP35" s="173"/>
      <c r="AQ35" s="173"/>
      <c r="AR35" s="173"/>
      <c r="AS35" s="173"/>
      <c r="AT35" s="173"/>
      <c r="AU35" s="173"/>
      <c r="AV35" s="171"/>
      <c r="AW35" s="171"/>
      <c r="AX35" s="172" t="str">
        <f t="shared" si="4"/>
        <v/>
      </c>
      <c r="AY35" s="173"/>
      <c r="AZ35" s="173"/>
      <c r="BA35" s="173"/>
      <c r="BB35" s="173"/>
      <c r="BC35" s="173"/>
      <c r="BD35" s="173"/>
      <c r="BE35" s="173"/>
      <c r="BF35" s="173"/>
      <c r="BG35" s="173"/>
      <c r="BH35" s="173"/>
      <c r="BI35" s="173"/>
      <c r="BJ35" s="172" t="str">
        <f t="shared" si="5"/>
        <v/>
      </c>
      <c r="BK35" s="173"/>
      <c r="BL35" s="173"/>
      <c r="BM35" s="173"/>
      <c r="BN35" s="173"/>
      <c r="BO35" s="173"/>
      <c r="BP35" s="173"/>
      <c r="BQ35" s="173"/>
      <c r="BR35" s="173"/>
      <c r="BS35" s="173"/>
      <c r="BT35" s="173"/>
      <c r="BU35" s="173"/>
      <c r="BV35" s="172" t="str">
        <f t="shared" si="6"/>
        <v/>
      </c>
      <c r="BW35" s="173"/>
      <c r="BX35" s="173"/>
      <c r="BY35" s="173"/>
      <c r="BZ35" s="171"/>
      <c r="CA35" s="171"/>
      <c r="CB35" s="171"/>
      <c r="CC35" s="171"/>
      <c r="CD35" s="171"/>
      <c r="CE35" s="171"/>
      <c r="CF35" s="171"/>
      <c r="CG35" s="171"/>
      <c r="CH35" s="172" t="str">
        <f t="shared" si="7"/>
        <v/>
      </c>
      <c r="CI35" s="171"/>
      <c r="CJ35" s="173"/>
      <c r="CK35" s="173"/>
      <c r="CL35" s="173"/>
      <c r="CM35" s="173"/>
      <c r="CN35" s="171"/>
      <c r="CO35" s="171"/>
      <c r="CP35" s="171"/>
      <c r="CQ35" s="173"/>
      <c r="CR35" s="171"/>
      <c r="CS35" s="171"/>
      <c r="CT35" s="172" t="str">
        <f t="shared" si="8"/>
        <v/>
      </c>
      <c r="CU35" s="172"/>
      <c r="CV35" s="172"/>
      <c r="CW35" s="172"/>
      <c r="CX35" s="172"/>
      <c r="CY35" s="172"/>
      <c r="CZ35" s="172"/>
      <c r="DA35" s="172"/>
      <c r="DB35" s="172"/>
      <c r="DC35" s="172"/>
      <c r="DD35" s="172"/>
      <c r="DE35" s="172"/>
      <c r="DF35" s="172"/>
      <c r="DG35" s="188" t="str">
        <f t="array" ref="DG35">IFERROR(_xlfn.XLOOKUP($A35&amp;B35,MARZO!$D$11:$D$40&amp;MARZO!$E$11:$E$40,MARZO!$AM$11:$AM$40,_xlfn.XLOOKUP($A35&amp;$B35,MARZO!$BC$11:$BC$40&amp;MARZO!$BD$11:$BD$40,MARZO!$CL$11:$CL$40,"A"))/1%,"")</f>
        <v/>
      </c>
      <c r="DH35" s="188" t="str">
        <f t="array" ref="DH35">IFERROR(_xlfn.XLOOKUP($A35&amp;$B35,ABRIL!$D$11:$D$40&amp;ABRIL!$E$11:$E$40,ABRIL!$AM$11:$AM$40,_xlfn.XLOOKUP($A35&amp;$B35,ABRIL!$BC$11:$BC$40&amp;ABRIL!$BD$11:$BD$40,ABRIL!$CL$11:$CL$40,"A"))/1%,"")</f>
        <v/>
      </c>
      <c r="DI35" s="188" t="str">
        <f t="array" ref="DI35">IFERROR(_xlfn.XLOOKUP($A35&amp;$B35,'ABRIL 2'!$D$11:$D$40&amp;'ABRIL 2'!$E$11:$E$40,'ABRIL 2'!$AM$11:$AM$40,_xlfn.XLOOKUP($A35&amp;$B35,'ABRIL 2'!$BC$11:$BC$40&amp;'ABRIL 2'!$BD$11:$BD$40,'ABRIL 2'!$CL$11:$CL$40,"A"))/1%,"")</f>
        <v/>
      </c>
      <c r="DJ35" s="188" t="str">
        <f t="array" ref="DJ35">IFERROR(_xlfn.XLOOKUP($A35&amp;$B35,MAYO!$D$11:$D$40&amp;MAYO!$E$11:$E$40,MAYO!$AM$11:$AM$40,_xlfn.XLOOKUP($A35&amp;$B35,MAYO!$BC$11:$BC$40&amp;MAYO!$BD$11:$BD$40,MAYO!$CL$11:$CL$40,"A"))/1%,"")</f>
        <v/>
      </c>
      <c r="DK35" s="188" t="str">
        <f t="array" ref="DK35">IFERROR(_xlfn.XLOOKUP($A35&amp;$B35,'MAYO 2'!$D$11:$D$40&amp;'MAYO 2'!$E$11:$E$40,'MAYO 2'!$AM$11:$AM$40,_xlfn.XLOOKUP($A35&amp;$B35,'MAYO 2'!$BC$11:$BC$40&amp;'MAYO 2'!$BD$11:$BD$40,'MAYO 2'!$CL$11:$CL$40,"A"))/1%,"")</f>
        <v/>
      </c>
      <c r="DL35" s="188" t="str">
        <f t="array" ref="DL35">IFERROR(_xlfn.XLOOKUP($A35&amp;$B35,JUNIO!$D$11:$D$40&amp;JUNIO!$E$11:$E$40,JUNIO!$AM$11:$AM$40,_xlfn.XLOOKUP($A35&amp;$B35,JUNIO!$BC$11:$BC$40&amp;JUNIO!$BD$11:$BD$40,JUNIO!$CL$11:$CL$40,"A"))/1%,"")</f>
        <v/>
      </c>
      <c r="DM35" s="188" t="str">
        <f t="array" ref="DM35">IFERROR(_xlfn.XLOOKUP($A35&amp;$B35,'JUNIO 2'!$D$11:$D$40&amp;'JUNIO 2'!$E$11:$E$40,'JUNIO 2'!$AM$11:$AM$40,_xlfn.XLOOKUP($A35&amp;$B35,'JUNIO 2'!$BC$11:$BC$40&amp;'JUNIO 2'!$BD$11:$BD$40,'JUNIO 2'!$CL$11:$CL$40,"A"))/1%,"")</f>
        <v/>
      </c>
      <c r="DN35" s="188" t="str">
        <f t="array" ref="DN35">IFERROR(_xlfn.XLOOKUP($A35&amp;$B35,JULIO!$D$11:$D$40&amp;JULIO!$E$11:$E$40,JULIO!$AM$11:$AM$40,_xlfn.XLOOKUP($A35&amp;$B35,JULIO!$BC$11:$BC$40&amp;JULIO!$BD$11:$BD$40,JULIO!$CL$11:$CL$40,"A"))/1%,"")</f>
        <v/>
      </c>
      <c r="DO35" s="188" t="str">
        <f t="array" ref="DO35">IFERROR(_xlfn.XLOOKUP($A35&amp;$B35,'JULIO 2'!$D$11:$D$40&amp;'JULIO 2'!$E$11:$E$40,'JULIO 2'!$AM$11:$AM$40,_xlfn.XLOOKUP($A35&amp;$B35,'JULIO 2'!$BC$11:$BC$40&amp;'JULIO 2'!$BD$11:$BD$40,'JULIO 2'!$CL$11:$CL$40,"A"))/1%,"")</f>
        <v/>
      </c>
      <c r="DP35" s="188" t="str">
        <f t="array" ref="DP35">IFERROR(_xlfn.XLOOKUP($A35&amp;$B35,AGOSTO!$D$11:$D$40&amp;AGOSTO!$E$11:$E$40,AGOSTO!$AM$11:$AM$40,_xlfn.XLOOKUP($A35&amp;$B35,AGOSTO!$BC$11:$BC$40&amp;AGOSTO!$BD$11:$BD$40,AGOSTO!$CL$11:$CL$40,"A"))/1%,"")</f>
        <v/>
      </c>
      <c r="DQ35" s="188" t="str">
        <f t="array" ref="DQ35">IFERROR(_xlfn.XLOOKUP($A35&amp;$B35,'AGOSTO 2'!$D$11:$D$40&amp;'AGOSTO 2'!$E$11:$E$40,'AGOSTO 2'!$AM$11:$AM$40,_xlfn.XLOOKUP($A35&amp;$B35,'AGOSTO 2'!$BC$11:$BC$40&amp;'AGOSTO 2'!$BD$11:$BD$40,'AGOSTO 2'!$CL$11:$CL$40,"A"))/1%,"")</f>
        <v/>
      </c>
      <c r="DR35" s="188" t="str">
        <f t="array" ref="DR35">IFERROR(_xlfn.XLOOKUP($A35&amp;$B35,SEPTIEMBRE!$D$11:$D$40&amp;SEPTIEMBRE!$E$11:$E$40,SEPTIEMBRE!$AM$11:$AM$40,_xlfn.XLOOKUP($A35&amp;$B35,SEPTIEMBRE!$BC$11:$BC$40&amp;SEPTIEMBRE!$BD$11:$BD$40,SEPTIEMBRE!$CL$11:$CL$40,"A"))/1%,"")</f>
        <v/>
      </c>
      <c r="DS35" s="188" t="str">
        <f t="array" ref="DS35">IFERROR(_xlfn.XLOOKUP($A35&amp;$B35,'SEPTIEMBRE 2'!$D$11:$D$40&amp;'SEPTIEMBRE 2'!$E$11:$E$40,'SEPTIEMBRE 2'!$AM$11:$AM$40,_xlfn.XLOOKUP($A35&amp;$B35,'SEPTIEMBRE 2'!$BC$11:$BC$40&amp;'SEPTIEMBRE 2'!$BD$11:$BD$40,'SEPTIEMBRE 2'!$CL$11:$CL$40,"A"))/1%,"")</f>
        <v/>
      </c>
      <c r="DT35" s="188" t="str">
        <f t="array" ref="DT35">IFERROR(_xlfn.XLOOKUP($A35&amp;$B35,'SEPTIEMBRE 3'!$D$11:$D$40&amp;'SEPTIEMBRE 3'!$E$11:$E$40,'SEPTIEMBRE 3'!$AM$11:$AM$40,_xlfn.XLOOKUP($A35&amp;$B35,'SEPTIEMBRE 3'!$BC$11:$BC$40&amp;'SEPTIEMBRE 3'!$BD$11:$BD$40,'SEPTIEMBRE 3'!$CL$11:$CL$40,"A"))/1%,"")</f>
        <v/>
      </c>
      <c r="DU35" s="188" t="str">
        <f t="array" ref="DU35">IFERROR(_xlfn.XLOOKUP($A35&amp;$B35,OCTUBRE!$D$11:$D$40&amp;OCTUBRE!$E$11:$E$40,OCTUBRE!$AM$11:$AM$40,_xlfn.XLOOKUP($A35&amp;$B35,OCTUBRE!$BC$11:$BC$40&amp;OCTUBRE!$BD$11:$BD$40,OCTUBRE!$CL$11:$CL$40,"A"))/1%,"")</f>
        <v/>
      </c>
      <c r="DV35" s="188" t="str">
        <f t="array" ref="DV35">IFERROR(_xlfn.XLOOKUP($A35&amp;$B35,'OCTUBRE 2'!$D$11:$D$40&amp;'OCTUBRE 2'!$E$11:$E$40,'OCTUBRE 2'!$AM$11:$AM$40,_xlfn.XLOOKUP($A35&amp;$B35,'OCTUBRE 2'!$BC$11:$BC$40&amp;'OCTUBRE 2'!$BD$11:$BD$40,'OCTUBRE 2'!$CL$11:$CL$40,"A"))/1%,"")</f>
        <v/>
      </c>
      <c r="DW35" s="188" t="str">
        <f t="array" ref="DW35">IFERROR(_xlfn.XLOOKUP($A35&amp;$B35,NOVIEMBRE!$D$11:$D$40&amp;NOVIEMBRE!$E$11:$E$40,NOVIEMBRE!$AM$11:$AM$40,_xlfn.XLOOKUP($A35&amp;$B35,NOVIEMBRE!$BC$11:$BC$40&amp;NOVIEMBRE!$BD$11:$BD$40,NOVIEMBRE!$CL$11:$CL$40,"A"))/1%,"")</f>
        <v/>
      </c>
      <c r="DX35" s="188" t="str">
        <f t="array" ref="DX35">IFERROR(_xlfn.XLOOKUP($A35&amp;$B35,'NOVIEMBRE 2'!$D$11:$D$40&amp;'NOVIEMBRE 2'!$E$11:$E$40,'NOVIEMBRE 2'!$AM$11:$AM$40,_xlfn.XLOOKUP($A35&amp;$B35,'NOVIEMBRE 2'!$BC$11:$BC$40&amp;'NOVIEMBRE 2'!$BD$11:$BD$40,'NOVIEMBRE 2'!$CL$11:$CL$40,"A"))/1%,"")</f>
        <v/>
      </c>
      <c r="DY35" s="188" t="str">
        <f t="array" ref="DY35">IFERROR(_xlfn.XLOOKUP($A35&amp;$B35,DICIEMBRE!$D$11:$D$40&amp;DICIEMBRE!$E$11:$E$40,DICIEMBRE!$AM$11:$AM$40,_xlfn.XLOOKUP($A35&amp;$B35,DICIEMBRE!$BC$11:$BC$40&amp;DICIEMBRE!$BD$11:$BD$40,DICIEMBRE!$CL$11:$CL$40,"A"))/1%,"")</f>
        <v/>
      </c>
      <c r="DZ35" s="281" t="str">
        <f t="shared" si="9"/>
        <v>-</v>
      </c>
      <c r="EA35" s="281" t="str">
        <f t="shared" si="10"/>
        <v>-</v>
      </c>
      <c r="EB35" s="281" t="str">
        <f t="shared" si="11"/>
        <v>-</v>
      </c>
      <c r="EC35" s="281" t="str">
        <f t="shared" si="12"/>
        <v>-</v>
      </c>
      <c r="ED35" s="281" t="str">
        <f t="shared" si="13"/>
        <v>-</v>
      </c>
      <c r="EE35" s="281" t="str">
        <f t="shared" si="14"/>
        <v>-</v>
      </c>
      <c r="EF35" s="281" t="str">
        <f t="shared" si="15"/>
        <v>-</v>
      </c>
      <c r="EG35" s="281" t="str">
        <f t="shared" si="16"/>
        <v>-</v>
      </c>
      <c r="EH35" s="281" t="str">
        <f t="shared" si="17"/>
        <v>-</v>
      </c>
      <c r="EI35" s="284" t="str">
        <f t="shared" si="18"/>
        <v/>
      </c>
      <c r="EJ35" s="286"/>
      <c r="EK35" s="286"/>
      <c r="EL35" s="287"/>
      <c r="EM35" s="289"/>
      <c r="EN35" s="293">
        <f t="array" ref="EN35">IFERROR(_xlfn.XLOOKUP($A35&amp;$B35,MARZO!$D$11:$D$40&amp;MARZO!$E$11:$E$40,MARZO!$AK$11:$AK$40,_xlfn.XLOOKUP($A35&amp;$B35,MARZO!$BC$11:$BC$40&amp;MARZO!$BD$11:$BD$40,MARZO!$CJ$11:$CJ$40,"A")),"")</f>
        <v>0</v>
      </c>
      <c r="EO35" s="293">
        <f t="array" ref="EO35">IFERROR(_xlfn.XLOOKUP($A35&amp;$B35,ABRIL!$D$11:$D$40&amp;ABRIL!$E$11:$E$40,ABRIL!$AK$11:$AK$40,_xlfn.XLOOKUP($A35&amp;$B35,ABRIL!$BC$11:$BC$40&amp;ABRIL!$BD$11:$BD$40,ABRIL!$CJ$11:$CJ$40,"A")),"")</f>
        <v>0</v>
      </c>
      <c r="EP35" s="293">
        <f t="array" ref="EP35">IFERROR(_xlfn.XLOOKUP($A35&amp;$B35,'ABRIL 2'!$D$11:$D$40&amp;'ABRIL 2'!$E$11:$E$40,'ABRIL 2'!$AK$11:$AK$40,_xlfn.XLOOKUP($A35&amp;$B35,'ABRIL 2'!$BC$11:$BC$40&amp;'ABRIL 2'!$BD$11:$BD$40,'ABRIL 2'!$CJ$11:$CJ$40,"A")),"")</f>
        <v>0</v>
      </c>
      <c r="EQ35" s="293">
        <f t="array" ref="EQ35">IFERROR(_xlfn.XLOOKUP($A35&amp;$B35,MAYO!$D$11:$D$40&amp;MAYO!$E$11:$E$40,MAYO!$AK$11:$AK$40,_xlfn.XLOOKUP($A35&amp;$B35,MAYO!$BC$11:$BC$40&amp;MAYO!$BD$11:$BD$40,MAYO!$CJ$11:$CJ$40,"A")),"")</f>
        <v>0</v>
      </c>
      <c r="ER35" s="293">
        <f t="array" ref="ER35">IFERROR(_xlfn.XLOOKUP($A35&amp;$B35,'MAYO 2'!$D$11:$D$40&amp;'MAYO 2'!$E$11:$E$40,'MAYO 2'!$AK$11:$AK$40,_xlfn.XLOOKUP($A35&amp;$B35,'MAYO 2'!$BC$11:$BC$40&amp;'MAYO 2'!$BD$11:$BD$40,'MAYO 2'!$CJ$11:$CJ$40,"A")),"")</f>
        <v>0</v>
      </c>
      <c r="ES35" s="293">
        <f t="array" ref="ES35">IFERROR(_xlfn.XLOOKUP($A35&amp;$B35,JUNIO!$D$11:$D$40&amp;JUNIO!$E$11:$E$40,JUNIO!$AK$11:$AK$40,_xlfn.XLOOKUP($A35&amp;$B35,JUNIO!$BC$11:$BC$40&amp;JUNIO!$BD$11:$BD$40,JUNIO!$CJ$11:$CJ$40,"A")),"")</f>
        <v>0</v>
      </c>
      <c r="ET35" s="293">
        <f t="array" ref="ET35">IFERROR(_xlfn.XLOOKUP($A35&amp;$B35,'JUNIO 2'!$D$11:$D$40&amp;'JUNIO 2'!$E$11:$E$40,'JUNIO 2'!$AK$11:$AK$40,_xlfn.XLOOKUP($A35&amp;$B35,'JUNIO 2'!$BC$11:$BC$40&amp;'JUNIO 2'!$BD$11:$BD$40,'JUNIO 2'!$CJ$11:$CJ$40,"A")),"")</f>
        <v>0</v>
      </c>
      <c r="EU35" s="293">
        <f t="array" ref="EU35">IFERROR(_xlfn.XLOOKUP($A35&amp;$B35,JULIO!$D$11:$D$40&amp;JULIO!$E$11:$E$40,JULIO!$AK$11:$AK$40,_xlfn.XLOOKUP($A35&amp;$B35,JULIO!$BC$11:$BC$40&amp;JULIO!$BD$11:$BD$40,JULIO!$CJ$11:$CJ$40,"A")),"")</f>
        <v>0</v>
      </c>
      <c r="EV35" s="293">
        <f t="array" ref="EV35">IFERROR(_xlfn.XLOOKUP($A35&amp;$B35,'JULIO 2'!$D$11:$D$40&amp;'JULIO 2'!$E$11:$E$40,'JULIO 2'!$AK$11:$AK$40,_xlfn.XLOOKUP($A35&amp;$B35,'JULIO 2'!$BC$11:$BC$40&amp;'JULIO 2'!$BD$11:$BD$40,'JULIO 2'!$CJ$11:$CJ$40,"A")),"")</f>
        <v>0</v>
      </c>
      <c r="EW35" s="293">
        <f t="array" ref="EW35">IFERROR(_xlfn.XLOOKUP($A35&amp;$B35,AGOSTO!$D$11:$D$40&amp;AGOSTO!$E$11:$E$40,AGOSTO!$AK$11:$AK$40,_xlfn.XLOOKUP($A35&amp;$B35,AGOSTO!$BC$11:$BC$40&amp;AGOSTO!$BD$11:$BD$40,AGOSTO!$CJ$11:$CJ$40,"A")),"")</f>
        <v>0</v>
      </c>
      <c r="EX35" s="293">
        <f t="array" ref="EX35">IFERROR(_xlfn.XLOOKUP($A35&amp;$B35,'AGOSTO 2'!$D$11:$D$40&amp;'AGOSTO 2'!$E$11:$E$40,'AGOSTO 2'!$AK$11:$AK$40,_xlfn.XLOOKUP($A35&amp;$B35,'AGOSTO 2'!$BC$11:$BC$40&amp;'AGOSTO 2'!$BD$11:$BD$40,'AGOSTO 2'!$CJ$11:$CJ$40,"A")),"")</f>
        <v>0</v>
      </c>
      <c r="EY35" s="293">
        <f t="array" ref="EY35">IFERROR(_xlfn.XLOOKUP($A35&amp;$B35,SEPTIEMBRE!$D$11:$D$40&amp;SEPTIEMBRE!$E$11:$E$40,SEPTIEMBRE!$AK$11:$AK$40,_xlfn.XLOOKUP($A35&amp;$B35,SEPTIEMBRE!$BC$11:$BC$40&amp;SEPTIEMBRE!$BD$11:$BD$40,SEPTIEMBRE!$CJ$11:$CJ$40,"A")),"")</f>
        <v>0</v>
      </c>
      <c r="EZ35" s="293">
        <f t="array" ref="EZ35">IFERROR(_xlfn.XLOOKUP($A35&amp;$B35,'SEPTIEMBRE 2'!$D$11:$D$40&amp;'SEPTIEMBRE 2'!$E$11:$E$40,'SEPTIEMBRE 2'!$AK$11:$AK$40,_xlfn.XLOOKUP($A35&amp;$B35,'SEPTIEMBRE 2'!$BC$11:$BC$40&amp;'SEPTIEMBRE 2'!$BD$11:$BD$40,'SEPTIEMBRE 2'!$CJ$11:$CJ$40,"A")),"")</f>
        <v>0</v>
      </c>
      <c r="FA35" s="293">
        <f t="array" ref="FA35">IFERROR(_xlfn.XLOOKUP($A35&amp;$B35,'SEPTIEMBRE 3'!$D$11:$D$40&amp;'SEPTIEMBRE 3'!$E$11:$E$40,'SEPTIEMBRE 3'!$AK$11:$AK$40,_xlfn.XLOOKUP($A35&amp;$B35,'SEPTIEMBRE 3'!$BC$11:$BC$40&amp;'SEPTIEMBRE 3'!$BD$11:$BD$40,'SEPTIEMBRE 3'!$CJ$11:$CJ$40,"A")),"")</f>
        <v>0</v>
      </c>
      <c r="FB35" s="293">
        <f t="array" ref="FB35">IFERROR(_xlfn.XLOOKUP($A35&amp;$B35,OCTUBRE!$D$11:$D$40&amp;OCTUBRE!$E$11:$E$40,OCTUBRE!$AK$11:$AK$40,_xlfn.XLOOKUP($A35&amp;$B35,OCTUBRE!$BC$11:$BC$40&amp;OCTUBRE!$BD$11:$BD$40,OCTUBRE!$CJ$11:$CJ$40,"A")),"")</f>
        <v>0</v>
      </c>
      <c r="FC35" s="293">
        <f t="array" ref="FC35">IFERROR(_xlfn.XLOOKUP($A35&amp;$B35,'OCTUBRE 2'!$D$11:$D$40&amp;'OCTUBRE 2'!$E$11:$E$40,'OCTUBRE 2'!$AK$11:$AK$40,_xlfn.XLOOKUP($A35&amp;$B35,'OCTUBRE 2'!$BC$11:$BC$40&amp;'OCTUBRE 2'!$BD$11:$BD$40,'OCTUBRE 2'!$CJ$11:$CJ$40,"A")),"")</f>
        <v>0</v>
      </c>
      <c r="FD35" s="293">
        <f t="array" ref="FD35">IFERROR(_xlfn.XLOOKUP($A35&amp;$B35,NOVIEMBRE!$D$11:$D$40&amp;NOVIEMBRE!$E$11:$E$40,NOVIEMBRE!$AK$11:$AK$40,_xlfn.XLOOKUP($A35&amp;$B35,NOVIEMBRE!$BC$11:$BC$40&amp;NOVIEMBRE!$BD$11:$BD$40,NOVIEMBRE!$CJ$11:$CJ$40,"A")),"")</f>
        <v>0</v>
      </c>
      <c r="FE35" s="293">
        <f t="array" ref="FE35">IFERROR(_xlfn.XLOOKUP($A35&amp;$B35,'NOVIEMBRE 2'!$D$11:$D$40&amp;'NOVIEMBRE 2'!$E$11:$E$40,'NOVIEMBRE 2'!$AK$11:$AK$40,_xlfn.XLOOKUP($A35&amp;$B35,'NOVIEMBRE 2'!$BC$11:$BC$40&amp;'NOVIEMBRE 2'!$BD$11:$BD$40,'NOVIEMBRE 2'!$CJ$11:$CJ$40,"A")),"")</f>
        <v>0</v>
      </c>
      <c r="FF35" s="312">
        <f t="array" ref="FF35">IFERROR(_xlfn.XLOOKUP($A35&amp;$B35,DICIEMBRE!$D$11:$D$40&amp;DICIEMBRE!$E$11:$E$40,DICIEMBRE!$AK$11:$AK$40,_xlfn.XLOOKUP($A35&amp;$B35,DICIEMBRE!$BC$11:$BC$40&amp;DICIEMBRE!$BD$11:$BD$40,DICIEMBRE!$CJ$11:$CJ$40,"A")),"")</f>
        <v>0</v>
      </c>
      <c r="FG35" s="313" t="str">
        <f t="shared" si="19"/>
        <v/>
      </c>
      <c r="FH35" s="313" t="str">
        <f t="array" ref="FH35">IF(
 COUNT(DZ35:EH35)=0,
 "-",
 IF(
  COUNT(DZ35:EH35) &lt; COUNTA(DZ35:EH35),
  REPT("🟩", ROUND(COUNT(DZ35:EH35)/COUNTA(DZ35:EH35)*5, 0)) &amp;
  REPT("⬜", 5 - ROUND(COUNT(DZ35:EH35)/COUNTA(DZ35:EH35)*5, 0)),
  IF(
    AVERAGE(IF(DZ35:EH35&lt;&gt;"", DZ35:EH35, )) &gt;= 70, "🟩🟩🟩🟩🟩",
    IF(
      AVERAGE(IF(DZ35:EH35&lt;&gt;"",DZ35:EH35, )) &gt;= 56, "🟨🟨🟨🟨🟨",
      "🟥🟥🟥🟥🟥"
    )
  )
 )
)
</f>
        <v>-</v>
      </c>
    </row>
    <row r="36" ht="15.75" customHeight="1">
      <c r="A36" s="168"/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1"/>
      <c r="N36" s="172" t="str">
        <f t="shared" si="1"/>
        <v/>
      </c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2" t="str">
        <f t="shared" si="2"/>
        <v/>
      </c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2" t="str">
        <f t="shared" si="3"/>
        <v/>
      </c>
      <c r="AM36" s="173"/>
      <c r="AN36" s="173"/>
      <c r="AO36" s="173"/>
      <c r="AP36" s="173"/>
      <c r="AQ36" s="173"/>
      <c r="AR36" s="173"/>
      <c r="AS36" s="173"/>
      <c r="AT36" s="173"/>
      <c r="AU36" s="173"/>
      <c r="AV36" s="171"/>
      <c r="AW36" s="171"/>
      <c r="AX36" s="172" t="str">
        <f t="shared" si="4"/>
        <v/>
      </c>
      <c r="AY36" s="173"/>
      <c r="AZ36" s="173"/>
      <c r="BA36" s="173"/>
      <c r="BB36" s="173"/>
      <c r="BC36" s="173"/>
      <c r="BD36" s="173"/>
      <c r="BE36" s="173"/>
      <c r="BF36" s="173"/>
      <c r="BG36" s="173"/>
      <c r="BH36" s="173"/>
      <c r="BI36" s="173"/>
      <c r="BJ36" s="172" t="str">
        <f t="shared" si="5"/>
        <v/>
      </c>
      <c r="BK36" s="173"/>
      <c r="BL36" s="173"/>
      <c r="BM36" s="173"/>
      <c r="BN36" s="173"/>
      <c r="BO36" s="173"/>
      <c r="BP36" s="173"/>
      <c r="BQ36" s="173"/>
      <c r="BR36" s="173"/>
      <c r="BS36" s="173"/>
      <c r="BT36" s="173"/>
      <c r="BU36" s="173"/>
      <c r="BV36" s="172" t="str">
        <f t="shared" si="6"/>
        <v/>
      </c>
      <c r="BW36" s="173"/>
      <c r="BX36" s="173"/>
      <c r="BY36" s="173"/>
      <c r="BZ36" s="171"/>
      <c r="CA36" s="171"/>
      <c r="CB36" s="171"/>
      <c r="CC36" s="171"/>
      <c r="CD36" s="171"/>
      <c r="CE36" s="171"/>
      <c r="CF36" s="171"/>
      <c r="CG36" s="171"/>
      <c r="CH36" s="172" t="str">
        <f t="shared" si="7"/>
        <v/>
      </c>
      <c r="CI36" s="171"/>
      <c r="CJ36" s="173"/>
      <c r="CK36" s="173"/>
      <c r="CL36" s="173"/>
      <c r="CM36" s="173"/>
      <c r="CN36" s="171"/>
      <c r="CO36" s="171"/>
      <c r="CP36" s="171"/>
      <c r="CQ36" s="173"/>
      <c r="CR36" s="171"/>
      <c r="CS36" s="171"/>
      <c r="CT36" s="172" t="str">
        <f t="shared" si="8"/>
        <v/>
      </c>
      <c r="CU36" s="172"/>
      <c r="CV36" s="172"/>
      <c r="CW36" s="172"/>
      <c r="CX36" s="172"/>
      <c r="CY36" s="172"/>
      <c r="CZ36" s="172"/>
      <c r="DA36" s="172"/>
      <c r="DB36" s="172"/>
      <c r="DC36" s="172"/>
      <c r="DD36" s="172"/>
      <c r="DE36" s="172"/>
      <c r="DF36" s="172"/>
      <c r="DG36" s="188" t="str">
        <f t="array" ref="DG36">IFERROR(_xlfn.XLOOKUP($A36&amp;B36,MARZO!$D$11:$D$40&amp;MARZO!$E$11:$E$40,MARZO!$AM$11:$AM$40,_xlfn.XLOOKUP($A36&amp;$B36,MARZO!$BC$11:$BC$40&amp;MARZO!$BD$11:$BD$40,MARZO!$CL$11:$CL$40,"A"))/1%,"")</f>
        <v/>
      </c>
      <c r="DH36" s="188" t="str">
        <f t="array" ref="DH36">IFERROR(_xlfn.XLOOKUP($A36&amp;$B36,ABRIL!$D$11:$D$40&amp;ABRIL!$E$11:$E$40,ABRIL!$AM$11:$AM$40,_xlfn.XLOOKUP($A36&amp;$B36,ABRIL!$BC$11:$BC$40&amp;ABRIL!$BD$11:$BD$40,ABRIL!$CL$11:$CL$40,"A"))/1%,"")</f>
        <v/>
      </c>
      <c r="DI36" s="188" t="str">
        <f t="array" ref="DI36">IFERROR(_xlfn.XLOOKUP($A36&amp;$B36,'ABRIL 2'!$D$11:$D$40&amp;'ABRIL 2'!$E$11:$E$40,'ABRIL 2'!$AM$11:$AM$40,_xlfn.XLOOKUP($A36&amp;$B36,'ABRIL 2'!$BC$11:$BC$40&amp;'ABRIL 2'!$BD$11:$BD$40,'ABRIL 2'!$CL$11:$CL$40,"A"))/1%,"")</f>
        <v/>
      </c>
      <c r="DJ36" s="188" t="str">
        <f t="array" ref="DJ36">IFERROR(_xlfn.XLOOKUP($A36&amp;$B36,MAYO!$D$11:$D$40&amp;MAYO!$E$11:$E$40,MAYO!$AM$11:$AM$40,_xlfn.XLOOKUP($A36&amp;$B36,MAYO!$BC$11:$BC$40&amp;MAYO!$BD$11:$BD$40,MAYO!$CL$11:$CL$40,"A"))/1%,"")</f>
        <v/>
      </c>
      <c r="DK36" s="188" t="str">
        <f t="array" ref="DK36">IFERROR(_xlfn.XLOOKUP($A36&amp;$B36,'MAYO 2'!$D$11:$D$40&amp;'MAYO 2'!$E$11:$E$40,'MAYO 2'!$AM$11:$AM$40,_xlfn.XLOOKUP($A36&amp;$B36,'MAYO 2'!$BC$11:$BC$40&amp;'MAYO 2'!$BD$11:$BD$40,'MAYO 2'!$CL$11:$CL$40,"A"))/1%,"")</f>
        <v/>
      </c>
      <c r="DL36" s="188" t="str">
        <f t="array" ref="DL36">IFERROR(_xlfn.XLOOKUP($A36&amp;$B36,JUNIO!$D$11:$D$40&amp;JUNIO!$E$11:$E$40,JUNIO!$AM$11:$AM$40,_xlfn.XLOOKUP($A36&amp;$B36,JUNIO!$BC$11:$BC$40&amp;JUNIO!$BD$11:$BD$40,JUNIO!$CL$11:$CL$40,"A"))/1%,"")</f>
        <v/>
      </c>
      <c r="DM36" s="188" t="str">
        <f t="array" ref="DM36">IFERROR(_xlfn.XLOOKUP($A36&amp;$B36,'JUNIO 2'!$D$11:$D$40&amp;'JUNIO 2'!$E$11:$E$40,'JUNIO 2'!$AM$11:$AM$40,_xlfn.XLOOKUP($A36&amp;$B36,'JUNIO 2'!$BC$11:$BC$40&amp;'JUNIO 2'!$BD$11:$BD$40,'JUNIO 2'!$CL$11:$CL$40,"A"))/1%,"")</f>
        <v/>
      </c>
      <c r="DN36" s="188" t="str">
        <f t="array" ref="DN36">IFERROR(_xlfn.XLOOKUP($A36&amp;$B36,JULIO!$D$11:$D$40&amp;JULIO!$E$11:$E$40,JULIO!$AM$11:$AM$40,_xlfn.XLOOKUP($A36&amp;$B36,JULIO!$BC$11:$BC$40&amp;JULIO!$BD$11:$BD$40,JULIO!$CL$11:$CL$40,"A"))/1%,"")</f>
        <v/>
      </c>
      <c r="DO36" s="188" t="str">
        <f t="array" ref="DO36">IFERROR(_xlfn.XLOOKUP($A36&amp;$B36,'JULIO 2'!$D$11:$D$40&amp;'JULIO 2'!$E$11:$E$40,'JULIO 2'!$AM$11:$AM$40,_xlfn.XLOOKUP($A36&amp;$B36,'JULIO 2'!$BC$11:$BC$40&amp;'JULIO 2'!$BD$11:$BD$40,'JULIO 2'!$CL$11:$CL$40,"A"))/1%,"")</f>
        <v/>
      </c>
      <c r="DP36" s="188" t="str">
        <f t="array" ref="DP36">IFERROR(_xlfn.XLOOKUP($A36&amp;$B36,AGOSTO!$D$11:$D$40&amp;AGOSTO!$E$11:$E$40,AGOSTO!$AM$11:$AM$40,_xlfn.XLOOKUP($A36&amp;$B36,AGOSTO!$BC$11:$BC$40&amp;AGOSTO!$BD$11:$BD$40,AGOSTO!$CL$11:$CL$40,"A"))/1%,"")</f>
        <v/>
      </c>
      <c r="DQ36" s="188" t="str">
        <f t="array" ref="DQ36">IFERROR(_xlfn.XLOOKUP($A36&amp;$B36,'AGOSTO 2'!$D$11:$D$40&amp;'AGOSTO 2'!$E$11:$E$40,'AGOSTO 2'!$AM$11:$AM$40,_xlfn.XLOOKUP($A36&amp;$B36,'AGOSTO 2'!$BC$11:$BC$40&amp;'AGOSTO 2'!$BD$11:$BD$40,'AGOSTO 2'!$CL$11:$CL$40,"A"))/1%,"")</f>
        <v/>
      </c>
      <c r="DR36" s="188" t="str">
        <f t="array" ref="DR36">IFERROR(_xlfn.XLOOKUP($A36&amp;$B36,SEPTIEMBRE!$D$11:$D$40&amp;SEPTIEMBRE!$E$11:$E$40,SEPTIEMBRE!$AM$11:$AM$40,_xlfn.XLOOKUP($A36&amp;$B36,SEPTIEMBRE!$BC$11:$BC$40&amp;SEPTIEMBRE!$BD$11:$BD$40,SEPTIEMBRE!$CL$11:$CL$40,"A"))/1%,"")</f>
        <v/>
      </c>
      <c r="DS36" s="188" t="str">
        <f t="array" ref="DS36">IFERROR(_xlfn.XLOOKUP($A36&amp;$B36,'SEPTIEMBRE 2'!$D$11:$D$40&amp;'SEPTIEMBRE 2'!$E$11:$E$40,'SEPTIEMBRE 2'!$AM$11:$AM$40,_xlfn.XLOOKUP($A36&amp;$B36,'SEPTIEMBRE 2'!$BC$11:$BC$40&amp;'SEPTIEMBRE 2'!$BD$11:$BD$40,'SEPTIEMBRE 2'!$CL$11:$CL$40,"A"))/1%,"")</f>
        <v/>
      </c>
      <c r="DT36" s="188" t="str">
        <f t="array" ref="DT36">IFERROR(_xlfn.XLOOKUP($A36&amp;$B36,'SEPTIEMBRE 3'!$D$11:$D$40&amp;'SEPTIEMBRE 3'!$E$11:$E$40,'SEPTIEMBRE 3'!$AM$11:$AM$40,_xlfn.XLOOKUP($A36&amp;$B36,'SEPTIEMBRE 3'!$BC$11:$BC$40&amp;'SEPTIEMBRE 3'!$BD$11:$BD$40,'SEPTIEMBRE 3'!$CL$11:$CL$40,"A"))/1%,"")</f>
        <v/>
      </c>
      <c r="DU36" s="188" t="str">
        <f t="array" ref="DU36">IFERROR(_xlfn.XLOOKUP($A36&amp;$B36,OCTUBRE!$D$11:$D$40&amp;OCTUBRE!$E$11:$E$40,OCTUBRE!$AM$11:$AM$40,_xlfn.XLOOKUP($A36&amp;$B36,OCTUBRE!$BC$11:$BC$40&amp;OCTUBRE!$BD$11:$BD$40,OCTUBRE!$CL$11:$CL$40,"A"))/1%,"")</f>
        <v/>
      </c>
      <c r="DV36" s="188" t="str">
        <f t="array" ref="DV36">IFERROR(_xlfn.XLOOKUP($A36&amp;$B36,'OCTUBRE 2'!$D$11:$D$40&amp;'OCTUBRE 2'!$E$11:$E$40,'OCTUBRE 2'!$AM$11:$AM$40,_xlfn.XLOOKUP($A36&amp;$B36,'OCTUBRE 2'!$BC$11:$BC$40&amp;'OCTUBRE 2'!$BD$11:$BD$40,'OCTUBRE 2'!$CL$11:$CL$40,"A"))/1%,"")</f>
        <v/>
      </c>
      <c r="DW36" s="188" t="str">
        <f t="array" ref="DW36">IFERROR(_xlfn.XLOOKUP($A36&amp;$B36,NOVIEMBRE!$D$11:$D$40&amp;NOVIEMBRE!$E$11:$E$40,NOVIEMBRE!$AM$11:$AM$40,_xlfn.XLOOKUP($A36&amp;$B36,NOVIEMBRE!$BC$11:$BC$40&amp;NOVIEMBRE!$BD$11:$BD$40,NOVIEMBRE!$CL$11:$CL$40,"A"))/1%,"")</f>
        <v/>
      </c>
      <c r="DX36" s="188" t="str">
        <f t="array" ref="DX36">IFERROR(_xlfn.XLOOKUP($A36&amp;$B36,'NOVIEMBRE 2'!$D$11:$D$40&amp;'NOVIEMBRE 2'!$E$11:$E$40,'NOVIEMBRE 2'!$AM$11:$AM$40,_xlfn.XLOOKUP($A36&amp;$B36,'NOVIEMBRE 2'!$BC$11:$BC$40&amp;'NOVIEMBRE 2'!$BD$11:$BD$40,'NOVIEMBRE 2'!$CL$11:$CL$40,"A"))/1%,"")</f>
        <v/>
      </c>
      <c r="DY36" s="188" t="str">
        <f t="array" ref="DY36">IFERROR(_xlfn.XLOOKUP($A36&amp;$B36,DICIEMBRE!$D$11:$D$40&amp;DICIEMBRE!$E$11:$E$40,DICIEMBRE!$AM$11:$AM$40,_xlfn.XLOOKUP($A36&amp;$B36,DICIEMBRE!$BC$11:$BC$40&amp;DICIEMBRE!$BD$11:$BD$40,DICIEMBRE!$CL$11:$CL$40,"A"))/1%,"")</f>
        <v/>
      </c>
      <c r="DZ36" s="210" t="str">
        <f t="shared" si="9"/>
        <v>-</v>
      </c>
      <c r="EA36" s="210" t="str">
        <f t="shared" si="10"/>
        <v>-</v>
      </c>
      <c r="EB36" s="210" t="str">
        <f t="shared" si="11"/>
        <v>-</v>
      </c>
      <c r="EC36" s="210" t="str">
        <f t="shared" si="12"/>
        <v>-</v>
      </c>
      <c r="ED36" s="210" t="str">
        <f t="shared" si="13"/>
        <v>-</v>
      </c>
      <c r="EE36" s="210" t="str">
        <f t="shared" si="14"/>
        <v>-</v>
      </c>
      <c r="EF36" s="210" t="str">
        <f t="shared" si="15"/>
        <v>-</v>
      </c>
      <c r="EG36" s="210" t="str">
        <f t="shared" si="16"/>
        <v>-</v>
      </c>
      <c r="EH36" s="210" t="str">
        <f t="shared" si="17"/>
        <v>-</v>
      </c>
      <c r="EI36" s="216" t="str">
        <f t="shared" si="18"/>
        <v/>
      </c>
      <c r="EJ36" s="217"/>
      <c r="EK36" s="217"/>
      <c r="EL36" s="218"/>
      <c r="EM36" s="219"/>
      <c r="EN36" s="221">
        <f t="array" ref="EN36">IFERROR(_xlfn.XLOOKUP($A36&amp;$B36,MARZO!$D$11:$D$40&amp;MARZO!$E$11:$E$40,MARZO!$AK$11:$AK$40,_xlfn.XLOOKUP($A36&amp;$B36,MARZO!$BC$11:$BC$40&amp;MARZO!$BD$11:$BD$40,MARZO!$CJ$11:$CJ$40,"A")),"")</f>
        <v>0</v>
      </c>
      <c r="EO36" s="221">
        <f t="array" ref="EO36">IFERROR(_xlfn.XLOOKUP($A36&amp;$B36,ABRIL!$D$11:$D$40&amp;ABRIL!$E$11:$E$40,ABRIL!$AK$11:$AK$40,_xlfn.XLOOKUP($A36&amp;$B36,ABRIL!$BC$11:$BC$40&amp;ABRIL!$BD$11:$BD$40,ABRIL!$CJ$11:$CJ$40,"A")),"")</f>
        <v>0</v>
      </c>
      <c r="EP36" s="221">
        <f t="array" ref="EP36">IFERROR(_xlfn.XLOOKUP($A36&amp;$B36,'ABRIL 2'!$D$11:$D$40&amp;'ABRIL 2'!$E$11:$E$40,'ABRIL 2'!$AK$11:$AK$40,_xlfn.XLOOKUP($A36&amp;$B36,'ABRIL 2'!$BC$11:$BC$40&amp;'ABRIL 2'!$BD$11:$BD$40,'ABRIL 2'!$CJ$11:$CJ$40,"A")),"")</f>
        <v>0</v>
      </c>
      <c r="EQ36" s="221">
        <f t="array" ref="EQ36">IFERROR(_xlfn.XLOOKUP($A36&amp;$B36,MAYO!$D$11:$D$40&amp;MAYO!$E$11:$E$40,MAYO!$AK$11:$AK$40,_xlfn.XLOOKUP($A36&amp;$B36,MAYO!$BC$11:$BC$40&amp;MAYO!$BD$11:$BD$40,MAYO!$CJ$11:$CJ$40,"A")),"")</f>
        <v>0</v>
      </c>
      <c r="ER36" s="221">
        <f t="array" ref="ER36">IFERROR(_xlfn.XLOOKUP($A36&amp;$B36,'MAYO 2'!$D$11:$D$40&amp;'MAYO 2'!$E$11:$E$40,'MAYO 2'!$AK$11:$AK$40,_xlfn.XLOOKUP($A36&amp;$B36,'MAYO 2'!$BC$11:$BC$40&amp;'MAYO 2'!$BD$11:$BD$40,'MAYO 2'!$CJ$11:$CJ$40,"A")),"")</f>
        <v>0</v>
      </c>
      <c r="ES36" s="221">
        <f t="array" ref="ES36">IFERROR(_xlfn.XLOOKUP($A36&amp;$B36,JUNIO!$D$11:$D$40&amp;JUNIO!$E$11:$E$40,JUNIO!$AK$11:$AK$40,_xlfn.XLOOKUP($A36&amp;$B36,JUNIO!$BC$11:$BC$40&amp;JUNIO!$BD$11:$BD$40,JUNIO!$CJ$11:$CJ$40,"A")),"")</f>
        <v>0</v>
      </c>
      <c r="ET36" s="221">
        <f t="array" ref="ET36">IFERROR(_xlfn.XLOOKUP($A36&amp;$B36,'JUNIO 2'!$D$11:$D$40&amp;'JUNIO 2'!$E$11:$E$40,'JUNIO 2'!$AK$11:$AK$40,_xlfn.XLOOKUP($A36&amp;$B36,'JUNIO 2'!$BC$11:$BC$40&amp;'JUNIO 2'!$BD$11:$BD$40,'JUNIO 2'!$CJ$11:$CJ$40,"A")),"")</f>
        <v>0</v>
      </c>
      <c r="EU36" s="221">
        <f t="array" ref="EU36">IFERROR(_xlfn.XLOOKUP($A36&amp;$B36,JULIO!$D$11:$D$40&amp;JULIO!$E$11:$E$40,JULIO!$AK$11:$AK$40,_xlfn.XLOOKUP($A36&amp;$B36,JULIO!$BC$11:$BC$40&amp;JULIO!$BD$11:$BD$40,JULIO!$CJ$11:$CJ$40,"A")),"")</f>
        <v>0</v>
      </c>
      <c r="EV36" s="221">
        <f t="array" ref="EV36">IFERROR(_xlfn.XLOOKUP($A36&amp;$B36,'JULIO 2'!$D$11:$D$40&amp;'JULIO 2'!$E$11:$E$40,'JULIO 2'!$AK$11:$AK$40,_xlfn.XLOOKUP($A36&amp;$B36,'JULIO 2'!$BC$11:$BC$40&amp;'JULIO 2'!$BD$11:$BD$40,'JULIO 2'!$CJ$11:$CJ$40,"A")),"")</f>
        <v>0</v>
      </c>
      <c r="EW36" s="221">
        <f t="array" ref="EW36">IFERROR(_xlfn.XLOOKUP($A36&amp;$B36,AGOSTO!$D$11:$D$40&amp;AGOSTO!$E$11:$E$40,AGOSTO!$AK$11:$AK$40,_xlfn.XLOOKUP($A36&amp;$B36,AGOSTO!$BC$11:$BC$40&amp;AGOSTO!$BD$11:$BD$40,AGOSTO!$CJ$11:$CJ$40,"A")),"")</f>
        <v>0</v>
      </c>
      <c r="EX36" s="221">
        <f t="array" ref="EX36">IFERROR(_xlfn.XLOOKUP($A36&amp;$B36,'AGOSTO 2'!$D$11:$D$40&amp;'AGOSTO 2'!$E$11:$E$40,'AGOSTO 2'!$AK$11:$AK$40,_xlfn.XLOOKUP($A36&amp;$B36,'AGOSTO 2'!$BC$11:$BC$40&amp;'AGOSTO 2'!$BD$11:$BD$40,'AGOSTO 2'!$CJ$11:$CJ$40,"A")),"")</f>
        <v>0</v>
      </c>
      <c r="EY36" s="221">
        <f t="array" ref="EY36">IFERROR(_xlfn.XLOOKUP($A36&amp;$B36,SEPTIEMBRE!$D$11:$D$40&amp;SEPTIEMBRE!$E$11:$E$40,SEPTIEMBRE!$AK$11:$AK$40,_xlfn.XLOOKUP($A36&amp;$B36,SEPTIEMBRE!$BC$11:$BC$40&amp;SEPTIEMBRE!$BD$11:$BD$40,SEPTIEMBRE!$CJ$11:$CJ$40,"A")),"")</f>
        <v>0</v>
      </c>
      <c r="EZ36" s="221">
        <f t="array" ref="EZ36">IFERROR(_xlfn.XLOOKUP($A36&amp;$B36,'SEPTIEMBRE 2'!$D$11:$D$40&amp;'SEPTIEMBRE 2'!$E$11:$E$40,'SEPTIEMBRE 2'!$AK$11:$AK$40,_xlfn.XLOOKUP($A36&amp;$B36,'SEPTIEMBRE 2'!$BC$11:$BC$40&amp;'SEPTIEMBRE 2'!$BD$11:$BD$40,'SEPTIEMBRE 2'!$CJ$11:$CJ$40,"A")),"")</f>
        <v>0</v>
      </c>
      <c r="FA36" s="221">
        <f t="array" ref="FA36">IFERROR(_xlfn.XLOOKUP($A36&amp;$B36,'SEPTIEMBRE 3'!$D$11:$D$40&amp;'SEPTIEMBRE 3'!$E$11:$E$40,'SEPTIEMBRE 3'!$AK$11:$AK$40,_xlfn.XLOOKUP($A36&amp;$B36,'SEPTIEMBRE 3'!$BC$11:$BC$40&amp;'SEPTIEMBRE 3'!$BD$11:$BD$40,'SEPTIEMBRE 3'!$CJ$11:$CJ$40,"A")),"")</f>
        <v>0</v>
      </c>
      <c r="FB36" s="221">
        <f t="array" ref="FB36">IFERROR(_xlfn.XLOOKUP($A36&amp;$B36,OCTUBRE!$D$11:$D$40&amp;OCTUBRE!$E$11:$E$40,OCTUBRE!$AK$11:$AK$40,_xlfn.XLOOKUP($A36&amp;$B36,OCTUBRE!$BC$11:$BC$40&amp;OCTUBRE!$BD$11:$BD$40,OCTUBRE!$CJ$11:$CJ$40,"A")),"")</f>
        <v>0</v>
      </c>
      <c r="FC36" s="221">
        <f t="array" ref="FC36">IFERROR(_xlfn.XLOOKUP($A36&amp;$B36,'OCTUBRE 2'!$D$11:$D$40&amp;'OCTUBRE 2'!$E$11:$E$40,'OCTUBRE 2'!$AK$11:$AK$40,_xlfn.XLOOKUP($A36&amp;$B36,'OCTUBRE 2'!$BC$11:$BC$40&amp;'OCTUBRE 2'!$BD$11:$BD$40,'OCTUBRE 2'!$CJ$11:$CJ$40,"A")),"")</f>
        <v>0</v>
      </c>
      <c r="FD36" s="221">
        <f t="array" ref="FD36">IFERROR(_xlfn.XLOOKUP($A36&amp;$B36,NOVIEMBRE!$D$11:$D$40&amp;NOVIEMBRE!$E$11:$E$40,NOVIEMBRE!$AK$11:$AK$40,_xlfn.XLOOKUP($A36&amp;$B36,NOVIEMBRE!$BC$11:$BC$40&amp;NOVIEMBRE!$BD$11:$BD$40,NOVIEMBRE!$CJ$11:$CJ$40,"A")),"")</f>
        <v>0</v>
      </c>
      <c r="FE36" s="221">
        <f t="array" ref="FE36">IFERROR(_xlfn.XLOOKUP($A36&amp;$B36,'NOVIEMBRE 2'!$D$11:$D$40&amp;'NOVIEMBRE 2'!$E$11:$E$40,'NOVIEMBRE 2'!$AK$11:$AK$40,_xlfn.XLOOKUP($A36&amp;$B36,'NOVIEMBRE 2'!$BC$11:$BC$40&amp;'NOVIEMBRE 2'!$BD$11:$BD$40,'NOVIEMBRE 2'!$CJ$11:$CJ$40,"A")),"")</f>
        <v>0</v>
      </c>
      <c r="FF36" s="238">
        <f t="array" ref="FF36">IFERROR(_xlfn.XLOOKUP($A36&amp;$B36,DICIEMBRE!$D$11:$D$40&amp;DICIEMBRE!$E$11:$E$40,DICIEMBRE!$AK$11:$AK$40,_xlfn.XLOOKUP($A36&amp;$B36,DICIEMBRE!$BC$11:$BC$40&amp;DICIEMBRE!$BD$11:$BD$40,DICIEMBRE!$CJ$11:$CJ$40,"A")),"")</f>
        <v>0</v>
      </c>
      <c r="FG36" s="246" t="str">
        <f t="shared" si="19"/>
        <v/>
      </c>
      <c r="FH36" s="246" t="str">
        <f t="array" ref="FH36">IF(
 COUNT(DZ36:EH36)=0,
 "-",
 IF(
  COUNT(DZ36:EH36) &lt; COUNTA(DZ36:EH36),
  REPT("🟩", ROUND(COUNT(DZ36:EH36)/COUNTA(DZ36:EH36)*5, 0)) &amp;
  REPT("⬜", 5 - ROUND(COUNT(DZ36:EH36)/COUNTA(DZ36:EH36)*5, 0)),
  IF(
    AVERAGE(IF(DZ36:EH36&lt;&gt;"", DZ36:EH36, )) &gt;= 70, "🟩🟩🟩🟩🟩",
    IF(
      AVERAGE(IF(DZ36:EH36&lt;&gt;"",DZ36:EH36, )) &gt;= 56, "🟨🟨🟨🟨🟨",
      "🟥🟥🟥🟥🟥"
    )
  )
 )
)
</f>
        <v>-</v>
      </c>
    </row>
    <row r="37" ht="15.75" customHeight="1">
      <c r="A37" s="168"/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1"/>
      <c r="N37" s="172" t="str">
        <f t="shared" si="1"/>
        <v/>
      </c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2" t="str">
        <f t="shared" si="2"/>
        <v/>
      </c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2" t="str">
        <f t="shared" si="3"/>
        <v/>
      </c>
      <c r="AM37" s="173"/>
      <c r="AN37" s="173"/>
      <c r="AO37" s="173"/>
      <c r="AP37" s="173"/>
      <c r="AQ37" s="173"/>
      <c r="AR37" s="173"/>
      <c r="AS37" s="173"/>
      <c r="AT37" s="173"/>
      <c r="AU37" s="173"/>
      <c r="AV37" s="171"/>
      <c r="AW37" s="171"/>
      <c r="AX37" s="172" t="str">
        <f t="shared" si="4"/>
        <v/>
      </c>
      <c r="AY37" s="173"/>
      <c r="AZ37" s="173"/>
      <c r="BA37" s="173"/>
      <c r="BB37" s="173"/>
      <c r="BC37" s="173"/>
      <c r="BD37" s="173"/>
      <c r="BE37" s="173"/>
      <c r="BF37" s="173"/>
      <c r="BG37" s="173"/>
      <c r="BH37" s="173"/>
      <c r="BI37" s="173"/>
      <c r="BJ37" s="172" t="str">
        <f t="shared" si="5"/>
        <v/>
      </c>
      <c r="BK37" s="173"/>
      <c r="BL37" s="173"/>
      <c r="BM37" s="173"/>
      <c r="BN37" s="173"/>
      <c r="BO37" s="173"/>
      <c r="BP37" s="173"/>
      <c r="BQ37" s="173"/>
      <c r="BR37" s="173"/>
      <c r="BS37" s="173"/>
      <c r="BT37" s="173"/>
      <c r="BU37" s="173"/>
      <c r="BV37" s="172" t="str">
        <f t="shared" si="6"/>
        <v/>
      </c>
      <c r="BW37" s="173"/>
      <c r="BX37" s="173"/>
      <c r="BY37" s="173"/>
      <c r="BZ37" s="171"/>
      <c r="CA37" s="171"/>
      <c r="CB37" s="171"/>
      <c r="CC37" s="171"/>
      <c r="CD37" s="171"/>
      <c r="CE37" s="171"/>
      <c r="CF37" s="171"/>
      <c r="CG37" s="171"/>
      <c r="CH37" s="172" t="str">
        <f t="shared" si="7"/>
        <v/>
      </c>
      <c r="CI37" s="171"/>
      <c r="CJ37" s="173"/>
      <c r="CK37" s="173"/>
      <c r="CL37" s="173"/>
      <c r="CM37" s="173"/>
      <c r="CN37" s="171"/>
      <c r="CO37" s="171"/>
      <c r="CP37" s="171"/>
      <c r="CQ37" s="173"/>
      <c r="CR37" s="171"/>
      <c r="CS37" s="171"/>
      <c r="CT37" s="172" t="str">
        <f t="shared" si="8"/>
        <v/>
      </c>
      <c r="CU37" s="172"/>
      <c r="CV37" s="172"/>
      <c r="CW37" s="172"/>
      <c r="CX37" s="172"/>
      <c r="CY37" s="172"/>
      <c r="CZ37" s="172"/>
      <c r="DA37" s="172"/>
      <c r="DB37" s="172"/>
      <c r="DC37" s="172"/>
      <c r="DD37" s="172"/>
      <c r="DE37" s="172"/>
      <c r="DF37" s="172"/>
      <c r="DG37" s="188" t="str">
        <f t="array" ref="DG37">IFERROR(_xlfn.XLOOKUP($A37&amp;B37,MARZO!$D$11:$D$40&amp;MARZO!$E$11:$E$40,MARZO!$AM$11:$AM$40,_xlfn.XLOOKUP($A37&amp;$B37,MARZO!$BC$11:$BC$40&amp;MARZO!$BD$11:$BD$40,MARZO!$CL$11:$CL$40,"A"))/1%,"")</f>
        <v/>
      </c>
      <c r="DH37" s="188" t="str">
        <f t="array" ref="DH37">IFERROR(_xlfn.XLOOKUP($A37&amp;$B37,ABRIL!$D$11:$D$40&amp;ABRIL!$E$11:$E$40,ABRIL!$AM$11:$AM$40,_xlfn.XLOOKUP($A37&amp;$B37,ABRIL!$BC$11:$BC$40&amp;ABRIL!$BD$11:$BD$40,ABRIL!$CL$11:$CL$40,"A"))/1%,"")</f>
        <v/>
      </c>
      <c r="DI37" s="188" t="str">
        <f t="array" ref="DI37">IFERROR(_xlfn.XLOOKUP($A37&amp;$B37,'ABRIL 2'!$D$11:$D$40&amp;'ABRIL 2'!$E$11:$E$40,'ABRIL 2'!$AM$11:$AM$40,_xlfn.XLOOKUP($A37&amp;$B37,'ABRIL 2'!$BC$11:$BC$40&amp;'ABRIL 2'!$BD$11:$BD$40,'ABRIL 2'!$CL$11:$CL$40,"A"))/1%,"")</f>
        <v/>
      </c>
      <c r="DJ37" s="188" t="str">
        <f t="array" ref="DJ37">IFERROR(_xlfn.XLOOKUP($A37&amp;$B37,MAYO!$D$11:$D$40&amp;MAYO!$E$11:$E$40,MAYO!$AM$11:$AM$40,_xlfn.XLOOKUP($A37&amp;$B37,MAYO!$BC$11:$BC$40&amp;MAYO!$BD$11:$BD$40,MAYO!$CL$11:$CL$40,"A"))/1%,"")</f>
        <v/>
      </c>
      <c r="DK37" s="188" t="str">
        <f t="array" ref="DK37">IFERROR(_xlfn.XLOOKUP($A37&amp;$B37,'MAYO 2'!$D$11:$D$40&amp;'MAYO 2'!$E$11:$E$40,'MAYO 2'!$AM$11:$AM$40,_xlfn.XLOOKUP($A37&amp;$B37,'MAYO 2'!$BC$11:$BC$40&amp;'MAYO 2'!$BD$11:$BD$40,'MAYO 2'!$CL$11:$CL$40,"A"))/1%,"")</f>
        <v/>
      </c>
      <c r="DL37" s="188" t="str">
        <f t="array" ref="DL37">IFERROR(_xlfn.XLOOKUP($A37&amp;$B37,JUNIO!$D$11:$D$40&amp;JUNIO!$E$11:$E$40,JUNIO!$AM$11:$AM$40,_xlfn.XLOOKUP($A37&amp;$B37,JUNIO!$BC$11:$BC$40&amp;JUNIO!$BD$11:$BD$40,JUNIO!$CL$11:$CL$40,"A"))/1%,"")</f>
        <v/>
      </c>
      <c r="DM37" s="188" t="str">
        <f t="array" ref="DM37">IFERROR(_xlfn.XLOOKUP($A37&amp;$B37,'JUNIO 2'!$D$11:$D$40&amp;'JUNIO 2'!$E$11:$E$40,'JUNIO 2'!$AM$11:$AM$40,_xlfn.XLOOKUP($A37&amp;$B37,'JUNIO 2'!$BC$11:$BC$40&amp;'JUNIO 2'!$BD$11:$BD$40,'JUNIO 2'!$CL$11:$CL$40,"A"))/1%,"")</f>
        <v/>
      </c>
      <c r="DN37" s="188" t="str">
        <f t="array" ref="DN37">IFERROR(_xlfn.XLOOKUP($A37&amp;$B37,JULIO!$D$11:$D$40&amp;JULIO!$E$11:$E$40,JULIO!$AM$11:$AM$40,_xlfn.XLOOKUP($A37&amp;$B37,JULIO!$BC$11:$BC$40&amp;JULIO!$BD$11:$BD$40,JULIO!$CL$11:$CL$40,"A"))/1%,"")</f>
        <v/>
      </c>
      <c r="DO37" s="188" t="str">
        <f t="array" ref="DO37">IFERROR(_xlfn.XLOOKUP($A37&amp;$B37,'JULIO 2'!$D$11:$D$40&amp;'JULIO 2'!$E$11:$E$40,'JULIO 2'!$AM$11:$AM$40,_xlfn.XLOOKUP($A37&amp;$B37,'JULIO 2'!$BC$11:$BC$40&amp;'JULIO 2'!$BD$11:$BD$40,'JULIO 2'!$CL$11:$CL$40,"A"))/1%,"")</f>
        <v/>
      </c>
      <c r="DP37" s="188" t="str">
        <f t="array" ref="DP37">IFERROR(_xlfn.XLOOKUP($A37&amp;$B37,AGOSTO!$D$11:$D$40&amp;AGOSTO!$E$11:$E$40,AGOSTO!$AM$11:$AM$40,_xlfn.XLOOKUP($A37&amp;$B37,AGOSTO!$BC$11:$BC$40&amp;AGOSTO!$BD$11:$BD$40,AGOSTO!$CL$11:$CL$40,"A"))/1%,"")</f>
        <v/>
      </c>
      <c r="DQ37" s="188" t="str">
        <f t="array" ref="DQ37">IFERROR(_xlfn.XLOOKUP($A37&amp;$B37,'AGOSTO 2'!$D$11:$D$40&amp;'AGOSTO 2'!$E$11:$E$40,'AGOSTO 2'!$AM$11:$AM$40,_xlfn.XLOOKUP($A37&amp;$B37,'AGOSTO 2'!$BC$11:$BC$40&amp;'AGOSTO 2'!$BD$11:$BD$40,'AGOSTO 2'!$CL$11:$CL$40,"A"))/1%,"")</f>
        <v/>
      </c>
      <c r="DR37" s="188" t="str">
        <f t="array" ref="DR37">IFERROR(_xlfn.XLOOKUP($A37&amp;$B37,SEPTIEMBRE!$D$11:$D$40&amp;SEPTIEMBRE!$E$11:$E$40,SEPTIEMBRE!$AM$11:$AM$40,_xlfn.XLOOKUP($A37&amp;$B37,SEPTIEMBRE!$BC$11:$BC$40&amp;SEPTIEMBRE!$BD$11:$BD$40,SEPTIEMBRE!$CL$11:$CL$40,"A"))/1%,"")</f>
        <v/>
      </c>
      <c r="DS37" s="188" t="str">
        <f t="array" ref="DS37">IFERROR(_xlfn.XLOOKUP($A37&amp;$B37,'SEPTIEMBRE 2'!$D$11:$D$40&amp;'SEPTIEMBRE 2'!$E$11:$E$40,'SEPTIEMBRE 2'!$AM$11:$AM$40,_xlfn.XLOOKUP($A37&amp;$B37,'SEPTIEMBRE 2'!$BC$11:$BC$40&amp;'SEPTIEMBRE 2'!$BD$11:$BD$40,'SEPTIEMBRE 2'!$CL$11:$CL$40,"A"))/1%,"")</f>
        <v/>
      </c>
      <c r="DT37" s="188" t="str">
        <f t="array" ref="DT37">IFERROR(_xlfn.XLOOKUP($A37&amp;$B37,'SEPTIEMBRE 3'!$D$11:$D$40&amp;'SEPTIEMBRE 3'!$E$11:$E$40,'SEPTIEMBRE 3'!$AM$11:$AM$40,_xlfn.XLOOKUP($A37&amp;$B37,'SEPTIEMBRE 3'!$BC$11:$BC$40&amp;'SEPTIEMBRE 3'!$BD$11:$BD$40,'SEPTIEMBRE 3'!$CL$11:$CL$40,"A"))/1%,"")</f>
        <v/>
      </c>
      <c r="DU37" s="188" t="str">
        <f t="array" ref="DU37">IFERROR(_xlfn.XLOOKUP($A37&amp;$B37,OCTUBRE!$D$11:$D$40&amp;OCTUBRE!$E$11:$E$40,OCTUBRE!$AM$11:$AM$40,_xlfn.XLOOKUP($A37&amp;$B37,OCTUBRE!$BC$11:$BC$40&amp;OCTUBRE!$BD$11:$BD$40,OCTUBRE!$CL$11:$CL$40,"A"))/1%,"")</f>
        <v/>
      </c>
      <c r="DV37" s="188" t="str">
        <f t="array" ref="DV37">IFERROR(_xlfn.XLOOKUP($A37&amp;$B37,'OCTUBRE 2'!$D$11:$D$40&amp;'OCTUBRE 2'!$E$11:$E$40,'OCTUBRE 2'!$AM$11:$AM$40,_xlfn.XLOOKUP($A37&amp;$B37,'OCTUBRE 2'!$BC$11:$BC$40&amp;'OCTUBRE 2'!$BD$11:$BD$40,'OCTUBRE 2'!$CL$11:$CL$40,"A"))/1%,"")</f>
        <v/>
      </c>
      <c r="DW37" s="188" t="str">
        <f t="array" ref="DW37">IFERROR(_xlfn.XLOOKUP($A37&amp;$B37,NOVIEMBRE!$D$11:$D$40&amp;NOVIEMBRE!$E$11:$E$40,NOVIEMBRE!$AM$11:$AM$40,_xlfn.XLOOKUP($A37&amp;$B37,NOVIEMBRE!$BC$11:$BC$40&amp;NOVIEMBRE!$BD$11:$BD$40,NOVIEMBRE!$CL$11:$CL$40,"A"))/1%,"")</f>
        <v/>
      </c>
      <c r="DX37" s="188" t="str">
        <f t="array" ref="DX37">IFERROR(_xlfn.XLOOKUP($A37&amp;$B37,'NOVIEMBRE 2'!$D$11:$D$40&amp;'NOVIEMBRE 2'!$E$11:$E$40,'NOVIEMBRE 2'!$AM$11:$AM$40,_xlfn.XLOOKUP($A37&amp;$B37,'NOVIEMBRE 2'!$BC$11:$BC$40&amp;'NOVIEMBRE 2'!$BD$11:$BD$40,'NOVIEMBRE 2'!$CL$11:$CL$40,"A"))/1%,"")</f>
        <v/>
      </c>
      <c r="DY37" s="188" t="str">
        <f t="array" ref="DY37">IFERROR(_xlfn.XLOOKUP($A37&amp;$B37,DICIEMBRE!$D$11:$D$40&amp;DICIEMBRE!$E$11:$E$40,DICIEMBRE!$AM$11:$AM$40,_xlfn.XLOOKUP($A37&amp;$B37,DICIEMBRE!$BC$11:$BC$40&amp;DICIEMBRE!$BD$11:$BD$40,DICIEMBRE!$CL$11:$CL$40,"A"))/1%,"")</f>
        <v/>
      </c>
      <c r="DZ37" s="281" t="str">
        <f t="shared" si="9"/>
        <v>-</v>
      </c>
      <c r="EA37" s="281" t="str">
        <f t="shared" si="10"/>
        <v>-</v>
      </c>
      <c r="EB37" s="281" t="str">
        <f t="shared" si="11"/>
        <v>-</v>
      </c>
      <c r="EC37" s="281" t="str">
        <f t="shared" si="12"/>
        <v>-</v>
      </c>
      <c r="ED37" s="281" t="str">
        <f t="shared" si="13"/>
        <v>-</v>
      </c>
      <c r="EE37" s="281" t="str">
        <f t="shared" si="14"/>
        <v>-</v>
      </c>
      <c r="EF37" s="281" t="str">
        <f t="shared" si="15"/>
        <v>-</v>
      </c>
      <c r="EG37" s="281" t="str">
        <f t="shared" si="16"/>
        <v>-</v>
      </c>
      <c r="EH37" s="281" t="str">
        <f t="shared" si="17"/>
        <v>-</v>
      </c>
      <c r="EI37" s="284" t="str">
        <f t="shared" si="18"/>
        <v/>
      </c>
      <c r="EJ37" s="286"/>
      <c r="EK37" s="286"/>
      <c r="EL37" s="287"/>
      <c r="EM37" s="289"/>
      <c r="EN37" s="293">
        <f t="array" ref="EN37">IFERROR(_xlfn.XLOOKUP($A37&amp;$B37,MARZO!$D$11:$D$40&amp;MARZO!$E$11:$E$40,MARZO!$AK$11:$AK$40,_xlfn.XLOOKUP($A37&amp;$B37,MARZO!$BC$11:$BC$40&amp;MARZO!$BD$11:$BD$40,MARZO!$CJ$11:$CJ$40,"A")),"")</f>
        <v>0</v>
      </c>
      <c r="EO37" s="293">
        <f t="array" ref="EO37">IFERROR(_xlfn.XLOOKUP($A37&amp;$B37,ABRIL!$D$11:$D$40&amp;ABRIL!$E$11:$E$40,ABRIL!$AK$11:$AK$40,_xlfn.XLOOKUP($A37&amp;$B37,ABRIL!$BC$11:$BC$40&amp;ABRIL!$BD$11:$BD$40,ABRIL!$CJ$11:$CJ$40,"A")),"")</f>
        <v>0</v>
      </c>
      <c r="EP37" s="293">
        <f t="array" ref="EP37">IFERROR(_xlfn.XLOOKUP($A37&amp;$B37,'ABRIL 2'!$D$11:$D$40&amp;'ABRIL 2'!$E$11:$E$40,'ABRIL 2'!$AK$11:$AK$40,_xlfn.XLOOKUP($A37&amp;$B37,'ABRIL 2'!$BC$11:$BC$40&amp;'ABRIL 2'!$BD$11:$BD$40,'ABRIL 2'!$CJ$11:$CJ$40,"A")),"")</f>
        <v>0</v>
      </c>
      <c r="EQ37" s="293">
        <f t="array" ref="EQ37">IFERROR(_xlfn.XLOOKUP($A37&amp;$B37,MAYO!$D$11:$D$40&amp;MAYO!$E$11:$E$40,MAYO!$AK$11:$AK$40,_xlfn.XLOOKUP($A37&amp;$B37,MAYO!$BC$11:$BC$40&amp;MAYO!$BD$11:$BD$40,MAYO!$CJ$11:$CJ$40,"A")),"")</f>
        <v>0</v>
      </c>
      <c r="ER37" s="293">
        <f t="array" ref="ER37">IFERROR(_xlfn.XLOOKUP($A37&amp;$B37,'MAYO 2'!$D$11:$D$40&amp;'MAYO 2'!$E$11:$E$40,'MAYO 2'!$AK$11:$AK$40,_xlfn.XLOOKUP($A37&amp;$B37,'MAYO 2'!$BC$11:$BC$40&amp;'MAYO 2'!$BD$11:$BD$40,'MAYO 2'!$CJ$11:$CJ$40,"A")),"")</f>
        <v>0</v>
      </c>
      <c r="ES37" s="293">
        <f t="array" ref="ES37">IFERROR(_xlfn.XLOOKUP($A37&amp;$B37,JUNIO!$D$11:$D$40&amp;JUNIO!$E$11:$E$40,JUNIO!$AK$11:$AK$40,_xlfn.XLOOKUP($A37&amp;$B37,JUNIO!$BC$11:$BC$40&amp;JUNIO!$BD$11:$BD$40,JUNIO!$CJ$11:$CJ$40,"A")),"")</f>
        <v>0</v>
      </c>
      <c r="ET37" s="293">
        <f t="array" ref="ET37">IFERROR(_xlfn.XLOOKUP($A37&amp;$B37,'JUNIO 2'!$D$11:$D$40&amp;'JUNIO 2'!$E$11:$E$40,'JUNIO 2'!$AK$11:$AK$40,_xlfn.XLOOKUP($A37&amp;$B37,'JUNIO 2'!$BC$11:$BC$40&amp;'JUNIO 2'!$BD$11:$BD$40,'JUNIO 2'!$CJ$11:$CJ$40,"A")),"")</f>
        <v>0</v>
      </c>
      <c r="EU37" s="293">
        <f t="array" ref="EU37">IFERROR(_xlfn.XLOOKUP($A37&amp;$B37,JULIO!$D$11:$D$40&amp;JULIO!$E$11:$E$40,JULIO!$AK$11:$AK$40,_xlfn.XLOOKUP($A37&amp;$B37,JULIO!$BC$11:$BC$40&amp;JULIO!$BD$11:$BD$40,JULIO!$CJ$11:$CJ$40,"A")),"")</f>
        <v>0</v>
      </c>
      <c r="EV37" s="293">
        <f t="array" ref="EV37">IFERROR(_xlfn.XLOOKUP($A37&amp;$B37,'JULIO 2'!$D$11:$D$40&amp;'JULIO 2'!$E$11:$E$40,'JULIO 2'!$AK$11:$AK$40,_xlfn.XLOOKUP($A37&amp;$B37,'JULIO 2'!$BC$11:$BC$40&amp;'JULIO 2'!$BD$11:$BD$40,'JULIO 2'!$CJ$11:$CJ$40,"A")),"")</f>
        <v>0</v>
      </c>
      <c r="EW37" s="293">
        <f t="array" ref="EW37">IFERROR(_xlfn.XLOOKUP($A37&amp;$B37,AGOSTO!$D$11:$D$40&amp;AGOSTO!$E$11:$E$40,AGOSTO!$AK$11:$AK$40,_xlfn.XLOOKUP($A37&amp;$B37,AGOSTO!$BC$11:$BC$40&amp;AGOSTO!$BD$11:$BD$40,AGOSTO!$CJ$11:$CJ$40,"A")),"")</f>
        <v>0</v>
      </c>
      <c r="EX37" s="293">
        <f t="array" ref="EX37">IFERROR(_xlfn.XLOOKUP($A37&amp;$B37,'AGOSTO 2'!$D$11:$D$40&amp;'AGOSTO 2'!$E$11:$E$40,'AGOSTO 2'!$AK$11:$AK$40,_xlfn.XLOOKUP($A37&amp;$B37,'AGOSTO 2'!$BC$11:$BC$40&amp;'AGOSTO 2'!$BD$11:$BD$40,'AGOSTO 2'!$CJ$11:$CJ$40,"A")),"")</f>
        <v>0</v>
      </c>
      <c r="EY37" s="293">
        <f t="array" ref="EY37">IFERROR(_xlfn.XLOOKUP($A37&amp;$B37,SEPTIEMBRE!$D$11:$D$40&amp;SEPTIEMBRE!$E$11:$E$40,SEPTIEMBRE!$AK$11:$AK$40,_xlfn.XLOOKUP($A37&amp;$B37,SEPTIEMBRE!$BC$11:$BC$40&amp;SEPTIEMBRE!$BD$11:$BD$40,SEPTIEMBRE!$CJ$11:$CJ$40,"A")),"")</f>
        <v>0</v>
      </c>
      <c r="EZ37" s="293">
        <f t="array" ref="EZ37">IFERROR(_xlfn.XLOOKUP($A37&amp;$B37,'SEPTIEMBRE 2'!$D$11:$D$40&amp;'SEPTIEMBRE 2'!$E$11:$E$40,'SEPTIEMBRE 2'!$AK$11:$AK$40,_xlfn.XLOOKUP($A37&amp;$B37,'SEPTIEMBRE 2'!$BC$11:$BC$40&amp;'SEPTIEMBRE 2'!$BD$11:$BD$40,'SEPTIEMBRE 2'!$CJ$11:$CJ$40,"A")),"")</f>
        <v>0</v>
      </c>
      <c r="FA37" s="293">
        <f t="array" ref="FA37">IFERROR(_xlfn.XLOOKUP($A37&amp;$B37,'SEPTIEMBRE 3'!$D$11:$D$40&amp;'SEPTIEMBRE 3'!$E$11:$E$40,'SEPTIEMBRE 3'!$AK$11:$AK$40,_xlfn.XLOOKUP($A37&amp;$B37,'SEPTIEMBRE 3'!$BC$11:$BC$40&amp;'SEPTIEMBRE 3'!$BD$11:$BD$40,'SEPTIEMBRE 3'!$CJ$11:$CJ$40,"A")),"")</f>
        <v>0</v>
      </c>
      <c r="FB37" s="293">
        <f t="array" ref="FB37">IFERROR(_xlfn.XLOOKUP($A37&amp;$B37,OCTUBRE!$D$11:$D$40&amp;OCTUBRE!$E$11:$E$40,OCTUBRE!$AK$11:$AK$40,_xlfn.XLOOKUP($A37&amp;$B37,OCTUBRE!$BC$11:$BC$40&amp;OCTUBRE!$BD$11:$BD$40,OCTUBRE!$CJ$11:$CJ$40,"A")),"")</f>
        <v>0</v>
      </c>
      <c r="FC37" s="293">
        <f t="array" ref="FC37">IFERROR(_xlfn.XLOOKUP($A37&amp;$B37,'OCTUBRE 2'!$D$11:$D$40&amp;'OCTUBRE 2'!$E$11:$E$40,'OCTUBRE 2'!$AK$11:$AK$40,_xlfn.XLOOKUP($A37&amp;$B37,'OCTUBRE 2'!$BC$11:$BC$40&amp;'OCTUBRE 2'!$BD$11:$BD$40,'OCTUBRE 2'!$CJ$11:$CJ$40,"A")),"")</f>
        <v>0</v>
      </c>
      <c r="FD37" s="293">
        <f t="array" ref="FD37">IFERROR(_xlfn.XLOOKUP($A37&amp;$B37,NOVIEMBRE!$D$11:$D$40&amp;NOVIEMBRE!$E$11:$E$40,NOVIEMBRE!$AK$11:$AK$40,_xlfn.XLOOKUP($A37&amp;$B37,NOVIEMBRE!$BC$11:$BC$40&amp;NOVIEMBRE!$BD$11:$BD$40,NOVIEMBRE!$CJ$11:$CJ$40,"A")),"")</f>
        <v>0</v>
      </c>
      <c r="FE37" s="293">
        <f t="array" ref="FE37">IFERROR(_xlfn.XLOOKUP($A37&amp;$B37,'NOVIEMBRE 2'!$D$11:$D$40&amp;'NOVIEMBRE 2'!$E$11:$E$40,'NOVIEMBRE 2'!$AK$11:$AK$40,_xlfn.XLOOKUP($A37&amp;$B37,'NOVIEMBRE 2'!$BC$11:$BC$40&amp;'NOVIEMBRE 2'!$BD$11:$BD$40,'NOVIEMBRE 2'!$CJ$11:$CJ$40,"A")),"")</f>
        <v>0</v>
      </c>
      <c r="FF37" s="312">
        <f t="array" ref="FF37">IFERROR(_xlfn.XLOOKUP($A37&amp;$B37,DICIEMBRE!$D$11:$D$40&amp;DICIEMBRE!$E$11:$E$40,DICIEMBRE!$AK$11:$AK$40,_xlfn.XLOOKUP($A37&amp;$B37,DICIEMBRE!$BC$11:$BC$40&amp;DICIEMBRE!$BD$11:$BD$40,DICIEMBRE!$CJ$11:$CJ$40,"A")),"")</f>
        <v>0</v>
      </c>
      <c r="FG37" s="313" t="str">
        <f t="shared" si="19"/>
        <v/>
      </c>
      <c r="FH37" s="313" t="str">
        <f t="array" ref="FH37">IF(
 COUNT(DZ37:EH37)=0,
 "-",
 IF(
  COUNT(DZ37:EH37) &lt; COUNTA(DZ37:EH37),
  REPT("🟩", ROUND(COUNT(DZ37:EH37)/COUNTA(DZ37:EH37)*5, 0)) &amp;
  REPT("⬜", 5 - ROUND(COUNT(DZ37:EH37)/COUNTA(DZ37:EH37)*5, 0)),
  IF(
    AVERAGE(IF(DZ37:EH37&lt;&gt;"", DZ37:EH37, )) &gt;= 70, "🟩🟩🟩🟩🟩",
    IF(
      AVERAGE(IF(DZ37:EH37&lt;&gt;"",DZ37:EH37, )) &gt;= 56, "🟨🟨🟨🟨🟨",
      "🟥🟥🟥🟥🟥"
    )
  )
 )
)
</f>
        <v>-</v>
      </c>
    </row>
    <row r="38" ht="15.75" customHeight="1">
      <c r="A38" s="168"/>
      <c r="B38" s="169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1"/>
      <c r="N38" s="172" t="str">
        <f t="shared" si="1"/>
        <v/>
      </c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2" t="str">
        <f t="shared" si="2"/>
        <v/>
      </c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2" t="str">
        <f t="shared" si="3"/>
        <v/>
      </c>
      <c r="AM38" s="173"/>
      <c r="AN38" s="173"/>
      <c r="AO38" s="173"/>
      <c r="AP38" s="173"/>
      <c r="AQ38" s="173"/>
      <c r="AR38" s="173"/>
      <c r="AS38" s="173"/>
      <c r="AT38" s="173"/>
      <c r="AU38" s="173"/>
      <c r="AV38" s="171"/>
      <c r="AW38" s="171"/>
      <c r="AX38" s="172" t="str">
        <f t="shared" si="4"/>
        <v/>
      </c>
      <c r="AY38" s="173"/>
      <c r="AZ38" s="173"/>
      <c r="BA38" s="173"/>
      <c r="BB38" s="173"/>
      <c r="BC38" s="173"/>
      <c r="BD38" s="173"/>
      <c r="BE38" s="173"/>
      <c r="BF38" s="173"/>
      <c r="BG38" s="173"/>
      <c r="BH38" s="173"/>
      <c r="BI38" s="173"/>
      <c r="BJ38" s="172" t="str">
        <f t="shared" si="5"/>
        <v/>
      </c>
      <c r="BK38" s="173"/>
      <c r="BL38" s="173"/>
      <c r="BM38" s="173"/>
      <c r="BN38" s="173"/>
      <c r="BO38" s="173"/>
      <c r="BP38" s="173"/>
      <c r="BQ38" s="173"/>
      <c r="BR38" s="173"/>
      <c r="BS38" s="173"/>
      <c r="BT38" s="173"/>
      <c r="BU38" s="173"/>
      <c r="BV38" s="172" t="str">
        <f t="shared" si="6"/>
        <v/>
      </c>
      <c r="BW38" s="173"/>
      <c r="BX38" s="173"/>
      <c r="BY38" s="173"/>
      <c r="BZ38" s="171"/>
      <c r="CA38" s="171"/>
      <c r="CB38" s="171"/>
      <c r="CC38" s="171"/>
      <c r="CD38" s="171"/>
      <c r="CE38" s="171"/>
      <c r="CF38" s="171"/>
      <c r="CG38" s="171"/>
      <c r="CH38" s="172" t="str">
        <f t="shared" si="7"/>
        <v/>
      </c>
      <c r="CI38" s="171"/>
      <c r="CJ38" s="173"/>
      <c r="CK38" s="173"/>
      <c r="CL38" s="173"/>
      <c r="CM38" s="173"/>
      <c r="CN38" s="171"/>
      <c r="CO38" s="171"/>
      <c r="CP38" s="171"/>
      <c r="CQ38" s="173"/>
      <c r="CR38" s="171"/>
      <c r="CS38" s="171"/>
      <c r="CT38" s="172" t="str">
        <f t="shared" si="8"/>
        <v/>
      </c>
      <c r="CU38" s="172"/>
      <c r="CV38" s="172"/>
      <c r="CW38" s="172"/>
      <c r="CX38" s="172"/>
      <c r="CY38" s="172"/>
      <c r="CZ38" s="172"/>
      <c r="DA38" s="172"/>
      <c r="DB38" s="172"/>
      <c r="DC38" s="172"/>
      <c r="DD38" s="172"/>
      <c r="DE38" s="172"/>
      <c r="DF38" s="172"/>
      <c r="DG38" s="188" t="str">
        <f t="array" ref="DG38">IFERROR(_xlfn.XLOOKUP($A38&amp;B38,MARZO!$D$11:$D$40&amp;MARZO!$E$11:$E$40,MARZO!$AM$11:$AM$40,_xlfn.XLOOKUP($A38&amp;$B38,MARZO!$BC$11:$BC$40&amp;MARZO!$BD$11:$BD$40,MARZO!$CL$11:$CL$40,"A"))/1%,"")</f>
        <v/>
      </c>
      <c r="DH38" s="188" t="str">
        <f t="array" ref="DH38">IFERROR(_xlfn.XLOOKUP($A38&amp;$B38,ABRIL!$D$11:$D$40&amp;ABRIL!$E$11:$E$40,ABRIL!$AM$11:$AM$40,_xlfn.XLOOKUP($A38&amp;$B38,ABRIL!$BC$11:$BC$40&amp;ABRIL!$BD$11:$BD$40,ABRIL!$CL$11:$CL$40,"A"))/1%,"")</f>
        <v/>
      </c>
      <c r="DI38" s="188" t="str">
        <f t="array" ref="DI38">IFERROR(_xlfn.XLOOKUP($A38&amp;$B38,'ABRIL 2'!$D$11:$D$40&amp;'ABRIL 2'!$E$11:$E$40,'ABRIL 2'!$AM$11:$AM$40,_xlfn.XLOOKUP($A38&amp;$B38,'ABRIL 2'!$BC$11:$BC$40&amp;'ABRIL 2'!$BD$11:$BD$40,'ABRIL 2'!$CL$11:$CL$40,"A"))/1%,"")</f>
        <v/>
      </c>
      <c r="DJ38" s="188" t="str">
        <f t="array" ref="DJ38">IFERROR(_xlfn.XLOOKUP($A38&amp;$B38,MAYO!$D$11:$D$40&amp;MAYO!$E$11:$E$40,MAYO!$AM$11:$AM$40,_xlfn.XLOOKUP($A38&amp;$B38,MAYO!$BC$11:$BC$40&amp;MAYO!$BD$11:$BD$40,MAYO!$CL$11:$CL$40,"A"))/1%,"")</f>
        <v/>
      </c>
      <c r="DK38" s="188" t="str">
        <f t="array" ref="DK38">IFERROR(_xlfn.XLOOKUP($A38&amp;$B38,'MAYO 2'!$D$11:$D$40&amp;'MAYO 2'!$E$11:$E$40,'MAYO 2'!$AM$11:$AM$40,_xlfn.XLOOKUP($A38&amp;$B38,'MAYO 2'!$BC$11:$BC$40&amp;'MAYO 2'!$BD$11:$BD$40,'MAYO 2'!$CL$11:$CL$40,"A"))/1%,"")</f>
        <v/>
      </c>
      <c r="DL38" s="188" t="str">
        <f t="array" ref="DL38">IFERROR(_xlfn.XLOOKUP($A38&amp;$B38,JUNIO!$D$11:$D$40&amp;JUNIO!$E$11:$E$40,JUNIO!$AM$11:$AM$40,_xlfn.XLOOKUP($A38&amp;$B38,JUNIO!$BC$11:$BC$40&amp;JUNIO!$BD$11:$BD$40,JUNIO!$CL$11:$CL$40,"A"))/1%,"")</f>
        <v/>
      </c>
      <c r="DM38" s="188" t="str">
        <f t="array" ref="DM38">IFERROR(_xlfn.XLOOKUP($A38&amp;$B38,'JUNIO 2'!$D$11:$D$40&amp;'JUNIO 2'!$E$11:$E$40,'JUNIO 2'!$AM$11:$AM$40,_xlfn.XLOOKUP($A38&amp;$B38,'JUNIO 2'!$BC$11:$BC$40&amp;'JUNIO 2'!$BD$11:$BD$40,'JUNIO 2'!$CL$11:$CL$40,"A"))/1%,"")</f>
        <v/>
      </c>
      <c r="DN38" s="188" t="str">
        <f t="array" ref="DN38">IFERROR(_xlfn.XLOOKUP($A38&amp;$B38,JULIO!$D$11:$D$40&amp;JULIO!$E$11:$E$40,JULIO!$AM$11:$AM$40,_xlfn.XLOOKUP($A38&amp;$B38,JULIO!$BC$11:$BC$40&amp;JULIO!$BD$11:$BD$40,JULIO!$CL$11:$CL$40,"A"))/1%,"")</f>
        <v/>
      </c>
      <c r="DO38" s="188" t="str">
        <f t="array" ref="DO38">IFERROR(_xlfn.XLOOKUP($A38&amp;$B38,'JULIO 2'!$D$11:$D$40&amp;'JULIO 2'!$E$11:$E$40,'JULIO 2'!$AM$11:$AM$40,_xlfn.XLOOKUP($A38&amp;$B38,'JULIO 2'!$BC$11:$BC$40&amp;'JULIO 2'!$BD$11:$BD$40,'JULIO 2'!$CL$11:$CL$40,"A"))/1%,"")</f>
        <v/>
      </c>
      <c r="DP38" s="188" t="str">
        <f t="array" ref="DP38">IFERROR(_xlfn.XLOOKUP($A38&amp;$B38,AGOSTO!$D$11:$D$40&amp;AGOSTO!$E$11:$E$40,AGOSTO!$AM$11:$AM$40,_xlfn.XLOOKUP($A38&amp;$B38,AGOSTO!$BC$11:$BC$40&amp;AGOSTO!$BD$11:$BD$40,AGOSTO!$CL$11:$CL$40,"A"))/1%,"")</f>
        <v/>
      </c>
      <c r="DQ38" s="188" t="str">
        <f t="array" ref="DQ38">IFERROR(_xlfn.XLOOKUP($A38&amp;$B38,'AGOSTO 2'!$D$11:$D$40&amp;'AGOSTO 2'!$E$11:$E$40,'AGOSTO 2'!$AM$11:$AM$40,_xlfn.XLOOKUP($A38&amp;$B38,'AGOSTO 2'!$BC$11:$BC$40&amp;'AGOSTO 2'!$BD$11:$BD$40,'AGOSTO 2'!$CL$11:$CL$40,"A"))/1%,"")</f>
        <v/>
      </c>
      <c r="DR38" s="188" t="str">
        <f t="array" ref="DR38">IFERROR(_xlfn.XLOOKUP($A38&amp;$B38,SEPTIEMBRE!$D$11:$D$40&amp;SEPTIEMBRE!$E$11:$E$40,SEPTIEMBRE!$AM$11:$AM$40,_xlfn.XLOOKUP($A38&amp;$B38,SEPTIEMBRE!$BC$11:$BC$40&amp;SEPTIEMBRE!$BD$11:$BD$40,SEPTIEMBRE!$CL$11:$CL$40,"A"))/1%,"")</f>
        <v/>
      </c>
      <c r="DS38" s="188" t="str">
        <f t="array" ref="DS38">IFERROR(_xlfn.XLOOKUP($A38&amp;$B38,'SEPTIEMBRE 2'!$D$11:$D$40&amp;'SEPTIEMBRE 2'!$E$11:$E$40,'SEPTIEMBRE 2'!$AM$11:$AM$40,_xlfn.XLOOKUP($A38&amp;$B38,'SEPTIEMBRE 2'!$BC$11:$BC$40&amp;'SEPTIEMBRE 2'!$BD$11:$BD$40,'SEPTIEMBRE 2'!$CL$11:$CL$40,"A"))/1%,"")</f>
        <v/>
      </c>
      <c r="DT38" s="188" t="str">
        <f t="array" ref="DT38">IFERROR(_xlfn.XLOOKUP($A38&amp;$B38,'SEPTIEMBRE 3'!$D$11:$D$40&amp;'SEPTIEMBRE 3'!$E$11:$E$40,'SEPTIEMBRE 3'!$AM$11:$AM$40,_xlfn.XLOOKUP($A38&amp;$B38,'SEPTIEMBRE 3'!$BC$11:$BC$40&amp;'SEPTIEMBRE 3'!$BD$11:$BD$40,'SEPTIEMBRE 3'!$CL$11:$CL$40,"A"))/1%,"")</f>
        <v/>
      </c>
      <c r="DU38" s="188" t="str">
        <f t="array" ref="DU38">IFERROR(_xlfn.XLOOKUP($A38&amp;$B38,OCTUBRE!$D$11:$D$40&amp;OCTUBRE!$E$11:$E$40,OCTUBRE!$AM$11:$AM$40,_xlfn.XLOOKUP($A38&amp;$B38,OCTUBRE!$BC$11:$BC$40&amp;OCTUBRE!$BD$11:$BD$40,OCTUBRE!$CL$11:$CL$40,"A"))/1%,"")</f>
        <v/>
      </c>
      <c r="DV38" s="188" t="str">
        <f t="array" ref="DV38">IFERROR(_xlfn.XLOOKUP($A38&amp;$B38,'OCTUBRE 2'!$D$11:$D$40&amp;'OCTUBRE 2'!$E$11:$E$40,'OCTUBRE 2'!$AM$11:$AM$40,_xlfn.XLOOKUP($A38&amp;$B38,'OCTUBRE 2'!$BC$11:$BC$40&amp;'OCTUBRE 2'!$BD$11:$BD$40,'OCTUBRE 2'!$CL$11:$CL$40,"A"))/1%,"")</f>
        <v/>
      </c>
      <c r="DW38" s="188" t="str">
        <f t="array" ref="DW38">IFERROR(_xlfn.XLOOKUP($A38&amp;$B38,NOVIEMBRE!$D$11:$D$40&amp;NOVIEMBRE!$E$11:$E$40,NOVIEMBRE!$AM$11:$AM$40,_xlfn.XLOOKUP($A38&amp;$B38,NOVIEMBRE!$BC$11:$BC$40&amp;NOVIEMBRE!$BD$11:$BD$40,NOVIEMBRE!$CL$11:$CL$40,"A"))/1%,"")</f>
        <v/>
      </c>
      <c r="DX38" s="188" t="str">
        <f t="array" ref="DX38">IFERROR(_xlfn.XLOOKUP($A38&amp;$B38,'NOVIEMBRE 2'!$D$11:$D$40&amp;'NOVIEMBRE 2'!$E$11:$E$40,'NOVIEMBRE 2'!$AM$11:$AM$40,_xlfn.XLOOKUP($A38&amp;$B38,'NOVIEMBRE 2'!$BC$11:$BC$40&amp;'NOVIEMBRE 2'!$BD$11:$BD$40,'NOVIEMBRE 2'!$CL$11:$CL$40,"A"))/1%,"")</f>
        <v/>
      </c>
      <c r="DY38" s="188" t="str">
        <f t="array" ref="DY38">IFERROR(_xlfn.XLOOKUP($A38&amp;$B38,DICIEMBRE!$D$11:$D$40&amp;DICIEMBRE!$E$11:$E$40,DICIEMBRE!$AM$11:$AM$40,_xlfn.XLOOKUP($A38&amp;$B38,DICIEMBRE!$BC$11:$BC$40&amp;DICIEMBRE!$BD$11:$BD$40,DICIEMBRE!$CL$11:$CL$40,"A"))/1%,"")</f>
        <v/>
      </c>
      <c r="DZ38" s="210" t="str">
        <f t="shared" si="9"/>
        <v>-</v>
      </c>
      <c r="EA38" s="210" t="str">
        <f t="shared" si="10"/>
        <v>-</v>
      </c>
      <c r="EB38" s="210" t="str">
        <f t="shared" si="11"/>
        <v>-</v>
      </c>
      <c r="EC38" s="210" t="str">
        <f t="shared" si="12"/>
        <v>-</v>
      </c>
      <c r="ED38" s="210" t="str">
        <f t="shared" si="13"/>
        <v>-</v>
      </c>
      <c r="EE38" s="210" t="str">
        <f t="shared" si="14"/>
        <v>-</v>
      </c>
      <c r="EF38" s="210" t="str">
        <f t="shared" si="15"/>
        <v>-</v>
      </c>
      <c r="EG38" s="210" t="str">
        <f t="shared" si="16"/>
        <v>-</v>
      </c>
      <c r="EH38" s="210" t="str">
        <f t="shared" si="17"/>
        <v>-</v>
      </c>
      <c r="EI38" s="216" t="str">
        <f t="shared" si="18"/>
        <v/>
      </c>
      <c r="EJ38" s="217"/>
      <c r="EK38" s="217"/>
      <c r="EL38" s="218"/>
      <c r="EM38" s="219"/>
      <c r="EN38" s="221">
        <f t="array" ref="EN38">IFERROR(_xlfn.XLOOKUP($A38&amp;$B38,MARZO!$D$11:$D$40&amp;MARZO!$E$11:$E$40,MARZO!$AK$11:$AK$40,_xlfn.XLOOKUP($A38&amp;$B38,MARZO!$BC$11:$BC$40&amp;MARZO!$BD$11:$BD$40,MARZO!$CJ$11:$CJ$40,"A")),"")</f>
        <v>0</v>
      </c>
      <c r="EO38" s="221">
        <f t="array" ref="EO38">IFERROR(_xlfn.XLOOKUP($A38&amp;$B38,ABRIL!$D$11:$D$40&amp;ABRIL!$E$11:$E$40,ABRIL!$AK$11:$AK$40,_xlfn.XLOOKUP($A38&amp;$B38,ABRIL!$BC$11:$BC$40&amp;ABRIL!$BD$11:$BD$40,ABRIL!$CJ$11:$CJ$40,"A")),"")</f>
        <v>0</v>
      </c>
      <c r="EP38" s="221">
        <f t="array" ref="EP38">IFERROR(_xlfn.XLOOKUP($A38&amp;$B38,'ABRIL 2'!$D$11:$D$40&amp;'ABRIL 2'!$E$11:$E$40,'ABRIL 2'!$AK$11:$AK$40,_xlfn.XLOOKUP($A38&amp;$B38,'ABRIL 2'!$BC$11:$BC$40&amp;'ABRIL 2'!$BD$11:$BD$40,'ABRIL 2'!$CJ$11:$CJ$40,"A")),"")</f>
        <v>0</v>
      </c>
      <c r="EQ38" s="221">
        <f t="array" ref="EQ38">IFERROR(_xlfn.XLOOKUP($A38&amp;$B38,MAYO!$D$11:$D$40&amp;MAYO!$E$11:$E$40,MAYO!$AK$11:$AK$40,_xlfn.XLOOKUP($A38&amp;$B38,MAYO!$BC$11:$BC$40&amp;MAYO!$BD$11:$BD$40,MAYO!$CJ$11:$CJ$40,"A")),"")</f>
        <v>0</v>
      </c>
      <c r="ER38" s="221">
        <f t="array" ref="ER38">IFERROR(_xlfn.XLOOKUP($A38&amp;$B38,'MAYO 2'!$D$11:$D$40&amp;'MAYO 2'!$E$11:$E$40,'MAYO 2'!$AK$11:$AK$40,_xlfn.XLOOKUP($A38&amp;$B38,'MAYO 2'!$BC$11:$BC$40&amp;'MAYO 2'!$BD$11:$BD$40,'MAYO 2'!$CJ$11:$CJ$40,"A")),"")</f>
        <v>0</v>
      </c>
      <c r="ES38" s="221">
        <f t="array" ref="ES38">IFERROR(_xlfn.XLOOKUP($A38&amp;$B38,JUNIO!$D$11:$D$40&amp;JUNIO!$E$11:$E$40,JUNIO!$AK$11:$AK$40,_xlfn.XLOOKUP($A38&amp;$B38,JUNIO!$BC$11:$BC$40&amp;JUNIO!$BD$11:$BD$40,JUNIO!$CJ$11:$CJ$40,"A")),"")</f>
        <v>0</v>
      </c>
      <c r="ET38" s="221">
        <f t="array" ref="ET38">IFERROR(_xlfn.XLOOKUP($A38&amp;$B38,'JUNIO 2'!$D$11:$D$40&amp;'JUNIO 2'!$E$11:$E$40,'JUNIO 2'!$AK$11:$AK$40,_xlfn.XLOOKUP($A38&amp;$B38,'JUNIO 2'!$BC$11:$BC$40&amp;'JUNIO 2'!$BD$11:$BD$40,'JUNIO 2'!$CJ$11:$CJ$40,"A")),"")</f>
        <v>0</v>
      </c>
      <c r="EU38" s="221">
        <f t="array" ref="EU38">IFERROR(_xlfn.XLOOKUP($A38&amp;$B38,JULIO!$D$11:$D$40&amp;JULIO!$E$11:$E$40,JULIO!$AK$11:$AK$40,_xlfn.XLOOKUP($A38&amp;$B38,JULIO!$BC$11:$BC$40&amp;JULIO!$BD$11:$BD$40,JULIO!$CJ$11:$CJ$40,"A")),"")</f>
        <v>0</v>
      </c>
      <c r="EV38" s="221">
        <f t="array" ref="EV38">IFERROR(_xlfn.XLOOKUP($A38&amp;$B38,'JULIO 2'!$D$11:$D$40&amp;'JULIO 2'!$E$11:$E$40,'JULIO 2'!$AK$11:$AK$40,_xlfn.XLOOKUP($A38&amp;$B38,'JULIO 2'!$BC$11:$BC$40&amp;'JULIO 2'!$BD$11:$BD$40,'JULIO 2'!$CJ$11:$CJ$40,"A")),"")</f>
        <v>0</v>
      </c>
      <c r="EW38" s="221">
        <f t="array" ref="EW38">IFERROR(_xlfn.XLOOKUP($A38&amp;$B38,AGOSTO!$D$11:$D$40&amp;AGOSTO!$E$11:$E$40,AGOSTO!$AK$11:$AK$40,_xlfn.XLOOKUP($A38&amp;$B38,AGOSTO!$BC$11:$BC$40&amp;AGOSTO!$BD$11:$BD$40,AGOSTO!$CJ$11:$CJ$40,"A")),"")</f>
        <v>0</v>
      </c>
      <c r="EX38" s="221">
        <f t="array" ref="EX38">IFERROR(_xlfn.XLOOKUP($A38&amp;$B38,'AGOSTO 2'!$D$11:$D$40&amp;'AGOSTO 2'!$E$11:$E$40,'AGOSTO 2'!$AK$11:$AK$40,_xlfn.XLOOKUP($A38&amp;$B38,'AGOSTO 2'!$BC$11:$BC$40&amp;'AGOSTO 2'!$BD$11:$BD$40,'AGOSTO 2'!$CJ$11:$CJ$40,"A")),"")</f>
        <v>0</v>
      </c>
      <c r="EY38" s="221">
        <f t="array" ref="EY38">IFERROR(_xlfn.XLOOKUP($A38&amp;$B38,SEPTIEMBRE!$D$11:$D$40&amp;SEPTIEMBRE!$E$11:$E$40,SEPTIEMBRE!$AK$11:$AK$40,_xlfn.XLOOKUP($A38&amp;$B38,SEPTIEMBRE!$BC$11:$BC$40&amp;SEPTIEMBRE!$BD$11:$BD$40,SEPTIEMBRE!$CJ$11:$CJ$40,"A")),"")</f>
        <v>0</v>
      </c>
      <c r="EZ38" s="221">
        <f t="array" ref="EZ38">IFERROR(_xlfn.XLOOKUP($A38&amp;$B38,'SEPTIEMBRE 2'!$D$11:$D$40&amp;'SEPTIEMBRE 2'!$E$11:$E$40,'SEPTIEMBRE 2'!$AK$11:$AK$40,_xlfn.XLOOKUP($A38&amp;$B38,'SEPTIEMBRE 2'!$BC$11:$BC$40&amp;'SEPTIEMBRE 2'!$BD$11:$BD$40,'SEPTIEMBRE 2'!$CJ$11:$CJ$40,"A")),"")</f>
        <v>0</v>
      </c>
      <c r="FA38" s="221">
        <f t="array" ref="FA38">IFERROR(_xlfn.XLOOKUP($A38&amp;$B38,'SEPTIEMBRE 3'!$D$11:$D$40&amp;'SEPTIEMBRE 3'!$E$11:$E$40,'SEPTIEMBRE 3'!$AK$11:$AK$40,_xlfn.XLOOKUP($A38&amp;$B38,'SEPTIEMBRE 3'!$BC$11:$BC$40&amp;'SEPTIEMBRE 3'!$BD$11:$BD$40,'SEPTIEMBRE 3'!$CJ$11:$CJ$40,"A")),"")</f>
        <v>0</v>
      </c>
      <c r="FB38" s="221">
        <f t="array" ref="FB38">IFERROR(_xlfn.XLOOKUP($A38&amp;$B38,OCTUBRE!$D$11:$D$40&amp;OCTUBRE!$E$11:$E$40,OCTUBRE!$AK$11:$AK$40,_xlfn.XLOOKUP($A38&amp;$B38,OCTUBRE!$BC$11:$BC$40&amp;OCTUBRE!$BD$11:$BD$40,OCTUBRE!$CJ$11:$CJ$40,"A")),"")</f>
        <v>0</v>
      </c>
      <c r="FC38" s="221">
        <f t="array" ref="FC38">IFERROR(_xlfn.XLOOKUP($A38&amp;$B38,'OCTUBRE 2'!$D$11:$D$40&amp;'OCTUBRE 2'!$E$11:$E$40,'OCTUBRE 2'!$AK$11:$AK$40,_xlfn.XLOOKUP($A38&amp;$B38,'OCTUBRE 2'!$BC$11:$BC$40&amp;'OCTUBRE 2'!$BD$11:$BD$40,'OCTUBRE 2'!$CJ$11:$CJ$40,"A")),"")</f>
        <v>0</v>
      </c>
      <c r="FD38" s="221">
        <f t="array" ref="FD38">IFERROR(_xlfn.XLOOKUP($A38&amp;$B38,NOVIEMBRE!$D$11:$D$40&amp;NOVIEMBRE!$E$11:$E$40,NOVIEMBRE!$AK$11:$AK$40,_xlfn.XLOOKUP($A38&amp;$B38,NOVIEMBRE!$BC$11:$BC$40&amp;NOVIEMBRE!$BD$11:$BD$40,NOVIEMBRE!$CJ$11:$CJ$40,"A")),"")</f>
        <v>0</v>
      </c>
      <c r="FE38" s="221">
        <f t="array" ref="FE38">IFERROR(_xlfn.XLOOKUP($A38&amp;$B38,'NOVIEMBRE 2'!$D$11:$D$40&amp;'NOVIEMBRE 2'!$E$11:$E$40,'NOVIEMBRE 2'!$AK$11:$AK$40,_xlfn.XLOOKUP($A38&amp;$B38,'NOVIEMBRE 2'!$BC$11:$BC$40&amp;'NOVIEMBRE 2'!$BD$11:$BD$40,'NOVIEMBRE 2'!$CJ$11:$CJ$40,"A")),"")</f>
        <v>0</v>
      </c>
      <c r="FF38" s="238">
        <f t="array" ref="FF38">IFERROR(_xlfn.XLOOKUP($A38&amp;$B38,DICIEMBRE!$D$11:$D$40&amp;DICIEMBRE!$E$11:$E$40,DICIEMBRE!$AK$11:$AK$40,_xlfn.XLOOKUP($A38&amp;$B38,DICIEMBRE!$BC$11:$BC$40&amp;DICIEMBRE!$BD$11:$BD$40,DICIEMBRE!$CJ$11:$CJ$40,"A")),"")</f>
        <v>0</v>
      </c>
      <c r="FG38" s="246" t="str">
        <f t="shared" si="19"/>
        <v/>
      </c>
      <c r="FH38" s="246" t="str">
        <f t="array" ref="FH38">IF(
 COUNT(DZ38:EH38)=0,
 "-",
 IF(
  COUNT(DZ38:EH38) &lt; COUNTA(DZ38:EH38),
  REPT("🟩", ROUND(COUNT(DZ38:EH38)/COUNTA(DZ38:EH38)*5, 0)) &amp;
  REPT("⬜", 5 - ROUND(COUNT(DZ38:EH38)/COUNTA(DZ38:EH38)*5, 0)),
  IF(
    AVERAGE(IF(DZ38:EH38&lt;&gt;"", DZ38:EH38, )) &gt;= 70, "🟩🟩🟩🟩🟩",
    IF(
      AVERAGE(IF(DZ38:EH38&lt;&gt;"",DZ38:EH38, )) &gt;= 56, "🟨🟨🟨🟨🟨",
      "🟥🟥🟥🟥🟥"
    )
  )
 )
)
</f>
        <v>-</v>
      </c>
    </row>
    <row r="39" ht="15.75" customHeight="1">
      <c r="A39" s="168"/>
      <c r="B39" s="169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1"/>
      <c r="N39" s="172" t="str">
        <f t="shared" si="1"/>
        <v/>
      </c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2" t="str">
        <f t="shared" si="2"/>
        <v/>
      </c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2" t="str">
        <f t="shared" si="3"/>
        <v/>
      </c>
      <c r="AM39" s="173"/>
      <c r="AN39" s="173"/>
      <c r="AO39" s="173"/>
      <c r="AP39" s="173"/>
      <c r="AQ39" s="173"/>
      <c r="AR39" s="173"/>
      <c r="AS39" s="173"/>
      <c r="AT39" s="173"/>
      <c r="AU39" s="173"/>
      <c r="AV39" s="171"/>
      <c r="AW39" s="171"/>
      <c r="AX39" s="172" t="str">
        <f t="shared" si="4"/>
        <v/>
      </c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2" t="str">
        <f t="shared" si="5"/>
        <v/>
      </c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2" t="str">
        <f t="shared" si="6"/>
        <v/>
      </c>
      <c r="BW39" s="173"/>
      <c r="BX39" s="173"/>
      <c r="BY39" s="173"/>
      <c r="BZ39" s="171"/>
      <c r="CA39" s="171"/>
      <c r="CB39" s="171"/>
      <c r="CC39" s="171"/>
      <c r="CD39" s="171"/>
      <c r="CE39" s="171"/>
      <c r="CF39" s="171"/>
      <c r="CG39" s="171"/>
      <c r="CH39" s="172" t="str">
        <f t="shared" si="7"/>
        <v/>
      </c>
      <c r="CI39" s="171"/>
      <c r="CJ39" s="173"/>
      <c r="CK39" s="173"/>
      <c r="CL39" s="173"/>
      <c r="CM39" s="173"/>
      <c r="CN39" s="171"/>
      <c r="CO39" s="171"/>
      <c r="CP39" s="171"/>
      <c r="CQ39" s="173"/>
      <c r="CR39" s="171"/>
      <c r="CS39" s="171"/>
      <c r="CT39" s="172" t="str">
        <f t="shared" si="8"/>
        <v/>
      </c>
      <c r="CU39" s="172"/>
      <c r="CV39" s="172"/>
      <c r="CW39" s="172"/>
      <c r="CX39" s="172"/>
      <c r="CY39" s="172"/>
      <c r="CZ39" s="172"/>
      <c r="DA39" s="172"/>
      <c r="DB39" s="172"/>
      <c r="DC39" s="172"/>
      <c r="DD39" s="172"/>
      <c r="DE39" s="172"/>
      <c r="DF39" s="172"/>
      <c r="DG39" s="188" t="str">
        <f t="array" ref="DG39">IFERROR(_xlfn.XLOOKUP($A39&amp;B39,MARZO!$D$11:$D$40&amp;MARZO!$E$11:$E$40,MARZO!$AM$11:$AM$40,_xlfn.XLOOKUP($A39&amp;$B39,MARZO!$BC$11:$BC$40&amp;MARZO!$BD$11:$BD$40,MARZO!$CL$11:$CL$40,"A"))/1%,"")</f>
        <v/>
      </c>
      <c r="DH39" s="188" t="str">
        <f t="array" ref="DH39">IFERROR(_xlfn.XLOOKUP($A39&amp;$B39,ABRIL!$D$11:$D$40&amp;ABRIL!$E$11:$E$40,ABRIL!$AM$11:$AM$40,_xlfn.XLOOKUP($A39&amp;$B39,ABRIL!$BC$11:$BC$40&amp;ABRIL!$BD$11:$BD$40,ABRIL!$CL$11:$CL$40,"A"))/1%,"")</f>
        <v/>
      </c>
      <c r="DI39" s="188" t="str">
        <f t="array" ref="DI39">IFERROR(_xlfn.XLOOKUP($A39&amp;$B39,'ABRIL 2'!$D$11:$D$40&amp;'ABRIL 2'!$E$11:$E$40,'ABRIL 2'!$AM$11:$AM$40,_xlfn.XLOOKUP($A39&amp;$B39,'ABRIL 2'!$BC$11:$BC$40&amp;'ABRIL 2'!$BD$11:$BD$40,'ABRIL 2'!$CL$11:$CL$40,"A"))/1%,"")</f>
        <v/>
      </c>
      <c r="DJ39" s="188" t="str">
        <f t="array" ref="DJ39">IFERROR(_xlfn.XLOOKUP($A39&amp;$B39,MAYO!$D$11:$D$40&amp;MAYO!$E$11:$E$40,MAYO!$AM$11:$AM$40,_xlfn.XLOOKUP($A39&amp;$B39,MAYO!$BC$11:$BC$40&amp;MAYO!$BD$11:$BD$40,MAYO!$CL$11:$CL$40,"A"))/1%,"")</f>
        <v/>
      </c>
      <c r="DK39" s="188" t="str">
        <f t="array" ref="DK39">IFERROR(_xlfn.XLOOKUP($A39&amp;$B39,'MAYO 2'!$D$11:$D$40&amp;'MAYO 2'!$E$11:$E$40,'MAYO 2'!$AM$11:$AM$40,_xlfn.XLOOKUP($A39&amp;$B39,'MAYO 2'!$BC$11:$BC$40&amp;'MAYO 2'!$BD$11:$BD$40,'MAYO 2'!$CL$11:$CL$40,"A"))/1%,"")</f>
        <v/>
      </c>
      <c r="DL39" s="188" t="str">
        <f t="array" ref="DL39">IFERROR(_xlfn.XLOOKUP($A39&amp;$B39,JUNIO!$D$11:$D$40&amp;JUNIO!$E$11:$E$40,JUNIO!$AM$11:$AM$40,_xlfn.XLOOKUP($A39&amp;$B39,JUNIO!$BC$11:$BC$40&amp;JUNIO!$BD$11:$BD$40,JUNIO!$CL$11:$CL$40,"A"))/1%,"")</f>
        <v/>
      </c>
      <c r="DM39" s="188" t="str">
        <f t="array" ref="DM39">IFERROR(_xlfn.XLOOKUP($A39&amp;$B39,'JUNIO 2'!$D$11:$D$40&amp;'JUNIO 2'!$E$11:$E$40,'JUNIO 2'!$AM$11:$AM$40,_xlfn.XLOOKUP($A39&amp;$B39,'JUNIO 2'!$BC$11:$BC$40&amp;'JUNIO 2'!$BD$11:$BD$40,'JUNIO 2'!$CL$11:$CL$40,"A"))/1%,"")</f>
        <v/>
      </c>
      <c r="DN39" s="188" t="str">
        <f t="array" ref="DN39">IFERROR(_xlfn.XLOOKUP($A39&amp;$B39,JULIO!$D$11:$D$40&amp;JULIO!$E$11:$E$40,JULIO!$AM$11:$AM$40,_xlfn.XLOOKUP($A39&amp;$B39,JULIO!$BC$11:$BC$40&amp;JULIO!$BD$11:$BD$40,JULIO!$CL$11:$CL$40,"A"))/1%,"")</f>
        <v/>
      </c>
      <c r="DO39" s="188" t="str">
        <f t="array" ref="DO39">IFERROR(_xlfn.XLOOKUP($A39&amp;$B39,'JULIO 2'!$D$11:$D$40&amp;'JULIO 2'!$E$11:$E$40,'JULIO 2'!$AM$11:$AM$40,_xlfn.XLOOKUP($A39&amp;$B39,'JULIO 2'!$BC$11:$BC$40&amp;'JULIO 2'!$BD$11:$BD$40,'JULIO 2'!$CL$11:$CL$40,"A"))/1%,"")</f>
        <v/>
      </c>
      <c r="DP39" s="188" t="str">
        <f t="array" ref="DP39">IFERROR(_xlfn.XLOOKUP($A39&amp;$B39,AGOSTO!$D$11:$D$40&amp;AGOSTO!$E$11:$E$40,AGOSTO!$AM$11:$AM$40,_xlfn.XLOOKUP($A39&amp;$B39,AGOSTO!$BC$11:$BC$40&amp;AGOSTO!$BD$11:$BD$40,AGOSTO!$CL$11:$CL$40,"A"))/1%,"")</f>
        <v/>
      </c>
      <c r="DQ39" s="188" t="str">
        <f t="array" ref="DQ39">IFERROR(_xlfn.XLOOKUP($A39&amp;$B39,'AGOSTO 2'!$D$11:$D$40&amp;'AGOSTO 2'!$E$11:$E$40,'AGOSTO 2'!$AM$11:$AM$40,_xlfn.XLOOKUP($A39&amp;$B39,'AGOSTO 2'!$BC$11:$BC$40&amp;'AGOSTO 2'!$BD$11:$BD$40,'AGOSTO 2'!$CL$11:$CL$40,"A"))/1%,"")</f>
        <v/>
      </c>
      <c r="DR39" s="188" t="str">
        <f t="array" ref="DR39">IFERROR(_xlfn.XLOOKUP($A39&amp;$B39,SEPTIEMBRE!$D$11:$D$40&amp;SEPTIEMBRE!$E$11:$E$40,SEPTIEMBRE!$AM$11:$AM$40,_xlfn.XLOOKUP($A39&amp;$B39,SEPTIEMBRE!$BC$11:$BC$40&amp;SEPTIEMBRE!$BD$11:$BD$40,SEPTIEMBRE!$CL$11:$CL$40,"A"))/1%,"")</f>
        <v/>
      </c>
      <c r="DS39" s="188" t="str">
        <f t="array" ref="DS39">IFERROR(_xlfn.XLOOKUP($A39&amp;$B39,'SEPTIEMBRE 2'!$D$11:$D$40&amp;'SEPTIEMBRE 2'!$E$11:$E$40,'SEPTIEMBRE 2'!$AM$11:$AM$40,_xlfn.XLOOKUP($A39&amp;$B39,'SEPTIEMBRE 2'!$BC$11:$BC$40&amp;'SEPTIEMBRE 2'!$BD$11:$BD$40,'SEPTIEMBRE 2'!$CL$11:$CL$40,"A"))/1%,"")</f>
        <v/>
      </c>
      <c r="DT39" s="188" t="str">
        <f t="array" ref="DT39">IFERROR(_xlfn.XLOOKUP($A39&amp;$B39,'SEPTIEMBRE 3'!$D$11:$D$40&amp;'SEPTIEMBRE 3'!$E$11:$E$40,'SEPTIEMBRE 3'!$AM$11:$AM$40,_xlfn.XLOOKUP($A39&amp;$B39,'SEPTIEMBRE 3'!$BC$11:$BC$40&amp;'SEPTIEMBRE 3'!$BD$11:$BD$40,'SEPTIEMBRE 3'!$CL$11:$CL$40,"A"))/1%,"")</f>
        <v/>
      </c>
      <c r="DU39" s="188" t="str">
        <f t="array" ref="DU39">IFERROR(_xlfn.XLOOKUP($A39&amp;$B39,OCTUBRE!$D$11:$D$40&amp;OCTUBRE!$E$11:$E$40,OCTUBRE!$AM$11:$AM$40,_xlfn.XLOOKUP($A39&amp;$B39,OCTUBRE!$BC$11:$BC$40&amp;OCTUBRE!$BD$11:$BD$40,OCTUBRE!$CL$11:$CL$40,"A"))/1%,"")</f>
        <v/>
      </c>
      <c r="DV39" s="188" t="str">
        <f t="array" ref="DV39">IFERROR(_xlfn.XLOOKUP($A39&amp;$B39,'OCTUBRE 2'!$D$11:$D$40&amp;'OCTUBRE 2'!$E$11:$E$40,'OCTUBRE 2'!$AM$11:$AM$40,_xlfn.XLOOKUP($A39&amp;$B39,'OCTUBRE 2'!$BC$11:$BC$40&amp;'OCTUBRE 2'!$BD$11:$BD$40,'OCTUBRE 2'!$CL$11:$CL$40,"A"))/1%,"")</f>
        <v/>
      </c>
      <c r="DW39" s="188" t="str">
        <f t="array" ref="DW39">IFERROR(_xlfn.XLOOKUP($A39&amp;$B39,NOVIEMBRE!$D$11:$D$40&amp;NOVIEMBRE!$E$11:$E$40,NOVIEMBRE!$AM$11:$AM$40,_xlfn.XLOOKUP($A39&amp;$B39,NOVIEMBRE!$BC$11:$BC$40&amp;NOVIEMBRE!$BD$11:$BD$40,NOVIEMBRE!$CL$11:$CL$40,"A"))/1%,"")</f>
        <v/>
      </c>
      <c r="DX39" s="188" t="str">
        <f t="array" ref="DX39">IFERROR(_xlfn.XLOOKUP($A39&amp;$B39,'NOVIEMBRE 2'!$D$11:$D$40&amp;'NOVIEMBRE 2'!$E$11:$E$40,'NOVIEMBRE 2'!$AM$11:$AM$40,_xlfn.XLOOKUP($A39&amp;$B39,'NOVIEMBRE 2'!$BC$11:$BC$40&amp;'NOVIEMBRE 2'!$BD$11:$BD$40,'NOVIEMBRE 2'!$CL$11:$CL$40,"A"))/1%,"")</f>
        <v/>
      </c>
      <c r="DY39" s="188" t="str">
        <f t="array" ref="DY39">IFERROR(_xlfn.XLOOKUP($A39&amp;$B39,DICIEMBRE!$D$11:$D$40&amp;DICIEMBRE!$E$11:$E$40,DICIEMBRE!$AM$11:$AM$40,_xlfn.XLOOKUP($A39&amp;$B39,DICIEMBRE!$BC$11:$BC$40&amp;DICIEMBRE!$BD$11:$BD$40,DICIEMBRE!$CL$11:$CL$40,"A"))/1%,"")</f>
        <v/>
      </c>
      <c r="DZ39" s="381" t="str">
        <f t="shared" si="9"/>
        <v>-</v>
      </c>
      <c r="EA39" s="381" t="str">
        <f t="shared" si="10"/>
        <v>-</v>
      </c>
      <c r="EB39" s="381" t="str">
        <f t="shared" si="11"/>
        <v>-</v>
      </c>
      <c r="EC39" s="381" t="str">
        <f t="shared" si="12"/>
        <v>-</v>
      </c>
      <c r="ED39" s="381" t="str">
        <f t="shared" si="13"/>
        <v>-</v>
      </c>
      <c r="EE39" s="381" t="str">
        <f t="shared" si="14"/>
        <v>-</v>
      </c>
      <c r="EF39" s="381" t="str">
        <f t="shared" si="15"/>
        <v>-</v>
      </c>
      <c r="EG39" s="381" t="str">
        <f t="shared" si="16"/>
        <v>-</v>
      </c>
      <c r="EH39" s="381" t="str">
        <f t="shared" si="17"/>
        <v>-</v>
      </c>
      <c r="EI39" s="188" t="str">
        <f t="shared" si="18"/>
        <v/>
      </c>
      <c r="EJ39" s="382"/>
      <c r="EK39" s="382"/>
      <c r="EL39" s="383"/>
      <c r="EM39" s="21"/>
      <c r="EN39" s="384">
        <f t="array" ref="EN39">IFERROR(_xlfn.XLOOKUP($A39&amp;$B39,MARZO!$D$11:$D$40&amp;MARZO!$E$11:$E$40,MARZO!$AK$11:$AK$40,_xlfn.XLOOKUP($A39&amp;$B39,MARZO!$BC$11:$BC$40&amp;MARZO!$BD$11:$BD$40,MARZO!$CJ$11:$CJ$40,"A")),"")</f>
        <v>0</v>
      </c>
      <c r="EO39" s="384">
        <f t="array" ref="EO39">IFERROR(_xlfn.XLOOKUP($A39&amp;$B39,ABRIL!$D$11:$D$40&amp;ABRIL!$E$11:$E$40,ABRIL!$AK$11:$AK$40,_xlfn.XLOOKUP($A39&amp;$B39,ABRIL!$BC$11:$BC$40&amp;ABRIL!$BD$11:$BD$40,ABRIL!$CJ$11:$CJ$40,"A")),"")</f>
        <v>0</v>
      </c>
      <c r="EP39" s="384">
        <f t="array" ref="EP39">IFERROR(_xlfn.XLOOKUP($A39&amp;$B39,'ABRIL 2'!$D$11:$D$40&amp;'ABRIL 2'!$E$11:$E$40,'ABRIL 2'!$AK$11:$AK$40,_xlfn.XLOOKUP($A39&amp;$B39,'ABRIL 2'!$BC$11:$BC$40&amp;'ABRIL 2'!$BD$11:$BD$40,'ABRIL 2'!$CJ$11:$CJ$40,"A")),"")</f>
        <v>0</v>
      </c>
      <c r="EQ39" s="384">
        <f t="array" ref="EQ39">IFERROR(_xlfn.XLOOKUP($A39&amp;$B39,MAYO!$D$11:$D$40&amp;MAYO!$E$11:$E$40,MAYO!$AK$11:$AK$40,_xlfn.XLOOKUP($A39&amp;$B39,MAYO!$BC$11:$BC$40&amp;MAYO!$BD$11:$BD$40,MAYO!$CJ$11:$CJ$40,"A")),"")</f>
        <v>0</v>
      </c>
      <c r="ER39" s="384">
        <f t="array" ref="ER39">IFERROR(_xlfn.XLOOKUP($A39&amp;$B39,'MAYO 2'!$D$11:$D$40&amp;'MAYO 2'!$E$11:$E$40,'MAYO 2'!$AK$11:$AK$40,_xlfn.XLOOKUP($A39&amp;$B39,'MAYO 2'!$BC$11:$BC$40&amp;'MAYO 2'!$BD$11:$BD$40,'MAYO 2'!$CJ$11:$CJ$40,"A")),"")</f>
        <v>0</v>
      </c>
      <c r="ES39" s="384">
        <f t="array" ref="ES39">IFERROR(_xlfn.XLOOKUP($A39&amp;$B39,JUNIO!$D$11:$D$40&amp;JUNIO!$E$11:$E$40,JUNIO!$AK$11:$AK$40,_xlfn.XLOOKUP($A39&amp;$B39,JUNIO!$BC$11:$BC$40&amp;JUNIO!$BD$11:$BD$40,JUNIO!$CJ$11:$CJ$40,"A")),"")</f>
        <v>0</v>
      </c>
      <c r="ET39" s="384">
        <f t="array" ref="ET39">IFERROR(_xlfn.XLOOKUP($A39&amp;$B39,'JUNIO 2'!$D$11:$D$40&amp;'JUNIO 2'!$E$11:$E$40,'JUNIO 2'!$AK$11:$AK$40,_xlfn.XLOOKUP($A39&amp;$B39,'JUNIO 2'!$BC$11:$BC$40&amp;'JUNIO 2'!$BD$11:$BD$40,'JUNIO 2'!$CJ$11:$CJ$40,"A")),"")</f>
        <v>0</v>
      </c>
      <c r="EU39" s="384">
        <f t="array" ref="EU39">IFERROR(_xlfn.XLOOKUP($A39&amp;$B39,JULIO!$D$11:$D$40&amp;JULIO!$E$11:$E$40,JULIO!$AK$11:$AK$40,_xlfn.XLOOKUP($A39&amp;$B39,JULIO!$BC$11:$BC$40&amp;JULIO!$BD$11:$BD$40,JULIO!$CJ$11:$CJ$40,"A")),"")</f>
        <v>0</v>
      </c>
      <c r="EV39" s="384">
        <f t="array" ref="EV39">IFERROR(_xlfn.XLOOKUP($A39&amp;$B39,'JULIO 2'!$D$11:$D$40&amp;'JULIO 2'!$E$11:$E$40,'JULIO 2'!$AK$11:$AK$40,_xlfn.XLOOKUP($A39&amp;$B39,'JULIO 2'!$BC$11:$BC$40&amp;'JULIO 2'!$BD$11:$BD$40,'JULIO 2'!$CJ$11:$CJ$40,"A")),"")</f>
        <v>0</v>
      </c>
      <c r="EW39" s="384">
        <f t="array" ref="EW39">IFERROR(_xlfn.XLOOKUP($A39&amp;$B39,AGOSTO!$D$11:$D$40&amp;AGOSTO!$E$11:$E$40,AGOSTO!$AK$11:$AK$40,_xlfn.XLOOKUP($A39&amp;$B39,AGOSTO!$BC$11:$BC$40&amp;AGOSTO!$BD$11:$BD$40,AGOSTO!$CJ$11:$CJ$40,"A")),"")</f>
        <v>0</v>
      </c>
      <c r="EX39" s="384">
        <f t="array" ref="EX39">IFERROR(_xlfn.XLOOKUP($A39&amp;$B39,'AGOSTO 2'!$D$11:$D$40&amp;'AGOSTO 2'!$E$11:$E$40,'AGOSTO 2'!$AK$11:$AK$40,_xlfn.XLOOKUP($A39&amp;$B39,'AGOSTO 2'!$BC$11:$BC$40&amp;'AGOSTO 2'!$BD$11:$BD$40,'AGOSTO 2'!$CJ$11:$CJ$40,"A")),"")</f>
        <v>0</v>
      </c>
      <c r="EY39" s="384">
        <f t="array" ref="EY39">IFERROR(_xlfn.XLOOKUP($A39&amp;$B39,SEPTIEMBRE!$D$11:$D$40&amp;SEPTIEMBRE!$E$11:$E$40,SEPTIEMBRE!$AK$11:$AK$40,_xlfn.XLOOKUP($A39&amp;$B39,SEPTIEMBRE!$BC$11:$BC$40&amp;SEPTIEMBRE!$BD$11:$BD$40,SEPTIEMBRE!$CJ$11:$CJ$40,"A")),"")</f>
        <v>0</v>
      </c>
      <c r="EZ39" s="384">
        <f t="array" ref="EZ39">IFERROR(_xlfn.XLOOKUP($A39&amp;$B39,'SEPTIEMBRE 2'!$D$11:$D$40&amp;'SEPTIEMBRE 2'!$E$11:$E$40,'SEPTIEMBRE 2'!$AK$11:$AK$40,_xlfn.XLOOKUP($A39&amp;$B39,'SEPTIEMBRE 2'!$BC$11:$BC$40&amp;'SEPTIEMBRE 2'!$BD$11:$BD$40,'SEPTIEMBRE 2'!$CJ$11:$CJ$40,"A")),"")</f>
        <v>0</v>
      </c>
      <c r="FA39" s="384">
        <f t="array" ref="FA39">IFERROR(_xlfn.XLOOKUP($A39&amp;$B39,'SEPTIEMBRE 3'!$D$11:$D$40&amp;'SEPTIEMBRE 3'!$E$11:$E$40,'SEPTIEMBRE 3'!$AK$11:$AK$40,_xlfn.XLOOKUP($A39&amp;$B39,'SEPTIEMBRE 3'!$BC$11:$BC$40&amp;'SEPTIEMBRE 3'!$BD$11:$BD$40,'SEPTIEMBRE 3'!$CJ$11:$CJ$40,"A")),"")</f>
        <v>0</v>
      </c>
      <c r="FB39" s="384">
        <f t="array" ref="FB39">IFERROR(_xlfn.XLOOKUP($A39&amp;$B39,OCTUBRE!$D$11:$D$40&amp;OCTUBRE!$E$11:$E$40,OCTUBRE!$AK$11:$AK$40,_xlfn.XLOOKUP($A39&amp;$B39,OCTUBRE!$BC$11:$BC$40&amp;OCTUBRE!$BD$11:$BD$40,OCTUBRE!$CJ$11:$CJ$40,"A")),"")</f>
        <v>0</v>
      </c>
      <c r="FC39" s="384">
        <f t="array" ref="FC39">IFERROR(_xlfn.XLOOKUP($A39&amp;$B39,'OCTUBRE 2'!$D$11:$D$40&amp;'OCTUBRE 2'!$E$11:$E$40,'OCTUBRE 2'!$AK$11:$AK$40,_xlfn.XLOOKUP($A39&amp;$B39,'OCTUBRE 2'!$BC$11:$BC$40&amp;'OCTUBRE 2'!$BD$11:$BD$40,'OCTUBRE 2'!$CJ$11:$CJ$40,"A")),"")</f>
        <v>0</v>
      </c>
      <c r="FD39" s="384">
        <f t="array" ref="FD39">IFERROR(_xlfn.XLOOKUP($A39&amp;$B39,NOVIEMBRE!$D$11:$D$40&amp;NOVIEMBRE!$E$11:$E$40,NOVIEMBRE!$AK$11:$AK$40,_xlfn.XLOOKUP($A39&amp;$B39,NOVIEMBRE!$BC$11:$BC$40&amp;NOVIEMBRE!$BD$11:$BD$40,NOVIEMBRE!$CJ$11:$CJ$40,"A")),"")</f>
        <v>0</v>
      </c>
      <c r="FE39" s="384">
        <f t="array" ref="FE39">IFERROR(_xlfn.XLOOKUP($A39&amp;$B39,'NOVIEMBRE 2'!$D$11:$D$40&amp;'NOVIEMBRE 2'!$E$11:$E$40,'NOVIEMBRE 2'!$AK$11:$AK$40,_xlfn.XLOOKUP($A39&amp;$B39,'NOVIEMBRE 2'!$BC$11:$BC$40&amp;'NOVIEMBRE 2'!$BD$11:$BD$40,'NOVIEMBRE 2'!$CJ$11:$CJ$40,"A")),"")</f>
        <v>0</v>
      </c>
      <c r="FF39" s="385">
        <f t="array" ref="FF39">IFERROR(_xlfn.XLOOKUP($A39&amp;$B39,DICIEMBRE!$D$11:$D$40&amp;DICIEMBRE!$E$11:$E$40,DICIEMBRE!$AK$11:$AK$40,_xlfn.XLOOKUP($A39&amp;$B39,DICIEMBRE!$BC$11:$BC$40&amp;DICIEMBRE!$BD$11:$BD$40,DICIEMBRE!$CJ$11:$CJ$40,"A")),"")</f>
        <v>0</v>
      </c>
      <c r="FG39" s="386" t="str">
        <f t="shared" si="19"/>
        <v/>
      </c>
      <c r="FH39" s="386" t="str">
        <f t="array" ref="FH39">IF(
 COUNT(DZ39:EH39)=0,
 "-",
 IF(
  COUNT(DZ39:EH39) &lt; COUNTA(DZ39:EH39),
  REPT("🟩", ROUND(COUNT(DZ39:EH39)/COUNTA(DZ39:EH39)*5, 0)) &amp;
  REPT("⬜", 5 - ROUND(COUNT(DZ39:EH39)/COUNTA(DZ39:EH39)*5, 0)),
  IF(
    AVERAGE(IF(DZ39:EH39&lt;&gt;"", DZ39:EH39, )) &gt;= 70, "🟩🟩🟩🟩🟩",
    IF(
      AVERAGE(IF(DZ39:EH39&lt;&gt;"",DZ39:EH39, )) &gt;= 56, "🟨🟨🟨🟨🟨",
      "🟥🟥🟥🟥🟥"
    )
  )
 )
)
</f>
        <v>-</v>
      </c>
    </row>
    <row r="40" ht="15.75" customHeight="1">
      <c r="A40" s="168"/>
      <c r="B40" s="169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1"/>
      <c r="N40" s="172" t="str">
        <f t="shared" si="1"/>
        <v/>
      </c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2" t="str">
        <f t="shared" si="2"/>
        <v/>
      </c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2" t="str">
        <f t="shared" si="3"/>
        <v/>
      </c>
      <c r="AM40" s="173"/>
      <c r="AN40" s="173"/>
      <c r="AO40" s="173"/>
      <c r="AP40" s="173"/>
      <c r="AQ40" s="173"/>
      <c r="AR40" s="173"/>
      <c r="AS40" s="173"/>
      <c r="AT40" s="173"/>
      <c r="AU40" s="173"/>
      <c r="AV40" s="171"/>
      <c r="AW40" s="171"/>
      <c r="AX40" s="172" t="str">
        <f t="shared" si="4"/>
        <v/>
      </c>
      <c r="AY40" s="173"/>
      <c r="AZ40" s="173"/>
      <c r="BA40" s="173"/>
      <c r="BB40" s="173"/>
      <c r="BC40" s="173"/>
      <c r="BD40" s="173"/>
      <c r="BE40" s="173"/>
      <c r="BF40" s="173"/>
      <c r="BG40" s="173"/>
      <c r="BH40" s="173"/>
      <c r="BI40" s="173"/>
      <c r="BJ40" s="172" t="str">
        <f t="shared" si="5"/>
        <v/>
      </c>
      <c r="BK40" s="173"/>
      <c r="BL40" s="173"/>
      <c r="BM40" s="173"/>
      <c r="BN40" s="173"/>
      <c r="BO40" s="173"/>
      <c r="BP40" s="173"/>
      <c r="BQ40" s="173"/>
      <c r="BR40" s="173"/>
      <c r="BS40" s="173"/>
      <c r="BT40" s="173"/>
      <c r="BU40" s="173"/>
      <c r="BV40" s="172" t="str">
        <f t="shared" si="6"/>
        <v/>
      </c>
      <c r="BW40" s="173"/>
      <c r="BX40" s="173"/>
      <c r="BY40" s="173"/>
      <c r="BZ40" s="171"/>
      <c r="CA40" s="171"/>
      <c r="CB40" s="171"/>
      <c r="CC40" s="171"/>
      <c r="CD40" s="171"/>
      <c r="CE40" s="171"/>
      <c r="CF40" s="171"/>
      <c r="CG40" s="171"/>
      <c r="CH40" s="172" t="str">
        <f t="shared" si="7"/>
        <v/>
      </c>
      <c r="CI40" s="171"/>
      <c r="CJ40" s="173"/>
      <c r="CK40" s="173"/>
      <c r="CL40" s="173"/>
      <c r="CM40" s="173"/>
      <c r="CN40" s="171"/>
      <c r="CO40" s="171"/>
      <c r="CP40" s="171"/>
      <c r="CQ40" s="173"/>
      <c r="CR40" s="171"/>
      <c r="CS40" s="171"/>
      <c r="CT40" s="172" t="str">
        <f t="shared" si="8"/>
        <v/>
      </c>
      <c r="CU40" s="172"/>
      <c r="CV40" s="172"/>
      <c r="CW40" s="172"/>
      <c r="CX40" s="172"/>
      <c r="CY40" s="172"/>
      <c r="CZ40" s="172"/>
      <c r="DA40" s="172"/>
      <c r="DB40" s="172"/>
      <c r="DC40" s="172"/>
      <c r="DD40" s="172"/>
      <c r="DE40" s="172"/>
      <c r="DF40" s="172"/>
      <c r="DG40" s="188" t="str">
        <f t="array" ref="DG40">IFERROR(_xlfn.XLOOKUP($A40&amp;B40,MARZO!$D$11:$D$40&amp;MARZO!$E$11:$E$40,MARZO!$AM$11:$AM$40,_xlfn.XLOOKUP($A40&amp;$B40,MARZO!$BC$11:$BC$40&amp;MARZO!$BD$11:$BD$40,MARZO!$CL$11:$CL$40,"A"))/1%,"")</f>
        <v/>
      </c>
      <c r="DH40" s="188" t="str">
        <f t="array" ref="DH40">IFERROR(_xlfn.XLOOKUP($A40&amp;$B40,ABRIL!$D$11:$D$40&amp;ABRIL!$E$11:$E$40,ABRIL!$AM$11:$AM$40,_xlfn.XLOOKUP($A40&amp;$B40,ABRIL!$BC$11:$BC$40&amp;ABRIL!$BD$11:$BD$40,ABRIL!$CL$11:$CL$40,"A"))/1%,"")</f>
        <v/>
      </c>
      <c r="DI40" s="188" t="str">
        <f t="array" ref="DI40">IFERROR(_xlfn.XLOOKUP($A40&amp;$B40,'ABRIL 2'!$D$11:$D$40&amp;'ABRIL 2'!$E$11:$E$40,'ABRIL 2'!$AM$11:$AM$40,_xlfn.XLOOKUP($A40&amp;$B40,'ABRIL 2'!$BC$11:$BC$40&amp;'ABRIL 2'!$BD$11:$BD$40,'ABRIL 2'!$CL$11:$CL$40,"A"))/1%,"")</f>
        <v/>
      </c>
      <c r="DJ40" s="188" t="str">
        <f t="array" ref="DJ40">IFERROR(_xlfn.XLOOKUP($A40&amp;$B40,MAYO!$D$11:$D$40&amp;MAYO!$E$11:$E$40,MAYO!$AM$11:$AM$40,_xlfn.XLOOKUP($A40&amp;$B40,MAYO!$BC$11:$BC$40&amp;MAYO!$BD$11:$BD$40,MAYO!$CL$11:$CL$40,"A"))/1%,"")</f>
        <v/>
      </c>
      <c r="DK40" s="188" t="str">
        <f t="array" ref="DK40">IFERROR(_xlfn.XLOOKUP($A40&amp;$B40,'MAYO 2'!$D$11:$D$40&amp;'MAYO 2'!$E$11:$E$40,'MAYO 2'!$AM$11:$AM$40,_xlfn.XLOOKUP($A40&amp;$B40,'MAYO 2'!$BC$11:$BC$40&amp;'MAYO 2'!$BD$11:$BD$40,'MAYO 2'!$CL$11:$CL$40,"A"))/1%,"")</f>
        <v/>
      </c>
      <c r="DL40" s="188" t="str">
        <f t="array" ref="DL40">IFERROR(_xlfn.XLOOKUP($A40&amp;$B40,JUNIO!$D$11:$D$40&amp;JUNIO!$E$11:$E$40,JUNIO!$AM$11:$AM$40,_xlfn.XLOOKUP($A40&amp;$B40,JUNIO!$BC$11:$BC$40&amp;JUNIO!$BD$11:$BD$40,JUNIO!$CL$11:$CL$40,"A"))/1%,"")</f>
        <v/>
      </c>
      <c r="DM40" s="188" t="str">
        <f t="array" ref="DM40">IFERROR(_xlfn.XLOOKUP($A40&amp;$B40,'JUNIO 2'!$D$11:$D$40&amp;'JUNIO 2'!$E$11:$E$40,'JUNIO 2'!$AM$11:$AM$40,_xlfn.XLOOKUP($A40&amp;$B40,'JUNIO 2'!$BC$11:$BC$40&amp;'JUNIO 2'!$BD$11:$BD$40,'JUNIO 2'!$CL$11:$CL$40,"A"))/1%,"")</f>
        <v/>
      </c>
      <c r="DN40" s="188" t="str">
        <f t="array" ref="DN40">IFERROR(_xlfn.XLOOKUP($A40&amp;$B40,JULIO!$D$11:$D$40&amp;JULIO!$E$11:$E$40,JULIO!$AM$11:$AM$40,_xlfn.XLOOKUP($A40&amp;$B40,JULIO!$BC$11:$BC$40&amp;JULIO!$BD$11:$BD$40,JULIO!$CL$11:$CL$40,"A"))/1%,"")</f>
        <v/>
      </c>
      <c r="DO40" s="188" t="str">
        <f t="array" ref="DO40">IFERROR(_xlfn.XLOOKUP($A40&amp;$B40,'JULIO 2'!$D$11:$D$40&amp;'JULIO 2'!$E$11:$E$40,'JULIO 2'!$AM$11:$AM$40,_xlfn.XLOOKUP($A40&amp;$B40,'JULIO 2'!$BC$11:$BC$40&amp;'JULIO 2'!$BD$11:$BD$40,'JULIO 2'!$CL$11:$CL$40,"A"))/1%,"")</f>
        <v/>
      </c>
      <c r="DP40" s="188" t="str">
        <f t="array" ref="DP40">IFERROR(_xlfn.XLOOKUP($A40&amp;$B40,AGOSTO!$D$11:$D$40&amp;AGOSTO!$E$11:$E$40,AGOSTO!$AM$11:$AM$40,_xlfn.XLOOKUP($A40&amp;$B40,AGOSTO!$BC$11:$BC$40&amp;AGOSTO!$BD$11:$BD$40,AGOSTO!$CL$11:$CL$40,"A"))/1%,"")</f>
        <v/>
      </c>
      <c r="DQ40" s="188" t="str">
        <f t="array" ref="DQ40">IFERROR(_xlfn.XLOOKUP($A40&amp;$B40,'AGOSTO 2'!$D$11:$D$40&amp;'AGOSTO 2'!$E$11:$E$40,'AGOSTO 2'!$AM$11:$AM$40,_xlfn.XLOOKUP($A40&amp;$B40,'AGOSTO 2'!$BC$11:$BC$40&amp;'AGOSTO 2'!$BD$11:$BD$40,'AGOSTO 2'!$CL$11:$CL$40,"A"))/1%,"")</f>
        <v/>
      </c>
      <c r="DR40" s="188" t="str">
        <f t="array" ref="DR40">IFERROR(_xlfn.XLOOKUP($A40&amp;$B40,SEPTIEMBRE!$D$11:$D$40&amp;SEPTIEMBRE!$E$11:$E$40,SEPTIEMBRE!$AM$11:$AM$40,_xlfn.XLOOKUP($A40&amp;$B40,SEPTIEMBRE!$BC$11:$BC$40&amp;SEPTIEMBRE!$BD$11:$BD$40,SEPTIEMBRE!$CL$11:$CL$40,"A"))/1%,"")</f>
        <v/>
      </c>
      <c r="DS40" s="188" t="str">
        <f t="array" ref="DS40">IFERROR(_xlfn.XLOOKUP($A40&amp;$B40,'SEPTIEMBRE 2'!$D$11:$D$40&amp;'SEPTIEMBRE 2'!$E$11:$E$40,'SEPTIEMBRE 2'!$AM$11:$AM$40,_xlfn.XLOOKUP($A40&amp;$B40,'SEPTIEMBRE 2'!$BC$11:$BC$40&amp;'SEPTIEMBRE 2'!$BD$11:$BD$40,'SEPTIEMBRE 2'!$CL$11:$CL$40,"A"))/1%,"")</f>
        <v/>
      </c>
      <c r="DT40" s="188" t="str">
        <f t="array" ref="DT40">IFERROR(_xlfn.XLOOKUP($A40&amp;$B40,'SEPTIEMBRE 3'!$D$11:$D$40&amp;'SEPTIEMBRE 3'!$E$11:$E$40,'SEPTIEMBRE 3'!$AM$11:$AM$40,_xlfn.XLOOKUP($A40&amp;$B40,'SEPTIEMBRE 3'!$BC$11:$BC$40&amp;'SEPTIEMBRE 3'!$BD$11:$BD$40,'SEPTIEMBRE 3'!$CL$11:$CL$40,"A"))/1%,"")</f>
        <v/>
      </c>
      <c r="DU40" s="188" t="str">
        <f t="array" ref="DU40">IFERROR(_xlfn.XLOOKUP($A40&amp;$B40,OCTUBRE!$D$11:$D$40&amp;OCTUBRE!$E$11:$E$40,OCTUBRE!$AM$11:$AM$40,_xlfn.XLOOKUP($A40&amp;$B40,OCTUBRE!$BC$11:$BC$40&amp;OCTUBRE!$BD$11:$BD$40,OCTUBRE!$CL$11:$CL$40,"A"))/1%,"")</f>
        <v/>
      </c>
      <c r="DV40" s="188" t="str">
        <f t="array" ref="DV40">IFERROR(_xlfn.XLOOKUP($A40&amp;$B40,'OCTUBRE 2'!$D$11:$D$40&amp;'OCTUBRE 2'!$E$11:$E$40,'OCTUBRE 2'!$AM$11:$AM$40,_xlfn.XLOOKUP($A40&amp;$B40,'OCTUBRE 2'!$BC$11:$BC$40&amp;'OCTUBRE 2'!$BD$11:$BD$40,'OCTUBRE 2'!$CL$11:$CL$40,"A"))/1%,"")</f>
        <v/>
      </c>
      <c r="DW40" s="188" t="str">
        <f t="array" ref="DW40">IFERROR(_xlfn.XLOOKUP($A40&amp;$B40,NOVIEMBRE!$D$11:$D$40&amp;NOVIEMBRE!$E$11:$E$40,NOVIEMBRE!$AM$11:$AM$40,_xlfn.XLOOKUP($A40&amp;$B40,NOVIEMBRE!$BC$11:$BC$40&amp;NOVIEMBRE!$BD$11:$BD$40,NOVIEMBRE!$CL$11:$CL$40,"A"))/1%,"")</f>
        <v/>
      </c>
      <c r="DX40" s="188" t="str">
        <f t="array" ref="DX40">IFERROR(_xlfn.XLOOKUP($A40&amp;$B40,'NOVIEMBRE 2'!$D$11:$D$40&amp;'NOVIEMBRE 2'!$E$11:$E$40,'NOVIEMBRE 2'!$AM$11:$AM$40,_xlfn.XLOOKUP($A40&amp;$B40,'NOVIEMBRE 2'!$BC$11:$BC$40&amp;'NOVIEMBRE 2'!$BD$11:$BD$40,'NOVIEMBRE 2'!$CL$11:$CL$40,"A"))/1%,"")</f>
        <v/>
      </c>
      <c r="DY40" s="188" t="str">
        <f t="array" ref="DY40">IFERROR(_xlfn.XLOOKUP($A40&amp;$B40,DICIEMBRE!$D$11:$D$40&amp;DICIEMBRE!$E$11:$E$40,DICIEMBRE!$AM$11:$AM$40,_xlfn.XLOOKUP($A40&amp;$B40,DICIEMBRE!$BC$11:$BC$40&amp;DICIEMBRE!$BD$11:$BD$40,DICIEMBRE!$CL$11:$CL$40,"A"))/1%,"")</f>
        <v/>
      </c>
      <c r="DZ40" s="381" t="str">
        <f t="shared" si="9"/>
        <v>-</v>
      </c>
      <c r="EA40" s="381" t="str">
        <f t="shared" si="10"/>
        <v>-</v>
      </c>
      <c r="EB40" s="381" t="str">
        <f t="shared" si="11"/>
        <v>-</v>
      </c>
      <c r="EC40" s="381" t="str">
        <f t="shared" si="12"/>
        <v>-</v>
      </c>
      <c r="ED40" s="381" t="str">
        <f t="shared" si="13"/>
        <v>-</v>
      </c>
      <c r="EE40" s="381" t="str">
        <f t="shared" si="14"/>
        <v>-</v>
      </c>
      <c r="EF40" s="381" t="str">
        <f t="shared" si="15"/>
        <v>-</v>
      </c>
      <c r="EG40" s="381" t="str">
        <f t="shared" si="16"/>
        <v>-</v>
      </c>
      <c r="EH40" s="381" t="str">
        <f t="shared" si="17"/>
        <v>-</v>
      </c>
      <c r="EI40" s="188" t="str">
        <f t="shared" si="18"/>
        <v/>
      </c>
      <c r="EJ40" s="382"/>
      <c r="EK40" s="382"/>
      <c r="EL40" s="383"/>
      <c r="EM40" s="21"/>
      <c r="EN40" s="384">
        <f t="array" ref="EN40">IFERROR(_xlfn.XLOOKUP($A40&amp;$B40,MARZO!$D$11:$D$40&amp;MARZO!$E$11:$E$40,MARZO!$AK$11:$AK$40,_xlfn.XLOOKUP($A40&amp;$B40,MARZO!$BC$11:$BC$40&amp;MARZO!$BD$11:$BD$40,MARZO!$CJ$11:$CJ$40,"A")),"")</f>
        <v>0</v>
      </c>
      <c r="EO40" s="384">
        <f t="array" ref="EO40">IFERROR(_xlfn.XLOOKUP($A40&amp;$B40,ABRIL!$D$11:$D$40&amp;ABRIL!$E$11:$E$40,ABRIL!$AK$11:$AK$40,_xlfn.XLOOKUP($A40&amp;$B40,ABRIL!$BC$11:$BC$40&amp;ABRIL!$BD$11:$BD$40,ABRIL!$CJ$11:$CJ$40,"A")),"")</f>
        <v>0</v>
      </c>
      <c r="EP40" s="384">
        <f t="array" ref="EP40">IFERROR(_xlfn.XLOOKUP($A40&amp;$B40,'ABRIL 2'!$D$11:$D$40&amp;'ABRIL 2'!$E$11:$E$40,'ABRIL 2'!$AK$11:$AK$40,_xlfn.XLOOKUP($A40&amp;$B40,'ABRIL 2'!$BC$11:$BC$40&amp;'ABRIL 2'!$BD$11:$BD$40,'ABRIL 2'!$CJ$11:$CJ$40,"A")),"")</f>
        <v>0</v>
      </c>
      <c r="EQ40" s="384">
        <f t="array" ref="EQ40">IFERROR(_xlfn.XLOOKUP($A40&amp;$B40,MAYO!$D$11:$D$40&amp;MAYO!$E$11:$E$40,MAYO!$AK$11:$AK$40,_xlfn.XLOOKUP($A40&amp;$B40,MAYO!$BC$11:$BC$40&amp;MAYO!$BD$11:$BD$40,MAYO!$CJ$11:$CJ$40,"A")),"")</f>
        <v>0</v>
      </c>
      <c r="ER40" s="384">
        <f t="array" ref="ER40">IFERROR(_xlfn.XLOOKUP($A40&amp;$B40,'MAYO 2'!$D$11:$D$40&amp;'MAYO 2'!$E$11:$E$40,'MAYO 2'!$AK$11:$AK$40,_xlfn.XLOOKUP($A40&amp;$B40,'MAYO 2'!$BC$11:$BC$40&amp;'MAYO 2'!$BD$11:$BD$40,'MAYO 2'!$CJ$11:$CJ$40,"A")),"")</f>
        <v>0</v>
      </c>
      <c r="ES40" s="384">
        <f t="array" ref="ES40">IFERROR(_xlfn.XLOOKUP($A40&amp;$B40,JUNIO!$D$11:$D$40&amp;JUNIO!$E$11:$E$40,JUNIO!$AK$11:$AK$40,_xlfn.XLOOKUP($A40&amp;$B40,JUNIO!$BC$11:$BC$40&amp;JUNIO!$BD$11:$BD$40,JUNIO!$CJ$11:$CJ$40,"A")),"")</f>
        <v>0</v>
      </c>
      <c r="ET40" s="384">
        <f t="array" ref="ET40">IFERROR(_xlfn.XLOOKUP($A40&amp;$B40,'JUNIO 2'!$D$11:$D$40&amp;'JUNIO 2'!$E$11:$E$40,'JUNIO 2'!$AK$11:$AK$40,_xlfn.XLOOKUP($A40&amp;$B40,'JUNIO 2'!$BC$11:$BC$40&amp;'JUNIO 2'!$BD$11:$BD$40,'JUNIO 2'!$CJ$11:$CJ$40,"A")),"")</f>
        <v>0</v>
      </c>
      <c r="EU40" s="384">
        <f t="array" ref="EU40">IFERROR(_xlfn.XLOOKUP($A40&amp;$B40,JULIO!$D$11:$D$40&amp;JULIO!$E$11:$E$40,JULIO!$AK$11:$AK$40,_xlfn.XLOOKUP($A40&amp;$B40,JULIO!$BC$11:$BC$40&amp;JULIO!$BD$11:$BD$40,JULIO!$CJ$11:$CJ$40,"A")),"")</f>
        <v>0</v>
      </c>
      <c r="EV40" s="384">
        <f t="array" ref="EV40">IFERROR(_xlfn.XLOOKUP($A40&amp;$B40,'JULIO 2'!$D$11:$D$40&amp;'JULIO 2'!$E$11:$E$40,'JULIO 2'!$AK$11:$AK$40,_xlfn.XLOOKUP($A40&amp;$B40,'JULIO 2'!$BC$11:$BC$40&amp;'JULIO 2'!$BD$11:$BD$40,'JULIO 2'!$CJ$11:$CJ$40,"A")),"")</f>
        <v>0</v>
      </c>
      <c r="EW40" s="384">
        <f t="array" ref="EW40">IFERROR(_xlfn.XLOOKUP($A40&amp;$B40,AGOSTO!$D$11:$D$40&amp;AGOSTO!$E$11:$E$40,AGOSTO!$AK$11:$AK$40,_xlfn.XLOOKUP($A40&amp;$B40,AGOSTO!$BC$11:$BC$40&amp;AGOSTO!$BD$11:$BD$40,AGOSTO!$CJ$11:$CJ$40,"A")),"")</f>
        <v>0</v>
      </c>
      <c r="EX40" s="384">
        <f t="array" ref="EX40">IFERROR(_xlfn.XLOOKUP($A40&amp;$B40,'AGOSTO 2'!$D$11:$D$40&amp;'AGOSTO 2'!$E$11:$E$40,'AGOSTO 2'!$AK$11:$AK$40,_xlfn.XLOOKUP($A40&amp;$B40,'AGOSTO 2'!$BC$11:$BC$40&amp;'AGOSTO 2'!$BD$11:$BD$40,'AGOSTO 2'!$CJ$11:$CJ$40,"A")),"")</f>
        <v>0</v>
      </c>
      <c r="EY40" s="384">
        <f t="array" ref="EY40">IFERROR(_xlfn.XLOOKUP($A40&amp;$B40,SEPTIEMBRE!$D$11:$D$40&amp;SEPTIEMBRE!$E$11:$E$40,SEPTIEMBRE!$AK$11:$AK$40,_xlfn.XLOOKUP($A40&amp;$B40,SEPTIEMBRE!$BC$11:$BC$40&amp;SEPTIEMBRE!$BD$11:$BD$40,SEPTIEMBRE!$CJ$11:$CJ$40,"A")),"")</f>
        <v>0</v>
      </c>
      <c r="EZ40" s="384">
        <f t="array" ref="EZ40">IFERROR(_xlfn.XLOOKUP($A40&amp;$B40,'SEPTIEMBRE 2'!$D$11:$D$40&amp;'SEPTIEMBRE 2'!$E$11:$E$40,'SEPTIEMBRE 2'!$AK$11:$AK$40,_xlfn.XLOOKUP($A40&amp;$B40,'SEPTIEMBRE 2'!$BC$11:$BC$40&amp;'SEPTIEMBRE 2'!$BD$11:$BD$40,'SEPTIEMBRE 2'!$CJ$11:$CJ$40,"A")),"")</f>
        <v>0</v>
      </c>
      <c r="FA40" s="384">
        <f t="array" ref="FA40">IFERROR(_xlfn.XLOOKUP($A40&amp;$B40,'SEPTIEMBRE 3'!$D$11:$D$40&amp;'SEPTIEMBRE 3'!$E$11:$E$40,'SEPTIEMBRE 3'!$AK$11:$AK$40,_xlfn.XLOOKUP($A40&amp;$B40,'SEPTIEMBRE 3'!$BC$11:$BC$40&amp;'SEPTIEMBRE 3'!$BD$11:$BD$40,'SEPTIEMBRE 3'!$CJ$11:$CJ$40,"A")),"")</f>
        <v>0</v>
      </c>
      <c r="FB40" s="384">
        <f t="array" ref="FB40">IFERROR(_xlfn.XLOOKUP($A40&amp;$B40,OCTUBRE!$D$11:$D$40&amp;OCTUBRE!$E$11:$E$40,OCTUBRE!$AK$11:$AK$40,_xlfn.XLOOKUP($A40&amp;$B40,OCTUBRE!$BC$11:$BC$40&amp;OCTUBRE!$BD$11:$BD$40,OCTUBRE!$CJ$11:$CJ$40,"A")),"")</f>
        <v>0</v>
      </c>
      <c r="FC40" s="384">
        <f t="array" ref="FC40">IFERROR(_xlfn.XLOOKUP($A40&amp;$B40,'OCTUBRE 2'!$D$11:$D$40&amp;'OCTUBRE 2'!$E$11:$E$40,'OCTUBRE 2'!$AK$11:$AK$40,_xlfn.XLOOKUP($A40&amp;$B40,'OCTUBRE 2'!$BC$11:$BC$40&amp;'OCTUBRE 2'!$BD$11:$BD$40,'OCTUBRE 2'!$CJ$11:$CJ$40,"A")),"")</f>
        <v>0</v>
      </c>
      <c r="FD40" s="384">
        <f t="array" ref="FD40">IFERROR(_xlfn.XLOOKUP($A40&amp;$B40,NOVIEMBRE!$D$11:$D$40&amp;NOVIEMBRE!$E$11:$E$40,NOVIEMBRE!$AK$11:$AK$40,_xlfn.XLOOKUP($A40&amp;$B40,NOVIEMBRE!$BC$11:$BC$40&amp;NOVIEMBRE!$BD$11:$BD$40,NOVIEMBRE!$CJ$11:$CJ$40,"A")),"")</f>
        <v>0</v>
      </c>
      <c r="FE40" s="384">
        <f t="array" ref="FE40">IFERROR(_xlfn.XLOOKUP($A40&amp;$B40,'NOVIEMBRE 2'!$D$11:$D$40&amp;'NOVIEMBRE 2'!$E$11:$E$40,'NOVIEMBRE 2'!$AK$11:$AK$40,_xlfn.XLOOKUP($A40&amp;$B40,'NOVIEMBRE 2'!$BC$11:$BC$40&amp;'NOVIEMBRE 2'!$BD$11:$BD$40,'NOVIEMBRE 2'!$CJ$11:$CJ$40,"A")),"")</f>
        <v>0</v>
      </c>
      <c r="FF40" s="385">
        <f t="array" ref="FF40">IFERROR(_xlfn.XLOOKUP($A40&amp;$B40,DICIEMBRE!$D$11:$D$40&amp;DICIEMBRE!$E$11:$E$40,DICIEMBRE!$AK$11:$AK$40,_xlfn.XLOOKUP($A40&amp;$B40,DICIEMBRE!$BC$11:$BC$40&amp;DICIEMBRE!$BD$11:$BD$40,DICIEMBRE!$CJ$11:$CJ$40,"A")),"")</f>
        <v>0</v>
      </c>
      <c r="FG40" s="386" t="str">
        <f t="shared" si="19"/>
        <v/>
      </c>
      <c r="FH40" s="386" t="str">
        <f t="array" ref="FH40">IF(
 COUNT(DZ40:EH40)=0,
 "-",
 IF(
  COUNT(DZ40:EH40) &lt; COUNTA(DZ40:EH40),
  REPT("🟩", ROUND(COUNT(DZ40:EH40)/COUNTA(DZ40:EH40)*5, 0)) &amp;
  REPT("⬜", 5 - ROUND(COUNT(DZ40:EH40)/COUNTA(DZ40:EH40)*5, 0)),
  IF(
    AVERAGE(IF(DZ40:EH40&lt;&gt;"", DZ40:EH40, )) &gt;= 70, "🟩🟩🟩🟩🟩",
    IF(
      AVERAGE(IF(DZ40:EH40&lt;&gt;"",DZ40:EH40, )) &gt;= 56, "🟨🟨🟨🟨🟨",
      "🟥🟥🟥🟥🟥"
    )
  )
 )
)
</f>
        <v>-</v>
      </c>
    </row>
    <row r="41" ht="15.75" customHeight="1">
      <c r="A41" s="168"/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1"/>
      <c r="N41" s="172" t="str">
        <f t="shared" si="1"/>
        <v/>
      </c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2" t="str">
        <f t="shared" si="2"/>
        <v/>
      </c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2" t="str">
        <f t="shared" si="3"/>
        <v/>
      </c>
      <c r="AM41" s="173"/>
      <c r="AN41" s="173"/>
      <c r="AO41" s="173"/>
      <c r="AP41" s="173"/>
      <c r="AQ41" s="173"/>
      <c r="AR41" s="173"/>
      <c r="AS41" s="173"/>
      <c r="AT41" s="173"/>
      <c r="AU41" s="173"/>
      <c r="AV41" s="171"/>
      <c r="AW41" s="171"/>
      <c r="AX41" s="172" t="str">
        <f t="shared" si="4"/>
        <v/>
      </c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2" t="str">
        <f t="shared" si="5"/>
        <v/>
      </c>
      <c r="BK41" s="173"/>
      <c r="BL41" s="173"/>
      <c r="BM41" s="173"/>
      <c r="BN41" s="173"/>
      <c r="BO41" s="173"/>
      <c r="BP41" s="173"/>
      <c r="BQ41" s="173"/>
      <c r="BR41" s="173"/>
      <c r="BS41" s="173"/>
      <c r="BT41" s="173"/>
      <c r="BU41" s="173"/>
      <c r="BV41" s="172" t="str">
        <f t="shared" si="6"/>
        <v/>
      </c>
      <c r="BW41" s="173"/>
      <c r="BX41" s="173"/>
      <c r="BY41" s="173"/>
      <c r="BZ41" s="171"/>
      <c r="CA41" s="171"/>
      <c r="CB41" s="171"/>
      <c r="CC41" s="171"/>
      <c r="CD41" s="171"/>
      <c r="CE41" s="171"/>
      <c r="CF41" s="171"/>
      <c r="CG41" s="171"/>
      <c r="CH41" s="172" t="str">
        <f t="shared" si="7"/>
        <v/>
      </c>
      <c r="CI41" s="171"/>
      <c r="CJ41" s="173"/>
      <c r="CK41" s="173"/>
      <c r="CL41" s="173"/>
      <c r="CM41" s="173"/>
      <c r="CN41" s="171"/>
      <c r="CO41" s="171"/>
      <c r="CP41" s="171"/>
      <c r="CQ41" s="173"/>
      <c r="CR41" s="171"/>
      <c r="CS41" s="171"/>
      <c r="CT41" s="172" t="str">
        <f t="shared" si="8"/>
        <v/>
      </c>
      <c r="CU41" s="172"/>
      <c r="CV41" s="172"/>
      <c r="CW41" s="172"/>
      <c r="CX41" s="172"/>
      <c r="CY41" s="172"/>
      <c r="CZ41" s="172"/>
      <c r="DA41" s="172"/>
      <c r="DB41" s="172"/>
      <c r="DC41" s="172"/>
      <c r="DD41" s="172"/>
      <c r="DE41" s="172"/>
      <c r="DF41" s="172"/>
      <c r="DG41" s="188" t="str">
        <f t="array" ref="DG41">IFERROR(_xlfn.XLOOKUP($A41&amp;B41,MARZO!$D$11:$D$40&amp;MARZO!$E$11:$E$40,MARZO!$AM$11:$AM$40,_xlfn.XLOOKUP($A41&amp;$B41,MARZO!$BC$11:$BC$40&amp;MARZO!$BD$11:$BD$40,MARZO!$CL$11:$CL$40,"A"))/1%,"")</f>
        <v/>
      </c>
      <c r="DH41" s="188" t="str">
        <f t="array" ref="DH41">IFERROR(_xlfn.XLOOKUP($A41&amp;$B41,ABRIL!$D$11:$D$40&amp;ABRIL!$E$11:$E$40,ABRIL!$AM$11:$AM$40,_xlfn.XLOOKUP($A41&amp;$B41,ABRIL!$BC$11:$BC$40&amp;ABRIL!$BD$11:$BD$40,ABRIL!$CL$11:$CL$40,"A"))/1%,"")</f>
        <v/>
      </c>
      <c r="DI41" s="188" t="str">
        <f t="array" ref="DI41">IFERROR(_xlfn.XLOOKUP($A41&amp;$B41,'ABRIL 2'!$D$11:$D$40&amp;'ABRIL 2'!$E$11:$E$40,'ABRIL 2'!$AM$11:$AM$40,_xlfn.XLOOKUP($A41&amp;$B41,'ABRIL 2'!$BC$11:$BC$40&amp;'ABRIL 2'!$BD$11:$BD$40,'ABRIL 2'!$CL$11:$CL$40,"A"))/1%,"")</f>
        <v/>
      </c>
      <c r="DJ41" s="188" t="str">
        <f t="array" ref="DJ41">IFERROR(_xlfn.XLOOKUP($A41&amp;$B41,MAYO!$D$11:$D$40&amp;MAYO!$E$11:$E$40,MAYO!$AM$11:$AM$40,_xlfn.XLOOKUP($A41&amp;$B41,MAYO!$BC$11:$BC$40&amp;MAYO!$BD$11:$BD$40,MAYO!$CL$11:$CL$40,"A"))/1%,"")</f>
        <v/>
      </c>
      <c r="DK41" s="188" t="str">
        <f t="array" ref="DK41">IFERROR(_xlfn.XLOOKUP($A41&amp;$B41,'MAYO 2'!$D$11:$D$40&amp;'MAYO 2'!$E$11:$E$40,'MAYO 2'!$AM$11:$AM$40,_xlfn.XLOOKUP($A41&amp;$B41,'MAYO 2'!$BC$11:$BC$40&amp;'MAYO 2'!$BD$11:$BD$40,'MAYO 2'!$CL$11:$CL$40,"A"))/1%,"")</f>
        <v/>
      </c>
      <c r="DL41" s="188" t="str">
        <f t="array" ref="DL41">IFERROR(_xlfn.XLOOKUP($A41&amp;$B41,JUNIO!$D$11:$D$40&amp;JUNIO!$E$11:$E$40,JUNIO!$AM$11:$AM$40,_xlfn.XLOOKUP($A41&amp;$B41,JUNIO!$BC$11:$BC$40&amp;JUNIO!$BD$11:$BD$40,JUNIO!$CL$11:$CL$40,"A"))/1%,"")</f>
        <v/>
      </c>
      <c r="DM41" s="188" t="str">
        <f t="array" ref="DM41">IFERROR(_xlfn.XLOOKUP($A41&amp;$B41,'JUNIO 2'!$D$11:$D$40&amp;'JUNIO 2'!$E$11:$E$40,'JUNIO 2'!$AM$11:$AM$40,_xlfn.XLOOKUP($A41&amp;$B41,'JUNIO 2'!$BC$11:$BC$40&amp;'JUNIO 2'!$BD$11:$BD$40,'JUNIO 2'!$CL$11:$CL$40,"A"))/1%,"")</f>
        <v/>
      </c>
      <c r="DN41" s="188" t="str">
        <f t="array" ref="DN41">IFERROR(_xlfn.XLOOKUP($A41&amp;$B41,JULIO!$D$11:$D$40&amp;JULIO!$E$11:$E$40,JULIO!$AM$11:$AM$40,_xlfn.XLOOKUP($A41&amp;$B41,JULIO!$BC$11:$BC$40&amp;JULIO!$BD$11:$BD$40,JULIO!$CL$11:$CL$40,"A"))/1%,"")</f>
        <v/>
      </c>
      <c r="DO41" s="188" t="str">
        <f t="array" ref="DO41">IFERROR(_xlfn.XLOOKUP($A41&amp;$B41,'JULIO 2'!$D$11:$D$40&amp;'JULIO 2'!$E$11:$E$40,'JULIO 2'!$AM$11:$AM$40,_xlfn.XLOOKUP($A41&amp;$B41,'JULIO 2'!$BC$11:$BC$40&amp;'JULIO 2'!$BD$11:$BD$40,'JULIO 2'!$CL$11:$CL$40,"A"))/1%,"")</f>
        <v/>
      </c>
      <c r="DP41" s="188" t="str">
        <f t="array" ref="DP41">IFERROR(_xlfn.XLOOKUP($A41&amp;$B41,AGOSTO!$D$11:$D$40&amp;AGOSTO!$E$11:$E$40,AGOSTO!$AM$11:$AM$40,_xlfn.XLOOKUP($A41&amp;$B41,AGOSTO!$BC$11:$BC$40&amp;AGOSTO!$BD$11:$BD$40,AGOSTO!$CL$11:$CL$40,"A"))/1%,"")</f>
        <v/>
      </c>
      <c r="DQ41" s="188" t="str">
        <f t="array" ref="DQ41">IFERROR(_xlfn.XLOOKUP($A41&amp;$B41,'AGOSTO 2'!$D$11:$D$40&amp;'AGOSTO 2'!$E$11:$E$40,'AGOSTO 2'!$AM$11:$AM$40,_xlfn.XLOOKUP($A41&amp;$B41,'AGOSTO 2'!$BC$11:$BC$40&amp;'AGOSTO 2'!$BD$11:$BD$40,'AGOSTO 2'!$CL$11:$CL$40,"A"))/1%,"")</f>
        <v/>
      </c>
      <c r="DR41" s="188" t="str">
        <f t="array" ref="DR41">IFERROR(_xlfn.XLOOKUP($A41&amp;$B41,SEPTIEMBRE!$D$11:$D$40&amp;SEPTIEMBRE!$E$11:$E$40,SEPTIEMBRE!$AM$11:$AM$40,_xlfn.XLOOKUP($A41&amp;$B41,SEPTIEMBRE!$BC$11:$BC$40&amp;SEPTIEMBRE!$BD$11:$BD$40,SEPTIEMBRE!$CL$11:$CL$40,"A"))/1%,"")</f>
        <v/>
      </c>
      <c r="DS41" s="188" t="str">
        <f t="array" ref="DS41">IFERROR(_xlfn.XLOOKUP($A41&amp;$B41,'SEPTIEMBRE 2'!$D$11:$D$40&amp;'SEPTIEMBRE 2'!$E$11:$E$40,'SEPTIEMBRE 2'!$AM$11:$AM$40,_xlfn.XLOOKUP($A41&amp;$B41,'SEPTIEMBRE 2'!$BC$11:$BC$40&amp;'SEPTIEMBRE 2'!$BD$11:$BD$40,'SEPTIEMBRE 2'!$CL$11:$CL$40,"A"))/1%,"")</f>
        <v/>
      </c>
      <c r="DT41" s="188" t="str">
        <f t="array" ref="DT41">IFERROR(_xlfn.XLOOKUP($A41&amp;$B41,'SEPTIEMBRE 3'!$D$11:$D$40&amp;'SEPTIEMBRE 3'!$E$11:$E$40,'SEPTIEMBRE 3'!$AM$11:$AM$40,_xlfn.XLOOKUP($A41&amp;$B41,'SEPTIEMBRE 3'!$BC$11:$BC$40&amp;'SEPTIEMBRE 3'!$BD$11:$BD$40,'SEPTIEMBRE 3'!$CL$11:$CL$40,"A"))/1%,"")</f>
        <v/>
      </c>
      <c r="DU41" s="188" t="str">
        <f t="array" ref="DU41">IFERROR(_xlfn.XLOOKUP($A41&amp;$B41,OCTUBRE!$D$11:$D$40&amp;OCTUBRE!$E$11:$E$40,OCTUBRE!$AM$11:$AM$40,_xlfn.XLOOKUP($A41&amp;$B41,OCTUBRE!$BC$11:$BC$40&amp;OCTUBRE!$BD$11:$BD$40,OCTUBRE!$CL$11:$CL$40,"A"))/1%,"")</f>
        <v/>
      </c>
      <c r="DV41" s="188" t="str">
        <f t="array" ref="DV41">IFERROR(_xlfn.XLOOKUP($A41&amp;$B41,'OCTUBRE 2'!$D$11:$D$40&amp;'OCTUBRE 2'!$E$11:$E$40,'OCTUBRE 2'!$AM$11:$AM$40,_xlfn.XLOOKUP($A41&amp;$B41,'OCTUBRE 2'!$BC$11:$BC$40&amp;'OCTUBRE 2'!$BD$11:$BD$40,'OCTUBRE 2'!$CL$11:$CL$40,"A"))/1%,"")</f>
        <v/>
      </c>
      <c r="DW41" s="188" t="str">
        <f t="array" ref="DW41">IFERROR(_xlfn.XLOOKUP($A41&amp;$B41,NOVIEMBRE!$D$11:$D$40&amp;NOVIEMBRE!$E$11:$E$40,NOVIEMBRE!$AM$11:$AM$40,_xlfn.XLOOKUP($A41&amp;$B41,NOVIEMBRE!$BC$11:$BC$40&amp;NOVIEMBRE!$BD$11:$BD$40,NOVIEMBRE!$CL$11:$CL$40,"A"))/1%,"")</f>
        <v/>
      </c>
      <c r="DX41" s="188" t="str">
        <f t="array" ref="DX41">IFERROR(_xlfn.XLOOKUP($A41&amp;$B41,'NOVIEMBRE 2'!$D$11:$D$40&amp;'NOVIEMBRE 2'!$E$11:$E$40,'NOVIEMBRE 2'!$AM$11:$AM$40,_xlfn.XLOOKUP($A41&amp;$B41,'NOVIEMBRE 2'!$BC$11:$BC$40&amp;'NOVIEMBRE 2'!$BD$11:$BD$40,'NOVIEMBRE 2'!$CL$11:$CL$40,"A"))/1%,"")</f>
        <v/>
      </c>
      <c r="DY41" s="188" t="str">
        <f t="array" ref="DY41">IFERROR(_xlfn.XLOOKUP($A41&amp;$B41,DICIEMBRE!$D$11:$D$40&amp;DICIEMBRE!$E$11:$E$40,DICIEMBRE!$AM$11:$AM$40,_xlfn.XLOOKUP($A41&amp;$B41,DICIEMBRE!$BC$11:$BC$40&amp;DICIEMBRE!$BD$11:$BD$40,DICIEMBRE!$CL$11:$CL$40,"A"))/1%,"")</f>
        <v/>
      </c>
      <c r="DZ41" s="381" t="str">
        <f t="shared" si="9"/>
        <v>-</v>
      </c>
      <c r="EA41" s="381" t="str">
        <f t="shared" si="10"/>
        <v>-</v>
      </c>
      <c r="EB41" s="381" t="str">
        <f t="shared" si="11"/>
        <v>-</v>
      </c>
      <c r="EC41" s="381" t="str">
        <f t="shared" si="12"/>
        <v>-</v>
      </c>
      <c r="ED41" s="381" t="str">
        <f t="shared" si="13"/>
        <v>-</v>
      </c>
      <c r="EE41" s="381" t="str">
        <f t="shared" si="14"/>
        <v>-</v>
      </c>
      <c r="EF41" s="381" t="str">
        <f t="shared" si="15"/>
        <v>-</v>
      </c>
      <c r="EG41" s="381" t="str">
        <f t="shared" si="16"/>
        <v>-</v>
      </c>
      <c r="EH41" s="381" t="str">
        <f t="shared" si="17"/>
        <v>-</v>
      </c>
      <c r="EI41" s="188" t="str">
        <f t="shared" si="18"/>
        <v/>
      </c>
      <c r="EJ41" s="382"/>
      <c r="EK41" s="382"/>
      <c r="EL41" s="383"/>
      <c r="EM41" s="21"/>
      <c r="EN41" s="384">
        <f t="array" ref="EN41">IFERROR(_xlfn.XLOOKUP($A41&amp;$B41,MARZO!$D$11:$D$40&amp;MARZO!$E$11:$E$40,MARZO!$AK$11:$AK$40,_xlfn.XLOOKUP($A41&amp;$B41,MARZO!$BC$11:$BC$40&amp;MARZO!$BD$11:$BD$40,MARZO!$CJ$11:$CJ$40,"A")),"")</f>
        <v>0</v>
      </c>
      <c r="EO41" s="384">
        <f t="array" ref="EO41">IFERROR(_xlfn.XLOOKUP($A41&amp;$B41,ABRIL!$D$11:$D$40&amp;ABRIL!$E$11:$E$40,ABRIL!$AK$11:$AK$40,_xlfn.XLOOKUP($A41&amp;$B41,ABRIL!$BC$11:$BC$40&amp;ABRIL!$BD$11:$BD$40,ABRIL!$CJ$11:$CJ$40,"A")),"")</f>
        <v>0</v>
      </c>
      <c r="EP41" s="384">
        <f t="array" ref="EP41">IFERROR(_xlfn.XLOOKUP($A41&amp;$B41,'ABRIL 2'!$D$11:$D$40&amp;'ABRIL 2'!$E$11:$E$40,'ABRIL 2'!$AK$11:$AK$40,_xlfn.XLOOKUP($A41&amp;$B41,'ABRIL 2'!$BC$11:$BC$40&amp;'ABRIL 2'!$BD$11:$BD$40,'ABRIL 2'!$CJ$11:$CJ$40,"A")),"")</f>
        <v>0</v>
      </c>
      <c r="EQ41" s="384">
        <f t="array" ref="EQ41">IFERROR(_xlfn.XLOOKUP($A41&amp;$B41,MAYO!$D$11:$D$40&amp;MAYO!$E$11:$E$40,MAYO!$AK$11:$AK$40,_xlfn.XLOOKUP($A41&amp;$B41,MAYO!$BC$11:$BC$40&amp;MAYO!$BD$11:$BD$40,MAYO!$CJ$11:$CJ$40,"A")),"")</f>
        <v>0</v>
      </c>
      <c r="ER41" s="384">
        <f t="array" ref="ER41">IFERROR(_xlfn.XLOOKUP($A41&amp;$B41,'MAYO 2'!$D$11:$D$40&amp;'MAYO 2'!$E$11:$E$40,'MAYO 2'!$AK$11:$AK$40,_xlfn.XLOOKUP($A41&amp;$B41,'MAYO 2'!$BC$11:$BC$40&amp;'MAYO 2'!$BD$11:$BD$40,'MAYO 2'!$CJ$11:$CJ$40,"A")),"")</f>
        <v>0</v>
      </c>
      <c r="ES41" s="384">
        <f t="array" ref="ES41">IFERROR(_xlfn.XLOOKUP($A41&amp;$B41,JUNIO!$D$11:$D$40&amp;JUNIO!$E$11:$E$40,JUNIO!$AK$11:$AK$40,_xlfn.XLOOKUP($A41&amp;$B41,JUNIO!$BC$11:$BC$40&amp;JUNIO!$BD$11:$BD$40,JUNIO!$CJ$11:$CJ$40,"A")),"")</f>
        <v>0</v>
      </c>
      <c r="ET41" s="384">
        <f t="array" ref="ET41">IFERROR(_xlfn.XLOOKUP($A41&amp;$B41,'JUNIO 2'!$D$11:$D$40&amp;'JUNIO 2'!$E$11:$E$40,'JUNIO 2'!$AK$11:$AK$40,_xlfn.XLOOKUP($A41&amp;$B41,'JUNIO 2'!$BC$11:$BC$40&amp;'JUNIO 2'!$BD$11:$BD$40,'JUNIO 2'!$CJ$11:$CJ$40,"A")),"")</f>
        <v>0</v>
      </c>
      <c r="EU41" s="384">
        <f t="array" ref="EU41">IFERROR(_xlfn.XLOOKUP($A41&amp;$B41,JULIO!$D$11:$D$40&amp;JULIO!$E$11:$E$40,JULIO!$AK$11:$AK$40,_xlfn.XLOOKUP($A41&amp;$B41,JULIO!$BC$11:$BC$40&amp;JULIO!$BD$11:$BD$40,JULIO!$CJ$11:$CJ$40,"A")),"")</f>
        <v>0</v>
      </c>
      <c r="EV41" s="384">
        <f t="array" ref="EV41">IFERROR(_xlfn.XLOOKUP($A41&amp;$B41,'JULIO 2'!$D$11:$D$40&amp;'JULIO 2'!$E$11:$E$40,'JULIO 2'!$AK$11:$AK$40,_xlfn.XLOOKUP($A41&amp;$B41,'JULIO 2'!$BC$11:$BC$40&amp;'JULIO 2'!$BD$11:$BD$40,'JULIO 2'!$CJ$11:$CJ$40,"A")),"")</f>
        <v>0</v>
      </c>
      <c r="EW41" s="384">
        <f t="array" ref="EW41">IFERROR(_xlfn.XLOOKUP($A41&amp;$B41,AGOSTO!$D$11:$D$40&amp;AGOSTO!$E$11:$E$40,AGOSTO!$AK$11:$AK$40,_xlfn.XLOOKUP($A41&amp;$B41,AGOSTO!$BC$11:$BC$40&amp;AGOSTO!$BD$11:$BD$40,AGOSTO!$CJ$11:$CJ$40,"A")),"")</f>
        <v>0</v>
      </c>
      <c r="EX41" s="384">
        <f t="array" ref="EX41">IFERROR(_xlfn.XLOOKUP($A41&amp;$B41,'AGOSTO 2'!$D$11:$D$40&amp;'AGOSTO 2'!$E$11:$E$40,'AGOSTO 2'!$AK$11:$AK$40,_xlfn.XLOOKUP($A41&amp;$B41,'AGOSTO 2'!$BC$11:$BC$40&amp;'AGOSTO 2'!$BD$11:$BD$40,'AGOSTO 2'!$CJ$11:$CJ$40,"A")),"")</f>
        <v>0</v>
      </c>
      <c r="EY41" s="384">
        <f t="array" ref="EY41">IFERROR(_xlfn.XLOOKUP($A41&amp;$B41,SEPTIEMBRE!$D$11:$D$40&amp;SEPTIEMBRE!$E$11:$E$40,SEPTIEMBRE!$AK$11:$AK$40,_xlfn.XLOOKUP($A41&amp;$B41,SEPTIEMBRE!$BC$11:$BC$40&amp;SEPTIEMBRE!$BD$11:$BD$40,SEPTIEMBRE!$CJ$11:$CJ$40,"A")),"")</f>
        <v>0</v>
      </c>
      <c r="EZ41" s="384">
        <f t="array" ref="EZ41">IFERROR(_xlfn.XLOOKUP($A41&amp;$B41,'SEPTIEMBRE 2'!$D$11:$D$40&amp;'SEPTIEMBRE 2'!$E$11:$E$40,'SEPTIEMBRE 2'!$AK$11:$AK$40,_xlfn.XLOOKUP($A41&amp;$B41,'SEPTIEMBRE 2'!$BC$11:$BC$40&amp;'SEPTIEMBRE 2'!$BD$11:$BD$40,'SEPTIEMBRE 2'!$CJ$11:$CJ$40,"A")),"")</f>
        <v>0</v>
      </c>
      <c r="FA41" s="384">
        <f t="array" ref="FA41">IFERROR(_xlfn.XLOOKUP($A41&amp;$B41,'SEPTIEMBRE 3'!$D$11:$D$40&amp;'SEPTIEMBRE 3'!$E$11:$E$40,'SEPTIEMBRE 3'!$AK$11:$AK$40,_xlfn.XLOOKUP($A41&amp;$B41,'SEPTIEMBRE 3'!$BC$11:$BC$40&amp;'SEPTIEMBRE 3'!$BD$11:$BD$40,'SEPTIEMBRE 3'!$CJ$11:$CJ$40,"A")),"")</f>
        <v>0</v>
      </c>
      <c r="FB41" s="384">
        <f t="array" ref="FB41">IFERROR(_xlfn.XLOOKUP($A41&amp;$B41,OCTUBRE!$D$11:$D$40&amp;OCTUBRE!$E$11:$E$40,OCTUBRE!$AK$11:$AK$40,_xlfn.XLOOKUP($A41&amp;$B41,OCTUBRE!$BC$11:$BC$40&amp;OCTUBRE!$BD$11:$BD$40,OCTUBRE!$CJ$11:$CJ$40,"A")),"")</f>
        <v>0</v>
      </c>
      <c r="FC41" s="384">
        <f t="array" ref="FC41">IFERROR(_xlfn.XLOOKUP($A41&amp;$B41,'OCTUBRE 2'!$D$11:$D$40&amp;'OCTUBRE 2'!$E$11:$E$40,'OCTUBRE 2'!$AK$11:$AK$40,_xlfn.XLOOKUP($A41&amp;$B41,'OCTUBRE 2'!$BC$11:$BC$40&amp;'OCTUBRE 2'!$BD$11:$BD$40,'OCTUBRE 2'!$CJ$11:$CJ$40,"A")),"")</f>
        <v>0</v>
      </c>
      <c r="FD41" s="384">
        <f t="array" ref="FD41">IFERROR(_xlfn.XLOOKUP($A41&amp;$B41,NOVIEMBRE!$D$11:$D$40&amp;NOVIEMBRE!$E$11:$E$40,NOVIEMBRE!$AK$11:$AK$40,_xlfn.XLOOKUP($A41&amp;$B41,NOVIEMBRE!$BC$11:$BC$40&amp;NOVIEMBRE!$BD$11:$BD$40,NOVIEMBRE!$CJ$11:$CJ$40,"A")),"")</f>
        <v>0</v>
      </c>
      <c r="FE41" s="384">
        <f t="array" ref="FE41">IFERROR(_xlfn.XLOOKUP($A41&amp;$B41,'NOVIEMBRE 2'!$D$11:$D$40&amp;'NOVIEMBRE 2'!$E$11:$E$40,'NOVIEMBRE 2'!$AK$11:$AK$40,_xlfn.XLOOKUP($A41&amp;$B41,'NOVIEMBRE 2'!$BC$11:$BC$40&amp;'NOVIEMBRE 2'!$BD$11:$BD$40,'NOVIEMBRE 2'!$CJ$11:$CJ$40,"A")),"")</f>
        <v>0</v>
      </c>
      <c r="FF41" s="385">
        <f t="array" ref="FF41">IFERROR(_xlfn.XLOOKUP($A41&amp;$B41,DICIEMBRE!$D$11:$D$40&amp;DICIEMBRE!$E$11:$E$40,DICIEMBRE!$AK$11:$AK$40,_xlfn.XLOOKUP($A41&amp;$B41,DICIEMBRE!$BC$11:$BC$40&amp;DICIEMBRE!$BD$11:$BD$40,DICIEMBRE!$CJ$11:$CJ$40,"A")),"")</f>
        <v>0</v>
      </c>
      <c r="FG41" s="386" t="str">
        <f t="shared" si="19"/>
        <v/>
      </c>
      <c r="FH41" s="386" t="str">
        <f t="array" ref="FH41">IF(
 COUNT(DZ41:EH41)=0,
 "-",
 IF(
  COUNT(DZ41:EH41) &lt; COUNTA(DZ41:EH41),
  REPT("🟩", ROUND(COUNT(DZ41:EH41)/COUNTA(DZ41:EH41)*5, 0)) &amp;
  REPT("⬜", 5 - ROUND(COUNT(DZ41:EH41)/COUNTA(DZ41:EH41)*5, 0)),
  IF(
    AVERAGE(IF(DZ41:EH41&lt;&gt;"", DZ41:EH41, )) &gt;= 70, "🟩🟩🟩🟩🟩",
    IF(
      AVERAGE(IF(DZ41:EH41&lt;&gt;"",DZ41:EH41, )) &gt;= 56, "🟨🟨🟨🟨🟨",
      "🟥🟥🟥🟥🟥"
    )
  )
 )
)
</f>
        <v>-</v>
      </c>
    </row>
    <row r="42" ht="15.75" customHeight="1">
      <c r="A42" s="168"/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1"/>
      <c r="N42" s="172" t="str">
        <f t="shared" si="1"/>
        <v/>
      </c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2" t="str">
        <f t="shared" si="2"/>
        <v/>
      </c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2" t="str">
        <f t="shared" si="3"/>
        <v/>
      </c>
      <c r="AM42" s="173"/>
      <c r="AN42" s="173"/>
      <c r="AO42" s="173"/>
      <c r="AP42" s="173"/>
      <c r="AQ42" s="173"/>
      <c r="AR42" s="173"/>
      <c r="AS42" s="173"/>
      <c r="AT42" s="173"/>
      <c r="AU42" s="173"/>
      <c r="AV42" s="171"/>
      <c r="AW42" s="171"/>
      <c r="AX42" s="172" t="str">
        <f t="shared" si="4"/>
        <v/>
      </c>
      <c r="AY42" s="173"/>
      <c r="AZ42" s="173"/>
      <c r="BA42" s="173"/>
      <c r="BB42" s="173"/>
      <c r="BC42" s="173"/>
      <c r="BD42" s="173"/>
      <c r="BE42" s="173"/>
      <c r="BF42" s="173"/>
      <c r="BG42" s="173"/>
      <c r="BH42" s="173"/>
      <c r="BI42" s="173"/>
      <c r="BJ42" s="172" t="str">
        <f t="shared" si="5"/>
        <v/>
      </c>
      <c r="BK42" s="173"/>
      <c r="BL42" s="173"/>
      <c r="BM42" s="173"/>
      <c r="BN42" s="173"/>
      <c r="BO42" s="173"/>
      <c r="BP42" s="173"/>
      <c r="BQ42" s="173"/>
      <c r="BR42" s="173"/>
      <c r="BS42" s="173"/>
      <c r="BT42" s="173"/>
      <c r="BU42" s="173"/>
      <c r="BV42" s="172" t="str">
        <f t="shared" si="6"/>
        <v/>
      </c>
      <c r="BW42" s="173"/>
      <c r="BX42" s="173"/>
      <c r="BY42" s="173"/>
      <c r="BZ42" s="171"/>
      <c r="CA42" s="171"/>
      <c r="CB42" s="171"/>
      <c r="CC42" s="171"/>
      <c r="CD42" s="171"/>
      <c r="CE42" s="171"/>
      <c r="CF42" s="171"/>
      <c r="CG42" s="171"/>
      <c r="CH42" s="172" t="str">
        <f t="shared" si="7"/>
        <v/>
      </c>
      <c r="CI42" s="171"/>
      <c r="CJ42" s="173"/>
      <c r="CK42" s="173"/>
      <c r="CL42" s="173"/>
      <c r="CM42" s="173"/>
      <c r="CN42" s="171"/>
      <c r="CO42" s="171"/>
      <c r="CP42" s="171"/>
      <c r="CQ42" s="173"/>
      <c r="CR42" s="171"/>
      <c r="CS42" s="171"/>
      <c r="CT42" s="172" t="str">
        <f t="shared" si="8"/>
        <v/>
      </c>
      <c r="CU42" s="172"/>
      <c r="CV42" s="172"/>
      <c r="CW42" s="172"/>
      <c r="CX42" s="172"/>
      <c r="CY42" s="172"/>
      <c r="CZ42" s="172"/>
      <c r="DA42" s="172"/>
      <c r="DB42" s="172"/>
      <c r="DC42" s="172"/>
      <c r="DD42" s="172"/>
      <c r="DE42" s="172"/>
      <c r="DF42" s="172"/>
      <c r="DG42" s="188" t="str">
        <f t="array" ref="DG42">IFERROR(_xlfn.XLOOKUP($A42&amp;B42,MARZO!$D$11:$D$40&amp;MARZO!$E$11:$E$40,MARZO!$AM$11:$AM$40,_xlfn.XLOOKUP($A42&amp;$B42,MARZO!$BC$11:$BC$40&amp;MARZO!$BD$11:$BD$40,MARZO!$CL$11:$CL$40,"A"))/1%,"")</f>
        <v/>
      </c>
      <c r="DH42" s="188" t="str">
        <f t="array" ref="DH42">IFERROR(_xlfn.XLOOKUP($A42&amp;$B42,ABRIL!$D$11:$D$40&amp;ABRIL!$E$11:$E$40,ABRIL!$AM$11:$AM$40,_xlfn.XLOOKUP($A42&amp;$B42,ABRIL!$BC$11:$BC$40&amp;ABRIL!$BD$11:$BD$40,ABRIL!$CL$11:$CL$40,"A"))/1%,"")</f>
        <v/>
      </c>
      <c r="DI42" s="188" t="str">
        <f t="array" ref="DI42">IFERROR(_xlfn.XLOOKUP($A42&amp;$B42,'ABRIL 2'!$D$11:$D$40&amp;'ABRIL 2'!$E$11:$E$40,'ABRIL 2'!$AM$11:$AM$40,_xlfn.XLOOKUP($A42&amp;$B42,'ABRIL 2'!$BC$11:$BC$40&amp;'ABRIL 2'!$BD$11:$BD$40,'ABRIL 2'!$CL$11:$CL$40,"A"))/1%,"")</f>
        <v/>
      </c>
      <c r="DJ42" s="188" t="str">
        <f t="array" ref="DJ42">IFERROR(_xlfn.XLOOKUP($A42&amp;$B42,MAYO!$D$11:$D$40&amp;MAYO!$E$11:$E$40,MAYO!$AM$11:$AM$40,_xlfn.XLOOKUP($A42&amp;$B42,MAYO!$BC$11:$BC$40&amp;MAYO!$BD$11:$BD$40,MAYO!$CL$11:$CL$40,"A"))/1%,"")</f>
        <v/>
      </c>
      <c r="DK42" s="188" t="str">
        <f t="array" ref="DK42">IFERROR(_xlfn.XLOOKUP($A42&amp;$B42,'MAYO 2'!$D$11:$D$40&amp;'MAYO 2'!$E$11:$E$40,'MAYO 2'!$AM$11:$AM$40,_xlfn.XLOOKUP($A42&amp;$B42,'MAYO 2'!$BC$11:$BC$40&amp;'MAYO 2'!$BD$11:$BD$40,'MAYO 2'!$CL$11:$CL$40,"A"))/1%,"")</f>
        <v/>
      </c>
      <c r="DL42" s="188" t="str">
        <f t="array" ref="DL42">IFERROR(_xlfn.XLOOKUP($A42&amp;$B42,JUNIO!$D$11:$D$40&amp;JUNIO!$E$11:$E$40,JUNIO!$AM$11:$AM$40,_xlfn.XLOOKUP($A42&amp;$B42,JUNIO!$BC$11:$BC$40&amp;JUNIO!$BD$11:$BD$40,JUNIO!$CL$11:$CL$40,"A"))/1%,"")</f>
        <v/>
      </c>
      <c r="DM42" s="188" t="str">
        <f t="array" ref="DM42">IFERROR(_xlfn.XLOOKUP($A42&amp;$B42,'JUNIO 2'!$D$11:$D$40&amp;'JUNIO 2'!$E$11:$E$40,'JUNIO 2'!$AM$11:$AM$40,_xlfn.XLOOKUP($A42&amp;$B42,'JUNIO 2'!$BC$11:$BC$40&amp;'JUNIO 2'!$BD$11:$BD$40,'JUNIO 2'!$CL$11:$CL$40,"A"))/1%,"")</f>
        <v/>
      </c>
      <c r="DN42" s="188" t="str">
        <f t="array" ref="DN42">IFERROR(_xlfn.XLOOKUP($A42&amp;$B42,JULIO!$D$11:$D$40&amp;JULIO!$E$11:$E$40,JULIO!$AM$11:$AM$40,_xlfn.XLOOKUP($A42&amp;$B42,JULIO!$BC$11:$BC$40&amp;JULIO!$BD$11:$BD$40,JULIO!$CL$11:$CL$40,"A"))/1%,"")</f>
        <v/>
      </c>
      <c r="DO42" s="188" t="str">
        <f t="array" ref="DO42">IFERROR(_xlfn.XLOOKUP($A42&amp;$B42,'JULIO 2'!$D$11:$D$40&amp;'JULIO 2'!$E$11:$E$40,'JULIO 2'!$AM$11:$AM$40,_xlfn.XLOOKUP($A42&amp;$B42,'JULIO 2'!$BC$11:$BC$40&amp;'JULIO 2'!$BD$11:$BD$40,'JULIO 2'!$CL$11:$CL$40,"A"))/1%,"")</f>
        <v/>
      </c>
      <c r="DP42" s="188" t="str">
        <f t="array" ref="DP42">IFERROR(_xlfn.XLOOKUP($A42&amp;$B42,AGOSTO!$D$11:$D$40&amp;AGOSTO!$E$11:$E$40,AGOSTO!$AM$11:$AM$40,_xlfn.XLOOKUP($A42&amp;$B42,AGOSTO!$BC$11:$BC$40&amp;AGOSTO!$BD$11:$BD$40,AGOSTO!$CL$11:$CL$40,"A"))/1%,"")</f>
        <v/>
      </c>
      <c r="DQ42" s="188" t="str">
        <f t="array" ref="DQ42">IFERROR(_xlfn.XLOOKUP($A42&amp;$B42,'AGOSTO 2'!$D$11:$D$40&amp;'AGOSTO 2'!$E$11:$E$40,'AGOSTO 2'!$AM$11:$AM$40,_xlfn.XLOOKUP($A42&amp;$B42,'AGOSTO 2'!$BC$11:$BC$40&amp;'AGOSTO 2'!$BD$11:$BD$40,'AGOSTO 2'!$CL$11:$CL$40,"A"))/1%,"")</f>
        <v/>
      </c>
      <c r="DR42" s="188" t="str">
        <f t="array" ref="DR42">IFERROR(_xlfn.XLOOKUP($A42&amp;$B42,SEPTIEMBRE!$D$11:$D$40&amp;SEPTIEMBRE!$E$11:$E$40,SEPTIEMBRE!$AM$11:$AM$40,_xlfn.XLOOKUP($A42&amp;$B42,SEPTIEMBRE!$BC$11:$BC$40&amp;SEPTIEMBRE!$BD$11:$BD$40,SEPTIEMBRE!$CL$11:$CL$40,"A"))/1%,"")</f>
        <v/>
      </c>
      <c r="DS42" s="188" t="str">
        <f t="array" ref="DS42">IFERROR(_xlfn.XLOOKUP($A42&amp;$B42,'SEPTIEMBRE 2'!$D$11:$D$40&amp;'SEPTIEMBRE 2'!$E$11:$E$40,'SEPTIEMBRE 2'!$AM$11:$AM$40,_xlfn.XLOOKUP($A42&amp;$B42,'SEPTIEMBRE 2'!$BC$11:$BC$40&amp;'SEPTIEMBRE 2'!$BD$11:$BD$40,'SEPTIEMBRE 2'!$CL$11:$CL$40,"A"))/1%,"")</f>
        <v/>
      </c>
      <c r="DT42" s="188" t="str">
        <f t="array" ref="DT42">IFERROR(_xlfn.XLOOKUP($A42&amp;$B42,'SEPTIEMBRE 3'!$D$11:$D$40&amp;'SEPTIEMBRE 3'!$E$11:$E$40,'SEPTIEMBRE 3'!$AM$11:$AM$40,_xlfn.XLOOKUP($A42&amp;$B42,'SEPTIEMBRE 3'!$BC$11:$BC$40&amp;'SEPTIEMBRE 3'!$BD$11:$BD$40,'SEPTIEMBRE 3'!$CL$11:$CL$40,"A"))/1%,"")</f>
        <v/>
      </c>
      <c r="DU42" s="188" t="str">
        <f t="array" ref="DU42">IFERROR(_xlfn.XLOOKUP($A42&amp;$B42,OCTUBRE!$D$11:$D$40&amp;OCTUBRE!$E$11:$E$40,OCTUBRE!$AM$11:$AM$40,_xlfn.XLOOKUP($A42&amp;$B42,OCTUBRE!$BC$11:$BC$40&amp;OCTUBRE!$BD$11:$BD$40,OCTUBRE!$CL$11:$CL$40,"A"))/1%,"")</f>
        <v/>
      </c>
      <c r="DV42" s="188" t="str">
        <f t="array" ref="DV42">IFERROR(_xlfn.XLOOKUP($A42&amp;$B42,'OCTUBRE 2'!$D$11:$D$40&amp;'OCTUBRE 2'!$E$11:$E$40,'OCTUBRE 2'!$AM$11:$AM$40,_xlfn.XLOOKUP($A42&amp;$B42,'OCTUBRE 2'!$BC$11:$BC$40&amp;'OCTUBRE 2'!$BD$11:$BD$40,'OCTUBRE 2'!$CL$11:$CL$40,"A"))/1%,"")</f>
        <v/>
      </c>
      <c r="DW42" s="188" t="str">
        <f t="array" ref="DW42">IFERROR(_xlfn.XLOOKUP($A42&amp;$B42,NOVIEMBRE!$D$11:$D$40&amp;NOVIEMBRE!$E$11:$E$40,NOVIEMBRE!$AM$11:$AM$40,_xlfn.XLOOKUP($A42&amp;$B42,NOVIEMBRE!$BC$11:$BC$40&amp;NOVIEMBRE!$BD$11:$BD$40,NOVIEMBRE!$CL$11:$CL$40,"A"))/1%,"")</f>
        <v/>
      </c>
      <c r="DX42" s="188" t="str">
        <f t="array" ref="DX42">IFERROR(_xlfn.XLOOKUP($A42&amp;$B42,'NOVIEMBRE 2'!$D$11:$D$40&amp;'NOVIEMBRE 2'!$E$11:$E$40,'NOVIEMBRE 2'!$AM$11:$AM$40,_xlfn.XLOOKUP($A42&amp;$B42,'NOVIEMBRE 2'!$BC$11:$BC$40&amp;'NOVIEMBRE 2'!$BD$11:$BD$40,'NOVIEMBRE 2'!$CL$11:$CL$40,"A"))/1%,"")</f>
        <v/>
      </c>
      <c r="DY42" s="188" t="str">
        <f t="array" ref="DY42">IFERROR(_xlfn.XLOOKUP($A42&amp;$B42,DICIEMBRE!$D$11:$D$40&amp;DICIEMBRE!$E$11:$E$40,DICIEMBRE!$AM$11:$AM$40,_xlfn.XLOOKUP($A42&amp;$B42,DICIEMBRE!$BC$11:$BC$40&amp;DICIEMBRE!$BD$11:$BD$40,DICIEMBRE!$CL$11:$CL$40,"A"))/1%,"")</f>
        <v/>
      </c>
      <c r="DZ42" s="381" t="str">
        <f t="shared" si="9"/>
        <v>-</v>
      </c>
      <c r="EA42" s="381" t="str">
        <f t="shared" si="10"/>
        <v>-</v>
      </c>
      <c r="EB42" s="381" t="str">
        <f t="shared" si="11"/>
        <v>-</v>
      </c>
      <c r="EC42" s="381" t="str">
        <f t="shared" si="12"/>
        <v>-</v>
      </c>
      <c r="ED42" s="381" t="str">
        <f t="shared" si="13"/>
        <v>-</v>
      </c>
      <c r="EE42" s="381" t="str">
        <f t="shared" si="14"/>
        <v>-</v>
      </c>
      <c r="EF42" s="381" t="str">
        <f t="shared" si="15"/>
        <v>-</v>
      </c>
      <c r="EG42" s="381" t="str">
        <f t="shared" si="16"/>
        <v>-</v>
      </c>
      <c r="EH42" s="381" t="str">
        <f t="shared" si="17"/>
        <v>-</v>
      </c>
      <c r="EI42" s="188" t="str">
        <f t="shared" si="18"/>
        <v/>
      </c>
      <c r="EJ42" s="382"/>
      <c r="EK42" s="382"/>
      <c r="EL42" s="383"/>
      <c r="EM42" s="21"/>
      <c r="EN42" s="384">
        <f t="array" ref="EN42">IFERROR(_xlfn.XLOOKUP($A42&amp;$B42,MARZO!$D$11:$D$40&amp;MARZO!$E$11:$E$40,MARZO!$AK$11:$AK$40,_xlfn.XLOOKUP($A42&amp;$B42,MARZO!$BC$11:$BC$40&amp;MARZO!$BD$11:$BD$40,MARZO!$CJ$11:$CJ$40,"A")),"")</f>
        <v>0</v>
      </c>
      <c r="EO42" s="384">
        <f t="array" ref="EO42">IFERROR(_xlfn.XLOOKUP($A42&amp;$B42,ABRIL!$D$11:$D$40&amp;ABRIL!$E$11:$E$40,ABRIL!$AK$11:$AK$40,_xlfn.XLOOKUP($A42&amp;$B42,ABRIL!$BC$11:$BC$40&amp;ABRIL!$BD$11:$BD$40,ABRIL!$CJ$11:$CJ$40,"A")),"")</f>
        <v>0</v>
      </c>
      <c r="EP42" s="384">
        <f t="array" ref="EP42">IFERROR(_xlfn.XLOOKUP($A42&amp;$B42,'ABRIL 2'!$D$11:$D$40&amp;'ABRIL 2'!$E$11:$E$40,'ABRIL 2'!$AK$11:$AK$40,_xlfn.XLOOKUP($A42&amp;$B42,'ABRIL 2'!$BC$11:$BC$40&amp;'ABRIL 2'!$BD$11:$BD$40,'ABRIL 2'!$CJ$11:$CJ$40,"A")),"")</f>
        <v>0</v>
      </c>
      <c r="EQ42" s="384">
        <f t="array" ref="EQ42">IFERROR(_xlfn.XLOOKUP($A42&amp;$B42,MAYO!$D$11:$D$40&amp;MAYO!$E$11:$E$40,MAYO!$AK$11:$AK$40,_xlfn.XLOOKUP($A42&amp;$B42,MAYO!$BC$11:$BC$40&amp;MAYO!$BD$11:$BD$40,MAYO!$CJ$11:$CJ$40,"A")),"")</f>
        <v>0</v>
      </c>
      <c r="ER42" s="384">
        <f t="array" ref="ER42">IFERROR(_xlfn.XLOOKUP($A42&amp;$B42,'MAYO 2'!$D$11:$D$40&amp;'MAYO 2'!$E$11:$E$40,'MAYO 2'!$AK$11:$AK$40,_xlfn.XLOOKUP($A42&amp;$B42,'MAYO 2'!$BC$11:$BC$40&amp;'MAYO 2'!$BD$11:$BD$40,'MAYO 2'!$CJ$11:$CJ$40,"A")),"")</f>
        <v>0</v>
      </c>
      <c r="ES42" s="384">
        <f t="array" ref="ES42">IFERROR(_xlfn.XLOOKUP($A42&amp;$B42,JUNIO!$D$11:$D$40&amp;JUNIO!$E$11:$E$40,JUNIO!$AK$11:$AK$40,_xlfn.XLOOKUP($A42&amp;$B42,JUNIO!$BC$11:$BC$40&amp;JUNIO!$BD$11:$BD$40,JUNIO!$CJ$11:$CJ$40,"A")),"")</f>
        <v>0</v>
      </c>
      <c r="ET42" s="384">
        <f t="array" ref="ET42">IFERROR(_xlfn.XLOOKUP($A42&amp;$B42,'JUNIO 2'!$D$11:$D$40&amp;'JUNIO 2'!$E$11:$E$40,'JUNIO 2'!$AK$11:$AK$40,_xlfn.XLOOKUP($A42&amp;$B42,'JUNIO 2'!$BC$11:$BC$40&amp;'JUNIO 2'!$BD$11:$BD$40,'JUNIO 2'!$CJ$11:$CJ$40,"A")),"")</f>
        <v>0</v>
      </c>
      <c r="EU42" s="384">
        <f t="array" ref="EU42">IFERROR(_xlfn.XLOOKUP($A42&amp;$B42,JULIO!$D$11:$D$40&amp;JULIO!$E$11:$E$40,JULIO!$AK$11:$AK$40,_xlfn.XLOOKUP($A42&amp;$B42,JULIO!$BC$11:$BC$40&amp;JULIO!$BD$11:$BD$40,JULIO!$CJ$11:$CJ$40,"A")),"")</f>
        <v>0</v>
      </c>
      <c r="EV42" s="384">
        <f t="array" ref="EV42">IFERROR(_xlfn.XLOOKUP($A42&amp;$B42,'JULIO 2'!$D$11:$D$40&amp;'JULIO 2'!$E$11:$E$40,'JULIO 2'!$AK$11:$AK$40,_xlfn.XLOOKUP($A42&amp;$B42,'JULIO 2'!$BC$11:$BC$40&amp;'JULIO 2'!$BD$11:$BD$40,'JULIO 2'!$CJ$11:$CJ$40,"A")),"")</f>
        <v>0</v>
      </c>
      <c r="EW42" s="384">
        <f t="array" ref="EW42">IFERROR(_xlfn.XLOOKUP($A42&amp;$B42,AGOSTO!$D$11:$D$40&amp;AGOSTO!$E$11:$E$40,AGOSTO!$AK$11:$AK$40,_xlfn.XLOOKUP($A42&amp;$B42,AGOSTO!$BC$11:$BC$40&amp;AGOSTO!$BD$11:$BD$40,AGOSTO!$CJ$11:$CJ$40,"A")),"")</f>
        <v>0</v>
      </c>
      <c r="EX42" s="384">
        <f t="array" ref="EX42">IFERROR(_xlfn.XLOOKUP($A42&amp;$B42,'AGOSTO 2'!$D$11:$D$40&amp;'AGOSTO 2'!$E$11:$E$40,'AGOSTO 2'!$AK$11:$AK$40,_xlfn.XLOOKUP($A42&amp;$B42,'AGOSTO 2'!$BC$11:$BC$40&amp;'AGOSTO 2'!$BD$11:$BD$40,'AGOSTO 2'!$CJ$11:$CJ$40,"A")),"")</f>
        <v>0</v>
      </c>
      <c r="EY42" s="384">
        <f t="array" ref="EY42">IFERROR(_xlfn.XLOOKUP($A42&amp;$B42,SEPTIEMBRE!$D$11:$D$40&amp;SEPTIEMBRE!$E$11:$E$40,SEPTIEMBRE!$AK$11:$AK$40,_xlfn.XLOOKUP($A42&amp;$B42,SEPTIEMBRE!$BC$11:$BC$40&amp;SEPTIEMBRE!$BD$11:$BD$40,SEPTIEMBRE!$CJ$11:$CJ$40,"A")),"")</f>
        <v>0</v>
      </c>
      <c r="EZ42" s="384">
        <f t="array" ref="EZ42">IFERROR(_xlfn.XLOOKUP($A42&amp;$B42,'SEPTIEMBRE 2'!$D$11:$D$40&amp;'SEPTIEMBRE 2'!$E$11:$E$40,'SEPTIEMBRE 2'!$AK$11:$AK$40,_xlfn.XLOOKUP($A42&amp;$B42,'SEPTIEMBRE 2'!$BC$11:$BC$40&amp;'SEPTIEMBRE 2'!$BD$11:$BD$40,'SEPTIEMBRE 2'!$CJ$11:$CJ$40,"A")),"")</f>
        <v>0</v>
      </c>
      <c r="FA42" s="384">
        <f t="array" ref="FA42">IFERROR(_xlfn.XLOOKUP($A42&amp;$B42,'SEPTIEMBRE 3'!$D$11:$D$40&amp;'SEPTIEMBRE 3'!$E$11:$E$40,'SEPTIEMBRE 3'!$AK$11:$AK$40,_xlfn.XLOOKUP($A42&amp;$B42,'SEPTIEMBRE 3'!$BC$11:$BC$40&amp;'SEPTIEMBRE 3'!$BD$11:$BD$40,'SEPTIEMBRE 3'!$CJ$11:$CJ$40,"A")),"")</f>
        <v>0</v>
      </c>
      <c r="FB42" s="384">
        <f t="array" ref="FB42">IFERROR(_xlfn.XLOOKUP($A42&amp;$B42,OCTUBRE!$D$11:$D$40&amp;OCTUBRE!$E$11:$E$40,OCTUBRE!$AK$11:$AK$40,_xlfn.XLOOKUP($A42&amp;$B42,OCTUBRE!$BC$11:$BC$40&amp;OCTUBRE!$BD$11:$BD$40,OCTUBRE!$CJ$11:$CJ$40,"A")),"")</f>
        <v>0</v>
      </c>
      <c r="FC42" s="384">
        <f t="array" ref="FC42">IFERROR(_xlfn.XLOOKUP($A42&amp;$B42,'OCTUBRE 2'!$D$11:$D$40&amp;'OCTUBRE 2'!$E$11:$E$40,'OCTUBRE 2'!$AK$11:$AK$40,_xlfn.XLOOKUP($A42&amp;$B42,'OCTUBRE 2'!$BC$11:$BC$40&amp;'OCTUBRE 2'!$BD$11:$BD$40,'OCTUBRE 2'!$CJ$11:$CJ$40,"A")),"")</f>
        <v>0</v>
      </c>
      <c r="FD42" s="384">
        <f t="array" ref="FD42">IFERROR(_xlfn.XLOOKUP($A42&amp;$B42,NOVIEMBRE!$D$11:$D$40&amp;NOVIEMBRE!$E$11:$E$40,NOVIEMBRE!$AK$11:$AK$40,_xlfn.XLOOKUP($A42&amp;$B42,NOVIEMBRE!$BC$11:$BC$40&amp;NOVIEMBRE!$BD$11:$BD$40,NOVIEMBRE!$CJ$11:$CJ$40,"A")),"")</f>
        <v>0</v>
      </c>
      <c r="FE42" s="384">
        <f t="array" ref="FE42">IFERROR(_xlfn.XLOOKUP($A42&amp;$B42,'NOVIEMBRE 2'!$D$11:$D$40&amp;'NOVIEMBRE 2'!$E$11:$E$40,'NOVIEMBRE 2'!$AK$11:$AK$40,_xlfn.XLOOKUP($A42&amp;$B42,'NOVIEMBRE 2'!$BC$11:$BC$40&amp;'NOVIEMBRE 2'!$BD$11:$BD$40,'NOVIEMBRE 2'!$CJ$11:$CJ$40,"A")),"")</f>
        <v>0</v>
      </c>
      <c r="FF42" s="385">
        <f t="array" ref="FF42">IFERROR(_xlfn.XLOOKUP($A42&amp;$B42,DICIEMBRE!$D$11:$D$40&amp;DICIEMBRE!$E$11:$E$40,DICIEMBRE!$AK$11:$AK$40,_xlfn.XLOOKUP($A42&amp;$B42,DICIEMBRE!$BC$11:$BC$40&amp;DICIEMBRE!$BD$11:$BD$40,DICIEMBRE!$CJ$11:$CJ$40,"A")),"")</f>
        <v>0</v>
      </c>
      <c r="FG42" s="386" t="str">
        <f t="shared" si="19"/>
        <v/>
      </c>
      <c r="FH42" s="386" t="str">
        <f t="array" ref="FH42">IF(
 COUNT(DZ42:EH42)=0,
 "-",
 IF(
  COUNT(DZ42:EH42) &lt; COUNTA(DZ42:EH42),
  REPT("🟩", ROUND(COUNT(DZ42:EH42)/COUNTA(DZ42:EH42)*5, 0)) &amp;
  REPT("⬜", 5 - ROUND(COUNT(DZ42:EH42)/COUNTA(DZ42:EH42)*5, 0)),
  IF(
    AVERAGE(IF(DZ42:EH42&lt;&gt;"", DZ42:EH42, )) &gt;= 70, "🟩🟩🟩🟩🟩",
    IF(
      AVERAGE(IF(DZ42:EH42&lt;&gt;"",DZ42:EH42, )) &gt;= 56, "🟨🟨🟨🟨🟨",
      "🟥🟥🟥🟥🟥"
    )
  )
 )
)
</f>
        <v>-</v>
      </c>
    </row>
    <row r="43" ht="15.75" customHeight="1">
      <c r="A43" s="168"/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1"/>
      <c r="N43" s="172" t="str">
        <f t="shared" si="1"/>
        <v/>
      </c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2" t="str">
        <f t="shared" si="2"/>
        <v/>
      </c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2" t="str">
        <f t="shared" si="3"/>
        <v/>
      </c>
      <c r="AM43" s="173"/>
      <c r="AN43" s="173"/>
      <c r="AO43" s="173"/>
      <c r="AP43" s="173"/>
      <c r="AQ43" s="173"/>
      <c r="AR43" s="173"/>
      <c r="AS43" s="173"/>
      <c r="AT43" s="173"/>
      <c r="AU43" s="173"/>
      <c r="AV43" s="171"/>
      <c r="AW43" s="171"/>
      <c r="AX43" s="172" t="str">
        <f t="shared" si="4"/>
        <v/>
      </c>
      <c r="AY43" s="173"/>
      <c r="AZ43" s="173"/>
      <c r="BA43" s="173"/>
      <c r="BB43" s="173"/>
      <c r="BC43" s="173"/>
      <c r="BD43" s="173"/>
      <c r="BE43" s="173"/>
      <c r="BF43" s="173"/>
      <c r="BG43" s="173"/>
      <c r="BH43" s="173"/>
      <c r="BI43" s="173"/>
      <c r="BJ43" s="172" t="str">
        <f t="shared" si="5"/>
        <v/>
      </c>
      <c r="BK43" s="173"/>
      <c r="BL43" s="173"/>
      <c r="BM43" s="173"/>
      <c r="BN43" s="173"/>
      <c r="BO43" s="173"/>
      <c r="BP43" s="173"/>
      <c r="BQ43" s="173"/>
      <c r="BR43" s="173"/>
      <c r="BS43" s="173"/>
      <c r="BT43" s="173"/>
      <c r="BU43" s="173"/>
      <c r="BV43" s="172" t="str">
        <f t="shared" si="6"/>
        <v/>
      </c>
      <c r="BW43" s="173"/>
      <c r="BX43" s="173"/>
      <c r="BY43" s="173"/>
      <c r="BZ43" s="171"/>
      <c r="CA43" s="171"/>
      <c r="CB43" s="171"/>
      <c r="CC43" s="171"/>
      <c r="CD43" s="171"/>
      <c r="CE43" s="171"/>
      <c r="CF43" s="171"/>
      <c r="CG43" s="171"/>
      <c r="CH43" s="172" t="str">
        <f t="shared" si="7"/>
        <v/>
      </c>
      <c r="CI43" s="171"/>
      <c r="CJ43" s="173"/>
      <c r="CK43" s="173"/>
      <c r="CL43" s="173"/>
      <c r="CM43" s="173"/>
      <c r="CN43" s="171"/>
      <c r="CO43" s="171"/>
      <c r="CP43" s="171"/>
      <c r="CQ43" s="173"/>
      <c r="CR43" s="171"/>
      <c r="CS43" s="171"/>
      <c r="CT43" s="172" t="str">
        <f t="shared" si="8"/>
        <v/>
      </c>
      <c r="CU43" s="172"/>
      <c r="CV43" s="172"/>
      <c r="CW43" s="172"/>
      <c r="CX43" s="172"/>
      <c r="CY43" s="172"/>
      <c r="CZ43" s="172"/>
      <c r="DA43" s="172"/>
      <c r="DB43" s="172"/>
      <c r="DC43" s="172"/>
      <c r="DD43" s="172"/>
      <c r="DE43" s="172"/>
      <c r="DF43" s="172"/>
      <c r="DG43" s="188" t="str">
        <f t="array" ref="DG43">IFERROR(_xlfn.XLOOKUP($A43&amp;B43,MARZO!$D$11:$D$40&amp;MARZO!$E$11:$E$40,MARZO!$AM$11:$AM$40,_xlfn.XLOOKUP($A43&amp;$B43,MARZO!$BC$11:$BC$40&amp;MARZO!$BD$11:$BD$40,MARZO!$CL$11:$CL$40,"A"))/1%,"")</f>
        <v/>
      </c>
      <c r="DH43" s="188" t="str">
        <f t="array" ref="DH43">IFERROR(_xlfn.XLOOKUP($A43&amp;$B43,ABRIL!$D$11:$D$40&amp;ABRIL!$E$11:$E$40,ABRIL!$AM$11:$AM$40,_xlfn.XLOOKUP($A43&amp;$B43,ABRIL!$BC$11:$BC$40&amp;ABRIL!$BD$11:$BD$40,ABRIL!$CL$11:$CL$40,"A"))/1%,"")</f>
        <v/>
      </c>
      <c r="DI43" s="188" t="str">
        <f t="array" ref="DI43">IFERROR(_xlfn.XLOOKUP($A43&amp;$B43,'ABRIL 2'!$D$11:$D$40&amp;'ABRIL 2'!$E$11:$E$40,'ABRIL 2'!$AM$11:$AM$40,_xlfn.XLOOKUP($A43&amp;$B43,'ABRIL 2'!$BC$11:$BC$40&amp;'ABRIL 2'!$BD$11:$BD$40,'ABRIL 2'!$CL$11:$CL$40,"A"))/1%,"")</f>
        <v/>
      </c>
      <c r="DJ43" s="188" t="str">
        <f t="array" ref="DJ43">IFERROR(_xlfn.XLOOKUP($A43&amp;$B43,MAYO!$D$11:$D$40&amp;MAYO!$E$11:$E$40,MAYO!$AM$11:$AM$40,_xlfn.XLOOKUP($A43&amp;$B43,MAYO!$BC$11:$BC$40&amp;MAYO!$BD$11:$BD$40,MAYO!$CL$11:$CL$40,"A"))/1%,"")</f>
        <v/>
      </c>
      <c r="DK43" s="188" t="str">
        <f t="array" ref="DK43">IFERROR(_xlfn.XLOOKUP($A43&amp;$B43,'MAYO 2'!$D$11:$D$40&amp;'MAYO 2'!$E$11:$E$40,'MAYO 2'!$AM$11:$AM$40,_xlfn.XLOOKUP($A43&amp;$B43,'MAYO 2'!$BC$11:$BC$40&amp;'MAYO 2'!$BD$11:$BD$40,'MAYO 2'!$CL$11:$CL$40,"A"))/1%,"")</f>
        <v/>
      </c>
      <c r="DL43" s="188" t="str">
        <f t="array" ref="DL43">IFERROR(_xlfn.XLOOKUP($A43&amp;$B43,JUNIO!$D$11:$D$40&amp;JUNIO!$E$11:$E$40,JUNIO!$AM$11:$AM$40,_xlfn.XLOOKUP($A43&amp;$B43,JUNIO!$BC$11:$BC$40&amp;JUNIO!$BD$11:$BD$40,JUNIO!$CL$11:$CL$40,"A"))/1%,"")</f>
        <v/>
      </c>
      <c r="DM43" s="188" t="str">
        <f t="array" ref="DM43">IFERROR(_xlfn.XLOOKUP($A43&amp;$B43,'JUNIO 2'!$D$11:$D$40&amp;'JUNIO 2'!$E$11:$E$40,'JUNIO 2'!$AM$11:$AM$40,_xlfn.XLOOKUP($A43&amp;$B43,'JUNIO 2'!$BC$11:$BC$40&amp;'JUNIO 2'!$BD$11:$BD$40,'JUNIO 2'!$CL$11:$CL$40,"A"))/1%,"")</f>
        <v/>
      </c>
      <c r="DN43" s="188" t="str">
        <f t="array" ref="DN43">IFERROR(_xlfn.XLOOKUP($A43&amp;$B43,JULIO!$D$11:$D$40&amp;JULIO!$E$11:$E$40,JULIO!$AM$11:$AM$40,_xlfn.XLOOKUP($A43&amp;$B43,JULIO!$BC$11:$BC$40&amp;JULIO!$BD$11:$BD$40,JULIO!$CL$11:$CL$40,"A"))/1%,"")</f>
        <v/>
      </c>
      <c r="DO43" s="188" t="str">
        <f t="array" ref="DO43">IFERROR(_xlfn.XLOOKUP($A43&amp;$B43,'JULIO 2'!$D$11:$D$40&amp;'JULIO 2'!$E$11:$E$40,'JULIO 2'!$AM$11:$AM$40,_xlfn.XLOOKUP($A43&amp;$B43,'JULIO 2'!$BC$11:$BC$40&amp;'JULIO 2'!$BD$11:$BD$40,'JULIO 2'!$CL$11:$CL$40,"A"))/1%,"")</f>
        <v/>
      </c>
      <c r="DP43" s="188" t="str">
        <f t="array" ref="DP43">IFERROR(_xlfn.XLOOKUP($A43&amp;$B43,AGOSTO!$D$11:$D$40&amp;AGOSTO!$E$11:$E$40,AGOSTO!$AM$11:$AM$40,_xlfn.XLOOKUP($A43&amp;$B43,AGOSTO!$BC$11:$BC$40&amp;AGOSTO!$BD$11:$BD$40,AGOSTO!$CL$11:$CL$40,"A"))/1%,"")</f>
        <v/>
      </c>
      <c r="DQ43" s="188" t="str">
        <f t="array" ref="DQ43">IFERROR(_xlfn.XLOOKUP($A43&amp;$B43,'AGOSTO 2'!$D$11:$D$40&amp;'AGOSTO 2'!$E$11:$E$40,'AGOSTO 2'!$AM$11:$AM$40,_xlfn.XLOOKUP($A43&amp;$B43,'AGOSTO 2'!$BC$11:$BC$40&amp;'AGOSTO 2'!$BD$11:$BD$40,'AGOSTO 2'!$CL$11:$CL$40,"A"))/1%,"")</f>
        <v/>
      </c>
      <c r="DR43" s="188" t="str">
        <f t="array" ref="DR43">IFERROR(_xlfn.XLOOKUP($A43&amp;$B43,SEPTIEMBRE!$D$11:$D$40&amp;SEPTIEMBRE!$E$11:$E$40,SEPTIEMBRE!$AM$11:$AM$40,_xlfn.XLOOKUP($A43&amp;$B43,SEPTIEMBRE!$BC$11:$BC$40&amp;SEPTIEMBRE!$BD$11:$BD$40,SEPTIEMBRE!$CL$11:$CL$40,"A"))/1%,"")</f>
        <v/>
      </c>
      <c r="DS43" s="188" t="str">
        <f t="array" ref="DS43">IFERROR(_xlfn.XLOOKUP($A43&amp;$B43,'SEPTIEMBRE 2'!$D$11:$D$40&amp;'SEPTIEMBRE 2'!$E$11:$E$40,'SEPTIEMBRE 2'!$AM$11:$AM$40,_xlfn.XLOOKUP($A43&amp;$B43,'SEPTIEMBRE 2'!$BC$11:$BC$40&amp;'SEPTIEMBRE 2'!$BD$11:$BD$40,'SEPTIEMBRE 2'!$CL$11:$CL$40,"A"))/1%,"")</f>
        <v/>
      </c>
      <c r="DT43" s="188" t="str">
        <f t="array" ref="DT43">IFERROR(_xlfn.XLOOKUP($A43&amp;$B43,'SEPTIEMBRE 3'!$D$11:$D$40&amp;'SEPTIEMBRE 3'!$E$11:$E$40,'SEPTIEMBRE 3'!$AM$11:$AM$40,_xlfn.XLOOKUP($A43&amp;$B43,'SEPTIEMBRE 3'!$BC$11:$BC$40&amp;'SEPTIEMBRE 3'!$BD$11:$BD$40,'SEPTIEMBRE 3'!$CL$11:$CL$40,"A"))/1%,"")</f>
        <v/>
      </c>
      <c r="DU43" s="188" t="str">
        <f t="array" ref="DU43">IFERROR(_xlfn.XLOOKUP($A43&amp;$B43,OCTUBRE!$D$11:$D$40&amp;OCTUBRE!$E$11:$E$40,OCTUBRE!$AM$11:$AM$40,_xlfn.XLOOKUP($A43&amp;$B43,OCTUBRE!$BC$11:$BC$40&amp;OCTUBRE!$BD$11:$BD$40,OCTUBRE!$CL$11:$CL$40,"A"))/1%,"")</f>
        <v/>
      </c>
      <c r="DV43" s="188" t="str">
        <f t="array" ref="DV43">IFERROR(_xlfn.XLOOKUP($A43&amp;$B43,'OCTUBRE 2'!$D$11:$D$40&amp;'OCTUBRE 2'!$E$11:$E$40,'OCTUBRE 2'!$AM$11:$AM$40,_xlfn.XLOOKUP($A43&amp;$B43,'OCTUBRE 2'!$BC$11:$BC$40&amp;'OCTUBRE 2'!$BD$11:$BD$40,'OCTUBRE 2'!$CL$11:$CL$40,"A"))/1%,"")</f>
        <v/>
      </c>
      <c r="DW43" s="188" t="str">
        <f t="array" ref="DW43">IFERROR(_xlfn.XLOOKUP($A43&amp;$B43,NOVIEMBRE!$D$11:$D$40&amp;NOVIEMBRE!$E$11:$E$40,NOVIEMBRE!$AM$11:$AM$40,_xlfn.XLOOKUP($A43&amp;$B43,NOVIEMBRE!$BC$11:$BC$40&amp;NOVIEMBRE!$BD$11:$BD$40,NOVIEMBRE!$CL$11:$CL$40,"A"))/1%,"")</f>
        <v/>
      </c>
      <c r="DX43" s="188" t="str">
        <f t="array" ref="DX43">IFERROR(_xlfn.XLOOKUP($A43&amp;$B43,'NOVIEMBRE 2'!$D$11:$D$40&amp;'NOVIEMBRE 2'!$E$11:$E$40,'NOVIEMBRE 2'!$AM$11:$AM$40,_xlfn.XLOOKUP($A43&amp;$B43,'NOVIEMBRE 2'!$BC$11:$BC$40&amp;'NOVIEMBRE 2'!$BD$11:$BD$40,'NOVIEMBRE 2'!$CL$11:$CL$40,"A"))/1%,"")</f>
        <v/>
      </c>
      <c r="DY43" s="188" t="str">
        <f t="array" ref="DY43">IFERROR(_xlfn.XLOOKUP($A43&amp;$B43,DICIEMBRE!$D$11:$D$40&amp;DICIEMBRE!$E$11:$E$40,DICIEMBRE!$AM$11:$AM$40,_xlfn.XLOOKUP($A43&amp;$B43,DICIEMBRE!$BC$11:$BC$40&amp;DICIEMBRE!$BD$11:$BD$40,DICIEMBRE!$CL$11:$CL$40,"A"))/1%,"")</f>
        <v/>
      </c>
      <c r="DZ43" s="381" t="str">
        <f t="shared" si="9"/>
        <v>-</v>
      </c>
      <c r="EA43" s="381" t="str">
        <f t="shared" si="10"/>
        <v>-</v>
      </c>
      <c r="EB43" s="381" t="str">
        <f t="shared" si="11"/>
        <v>-</v>
      </c>
      <c r="EC43" s="381" t="str">
        <f t="shared" si="12"/>
        <v>-</v>
      </c>
      <c r="ED43" s="381" t="str">
        <f t="shared" si="13"/>
        <v>-</v>
      </c>
      <c r="EE43" s="381" t="str">
        <f t="shared" si="14"/>
        <v>-</v>
      </c>
      <c r="EF43" s="381" t="str">
        <f t="shared" si="15"/>
        <v>-</v>
      </c>
      <c r="EG43" s="381" t="str">
        <f t="shared" si="16"/>
        <v>-</v>
      </c>
      <c r="EH43" s="381" t="str">
        <f t="shared" si="17"/>
        <v>-</v>
      </c>
      <c r="EI43" s="188" t="str">
        <f t="shared" si="18"/>
        <v/>
      </c>
      <c r="EJ43" s="382"/>
      <c r="EK43" s="382"/>
      <c r="EL43" s="383"/>
      <c r="EM43" s="21"/>
      <c r="EN43" s="384">
        <f t="array" ref="EN43">IFERROR(_xlfn.XLOOKUP($A43&amp;$B43,MARZO!$D$11:$D$40&amp;MARZO!$E$11:$E$40,MARZO!$AK$11:$AK$40,_xlfn.XLOOKUP($A43&amp;$B43,MARZO!$BC$11:$BC$40&amp;MARZO!$BD$11:$BD$40,MARZO!$CJ$11:$CJ$40,"A")),"")</f>
        <v>0</v>
      </c>
      <c r="EO43" s="384">
        <f t="array" ref="EO43">IFERROR(_xlfn.XLOOKUP($A43&amp;$B43,ABRIL!$D$11:$D$40&amp;ABRIL!$E$11:$E$40,ABRIL!$AK$11:$AK$40,_xlfn.XLOOKUP($A43&amp;$B43,ABRIL!$BC$11:$BC$40&amp;ABRIL!$BD$11:$BD$40,ABRIL!$CJ$11:$CJ$40,"A")),"")</f>
        <v>0</v>
      </c>
      <c r="EP43" s="384">
        <f t="array" ref="EP43">IFERROR(_xlfn.XLOOKUP($A43&amp;$B43,'ABRIL 2'!$D$11:$D$40&amp;'ABRIL 2'!$E$11:$E$40,'ABRIL 2'!$AK$11:$AK$40,_xlfn.XLOOKUP($A43&amp;$B43,'ABRIL 2'!$BC$11:$BC$40&amp;'ABRIL 2'!$BD$11:$BD$40,'ABRIL 2'!$CJ$11:$CJ$40,"A")),"")</f>
        <v>0</v>
      </c>
      <c r="EQ43" s="384">
        <f t="array" ref="EQ43">IFERROR(_xlfn.XLOOKUP($A43&amp;$B43,MAYO!$D$11:$D$40&amp;MAYO!$E$11:$E$40,MAYO!$AK$11:$AK$40,_xlfn.XLOOKUP($A43&amp;$B43,MAYO!$BC$11:$BC$40&amp;MAYO!$BD$11:$BD$40,MAYO!$CJ$11:$CJ$40,"A")),"")</f>
        <v>0</v>
      </c>
      <c r="ER43" s="384">
        <f t="array" ref="ER43">IFERROR(_xlfn.XLOOKUP($A43&amp;$B43,'MAYO 2'!$D$11:$D$40&amp;'MAYO 2'!$E$11:$E$40,'MAYO 2'!$AK$11:$AK$40,_xlfn.XLOOKUP($A43&amp;$B43,'MAYO 2'!$BC$11:$BC$40&amp;'MAYO 2'!$BD$11:$BD$40,'MAYO 2'!$CJ$11:$CJ$40,"A")),"")</f>
        <v>0</v>
      </c>
      <c r="ES43" s="384">
        <f t="array" ref="ES43">IFERROR(_xlfn.XLOOKUP($A43&amp;$B43,JUNIO!$D$11:$D$40&amp;JUNIO!$E$11:$E$40,JUNIO!$AK$11:$AK$40,_xlfn.XLOOKUP($A43&amp;$B43,JUNIO!$BC$11:$BC$40&amp;JUNIO!$BD$11:$BD$40,JUNIO!$CJ$11:$CJ$40,"A")),"")</f>
        <v>0</v>
      </c>
      <c r="ET43" s="384">
        <f t="array" ref="ET43">IFERROR(_xlfn.XLOOKUP($A43&amp;$B43,'JUNIO 2'!$D$11:$D$40&amp;'JUNIO 2'!$E$11:$E$40,'JUNIO 2'!$AK$11:$AK$40,_xlfn.XLOOKUP($A43&amp;$B43,'JUNIO 2'!$BC$11:$BC$40&amp;'JUNIO 2'!$BD$11:$BD$40,'JUNIO 2'!$CJ$11:$CJ$40,"A")),"")</f>
        <v>0</v>
      </c>
      <c r="EU43" s="384">
        <f t="array" ref="EU43">IFERROR(_xlfn.XLOOKUP($A43&amp;$B43,JULIO!$D$11:$D$40&amp;JULIO!$E$11:$E$40,JULIO!$AK$11:$AK$40,_xlfn.XLOOKUP($A43&amp;$B43,JULIO!$BC$11:$BC$40&amp;JULIO!$BD$11:$BD$40,JULIO!$CJ$11:$CJ$40,"A")),"")</f>
        <v>0</v>
      </c>
      <c r="EV43" s="384">
        <f t="array" ref="EV43">IFERROR(_xlfn.XLOOKUP($A43&amp;$B43,'JULIO 2'!$D$11:$D$40&amp;'JULIO 2'!$E$11:$E$40,'JULIO 2'!$AK$11:$AK$40,_xlfn.XLOOKUP($A43&amp;$B43,'JULIO 2'!$BC$11:$BC$40&amp;'JULIO 2'!$BD$11:$BD$40,'JULIO 2'!$CJ$11:$CJ$40,"A")),"")</f>
        <v>0</v>
      </c>
      <c r="EW43" s="384">
        <f t="array" ref="EW43">IFERROR(_xlfn.XLOOKUP($A43&amp;$B43,AGOSTO!$D$11:$D$40&amp;AGOSTO!$E$11:$E$40,AGOSTO!$AK$11:$AK$40,_xlfn.XLOOKUP($A43&amp;$B43,AGOSTO!$BC$11:$BC$40&amp;AGOSTO!$BD$11:$BD$40,AGOSTO!$CJ$11:$CJ$40,"A")),"")</f>
        <v>0</v>
      </c>
      <c r="EX43" s="384">
        <f t="array" ref="EX43">IFERROR(_xlfn.XLOOKUP($A43&amp;$B43,'AGOSTO 2'!$D$11:$D$40&amp;'AGOSTO 2'!$E$11:$E$40,'AGOSTO 2'!$AK$11:$AK$40,_xlfn.XLOOKUP($A43&amp;$B43,'AGOSTO 2'!$BC$11:$BC$40&amp;'AGOSTO 2'!$BD$11:$BD$40,'AGOSTO 2'!$CJ$11:$CJ$40,"A")),"")</f>
        <v>0</v>
      </c>
      <c r="EY43" s="384">
        <f t="array" ref="EY43">IFERROR(_xlfn.XLOOKUP($A43&amp;$B43,SEPTIEMBRE!$D$11:$D$40&amp;SEPTIEMBRE!$E$11:$E$40,SEPTIEMBRE!$AK$11:$AK$40,_xlfn.XLOOKUP($A43&amp;$B43,SEPTIEMBRE!$BC$11:$BC$40&amp;SEPTIEMBRE!$BD$11:$BD$40,SEPTIEMBRE!$CJ$11:$CJ$40,"A")),"")</f>
        <v>0</v>
      </c>
      <c r="EZ43" s="384">
        <f t="array" ref="EZ43">IFERROR(_xlfn.XLOOKUP($A43&amp;$B43,'SEPTIEMBRE 2'!$D$11:$D$40&amp;'SEPTIEMBRE 2'!$E$11:$E$40,'SEPTIEMBRE 2'!$AK$11:$AK$40,_xlfn.XLOOKUP($A43&amp;$B43,'SEPTIEMBRE 2'!$BC$11:$BC$40&amp;'SEPTIEMBRE 2'!$BD$11:$BD$40,'SEPTIEMBRE 2'!$CJ$11:$CJ$40,"A")),"")</f>
        <v>0</v>
      </c>
      <c r="FA43" s="384">
        <f t="array" ref="FA43">IFERROR(_xlfn.XLOOKUP($A43&amp;$B43,'SEPTIEMBRE 3'!$D$11:$D$40&amp;'SEPTIEMBRE 3'!$E$11:$E$40,'SEPTIEMBRE 3'!$AK$11:$AK$40,_xlfn.XLOOKUP($A43&amp;$B43,'SEPTIEMBRE 3'!$BC$11:$BC$40&amp;'SEPTIEMBRE 3'!$BD$11:$BD$40,'SEPTIEMBRE 3'!$CJ$11:$CJ$40,"A")),"")</f>
        <v>0</v>
      </c>
      <c r="FB43" s="384">
        <f t="array" ref="FB43">IFERROR(_xlfn.XLOOKUP($A43&amp;$B43,OCTUBRE!$D$11:$D$40&amp;OCTUBRE!$E$11:$E$40,OCTUBRE!$AK$11:$AK$40,_xlfn.XLOOKUP($A43&amp;$B43,OCTUBRE!$BC$11:$BC$40&amp;OCTUBRE!$BD$11:$BD$40,OCTUBRE!$CJ$11:$CJ$40,"A")),"")</f>
        <v>0</v>
      </c>
      <c r="FC43" s="384">
        <f t="array" ref="FC43">IFERROR(_xlfn.XLOOKUP($A43&amp;$B43,'OCTUBRE 2'!$D$11:$D$40&amp;'OCTUBRE 2'!$E$11:$E$40,'OCTUBRE 2'!$AK$11:$AK$40,_xlfn.XLOOKUP($A43&amp;$B43,'OCTUBRE 2'!$BC$11:$BC$40&amp;'OCTUBRE 2'!$BD$11:$BD$40,'OCTUBRE 2'!$CJ$11:$CJ$40,"A")),"")</f>
        <v>0</v>
      </c>
      <c r="FD43" s="384">
        <f t="array" ref="FD43">IFERROR(_xlfn.XLOOKUP($A43&amp;$B43,NOVIEMBRE!$D$11:$D$40&amp;NOVIEMBRE!$E$11:$E$40,NOVIEMBRE!$AK$11:$AK$40,_xlfn.XLOOKUP($A43&amp;$B43,NOVIEMBRE!$BC$11:$BC$40&amp;NOVIEMBRE!$BD$11:$BD$40,NOVIEMBRE!$CJ$11:$CJ$40,"A")),"")</f>
        <v>0</v>
      </c>
      <c r="FE43" s="384">
        <f t="array" ref="FE43">IFERROR(_xlfn.XLOOKUP($A43&amp;$B43,'NOVIEMBRE 2'!$D$11:$D$40&amp;'NOVIEMBRE 2'!$E$11:$E$40,'NOVIEMBRE 2'!$AK$11:$AK$40,_xlfn.XLOOKUP($A43&amp;$B43,'NOVIEMBRE 2'!$BC$11:$BC$40&amp;'NOVIEMBRE 2'!$BD$11:$BD$40,'NOVIEMBRE 2'!$CJ$11:$CJ$40,"A")),"")</f>
        <v>0</v>
      </c>
      <c r="FF43" s="385">
        <f t="array" ref="FF43">IFERROR(_xlfn.XLOOKUP($A43&amp;$B43,DICIEMBRE!$D$11:$D$40&amp;DICIEMBRE!$E$11:$E$40,DICIEMBRE!$AK$11:$AK$40,_xlfn.XLOOKUP($A43&amp;$B43,DICIEMBRE!$BC$11:$BC$40&amp;DICIEMBRE!$BD$11:$BD$40,DICIEMBRE!$CJ$11:$CJ$40,"A")),"")</f>
        <v>0</v>
      </c>
      <c r="FG43" s="386" t="str">
        <f t="shared" si="19"/>
        <v/>
      </c>
      <c r="FH43" s="386" t="str">
        <f t="array" ref="FH43">IF(
 COUNT(DZ43:EH43)=0,
 "-",
 IF(
  COUNT(DZ43:EH43) &lt; COUNTA(DZ43:EH43),
  REPT("🟩", ROUND(COUNT(DZ43:EH43)/COUNTA(DZ43:EH43)*5, 0)) &amp;
  REPT("⬜", 5 - ROUND(COUNT(DZ43:EH43)/COUNTA(DZ43:EH43)*5, 0)),
  IF(
    AVERAGE(IF(DZ43:EH43&lt;&gt;"", DZ43:EH43, )) &gt;= 70, "🟩🟩🟩🟩🟩",
    IF(
      AVERAGE(IF(DZ43:EH43&lt;&gt;"",DZ43:EH43, )) &gt;= 56, "🟨🟨🟨🟨🟨",
      "🟥🟥🟥🟥🟥"
    )
  )
 )
)
</f>
        <v>-</v>
      </c>
    </row>
    <row r="44" ht="15.75" customHeight="1">
      <c r="A44" s="168"/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1"/>
      <c r="N44" s="172" t="str">
        <f t="shared" si="1"/>
        <v/>
      </c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2" t="str">
        <f t="shared" si="2"/>
        <v/>
      </c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2" t="str">
        <f t="shared" si="3"/>
        <v/>
      </c>
      <c r="AM44" s="173"/>
      <c r="AN44" s="173"/>
      <c r="AO44" s="173"/>
      <c r="AP44" s="173"/>
      <c r="AQ44" s="173"/>
      <c r="AR44" s="173"/>
      <c r="AS44" s="173"/>
      <c r="AT44" s="173"/>
      <c r="AU44" s="173"/>
      <c r="AV44" s="171"/>
      <c r="AW44" s="171"/>
      <c r="AX44" s="172" t="str">
        <f t="shared" si="4"/>
        <v/>
      </c>
      <c r="AY44" s="173"/>
      <c r="AZ44" s="173"/>
      <c r="BA44" s="173"/>
      <c r="BB44" s="173"/>
      <c r="BC44" s="173"/>
      <c r="BD44" s="173"/>
      <c r="BE44" s="173"/>
      <c r="BF44" s="173"/>
      <c r="BG44" s="173"/>
      <c r="BH44" s="173"/>
      <c r="BI44" s="173"/>
      <c r="BJ44" s="172" t="str">
        <f t="shared" si="5"/>
        <v/>
      </c>
      <c r="BK44" s="173"/>
      <c r="BL44" s="173"/>
      <c r="BM44" s="173"/>
      <c r="BN44" s="173"/>
      <c r="BO44" s="173"/>
      <c r="BP44" s="173"/>
      <c r="BQ44" s="173"/>
      <c r="BR44" s="173"/>
      <c r="BS44" s="173"/>
      <c r="BT44" s="173"/>
      <c r="BU44" s="173"/>
      <c r="BV44" s="172" t="str">
        <f t="shared" si="6"/>
        <v/>
      </c>
      <c r="BW44" s="173"/>
      <c r="BX44" s="173"/>
      <c r="BY44" s="173"/>
      <c r="BZ44" s="171"/>
      <c r="CA44" s="171"/>
      <c r="CB44" s="171"/>
      <c r="CC44" s="171"/>
      <c r="CD44" s="171"/>
      <c r="CE44" s="171"/>
      <c r="CF44" s="171"/>
      <c r="CG44" s="171"/>
      <c r="CH44" s="172" t="str">
        <f t="shared" si="7"/>
        <v/>
      </c>
      <c r="CI44" s="171"/>
      <c r="CJ44" s="173"/>
      <c r="CK44" s="173"/>
      <c r="CL44" s="173"/>
      <c r="CM44" s="173"/>
      <c r="CN44" s="171"/>
      <c r="CO44" s="171"/>
      <c r="CP44" s="171"/>
      <c r="CQ44" s="173"/>
      <c r="CR44" s="171"/>
      <c r="CS44" s="171"/>
      <c r="CT44" s="172" t="str">
        <f t="shared" si="8"/>
        <v/>
      </c>
      <c r="CU44" s="172"/>
      <c r="CV44" s="172"/>
      <c r="CW44" s="172"/>
      <c r="CX44" s="172"/>
      <c r="CY44" s="172"/>
      <c r="CZ44" s="172"/>
      <c r="DA44" s="172"/>
      <c r="DB44" s="172"/>
      <c r="DC44" s="172"/>
      <c r="DD44" s="172"/>
      <c r="DE44" s="172"/>
      <c r="DF44" s="172"/>
      <c r="DG44" s="188" t="str">
        <f t="array" ref="DG44">IFERROR(_xlfn.XLOOKUP($A44&amp;B44,MARZO!$D$11:$D$40&amp;MARZO!$E$11:$E$40,MARZO!$AM$11:$AM$40,_xlfn.XLOOKUP($A44&amp;$B44,MARZO!$BC$11:$BC$40&amp;MARZO!$BD$11:$BD$40,MARZO!$CL$11:$CL$40,"A"))/1%,"")</f>
        <v/>
      </c>
      <c r="DH44" s="188" t="str">
        <f t="array" ref="DH44">IFERROR(_xlfn.XLOOKUP($A44&amp;$B44,ABRIL!$D$11:$D$40&amp;ABRIL!$E$11:$E$40,ABRIL!$AM$11:$AM$40,_xlfn.XLOOKUP($A44&amp;$B44,ABRIL!$BC$11:$BC$40&amp;ABRIL!$BD$11:$BD$40,ABRIL!$CL$11:$CL$40,"A"))/1%,"")</f>
        <v/>
      </c>
      <c r="DI44" s="188" t="str">
        <f t="array" ref="DI44">IFERROR(_xlfn.XLOOKUP($A44&amp;$B44,'ABRIL 2'!$D$11:$D$40&amp;'ABRIL 2'!$E$11:$E$40,'ABRIL 2'!$AM$11:$AM$40,_xlfn.XLOOKUP($A44&amp;$B44,'ABRIL 2'!$BC$11:$BC$40&amp;'ABRIL 2'!$BD$11:$BD$40,'ABRIL 2'!$CL$11:$CL$40,"A"))/1%,"")</f>
        <v/>
      </c>
      <c r="DJ44" s="188" t="str">
        <f t="array" ref="DJ44">IFERROR(_xlfn.XLOOKUP($A44&amp;$B44,MAYO!$D$11:$D$40&amp;MAYO!$E$11:$E$40,MAYO!$AM$11:$AM$40,_xlfn.XLOOKUP($A44&amp;$B44,MAYO!$BC$11:$BC$40&amp;MAYO!$BD$11:$BD$40,MAYO!$CL$11:$CL$40,"A"))/1%,"")</f>
        <v/>
      </c>
      <c r="DK44" s="188" t="str">
        <f t="array" ref="DK44">IFERROR(_xlfn.XLOOKUP($A44&amp;$B44,'MAYO 2'!$D$11:$D$40&amp;'MAYO 2'!$E$11:$E$40,'MAYO 2'!$AM$11:$AM$40,_xlfn.XLOOKUP($A44&amp;$B44,'MAYO 2'!$BC$11:$BC$40&amp;'MAYO 2'!$BD$11:$BD$40,'MAYO 2'!$CL$11:$CL$40,"A"))/1%,"")</f>
        <v/>
      </c>
      <c r="DL44" s="188" t="str">
        <f t="array" ref="DL44">IFERROR(_xlfn.XLOOKUP($A44&amp;$B44,JUNIO!$D$11:$D$40&amp;JUNIO!$E$11:$E$40,JUNIO!$AM$11:$AM$40,_xlfn.XLOOKUP($A44&amp;$B44,JUNIO!$BC$11:$BC$40&amp;JUNIO!$BD$11:$BD$40,JUNIO!$CL$11:$CL$40,"A"))/1%,"")</f>
        <v/>
      </c>
      <c r="DM44" s="188" t="str">
        <f t="array" ref="DM44">IFERROR(_xlfn.XLOOKUP($A44&amp;$B44,'JUNIO 2'!$D$11:$D$40&amp;'JUNIO 2'!$E$11:$E$40,'JUNIO 2'!$AM$11:$AM$40,_xlfn.XLOOKUP($A44&amp;$B44,'JUNIO 2'!$BC$11:$BC$40&amp;'JUNIO 2'!$BD$11:$BD$40,'JUNIO 2'!$CL$11:$CL$40,"A"))/1%,"")</f>
        <v/>
      </c>
      <c r="DN44" s="188" t="str">
        <f t="array" ref="DN44">IFERROR(_xlfn.XLOOKUP($A44&amp;$B44,JULIO!$D$11:$D$40&amp;JULIO!$E$11:$E$40,JULIO!$AM$11:$AM$40,_xlfn.XLOOKUP($A44&amp;$B44,JULIO!$BC$11:$BC$40&amp;JULIO!$BD$11:$BD$40,JULIO!$CL$11:$CL$40,"A"))/1%,"")</f>
        <v/>
      </c>
      <c r="DO44" s="188" t="str">
        <f t="array" ref="DO44">IFERROR(_xlfn.XLOOKUP($A44&amp;$B44,'JULIO 2'!$D$11:$D$40&amp;'JULIO 2'!$E$11:$E$40,'JULIO 2'!$AM$11:$AM$40,_xlfn.XLOOKUP($A44&amp;$B44,'JULIO 2'!$BC$11:$BC$40&amp;'JULIO 2'!$BD$11:$BD$40,'JULIO 2'!$CL$11:$CL$40,"A"))/1%,"")</f>
        <v/>
      </c>
      <c r="DP44" s="188" t="str">
        <f t="array" ref="DP44">IFERROR(_xlfn.XLOOKUP($A44&amp;$B44,AGOSTO!$D$11:$D$40&amp;AGOSTO!$E$11:$E$40,AGOSTO!$AM$11:$AM$40,_xlfn.XLOOKUP($A44&amp;$B44,AGOSTO!$BC$11:$BC$40&amp;AGOSTO!$BD$11:$BD$40,AGOSTO!$CL$11:$CL$40,"A"))/1%,"")</f>
        <v/>
      </c>
      <c r="DQ44" s="188" t="str">
        <f t="array" ref="DQ44">IFERROR(_xlfn.XLOOKUP($A44&amp;$B44,'AGOSTO 2'!$D$11:$D$40&amp;'AGOSTO 2'!$E$11:$E$40,'AGOSTO 2'!$AM$11:$AM$40,_xlfn.XLOOKUP($A44&amp;$B44,'AGOSTO 2'!$BC$11:$BC$40&amp;'AGOSTO 2'!$BD$11:$BD$40,'AGOSTO 2'!$CL$11:$CL$40,"A"))/1%,"")</f>
        <v/>
      </c>
      <c r="DR44" s="188" t="str">
        <f t="array" ref="DR44">IFERROR(_xlfn.XLOOKUP($A44&amp;$B44,SEPTIEMBRE!$D$11:$D$40&amp;SEPTIEMBRE!$E$11:$E$40,SEPTIEMBRE!$AM$11:$AM$40,_xlfn.XLOOKUP($A44&amp;$B44,SEPTIEMBRE!$BC$11:$BC$40&amp;SEPTIEMBRE!$BD$11:$BD$40,SEPTIEMBRE!$CL$11:$CL$40,"A"))/1%,"")</f>
        <v/>
      </c>
      <c r="DS44" s="188" t="str">
        <f t="array" ref="DS44">IFERROR(_xlfn.XLOOKUP($A44&amp;$B44,'SEPTIEMBRE 2'!$D$11:$D$40&amp;'SEPTIEMBRE 2'!$E$11:$E$40,'SEPTIEMBRE 2'!$AM$11:$AM$40,_xlfn.XLOOKUP($A44&amp;$B44,'SEPTIEMBRE 2'!$BC$11:$BC$40&amp;'SEPTIEMBRE 2'!$BD$11:$BD$40,'SEPTIEMBRE 2'!$CL$11:$CL$40,"A"))/1%,"")</f>
        <v/>
      </c>
      <c r="DT44" s="188" t="str">
        <f t="array" ref="DT44">IFERROR(_xlfn.XLOOKUP($A44&amp;$B44,'SEPTIEMBRE 3'!$D$11:$D$40&amp;'SEPTIEMBRE 3'!$E$11:$E$40,'SEPTIEMBRE 3'!$AM$11:$AM$40,_xlfn.XLOOKUP($A44&amp;$B44,'SEPTIEMBRE 3'!$BC$11:$BC$40&amp;'SEPTIEMBRE 3'!$BD$11:$BD$40,'SEPTIEMBRE 3'!$CL$11:$CL$40,"A"))/1%,"")</f>
        <v/>
      </c>
      <c r="DU44" s="188" t="str">
        <f t="array" ref="DU44">IFERROR(_xlfn.XLOOKUP($A44&amp;$B44,OCTUBRE!$D$11:$D$40&amp;OCTUBRE!$E$11:$E$40,OCTUBRE!$AM$11:$AM$40,_xlfn.XLOOKUP($A44&amp;$B44,OCTUBRE!$BC$11:$BC$40&amp;OCTUBRE!$BD$11:$BD$40,OCTUBRE!$CL$11:$CL$40,"A"))/1%,"")</f>
        <v/>
      </c>
      <c r="DV44" s="188" t="str">
        <f t="array" ref="DV44">IFERROR(_xlfn.XLOOKUP($A44&amp;$B44,'OCTUBRE 2'!$D$11:$D$40&amp;'OCTUBRE 2'!$E$11:$E$40,'OCTUBRE 2'!$AM$11:$AM$40,_xlfn.XLOOKUP($A44&amp;$B44,'OCTUBRE 2'!$BC$11:$BC$40&amp;'OCTUBRE 2'!$BD$11:$BD$40,'OCTUBRE 2'!$CL$11:$CL$40,"A"))/1%,"")</f>
        <v/>
      </c>
      <c r="DW44" s="188" t="str">
        <f t="array" ref="DW44">IFERROR(_xlfn.XLOOKUP($A44&amp;$B44,NOVIEMBRE!$D$11:$D$40&amp;NOVIEMBRE!$E$11:$E$40,NOVIEMBRE!$AM$11:$AM$40,_xlfn.XLOOKUP($A44&amp;$B44,NOVIEMBRE!$BC$11:$BC$40&amp;NOVIEMBRE!$BD$11:$BD$40,NOVIEMBRE!$CL$11:$CL$40,"A"))/1%,"")</f>
        <v/>
      </c>
      <c r="DX44" s="188" t="str">
        <f t="array" ref="DX44">IFERROR(_xlfn.XLOOKUP($A44&amp;$B44,'NOVIEMBRE 2'!$D$11:$D$40&amp;'NOVIEMBRE 2'!$E$11:$E$40,'NOVIEMBRE 2'!$AM$11:$AM$40,_xlfn.XLOOKUP($A44&amp;$B44,'NOVIEMBRE 2'!$BC$11:$BC$40&amp;'NOVIEMBRE 2'!$BD$11:$BD$40,'NOVIEMBRE 2'!$CL$11:$CL$40,"A"))/1%,"")</f>
        <v/>
      </c>
      <c r="DY44" s="188" t="str">
        <f t="array" ref="DY44">IFERROR(_xlfn.XLOOKUP($A44&amp;$B44,DICIEMBRE!$D$11:$D$40&amp;DICIEMBRE!$E$11:$E$40,DICIEMBRE!$AM$11:$AM$40,_xlfn.XLOOKUP($A44&amp;$B44,DICIEMBRE!$BC$11:$BC$40&amp;DICIEMBRE!$BD$11:$BD$40,DICIEMBRE!$CL$11:$CL$40,"A"))/1%,"")</f>
        <v/>
      </c>
      <c r="DZ44" s="381" t="str">
        <f t="shared" si="9"/>
        <v>-</v>
      </c>
      <c r="EA44" s="381" t="str">
        <f t="shared" si="10"/>
        <v>-</v>
      </c>
      <c r="EB44" s="381" t="str">
        <f t="shared" si="11"/>
        <v>-</v>
      </c>
      <c r="EC44" s="381" t="str">
        <f t="shared" si="12"/>
        <v>-</v>
      </c>
      <c r="ED44" s="381" t="str">
        <f t="shared" si="13"/>
        <v>-</v>
      </c>
      <c r="EE44" s="381" t="str">
        <f t="shared" si="14"/>
        <v>-</v>
      </c>
      <c r="EF44" s="381" t="str">
        <f t="shared" si="15"/>
        <v>-</v>
      </c>
      <c r="EG44" s="381" t="str">
        <f t="shared" si="16"/>
        <v>-</v>
      </c>
      <c r="EH44" s="381" t="str">
        <f t="shared" si="17"/>
        <v>-</v>
      </c>
      <c r="EI44" s="188" t="str">
        <f t="shared" si="18"/>
        <v/>
      </c>
      <c r="EJ44" s="382"/>
      <c r="EK44" s="382"/>
      <c r="EL44" s="383"/>
      <c r="EM44" s="21"/>
      <c r="EN44" s="384">
        <f t="array" ref="EN44">IFERROR(_xlfn.XLOOKUP($A44&amp;$B44,MARZO!$D$11:$D$40&amp;MARZO!$E$11:$E$40,MARZO!$AK$11:$AK$40,_xlfn.XLOOKUP($A44&amp;$B44,MARZO!$BC$11:$BC$40&amp;MARZO!$BD$11:$BD$40,MARZO!$CJ$11:$CJ$40,"A")),"")</f>
        <v>0</v>
      </c>
      <c r="EO44" s="384">
        <f t="array" ref="EO44">IFERROR(_xlfn.XLOOKUP($A44&amp;$B44,ABRIL!$D$11:$D$40&amp;ABRIL!$E$11:$E$40,ABRIL!$AK$11:$AK$40,_xlfn.XLOOKUP($A44&amp;$B44,ABRIL!$BC$11:$BC$40&amp;ABRIL!$BD$11:$BD$40,ABRIL!$CJ$11:$CJ$40,"A")),"")</f>
        <v>0</v>
      </c>
      <c r="EP44" s="384">
        <f t="array" ref="EP44">IFERROR(_xlfn.XLOOKUP($A44&amp;$B44,'ABRIL 2'!$D$11:$D$40&amp;'ABRIL 2'!$E$11:$E$40,'ABRIL 2'!$AK$11:$AK$40,_xlfn.XLOOKUP($A44&amp;$B44,'ABRIL 2'!$BC$11:$BC$40&amp;'ABRIL 2'!$BD$11:$BD$40,'ABRIL 2'!$CJ$11:$CJ$40,"A")),"")</f>
        <v>0</v>
      </c>
      <c r="EQ44" s="384">
        <f t="array" ref="EQ44">IFERROR(_xlfn.XLOOKUP($A44&amp;$B44,MAYO!$D$11:$D$40&amp;MAYO!$E$11:$E$40,MAYO!$AK$11:$AK$40,_xlfn.XLOOKUP($A44&amp;$B44,MAYO!$BC$11:$BC$40&amp;MAYO!$BD$11:$BD$40,MAYO!$CJ$11:$CJ$40,"A")),"")</f>
        <v>0</v>
      </c>
      <c r="ER44" s="384">
        <f t="array" ref="ER44">IFERROR(_xlfn.XLOOKUP($A44&amp;$B44,'MAYO 2'!$D$11:$D$40&amp;'MAYO 2'!$E$11:$E$40,'MAYO 2'!$AK$11:$AK$40,_xlfn.XLOOKUP($A44&amp;$B44,'MAYO 2'!$BC$11:$BC$40&amp;'MAYO 2'!$BD$11:$BD$40,'MAYO 2'!$CJ$11:$CJ$40,"A")),"")</f>
        <v>0</v>
      </c>
      <c r="ES44" s="384">
        <f t="array" ref="ES44">IFERROR(_xlfn.XLOOKUP($A44&amp;$B44,JUNIO!$D$11:$D$40&amp;JUNIO!$E$11:$E$40,JUNIO!$AK$11:$AK$40,_xlfn.XLOOKUP($A44&amp;$B44,JUNIO!$BC$11:$BC$40&amp;JUNIO!$BD$11:$BD$40,JUNIO!$CJ$11:$CJ$40,"A")),"")</f>
        <v>0</v>
      </c>
      <c r="ET44" s="384">
        <f t="array" ref="ET44">IFERROR(_xlfn.XLOOKUP($A44&amp;$B44,'JUNIO 2'!$D$11:$D$40&amp;'JUNIO 2'!$E$11:$E$40,'JUNIO 2'!$AK$11:$AK$40,_xlfn.XLOOKUP($A44&amp;$B44,'JUNIO 2'!$BC$11:$BC$40&amp;'JUNIO 2'!$BD$11:$BD$40,'JUNIO 2'!$CJ$11:$CJ$40,"A")),"")</f>
        <v>0</v>
      </c>
      <c r="EU44" s="384">
        <f t="array" ref="EU44">IFERROR(_xlfn.XLOOKUP($A44&amp;$B44,JULIO!$D$11:$D$40&amp;JULIO!$E$11:$E$40,JULIO!$AK$11:$AK$40,_xlfn.XLOOKUP($A44&amp;$B44,JULIO!$BC$11:$BC$40&amp;JULIO!$BD$11:$BD$40,JULIO!$CJ$11:$CJ$40,"A")),"")</f>
        <v>0</v>
      </c>
      <c r="EV44" s="384">
        <f t="array" ref="EV44">IFERROR(_xlfn.XLOOKUP($A44&amp;$B44,'JULIO 2'!$D$11:$D$40&amp;'JULIO 2'!$E$11:$E$40,'JULIO 2'!$AK$11:$AK$40,_xlfn.XLOOKUP($A44&amp;$B44,'JULIO 2'!$BC$11:$BC$40&amp;'JULIO 2'!$BD$11:$BD$40,'JULIO 2'!$CJ$11:$CJ$40,"A")),"")</f>
        <v>0</v>
      </c>
      <c r="EW44" s="384">
        <f t="array" ref="EW44">IFERROR(_xlfn.XLOOKUP($A44&amp;$B44,AGOSTO!$D$11:$D$40&amp;AGOSTO!$E$11:$E$40,AGOSTO!$AK$11:$AK$40,_xlfn.XLOOKUP($A44&amp;$B44,AGOSTO!$BC$11:$BC$40&amp;AGOSTO!$BD$11:$BD$40,AGOSTO!$CJ$11:$CJ$40,"A")),"")</f>
        <v>0</v>
      </c>
      <c r="EX44" s="384">
        <f t="array" ref="EX44">IFERROR(_xlfn.XLOOKUP($A44&amp;$B44,'AGOSTO 2'!$D$11:$D$40&amp;'AGOSTO 2'!$E$11:$E$40,'AGOSTO 2'!$AK$11:$AK$40,_xlfn.XLOOKUP($A44&amp;$B44,'AGOSTO 2'!$BC$11:$BC$40&amp;'AGOSTO 2'!$BD$11:$BD$40,'AGOSTO 2'!$CJ$11:$CJ$40,"A")),"")</f>
        <v>0</v>
      </c>
      <c r="EY44" s="384">
        <f t="array" ref="EY44">IFERROR(_xlfn.XLOOKUP($A44&amp;$B44,SEPTIEMBRE!$D$11:$D$40&amp;SEPTIEMBRE!$E$11:$E$40,SEPTIEMBRE!$AK$11:$AK$40,_xlfn.XLOOKUP($A44&amp;$B44,SEPTIEMBRE!$BC$11:$BC$40&amp;SEPTIEMBRE!$BD$11:$BD$40,SEPTIEMBRE!$CJ$11:$CJ$40,"A")),"")</f>
        <v>0</v>
      </c>
      <c r="EZ44" s="384">
        <f t="array" ref="EZ44">IFERROR(_xlfn.XLOOKUP($A44&amp;$B44,'SEPTIEMBRE 2'!$D$11:$D$40&amp;'SEPTIEMBRE 2'!$E$11:$E$40,'SEPTIEMBRE 2'!$AK$11:$AK$40,_xlfn.XLOOKUP($A44&amp;$B44,'SEPTIEMBRE 2'!$BC$11:$BC$40&amp;'SEPTIEMBRE 2'!$BD$11:$BD$40,'SEPTIEMBRE 2'!$CJ$11:$CJ$40,"A")),"")</f>
        <v>0</v>
      </c>
      <c r="FA44" s="384">
        <f t="array" ref="FA44">IFERROR(_xlfn.XLOOKUP($A44&amp;$B44,'SEPTIEMBRE 3'!$D$11:$D$40&amp;'SEPTIEMBRE 3'!$E$11:$E$40,'SEPTIEMBRE 3'!$AK$11:$AK$40,_xlfn.XLOOKUP($A44&amp;$B44,'SEPTIEMBRE 3'!$BC$11:$BC$40&amp;'SEPTIEMBRE 3'!$BD$11:$BD$40,'SEPTIEMBRE 3'!$CJ$11:$CJ$40,"A")),"")</f>
        <v>0</v>
      </c>
      <c r="FB44" s="384">
        <f t="array" ref="FB44">IFERROR(_xlfn.XLOOKUP($A44&amp;$B44,OCTUBRE!$D$11:$D$40&amp;OCTUBRE!$E$11:$E$40,OCTUBRE!$AK$11:$AK$40,_xlfn.XLOOKUP($A44&amp;$B44,OCTUBRE!$BC$11:$BC$40&amp;OCTUBRE!$BD$11:$BD$40,OCTUBRE!$CJ$11:$CJ$40,"A")),"")</f>
        <v>0</v>
      </c>
      <c r="FC44" s="384">
        <f t="array" ref="FC44">IFERROR(_xlfn.XLOOKUP($A44&amp;$B44,'OCTUBRE 2'!$D$11:$D$40&amp;'OCTUBRE 2'!$E$11:$E$40,'OCTUBRE 2'!$AK$11:$AK$40,_xlfn.XLOOKUP($A44&amp;$B44,'OCTUBRE 2'!$BC$11:$BC$40&amp;'OCTUBRE 2'!$BD$11:$BD$40,'OCTUBRE 2'!$CJ$11:$CJ$40,"A")),"")</f>
        <v>0</v>
      </c>
      <c r="FD44" s="384">
        <f t="array" ref="FD44">IFERROR(_xlfn.XLOOKUP($A44&amp;$B44,NOVIEMBRE!$D$11:$D$40&amp;NOVIEMBRE!$E$11:$E$40,NOVIEMBRE!$AK$11:$AK$40,_xlfn.XLOOKUP($A44&amp;$B44,NOVIEMBRE!$BC$11:$BC$40&amp;NOVIEMBRE!$BD$11:$BD$40,NOVIEMBRE!$CJ$11:$CJ$40,"A")),"")</f>
        <v>0</v>
      </c>
      <c r="FE44" s="384">
        <f t="array" ref="FE44">IFERROR(_xlfn.XLOOKUP($A44&amp;$B44,'NOVIEMBRE 2'!$D$11:$D$40&amp;'NOVIEMBRE 2'!$E$11:$E$40,'NOVIEMBRE 2'!$AK$11:$AK$40,_xlfn.XLOOKUP($A44&amp;$B44,'NOVIEMBRE 2'!$BC$11:$BC$40&amp;'NOVIEMBRE 2'!$BD$11:$BD$40,'NOVIEMBRE 2'!$CJ$11:$CJ$40,"A")),"")</f>
        <v>0</v>
      </c>
      <c r="FF44" s="385">
        <f t="array" ref="FF44">IFERROR(_xlfn.XLOOKUP($A44&amp;$B44,DICIEMBRE!$D$11:$D$40&amp;DICIEMBRE!$E$11:$E$40,DICIEMBRE!$AK$11:$AK$40,_xlfn.XLOOKUP($A44&amp;$B44,DICIEMBRE!$BC$11:$BC$40&amp;DICIEMBRE!$BD$11:$BD$40,DICIEMBRE!$CJ$11:$CJ$40,"A")),"")</f>
        <v>0</v>
      </c>
      <c r="FG44" s="386" t="str">
        <f t="shared" si="19"/>
        <v/>
      </c>
      <c r="FH44" s="386" t="str">
        <f t="array" ref="FH44">IF(
 COUNT(DZ44:EH44)=0,
 "-",
 IF(
  COUNT(DZ44:EH44) &lt; COUNTA(DZ44:EH44),
  REPT("🟩", ROUND(COUNT(DZ44:EH44)/COUNTA(DZ44:EH44)*5, 0)) &amp;
  REPT("⬜", 5 - ROUND(COUNT(DZ44:EH44)/COUNTA(DZ44:EH44)*5, 0)),
  IF(
    AVERAGE(IF(DZ44:EH44&lt;&gt;"", DZ44:EH44, )) &gt;= 70, "🟩🟩🟩🟩🟩",
    IF(
      AVERAGE(IF(DZ44:EH44&lt;&gt;"",DZ44:EH44, )) &gt;= 56, "🟨🟨🟨🟨🟨",
      "🟥🟥🟥🟥🟥"
    )
  )
 )
)
</f>
        <v>-</v>
      </c>
    </row>
    <row r="45" ht="15.75" customHeight="1">
      <c r="A45" s="168"/>
      <c r="B45" s="169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1"/>
      <c r="N45" s="172" t="str">
        <f t="shared" si="1"/>
        <v/>
      </c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2" t="str">
        <f t="shared" si="2"/>
        <v/>
      </c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2" t="str">
        <f t="shared" si="3"/>
        <v/>
      </c>
      <c r="AM45" s="173"/>
      <c r="AN45" s="173"/>
      <c r="AO45" s="173"/>
      <c r="AP45" s="173"/>
      <c r="AQ45" s="173"/>
      <c r="AR45" s="173"/>
      <c r="AS45" s="173"/>
      <c r="AT45" s="173"/>
      <c r="AU45" s="173"/>
      <c r="AV45" s="171"/>
      <c r="AW45" s="171"/>
      <c r="AX45" s="172" t="str">
        <f t="shared" si="4"/>
        <v/>
      </c>
      <c r="AY45" s="173"/>
      <c r="AZ45" s="173"/>
      <c r="BA45" s="173"/>
      <c r="BB45" s="173"/>
      <c r="BC45" s="173"/>
      <c r="BD45" s="173"/>
      <c r="BE45" s="173"/>
      <c r="BF45" s="173"/>
      <c r="BG45" s="173"/>
      <c r="BH45" s="173"/>
      <c r="BI45" s="173"/>
      <c r="BJ45" s="172" t="str">
        <f t="shared" si="5"/>
        <v/>
      </c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2" t="str">
        <f t="shared" si="6"/>
        <v/>
      </c>
      <c r="BW45" s="173"/>
      <c r="BX45" s="173"/>
      <c r="BY45" s="173"/>
      <c r="BZ45" s="171"/>
      <c r="CA45" s="171"/>
      <c r="CB45" s="171"/>
      <c r="CC45" s="171"/>
      <c r="CD45" s="171"/>
      <c r="CE45" s="171"/>
      <c r="CF45" s="171"/>
      <c r="CG45" s="171"/>
      <c r="CH45" s="172" t="str">
        <f t="shared" si="7"/>
        <v/>
      </c>
      <c r="CI45" s="171"/>
      <c r="CJ45" s="173"/>
      <c r="CK45" s="173"/>
      <c r="CL45" s="173"/>
      <c r="CM45" s="173"/>
      <c r="CN45" s="171"/>
      <c r="CO45" s="171"/>
      <c r="CP45" s="171"/>
      <c r="CQ45" s="173"/>
      <c r="CR45" s="171"/>
      <c r="CS45" s="171"/>
      <c r="CT45" s="172" t="str">
        <f t="shared" si="8"/>
        <v/>
      </c>
      <c r="CU45" s="172"/>
      <c r="CV45" s="172"/>
      <c r="CW45" s="172"/>
      <c r="CX45" s="172"/>
      <c r="CY45" s="172"/>
      <c r="CZ45" s="172"/>
      <c r="DA45" s="172"/>
      <c r="DB45" s="172"/>
      <c r="DC45" s="172"/>
      <c r="DD45" s="172"/>
      <c r="DE45" s="172"/>
      <c r="DF45" s="172"/>
      <c r="DG45" s="188" t="str">
        <f t="array" ref="DG45">IFERROR(_xlfn.XLOOKUP($A45&amp;B45,MARZO!$D$11:$D$40&amp;MARZO!$E$11:$E$40,MARZO!$AM$11:$AM$40,_xlfn.XLOOKUP($A45&amp;$B45,MARZO!$BC$11:$BC$40&amp;MARZO!$BD$11:$BD$40,MARZO!$CL$11:$CL$40,"A"))/1%,"")</f>
        <v/>
      </c>
      <c r="DH45" s="188" t="str">
        <f t="array" ref="DH45">IFERROR(_xlfn.XLOOKUP($A45&amp;$B45,ABRIL!$D$11:$D$40&amp;ABRIL!$E$11:$E$40,ABRIL!$AM$11:$AM$40,_xlfn.XLOOKUP($A45&amp;$B45,ABRIL!$BC$11:$BC$40&amp;ABRIL!$BD$11:$BD$40,ABRIL!$CL$11:$CL$40,"A"))/1%,"")</f>
        <v/>
      </c>
      <c r="DI45" s="188" t="str">
        <f t="array" ref="DI45">IFERROR(_xlfn.XLOOKUP($A45&amp;$B45,'ABRIL 2'!$D$11:$D$40&amp;'ABRIL 2'!$E$11:$E$40,'ABRIL 2'!$AM$11:$AM$40,_xlfn.XLOOKUP($A45&amp;$B45,'ABRIL 2'!$BC$11:$BC$40&amp;'ABRIL 2'!$BD$11:$BD$40,'ABRIL 2'!$CL$11:$CL$40,"A"))/1%,"")</f>
        <v/>
      </c>
      <c r="DJ45" s="188" t="str">
        <f t="array" ref="DJ45">IFERROR(_xlfn.XLOOKUP($A45&amp;$B45,MAYO!$D$11:$D$40&amp;MAYO!$E$11:$E$40,MAYO!$AM$11:$AM$40,_xlfn.XLOOKUP($A45&amp;$B45,MAYO!$BC$11:$BC$40&amp;MAYO!$BD$11:$BD$40,MAYO!$CL$11:$CL$40,"A"))/1%,"")</f>
        <v/>
      </c>
      <c r="DK45" s="188" t="str">
        <f t="array" ref="DK45">IFERROR(_xlfn.XLOOKUP($A45&amp;$B45,'MAYO 2'!$D$11:$D$40&amp;'MAYO 2'!$E$11:$E$40,'MAYO 2'!$AM$11:$AM$40,_xlfn.XLOOKUP($A45&amp;$B45,'MAYO 2'!$BC$11:$BC$40&amp;'MAYO 2'!$BD$11:$BD$40,'MAYO 2'!$CL$11:$CL$40,"A"))/1%,"")</f>
        <v/>
      </c>
      <c r="DL45" s="188" t="str">
        <f t="array" ref="DL45">IFERROR(_xlfn.XLOOKUP($A45&amp;$B45,JUNIO!$D$11:$D$40&amp;JUNIO!$E$11:$E$40,JUNIO!$AM$11:$AM$40,_xlfn.XLOOKUP($A45&amp;$B45,JUNIO!$BC$11:$BC$40&amp;JUNIO!$BD$11:$BD$40,JUNIO!$CL$11:$CL$40,"A"))/1%,"")</f>
        <v/>
      </c>
      <c r="DM45" s="188" t="str">
        <f t="array" ref="DM45">IFERROR(_xlfn.XLOOKUP($A45&amp;$B45,'JUNIO 2'!$D$11:$D$40&amp;'JUNIO 2'!$E$11:$E$40,'JUNIO 2'!$AM$11:$AM$40,_xlfn.XLOOKUP($A45&amp;$B45,'JUNIO 2'!$BC$11:$BC$40&amp;'JUNIO 2'!$BD$11:$BD$40,'JUNIO 2'!$CL$11:$CL$40,"A"))/1%,"")</f>
        <v/>
      </c>
      <c r="DN45" s="188" t="str">
        <f t="array" ref="DN45">IFERROR(_xlfn.XLOOKUP($A45&amp;$B45,JULIO!$D$11:$D$40&amp;JULIO!$E$11:$E$40,JULIO!$AM$11:$AM$40,_xlfn.XLOOKUP($A45&amp;$B45,JULIO!$BC$11:$BC$40&amp;JULIO!$BD$11:$BD$40,JULIO!$CL$11:$CL$40,"A"))/1%,"")</f>
        <v/>
      </c>
      <c r="DO45" s="188" t="str">
        <f t="array" ref="DO45">IFERROR(_xlfn.XLOOKUP($A45&amp;$B45,'JULIO 2'!$D$11:$D$40&amp;'JULIO 2'!$E$11:$E$40,'JULIO 2'!$AM$11:$AM$40,_xlfn.XLOOKUP($A45&amp;$B45,'JULIO 2'!$BC$11:$BC$40&amp;'JULIO 2'!$BD$11:$BD$40,'JULIO 2'!$CL$11:$CL$40,"A"))/1%,"")</f>
        <v/>
      </c>
      <c r="DP45" s="188" t="str">
        <f t="array" ref="DP45">IFERROR(_xlfn.XLOOKUP($A45&amp;$B45,AGOSTO!$D$11:$D$40&amp;AGOSTO!$E$11:$E$40,AGOSTO!$AM$11:$AM$40,_xlfn.XLOOKUP($A45&amp;$B45,AGOSTO!$BC$11:$BC$40&amp;AGOSTO!$BD$11:$BD$40,AGOSTO!$CL$11:$CL$40,"A"))/1%,"")</f>
        <v/>
      </c>
      <c r="DQ45" s="188" t="str">
        <f t="array" ref="DQ45">IFERROR(_xlfn.XLOOKUP($A45&amp;$B45,'AGOSTO 2'!$D$11:$D$40&amp;'AGOSTO 2'!$E$11:$E$40,'AGOSTO 2'!$AM$11:$AM$40,_xlfn.XLOOKUP($A45&amp;$B45,'AGOSTO 2'!$BC$11:$BC$40&amp;'AGOSTO 2'!$BD$11:$BD$40,'AGOSTO 2'!$CL$11:$CL$40,"A"))/1%,"")</f>
        <v/>
      </c>
      <c r="DR45" s="188" t="str">
        <f t="array" ref="DR45">IFERROR(_xlfn.XLOOKUP($A45&amp;$B45,SEPTIEMBRE!$D$11:$D$40&amp;SEPTIEMBRE!$E$11:$E$40,SEPTIEMBRE!$AM$11:$AM$40,_xlfn.XLOOKUP($A45&amp;$B45,SEPTIEMBRE!$BC$11:$BC$40&amp;SEPTIEMBRE!$BD$11:$BD$40,SEPTIEMBRE!$CL$11:$CL$40,"A"))/1%,"")</f>
        <v/>
      </c>
      <c r="DS45" s="188" t="str">
        <f t="array" ref="DS45">IFERROR(_xlfn.XLOOKUP($A45&amp;$B45,'SEPTIEMBRE 2'!$D$11:$D$40&amp;'SEPTIEMBRE 2'!$E$11:$E$40,'SEPTIEMBRE 2'!$AM$11:$AM$40,_xlfn.XLOOKUP($A45&amp;$B45,'SEPTIEMBRE 2'!$BC$11:$BC$40&amp;'SEPTIEMBRE 2'!$BD$11:$BD$40,'SEPTIEMBRE 2'!$CL$11:$CL$40,"A"))/1%,"")</f>
        <v/>
      </c>
      <c r="DT45" s="188" t="str">
        <f t="array" ref="DT45">IFERROR(_xlfn.XLOOKUP($A45&amp;$B45,'SEPTIEMBRE 3'!$D$11:$D$40&amp;'SEPTIEMBRE 3'!$E$11:$E$40,'SEPTIEMBRE 3'!$AM$11:$AM$40,_xlfn.XLOOKUP($A45&amp;$B45,'SEPTIEMBRE 3'!$BC$11:$BC$40&amp;'SEPTIEMBRE 3'!$BD$11:$BD$40,'SEPTIEMBRE 3'!$CL$11:$CL$40,"A"))/1%,"")</f>
        <v/>
      </c>
      <c r="DU45" s="188" t="str">
        <f t="array" ref="DU45">IFERROR(_xlfn.XLOOKUP($A45&amp;$B45,OCTUBRE!$D$11:$D$40&amp;OCTUBRE!$E$11:$E$40,OCTUBRE!$AM$11:$AM$40,_xlfn.XLOOKUP($A45&amp;$B45,OCTUBRE!$BC$11:$BC$40&amp;OCTUBRE!$BD$11:$BD$40,OCTUBRE!$CL$11:$CL$40,"A"))/1%,"")</f>
        <v/>
      </c>
      <c r="DV45" s="188" t="str">
        <f t="array" ref="DV45">IFERROR(_xlfn.XLOOKUP($A45&amp;$B45,'OCTUBRE 2'!$D$11:$D$40&amp;'OCTUBRE 2'!$E$11:$E$40,'OCTUBRE 2'!$AM$11:$AM$40,_xlfn.XLOOKUP($A45&amp;$B45,'OCTUBRE 2'!$BC$11:$BC$40&amp;'OCTUBRE 2'!$BD$11:$BD$40,'OCTUBRE 2'!$CL$11:$CL$40,"A"))/1%,"")</f>
        <v/>
      </c>
      <c r="DW45" s="188" t="str">
        <f t="array" ref="DW45">IFERROR(_xlfn.XLOOKUP($A45&amp;$B45,NOVIEMBRE!$D$11:$D$40&amp;NOVIEMBRE!$E$11:$E$40,NOVIEMBRE!$AM$11:$AM$40,_xlfn.XLOOKUP($A45&amp;$B45,NOVIEMBRE!$BC$11:$BC$40&amp;NOVIEMBRE!$BD$11:$BD$40,NOVIEMBRE!$CL$11:$CL$40,"A"))/1%,"")</f>
        <v/>
      </c>
      <c r="DX45" s="188" t="str">
        <f t="array" ref="DX45">IFERROR(_xlfn.XLOOKUP($A45&amp;$B45,'NOVIEMBRE 2'!$D$11:$D$40&amp;'NOVIEMBRE 2'!$E$11:$E$40,'NOVIEMBRE 2'!$AM$11:$AM$40,_xlfn.XLOOKUP($A45&amp;$B45,'NOVIEMBRE 2'!$BC$11:$BC$40&amp;'NOVIEMBRE 2'!$BD$11:$BD$40,'NOVIEMBRE 2'!$CL$11:$CL$40,"A"))/1%,"")</f>
        <v/>
      </c>
      <c r="DY45" s="188" t="str">
        <f t="array" ref="DY45">IFERROR(_xlfn.XLOOKUP($A45&amp;$B45,DICIEMBRE!$D$11:$D$40&amp;DICIEMBRE!$E$11:$E$40,DICIEMBRE!$AM$11:$AM$40,_xlfn.XLOOKUP($A45&amp;$B45,DICIEMBRE!$BC$11:$BC$40&amp;DICIEMBRE!$BD$11:$BD$40,DICIEMBRE!$CL$11:$CL$40,"A"))/1%,"")</f>
        <v/>
      </c>
      <c r="DZ45" s="381" t="str">
        <f t="shared" si="9"/>
        <v>-</v>
      </c>
      <c r="EA45" s="381" t="str">
        <f t="shared" si="10"/>
        <v>-</v>
      </c>
      <c r="EB45" s="381" t="str">
        <f t="shared" si="11"/>
        <v>-</v>
      </c>
      <c r="EC45" s="381" t="str">
        <f t="shared" si="12"/>
        <v>-</v>
      </c>
      <c r="ED45" s="381" t="str">
        <f t="shared" si="13"/>
        <v>-</v>
      </c>
      <c r="EE45" s="381" t="str">
        <f t="shared" si="14"/>
        <v>-</v>
      </c>
      <c r="EF45" s="381" t="str">
        <f t="shared" si="15"/>
        <v>-</v>
      </c>
      <c r="EG45" s="381" t="str">
        <f t="shared" si="16"/>
        <v>-</v>
      </c>
      <c r="EH45" s="381" t="str">
        <f t="shared" si="17"/>
        <v>-</v>
      </c>
      <c r="EI45" s="188" t="str">
        <f t="shared" si="18"/>
        <v/>
      </c>
      <c r="EJ45" s="382"/>
      <c r="EK45" s="382"/>
      <c r="EL45" s="383"/>
      <c r="EM45" s="21"/>
      <c r="EN45" s="384">
        <f t="array" ref="EN45">IFERROR(_xlfn.XLOOKUP($A45&amp;$B45,MARZO!$D$11:$D$40&amp;MARZO!$E$11:$E$40,MARZO!$AK$11:$AK$40,_xlfn.XLOOKUP($A45&amp;$B45,MARZO!$BC$11:$BC$40&amp;MARZO!$BD$11:$BD$40,MARZO!$CJ$11:$CJ$40,"A")),"")</f>
        <v>0</v>
      </c>
      <c r="EO45" s="384">
        <f t="array" ref="EO45">IFERROR(_xlfn.XLOOKUP($A45&amp;$B45,ABRIL!$D$11:$D$40&amp;ABRIL!$E$11:$E$40,ABRIL!$AK$11:$AK$40,_xlfn.XLOOKUP($A45&amp;$B45,ABRIL!$BC$11:$BC$40&amp;ABRIL!$BD$11:$BD$40,ABRIL!$CJ$11:$CJ$40,"A")),"")</f>
        <v>0</v>
      </c>
      <c r="EP45" s="384">
        <f t="array" ref="EP45">IFERROR(_xlfn.XLOOKUP($A45&amp;$B45,'ABRIL 2'!$D$11:$D$40&amp;'ABRIL 2'!$E$11:$E$40,'ABRIL 2'!$AK$11:$AK$40,_xlfn.XLOOKUP($A45&amp;$B45,'ABRIL 2'!$BC$11:$BC$40&amp;'ABRIL 2'!$BD$11:$BD$40,'ABRIL 2'!$CJ$11:$CJ$40,"A")),"")</f>
        <v>0</v>
      </c>
      <c r="EQ45" s="384">
        <f t="array" ref="EQ45">IFERROR(_xlfn.XLOOKUP($A45&amp;$B45,MAYO!$D$11:$D$40&amp;MAYO!$E$11:$E$40,MAYO!$AK$11:$AK$40,_xlfn.XLOOKUP($A45&amp;$B45,MAYO!$BC$11:$BC$40&amp;MAYO!$BD$11:$BD$40,MAYO!$CJ$11:$CJ$40,"A")),"")</f>
        <v>0</v>
      </c>
      <c r="ER45" s="384">
        <f t="array" ref="ER45">IFERROR(_xlfn.XLOOKUP($A45&amp;$B45,'MAYO 2'!$D$11:$D$40&amp;'MAYO 2'!$E$11:$E$40,'MAYO 2'!$AK$11:$AK$40,_xlfn.XLOOKUP($A45&amp;$B45,'MAYO 2'!$BC$11:$BC$40&amp;'MAYO 2'!$BD$11:$BD$40,'MAYO 2'!$CJ$11:$CJ$40,"A")),"")</f>
        <v>0</v>
      </c>
      <c r="ES45" s="384">
        <f t="array" ref="ES45">IFERROR(_xlfn.XLOOKUP($A45&amp;$B45,JUNIO!$D$11:$D$40&amp;JUNIO!$E$11:$E$40,JUNIO!$AK$11:$AK$40,_xlfn.XLOOKUP($A45&amp;$B45,JUNIO!$BC$11:$BC$40&amp;JUNIO!$BD$11:$BD$40,JUNIO!$CJ$11:$CJ$40,"A")),"")</f>
        <v>0</v>
      </c>
      <c r="ET45" s="384">
        <f t="array" ref="ET45">IFERROR(_xlfn.XLOOKUP($A45&amp;$B45,'JUNIO 2'!$D$11:$D$40&amp;'JUNIO 2'!$E$11:$E$40,'JUNIO 2'!$AK$11:$AK$40,_xlfn.XLOOKUP($A45&amp;$B45,'JUNIO 2'!$BC$11:$BC$40&amp;'JUNIO 2'!$BD$11:$BD$40,'JUNIO 2'!$CJ$11:$CJ$40,"A")),"")</f>
        <v>0</v>
      </c>
      <c r="EU45" s="384">
        <f t="array" ref="EU45">IFERROR(_xlfn.XLOOKUP($A45&amp;$B45,JULIO!$D$11:$D$40&amp;JULIO!$E$11:$E$40,JULIO!$AK$11:$AK$40,_xlfn.XLOOKUP($A45&amp;$B45,JULIO!$BC$11:$BC$40&amp;JULIO!$BD$11:$BD$40,JULIO!$CJ$11:$CJ$40,"A")),"")</f>
        <v>0</v>
      </c>
      <c r="EV45" s="384">
        <f t="array" ref="EV45">IFERROR(_xlfn.XLOOKUP($A45&amp;$B45,'JULIO 2'!$D$11:$D$40&amp;'JULIO 2'!$E$11:$E$40,'JULIO 2'!$AK$11:$AK$40,_xlfn.XLOOKUP($A45&amp;$B45,'JULIO 2'!$BC$11:$BC$40&amp;'JULIO 2'!$BD$11:$BD$40,'JULIO 2'!$CJ$11:$CJ$40,"A")),"")</f>
        <v>0</v>
      </c>
      <c r="EW45" s="384">
        <f t="array" ref="EW45">IFERROR(_xlfn.XLOOKUP($A45&amp;$B45,AGOSTO!$D$11:$D$40&amp;AGOSTO!$E$11:$E$40,AGOSTO!$AK$11:$AK$40,_xlfn.XLOOKUP($A45&amp;$B45,AGOSTO!$BC$11:$BC$40&amp;AGOSTO!$BD$11:$BD$40,AGOSTO!$CJ$11:$CJ$40,"A")),"")</f>
        <v>0</v>
      </c>
      <c r="EX45" s="384">
        <f t="array" ref="EX45">IFERROR(_xlfn.XLOOKUP($A45&amp;$B45,'AGOSTO 2'!$D$11:$D$40&amp;'AGOSTO 2'!$E$11:$E$40,'AGOSTO 2'!$AK$11:$AK$40,_xlfn.XLOOKUP($A45&amp;$B45,'AGOSTO 2'!$BC$11:$BC$40&amp;'AGOSTO 2'!$BD$11:$BD$40,'AGOSTO 2'!$CJ$11:$CJ$40,"A")),"")</f>
        <v>0</v>
      </c>
      <c r="EY45" s="384">
        <f t="array" ref="EY45">IFERROR(_xlfn.XLOOKUP($A45&amp;$B45,SEPTIEMBRE!$D$11:$D$40&amp;SEPTIEMBRE!$E$11:$E$40,SEPTIEMBRE!$AK$11:$AK$40,_xlfn.XLOOKUP($A45&amp;$B45,SEPTIEMBRE!$BC$11:$BC$40&amp;SEPTIEMBRE!$BD$11:$BD$40,SEPTIEMBRE!$CJ$11:$CJ$40,"A")),"")</f>
        <v>0</v>
      </c>
      <c r="EZ45" s="384">
        <f t="array" ref="EZ45">IFERROR(_xlfn.XLOOKUP($A45&amp;$B45,'SEPTIEMBRE 2'!$D$11:$D$40&amp;'SEPTIEMBRE 2'!$E$11:$E$40,'SEPTIEMBRE 2'!$AK$11:$AK$40,_xlfn.XLOOKUP($A45&amp;$B45,'SEPTIEMBRE 2'!$BC$11:$BC$40&amp;'SEPTIEMBRE 2'!$BD$11:$BD$40,'SEPTIEMBRE 2'!$CJ$11:$CJ$40,"A")),"")</f>
        <v>0</v>
      </c>
      <c r="FA45" s="384">
        <f t="array" ref="FA45">IFERROR(_xlfn.XLOOKUP($A45&amp;$B45,'SEPTIEMBRE 3'!$D$11:$D$40&amp;'SEPTIEMBRE 3'!$E$11:$E$40,'SEPTIEMBRE 3'!$AK$11:$AK$40,_xlfn.XLOOKUP($A45&amp;$B45,'SEPTIEMBRE 3'!$BC$11:$BC$40&amp;'SEPTIEMBRE 3'!$BD$11:$BD$40,'SEPTIEMBRE 3'!$CJ$11:$CJ$40,"A")),"")</f>
        <v>0</v>
      </c>
      <c r="FB45" s="384">
        <f t="array" ref="FB45">IFERROR(_xlfn.XLOOKUP($A45&amp;$B45,OCTUBRE!$D$11:$D$40&amp;OCTUBRE!$E$11:$E$40,OCTUBRE!$AK$11:$AK$40,_xlfn.XLOOKUP($A45&amp;$B45,OCTUBRE!$BC$11:$BC$40&amp;OCTUBRE!$BD$11:$BD$40,OCTUBRE!$CJ$11:$CJ$40,"A")),"")</f>
        <v>0</v>
      </c>
      <c r="FC45" s="384">
        <f t="array" ref="FC45">IFERROR(_xlfn.XLOOKUP($A45&amp;$B45,'OCTUBRE 2'!$D$11:$D$40&amp;'OCTUBRE 2'!$E$11:$E$40,'OCTUBRE 2'!$AK$11:$AK$40,_xlfn.XLOOKUP($A45&amp;$B45,'OCTUBRE 2'!$BC$11:$BC$40&amp;'OCTUBRE 2'!$BD$11:$BD$40,'OCTUBRE 2'!$CJ$11:$CJ$40,"A")),"")</f>
        <v>0</v>
      </c>
      <c r="FD45" s="384">
        <f t="array" ref="FD45">IFERROR(_xlfn.XLOOKUP($A45&amp;$B45,NOVIEMBRE!$D$11:$D$40&amp;NOVIEMBRE!$E$11:$E$40,NOVIEMBRE!$AK$11:$AK$40,_xlfn.XLOOKUP($A45&amp;$B45,NOVIEMBRE!$BC$11:$BC$40&amp;NOVIEMBRE!$BD$11:$BD$40,NOVIEMBRE!$CJ$11:$CJ$40,"A")),"")</f>
        <v>0</v>
      </c>
      <c r="FE45" s="384">
        <f t="array" ref="FE45">IFERROR(_xlfn.XLOOKUP($A45&amp;$B45,'NOVIEMBRE 2'!$D$11:$D$40&amp;'NOVIEMBRE 2'!$E$11:$E$40,'NOVIEMBRE 2'!$AK$11:$AK$40,_xlfn.XLOOKUP($A45&amp;$B45,'NOVIEMBRE 2'!$BC$11:$BC$40&amp;'NOVIEMBRE 2'!$BD$11:$BD$40,'NOVIEMBRE 2'!$CJ$11:$CJ$40,"A")),"")</f>
        <v>0</v>
      </c>
      <c r="FF45" s="385">
        <f t="array" ref="FF45">IFERROR(_xlfn.XLOOKUP($A45&amp;$B45,DICIEMBRE!$D$11:$D$40&amp;DICIEMBRE!$E$11:$E$40,DICIEMBRE!$AK$11:$AK$40,_xlfn.XLOOKUP($A45&amp;$B45,DICIEMBRE!$BC$11:$BC$40&amp;DICIEMBRE!$BD$11:$BD$40,DICIEMBRE!$CJ$11:$CJ$40,"A")),"")</f>
        <v>0</v>
      </c>
      <c r="FG45" s="386" t="str">
        <f t="shared" si="19"/>
        <v/>
      </c>
      <c r="FH45" s="386" t="str">
        <f t="array" ref="FH45">IF(
 COUNT(DZ45:EH45)=0,
 "-",
 IF(
  COUNT(DZ45:EH45) &lt; COUNTA(DZ45:EH45),
  REPT("🟩", ROUND(COUNT(DZ45:EH45)/COUNTA(DZ45:EH45)*5, 0)) &amp;
  REPT("⬜", 5 - ROUND(COUNT(DZ45:EH45)/COUNTA(DZ45:EH45)*5, 0)),
  IF(
    AVERAGE(IF(DZ45:EH45&lt;&gt;"", DZ45:EH45, )) &gt;= 70, "🟩🟩🟩🟩🟩",
    IF(
      AVERAGE(IF(DZ45:EH45&lt;&gt;"",DZ45:EH45, )) &gt;= 56, "🟨🟨🟨🟨🟨",
      "🟥🟥🟥🟥🟥"
    )
  )
 )
)
</f>
        <v>-</v>
      </c>
    </row>
    <row r="46" ht="15.75" customHeight="1">
      <c r="A46" s="168"/>
      <c r="B46" s="169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1"/>
      <c r="N46" s="172" t="str">
        <f t="shared" si="1"/>
        <v/>
      </c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2" t="str">
        <f t="shared" si="2"/>
        <v/>
      </c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2" t="str">
        <f t="shared" si="3"/>
        <v/>
      </c>
      <c r="AM46" s="173"/>
      <c r="AN46" s="173"/>
      <c r="AO46" s="173"/>
      <c r="AP46" s="173"/>
      <c r="AQ46" s="173"/>
      <c r="AR46" s="173"/>
      <c r="AS46" s="173"/>
      <c r="AT46" s="173"/>
      <c r="AU46" s="173"/>
      <c r="AV46" s="171"/>
      <c r="AW46" s="171"/>
      <c r="AX46" s="172" t="str">
        <f t="shared" si="4"/>
        <v/>
      </c>
      <c r="AY46" s="173"/>
      <c r="AZ46" s="173"/>
      <c r="BA46" s="173"/>
      <c r="BB46" s="173"/>
      <c r="BC46" s="173"/>
      <c r="BD46" s="173"/>
      <c r="BE46" s="173"/>
      <c r="BF46" s="173"/>
      <c r="BG46" s="173"/>
      <c r="BH46" s="173"/>
      <c r="BI46" s="173"/>
      <c r="BJ46" s="172" t="str">
        <f t="shared" si="5"/>
        <v/>
      </c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173"/>
      <c r="BV46" s="172" t="str">
        <f t="shared" si="6"/>
        <v/>
      </c>
      <c r="BW46" s="173"/>
      <c r="BX46" s="173"/>
      <c r="BY46" s="173"/>
      <c r="BZ46" s="171"/>
      <c r="CA46" s="171"/>
      <c r="CB46" s="171"/>
      <c r="CC46" s="171"/>
      <c r="CD46" s="171"/>
      <c r="CE46" s="171"/>
      <c r="CF46" s="171"/>
      <c r="CG46" s="171"/>
      <c r="CH46" s="172" t="str">
        <f t="shared" si="7"/>
        <v/>
      </c>
      <c r="CI46" s="171"/>
      <c r="CJ46" s="173"/>
      <c r="CK46" s="173"/>
      <c r="CL46" s="173"/>
      <c r="CM46" s="173"/>
      <c r="CN46" s="171"/>
      <c r="CO46" s="171"/>
      <c r="CP46" s="171"/>
      <c r="CQ46" s="173"/>
      <c r="CR46" s="171"/>
      <c r="CS46" s="171"/>
      <c r="CT46" s="172" t="str">
        <f t="shared" si="8"/>
        <v/>
      </c>
      <c r="CU46" s="172"/>
      <c r="CV46" s="172"/>
      <c r="CW46" s="172"/>
      <c r="CX46" s="172"/>
      <c r="CY46" s="172"/>
      <c r="CZ46" s="172"/>
      <c r="DA46" s="172"/>
      <c r="DB46" s="172"/>
      <c r="DC46" s="172"/>
      <c r="DD46" s="172"/>
      <c r="DE46" s="172"/>
      <c r="DF46" s="172"/>
      <c r="DG46" s="188" t="str">
        <f t="array" ref="DG46">IFERROR(_xlfn.XLOOKUP($A46&amp;B46,MARZO!$D$11:$D$40&amp;MARZO!$E$11:$E$40,MARZO!$AM$11:$AM$40,_xlfn.XLOOKUP($A46&amp;$B46,MARZO!$BC$11:$BC$40&amp;MARZO!$BD$11:$BD$40,MARZO!$CL$11:$CL$40,"A"))/1%,"")</f>
        <v/>
      </c>
      <c r="DH46" s="188" t="str">
        <f t="array" ref="DH46">IFERROR(_xlfn.XLOOKUP($A46&amp;$B46,ABRIL!$D$11:$D$40&amp;ABRIL!$E$11:$E$40,ABRIL!$AM$11:$AM$40,_xlfn.XLOOKUP($A46&amp;$B46,ABRIL!$BC$11:$BC$40&amp;ABRIL!$BD$11:$BD$40,ABRIL!$CL$11:$CL$40,"A"))/1%,"")</f>
        <v/>
      </c>
      <c r="DI46" s="188" t="str">
        <f t="array" ref="DI46">IFERROR(_xlfn.XLOOKUP($A46&amp;$B46,'ABRIL 2'!$D$11:$D$40&amp;'ABRIL 2'!$E$11:$E$40,'ABRIL 2'!$AM$11:$AM$40,_xlfn.XLOOKUP($A46&amp;$B46,'ABRIL 2'!$BC$11:$BC$40&amp;'ABRIL 2'!$BD$11:$BD$40,'ABRIL 2'!$CL$11:$CL$40,"A"))/1%,"")</f>
        <v/>
      </c>
      <c r="DJ46" s="188" t="str">
        <f t="array" ref="DJ46">IFERROR(_xlfn.XLOOKUP($A46&amp;$B46,MAYO!$D$11:$D$40&amp;MAYO!$E$11:$E$40,MAYO!$AM$11:$AM$40,_xlfn.XLOOKUP($A46&amp;$B46,MAYO!$BC$11:$BC$40&amp;MAYO!$BD$11:$BD$40,MAYO!$CL$11:$CL$40,"A"))/1%,"")</f>
        <v/>
      </c>
      <c r="DK46" s="188" t="str">
        <f t="array" ref="DK46">IFERROR(_xlfn.XLOOKUP($A46&amp;$B46,'MAYO 2'!$D$11:$D$40&amp;'MAYO 2'!$E$11:$E$40,'MAYO 2'!$AM$11:$AM$40,_xlfn.XLOOKUP($A46&amp;$B46,'MAYO 2'!$BC$11:$BC$40&amp;'MAYO 2'!$BD$11:$BD$40,'MAYO 2'!$CL$11:$CL$40,"A"))/1%,"")</f>
        <v/>
      </c>
      <c r="DL46" s="188" t="str">
        <f t="array" ref="DL46">IFERROR(_xlfn.XLOOKUP($A46&amp;$B46,JUNIO!$D$11:$D$40&amp;JUNIO!$E$11:$E$40,JUNIO!$AM$11:$AM$40,_xlfn.XLOOKUP($A46&amp;$B46,JUNIO!$BC$11:$BC$40&amp;JUNIO!$BD$11:$BD$40,JUNIO!$CL$11:$CL$40,"A"))/1%,"")</f>
        <v/>
      </c>
      <c r="DM46" s="188" t="str">
        <f t="array" ref="DM46">IFERROR(_xlfn.XLOOKUP($A46&amp;$B46,'JUNIO 2'!$D$11:$D$40&amp;'JUNIO 2'!$E$11:$E$40,'JUNIO 2'!$AM$11:$AM$40,_xlfn.XLOOKUP($A46&amp;$B46,'JUNIO 2'!$BC$11:$BC$40&amp;'JUNIO 2'!$BD$11:$BD$40,'JUNIO 2'!$CL$11:$CL$40,"A"))/1%,"")</f>
        <v/>
      </c>
      <c r="DN46" s="188" t="str">
        <f t="array" ref="DN46">IFERROR(_xlfn.XLOOKUP($A46&amp;$B46,JULIO!$D$11:$D$40&amp;JULIO!$E$11:$E$40,JULIO!$AM$11:$AM$40,_xlfn.XLOOKUP($A46&amp;$B46,JULIO!$BC$11:$BC$40&amp;JULIO!$BD$11:$BD$40,JULIO!$CL$11:$CL$40,"A"))/1%,"")</f>
        <v/>
      </c>
      <c r="DO46" s="188" t="str">
        <f t="array" ref="DO46">IFERROR(_xlfn.XLOOKUP($A46&amp;$B46,'JULIO 2'!$D$11:$D$40&amp;'JULIO 2'!$E$11:$E$40,'JULIO 2'!$AM$11:$AM$40,_xlfn.XLOOKUP($A46&amp;$B46,'JULIO 2'!$BC$11:$BC$40&amp;'JULIO 2'!$BD$11:$BD$40,'JULIO 2'!$CL$11:$CL$40,"A"))/1%,"")</f>
        <v/>
      </c>
      <c r="DP46" s="188" t="str">
        <f t="array" ref="DP46">IFERROR(_xlfn.XLOOKUP($A46&amp;$B46,AGOSTO!$D$11:$D$40&amp;AGOSTO!$E$11:$E$40,AGOSTO!$AM$11:$AM$40,_xlfn.XLOOKUP($A46&amp;$B46,AGOSTO!$BC$11:$BC$40&amp;AGOSTO!$BD$11:$BD$40,AGOSTO!$CL$11:$CL$40,"A"))/1%,"")</f>
        <v/>
      </c>
      <c r="DQ46" s="188" t="str">
        <f t="array" ref="DQ46">IFERROR(_xlfn.XLOOKUP($A46&amp;$B46,'AGOSTO 2'!$D$11:$D$40&amp;'AGOSTO 2'!$E$11:$E$40,'AGOSTO 2'!$AM$11:$AM$40,_xlfn.XLOOKUP($A46&amp;$B46,'AGOSTO 2'!$BC$11:$BC$40&amp;'AGOSTO 2'!$BD$11:$BD$40,'AGOSTO 2'!$CL$11:$CL$40,"A"))/1%,"")</f>
        <v/>
      </c>
      <c r="DR46" s="188" t="str">
        <f t="array" ref="DR46">IFERROR(_xlfn.XLOOKUP($A46&amp;$B46,SEPTIEMBRE!$D$11:$D$40&amp;SEPTIEMBRE!$E$11:$E$40,SEPTIEMBRE!$AM$11:$AM$40,_xlfn.XLOOKUP($A46&amp;$B46,SEPTIEMBRE!$BC$11:$BC$40&amp;SEPTIEMBRE!$BD$11:$BD$40,SEPTIEMBRE!$CL$11:$CL$40,"A"))/1%,"")</f>
        <v/>
      </c>
      <c r="DS46" s="188" t="str">
        <f t="array" ref="DS46">IFERROR(_xlfn.XLOOKUP($A46&amp;$B46,'SEPTIEMBRE 2'!$D$11:$D$40&amp;'SEPTIEMBRE 2'!$E$11:$E$40,'SEPTIEMBRE 2'!$AM$11:$AM$40,_xlfn.XLOOKUP($A46&amp;$B46,'SEPTIEMBRE 2'!$BC$11:$BC$40&amp;'SEPTIEMBRE 2'!$BD$11:$BD$40,'SEPTIEMBRE 2'!$CL$11:$CL$40,"A"))/1%,"")</f>
        <v/>
      </c>
      <c r="DT46" s="188" t="str">
        <f t="array" ref="DT46">IFERROR(_xlfn.XLOOKUP($A46&amp;$B46,'SEPTIEMBRE 3'!$D$11:$D$40&amp;'SEPTIEMBRE 3'!$E$11:$E$40,'SEPTIEMBRE 3'!$AM$11:$AM$40,_xlfn.XLOOKUP($A46&amp;$B46,'SEPTIEMBRE 3'!$BC$11:$BC$40&amp;'SEPTIEMBRE 3'!$BD$11:$BD$40,'SEPTIEMBRE 3'!$CL$11:$CL$40,"A"))/1%,"")</f>
        <v/>
      </c>
      <c r="DU46" s="188" t="str">
        <f t="array" ref="DU46">IFERROR(_xlfn.XLOOKUP($A46&amp;$B46,OCTUBRE!$D$11:$D$40&amp;OCTUBRE!$E$11:$E$40,OCTUBRE!$AM$11:$AM$40,_xlfn.XLOOKUP($A46&amp;$B46,OCTUBRE!$BC$11:$BC$40&amp;OCTUBRE!$BD$11:$BD$40,OCTUBRE!$CL$11:$CL$40,"A"))/1%,"")</f>
        <v/>
      </c>
      <c r="DV46" s="188" t="str">
        <f t="array" ref="DV46">IFERROR(_xlfn.XLOOKUP($A46&amp;$B46,'OCTUBRE 2'!$D$11:$D$40&amp;'OCTUBRE 2'!$E$11:$E$40,'OCTUBRE 2'!$AM$11:$AM$40,_xlfn.XLOOKUP($A46&amp;$B46,'OCTUBRE 2'!$BC$11:$BC$40&amp;'OCTUBRE 2'!$BD$11:$BD$40,'OCTUBRE 2'!$CL$11:$CL$40,"A"))/1%,"")</f>
        <v/>
      </c>
      <c r="DW46" s="188" t="str">
        <f t="array" ref="DW46">IFERROR(_xlfn.XLOOKUP($A46&amp;$B46,NOVIEMBRE!$D$11:$D$40&amp;NOVIEMBRE!$E$11:$E$40,NOVIEMBRE!$AM$11:$AM$40,_xlfn.XLOOKUP($A46&amp;$B46,NOVIEMBRE!$BC$11:$BC$40&amp;NOVIEMBRE!$BD$11:$BD$40,NOVIEMBRE!$CL$11:$CL$40,"A"))/1%,"")</f>
        <v/>
      </c>
      <c r="DX46" s="188" t="str">
        <f t="array" ref="DX46">IFERROR(_xlfn.XLOOKUP($A46&amp;$B46,'NOVIEMBRE 2'!$D$11:$D$40&amp;'NOVIEMBRE 2'!$E$11:$E$40,'NOVIEMBRE 2'!$AM$11:$AM$40,_xlfn.XLOOKUP($A46&amp;$B46,'NOVIEMBRE 2'!$BC$11:$BC$40&amp;'NOVIEMBRE 2'!$BD$11:$BD$40,'NOVIEMBRE 2'!$CL$11:$CL$40,"A"))/1%,"")</f>
        <v/>
      </c>
      <c r="DY46" s="188" t="str">
        <f t="array" ref="DY46">IFERROR(_xlfn.XLOOKUP($A46&amp;$B46,DICIEMBRE!$D$11:$D$40&amp;DICIEMBRE!$E$11:$E$40,DICIEMBRE!$AM$11:$AM$40,_xlfn.XLOOKUP($A46&amp;$B46,DICIEMBRE!$BC$11:$BC$40&amp;DICIEMBRE!$BD$11:$BD$40,DICIEMBRE!$CL$11:$CL$40,"A"))/1%,"")</f>
        <v/>
      </c>
      <c r="DZ46" s="381" t="str">
        <f t="shared" si="9"/>
        <v>-</v>
      </c>
      <c r="EA46" s="381" t="str">
        <f t="shared" si="10"/>
        <v>-</v>
      </c>
      <c r="EB46" s="381" t="str">
        <f t="shared" si="11"/>
        <v>-</v>
      </c>
      <c r="EC46" s="381" t="str">
        <f t="shared" si="12"/>
        <v>-</v>
      </c>
      <c r="ED46" s="381" t="str">
        <f t="shared" si="13"/>
        <v>-</v>
      </c>
      <c r="EE46" s="381" t="str">
        <f t="shared" si="14"/>
        <v>-</v>
      </c>
      <c r="EF46" s="381" t="str">
        <f t="shared" si="15"/>
        <v>-</v>
      </c>
      <c r="EG46" s="381" t="str">
        <f t="shared" si="16"/>
        <v>-</v>
      </c>
      <c r="EH46" s="381" t="str">
        <f t="shared" si="17"/>
        <v>-</v>
      </c>
      <c r="EI46" s="188" t="str">
        <f t="shared" si="18"/>
        <v/>
      </c>
      <c r="EJ46" s="382"/>
      <c r="EK46" s="382"/>
      <c r="EL46" s="383"/>
      <c r="EM46" s="21"/>
      <c r="EN46" s="384">
        <f t="array" ref="EN46">IFERROR(_xlfn.XLOOKUP($A46&amp;$B46,MARZO!$D$11:$D$40&amp;MARZO!$E$11:$E$40,MARZO!$AK$11:$AK$40,_xlfn.XLOOKUP($A46&amp;$B46,MARZO!$BC$11:$BC$40&amp;MARZO!$BD$11:$BD$40,MARZO!$CJ$11:$CJ$40,"A")),"")</f>
        <v>0</v>
      </c>
      <c r="EO46" s="384">
        <f t="array" ref="EO46">IFERROR(_xlfn.XLOOKUP($A46&amp;$B46,ABRIL!$D$11:$D$40&amp;ABRIL!$E$11:$E$40,ABRIL!$AK$11:$AK$40,_xlfn.XLOOKUP($A46&amp;$B46,ABRIL!$BC$11:$BC$40&amp;ABRIL!$BD$11:$BD$40,ABRIL!$CJ$11:$CJ$40,"A")),"")</f>
        <v>0</v>
      </c>
      <c r="EP46" s="384">
        <f t="array" ref="EP46">IFERROR(_xlfn.XLOOKUP($A46&amp;$B46,'ABRIL 2'!$D$11:$D$40&amp;'ABRIL 2'!$E$11:$E$40,'ABRIL 2'!$AK$11:$AK$40,_xlfn.XLOOKUP($A46&amp;$B46,'ABRIL 2'!$BC$11:$BC$40&amp;'ABRIL 2'!$BD$11:$BD$40,'ABRIL 2'!$CJ$11:$CJ$40,"A")),"")</f>
        <v>0</v>
      </c>
      <c r="EQ46" s="384">
        <f t="array" ref="EQ46">IFERROR(_xlfn.XLOOKUP($A46&amp;$B46,MAYO!$D$11:$D$40&amp;MAYO!$E$11:$E$40,MAYO!$AK$11:$AK$40,_xlfn.XLOOKUP($A46&amp;$B46,MAYO!$BC$11:$BC$40&amp;MAYO!$BD$11:$BD$40,MAYO!$CJ$11:$CJ$40,"A")),"")</f>
        <v>0</v>
      </c>
      <c r="ER46" s="384">
        <f t="array" ref="ER46">IFERROR(_xlfn.XLOOKUP($A46&amp;$B46,'MAYO 2'!$D$11:$D$40&amp;'MAYO 2'!$E$11:$E$40,'MAYO 2'!$AK$11:$AK$40,_xlfn.XLOOKUP($A46&amp;$B46,'MAYO 2'!$BC$11:$BC$40&amp;'MAYO 2'!$BD$11:$BD$40,'MAYO 2'!$CJ$11:$CJ$40,"A")),"")</f>
        <v>0</v>
      </c>
      <c r="ES46" s="384">
        <f t="array" ref="ES46">IFERROR(_xlfn.XLOOKUP($A46&amp;$B46,JUNIO!$D$11:$D$40&amp;JUNIO!$E$11:$E$40,JUNIO!$AK$11:$AK$40,_xlfn.XLOOKUP($A46&amp;$B46,JUNIO!$BC$11:$BC$40&amp;JUNIO!$BD$11:$BD$40,JUNIO!$CJ$11:$CJ$40,"A")),"")</f>
        <v>0</v>
      </c>
      <c r="ET46" s="384">
        <f t="array" ref="ET46">IFERROR(_xlfn.XLOOKUP($A46&amp;$B46,'JUNIO 2'!$D$11:$D$40&amp;'JUNIO 2'!$E$11:$E$40,'JUNIO 2'!$AK$11:$AK$40,_xlfn.XLOOKUP($A46&amp;$B46,'JUNIO 2'!$BC$11:$BC$40&amp;'JUNIO 2'!$BD$11:$BD$40,'JUNIO 2'!$CJ$11:$CJ$40,"A")),"")</f>
        <v>0</v>
      </c>
      <c r="EU46" s="384">
        <f t="array" ref="EU46">IFERROR(_xlfn.XLOOKUP($A46&amp;$B46,JULIO!$D$11:$D$40&amp;JULIO!$E$11:$E$40,JULIO!$AK$11:$AK$40,_xlfn.XLOOKUP($A46&amp;$B46,JULIO!$BC$11:$BC$40&amp;JULIO!$BD$11:$BD$40,JULIO!$CJ$11:$CJ$40,"A")),"")</f>
        <v>0</v>
      </c>
      <c r="EV46" s="384">
        <f t="array" ref="EV46">IFERROR(_xlfn.XLOOKUP($A46&amp;$B46,'JULIO 2'!$D$11:$D$40&amp;'JULIO 2'!$E$11:$E$40,'JULIO 2'!$AK$11:$AK$40,_xlfn.XLOOKUP($A46&amp;$B46,'JULIO 2'!$BC$11:$BC$40&amp;'JULIO 2'!$BD$11:$BD$40,'JULIO 2'!$CJ$11:$CJ$40,"A")),"")</f>
        <v>0</v>
      </c>
      <c r="EW46" s="384">
        <f t="array" ref="EW46">IFERROR(_xlfn.XLOOKUP($A46&amp;$B46,AGOSTO!$D$11:$D$40&amp;AGOSTO!$E$11:$E$40,AGOSTO!$AK$11:$AK$40,_xlfn.XLOOKUP($A46&amp;$B46,AGOSTO!$BC$11:$BC$40&amp;AGOSTO!$BD$11:$BD$40,AGOSTO!$CJ$11:$CJ$40,"A")),"")</f>
        <v>0</v>
      </c>
      <c r="EX46" s="384">
        <f t="array" ref="EX46">IFERROR(_xlfn.XLOOKUP($A46&amp;$B46,'AGOSTO 2'!$D$11:$D$40&amp;'AGOSTO 2'!$E$11:$E$40,'AGOSTO 2'!$AK$11:$AK$40,_xlfn.XLOOKUP($A46&amp;$B46,'AGOSTO 2'!$BC$11:$BC$40&amp;'AGOSTO 2'!$BD$11:$BD$40,'AGOSTO 2'!$CJ$11:$CJ$40,"A")),"")</f>
        <v>0</v>
      </c>
      <c r="EY46" s="384">
        <f t="array" ref="EY46">IFERROR(_xlfn.XLOOKUP($A46&amp;$B46,SEPTIEMBRE!$D$11:$D$40&amp;SEPTIEMBRE!$E$11:$E$40,SEPTIEMBRE!$AK$11:$AK$40,_xlfn.XLOOKUP($A46&amp;$B46,SEPTIEMBRE!$BC$11:$BC$40&amp;SEPTIEMBRE!$BD$11:$BD$40,SEPTIEMBRE!$CJ$11:$CJ$40,"A")),"")</f>
        <v>0</v>
      </c>
      <c r="EZ46" s="384">
        <f t="array" ref="EZ46">IFERROR(_xlfn.XLOOKUP($A46&amp;$B46,'SEPTIEMBRE 2'!$D$11:$D$40&amp;'SEPTIEMBRE 2'!$E$11:$E$40,'SEPTIEMBRE 2'!$AK$11:$AK$40,_xlfn.XLOOKUP($A46&amp;$B46,'SEPTIEMBRE 2'!$BC$11:$BC$40&amp;'SEPTIEMBRE 2'!$BD$11:$BD$40,'SEPTIEMBRE 2'!$CJ$11:$CJ$40,"A")),"")</f>
        <v>0</v>
      </c>
      <c r="FA46" s="384">
        <f t="array" ref="FA46">IFERROR(_xlfn.XLOOKUP($A46&amp;$B46,'SEPTIEMBRE 3'!$D$11:$D$40&amp;'SEPTIEMBRE 3'!$E$11:$E$40,'SEPTIEMBRE 3'!$AK$11:$AK$40,_xlfn.XLOOKUP($A46&amp;$B46,'SEPTIEMBRE 3'!$BC$11:$BC$40&amp;'SEPTIEMBRE 3'!$BD$11:$BD$40,'SEPTIEMBRE 3'!$CJ$11:$CJ$40,"A")),"")</f>
        <v>0</v>
      </c>
      <c r="FB46" s="384">
        <f t="array" ref="FB46">IFERROR(_xlfn.XLOOKUP($A46&amp;$B46,OCTUBRE!$D$11:$D$40&amp;OCTUBRE!$E$11:$E$40,OCTUBRE!$AK$11:$AK$40,_xlfn.XLOOKUP($A46&amp;$B46,OCTUBRE!$BC$11:$BC$40&amp;OCTUBRE!$BD$11:$BD$40,OCTUBRE!$CJ$11:$CJ$40,"A")),"")</f>
        <v>0</v>
      </c>
      <c r="FC46" s="384">
        <f t="array" ref="FC46">IFERROR(_xlfn.XLOOKUP($A46&amp;$B46,'OCTUBRE 2'!$D$11:$D$40&amp;'OCTUBRE 2'!$E$11:$E$40,'OCTUBRE 2'!$AK$11:$AK$40,_xlfn.XLOOKUP($A46&amp;$B46,'OCTUBRE 2'!$BC$11:$BC$40&amp;'OCTUBRE 2'!$BD$11:$BD$40,'OCTUBRE 2'!$CJ$11:$CJ$40,"A")),"")</f>
        <v>0</v>
      </c>
      <c r="FD46" s="384">
        <f t="array" ref="FD46">IFERROR(_xlfn.XLOOKUP($A46&amp;$B46,NOVIEMBRE!$D$11:$D$40&amp;NOVIEMBRE!$E$11:$E$40,NOVIEMBRE!$AK$11:$AK$40,_xlfn.XLOOKUP($A46&amp;$B46,NOVIEMBRE!$BC$11:$BC$40&amp;NOVIEMBRE!$BD$11:$BD$40,NOVIEMBRE!$CJ$11:$CJ$40,"A")),"")</f>
        <v>0</v>
      </c>
      <c r="FE46" s="384">
        <f t="array" ref="FE46">IFERROR(_xlfn.XLOOKUP($A46&amp;$B46,'NOVIEMBRE 2'!$D$11:$D$40&amp;'NOVIEMBRE 2'!$E$11:$E$40,'NOVIEMBRE 2'!$AK$11:$AK$40,_xlfn.XLOOKUP($A46&amp;$B46,'NOVIEMBRE 2'!$BC$11:$BC$40&amp;'NOVIEMBRE 2'!$BD$11:$BD$40,'NOVIEMBRE 2'!$CJ$11:$CJ$40,"A")),"")</f>
        <v>0</v>
      </c>
      <c r="FF46" s="385">
        <f t="array" ref="FF46">IFERROR(_xlfn.XLOOKUP($A46&amp;$B46,DICIEMBRE!$D$11:$D$40&amp;DICIEMBRE!$E$11:$E$40,DICIEMBRE!$AK$11:$AK$40,_xlfn.XLOOKUP($A46&amp;$B46,DICIEMBRE!$BC$11:$BC$40&amp;DICIEMBRE!$BD$11:$BD$40,DICIEMBRE!$CJ$11:$CJ$40,"A")),"")</f>
        <v>0</v>
      </c>
      <c r="FG46" s="386" t="str">
        <f t="shared" si="19"/>
        <v/>
      </c>
      <c r="FH46" s="386" t="str">
        <f t="array" ref="FH46">IF(
 COUNT(DZ46:EH46)=0,
 "-",
 IF(
  COUNT(DZ46:EH46) &lt; COUNTA(DZ46:EH46),
  REPT("🟩", ROUND(COUNT(DZ46:EH46)/COUNTA(DZ46:EH46)*5, 0)) &amp;
  REPT("⬜", 5 - ROUND(COUNT(DZ46:EH46)/COUNTA(DZ46:EH46)*5, 0)),
  IF(
    AVERAGE(IF(DZ46:EH46&lt;&gt;"", DZ46:EH46, )) &gt;= 70, "🟩🟩🟩🟩🟩",
    IF(
      AVERAGE(IF(DZ46:EH46&lt;&gt;"",DZ46:EH46, )) &gt;= 56, "🟨🟨🟨🟨🟨",
      "🟥🟥🟥🟥🟥"
    )
  )
 )
)
</f>
        <v>-</v>
      </c>
    </row>
    <row r="47" ht="15.75" customHeight="1">
      <c r="A47" s="168"/>
      <c r="B47" s="169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1"/>
      <c r="N47" s="172" t="str">
        <f t="shared" si="1"/>
        <v/>
      </c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2" t="str">
        <f t="shared" si="2"/>
        <v/>
      </c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2" t="str">
        <f t="shared" si="3"/>
        <v/>
      </c>
      <c r="AM47" s="173"/>
      <c r="AN47" s="173"/>
      <c r="AO47" s="173"/>
      <c r="AP47" s="173"/>
      <c r="AQ47" s="173"/>
      <c r="AR47" s="173"/>
      <c r="AS47" s="173"/>
      <c r="AT47" s="173"/>
      <c r="AU47" s="173"/>
      <c r="AV47" s="171"/>
      <c r="AW47" s="171"/>
      <c r="AX47" s="172" t="str">
        <f t="shared" si="4"/>
        <v/>
      </c>
      <c r="AY47" s="173"/>
      <c r="AZ47" s="173"/>
      <c r="BA47" s="173"/>
      <c r="BB47" s="173"/>
      <c r="BC47" s="173"/>
      <c r="BD47" s="173"/>
      <c r="BE47" s="173"/>
      <c r="BF47" s="173"/>
      <c r="BG47" s="173"/>
      <c r="BH47" s="173"/>
      <c r="BI47" s="173"/>
      <c r="BJ47" s="172" t="str">
        <f t="shared" si="5"/>
        <v/>
      </c>
      <c r="BK47" s="173"/>
      <c r="BL47" s="173"/>
      <c r="BM47" s="173"/>
      <c r="BN47" s="173"/>
      <c r="BO47" s="173"/>
      <c r="BP47" s="173"/>
      <c r="BQ47" s="173"/>
      <c r="BR47" s="173"/>
      <c r="BS47" s="173"/>
      <c r="BT47" s="173"/>
      <c r="BU47" s="173"/>
      <c r="BV47" s="172" t="str">
        <f t="shared" si="6"/>
        <v/>
      </c>
      <c r="BW47" s="173"/>
      <c r="BX47" s="173"/>
      <c r="BY47" s="173"/>
      <c r="BZ47" s="171"/>
      <c r="CA47" s="171"/>
      <c r="CB47" s="171"/>
      <c r="CC47" s="171"/>
      <c r="CD47" s="171"/>
      <c r="CE47" s="171"/>
      <c r="CF47" s="171"/>
      <c r="CG47" s="171"/>
      <c r="CH47" s="172" t="str">
        <f t="shared" si="7"/>
        <v/>
      </c>
      <c r="CI47" s="171"/>
      <c r="CJ47" s="173"/>
      <c r="CK47" s="173"/>
      <c r="CL47" s="173"/>
      <c r="CM47" s="173"/>
      <c r="CN47" s="171"/>
      <c r="CO47" s="171"/>
      <c r="CP47" s="171"/>
      <c r="CQ47" s="173"/>
      <c r="CR47" s="171"/>
      <c r="CS47" s="171"/>
      <c r="CT47" s="172" t="str">
        <f t="shared" si="8"/>
        <v/>
      </c>
      <c r="CU47" s="172"/>
      <c r="CV47" s="172"/>
      <c r="CW47" s="172"/>
      <c r="CX47" s="172"/>
      <c r="CY47" s="172"/>
      <c r="CZ47" s="172"/>
      <c r="DA47" s="172"/>
      <c r="DB47" s="172"/>
      <c r="DC47" s="172"/>
      <c r="DD47" s="172"/>
      <c r="DE47" s="172"/>
      <c r="DF47" s="172"/>
      <c r="DG47" s="188" t="str">
        <f t="array" ref="DG47">IFERROR(_xlfn.XLOOKUP($A47&amp;B47,MARZO!$D$11:$D$40&amp;MARZO!$E$11:$E$40,MARZO!$AM$11:$AM$40,_xlfn.XLOOKUP($A47&amp;$B47,MARZO!$BC$11:$BC$40&amp;MARZO!$BD$11:$BD$40,MARZO!$CL$11:$CL$40,"A"))/1%,"")</f>
        <v/>
      </c>
      <c r="DH47" s="188" t="str">
        <f t="array" ref="DH47">IFERROR(_xlfn.XLOOKUP($A47&amp;$B47,ABRIL!$D$11:$D$40&amp;ABRIL!$E$11:$E$40,ABRIL!$AM$11:$AM$40,_xlfn.XLOOKUP($A47&amp;$B47,ABRIL!$BC$11:$BC$40&amp;ABRIL!$BD$11:$BD$40,ABRIL!$CL$11:$CL$40,"A"))/1%,"")</f>
        <v/>
      </c>
      <c r="DI47" s="188" t="str">
        <f t="array" ref="DI47">IFERROR(_xlfn.XLOOKUP($A47&amp;$B47,'ABRIL 2'!$D$11:$D$40&amp;'ABRIL 2'!$E$11:$E$40,'ABRIL 2'!$AM$11:$AM$40,_xlfn.XLOOKUP($A47&amp;$B47,'ABRIL 2'!$BC$11:$BC$40&amp;'ABRIL 2'!$BD$11:$BD$40,'ABRIL 2'!$CL$11:$CL$40,"A"))/1%,"")</f>
        <v/>
      </c>
      <c r="DJ47" s="188" t="str">
        <f t="array" ref="DJ47">IFERROR(_xlfn.XLOOKUP($A47&amp;$B47,MAYO!$D$11:$D$40&amp;MAYO!$E$11:$E$40,MAYO!$AM$11:$AM$40,_xlfn.XLOOKUP($A47&amp;$B47,MAYO!$BC$11:$BC$40&amp;MAYO!$BD$11:$BD$40,MAYO!$CL$11:$CL$40,"A"))/1%,"")</f>
        <v/>
      </c>
      <c r="DK47" s="188" t="str">
        <f t="array" ref="DK47">IFERROR(_xlfn.XLOOKUP($A47&amp;$B47,'MAYO 2'!$D$11:$D$40&amp;'MAYO 2'!$E$11:$E$40,'MAYO 2'!$AM$11:$AM$40,_xlfn.XLOOKUP($A47&amp;$B47,'MAYO 2'!$BC$11:$BC$40&amp;'MAYO 2'!$BD$11:$BD$40,'MAYO 2'!$CL$11:$CL$40,"A"))/1%,"")</f>
        <v/>
      </c>
      <c r="DL47" s="188" t="str">
        <f t="array" ref="DL47">IFERROR(_xlfn.XLOOKUP($A47&amp;$B47,JUNIO!$D$11:$D$40&amp;JUNIO!$E$11:$E$40,JUNIO!$AM$11:$AM$40,_xlfn.XLOOKUP($A47&amp;$B47,JUNIO!$BC$11:$BC$40&amp;JUNIO!$BD$11:$BD$40,JUNIO!$CL$11:$CL$40,"A"))/1%,"")</f>
        <v/>
      </c>
      <c r="DM47" s="188" t="str">
        <f t="array" ref="DM47">IFERROR(_xlfn.XLOOKUP($A47&amp;$B47,'JUNIO 2'!$D$11:$D$40&amp;'JUNIO 2'!$E$11:$E$40,'JUNIO 2'!$AM$11:$AM$40,_xlfn.XLOOKUP($A47&amp;$B47,'JUNIO 2'!$BC$11:$BC$40&amp;'JUNIO 2'!$BD$11:$BD$40,'JUNIO 2'!$CL$11:$CL$40,"A"))/1%,"")</f>
        <v/>
      </c>
      <c r="DN47" s="188" t="str">
        <f t="array" ref="DN47">IFERROR(_xlfn.XLOOKUP($A47&amp;$B47,JULIO!$D$11:$D$40&amp;JULIO!$E$11:$E$40,JULIO!$AM$11:$AM$40,_xlfn.XLOOKUP($A47&amp;$B47,JULIO!$BC$11:$BC$40&amp;JULIO!$BD$11:$BD$40,JULIO!$CL$11:$CL$40,"A"))/1%,"")</f>
        <v/>
      </c>
      <c r="DO47" s="188" t="str">
        <f t="array" ref="DO47">IFERROR(_xlfn.XLOOKUP($A47&amp;$B47,'JULIO 2'!$D$11:$D$40&amp;'JULIO 2'!$E$11:$E$40,'JULIO 2'!$AM$11:$AM$40,_xlfn.XLOOKUP($A47&amp;$B47,'JULIO 2'!$BC$11:$BC$40&amp;'JULIO 2'!$BD$11:$BD$40,'JULIO 2'!$CL$11:$CL$40,"A"))/1%,"")</f>
        <v/>
      </c>
      <c r="DP47" s="188" t="str">
        <f t="array" ref="DP47">IFERROR(_xlfn.XLOOKUP($A47&amp;$B47,AGOSTO!$D$11:$D$40&amp;AGOSTO!$E$11:$E$40,AGOSTO!$AM$11:$AM$40,_xlfn.XLOOKUP($A47&amp;$B47,AGOSTO!$BC$11:$BC$40&amp;AGOSTO!$BD$11:$BD$40,AGOSTO!$CL$11:$CL$40,"A"))/1%,"")</f>
        <v/>
      </c>
      <c r="DQ47" s="188" t="str">
        <f t="array" ref="DQ47">IFERROR(_xlfn.XLOOKUP($A47&amp;$B47,'AGOSTO 2'!$D$11:$D$40&amp;'AGOSTO 2'!$E$11:$E$40,'AGOSTO 2'!$AM$11:$AM$40,_xlfn.XLOOKUP($A47&amp;$B47,'AGOSTO 2'!$BC$11:$BC$40&amp;'AGOSTO 2'!$BD$11:$BD$40,'AGOSTO 2'!$CL$11:$CL$40,"A"))/1%,"")</f>
        <v/>
      </c>
      <c r="DR47" s="188" t="str">
        <f t="array" ref="DR47">IFERROR(_xlfn.XLOOKUP($A47&amp;$B47,SEPTIEMBRE!$D$11:$D$40&amp;SEPTIEMBRE!$E$11:$E$40,SEPTIEMBRE!$AM$11:$AM$40,_xlfn.XLOOKUP($A47&amp;$B47,SEPTIEMBRE!$BC$11:$BC$40&amp;SEPTIEMBRE!$BD$11:$BD$40,SEPTIEMBRE!$CL$11:$CL$40,"A"))/1%,"")</f>
        <v/>
      </c>
      <c r="DS47" s="188" t="str">
        <f t="array" ref="DS47">IFERROR(_xlfn.XLOOKUP($A47&amp;$B47,'SEPTIEMBRE 2'!$D$11:$D$40&amp;'SEPTIEMBRE 2'!$E$11:$E$40,'SEPTIEMBRE 2'!$AM$11:$AM$40,_xlfn.XLOOKUP($A47&amp;$B47,'SEPTIEMBRE 2'!$BC$11:$BC$40&amp;'SEPTIEMBRE 2'!$BD$11:$BD$40,'SEPTIEMBRE 2'!$CL$11:$CL$40,"A"))/1%,"")</f>
        <v/>
      </c>
      <c r="DT47" s="188" t="str">
        <f t="array" ref="DT47">IFERROR(_xlfn.XLOOKUP($A47&amp;$B47,'SEPTIEMBRE 3'!$D$11:$D$40&amp;'SEPTIEMBRE 3'!$E$11:$E$40,'SEPTIEMBRE 3'!$AM$11:$AM$40,_xlfn.XLOOKUP($A47&amp;$B47,'SEPTIEMBRE 3'!$BC$11:$BC$40&amp;'SEPTIEMBRE 3'!$BD$11:$BD$40,'SEPTIEMBRE 3'!$CL$11:$CL$40,"A"))/1%,"")</f>
        <v/>
      </c>
      <c r="DU47" s="188" t="str">
        <f t="array" ref="DU47">IFERROR(_xlfn.XLOOKUP($A47&amp;$B47,OCTUBRE!$D$11:$D$40&amp;OCTUBRE!$E$11:$E$40,OCTUBRE!$AM$11:$AM$40,_xlfn.XLOOKUP($A47&amp;$B47,OCTUBRE!$BC$11:$BC$40&amp;OCTUBRE!$BD$11:$BD$40,OCTUBRE!$CL$11:$CL$40,"A"))/1%,"")</f>
        <v/>
      </c>
      <c r="DV47" s="188" t="str">
        <f t="array" ref="DV47">IFERROR(_xlfn.XLOOKUP($A47&amp;$B47,'OCTUBRE 2'!$D$11:$D$40&amp;'OCTUBRE 2'!$E$11:$E$40,'OCTUBRE 2'!$AM$11:$AM$40,_xlfn.XLOOKUP($A47&amp;$B47,'OCTUBRE 2'!$BC$11:$BC$40&amp;'OCTUBRE 2'!$BD$11:$BD$40,'OCTUBRE 2'!$CL$11:$CL$40,"A"))/1%,"")</f>
        <v/>
      </c>
      <c r="DW47" s="188" t="str">
        <f t="array" ref="DW47">IFERROR(_xlfn.XLOOKUP($A47&amp;$B47,NOVIEMBRE!$D$11:$D$40&amp;NOVIEMBRE!$E$11:$E$40,NOVIEMBRE!$AM$11:$AM$40,_xlfn.XLOOKUP($A47&amp;$B47,NOVIEMBRE!$BC$11:$BC$40&amp;NOVIEMBRE!$BD$11:$BD$40,NOVIEMBRE!$CL$11:$CL$40,"A"))/1%,"")</f>
        <v/>
      </c>
      <c r="DX47" s="188" t="str">
        <f t="array" ref="DX47">IFERROR(_xlfn.XLOOKUP($A47&amp;$B47,'NOVIEMBRE 2'!$D$11:$D$40&amp;'NOVIEMBRE 2'!$E$11:$E$40,'NOVIEMBRE 2'!$AM$11:$AM$40,_xlfn.XLOOKUP($A47&amp;$B47,'NOVIEMBRE 2'!$BC$11:$BC$40&amp;'NOVIEMBRE 2'!$BD$11:$BD$40,'NOVIEMBRE 2'!$CL$11:$CL$40,"A"))/1%,"")</f>
        <v/>
      </c>
      <c r="DY47" s="188" t="str">
        <f t="array" ref="DY47">IFERROR(_xlfn.XLOOKUP($A47&amp;$B47,DICIEMBRE!$D$11:$D$40&amp;DICIEMBRE!$E$11:$E$40,DICIEMBRE!$AM$11:$AM$40,_xlfn.XLOOKUP($A47&amp;$B47,DICIEMBRE!$BC$11:$BC$40&amp;DICIEMBRE!$BD$11:$BD$40,DICIEMBRE!$CL$11:$CL$40,"A"))/1%,"")</f>
        <v/>
      </c>
      <c r="DZ47" s="381" t="str">
        <f t="shared" si="9"/>
        <v>-</v>
      </c>
      <c r="EA47" s="381" t="str">
        <f t="shared" si="10"/>
        <v>-</v>
      </c>
      <c r="EB47" s="381" t="str">
        <f t="shared" si="11"/>
        <v>-</v>
      </c>
      <c r="EC47" s="381" t="str">
        <f t="shared" si="12"/>
        <v>-</v>
      </c>
      <c r="ED47" s="381" t="str">
        <f t="shared" si="13"/>
        <v>-</v>
      </c>
      <c r="EE47" s="381" t="str">
        <f t="shared" si="14"/>
        <v>-</v>
      </c>
      <c r="EF47" s="381" t="str">
        <f t="shared" si="15"/>
        <v>-</v>
      </c>
      <c r="EG47" s="381" t="str">
        <f t="shared" si="16"/>
        <v>-</v>
      </c>
      <c r="EH47" s="381" t="str">
        <f t="shared" si="17"/>
        <v>-</v>
      </c>
      <c r="EI47" s="188" t="str">
        <f t="shared" si="18"/>
        <v/>
      </c>
      <c r="EJ47" s="382"/>
      <c r="EK47" s="382"/>
      <c r="EL47" s="383"/>
      <c r="EM47" s="21"/>
      <c r="EN47" s="384">
        <f t="array" ref="EN47">IFERROR(_xlfn.XLOOKUP($A47&amp;$B47,MARZO!$D$11:$D$40&amp;MARZO!$E$11:$E$40,MARZO!$AK$11:$AK$40,_xlfn.XLOOKUP($A47&amp;$B47,MARZO!$BC$11:$BC$40&amp;MARZO!$BD$11:$BD$40,MARZO!$CJ$11:$CJ$40,"A")),"")</f>
        <v>0</v>
      </c>
      <c r="EO47" s="384">
        <f t="array" ref="EO47">IFERROR(_xlfn.XLOOKUP($A47&amp;$B47,ABRIL!$D$11:$D$40&amp;ABRIL!$E$11:$E$40,ABRIL!$AK$11:$AK$40,_xlfn.XLOOKUP($A47&amp;$B47,ABRIL!$BC$11:$BC$40&amp;ABRIL!$BD$11:$BD$40,ABRIL!$CJ$11:$CJ$40,"A")),"")</f>
        <v>0</v>
      </c>
      <c r="EP47" s="384">
        <f t="array" ref="EP47">IFERROR(_xlfn.XLOOKUP($A47&amp;$B47,'ABRIL 2'!$D$11:$D$40&amp;'ABRIL 2'!$E$11:$E$40,'ABRIL 2'!$AK$11:$AK$40,_xlfn.XLOOKUP($A47&amp;$B47,'ABRIL 2'!$BC$11:$BC$40&amp;'ABRIL 2'!$BD$11:$BD$40,'ABRIL 2'!$CJ$11:$CJ$40,"A")),"")</f>
        <v>0</v>
      </c>
      <c r="EQ47" s="384">
        <f t="array" ref="EQ47">IFERROR(_xlfn.XLOOKUP($A47&amp;$B47,MAYO!$D$11:$D$40&amp;MAYO!$E$11:$E$40,MAYO!$AK$11:$AK$40,_xlfn.XLOOKUP($A47&amp;$B47,MAYO!$BC$11:$BC$40&amp;MAYO!$BD$11:$BD$40,MAYO!$CJ$11:$CJ$40,"A")),"")</f>
        <v>0</v>
      </c>
      <c r="ER47" s="384">
        <f t="array" ref="ER47">IFERROR(_xlfn.XLOOKUP($A47&amp;$B47,'MAYO 2'!$D$11:$D$40&amp;'MAYO 2'!$E$11:$E$40,'MAYO 2'!$AK$11:$AK$40,_xlfn.XLOOKUP($A47&amp;$B47,'MAYO 2'!$BC$11:$BC$40&amp;'MAYO 2'!$BD$11:$BD$40,'MAYO 2'!$CJ$11:$CJ$40,"A")),"")</f>
        <v>0</v>
      </c>
      <c r="ES47" s="384">
        <f t="array" ref="ES47">IFERROR(_xlfn.XLOOKUP($A47&amp;$B47,JUNIO!$D$11:$D$40&amp;JUNIO!$E$11:$E$40,JUNIO!$AK$11:$AK$40,_xlfn.XLOOKUP($A47&amp;$B47,JUNIO!$BC$11:$BC$40&amp;JUNIO!$BD$11:$BD$40,JUNIO!$CJ$11:$CJ$40,"A")),"")</f>
        <v>0</v>
      </c>
      <c r="ET47" s="384">
        <f t="array" ref="ET47">IFERROR(_xlfn.XLOOKUP($A47&amp;$B47,'JUNIO 2'!$D$11:$D$40&amp;'JUNIO 2'!$E$11:$E$40,'JUNIO 2'!$AK$11:$AK$40,_xlfn.XLOOKUP($A47&amp;$B47,'JUNIO 2'!$BC$11:$BC$40&amp;'JUNIO 2'!$BD$11:$BD$40,'JUNIO 2'!$CJ$11:$CJ$40,"A")),"")</f>
        <v>0</v>
      </c>
      <c r="EU47" s="384">
        <f t="array" ref="EU47">IFERROR(_xlfn.XLOOKUP($A47&amp;$B47,JULIO!$D$11:$D$40&amp;JULIO!$E$11:$E$40,JULIO!$AK$11:$AK$40,_xlfn.XLOOKUP($A47&amp;$B47,JULIO!$BC$11:$BC$40&amp;JULIO!$BD$11:$BD$40,JULIO!$CJ$11:$CJ$40,"A")),"")</f>
        <v>0</v>
      </c>
      <c r="EV47" s="384">
        <f t="array" ref="EV47">IFERROR(_xlfn.XLOOKUP($A47&amp;$B47,'JULIO 2'!$D$11:$D$40&amp;'JULIO 2'!$E$11:$E$40,'JULIO 2'!$AK$11:$AK$40,_xlfn.XLOOKUP($A47&amp;$B47,'JULIO 2'!$BC$11:$BC$40&amp;'JULIO 2'!$BD$11:$BD$40,'JULIO 2'!$CJ$11:$CJ$40,"A")),"")</f>
        <v>0</v>
      </c>
      <c r="EW47" s="384">
        <f t="array" ref="EW47">IFERROR(_xlfn.XLOOKUP($A47&amp;$B47,AGOSTO!$D$11:$D$40&amp;AGOSTO!$E$11:$E$40,AGOSTO!$AK$11:$AK$40,_xlfn.XLOOKUP($A47&amp;$B47,AGOSTO!$BC$11:$BC$40&amp;AGOSTO!$BD$11:$BD$40,AGOSTO!$CJ$11:$CJ$40,"A")),"")</f>
        <v>0</v>
      </c>
      <c r="EX47" s="384">
        <f t="array" ref="EX47">IFERROR(_xlfn.XLOOKUP($A47&amp;$B47,'AGOSTO 2'!$D$11:$D$40&amp;'AGOSTO 2'!$E$11:$E$40,'AGOSTO 2'!$AK$11:$AK$40,_xlfn.XLOOKUP($A47&amp;$B47,'AGOSTO 2'!$BC$11:$BC$40&amp;'AGOSTO 2'!$BD$11:$BD$40,'AGOSTO 2'!$CJ$11:$CJ$40,"A")),"")</f>
        <v>0</v>
      </c>
      <c r="EY47" s="384">
        <f t="array" ref="EY47">IFERROR(_xlfn.XLOOKUP($A47&amp;$B47,SEPTIEMBRE!$D$11:$D$40&amp;SEPTIEMBRE!$E$11:$E$40,SEPTIEMBRE!$AK$11:$AK$40,_xlfn.XLOOKUP($A47&amp;$B47,SEPTIEMBRE!$BC$11:$BC$40&amp;SEPTIEMBRE!$BD$11:$BD$40,SEPTIEMBRE!$CJ$11:$CJ$40,"A")),"")</f>
        <v>0</v>
      </c>
      <c r="EZ47" s="384">
        <f t="array" ref="EZ47">IFERROR(_xlfn.XLOOKUP($A47&amp;$B47,'SEPTIEMBRE 2'!$D$11:$D$40&amp;'SEPTIEMBRE 2'!$E$11:$E$40,'SEPTIEMBRE 2'!$AK$11:$AK$40,_xlfn.XLOOKUP($A47&amp;$B47,'SEPTIEMBRE 2'!$BC$11:$BC$40&amp;'SEPTIEMBRE 2'!$BD$11:$BD$40,'SEPTIEMBRE 2'!$CJ$11:$CJ$40,"A")),"")</f>
        <v>0</v>
      </c>
      <c r="FA47" s="384">
        <f t="array" ref="FA47">IFERROR(_xlfn.XLOOKUP($A47&amp;$B47,'SEPTIEMBRE 3'!$D$11:$D$40&amp;'SEPTIEMBRE 3'!$E$11:$E$40,'SEPTIEMBRE 3'!$AK$11:$AK$40,_xlfn.XLOOKUP($A47&amp;$B47,'SEPTIEMBRE 3'!$BC$11:$BC$40&amp;'SEPTIEMBRE 3'!$BD$11:$BD$40,'SEPTIEMBRE 3'!$CJ$11:$CJ$40,"A")),"")</f>
        <v>0</v>
      </c>
      <c r="FB47" s="384">
        <f t="array" ref="FB47">IFERROR(_xlfn.XLOOKUP($A47&amp;$B47,OCTUBRE!$D$11:$D$40&amp;OCTUBRE!$E$11:$E$40,OCTUBRE!$AK$11:$AK$40,_xlfn.XLOOKUP($A47&amp;$B47,OCTUBRE!$BC$11:$BC$40&amp;OCTUBRE!$BD$11:$BD$40,OCTUBRE!$CJ$11:$CJ$40,"A")),"")</f>
        <v>0</v>
      </c>
      <c r="FC47" s="384">
        <f t="array" ref="FC47">IFERROR(_xlfn.XLOOKUP($A47&amp;$B47,'OCTUBRE 2'!$D$11:$D$40&amp;'OCTUBRE 2'!$E$11:$E$40,'OCTUBRE 2'!$AK$11:$AK$40,_xlfn.XLOOKUP($A47&amp;$B47,'OCTUBRE 2'!$BC$11:$BC$40&amp;'OCTUBRE 2'!$BD$11:$BD$40,'OCTUBRE 2'!$CJ$11:$CJ$40,"A")),"")</f>
        <v>0</v>
      </c>
      <c r="FD47" s="384">
        <f t="array" ref="FD47">IFERROR(_xlfn.XLOOKUP($A47&amp;$B47,NOVIEMBRE!$D$11:$D$40&amp;NOVIEMBRE!$E$11:$E$40,NOVIEMBRE!$AK$11:$AK$40,_xlfn.XLOOKUP($A47&amp;$B47,NOVIEMBRE!$BC$11:$BC$40&amp;NOVIEMBRE!$BD$11:$BD$40,NOVIEMBRE!$CJ$11:$CJ$40,"A")),"")</f>
        <v>0</v>
      </c>
      <c r="FE47" s="384">
        <f t="array" ref="FE47">IFERROR(_xlfn.XLOOKUP($A47&amp;$B47,'NOVIEMBRE 2'!$D$11:$D$40&amp;'NOVIEMBRE 2'!$E$11:$E$40,'NOVIEMBRE 2'!$AK$11:$AK$40,_xlfn.XLOOKUP($A47&amp;$B47,'NOVIEMBRE 2'!$BC$11:$BC$40&amp;'NOVIEMBRE 2'!$BD$11:$BD$40,'NOVIEMBRE 2'!$CJ$11:$CJ$40,"A")),"")</f>
        <v>0</v>
      </c>
      <c r="FF47" s="385">
        <f t="array" ref="FF47">IFERROR(_xlfn.XLOOKUP($A47&amp;$B47,DICIEMBRE!$D$11:$D$40&amp;DICIEMBRE!$E$11:$E$40,DICIEMBRE!$AK$11:$AK$40,_xlfn.XLOOKUP($A47&amp;$B47,DICIEMBRE!$BC$11:$BC$40&amp;DICIEMBRE!$BD$11:$BD$40,DICIEMBRE!$CJ$11:$CJ$40,"A")),"")</f>
        <v>0</v>
      </c>
      <c r="FG47" s="386" t="str">
        <f t="shared" si="19"/>
        <v/>
      </c>
      <c r="FH47" s="386" t="str">
        <f t="array" ref="FH47">IF(
 COUNT(DZ47:EH47)=0,
 "-",
 IF(
  COUNT(DZ47:EH47) &lt; COUNTA(DZ47:EH47),
  REPT("🟩", ROUND(COUNT(DZ47:EH47)/COUNTA(DZ47:EH47)*5, 0)) &amp;
  REPT("⬜", 5 - ROUND(COUNT(DZ47:EH47)/COUNTA(DZ47:EH47)*5, 0)),
  IF(
    AVERAGE(IF(DZ47:EH47&lt;&gt;"", DZ47:EH47, )) &gt;= 70, "🟩🟩🟩🟩🟩",
    IF(
      AVERAGE(IF(DZ47:EH47&lt;&gt;"",DZ47:EH47, )) &gt;= 56, "🟨🟨🟨🟨🟨",
      "🟥🟥🟥🟥🟥"
    )
  )
 )
)
</f>
        <v>-</v>
      </c>
    </row>
    <row r="48" ht="15.75" customHeight="1">
      <c r="A48" s="168"/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1"/>
      <c r="N48" s="172" t="str">
        <f t="shared" si="1"/>
        <v/>
      </c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2" t="str">
        <f t="shared" si="2"/>
        <v/>
      </c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2" t="str">
        <f t="shared" si="3"/>
        <v/>
      </c>
      <c r="AM48" s="173"/>
      <c r="AN48" s="173"/>
      <c r="AO48" s="173"/>
      <c r="AP48" s="173"/>
      <c r="AQ48" s="173"/>
      <c r="AR48" s="173"/>
      <c r="AS48" s="173"/>
      <c r="AT48" s="173"/>
      <c r="AU48" s="173"/>
      <c r="AV48" s="171"/>
      <c r="AW48" s="171"/>
      <c r="AX48" s="172" t="str">
        <f t="shared" si="4"/>
        <v/>
      </c>
      <c r="AY48" s="173"/>
      <c r="AZ48" s="173"/>
      <c r="BA48" s="173"/>
      <c r="BB48" s="173"/>
      <c r="BC48" s="173"/>
      <c r="BD48" s="173"/>
      <c r="BE48" s="173"/>
      <c r="BF48" s="173"/>
      <c r="BG48" s="173"/>
      <c r="BH48" s="173"/>
      <c r="BI48" s="173"/>
      <c r="BJ48" s="172" t="str">
        <f t="shared" si="5"/>
        <v/>
      </c>
      <c r="BK48" s="173"/>
      <c r="BL48" s="173"/>
      <c r="BM48" s="173"/>
      <c r="BN48" s="173"/>
      <c r="BO48" s="173"/>
      <c r="BP48" s="173"/>
      <c r="BQ48" s="173"/>
      <c r="BR48" s="173"/>
      <c r="BS48" s="173"/>
      <c r="BT48" s="173"/>
      <c r="BU48" s="173"/>
      <c r="BV48" s="172" t="str">
        <f t="shared" si="6"/>
        <v/>
      </c>
      <c r="BW48" s="173"/>
      <c r="BX48" s="173"/>
      <c r="BY48" s="173"/>
      <c r="BZ48" s="171"/>
      <c r="CA48" s="171"/>
      <c r="CB48" s="171"/>
      <c r="CC48" s="171"/>
      <c r="CD48" s="171"/>
      <c r="CE48" s="171"/>
      <c r="CF48" s="171"/>
      <c r="CG48" s="171"/>
      <c r="CH48" s="172" t="str">
        <f t="shared" si="7"/>
        <v/>
      </c>
      <c r="CI48" s="171"/>
      <c r="CJ48" s="173"/>
      <c r="CK48" s="173"/>
      <c r="CL48" s="173"/>
      <c r="CM48" s="173"/>
      <c r="CN48" s="171"/>
      <c r="CO48" s="171"/>
      <c r="CP48" s="171"/>
      <c r="CQ48" s="173"/>
      <c r="CR48" s="171"/>
      <c r="CS48" s="171"/>
      <c r="CT48" s="172" t="str">
        <f t="shared" si="8"/>
        <v/>
      </c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88" t="str">
        <f t="array" ref="DG48">IFERROR(_xlfn.XLOOKUP($A48&amp;B48,MARZO!$D$11:$D$40&amp;MARZO!$E$11:$E$40,MARZO!$AM$11:$AM$40,_xlfn.XLOOKUP($A48&amp;$B48,MARZO!$BC$11:$BC$40&amp;MARZO!$BD$11:$BD$40,MARZO!$CL$11:$CL$40,"A"))/1%,"")</f>
        <v/>
      </c>
      <c r="DH48" s="188" t="str">
        <f t="array" ref="DH48">IFERROR(_xlfn.XLOOKUP($A48&amp;$B48,ABRIL!$D$11:$D$40&amp;ABRIL!$E$11:$E$40,ABRIL!$AM$11:$AM$40,_xlfn.XLOOKUP($A48&amp;$B48,ABRIL!$BC$11:$BC$40&amp;ABRIL!$BD$11:$BD$40,ABRIL!$CL$11:$CL$40,"A"))/1%,"")</f>
        <v/>
      </c>
      <c r="DI48" s="188" t="str">
        <f t="array" ref="DI48">IFERROR(_xlfn.XLOOKUP($A48&amp;$B48,'ABRIL 2'!$D$11:$D$40&amp;'ABRIL 2'!$E$11:$E$40,'ABRIL 2'!$AM$11:$AM$40,_xlfn.XLOOKUP($A48&amp;$B48,'ABRIL 2'!$BC$11:$BC$40&amp;'ABRIL 2'!$BD$11:$BD$40,'ABRIL 2'!$CL$11:$CL$40,"A"))/1%,"")</f>
        <v/>
      </c>
      <c r="DJ48" s="188" t="str">
        <f t="array" ref="DJ48">IFERROR(_xlfn.XLOOKUP($A48&amp;$B48,MAYO!$D$11:$D$40&amp;MAYO!$E$11:$E$40,MAYO!$AM$11:$AM$40,_xlfn.XLOOKUP($A48&amp;$B48,MAYO!$BC$11:$BC$40&amp;MAYO!$BD$11:$BD$40,MAYO!$CL$11:$CL$40,"A"))/1%,"")</f>
        <v/>
      </c>
      <c r="DK48" s="188" t="str">
        <f t="array" ref="DK48">IFERROR(_xlfn.XLOOKUP($A48&amp;$B48,'MAYO 2'!$D$11:$D$40&amp;'MAYO 2'!$E$11:$E$40,'MAYO 2'!$AM$11:$AM$40,_xlfn.XLOOKUP($A48&amp;$B48,'MAYO 2'!$BC$11:$BC$40&amp;'MAYO 2'!$BD$11:$BD$40,'MAYO 2'!$CL$11:$CL$40,"A"))/1%,"")</f>
        <v/>
      </c>
      <c r="DL48" s="188" t="str">
        <f t="array" ref="DL48">IFERROR(_xlfn.XLOOKUP($A48&amp;$B48,JUNIO!$D$11:$D$40&amp;JUNIO!$E$11:$E$40,JUNIO!$AM$11:$AM$40,_xlfn.XLOOKUP($A48&amp;$B48,JUNIO!$BC$11:$BC$40&amp;JUNIO!$BD$11:$BD$40,JUNIO!$CL$11:$CL$40,"A"))/1%,"")</f>
        <v/>
      </c>
      <c r="DM48" s="188" t="str">
        <f t="array" ref="DM48">IFERROR(_xlfn.XLOOKUP($A48&amp;$B48,'JUNIO 2'!$D$11:$D$40&amp;'JUNIO 2'!$E$11:$E$40,'JUNIO 2'!$AM$11:$AM$40,_xlfn.XLOOKUP($A48&amp;$B48,'JUNIO 2'!$BC$11:$BC$40&amp;'JUNIO 2'!$BD$11:$BD$40,'JUNIO 2'!$CL$11:$CL$40,"A"))/1%,"")</f>
        <v/>
      </c>
      <c r="DN48" s="188" t="str">
        <f t="array" ref="DN48">IFERROR(_xlfn.XLOOKUP($A48&amp;$B48,JULIO!$D$11:$D$40&amp;JULIO!$E$11:$E$40,JULIO!$AM$11:$AM$40,_xlfn.XLOOKUP($A48&amp;$B48,JULIO!$BC$11:$BC$40&amp;JULIO!$BD$11:$BD$40,JULIO!$CL$11:$CL$40,"A"))/1%,"")</f>
        <v/>
      </c>
      <c r="DO48" s="188" t="str">
        <f t="array" ref="DO48">IFERROR(_xlfn.XLOOKUP($A48&amp;$B48,'JULIO 2'!$D$11:$D$40&amp;'JULIO 2'!$E$11:$E$40,'JULIO 2'!$AM$11:$AM$40,_xlfn.XLOOKUP($A48&amp;$B48,'JULIO 2'!$BC$11:$BC$40&amp;'JULIO 2'!$BD$11:$BD$40,'JULIO 2'!$CL$11:$CL$40,"A"))/1%,"")</f>
        <v/>
      </c>
      <c r="DP48" s="188" t="str">
        <f t="array" ref="DP48">IFERROR(_xlfn.XLOOKUP($A48&amp;$B48,AGOSTO!$D$11:$D$40&amp;AGOSTO!$E$11:$E$40,AGOSTO!$AM$11:$AM$40,_xlfn.XLOOKUP($A48&amp;$B48,AGOSTO!$BC$11:$BC$40&amp;AGOSTO!$BD$11:$BD$40,AGOSTO!$CL$11:$CL$40,"A"))/1%,"")</f>
        <v/>
      </c>
      <c r="DQ48" s="188" t="str">
        <f t="array" ref="DQ48">IFERROR(_xlfn.XLOOKUP($A48&amp;$B48,'AGOSTO 2'!$D$11:$D$40&amp;'AGOSTO 2'!$E$11:$E$40,'AGOSTO 2'!$AM$11:$AM$40,_xlfn.XLOOKUP($A48&amp;$B48,'AGOSTO 2'!$BC$11:$BC$40&amp;'AGOSTO 2'!$BD$11:$BD$40,'AGOSTO 2'!$CL$11:$CL$40,"A"))/1%,"")</f>
        <v/>
      </c>
      <c r="DR48" s="188" t="str">
        <f t="array" ref="DR48">IFERROR(_xlfn.XLOOKUP($A48&amp;$B48,SEPTIEMBRE!$D$11:$D$40&amp;SEPTIEMBRE!$E$11:$E$40,SEPTIEMBRE!$AM$11:$AM$40,_xlfn.XLOOKUP($A48&amp;$B48,SEPTIEMBRE!$BC$11:$BC$40&amp;SEPTIEMBRE!$BD$11:$BD$40,SEPTIEMBRE!$CL$11:$CL$40,"A"))/1%,"")</f>
        <v/>
      </c>
      <c r="DS48" s="188" t="str">
        <f t="array" ref="DS48">IFERROR(_xlfn.XLOOKUP($A48&amp;$B48,'SEPTIEMBRE 2'!$D$11:$D$40&amp;'SEPTIEMBRE 2'!$E$11:$E$40,'SEPTIEMBRE 2'!$AM$11:$AM$40,_xlfn.XLOOKUP($A48&amp;$B48,'SEPTIEMBRE 2'!$BC$11:$BC$40&amp;'SEPTIEMBRE 2'!$BD$11:$BD$40,'SEPTIEMBRE 2'!$CL$11:$CL$40,"A"))/1%,"")</f>
        <v/>
      </c>
      <c r="DT48" s="188" t="str">
        <f t="array" ref="DT48">IFERROR(_xlfn.XLOOKUP($A48&amp;$B48,'SEPTIEMBRE 3'!$D$11:$D$40&amp;'SEPTIEMBRE 3'!$E$11:$E$40,'SEPTIEMBRE 3'!$AM$11:$AM$40,_xlfn.XLOOKUP($A48&amp;$B48,'SEPTIEMBRE 3'!$BC$11:$BC$40&amp;'SEPTIEMBRE 3'!$BD$11:$BD$40,'SEPTIEMBRE 3'!$CL$11:$CL$40,"A"))/1%,"")</f>
        <v/>
      </c>
      <c r="DU48" s="188" t="str">
        <f t="array" ref="DU48">IFERROR(_xlfn.XLOOKUP($A48&amp;$B48,OCTUBRE!$D$11:$D$40&amp;OCTUBRE!$E$11:$E$40,OCTUBRE!$AM$11:$AM$40,_xlfn.XLOOKUP($A48&amp;$B48,OCTUBRE!$BC$11:$BC$40&amp;OCTUBRE!$BD$11:$BD$40,OCTUBRE!$CL$11:$CL$40,"A"))/1%,"")</f>
        <v/>
      </c>
      <c r="DV48" s="188" t="str">
        <f t="array" ref="DV48">IFERROR(_xlfn.XLOOKUP($A48&amp;$B48,'OCTUBRE 2'!$D$11:$D$40&amp;'OCTUBRE 2'!$E$11:$E$40,'OCTUBRE 2'!$AM$11:$AM$40,_xlfn.XLOOKUP($A48&amp;$B48,'OCTUBRE 2'!$BC$11:$BC$40&amp;'OCTUBRE 2'!$BD$11:$BD$40,'OCTUBRE 2'!$CL$11:$CL$40,"A"))/1%,"")</f>
        <v/>
      </c>
      <c r="DW48" s="188" t="str">
        <f t="array" ref="DW48">IFERROR(_xlfn.XLOOKUP($A48&amp;$B48,NOVIEMBRE!$D$11:$D$40&amp;NOVIEMBRE!$E$11:$E$40,NOVIEMBRE!$AM$11:$AM$40,_xlfn.XLOOKUP($A48&amp;$B48,NOVIEMBRE!$BC$11:$BC$40&amp;NOVIEMBRE!$BD$11:$BD$40,NOVIEMBRE!$CL$11:$CL$40,"A"))/1%,"")</f>
        <v/>
      </c>
      <c r="DX48" s="188" t="str">
        <f t="array" ref="DX48">IFERROR(_xlfn.XLOOKUP($A48&amp;$B48,'NOVIEMBRE 2'!$D$11:$D$40&amp;'NOVIEMBRE 2'!$E$11:$E$40,'NOVIEMBRE 2'!$AM$11:$AM$40,_xlfn.XLOOKUP($A48&amp;$B48,'NOVIEMBRE 2'!$BC$11:$BC$40&amp;'NOVIEMBRE 2'!$BD$11:$BD$40,'NOVIEMBRE 2'!$CL$11:$CL$40,"A"))/1%,"")</f>
        <v/>
      </c>
      <c r="DY48" s="188" t="str">
        <f t="array" ref="DY48">IFERROR(_xlfn.XLOOKUP($A48&amp;$B48,DICIEMBRE!$D$11:$D$40&amp;DICIEMBRE!$E$11:$E$40,DICIEMBRE!$AM$11:$AM$40,_xlfn.XLOOKUP($A48&amp;$B48,DICIEMBRE!$BC$11:$BC$40&amp;DICIEMBRE!$BD$11:$BD$40,DICIEMBRE!$CL$11:$CL$40,"A"))/1%,"")</f>
        <v/>
      </c>
      <c r="DZ48" s="381" t="str">
        <f t="shared" si="9"/>
        <v>-</v>
      </c>
      <c r="EA48" s="381" t="str">
        <f t="shared" si="10"/>
        <v>-</v>
      </c>
      <c r="EB48" s="381" t="str">
        <f t="shared" si="11"/>
        <v>-</v>
      </c>
      <c r="EC48" s="381" t="str">
        <f t="shared" si="12"/>
        <v>-</v>
      </c>
      <c r="ED48" s="381" t="str">
        <f t="shared" si="13"/>
        <v>-</v>
      </c>
      <c r="EE48" s="381" t="str">
        <f t="shared" si="14"/>
        <v>-</v>
      </c>
      <c r="EF48" s="381" t="str">
        <f t="shared" si="15"/>
        <v>-</v>
      </c>
      <c r="EG48" s="381" t="str">
        <f t="shared" si="16"/>
        <v>-</v>
      </c>
      <c r="EH48" s="381" t="str">
        <f t="shared" si="17"/>
        <v>-</v>
      </c>
      <c r="EI48" s="188" t="str">
        <f t="shared" si="18"/>
        <v/>
      </c>
      <c r="EJ48" s="382"/>
      <c r="EK48" s="382"/>
      <c r="EL48" s="383"/>
      <c r="EM48" s="21"/>
      <c r="EN48" s="384">
        <f t="array" ref="EN48">IFERROR(_xlfn.XLOOKUP($A48&amp;$B48,MARZO!$D$11:$D$40&amp;MARZO!$E$11:$E$40,MARZO!$AK$11:$AK$40,_xlfn.XLOOKUP($A48&amp;$B48,MARZO!$BC$11:$BC$40&amp;MARZO!$BD$11:$BD$40,MARZO!$CJ$11:$CJ$40,"A")),"")</f>
        <v>0</v>
      </c>
      <c r="EO48" s="384">
        <f t="array" ref="EO48">IFERROR(_xlfn.XLOOKUP($A48&amp;$B48,ABRIL!$D$11:$D$40&amp;ABRIL!$E$11:$E$40,ABRIL!$AK$11:$AK$40,_xlfn.XLOOKUP($A48&amp;$B48,ABRIL!$BC$11:$BC$40&amp;ABRIL!$BD$11:$BD$40,ABRIL!$CJ$11:$CJ$40,"A")),"")</f>
        <v>0</v>
      </c>
      <c r="EP48" s="384">
        <f t="array" ref="EP48">IFERROR(_xlfn.XLOOKUP($A48&amp;$B48,'ABRIL 2'!$D$11:$D$40&amp;'ABRIL 2'!$E$11:$E$40,'ABRIL 2'!$AK$11:$AK$40,_xlfn.XLOOKUP($A48&amp;$B48,'ABRIL 2'!$BC$11:$BC$40&amp;'ABRIL 2'!$BD$11:$BD$40,'ABRIL 2'!$CJ$11:$CJ$40,"A")),"")</f>
        <v>0</v>
      </c>
      <c r="EQ48" s="384">
        <f t="array" ref="EQ48">IFERROR(_xlfn.XLOOKUP($A48&amp;$B48,MAYO!$D$11:$D$40&amp;MAYO!$E$11:$E$40,MAYO!$AK$11:$AK$40,_xlfn.XLOOKUP($A48&amp;$B48,MAYO!$BC$11:$BC$40&amp;MAYO!$BD$11:$BD$40,MAYO!$CJ$11:$CJ$40,"A")),"")</f>
        <v>0</v>
      </c>
      <c r="ER48" s="384">
        <f t="array" ref="ER48">IFERROR(_xlfn.XLOOKUP($A48&amp;$B48,'MAYO 2'!$D$11:$D$40&amp;'MAYO 2'!$E$11:$E$40,'MAYO 2'!$AK$11:$AK$40,_xlfn.XLOOKUP($A48&amp;$B48,'MAYO 2'!$BC$11:$BC$40&amp;'MAYO 2'!$BD$11:$BD$40,'MAYO 2'!$CJ$11:$CJ$40,"A")),"")</f>
        <v>0</v>
      </c>
      <c r="ES48" s="384">
        <f t="array" ref="ES48">IFERROR(_xlfn.XLOOKUP($A48&amp;$B48,JUNIO!$D$11:$D$40&amp;JUNIO!$E$11:$E$40,JUNIO!$AK$11:$AK$40,_xlfn.XLOOKUP($A48&amp;$B48,JUNIO!$BC$11:$BC$40&amp;JUNIO!$BD$11:$BD$40,JUNIO!$CJ$11:$CJ$40,"A")),"")</f>
        <v>0</v>
      </c>
      <c r="ET48" s="384">
        <f t="array" ref="ET48">IFERROR(_xlfn.XLOOKUP($A48&amp;$B48,'JUNIO 2'!$D$11:$D$40&amp;'JUNIO 2'!$E$11:$E$40,'JUNIO 2'!$AK$11:$AK$40,_xlfn.XLOOKUP($A48&amp;$B48,'JUNIO 2'!$BC$11:$BC$40&amp;'JUNIO 2'!$BD$11:$BD$40,'JUNIO 2'!$CJ$11:$CJ$40,"A")),"")</f>
        <v>0</v>
      </c>
      <c r="EU48" s="384">
        <f t="array" ref="EU48">IFERROR(_xlfn.XLOOKUP($A48&amp;$B48,JULIO!$D$11:$D$40&amp;JULIO!$E$11:$E$40,JULIO!$AK$11:$AK$40,_xlfn.XLOOKUP($A48&amp;$B48,JULIO!$BC$11:$BC$40&amp;JULIO!$BD$11:$BD$40,JULIO!$CJ$11:$CJ$40,"A")),"")</f>
        <v>0</v>
      </c>
      <c r="EV48" s="384">
        <f t="array" ref="EV48">IFERROR(_xlfn.XLOOKUP($A48&amp;$B48,'JULIO 2'!$D$11:$D$40&amp;'JULIO 2'!$E$11:$E$40,'JULIO 2'!$AK$11:$AK$40,_xlfn.XLOOKUP($A48&amp;$B48,'JULIO 2'!$BC$11:$BC$40&amp;'JULIO 2'!$BD$11:$BD$40,'JULIO 2'!$CJ$11:$CJ$40,"A")),"")</f>
        <v>0</v>
      </c>
      <c r="EW48" s="384">
        <f t="array" ref="EW48">IFERROR(_xlfn.XLOOKUP($A48&amp;$B48,AGOSTO!$D$11:$D$40&amp;AGOSTO!$E$11:$E$40,AGOSTO!$AK$11:$AK$40,_xlfn.XLOOKUP($A48&amp;$B48,AGOSTO!$BC$11:$BC$40&amp;AGOSTO!$BD$11:$BD$40,AGOSTO!$CJ$11:$CJ$40,"A")),"")</f>
        <v>0</v>
      </c>
      <c r="EX48" s="384">
        <f t="array" ref="EX48">IFERROR(_xlfn.XLOOKUP($A48&amp;$B48,'AGOSTO 2'!$D$11:$D$40&amp;'AGOSTO 2'!$E$11:$E$40,'AGOSTO 2'!$AK$11:$AK$40,_xlfn.XLOOKUP($A48&amp;$B48,'AGOSTO 2'!$BC$11:$BC$40&amp;'AGOSTO 2'!$BD$11:$BD$40,'AGOSTO 2'!$CJ$11:$CJ$40,"A")),"")</f>
        <v>0</v>
      </c>
      <c r="EY48" s="384">
        <f t="array" ref="EY48">IFERROR(_xlfn.XLOOKUP($A48&amp;$B48,SEPTIEMBRE!$D$11:$D$40&amp;SEPTIEMBRE!$E$11:$E$40,SEPTIEMBRE!$AK$11:$AK$40,_xlfn.XLOOKUP($A48&amp;$B48,SEPTIEMBRE!$BC$11:$BC$40&amp;SEPTIEMBRE!$BD$11:$BD$40,SEPTIEMBRE!$CJ$11:$CJ$40,"A")),"")</f>
        <v>0</v>
      </c>
      <c r="EZ48" s="384">
        <f t="array" ref="EZ48">IFERROR(_xlfn.XLOOKUP($A48&amp;$B48,'SEPTIEMBRE 2'!$D$11:$D$40&amp;'SEPTIEMBRE 2'!$E$11:$E$40,'SEPTIEMBRE 2'!$AK$11:$AK$40,_xlfn.XLOOKUP($A48&amp;$B48,'SEPTIEMBRE 2'!$BC$11:$BC$40&amp;'SEPTIEMBRE 2'!$BD$11:$BD$40,'SEPTIEMBRE 2'!$CJ$11:$CJ$40,"A")),"")</f>
        <v>0</v>
      </c>
      <c r="FA48" s="384">
        <f t="array" ref="FA48">IFERROR(_xlfn.XLOOKUP($A48&amp;$B48,'SEPTIEMBRE 3'!$D$11:$D$40&amp;'SEPTIEMBRE 3'!$E$11:$E$40,'SEPTIEMBRE 3'!$AK$11:$AK$40,_xlfn.XLOOKUP($A48&amp;$B48,'SEPTIEMBRE 3'!$BC$11:$BC$40&amp;'SEPTIEMBRE 3'!$BD$11:$BD$40,'SEPTIEMBRE 3'!$CJ$11:$CJ$40,"A")),"")</f>
        <v>0</v>
      </c>
      <c r="FB48" s="384">
        <f t="array" ref="FB48">IFERROR(_xlfn.XLOOKUP($A48&amp;$B48,OCTUBRE!$D$11:$D$40&amp;OCTUBRE!$E$11:$E$40,OCTUBRE!$AK$11:$AK$40,_xlfn.XLOOKUP($A48&amp;$B48,OCTUBRE!$BC$11:$BC$40&amp;OCTUBRE!$BD$11:$BD$40,OCTUBRE!$CJ$11:$CJ$40,"A")),"")</f>
        <v>0</v>
      </c>
      <c r="FC48" s="384">
        <f t="array" ref="FC48">IFERROR(_xlfn.XLOOKUP($A48&amp;$B48,'OCTUBRE 2'!$D$11:$D$40&amp;'OCTUBRE 2'!$E$11:$E$40,'OCTUBRE 2'!$AK$11:$AK$40,_xlfn.XLOOKUP($A48&amp;$B48,'OCTUBRE 2'!$BC$11:$BC$40&amp;'OCTUBRE 2'!$BD$11:$BD$40,'OCTUBRE 2'!$CJ$11:$CJ$40,"A")),"")</f>
        <v>0</v>
      </c>
      <c r="FD48" s="384">
        <f t="array" ref="FD48">IFERROR(_xlfn.XLOOKUP($A48&amp;$B48,NOVIEMBRE!$D$11:$D$40&amp;NOVIEMBRE!$E$11:$E$40,NOVIEMBRE!$AK$11:$AK$40,_xlfn.XLOOKUP($A48&amp;$B48,NOVIEMBRE!$BC$11:$BC$40&amp;NOVIEMBRE!$BD$11:$BD$40,NOVIEMBRE!$CJ$11:$CJ$40,"A")),"")</f>
        <v>0</v>
      </c>
      <c r="FE48" s="384">
        <f t="array" ref="FE48">IFERROR(_xlfn.XLOOKUP($A48&amp;$B48,'NOVIEMBRE 2'!$D$11:$D$40&amp;'NOVIEMBRE 2'!$E$11:$E$40,'NOVIEMBRE 2'!$AK$11:$AK$40,_xlfn.XLOOKUP($A48&amp;$B48,'NOVIEMBRE 2'!$BC$11:$BC$40&amp;'NOVIEMBRE 2'!$BD$11:$BD$40,'NOVIEMBRE 2'!$CJ$11:$CJ$40,"A")),"")</f>
        <v>0</v>
      </c>
      <c r="FF48" s="385">
        <f t="array" ref="FF48">IFERROR(_xlfn.XLOOKUP($A48&amp;$B48,DICIEMBRE!$D$11:$D$40&amp;DICIEMBRE!$E$11:$E$40,DICIEMBRE!$AK$11:$AK$40,_xlfn.XLOOKUP($A48&amp;$B48,DICIEMBRE!$BC$11:$BC$40&amp;DICIEMBRE!$BD$11:$BD$40,DICIEMBRE!$CJ$11:$CJ$40,"A")),"")</f>
        <v>0</v>
      </c>
      <c r="FG48" s="386" t="str">
        <f t="shared" si="19"/>
        <v/>
      </c>
      <c r="FH48" s="386" t="str">
        <f t="array" ref="FH48">IF(
 COUNT(DZ48:EH48)=0,
 "-",
 IF(
  COUNT(DZ48:EH48) &lt; COUNTA(DZ48:EH48),
  REPT("🟩", ROUND(COUNT(DZ48:EH48)/COUNTA(DZ48:EH48)*5, 0)) &amp;
  REPT("⬜", 5 - ROUND(COUNT(DZ48:EH48)/COUNTA(DZ48:EH48)*5, 0)),
  IF(
    AVERAGE(IF(DZ48:EH48&lt;&gt;"", DZ48:EH48, )) &gt;= 70, "🟩🟩🟩🟩🟩",
    IF(
      AVERAGE(IF(DZ48:EH48&lt;&gt;"",DZ48:EH48, )) &gt;= 56, "🟨🟨🟨🟨🟨",
      "🟥🟥🟥🟥🟥"
    )
  )
 )
)
</f>
        <v>-</v>
      </c>
    </row>
    <row r="49" ht="15.75" customHeight="1">
      <c r="A49" s="168"/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1"/>
      <c r="N49" s="172" t="str">
        <f t="shared" si="1"/>
        <v/>
      </c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2" t="str">
        <f t="shared" si="2"/>
        <v/>
      </c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2" t="str">
        <f t="shared" si="3"/>
        <v/>
      </c>
      <c r="AM49" s="173"/>
      <c r="AN49" s="173"/>
      <c r="AO49" s="173"/>
      <c r="AP49" s="173"/>
      <c r="AQ49" s="173"/>
      <c r="AR49" s="173"/>
      <c r="AS49" s="173"/>
      <c r="AT49" s="173"/>
      <c r="AU49" s="173"/>
      <c r="AV49" s="171"/>
      <c r="AW49" s="171"/>
      <c r="AX49" s="172" t="str">
        <f t="shared" si="4"/>
        <v/>
      </c>
      <c r="AY49" s="173"/>
      <c r="AZ49" s="173"/>
      <c r="BA49" s="173"/>
      <c r="BB49" s="173"/>
      <c r="BC49" s="173"/>
      <c r="BD49" s="173"/>
      <c r="BE49" s="173"/>
      <c r="BF49" s="173"/>
      <c r="BG49" s="173"/>
      <c r="BH49" s="173"/>
      <c r="BI49" s="173"/>
      <c r="BJ49" s="172" t="str">
        <f t="shared" si="5"/>
        <v/>
      </c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173"/>
      <c r="BV49" s="172" t="str">
        <f t="shared" si="6"/>
        <v/>
      </c>
      <c r="BW49" s="173"/>
      <c r="BX49" s="173"/>
      <c r="BY49" s="173"/>
      <c r="BZ49" s="171"/>
      <c r="CA49" s="171"/>
      <c r="CB49" s="171"/>
      <c r="CC49" s="171"/>
      <c r="CD49" s="171"/>
      <c r="CE49" s="171"/>
      <c r="CF49" s="171"/>
      <c r="CG49" s="171"/>
      <c r="CH49" s="172" t="str">
        <f t="shared" si="7"/>
        <v/>
      </c>
      <c r="CI49" s="171"/>
      <c r="CJ49" s="173"/>
      <c r="CK49" s="173"/>
      <c r="CL49" s="173"/>
      <c r="CM49" s="173"/>
      <c r="CN49" s="171"/>
      <c r="CO49" s="171"/>
      <c r="CP49" s="171"/>
      <c r="CQ49" s="173"/>
      <c r="CR49" s="171"/>
      <c r="CS49" s="171"/>
      <c r="CT49" s="172" t="str">
        <f t="shared" si="8"/>
        <v/>
      </c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188" t="str">
        <f t="array" ref="DG49">IFERROR(_xlfn.XLOOKUP($A49&amp;B49,MARZO!$D$11:$D$40&amp;MARZO!$E$11:$E$40,MARZO!$AM$11:$AM$40,_xlfn.XLOOKUP($A49&amp;$B49,MARZO!$BC$11:$BC$40&amp;MARZO!$BD$11:$BD$40,MARZO!$CL$11:$CL$40,"A"))/1%,"")</f>
        <v/>
      </c>
      <c r="DH49" s="188" t="str">
        <f t="array" ref="DH49">IFERROR(_xlfn.XLOOKUP($A49&amp;$B49,ABRIL!$D$11:$D$40&amp;ABRIL!$E$11:$E$40,ABRIL!$AM$11:$AM$40,_xlfn.XLOOKUP($A49&amp;$B49,ABRIL!$BC$11:$BC$40&amp;ABRIL!$BD$11:$BD$40,ABRIL!$CL$11:$CL$40,"A"))/1%,"")</f>
        <v/>
      </c>
      <c r="DI49" s="188" t="str">
        <f t="array" ref="DI49">IFERROR(_xlfn.XLOOKUP($A49&amp;$B49,'ABRIL 2'!$D$11:$D$40&amp;'ABRIL 2'!$E$11:$E$40,'ABRIL 2'!$AM$11:$AM$40,_xlfn.XLOOKUP($A49&amp;$B49,'ABRIL 2'!$BC$11:$BC$40&amp;'ABRIL 2'!$BD$11:$BD$40,'ABRIL 2'!$CL$11:$CL$40,"A"))/1%,"")</f>
        <v/>
      </c>
      <c r="DJ49" s="188" t="str">
        <f t="array" ref="DJ49">IFERROR(_xlfn.XLOOKUP($A49&amp;$B49,MAYO!$D$11:$D$40&amp;MAYO!$E$11:$E$40,MAYO!$AM$11:$AM$40,_xlfn.XLOOKUP($A49&amp;$B49,MAYO!$BC$11:$BC$40&amp;MAYO!$BD$11:$BD$40,MAYO!$CL$11:$CL$40,"A"))/1%,"")</f>
        <v/>
      </c>
      <c r="DK49" s="188" t="str">
        <f t="array" ref="DK49">IFERROR(_xlfn.XLOOKUP($A49&amp;$B49,'MAYO 2'!$D$11:$D$40&amp;'MAYO 2'!$E$11:$E$40,'MAYO 2'!$AM$11:$AM$40,_xlfn.XLOOKUP($A49&amp;$B49,'MAYO 2'!$BC$11:$BC$40&amp;'MAYO 2'!$BD$11:$BD$40,'MAYO 2'!$CL$11:$CL$40,"A"))/1%,"")</f>
        <v/>
      </c>
      <c r="DL49" s="188" t="str">
        <f t="array" ref="DL49">IFERROR(_xlfn.XLOOKUP($A49&amp;$B49,JUNIO!$D$11:$D$40&amp;JUNIO!$E$11:$E$40,JUNIO!$AM$11:$AM$40,_xlfn.XLOOKUP($A49&amp;$B49,JUNIO!$BC$11:$BC$40&amp;JUNIO!$BD$11:$BD$40,JUNIO!$CL$11:$CL$40,"A"))/1%,"")</f>
        <v/>
      </c>
      <c r="DM49" s="188" t="str">
        <f t="array" ref="DM49">IFERROR(_xlfn.XLOOKUP($A49&amp;$B49,'JUNIO 2'!$D$11:$D$40&amp;'JUNIO 2'!$E$11:$E$40,'JUNIO 2'!$AM$11:$AM$40,_xlfn.XLOOKUP($A49&amp;$B49,'JUNIO 2'!$BC$11:$BC$40&amp;'JUNIO 2'!$BD$11:$BD$40,'JUNIO 2'!$CL$11:$CL$40,"A"))/1%,"")</f>
        <v/>
      </c>
      <c r="DN49" s="188" t="str">
        <f t="array" ref="DN49">IFERROR(_xlfn.XLOOKUP($A49&amp;$B49,JULIO!$D$11:$D$40&amp;JULIO!$E$11:$E$40,JULIO!$AM$11:$AM$40,_xlfn.XLOOKUP($A49&amp;$B49,JULIO!$BC$11:$BC$40&amp;JULIO!$BD$11:$BD$40,JULIO!$CL$11:$CL$40,"A"))/1%,"")</f>
        <v/>
      </c>
      <c r="DO49" s="188" t="str">
        <f t="array" ref="DO49">IFERROR(_xlfn.XLOOKUP($A49&amp;$B49,'JULIO 2'!$D$11:$D$40&amp;'JULIO 2'!$E$11:$E$40,'JULIO 2'!$AM$11:$AM$40,_xlfn.XLOOKUP($A49&amp;$B49,'JULIO 2'!$BC$11:$BC$40&amp;'JULIO 2'!$BD$11:$BD$40,'JULIO 2'!$CL$11:$CL$40,"A"))/1%,"")</f>
        <v/>
      </c>
      <c r="DP49" s="188" t="str">
        <f t="array" ref="DP49">IFERROR(_xlfn.XLOOKUP($A49&amp;$B49,AGOSTO!$D$11:$D$40&amp;AGOSTO!$E$11:$E$40,AGOSTO!$AM$11:$AM$40,_xlfn.XLOOKUP($A49&amp;$B49,AGOSTO!$BC$11:$BC$40&amp;AGOSTO!$BD$11:$BD$40,AGOSTO!$CL$11:$CL$40,"A"))/1%,"")</f>
        <v/>
      </c>
      <c r="DQ49" s="188" t="str">
        <f t="array" ref="DQ49">IFERROR(_xlfn.XLOOKUP($A49&amp;$B49,'AGOSTO 2'!$D$11:$D$40&amp;'AGOSTO 2'!$E$11:$E$40,'AGOSTO 2'!$AM$11:$AM$40,_xlfn.XLOOKUP($A49&amp;$B49,'AGOSTO 2'!$BC$11:$BC$40&amp;'AGOSTO 2'!$BD$11:$BD$40,'AGOSTO 2'!$CL$11:$CL$40,"A"))/1%,"")</f>
        <v/>
      </c>
      <c r="DR49" s="188" t="str">
        <f t="array" ref="DR49">IFERROR(_xlfn.XLOOKUP($A49&amp;$B49,SEPTIEMBRE!$D$11:$D$40&amp;SEPTIEMBRE!$E$11:$E$40,SEPTIEMBRE!$AM$11:$AM$40,_xlfn.XLOOKUP($A49&amp;$B49,SEPTIEMBRE!$BC$11:$BC$40&amp;SEPTIEMBRE!$BD$11:$BD$40,SEPTIEMBRE!$CL$11:$CL$40,"A"))/1%,"")</f>
        <v/>
      </c>
      <c r="DS49" s="188" t="str">
        <f t="array" ref="DS49">IFERROR(_xlfn.XLOOKUP($A49&amp;$B49,'SEPTIEMBRE 2'!$D$11:$D$40&amp;'SEPTIEMBRE 2'!$E$11:$E$40,'SEPTIEMBRE 2'!$AM$11:$AM$40,_xlfn.XLOOKUP($A49&amp;$B49,'SEPTIEMBRE 2'!$BC$11:$BC$40&amp;'SEPTIEMBRE 2'!$BD$11:$BD$40,'SEPTIEMBRE 2'!$CL$11:$CL$40,"A"))/1%,"")</f>
        <v/>
      </c>
      <c r="DT49" s="188" t="str">
        <f t="array" ref="DT49">IFERROR(_xlfn.XLOOKUP($A49&amp;$B49,'SEPTIEMBRE 3'!$D$11:$D$40&amp;'SEPTIEMBRE 3'!$E$11:$E$40,'SEPTIEMBRE 3'!$AM$11:$AM$40,_xlfn.XLOOKUP($A49&amp;$B49,'SEPTIEMBRE 3'!$BC$11:$BC$40&amp;'SEPTIEMBRE 3'!$BD$11:$BD$40,'SEPTIEMBRE 3'!$CL$11:$CL$40,"A"))/1%,"")</f>
        <v/>
      </c>
      <c r="DU49" s="188" t="str">
        <f t="array" ref="DU49">IFERROR(_xlfn.XLOOKUP($A49&amp;$B49,OCTUBRE!$D$11:$D$40&amp;OCTUBRE!$E$11:$E$40,OCTUBRE!$AM$11:$AM$40,_xlfn.XLOOKUP($A49&amp;$B49,OCTUBRE!$BC$11:$BC$40&amp;OCTUBRE!$BD$11:$BD$40,OCTUBRE!$CL$11:$CL$40,"A"))/1%,"")</f>
        <v/>
      </c>
      <c r="DV49" s="188" t="str">
        <f t="array" ref="DV49">IFERROR(_xlfn.XLOOKUP($A49&amp;$B49,'OCTUBRE 2'!$D$11:$D$40&amp;'OCTUBRE 2'!$E$11:$E$40,'OCTUBRE 2'!$AM$11:$AM$40,_xlfn.XLOOKUP($A49&amp;$B49,'OCTUBRE 2'!$BC$11:$BC$40&amp;'OCTUBRE 2'!$BD$11:$BD$40,'OCTUBRE 2'!$CL$11:$CL$40,"A"))/1%,"")</f>
        <v/>
      </c>
      <c r="DW49" s="188" t="str">
        <f t="array" ref="DW49">IFERROR(_xlfn.XLOOKUP($A49&amp;$B49,NOVIEMBRE!$D$11:$D$40&amp;NOVIEMBRE!$E$11:$E$40,NOVIEMBRE!$AM$11:$AM$40,_xlfn.XLOOKUP($A49&amp;$B49,NOVIEMBRE!$BC$11:$BC$40&amp;NOVIEMBRE!$BD$11:$BD$40,NOVIEMBRE!$CL$11:$CL$40,"A"))/1%,"")</f>
        <v/>
      </c>
      <c r="DX49" s="188" t="str">
        <f t="array" ref="DX49">IFERROR(_xlfn.XLOOKUP($A49&amp;$B49,'NOVIEMBRE 2'!$D$11:$D$40&amp;'NOVIEMBRE 2'!$E$11:$E$40,'NOVIEMBRE 2'!$AM$11:$AM$40,_xlfn.XLOOKUP($A49&amp;$B49,'NOVIEMBRE 2'!$BC$11:$BC$40&amp;'NOVIEMBRE 2'!$BD$11:$BD$40,'NOVIEMBRE 2'!$CL$11:$CL$40,"A"))/1%,"")</f>
        <v/>
      </c>
      <c r="DY49" s="188" t="str">
        <f t="array" ref="DY49">IFERROR(_xlfn.XLOOKUP($A49&amp;$B49,DICIEMBRE!$D$11:$D$40&amp;DICIEMBRE!$E$11:$E$40,DICIEMBRE!$AM$11:$AM$40,_xlfn.XLOOKUP($A49&amp;$B49,DICIEMBRE!$BC$11:$BC$40&amp;DICIEMBRE!$BD$11:$BD$40,DICIEMBRE!$CL$11:$CL$40,"A"))/1%,"")</f>
        <v/>
      </c>
      <c r="DZ49" s="381" t="str">
        <f t="shared" si="9"/>
        <v>-</v>
      </c>
      <c r="EA49" s="381" t="str">
        <f t="shared" si="10"/>
        <v>-</v>
      </c>
      <c r="EB49" s="381" t="str">
        <f t="shared" si="11"/>
        <v>-</v>
      </c>
      <c r="EC49" s="381" t="str">
        <f t="shared" si="12"/>
        <v>-</v>
      </c>
      <c r="ED49" s="381" t="str">
        <f t="shared" si="13"/>
        <v>-</v>
      </c>
      <c r="EE49" s="381" t="str">
        <f t="shared" si="14"/>
        <v>-</v>
      </c>
      <c r="EF49" s="381" t="str">
        <f t="shared" si="15"/>
        <v>-</v>
      </c>
      <c r="EG49" s="381" t="str">
        <f t="shared" si="16"/>
        <v>-</v>
      </c>
      <c r="EH49" s="381" t="str">
        <f t="shared" si="17"/>
        <v>-</v>
      </c>
      <c r="EI49" s="188" t="str">
        <f t="shared" si="18"/>
        <v/>
      </c>
      <c r="EJ49" s="382"/>
      <c r="EK49" s="382"/>
      <c r="EL49" s="383"/>
      <c r="EM49" s="21"/>
      <c r="EN49" s="384">
        <f t="array" ref="EN49">IFERROR(_xlfn.XLOOKUP($A49&amp;$B49,MARZO!$D$11:$D$40&amp;MARZO!$E$11:$E$40,MARZO!$AK$11:$AK$40,_xlfn.XLOOKUP($A49&amp;$B49,MARZO!$BC$11:$BC$40&amp;MARZO!$BD$11:$BD$40,MARZO!$CJ$11:$CJ$40,"A")),"")</f>
        <v>0</v>
      </c>
      <c r="EO49" s="384">
        <f t="array" ref="EO49">IFERROR(_xlfn.XLOOKUP($A49&amp;$B49,ABRIL!$D$11:$D$40&amp;ABRIL!$E$11:$E$40,ABRIL!$AK$11:$AK$40,_xlfn.XLOOKUP($A49&amp;$B49,ABRIL!$BC$11:$BC$40&amp;ABRIL!$BD$11:$BD$40,ABRIL!$CJ$11:$CJ$40,"A")),"")</f>
        <v>0</v>
      </c>
      <c r="EP49" s="384">
        <f t="array" ref="EP49">IFERROR(_xlfn.XLOOKUP($A49&amp;$B49,'ABRIL 2'!$D$11:$D$40&amp;'ABRIL 2'!$E$11:$E$40,'ABRIL 2'!$AK$11:$AK$40,_xlfn.XLOOKUP($A49&amp;$B49,'ABRIL 2'!$BC$11:$BC$40&amp;'ABRIL 2'!$BD$11:$BD$40,'ABRIL 2'!$CJ$11:$CJ$40,"A")),"")</f>
        <v>0</v>
      </c>
      <c r="EQ49" s="384">
        <f t="array" ref="EQ49">IFERROR(_xlfn.XLOOKUP($A49&amp;$B49,MAYO!$D$11:$D$40&amp;MAYO!$E$11:$E$40,MAYO!$AK$11:$AK$40,_xlfn.XLOOKUP($A49&amp;$B49,MAYO!$BC$11:$BC$40&amp;MAYO!$BD$11:$BD$40,MAYO!$CJ$11:$CJ$40,"A")),"")</f>
        <v>0</v>
      </c>
      <c r="ER49" s="384">
        <f t="array" ref="ER49">IFERROR(_xlfn.XLOOKUP($A49&amp;$B49,'MAYO 2'!$D$11:$D$40&amp;'MAYO 2'!$E$11:$E$40,'MAYO 2'!$AK$11:$AK$40,_xlfn.XLOOKUP($A49&amp;$B49,'MAYO 2'!$BC$11:$BC$40&amp;'MAYO 2'!$BD$11:$BD$40,'MAYO 2'!$CJ$11:$CJ$40,"A")),"")</f>
        <v>0</v>
      </c>
      <c r="ES49" s="384">
        <f t="array" ref="ES49">IFERROR(_xlfn.XLOOKUP($A49&amp;$B49,JUNIO!$D$11:$D$40&amp;JUNIO!$E$11:$E$40,JUNIO!$AK$11:$AK$40,_xlfn.XLOOKUP($A49&amp;$B49,JUNIO!$BC$11:$BC$40&amp;JUNIO!$BD$11:$BD$40,JUNIO!$CJ$11:$CJ$40,"A")),"")</f>
        <v>0</v>
      </c>
      <c r="ET49" s="384">
        <f t="array" ref="ET49">IFERROR(_xlfn.XLOOKUP($A49&amp;$B49,'JUNIO 2'!$D$11:$D$40&amp;'JUNIO 2'!$E$11:$E$40,'JUNIO 2'!$AK$11:$AK$40,_xlfn.XLOOKUP($A49&amp;$B49,'JUNIO 2'!$BC$11:$BC$40&amp;'JUNIO 2'!$BD$11:$BD$40,'JUNIO 2'!$CJ$11:$CJ$40,"A")),"")</f>
        <v>0</v>
      </c>
      <c r="EU49" s="384">
        <f t="array" ref="EU49">IFERROR(_xlfn.XLOOKUP($A49&amp;$B49,JULIO!$D$11:$D$40&amp;JULIO!$E$11:$E$40,JULIO!$AK$11:$AK$40,_xlfn.XLOOKUP($A49&amp;$B49,JULIO!$BC$11:$BC$40&amp;JULIO!$BD$11:$BD$40,JULIO!$CJ$11:$CJ$40,"A")),"")</f>
        <v>0</v>
      </c>
      <c r="EV49" s="384">
        <f t="array" ref="EV49">IFERROR(_xlfn.XLOOKUP($A49&amp;$B49,'JULIO 2'!$D$11:$D$40&amp;'JULIO 2'!$E$11:$E$40,'JULIO 2'!$AK$11:$AK$40,_xlfn.XLOOKUP($A49&amp;$B49,'JULIO 2'!$BC$11:$BC$40&amp;'JULIO 2'!$BD$11:$BD$40,'JULIO 2'!$CJ$11:$CJ$40,"A")),"")</f>
        <v>0</v>
      </c>
      <c r="EW49" s="384">
        <f t="array" ref="EW49">IFERROR(_xlfn.XLOOKUP($A49&amp;$B49,AGOSTO!$D$11:$D$40&amp;AGOSTO!$E$11:$E$40,AGOSTO!$AK$11:$AK$40,_xlfn.XLOOKUP($A49&amp;$B49,AGOSTO!$BC$11:$BC$40&amp;AGOSTO!$BD$11:$BD$40,AGOSTO!$CJ$11:$CJ$40,"A")),"")</f>
        <v>0</v>
      </c>
      <c r="EX49" s="384">
        <f t="array" ref="EX49">IFERROR(_xlfn.XLOOKUP($A49&amp;$B49,'AGOSTO 2'!$D$11:$D$40&amp;'AGOSTO 2'!$E$11:$E$40,'AGOSTO 2'!$AK$11:$AK$40,_xlfn.XLOOKUP($A49&amp;$B49,'AGOSTO 2'!$BC$11:$BC$40&amp;'AGOSTO 2'!$BD$11:$BD$40,'AGOSTO 2'!$CJ$11:$CJ$40,"A")),"")</f>
        <v>0</v>
      </c>
      <c r="EY49" s="384">
        <f t="array" ref="EY49">IFERROR(_xlfn.XLOOKUP($A49&amp;$B49,SEPTIEMBRE!$D$11:$D$40&amp;SEPTIEMBRE!$E$11:$E$40,SEPTIEMBRE!$AK$11:$AK$40,_xlfn.XLOOKUP($A49&amp;$B49,SEPTIEMBRE!$BC$11:$BC$40&amp;SEPTIEMBRE!$BD$11:$BD$40,SEPTIEMBRE!$CJ$11:$CJ$40,"A")),"")</f>
        <v>0</v>
      </c>
      <c r="EZ49" s="384">
        <f t="array" ref="EZ49">IFERROR(_xlfn.XLOOKUP($A49&amp;$B49,'SEPTIEMBRE 2'!$D$11:$D$40&amp;'SEPTIEMBRE 2'!$E$11:$E$40,'SEPTIEMBRE 2'!$AK$11:$AK$40,_xlfn.XLOOKUP($A49&amp;$B49,'SEPTIEMBRE 2'!$BC$11:$BC$40&amp;'SEPTIEMBRE 2'!$BD$11:$BD$40,'SEPTIEMBRE 2'!$CJ$11:$CJ$40,"A")),"")</f>
        <v>0</v>
      </c>
      <c r="FA49" s="384">
        <f t="array" ref="FA49">IFERROR(_xlfn.XLOOKUP($A49&amp;$B49,'SEPTIEMBRE 3'!$D$11:$D$40&amp;'SEPTIEMBRE 3'!$E$11:$E$40,'SEPTIEMBRE 3'!$AK$11:$AK$40,_xlfn.XLOOKUP($A49&amp;$B49,'SEPTIEMBRE 3'!$BC$11:$BC$40&amp;'SEPTIEMBRE 3'!$BD$11:$BD$40,'SEPTIEMBRE 3'!$CJ$11:$CJ$40,"A")),"")</f>
        <v>0</v>
      </c>
      <c r="FB49" s="384">
        <f t="array" ref="FB49">IFERROR(_xlfn.XLOOKUP($A49&amp;$B49,OCTUBRE!$D$11:$D$40&amp;OCTUBRE!$E$11:$E$40,OCTUBRE!$AK$11:$AK$40,_xlfn.XLOOKUP($A49&amp;$B49,OCTUBRE!$BC$11:$BC$40&amp;OCTUBRE!$BD$11:$BD$40,OCTUBRE!$CJ$11:$CJ$40,"A")),"")</f>
        <v>0</v>
      </c>
      <c r="FC49" s="384">
        <f t="array" ref="FC49">IFERROR(_xlfn.XLOOKUP($A49&amp;$B49,'OCTUBRE 2'!$D$11:$D$40&amp;'OCTUBRE 2'!$E$11:$E$40,'OCTUBRE 2'!$AK$11:$AK$40,_xlfn.XLOOKUP($A49&amp;$B49,'OCTUBRE 2'!$BC$11:$BC$40&amp;'OCTUBRE 2'!$BD$11:$BD$40,'OCTUBRE 2'!$CJ$11:$CJ$40,"A")),"")</f>
        <v>0</v>
      </c>
      <c r="FD49" s="384">
        <f t="array" ref="FD49">IFERROR(_xlfn.XLOOKUP($A49&amp;$B49,NOVIEMBRE!$D$11:$D$40&amp;NOVIEMBRE!$E$11:$E$40,NOVIEMBRE!$AK$11:$AK$40,_xlfn.XLOOKUP($A49&amp;$B49,NOVIEMBRE!$BC$11:$BC$40&amp;NOVIEMBRE!$BD$11:$BD$40,NOVIEMBRE!$CJ$11:$CJ$40,"A")),"")</f>
        <v>0</v>
      </c>
      <c r="FE49" s="384">
        <f t="array" ref="FE49">IFERROR(_xlfn.XLOOKUP($A49&amp;$B49,'NOVIEMBRE 2'!$D$11:$D$40&amp;'NOVIEMBRE 2'!$E$11:$E$40,'NOVIEMBRE 2'!$AK$11:$AK$40,_xlfn.XLOOKUP($A49&amp;$B49,'NOVIEMBRE 2'!$BC$11:$BC$40&amp;'NOVIEMBRE 2'!$BD$11:$BD$40,'NOVIEMBRE 2'!$CJ$11:$CJ$40,"A")),"")</f>
        <v>0</v>
      </c>
      <c r="FF49" s="385">
        <f t="array" ref="FF49">IFERROR(_xlfn.XLOOKUP($A49&amp;$B49,DICIEMBRE!$D$11:$D$40&amp;DICIEMBRE!$E$11:$E$40,DICIEMBRE!$AK$11:$AK$40,_xlfn.XLOOKUP($A49&amp;$B49,DICIEMBRE!$BC$11:$BC$40&amp;DICIEMBRE!$BD$11:$BD$40,DICIEMBRE!$CJ$11:$CJ$40,"A")),"")</f>
        <v>0</v>
      </c>
      <c r="FG49" s="386" t="str">
        <f t="shared" si="19"/>
        <v/>
      </c>
      <c r="FH49" s="386" t="str">
        <f t="array" ref="FH49">IF(
 COUNT(DZ49:EH49)=0,
 "-",
 IF(
  COUNT(DZ49:EH49) &lt; COUNTA(DZ49:EH49),
  REPT("🟩", ROUND(COUNT(DZ49:EH49)/COUNTA(DZ49:EH49)*5, 0)) &amp;
  REPT("⬜", 5 - ROUND(COUNT(DZ49:EH49)/COUNTA(DZ49:EH49)*5, 0)),
  IF(
    AVERAGE(IF(DZ49:EH49&lt;&gt;"", DZ49:EH49, )) &gt;= 70, "🟩🟩🟩🟩🟩",
    IF(
      AVERAGE(IF(DZ49:EH49&lt;&gt;"",DZ49:EH49, )) &gt;= 56, "🟨🟨🟨🟨🟨",
      "🟥🟥🟥🟥🟥"
    )
  )
 )
)
</f>
        <v>-</v>
      </c>
    </row>
    <row r="50" ht="15.75" customHeight="1">
      <c r="A50" s="168"/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1"/>
      <c r="N50" s="172" t="str">
        <f t="shared" si="1"/>
        <v/>
      </c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2" t="str">
        <f t="shared" si="2"/>
        <v/>
      </c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2" t="str">
        <f t="shared" si="3"/>
        <v/>
      </c>
      <c r="AM50" s="173"/>
      <c r="AN50" s="173"/>
      <c r="AO50" s="173"/>
      <c r="AP50" s="173"/>
      <c r="AQ50" s="173"/>
      <c r="AR50" s="173"/>
      <c r="AS50" s="173"/>
      <c r="AT50" s="173"/>
      <c r="AU50" s="173"/>
      <c r="AV50" s="171"/>
      <c r="AW50" s="171"/>
      <c r="AX50" s="172" t="str">
        <f t="shared" si="4"/>
        <v/>
      </c>
      <c r="AY50" s="173"/>
      <c r="AZ50" s="173"/>
      <c r="BA50" s="173"/>
      <c r="BB50" s="173"/>
      <c r="BC50" s="173"/>
      <c r="BD50" s="173"/>
      <c r="BE50" s="173"/>
      <c r="BF50" s="173"/>
      <c r="BG50" s="173"/>
      <c r="BH50" s="173"/>
      <c r="BI50" s="173"/>
      <c r="BJ50" s="172" t="str">
        <f t="shared" si="5"/>
        <v/>
      </c>
      <c r="BK50" s="173"/>
      <c r="BL50" s="173"/>
      <c r="BM50" s="173"/>
      <c r="BN50" s="173"/>
      <c r="BO50" s="173"/>
      <c r="BP50" s="173"/>
      <c r="BQ50" s="173"/>
      <c r="BR50" s="173"/>
      <c r="BS50" s="173"/>
      <c r="BT50" s="173"/>
      <c r="BU50" s="173"/>
      <c r="BV50" s="172" t="str">
        <f t="shared" si="6"/>
        <v/>
      </c>
      <c r="BW50" s="173"/>
      <c r="BX50" s="173"/>
      <c r="BY50" s="173"/>
      <c r="BZ50" s="171"/>
      <c r="CA50" s="171"/>
      <c r="CB50" s="171"/>
      <c r="CC50" s="171"/>
      <c r="CD50" s="171"/>
      <c r="CE50" s="171"/>
      <c r="CF50" s="171"/>
      <c r="CG50" s="171"/>
      <c r="CH50" s="172" t="str">
        <f t="shared" si="7"/>
        <v/>
      </c>
      <c r="CI50" s="171"/>
      <c r="CJ50" s="173"/>
      <c r="CK50" s="173"/>
      <c r="CL50" s="173"/>
      <c r="CM50" s="173"/>
      <c r="CN50" s="171"/>
      <c r="CO50" s="171"/>
      <c r="CP50" s="171"/>
      <c r="CQ50" s="173"/>
      <c r="CR50" s="171"/>
      <c r="CS50" s="171"/>
      <c r="CT50" s="172" t="str">
        <f t="shared" si="8"/>
        <v/>
      </c>
      <c r="CU50" s="172"/>
      <c r="CV50" s="172"/>
      <c r="CW50" s="172"/>
      <c r="CX50" s="172"/>
      <c r="CY50" s="172"/>
      <c r="CZ50" s="172"/>
      <c r="DA50" s="172"/>
      <c r="DB50" s="172"/>
      <c r="DC50" s="172"/>
      <c r="DD50" s="172"/>
      <c r="DE50" s="172"/>
      <c r="DF50" s="172"/>
      <c r="DG50" s="188" t="str">
        <f t="array" ref="DG50">IFERROR(_xlfn.XLOOKUP($A50&amp;B50,MARZO!$D$11:$D$40&amp;MARZO!$E$11:$E$40,MARZO!$AM$11:$AM$40,_xlfn.XLOOKUP($A50&amp;$B50,MARZO!$BC$11:$BC$40&amp;MARZO!$BD$11:$BD$40,MARZO!$CL$11:$CL$40,"A"))/1%,"")</f>
        <v/>
      </c>
      <c r="DH50" s="188" t="str">
        <f t="array" ref="DH50">IFERROR(_xlfn.XLOOKUP($A50&amp;$B50,ABRIL!$D$11:$D$40&amp;ABRIL!$E$11:$E$40,ABRIL!$AM$11:$AM$40,_xlfn.XLOOKUP($A50&amp;$B50,ABRIL!$BC$11:$BC$40&amp;ABRIL!$BD$11:$BD$40,ABRIL!$CL$11:$CL$40,"A"))/1%,"")</f>
        <v/>
      </c>
      <c r="DI50" s="188" t="str">
        <f t="array" ref="DI50">IFERROR(_xlfn.XLOOKUP($A50&amp;$B50,'ABRIL 2'!$D$11:$D$40&amp;'ABRIL 2'!$E$11:$E$40,'ABRIL 2'!$AM$11:$AM$40,_xlfn.XLOOKUP($A50&amp;$B50,'ABRIL 2'!$BC$11:$BC$40&amp;'ABRIL 2'!$BD$11:$BD$40,'ABRIL 2'!$CL$11:$CL$40,"A"))/1%,"")</f>
        <v/>
      </c>
      <c r="DJ50" s="188" t="str">
        <f t="array" ref="DJ50">IFERROR(_xlfn.XLOOKUP($A50&amp;$B50,MAYO!$D$11:$D$40&amp;MAYO!$E$11:$E$40,MAYO!$AM$11:$AM$40,_xlfn.XLOOKUP($A50&amp;$B50,MAYO!$BC$11:$BC$40&amp;MAYO!$BD$11:$BD$40,MAYO!$CL$11:$CL$40,"A"))/1%,"")</f>
        <v/>
      </c>
      <c r="DK50" s="188" t="str">
        <f t="array" ref="DK50">IFERROR(_xlfn.XLOOKUP($A50&amp;$B50,'MAYO 2'!$D$11:$D$40&amp;'MAYO 2'!$E$11:$E$40,'MAYO 2'!$AM$11:$AM$40,_xlfn.XLOOKUP($A50&amp;$B50,'MAYO 2'!$BC$11:$BC$40&amp;'MAYO 2'!$BD$11:$BD$40,'MAYO 2'!$CL$11:$CL$40,"A"))/1%,"")</f>
        <v/>
      </c>
      <c r="DL50" s="188" t="str">
        <f t="array" ref="DL50">IFERROR(_xlfn.XLOOKUP($A50&amp;$B50,JUNIO!$D$11:$D$40&amp;JUNIO!$E$11:$E$40,JUNIO!$AM$11:$AM$40,_xlfn.XLOOKUP($A50&amp;$B50,JUNIO!$BC$11:$BC$40&amp;JUNIO!$BD$11:$BD$40,JUNIO!$CL$11:$CL$40,"A"))/1%,"")</f>
        <v/>
      </c>
      <c r="DM50" s="188" t="str">
        <f t="array" ref="DM50">IFERROR(_xlfn.XLOOKUP($A50&amp;$B50,'JUNIO 2'!$D$11:$D$40&amp;'JUNIO 2'!$E$11:$E$40,'JUNIO 2'!$AM$11:$AM$40,_xlfn.XLOOKUP($A50&amp;$B50,'JUNIO 2'!$BC$11:$BC$40&amp;'JUNIO 2'!$BD$11:$BD$40,'JUNIO 2'!$CL$11:$CL$40,"A"))/1%,"")</f>
        <v/>
      </c>
      <c r="DN50" s="188" t="str">
        <f t="array" ref="DN50">IFERROR(_xlfn.XLOOKUP($A50&amp;$B50,JULIO!$D$11:$D$40&amp;JULIO!$E$11:$E$40,JULIO!$AM$11:$AM$40,_xlfn.XLOOKUP($A50&amp;$B50,JULIO!$BC$11:$BC$40&amp;JULIO!$BD$11:$BD$40,JULIO!$CL$11:$CL$40,"A"))/1%,"")</f>
        <v/>
      </c>
      <c r="DO50" s="188" t="str">
        <f t="array" ref="DO50">IFERROR(_xlfn.XLOOKUP($A50&amp;$B50,'JULIO 2'!$D$11:$D$40&amp;'JULIO 2'!$E$11:$E$40,'JULIO 2'!$AM$11:$AM$40,_xlfn.XLOOKUP($A50&amp;$B50,'JULIO 2'!$BC$11:$BC$40&amp;'JULIO 2'!$BD$11:$BD$40,'JULIO 2'!$CL$11:$CL$40,"A"))/1%,"")</f>
        <v/>
      </c>
      <c r="DP50" s="188" t="str">
        <f t="array" ref="DP50">IFERROR(_xlfn.XLOOKUP($A50&amp;$B50,AGOSTO!$D$11:$D$40&amp;AGOSTO!$E$11:$E$40,AGOSTO!$AM$11:$AM$40,_xlfn.XLOOKUP($A50&amp;$B50,AGOSTO!$BC$11:$BC$40&amp;AGOSTO!$BD$11:$BD$40,AGOSTO!$CL$11:$CL$40,"A"))/1%,"")</f>
        <v/>
      </c>
      <c r="DQ50" s="188" t="str">
        <f t="array" ref="DQ50">IFERROR(_xlfn.XLOOKUP($A50&amp;$B50,'AGOSTO 2'!$D$11:$D$40&amp;'AGOSTO 2'!$E$11:$E$40,'AGOSTO 2'!$AM$11:$AM$40,_xlfn.XLOOKUP($A50&amp;$B50,'AGOSTO 2'!$BC$11:$BC$40&amp;'AGOSTO 2'!$BD$11:$BD$40,'AGOSTO 2'!$CL$11:$CL$40,"A"))/1%,"")</f>
        <v/>
      </c>
      <c r="DR50" s="188" t="str">
        <f t="array" ref="DR50">IFERROR(_xlfn.XLOOKUP($A50&amp;$B50,SEPTIEMBRE!$D$11:$D$40&amp;SEPTIEMBRE!$E$11:$E$40,SEPTIEMBRE!$AM$11:$AM$40,_xlfn.XLOOKUP($A50&amp;$B50,SEPTIEMBRE!$BC$11:$BC$40&amp;SEPTIEMBRE!$BD$11:$BD$40,SEPTIEMBRE!$CL$11:$CL$40,"A"))/1%,"")</f>
        <v/>
      </c>
      <c r="DS50" s="188" t="str">
        <f t="array" ref="DS50">IFERROR(_xlfn.XLOOKUP($A50&amp;$B50,'SEPTIEMBRE 2'!$D$11:$D$40&amp;'SEPTIEMBRE 2'!$E$11:$E$40,'SEPTIEMBRE 2'!$AM$11:$AM$40,_xlfn.XLOOKUP($A50&amp;$B50,'SEPTIEMBRE 2'!$BC$11:$BC$40&amp;'SEPTIEMBRE 2'!$BD$11:$BD$40,'SEPTIEMBRE 2'!$CL$11:$CL$40,"A"))/1%,"")</f>
        <v/>
      </c>
      <c r="DT50" s="188" t="str">
        <f t="array" ref="DT50">IFERROR(_xlfn.XLOOKUP($A50&amp;$B50,'SEPTIEMBRE 3'!$D$11:$D$40&amp;'SEPTIEMBRE 3'!$E$11:$E$40,'SEPTIEMBRE 3'!$AM$11:$AM$40,_xlfn.XLOOKUP($A50&amp;$B50,'SEPTIEMBRE 3'!$BC$11:$BC$40&amp;'SEPTIEMBRE 3'!$BD$11:$BD$40,'SEPTIEMBRE 3'!$CL$11:$CL$40,"A"))/1%,"")</f>
        <v/>
      </c>
      <c r="DU50" s="188" t="str">
        <f t="array" ref="DU50">IFERROR(_xlfn.XLOOKUP($A50&amp;$B50,OCTUBRE!$D$11:$D$40&amp;OCTUBRE!$E$11:$E$40,OCTUBRE!$AM$11:$AM$40,_xlfn.XLOOKUP($A50&amp;$B50,OCTUBRE!$BC$11:$BC$40&amp;OCTUBRE!$BD$11:$BD$40,OCTUBRE!$CL$11:$CL$40,"A"))/1%,"")</f>
        <v/>
      </c>
      <c r="DV50" s="188" t="str">
        <f t="array" ref="DV50">IFERROR(_xlfn.XLOOKUP($A50&amp;$B50,'OCTUBRE 2'!$D$11:$D$40&amp;'OCTUBRE 2'!$E$11:$E$40,'OCTUBRE 2'!$AM$11:$AM$40,_xlfn.XLOOKUP($A50&amp;$B50,'OCTUBRE 2'!$BC$11:$BC$40&amp;'OCTUBRE 2'!$BD$11:$BD$40,'OCTUBRE 2'!$CL$11:$CL$40,"A"))/1%,"")</f>
        <v/>
      </c>
      <c r="DW50" s="188" t="str">
        <f t="array" ref="DW50">IFERROR(_xlfn.XLOOKUP($A50&amp;$B50,NOVIEMBRE!$D$11:$D$40&amp;NOVIEMBRE!$E$11:$E$40,NOVIEMBRE!$AM$11:$AM$40,_xlfn.XLOOKUP($A50&amp;$B50,NOVIEMBRE!$BC$11:$BC$40&amp;NOVIEMBRE!$BD$11:$BD$40,NOVIEMBRE!$CL$11:$CL$40,"A"))/1%,"")</f>
        <v/>
      </c>
      <c r="DX50" s="188" t="str">
        <f t="array" ref="DX50">IFERROR(_xlfn.XLOOKUP($A50&amp;$B50,'NOVIEMBRE 2'!$D$11:$D$40&amp;'NOVIEMBRE 2'!$E$11:$E$40,'NOVIEMBRE 2'!$AM$11:$AM$40,_xlfn.XLOOKUP($A50&amp;$B50,'NOVIEMBRE 2'!$BC$11:$BC$40&amp;'NOVIEMBRE 2'!$BD$11:$BD$40,'NOVIEMBRE 2'!$CL$11:$CL$40,"A"))/1%,"")</f>
        <v/>
      </c>
      <c r="DY50" s="188" t="str">
        <f t="array" ref="DY50">IFERROR(_xlfn.XLOOKUP($A50&amp;$B50,DICIEMBRE!$D$11:$D$40&amp;DICIEMBRE!$E$11:$E$40,DICIEMBRE!$AM$11:$AM$40,_xlfn.XLOOKUP($A50&amp;$B50,DICIEMBRE!$BC$11:$BC$40&amp;DICIEMBRE!$BD$11:$BD$40,DICIEMBRE!$CL$11:$CL$40,"A"))/1%,"")</f>
        <v/>
      </c>
      <c r="DZ50" s="381" t="str">
        <f t="shared" si="9"/>
        <v>-</v>
      </c>
      <c r="EA50" s="381" t="str">
        <f t="shared" si="10"/>
        <v>-</v>
      </c>
      <c r="EB50" s="381" t="str">
        <f t="shared" si="11"/>
        <v>-</v>
      </c>
      <c r="EC50" s="381" t="str">
        <f t="shared" si="12"/>
        <v>-</v>
      </c>
      <c r="ED50" s="381" t="str">
        <f t="shared" si="13"/>
        <v>-</v>
      </c>
      <c r="EE50" s="381" t="str">
        <f t="shared" si="14"/>
        <v>-</v>
      </c>
      <c r="EF50" s="381" t="str">
        <f t="shared" si="15"/>
        <v>-</v>
      </c>
      <c r="EG50" s="381" t="str">
        <f t="shared" si="16"/>
        <v>-</v>
      </c>
      <c r="EH50" s="381" t="str">
        <f t="shared" si="17"/>
        <v>-</v>
      </c>
      <c r="EI50" s="188" t="str">
        <f t="shared" si="18"/>
        <v/>
      </c>
      <c r="EJ50" s="382"/>
      <c r="EK50" s="382"/>
      <c r="EL50" s="383"/>
      <c r="EM50" s="21"/>
      <c r="EN50" s="384">
        <f t="array" ref="EN50">IFERROR(_xlfn.XLOOKUP($A50&amp;$B50,MARZO!$D$11:$D$40&amp;MARZO!$E$11:$E$40,MARZO!$AK$11:$AK$40,_xlfn.XLOOKUP($A50&amp;$B50,MARZO!$BC$11:$BC$40&amp;MARZO!$BD$11:$BD$40,MARZO!$CJ$11:$CJ$40,"A")),"")</f>
        <v>0</v>
      </c>
      <c r="EO50" s="384">
        <f t="array" ref="EO50">IFERROR(_xlfn.XLOOKUP($A50&amp;$B50,ABRIL!$D$11:$D$40&amp;ABRIL!$E$11:$E$40,ABRIL!$AK$11:$AK$40,_xlfn.XLOOKUP($A50&amp;$B50,ABRIL!$BC$11:$BC$40&amp;ABRIL!$BD$11:$BD$40,ABRIL!$CJ$11:$CJ$40,"A")),"")</f>
        <v>0</v>
      </c>
      <c r="EP50" s="384">
        <f t="array" ref="EP50">IFERROR(_xlfn.XLOOKUP($A50&amp;$B50,'ABRIL 2'!$D$11:$D$40&amp;'ABRIL 2'!$E$11:$E$40,'ABRIL 2'!$AK$11:$AK$40,_xlfn.XLOOKUP($A50&amp;$B50,'ABRIL 2'!$BC$11:$BC$40&amp;'ABRIL 2'!$BD$11:$BD$40,'ABRIL 2'!$CJ$11:$CJ$40,"A")),"")</f>
        <v>0</v>
      </c>
      <c r="EQ50" s="384">
        <f t="array" ref="EQ50">IFERROR(_xlfn.XLOOKUP($A50&amp;$B50,MAYO!$D$11:$D$40&amp;MAYO!$E$11:$E$40,MAYO!$AK$11:$AK$40,_xlfn.XLOOKUP($A50&amp;$B50,MAYO!$BC$11:$BC$40&amp;MAYO!$BD$11:$BD$40,MAYO!$CJ$11:$CJ$40,"A")),"")</f>
        <v>0</v>
      </c>
      <c r="ER50" s="384">
        <f t="array" ref="ER50">IFERROR(_xlfn.XLOOKUP($A50&amp;$B50,'MAYO 2'!$D$11:$D$40&amp;'MAYO 2'!$E$11:$E$40,'MAYO 2'!$AK$11:$AK$40,_xlfn.XLOOKUP($A50&amp;$B50,'MAYO 2'!$BC$11:$BC$40&amp;'MAYO 2'!$BD$11:$BD$40,'MAYO 2'!$CJ$11:$CJ$40,"A")),"")</f>
        <v>0</v>
      </c>
      <c r="ES50" s="384">
        <f t="array" ref="ES50">IFERROR(_xlfn.XLOOKUP($A50&amp;$B50,JUNIO!$D$11:$D$40&amp;JUNIO!$E$11:$E$40,JUNIO!$AK$11:$AK$40,_xlfn.XLOOKUP($A50&amp;$B50,JUNIO!$BC$11:$BC$40&amp;JUNIO!$BD$11:$BD$40,JUNIO!$CJ$11:$CJ$40,"A")),"")</f>
        <v>0</v>
      </c>
      <c r="ET50" s="384">
        <f t="array" ref="ET50">IFERROR(_xlfn.XLOOKUP($A50&amp;$B50,'JUNIO 2'!$D$11:$D$40&amp;'JUNIO 2'!$E$11:$E$40,'JUNIO 2'!$AK$11:$AK$40,_xlfn.XLOOKUP($A50&amp;$B50,'JUNIO 2'!$BC$11:$BC$40&amp;'JUNIO 2'!$BD$11:$BD$40,'JUNIO 2'!$CJ$11:$CJ$40,"A")),"")</f>
        <v>0</v>
      </c>
      <c r="EU50" s="384">
        <f t="array" ref="EU50">IFERROR(_xlfn.XLOOKUP($A50&amp;$B50,JULIO!$D$11:$D$40&amp;JULIO!$E$11:$E$40,JULIO!$AK$11:$AK$40,_xlfn.XLOOKUP($A50&amp;$B50,JULIO!$BC$11:$BC$40&amp;JULIO!$BD$11:$BD$40,JULIO!$CJ$11:$CJ$40,"A")),"")</f>
        <v>0</v>
      </c>
      <c r="EV50" s="384">
        <f t="array" ref="EV50">IFERROR(_xlfn.XLOOKUP($A50&amp;$B50,'JULIO 2'!$D$11:$D$40&amp;'JULIO 2'!$E$11:$E$40,'JULIO 2'!$AK$11:$AK$40,_xlfn.XLOOKUP($A50&amp;$B50,'JULIO 2'!$BC$11:$BC$40&amp;'JULIO 2'!$BD$11:$BD$40,'JULIO 2'!$CJ$11:$CJ$40,"A")),"")</f>
        <v>0</v>
      </c>
      <c r="EW50" s="384">
        <f t="array" ref="EW50">IFERROR(_xlfn.XLOOKUP($A50&amp;$B50,AGOSTO!$D$11:$D$40&amp;AGOSTO!$E$11:$E$40,AGOSTO!$AK$11:$AK$40,_xlfn.XLOOKUP($A50&amp;$B50,AGOSTO!$BC$11:$BC$40&amp;AGOSTO!$BD$11:$BD$40,AGOSTO!$CJ$11:$CJ$40,"A")),"")</f>
        <v>0</v>
      </c>
      <c r="EX50" s="384">
        <f t="array" ref="EX50">IFERROR(_xlfn.XLOOKUP($A50&amp;$B50,'AGOSTO 2'!$D$11:$D$40&amp;'AGOSTO 2'!$E$11:$E$40,'AGOSTO 2'!$AK$11:$AK$40,_xlfn.XLOOKUP($A50&amp;$B50,'AGOSTO 2'!$BC$11:$BC$40&amp;'AGOSTO 2'!$BD$11:$BD$40,'AGOSTO 2'!$CJ$11:$CJ$40,"A")),"")</f>
        <v>0</v>
      </c>
      <c r="EY50" s="384">
        <f t="array" ref="EY50">IFERROR(_xlfn.XLOOKUP($A50&amp;$B50,SEPTIEMBRE!$D$11:$D$40&amp;SEPTIEMBRE!$E$11:$E$40,SEPTIEMBRE!$AK$11:$AK$40,_xlfn.XLOOKUP($A50&amp;$B50,SEPTIEMBRE!$BC$11:$BC$40&amp;SEPTIEMBRE!$BD$11:$BD$40,SEPTIEMBRE!$CJ$11:$CJ$40,"A")),"")</f>
        <v>0</v>
      </c>
      <c r="EZ50" s="384">
        <f t="array" ref="EZ50">IFERROR(_xlfn.XLOOKUP($A50&amp;$B50,'SEPTIEMBRE 2'!$D$11:$D$40&amp;'SEPTIEMBRE 2'!$E$11:$E$40,'SEPTIEMBRE 2'!$AK$11:$AK$40,_xlfn.XLOOKUP($A50&amp;$B50,'SEPTIEMBRE 2'!$BC$11:$BC$40&amp;'SEPTIEMBRE 2'!$BD$11:$BD$40,'SEPTIEMBRE 2'!$CJ$11:$CJ$40,"A")),"")</f>
        <v>0</v>
      </c>
      <c r="FA50" s="384">
        <f t="array" ref="FA50">IFERROR(_xlfn.XLOOKUP($A50&amp;$B50,'SEPTIEMBRE 3'!$D$11:$D$40&amp;'SEPTIEMBRE 3'!$E$11:$E$40,'SEPTIEMBRE 3'!$AK$11:$AK$40,_xlfn.XLOOKUP($A50&amp;$B50,'SEPTIEMBRE 3'!$BC$11:$BC$40&amp;'SEPTIEMBRE 3'!$BD$11:$BD$40,'SEPTIEMBRE 3'!$CJ$11:$CJ$40,"A")),"")</f>
        <v>0</v>
      </c>
      <c r="FB50" s="384">
        <f t="array" ref="FB50">IFERROR(_xlfn.XLOOKUP($A50&amp;$B50,OCTUBRE!$D$11:$D$40&amp;OCTUBRE!$E$11:$E$40,OCTUBRE!$AK$11:$AK$40,_xlfn.XLOOKUP($A50&amp;$B50,OCTUBRE!$BC$11:$BC$40&amp;OCTUBRE!$BD$11:$BD$40,OCTUBRE!$CJ$11:$CJ$40,"A")),"")</f>
        <v>0</v>
      </c>
      <c r="FC50" s="384">
        <f t="array" ref="FC50">IFERROR(_xlfn.XLOOKUP($A50&amp;$B50,'OCTUBRE 2'!$D$11:$D$40&amp;'OCTUBRE 2'!$E$11:$E$40,'OCTUBRE 2'!$AK$11:$AK$40,_xlfn.XLOOKUP($A50&amp;$B50,'OCTUBRE 2'!$BC$11:$BC$40&amp;'OCTUBRE 2'!$BD$11:$BD$40,'OCTUBRE 2'!$CJ$11:$CJ$40,"A")),"")</f>
        <v>0</v>
      </c>
      <c r="FD50" s="384">
        <f t="array" ref="FD50">IFERROR(_xlfn.XLOOKUP($A50&amp;$B50,NOVIEMBRE!$D$11:$D$40&amp;NOVIEMBRE!$E$11:$E$40,NOVIEMBRE!$AK$11:$AK$40,_xlfn.XLOOKUP($A50&amp;$B50,NOVIEMBRE!$BC$11:$BC$40&amp;NOVIEMBRE!$BD$11:$BD$40,NOVIEMBRE!$CJ$11:$CJ$40,"A")),"")</f>
        <v>0</v>
      </c>
      <c r="FE50" s="384">
        <f t="array" ref="FE50">IFERROR(_xlfn.XLOOKUP($A50&amp;$B50,'NOVIEMBRE 2'!$D$11:$D$40&amp;'NOVIEMBRE 2'!$E$11:$E$40,'NOVIEMBRE 2'!$AK$11:$AK$40,_xlfn.XLOOKUP($A50&amp;$B50,'NOVIEMBRE 2'!$BC$11:$BC$40&amp;'NOVIEMBRE 2'!$BD$11:$BD$40,'NOVIEMBRE 2'!$CJ$11:$CJ$40,"A")),"")</f>
        <v>0</v>
      </c>
      <c r="FF50" s="385">
        <f t="array" ref="FF50">IFERROR(_xlfn.XLOOKUP($A50&amp;$B50,DICIEMBRE!$D$11:$D$40&amp;DICIEMBRE!$E$11:$E$40,DICIEMBRE!$AK$11:$AK$40,_xlfn.XLOOKUP($A50&amp;$B50,DICIEMBRE!$BC$11:$BC$40&amp;DICIEMBRE!$BD$11:$BD$40,DICIEMBRE!$CJ$11:$CJ$40,"A")),"")</f>
        <v>0</v>
      </c>
      <c r="FG50" s="386" t="str">
        <f t="shared" si="19"/>
        <v/>
      </c>
      <c r="FH50" s="386" t="str">
        <f t="array" ref="FH50">IF(
 COUNT(DZ50:EH50)=0,
 "-",
 IF(
  COUNT(DZ50:EH50) &lt; COUNTA(DZ50:EH50),
  REPT("🟩", ROUND(COUNT(DZ50:EH50)/COUNTA(DZ50:EH50)*5, 0)) &amp;
  REPT("⬜", 5 - ROUND(COUNT(DZ50:EH50)/COUNTA(DZ50:EH50)*5, 0)),
  IF(
    AVERAGE(IF(DZ50:EH50&lt;&gt;"", DZ50:EH50, )) &gt;= 70, "🟩🟩🟩🟩🟩",
    IF(
      AVERAGE(IF(DZ50:EH50&lt;&gt;"",DZ50:EH50, )) &gt;= 56, "🟨🟨🟨🟨🟨",
      "🟥🟥🟥🟥🟥"
    )
  )
 )
)
</f>
        <v>-</v>
      </c>
    </row>
    <row r="51" ht="15.75" customHeight="1">
      <c r="A51" s="168"/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1"/>
      <c r="N51" s="172" t="str">
        <f t="shared" si="1"/>
        <v/>
      </c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2" t="str">
        <f t="shared" si="2"/>
        <v/>
      </c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2" t="str">
        <f t="shared" si="3"/>
        <v/>
      </c>
      <c r="AM51" s="173"/>
      <c r="AN51" s="173"/>
      <c r="AO51" s="173"/>
      <c r="AP51" s="173"/>
      <c r="AQ51" s="173"/>
      <c r="AR51" s="173"/>
      <c r="AS51" s="173"/>
      <c r="AT51" s="173"/>
      <c r="AU51" s="173"/>
      <c r="AV51" s="171"/>
      <c r="AW51" s="171"/>
      <c r="AX51" s="172" t="str">
        <f t="shared" si="4"/>
        <v/>
      </c>
      <c r="AY51" s="173"/>
      <c r="AZ51" s="173"/>
      <c r="BA51" s="173"/>
      <c r="BB51" s="173"/>
      <c r="BC51" s="173"/>
      <c r="BD51" s="173"/>
      <c r="BE51" s="173"/>
      <c r="BF51" s="173"/>
      <c r="BG51" s="173"/>
      <c r="BH51" s="173"/>
      <c r="BI51" s="173"/>
      <c r="BJ51" s="172" t="str">
        <f t="shared" si="5"/>
        <v/>
      </c>
      <c r="BK51" s="173"/>
      <c r="BL51" s="173"/>
      <c r="BM51" s="173"/>
      <c r="BN51" s="173"/>
      <c r="BO51" s="173"/>
      <c r="BP51" s="173"/>
      <c r="BQ51" s="173"/>
      <c r="BR51" s="173"/>
      <c r="BS51" s="173"/>
      <c r="BT51" s="173"/>
      <c r="BU51" s="173"/>
      <c r="BV51" s="172" t="str">
        <f t="shared" si="6"/>
        <v/>
      </c>
      <c r="BW51" s="173"/>
      <c r="BX51" s="173"/>
      <c r="BY51" s="173"/>
      <c r="BZ51" s="171"/>
      <c r="CA51" s="171"/>
      <c r="CB51" s="171"/>
      <c r="CC51" s="171"/>
      <c r="CD51" s="171"/>
      <c r="CE51" s="171"/>
      <c r="CF51" s="171"/>
      <c r="CG51" s="171"/>
      <c r="CH51" s="172" t="str">
        <f t="shared" si="7"/>
        <v/>
      </c>
      <c r="CI51" s="171"/>
      <c r="CJ51" s="173"/>
      <c r="CK51" s="173"/>
      <c r="CL51" s="173"/>
      <c r="CM51" s="173"/>
      <c r="CN51" s="171"/>
      <c r="CO51" s="171"/>
      <c r="CP51" s="171"/>
      <c r="CQ51" s="173"/>
      <c r="CR51" s="171"/>
      <c r="CS51" s="171"/>
      <c r="CT51" s="172" t="str">
        <f t="shared" si="8"/>
        <v/>
      </c>
      <c r="CU51" s="172"/>
      <c r="CV51" s="172"/>
      <c r="CW51" s="172"/>
      <c r="CX51" s="172"/>
      <c r="CY51" s="172"/>
      <c r="CZ51" s="172"/>
      <c r="DA51" s="172"/>
      <c r="DB51" s="172"/>
      <c r="DC51" s="172"/>
      <c r="DD51" s="172"/>
      <c r="DE51" s="172"/>
      <c r="DF51" s="172"/>
      <c r="DG51" s="188" t="str">
        <f t="array" ref="DG51">IFERROR(_xlfn.XLOOKUP($A51&amp;B51,MARZO!$D$11:$D$40&amp;MARZO!$E$11:$E$40,MARZO!$AM$11:$AM$40,_xlfn.XLOOKUP($A51&amp;$B51,MARZO!$BC$11:$BC$40&amp;MARZO!$BD$11:$BD$40,MARZO!$CL$11:$CL$40,"A"))/1%,"")</f>
        <v/>
      </c>
      <c r="DH51" s="188" t="str">
        <f t="array" ref="DH51">IFERROR(_xlfn.XLOOKUP($A51&amp;$B51,ABRIL!$D$11:$D$40&amp;ABRIL!$E$11:$E$40,ABRIL!$AM$11:$AM$40,_xlfn.XLOOKUP($A51&amp;$B51,ABRIL!$BC$11:$BC$40&amp;ABRIL!$BD$11:$BD$40,ABRIL!$CL$11:$CL$40,"A"))/1%,"")</f>
        <v/>
      </c>
      <c r="DI51" s="188" t="str">
        <f t="array" ref="DI51">IFERROR(_xlfn.XLOOKUP($A51&amp;$B51,'ABRIL 2'!$D$11:$D$40&amp;'ABRIL 2'!$E$11:$E$40,'ABRIL 2'!$AM$11:$AM$40,_xlfn.XLOOKUP($A51&amp;$B51,'ABRIL 2'!$BC$11:$BC$40&amp;'ABRIL 2'!$BD$11:$BD$40,'ABRIL 2'!$CL$11:$CL$40,"A"))/1%,"")</f>
        <v/>
      </c>
      <c r="DJ51" s="188" t="str">
        <f t="array" ref="DJ51">IFERROR(_xlfn.XLOOKUP($A51&amp;$B51,MAYO!$D$11:$D$40&amp;MAYO!$E$11:$E$40,MAYO!$AM$11:$AM$40,_xlfn.XLOOKUP($A51&amp;$B51,MAYO!$BC$11:$BC$40&amp;MAYO!$BD$11:$BD$40,MAYO!$CL$11:$CL$40,"A"))/1%,"")</f>
        <v/>
      </c>
      <c r="DK51" s="188" t="str">
        <f t="array" ref="DK51">IFERROR(_xlfn.XLOOKUP($A51&amp;$B51,'MAYO 2'!$D$11:$D$40&amp;'MAYO 2'!$E$11:$E$40,'MAYO 2'!$AM$11:$AM$40,_xlfn.XLOOKUP($A51&amp;$B51,'MAYO 2'!$BC$11:$BC$40&amp;'MAYO 2'!$BD$11:$BD$40,'MAYO 2'!$CL$11:$CL$40,"A"))/1%,"")</f>
        <v/>
      </c>
      <c r="DL51" s="188" t="str">
        <f t="array" ref="DL51">IFERROR(_xlfn.XLOOKUP($A51&amp;$B51,JUNIO!$D$11:$D$40&amp;JUNIO!$E$11:$E$40,JUNIO!$AM$11:$AM$40,_xlfn.XLOOKUP($A51&amp;$B51,JUNIO!$BC$11:$BC$40&amp;JUNIO!$BD$11:$BD$40,JUNIO!$CL$11:$CL$40,"A"))/1%,"")</f>
        <v/>
      </c>
      <c r="DM51" s="188" t="str">
        <f t="array" ref="DM51">IFERROR(_xlfn.XLOOKUP($A51&amp;$B51,'JUNIO 2'!$D$11:$D$40&amp;'JUNIO 2'!$E$11:$E$40,'JUNIO 2'!$AM$11:$AM$40,_xlfn.XLOOKUP($A51&amp;$B51,'JUNIO 2'!$BC$11:$BC$40&amp;'JUNIO 2'!$BD$11:$BD$40,'JUNIO 2'!$CL$11:$CL$40,"A"))/1%,"")</f>
        <v/>
      </c>
      <c r="DN51" s="188" t="str">
        <f t="array" ref="DN51">IFERROR(_xlfn.XLOOKUP($A51&amp;$B51,JULIO!$D$11:$D$40&amp;JULIO!$E$11:$E$40,JULIO!$AM$11:$AM$40,_xlfn.XLOOKUP($A51&amp;$B51,JULIO!$BC$11:$BC$40&amp;JULIO!$BD$11:$BD$40,JULIO!$CL$11:$CL$40,"A"))/1%,"")</f>
        <v/>
      </c>
      <c r="DO51" s="188" t="str">
        <f t="array" ref="DO51">IFERROR(_xlfn.XLOOKUP($A51&amp;$B51,'JULIO 2'!$D$11:$D$40&amp;'JULIO 2'!$E$11:$E$40,'JULIO 2'!$AM$11:$AM$40,_xlfn.XLOOKUP($A51&amp;$B51,'JULIO 2'!$BC$11:$BC$40&amp;'JULIO 2'!$BD$11:$BD$40,'JULIO 2'!$CL$11:$CL$40,"A"))/1%,"")</f>
        <v/>
      </c>
      <c r="DP51" s="188" t="str">
        <f t="array" ref="DP51">IFERROR(_xlfn.XLOOKUP($A51&amp;$B51,AGOSTO!$D$11:$D$40&amp;AGOSTO!$E$11:$E$40,AGOSTO!$AM$11:$AM$40,_xlfn.XLOOKUP($A51&amp;$B51,AGOSTO!$BC$11:$BC$40&amp;AGOSTO!$BD$11:$BD$40,AGOSTO!$CL$11:$CL$40,"A"))/1%,"")</f>
        <v/>
      </c>
      <c r="DQ51" s="188" t="str">
        <f t="array" ref="DQ51">IFERROR(_xlfn.XLOOKUP($A51&amp;$B51,'AGOSTO 2'!$D$11:$D$40&amp;'AGOSTO 2'!$E$11:$E$40,'AGOSTO 2'!$AM$11:$AM$40,_xlfn.XLOOKUP($A51&amp;$B51,'AGOSTO 2'!$BC$11:$BC$40&amp;'AGOSTO 2'!$BD$11:$BD$40,'AGOSTO 2'!$CL$11:$CL$40,"A"))/1%,"")</f>
        <v/>
      </c>
      <c r="DR51" s="188" t="str">
        <f t="array" ref="DR51">IFERROR(_xlfn.XLOOKUP($A51&amp;$B51,SEPTIEMBRE!$D$11:$D$40&amp;SEPTIEMBRE!$E$11:$E$40,SEPTIEMBRE!$AM$11:$AM$40,_xlfn.XLOOKUP($A51&amp;$B51,SEPTIEMBRE!$BC$11:$BC$40&amp;SEPTIEMBRE!$BD$11:$BD$40,SEPTIEMBRE!$CL$11:$CL$40,"A"))/1%,"")</f>
        <v/>
      </c>
      <c r="DS51" s="188" t="str">
        <f t="array" ref="DS51">IFERROR(_xlfn.XLOOKUP($A51&amp;$B51,'SEPTIEMBRE 2'!$D$11:$D$40&amp;'SEPTIEMBRE 2'!$E$11:$E$40,'SEPTIEMBRE 2'!$AM$11:$AM$40,_xlfn.XLOOKUP($A51&amp;$B51,'SEPTIEMBRE 2'!$BC$11:$BC$40&amp;'SEPTIEMBRE 2'!$BD$11:$BD$40,'SEPTIEMBRE 2'!$CL$11:$CL$40,"A"))/1%,"")</f>
        <v/>
      </c>
      <c r="DT51" s="188" t="str">
        <f t="array" ref="DT51">IFERROR(_xlfn.XLOOKUP($A51&amp;$B51,'SEPTIEMBRE 3'!$D$11:$D$40&amp;'SEPTIEMBRE 3'!$E$11:$E$40,'SEPTIEMBRE 3'!$AM$11:$AM$40,_xlfn.XLOOKUP($A51&amp;$B51,'SEPTIEMBRE 3'!$BC$11:$BC$40&amp;'SEPTIEMBRE 3'!$BD$11:$BD$40,'SEPTIEMBRE 3'!$CL$11:$CL$40,"A"))/1%,"")</f>
        <v/>
      </c>
      <c r="DU51" s="188" t="str">
        <f t="array" ref="DU51">IFERROR(_xlfn.XLOOKUP($A51&amp;$B51,OCTUBRE!$D$11:$D$40&amp;OCTUBRE!$E$11:$E$40,OCTUBRE!$AM$11:$AM$40,_xlfn.XLOOKUP($A51&amp;$B51,OCTUBRE!$BC$11:$BC$40&amp;OCTUBRE!$BD$11:$BD$40,OCTUBRE!$CL$11:$CL$40,"A"))/1%,"")</f>
        <v/>
      </c>
      <c r="DV51" s="188" t="str">
        <f t="array" ref="DV51">IFERROR(_xlfn.XLOOKUP($A51&amp;$B51,'OCTUBRE 2'!$D$11:$D$40&amp;'OCTUBRE 2'!$E$11:$E$40,'OCTUBRE 2'!$AM$11:$AM$40,_xlfn.XLOOKUP($A51&amp;$B51,'OCTUBRE 2'!$BC$11:$BC$40&amp;'OCTUBRE 2'!$BD$11:$BD$40,'OCTUBRE 2'!$CL$11:$CL$40,"A"))/1%,"")</f>
        <v/>
      </c>
      <c r="DW51" s="188" t="str">
        <f t="array" ref="DW51">IFERROR(_xlfn.XLOOKUP($A51&amp;$B51,NOVIEMBRE!$D$11:$D$40&amp;NOVIEMBRE!$E$11:$E$40,NOVIEMBRE!$AM$11:$AM$40,_xlfn.XLOOKUP($A51&amp;$B51,NOVIEMBRE!$BC$11:$BC$40&amp;NOVIEMBRE!$BD$11:$BD$40,NOVIEMBRE!$CL$11:$CL$40,"A"))/1%,"")</f>
        <v/>
      </c>
      <c r="DX51" s="188" t="str">
        <f t="array" ref="DX51">IFERROR(_xlfn.XLOOKUP($A51&amp;$B51,'NOVIEMBRE 2'!$D$11:$D$40&amp;'NOVIEMBRE 2'!$E$11:$E$40,'NOVIEMBRE 2'!$AM$11:$AM$40,_xlfn.XLOOKUP($A51&amp;$B51,'NOVIEMBRE 2'!$BC$11:$BC$40&amp;'NOVIEMBRE 2'!$BD$11:$BD$40,'NOVIEMBRE 2'!$CL$11:$CL$40,"A"))/1%,"")</f>
        <v/>
      </c>
      <c r="DY51" s="188" t="str">
        <f t="array" ref="DY51">IFERROR(_xlfn.XLOOKUP($A51&amp;$B51,DICIEMBRE!$D$11:$D$40&amp;DICIEMBRE!$E$11:$E$40,DICIEMBRE!$AM$11:$AM$40,_xlfn.XLOOKUP($A51&amp;$B51,DICIEMBRE!$BC$11:$BC$40&amp;DICIEMBRE!$BD$11:$BD$40,DICIEMBRE!$CL$11:$CL$40,"A"))/1%,"")</f>
        <v/>
      </c>
      <c r="DZ51" s="381" t="str">
        <f t="shared" si="9"/>
        <v>-</v>
      </c>
      <c r="EA51" s="381" t="str">
        <f t="shared" si="10"/>
        <v>-</v>
      </c>
      <c r="EB51" s="381" t="str">
        <f t="shared" si="11"/>
        <v>-</v>
      </c>
      <c r="EC51" s="381" t="str">
        <f t="shared" si="12"/>
        <v>-</v>
      </c>
      <c r="ED51" s="381" t="str">
        <f t="shared" si="13"/>
        <v>-</v>
      </c>
      <c r="EE51" s="381" t="str">
        <f t="shared" si="14"/>
        <v>-</v>
      </c>
      <c r="EF51" s="381" t="str">
        <f t="shared" si="15"/>
        <v>-</v>
      </c>
      <c r="EG51" s="381" t="str">
        <f t="shared" si="16"/>
        <v>-</v>
      </c>
      <c r="EH51" s="381" t="str">
        <f t="shared" si="17"/>
        <v>-</v>
      </c>
      <c r="EI51" s="188" t="str">
        <f t="shared" si="18"/>
        <v/>
      </c>
      <c r="EJ51" s="382"/>
      <c r="EK51" s="382"/>
      <c r="EL51" s="383"/>
      <c r="EM51" s="21"/>
      <c r="EN51" s="384">
        <f t="array" ref="EN51">IFERROR(_xlfn.XLOOKUP($A51&amp;$B51,MARZO!$D$11:$D$40&amp;MARZO!$E$11:$E$40,MARZO!$AK$11:$AK$40,_xlfn.XLOOKUP($A51&amp;$B51,MARZO!$BC$11:$BC$40&amp;MARZO!$BD$11:$BD$40,MARZO!$CJ$11:$CJ$40,"A")),"")</f>
        <v>0</v>
      </c>
      <c r="EO51" s="384">
        <f t="array" ref="EO51">IFERROR(_xlfn.XLOOKUP($A51&amp;$B51,ABRIL!$D$11:$D$40&amp;ABRIL!$E$11:$E$40,ABRIL!$AK$11:$AK$40,_xlfn.XLOOKUP($A51&amp;$B51,ABRIL!$BC$11:$BC$40&amp;ABRIL!$BD$11:$BD$40,ABRIL!$CJ$11:$CJ$40,"A")),"")</f>
        <v>0</v>
      </c>
      <c r="EP51" s="384">
        <f t="array" ref="EP51">IFERROR(_xlfn.XLOOKUP($A51&amp;$B51,'ABRIL 2'!$D$11:$D$40&amp;'ABRIL 2'!$E$11:$E$40,'ABRIL 2'!$AK$11:$AK$40,_xlfn.XLOOKUP($A51&amp;$B51,'ABRIL 2'!$BC$11:$BC$40&amp;'ABRIL 2'!$BD$11:$BD$40,'ABRIL 2'!$CJ$11:$CJ$40,"A")),"")</f>
        <v>0</v>
      </c>
      <c r="EQ51" s="384">
        <f t="array" ref="EQ51">IFERROR(_xlfn.XLOOKUP($A51&amp;$B51,MAYO!$D$11:$D$40&amp;MAYO!$E$11:$E$40,MAYO!$AK$11:$AK$40,_xlfn.XLOOKUP($A51&amp;$B51,MAYO!$BC$11:$BC$40&amp;MAYO!$BD$11:$BD$40,MAYO!$CJ$11:$CJ$40,"A")),"")</f>
        <v>0</v>
      </c>
      <c r="ER51" s="384">
        <f t="array" ref="ER51">IFERROR(_xlfn.XLOOKUP($A51&amp;$B51,'MAYO 2'!$D$11:$D$40&amp;'MAYO 2'!$E$11:$E$40,'MAYO 2'!$AK$11:$AK$40,_xlfn.XLOOKUP($A51&amp;$B51,'MAYO 2'!$BC$11:$BC$40&amp;'MAYO 2'!$BD$11:$BD$40,'MAYO 2'!$CJ$11:$CJ$40,"A")),"")</f>
        <v>0</v>
      </c>
      <c r="ES51" s="384">
        <f t="array" ref="ES51">IFERROR(_xlfn.XLOOKUP($A51&amp;$B51,JUNIO!$D$11:$D$40&amp;JUNIO!$E$11:$E$40,JUNIO!$AK$11:$AK$40,_xlfn.XLOOKUP($A51&amp;$B51,JUNIO!$BC$11:$BC$40&amp;JUNIO!$BD$11:$BD$40,JUNIO!$CJ$11:$CJ$40,"A")),"")</f>
        <v>0</v>
      </c>
      <c r="ET51" s="384">
        <f t="array" ref="ET51">IFERROR(_xlfn.XLOOKUP($A51&amp;$B51,'JUNIO 2'!$D$11:$D$40&amp;'JUNIO 2'!$E$11:$E$40,'JUNIO 2'!$AK$11:$AK$40,_xlfn.XLOOKUP($A51&amp;$B51,'JUNIO 2'!$BC$11:$BC$40&amp;'JUNIO 2'!$BD$11:$BD$40,'JUNIO 2'!$CJ$11:$CJ$40,"A")),"")</f>
        <v>0</v>
      </c>
      <c r="EU51" s="384">
        <f t="array" ref="EU51">IFERROR(_xlfn.XLOOKUP($A51&amp;$B51,JULIO!$D$11:$D$40&amp;JULIO!$E$11:$E$40,JULIO!$AK$11:$AK$40,_xlfn.XLOOKUP($A51&amp;$B51,JULIO!$BC$11:$BC$40&amp;JULIO!$BD$11:$BD$40,JULIO!$CJ$11:$CJ$40,"A")),"")</f>
        <v>0</v>
      </c>
      <c r="EV51" s="384">
        <f t="array" ref="EV51">IFERROR(_xlfn.XLOOKUP($A51&amp;$B51,'JULIO 2'!$D$11:$D$40&amp;'JULIO 2'!$E$11:$E$40,'JULIO 2'!$AK$11:$AK$40,_xlfn.XLOOKUP($A51&amp;$B51,'JULIO 2'!$BC$11:$BC$40&amp;'JULIO 2'!$BD$11:$BD$40,'JULIO 2'!$CJ$11:$CJ$40,"A")),"")</f>
        <v>0</v>
      </c>
      <c r="EW51" s="384">
        <f t="array" ref="EW51">IFERROR(_xlfn.XLOOKUP($A51&amp;$B51,AGOSTO!$D$11:$D$40&amp;AGOSTO!$E$11:$E$40,AGOSTO!$AK$11:$AK$40,_xlfn.XLOOKUP($A51&amp;$B51,AGOSTO!$BC$11:$BC$40&amp;AGOSTO!$BD$11:$BD$40,AGOSTO!$CJ$11:$CJ$40,"A")),"")</f>
        <v>0</v>
      </c>
      <c r="EX51" s="384">
        <f t="array" ref="EX51">IFERROR(_xlfn.XLOOKUP($A51&amp;$B51,'AGOSTO 2'!$D$11:$D$40&amp;'AGOSTO 2'!$E$11:$E$40,'AGOSTO 2'!$AK$11:$AK$40,_xlfn.XLOOKUP($A51&amp;$B51,'AGOSTO 2'!$BC$11:$BC$40&amp;'AGOSTO 2'!$BD$11:$BD$40,'AGOSTO 2'!$CJ$11:$CJ$40,"A")),"")</f>
        <v>0</v>
      </c>
      <c r="EY51" s="384">
        <f t="array" ref="EY51">IFERROR(_xlfn.XLOOKUP($A51&amp;$B51,SEPTIEMBRE!$D$11:$D$40&amp;SEPTIEMBRE!$E$11:$E$40,SEPTIEMBRE!$AK$11:$AK$40,_xlfn.XLOOKUP($A51&amp;$B51,SEPTIEMBRE!$BC$11:$BC$40&amp;SEPTIEMBRE!$BD$11:$BD$40,SEPTIEMBRE!$CJ$11:$CJ$40,"A")),"")</f>
        <v>0</v>
      </c>
      <c r="EZ51" s="384">
        <f t="array" ref="EZ51">IFERROR(_xlfn.XLOOKUP($A51&amp;$B51,'SEPTIEMBRE 2'!$D$11:$D$40&amp;'SEPTIEMBRE 2'!$E$11:$E$40,'SEPTIEMBRE 2'!$AK$11:$AK$40,_xlfn.XLOOKUP($A51&amp;$B51,'SEPTIEMBRE 2'!$BC$11:$BC$40&amp;'SEPTIEMBRE 2'!$BD$11:$BD$40,'SEPTIEMBRE 2'!$CJ$11:$CJ$40,"A")),"")</f>
        <v>0</v>
      </c>
      <c r="FA51" s="384">
        <f t="array" ref="FA51">IFERROR(_xlfn.XLOOKUP($A51&amp;$B51,'SEPTIEMBRE 3'!$D$11:$D$40&amp;'SEPTIEMBRE 3'!$E$11:$E$40,'SEPTIEMBRE 3'!$AK$11:$AK$40,_xlfn.XLOOKUP($A51&amp;$B51,'SEPTIEMBRE 3'!$BC$11:$BC$40&amp;'SEPTIEMBRE 3'!$BD$11:$BD$40,'SEPTIEMBRE 3'!$CJ$11:$CJ$40,"A")),"")</f>
        <v>0</v>
      </c>
      <c r="FB51" s="384">
        <f t="array" ref="FB51">IFERROR(_xlfn.XLOOKUP($A51&amp;$B51,OCTUBRE!$D$11:$D$40&amp;OCTUBRE!$E$11:$E$40,OCTUBRE!$AK$11:$AK$40,_xlfn.XLOOKUP($A51&amp;$B51,OCTUBRE!$BC$11:$BC$40&amp;OCTUBRE!$BD$11:$BD$40,OCTUBRE!$CJ$11:$CJ$40,"A")),"")</f>
        <v>0</v>
      </c>
      <c r="FC51" s="384">
        <f t="array" ref="FC51">IFERROR(_xlfn.XLOOKUP($A51&amp;$B51,'OCTUBRE 2'!$D$11:$D$40&amp;'OCTUBRE 2'!$E$11:$E$40,'OCTUBRE 2'!$AK$11:$AK$40,_xlfn.XLOOKUP($A51&amp;$B51,'OCTUBRE 2'!$BC$11:$BC$40&amp;'OCTUBRE 2'!$BD$11:$BD$40,'OCTUBRE 2'!$CJ$11:$CJ$40,"A")),"")</f>
        <v>0</v>
      </c>
      <c r="FD51" s="384">
        <f t="array" ref="FD51">IFERROR(_xlfn.XLOOKUP($A51&amp;$B51,NOVIEMBRE!$D$11:$D$40&amp;NOVIEMBRE!$E$11:$E$40,NOVIEMBRE!$AK$11:$AK$40,_xlfn.XLOOKUP($A51&amp;$B51,NOVIEMBRE!$BC$11:$BC$40&amp;NOVIEMBRE!$BD$11:$BD$40,NOVIEMBRE!$CJ$11:$CJ$40,"A")),"")</f>
        <v>0</v>
      </c>
      <c r="FE51" s="384">
        <f t="array" ref="FE51">IFERROR(_xlfn.XLOOKUP($A51&amp;$B51,'NOVIEMBRE 2'!$D$11:$D$40&amp;'NOVIEMBRE 2'!$E$11:$E$40,'NOVIEMBRE 2'!$AK$11:$AK$40,_xlfn.XLOOKUP($A51&amp;$B51,'NOVIEMBRE 2'!$BC$11:$BC$40&amp;'NOVIEMBRE 2'!$BD$11:$BD$40,'NOVIEMBRE 2'!$CJ$11:$CJ$40,"A")),"")</f>
        <v>0</v>
      </c>
      <c r="FF51" s="385">
        <f t="array" ref="FF51">IFERROR(_xlfn.XLOOKUP($A51&amp;$B51,DICIEMBRE!$D$11:$D$40&amp;DICIEMBRE!$E$11:$E$40,DICIEMBRE!$AK$11:$AK$40,_xlfn.XLOOKUP($A51&amp;$B51,DICIEMBRE!$BC$11:$BC$40&amp;DICIEMBRE!$BD$11:$BD$40,DICIEMBRE!$CJ$11:$CJ$40,"A")),"")</f>
        <v>0</v>
      </c>
      <c r="FG51" s="386" t="str">
        <f t="shared" si="19"/>
        <v/>
      </c>
      <c r="FH51" s="386" t="str">
        <f t="array" ref="FH51">IF(
 COUNT(DZ51:EH51)=0,
 "-",
 IF(
  COUNT(DZ51:EH51) &lt; COUNTA(DZ51:EH51),
  REPT("🟩", ROUND(COUNT(DZ51:EH51)/COUNTA(DZ51:EH51)*5, 0)) &amp;
  REPT("⬜", 5 - ROUND(COUNT(DZ51:EH51)/COUNTA(DZ51:EH51)*5, 0)),
  IF(
    AVERAGE(IF(DZ51:EH51&lt;&gt;"", DZ51:EH51, )) &gt;= 70, "🟩🟩🟩🟩🟩",
    IF(
      AVERAGE(IF(DZ51:EH51&lt;&gt;"",DZ51:EH51, )) &gt;= 56, "🟨🟨🟨🟨🟨",
      "🟥🟥🟥🟥🟥"
    )
  )
 )
)
</f>
        <v>-</v>
      </c>
    </row>
    <row r="52" ht="15.75" customHeight="1">
      <c r="A52" s="168"/>
      <c r="B52" s="169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1"/>
      <c r="N52" s="172" t="str">
        <f t="shared" si="1"/>
        <v/>
      </c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2" t="str">
        <f t="shared" si="2"/>
        <v/>
      </c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2" t="str">
        <f t="shared" si="3"/>
        <v/>
      </c>
      <c r="AM52" s="173"/>
      <c r="AN52" s="173"/>
      <c r="AO52" s="173"/>
      <c r="AP52" s="173"/>
      <c r="AQ52" s="173"/>
      <c r="AR52" s="173"/>
      <c r="AS52" s="173"/>
      <c r="AT52" s="173"/>
      <c r="AU52" s="173"/>
      <c r="AV52" s="171"/>
      <c r="AW52" s="171"/>
      <c r="AX52" s="172" t="str">
        <f t="shared" si="4"/>
        <v/>
      </c>
      <c r="AY52" s="173"/>
      <c r="AZ52" s="173"/>
      <c r="BA52" s="173"/>
      <c r="BB52" s="173"/>
      <c r="BC52" s="173"/>
      <c r="BD52" s="173"/>
      <c r="BE52" s="173"/>
      <c r="BF52" s="173"/>
      <c r="BG52" s="173"/>
      <c r="BH52" s="173"/>
      <c r="BI52" s="173"/>
      <c r="BJ52" s="172" t="str">
        <f t="shared" si="5"/>
        <v/>
      </c>
      <c r="BK52" s="173"/>
      <c r="BL52" s="173"/>
      <c r="BM52" s="173"/>
      <c r="BN52" s="173"/>
      <c r="BO52" s="173"/>
      <c r="BP52" s="173"/>
      <c r="BQ52" s="173"/>
      <c r="BR52" s="173"/>
      <c r="BS52" s="173"/>
      <c r="BT52" s="173"/>
      <c r="BU52" s="173"/>
      <c r="BV52" s="172" t="str">
        <f t="shared" si="6"/>
        <v/>
      </c>
      <c r="BW52" s="173"/>
      <c r="BX52" s="173"/>
      <c r="BY52" s="173"/>
      <c r="BZ52" s="171"/>
      <c r="CA52" s="171"/>
      <c r="CB52" s="171"/>
      <c r="CC52" s="171"/>
      <c r="CD52" s="171"/>
      <c r="CE52" s="171"/>
      <c r="CF52" s="171"/>
      <c r="CG52" s="171"/>
      <c r="CH52" s="172" t="str">
        <f t="shared" si="7"/>
        <v/>
      </c>
      <c r="CI52" s="171"/>
      <c r="CJ52" s="173"/>
      <c r="CK52" s="173"/>
      <c r="CL52" s="173"/>
      <c r="CM52" s="173"/>
      <c r="CN52" s="171"/>
      <c r="CO52" s="171"/>
      <c r="CP52" s="171"/>
      <c r="CQ52" s="173"/>
      <c r="CR52" s="171"/>
      <c r="CS52" s="171"/>
      <c r="CT52" s="172" t="str">
        <f t="shared" si="8"/>
        <v/>
      </c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188" t="str">
        <f t="array" ref="DG52">IFERROR(_xlfn.XLOOKUP($A52&amp;B52,MARZO!$D$11:$D$40&amp;MARZO!$E$11:$E$40,MARZO!$AM$11:$AM$40,_xlfn.XLOOKUP($A52&amp;$B52,MARZO!$BC$11:$BC$40&amp;MARZO!$BD$11:$BD$40,MARZO!$CL$11:$CL$40,"A"))/1%,"")</f>
        <v/>
      </c>
      <c r="DH52" s="188" t="str">
        <f t="array" ref="DH52">IFERROR(_xlfn.XLOOKUP($A52&amp;$B52,ABRIL!$D$11:$D$40&amp;ABRIL!$E$11:$E$40,ABRIL!$AM$11:$AM$40,_xlfn.XLOOKUP($A52&amp;$B52,ABRIL!$BC$11:$BC$40&amp;ABRIL!$BD$11:$BD$40,ABRIL!$CL$11:$CL$40,"A"))/1%,"")</f>
        <v/>
      </c>
      <c r="DI52" s="188" t="str">
        <f t="array" ref="DI52">IFERROR(_xlfn.XLOOKUP($A52&amp;$B52,'ABRIL 2'!$D$11:$D$40&amp;'ABRIL 2'!$E$11:$E$40,'ABRIL 2'!$AM$11:$AM$40,_xlfn.XLOOKUP($A52&amp;$B52,'ABRIL 2'!$BC$11:$BC$40&amp;'ABRIL 2'!$BD$11:$BD$40,'ABRIL 2'!$CL$11:$CL$40,"A"))/1%,"")</f>
        <v/>
      </c>
      <c r="DJ52" s="188" t="str">
        <f t="array" ref="DJ52">IFERROR(_xlfn.XLOOKUP($A52&amp;$B52,MAYO!$D$11:$D$40&amp;MAYO!$E$11:$E$40,MAYO!$AM$11:$AM$40,_xlfn.XLOOKUP($A52&amp;$B52,MAYO!$BC$11:$BC$40&amp;MAYO!$BD$11:$BD$40,MAYO!$CL$11:$CL$40,"A"))/1%,"")</f>
        <v/>
      </c>
      <c r="DK52" s="188" t="str">
        <f t="array" ref="DK52">IFERROR(_xlfn.XLOOKUP($A52&amp;$B52,'MAYO 2'!$D$11:$D$40&amp;'MAYO 2'!$E$11:$E$40,'MAYO 2'!$AM$11:$AM$40,_xlfn.XLOOKUP($A52&amp;$B52,'MAYO 2'!$BC$11:$BC$40&amp;'MAYO 2'!$BD$11:$BD$40,'MAYO 2'!$CL$11:$CL$40,"A"))/1%,"")</f>
        <v/>
      </c>
      <c r="DL52" s="188" t="str">
        <f t="array" ref="DL52">IFERROR(_xlfn.XLOOKUP($A52&amp;$B52,JUNIO!$D$11:$D$40&amp;JUNIO!$E$11:$E$40,JUNIO!$AM$11:$AM$40,_xlfn.XLOOKUP($A52&amp;$B52,JUNIO!$BC$11:$BC$40&amp;JUNIO!$BD$11:$BD$40,JUNIO!$CL$11:$CL$40,"A"))/1%,"")</f>
        <v/>
      </c>
      <c r="DM52" s="188" t="str">
        <f t="array" ref="DM52">IFERROR(_xlfn.XLOOKUP($A52&amp;$B52,'JUNIO 2'!$D$11:$D$40&amp;'JUNIO 2'!$E$11:$E$40,'JUNIO 2'!$AM$11:$AM$40,_xlfn.XLOOKUP($A52&amp;$B52,'JUNIO 2'!$BC$11:$BC$40&amp;'JUNIO 2'!$BD$11:$BD$40,'JUNIO 2'!$CL$11:$CL$40,"A"))/1%,"")</f>
        <v/>
      </c>
      <c r="DN52" s="188" t="str">
        <f t="array" ref="DN52">IFERROR(_xlfn.XLOOKUP($A52&amp;$B52,JULIO!$D$11:$D$40&amp;JULIO!$E$11:$E$40,JULIO!$AM$11:$AM$40,_xlfn.XLOOKUP($A52&amp;$B52,JULIO!$BC$11:$BC$40&amp;JULIO!$BD$11:$BD$40,JULIO!$CL$11:$CL$40,"A"))/1%,"")</f>
        <v/>
      </c>
      <c r="DO52" s="188" t="str">
        <f t="array" ref="DO52">IFERROR(_xlfn.XLOOKUP($A52&amp;$B52,'JULIO 2'!$D$11:$D$40&amp;'JULIO 2'!$E$11:$E$40,'JULIO 2'!$AM$11:$AM$40,_xlfn.XLOOKUP($A52&amp;$B52,'JULIO 2'!$BC$11:$BC$40&amp;'JULIO 2'!$BD$11:$BD$40,'JULIO 2'!$CL$11:$CL$40,"A"))/1%,"")</f>
        <v/>
      </c>
      <c r="DP52" s="188" t="str">
        <f t="array" ref="DP52">IFERROR(_xlfn.XLOOKUP($A52&amp;$B52,AGOSTO!$D$11:$D$40&amp;AGOSTO!$E$11:$E$40,AGOSTO!$AM$11:$AM$40,_xlfn.XLOOKUP($A52&amp;$B52,AGOSTO!$BC$11:$BC$40&amp;AGOSTO!$BD$11:$BD$40,AGOSTO!$CL$11:$CL$40,"A"))/1%,"")</f>
        <v/>
      </c>
      <c r="DQ52" s="188" t="str">
        <f t="array" ref="DQ52">IFERROR(_xlfn.XLOOKUP($A52&amp;$B52,'AGOSTO 2'!$D$11:$D$40&amp;'AGOSTO 2'!$E$11:$E$40,'AGOSTO 2'!$AM$11:$AM$40,_xlfn.XLOOKUP($A52&amp;$B52,'AGOSTO 2'!$BC$11:$BC$40&amp;'AGOSTO 2'!$BD$11:$BD$40,'AGOSTO 2'!$CL$11:$CL$40,"A"))/1%,"")</f>
        <v/>
      </c>
      <c r="DR52" s="188" t="str">
        <f t="array" ref="DR52">IFERROR(_xlfn.XLOOKUP($A52&amp;$B52,SEPTIEMBRE!$D$11:$D$40&amp;SEPTIEMBRE!$E$11:$E$40,SEPTIEMBRE!$AM$11:$AM$40,_xlfn.XLOOKUP($A52&amp;$B52,SEPTIEMBRE!$BC$11:$BC$40&amp;SEPTIEMBRE!$BD$11:$BD$40,SEPTIEMBRE!$CL$11:$CL$40,"A"))/1%,"")</f>
        <v/>
      </c>
      <c r="DS52" s="188" t="str">
        <f t="array" ref="DS52">IFERROR(_xlfn.XLOOKUP($A52&amp;$B52,'SEPTIEMBRE 2'!$D$11:$D$40&amp;'SEPTIEMBRE 2'!$E$11:$E$40,'SEPTIEMBRE 2'!$AM$11:$AM$40,_xlfn.XLOOKUP($A52&amp;$B52,'SEPTIEMBRE 2'!$BC$11:$BC$40&amp;'SEPTIEMBRE 2'!$BD$11:$BD$40,'SEPTIEMBRE 2'!$CL$11:$CL$40,"A"))/1%,"")</f>
        <v/>
      </c>
      <c r="DT52" s="188" t="str">
        <f t="array" ref="DT52">IFERROR(_xlfn.XLOOKUP($A52&amp;$B52,'SEPTIEMBRE 3'!$D$11:$D$40&amp;'SEPTIEMBRE 3'!$E$11:$E$40,'SEPTIEMBRE 3'!$AM$11:$AM$40,_xlfn.XLOOKUP($A52&amp;$B52,'SEPTIEMBRE 3'!$BC$11:$BC$40&amp;'SEPTIEMBRE 3'!$BD$11:$BD$40,'SEPTIEMBRE 3'!$CL$11:$CL$40,"A"))/1%,"")</f>
        <v/>
      </c>
      <c r="DU52" s="188" t="str">
        <f t="array" ref="DU52">IFERROR(_xlfn.XLOOKUP($A52&amp;$B52,OCTUBRE!$D$11:$D$40&amp;OCTUBRE!$E$11:$E$40,OCTUBRE!$AM$11:$AM$40,_xlfn.XLOOKUP($A52&amp;$B52,OCTUBRE!$BC$11:$BC$40&amp;OCTUBRE!$BD$11:$BD$40,OCTUBRE!$CL$11:$CL$40,"A"))/1%,"")</f>
        <v/>
      </c>
      <c r="DV52" s="188" t="str">
        <f t="array" ref="DV52">IFERROR(_xlfn.XLOOKUP($A52&amp;$B52,'OCTUBRE 2'!$D$11:$D$40&amp;'OCTUBRE 2'!$E$11:$E$40,'OCTUBRE 2'!$AM$11:$AM$40,_xlfn.XLOOKUP($A52&amp;$B52,'OCTUBRE 2'!$BC$11:$BC$40&amp;'OCTUBRE 2'!$BD$11:$BD$40,'OCTUBRE 2'!$CL$11:$CL$40,"A"))/1%,"")</f>
        <v/>
      </c>
      <c r="DW52" s="188" t="str">
        <f t="array" ref="DW52">IFERROR(_xlfn.XLOOKUP($A52&amp;$B52,NOVIEMBRE!$D$11:$D$40&amp;NOVIEMBRE!$E$11:$E$40,NOVIEMBRE!$AM$11:$AM$40,_xlfn.XLOOKUP($A52&amp;$B52,NOVIEMBRE!$BC$11:$BC$40&amp;NOVIEMBRE!$BD$11:$BD$40,NOVIEMBRE!$CL$11:$CL$40,"A"))/1%,"")</f>
        <v/>
      </c>
      <c r="DX52" s="188" t="str">
        <f t="array" ref="DX52">IFERROR(_xlfn.XLOOKUP($A52&amp;$B52,'NOVIEMBRE 2'!$D$11:$D$40&amp;'NOVIEMBRE 2'!$E$11:$E$40,'NOVIEMBRE 2'!$AM$11:$AM$40,_xlfn.XLOOKUP($A52&amp;$B52,'NOVIEMBRE 2'!$BC$11:$BC$40&amp;'NOVIEMBRE 2'!$BD$11:$BD$40,'NOVIEMBRE 2'!$CL$11:$CL$40,"A"))/1%,"")</f>
        <v/>
      </c>
      <c r="DY52" s="188" t="str">
        <f t="array" ref="DY52">IFERROR(_xlfn.XLOOKUP($A52&amp;$B52,DICIEMBRE!$D$11:$D$40&amp;DICIEMBRE!$E$11:$E$40,DICIEMBRE!$AM$11:$AM$40,_xlfn.XLOOKUP($A52&amp;$B52,DICIEMBRE!$BC$11:$BC$40&amp;DICIEMBRE!$BD$11:$BD$40,DICIEMBRE!$CL$11:$CL$40,"A"))/1%,"")</f>
        <v/>
      </c>
      <c r="DZ52" s="381" t="str">
        <f t="shared" si="9"/>
        <v>-</v>
      </c>
      <c r="EA52" s="381" t="str">
        <f t="shared" si="10"/>
        <v>-</v>
      </c>
      <c r="EB52" s="381" t="str">
        <f t="shared" si="11"/>
        <v>-</v>
      </c>
      <c r="EC52" s="381" t="str">
        <f t="shared" si="12"/>
        <v>-</v>
      </c>
      <c r="ED52" s="381" t="str">
        <f t="shared" si="13"/>
        <v>-</v>
      </c>
      <c r="EE52" s="381" t="str">
        <f t="shared" si="14"/>
        <v>-</v>
      </c>
      <c r="EF52" s="381" t="str">
        <f t="shared" si="15"/>
        <v>-</v>
      </c>
      <c r="EG52" s="381" t="str">
        <f t="shared" si="16"/>
        <v>-</v>
      </c>
      <c r="EH52" s="381" t="str">
        <f t="shared" si="17"/>
        <v>-</v>
      </c>
      <c r="EI52" s="188" t="str">
        <f t="shared" si="18"/>
        <v/>
      </c>
      <c r="EJ52" s="382"/>
      <c r="EK52" s="382"/>
      <c r="EL52" s="383"/>
      <c r="EM52" s="21"/>
      <c r="EN52" s="384">
        <f t="array" ref="EN52">IFERROR(_xlfn.XLOOKUP($A52&amp;$B52,MARZO!$D$11:$D$40&amp;MARZO!$E$11:$E$40,MARZO!$AK$11:$AK$40,_xlfn.XLOOKUP($A52&amp;$B52,MARZO!$BC$11:$BC$40&amp;MARZO!$BD$11:$BD$40,MARZO!$CJ$11:$CJ$40,"A")),"")</f>
        <v>0</v>
      </c>
      <c r="EO52" s="384">
        <f t="array" ref="EO52">IFERROR(_xlfn.XLOOKUP($A52&amp;$B52,ABRIL!$D$11:$D$40&amp;ABRIL!$E$11:$E$40,ABRIL!$AK$11:$AK$40,_xlfn.XLOOKUP($A52&amp;$B52,ABRIL!$BC$11:$BC$40&amp;ABRIL!$BD$11:$BD$40,ABRIL!$CJ$11:$CJ$40,"A")),"")</f>
        <v>0</v>
      </c>
      <c r="EP52" s="384">
        <f t="array" ref="EP52">IFERROR(_xlfn.XLOOKUP($A52&amp;$B52,'ABRIL 2'!$D$11:$D$40&amp;'ABRIL 2'!$E$11:$E$40,'ABRIL 2'!$AK$11:$AK$40,_xlfn.XLOOKUP($A52&amp;$B52,'ABRIL 2'!$BC$11:$BC$40&amp;'ABRIL 2'!$BD$11:$BD$40,'ABRIL 2'!$CJ$11:$CJ$40,"A")),"")</f>
        <v>0</v>
      </c>
      <c r="EQ52" s="384">
        <f t="array" ref="EQ52">IFERROR(_xlfn.XLOOKUP($A52&amp;$B52,MAYO!$D$11:$D$40&amp;MAYO!$E$11:$E$40,MAYO!$AK$11:$AK$40,_xlfn.XLOOKUP($A52&amp;$B52,MAYO!$BC$11:$BC$40&amp;MAYO!$BD$11:$BD$40,MAYO!$CJ$11:$CJ$40,"A")),"")</f>
        <v>0</v>
      </c>
      <c r="ER52" s="384">
        <f t="array" ref="ER52">IFERROR(_xlfn.XLOOKUP($A52&amp;$B52,'MAYO 2'!$D$11:$D$40&amp;'MAYO 2'!$E$11:$E$40,'MAYO 2'!$AK$11:$AK$40,_xlfn.XLOOKUP($A52&amp;$B52,'MAYO 2'!$BC$11:$BC$40&amp;'MAYO 2'!$BD$11:$BD$40,'MAYO 2'!$CJ$11:$CJ$40,"A")),"")</f>
        <v>0</v>
      </c>
      <c r="ES52" s="384">
        <f t="array" ref="ES52">IFERROR(_xlfn.XLOOKUP($A52&amp;$B52,JUNIO!$D$11:$D$40&amp;JUNIO!$E$11:$E$40,JUNIO!$AK$11:$AK$40,_xlfn.XLOOKUP($A52&amp;$B52,JUNIO!$BC$11:$BC$40&amp;JUNIO!$BD$11:$BD$40,JUNIO!$CJ$11:$CJ$40,"A")),"")</f>
        <v>0</v>
      </c>
      <c r="ET52" s="384">
        <f t="array" ref="ET52">IFERROR(_xlfn.XLOOKUP($A52&amp;$B52,'JUNIO 2'!$D$11:$D$40&amp;'JUNIO 2'!$E$11:$E$40,'JUNIO 2'!$AK$11:$AK$40,_xlfn.XLOOKUP($A52&amp;$B52,'JUNIO 2'!$BC$11:$BC$40&amp;'JUNIO 2'!$BD$11:$BD$40,'JUNIO 2'!$CJ$11:$CJ$40,"A")),"")</f>
        <v>0</v>
      </c>
      <c r="EU52" s="384">
        <f t="array" ref="EU52">IFERROR(_xlfn.XLOOKUP($A52&amp;$B52,JULIO!$D$11:$D$40&amp;JULIO!$E$11:$E$40,JULIO!$AK$11:$AK$40,_xlfn.XLOOKUP($A52&amp;$B52,JULIO!$BC$11:$BC$40&amp;JULIO!$BD$11:$BD$40,JULIO!$CJ$11:$CJ$40,"A")),"")</f>
        <v>0</v>
      </c>
      <c r="EV52" s="384">
        <f t="array" ref="EV52">IFERROR(_xlfn.XLOOKUP($A52&amp;$B52,'JULIO 2'!$D$11:$D$40&amp;'JULIO 2'!$E$11:$E$40,'JULIO 2'!$AK$11:$AK$40,_xlfn.XLOOKUP($A52&amp;$B52,'JULIO 2'!$BC$11:$BC$40&amp;'JULIO 2'!$BD$11:$BD$40,'JULIO 2'!$CJ$11:$CJ$40,"A")),"")</f>
        <v>0</v>
      </c>
      <c r="EW52" s="384">
        <f t="array" ref="EW52">IFERROR(_xlfn.XLOOKUP($A52&amp;$B52,AGOSTO!$D$11:$D$40&amp;AGOSTO!$E$11:$E$40,AGOSTO!$AK$11:$AK$40,_xlfn.XLOOKUP($A52&amp;$B52,AGOSTO!$BC$11:$BC$40&amp;AGOSTO!$BD$11:$BD$40,AGOSTO!$CJ$11:$CJ$40,"A")),"")</f>
        <v>0</v>
      </c>
      <c r="EX52" s="384">
        <f t="array" ref="EX52">IFERROR(_xlfn.XLOOKUP($A52&amp;$B52,'AGOSTO 2'!$D$11:$D$40&amp;'AGOSTO 2'!$E$11:$E$40,'AGOSTO 2'!$AK$11:$AK$40,_xlfn.XLOOKUP($A52&amp;$B52,'AGOSTO 2'!$BC$11:$BC$40&amp;'AGOSTO 2'!$BD$11:$BD$40,'AGOSTO 2'!$CJ$11:$CJ$40,"A")),"")</f>
        <v>0</v>
      </c>
      <c r="EY52" s="384">
        <f t="array" ref="EY52">IFERROR(_xlfn.XLOOKUP($A52&amp;$B52,SEPTIEMBRE!$D$11:$D$40&amp;SEPTIEMBRE!$E$11:$E$40,SEPTIEMBRE!$AK$11:$AK$40,_xlfn.XLOOKUP($A52&amp;$B52,SEPTIEMBRE!$BC$11:$BC$40&amp;SEPTIEMBRE!$BD$11:$BD$40,SEPTIEMBRE!$CJ$11:$CJ$40,"A")),"")</f>
        <v>0</v>
      </c>
      <c r="EZ52" s="384">
        <f t="array" ref="EZ52">IFERROR(_xlfn.XLOOKUP($A52&amp;$B52,'SEPTIEMBRE 2'!$D$11:$D$40&amp;'SEPTIEMBRE 2'!$E$11:$E$40,'SEPTIEMBRE 2'!$AK$11:$AK$40,_xlfn.XLOOKUP($A52&amp;$B52,'SEPTIEMBRE 2'!$BC$11:$BC$40&amp;'SEPTIEMBRE 2'!$BD$11:$BD$40,'SEPTIEMBRE 2'!$CJ$11:$CJ$40,"A")),"")</f>
        <v>0</v>
      </c>
      <c r="FA52" s="384">
        <f t="array" ref="FA52">IFERROR(_xlfn.XLOOKUP($A52&amp;$B52,'SEPTIEMBRE 3'!$D$11:$D$40&amp;'SEPTIEMBRE 3'!$E$11:$E$40,'SEPTIEMBRE 3'!$AK$11:$AK$40,_xlfn.XLOOKUP($A52&amp;$B52,'SEPTIEMBRE 3'!$BC$11:$BC$40&amp;'SEPTIEMBRE 3'!$BD$11:$BD$40,'SEPTIEMBRE 3'!$CJ$11:$CJ$40,"A")),"")</f>
        <v>0</v>
      </c>
      <c r="FB52" s="384">
        <f t="array" ref="FB52">IFERROR(_xlfn.XLOOKUP($A52&amp;$B52,OCTUBRE!$D$11:$D$40&amp;OCTUBRE!$E$11:$E$40,OCTUBRE!$AK$11:$AK$40,_xlfn.XLOOKUP($A52&amp;$B52,OCTUBRE!$BC$11:$BC$40&amp;OCTUBRE!$BD$11:$BD$40,OCTUBRE!$CJ$11:$CJ$40,"A")),"")</f>
        <v>0</v>
      </c>
      <c r="FC52" s="384">
        <f t="array" ref="FC52">IFERROR(_xlfn.XLOOKUP($A52&amp;$B52,'OCTUBRE 2'!$D$11:$D$40&amp;'OCTUBRE 2'!$E$11:$E$40,'OCTUBRE 2'!$AK$11:$AK$40,_xlfn.XLOOKUP($A52&amp;$B52,'OCTUBRE 2'!$BC$11:$BC$40&amp;'OCTUBRE 2'!$BD$11:$BD$40,'OCTUBRE 2'!$CJ$11:$CJ$40,"A")),"")</f>
        <v>0</v>
      </c>
      <c r="FD52" s="384">
        <f t="array" ref="FD52">IFERROR(_xlfn.XLOOKUP($A52&amp;$B52,NOVIEMBRE!$D$11:$D$40&amp;NOVIEMBRE!$E$11:$E$40,NOVIEMBRE!$AK$11:$AK$40,_xlfn.XLOOKUP($A52&amp;$B52,NOVIEMBRE!$BC$11:$BC$40&amp;NOVIEMBRE!$BD$11:$BD$40,NOVIEMBRE!$CJ$11:$CJ$40,"A")),"")</f>
        <v>0</v>
      </c>
      <c r="FE52" s="384">
        <f t="array" ref="FE52">IFERROR(_xlfn.XLOOKUP($A52&amp;$B52,'NOVIEMBRE 2'!$D$11:$D$40&amp;'NOVIEMBRE 2'!$E$11:$E$40,'NOVIEMBRE 2'!$AK$11:$AK$40,_xlfn.XLOOKUP($A52&amp;$B52,'NOVIEMBRE 2'!$BC$11:$BC$40&amp;'NOVIEMBRE 2'!$BD$11:$BD$40,'NOVIEMBRE 2'!$CJ$11:$CJ$40,"A")),"")</f>
        <v>0</v>
      </c>
      <c r="FF52" s="385">
        <f t="array" ref="FF52">IFERROR(_xlfn.XLOOKUP($A52&amp;$B52,DICIEMBRE!$D$11:$D$40&amp;DICIEMBRE!$E$11:$E$40,DICIEMBRE!$AK$11:$AK$40,_xlfn.XLOOKUP($A52&amp;$B52,DICIEMBRE!$BC$11:$BC$40&amp;DICIEMBRE!$BD$11:$BD$40,DICIEMBRE!$CJ$11:$CJ$40,"A")),"")</f>
        <v>0</v>
      </c>
      <c r="FG52" s="386" t="str">
        <f t="shared" si="19"/>
        <v/>
      </c>
      <c r="FH52" s="386" t="str">
        <f t="array" ref="FH52">IF(
 COUNT(DZ52:EH52)=0,
 "-",
 IF(
  COUNT(DZ52:EH52) &lt; COUNTA(DZ52:EH52),
  REPT("🟩", ROUND(COUNT(DZ52:EH52)/COUNTA(DZ52:EH52)*5, 0)) &amp;
  REPT("⬜", 5 - ROUND(COUNT(DZ52:EH52)/COUNTA(DZ52:EH52)*5, 0)),
  IF(
    AVERAGE(IF(DZ52:EH52&lt;&gt;"", DZ52:EH52, )) &gt;= 70, "🟩🟩🟩🟩🟩",
    IF(
      AVERAGE(IF(DZ52:EH52&lt;&gt;"",DZ52:EH52, )) &gt;= 56, "🟨🟨🟨🟨🟨",
      "🟥🟥🟥🟥🟥"
    )
  )
 )
)
</f>
        <v>-</v>
      </c>
    </row>
    <row r="53" ht="15.75" customHeight="1">
      <c r="A53" s="168"/>
      <c r="B53" s="169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1"/>
      <c r="N53" s="172" t="str">
        <f t="shared" si="1"/>
        <v/>
      </c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2" t="str">
        <f t="shared" si="2"/>
        <v/>
      </c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2" t="str">
        <f t="shared" si="3"/>
        <v/>
      </c>
      <c r="AM53" s="173"/>
      <c r="AN53" s="173"/>
      <c r="AO53" s="173"/>
      <c r="AP53" s="173"/>
      <c r="AQ53" s="173"/>
      <c r="AR53" s="173"/>
      <c r="AS53" s="173"/>
      <c r="AT53" s="173"/>
      <c r="AU53" s="173"/>
      <c r="AV53" s="171"/>
      <c r="AW53" s="171"/>
      <c r="AX53" s="172" t="str">
        <f t="shared" si="4"/>
        <v/>
      </c>
      <c r="AY53" s="173"/>
      <c r="AZ53" s="173"/>
      <c r="BA53" s="173"/>
      <c r="BB53" s="173"/>
      <c r="BC53" s="173"/>
      <c r="BD53" s="173"/>
      <c r="BE53" s="173"/>
      <c r="BF53" s="173"/>
      <c r="BG53" s="173"/>
      <c r="BH53" s="173"/>
      <c r="BI53" s="173"/>
      <c r="BJ53" s="172" t="str">
        <f t="shared" si="5"/>
        <v/>
      </c>
      <c r="BK53" s="173"/>
      <c r="BL53" s="173"/>
      <c r="BM53" s="173"/>
      <c r="BN53" s="173"/>
      <c r="BO53" s="173"/>
      <c r="BP53" s="173"/>
      <c r="BQ53" s="173"/>
      <c r="BR53" s="173"/>
      <c r="BS53" s="173"/>
      <c r="BT53" s="173"/>
      <c r="BU53" s="173"/>
      <c r="BV53" s="172" t="str">
        <f t="shared" si="6"/>
        <v/>
      </c>
      <c r="BW53" s="173"/>
      <c r="BX53" s="173"/>
      <c r="BY53" s="173"/>
      <c r="BZ53" s="171"/>
      <c r="CA53" s="171"/>
      <c r="CB53" s="171"/>
      <c r="CC53" s="171"/>
      <c r="CD53" s="171"/>
      <c r="CE53" s="171"/>
      <c r="CF53" s="171"/>
      <c r="CG53" s="171"/>
      <c r="CH53" s="172" t="str">
        <f t="shared" si="7"/>
        <v/>
      </c>
      <c r="CI53" s="171"/>
      <c r="CJ53" s="173"/>
      <c r="CK53" s="173"/>
      <c r="CL53" s="173"/>
      <c r="CM53" s="173"/>
      <c r="CN53" s="171"/>
      <c r="CO53" s="171"/>
      <c r="CP53" s="171"/>
      <c r="CQ53" s="173"/>
      <c r="CR53" s="171"/>
      <c r="CS53" s="171"/>
      <c r="CT53" s="172" t="str">
        <f t="shared" si="8"/>
        <v/>
      </c>
      <c r="CU53" s="172"/>
      <c r="CV53" s="172"/>
      <c r="CW53" s="172"/>
      <c r="CX53" s="172"/>
      <c r="CY53" s="172"/>
      <c r="CZ53" s="172"/>
      <c r="DA53" s="172"/>
      <c r="DB53" s="172"/>
      <c r="DC53" s="172"/>
      <c r="DD53" s="172"/>
      <c r="DE53" s="172"/>
      <c r="DF53" s="172"/>
      <c r="DG53" s="188" t="str">
        <f t="array" ref="DG53">IFERROR(_xlfn.XLOOKUP($A53&amp;B53,MARZO!$D$11:$D$40&amp;MARZO!$E$11:$E$40,MARZO!$AM$11:$AM$40,_xlfn.XLOOKUP($A53&amp;$B53,MARZO!$BC$11:$BC$40&amp;MARZO!$BD$11:$BD$40,MARZO!$CL$11:$CL$40,"A"))/1%,"")</f>
        <v/>
      </c>
      <c r="DH53" s="188" t="str">
        <f t="array" ref="DH53">IFERROR(_xlfn.XLOOKUP($A53&amp;$B53,ABRIL!$D$11:$D$40&amp;ABRIL!$E$11:$E$40,ABRIL!$AM$11:$AM$40,_xlfn.XLOOKUP($A53&amp;$B53,ABRIL!$BC$11:$BC$40&amp;ABRIL!$BD$11:$BD$40,ABRIL!$CL$11:$CL$40,"A"))/1%,"")</f>
        <v/>
      </c>
      <c r="DI53" s="188" t="str">
        <f t="array" ref="DI53">IFERROR(_xlfn.XLOOKUP($A53&amp;$B53,'ABRIL 2'!$D$11:$D$40&amp;'ABRIL 2'!$E$11:$E$40,'ABRIL 2'!$AM$11:$AM$40,_xlfn.XLOOKUP($A53&amp;$B53,'ABRIL 2'!$BC$11:$BC$40&amp;'ABRIL 2'!$BD$11:$BD$40,'ABRIL 2'!$CL$11:$CL$40,"A"))/1%,"")</f>
        <v/>
      </c>
      <c r="DJ53" s="188" t="str">
        <f t="array" ref="DJ53">IFERROR(_xlfn.XLOOKUP($A53&amp;$B53,MAYO!$D$11:$D$40&amp;MAYO!$E$11:$E$40,MAYO!$AM$11:$AM$40,_xlfn.XLOOKUP($A53&amp;$B53,MAYO!$BC$11:$BC$40&amp;MAYO!$BD$11:$BD$40,MAYO!$CL$11:$CL$40,"A"))/1%,"")</f>
        <v/>
      </c>
      <c r="DK53" s="188" t="str">
        <f t="array" ref="DK53">IFERROR(_xlfn.XLOOKUP($A53&amp;$B53,'MAYO 2'!$D$11:$D$40&amp;'MAYO 2'!$E$11:$E$40,'MAYO 2'!$AM$11:$AM$40,_xlfn.XLOOKUP($A53&amp;$B53,'MAYO 2'!$BC$11:$BC$40&amp;'MAYO 2'!$BD$11:$BD$40,'MAYO 2'!$CL$11:$CL$40,"A"))/1%,"")</f>
        <v/>
      </c>
      <c r="DL53" s="188" t="str">
        <f t="array" ref="DL53">IFERROR(_xlfn.XLOOKUP($A53&amp;$B53,JUNIO!$D$11:$D$40&amp;JUNIO!$E$11:$E$40,JUNIO!$AM$11:$AM$40,_xlfn.XLOOKUP($A53&amp;$B53,JUNIO!$BC$11:$BC$40&amp;JUNIO!$BD$11:$BD$40,JUNIO!$CL$11:$CL$40,"A"))/1%,"")</f>
        <v/>
      </c>
      <c r="DM53" s="188" t="str">
        <f t="array" ref="DM53">IFERROR(_xlfn.XLOOKUP($A53&amp;$B53,'JUNIO 2'!$D$11:$D$40&amp;'JUNIO 2'!$E$11:$E$40,'JUNIO 2'!$AM$11:$AM$40,_xlfn.XLOOKUP($A53&amp;$B53,'JUNIO 2'!$BC$11:$BC$40&amp;'JUNIO 2'!$BD$11:$BD$40,'JUNIO 2'!$CL$11:$CL$40,"A"))/1%,"")</f>
        <v/>
      </c>
      <c r="DN53" s="188" t="str">
        <f t="array" ref="DN53">IFERROR(_xlfn.XLOOKUP($A53&amp;$B53,JULIO!$D$11:$D$40&amp;JULIO!$E$11:$E$40,JULIO!$AM$11:$AM$40,_xlfn.XLOOKUP($A53&amp;$B53,JULIO!$BC$11:$BC$40&amp;JULIO!$BD$11:$BD$40,JULIO!$CL$11:$CL$40,"A"))/1%,"")</f>
        <v/>
      </c>
      <c r="DO53" s="188" t="str">
        <f t="array" ref="DO53">IFERROR(_xlfn.XLOOKUP($A53&amp;$B53,'JULIO 2'!$D$11:$D$40&amp;'JULIO 2'!$E$11:$E$40,'JULIO 2'!$AM$11:$AM$40,_xlfn.XLOOKUP($A53&amp;$B53,'JULIO 2'!$BC$11:$BC$40&amp;'JULIO 2'!$BD$11:$BD$40,'JULIO 2'!$CL$11:$CL$40,"A"))/1%,"")</f>
        <v/>
      </c>
      <c r="DP53" s="188" t="str">
        <f t="array" ref="DP53">IFERROR(_xlfn.XLOOKUP($A53&amp;$B53,AGOSTO!$D$11:$D$40&amp;AGOSTO!$E$11:$E$40,AGOSTO!$AM$11:$AM$40,_xlfn.XLOOKUP($A53&amp;$B53,AGOSTO!$BC$11:$BC$40&amp;AGOSTO!$BD$11:$BD$40,AGOSTO!$CL$11:$CL$40,"A"))/1%,"")</f>
        <v/>
      </c>
      <c r="DQ53" s="188" t="str">
        <f t="array" ref="DQ53">IFERROR(_xlfn.XLOOKUP($A53&amp;$B53,'AGOSTO 2'!$D$11:$D$40&amp;'AGOSTO 2'!$E$11:$E$40,'AGOSTO 2'!$AM$11:$AM$40,_xlfn.XLOOKUP($A53&amp;$B53,'AGOSTO 2'!$BC$11:$BC$40&amp;'AGOSTO 2'!$BD$11:$BD$40,'AGOSTO 2'!$CL$11:$CL$40,"A"))/1%,"")</f>
        <v/>
      </c>
      <c r="DR53" s="188" t="str">
        <f t="array" ref="DR53">IFERROR(_xlfn.XLOOKUP($A53&amp;$B53,SEPTIEMBRE!$D$11:$D$40&amp;SEPTIEMBRE!$E$11:$E$40,SEPTIEMBRE!$AM$11:$AM$40,_xlfn.XLOOKUP($A53&amp;$B53,SEPTIEMBRE!$BC$11:$BC$40&amp;SEPTIEMBRE!$BD$11:$BD$40,SEPTIEMBRE!$CL$11:$CL$40,"A"))/1%,"")</f>
        <v/>
      </c>
      <c r="DS53" s="188" t="str">
        <f t="array" ref="DS53">IFERROR(_xlfn.XLOOKUP($A53&amp;$B53,'SEPTIEMBRE 2'!$D$11:$D$40&amp;'SEPTIEMBRE 2'!$E$11:$E$40,'SEPTIEMBRE 2'!$AM$11:$AM$40,_xlfn.XLOOKUP($A53&amp;$B53,'SEPTIEMBRE 2'!$BC$11:$BC$40&amp;'SEPTIEMBRE 2'!$BD$11:$BD$40,'SEPTIEMBRE 2'!$CL$11:$CL$40,"A"))/1%,"")</f>
        <v/>
      </c>
      <c r="DT53" s="188" t="str">
        <f t="array" ref="DT53">IFERROR(_xlfn.XLOOKUP($A53&amp;$B53,'SEPTIEMBRE 3'!$D$11:$D$40&amp;'SEPTIEMBRE 3'!$E$11:$E$40,'SEPTIEMBRE 3'!$AM$11:$AM$40,_xlfn.XLOOKUP($A53&amp;$B53,'SEPTIEMBRE 3'!$BC$11:$BC$40&amp;'SEPTIEMBRE 3'!$BD$11:$BD$40,'SEPTIEMBRE 3'!$CL$11:$CL$40,"A"))/1%,"")</f>
        <v/>
      </c>
      <c r="DU53" s="188" t="str">
        <f t="array" ref="DU53">IFERROR(_xlfn.XLOOKUP($A53&amp;$B53,OCTUBRE!$D$11:$D$40&amp;OCTUBRE!$E$11:$E$40,OCTUBRE!$AM$11:$AM$40,_xlfn.XLOOKUP($A53&amp;$B53,OCTUBRE!$BC$11:$BC$40&amp;OCTUBRE!$BD$11:$BD$40,OCTUBRE!$CL$11:$CL$40,"A"))/1%,"")</f>
        <v/>
      </c>
      <c r="DV53" s="188" t="str">
        <f t="array" ref="DV53">IFERROR(_xlfn.XLOOKUP($A53&amp;$B53,'OCTUBRE 2'!$D$11:$D$40&amp;'OCTUBRE 2'!$E$11:$E$40,'OCTUBRE 2'!$AM$11:$AM$40,_xlfn.XLOOKUP($A53&amp;$B53,'OCTUBRE 2'!$BC$11:$BC$40&amp;'OCTUBRE 2'!$BD$11:$BD$40,'OCTUBRE 2'!$CL$11:$CL$40,"A"))/1%,"")</f>
        <v/>
      </c>
      <c r="DW53" s="188" t="str">
        <f t="array" ref="DW53">IFERROR(_xlfn.XLOOKUP($A53&amp;$B53,NOVIEMBRE!$D$11:$D$40&amp;NOVIEMBRE!$E$11:$E$40,NOVIEMBRE!$AM$11:$AM$40,_xlfn.XLOOKUP($A53&amp;$B53,NOVIEMBRE!$BC$11:$BC$40&amp;NOVIEMBRE!$BD$11:$BD$40,NOVIEMBRE!$CL$11:$CL$40,"A"))/1%,"")</f>
        <v/>
      </c>
      <c r="DX53" s="188" t="str">
        <f t="array" ref="DX53">IFERROR(_xlfn.XLOOKUP($A53&amp;$B53,'NOVIEMBRE 2'!$D$11:$D$40&amp;'NOVIEMBRE 2'!$E$11:$E$40,'NOVIEMBRE 2'!$AM$11:$AM$40,_xlfn.XLOOKUP($A53&amp;$B53,'NOVIEMBRE 2'!$BC$11:$BC$40&amp;'NOVIEMBRE 2'!$BD$11:$BD$40,'NOVIEMBRE 2'!$CL$11:$CL$40,"A"))/1%,"")</f>
        <v/>
      </c>
      <c r="DY53" s="188" t="str">
        <f t="array" ref="DY53">IFERROR(_xlfn.XLOOKUP($A53&amp;$B53,DICIEMBRE!$D$11:$D$40&amp;DICIEMBRE!$E$11:$E$40,DICIEMBRE!$AM$11:$AM$40,_xlfn.XLOOKUP($A53&amp;$B53,DICIEMBRE!$BC$11:$BC$40&amp;DICIEMBRE!$BD$11:$BD$40,DICIEMBRE!$CL$11:$CL$40,"A"))/1%,"")</f>
        <v/>
      </c>
      <c r="DZ53" s="381" t="str">
        <f t="shared" si="9"/>
        <v>-</v>
      </c>
      <c r="EA53" s="381" t="str">
        <f t="shared" si="10"/>
        <v>-</v>
      </c>
      <c r="EB53" s="381" t="str">
        <f t="shared" si="11"/>
        <v>-</v>
      </c>
      <c r="EC53" s="381" t="str">
        <f t="shared" si="12"/>
        <v>-</v>
      </c>
      <c r="ED53" s="381" t="str">
        <f t="shared" si="13"/>
        <v>-</v>
      </c>
      <c r="EE53" s="381" t="str">
        <f t="shared" si="14"/>
        <v>-</v>
      </c>
      <c r="EF53" s="381" t="str">
        <f t="shared" si="15"/>
        <v>-</v>
      </c>
      <c r="EG53" s="381" t="str">
        <f t="shared" si="16"/>
        <v>-</v>
      </c>
      <c r="EH53" s="381" t="str">
        <f t="shared" si="17"/>
        <v>-</v>
      </c>
      <c r="EI53" s="188" t="str">
        <f t="shared" si="18"/>
        <v/>
      </c>
      <c r="EJ53" s="382"/>
      <c r="EK53" s="382"/>
      <c r="EL53" s="383"/>
      <c r="EM53" s="21"/>
      <c r="EN53" s="384">
        <f t="array" ref="EN53">IFERROR(_xlfn.XLOOKUP($A53&amp;$B53,MARZO!$D$11:$D$40&amp;MARZO!$E$11:$E$40,MARZO!$AK$11:$AK$40,_xlfn.XLOOKUP($A53&amp;$B53,MARZO!$BC$11:$BC$40&amp;MARZO!$BD$11:$BD$40,MARZO!$CJ$11:$CJ$40,"A")),"")</f>
        <v>0</v>
      </c>
      <c r="EO53" s="384">
        <f t="array" ref="EO53">IFERROR(_xlfn.XLOOKUP($A53&amp;$B53,ABRIL!$D$11:$D$40&amp;ABRIL!$E$11:$E$40,ABRIL!$AK$11:$AK$40,_xlfn.XLOOKUP($A53&amp;$B53,ABRIL!$BC$11:$BC$40&amp;ABRIL!$BD$11:$BD$40,ABRIL!$CJ$11:$CJ$40,"A")),"")</f>
        <v>0</v>
      </c>
      <c r="EP53" s="384">
        <f t="array" ref="EP53">IFERROR(_xlfn.XLOOKUP($A53&amp;$B53,'ABRIL 2'!$D$11:$D$40&amp;'ABRIL 2'!$E$11:$E$40,'ABRIL 2'!$AK$11:$AK$40,_xlfn.XLOOKUP($A53&amp;$B53,'ABRIL 2'!$BC$11:$BC$40&amp;'ABRIL 2'!$BD$11:$BD$40,'ABRIL 2'!$CJ$11:$CJ$40,"A")),"")</f>
        <v>0</v>
      </c>
      <c r="EQ53" s="384">
        <f t="array" ref="EQ53">IFERROR(_xlfn.XLOOKUP($A53&amp;$B53,MAYO!$D$11:$D$40&amp;MAYO!$E$11:$E$40,MAYO!$AK$11:$AK$40,_xlfn.XLOOKUP($A53&amp;$B53,MAYO!$BC$11:$BC$40&amp;MAYO!$BD$11:$BD$40,MAYO!$CJ$11:$CJ$40,"A")),"")</f>
        <v>0</v>
      </c>
      <c r="ER53" s="384">
        <f t="array" ref="ER53">IFERROR(_xlfn.XLOOKUP($A53&amp;$B53,'MAYO 2'!$D$11:$D$40&amp;'MAYO 2'!$E$11:$E$40,'MAYO 2'!$AK$11:$AK$40,_xlfn.XLOOKUP($A53&amp;$B53,'MAYO 2'!$BC$11:$BC$40&amp;'MAYO 2'!$BD$11:$BD$40,'MAYO 2'!$CJ$11:$CJ$40,"A")),"")</f>
        <v>0</v>
      </c>
      <c r="ES53" s="384">
        <f t="array" ref="ES53">IFERROR(_xlfn.XLOOKUP($A53&amp;$B53,JUNIO!$D$11:$D$40&amp;JUNIO!$E$11:$E$40,JUNIO!$AK$11:$AK$40,_xlfn.XLOOKUP($A53&amp;$B53,JUNIO!$BC$11:$BC$40&amp;JUNIO!$BD$11:$BD$40,JUNIO!$CJ$11:$CJ$40,"A")),"")</f>
        <v>0</v>
      </c>
      <c r="ET53" s="384">
        <f t="array" ref="ET53">IFERROR(_xlfn.XLOOKUP($A53&amp;$B53,'JUNIO 2'!$D$11:$D$40&amp;'JUNIO 2'!$E$11:$E$40,'JUNIO 2'!$AK$11:$AK$40,_xlfn.XLOOKUP($A53&amp;$B53,'JUNIO 2'!$BC$11:$BC$40&amp;'JUNIO 2'!$BD$11:$BD$40,'JUNIO 2'!$CJ$11:$CJ$40,"A")),"")</f>
        <v>0</v>
      </c>
      <c r="EU53" s="384">
        <f t="array" ref="EU53">IFERROR(_xlfn.XLOOKUP($A53&amp;$B53,JULIO!$D$11:$D$40&amp;JULIO!$E$11:$E$40,JULIO!$AK$11:$AK$40,_xlfn.XLOOKUP($A53&amp;$B53,JULIO!$BC$11:$BC$40&amp;JULIO!$BD$11:$BD$40,JULIO!$CJ$11:$CJ$40,"A")),"")</f>
        <v>0</v>
      </c>
      <c r="EV53" s="384">
        <f t="array" ref="EV53">IFERROR(_xlfn.XLOOKUP($A53&amp;$B53,'JULIO 2'!$D$11:$D$40&amp;'JULIO 2'!$E$11:$E$40,'JULIO 2'!$AK$11:$AK$40,_xlfn.XLOOKUP($A53&amp;$B53,'JULIO 2'!$BC$11:$BC$40&amp;'JULIO 2'!$BD$11:$BD$40,'JULIO 2'!$CJ$11:$CJ$40,"A")),"")</f>
        <v>0</v>
      </c>
      <c r="EW53" s="384">
        <f t="array" ref="EW53">IFERROR(_xlfn.XLOOKUP($A53&amp;$B53,AGOSTO!$D$11:$D$40&amp;AGOSTO!$E$11:$E$40,AGOSTO!$AK$11:$AK$40,_xlfn.XLOOKUP($A53&amp;$B53,AGOSTO!$BC$11:$BC$40&amp;AGOSTO!$BD$11:$BD$40,AGOSTO!$CJ$11:$CJ$40,"A")),"")</f>
        <v>0</v>
      </c>
      <c r="EX53" s="384">
        <f t="array" ref="EX53">IFERROR(_xlfn.XLOOKUP($A53&amp;$B53,'AGOSTO 2'!$D$11:$D$40&amp;'AGOSTO 2'!$E$11:$E$40,'AGOSTO 2'!$AK$11:$AK$40,_xlfn.XLOOKUP($A53&amp;$B53,'AGOSTO 2'!$BC$11:$BC$40&amp;'AGOSTO 2'!$BD$11:$BD$40,'AGOSTO 2'!$CJ$11:$CJ$40,"A")),"")</f>
        <v>0</v>
      </c>
      <c r="EY53" s="384">
        <f t="array" ref="EY53">IFERROR(_xlfn.XLOOKUP($A53&amp;$B53,SEPTIEMBRE!$D$11:$D$40&amp;SEPTIEMBRE!$E$11:$E$40,SEPTIEMBRE!$AK$11:$AK$40,_xlfn.XLOOKUP($A53&amp;$B53,SEPTIEMBRE!$BC$11:$BC$40&amp;SEPTIEMBRE!$BD$11:$BD$40,SEPTIEMBRE!$CJ$11:$CJ$40,"A")),"")</f>
        <v>0</v>
      </c>
      <c r="EZ53" s="384">
        <f t="array" ref="EZ53">IFERROR(_xlfn.XLOOKUP($A53&amp;$B53,'SEPTIEMBRE 2'!$D$11:$D$40&amp;'SEPTIEMBRE 2'!$E$11:$E$40,'SEPTIEMBRE 2'!$AK$11:$AK$40,_xlfn.XLOOKUP($A53&amp;$B53,'SEPTIEMBRE 2'!$BC$11:$BC$40&amp;'SEPTIEMBRE 2'!$BD$11:$BD$40,'SEPTIEMBRE 2'!$CJ$11:$CJ$40,"A")),"")</f>
        <v>0</v>
      </c>
      <c r="FA53" s="384">
        <f t="array" ref="FA53">IFERROR(_xlfn.XLOOKUP($A53&amp;$B53,'SEPTIEMBRE 3'!$D$11:$D$40&amp;'SEPTIEMBRE 3'!$E$11:$E$40,'SEPTIEMBRE 3'!$AK$11:$AK$40,_xlfn.XLOOKUP($A53&amp;$B53,'SEPTIEMBRE 3'!$BC$11:$BC$40&amp;'SEPTIEMBRE 3'!$BD$11:$BD$40,'SEPTIEMBRE 3'!$CJ$11:$CJ$40,"A")),"")</f>
        <v>0</v>
      </c>
      <c r="FB53" s="384">
        <f t="array" ref="FB53">IFERROR(_xlfn.XLOOKUP($A53&amp;$B53,OCTUBRE!$D$11:$D$40&amp;OCTUBRE!$E$11:$E$40,OCTUBRE!$AK$11:$AK$40,_xlfn.XLOOKUP($A53&amp;$B53,OCTUBRE!$BC$11:$BC$40&amp;OCTUBRE!$BD$11:$BD$40,OCTUBRE!$CJ$11:$CJ$40,"A")),"")</f>
        <v>0</v>
      </c>
      <c r="FC53" s="384">
        <f t="array" ref="FC53">IFERROR(_xlfn.XLOOKUP($A53&amp;$B53,'OCTUBRE 2'!$D$11:$D$40&amp;'OCTUBRE 2'!$E$11:$E$40,'OCTUBRE 2'!$AK$11:$AK$40,_xlfn.XLOOKUP($A53&amp;$B53,'OCTUBRE 2'!$BC$11:$BC$40&amp;'OCTUBRE 2'!$BD$11:$BD$40,'OCTUBRE 2'!$CJ$11:$CJ$40,"A")),"")</f>
        <v>0</v>
      </c>
      <c r="FD53" s="384">
        <f t="array" ref="FD53">IFERROR(_xlfn.XLOOKUP($A53&amp;$B53,NOVIEMBRE!$D$11:$D$40&amp;NOVIEMBRE!$E$11:$E$40,NOVIEMBRE!$AK$11:$AK$40,_xlfn.XLOOKUP($A53&amp;$B53,NOVIEMBRE!$BC$11:$BC$40&amp;NOVIEMBRE!$BD$11:$BD$40,NOVIEMBRE!$CJ$11:$CJ$40,"A")),"")</f>
        <v>0</v>
      </c>
      <c r="FE53" s="384">
        <f t="array" ref="FE53">IFERROR(_xlfn.XLOOKUP($A53&amp;$B53,'NOVIEMBRE 2'!$D$11:$D$40&amp;'NOVIEMBRE 2'!$E$11:$E$40,'NOVIEMBRE 2'!$AK$11:$AK$40,_xlfn.XLOOKUP($A53&amp;$B53,'NOVIEMBRE 2'!$BC$11:$BC$40&amp;'NOVIEMBRE 2'!$BD$11:$BD$40,'NOVIEMBRE 2'!$CJ$11:$CJ$40,"A")),"")</f>
        <v>0</v>
      </c>
      <c r="FF53" s="385">
        <f t="array" ref="FF53">IFERROR(_xlfn.XLOOKUP($A53&amp;$B53,DICIEMBRE!$D$11:$D$40&amp;DICIEMBRE!$E$11:$E$40,DICIEMBRE!$AK$11:$AK$40,_xlfn.XLOOKUP($A53&amp;$B53,DICIEMBRE!$BC$11:$BC$40&amp;DICIEMBRE!$BD$11:$BD$40,DICIEMBRE!$CJ$11:$CJ$40,"A")),"")</f>
        <v>0</v>
      </c>
      <c r="FG53" s="386" t="str">
        <f t="shared" si="19"/>
        <v/>
      </c>
      <c r="FH53" s="386" t="str">
        <f t="array" ref="FH53">IF(
 COUNT(DZ53:EH53)=0,
 "-",
 IF(
  COUNT(DZ53:EH53) &lt; COUNTA(DZ53:EH53),
  REPT("🟩", ROUND(COUNT(DZ53:EH53)/COUNTA(DZ53:EH53)*5, 0)) &amp;
  REPT("⬜", 5 - ROUND(COUNT(DZ53:EH53)/COUNTA(DZ53:EH53)*5, 0)),
  IF(
    AVERAGE(IF(DZ53:EH53&lt;&gt;"", DZ53:EH53, )) &gt;= 70, "🟩🟩🟩🟩🟩",
    IF(
      AVERAGE(IF(DZ53:EH53&lt;&gt;"",DZ53:EH53, )) &gt;= 56, "🟨🟨🟨🟨🟨",
      "🟥🟥🟥🟥🟥"
    )
  )
 )
)
</f>
        <v>-</v>
      </c>
    </row>
    <row r="54" ht="15.75" customHeight="1">
      <c r="A54" s="168"/>
      <c r="B54" s="169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1"/>
      <c r="N54" s="172" t="str">
        <f t="shared" si="1"/>
        <v/>
      </c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2" t="str">
        <f t="shared" si="2"/>
        <v/>
      </c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2" t="str">
        <f t="shared" si="3"/>
        <v/>
      </c>
      <c r="AM54" s="173"/>
      <c r="AN54" s="173"/>
      <c r="AO54" s="173"/>
      <c r="AP54" s="173"/>
      <c r="AQ54" s="173"/>
      <c r="AR54" s="173"/>
      <c r="AS54" s="173"/>
      <c r="AT54" s="173"/>
      <c r="AU54" s="173"/>
      <c r="AV54" s="171"/>
      <c r="AW54" s="171"/>
      <c r="AX54" s="172" t="str">
        <f t="shared" si="4"/>
        <v/>
      </c>
      <c r="AY54" s="173"/>
      <c r="AZ54" s="173"/>
      <c r="BA54" s="173"/>
      <c r="BB54" s="173"/>
      <c r="BC54" s="173"/>
      <c r="BD54" s="173"/>
      <c r="BE54" s="173"/>
      <c r="BF54" s="173"/>
      <c r="BG54" s="173"/>
      <c r="BH54" s="173"/>
      <c r="BI54" s="173"/>
      <c r="BJ54" s="172" t="str">
        <f t="shared" si="5"/>
        <v/>
      </c>
      <c r="BK54" s="173"/>
      <c r="BL54" s="173"/>
      <c r="BM54" s="173"/>
      <c r="BN54" s="173"/>
      <c r="BO54" s="173"/>
      <c r="BP54" s="173"/>
      <c r="BQ54" s="173"/>
      <c r="BR54" s="173"/>
      <c r="BS54" s="173"/>
      <c r="BT54" s="173"/>
      <c r="BU54" s="173"/>
      <c r="BV54" s="172" t="str">
        <f t="shared" si="6"/>
        <v/>
      </c>
      <c r="BW54" s="173"/>
      <c r="BX54" s="173"/>
      <c r="BY54" s="173"/>
      <c r="BZ54" s="171"/>
      <c r="CA54" s="171"/>
      <c r="CB54" s="171"/>
      <c r="CC54" s="171"/>
      <c r="CD54" s="171"/>
      <c r="CE54" s="171"/>
      <c r="CF54" s="171"/>
      <c r="CG54" s="171"/>
      <c r="CH54" s="172" t="str">
        <f t="shared" si="7"/>
        <v/>
      </c>
      <c r="CI54" s="171"/>
      <c r="CJ54" s="173"/>
      <c r="CK54" s="173"/>
      <c r="CL54" s="173"/>
      <c r="CM54" s="173"/>
      <c r="CN54" s="171"/>
      <c r="CO54" s="171"/>
      <c r="CP54" s="171"/>
      <c r="CQ54" s="173"/>
      <c r="CR54" s="171"/>
      <c r="CS54" s="171"/>
      <c r="CT54" s="172" t="str">
        <f t="shared" si="8"/>
        <v/>
      </c>
      <c r="CU54" s="172"/>
      <c r="CV54" s="172"/>
      <c r="CW54" s="172"/>
      <c r="CX54" s="172"/>
      <c r="CY54" s="172"/>
      <c r="CZ54" s="172"/>
      <c r="DA54" s="172"/>
      <c r="DB54" s="172"/>
      <c r="DC54" s="172"/>
      <c r="DD54" s="172"/>
      <c r="DE54" s="172"/>
      <c r="DF54" s="172"/>
      <c r="DG54" s="188" t="str">
        <f t="array" ref="DG54">IFERROR(_xlfn.XLOOKUP($A54&amp;B54,MARZO!$D$11:$D$40&amp;MARZO!$E$11:$E$40,MARZO!$AM$11:$AM$40,_xlfn.XLOOKUP($A54&amp;$B54,MARZO!$BC$11:$BC$40&amp;MARZO!$BD$11:$BD$40,MARZO!$CL$11:$CL$40,"A"))/1%,"")</f>
        <v/>
      </c>
      <c r="DH54" s="188" t="str">
        <f t="array" ref="DH54">IFERROR(_xlfn.XLOOKUP($A54&amp;$B54,ABRIL!$D$11:$D$40&amp;ABRIL!$E$11:$E$40,ABRIL!$AM$11:$AM$40,_xlfn.XLOOKUP($A54&amp;$B54,ABRIL!$BC$11:$BC$40&amp;ABRIL!$BD$11:$BD$40,ABRIL!$CL$11:$CL$40,"A"))/1%,"")</f>
        <v/>
      </c>
      <c r="DI54" s="188" t="str">
        <f t="array" ref="DI54">IFERROR(_xlfn.XLOOKUP($A54&amp;$B54,'ABRIL 2'!$D$11:$D$40&amp;'ABRIL 2'!$E$11:$E$40,'ABRIL 2'!$AM$11:$AM$40,_xlfn.XLOOKUP($A54&amp;$B54,'ABRIL 2'!$BC$11:$BC$40&amp;'ABRIL 2'!$BD$11:$BD$40,'ABRIL 2'!$CL$11:$CL$40,"A"))/1%,"")</f>
        <v/>
      </c>
      <c r="DJ54" s="188" t="str">
        <f t="array" ref="DJ54">IFERROR(_xlfn.XLOOKUP($A54&amp;$B54,MAYO!$D$11:$D$40&amp;MAYO!$E$11:$E$40,MAYO!$AM$11:$AM$40,_xlfn.XLOOKUP($A54&amp;$B54,MAYO!$BC$11:$BC$40&amp;MAYO!$BD$11:$BD$40,MAYO!$CL$11:$CL$40,"A"))/1%,"")</f>
        <v/>
      </c>
      <c r="DK54" s="188" t="str">
        <f t="array" ref="DK54">IFERROR(_xlfn.XLOOKUP($A54&amp;$B54,'MAYO 2'!$D$11:$D$40&amp;'MAYO 2'!$E$11:$E$40,'MAYO 2'!$AM$11:$AM$40,_xlfn.XLOOKUP($A54&amp;$B54,'MAYO 2'!$BC$11:$BC$40&amp;'MAYO 2'!$BD$11:$BD$40,'MAYO 2'!$CL$11:$CL$40,"A"))/1%,"")</f>
        <v/>
      </c>
      <c r="DL54" s="188" t="str">
        <f t="array" ref="DL54">IFERROR(_xlfn.XLOOKUP($A54&amp;$B54,JUNIO!$D$11:$D$40&amp;JUNIO!$E$11:$E$40,JUNIO!$AM$11:$AM$40,_xlfn.XLOOKUP($A54&amp;$B54,JUNIO!$BC$11:$BC$40&amp;JUNIO!$BD$11:$BD$40,JUNIO!$CL$11:$CL$40,"A"))/1%,"")</f>
        <v/>
      </c>
      <c r="DM54" s="188" t="str">
        <f t="array" ref="DM54">IFERROR(_xlfn.XLOOKUP($A54&amp;$B54,'JUNIO 2'!$D$11:$D$40&amp;'JUNIO 2'!$E$11:$E$40,'JUNIO 2'!$AM$11:$AM$40,_xlfn.XLOOKUP($A54&amp;$B54,'JUNIO 2'!$BC$11:$BC$40&amp;'JUNIO 2'!$BD$11:$BD$40,'JUNIO 2'!$CL$11:$CL$40,"A"))/1%,"")</f>
        <v/>
      </c>
      <c r="DN54" s="188" t="str">
        <f t="array" ref="DN54">IFERROR(_xlfn.XLOOKUP($A54&amp;$B54,JULIO!$D$11:$D$40&amp;JULIO!$E$11:$E$40,JULIO!$AM$11:$AM$40,_xlfn.XLOOKUP($A54&amp;$B54,JULIO!$BC$11:$BC$40&amp;JULIO!$BD$11:$BD$40,JULIO!$CL$11:$CL$40,"A"))/1%,"")</f>
        <v/>
      </c>
      <c r="DO54" s="188" t="str">
        <f t="array" ref="DO54">IFERROR(_xlfn.XLOOKUP($A54&amp;$B54,'JULIO 2'!$D$11:$D$40&amp;'JULIO 2'!$E$11:$E$40,'JULIO 2'!$AM$11:$AM$40,_xlfn.XLOOKUP($A54&amp;$B54,'JULIO 2'!$BC$11:$BC$40&amp;'JULIO 2'!$BD$11:$BD$40,'JULIO 2'!$CL$11:$CL$40,"A"))/1%,"")</f>
        <v/>
      </c>
      <c r="DP54" s="188" t="str">
        <f t="array" ref="DP54">IFERROR(_xlfn.XLOOKUP($A54&amp;$B54,AGOSTO!$D$11:$D$40&amp;AGOSTO!$E$11:$E$40,AGOSTO!$AM$11:$AM$40,_xlfn.XLOOKUP($A54&amp;$B54,AGOSTO!$BC$11:$BC$40&amp;AGOSTO!$BD$11:$BD$40,AGOSTO!$CL$11:$CL$40,"A"))/1%,"")</f>
        <v/>
      </c>
      <c r="DQ54" s="188" t="str">
        <f t="array" ref="DQ54">IFERROR(_xlfn.XLOOKUP($A54&amp;$B54,'AGOSTO 2'!$D$11:$D$40&amp;'AGOSTO 2'!$E$11:$E$40,'AGOSTO 2'!$AM$11:$AM$40,_xlfn.XLOOKUP($A54&amp;$B54,'AGOSTO 2'!$BC$11:$BC$40&amp;'AGOSTO 2'!$BD$11:$BD$40,'AGOSTO 2'!$CL$11:$CL$40,"A"))/1%,"")</f>
        <v/>
      </c>
      <c r="DR54" s="188" t="str">
        <f t="array" ref="DR54">IFERROR(_xlfn.XLOOKUP($A54&amp;$B54,SEPTIEMBRE!$D$11:$D$40&amp;SEPTIEMBRE!$E$11:$E$40,SEPTIEMBRE!$AM$11:$AM$40,_xlfn.XLOOKUP($A54&amp;$B54,SEPTIEMBRE!$BC$11:$BC$40&amp;SEPTIEMBRE!$BD$11:$BD$40,SEPTIEMBRE!$CL$11:$CL$40,"A"))/1%,"")</f>
        <v/>
      </c>
      <c r="DS54" s="188" t="str">
        <f t="array" ref="DS54">IFERROR(_xlfn.XLOOKUP($A54&amp;$B54,'SEPTIEMBRE 2'!$D$11:$D$40&amp;'SEPTIEMBRE 2'!$E$11:$E$40,'SEPTIEMBRE 2'!$AM$11:$AM$40,_xlfn.XLOOKUP($A54&amp;$B54,'SEPTIEMBRE 2'!$BC$11:$BC$40&amp;'SEPTIEMBRE 2'!$BD$11:$BD$40,'SEPTIEMBRE 2'!$CL$11:$CL$40,"A"))/1%,"")</f>
        <v/>
      </c>
      <c r="DT54" s="188" t="str">
        <f t="array" ref="DT54">IFERROR(_xlfn.XLOOKUP($A54&amp;$B54,'SEPTIEMBRE 3'!$D$11:$D$40&amp;'SEPTIEMBRE 3'!$E$11:$E$40,'SEPTIEMBRE 3'!$AM$11:$AM$40,_xlfn.XLOOKUP($A54&amp;$B54,'SEPTIEMBRE 3'!$BC$11:$BC$40&amp;'SEPTIEMBRE 3'!$BD$11:$BD$40,'SEPTIEMBRE 3'!$CL$11:$CL$40,"A"))/1%,"")</f>
        <v/>
      </c>
      <c r="DU54" s="188" t="str">
        <f t="array" ref="DU54">IFERROR(_xlfn.XLOOKUP($A54&amp;$B54,OCTUBRE!$D$11:$D$40&amp;OCTUBRE!$E$11:$E$40,OCTUBRE!$AM$11:$AM$40,_xlfn.XLOOKUP($A54&amp;$B54,OCTUBRE!$BC$11:$BC$40&amp;OCTUBRE!$BD$11:$BD$40,OCTUBRE!$CL$11:$CL$40,"A"))/1%,"")</f>
        <v/>
      </c>
      <c r="DV54" s="188" t="str">
        <f t="array" ref="DV54">IFERROR(_xlfn.XLOOKUP($A54&amp;$B54,'OCTUBRE 2'!$D$11:$D$40&amp;'OCTUBRE 2'!$E$11:$E$40,'OCTUBRE 2'!$AM$11:$AM$40,_xlfn.XLOOKUP($A54&amp;$B54,'OCTUBRE 2'!$BC$11:$BC$40&amp;'OCTUBRE 2'!$BD$11:$BD$40,'OCTUBRE 2'!$CL$11:$CL$40,"A"))/1%,"")</f>
        <v/>
      </c>
      <c r="DW54" s="188" t="str">
        <f t="array" ref="DW54">IFERROR(_xlfn.XLOOKUP($A54&amp;$B54,NOVIEMBRE!$D$11:$D$40&amp;NOVIEMBRE!$E$11:$E$40,NOVIEMBRE!$AM$11:$AM$40,_xlfn.XLOOKUP($A54&amp;$B54,NOVIEMBRE!$BC$11:$BC$40&amp;NOVIEMBRE!$BD$11:$BD$40,NOVIEMBRE!$CL$11:$CL$40,"A"))/1%,"")</f>
        <v/>
      </c>
      <c r="DX54" s="188" t="str">
        <f t="array" ref="DX54">IFERROR(_xlfn.XLOOKUP($A54&amp;$B54,'NOVIEMBRE 2'!$D$11:$D$40&amp;'NOVIEMBRE 2'!$E$11:$E$40,'NOVIEMBRE 2'!$AM$11:$AM$40,_xlfn.XLOOKUP($A54&amp;$B54,'NOVIEMBRE 2'!$BC$11:$BC$40&amp;'NOVIEMBRE 2'!$BD$11:$BD$40,'NOVIEMBRE 2'!$CL$11:$CL$40,"A"))/1%,"")</f>
        <v/>
      </c>
      <c r="DY54" s="188" t="str">
        <f t="array" ref="DY54">IFERROR(_xlfn.XLOOKUP($A54&amp;$B54,DICIEMBRE!$D$11:$D$40&amp;DICIEMBRE!$E$11:$E$40,DICIEMBRE!$AM$11:$AM$40,_xlfn.XLOOKUP($A54&amp;$B54,DICIEMBRE!$BC$11:$BC$40&amp;DICIEMBRE!$BD$11:$BD$40,DICIEMBRE!$CL$11:$CL$40,"A"))/1%,"")</f>
        <v/>
      </c>
      <c r="DZ54" s="381" t="str">
        <f t="shared" si="9"/>
        <v>-</v>
      </c>
      <c r="EA54" s="381" t="str">
        <f t="shared" si="10"/>
        <v>-</v>
      </c>
      <c r="EB54" s="381" t="str">
        <f t="shared" si="11"/>
        <v>-</v>
      </c>
      <c r="EC54" s="381" t="str">
        <f t="shared" si="12"/>
        <v>-</v>
      </c>
      <c r="ED54" s="381" t="str">
        <f t="shared" si="13"/>
        <v>-</v>
      </c>
      <c r="EE54" s="381" t="str">
        <f t="shared" si="14"/>
        <v>-</v>
      </c>
      <c r="EF54" s="381" t="str">
        <f t="shared" si="15"/>
        <v>-</v>
      </c>
      <c r="EG54" s="381" t="str">
        <f t="shared" si="16"/>
        <v>-</v>
      </c>
      <c r="EH54" s="381" t="str">
        <f t="shared" si="17"/>
        <v>-</v>
      </c>
      <c r="EI54" s="188" t="str">
        <f t="shared" si="18"/>
        <v/>
      </c>
      <c r="EJ54" s="382"/>
      <c r="EK54" s="382"/>
      <c r="EL54" s="383"/>
      <c r="EM54" s="21"/>
      <c r="EN54" s="384">
        <f t="array" ref="EN54">IFERROR(_xlfn.XLOOKUP($A54&amp;$B54,MARZO!$D$11:$D$40&amp;MARZO!$E$11:$E$40,MARZO!$AK$11:$AK$40,_xlfn.XLOOKUP($A54&amp;$B54,MARZO!$BC$11:$BC$40&amp;MARZO!$BD$11:$BD$40,MARZO!$CJ$11:$CJ$40,"A")),"")</f>
        <v>0</v>
      </c>
      <c r="EO54" s="384">
        <f t="array" ref="EO54">IFERROR(_xlfn.XLOOKUP($A54&amp;$B54,ABRIL!$D$11:$D$40&amp;ABRIL!$E$11:$E$40,ABRIL!$AK$11:$AK$40,_xlfn.XLOOKUP($A54&amp;$B54,ABRIL!$BC$11:$BC$40&amp;ABRIL!$BD$11:$BD$40,ABRIL!$CJ$11:$CJ$40,"A")),"")</f>
        <v>0</v>
      </c>
      <c r="EP54" s="384">
        <f t="array" ref="EP54">IFERROR(_xlfn.XLOOKUP($A54&amp;$B54,'ABRIL 2'!$D$11:$D$40&amp;'ABRIL 2'!$E$11:$E$40,'ABRIL 2'!$AK$11:$AK$40,_xlfn.XLOOKUP($A54&amp;$B54,'ABRIL 2'!$BC$11:$BC$40&amp;'ABRIL 2'!$BD$11:$BD$40,'ABRIL 2'!$CJ$11:$CJ$40,"A")),"")</f>
        <v>0</v>
      </c>
      <c r="EQ54" s="384">
        <f t="array" ref="EQ54">IFERROR(_xlfn.XLOOKUP($A54&amp;$B54,MAYO!$D$11:$D$40&amp;MAYO!$E$11:$E$40,MAYO!$AK$11:$AK$40,_xlfn.XLOOKUP($A54&amp;$B54,MAYO!$BC$11:$BC$40&amp;MAYO!$BD$11:$BD$40,MAYO!$CJ$11:$CJ$40,"A")),"")</f>
        <v>0</v>
      </c>
      <c r="ER54" s="384">
        <f t="array" ref="ER54">IFERROR(_xlfn.XLOOKUP($A54&amp;$B54,'MAYO 2'!$D$11:$D$40&amp;'MAYO 2'!$E$11:$E$40,'MAYO 2'!$AK$11:$AK$40,_xlfn.XLOOKUP($A54&amp;$B54,'MAYO 2'!$BC$11:$BC$40&amp;'MAYO 2'!$BD$11:$BD$40,'MAYO 2'!$CJ$11:$CJ$40,"A")),"")</f>
        <v>0</v>
      </c>
      <c r="ES54" s="384">
        <f t="array" ref="ES54">IFERROR(_xlfn.XLOOKUP($A54&amp;$B54,JUNIO!$D$11:$D$40&amp;JUNIO!$E$11:$E$40,JUNIO!$AK$11:$AK$40,_xlfn.XLOOKUP($A54&amp;$B54,JUNIO!$BC$11:$BC$40&amp;JUNIO!$BD$11:$BD$40,JUNIO!$CJ$11:$CJ$40,"A")),"")</f>
        <v>0</v>
      </c>
      <c r="ET54" s="384">
        <f t="array" ref="ET54">IFERROR(_xlfn.XLOOKUP($A54&amp;$B54,'JUNIO 2'!$D$11:$D$40&amp;'JUNIO 2'!$E$11:$E$40,'JUNIO 2'!$AK$11:$AK$40,_xlfn.XLOOKUP($A54&amp;$B54,'JUNIO 2'!$BC$11:$BC$40&amp;'JUNIO 2'!$BD$11:$BD$40,'JUNIO 2'!$CJ$11:$CJ$40,"A")),"")</f>
        <v>0</v>
      </c>
      <c r="EU54" s="384">
        <f t="array" ref="EU54">IFERROR(_xlfn.XLOOKUP($A54&amp;$B54,JULIO!$D$11:$D$40&amp;JULIO!$E$11:$E$40,JULIO!$AK$11:$AK$40,_xlfn.XLOOKUP($A54&amp;$B54,JULIO!$BC$11:$BC$40&amp;JULIO!$BD$11:$BD$40,JULIO!$CJ$11:$CJ$40,"A")),"")</f>
        <v>0</v>
      </c>
      <c r="EV54" s="384">
        <f t="array" ref="EV54">IFERROR(_xlfn.XLOOKUP($A54&amp;$B54,'JULIO 2'!$D$11:$D$40&amp;'JULIO 2'!$E$11:$E$40,'JULIO 2'!$AK$11:$AK$40,_xlfn.XLOOKUP($A54&amp;$B54,'JULIO 2'!$BC$11:$BC$40&amp;'JULIO 2'!$BD$11:$BD$40,'JULIO 2'!$CJ$11:$CJ$40,"A")),"")</f>
        <v>0</v>
      </c>
      <c r="EW54" s="384">
        <f t="array" ref="EW54">IFERROR(_xlfn.XLOOKUP($A54&amp;$B54,AGOSTO!$D$11:$D$40&amp;AGOSTO!$E$11:$E$40,AGOSTO!$AK$11:$AK$40,_xlfn.XLOOKUP($A54&amp;$B54,AGOSTO!$BC$11:$BC$40&amp;AGOSTO!$BD$11:$BD$40,AGOSTO!$CJ$11:$CJ$40,"A")),"")</f>
        <v>0</v>
      </c>
      <c r="EX54" s="384">
        <f t="array" ref="EX54">IFERROR(_xlfn.XLOOKUP($A54&amp;$B54,'AGOSTO 2'!$D$11:$D$40&amp;'AGOSTO 2'!$E$11:$E$40,'AGOSTO 2'!$AK$11:$AK$40,_xlfn.XLOOKUP($A54&amp;$B54,'AGOSTO 2'!$BC$11:$BC$40&amp;'AGOSTO 2'!$BD$11:$BD$40,'AGOSTO 2'!$CJ$11:$CJ$40,"A")),"")</f>
        <v>0</v>
      </c>
      <c r="EY54" s="384">
        <f t="array" ref="EY54">IFERROR(_xlfn.XLOOKUP($A54&amp;$B54,SEPTIEMBRE!$D$11:$D$40&amp;SEPTIEMBRE!$E$11:$E$40,SEPTIEMBRE!$AK$11:$AK$40,_xlfn.XLOOKUP($A54&amp;$B54,SEPTIEMBRE!$BC$11:$BC$40&amp;SEPTIEMBRE!$BD$11:$BD$40,SEPTIEMBRE!$CJ$11:$CJ$40,"A")),"")</f>
        <v>0</v>
      </c>
      <c r="EZ54" s="384">
        <f t="array" ref="EZ54">IFERROR(_xlfn.XLOOKUP($A54&amp;$B54,'SEPTIEMBRE 2'!$D$11:$D$40&amp;'SEPTIEMBRE 2'!$E$11:$E$40,'SEPTIEMBRE 2'!$AK$11:$AK$40,_xlfn.XLOOKUP($A54&amp;$B54,'SEPTIEMBRE 2'!$BC$11:$BC$40&amp;'SEPTIEMBRE 2'!$BD$11:$BD$40,'SEPTIEMBRE 2'!$CJ$11:$CJ$40,"A")),"")</f>
        <v>0</v>
      </c>
      <c r="FA54" s="384">
        <f t="array" ref="FA54">IFERROR(_xlfn.XLOOKUP($A54&amp;$B54,'SEPTIEMBRE 3'!$D$11:$D$40&amp;'SEPTIEMBRE 3'!$E$11:$E$40,'SEPTIEMBRE 3'!$AK$11:$AK$40,_xlfn.XLOOKUP($A54&amp;$B54,'SEPTIEMBRE 3'!$BC$11:$BC$40&amp;'SEPTIEMBRE 3'!$BD$11:$BD$40,'SEPTIEMBRE 3'!$CJ$11:$CJ$40,"A")),"")</f>
        <v>0</v>
      </c>
      <c r="FB54" s="384">
        <f t="array" ref="FB54">IFERROR(_xlfn.XLOOKUP($A54&amp;$B54,OCTUBRE!$D$11:$D$40&amp;OCTUBRE!$E$11:$E$40,OCTUBRE!$AK$11:$AK$40,_xlfn.XLOOKUP($A54&amp;$B54,OCTUBRE!$BC$11:$BC$40&amp;OCTUBRE!$BD$11:$BD$40,OCTUBRE!$CJ$11:$CJ$40,"A")),"")</f>
        <v>0</v>
      </c>
      <c r="FC54" s="384">
        <f t="array" ref="FC54">IFERROR(_xlfn.XLOOKUP($A54&amp;$B54,'OCTUBRE 2'!$D$11:$D$40&amp;'OCTUBRE 2'!$E$11:$E$40,'OCTUBRE 2'!$AK$11:$AK$40,_xlfn.XLOOKUP($A54&amp;$B54,'OCTUBRE 2'!$BC$11:$BC$40&amp;'OCTUBRE 2'!$BD$11:$BD$40,'OCTUBRE 2'!$CJ$11:$CJ$40,"A")),"")</f>
        <v>0</v>
      </c>
      <c r="FD54" s="384">
        <f t="array" ref="FD54">IFERROR(_xlfn.XLOOKUP($A54&amp;$B54,NOVIEMBRE!$D$11:$D$40&amp;NOVIEMBRE!$E$11:$E$40,NOVIEMBRE!$AK$11:$AK$40,_xlfn.XLOOKUP($A54&amp;$B54,NOVIEMBRE!$BC$11:$BC$40&amp;NOVIEMBRE!$BD$11:$BD$40,NOVIEMBRE!$CJ$11:$CJ$40,"A")),"")</f>
        <v>0</v>
      </c>
      <c r="FE54" s="384">
        <f t="array" ref="FE54">IFERROR(_xlfn.XLOOKUP($A54&amp;$B54,'NOVIEMBRE 2'!$D$11:$D$40&amp;'NOVIEMBRE 2'!$E$11:$E$40,'NOVIEMBRE 2'!$AK$11:$AK$40,_xlfn.XLOOKUP($A54&amp;$B54,'NOVIEMBRE 2'!$BC$11:$BC$40&amp;'NOVIEMBRE 2'!$BD$11:$BD$40,'NOVIEMBRE 2'!$CJ$11:$CJ$40,"A")),"")</f>
        <v>0</v>
      </c>
      <c r="FF54" s="385">
        <f t="array" ref="FF54">IFERROR(_xlfn.XLOOKUP($A54&amp;$B54,DICIEMBRE!$D$11:$D$40&amp;DICIEMBRE!$E$11:$E$40,DICIEMBRE!$AK$11:$AK$40,_xlfn.XLOOKUP($A54&amp;$B54,DICIEMBRE!$BC$11:$BC$40&amp;DICIEMBRE!$BD$11:$BD$40,DICIEMBRE!$CJ$11:$CJ$40,"A")),"")</f>
        <v>0</v>
      </c>
      <c r="FG54" s="386" t="str">
        <f t="shared" si="19"/>
        <v/>
      </c>
      <c r="FH54" s="386" t="str">
        <f t="array" ref="FH54">IF(
 COUNT(DZ54:EH54)=0,
 "-",
 IF(
  COUNT(DZ54:EH54) &lt; COUNTA(DZ54:EH54),
  REPT("🟩", ROUND(COUNT(DZ54:EH54)/COUNTA(DZ54:EH54)*5, 0)) &amp;
  REPT("⬜", 5 - ROUND(COUNT(DZ54:EH54)/COUNTA(DZ54:EH54)*5, 0)),
  IF(
    AVERAGE(IF(DZ54:EH54&lt;&gt;"", DZ54:EH54, )) &gt;= 70, "🟩🟩🟩🟩🟩",
    IF(
      AVERAGE(IF(DZ54:EH54&lt;&gt;"",DZ54:EH54, )) &gt;= 56, "🟨🟨🟨🟨🟨",
      "🟥🟥🟥🟥🟥"
    )
  )
 )
)
</f>
        <v>-</v>
      </c>
    </row>
    <row r="55" ht="15.75" customHeight="1">
      <c r="A55" s="168"/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1"/>
      <c r="N55" s="172" t="str">
        <f t="shared" si="1"/>
        <v/>
      </c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2" t="str">
        <f t="shared" si="2"/>
        <v/>
      </c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2" t="str">
        <f t="shared" si="3"/>
        <v/>
      </c>
      <c r="AM55" s="173"/>
      <c r="AN55" s="173"/>
      <c r="AO55" s="173"/>
      <c r="AP55" s="173"/>
      <c r="AQ55" s="173"/>
      <c r="AR55" s="173"/>
      <c r="AS55" s="173"/>
      <c r="AT55" s="173"/>
      <c r="AU55" s="173"/>
      <c r="AV55" s="171"/>
      <c r="AW55" s="171"/>
      <c r="AX55" s="172" t="str">
        <f t="shared" si="4"/>
        <v/>
      </c>
      <c r="AY55" s="173"/>
      <c r="AZ55" s="173"/>
      <c r="BA55" s="173"/>
      <c r="BB55" s="173"/>
      <c r="BC55" s="173"/>
      <c r="BD55" s="173"/>
      <c r="BE55" s="173"/>
      <c r="BF55" s="173"/>
      <c r="BG55" s="173"/>
      <c r="BH55" s="173"/>
      <c r="BI55" s="173"/>
      <c r="BJ55" s="172" t="str">
        <f t="shared" si="5"/>
        <v/>
      </c>
      <c r="BK55" s="173"/>
      <c r="BL55" s="173"/>
      <c r="BM55" s="173"/>
      <c r="BN55" s="173"/>
      <c r="BO55" s="173"/>
      <c r="BP55" s="173"/>
      <c r="BQ55" s="173"/>
      <c r="BR55" s="173"/>
      <c r="BS55" s="173"/>
      <c r="BT55" s="173"/>
      <c r="BU55" s="173"/>
      <c r="BV55" s="172" t="str">
        <f t="shared" si="6"/>
        <v/>
      </c>
      <c r="BW55" s="173"/>
      <c r="BX55" s="173"/>
      <c r="BY55" s="173"/>
      <c r="BZ55" s="171"/>
      <c r="CA55" s="171"/>
      <c r="CB55" s="171"/>
      <c r="CC55" s="171"/>
      <c r="CD55" s="171"/>
      <c r="CE55" s="171"/>
      <c r="CF55" s="171"/>
      <c r="CG55" s="171"/>
      <c r="CH55" s="172" t="str">
        <f t="shared" si="7"/>
        <v/>
      </c>
      <c r="CI55" s="171"/>
      <c r="CJ55" s="173"/>
      <c r="CK55" s="173"/>
      <c r="CL55" s="173"/>
      <c r="CM55" s="173"/>
      <c r="CN55" s="171"/>
      <c r="CO55" s="171"/>
      <c r="CP55" s="171"/>
      <c r="CQ55" s="173"/>
      <c r="CR55" s="171"/>
      <c r="CS55" s="171"/>
      <c r="CT55" s="172" t="str">
        <f t="shared" si="8"/>
        <v/>
      </c>
      <c r="CU55" s="172"/>
      <c r="CV55" s="172"/>
      <c r="CW55" s="172"/>
      <c r="CX55" s="172"/>
      <c r="CY55" s="172"/>
      <c r="CZ55" s="172"/>
      <c r="DA55" s="172"/>
      <c r="DB55" s="172"/>
      <c r="DC55" s="172"/>
      <c r="DD55" s="172"/>
      <c r="DE55" s="172"/>
      <c r="DF55" s="172"/>
      <c r="DG55" s="188" t="str">
        <f t="array" ref="DG55">IFERROR(_xlfn.XLOOKUP($A55&amp;B55,MARZO!$D$11:$D$40&amp;MARZO!$E$11:$E$40,MARZO!$AM$11:$AM$40,_xlfn.XLOOKUP($A55&amp;$B55,MARZO!$BC$11:$BC$40&amp;MARZO!$BD$11:$BD$40,MARZO!$CL$11:$CL$40,"A"))/1%,"")</f>
        <v/>
      </c>
      <c r="DH55" s="188" t="str">
        <f t="array" ref="DH55">IFERROR(_xlfn.XLOOKUP($A55&amp;$B55,ABRIL!$D$11:$D$40&amp;ABRIL!$E$11:$E$40,ABRIL!$AM$11:$AM$40,_xlfn.XLOOKUP($A55&amp;$B55,ABRIL!$BC$11:$BC$40&amp;ABRIL!$BD$11:$BD$40,ABRIL!$CL$11:$CL$40,"A"))/1%,"")</f>
        <v/>
      </c>
      <c r="DI55" s="188" t="str">
        <f t="array" ref="DI55">IFERROR(_xlfn.XLOOKUP($A55&amp;$B55,'ABRIL 2'!$D$11:$D$40&amp;'ABRIL 2'!$E$11:$E$40,'ABRIL 2'!$AM$11:$AM$40,_xlfn.XLOOKUP($A55&amp;$B55,'ABRIL 2'!$BC$11:$BC$40&amp;'ABRIL 2'!$BD$11:$BD$40,'ABRIL 2'!$CL$11:$CL$40,"A"))/1%,"")</f>
        <v/>
      </c>
      <c r="DJ55" s="188" t="str">
        <f t="array" ref="DJ55">IFERROR(_xlfn.XLOOKUP($A55&amp;$B55,MAYO!$D$11:$D$40&amp;MAYO!$E$11:$E$40,MAYO!$AM$11:$AM$40,_xlfn.XLOOKUP($A55&amp;$B55,MAYO!$BC$11:$BC$40&amp;MAYO!$BD$11:$BD$40,MAYO!$CL$11:$CL$40,"A"))/1%,"")</f>
        <v/>
      </c>
      <c r="DK55" s="188" t="str">
        <f t="array" ref="DK55">IFERROR(_xlfn.XLOOKUP($A55&amp;$B55,'MAYO 2'!$D$11:$D$40&amp;'MAYO 2'!$E$11:$E$40,'MAYO 2'!$AM$11:$AM$40,_xlfn.XLOOKUP($A55&amp;$B55,'MAYO 2'!$BC$11:$BC$40&amp;'MAYO 2'!$BD$11:$BD$40,'MAYO 2'!$CL$11:$CL$40,"A"))/1%,"")</f>
        <v/>
      </c>
      <c r="DL55" s="188" t="str">
        <f t="array" ref="DL55">IFERROR(_xlfn.XLOOKUP($A55&amp;$B55,JUNIO!$D$11:$D$40&amp;JUNIO!$E$11:$E$40,JUNIO!$AM$11:$AM$40,_xlfn.XLOOKUP($A55&amp;$B55,JUNIO!$BC$11:$BC$40&amp;JUNIO!$BD$11:$BD$40,JUNIO!$CL$11:$CL$40,"A"))/1%,"")</f>
        <v/>
      </c>
      <c r="DM55" s="188" t="str">
        <f t="array" ref="DM55">IFERROR(_xlfn.XLOOKUP($A55&amp;$B55,'JUNIO 2'!$D$11:$D$40&amp;'JUNIO 2'!$E$11:$E$40,'JUNIO 2'!$AM$11:$AM$40,_xlfn.XLOOKUP($A55&amp;$B55,'JUNIO 2'!$BC$11:$BC$40&amp;'JUNIO 2'!$BD$11:$BD$40,'JUNIO 2'!$CL$11:$CL$40,"A"))/1%,"")</f>
        <v/>
      </c>
      <c r="DN55" s="188" t="str">
        <f t="array" ref="DN55">IFERROR(_xlfn.XLOOKUP($A55&amp;$B55,JULIO!$D$11:$D$40&amp;JULIO!$E$11:$E$40,JULIO!$AM$11:$AM$40,_xlfn.XLOOKUP($A55&amp;$B55,JULIO!$BC$11:$BC$40&amp;JULIO!$BD$11:$BD$40,JULIO!$CL$11:$CL$40,"A"))/1%,"")</f>
        <v/>
      </c>
      <c r="DO55" s="188" t="str">
        <f t="array" ref="DO55">IFERROR(_xlfn.XLOOKUP($A55&amp;$B55,'JULIO 2'!$D$11:$D$40&amp;'JULIO 2'!$E$11:$E$40,'JULIO 2'!$AM$11:$AM$40,_xlfn.XLOOKUP($A55&amp;$B55,'JULIO 2'!$BC$11:$BC$40&amp;'JULIO 2'!$BD$11:$BD$40,'JULIO 2'!$CL$11:$CL$40,"A"))/1%,"")</f>
        <v/>
      </c>
      <c r="DP55" s="188" t="str">
        <f t="array" ref="DP55">IFERROR(_xlfn.XLOOKUP($A55&amp;$B55,AGOSTO!$D$11:$D$40&amp;AGOSTO!$E$11:$E$40,AGOSTO!$AM$11:$AM$40,_xlfn.XLOOKUP($A55&amp;$B55,AGOSTO!$BC$11:$BC$40&amp;AGOSTO!$BD$11:$BD$40,AGOSTO!$CL$11:$CL$40,"A"))/1%,"")</f>
        <v/>
      </c>
      <c r="DQ55" s="188" t="str">
        <f t="array" ref="DQ55">IFERROR(_xlfn.XLOOKUP($A55&amp;$B55,'AGOSTO 2'!$D$11:$D$40&amp;'AGOSTO 2'!$E$11:$E$40,'AGOSTO 2'!$AM$11:$AM$40,_xlfn.XLOOKUP($A55&amp;$B55,'AGOSTO 2'!$BC$11:$BC$40&amp;'AGOSTO 2'!$BD$11:$BD$40,'AGOSTO 2'!$CL$11:$CL$40,"A"))/1%,"")</f>
        <v/>
      </c>
      <c r="DR55" s="188" t="str">
        <f t="array" ref="DR55">IFERROR(_xlfn.XLOOKUP($A55&amp;$B55,SEPTIEMBRE!$D$11:$D$40&amp;SEPTIEMBRE!$E$11:$E$40,SEPTIEMBRE!$AM$11:$AM$40,_xlfn.XLOOKUP($A55&amp;$B55,SEPTIEMBRE!$BC$11:$BC$40&amp;SEPTIEMBRE!$BD$11:$BD$40,SEPTIEMBRE!$CL$11:$CL$40,"A"))/1%,"")</f>
        <v/>
      </c>
      <c r="DS55" s="188" t="str">
        <f t="array" ref="DS55">IFERROR(_xlfn.XLOOKUP($A55&amp;$B55,'SEPTIEMBRE 2'!$D$11:$D$40&amp;'SEPTIEMBRE 2'!$E$11:$E$40,'SEPTIEMBRE 2'!$AM$11:$AM$40,_xlfn.XLOOKUP($A55&amp;$B55,'SEPTIEMBRE 2'!$BC$11:$BC$40&amp;'SEPTIEMBRE 2'!$BD$11:$BD$40,'SEPTIEMBRE 2'!$CL$11:$CL$40,"A"))/1%,"")</f>
        <v/>
      </c>
      <c r="DT55" s="188" t="str">
        <f t="array" ref="DT55">IFERROR(_xlfn.XLOOKUP($A55&amp;$B55,'SEPTIEMBRE 3'!$D$11:$D$40&amp;'SEPTIEMBRE 3'!$E$11:$E$40,'SEPTIEMBRE 3'!$AM$11:$AM$40,_xlfn.XLOOKUP($A55&amp;$B55,'SEPTIEMBRE 3'!$BC$11:$BC$40&amp;'SEPTIEMBRE 3'!$BD$11:$BD$40,'SEPTIEMBRE 3'!$CL$11:$CL$40,"A"))/1%,"")</f>
        <v/>
      </c>
      <c r="DU55" s="188" t="str">
        <f t="array" ref="DU55">IFERROR(_xlfn.XLOOKUP($A55&amp;$B55,OCTUBRE!$D$11:$D$40&amp;OCTUBRE!$E$11:$E$40,OCTUBRE!$AM$11:$AM$40,_xlfn.XLOOKUP($A55&amp;$B55,OCTUBRE!$BC$11:$BC$40&amp;OCTUBRE!$BD$11:$BD$40,OCTUBRE!$CL$11:$CL$40,"A"))/1%,"")</f>
        <v/>
      </c>
      <c r="DV55" s="188" t="str">
        <f t="array" ref="DV55">IFERROR(_xlfn.XLOOKUP($A55&amp;$B55,'OCTUBRE 2'!$D$11:$D$40&amp;'OCTUBRE 2'!$E$11:$E$40,'OCTUBRE 2'!$AM$11:$AM$40,_xlfn.XLOOKUP($A55&amp;$B55,'OCTUBRE 2'!$BC$11:$BC$40&amp;'OCTUBRE 2'!$BD$11:$BD$40,'OCTUBRE 2'!$CL$11:$CL$40,"A"))/1%,"")</f>
        <v/>
      </c>
      <c r="DW55" s="188" t="str">
        <f t="array" ref="DW55">IFERROR(_xlfn.XLOOKUP($A55&amp;$B55,NOVIEMBRE!$D$11:$D$40&amp;NOVIEMBRE!$E$11:$E$40,NOVIEMBRE!$AM$11:$AM$40,_xlfn.XLOOKUP($A55&amp;$B55,NOVIEMBRE!$BC$11:$BC$40&amp;NOVIEMBRE!$BD$11:$BD$40,NOVIEMBRE!$CL$11:$CL$40,"A"))/1%,"")</f>
        <v/>
      </c>
      <c r="DX55" s="188" t="str">
        <f t="array" ref="DX55">IFERROR(_xlfn.XLOOKUP($A55&amp;$B55,'NOVIEMBRE 2'!$D$11:$D$40&amp;'NOVIEMBRE 2'!$E$11:$E$40,'NOVIEMBRE 2'!$AM$11:$AM$40,_xlfn.XLOOKUP($A55&amp;$B55,'NOVIEMBRE 2'!$BC$11:$BC$40&amp;'NOVIEMBRE 2'!$BD$11:$BD$40,'NOVIEMBRE 2'!$CL$11:$CL$40,"A"))/1%,"")</f>
        <v/>
      </c>
      <c r="DY55" s="188" t="str">
        <f t="array" ref="DY55">IFERROR(_xlfn.XLOOKUP($A55&amp;$B55,DICIEMBRE!$D$11:$D$40&amp;DICIEMBRE!$E$11:$E$40,DICIEMBRE!$AM$11:$AM$40,_xlfn.XLOOKUP($A55&amp;$B55,DICIEMBRE!$BC$11:$BC$40&amp;DICIEMBRE!$BD$11:$BD$40,DICIEMBRE!$CL$11:$CL$40,"A"))/1%,"")</f>
        <v/>
      </c>
      <c r="DZ55" s="381" t="str">
        <f t="shared" si="9"/>
        <v>-</v>
      </c>
      <c r="EA55" s="381" t="str">
        <f t="shared" si="10"/>
        <v>-</v>
      </c>
      <c r="EB55" s="381" t="str">
        <f t="shared" si="11"/>
        <v>-</v>
      </c>
      <c r="EC55" s="381" t="str">
        <f t="shared" si="12"/>
        <v>-</v>
      </c>
      <c r="ED55" s="381" t="str">
        <f t="shared" si="13"/>
        <v>-</v>
      </c>
      <c r="EE55" s="381" t="str">
        <f t="shared" si="14"/>
        <v>-</v>
      </c>
      <c r="EF55" s="381" t="str">
        <f t="shared" si="15"/>
        <v>-</v>
      </c>
      <c r="EG55" s="381" t="str">
        <f t="shared" si="16"/>
        <v>-</v>
      </c>
      <c r="EH55" s="381" t="str">
        <f t="shared" si="17"/>
        <v>-</v>
      </c>
      <c r="EI55" s="188" t="str">
        <f t="shared" si="18"/>
        <v/>
      </c>
      <c r="EJ55" s="382"/>
      <c r="EK55" s="382"/>
      <c r="EL55" s="383"/>
      <c r="EM55" s="21"/>
      <c r="EN55" s="384">
        <f t="array" ref="EN55">IFERROR(_xlfn.XLOOKUP($A55&amp;$B55,MARZO!$D$11:$D$40&amp;MARZO!$E$11:$E$40,MARZO!$AK$11:$AK$40,_xlfn.XLOOKUP($A55&amp;$B55,MARZO!$BC$11:$BC$40&amp;MARZO!$BD$11:$BD$40,MARZO!$CJ$11:$CJ$40,"A")),"")</f>
        <v>0</v>
      </c>
      <c r="EO55" s="384">
        <f t="array" ref="EO55">IFERROR(_xlfn.XLOOKUP($A55&amp;$B55,ABRIL!$D$11:$D$40&amp;ABRIL!$E$11:$E$40,ABRIL!$AK$11:$AK$40,_xlfn.XLOOKUP($A55&amp;$B55,ABRIL!$BC$11:$BC$40&amp;ABRIL!$BD$11:$BD$40,ABRIL!$CJ$11:$CJ$40,"A")),"")</f>
        <v>0</v>
      </c>
      <c r="EP55" s="384">
        <f t="array" ref="EP55">IFERROR(_xlfn.XLOOKUP($A55&amp;$B55,'ABRIL 2'!$D$11:$D$40&amp;'ABRIL 2'!$E$11:$E$40,'ABRIL 2'!$AK$11:$AK$40,_xlfn.XLOOKUP($A55&amp;$B55,'ABRIL 2'!$BC$11:$BC$40&amp;'ABRIL 2'!$BD$11:$BD$40,'ABRIL 2'!$CJ$11:$CJ$40,"A")),"")</f>
        <v>0</v>
      </c>
      <c r="EQ55" s="384">
        <f t="array" ref="EQ55">IFERROR(_xlfn.XLOOKUP($A55&amp;$B55,MAYO!$D$11:$D$40&amp;MAYO!$E$11:$E$40,MAYO!$AK$11:$AK$40,_xlfn.XLOOKUP($A55&amp;$B55,MAYO!$BC$11:$BC$40&amp;MAYO!$BD$11:$BD$40,MAYO!$CJ$11:$CJ$40,"A")),"")</f>
        <v>0</v>
      </c>
      <c r="ER55" s="384">
        <f t="array" ref="ER55">IFERROR(_xlfn.XLOOKUP($A55&amp;$B55,'MAYO 2'!$D$11:$D$40&amp;'MAYO 2'!$E$11:$E$40,'MAYO 2'!$AK$11:$AK$40,_xlfn.XLOOKUP($A55&amp;$B55,'MAYO 2'!$BC$11:$BC$40&amp;'MAYO 2'!$BD$11:$BD$40,'MAYO 2'!$CJ$11:$CJ$40,"A")),"")</f>
        <v>0</v>
      </c>
      <c r="ES55" s="384">
        <f t="array" ref="ES55">IFERROR(_xlfn.XLOOKUP($A55&amp;$B55,JUNIO!$D$11:$D$40&amp;JUNIO!$E$11:$E$40,JUNIO!$AK$11:$AK$40,_xlfn.XLOOKUP($A55&amp;$B55,JUNIO!$BC$11:$BC$40&amp;JUNIO!$BD$11:$BD$40,JUNIO!$CJ$11:$CJ$40,"A")),"")</f>
        <v>0</v>
      </c>
      <c r="ET55" s="384">
        <f t="array" ref="ET55">IFERROR(_xlfn.XLOOKUP($A55&amp;$B55,'JUNIO 2'!$D$11:$D$40&amp;'JUNIO 2'!$E$11:$E$40,'JUNIO 2'!$AK$11:$AK$40,_xlfn.XLOOKUP($A55&amp;$B55,'JUNIO 2'!$BC$11:$BC$40&amp;'JUNIO 2'!$BD$11:$BD$40,'JUNIO 2'!$CJ$11:$CJ$40,"A")),"")</f>
        <v>0</v>
      </c>
      <c r="EU55" s="384">
        <f t="array" ref="EU55">IFERROR(_xlfn.XLOOKUP($A55&amp;$B55,JULIO!$D$11:$D$40&amp;JULIO!$E$11:$E$40,JULIO!$AK$11:$AK$40,_xlfn.XLOOKUP($A55&amp;$B55,JULIO!$BC$11:$BC$40&amp;JULIO!$BD$11:$BD$40,JULIO!$CJ$11:$CJ$40,"A")),"")</f>
        <v>0</v>
      </c>
      <c r="EV55" s="384">
        <f t="array" ref="EV55">IFERROR(_xlfn.XLOOKUP($A55&amp;$B55,'JULIO 2'!$D$11:$D$40&amp;'JULIO 2'!$E$11:$E$40,'JULIO 2'!$AK$11:$AK$40,_xlfn.XLOOKUP($A55&amp;$B55,'JULIO 2'!$BC$11:$BC$40&amp;'JULIO 2'!$BD$11:$BD$40,'JULIO 2'!$CJ$11:$CJ$40,"A")),"")</f>
        <v>0</v>
      </c>
      <c r="EW55" s="384">
        <f t="array" ref="EW55">IFERROR(_xlfn.XLOOKUP($A55&amp;$B55,AGOSTO!$D$11:$D$40&amp;AGOSTO!$E$11:$E$40,AGOSTO!$AK$11:$AK$40,_xlfn.XLOOKUP($A55&amp;$B55,AGOSTO!$BC$11:$BC$40&amp;AGOSTO!$BD$11:$BD$40,AGOSTO!$CJ$11:$CJ$40,"A")),"")</f>
        <v>0</v>
      </c>
      <c r="EX55" s="384">
        <f t="array" ref="EX55">IFERROR(_xlfn.XLOOKUP($A55&amp;$B55,'AGOSTO 2'!$D$11:$D$40&amp;'AGOSTO 2'!$E$11:$E$40,'AGOSTO 2'!$AK$11:$AK$40,_xlfn.XLOOKUP($A55&amp;$B55,'AGOSTO 2'!$BC$11:$BC$40&amp;'AGOSTO 2'!$BD$11:$BD$40,'AGOSTO 2'!$CJ$11:$CJ$40,"A")),"")</f>
        <v>0</v>
      </c>
      <c r="EY55" s="384">
        <f t="array" ref="EY55">IFERROR(_xlfn.XLOOKUP($A55&amp;$B55,SEPTIEMBRE!$D$11:$D$40&amp;SEPTIEMBRE!$E$11:$E$40,SEPTIEMBRE!$AK$11:$AK$40,_xlfn.XLOOKUP($A55&amp;$B55,SEPTIEMBRE!$BC$11:$BC$40&amp;SEPTIEMBRE!$BD$11:$BD$40,SEPTIEMBRE!$CJ$11:$CJ$40,"A")),"")</f>
        <v>0</v>
      </c>
      <c r="EZ55" s="384">
        <f t="array" ref="EZ55">IFERROR(_xlfn.XLOOKUP($A55&amp;$B55,'SEPTIEMBRE 2'!$D$11:$D$40&amp;'SEPTIEMBRE 2'!$E$11:$E$40,'SEPTIEMBRE 2'!$AK$11:$AK$40,_xlfn.XLOOKUP($A55&amp;$B55,'SEPTIEMBRE 2'!$BC$11:$BC$40&amp;'SEPTIEMBRE 2'!$BD$11:$BD$40,'SEPTIEMBRE 2'!$CJ$11:$CJ$40,"A")),"")</f>
        <v>0</v>
      </c>
      <c r="FA55" s="384">
        <f t="array" ref="FA55">IFERROR(_xlfn.XLOOKUP($A55&amp;$B55,'SEPTIEMBRE 3'!$D$11:$D$40&amp;'SEPTIEMBRE 3'!$E$11:$E$40,'SEPTIEMBRE 3'!$AK$11:$AK$40,_xlfn.XLOOKUP($A55&amp;$B55,'SEPTIEMBRE 3'!$BC$11:$BC$40&amp;'SEPTIEMBRE 3'!$BD$11:$BD$40,'SEPTIEMBRE 3'!$CJ$11:$CJ$40,"A")),"")</f>
        <v>0</v>
      </c>
      <c r="FB55" s="384">
        <f t="array" ref="FB55">IFERROR(_xlfn.XLOOKUP($A55&amp;$B55,OCTUBRE!$D$11:$D$40&amp;OCTUBRE!$E$11:$E$40,OCTUBRE!$AK$11:$AK$40,_xlfn.XLOOKUP($A55&amp;$B55,OCTUBRE!$BC$11:$BC$40&amp;OCTUBRE!$BD$11:$BD$40,OCTUBRE!$CJ$11:$CJ$40,"A")),"")</f>
        <v>0</v>
      </c>
      <c r="FC55" s="384">
        <f t="array" ref="FC55">IFERROR(_xlfn.XLOOKUP($A55&amp;$B55,'OCTUBRE 2'!$D$11:$D$40&amp;'OCTUBRE 2'!$E$11:$E$40,'OCTUBRE 2'!$AK$11:$AK$40,_xlfn.XLOOKUP($A55&amp;$B55,'OCTUBRE 2'!$BC$11:$BC$40&amp;'OCTUBRE 2'!$BD$11:$BD$40,'OCTUBRE 2'!$CJ$11:$CJ$40,"A")),"")</f>
        <v>0</v>
      </c>
      <c r="FD55" s="384">
        <f t="array" ref="FD55">IFERROR(_xlfn.XLOOKUP($A55&amp;$B55,NOVIEMBRE!$D$11:$D$40&amp;NOVIEMBRE!$E$11:$E$40,NOVIEMBRE!$AK$11:$AK$40,_xlfn.XLOOKUP($A55&amp;$B55,NOVIEMBRE!$BC$11:$BC$40&amp;NOVIEMBRE!$BD$11:$BD$40,NOVIEMBRE!$CJ$11:$CJ$40,"A")),"")</f>
        <v>0</v>
      </c>
      <c r="FE55" s="384">
        <f t="array" ref="FE55">IFERROR(_xlfn.XLOOKUP($A55&amp;$B55,'NOVIEMBRE 2'!$D$11:$D$40&amp;'NOVIEMBRE 2'!$E$11:$E$40,'NOVIEMBRE 2'!$AK$11:$AK$40,_xlfn.XLOOKUP($A55&amp;$B55,'NOVIEMBRE 2'!$BC$11:$BC$40&amp;'NOVIEMBRE 2'!$BD$11:$BD$40,'NOVIEMBRE 2'!$CJ$11:$CJ$40,"A")),"")</f>
        <v>0</v>
      </c>
      <c r="FF55" s="385">
        <f t="array" ref="FF55">IFERROR(_xlfn.XLOOKUP($A55&amp;$B55,DICIEMBRE!$D$11:$D$40&amp;DICIEMBRE!$E$11:$E$40,DICIEMBRE!$AK$11:$AK$40,_xlfn.XLOOKUP($A55&amp;$B55,DICIEMBRE!$BC$11:$BC$40&amp;DICIEMBRE!$BD$11:$BD$40,DICIEMBRE!$CJ$11:$CJ$40,"A")),"")</f>
        <v>0</v>
      </c>
      <c r="FG55" s="386" t="str">
        <f t="shared" si="19"/>
        <v/>
      </c>
      <c r="FH55" s="386" t="str">
        <f t="array" ref="FH55">IF(
 COUNT(DZ55:EH55)=0,
 "-",
 IF(
  COUNT(DZ55:EH55) &lt; COUNTA(DZ55:EH55),
  REPT("🟩", ROUND(COUNT(DZ55:EH55)/COUNTA(DZ55:EH55)*5, 0)) &amp;
  REPT("⬜", 5 - ROUND(COUNT(DZ55:EH55)/COUNTA(DZ55:EH55)*5, 0)),
  IF(
    AVERAGE(IF(DZ55:EH55&lt;&gt;"", DZ55:EH55, )) &gt;= 70, "🟩🟩🟩🟩🟩",
    IF(
      AVERAGE(IF(DZ55:EH55&lt;&gt;"",DZ55:EH55, )) &gt;= 56, "🟨🟨🟨🟨🟨",
      "🟥🟥🟥🟥🟥"
    )
  )
 )
)
</f>
        <v>-</v>
      </c>
    </row>
    <row r="56" ht="15.75" customHeight="1">
      <c r="A56" s="168"/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1"/>
      <c r="N56" s="172" t="str">
        <f t="shared" si="1"/>
        <v/>
      </c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2" t="str">
        <f t="shared" si="2"/>
        <v/>
      </c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2" t="str">
        <f t="shared" si="3"/>
        <v/>
      </c>
      <c r="AM56" s="173"/>
      <c r="AN56" s="173"/>
      <c r="AO56" s="173"/>
      <c r="AP56" s="173"/>
      <c r="AQ56" s="173"/>
      <c r="AR56" s="173"/>
      <c r="AS56" s="173"/>
      <c r="AT56" s="173"/>
      <c r="AU56" s="173"/>
      <c r="AV56" s="171"/>
      <c r="AW56" s="171"/>
      <c r="AX56" s="172" t="str">
        <f t="shared" si="4"/>
        <v/>
      </c>
      <c r="AY56" s="173"/>
      <c r="AZ56" s="173"/>
      <c r="BA56" s="173"/>
      <c r="BB56" s="173"/>
      <c r="BC56" s="173"/>
      <c r="BD56" s="173"/>
      <c r="BE56" s="173"/>
      <c r="BF56" s="173"/>
      <c r="BG56" s="173"/>
      <c r="BH56" s="173"/>
      <c r="BI56" s="173"/>
      <c r="BJ56" s="172" t="str">
        <f t="shared" si="5"/>
        <v/>
      </c>
      <c r="BK56" s="173"/>
      <c r="BL56" s="173"/>
      <c r="BM56" s="173"/>
      <c r="BN56" s="173"/>
      <c r="BO56" s="173"/>
      <c r="BP56" s="173"/>
      <c r="BQ56" s="173"/>
      <c r="BR56" s="173"/>
      <c r="BS56" s="173"/>
      <c r="BT56" s="173"/>
      <c r="BU56" s="173"/>
      <c r="BV56" s="172" t="str">
        <f t="shared" si="6"/>
        <v/>
      </c>
      <c r="BW56" s="173"/>
      <c r="BX56" s="173"/>
      <c r="BY56" s="173"/>
      <c r="BZ56" s="171"/>
      <c r="CA56" s="171"/>
      <c r="CB56" s="171"/>
      <c r="CC56" s="171"/>
      <c r="CD56" s="171"/>
      <c r="CE56" s="171"/>
      <c r="CF56" s="171"/>
      <c r="CG56" s="171"/>
      <c r="CH56" s="172" t="str">
        <f t="shared" si="7"/>
        <v/>
      </c>
      <c r="CI56" s="171"/>
      <c r="CJ56" s="173"/>
      <c r="CK56" s="173"/>
      <c r="CL56" s="173"/>
      <c r="CM56" s="173"/>
      <c r="CN56" s="171"/>
      <c r="CO56" s="171"/>
      <c r="CP56" s="171"/>
      <c r="CQ56" s="173"/>
      <c r="CR56" s="171"/>
      <c r="CS56" s="171"/>
      <c r="CT56" s="172" t="str">
        <f t="shared" si="8"/>
        <v/>
      </c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88" t="str">
        <f t="array" ref="DG56">IFERROR(_xlfn.XLOOKUP($A56&amp;B56,MARZO!$D$11:$D$40&amp;MARZO!$E$11:$E$40,MARZO!$AM$11:$AM$40,_xlfn.XLOOKUP($A56&amp;$B56,MARZO!$BC$11:$BC$40&amp;MARZO!$BD$11:$BD$40,MARZO!$CL$11:$CL$40,"A"))/1%,"")</f>
        <v/>
      </c>
      <c r="DH56" s="188" t="str">
        <f t="array" ref="DH56">IFERROR(_xlfn.XLOOKUP($A56&amp;$B56,ABRIL!$D$11:$D$40&amp;ABRIL!$E$11:$E$40,ABRIL!$AM$11:$AM$40,_xlfn.XLOOKUP($A56&amp;$B56,ABRIL!$BC$11:$BC$40&amp;ABRIL!$BD$11:$BD$40,ABRIL!$CL$11:$CL$40,"A"))/1%,"")</f>
        <v/>
      </c>
      <c r="DI56" s="188" t="str">
        <f t="array" ref="DI56">IFERROR(_xlfn.XLOOKUP($A56&amp;$B56,'ABRIL 2'!$D$11:$D$40&amp;'ABRIL 2'!$E$11:$E$40,'ABRIL 2'!$AM$11:$AM$40,_xlfn.XLOOKUP($A56&amp;$B56,'ABRIL 2'!$BC$11:$BC$40&amp;'ABRIL 2'!$BD$11:$BD$40,'ABRIL 2'!$CL$11:$CL$40,"A"))/1%,"")</f>
        <v/>
      </c>
      <c r="DJ56" s="188" t="str">
        <f t="array" ref="DJ56">IFERROR(_xlfn.XLOOKUP($A56&amp;$B56,MAYO!$D$11:$D$40&amp;MAYO!$E$11:$E$40,MAYO!$AM$11:$AM$40,_xlfn.XLOOKUP($A56&amp;$B56,MAYO!$BC$11:$BC$40&amp;MAYO!$BD$11:$BD$40,MAYO!$CL$11:$CL$40,"A"))/1%,"")</f>
        <v/>
      </c>
      <c r="DK56" s="188" t="str">
        <f t="array" ref="DK56">IFERROR(_xlfn.XLOOKUP($A56&amp;$B56,'MAYO 2'!$D$11:$D$40&amp;'MAYO 2'!$E$11:$E$40,'MAYO 2'!$AM$11:$AM$40,_xlfn.XLOOKUP($A56&amp;$B56,'MAYO 2'!$BC$11:$BC$40&amp;'MAYO 2'!$BD$11:$BD$40,'MAYO 2'!$CL$11:$CL$40,"A"))/1%,"")</f>
        <v/>
      </c>
      <c r="DL56" s="188" t="str">
        <f t="array" ref="DL56">IFERROR(_xlfn.XLOOKUP($A56&amp;$B56,JUNIO!$D$11:$D$40&amp;JUNIO!$E$11:$E$40,JUNIO!$AM$11:$AM$40,_xlfn.XLOOKUP($A56&amp;$B56,JUNIO!$BC$11:$BC$40&amp;JUNIO!$BD$11:$BD$40,JUNIO!$CL$11:$CL$40,"A"))/1%,"")</f>
        <v/>
      </c>
      <c r="DM56" s="188" t="str">
        <f t="array" ref="DM56">IFERROR(_xlfn.XLOOKUP($A56&amp;$B56,'JUNIO 2'!$D$11:$D$40&amp;'JUNIO 2'!$E$11:$E$40,'JUNIO 2'!$AM$11:$AM$40,_xlfn.XLOOKUP($A56&amp;$B56,'JUNIO 2'!$BC$11:$BC$40&amp;'JUNIO 2'!$BD$11:$BD$40,'JUNIO 2'!$CL$11:$CL$40,"A"))/1%,"")</f>
        <v/>
      </c>
      <c r="DN56" s="188" t="str">
        <f t="array" ref="DN56">IFERROR(_xlfn.XLOOKUP($A56&amp;$B56,JULIO!$D$11:$D$40&amp;JULIO!$E$11:$E$40,JULIO!$AM$11:$AM$40,_xlfn.XLOOKUP($A56&amp;$B56,JULIO!$BC$11:$BC$40&amp;JULIO!$BD$11:$BD$40,JULIO!$CL$11:$CL$40,"A"))/1%,"")</f>
        <v/>
      </c>
      <c r="DO56" s="188" t="str">
        <f t="array" ref="DO56">IFERROR(_xlfn.XLOOKUP($A56&amp;$B56,'JULIO 2'!$D$11:$D$40&amp;'JULIO 2'!$E$11:$E$40,'JULIO 2'!$AM$11:$AM$40,_xlfn.XLOOKUP($A56&amp;$B56,'JULIO 2'!$BC$11:$BC$40&amp;'JULIO 2'!$BD$11:$BD$40,'JULIO 2'!$CL$11:$CL$40,"A"))/1%,"")</f>
        <v/>
      </c>
      <c r="DP56" s="188" t="str">
        <f t="array" ref="DP56">IFERROR(_xlfn.XLOOKUP($A56&amp;$B56,AGOSTO!$D$11:$D$40&amp;AGOSTO!$E$11:$E$40,AGOSTO!$AM$11:$AM$40,_xlfn.XLOOKUP($A56&amp;$B56,AGOSTO!$BC$11:$BC$40&amp;AGOSTO!$BD$11:$BD$40,AGOSTO!$CL$11:$CL$40,"A"))/1%,"")</f>
        <v/>
      </c>
      <c r="DQ56" s="188" t="str">
        <f t="array" ref="DQ56">IFERROR(_xlfn.XLOOKUP($A56&amp;$B56,'AGOSTO 2'!$D$11:$D$40&amp;'AGOSTO 2'!$E$11:$E$40,'AGOSTO 2'!$AM$11:$AM$40,_xlfn.XLOOKUP($A56&amp;$B56,'AGOSTO 2'!$BC$11:$BC$40&amp;'AGOSTO 2'!$BD$11:$BD$40,'AGOSTO 2'!$CL$11:$CL$40,"A"))/1%,"")</f>
        <v/>
      </c>
      <c r="DR56" s="188" t="str">
        <f t="array" ref="DR56">IFERROR(_xlfn.XLOOKUP($A56&amp;$B56,SEPTIEMBRE!$D$11:$D$40&amp;SEPTIEMBRE!$E$11:$E$40,SEPTIEMBRE!$AM$11:$AM$40,_xlfn.XLOOKUP($A56&amp;$B56,SEPTIEMBRE!$BC$11:$BC$40&amp;SEPTIEMBRE!$BD$11:$BD$40,SEPTIEMBRE!$CL$11:$CL$40,"A"))/1%,"")</f>
        <v/>
      </c>
      <c r="DS56" s="188" t="str">
        <f t="array" ref="DS56">IFERROR(_xlfn.XLOOKUP($A56&amp;$B56,'SEPTIEMBRE 2'!$D$11:$D$40&amp;'SEPTIEMBRE 2'!$E$11:$E$40,'SEPTIEMBRE 2'!$AM$11:$AM$40,_xlfn.XLOOKUP($A56&amp;$B56,'SEPTIEMBRE 2'!$BC$11:$BC$40&amp;'SEPTIEMBRE 2'!$BD$11:$BD$40,'SEPTIEMBRE 2'!$CL$11:$CL$40,"A"))/1%,"")</f>
        <v/>
      </c>
      <c r="DT56" s="188" t="str">
        <f t="array" ref="DT56">IFERROR(_xlfn.XLOOKUP($A56&amp;$B56,'SEPTIEMBRE 3'!$D$11:$D$40&amp;'SEPTIEMBRE 3'!$E$11:$E$40,'SEPTIEMBRE 3'!$AM$11:$AM$40,_xlfn.XLOOKUP($A56&amp;$B56,'SEPTIEMBRE 3'!$BC$11:$BC$40&amp;'SEPTIEMBRE 3'!$BD$11:$BD$40,'SEPTIEMBRE 3'!$CL$11:$CL$40,"A"))/1%,"")</f>
        <v/>
      </c>
      <c r="DU56" s="188" t="str">
        <f t="array" ref="DU56">IFERROR(_xlfn.XLOOKUP($A56&amp;$B56,OCTUBRE!$D$11:$D$40&amp;OCTUBRE!$E$11:$E$40,OCTUBRE!$AM$11:$AM$40,_xlfn.XLOOKUP($A56&amp;$B56,OCTUBRE!$BC$11:$BC$40&amp;OCTUBRE!$BD$11:$BD$40,OCTUBRE!$CL$11:$CL$40,"A"))/1%,"")</f>
        <v/>
      </c>
      <c r="DV56" s="188" t="str">
        <f t="array" ref="DV56">IFERROR(_xlfn.XLOOKUP($A56&amp;$B56,'OCTUBRE 2'!$D$11:$D$40&amp;'OCTUBRE 2'!$E$11:$E$40,'OCTUBRE 2'!$AM$11:$AM$40,_xlfn.XLOOKUP($A56&amp;$B56,'OCTUBRE 2'!$BC$11:$BC$40&amp;'OCTUBRE 2'!$BD$11:$BD$40,'OCTUBRE 2'!$CL$11:$CL$40,"A"))/1%,"")</f>
        <v/>
      </c>
      <c r="DW56" s="188" t="str">
        <f t="array" ref="DW56">IFERROR(_xlfn.XLOOKUP($A56&amp;$B56,NOVIEMBRE!$D$11:$D$40&amp;NOVIEMBRE!$E$11:$E$40,NOVIEMBRE!$AM$11:$AM$40,_xlfn.XLOOKUP($A56&amp;$B56,NOVIEMBRE!$BC$11:$BC$40&amp;NOVIEMBRE!$BD$11:$BD$40,NOVIEMBRE!$CL$11:$CL$40,"A"))/1%,"")</f>
        <v/>
      </c>
      <c r="DX56" s="188" t="str">
        <f t="array" ref="DX56">IFERROR(_xlfn.XLOOKUP($A56&amp;$B56,'NOVIEMBRE 2'!$D$11:$D$40&amp;'NOVIEMBRE 2'!$E$11:$E$40,'NOVIEMBRE 2'!$AM$11:$AM$40,_xlfn.XLOOKUP($A56&amp;$B56,'NOVIEMBRE 2'!$BC$11:$BC$40&amp;'NOVIEMBRE 2'!$BD$11:$BD$40,'NOVIEMBRE 2'!$CL$11:$CL$40,"A"))/1%,"")</f>
        <v/>
      </c>
      <c r="DY56" s="188" t="str">
        <f t="array" ref="DY56">IFERROR(_xlfn.XLOOKUP($A56&amp;$B56,DICIEMBRE!$D$11:$D$40&amp;DICIEMBRE!$E$11:$E$40,DICIEMBRE!$AM$11:$AM$40,_xlfn.XLOOKUP($A56&amp;$B56,DICIEMBRE!$BC$11:$BC$40&amp;DICIEMBRE!$BD$11:$BD$40,DICIEMBRE!$CL$11:$CL$40,"A"))/1%,"")</f>
        <v/>
      </c>
      <c r="DZ56" s="381" t="str">
        <f t="shared" si="9"/>
        <v>-</v>
      </c>
      <c r="EA56" s="381" t="str">
        <f t="shared" si="10"/>
        <v>-</v>
      </c>
      <c r="EB56" s="381" t="str">
        <f t="shared" si="11"/>
        <v>-</v>
      </c>
      <c r="EC56" s="381" t="str">
        <f t="shared" si="12"/>
        <v>-</v>
      </c>
      <c r="ED56" s="381" t="str">
        <f t="shared" si="13"/>
        <v>-</v>
      </c>
      <c r="EE56" s="381" t="str">
        <f t="shared" si="14"/>
        <v>-</v>
      </c>
      <c r="EF56" s="381" t="str">
        <f t="shared" si="15"/>
        <v>-</v>
      </c>
      <c r="EG56" s="381" t="str">
        <f t="shared" si="16"/>
        <v>-</v>
      </c>
      <c r="EH56" s="381" t="str">
        <f t="shared" si="17"/>
        <v>-</v>
      </c>
      <c r="EI56" s="188" t="str">
        <f t="shared" si="18"/>
        <v/>
      </c>
      <c r="EJ56" s="382"/>
      <c r="EK56" s="382"/>
      <c r="EL56" s="383"/>
      <c r="EM56" s="21"/>
      <c r="EN56" s="384">
        <f t="array" ref="EN56">IFERROR(_xlfn.XLOOKUP($A56&amp;$B56,MARZO!$D$11:$D$40&amp;MARZO!$E$11:$E$40,MARZO!$AK$11:$AK$40,_xlfn.XLOOKUP($A56&amp;$B56,MARZO!$BC$11:$BC$40&amp;MARZO!$BD$11:$BD$40,MARZO!$CJ$11:$CJ$40,"A")),"")</f>
        <v>0</v>
      </c>
      <c r="EO56" s="384">
        <f t="array" ref="EO56">IFERROR(_xlfn.XLOOKUP($A56&amp;$B56,ABRIL!$D$11:$D$40&amp;ABRIL!$E$11:$E$40,ABRIL!$AK$11:$AK$40,_xlfn.XLOOKUP($A56&amp;$B56,ABRIL!$BC$11:$BC$40&amp;ABRIL!$BD$11:$BD$40,ABRIL!$CJ$11:$CJ$40,"A")),"")</f>
        <v>0</v>
      </c>
      <c r="EP56" s="384">
        <f t="array" ref="EP56">IFERROR(_xlfn.XLOOKUP($A56&amp;$B56,'ABRIL 2'!$D$11:$D$40&amp;'ABRIL 2'!$E$11:$E$40,'ABRIL 2'!$AK$11:$AK$40,_xlfn.XLOOKUP($A56&amp;$B56,'ABRIL 2'!$BC$11:$BC$40&amp;'ABRIL 2'!$BD$11:$BD$40,'ABRIL 2'!$CJ$11:$CJ$40,"A")),"")</f>
        <v>0</v>
      </c>
      <c r="EQ56" s="384">
        <f t="array" ref="EQ56">IFERROR(_xlfn.XLOOKUP($A56&amp;$B56,MAYO!$D$11:$D$40&amp;MAYO!$E$11:$E$40,MAYO!$AK$11:$AK$40,_xlfn.XLOOKUP($A56&amp;$B56,MAYO!$BC$11:$BC$40&amp;MAYO!$BD$11:$BD$40,MAYO!$CJ$11:$CJ$40,"A")),"")</f>
        <v>0</v>
      </c>
      <c r="ER56" s="384">
        <f t="array" ref="ER56">IFERROR(_xlfn.XLOOKUP($A56&amp;$B56,'MAYO 2'!$D$11:$D$40&amp;'MAYO 2'!$E$11:$E$40,'MAYO 2'!$AK$11:$AK$40,_xlfn.XLOOKUP($A56&amp;$B56,'MAYO 2'!$BC$11:$BC$40&amp;'MAYO 2'!$BD$11:$BD$40,'MAYO 2'!$CJ$11:$CJ$40,"A")),"")</f>
        <v>0</v>
      </c>
      <c r="ES56" s="384">
        <f t="array" ref="ES56">IFERROR(_xlfn.XLOOKUP($A56&amp;$B56,JUNIO!$D$11:$D$40&amp;JUNIO!$E$11:$E$40,JUNIO!$AK$11:$AK$40,_xlfn.XLOOKUP($A56&amp;$B56,JUNIO!$BC$11:$BC$40&amp;JUNIO!$BD$11:$BD$40,JUNIO!$CJ$11:$CJ$40,"A")),"")</f>
        <v>0</v>
      </c>
      <c r="ET56" s="384">
        <f t="array" ref="ET56">IFERROR(_xlfn.XLOOKUP($A56&amp;$B56,'JUNIO 2'!$D$11:$D$40&amp;'JUNIO 2'!$E$11:$E$40,'JUNIO 2'!$AK$11:$AK$40,_xlfn.XLOOKUP($A56&amp;$B56,'JUNIO 2'!$BC$11:$BC$40&amp;'JUNIO 2'!$BD$11:$BD$40,'JUNIO 2'!$CJ$11:$CJ$40,"A")),"")</f>
        <v>0</v>
      </c>
      <c r="EU56" s="384">
        <f t="array" ref="EU56">IFERROR(_xlfn.XLOOKUP($A56&amp;$B56,JULIO!$D$11:$D$40&amp;JULIO!$E$11:$E$40,JULIO!$AK$11:$AK$40,_xlfn.XLOOKUP($A56&amp;$B56,JULIO!$BC$11:$BC$40&amp;JULIO!$BD$11:$BD$40,JULIO!$CJ$11:$CJ$40,"A")),"")</f>
        <v>0</v>
      </c>
      <c r="EV56" s="384">
        <f t="array" ref="EV56">IFERROR(_xlfn.XLOOKUP($A56&amp;$B56,'JULIO 2'!$D$11:$D$40&amp;'JULIO 2'!$E$11:$E$40,'JULIO 2'!$AK$11:$AK$40,_xlfn.XLOOKUP($A56&amp;$B56,'JULIO 2'!$BC$11:$BC$40&amp;'JULIO 2'!$BD$11:$BD$40,'JULIO 2'!$CJ$11:$CJ$40,"A")),"")</f>
        <v>0</v>
      </c>
      <c r="EW56" s="384">
        <f t="array" ref="EW56">IFERROR(_xlfn.XLOOKUP($A56&amp;$B56,AGOSTO!$D$11:$D$40&amp;AGOSTO!$E$11:$E$40,AGOSTO!$AK$11:$AK$40,_xlfn.XLOOKUP($A56&amp;$B56,AGOSTO!$BC$11:$BC$40&amp;AGOSTO!$BD$11:$BD$40,AGOSTO!$CJ$11:$CJ$40,"A")),"")</f>
        <v>0</v>
      </c>
      <c r="EX56" s="384">
        <f t="array" ref="EX56">IFERROR(_xlfn.XLOOKUP($A56&amp;$B56,'AGOSTO 2'!$D$11:$D$40&amp;'AGOSTO 2'!$E$11:$E$40,'AGOSTO 2'!$AK$11:$AK$40,_xlfn.XLOOKUP($A56&amp;$B56,'AGOSTO 2'!$BC$11:$BC$40&amp;'AGOSTO 2'!$BD$11:$BD$40,'AGOSTO 2'!$CJ$11:$CJ$40,"A")),"")</f>
        <v>0</v>
      </c>
      <c r="EY56" s="384">
        <f t="array" ref="EY56">IFERROR(_xlfn.XLOOKUP($A56&amp;$B56,SEPTIEMBRE!$D$11:$D$40&amp;SEPTIEMBRE!$E$11:$E$40,SEPTIEMBRE!$AK$11:$AK$40,_xlfn.XLOOKUP($A56&amp;$B56,SEPTIEMBRE!$BC$11:$BC$40&amp;SEPTIEMBRE!$BD$11:$BD$40,SEPTIEMBRE!$CJ$11:$CJ$40,"A")),"")</f>
        <v>0</v>
      </c>
      <c r="EZ56" s="384">
        <f t="array" ref="EZ56">IFERROR(_xlfn.XLOOKUP($A56&amp;$B56,'SEPTIEMBRE 2'!$D$11:$D$40&amp;'SEPTIEMBRE 2'!$E$11:$E$40,'SEPTIEMBRE 2'!$AK$11:$AK$40,_xlfn.XLOOKUP($A56&amp;$B56,'SEPTIEMBRE 2'!$BC$11:$BC$40&amp;'SEPTIEMBRE 2'!$BD$11:$BD$40,'SEPTIEMBRE 2'!$CJ$11:$CJ$40,"A")),"")</f>
        <v>0</v>
      </c>
      <c r="FA56" s="384">
        <f t="array" ref="FA56">IFERROR(_xlfn.XLOOKUP($A56&amp;$B56,'SEPTIEMBRE 3'!$D$11:$D$40&amp;'SEPTIEMBRE 3'!$E$11:$E$40,'SEPTIEMBRE 3'!$AK$11:$AK$40,_xlfn.XLOOKUP($A56&amp;$B56,'SEPTIEMBRE 3'!$BC$11:$BC$40&amp;'SEPTIEMBRE 3'!$BD$11:$BD$40,'SEPTIEMBRE 3'!$CJ$11:$CJ$40,"A")),"")</f>
        <v>0</v>
      </c>
      <c r="FB56" s="384">
        <f t="array" ref="FB56">IFERROR(_xlfn.XLOOKUP($A56&amp;$B56,OCTUBRE!$D$11:$D$40&amp;OCTUBRE!$E$11:$E$40,OCTUBRE!$AK$11:$AK$40,_xlfn.XLOOKUP($A56&amp;$B56,OCTUBRE!$BC$11:$BC$40&amp;OCTUBRE!$BD$11:$BD$40,OCTUBRE!$CJ$11:$CJ$40,"A")),"")</f>
        <v>0</v>
      </c>
      <c r="FC56" s="384">
        <f t="array" ref="FC56">IFERROR(_xlfn.XLOOKUP($A56&amp;$B56,'OCTUBRE 2'!$D$11:$D$40&amp;'OCTUBRE 2'!$E$11:$E$40,'OCTUBRE 2'!$AK$11:$AK$40,_xlfn.XLOOKUP($A56&amp;$B56,'OCTUBRE 2'!$BC$11:$BC$40&amp;'OCTUBRE 2'!$BD$11:$BD$40,'OCTUBRE 2'!$CJ$11:$CJ$40,"A")),"")</f>
        <v>0</v>
      </c>
      <c r="FD56" s="384">
        <f t="array" ref="FD56">IFERROR(_xlfn.XLOOKUP($A56&amp;$B56,NOVIEMBRE!$D$11:$D$40&amp;NOVIEMBRE!$E$11:$E$40,NOVIEMBRE!$AK$11:$AK$40,_xlfn.XLOOKUP($A56&amp;$B56,NOVIEMBRE!$BC$11:$BC$40&amp;NOVIEMBRE!$BD$11:$BD$40,NOVIEMBRE!$CJ$11:$CJ$40,"A")),"")</f>
        <v>0</v>
      </c>
      <c r="FE56" s="384">
        <f t="array" ref="FE56">IFERROR(_xlfn.XLOOKUP($A56&amp;$B56,'NOVIEMBRE 2'!$D$11:$D$40&amp;'NOVIEMBRE 2'!$E$11:$E$40,'NOVIEMBRE 2'!$AK$11:$AK$40,_xlfn.XLOOKUP($A56&amp;$B56,'NOVIEMBRE 2'!$BC$11:$BC$40&amp;'NOVIEMBRE 2'!$BD$11:$BD$40,'NOVIEMBRE 2'!$CJ$11:$CJ$40,"A")),"")</f>
        <v>0</v>
      </c>
      <c r="FF56" s="385">
        <f t="array" ref="FF56">IFERROR(_xlfn.XLOOKUP($A56&amp;$B56,DICIEMBRE!$D$11:$D$40&amp;DICIEMBRE!$E$11:$E$40,DICIEMBRE!$AK$11:$AK$40,_xlfn.XLOOKUP($A56&amp;$B56,DICIEMBRE!$BC$11:$BC$40&amp;DICIEMBRE!$BD$11:$BD$40,DICIEMBRE!$CJ$11:$CJ$40,"A")),"")</f>
        <v>0</v>
      </c>
      <c r="FG56" s="386" t="str">
        <f t="shared" si="19"/>
        <v/>
      </c>
      <c r="FH56" s="386" t="str">
        <f t="array" ref="FH56">IF(
 COUNT(DZ56:EH56)=0,
 "-",
 IF(
  COUNT(DZ56:EH56) &lt; COUNTA(DZ56:EH56),
  REPT("🟩", ROUND(COUNT(DZ56:EH56)/COUNTA(DZ56:EH56)*5, 0)) &amp;
  REPT("⬜", 5 - ROUND(COUNT(DZ56:EH56)/COUNTA(DZ56:EH56)*5, 0)),
  IF(
    AVERAGE(IF(DZ56:EH56&lt;&gt;"", DZ56:EH56, )) &gt;= 70, "🟩🟩🟩🟩🟩",
    IF(
      AVERAGE(IF(DZ56:EH56&lt;&gt;"",DZ56:EH56, )) &gt;= 56, "🟨🟨🟨🟨🟨",
      "🟥🟥🟥🟥🟥"
    )
  )
 )
)
</f>
        <v>-</v>
      </c>
    </row>
    <row r="57" ht="15.75" customHeight="1">
      <c r="A57" s="168"/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1"/>
      <c r="N57" s="172" t="str">
        <f t="shared" si="1"/>
        <v/>
      </c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2" t="str">
        <f t="shared" si="2"/>
        <v/>
      </c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2" t="str">
        <f t="shared" si="3"/>
        <v/>
      </c>
      <c r="AM57" s="173"/>
      <c r="AN57" s="173"/>
      <c r="AO57" s="173"/>
      <c r="AP57" s="173"/>
      <c r="AQ57" s="173"/>
      <c r="AR57" s="173"/>
      <c r="AS57" s="173"/>
      <c r="AT57" s="173"/>
      <c r="AU57" s="173"/>
      <c r="AV57" s="171"/>
      <c r="AW57" s="171"/>
      <c r="AX57" s="172" t="str">
        <f t="shared" si="4"/>
        <v/>
      </c>
      <c r="AY57" s="173"/>
      <c r="AZ57" s="173"/>
      <c r="BA57" s="173"/>
      <c r="BB57" s="173"/>
      <c r="BC57" s="173"/>
      <c r="BD57" s="173"/>
      <c r="BE57" s="173"/>
      <c r="BF57" s="173"/>
      <c r="BG57" s="173"/>
      <c r="BH57" s="173"/>
      <c r="BI57" s="173"/>
      <c r="BJ57" s="172" t="str">
        <f t="shared" si="5"/>
        <v/>
      </c>
      <c r="BK57" s="173"/>
      <c r="BL57" s="173"/>
      <c r="BM57" s="173"/>
      <c r="BN57" s="173"/>
      <c r="BO57" s="173"/>
      <c r="BP57" s="173"/>
      <c r="BQ57" s="173"/>
      <c r="BR57" s="173"/>
      <c r="BS57" s="173"/>
      <c r="BT57" s="173"/>
      <c r="BU57" s="173"/>
      <c r="BV57" s="172" t="str">
        <f t="shared" si="6"/>
        <v/>
      </c>
      <c r="BW57" s="173"/>
      <c r="BX57" s="173"/>
      <c r="BY57" s="173"/>
      <c r="BZ57" s="171"/>
      <c r="CA57" s="171"/>
      <c r="CB57" s="171"/>
      <c r="CC57" s="171"/>
      <c r="CD57" s="171"/>
      <c r="CE57" s="171"/>
      <c r="CF57" s="171"/>
      <c r="CG57" s="171"/>
      <c r="CH57" s="172" t="str">
        <f t="shared" si="7"/>
        <v/>
      </c>
      <c r="CI57" s="171"/>
      <c r="CJ57" s="173"/>
      <c r="CK57" s="173"/>
      <c r="CL57" s="173"/>
      <c r="CM57" s="173"/>
      <c r="CN57" s="171"/>
      <c r="CO57" s="171"/>
      <c r="CP57" s="171"/>
      <c r="CQ57" s="173"/>
      <c r="CR57" s="171"/>
      <c r="CS57" s="171"/>
      <c r="CT57" s="172" t="str">
        <f t="shared" si="8"/>
        <v/>
      </c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88" t="str">
        <f t="array" ref="DG57">IFERROR(_xlfn.XLOOKUP($A57&amp;B57,MARZO!$D$11:$D$40&amp;MARZO!$E$11:$E$40,MARZO!$AM$11:$AM$40,_xlfn.XLOOKUP($A57&amp;$B57,MARZO!$BC$11:$BC$40&amp;MARZO!$BD$11:$BD$40,MARZO!$CL$11:$CL$40,"A"))/1%,"")</f>
        <v/>
      </c>
      <c r="DH57" s="188" t="str">
        <f t="array" ref="DH57">IFERROR(_xlfn.XLOOKUP($A57&amp;$B57,ABRIL!$D$11:$D$40&amp;ABRIL!$E$11:$E$40,ABRIL!$AM$11:$AM$40,_xlfn.XLOOKUP($A57&amp;$B57,ABRIL!$BC$11:$BC$40&amp;ABRIL!$BD$11:$BD$40,ABRIL!$CL$11:$CL$40,"A"))/1%,"")</f>
        <v/>
      </c>
      <c r="DI57" s="188" t="str">
        <f t="array" ref="DI57">IFERROR(_xlfn.XLOOKUP($A57&amp;$B57,'ABRIL 2'!$D$11:$D$40&amp;'ABRIL 2'!$E$11:$E$40,'ABRIL 2'!$AM$11:$AM$40,_xlfn.XLOOKUP($A57&amp;$B57,'ABRIL 2'!$BC$11:$BC$40&amp;'ABRIL 2'!$BD$11:$BD$40,'ABRIL 2'!$CL$11:$CL$40,"A"))/1%,"")</f>
        <v/>
      </c>
      <c r="DJ57" s="188" t="str">
        <f t="array" ref="DJ57">IFERROR(_xlfn.XLOOKUP($A57&amp;$B57,MAYO!$D$11:$D$40&amp;MAYO!$E$11:$E$40,MAYO!$AM$11:$AM$40,_xlfn.XLOOKUP($A57&amp;$B57,MAYO!$BC$11:$BC$40&amp;MAYO!$BD$11:$BD$40,MAYO!$CL$11:$CL$40,"A"))/1%,"")</f>
        <v/>
      </c>
      <c r="DK57" s="188" t="str">
        <f t="array" ref="DK57">IFERROR(_xlfn.XLOOKUP($A57&amp;$B57,'MAYO 2'!$D$11:$D$40&amp;'MAYO 2'!$E$11:$E$40,'MAYO 2'!$AM$11:$AM$40,_xlfn.XLOOKUP($A57&amp;$B57,'MAYO 2'!$BC$11:$BC$40&amp;'MAYO 2'!$BD$11:$BD$40,'MAYO 2'!$CL$11:$CL$40,"A"))/1%,"")</f>
        <v/>
      </c>
      <c r="DL57" s="188" t="str">
        <f t="array" ref="DL57">IFERROR(_xlfn.XLOOKUP($A57&amp;$B57,JUNIO!$D$11:$D$40&amp;JUNIO!$E$11:$E$40,JUNIO!$AM$11:$AM$40,_xlfn.XLOOKUP($A57&amp;$B57,JUNIO!$BC$11:$BC$40&amp;JUNIO!$BD$11:$BD$40,JUNIO!$CL$11:$CL$40,"A"))/1%,"")</f>
        <v/>
      </c>
      <c r="DM57" s="188" t="str">
        <f t="array" ref="DM57">IFERROR(_xlfn.XLOOKUP($A57&amp;$B57,'JUNIO 2'!$D$11:$D$40&amp;'JUNIO 2'!$E$11:$E$40,'JUNIO 2'!$AM$11:$AM$40,_xlfn.XLOOKUP($A57&amp;$B57,'JUNIO 2'!$BC$11:$BC$40&amp;'JUNIO 2'!$BD$11:$BD$40,'JUNIO 2'!$CL$11:$CL$40,"A"))/1%,"")</f>
        <v/>
      </c>
      <c r="DN57" s="188" t="str">
        <f t="array" ref="DN57">IFERROR(_xlfn.XLOOKUP($A57&amp;$B57,JULIO!$D$11:$D$40&amp;JULIO!$E$11:$E$40,JULIO!$AM$11:$AM$40,_xlfn.XLOOKUP($A57&amp;$B57,JULIO!$BC$11:$BC$40&amp;JULIO!$BD$11:$BD$40,JULIO!$CL$11:$CL$40,"A"))/1%,"")</f>
        <v/>
      </c>
      <c r="DO57" s="188" t="str">
        <f t="array" ref="DO57">IFERROR(_xlfn.XLOOKUP($A57&amp;$B57,'JULIO 2'!$D$11:$D$40&amp;'JULIO 2'!$E$11:$E$40,'JULIO 2'!$AM$11:$AM$40,_xlfn.XLOOKUP($A57&amp;$B57,'JULIO 2'!$BC$11:$BC$40&amp;'JULIO 2'!$BD$11:$BD$40,'JULIO 2'!$CL$11:$CL$40,"A"))/1%,"")</f>
        <v/>
      </c>
      <c r="DP57" s="188" t="str">
        <f t="array" ref="DP57">IFERROR(_xlfn.XLOOKUP($A57&amp;$B57,AGOSTO!$D$11:$D$40&amp;AGOSTO!$E$11:$E$40,AGOSTO!$AM$11:$AM$40,_xlfn.XLOOKUP($A57&amp;$B57,AGOSTO!$BC$11:$BC$40&amp;AGOSTO!$BD$11:$BD$40,AGOSTO!$CL$11:$CL$40,"A"))/1%,"")</f>
        <v/>
      </c>
      <c r="DQ57" s="188" t="str">
        <f t="array" ref="DQ57">IFERROR(_xlfn.XLOOKUP($A57&amp;$B57,'AGOSTO 2'!$D$11:$D$40&amp;'AGOSTO 2'!$E$11:$E$40,'AGOSTO 2'!$AM$11:$AM$40,_xlfn.XLOOKUP($A57&amp;$B57,'AGOSTO 2'!$BC$11:$BC$40&amp;'AGOSTO 2'!$BD$11:$BD$40,'AGOSTO 2'!$CL$11:$CL$40,"A"))/1%,"")</f>
        <v/>
      </c>
      <c r="DR57" s="188" t="str">
        <f t="array" ref="DR57">IFERROR(_xlfn.XLOOKUP($A57&amp;$B57,SEPTIEMBRE!$D$11:$D$40&amp;SEPTIEMBRE!$E$11:$E$40,SEPTIEMBRE!$AM$11:$AM$40,_xlfn.XLOOKUP($A57&amp;$B57,SEPTIEMBRE!$BC$11:$BC$40&amp;SEPTIEMBRE!$BD$11:$BD$40,SEPTIEMBRE!$CL$11:$CL$40,"A"))/1%,"")</f>
        <v/>
      </c>
      <c r="DS57" s="188" t="str">
        <f t="array" ref="DS57">IFERROR(_xlfn.XLOOKUP($A57&amp;$B57,'SEPTIEMBRE 2'!$D$11:$D$40&amp;'SEPTIEMBRE 2'!$E$11:$E$40,'SEPTIEMBRE 2'!$AM$11:$AM$40,_xlfn.XLOOKUP($A57&amp;$B57,'SEPTIEMBRE 2'!$BC$11:$BC$40&amp;'SEPTIEMBRE 2'!$BD$11:$BD$40,'SEPTIEMBRE 2'!$CL$11:$CL$40,"A"))/1%,"")</f>
        <v/>
      </c>
      <c r="DT57" s="188" t="str">
        <f t="array" ref="DT57">IFERROR(_xlfn.XLOOKUP($A57&amp;$B57,'SEPTIEMBRE 3'!$D$11:$D$40&amp;'SEPTIEMBRE 3'!$E$11:$E$40,'SEPTIEMBRE 3'!$AM$11:$AM$40,_xlfn.XLOOKUP($A57&amp;$B57,'SEPTIEMBRE 3'!$BC$11:$BC$40&amp;'SEPTIEMBRE 3'!$BD$11:$BD$40,'SEPTIEMBRE 3'!$CL$11:$CL$40,"A"))/1%,"")</f>
        <v/>
      </c>
      <c r="DU57" s="188" t="str">
        <f t="array" ref="DU57">IFERROR(_xlfn.XLOOKUP($A57&amp;$B57,OCTUBRE!$D$11:$D$40&amp;OCTUBRE!$E$11:$E$40,OCTUBRE!$AM$11:$AM$40,_xlfn.XLOOKUP($A57&amp;$B57,OCTUBRE!$BC$11:$BC$40&amp;OCTUBRE!$BD$11:$BD$40,OCTUBRE!$CL$11:$CL$40,"A"))/1%,"")</f>
        <v/>
      </c>
      <c r="DV57" s="188" t="str">
        <f t="array" ref="DV57">IFERROR(_xlfn.XLOOKUP($A57&amp;$B57,'OCTUBRE 2'!$D$11:$D$40&amp;'OCTUBRE 2'!$E$11:$E$40,'OCTUBRE 2'!$AM$11:$AM$40,_xlfn.XLOOKUP($A57&amp;$B57,'OCTUBRE 2'!$BC$11:$BC$40&amp;'OCTUBRE 2'!$BD$11:$BD$40,'OCTUBRE 2'!$CL$11:$CL$40,"A"))/1%,"")</f>
        <v/>
      </c>
      <c r="DW57" s="188" t="str">
        <f t="array" ref="DW57">IFERROR(_xlfn.XLOOKUP($A57&amp;$B57,NOVIEMBRE!$D$11:$D$40&amp;NOVIEMBRE!$E$11:$E$40,NOVIEMBRE!$AM$11:$AM$40,_xlfn.XLOOKUP($A57&amp;$B57,NOVIEMBRE!$BC$11:$BC$40&amp;NOVIEMBRE!$BD$11:$BD$40,NOVIEMBRE!$CL$11:$CL$40,"A"))/1%,"")</f>
        <v/>
      </c>
      <c r="DX57" s="188" t="str">
        <f t="array" ref="DX57">IFERROR(_xlfn.XLOOKUP($A57&amp;$B57,'NOVIEMBRE 2'!$D$11:$D$40&amp;'NOVIEMBRE 2'!$E$11:$E$40,'NOVIEMBRE 2'!$AM$11:$AM$40,_xlfn.XLOOKUP($A57&amp;$B57,'NOVIEMBRE 2'!$BC$11:$BC$40&amp;'NOVIEMBRE 2'!$BD$11:$BD$40,'NOVIEMBRE 2'!$CL$11:$CL$40,"A"))/1%,"")</f>
        <v/>
      </c>
      <c r="DY57" s="188" t="str">
        <f t="array" ref="DY57">IFERROR(_xlfn.XLOOKUP($A57&amp;$B57,DICIEMBRE!$D$11:$D$40&amp;DICIEMBRE!$E$11:$E$40,DICIEMBRE!$AM$11:$AM$40,_xlfn.XLOOKUP($A57&amp;$B57,DICIEMBRE!$BC$11:$BC$40&amp;DICIEMBRE!$BD$11:$BD$40,DICIEMBRE!$CL$11:$CL$40,"A"))/1%,"")</f>
        <v/>
      </c>
      <c r="DZ57" s="381" t="str">
        <f t="shared" si="9"/>
        <v>-</v>
      </c>
      <c r="EA57" s="381" t="str">
        <f t="shared" si="10"/>
        <v>-</v>
      </c>
      <c r="EB57" s="381" t="str">
        <f t="shared" si="11"/>
        <v>-</v>
      </c>
      <c r="EC57" s="381" t="str">
        <f t="shared" si="12"/>
        <v>-</v>
      </c>
      <c r="ED57" s="381" t="str">
        <f t="shared" si="13"/>
        <v>-</v>
      </c>
      <c r="EE57" s="381" t="str">
        <f t="shared" si="14"/>
        <v>-</v>
      </c>
      <c r="EF57" s="381" t="str">
        <f t="shared" si="15"/>
        <v>-</v>
      </c>
      <c r="EG57" s="381" t="str">
        <f t="shared" si="16"/>
        <v>-</v>
      </c>
      <c r="EH57" s="381" t="str">
        <f t="shared" si="17"/>
        <v>-</v>
      </c>
      <c r="EI57" s="188" t="str">
        <f t="shared" si="18"/>
        <v/>
      </c>
      <c r="EJ57" s="382"/>
      <c r="EK57" s="382"/>
      <c r="EL57" s="383"/>
      <c r="EM57" s="21"/>
      <c r="EN57" s="384">
        <f t="array" ref="EN57">IFERROR(_xlfn.XLOOKUP($A57&amp;$B57,MARZO!$D$11:$D$40&amp;MARZO!$E$11:$E$40,MARZO!$AK$11:$AK$40,_xlfn.XLOOKUP($A57&amp;$B57,MARZO!$BC$11:$BC$40&amp;MARZO!$BD$11:$BD$40,MARZO!$CJ$11:$CJ$40,"A")),"")</f>
        <v>0</v>
      </c>
      <c r="EO57" s="384">
        <f t="array" ref="EO57">IFERROR(_xlfn.XLOOKUP($A57&amp;$B57,ABRIL!$D$11:$D$40&amp;ABRIL!$E$11:$E$40,ABRIL!$AK$11:$AK$40,_xlfn.XLOOKUP($A57&amp;$B57,ABRIL!$BC$11:$BC$40&amp;ABRIL!$BD$11:$BD$40,ABRIL!$CJ$11:$CJ$40,"A")),"")</f>
        <v>0</v>
      </c>
      <c r="EP57" s="384">
        <f t="array" ref="EP57">IFERROR(_xlfn.XLOOKUP($A57&amp;$B57,'ABRIL 2'!$D$11:$D$40&amp;'ABRIL 2'!$E$11:$E$40,'ABRIL 2'!$AK$11:$AK$40,_xlfn.XLOOKUP($A57&amp;$B57,'ABRIL 2'!$BC$11:$BC$40&amp;'ABRIL 2'!$BD$11:$BD$40,'ABRIL 2'!$CJ$11:$CJ$40,"A")),"")</f>
        <v>0</v>
      </c>
      <c r="EQ57" s="384">
        <f t="array" ref="EQ57">IFERROR(_xlfn.XLOOKUP($A57&amp;$B57,MAYO!$D$11:$D$40&amp;MAYO!$E$11:$E$40,MAYO!$AK$11:$AK$40,_xlfn.XLOOKUP($A57&amp;$B57,MAYO!$BC$11:$BC$40&amp;MAYO!$BD$11:$BD$40,MAYO!$CJ$11:$CJ$40,"A")),"")</f>
        <v>0</v>
      </c>
      <c r="ER57" s="384">
        <f t="array" ref="ER57">IFERROR(_xlfn.XLOOKUP($A57&amp;$B57,'MAYO 2'!$D$11:$D$40&amp;'MAYO 2'!$E$11:$E$40,'MAYO 2'!$AK$11:$AK$40,_xlfn.XLOOKUP($A57&amp;$B57,'MAYO 2'!$BC$11:$BC$40&amp;'MAYO 2'!$BD$11:$BD$40,'MAYO 2'!$CJ$11:$CJ$40,"A")),"")</f>
        <v>0</v>
      </c>
      <c r="ES57" s="384">
        <f t="array" ref="ES57">IFERROR(_xlfn.XLOOKUP($A57&amp;$B57,JUNIO!$D$11:$D$40&amp;JUNIO!$E$11:$E$40,JUNIO!$AK$11:$AK$40,_xlfn.XLOOKUP($A57&amp;$B57,JUNIO!$BC$11:$BC$40&amp;JUNIO!$BD$11:$BD$40,JUNIO!$CJ$11:$CJ$40,"A")),"")</f>
        <v>0</v>
      </c>
      <c r="ET57" s="384">
        <f t="array" ref="ET57">IFERROR(_xlfn.XLOOKUP($A57&amp;$B57,'JUNIO 2'!$D$11:$D$40&amp;'JUNIO 2'!$E$11:$E$40,'JUNIO 2'!$AK$11:$AK$40,_xlfn.XLOOKUP($A57&amp;$B57,'JUNIO 2'!$BC$11:$BC$40&amp;'JUNIO 2'!$BD$11:$BD$40,'JUNIO 2'!$CJ$11:$CJ$40,"A")),"")</f>
        <v>0</v>
      </c>
      <c r="EU57" s="384">
        <f t="array" ref="EU57">IFERROR(_xlfn.XLOOKUP($A57&amp;$B57,JULIO!$D$11:$D$40&amp;JULIO!$E$11:$E$40,JULIO!$AK$11:$AK$40,_xlfn.XLOOKUP($A57&amp;$B57,JULIO!$BC$11:$BC$40&amp;JULIO!$BD$11:$BD$40,JULIO!$CJ$11:$CJ$40,"A")),"")</f>
        <v>0</v>
      </c>
      <c r="EV57" s="384">
        <f t="array" ref="EV57">IFERROR(_xlfn.XLOOKUP($A57&amp;$B57,'JULIO 2'!$D$11:$D$40&amp;'JULIO 2'!$E$11:$E$40,'JULIO 2'!$AK$11:$AK$40,_xlfn.XLOOKUP($A57&amp;$B57,'JULIO 2'!$BC$11:$BC$40&amp;'JULIO 2'!$BD$11:$BD$40,'JULIO 2'!$CJ$11:$CJ$40,"A")),"")</f>
        <v>0</v>
      </c>
      <c r="EW57" s="384">
        <f t="array" ref="EW57">IFERROR(_xlfn.XLOOKUP($A57&amp;$B57,AGOSTO!$D$11:$D$40&amp;AGOSTO!$E$11:$E$40,AGOSTO!$AK$11:$AK$40,_xlfn.XLOOKUP($A57&amp;$B57,AGOSTO!$BC$11:$BC$40&amp;AGOSTO!$BD$11:$BD$40,AGOSTO!$CJ$11:$CJ$40,"A")),"")</f>
        <v>0</v>
      </c>
      <c r="EX57" s="384">
        <f t="array" ref="EX57">IFERROR(_xlfn.XLOOKUP($A57&amp;$B57,'AGOSTO 2'!$D$11:$D$40&amp;'AGOSTO 2'!$E$11:$E$40,'AGOSTO 2'!$AK$11:$AK$40,_xlfn.XLOOKUP($A57&amp;$B57,'AGOSTO 2'!$BC$11:$BC$40&amp;'AGOSTO 2'!$BD$11:$BD$40,'AGOSTO 2'!$CJ$11:$CJ$40,"A")),"")</f>
        <v>0</v>
      </c>
      <c r="EY57" s="384">
        <f t="array" ref="EY57">IFERROR(_xlfn.XLOOKUP($A57&amp;$B57,SEPTIEMBRE!$D$11:$D$40&amp;SEPTIEMBRE!$E$11:$E$40,SEPTIEMBRE!$AK$11:$AK$40,_xlfn.XLOOKUP($A57&amp;$B57,SEPTIEMBRE!$BC$11:$BC$40&amp;SEPTIEMBRE!$BD$11:$BD$40,SEPTIEMBRE!$CJ$11:$CJ$40,"A")),"")</f>
        <v>0</v>
      </c>
      <c r="EZ57" s="384">
        <f t="array" ref="EZ57">IFERROR(_xlfn.XLOOKUP($A57&amp;$B57,'SEPTIEMBRE 2'!$D$11:$D$40&amp;'SEPTIEMBRE 2'!$E$11:$E$40,'SEPTIEMBRE 2'!$AK$11:$AK$40,_xlfn.XLOOKUP($A57&amp;$B57,'SEPTIEMBRE 2'!$BC$11:$BC$40&amp;'SEPTIEMBRE 2'!$BD$11:$BD$40,'SEPTIEMBRE 2'!$CJ$11:$CJ$40,"A")),"")</f>
        <v>0</v>
      </c>
      <c r="FA57" s="384">
        <f t="array" ref="FA57">IFERROR(_xlfn.XLOOKUP($A57&amp;$B57,'SEPTIEMBRE 3'!$D$11:$D$40&amp;'SEPTIEMBRE 3'!$E$11:$E$40,'SEPTIEMBRE 3'!$AK$11:$AK$40,_xlfn.XLOOKUP($A57&amp;$B57,'SEPTIEMBRE 3'!$BC$11:$BC$40&amp;'SEPTIEMBRE 3'!$BD$11:$BD$40,'SEPTIEMBRE 3'!$CJ$11:$CJ$40,"A")),"")</f>
        <v>0</v>
      </c>
      <c r="FB57" s="384">
        <f t="array" ref="FB57">IFERROR(_xlfn.XLOOKUP($A57&amp;$B57,OCTUBRE!$D$11:$D$40&amp;OCTUBRE!$E$11:$E$40,OCTUBRE!$AK$11:$AK$40,_xlfn.XLOOKUP($A57&amp;$B57,OCTUBRE!$BC$11:$BC$40&amp;OCTUBRE!$BD$11:$BD$40,OCTUBRE!$CJ$11:$CJ$40,"A")),"")</f>
        <v>0</v>
      </c>
      <c r="FC57" s="384">
        <f t="array" ref="FC57">IFERROR(_xlfn.XLOOKUP($A57&amp;$B57,'OCTUBRE 2'!$D$11:$D$40&amp;'OCTUBRE 2'!$E$11:$E$40,'OCTUBRE 2'!$AK$11:$AK$40,_xlfn.XLOOKUP($A57&amp;$B57,'OCTUBRE 2'!$BC$11:$BC$40&amp;'OCTUBRE 2'!$BD$11:$BD$40,'OCTUBRE 2'!$CJ$11:$CJ$40,"A")),"")</f>
        <v>0</v>
      </c>
      <c r="FD57" s="384">
        <f t="array" ref="FD57">IFERROR(_xlfn.XLOOKUP($A57&amp;$B57,NOVIEMBRE!$D$11:$D$40&amp;NOVIEMBRE!$E$11:$E$40,NOVIEMBRE!$AK$11:$AK$40,_xlfn.XLOOKUP($A57&amp;$B57,NOVIEMBRE!$BC$11:$BC$40&amp;NOVIEMBRE!$BD$11:$BD$40,NOVIEMBRE!$CJ$11:$CJ$40,"A")),"")</f>
        <v>0</v>
      </c>
      <c r="FE57" s="384">
        <f t="array" ref="FE57">IFERROR(_xlfn.XLOOKUP($A57&amp;$B57,'NOVIEMBRE 2'!$D$11:$D$40&amp;'NOVIEMBRE 2'!$E$11:$E$40,'NOVIEMBRE 2'!$AK$11:$AK$40,_xlfn.XLOOKUP($A57&amp;$B57,'NOVIEMBRE 2'!$BC$11:$BC$40&amp;'NOVIEMBRE 2'!$BD$11:$BD$40,'NOVIEMBRE 2'!$CJ$11:$CJ$40,"A")),"")</f>
        <v>0</v>
      </c>
      <c r="FF57" s="385">
        <f t="array" ref="FF57">IFERROR(_xlfn.XLOOKUP($A57&amp;$B57,DICIEMBRE!$D$11:$D$40&amp;DICIEMBRE!$E$11:$E$40,DICIEMBRE!$AK$11:$AK$40,_xlfn.XLOOKUP($A57&amp;$B57,DICIEMBRE!$BC$11:$BC$40&amp;DICIEMBRE!$BD$11:$BD$40,DICIEMBRE!$CJ$11:$CJ$40,"A")),"")</f>
        <v>0</v>
      </c>
      <c r="FG57" s="386" t="str">
        <f t="shared" si="19"/>
        <v/>
      </c>
      <c r="FH57" s="386" t="str">
        <f t="array" ref="FH57">IF(
 COUNT(DZ57:EH57)=0,
 "-",
 IF(
  COUNT(DZ57:EH57) &lt; COUNTA(DZ57:EH57),
  REPT("🟩", ROUND(COUNT(DZ57:EH57)/COUNTA(DZ57:EH57)*5, 0)) &amp;
  REPT("⬜", 5 - ROUND(COUNT(DZ57:EH57)/COUNTA(DZ57:EH57)*5, 0)),
  IF(
    AVERAGE(IF(DZ57:EH57&lt;&gt;"", DZ57:EH57, )) &gt;= 70, "🟩🟩🟩🟩🟩",
    IF(
      AVERAGE(IF(DZ57:EH57&lt;&gt;"",DZ57:EH57, )) &gt;= 56, "🟨🟨🟨🟨🟨",
      "🟥🟥🟥🟥🟥"
    )
  )
 )
)
</f>
        <v>-</v>
      </c>
    </row>
    <row r="58" ht="15.75" customHeight="1">
      <c r="A58" s="168"/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1"/>
      <c r="N58" s="172" t="str">
        <f t="shared" si="1"/>
        <v/>
      </c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2" t="str">
        <f t="shared" si="2"/>
        <v/>
      </c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2" t="str">
        <f t="shared" si="3"/>
        <v/>
      </c>
      <c r="AM58" s="173"/>
      <c r="AN58" s="173"/>
      <c r="AO58" s="173"/>
      <c r="AP58" s="173"/>
      <c r="AQ58" s="173"/>
      <c r="AR58" s="173"/>
      <c r="AS58" s="173"/>
      <c r="AT58" s="173"/>
      <c r="AU58" s="173"/>
      <c r="AV58" s="171"/>
      <c r="AW58" s="171"/>
      <c r="AX58" s="172" t="str">
        <f t="shared" si="4"/>
        <v/>
      </c>
      <c r="AY58" s="173"/>
      <c r="AZ58" s="173"/>
      <c r="BA58" s="173"/>
      <c r="BB58" s="173"/>
      <c r="BC58" s="173"/>
      <c r="BD58" s="173"/>
      <c r="BE58" s="173"/>
      <c r="BF58" s="173"/>
      <c r="BG58" s="173"/>
      <c r="BH58" s="173"/>
      <c r="BI58" s="173"/>
      <c r="BJ58" s="172" t="str">
        <f t="shared" si="5"/>
        <v/>
      </c>
      <c r="BK58" s="173"/>
      <c r="BL58" s="173"/>
      <c r="BM58" s="173"/>
      <c r="BN58" s="173"/>
      <c r="BO58" s="173"/>
      <c r="BP58" s="173"/>
      <c r="BQ58" s="173"/>
      <c r="BR58" s="173"/>
      <c r="BS58" s="173"/>
      <c r="BT58" s="173"/>
      <c r="BU58" s="173"/>
      <c r="BV58" s="172" t="str">
        <f t="shared" si="6"/>
        <v/>
      </c>
      <c r="BW58" s="173"/>
      <c r="BX58" s="173"/>
      <c r="BY58" s="173"/>
      <c r="BZ58" s="171"/>
      <c r="CA58" s="171"/>
      <c r="CB58" s="171"/>
      <c r="CC58" s="171"/>
      <c r="CD58" s="171"/>
      <c r="CE58" s="171"/>
      <c r="CF58" s="171"/>
      <c r="CG58" s="171"/>
      <c r="CH58" s="172" t="str">
        <f t="shared" si="7"/>
        <v/>
      </c>
      <c r="CI58" s="171"/>
      <c r="CJ58" s="173"/>
      <c r="CK58" s="173"/>
      <c r="CL58" s="173"/>
      <c r="CM58" s="173"/>
      <c r="CN58" s="171"/>
      <c r="CO58" s="171"/>
      <c r="CP58" s="171"/>
      <c r="CQ58" s="173"/>
      <c r="CR58" s="171"/>
      <c r="CS58" s="171"/>
      <c r="CT58" s="172" t="str">
        <f t="shared" si="8"/>
        <v/>
      </c>
      <c r="CU58" s="172"/>
      <c r="CV58" s="172"/>
      <c r="CW58" s="172"/>
      <c r="CX58" s="172"/>
      <c r="CY58" s="172"/>
      <c r="CZ58" s="172"/>
      <c r="DA58" s="172"/>
      <c r="DB58" s="172"/>
      <c r="DC58" s="172"/>
      <c r="DD58" s="172"/>
      <c r="DE58" s="172"/>
      <c r="DF58" s="172"/>
      <c r="DG58" s="188" t="str">
        <f t="array" ref="DG58">IFERROR(_xlfn.XLOOKUP($A58&amp;B58,MARZO!$D$11:$D$40&amp;MARZO!$E$11:$E$40,MARZO!$AM$11:$AM$40,_xlfn.XLOOKUP($A58&amp;$B58,MARZO!$BC$11:$BC$40&amp;MARZO!$BD$11:$BD$40,MARZO!$CL$11:$CL$40,"A"))/1%,"")</f>
        <v/>
      </c>
      <c r="DH58" s="188" t="str">
        <f t="array" ref="DH58">IFERROR(_xlfn.XLOOKUP($A58&amp;$B58,ABRIL!$D$11:$D$40&amp;ABRIL!$E$11:$E$40,ABRIL!$AM$11:$AM$40,_xlfn.XLOOKUP($A58&amp;$B58,ABRIL!$BC$11:$BC$40&amp;ABRIL!$BD$11:$BD$40,ABRIL!$CL$11:$CL$40,"A"))/1%,"")</f>
        <v/>
      </c>
      <c r="DI58" s="188" t="str">
        <f t="array" ref="DI58">IFERROR(_xlfn.XLOOKUP($A58&amp;$B58,'ABRIL 2'!$D$11:$D$40&amp;'ABRIL 2'!$E$11:$E$40,'ABRIL 2'!$AM$11:$AM$40,_xlfn.XLOOKUP($A58&amp;$B58,'ABRIL 2'!$BC$11:$BC$40&amp;'ABRIL 2'!$BD$11:$BD$40,'ABRIL 2'!$CL$11:$CL$40,"A"))/1%,"")</f>
        <v/>
      </c>
      <c r="DJ58" s="188" t="str">
        <f t="array" ref="DJ58">IFERROR(_xlfn.XLOOKUP($A58&amp;$B58,MAYO!$D$11:$D$40&amp;MAYO!$E$11:$E$40,MAYO!$AM$11:$AM$40,_xlfn.XLOOKUP($A58&amp;$B58,MAYO!$BC$11:$BC$40&amp;MAYO!$BD$11:$BD$40,MAYO!$CL$11:$CL$40,"A"))/1%,"")</f>
        <v/>
      </c>
      <c r="DK58" s="188" t="str">
        <f t="array" ref="DK58">IFERROR(_xlfn.XLOOKUP($A58&amp;$B58,'MAYO 2'!$D$11:$D$40&amp;'MAYO 2'!$E$11:$E$40,'MAYO 2'!$AM$11:$AM$40,_xlfn.XLOOKUP($A58&amp;$B58,'MAYO 2'!$BC$11:$BC$40&amp;'MAYO 2'!$BD$11:$BD$40,'MAYO 2'!$CL$11:$CL$40,"A"))/1%,"")</f>
        <v/>
      </c>
      <c r="DL58" s="188" t="str">
        <f t="array" ref="DL58">IFERROR(_xlfn.XLOOKUP($A58&amp;$B58,JUNIO!$D$11:$D$40&amp;JUNIO!$E$11:$E$40,JUNIO!$AM$11:$AM$40,_xlfn.XLOOKUP($A58&amp;$B58,JUNIO!$BC$11:$BC$40&amp;JUNIO!$BD$11:$BD$40,JUNIO!$CL$11:$CL$40,"A"))/1%,"")</f>
        <v/>
      </c>
      <c r="DM58" s="188" t="str">
        <f t="array" ref="DM58">IFERROR(_xlfn.XLOOKUP($A58&amp;$B58,'JUNIO 2'!$D$11:$D$40&amp;'JUNIO 2'!$E$11:$E$40,'JUNIO 2'!$AM$11:$AM$40,_xlfn.XLOOKUP($A58&amp;$B58,'JUNIO 2'!$BC$11:$BC$40&amp;'JUNIO 2'!$BD$11:$BD$40,'JUNIO 2'!$CL$11:$CL$40,"A"))/1%,"")</f>
        <v/>
      </c>
      <c r="DN58" s="188" t="str">
        <f t="array" ref="DN58">IFERROR(_xlfn.XLOOKUP($A58&amp;$B58,JULIO!$D$11:$D$40&amp;JULIO!$E$11:$E$40,JULIO!$AM$11:$AM$40,_xlfn.XLOOKUP($A58&amp;$B58,JULIO!$BC$11:$BC$40&amp;JULIO!$BD$11:$BD$40,JULIO!$CL$11:$CL$40,"A"))/1%,"")</f>
        <v/>
      </c>
      <c r="DO58" s="188" t="str">
        <f t="array" ref="DO58">IFERROR(_xlfn.XLOOKUP($A58&amp;$B58,'JULIO 2'!$D$11:$D$40&amp;'JULIO 2'!$E$11:$E$40,'JULIO 2'!$AM$11:$AM$40,_xlfn.XLOOKUP($A58&amp;$B58,'JULIO 2'!$BC$11:$BC$40&amp;'JULIO 2'!$BD$11:$BD$40,'JULIO 2'!$CL$11:$CL$40,"A"))/1%,"")</f>
        <v/>
      </c>
      <c r="DP58" s="188" t="str">
        <f t="array" ref="DP58">IFERROR(_xlfn.XLOOKUP($A58&amp;$B58,AGOSTO!$D$11:$D$40&amp;AGOSTO!$E$11:$E$40,AGOSTO!$AM$11:$AM$40,_xlfn.XLOOKUP($A58&amp;$B58,AGOSTO!$BC$11:$BC$40&amp;AGOSTO!$BD$11:$BD$40,AGOSTO!$CL$11:$CL$40,"A"))/1%,"")</f>
        <v/>
      </c>
      <c r="DQ58" s="188" t="str">
        <f t="array" ref="DQ58">IFERROR(_xlfn.XLOOKUP($A58&amp;$B58,'AGOSTO 2'!$D$11:$D$40&amp;'AGOSTO 2'!$E$11:$E$40,'AGOSTO 2'!$AM$11:$AM$40,_xlfn.XLOOKUP($A58&amp;$B58,'AGOSTO 2'!$BC$11:$BC$40&amp;'AGOSTO 2'!$BD$11:$BD$40,'AGOSTO 2'!$CL$11:$CL$40,"A"))/1%,"")</f>
        <v/>
      </c>
      <c r="DR58" s="188" t="str">
        <f t="array" ref="DR58">IFERROR(_xlfn.XLOOKUP($A58&amp;$B58,SEPTIEMBRE!$D$11:$D$40&amp;SEPTIEMBRE!$E$11:$E$40,SEPTIEMBRE!$AM$11:$AM$40,_xlfn.XLOOKUP($A58&amp;$B58,SEPTIEMBRE!$BC$11:$BC$40&amp;SEPTIEMBRE!$BD$11:$BD$40,SEPTIEMBRE!$CL$11:$CL$40,"A"))/1%,"")</f>
        <v/>
      </c>
      <c r="DS58" s="188" t="str">
        <f t="array" ref="DS58">IFERROR(_xlfn.XLOOKUP($A58&amp;$B58,'SEPTIEMBRE 2'!$D$11:$D$40&amp;'SEPTIEMBRE 2'!$E$11:$E$40,'SEPTIEMBRE 2'!$AM$11:$AM$40,_xlfn.XLOOKUP($A58&amp;$B58,'SEPTIEMBRE 2'!$BC$11:$BC$40&amp;'SEPTIEMBRE 2'!$BD$11:$BD$40,'SEPTIEMBRE 2'!$CL$11:$CL$40,"A"))/1%,"")</f>
        <v/>
      </c>
      <c r="DT58" s="188" t="str">
        <f t="array" ref="DT58">IFERROR(_xlfn.XLOOKUP($A58&amp;$B58,'SEPTIEMBRE 3'!$D$11:$D$40&amp;'SEPTIEMBRE 3'!$E$11:$E$40,'SEPTIEMBRE 3'!$AM$11:$AM$40,_xlfn.XLOOKUP($A58&amp;$B58,'SEPTIEMBRE 3'!$BC$11:$BC$40&amp;'SEPTIEMBRE 3'!$BD$11:$BD$40,'SEPTIEMBRE 3'!$CL$11:$CL$40,"A"))/1%,"")</f>
        <v/>
      </c>
      <c r="DU58" s="188" t="str">
        <f t="array" ref="DU58">IFERROR(_xlfn.XLOOKUP($A58&amp;$B58,OCTUBRE!$D$11:$D$40&amp;OCTUBRE!$E$11:$E$40,OCTUBRE!$AM$11:$AM$40,_xlfn.XLOOKUP($A58&amp;$B58,OCTUBRE!$BC$11:$BC$40&amp;OCTUBRE!$BD$11:$BD$40,OCTUBRE!$CL$11:$CL$40,"A"))/1%,"")</f>
        <v/>
      </c>
      <c r="DV58" s="188" t="str">
        <f t="array" ref="DV58">IFERROR(_xlfn.XLOOKUP($A58&amp;$B58,'OCTUBRE 2'!$D$11:$D$40&amp;'OCTUBRE 2'!$E$11:$E$40,'OCTUBRE 2'!$AM$11:$AM$40,_xlfn.XLOOKUP($A58&amp;$B58,'OCTUBRE 2'!$BC$11:$BC$40&amp;'OCTUBRE 2'!$BD$11:$BD$40,'OCTUBRE 2'!$CL$11:$CL$40,"A"))/1%,"")</f>
        <v/>
      </c>
      <c r="DW58" s="188" t="str">
        <f t="array" ref="DW58">IFERROR(_xlfn.XLOOKUP($A58&amp;$B58,NOVIEMBRE!$D$11:$D$40&amp;NOVIEMBRE!$E$11:$E$40,NOVIEMBRE!$AM$11:$AM$40,_xlfn.XLOOKUP($A58&amp;$B58,NOVIEMBRE!$BC$11:$BC$40&amp;NOVIEMBRE!$BD$11:$BD$40,NOVIEMBRE!$CL$11:$CL$40,"A"))/1%,"")</f>
        <v/>
      </c>
      <c r="DX58" s="188" t="str">
        <f t="array" ref="DX58">IFERROR(_xlfn.XLOOKUP($A58&amp;$B58,'NOVIEMBRE 2'!$D$11:$D$40&amp;'NOVIEMBRE 2'!$E$11:$E$40,'NOVIEMBRE 2'!$AM$11:$AM$40,_xlfn.XLOOKUP($A58&amp;$B58,'NOVIEMBRE 2'!$BC$11:$BC$40&amp;'NOVIEMBRE 2'!$BD$11:$BD$40,'NOVIEMBRE 2'!$CL$11:$CL$40,"A"))/1%,"")</f>
        <v/>
      </c>
      <c r="DY58" s="188" t="str">
        <f t="array" ref="DY58">IFERROR(_xlfn.XLOOKUP($A58&amp;$B58,DICIEMBRE!$D$11:$D$40&amp;DICIEMBRE!$E$11:$E$40,DICIEMBRE!$AM$11:$AM$40,_xlfn.XLOOKUP($A58&amp;$B58,DICIEMBRE!$BC$11:$BC$40&amp;DICIEMBRE!$BD$11:$BD$40,DICIEMBRE!$CL$11:$CL$40,"A"))/1%,"")</f>
        <v/>
      </c>
      <c r="DZ58" s="381" t="str">
        <f t="shared" si="9"/>
        <v>-</v>
      </c>
      <c r="EA58" s="381" t="str">
        <f t="shared" si="10"/>
        <v>-</v>
      </c>
      <c r="EB58" s="381" t="str">
        <f t="shared" si="11"/>
        <v>-</v>
      </c>
      <c r="EC58" s="381" t="str">
        <f t="shared" si="12"/>
        <v>-</v>
      </c>
      <c r="ED58" s="381" t="str">
        <f t="shared" si="13"/>
        <v>-</v>
      </c>
      <c r="EE58" s="381" t="str">
        <f t="shared" si="14"/>
        <v>-</v>
      </c>
      <c r="EF58" s="381" t="str">
        <f t="shared" si="15"/>
        <v>-</v>
      </c>
      <c r="EG58" s="381" t="str">
        <f t="shared" si="16"/>
        <v>-</v>
      </c>
      <c r="EH58" s="381" t="str">
        <f t="shared" si="17"/>
        <v>-</v>
      </c>
      <c r="EI58" s="188" t="str">
        <f t="shared" si="18"/>
        <v/>
      </c>
      <c r="EJ58" s="382"/>
      <c r="EK58" s="382"/>
      <c r="EL58" s="383"/>
      <c r="EM58" s="21"/>
      <c r="EN58" s="384">
        <f t="array" ref="EN58">IFERROR(_xlfn.XLOOKUP($A58&amp;$B58,MARZO!$D$11:$D$40&amp;MARZO!$E$11:$E$40,MARZO!$AK$11:$AK$40,_xlfn.XLOOKUP($A58&amp;$B58,MARZO!$BC$11:$BC$40&amp;MARZO!$BD$11:$BD$40,MARZO!$CJ$11:$CJ$40,"A")),"")</f>
        <v>0</v>
      </c>
      <c r="EO58" s="384">
        <f t="array" ref="EO58">IFERROR(_xlfn.XLOOKUP($A58&amp;$B58,ABRIL!$D$11:$D$40&amp;ABRIL!$E$11:$E$40,ABRIL!$AK$11:$AK$40,_xlfn.XLOOKUP($A58&amp;$B58,ABRIL!$BC$11:$BC$40&amp;ABRIL!$BD$11:$BD$40,ABRIL!$CJ$11:$CJ$40,"A")),"")</f>
        <v>0</v>
      </c>
      <c r="EP58" s="384">
        <f t="array" ref="EP58">IFERROR(_xlfn.XLOOKUP($A58&amp;$B58,'ABRIL 2'!$D$11:$D$40&amp;'ABRIL 2'!$E$11:$E$40,'ABRIL 2'!$AK$11:$AK$40,_xlfn.XLOOKUP($A58&amp;$B58,'ABRIL 2'!$BC$11:$BC$40&amp;'ABRIL 2'!$BD$11:$BD$40,'ABRIL 2'!$CJ$11:$CJ$40,"A")),"")</f>
        <v>0</v>
      </c>
      <c r="EQ58" s="384">
        <f t="array" ref="EQ58">IFERROR(_xlfn.XLOOKUP($A58&amp;$B58,MAYO!$D$11:$D$40&amp;MAYO!$E$11:$E$40,MAYO!$AK$11:$AK$40,_xlfn.XLOOKUP($A58&amp;$B58,MAYO!$BC$11:$BC$40&amp;MAYO!$BD$11:$BD$40,MAYO!$CJ$11:$CJ$40,"A")),"")</f>
        <v>0</v>
      </c>
      <c r="ER58" s="384">
        <f t="array" ref="ER58">IFERROR(_xlfn.XLOOKUP($A58&amp;$B58,'MAYO 2'!$D$11:$D$40&amp;'MAYO 2'!$E$11:$E$40,'MAYO 2'!$AK$11:$AK$40,_xlfn.XLOOKUP($A58&amp;$B58,'MAYO 2'!$BC$11:$BC$40&amp;'MAYO 2'!$BD$11:$BD$40,'MAYO 2'!$CJ$11:$CJ$40,"A")),"")</f>
        <v>0</v>
      </c>
      <c r="ES58" s="384">
        <f t="array" ref="ES58">IFERROR(_xlfn.XLOOKUP($A58&amp;$B58,JUNIO!$D$11:$D$40&amp;JUNIO!$E$11:$E$40,JUNIO!$AK$11:$AK$40,_xlfn.XLOOKUP($A58&amp;$B58,JUNIO!$BC$11:$BC$40&amp;JUNIO!$BD$11:$BD$40,JUNIO!$CJ$11:$CJ$40,"A")),"")</f>
        <v>0</v>
      </c>
      <c r="ET58" s="384">
        <f t="array" ref="ET58">IFERROR(_xlfn.XLOOKUP($A58&amp;$B58,'JUNIO 2'!$D$11:$D$40&amp;'JUNIO 2'!$E$11:$E$40,'JUNIO 2'!$AK$11:$AK$40,_xlfn.XLOOKUP($A58&amp;$B58,'JUNIO 2'!$BC$11:$BC$40&amp;'JUNIO 2'!$BD$11:$BD$40,'JUNIO 2'!$CJ$11:$CJ$40,"A")),"")</f>
        <v>0</v>
      </c>
      <c r="EU58" s="384">
        <f t="array" ref="EU58">IFERROR(_xlfn.XLOOKUP($A58&amp;$B58,JULIO!$D$11:$D$40&amp;JULIO!$E$11:$E$40,JULIO!$AK$11:$AK$40,_xlfn.XLOOKUP($A58&amp;$B58,JULIO!$BC$11:$BC$40&amp;JULIO!$BD$11:$BD$40,JULIO!$CJ$11:$CJ$40,"A")),"")</f>
        <v>0</v>
      </c>
      <c r="EV58" s="384">
        <f t="array" ref="EV58">IFERROR(_xlfn.XLOOKUP($A58&amp;$B58,'JULIO 2'!$D$11:$D$40&amp;'JULIO 2'!$E$11:$E$40,'JULIO 2'!$AK$11:$AK$40,_xlfn.XLOOKUP($A58&amp;$B58,'JULIO 2'!$BC$11:$BC$40&amp;'JULIO 2'!$BD$11:$BD$40,'JULIO 2'!$CJ$11:$CJ$40,"A")),"")</f>
        <v>0</v>
      </c>
      <c r="EW58" s="384">
        <f t="array" ref="EW58">IFERROR(_xlfn.XLOOKUP($A58&amp;$B58,AGOSTO!$D$11:$D$40&amp;AGOSTO!$E$11:$E$40,AGOSTO!$AK$11:$AK$40,_xlfn.XLOOKUP($A58&amp;$B58,AGOSTO!$BC$11:$BC$40&amp;AGOSTO!$BD$11:$BD$40,AGOSTO!$CJ$11:$CJ$40,"A")),"")</f>
        <v>0</v>
      </c>
      <c r="EX58" s="384">
        <f t="array" ref="EX58">IFERROR(_xlfn.XLOOKUP($A58&amp;$B58,'AGOSTO 2'!$D$11:$D$40&amp;'AGOSTO 2'!$E$11:$E$40,'AGOSTO 2'!$AK$11:$AK$40,_xlfn.XLOOKUP($A58&amp;$B58,'AGOSTO 2'!$BC$11:$BC$40&amp;'AGOSTO 2'!$BD$11:$BD$40,'AGOSTO 2'!$CJ$11:$CJ$40,"A")),"")</f>
        <v>0</v>
      </c>
      <c r="EY58" s="384">
        <f t="array" ref="EY58">IFERROR(_xlfn.XLOOKUP($A58&amp;$B58,SEPTIEMBRE!$D$11:$D$40&amp;SEPTIEMBRE!$E$11:$E$40,SEPTIEMBRE!$AK$11:$AK$40,_xlfn.XLOOKUP($A58&amp;$B58,SEPTIEMBRE!$BC$11:$BC$40&amp;SEPTIEMBRE!$BD$11:$BD$40,SEPTIEMBRE!$CJ$11:$CJ$40,"A")),"")</f>
        <v>0</v>
      </c>
      <c r="EZ58" s="384">
        <f t="array" ref="EZ58">IFERROR(_xlfn.XLOOKUP($A58&amp;$B58,'SEPTIEMBRE 2'!$D$11:$D$40&amp;'SEPTIEMBRE 2'!$E$11:$E$40,'SEPTIEMBRE 2'!$AK$11:$AK$40,_xlfn.XLOOKUP($A58&amp;$B58,'SEPTIEMBRE 2'!$BC$11:$BC$40&amp;'SEPTIEMBRE 2'!$BD$11:$BD$40,'SEPTIEMBRE 2'!$CJ$11:$CJ$40,"A")),"")</f>
        <v>0</v>
      </c>
      <c r="FA58" s="384">
        <f t="array" ref="FA58">IFERROR(_xlfn.XLOOKUP($A58&amp;$B58,'SEPTIEMBRE 3'!$D$11:$D$40&amp;'SEPTIEMBRE 3'!$E$11:$E$40,'SEPTIEMBRE 3'!$AK$11:$AK$40,_xlfn.XLOOKUP($A58&amp;$B58,'SEPTIEMBRE 3'!$BC$11:$BC$40&amp;'SEPTIEMBRE 3'!$BD$11:$BD$40,'SEPTIEMBRE 3'!$CJ$11:$CJ$40,"A")),"")</f>
        <v>0</v>
      </c>
      <c r="FB58" s="384">
        <f t="array" ref="FB58">IFERROR(_xlfn.XLOOKUP($A58&amp;$B58,OCTUBRE!$D$11:$D$40&amp;OCTUBRE!$E$11:$E$40,OCTUBRE!$AK$11:$AK$40,_xlfn.XLOOKUP($A58&amp;$B58,OCTUBRE!$BC$11:$BC$40&amp;OCTUBRE!$BD$11:$BD$40,OCTUBRE!$CJ$11:$CJ$40,"A")),"")</f>
        <v>0</v>
      </c>
      <c r="FC58" s="384">
        <f t="array" ref="FC58">IFERROR(_xlfn.XLOOKUP($A58&amp;$B58,'OCTUBRE 2'!$D$11:$D$40&amp;'OCTUBRE 2'!$E$11:$E$40,'OCTUBRE 2'!$AK$11:$AK$40,_xlfn.XLOOKUP($A58&amp;$B58,'OCTUBRE 2'!$BC$11:$BC$40&amp;'OCTUBRE 2'!$BD$11:$BD$40,'OCTUBRE 2'!$CJ$11:$CJ$40,"A")),"")</f>
        <v>0</v>
      </c>
      <c r="FD58" s="384">
        <f t="array" ref="FD58">IFERROR(_xlfn.XLOOKUP($A58&amp;$B58,NOVIEMBRE!$D$11:$D$40&amp;NOVIEMBRE!$E$11:$E$40,NOVIEMBRE!$AK$11:$AK$40,_xlfn.XLOOKUP($A58&amp;$B58,NOVIEMBRE!$BC$11:$BC$40&amp;NOVIEMBRE!$BD$11:$BD$40,NOVIEMBRE!$CJ$11:$CJ$40,"A")),"")</f>
        <v>0</v>
      </c>
      <c r="FE58" s="384">
        <f t="array" ref="FE58">IFERROR(_xlfn.XLOOKUP($A58&amp;$B58,'NOVIEMBRE 2'!$D$11:$D$40&amp;'NOVIEMBRE 2'!$E$11:$E$40,'NOVIEMBRE 2'!$AK$11:$AK$40,_xlfn.XLOOKUP($A58&amp;$B58,'NOVIEMBRE 2'!$BC$11:$BC$40&amp;'NOVIEMBRE 2'!$BD$11:$BD$40,'NOVIEMBRE 2'!$CJ$11:$CJ$40,"A")),"")</f>
        <v>0</v>
      </c>
      <c r="FF58" s="385">
        <f t="array" ref="FF58">IFERROR(_xlfn.XLOOKUP($A58&amp;$B58,DICIEMBRE!$D$11:$D$40&amp;DICIEMBRE!$E$11:$E$40,DICIEMBRE!$AK$11:$AK$40,_xlfn.XLOOKUP($A58&amp;$B58,DICIEMBRE!$BC$11:$BC$40&amp;DICIEMBRE!$BD$11:$BD$40,DICIEMBRE!$CJ$11:$CJ$40,"A")),"")</f>
        <v>0</v>
      </c>
      <c r="FG58" s="386" t="str">
        <f t="shared" si="19"/>
        <v/>
      </c>
      <c r="FH58" s="386" t="str">
        <f t="array" ref="FH58">IF(
 COUNT(DZ58:EH58)=0,
 "-",
 IF(
  COUNT(DZ58:EH58) &lt; COUNTA(DZ58:EH58),
  REPT("🟩", ROUND(COUNT(DZ58:EH58)/COUNTA(DZ58:EH58)*5, 0)) &amp;
  REPT("⬜", 5 - ROUND(COUNT(DZ58:EH58)/COUNTA(DZ58:EH58)*5, 0)),
  IF(
    AVERAGE(IF(DZ58:EH58&lt;&gt;"", DZ58:EH58, )) &gt;= 70, "🟩🟩🟩🟩🟩",
    IF(
      AVERAGE(IF(DZ58:EH58&lt;&gt;"",DZ58:EH58, )) &gt;= 56, "🟨🟨🟨🟨🟨",
      "🟥🟥🟥🟥🟥"
    )
  )
 )
)
</f>
        <v>-</v>
      </c>
    </row>
    <row r="59" ht="15.75" customHeight="1">
      <c r="A59" s="168"/>
      <c r="B59" s="169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1"/>
      <c r="N59" s="172" t="str">
        <f t="shared" si="1"/>
        <v/>
      </c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2" t="str">
        <f t="shared" si="2"/>
        <v/>
      </c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2" t="str">
        <f t="shared" si="3"/>
        <v/>
      </c>
      <c r="AM59" s="173"/>
      <c r="AN59" s="173"/>
      <c r="AO59" s="173"/>
      <c r="AP59" s="173"/>
      <c r="AQ59" s="173"/>
      <c r="AR59" s="173"/>
      <c r="AS59" s="173"/>
      <c r="AT59" s="173"/>
      <c r="AU59" s="173"/>
      <c r="AV59" s="171"/>
      <c r="AW59" s="171"/>
      <c r="AX59" s="172" t="str">
        <f t="shared" si="4"/>
        <v/>
      </c>
      <c r="AY59" s="173"/>
      <c r="AZ59" s="173"/>
      <c r="BA59" s="173"/>
      <c r="BB59" s="173"/>
      <c r="BC59" s="173"/>
      <c r="BD59" s="173"/>
      <c r="BE59" s="173"/>
      <c r="BF59" s="173"/>
      <c r="BG59" s="173"/>
      <c r="BH59" s="173"/>
      <c r="BI59" s="173"/>
      <c r="BJ59" s="172" t="str">
        <f t="shared" si="5"/>
        <v/>
      </c>
      <c r="BK59" s="173"/>
      <c r="BL59" s="173"/>
      <c r="BM59" s="173"/>
      <c r="BN59" s="173"/>
      <c r="BO59" s="173"/>
      <c r="BP59" s="173"/>
      <c r="BQ59" s="173"/>
      <c r="BR59" s="173"/>
      <c r="BS59" s="173"/>
      <c r="BT59" s="173"/>
      <c r="BU59" s="173"/>
      <c r="BV59" s="172" t="str">
        <f t="shared" si="6"/>
        <v/>
      </c>
      <c r="BW59" s="173"/>
      <c r="BX59" s="173"/>
      <c r="BY59" s="173"/>
      <c r="BZ59" s="171"/>
      <c r="CA59" s="171"/>
      <c r="CB59" s="171"/>
      <c r="CC59" s="171"/>
      <c r="CD59" s="171"/>
      <c r="CE59" s="171"/>
      <c r="CF59" s="171"/>
      <c r="CG59" s="171"/>
      <c r="CH59" s="172" t="str">
        <f t="shared" si="7"/>
        <v/>
      </c>
      <c r="CI59" s="171"/>
      <c r="CJ59" s="173"/>
      <c r="CK59" s="173"/>
      <c r="CL59" s="173"/>
      <c r="CM59" s="173"/>
      <c r="CN59" s="171"/>
      <c r="CO59" s="171"/>
      <c r="CP59" s="171"/>
      <c r="CQ59" s="173"/>
      <c r="CR59" s="171"/>
      <c r="CS59" s="171"/>
      <c r="CT59" s="172" t="str">
        <f t="shared" si="8"/>
        <v/>
      </c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88" t="str">
        <f t="array" ref="DG59">IFERROR(_xlfn.XLOOKUP($A59&amp;B59,MARZO!$D$11:$D$40&amp;MARZO!$E$11:$E$40,MARZO!$AM$11:$AM$40,_xlfn.XLOOKUP($A59&amp;$B59,MARZO!$BC$11:$BC$40&amp;MARZO!$BD$11:$BD$40,MARZO!$CL$11:$CL$40,"A"))/1%,"")</f>
        <v/>
      </c>
      <c r="DH59" s="188" t="str">
        <f t="array" ref="DH59">IFERROR(_xlfn.XLOOKUP($A59&amp;$B59,ABRIL!$D$11:$D$40&amp;ABRIL!$E$11:$E$40,ABRIL!$AM$11:$AM$40,_xlfn.XLOOKUP($A59&amp;$B59,ABRIL!$BC$11:$BC$40&amp;ABRIL!$BD$11:$BD$40,ABRIL!$CL$11:$CL$40,"A"))/1%,"")</f>
        <v/>
      </c>
      <c r="DI59" s="188" t="str">
        <f t="array" ref="DI59">IFERROR(_xlfn.XLOOKUP($A59&amp;$B59,'ABRIL 2'!$D$11:$D$40&amp;'ABRIL 2'!$E$11:$E$40,'ABRIL 2'!$AM$11:$AM$40,_xlfn.XLOOKUP($A59&amp;$B59,'ABRIL 2'!$BC$11:$BC$40&amp;'ABRIL 2'!$BD$11:$BD$40,'ABRIL 2'!$CL$11:$CL$40,"A"))/1%,"")</f>
        <v/>
      </c>
      <c r="DJ59" s="188" t="str">
        <f t="array" ref="DJ59">IFERROR(_xlfn.XLOOKUP($A59&amp;$B59,MAYO!$D$11:$D$40&amp;MAYO!$E$11:$E$40,MAYO!$AM$11:$AM$40,_xlfn.XLOOKUP($A59&amp;$B59,MAYO!$BC$11:$BC$40&amp;MAYO!$BD$11:$BD$40,MAYO!$CL$11:$CL$40,"A"))/1%,"")</f>
        <v/>
      </c>
      <c r="DK59" s="188" t="str">
        <f t="array" ref="DK59">IFERROR(_xlfn.XLOOKUP($A59&amp;$B59,'MAYO 2'!$D$11:$D$40&amp;'MAYO 2'!$E$11:$E$40,'MAYO 2'!$AM$11:$AM$40,_xlfn.XLOOKUP($A59&amp;$B59,'MAYO 2'!$BC$11:$BC$40&amp;'MAYO 2'!$BD$11:$BD$40,'MAYO 2'!$CL$11:$CL$40,"A"))/1%,"")</f>
        <v/>
      </c>
      <c r="DL59" s="188" t="str">
        <f t="array" ref="DL59">IFERROR(_xlfn.XLOOKUP($A59&amp;$B59,JUNIO!$D$11:$D$40&amp;JUNIO!$E$11:$E$40,JUNIO!$AM$11:$AM$40,_xlfn.XLOOKUP($A59&amp;$B59,JUNIO!$BC$11:$BC$40&amp;JUNIO!$BD$11:$BD$40,JUNIO!$CL$11:$CL$40,"A"))/1%,"")</f>
        <v/>
      </c>
      <c r="DM59" s="188" t="str">
        <f t="array" ref="DM59">IFERROR(_xlfn.XLOOKUP($A59&amp;$B59,'JUNIO 2'!$D$11:$D$40&amp;'JUNIO 2'!$E$11:$E$40,'JUNIO 2'!$AM$11:$AM$40,_xlfn.XLOOKUP($A59&amp;$B59,'JUNIO 2'!$BC$11:$BC$40&amp;'JUNIO 2'!$BD$11:$BD$40,'JUNIO 2'!$CL$11:$CL$40,"A"))/1%,"")</f>
        <v/>
      </c>
      <c r="DN59" s="188" t="str">
        <f t="array" ref="DN59">IFERROR(_xlfn.XLOOKUP($A59&amp;$B59,JULIO!$D$11:$D$40&amp;JULIO!$E$11:$E$40,JULIO!$AM$11:$AM$40,_xlfn.XLOOKUP($A59&amp;$B59,JULIO!$BC$11:$BC$40&amp;JULIO!$BD$11:$BD$40,JULIO!$CL$11:$CL$40,"A"))/1%,"")</f>
        <v/>
      </c>
      <c r="DO59" s="188" t="str">
        <f t="array" ref="DO59">IFERROR(_xlfn.XLOOKUP($A59&amp;$B59,'JULIO 2'!$D$11:$D$40&amp;'JULIO 2'!$E$11:$E$40,'JULIO 2'!$AM$11:$AM$40,_xlfn.XLOOKUP($A59&amp;$B59,'JULIO 2'!$BC$11:$BC$40&amp;'JULIO 2'!$BD$11:$BD$40,'JULIO 2'!$CL$11:$CL$40,"A"))/1%,"")</f>
        <v/>
      </c>
      <c r="DP59" s="188" t="str">
        <f t="array" ref="DP59">IFERROR(_xlfn.XLOOKUP($A59&amp;$B59,AGOSTO!$D$11:$D$40&amp;AGOSTO!$E$11:$E$40,AGOSTO!$AM$11:$AM$40,_xlfn.XLOOKUP($A59&amp;$B59,AGOSTO!$BC$11:$BC$40&amp;AGOSTO!$BD$11:$BD$40,AGOSTO!$CL$11:$CL$40,"A"))/1%,"")</f>
        <v/>
      </c>
      <c r="DQ59" s="188" t="str">
        <f t="array" ref="DQ59">IFERROR(_xlfn.XLOOKUP($A59&amp;$B59,'AGOSTO 2'!$D$11:$D$40&amp;'AGOSTO 2'!$E$11:$E$40,'AGOSTO 2'!$AM$11:$AM$40,_xlfn.XLOOKUP($A59&amp;$B59,'AGOSTO 2'!$BC$11:$BC$40&amp;'AGOSTO 2'!$BD$11:$BD$40,'AGOSTO 2'!$CL$11:$CL$40,"A"))/1%,"")</f>
        <v/>
      </c>
      <c r="DR59" s="188" t="str">
        <f t="array" ref="DR59">IFERROR(_xlfn.XLOOKUP($A59&amp;$B59,SEPTIEMBRE!$D$11:$D$40&amp;SEPTIEMBRE!$E$11:$E$40,SEPTIEMBRE!$AM$11:$AM$40,_xlfn.XLOOKUP($A59&amp;$B59,SEPTIEMBRE!$BC$11:$BC$40&amp;SEPTIEMBRE!$BD$11:$BD$40,SEPTIEMBRE!$CL$11:$CL$40,"A"))/1%,"")</f>
        <v/>
      </c>
      <c r="DS59" s="188" t="str">
        <f t="array" ref="DS59">IFERROR(_xlfn.XLOOKUP($A59&amp;$B59,'SEPTIEMBRE 2'!$D$11:$D$40&amp;'SEPTIEMBRE 2'!$E$11:$E$40,'SEPTIEMBRE 2'!$AM$11:$AM$40,_xlfn.XLOOKUP($A59&amp;$B59,'SEPTIEMBRE 2'!$BC$11:$BC$40&amp;'SEPTIEMBRE 2'!$BD$11:$BD$40,'SEPTIEMBRE 2'!$CL$11:$CL$40,"A"))/1%,"")</f>
        <v/>
      </c>
      <c r="DT59" s="188" t="str">
        <f t="array" ref="DT59">IFERROR(_xlfn.XLOOKUP($A59&amp;$B59,'SEPTIEMBRE 3'!$D$11:$D$40&amp;'SEPTIEMBRE 3'!$E$11:$E$40,'SEPTIEMBRE 3'!$AM$11:$AM$40,_xlfn.XLOOKUP($A59&amp;$B59,'SEPTIEMBRE 3'!$BC$11:$BC$40&amp;'SEPTIEMBRE 3'!$BD$11:$BD$40,'SEPTIEMBRE 3'!$CL$11:$CL$40,"A"))/1%,"")</f>
        <v/>
      </c>
      <c r="DU59" s="188" t="str">
        <f t="array" ref="DU59">IFERROR(_xlfn.XLOOKUP($A59&amp;$B59,OCTUBRE!$D$11:$D$40&amp;OCTUBRE!$E$11:$E$40,OCTUBRE!$AM$11:$AM$40,_xlfn.XLOOKUP($A59&amp;$B59,OCTUBRE!$BC$11:$BC$40&amp;OCTUBRE!$BD$11:$BD$40,OCTUBRE!$CL$11:$CL$40,"A"))/1%,"")</f>
        <v/>
      </c>
      <c r="DV59" s="188" t="str">
        <f t="array" ref="DV59">IFERROR(_xlfn.XLOOKUP($A59&amp;$B59,'OCTUBRE 2'!$D$11:$D$40&amp;'OCTUBRE 2'!$E$11:$E$40,'OCTUBRE 2'!$AM$11:$AM$40,_xlfn.XLOOKUP($A59&amp;$B59,'OCTUBRE 2'!$BC$11:$BC$40&amp;'OCTUBRE 2'!$BD$11:$BD$40,'OCTUBRE 2'!$CL$11:$CL$40,"A"))/1%,"")</f>
        <v/>
      </c>
      <c r="DW59" s="188" t="str">
        <f t="array" ref="DW59">IFERROR(_xlfn.XLOOKUP($A59&amp;$B59,NOVIEMBRE!$D$11:$D$40&amp;NOVIEMBRE!$E$11:$E$40,NOVIEMBRE!$AM$11:$AM$40,_xlfn.XLOOKUP($A59&amp;$B59,NOVIEMBRE!$BC$11:$BC$40&amp;NOVIEMBRE!$BD$11:$BD$40,NOVIEMBRE!$CL$11:$CL$40,"A"))/1%,"")</f>
        <v/>
      </c>
      <c r="DX59" s="188" t="str">
        <f t="array" ref="DX59">IFERROR(_xlfn.XLOOKUP($A59&amp;$B59,'NOVIEMBRE 2'!$D$11:$D$40&amp;'NOVIEMBRE 2'!$E$11:$E$40,'NOVIEMBRE 2'!$AM$11:$AM$40,_xlfn.XLOOKUP($A59&amp;$B59,'NOVIEMBRE 2'!$BC$11:$BC$40&amp;'NOVIEMBRE 2'!$BD$11:$BD$40,'NOVIEMBRE 2'!$CL$11:$CL$40,"A"))/1%,"")</f>
        <v/>
      </c>
      <c r="DY59" s="188" t="str">
        <f t="array" ref="DY59">IFERROR(_xlfn.XLOOKUP($A59&amp;$B59,DICIEMBRE!$D$11:$D$40&amp;DICIEMBRE!$E$11:$E$40,DICIEMBRE!$AM$11:$AM$40,_xlfn.XLOOKUP($A59&amp;$B59,DICIEMBRE!$BC$11:$BC$40&amp;DICIEMBRE!$BD$11:$BD$40,DICIEMBRE!$CL$11:$CL$40,"A"))/1%,"")</f>
        <v/>
      </c>
      <c r="DZ59" s="381" t="str">
        <f t="shared" si="9"/>
        <v>-</v>
      </c>
      <c r="EA59" s="381" t="str">
        <f t="shared" si="10"/>
        <v>-</v>
      </c>
      <c r="EB59" s="381" t="str">
        <f t="shared" si="11"/>
        <v>-</v>
      </c>
      <c r="EC59" s="381" t="str">
        <f t="shared" si="12"/>
        <v>-</v>
      </c>
      <c r="ED59" s="381" t="str">
        <f t="shared" si="13"/>
        <v>-</v>
      </c>
      <c r="EE59" s="381" t="str">
        <f t="shared" si="14"/>
        <v>-</v>
      </c>
      <c r="EF59" s="381" t="str">
        <f t="shared" si="15"/>
        <v>-</v>
      </c>
      <c r="EG59" s="381" t="str">
        <f t="shared" si="16"/>
        <v>-</v>
      </c>
      <c r="EH59" s="381" t="str">
        <f t="shared" si="17"/>
        <v>-</v>
      </c>
      <c r="EI59" s="188" t="str">
        <f t="shared" si="18"/>
        <v/>
      </c>
      <c r="EJ59" s="382"/>
      <c r="EK59" s="382"/>
      <c r="EL59" s="383"/>
      <c r="EM59" s="21"/>
      <c r="EN59" s="384">
        <f t="array" ref="EN59">IFERROR(_xlfn.XLOOKUP($A59&amp;$B59,MARZO!$D$11:$D$40&amp;MARZO!$E$11:$E$40,MARZO!$AK$11:$AK$40,_xlfn.XLOOKUP($A59&amp;$B59,MARZO!$BC$11:$BC$40&amp;MARZO!$BD$11:$BD$40,MARZO!$CJ$11:$CJ$40,"A")),"")</f>
        <v>0</v>
      </c>
      <c r="EO59" s="384">
        <f t="array" ref="EO59">IFERROR(_xlfn.XLOOKUP($A59&amp;$B59,ABRIL!$D$11:$D$40&amp;ABRIL!$E$11:$E$40,ABRIL!$AK$11:$AK$40,_xlfn.XLOOKUP($A59&amp;$B59,ABRIL!$BC$11:$BC$40&amp;ABRIL!$BD$11:$BD$40,ABRIL!$CJ$11:$CJ$40,"A")),"")</f>
        <v>0</v>
      </c>
      <c r="EP59" s="384">
        <f t="array" ref="EP59">IFERROR(_xlfn.XLOOKUP($A59&amp;$B59,'ABRIL 2'!$D$11:$D$40&amp;'ABRIL 2'!$E$11:$E$40,'ABRIL 2'!$AK$11:$AK$40,_xlfn.XLOOKUP($A59&amp;$B59,'ABRIL 2'!$BC$11:$BC$40&amp;'ABRIL 2'!$BD$11:$BD$40,'ABRIL 2'!$CJ$11:$CJ$40,"A")),"")</f>
        <v>0</v>
      </c>
      <c r="EQ59" s="384">
        <f t="array" ref="EQ59">IFERROR(_xlfn.XLOOKUP($A59&amp;$B59,MAYO!$D$11:$D$40&amp;MAYO!$E$11:$E$40,MAYO!$AK$11:$AK$40,_xlfn.XLOOKUP($A59&amp;$B59,MAYO!$BC$11:$BC$40&amp;MAYO!$BD$11:$BD$40,MAYO!$CJ$11:$CJ$40,"A")),"")</f>
        <v>0</v>
      </c>
      <c r="ER59" s="384">
        <f t="array" ref="ER59">IFERROR(_xlfn.XLOOKUP($A59&amp;$B59,'MAYO 2'!$D$11:$D$40&amp;'MAYO 2'!$E$11:$E$40,'MAYO 2'!$AK$11:$AK$40,_xlfn.XLOOKUP($A59&amp;$B59,'MAYO 2'!$BC$11:$BC$40&amp;'MAYO 2'!$BD$11:$BD$40,'MAYO 2'!$CJ$11:$CJ$40,"A")),"")</f>
        <v>0</v>
      </c>
      <c r="ES59" s="384">
        <f t="array" ref="ES59">IFERROR(_xlfn.XLOOKUP($A59&amp;$B59,JUNIO!$D$11:$D$40&amp;JUNIO!$E$11:$E$40,JUNIO!$AK$11:$AK$40,_xlfn.XLOOKUP($A59&amp;$B59,JUNIO!$BC$11:$BC$40&amp;JUNIO!$BD$11:$BD$40,JUNIO!$CJ$11:$CJ$40,"A")),"")</f>
        <v>0</v>
      </c>
      <c r="ET59" s="384">
        <f t="array" ref="ET59">IFERROR(_xlfn.XLOOKUP($A59&amp;$B59,'JUNIO 2'!$D$11:$D$40&amp;'JUNIO 2'!$E$11:$E$40,'JUNIO 2'!$AK$11:$AK$40,_xlfn.XLOOKUP($A59&amp;$B59,'JUNIO 2'!$BC$11:$BC$40&amp;'JUNIO 2'!$BD$11:$BD$40,'JUNIO 2'!$CJ$11:$CJ$40,"A")),"")</f>
        <v>0</v>
      </c>
      <c r="EU59" s="384">
        <f t="array" ref="EU59">IFERROR(_xlfn.XLOOKUP($A59&amp;$B59,JULIO!$D$11:$D$40&amp;JULIO!$E$11:$E$40,JULIO!$AK$11:$AK$40,_xlfn.XLOOKUP($A59&amp;$B59,JULIO!$BC$11:$BC$40&amp;JULIO!$BD$11:$BD$40,JULIO!$CJ$11:$CJ$40,"A")),"")</f>
        <v>0</v>
      </c>
      <c r="EV59" s="384">
        <f t="array" ref="EV59">IFERROR(_xlfn.XLOOKUP($A59&amp;$B59,'JULIO 2'!$D$11:$D$40&amp;'JULIO 2'!$E$11:$E$40,'JULIO 2'!$AK$11:$AK$40,_xlfn.XLOOKUP($A59&amp;$B59,'JULIO 2'!$BC$11:$BC$40&amp;'JULIO 2'!$BD$11:$BD$40,'JULIO 2'!$CJ$11:$CJ$40,"A")),"")</f>
        <v>0</v>
      </c>
      <c r="EW59" s="384">
        <f t="array" ref="EW59">IFERROR(_xlfn.XLOOKUP($A59&amp;$B59,AGOSTO!$D$11:$D$40&amp;AGOSTO!$E$11:$E$40,AGOSTO!$AK$11:$AK$40,_xlfn.XLOOKUP($A59&amp;$B59,AGOSTO!$BC$11:$BC$40&amp;AGOSTO!$BD$11:$BD$40,AGOSTO!$CJ$11:$CJ$40,"A")),"")</f>
        <v>0</v>
      </c>
      <c r="EX59" s="384">
        <f t="array" ref="EX59">IFERROR(_xlfn.XLOOKUP($A59&amp;$B59,'AGOSTO 2'!$D$11:$D$40&amp;'AGOSTO 2'!$E$11:$E$40,'AGOSTO 2'!$AK$11:$AK$40,_xlfn.XLOOKUP($A59&amp;$B59,'AGOSTO 2'!$BC$11:$BC$40&amp;'AGOSTO 2'!$BD$11:$BD$40,'AGOSTO 2'!$CJ$11:$CJ$40,"A")),"")</f>
        <v>0</v>
      </c>
      <c r="EY59" s="384">
        <f t="array" ref="EY59">IFERROR(_xlfn.XLOOKUP($A59&amp;$B59,SEPTIEMBRE!$D$11:$D$40&amp;SEPTIEMBRE!$E$11:$E$40,SEPTIEMBRE!$AK$11:$AK$40,_xlfn.XLOOKUP($A59&amp;$B59,SEPTIEMBRE!$BC$11:$BC$40&amp;SEPTIEMBRE!$BD$11:$BD$40,SEPTIEMBRE!$CJ$11:$CJ$40,"A")),"")</f>
        <v>0</v>
      </c>
      <c r="EZ59" s="384">
        <f t="array" ref="EZ59">IFERROR(_xlfn.XLOOKUP($A59&amp;$B59,'SEPTIEMBRE 2'!$D$11:$D$40&amp;'SEPTIEMBRE 2'!$E$11:$E$40,'SEPTIEMBRE 2'!$AK$11:$AK$40,_xlfn.XLOOKUP($A59&amp;$B59,'SEPTIEMBRE 2'!$BC$11:$BC$40&amp;'SEPTIEMBRE 2'!$BD$11:$BD$40,'SEPTIEMBRE 2'!$CJ$11:$CJ$40,"A")),"")</f>
        <v>0</v>
      </c>
      <c r="FA59" s="384">
        <f t="array" ref="FA59">IFERROR(_xlfn.XLOOKUP($A59&amp;$B59,'SEPTIEMBRE 3'!$D$11:$D$40&amp;'SEPTIEMBRE 3'!$E$11:$E$40,'SEPTIEMBRE 3'!$AK$11:$AK$40,_xlfn.XLOOKUP($A59&amp;$B59,'SEPTIEMBRE 3'!$BC$11:$BC$40&amp;'SEPTIEMBRE 3'!$BD$11:$BD$40,'SEPTIEMBRE 3'!$CJ$11:$CJ$40,"A")),"")</f>
        <v>0</v>
      </c>
      <c r="FB59" s="384">
        <f t="array" ref="FB59">IFERROR(_xlfn.XLOOKUP($A59&amp;$B59,OCTUBRE!$D$11:$D$40&amp;OCTUBRE!$E$11:$E$40,OCTUBRE!$AK$11:$AK$40,_xlfn.XLOOKUP($A59&amp;$B59,OCTUBRE!$BC$11:$BC$40&amp;OCTUBRE!$BD$11:$BD$40,OCTUBRE!$CJ$11:$CJ$40,"A")),"")</f>
        <v>0</v>
      </c>
      <c r="FC59" s="384">
        <f t="array" ref="FC59">IFERROR(_xlfn.XLOOKUP($A59&amp;$B59,'OCTUBRE 2'!$D$11:$D$40&amp;'OCTUBRE 2'!$E$11:$E$40,'OCTUBRE 2'!$AK$11:$AK$40,_xlfn.XLOOKUP($A59&amp;$B59,'OCTUBRE 2'!$BC$11:$BC$40&amp;'OCTUBRE 2'!$BD$11:$BD$40,'OCTUBRE 2'!$CJ$11:$CJ$40,"A")),"")</f>
        <v>0</v>
      </c>
      <c r="FD59" s="384">
        <f t="array" ref="FD59">IFERROR(_xlfn.XLOOKUP($A59&amp;$B59,NOVIEMBRE!$D$11:$D$40&amp;NOVIEMBRE!$E$11:$E$40,NOVIEMBRE!$AK$11:$AK$40,_xlfn.XLOOKUP($A59&amp;$B59,NOVIEMBRE!$BC$11:$BC$40&amp;NOVIEMBRE!$BD$11:$BD$40,NOVIEMBRE!$CJ$11:$CJ$40,"A")),"")</f>
        <v>0</v>
      </c>
      <c r="FE59" s="384">
        <f t="array" ref="FE59">IFERROR(_xlfn.XLOOKUP($A59&amp;$B59,'NOVIEMBRE 2'!$D$11:$D$40&amp;'NOVIEMBRE 2'!$E$11:$E$40,'NOVIEMBRE 2'!$AK$11:$AK$40,_xlfn.XLOOKUP($A59&amp;$B59,'NOVIEMBRE 2'!$BC$11:$BC$40&amp;'NOVIEMBRE 2'!$BD$11:$BD$40,'NOVIEMBRE 2'!$CJ$11:$CJ$40,"A")),"")</f>
        <v>0</v>
      </c>
      <c r="FF59" s="385">
        <f t="array" ref="FF59">IFERROR(_xlfn.XLOOKUP($A59&amp;$B59,DICIEMBRE!$D$11:$D$40&amp;DICIEMBRE!$E$11:$E$40,DICIEMBRE!$AK$11:$AK$40,_xlfn.XLOOKUP($A59&amp;$B59,DICIEMBRE!$BC$11:$BC$40&amp;DICIEMBRE!$BD$11:$BD$40,DICIEMBRE!$CJ$11:$CJ$40,"A")),"")</f>
        <v>0</v>
      </c>
      <c r="FG59" s="386" t="str">
        <f t="shared" si="19"/>
        <v/>
      </c>
      <c r="FH59" s="386" t="str">
        <f t="array" ref="FH59">IF(
 COUNT(DZ59:EH59)=0,
 "-",
 IF(
  COUNT(DZ59:EH59) &lt; COUNTA(DZ59:EH59),
  REPT("🟩", ROUND(COUNT(DZ59:EH59)/COUNTA(DZ59:EH59)*5, 0)) &amp;
  REPT("⬜", 5 - ROUND(COUNT(DZ59:EH59)/COUNTA(DZ59:EH59)*5, 0)),
  IF(
    AVERAGE(IF(DZ59:EH59&lt;&gt;"", DZ59:EH59, )) &gt;= 70, "🟩🟩🟩🟩🟩",
    IF(
      AVERAGE(IF(DZ59:EH59&lt;&gt;"",DZ59:EH59, )) &gt;= 56, "🟨🟨🟨🟨🟨",
      "🟥🟥🟥🟥🟥"
    )
  )
 )
)
</f>
        <v>-</v>
      </c>
    </row>
    <row r="60" ht="15.75" customHeight="1">
      <c r="A60" s="168"/>
      <c r="B60" s="169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1"/>
      <c r="N60" s="172" t="str">
        <f t="shared" si="1"/>
        <v/>
      </c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2" t="str">
        <f t="shared" si="2"/>
        <v/>
      </c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2" t="str">
        <f t="shared" si="3"/>
        <v/>
      </c>
      <c r="AM60" s="173"/>
      <c r="AN60" s="173"/>
      <c r="AO60" s="173"/>
      <c r="AP60" s="173"/>
      <c r="AQ60" s="173"/>
      <c r="AR60" s="173"/>
      <c r="AS60" s="173"/>
      <c r="AT60" s="173"/>
      <c r="AU60" s="173"/>
      <c r="AV60" s="171"/>
      <c r="AW60" s="171"/>
      <c r="AX60" s="172" t="str">
        <f t="shared" si="4"/>
        <v/>
      </c>
      <c r="AY60" s="173"/>
      <c r="AZ60" s="173"/>
      <c r="BA60" s="173"/>
      <c r="BB60" s="173"/>
      <c r="BC60" s="173"/>
      <c r="BD60" s="173"/>
      <c r="BE60" s="173"/>
      <c r="BF60" s="173"/>
      <c r="BG60" s="173"/>
      <c r="BH60" s="173"/>
      <c r="BI60" s="173"/>
      <c r="BJ60" s="172" t="str">
        <f t="shared" si="5"/>
        <v/>
      </c>
      <c r="BK60" s="173"/>
      <c r="BL60" s="173"/>
      <c r="BM60" s="173"/>
      <c r="BN60" s="173"/>
      <c r="BO60" s="173"/>
      <c r="BP60" s="173"/>
      <c r="BQ60" s="173"/>
      <c r="BR60" s="173"/>
      <c r="BS60" s="173"/>
      <c r="BT60" s="173"/>
      <c r="BU60" s="173"/>
      <c r="BV60" s="172" t="str">
        <f t="shared" si="6"/>
        <v/>
      </c>
      <c r="BW60" s="173"/>
      <c r="BX60" s="173"/>
      <c r="BY60" s="173"/>
      <c r="BZ60" s="171"/>
      <c r="CA60" s="171"/>
      <c r="CB60" s="171"/>
      <c r="CC60" s="171"/>
      <c r="CD60" s="171"/>
      <c r="CE60" s="171"/>
      <c r="CF60" s="171"/>
      <c r="CG60" s="171"/>
      <c r="CH60" s="172" t="str">
        <f t="shared" si="7"/>
        <v/>
      </c>
      <c r="CI60" s="171"/>
      <c r="CJ60" s="173"/>
      <c r="CK60" s="173"/>
      <c r="CL60" s="173"/>
      <c r="CM60" s="173"/>
      <c r="CN60" s="171"/>
      <c r="CO60" s="171"/>
      <c r="CP60" s="171"/>
      <c r="CQ60" s="173"/>
      <c r="CR60" s="171"/>
      <c r="CS60" s="171"/>
      <c r="CT60" s="172" t="str">
        <f t="shared" si="8"/>
        <v/>
      </c>
      <c r="CU60" s="172"/>
      <c r="CV60" s="172"/>
      <c r="CW60" s="172"/>
      <c r="CX60" s="172"/>
      <c r="CY60" s="172"/>
      <c r="CZ60" s="172"/>
      <c r="DA60" s="172"/>
      <c r="DB60" s="172"/>
      <c r="DC60" s="172"/>
      <c r="DD60" s="172"/>
      <c r="DE60" s="172"/>
      <c r="DF60" s="172"/>
      <c r="DG60" s="188" t="str">
        <f t="array" ref="DG60">IFERROR(_xlfn.XLOOKUP($A60&amp;B60,MARZO!$D$11:$D$40&amp;MARZO!$E$11:$E$40,MARZO!$AM$11:$AM$40,_xlfn.XLOOKUP($A60&amp;$B60,MARZO!$BC$11:$BC$40&amp;MARZO!$BD$11:$BD$40,MARZO!$CL$11:$CL$40,"A"))/1%,"")</f>
        <v/>
      </c>
      <c r="DH60" s="188" t="str">
        <f t="array" ref="DH60">IFERROR(_xlfn.XLOOKUP($A60&amp;$B60,ABRIL!$D$11:$D$40&amp;ABRIL!$E$11:$E$40,ABRIL!$AM$11:$AM$40,_xlfn.XLOOKUP($A60&amp;$B60,ABRIL!$BC$11:$BC$40&amp;ABRIL!$BD$11:$BD$40,ABRIL!$CL$11:$CL$40,"A"))/1%,"")</f>
        <v/>
      </c>
      <c r="DI60" s="188" t="str">
        <f t="array" ref="DI60">IFERROR(_xlfn.XLOOKUP($A60&amp;$B60,'ABRIL 2'!$D$11:$D$40&amp;'ABRIL 2'!$E$11:$E$40,'ABRIL 2'!$AM$11:$AM$40,_xlfn.XLOOKUP($A60&amp;$B60,'ABRIL 2'!$BC$11:$BC$40&amp;'ABRIL 2'!$BD$11:$BD$40,'ABRIL 2'!$CL$11:$CL$40,"A"))/1%,"")</f>
        <v/>
      </c>
      <c r="DJ60" s="188" t="str">
        <f t="array" ref="DJ60">IFERROR(_xlfn.XLOOKUP($A60&amp;$B60,MAYO!$D$11:$D$40&amp;MAYO!$E$11:$E$40,MAYO!$AM$11:$AM$40,_xlfn.XLOOKUP($A60&amp;$B60,MAYO!$BC$11:$BC$40&amp;MAYO!$BD$11:$BD$40,MAYO!$CL$11:$CL$40,"A"))/1%,"")</f>
        <v/>
      </c>
      <c r="DK60" s="188" t="str">
        <f t="array" ref="DK60">IFERROR(_xlfn.XLOOKUP($A60&amp;$B60,'MAYO 2'!$D$11:$D$40&amp;'MAYO 2'!$E$11:$E$40,'MAYO 2'!$AM$11:$AM$40,_xlfn.XLOOKUP($A60&amp;$B60,'MAYO 2'!$BC$11:$BC$40&amp;'MAYO 2'!$BD$11:$BD$40,'MAYO 2'!$CL$11:$CL$40,"A"))/1%,"")</f>
        <v/>
      </c>
      <c r="DL60" s="188" t="str">
        <f t="array" ref="DL60">IFERROR(_xlfn.XLOOKUP($A60&amp;$B60,JUNIO!$D$11:$D$40&amp;JUNIO!$E$11:$E$40,JUNIO!$AM$11:$AM$40,_xlfn.XLOOKUP($A60&amp;$B60,JUNIO!$BC$11:$BC$40&amp;JUNIO!$BD$11:$BD$40,JUNIO!$CL$11:$CL$40,"A"))/1%,"")</f>
        <v/>
      </c>
      <c r="DM60" s="188" t="str">
        <f t="array" ref="DM60">IFERROR(_xlfn.XLOOKUP($A60&amp;$B60,'JUNIO 2'!$D$11:$D$40&amp;'JUNIO 2'!$E$11:$E$40,'JUNIO 2'!$AM$11:$AM$40,_xlfn.XLOOKUP($A60&amp;$B60,'JUNIO 2'!$BC$11:$BC$40&amp;'JUNIO 2'!$BD$11:$BD$40,'JUNIO 2'!$CL$11:$CL$40,"A"))/1%,"")</f>
        <v/>
      </c>
      <c r="DN60" s="188" t="str">
        <f t="array" ref="DN60">IFERROR(_xlfn.XLOOKUP($A60&amp;$B60,JULIO!$D$11:$D$40&amp;JULIO!$E$11:$E$40,JULIO!$AM$11:$AM$40,_xlfn.XLOOKUP($A60&amp;$B60,JULIO!$BC$11:$BC$40&amp;JULIO!$BD$11:$BD$40,JULIO!$CL$11:$CL$40,"A"))/1%,"")</f>
        <v/>
      </c>
      <c r="DO60" s="188" t="str">
        <f t="array" ref="DO60">IFERROR(_xlfn.XLOOKUP($A60&amp;$B60,'JULIO 2'!$D$11:$D$40&amp;'JULIO 2'!$E$11:$E$40,'JULIO 2'!$AM$11:$AM$40,_xlfn.XLOOKUP($A60&amp;$B60,'JULIO 2'!$BC$11:$BC$40&amp;'JULIO 2'!$BD$11:$BD$40,'JULIO 2'!$CL$11:$CL$40,"A"))/1%,"")</f>
        <v/>
      </c>
      <c r="DP60" s="188" t="str">
        <f t="array" ref="DP60">IFERROR(_xlfn.XLOOKUP($A60&amp;$B60,AGOSTO!$D$11:$D$40&amp;AGOSTO!$E$11:$E$40,AGOSTO!$AM$11:$AM$40,_xlfn.XLOOKUP($A60&amp;$B60,AGOSTO!$BC$11:$BC$40&amp;AGOSTO!$BD$11:$BD$40,AGOSTO!$CL$11:$CL$40,"A"))/1%,"")</f>
        <v/>
      </c>
      <c r="DQ60" s="188" t="str">
        <f t="array" ref="DQ60">IFERROR(_xlfn.XLOOKUP($A60&amp;$B60,'AGOSTO 2'!$D$11:$D$40&amp;'AGOSTO 2'!$E$11:$E$40,'AGOSTO 2'!$AM$11:$AM$40,_xlfn.XLOOKUP($A60&amp;$B60,'AGOSTO 2'!$BC$11:$BC$40&amp;'AGOSTO 2'!$BD$11:$BD$40,'AGOSTO 2'!$CL$11:$CL$40,"A"))/1%,"")</f>
        <v/>
      </c>
      <c r="DR60" s="188" t="str">
        <f t="array" ref="DR60">IFERROR(_xlfn.XLOOKUP($A60&amp;$B60,SEPTIEMBRE!$D$11:$D$40&amp;SEPTIEMBRE!$E$11:$E$40,SEPTIEMBRE!$AM$11:$AM$40,_xlfn.XLOOKUP($A60&amp;$B60,SEPTIEMBRE!$BC$11:$BC$40&amp;SEPTIEMBRE!$BD$11:$BD$40,SEPTIEMBRE!$CL$11:$CL$40,"A"))/1%,"")</f>
        <v/>
      </c>
      <c r="DS60" s="188" t="str">
        <f t="array" ref="DS60">IFERROR(_xlfn.XLOOKUP($A60&amp;$B60,'SEPTIEMBRE 2'!$D$11:$D$40&amp;'SEPTIEMBRE 2'!$E$11:$E$40,'SEPTIEMBRE 2'!$AM$11:$AM$40,_xlfn.XLOOKUP($A60&amp;$B60,'SEPTIEMBRE 2'!$BC$11:$BC$40&amp;'SEPTIEMBRE 2'!$BD$11:$BD$40,'SEPTIEMBRE 2'!$CL$11:$CL$40,"A"))/1%,"")</f>
        <v/>
      </c>
      <c r="DT60" s="188" t="str">
        <f t="array" ref="DT60">IFERROR(_xlfn.XLOOKUP($A60&amp;$B60,'SEPTIEMBRE 3'!$D$11:$D$40&amp;'SEPTIEMBRE 3'!$E$11:$E$40,'SEPTIEMBRE 3'!$AM$11:$AM$40,_xlfn.XLOOKUP($A60&amp;$B60,'SEPTIEMBRE 3'!$BC$11:$BC$40&amp;'SEPTIEMBRE 3'!$BD$11:$BD$40,'SEPTIEMBRE 3'!$CL$11:$CL$40,"A"))/1%,"")</f>
        <v/>
      </c>
      <c r="DU60" s="188" t="str">
        <f t="array" ref="DU60">IFERROR(_xlfn.XLOOKUP($A60&amp;$B60,OCTUBRE!$D$11:$D$40&amp;OCTUBRE!$E$11:$E$40,OCTUBRE!$AM$11:$AM$40,_xlfn.XLOOKUP($A60&amp;$B60,OCTUBRE!$BC$11:$BC$40&amp;OCTUBRE!$BD$11:$BD$40,OCTUBRE!$CL$11:$CL$40,"A"))/1%,"")</f>
        <v/>
      </c>
      <c r="DV60" s="188" t="str">
        <f t="array" ref="DV60">IFERROR(_xlfn.XLOOKUP($A60&amp;$B60,'OCTUBRE 2'!$D$11:$D$40&amp;'OCTUBRE 2'!$E$11:$E$40,'OCTUBRE 2'!$AM$11:$AM$40,_xlfn.XLOOKUP($A60&amp;$B60,'OCTUBRE 2'!$BC$11:$BC$40&amp;'OCTUBRE 2'!$BD$11:$BD$40,'OCTUBRE 2'!$CL$11:$CL$40,"A"))/1%,"")</f>
        <v/>
      </c>
      <c r="DW60" s="188" t="str">
        <f t="array" ref="DW60">IFERROR(_xlfn.XLOOKUP($A60&amp;$B60,NOVIEMBRE!$D$11:$D$40&amp;NOVIEMBRE!$E$11:$E$40,NOVIEMBRE!$AM$11:$AM$40,_xlfn.XLOOKUP($A60&amp;$B60,NOVIEMBRE!$BC$11:$BC$40&amp;NOVIEMBRE!$BD$11:$BD$40,NOVIEMBRE!$CL$11:$CL$40,"A"))/1%,"")</f>
        <v/>
      </c>
      <c r="DX60" s="188" t="str">
        <f t="array" ref="DX60">IFERROR(_xlfn.XLOOKUP($A60&amp;$B60,'NOVIEMBRE 2'!$D$11:$D$40&amp;'NOVIEMBRE 2'!$E$11:$E$40,'NOVIEMBRE 2'!$AM$11:$AM$40,_xlfn.XLOOKUP($A60&amp;$B60,'NOVIEMBRE 2'!$BC$11:$BC$40&amp;'NOVIEMBRE 2'!$BD$11:$BD$40,'NOVIEMBRE 2'!$CL$11:$CL$40,"A"))/1%,"")</f>
        <v/>
      </c>
      <c r="DY60" s="188" t="str">
        <f t="array" ref="DY60">IFERROR(_xlfn.XLOOKUP($A60&amp;$B60,DICIEMBRE!$D$11:$D$40&amp;DICIEMBRE!$E$11:$E$40,DICIEMBRE!$AM$11:$AM$40,_xlfn.XLOOKUP($A60&amp;$B60,DICIEMBRE!$BC$11:$BC$40&amp;DICIEMBRE!$BD$11:$BD$40,DICIEMBRE!$CL$11:$CL$40,"A"))/1%,"")</f>
        <v/>
      </c>
      <c r="DZ60" s="381" t="str">
        <f t="shared" si="9"/>
        <v>-</v>
      </c>
      <c r="EA60" s="381" t="str">
        <f t="shared" si="10"/>
        <v>-</v>
      </c>
      <c r="EB60" s="381" t="str">
        <f t="shared" si="11"/>
        <v>-</v>
      </c>
      <c r="EC60" s="381" t="str">
        <f t="shared" si="12"/>
        <v>-</v>
      </c>
      <c r="ED60" s="381" t="str">
        <f t="shared" si="13"/>
        <v>-</v>
      </c>
      <c r="EE60" s="381" t="str">
        <f t="shared" si="14"/>
        <v>-</v>
      </c>
      <c r="EF60" s="381" t="str">
        <f t="shared" si="15"/>
        <v>-</v>
      </c>
      <c r="EG60" s="381" t="str">
        <f t="shared" si="16"/>
        <v>-</v>
      </c>
      <c r="EH60" s="381" t="str">
        <f t="shared" si="17"/>
        <v>-</v>
      </c>
      <c r="EI60" s="188" t="str">
        <f t="shared" si="18"/>
        <v/>
      </c>
      <c r="EJ60" s="382"/>
      <c r="EK60" s="382"/>
      <c r="EL60" s="383"/>
      <c r="EM60" s="21"/>
      <c r="EN60" s="384">
        <f t="array" ref="EN60">IFERROR(_xlfn.XLOOKUP($A60&amp;$B60,MARZO!$D$11:$D$40&amp;MARZO!$E$11:$E$40,MARZO!$AK$11:$AK$40,_xlfn.XLOOKUP($A60&amp;$B60,MARZO!$BC$11:$BC$40&amp;MARZO!$BD$11:$BD$40,MARZO!$CJ$11:$CJ$40,"A")),"")</f>
        <v>0</v>
      </c>
      <c r="EO60" s="384">
        <f t="array" ref="EO60">IFERROR(_xlfn.XLOOKUP($A60&amp;$B60,ABRIL!$D$11:$D$40&amp;ABRIL!$E$11:$E$40,ABRIL!$AK$11:$AK$40,_xlfn.XLOOKUP($A60&amp;$B60,ABRIL!$BC$11:$BC$40&amp;ABRIL!$BD$11:$BD$40,ABRIL!$CJ$11:$CJ$40,"A")),"")</f>
        <v>0</v>
      </c>
      <c r="EP60" s="384">
        <f t="array" ref="EP60">IFERROR(_xlfn.XLOOKUP($A60&amp;$B60,'ABRIL 2'!$D$11:$D$40&amp;'ABRIL 2'!$E$11:$E$40,'ABRIL 2'!$AK$11:$AK$40,_xlfn.XLOOKUP($A60&amp;$B60,'ABRIL 2'!$BC$11:$BC$40&amp;'ABRIL 2'!$BD$11:$BD$40,'ABRIL 2'!$CJ$11:$CJ$40,"A")),"")</f>
        <v>0</v>
      </c>
      <c r="EQ60" s="384">
        <f t="array" ref="EQ60">IFERROR(_xlfn.XLOOKUP($A60&amp;$B60,MAYO!$D$11:$D$40&amp;MAYO!$E$11:$E$40,MAYO!$AK$11:$AK$40,_xlfn.XLOOKUP($A60&amp;$B60,MAYO!$BC$11:$BC$40&amp;MAYO!$BD$11:$BD$40,MAYO!$CJ$11:$CJ$40,"A")),"")</f>
        <v>0</v>
      </c>
      <c r="ER60" s="384">
        <f t="array" ref="ER60">IFERROR(_xlfn.XLOOKUP($A60&amp;$B60,'MAYO 2'!$D$11:$D$40&amp;'MAYO 2'!$E$11:$E$40,'MAYO 2'!$AK$11:$AK$40,_xlfn.XLOOKUP($A60&amp;$B60,'MAYO 2'!$BC$11:$BC$40&amp;'MAYO 2'!$BD$11:$BD$40,'MAYO 2'!$CJ$11:$CJ$40,"A")),"")</f>
        <v>0</v>
      </c>
      <c r="ES60" s="384">
        <f t="array" ref="ES60">IFERROR(_xlfn.XLOOKUP($A60&amp;$B60,JUNIO!$D$11:$D$40&amp;JUNIO!$E$11:$E$40,JUNIO!$AK$11:$AK$40,_xlfn.XLOOKUP($A60&amp;$B60,JUNIO!$BC$11:$BC$40&amp;JUNIO!$BD$11:$BD$40,JUNIO!$CJ$11:$CJ$40,"A")),"")</f>
        <v>0</v>
      </c>
      <c r="ET60" s="384">
        <f t="array" ref="ET60">IFERROR(_xlfn.XLOOKUP($A60&amp;$B60,'JUNIO 2'!$D$11:$D$40&amp;'JUNIO 2'!$E$11:$E$40,'JUNIO 2'!$AK$11:$AK$40,_xlfn.XLOOKUP($A60&amp;$B60,'JUNIO 2'!$BC$11:$BC$40&amp;'JUNIO 2'!$BD$11:$BD$40,'JUNIO 2'!$CJ$11:$CJ$40,"A")),"")</f>
        <v>0</v>
      </c>
      <c r="EU60" s="384">
        <f t="array" ref="EU60">IFERROR(_xlfn.XLOOKUP($A60&amp;$B60,JULIO!$D$11:$D$40&amp;JULIO!$E$11:$E$40,JULIO!$AK$11:$AK$40,_xlfn.XLOOKUP($A60&amp;$B60,JULIO!$BC$11:$BC$40&amp;JULIO!$BD$11:$BD$40,JULIO!$CJ$11:$CJ$40,"A")),"")</f>
        <v>0</v>
      </c>
      <c r="EV60" s="384">
        <f t="array" ref="EV60">IFERROR(_xlfn.XLOOKUP($A60&amp;$B60,'JULIO 2'!$D$11:$D$40&amp;'JULIO 2'!$E$11:$E$40,'JULIO 2'!$AK$11:$AK$40,_xlfn.XLOOKUP($A60&amp;$B60,'JULIO 2'!$BC$11:$BC$40&amp;'JULIO 2'!$BD$11:$BD$40,'JULIO 2'!$CJ$11:$CJ$40,"A")),"")</f>
        <v>0</v>
      </c>
      <c r="EW60" s="384">
        <f t="array" ref="EW60">IFERROR(_xlfn.XLOOKUP($A60&amp;$B60,AGOSTO!$D$11:$D$40&amp;AGOSTO!$E$11:$E$40,AGOSTO!$AK$11:$AK$40,_xlfn.XLOOKUP($A60&amp;$B60,AGOSTO!$BC$11:$BC$40&amp;AGOSTO!$BD$11:$BD$40,AGOSTO!$CJ$11:$CJ$40,"A")),"")</f>
        <v>0</v>
      </c>
      <c r="EX60" s="384">
        <f t="array" ref="EX60">IFERROR(_xlfn.XLOOKUP($A60&amp;$B60,'AGOSTO 2'!$D$11:$D$40&amp;'AGOSTO 2'!$E$11:$E$40,'AGOSTO 2'!$AK$11:$AK$40,_xlfn.XLOOKUP($A60&amp;$B60,'AGOSTO 2'!$BC$11:$BC$40&amp;'AGOSTO 2'!$BD$11:$BD$40,'AGOSTO 2'!$CJ$11:$CJ$40,"A")),"")</f>
        <v>0</v>
      </c>
      <c r="EY60" s="384">
        <f t="array" ref="EY60">IFERROR(_xlfn.XLOOKUP($A60&amp;$B60,SEPTIEMBRE!$D$11:$D$40&amp;SEPTIEMBRE!$E$11:$E$40,SEPTIEMBRE!$AK$11:$AK$40,_xlfn.XLOOKUP($A60&amp;$B60,SEPTIEMBRE!$BC$11:$BC$40&amp;SEPTIEMBRE!$BD$11:$BD$40,SEPTIEMBRE!$CJ$11:$CJ$40,"A")),"")</f>
        <v>0</v>
      </c>
      <c r="EZ60" s="384">
        <f t="array" ref="EZ60">IFERROR(_xlfn.XLOOKUP($A60&amp;$B60,'SEPTIEMBRE 2'!$D$11:$D$40&amp;'SEPTIEMBRE 2'!$E$11:$E$40,'SEPTIEMBRE 2'!$AK$11:$AK$40,_xlfn.XLOOKUP($A60&amp;$B60,'SEPTIEMBRE 2'!$BC$11:$BC$40&amp;'SEPTIEMBRE 2'!$BD$11:$BD$40,'SEPTIEMBRE 2'!$CJ$11:$CJ$40,"A")),"")</f>
        <v>0</v>
      </c>
      <c r="FA60" s="384">
        <f t="array" ref="FA60">IFERROR(_xlfn.XLOOKUP($A60&amp;$B60,'SEPTIEMBRE 3'!$D$11:$D$40&amp;'SEPTIEMBRE 3'!$E$11:$E$40,'SEPTIEMBRE 3'!$AK$11:$AK$40,_xlfn.XLOOKUP($A60&amp;$B60,'SEPTIEMBRE 3'!$BC$11:$BC$40&amp;'SEPTIEMBRE 3'!$BD$11:$BD$40,'SEPTIEMBRE 3'!$CJ$11:$CJ$40,"A")),"")</f>
        <v>0</v>
      </c>
      <c r="FB60" s="384">
        <f t="array" ref="FB60">IFERROR(_xlfn.XLOOKUP($A60&amp;$B60,OCTUBRE!$D$11:$D$40&amp;OCTUBRE!$E$11:$E$40,OCTUBRE!$AK$11:$AK$40,_xlfn.XLOOKUP($A60&amp;$B60,OCTUBRE!$BC$11:$BC$40&amp;OCTUBRE!$BD$11:$BD$40,OCTUBRE!$CJ$11:$CJ$40,"A")),"")</f>
        <v>0</v>
      </c>
      <c r="FC60" s="384">
        <f t="array" ref="FC60">IFERROR(_xlfn.XLOOKUP($A60&amp;$B60,'OCTUBRE 2'!$D$11:$D$40&amp;'OCTUBRE 2'!$E$11:$E$40,'OCTUBRE 2'!$AK$11:$AK$40,_xlfn.XLOOKUP($A60&amp;$B60,'OCTUBRE 2'!$BC$11:$BC$40&amp;'OCTUBRE 2'!$BD$11:$BD$40,'OCTUBRE 2'!$CJ$11:$CJ$40,"A")),"")</f>
        <v>0</v>
      </c>
      <c r="FD60" s="384">
        <f t="array" ref="FD60">IFERROR(_xlfn.XLOOKUP($A60&amp;$B60,NOVIEMBRE!$D$11:$D$40&amp;NOVIEMBRE!$E$11:$E$40,NOVIEMBRE!$AK$11:$AK$40,_xlfn.XLOOKUP($A60&amp;$B60,NOVIEMBRE!$BC$11:$BC$40&amp;NOVIEMBRE!$BD$11:$BD$40,NOVIEMBRE!$CJ$11:$CJ$40,"A")),"")</f>
        <v>0</v>
      </c>
      <c r="FE60" s="384">
        <f t="array" ref="FE60">IFERROR(_xlfn.XLOOKUP($A60&amp;$B60,'NOVIEMBRE 2'!$D$11:$D$40&amp;'NOVIEMBRE 2'!$E$11:$E$40,'NOVIEMBRE 2'!$AK$11:$AK$40,_xlfn.XLOOKUP($A60&amp;$B60,'NOVIEMBRE 2'!$BC$11:$BC$40&amp;'NOVIEMBRE 2'!$BD$11:$BD$40,'NOVIEMBRE 2'!$CJ$11:$CJ$40,"A")),"")</f>
        <v>0</v>
      </c>
      <c r="FF60" s="385">
        <f t="array" ref="FF60">IFERROR(_xlfn.XLOOKUP($A60&amp;$B60,DICIEMBRE!$D$11:$D$40&amp;DICIEMBRE!$E$11:$E$40,DICIEMBRE!$AK$11:$AK$40,_xlfn.XLOOKUP($A60&amp;$B60,DICIEMBRE!$BC$11:$BC$40&amp;DICIEMBRE!$BD$11:$BD$40,DICIEMBRE!$CJ$11:$CJ$40,"A")),"")</f>
        <v>0</v>
      </c>
      <c r="FG60" s="386" t="str">
        <f t="shared" si="19"/>
        <v/>
      </c>
      <c r="FH60" s="386" t="str">
        <f t="array" ref="FH60">IF(
 COUNT(DZ60:EH60)=0,
 "-",
 IF(
  COUNT(DZ60:EH60) &lt; COUNTA(DZ60:EH60),
  REPT("🟩", ROUND(COUNT(DZ60:EH60)/COUNTA(DZ60:EH60)*5, 0)) &amp;
  REPT("⬜", 5 - ROUND(COUNT(DZ60:EH60)/COUNTA(DZ60:EH60)*5, 0)),
  IF(
    AVERAGE(IF(DZ60:EH60&lt;&gt;"", DZ60:EH60, )) &gt;= 70, "🟩🟩🟩🟩🟩",
    IF(
      AVERAGE(IF(DZ60:EH60&lt;&gt;"",DZ60:EH60, )) &gt;= 56, "🟨🟨🟨🟨🟨",
      "🟥🟥🟥🟥🟥"
    )
  )
 )
)
</f>
        <v>-</v>
      </c>
    </row>
    <row r="61" ht="15.75" customHeight="1">
      <c r="A61" s="168"/>
      <c r="B61" s="169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1"/>
      <c r="N61" s="172" t="str">
        <f t="shared" si="1"/>
        <v/>
      </c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2" t="str">
        <f t="shared" si="2"/>
        <v/>
      </c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2" t="str">
        <f t="shared" si="3"/>
        <v/>
      </c>
      <c r="AM61" s="173"/>
      <c r="AN61" s="173"/>
      <c r="AO61" s="173"/>
      <c r="AP61" s="173"/>
      <c r="AQ61" s="173"/>
      <c r="AR61" s="173"/>
      <c r="AS61" s="173"/>
      <c r="AT61" s="173"/>
      <c r="AU61" s="173"/>
      <c r="AV61" s="171"/>
      <c r="AW61" s="171"/>
      <c r="AX61" s="172" t="str">
        <f t="shared" si="4"/>
        <v/>
      </c>
      <c r="AY61" s="173"/>
      <c r="AZ61" s="173"/>
      <c r="BA61" s="173"/>
      <c r="BB61" s="173"/>
      <c r="BC61" s="173"/>
      <c r="BD61" s="173"/>
      <c r="BE61" s="173"/>
      <c r="BF61" s="173"/>
      <c r="BG61" s="173"/>
      <c r="BH61" s="173"/>
      <c r="BI61" s="173"/>
      <c r="BJ61" s="172" t="str">
        <f t="shared" si="5"/>
        <v/>
      </c>
      <c r="BK61" s="173"/>
      <c r="BL61" s="173"/>
      <c r="BM61" s="173"/>
      <c r="BN61" s="173"/>
      <c r="BO61" s="173"/>
      <c r="BP61" s="173"/>
      <c r="BQ61" s="173"/>
      <c r="BR61" s="173"/>
      <c r="BS61" s="173"/>
      <c r="BT61" s="173"/>
      <c r="BU61" s="173"/>
      <c r="BV61" s="172" t="str">
        <f t="shared" si="6"/>
        <v/>
      </c>
      <c r="BW61" s="173"/>
      <c r="BX61" s="173"/>
      <c r="BY61" s="173"/>
      <c r="BZ61" s="171"/>
      <c r="CA61" s="171"/>
      <c r="CB61" s="171"/>
      <c r="CC61" s="171"/>
      <c r="CD61" s="171"/>
      <c r="CE61" s="171"/>
      <c r="CF61" s="171"/>
      <c r="CG61" s="171"/>
      <c r="CH61" s="172" t="str">
        <f t="shared" si="7"/>
        <v/>
      </c>
      <c r="CI61" s="171"/>
      <c r="CJ61" s="173"/>
      <c r="CK61" s="173"/>
      <c r="CL61" s="173"/>
      <c r="CM61" s="173"/>
      <c r="CN61" s="171"/>
      <c r="CO61" s="171"/>
      <c r="CP61" s="171"/>
      <c r="CQ61" s="173"/>
      <c r="CR61" s="171"/>
      <c r="CS61" s="171"/>
      <c r="CT61" s="172" t="str">
        <f t="shared" si="8"/>
        <v/>
      </c>
      <c r="CU61" s="172"/>
      <c r="CV61" s="172"/>
      <c r="CW61" s="172"/>
      <c r="CX61" s="172"/>
      <c r="CY61" s="172"/>
      <c r="CZ61" s="172"/>
      <c r="DA61" s="172"/>
      <c r="DB61" s="172"/>
      <c r="DC61" s="172"/>
      <c r="DD61" s="172"/>
      <c r="DE61" s="172"/>
      <c r="DF61" s="172"/>
      <c r="DG61" s="188" t="str">
        <f t="array" ref="DG61">IFERROR(_xlfn.XLOOKUP($A61&amp;B61,MARZO!$D$11:$D$40&amp;MARZO!$E$11:$E$40,MARZO!$AM$11:$AM$40,_xlfn.XLOOKUP($A61&amp;$B61,MARZO!$BC$11:$BC$40&amp;MARZO!$BD$11:$BD$40,MARZO!$CL$11:$CL$40,"A"))/1%,"")</f>
        <v/>
      </c>
      <c r="DH61" s="188" t="str">
        <f t="array" ref="DH61">IFERROR(_xlfn.XLOOKUP($A61&amp;$B61,ABRIL!$D$11:$D$40&amp;ABRIL!$E$11:$E$40,ABRIL!$AM$11:$AM$40,_xlfn.XLOOKUP($A61&amp;$B61,ABRIL!$BC$11:$BC$40&amp;ABRIL!$BD$11:$BD$40,ABRIL!$CL$11:$CL$40,"A"))/1%,"")</f>
        <v/>
      </c>
      <c r="DI61" s="188" t="str">
        <f t="array" ref="DI61">IFERROR(_xlfn.XLOOKUP($A61&amp;$B61,'ABRIL 2'!$D$11:$D$40&amp;'ABRIL 2'!$E$11:$E$40,'ABRIL 2'!$AM$11:$AM$40,_xlfn.XLOOKUP($A61&amp;$B61,'ABRIL 2'!$BC$11:$BC$40&amp;'ABRIL 2'!$BD$11:$BD$40,'ABRIL 2'!$CL$11:$CL$40,"A"))/1%,"")</f>
        <v/>
      </c>
      <c r="DJ61" s="188" t="str">
        <f t="array" ref="DJ61">IFERROR(_xlfn.XLOOKUP($A61&amp;$B61,MAYO!$D$11:$D$40&amp;MAYO!$E$11:$E$40,MAYO!$AM$11:$AM$40,_xlfn.XLOOKUP($A61&amp;$B61,MAYO!$BC$11:$BC$40&amp;MAYO!$BD$11:$BD$40,MAYO!$CL$11:$CL$40,"A"))/1%,"")</f>
        <v/>
      </c>
      <c r="DK61" s="188" t="str">
        <f t="array" ref="DK61">IFERROR(_xlfn.XLOOKUP($A61&amp;$B61,'MAYO 2'!$D$11:$D$40&amp;'MAYO 2'!$E$11:$E$40,'MAYO 2'!$AM$11:$AM$40,_xlfn.XLOOKUP($A61&amp;$B61,'MAYO 2'!$BC$11:$BC$40&amp;'MAYO 2'!$BD$11:$BD$40,'MAYO 2'!$CL$11:$CL$40,"A"))/1%,"")</f>
        <v/>
      </c>
      <c r="DL61" s="188" t="str">
        <f t="array" ref="DL61">IFERROR(_xlfn.XLOOKUP($A61&amp;$B61,JUNIO!$D$11:$D$40&amp;JUNIO!$E$11:$E$40,JUNIO!$AM$11:$AM$40,_xlfn.XLOOKUP($A61&amp;$B61,JUNIO!$BC$11:$BC$40&amp;JUNIO!$BD$11:$BD$40,JUNIO!$CL$11:$CL$40,"A"))/1%,"")</f>
        <v/>
      </c>
      <c r="DM61" s="188" t="str">
        <f t="array" ref="DM61">IFERROR(_xlfn.XLOOKUP($A61&amp;$B61,'JUNIO 2'!$D$11:$D$40&amp;'JUNIO 2'!$E$11:$E$40,'JUNIO 2'!$AM$11:$AM$40,_xlfn.XLOOKUP($A61&amp;$B61,'JUNIO 2'!$BC$11:$BC$40&amp;'JUNIO 2'!$BD$11:$BD$40,'JUNIO 2'!$CL$11:$CL$40,"A"))/1%,"")</f>
        <v/>
      </c>
      <c r="DN61" s="188" t="str">
        <f t="array" ref="DN61">IFERROR(_xlfn.XLOOKUP($A61&amp;$B61,JULIO!$D$11:$D$40&amp;JULIO!$E$11:$E$40,JULIO!$AM$11:$AM$40,_xlfn.XLOOKUP($A61&amp;$B61,JULIO!$BC$11:$BC$40&amp;JULIO!$BD$11:$BD$40,JULIO!$CL$11:$CL$40,"A"))/1%,"")</f>
        <v/>
      </c>
      <c r="DO61" s="188" t="str">
        <f t="array" ref="DO61">IFERROR(_xlfn.XLOOKUP($A61&amp;$B61,'JULIO 2'!$D$11:$D$40&amp;'JULIO 2'!$E$11:$E$40,'JULIO 2'!$AM$11:$AM$40,_xlfn.XLOOKUP($A61&amp;$B61,'JULIO 2'!$BC$11:$BC$40&amp;'JULIO 2'!$BD$11:$BD$40,'JULIO 2'!$CL$11:$CL$40,"A"))/1%,"")</f>
        <v/>
      </c>
      <c r="DP61" s="188" t="str">
        <f t="array" ref="DP61">IFERROR(_xlfn.XLOOKUP($A61&amp;$B61,AGOSTO!$D$11:$D$40&amp;AGOSTO!$E$11:$E$40,AGOSTO!$AM$11:$AM$40,_xlfn.XLOOKUP($A61&amp;$B61,AGOSTO!$BC$11:$BC$40&amp;AGOSTO!$BD$11:$BD$40,AGOSTO!$CL$11:$CL$40,"A"))/1%,"")</f>
        <v/>
      </c>
      <c r="DQ61" s="188" t="str">
        <f t="array" ref="DQ61">IFERROR(_xlfn.XLOOKUP($A61&amp;$B61,'AGOSTO 2'!$D$11:$D$40&amp;'AGOSTO 2'!$E$11:$E$40,'AGOSTO 2'!$AM$11:$AM$40,_xlfn.XLOOKUP($A61&amp;$B61,'AGOSTO 2'!$BC$11:$BC$40&amp;'AGOSTO 2'!$BD$11:$BD$40,'AGOSTO 2'!$CL$11:$CL$40,"A"))/1%,"")</f>
        <v/>
      </c>
      <c r="DR61" s="188" t="str">
        <f t="array" ref="DR61">IFERROR(_xlfn.XLOOKUP($A61&amp;$B61,SEPTIEMBRE!$D$11:$D$40&amp;SEPTIEMBRE!$E$11:$E$40,SEPTIEMBRE!$AM$11:$AM$40,_xlfn.XLOOKUP($A61&amp;$B61,SEPTIEMBRE!$BC$11:$BC$40&amp;SEPTIEMBRE!$BD$11:$BD$40,SEPTIEMBRE!$CL$11:$CL$40,"A"))/1%,"")</f>
        <v/>
      </c>
      <c r="DS61" s="188" t="str">
        <f t="array" ref="DS61">IFERROR(_xlfn.XLOOKUP($A61&amp;$B61,'SEPTIEMBRE 2'!$D$11:$D$40&amp;'SEPTIEMBRE 2'!$E$11:$E$40,'SEPTIEMBRE 2'!$AM$11:$AM$40,_xlfn.XLOOKUP($A61&amp;$B61,'SEPTIEMBRE 2'!$BC$11:$BC$40&amp;'SEPTIEMBRE 2'!$BD$11:$BD$40,'SEPTIEMBRE 2'!$CL$11:$CL$40,"A"))/1%,"")</f>
        <v/>
      </c>
      <c r="DT61" s="188" t="str">
        <f t="array" ref="DT61">IFERROR(_xlfn.XLOOKUP($A61&amp;$B61,'SEPTIEMBRE 3'!$D$11:$D$40&amp;'SEPTIEMBRE 3'!$E$11:$E$40,'SEPTIEMBRE 3'!$AM$11:$AM$40,_xlfn.XLOOKUP($A61&amp;$B61,'SEPTIEMBRE 3'!$BC$11:$BC$40&amp;'SEPTIEMBRE 3'!$BD$11:$BD$40,'SEPTIEMBRE 3'!$CL$11:$CL$40,"A"))/1%,"")</f>
        <v/>
      </c>
      <c r="DU61" s="188" t="str">
        <f t="array" ref="DU61">IFERROR(_xlfn.XLOOKUP($A61&amp;$B61,OCTUBRE!$D$11:$D$40&amp;OCTUBRE!$E$11:$E$40,OCTUBRE!$AM$11:$AM$40,_xlfn.XLOOKUP($A61&amp;$B61,OCTUBRE!$BC$11:$BC$40&amp;OCTUBRE!$BD$11:$BD$40,OCTUBRE!$CL$11:$CL$40,"A"))/1%,"")</f>
        <v/>
      </c>
      <c r="DV61" s="188" t="str">
        <f t="array" ref="DV61">IFERROR(_xlfn.XLOOKUP($A61&amp;$B61,'OCTUBRE 2'!$D$11:$D$40&amp;'OCTUBRE 2'!$E$11:$E$40,'OCTUBRE 2'!$AM$11:$AM$40,_xlfn.XLOOKUP($A61&amp;$B61,'OCTUBRE 2'!$BC$11:$BC$40&amp;'OCTUBRE 2'!$BD$11:$BD$40,'OCTUBRE 2'!$CL$11:$CL$40,"A"))/1%,"")</f>
        <v/>
      </c>
      <c r="DW61" s="188" t="str">
        <f t="array" ref="DW61">IFERROR(_xlfn.XLOOKUP($A61&amp;$B61,NOVIEMBRE!$D$11:$D$40&amp;NOVIEMBRE!$E$11:$E$40,NOVIEMBRE!$AM$11:$AM$40,_xlfn.XLOOKUP($A61&amp;$B61,NOVIEMBRE!$BC$11:$BC$40&amp;NOVIEMBRE!$BD$11:$BD$40,NOVIEMBRE!$CL$11:$CL$40,"A"))/1%,"")</f>
        <v/>
      </c>
      <c r="DX61" s="188" t="str">
        <f t="array" ref="DX61">IFERROR(_xlfn.XLOOKUP($A61&amp;$B61,'NOVIEMBRE 2'!$D$11:$D$40&amp;'NOVIEMBRE 2'!$E$11:$E$40,'NOVIEMBRE 2'!$AM$11:$AM$40,_xlfn.XLOOKUP($A61&amp;$B61,'NOVIEMBRE 2'!$BC$11:$BC$40&amp;'NOVIEMBRE 2'!$BD$11:$BD$40,'NOVIEMBRE 2'!$CL$11:$CL$40,"A"))/1%,"")</f>
        <v/>
      </c>
      <c r="DY61" s="188" t="str">
        <f t="array" ref="DY61">IFERROR(_xlfn.XLOOKUP($A61&amp;$B61,DICIEMBRE!$D$11:$D$40&amp;DICIEMBRE!$E$11:$E$40,DICIEMBRE!$AM$11:$AM$40,_xlfn.XLOOKUP($A61&amp;$B61,DICIEMBRE!$BC$11:$BC$40&amp;DICIEMBRE!$BD$11:$BD$40,DICIEMBRE!$CL$11:$CL$40,"A"))/1%,"")</f>
        <v/>
      </c>
      <c r="DZ61" s="381" t="str">
        <f t="shared" si="9"/>
        <v>-</v>
      </c>
      <c r="EA61" s="381" t="str">
        <f t="shared" si="10"/>
        <v>-</v>
      </c>
      <c r="EB61" s="381" t="str">
        <f t="shared" si="11"/>
        <v>-</v>
      </c>
      <c r="EC61" s="381" t="str">
        <f t="shared" si="12"/>
        <v>-</v>
      </c>
      <c r="ED61" s="381" t="str">
        <f t="shared" si="13"/>
        <v>-</v>
      </c>
      <c r="EE61" s="381" t="str">
        <f t="shared" si="14"/>
        <v>-</v>
      </c>
      <c r="EF61" s="381" t="str">
        <f t="shared" si="15"/>
        <v>-</v>
      </c>
      <c r="EG61" s="381" t="str">
        <f t="shared" si="16"/>
        <v>-</v>
      </c>
      <c r="EH61" s="381" t="str">
        <f t="shared" si="17"/>
        <v>-</v>
      </c>
      <c r="EI61" s="188" t="str">
        <f t="shared" si="18"/>
        <v/>
      </c>
      <c r="EJ61" s="382"/>
      <c r="EK61" s="382"/>
      <c r="EL61" s="383"/>
      <c r="EM61" s="21"/>
      <c r="EN61" s="384">
        <f t="array" ref="EN61">IFERROR(_xlfn.XLOOKUP($A61&amp;$B61,MARZO!$D$11:$D$40&amp;MARZO!$E$11:$E$40,MARZO!$AK$11:$AK$40,_xlfn.XLOOKUP($A61&amp;$B61,MARZO!$BC$11:$BC$40&amp;MARZO!$BD$11:$BD$40,MARZO!$CJ$11:$CJ$40,"A")),"")</f>
        <v>0</v>
      </c>
      <c r="EO61" s="384">
        <f t="array" ref="EO61">IFERROR(_xlfn.XLOOKUP($A61&amp;$B61,ABRIL!$D$11:$D$40&amp;ABRIL!$E$11:$E$40,ABRIL!$AK$11:$AK$40,_xlfn.XLOOKUP($A61&amp;$B61,ABRIL!$BC$11:$BC$40&amp;ABRIL!$BD$11:$BD$40,ABRIL!$CJ$11:$CJ$40,"A")),"")</f>
        <v>0</v>
      </c>
      <c r="EP61" s="384">
        <f t="array" ref="EP61">IFERROR(_xlfn.XLOOKUP($A61&amp;$B61,'ABRIL 2'!$D$11:$D$40&amp;'ABRIL 2'!$E$11:$E$40,'ABRIL 2'!$AK$11:$AK$40,_xlfn.XLOOKUP($A61&amp;$B61,'ABRIL 2'!$BC$11:$BC$40&amp;'ABRIL 2'!$BD$11:$BD$40,'ABRIL 2'!$CJ$11:$CJ$40,"A")),"")</f>
        <v>0</v>
      </c>
      <c r="EQ61" s="384">
        <f t="array" ref="EQ61">IFERROR(_xlfn.XLOOKUP($A61&amp;$B61,MAYO!$D$11:$D$40&amp;MAYO!$E$11:$E$40,MAYO!$AK$11:$AK$40,_xlfn.XLOOKUP($A61&amp;$B61,MAYO!$BC$11:$BC$40&amp;MAYO!$BD$11:$BD$40,MAYO!$CJ$11:$CJ$40,"A")),"")</f>
        <v>0</v>
      </c>
      <c r="ER61" s="384">
        <f t="array" ref="ER61">IFERROR(_xlfn.XLOOKUP($A61&amp;$B61,'MAYO 2'!$D$11:$D$40&amp;'MAYO 2'!$E$11:$E$40,'MAYO 2'!$AK$11:$AK$40,_xlfn.XLOOKUP($A61&amp;$B61,'MAYO 2'!$BC$11:$BC$40&amp;'MAYO 2'!$BD$11:$BD$40,'MAYO 2'!$CJ$11:$CJ$40,"A")),"")</f>
        <v>0</v>
      </c>
      <c r="ES61" s="384">
        <f t="array" ref="ES61">IFERROR(_xlfn.XLOOKUP($A61&amp;$B61,JUNIO!$D$11:$D$40&amp;JUNIO!$E$11:$E$40,JUNIO!$AK$11:$AK$40,_xlfn.XLOOKUP($A61&amp;$B61,JUNIO!$BC$11:$BC$40&amp;JUNIO!$BD$11:$BD$40,JUNIO!$CJ$11:$CJ$40,"A")),"")</f>
        <v>0</v>
      </c>
      <c r="ET61" s="384">
        <f t="array" ref="ET61">IFERROR(_xlfn.XLOOKUP($A61&amp;$B61,'JUNIO 2'!$D$11:$D$40&amp;'JUNIO 2'!$E$11:$E$40,'JUNIO 2'!$AK$11:$AK$40,_xlfn.XLOOKUP($A61&amp;$B61,'JUNIO 2'!$BC$11:$BC$40&amp;'JUNIO 2'!$BD$11:$BD$40,'JUNIO 2'!$CJ$11:$CJ$40,"A")),"")</f>
        <v>0</v>
      </c>
      <c r="EU61" s="384">
        <f t="array" ref="EU61">IFERROR(_xlfn.XLOOKUP($A61&amp;$B61,JULIO!$D$11:$D$40&amp;JULIO!$E$11:$E$40,JULIO!$AK$11:$AK$40,_xlfn.XLOOKUP($A61&amp;$B61,JULIO!$BC$11:$BC$40&amp;JULIO!$BD$11:$BD$40,JULIO!$CJ$11:$CJ$40,"A")),"")</f>
        <v>0</v>
      </c>
      <c r="EV61" s="384">
        <f t="array" ref="EV61">IFERROR(_xlfn.XLOOKUP($A61&amp;$B61,'JULIO 2'!$D$11:$D$40&amp;'JULIO 2'!$E$11:$E$40,'JULIO 2'!$AK$11:$AK$40,_xlfn.XLOOKUP($A61&amp;$B61,'JULIO 2'!$BC$11:$BC$40&amp;'JULIO 2'!$BD$11:$BD$40,'JULIO 2'!$CJ$11:$CJ$40,"A")),"")</f>
        <v>0</v>
      </c>
      <c r="EW61" s="384">
        <f t="array" ref="EW61">IFERROR(_xlfn.XLOOKUP($A61&amp;$B61,AGOSTO!$D$11:$D$40&amp;AGOSTO!$E$11:$E$40,AGOSTO!$AK$11:$AK$40,_xlfn.XLOOKUP($A61&amp;$B61,AGOSTO!$BC$11:$BC$40&amp;AGOSTO!$BD$11:$BD$40,AGOSTO!$CJ$11:$CJ$40,"A")),"")</f>
        <v>0</v>
      </c>
      <c r="EX61" s="384">
        <f t="array" ref="EX61">IFERROR(_xlfn.XLOOKUP($A61&amp;$B61,'AGOSTO 2'!$D$11:$D$40&amp;'AGOSTO 2'!$E$11:$E$40,'AGOSTO 2'!$AK$11:$AK$40,_xlfn.XLOOKUP($A61&amp;$B61,'AGOSTO 2'!$BC$11:$BC$40&amp;'AGOSTO 2'!$BD$11:$BD$40,'AGOSTO 2'!$CJ$11:$CJ$40,"A")),"")</f>
        <v>0</v>
      </c>
      <c r="EY61" s="384">
        <f t="array" ref="EY61">IFERROR(_xlfn.XLOOKUP($A61&amp;$B61,SEPTIEMBRE!$D$11:$D$40&amp;SEPTIEMBRE!$E$11:$E$40,SEPTIEMBRE!$AK$11:$AK$40,_xlfn.XLOOKUP($A61&amp;$B61,SEPTIEMBRE!$BC$11:$BC$40&amp;SEPTIEMBRE!$BD$11:$BD$40,SEPTIEMBRE!$CJ$11:$CJ$40,"A")),"")</f>
        <v>0</v>
      </c>
      <c r="EZ61" s="384">
        <f t="array" ref="EZ61">IFERROR(_xlfn.XLOOKUP($A61&amp;$B61,'SEPTIEMBRE 2'!$D$11:$D$40&amp;'SEPTIEMBRE 2'!$E$11:$E$40,'SEPTIEMBRE 2'!$AK$11:$AK$40,_xlfn.XLOOKUP($A61&amp;$B61,'SEPTIEMBRE 2'!$BC$11:$BC$40&amp;'SEPTIEMBRE 2'!$BD$11:$BD$40,'SEPTIEMBRE 2'!$CJ$11:$CJ$40,"A")),"")</f>
        <v>0</v>
      </c>
      <c r="FA61" s="384">
        <f t="array" ref="FA61">IFERROR(_xlfn.XLOOKUP($A61&amp;$B61,'SEPTIEMBRE 3'!$D$11:$D$40&amp;'SEPTIEMBRE 3'!$E$11:$E$40,'SEPTIEMBRE 3'!$AK$11:$AK$40,_xlfn.XLOOKUP($A61&amp;$B61,'SEPTIEMBRE 3'!$BC$11:$BC$40&amp;'SEPTIEMBRE 3'!$BD$11:$BD$40,'SEPTIEMBRE 3'!$CJ$11:$CJ$40,"A")),"")</f>
        <v>0</v>
      </c>
      <c r="FB61" s="384">
        <f t="array" ref="FB61">IFERROR(_xlfn.XLOOKUP($A61&amp;$B61,OCTUBRE!$D$11:$D$40&amp;OCTUBRE!$E$11:$E$40,OCTUBRE!$AK$11:$AK$40,_xlfn.XLOOKUP($A61&amp;$B61,OCTUBRE!$BC$11:$BC$40&amp;OCTUBRE!$BD$11:$BD$40,OCTUBRE!$CJ$11:$CJ$40,"A")),"")</f>
        <v>0</v>
      </c>
      <c r="FC61" s="384">
        <f t="array" ref="FC61">IFERROR(_xlfn.XLOOKUP($A61&amp;$B61,'OCTUBRE 2'!$D$11:$D$40&amp;'OCTUBRE 2'!$E$11:$E$40,'OCTUBRE 2'!$AK$11:$AK$40,_xlfn.XLOOKUP($A61&amp;$B61,'OCTUBRE 2'!$BC$11:$BC$40&amp;'OCTUBRE 2'!$BD$11:$BD$40,'OCTUBRE 2'!$CJ$11:$CJ$40,"A")),"")</f>
        <v>0</v>
      </c>
      <c r="FD61" s="384">
        <f t="array" ref="FD61">IFERROR(_xlfn.XLOOKUP($A61&amp;$B61,NOVIEMBRE!$D$11:$D$40&amp;NOVIEMBRE!$E$11:$E$40,NOVIEMBRE!$AK$11:$AK$40,_xlfn.XLOOKUP($A61&amp;$B61,NOVIEMBRE!$BC$11:$BC$40&amp;NOVIEMBRE!$BD$11:$BD$40,NOVIEMBRE!$CJ$11:$CJ$40,"A")),"")</f>
        <v>0</v>
      </c>
      <c r="FE61" s="384">
        <f t="array" ref="FE61">IFERROR(_xlfn.XLOOKUP($A61&amp;$B61,'NOVIEMBRE 2'!$D$11:$D$40&amp;'NOVIEMBRE 2'!$E$11:$E$40,'NOVIEMBRE 2'!$AK$11:$AK$40,_xlfn.XLOOKUP($A61&amp;$B61,'NOVIEMBRE 2'!$BC$11:$BC$40&amp;'NOVIEMBRE 2'!$BD$11:$BD$40,'NOVIEMBRE 2'!$CJ$11:$CJ$40,"A")),"")</f>
        <v>0</v>
      </c>
      <c r="FF61" s="385">
        <f t="array" ref="FF61">IFERROR(_xlfn.XLOOKUP($A61&amp;$B61,DICIEMBRE!$D$11:$D$40&amp;DICIEMBRE!$E$11:$E$40,DICIEMBRE!$AK$11:$AK$40,_xlfn.XLOOKUP($A61&amp;$B61,DICIEMBRE!$BC$11:$BC$40&amp;DICIEMBRE!$BD$11:$BD$40,DICIEMBRE!$CJ$11:$CJ$40,"A")),"")</f>
        <v>0</v>
      </c>
      <c r="FG61" s="386" t="str">
        <f t="shared" si="19"/>
        <v/>
      </c>
      <c r="FH61" s="386" t="str">
        <f t="array" ref="FH61">IF(
 COUNT(DZ61:EH61)=0,
 "-",
 IF(
  COUNT(DZ61:EH61) &lt; COUNTA(DZ61:EH61),
  REPT("🟩", ROUND(COUNT(DZ61:EH61)/COUNTA(DZ61:EH61)*5, 0)) &amp;
  REPT("⬜", 5 - ROUND(COUNT(DZ61:EH61)/COUNTA(DZ61:EH61)*5, 0)),
  IF(
    AVERAGE(IF(DZ61:EH61&lt;&gt;"", DZ61:EH61, )) &gt;= 70, "🟩🟩🟩🟩🟩",
    IF(
      AVERAGE(IF(DZ61:EH61&lt;&gt;"",DZ61:EH61, )) &gt;= 56, "🟨🟨🟨🟨🟨",
      "🟥🟥🟥🟥🟥"
    )
  )
 )
)
</f>
        <v>-</v>
      </c>
    </row>
    <row r="62" ht="15.75" customHeight="1">
      <c r="A62" s="168"/>
      <c r="B62" s="169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1"/>
      <c r="N62" s="172" t="str">
        <f t="shared" si="1"/>
        <v/>
      </c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2" t="str">
        <f t="shared" si="2"/>
        <v/>
      </c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2" t="str">
        <f t="shared" si="3"/>
        <v/>
      </c>
      <c r="AM62" s="173"/>
      <c r="AN62" s="173"/>
      <c r="AO62" s="173"/>
      <c r="AP62" s="173"/>
      <c r="AQ62" s="173"/>
      <c r="AR62" s="173"/>
      <c r="AS62" s="173"/>
      <c r="AT62" s="173"/>
      <c r="AU62" s="173"/>
      <c r="AV62" s="171"/>
      <c r="AW62" s="171"/>
      <c r="AX62" s="172" t="str">
        <f t="shared" si="4"/>
        <v/>
      </c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2" t="str">
        <f t="shared" si="5"/>
        <v/>
      </c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2" t="str">
        <f t="shared" si="6"/>
        <v/>
      </c>
      <c r="BW62" s="173"/>
      <c r="BX62" s="173"/>
      <c r="BY62" s="173"/>
      <c r="BZ62" s="171"/>
      <c r="CA62" s="171"/>
      <c r="CB62" s="171"/>
      <c r="CC62" s="171"/>
      <c r="CD62" s="171"/>
      <c r="CE62" s="171"/>
      <c r="CF62" s="171"/>
      <c r="CG62" s="171"/>
      <c r="CH62" s="172" t="str">
        <f t="shared" si="7"/>
        <v/>
      </c>
      <c r="CI62" s="171"/>
      <c r="CJ62" s="173"/>
      <c r="CK62" s="173"/>
      <c r="CL62" s="173"/>
      <c r="CM62" s="173"/>
      <c r="CN62" s="171"/>
      <c r="CO62" s="171"/>
      <c r="CP62" s="171"/>
      <c r="CQ62" s="173"/>
      <c r="CR62" s="171"/>
      <c r="CS62" s="171"/>
      <c r="CT62" s="172" t="str">
        <f t="shared" si="8"/>
        <v/>
      </c>
      <c r="CU62" s="172"/>
      <c r="CV62" s="172"/>
      <c r="CW62" s="172"/>
      <c r="CX62" s="172"/>
      <c r="CY62" s="172"/>
      <c r="CZ62" s="172"/>
      <c r="DA62" s="172"/>
      <c r="DB62" s="172"/>
      <c r="DC62" s="172"/>
      <c r="DD62" s="172"/>
      <c r="DE62" s="172"/>
      <c r="DF62" s="172"/>
      <c r="DG62" s="188" t="str">
        <f t="array" ref="DG62">IFERROR(_xlfn.XLOOKUP($A62&amp;B62,MARZO!$D$11:$D$40&amp;MARZO!$E$11:$E$40,MARZO!$AM$11:$AM$40,_xlfn.XLOOKUP($A62&amp;$B62,MARZO!$BC$11:$BC$40&amp;MARZO!$BD$11:$BD$40,MARZO!$CL$11:$CL$40,"A"))/1%,"")</f>
        <v/>
      </c>
      <c r="DH62" s="188" t="str">
        <f t="array" ref="DH62">IFERROR(_xlfn.XLOOKUP($A62&amp;$B62,ABRIL!$D$11:$D$40&amp;ABRIL!$E$11:$E$40,ABRIL!$AM$11:$AM$40,_xlfn.XLOOKUP($A62&amp;$B62,ABRIL!$BC$11:$BC$40&amp;ABRIL!$BD$11:$BD$40,ABRIL!$CL$11:$CL$40,"A"))/1%,"")</f>
        <v/>
      </c>
      <c r="DI62" s="188" t="str">
        <f t="array" ref="DI62">IFERROR(_xlfn.XLOOKUP($A62&amp;$B62,'ABRIL 2'!$D$11:$D$40&amp;'ABRIL 2'!$E$11:$E$40,'ABRIL 2'!$AM$11:$AM$40,_xlfn.XLOOKUP($A62&amp;$B62,'ABRIL 2'!$BC$11:$BC$40&amp;'ABRIL 2'!$BD$11:$BD$40,'ABRIL 2'!$CL$11:$CL$40,"A"))/1%,"")</f>
        <v/>
      </c>
      <c r="DJ62" s="188" t="str">
        <f t="array" ref="DJ62">IFERROR(_xlfn.XLOOKUP($A62&amp;$B62,MAYO!$D$11:$D$40&amp;MAYO!$E$11:$E$40,MAYO!$AM$11:$AM$40,_xlfn.XLOOKUP($A62&amp;$B62,MAYO!$BC$11:$BC$40&amp;MAYO!$BD$11:$BD$40,MAYO!$CL$11:$CL$40,"A"))/1%,"")</f>
        <v/>
      </c>
      <c r="DK62" s="188" t="str">
        <f t="array" ref="DK62">IFERROR(_xlfn.XLOOKUP($A62&amp;$B62,'MAYO 2'!$D$11:$D$40&amp;'MAYO 2'!$E$11:$E$40,'MAYO 2'!$AM$11:$AM$40,_xlfn.XLOOKUP($A62&amp;$B62,'MAYO 2'!$BC$11:$BC$40&amp;'MAYO 2'!$BD$11:$BD$40,'MAYO 2'!$CL$11:$CL$40,"A"))/1%,"")</f>
        <v/>
      </c>
      <c r="DL62" s="188" t="str">
        <f t="array" ref="DL62">IFERROR(_xlfn.XLOOKUP($A62&amp;$B62,JUNIO!$D$11:$D$40&amp;JUNIO!$E$11:$E$40,JUNIO!$AM$11:$AM$40,_xlfn.XLOOKUP($A62&amp;$B62,JUNIO!$BC$11:$BC$40&amp;JUNIO!$BD$11:$BD$40,JUNIO!$CL$11:$CL$40,"A"))/1%,"")</f>
        <v/>
      </c>
      <c r="DM62" s="188" t="str">
        <f t="array" ref="DM62">IFERROR(_xlfn.XLOOKUP($A62&amp;$B62,'JUNIO 2'!$D$11:$D$40&amp;'JUNIO 2'!$E$11:$E$40,'JUNIO 2'!$AM$11:$AM$40,_xlfn.XLOOKUP($A62&amp;$B62,'JUNIO 2'!$BC$11:$BC$40&amp;'JUNIO 2'!$BD$11:$BD$40,'JUNIO 2'!$CL$11:$CL$40,"A"))/1%,"")</f>
        <v/>
      </c>
      <c r="DN62" s="188" t="str">
        <f t="array" ref="DN62">IFERROR(_xlfn.XLOOKUP($A62&amp;$B62,JULIO!$D$11:$D$40&amp;JULIO!$E$11:$E$40,JULIO!$AM$11:$AM$40,_xlfn.XLOOKUP($A62&amp;$B62,JULIO!$BC$11:$BC$40&amp;JULIO!$BD$11:$BD$40,JULIO!$CL$11:$CL$40,"A"))/1%,"")</f>
        <v/>
      </c>
      <c r="DO62" s="188" t="str">
        <f t="array" ref="DO62">IFERROR(_xlfn.XLOOKUP($A62&amp;$B62,'JULIO 2'!$D$11:$D$40&amp;'JULIO 2'!$E$11:$E$40,'JULIO 2'!$AM$11:$AM$40,_xlfn.XLOOKUP($A62&amp;$B62,'JULIO 2'!$BC$11:$BC$40&amp;'JULIO 2'!$BD$11:$BD$40,'JULIO 2'!$CL$11:$CL$40,"A"))/1%,"")</f>
        <v/>
      </c>
      <c r="DP62" s="188" t="str">
        <f t="array" ref="DP62">IFERROR(_xlfn.XLOOKUP($A62&amp;$B62,AGOSTO!$D$11:$D$40&amp;AGOSTO!$E$11:$E$40,AGOSTO!$AM$11:$AM$40,_xlfn.XLOOKUP($A62&amp;$B62,AGOSTO!$BC$11:$BC$40&amp;AGOSTO!$BD$11:$BD$40,AGOSTO!$CL$11:$CL$40,"A"))/1%,"")</f>
        <v/>
      </c>
      <c r="DQ62" s="188" t="str">
        <f t="array" ref="DQ62">IFERROR(_xlfn.XLOOKUP($A62&amp;$B62,'AGOSTO 2'!$D$11:$D$40&amp;'AGOSTO 2'!$E$11:$E$40,'AGOSTO 2'!$AM$11:$AM$40,_xlfn.XLOOKUP($A62&amp;$B62,'AGOSTO 2'!$BC$11:$BC$40&amp;'AGOSTO 2'!$BD$11:$BD$40,'AGOSTO 2'!$CL$11:$CL$40,"A"))/1%,"")</f>
        <v/>
      </c>
      <c r="DR62" s="188" t="str">
        <f t="array" ref="DR62">IFERROR(_xlfn.XLOOKUP($A62&amp;$B62,SEPTIEMBRE!$D$11:$D$40&amp;SEPTIEMBRE!$E$11:$E$40,SEPTIEMBRE!$AM$11:$AM$40,_xlfn.XLOOKUP($A62&amp;$B62,SEPTIEMBRE!$BC$11:$BC$40&amp;SEPTIEMBRE!$BD$11:$BD$40,SEPTIEMBRE!$CL$11:$CL$40,"A"))/1%,"")</f>
        <v/>
      </c>
      <c r="DS62" s="188" t="str">
        <f t="array" ref="DS62">IFERROR(_xlfn.XLOOKUP($A62&amp;$B62,'SEPTIEMBRE 2'!$D$11:$D$40&amp;'SEPTIEMBRE 2'!$E$11:$E$40,'SEPTIEMBRE 2'!$AM$11:$AM$40,_xlfn.XLOOKUP($A62&amp;$B62,'SEPTIEMBRE 2'!$BC$11:$BC$40&amp;'SEPTIEMBRE 2'!$BD$11:$BD$40,'SEPTIEMBRE 2'!$CL$11:$CL$40,"A"))/1%,"")</f>
        <v/>
      </c>
      <c r="DT62" s="188" t="str">
        <f t="array" ref="DT62">IFERROR(_xlfn.XLOOKUP($A62&amp;$B62,'SEPTIEMBRE 3'!$D$11:$D$40&amp;'SEPTIEMBRE 3'!$E$11:$E$40,'SEPTIEMBRE 3'!$AM$11:$AM$40,_xlfn.XLOOKUP($A62&amp;$B62,'SEPTIEMBRE 3'!$BC$11:$BC$40&amp;'SEPTIEMBRE 3'!$BD$11:$BD$40,'SEPTIEMBRE 3'!$CL$11:$CL$40,"A"))/1%,"")</f>
        <v/>
      </c>
      <c r="DU62" s="188" t="str">
        <f t="array" ref="DU62">IFERROR(_xlfn.XLOOKUP($A62&amp;$B62,OCTUBRE!$D$11:$D$40&amp;OCTUBRE!$E$11:$E$40,OCTUBRE!$AM$11:$AM$40,_xlfn.XLOOKUP($A62&amp;$B62,OCTUBRE!$BC$11:$BC$40&amp;OCTUBRE!$BD$11:$BD$40,OCTUBRE!$CL$11:$CL$40,"A"))/1%,"")</f>
        <v/>
      </c>
      <c r="DV62" s="188" t="str">
        <f t="array" ref="DV62">IFERROR(_xlfn.XLOOKUP($A62&amp;$B62,'OCTUBRE 2'!$D$11:$D$40&amp;'OCTUBRE 2'!$E$11:$E$40,'OCTUBRE 2'!$AM$11:$AM$40,_xlfn.XLOOKUP($A62&amp;$B62,'OCTUBRE 2'!$BC$11:$BC$40&amp;'OCTUBRE 2'!$BD$11:$BD$40,'OCTUBRE 2'!$CL$11:$CL$40,"A"))/1%,"")</f>
        <v/>
      </c>
      <c r="DW62" s="188" t="str">
        <f t="array" ref="DW62">IFERROR(_xlfn.XLOOKUP($A62&amp;$B62,NOVIEMBRE!$D$11:$D$40&amp;NOVIEMBRE!$E$11:$E$40,NOVIEMBRE!$AM$11:$AM$40,_xlfn.XLOOKUP($A62&amp;$B62,NOVIEMBRE!$BC$11:$BC$40&amp;NOVIEMBRE!$BD$11:$BD$40,NOVIEMBRE!$CL$11:$CL$40,"A"))/1%,"")</f>
        <v/>
      </c>
      <c r="DX62" s="188" t="str">
        <f t="array" ref="DX62">IFERROR(_xlfn.XLOOKUP($A62&amp;$B62,'NOVIEMBRE 2'!$D$11:$D$40&amp;'NOVIEMBRE 2'!$E$11:$E$40,'NOVIEMBRE 2'!$AM$11:$AM$40,_xlfn.XLOOKUP($A62&amp;$B62,'NOVIEMBRE 2'!$BC$11:$BC$40&amp;'NOVIEMBRE 2'!$BD$11:$BD$40,'NOVIEMBRE 2'!$CL$11:$CL$40,"A"))/1%,"")</f>
        <v/>
      </c>
      <c r="DY62" s="188" t="str">
        <f t="array" ref="DY62">IFERROR(_xlfn.XLOOKUP($A62&amp;$B62,DICIEMBRE!$D$11:$D$40&amp;DICIEMBRE!$E$11:$E$40,DICIEMBRE!$AM$11:$AM$40,_xlfn.XLOOKUP($A62&amp;$B62,DICIEMBRE!$BC$11:$BC$40&amp;DICIEMBRE!$BD$11:$BD$40,DICIEMBRE!$CL$11:$CL$40,"A"))/1%,"")</f>
        <v/>
      </c>
      <c r="DZ62" s="381" t="str">
        <f t="shared" si="9"/>
        <v>-</v>
      </c>
      <c r="EA62" s="381" t="str">
        <f t="shared" si="10"/>
        <v>-</v>
      </c>
      <c r="EB62" s="381" t="str">
        <f t="shared" si="11"/>
        <v>-</v>
      </c>
      <c r="EC62" s="381" t="str">
        <f t="shared" si="12"/>
        <v>-</v>
      </c>
      <c r="ED62" s="381" t="str">
        <f t="shared" si="13"/>
        <v>-</v>
      </c>
      <c r="EE62" s="381" t="str">
        <f t="shared" si="14"/>
        <v>-</v>
      </c>
      <c r="EF62" s="381" t="str">
        <f t="shared" si="15"/>
        <v>-</v>
      </c>
      <c r="EG62" s="381" t="str">
        <f t="shared" si="16"/>
        <v>-</v>
      </c>
      <c r="EH62" s="381" t="str">
        <f t="shared" si="17"/>
        <v>-</v>
      </c>
      <c r="EI62" s="188" t="str">
        <f t="shared" si="18"/>
        <v/>
      </c>
      <c r="EJ62" s="382"/>
      <c r="EK62" s="382"/>
      <c r="EL62" s="383"/>
      <c r="EM62" s="21"/>
      <c r="EN62" s="384">
        <f t="array" ref="EN62">IFERROR(_xlfn.XLOOKUP($A62&amp;$B62,MARZO!$D$11:$D$40&amp;MARZO!$E$11:$E$40,MARZO!$AK$11:$AK$40,_xlfn.XLOOKUP($A62&amp;$B62,MARZO!$BC$11:$BC$40&amp;MARZO!$BD$11:$BD$40,MARZO!$CJ$11:$CJ$40,"A")),"")</f>
        <v>0</v>
      </c>
      <c r="EO62" s="384">
        <f t="array" ref="EO62">IFERROR(_xlfn.XLOOKUP($A62&amp;$B62,ABRIL!$D$11:$D$40&amp;ABRIL!$E$11:$E$40,ABRIL!$AK$11:$AK$40,_xlfn.XLOOKUP($A62&amp;$B62,ABRIL!$BC$11:$BC$40&amp;ABRIL!$BD$11:$BD$40,ABRIL!$CJ$11:$CJ$40,"A")),"")</f>
        <v>0</v>
      </c>
      <c r="EP62" s="384">
        <f t="array" ref="EP62">IFERROR(_xlfn.XLOOKUP($A62&amp;$B62,'ABRIL 2'!$D$11:$D$40&amp;'ABRIL 2'!$E$11:$E$40,'ABRIL 2'!$AK$11:$AK$40,_xlfn.XLOOKUP($A62&amp;$B62,'ABRIL 2'!$BC$11:$BC$40&amp;'ABRIL 2'!$BD$11:$BD$40,'ABRIL 2'!$CJ$11:$CJ$40,"A")),"")</f>
        <v>0</v>
      </c>
      <c r="EQ62" s="384">
        <f t="array" ref="EQ62">IFERROR(_xlfn.XLOOKUP($A62&amp;$B62,MAYO!$D$11:$D$40&amp;MAYO!$E$11:$E$40,MAYO!$AK$11:$AK$40,_xlfn.XLOOKUP($A62&amp;$B62,MAYO!$BC$11:$BC$40&amp;MAYO!$BD$11:$BD$40,MAYO!$CJ$11:$CJ$40,"A")),"")</f>
        <v>0</v>
      </c>
      <c r="ER62" s="384">
        <f t="array" ref="ER62">IFERROR(_xlfn.XLOOKUP($A62&amp;$B62,'MAYO 2'!$D$11:$D$40&amp;'MAYO 2'!$E$11:$E$40,'MAYO 2'!$AK$11:$AK$40,_xlfn.XLOOKUP($A62&amp;$B62,'MAYO 2'!$BC$11:$BC$40&amp;'MAYO 2'!$BD$11:$BD$40,'MAYO 2'!$CJ$11:$CJ$40,"A")),"")</f>
        <v>0</v>
      </c>
      <c r="ES62" s="384">
        <f t="array" ref="ES62">IFERROR(_xlfn.XLOOKUP($A62&amp;$B62,JUNIO!$D$11:$D$40&amp;JUNIO!$E$11:$E$40,JUNIO!$AK$11:$AK$40,_xlfn.XLOOKUP($A62&amp;$B62,JUNIO!$BC$11:$BC$40&amp;JUNIO!$BD$11:$BD$40,JUNIO!$CJ$11:$CJ$40,"A")),"")</f>
        <v>0</v>
      </c>
      <c r="ET62" s="384">
        <f t="array" ref="ET62">IFERROR(_xlfn.XLOOKUP($A62&amp;$B62,'JUNIO 2'!$D$11:$D$40&amp;'JUNIO 2'!$E$11:$E$40,'JUNIO 2'!$AK$11:$AK$40,_xlfn.XLOOKUP($A62&amp;$B62,'JUNIO 2'!$BC$11:$BC$40&amp;'JUNIO 2'!$BD$11:$BD$40,'JUNIO 2'!$CJ$11:$CJ$40,"A")),"")</f>
        <v>0</v>
      </c>
      <c r="EU62" s="384">
        <f t="array" ref="EU62">IFERROR(_xlfn.XLOOKUP($A62&amp;$B62,JULIO!$D$11:$D$40&amp;JULIO!$E$11:$E$40,JULIO!$AK$11:$AK$40,_xlfn.XLOOKUP($A62&amp;$B62,JULIO!$BC$11:$BC$40&amp;JULIO!$BD$11:$BD$40,JULIO!$CJ$11:$CJ$40,"A")),"")</f>
        <v>0</v>
      </c>
      <c r="EV62" s="384">
        <f t="array" ref="EV62">IFERROR(_xlfn.XLOOKUP($A62&amp;$B62,'JULIO 2'!$D$11:$D$40&amp;'JULIO 2'!$E$11:$E$40,'JULIO 2'!$AK$11:$AK$40,_xlfn.XLOOKUP($A62&amp;$B62,'JULIO 2'!$BC$11:$BC$40&amp;'JULIO 2'!$BD$11:$BD$40,'JULIO 2'!$CJ$11:$CJ$40,"A")),"")</f>
        <v>0</v>
      </c>
      <c r="EW62" s="384">
        <f t="array" ref="EW62">IFERROR(_xlfn.XLOOKUP($A62&amp;$B62,AGOSTO!$D$11:$D$40&amp;AGOSTO!$E$11:$E$40,AGOSTO!$AK$11:$AK$40,_xlfn.XLOOKUP($A62&amp;$B62,AGOSTO!$BC$11:$BC$40&amp;AGOSTO!$BD$11:$BD$40,AGOSTO!$CJ$11:$CJ$40,"A")),"")</f>
        <v>0</v>
      </c>
      <c r="EX62" s="384">
        <f t="array" ref="EX62">IFERROR(_xlfn.XLOOKUP($A62&amp;$B62,'AGOSTO 2'!$D$11:$D$40&amp;'AGOSTO 2'!$E$11:$E$40,'AGOSTO 2'!$AK$11:$AK$40,_xlfn.XLOOKUP($A62&amp;$B62,'AGOSTO 2'!$BC$11:$BC$40&amp;'AGOSTO 2'!$BD$11:$BD$40,'AGOSTO 2'!$CJ$11:$CJ$40,"A")),"")</f>
        <v>0</v>
      </c>
      <c r="EY62" s="384">
        <f t="array" ref="EY62">IFERROR(_xlfn.XLOOKUP($A62&amp;$B62,SEPTIEMBRE!$D$11:$D$40&amp;SEPTIEMBRE!$E$11:$E$40,SEPTIEMBRE!$AK$11:$AK$40,_xlfn.XLOOKUP($A62&amp;$B62,SEPTIEMBRE!$BC$11:$BC$40&amp;SEPTIEMBRE!$BD$11:$BD$40,SEPTIEMBRE!$CJ$11:$CJ$40,"A")),"")</f>
        <v>0</v>
      </c>
      <c r="EZ62" s="384">
        <f t="array" ref="EZ62">IFERROR(_xlfn.XLOOKUP($A62&amp;$B62,'SEPTIEMBRE 2'!$D$11:$D$40&amp;'SEPTIEMBRE 2'!$E$11:$E$40,'SEPTIEMBRE 2'!$AK$11:$AK$40,_xlfn.XLOOKUP($A62&amp;$B62,'SEPTIEMBRE 2'!$BC$11:$BC$40&amp;'SEPTIEMBRE 2'!$BD$11:$BD$40,'SEPTIEMBRE 2'!$CJ$11:$CJ$40,"A")),"")</f>
        <v>0</v>
      </c>
      <c r="FA62" s="384">
        <f t="array" ref="FA62">IFERROR(_xlfn.XLOOKUP($A62&amp;$B62,'SEPTIEMBRE 3'!$D$11:$D$40&amp;'SEPTIEMBRE 3'!$E$11:$E$40,'SEPTIEMBRE 3'!$AK$11:$AK$40,_xlfn.XLOOKUP($A62&amp;$B62,'SEPTIEMBRE 3'!$BC$11:$BC$40&amp;'SEPTIEMBRE 3'!$BD$11:$BD$40,'SEPTIEMBRE 3'!$CJ$11:$CJ$40,"A")),"")</f>
        <v>0</v>
      </c>
      <c r="FB62" s="384">
        <f t="array" ref="FB62">IFERROR(_xlfn.XLOOKUP($A62&amp;$B62,OCTUBRE!$D$11:$D$40&amp;OCTUBRE!$E$11:$E$40,OCTUBRE!$AK$11:$AK$40,_xlfn.XLOOKUP($A62&amp;$B62,OCTUBRE!$BC$11:$BC$40&amp;OCTUBRE!$BD$11:$BD$40,OCTUBRE!$CJ$11:$CJ$40,"A")),"")</f>
        <v>0</v>
      </c>
      <c r="FC62" s="384">
        <f t="array" ref="FC62">IFERROR(_xlfn.XLOOKUP($A62&amp;$B62,'OCTUBRE 2'!$D$11:$D$40&amp;'OCTUBRE 2'!$E$11:$E$40,'OCTUBRE 2'!$AK$11:$AK$40,_xlfn.XLOOKUP($A62&amp;$B62,'OCTUBRE 2'!$BC$11:$BC$40&amp;'OCTUBRE 2'!$BD$11:$BD$40,'OCTUBRE 2'!$CJ$11:$CJ$40,"A")),"")</f>
        <v>0</v>
      </c>
      <c r="FD62" s="384">
        <f t="array" ref="FD62">IFERROR(_xlfn.XLOOKUP($A62&amp;$B62,NOVIEMBRE!$D$11:$D$40&amp;NOVIEMBRE!$E$11:$E$40,NOVIEMBRE!$AK$11:$AK$40,_xlfn.XLOOKUP($A62&amp;$B62,NOVIEMBRE!$BC$11:$BC$40&amp;NOVIEMBRE!$BD$11:$BD$40,NOVIEMBRE!$CJ$11:$CJ$40,"A")),"")</f>
        <v>0</v>
      </c>
      <c r="FE62" s="384">
        <f t="array" ref="FE62">IFERROR(_xlfn.XLOOKUP($A62&amp;$B62,'NOVIEMBRE 2'!$D$11:$D$40&amp;'NOVIEMBRE 2'!$E$11:$E$40,'NOVIEMBRE 2'!$AK$11:$AK$40,_xlfn.XLOOKUP($A62&amp;$B62,'NOVIEMBRE 2'!$BC$11:$BC$40&amp;'NOVIEMBRE 2'!$BD$11:$BD$40,'NOVIEMBRE 2'!$CJ$11:$CJ$40,"A")),"")</f>
        <v>0</v>
      </c>
      <c r="FF62" s="385">
        <f t="array" ref="FF62">IFERROR(_xlfn.XLOOKUP($A62&amp;$B62,DICIEMBRE!$D$11:$D$40&amp;DICIEMBRE!$E$11:$E$40,DICIEMBRE!$AK$11:$AK$40,_xlfn.XLOOKUP($A62&amp;$B62,DICIEMBRE!$BC$11:$BC$40&amp;DICIEMBRE!$BD$11:$BD$40,DICIEMBRE!$CJ$11:$CJ$40,"A")),"")</f>
        <v>0</v>
      </c>
      <c r="FG62" s="386" t="str">
        <f t="shared" si="19"/>
        <v/>
      </c>
      <c r="FH62" s="386" t="str">
        <f t="array" ref="FH62">IF(
 COUNT(DZ62:EH62)=0,
 "-",
 IF(
  COUNT(DZ62:EH62) &lt; COUNTA(DZ62:EH62),
  REPT("🟩", ROUND(COUNT(DZ62:EH62)/COUNTA(DZ62:EH62)*5, 0)) &amp;
  REPT("⬜", 5 - ROUND(COUNT(DZ62:EH62)/COUNTA(DZ62:EH62)*5, 0)),
  IF(
    AVERAGE(IF(DZ62:EH62&lt;&gt;"", DZ62:EH62, )) &gt;= 70, "🟩🟩🟩🟩🟩",
    IF(
      AVERAGE(IF(DZ62:EH62&lt;&gt;"",DZ62:EH62, )) &gt;= 56, "🟨🟨🟨🟨🟨",
      "🟥🟥🟥🟥🟥"
    )
  )
 )
)
</f>
        <v>-</v>
      </c>
    </row>
    <row r="63" ht="15.75" customHeight="1">
      <c r="A63" s="168"/>
      <c r="B63" s="169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1"/>
      <c r="N63" s="172" t="str">
        <f t="shared" si="1"/>
        <v/>
      </c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2" t="str">
        <f t="shared" si="2"/>
        <v/>
      </c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2" t="str">
        <f t="shared" si="3"/>
        <v/>
      </c>
      <c r="AM63" s="173"/>
      <c r="AN63" s="173"/>
      <c r="AO63" s="173"/>
      <c r="AP63" s="173"/>
      <c r="AQ63" s="173"/>
      <c r="AR63" s="173"/>
      <c r="AS63" s="173"/>
      <c r="AT63" s="173"/>
      <c r="AU63" s="173"/>
      <c r="AV63" s="171"/>
      <c r="AW63" s="171"/>
      <c r="AX63" s="172" t="str">
        <f t="shared" si="4"/>
        <v/>
      </c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2" t="str">
        <f t="shared" si="5"/>
        <v/>
      </c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2" t="str">
        <f t="shared" si="6"/>
        <v/>
      </c>
      <c r="BW63" s="173"/>
      <c r="BX63" s="173"/>
      <c r="BY63" s="173"/>
      <c r="BZ63" s="171"/>
      <c r="CA63" s="171"/>
      <c r="CB63" s="171"/>
      <c r="CC63" s="171"/>
      <c r="CD63" s="171"/>
      <c r="CE63" s="171"/>
      <c r="CF63" s="171"/>
      <c r="CG63" s="171"/>
      <c r="CH63" s="172" t="str">
        <f t="shared" si="7"/>
        <v/>
      </c>
      <c r="CI63" s="171"/>
      <c r="CJ63" s="173"/>
      <c r="CK63" s="173"/>
      <c r="CL63" s="173"/>
      <c r="CM63" s="173"/>
      <c r="CN63" s="171"/>
      <c r="CO63" s="171"/>
      <c r="CP63" s="171"/>
      <c r="CQ63" s="173"/>
      <c r="CR63" s="171"/>
      <c r="CS63" s="171"/>
      <c r="CT63" s="172" t="str">
        <f t="shared" si="8"/>
        <v/>
      </c>
      <c r="CU63" s="172"/>
      <c r="CV63" s="172"/>
      <c r="CW63" s="172"/>
      <c r="CX63" s="172"/>
      <c r="CY63" s="172"/>
      <c r="CZ63" s="172"/>
      <c r="DA63" s="172"/>
      <c r="DB63" s="172"/>
      <c r="DC63" s="172"/>
      <c r="DD63" s="172"/>
      <c r="DE63" s="172"/>
      <c r="DF63" s="172"/>
      <c r="DG63" s="188" t="str">
        <f t="array" ref="DG63">IFERROR(_xlfn.XLOOKUP($A63&amp;B63,MARZO!$D$11:$D$40&amp;MARZO!$E$11:$E$40,MARZO!$AM$11:$AM$40,_xlfn.XLOOKUP($A63&amp;$B63,MARZO!$BC$11:$BC$40&amp;MARZO!$BD$11:$BD$40,MARZO!$CL$11:$CL$40,"A"))/1%,"")</f>
        <v/>
      </c>
      <c r="DH63" s="188" t="str">
        <f t="array" ref="DH63">IFERROR(_xlfn.XLOOKUP($A63&amp;$B63,ABRIL!$D$11:$D$40&amp;ABRIL!$E$11:$E$40,ABRIL!$AM$11:$AM$40,_xlfn.XLOOKUP($A63&amp;$B63,ABRIL!$BC$11:$BC$40&amp;ABRIL!$BD$11:$BD$40,ABRIL!$CL$11:$CL$40,"A"))/1%,"")</f>
        <v/>
      </c>
      <c r="DI63" s="188" t="str">
        <f t="array" ref="DI63">IFERROR(_xlfn.XLOOKUP($A63&amp;$B63,'ABRIL 2'!$D$11:$D$40&amp;'ABRIL 2'!$E$11:$E$40,'ABRIL 2'!$AM$11:$AM$40,_xlfn.XLOOKUP($A63&amp;$B63,'ABRIL 2'!$BC$11:$BC$40&amp;'ABRIL 2'!$BD$11:$BD$40,'ABRIL 2'!$CL$11:$CL$40,"A"))/1%,"")</f>
        <v/>
      </c>
      <c r="DJ63" s="188" t="str">
        <f t="array" ref="DJ63">IFERROR(_xlfn.XLOOKUP($A63&amp;$B63,MAYO!$D$11:$D$40&amp;MAYO!$E$11:$E$40,MAYO!$AM$11:$AM$40,_xlfn.XLOOKUP($A63&amp;$B63,MAYO!$BC$11:$BC$40&amp;MAYO!$BD$11:$BD$40,MAYO!$CL$11:$CL$40,"A"))/1%,"")</f>
        <v/>
      </c>
      <c r="DK63" s="188" t="str">
        <f t="array" ref="DK63">IFERROR(_xlfn.XLOOKUP($A63&amp;$B63,'MAYO 2'!$D$11:$D$40&amp;'MAYO 2'!$E$11:$E$40,'MAYO 2'!$AM$11:$AM$40,_xlfn.XLOOKUP($A63&amp;$B63,'MAYO 2'!$BC$11:$BC$40&amp;'MAYO 2'!$BD$11:$BD$40,'MAYO 2'!$CL$11:$CL$40,"A"))/1%,"")</f>
        <v/>
      </c>
      <c r="DL63" s="188" t="str">
        <f t="array" ref="DL63">IFERROR(_xlfn.XLOOKUP($A63&amp;$B63,JUNIO!$D$11:$D$40&amp;JUNIO!$E$11:$E$40,JUNIO!$AM$11:$AM$40,_xlfn.XLOOKUP($A63&amp;$B63,JUNIO!$BC$11:$BC$40&amp;JUNIO!$BD$11:$BD$40,JUNIO!$CL$11:$CL$40,"A"))/1%,"")</f>
        <v/>
      </c>
      <c r="DM63" s="188" t="str">
        <f t="array" ref="DM63">IFERROR(_xlfn.XLOOKUP($A63&amp;$B63,'JUNIO 2'!$D$11:$D$40&amp;'JUNIO 2'!$E$11:$E$40,'JUNIO 2'!$AM$11:$AM$40,_xlfn.XLOOKUP($A63&amp;$B63,'JUNIO 2'!$BC$11:$BC$40&amp;'JUNIO 2'!$BD$11:$BD$40,'JUNIO 2'!$CL$11:$CL$40,"A"))/1%,"")</f>
        <v/>
      </c>
      <c r="DN63" s="188" t="str">
        <f t="array" ref="DN63">IFERROR(_xlfn.XLOOKUP($A63&amp;$B63,JULIO!$D$11:$D$40&amp;JULIO!$E$11:$E$40,JULIO!$AM$11:$AM$40,_xlfn.XLOOKUP($A63&amp;$B63,JULIO!$BC$11:$BC$40&amp;JULIO!$BD$11:$BD$40,JULIO!$CL$11:$CL$40,"A"))/1%,"")</f>
        <v/>
      </c>
      <c r="DO63" s="188" t="str">
        <f t="array" ref="DO63">IFERROR(_xlfn.XLOOKUP($A63&amp;$B63,'JULIO 2'!$D$11:$D$40&amp;'JULIO 2'!$E$11:$E$40,'JULIO 2'!$AM$11:$AM$40,_xlfn.XLOOKUP($A63&amp;$B63,'JULIO 2'!$BC$11:$BC$40&amp;'JULIO 2'!$BD$11:$BD$40,'JULIO 2'!$CL$11:$CL$40,"A"))/1%,"")</f>
        <v/>
      </c>
      <c r="DP63" s="188" t="str">
        <f t="array" ref="DP63">IFERROR(_xlfn.XLOOKUP($A63&amp;$B63,AGOSTO!$D$11:$D$40&amp;AGOSTO!$E$11:$E$40,AGOSTO!$AM$11:$AM$40,_xlfn.XLOOKUP($A63&amp;$B63,AGOSTO!$BC$11:$BC$40&amp;AGOSTO!$BD$11:$BD$40,AGOSTO!$CL$11:$CL$40,"A"))/1%,"")</f>
        <v/>
      </c>
      <c r="DQ63" s="188" t="str">
        <f t="array" ref="DQ63">IFERROR(_xlfn.XLOOKUP($A63&amp;$B63,'AGOSTO 2'!$D$11:$D$40&amp;'AGOSTO 2'!$E$11:$E$40,'AGOSTO 2'!$AM$11:$AM$40,_xlfn.XLOOKUP($A63&amp;$B63,'AGOSTO 2'!$BC$11:$BC$40&amp;'AGOSTO 2'!$BD$11:$BD$40,'AGOSTO 2'!$CL$11:$CL$40,"A"))/1%,"")</f>
        <v/>
      </c>
      <c r="DR63" s="188" t="str">
        <f t="array" ref="DR63">IFERROR(_xlfn.XLOOKUP($A63&amp;$B63,SEPTIEMBRE!$D$11:$D$40&amp;SEPTIEMBRE!$E$11:$E$40,SEPTIEMBRE!$AM$11:$AM$40,_xlfn.XLOOKUP($A63&amp;$B63,SEPTIEMBRE!$BC$11:$BC$40&amp;SEPTIEMBRE!$BD$11:$BD$40,SEPTIEMBRE!$CL$11:$CL$40,"A"))/1%,"")</f>
        <v/>
      </c>
      <c r="DS63" s="188" t="str">
        <f t="array" ref="DS63">IFERROR(_xlfn.XLOOKUP($A63&amp;$B63,'SEPTIEMBRE 2'!$D$11:$D$40&amp;'SEPTIEMBRE 2'!$E$11:$E$40,'SEPTIEMBRE 2'!$AM$11:$AM$40,_xlfn.XLOOKUP($A63&amp;$B63,'SEPTIEMBRE 2'!$BC$11:$BC$40&amp;'SEPTIEMBRE 2'!$BD$11:$BD$40,'SEPTIEMBRE 2'!$CL$11:$CL$40,"A"))/1%,"")</f>
        <v/>
      </c>
      <c r="DT63" s="188" t="str">
        <f t="array" ref="DT63">IFERROR(_xlfn.XLOOKUP($A63&amp;$B63,'SEPTIEMBRE 3'!$D$11:$D$40&amp;'SEPTIEMBRE 3'!$E$11:$E$40,'SEPTIEMBRE 3'!$AM$11:$AM$40,_xlfn.XLOOKUP($A63&amp;$B63,'SEPTIEMBRE 3'!$BC$11:$BC$40&amp;'SEPTIEMBRE 3'!$BD$11:$BD$40,'SEPTIEMBRE 3'!$CL$11:$CL$40,"A"))/1%,"")</f>
        <v/>
      </c>
      <c r="DU63" s="188" t="str">
        <f t="array" ref="DU63">IFERROR(_xlfn.XLOOKUP($A63&amp;$B63,OCTUBRE!$D$11:$D$40&amp;OCTUBRE!$E$11:$E$40,OCTUBRE!$AM$11:$AM$40,_xlfn.XLOOKUP($A63&amp;$B63,OCTUBRE!$BC$11:$BC$40&amp;OCTUBRE!$BD$11:$BD$40,OCTUBRE!$CL$11:$CL$40,"A"))/1%,"")</f>
        <v/>
      </c>
      <c r="DV63" s="188" t="str">
        <f t="array" ref="DV63">IFERROR(_xlfn.XLOOKUP($A63&amp;$B63,'OCTUBRE 2'!$D$11:$D$40&amp;'OCTUBRE 2'!$E$11:$E$40,'OCTUBRE 2'!$AM$11:$AM$40,_xlfn.XLOOKUP($A63&amp;$B63,'OCTUBRE 2'!$BC$11:$BC$40&amp;'OCTUBRE 2'!$BD$11:$BD$40,'OCTUBRE 2'!$CL$11:$CL$40,"A"))/1%,"")</f>
        <v/>
      </c>
      <c r="DW63" s="188" t="str">
        <f t="array" ref="DW63">IFERROR(_xlfn.XLOOKUP($A63&amp;$B63,NOVIEMBRE!$D$11:$D$40&amp;NOVIEMBRE!$E$11:$E$40,NOVIEMBRE!$AM$11:$AM$40,_xlfn.XLOOKUP($A63&amp;$B63,NOVIEMBRE!$BC$11:$BC$40&amp;NOVIEMBRE!$BD$11:$BD$40,NOVIEMBRE!$CL$11:$CL$40,"A"))/1%,"")</f>
        <v/>
      </c>
      <c r="DX63" s="188" t="str">
        <f t="array" ref="DX63">IFERROR(_xlfn.XLOOKUP($A63&amp;$B63,'NOVIEMBRE 2'!$D$11:$D$40&amp;'NOVIEMBRE 2'!$E$11:$E$40,'NOVIEMBRE 2'!$AM$11:$AM$40,_xlfn.XLOOKUP($A63&amp;$B63,'NOVIEMBRE 2'!$BC$11:$BC$40&amp;'NOVIEMBRE 2'!$BD$11:$BD$40,'NOVIEMBRE 2'!$CL$11:$CL$40,"A"))/1%,"")</f>
        <v/>
      </c>
      <c r="DY63" s="188" t="str">
        <f t="array" ref="DY63">IFERROR(_xlfn.XLOOKUP($A63&amp;$B63,DICIEMBRE!$D$11:$D$40&amp;DICIEMBRE!$E$11:$E$40,DICIEMBRE!$AM$11:$AM$40,_xlfn.XLOOKUP($A63&amp;$B63,DICIEMBRE!$BC$11:$BC$40&amp;DICIEMBRE!$BD$11:$BD$40,DICIEMBRE!$CL$11:$CL$40,"A"))/1%,"")</f>
        <v/>
      </c>
      <c r="DZ63" s="381" t="str">
        <f t="shared" si="9"/>
        <v>-</v>
      </c>
      <c r="EA63" s="381" t="str">
        <f t="shared" si="10"/>
        <v>-</v>
      </c>
      <c r="EB63" s="381" t="str">
        <f t="shared" si="11"/>
        <v>-</v>
      </c>
      <c r="EC63" s="381" t="str">
        <f t="shared" si="12"/>
        <v>-</v>
      </c>
      <c r="ED63" s="381" t="str">
        <f t="shared" si="13"/>
        <v>-</v>
      </c>
      <c r="EE63" s="381" t="str">
        <f t="shared" si="14"/>
        <v>-</v>
      </c>
      <c r="EF63" s="381" t="str">
        <f t="shared" si="15"/>
        <v>-</v>
      </c>
      <c r="EG63" s="381" t="str">
        <f t="shared" si="16"/>
        <v>-</v>
      </c>
      <c r="EH63" s="381" t="str">
        <f t="shared" si="17"/>
        <v>-</v>
      </c>
      <c r="EI63" s="188" t="str">
        <f t="shared" si="18"/>
        <v/>
      </c>
      <c r="EJ63" s="382"/>
      <c r="EK63" s="382"/>
      <c r="EL63" s="383"/>
      <c r="EM63" s="21"/>
      <c r="EN63" s="384">
        <f t="array" ref="EN63">IFERROR(_xlfn.XLOOKUP($A63&amp;$B63,MARZO!$D$11:$D$40&amp;MARZO!$E$11:$E$40,MARZO!$AK$11:$AK$40,_xlfn.XLOOKUP($A63&amp;$B63,MARZO!$BC$11:$BC$40&amp;MARZO!$BD$11:$BD$40,MARZO!$CJ$11:$CJ$40,"A")),"")</f>
        <v>0</v>
      </c>
      <c r="EO63" s="384">
        <f t="array" ref="EO63">IFERROR(_xlfn.XLOOKUP($A63&amp;$B63,ABRIL!$D$11:$D$40&amp;ABRIL!$E$11:$E$40,ABRIL!$AK$11:$AK$40,_xlfn.XLOOKUP($A63&amp;$B63,ABRIL!$BC$11:$BC$40&amp;ABRIL!$BD$11:$BD$40,ABRIL!$CJ$11:$CJ$40,"A")),"")</f>
        <v>0</v>
      </c>
      <c r="EP63" s="384">
        <f t="array" ref="EP63">IFERROR(_xlfn.XLOOKUP($A63&amp;$B63,'ABRIL 2'!$D$11:$D$40&amp;'ABRIL 2'!$E$11:$E$40,'ABRIL 2'!$AK$11:$AK$40,_xlfn.XLOOKUP($A63&amp;$B63,'ABRIL 2'!$BC$11:$BC$40&amp;'ABRIL 2'!$BD$11:$BD$40,'ABRIL 2'!$CJ$11:$CJ$40,"A")),"")</f>
        <v>0</v>
      </c>
      <c r="EQ63" s="384">
        <f t="array" ref="EQ63">IFERROR(_xlfn.XLOOKUP($A63&amp;$B63,MAYO!$D$11:$D$40&amp;MAYO!$E$11:$E$40,MAYO!$AK$11:$AK$40,_xlfn.XLOOKUP($A63&amp;$B63,MAYO!$BC$11:$BC$40&amp;MAYO!$BD$11:$BD$40,MAYO!$CJ$11:$CJ$40,"A")),"")</f>
        <v>0</v>
      </c>
      <c r="ER63" s="384">
        <f t="array" ref="ER63">IFERROR(_xlfn.XLOOKUP($A63&amp;$B63,'MAYO 2'!$D$11:$D$40&amp;'MAYO 2'!$E$11:$E$40,'MAYO 2'!$AK$11:$AK$40,_xlfn.XLOOKUP($A63&amp;$B63,'MAYO 2'!$BC$11:$BC$40&amp;'MAYO 2'!$BD$11:$BD$40,'MAYO 2'!$CJ$11:$CJ$40,"A")),"")</f>
        <v>0</v>
      </c>
      <c r="ES63" s="384">
        <f t="array" ref="ES63">IFERROR(_xlfn.XLOOKUP($A63&amp;$B63,JUNIO!$D$11:$D$40&amp;JUNIO!$E$11:$E$40,JUNIO!$AK$11:$AK$40,_xlfn.XLOOKUP($A63&amp;$B63,JUNIO!$BC$11:$BC$40&amp;JUNIO!$BD$11:$BD$40,JUNIO!$CJ$11:$CJ$40,"A")),"")</f>
        <v>0</v>
      </c>
      <c r="ET63" s="384">
        <f t="array" ref="ET63">IFERROR(_xlfn.XLOOKUP($A63&amp;$B63,'JUNIO 2'!$D$11:$D$40&amp;'JUNIO 2'!$E$11:$E$40,'JUNIO 2'!$AK$11:$AK$40,_xlfn.XLOOKUP($A63&amp;$B63,'JUNIO 2'!$BC$11:$BC$40&amp;'JUNIO 2'!$BD$11:$BD$40,'JUNIO 2'!$CJ$11:$CJ$40,"A")),"")</f>
        <v>0</v>
      </c>
      <c r="EU63" s="384">
        <f t="array" ref="EU63">IFERROR(_xlfn.XLOOKUP($A63&amp;$B63,JULIO!$D$11:$D$40&amp;JULIO!$E$11:$E$40,JULIO!$AK$11:$AK$40,_xlfn.XLOOKUP($A63&amp;$B63,JULIO!$BC$11:$BC$40&amp;JULIO!$BD$11:$BD$40,JULIO!$CJ$11:$CJ$40,"A")),"")</f>
        <v>0</v>
      </c>
      <c r="EV63" s="384">
        <f t="array" ref="EV63">IFERROR(_xlfn.XLOOKUP($A63&amp;$B63,'JULIO 2'!$D$11:$D$40&amp;'JULIO 2'!$E$11:$E$40,'JULIO 2'!$AK$11:$AK$40,_xlfn.XLOOKUP($A63&amp;$B63,'JULIO 2'!$BC$11:$BC$40&amp;'JULIO 2'!$BD$11:$BD$40,'JULIO 2'!$CJ$11:$CJ$40,"A")),"")</f>
        <v>0</v>
      </c>
      <c r="EW63" s="384">
        <f t="array" ref="EW63">IFERROR(_xlfn.XLOOKUP($A63&amp;$B63,AGOSTO!$D$11:$D$40&amp;AGOSTO!$E$11:$E$40,AGOSTO!$AK$11:$AK$40,_xlfn.XLOOKUP($A63&amp;$B63,AGOSTO!$BC$11:$BC$40&amp;AGOSTO!$BD$11:$BD$40,AGOSTO!$CJ$11:$CJ$40,"A")),"")</f>
        <v>0</v>
      </c>
      <c r="EX63" s="384">
        <f t="array" ref="EX63">IFERROR(_xlfn.XLOOKUP($A63&amp;$B63,'AGOSTO 2'!$D$11:$D$40&amp;'AGOSTO 2'!$E$11:$E$40,'AGOSTO 2'!$AK$11:$AK$40,_xlfn.XLOOKUP($A63&amp;$B63,'AGOSTO 2'!$BC$11:$BC$40&amp;'AGOSTO 2'!$BD$11:$BD$40,'AGOSTO 2'!$CJ$11:$CJ$40,"A")),"")</f>
        <v>0</v>
      </c>
      <c r="EY63" s="384">
        <f t="array" ref="EY63">IFERROR(_xlfn.XLOOKUP($A63&amp;$B63,SEPTIEMBRE!$D$11:$D$40&amp;SEPTIEMBRE!$E$11:$E$40,SEPTIEMBRE!$AK$11:$AK$40,_xlfn.XLOOKUP($A63&amp;$B63,SEPTIEMBRE!$BC$11:$BC$40&amp;SEPTIEMBRE!$BD$11:$BD$40,SEPTIEMBRE!$CJ$11:$CJ$40,"A")),"")</f>
        <v>0</v>
      </c>
      <c r="EZ63" s="384">
        <f t="array" ref="EZ63">IFERROR(_xlfn.XLOOKUP($A63&amp;$B63,'SEPTIEMBRE 2'!$D$11:$D$40&amp;'SEPTIEMBRE 2'!$E$11:$E$40,'SEPTIEMBRE 2'!$AK$11:$AK$40,_xlfn.XLOOKUP($A63&amp;$B63,'SEPTIEMBRE 2'!$BC$11:$BC$40&amp;'SEPTIEMBRE 2'!$BD$11:$BD$40,'SEPTIEMBRE 2'!$CJ$11:$CJ$40,"A")),"")</f>
        <v>0</v>
      </c>
      <c r="FA63" s="384">
        <f t="array" ref="FA63">IFERROR(_xlfn.XLOOKUP($A63&amp;$B63,'SEPTIEMBRE 3'!$D$11:$D$40&amp;'SEPTIEMBRE 3'!$E$11:$E$40,'SEPTIEMBRE 3'!$AK$11:$AK$40,_xlfn.XLOOKUP($A63&amp;$B63,'SEPTIEMBRE 3'!$BC$11:$BC$40&amp;'SEPTIEMBRE 3'!$BD$11:$BD$40,'SEPTIEMBRE 3'!$CJ$11:$CJ$40,"A")),"")</f>
        <v>0</v>
      </c>
      <c r="FB63" s="384">
        <f t="array" ref="FB63">IFERROR(_xlfn.XLOOKUP($A63&amp;$B63,OCTUBRE!$D$11:$D$40&amp;OCTUBRE!$E$11:$E$40,OCTUBRE!$AK$11:$AK$40,_xlfn.XLOOKUP($A63&amp;$B63,OCTUBRE!$BC$11:$BC$40&amp;OCTUBRE!$BD$11:$BD$40,OCTUBRE!$CJ$11:$CJ$40,"A")),"")</f>
        <v>0</v>
      </c>
      <c r="FC63" s="384">
        <f t="array" ref="FC63">IFERROR(_xlfn.XLOOKUP($A63&amp;$B63,'OCTUBRE 2'!$D$11:$D$40&amp;'OCTUBRE 2'!$E$11:$E$40,'OCTUBRE 2'!$AK$11:$AK$40,_xlfn.XLOOKUP($A63&amp;$B63,'OCTUBRE 2'!$BC$11:$BC$40&amp;'OCTUBRE 2'!$BD$11:$BD$40,'OCTUBRE 2'!$CJ$11:$CJ$40,"A")),"")</f>
        <v>0</v>
      </c>
      <c r="FD63" s="384">
        <f t="array" ref="FD63">IFERROR(_xlfn.XLOOKUP($A63&amp;$B63,NOVIEMBRE!$D$11:$D$40&amp;NOVIEMBRE!$E$11:$E$40,NOVIEMBRE!$AK$11:$AK$40,_xlfn.XLOOKUP($A63&amp;$B63,NOVIEMBRE!$BC$11:$BC$40&amp;NOVIEMBRE!$BD$11:$BD$40,NOVIEMBRE!$CJ$11:$CJ$40,"A")),"")</f>
        <v>0</v>
      </c>
      <c r="FE63" s="384">
        <f t="array" ref="FE63">IFERROR(_xlfn.XLOOKUP($A63&amp;$B63,'NOVIEMBRE 2'!$D$11:$D$40&amp;'NOVIEMBRE 2'!$E$11:$E$40,'NOVIEMBRE 2'!$AK$11:$AK$40,_xlfn.XLOOKUP($A63&amp;$B63,'NOVIEMBRE 2'!$BC$11:$BC$40&amp;'NOVIEMBRE 2'!$BD$11:$BD$40,'NOVIEMBRE 2'!$CJ$11:$CJ$40,"A")),"")</f>
        <v>0</v>
      </c>
      <c r="FF63" s="385">
        <f t="array" ref="FF63">IFERROR(_xlfn.XLOOKUP($A63&amp;$B63,DICIEMBRE!$D$11:$D$40&amp;DICIEMBRE!$E$11:$E$40,DICIEMBRE!$AK$11:$AK$40,_xlfn.XLOOKUP($A63&amp;$B63,DICIEMBRE!$BC$11:$BC$40&amp;DICIEMBRE!$BD$11:$BD$40,DICIEMBRE!$CJ$11:$CJ$40,"A")),"")</f>
        <v>0</v>
      </c>
      <c r="FG63" s="386" t="str">
        <f t="shared" si="19"/>
        <v/>
      </c>
      <c r="FH63" s="386" t="str">
        <f t="array" ref="FH63">IF(
 COUNT(DZ63:EH63)=0,
 "-",
 IF(
  COUNT(DZ63:EH63) &lt; COUNTA(DZ63:EH63),
  REPT("🟩", ROUND(COUNT(DZ63:EH63)/COUNTA(DZ63:EH63)*5, 0)) &amp;
  REPT("⬜", 5 - ROUND(COUNT(DZ63:EH63)/COUNTA(DZ63:EH63)*5, 0)),
  IF(
    AVERAGE(IF(DZ63:EH63&lt;&gt;"", DZ63:EH63, )) &gt;= 70, "🟩🟩🟩🟩🟩",
    IF(
      AVERAGE(IF(DZ63:EH63&lt;&gt;"",DZ63:EH63, )) &gt;= 56, "🟨🟨🟨🟨🟨",
      "🟥🟥🟥🟥🟥"
    )
  )
 )
)
</f>
        <v>-</v>
      </c>
    </row>
    <row r="64" ht="15.75" customHeight="1">
      <c r="A64" s="168"/>
      <c r="B64" s="169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1"/>
      <c r="N64" s="172" t="str">
        <f t="shared" si="1"/>
        <v/>
      </c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2" t="str">
        <f t="shared" si="2"/>
        <v/>
      </c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2" t="str">
        <f t="shared" si="3"/>
        <v/>
      </c>
      <c r="AM64" s="173"/>
      <c r="AN64" s="173"/>
      <c r="AO64" s="173"/>
      <c r="AP64" s="173"/>
      <c r="AQ64" s="173"/>
      <c r="AR64" s="173"/>
      <c r="AS64" s="173"/>
      <c r="AT64" s="173"/>
      <c r="AU64" s="173"/>
      <c r="AV64" s="171"/>
      <c r="AW64" s="171"/>
      <c r="AX64" s="172" t="str">
        <f t="shared" si="4"/>
        <v/>
      </c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2" t="str">
        <f t="shared" si="5"/>
        <v/>
      </c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2" t="str">
        <f t="shared" si="6"/>
        <v/>
      </c>
      <c r="BW64" s="173"/>
      <c r="BX64" s="173"/>
      <c r="BY64" s="173"/>
      <c r="BZ64" s="171"/>
      <c r="CA64" s="171"/>
      <c r="CB64" s="171"/>
      <c r="CC64" s="171"/>
      <c r="CD64" s="171"/>
      <c r="CE64" s="171"/>
      <c r="CF64" s="171"/>
      <c r="CG64" s="171"/>
      <c r="CH64" s="172" t="str">
        <f t="shared" si="7"/>
        <v/>
      </c>
      <c r="CI64" s="171"/>
      <c r="CJ64" s="173"/>
      <c r="CK64" s="173"/>
      <c r="CL64" s="173"/>
      <c r="CM64" s="173"/>
      <c r="CN64" s="171"/>
      <c r="CO64" s="171"/>
      <c r="CP64" s="171"/>
      <c r="CQ64" s="173"/>
      <c r="CR64" s="171"/>
      <c r="CS64" s="171"/>
      <c r="CT64" s="172" t="str">
        <f t="shared" si="8"/>
        <v/>
      </c>
      <c r="CU64" s="172"/>
      <c r="CV64" s="172"/>
      <c r="CW64" s="172"/>
      <c r="CX64" s="172"/>
      <c r="CY64" s="172"/>
      <c r="CZ64" s="172"/>
      <c r="DA64" s="172"/>
      <c r="DB64" s="172"/>
      <c r="DC64" s="172"/>
      <c r="DD64" s="172"/>
      <c r="DE64" s="172"/>
      <c r="DF64" s="172"/>
      <c r="DG64" s="188" t="str">
        <f t="array" ref="DG64">IFERROR(_xlfn.XLOOKUP($A64&amp;B64,MARZO!$D$11:$D$40&amp;MARZO!$E$11:$E$40,MARZO!$AM$11:$AM$40,_xlfn.XLOOKUP($A64&amp;$B64,MARZO!$BC$11:$BC$40&amp;MARZO!$BD$11:$BD$40,MARZO!$CL$11:$CL$40,"A"))/1%,"")</f>
        <v/>
      </c>
      <c r="DH64" s="188" t="str">
        <f t="array" ref="DH64">IFERROR(_xlfn.XLOOKUP($A64&amp;$B64,ABRIL!$D$11:$D$40&amp;ABRIL!$E$11:$E$40,ABRIL!$AM$11:$AM$40,_xlfn.XLOOKUP($A64&amp;$B64,ABRIL!$BC$11:$BC$40&amp;ABRIL!$BD$11:$BD$40,ABRIL!$CL$11:$CL$40,"A"))/1%,"")</f>
        <v/>
      </c>
      <c r="DI64" s="188" t="str">
        <f t="array" ref="DI64">IFERROR(_xlfn.XLOOKUP($A64&amp;$B64,'ABRIL 2'!$D$11:$D$40&amp;'ABRIL 2'!$E$11:$E$40,'ABRIL 2'!$AM$11:$AM$40,_xlfn.XLOOKUP($A64&amp;$B64,'ABRIL 2'!$BC$11:$BC$40&amp;'ABRIL 2'!$BD$11:$BD$40,'ABRIL 2'!$CL$11:$CL$40,"A"))/1%,"")</f>
        <v/>
      </c>
      <c r="DJ64" s="188" t="str">
        <f t="array" ref="DJ64">IFERROR(_xlfn.XLOOKUP($A64&amp;$B64,MAYO!$D$11:$D$40&amp;MAYO!$E$11:$E$40,MAYO!$AM$11:$AM$40,_xlfn.XLOOKUP($A64&amp;$B64,MAYO!$BC$11:$BC$40&amp;MAYO!$BD$11:$BD$40,MAYO!$CL$11:$CL$40,"A"))/1%,"")</f>
        <v/>
      </c>
      <c r="DK64" s="188" t="str">
        <f t="array" ref="DK64">IFERROR(_xlfn.XLOOKUP($A64&amp;$B64,'MAYO 2'!$D$11:$D$40&amp;'MAYO 2'!$E$11:$E$40,'MAYO 2'!$AM$11:$AM$40,_xlfn.XLOOKUP($A64&amp;$B64,'MAYO 2'!$BC$11:$BC$40&amp;'MAYO 2'!$BD$11:$BD$40,'MAYO 2'!$CL$11:$CL$40,"A"))/1%,"")</f>
        <v/>
      </c>
      <c r="DL64" s="188" t="str">
        <f t="array" ref="DL64">IFERROR(_xlfn.XLOOKUP($A64&amp;$B64,JUNIO!$D$11:$D$40&amp;JUNIO!$E$11:$E$40,JUNIO!$AM$11:$AM$40,_xlfn.XLOOKUP($A64&amp;$B64,JUNIO!$BC$11:$BC$40&amp;JUNIO!$BD$11:$BD$40,JUNIO!$CL$11:$CL$40,"A"))/1%,"")</f>
        <v/>
      </c>
      <c r="DM64" s="188" t="str">
        <f t="array" ref="DM64">IFERROR(_xlfn.XLOOKUP($A64&amp;$B64,'JUNIO 2'!$D$11:$D$40&amp;'JUNIO 2'!$E$11:$E$40,'JUNIO 2'!$AM$11:$AM$40,_xlfn.XLOOKUP($A64&amp;$B64,'JUNIO 2'!$BC$11:$BC$40&amp;'JUNIO 2'!$BD$11:$BD$40,'JUNIO 2'!$CL$11:$CL$40,"A"))/1%,"")</f>
        <v/>
      </c>
      <c r="DN64" s="188" t="str">
        <f t="array" ref="DN64">IFERROR(_xlfn.XLOOKUP($A64&amp;$B64,JULIO!$D$11:$D$40&amp;JULIO!$E$11:$E$40,JULIO!$AM$11:$AM$40,_xlfn.XLOOKUP($A64&amp;$B64,JULIO!$BC$11:$BC$40&amp;JULIO!$BD$11:$BD$40,JULIO!$CL$11:$CL$40,"A"))/1%,"")</f>
        <v/>
      </c>
      <c r="DO64" s="188" t="str">
        <f t="array" ref="DO64">IFERROR(_xlfn.XLOOKUP($A64&amp;$B64,'JULIO 2'!$D$11:$D$40&amp;'JULIO 2'!$E$11:$E$40,'JULIO 2'!$AM$11:$AM$40,_xlfn.XLOOKUP($A64&amp;$B64,'JULIO 2'!$BC$11:$BC$40&amp;'JULIO 2'!$BD$11:$BD$40,'JULIO 2'!$CL$11:$CL$40,"A"))/1%,"")</f>
        <v/>
      </c>
      <c r="DP64" s="188" t="str">
        <f t="array" ref="DP64">IFERROR(_xlfn.XLOOKUP($A64&amp;$B64,AGOSTO!$D$11:$D$40&amp;AGOSTO!$E$11:$E$40,AGOSTO!$AM$11:$AM$40,_xlfn.XLOOKUP($A64&amp;$B64,AGOSTO!$BC$11:$BC$40&amp;AGOSTO!$BD$11:$BD$40,AGOSTO!$CL$11:$CL$40,"A"))/1%,"")</f>
        <v/>
      </c>
      <c r="DQ64" s="188" t="str">
        <f t="array" ref="DQ64">IFERROR(_xlfn.XLOOKUP($A64&amp;$B64,'AGOSTO 2'!$D$11:$D$40&amp;'AGOSTO 2'!$E$11:$E$40,'AGOSTO 2'!$AM$11:$AM$40,_xlfn.XLOOKUP($A64&amp;$B64,'AGOSTO 2'!$BC$11:$BC$40&amp;'AGOSTO 2'!$BD$11:$BD$40,'AGOSTO 2'!$CL$11:$CL$40,"A"))/1%,"")</f>
        <v/>
      </c>
      <c r="DR64" s="188" t="str">
        <f t="array" ref="DR64">IFERROR(_xlfn.XLOOKUP($A64&amp;$B64,SEPTIEMBRE!$D$11:$D$40&amp;SEPTIEMBRE!$E$11:$E$40,SEPTIEMBRE!$AM$11:$AM$40,_xlfn.XLOOKUP($A64&amp;$B64,SEPTIEMBRE!$BC$11:$BC$40&amp;SEPTIEMBRE!$BD$11:$BD$40,SEPTIEMBRE!$CL$11:$CL$40,"A"))/1%,"")</f>
        <v/>
      </c>
      <c r="DS64" s="188" t="str">
        <f t="array" ref="DS64">IFERROR(_xlfn.XLOOKUP($A64&amp;$B64,'SEPTIEMBRE 2'!$D$11:$D$40&amp;'SEPTIEMBRE 2'!$E$11:$E$40,'SEPTIEMBRE 2'!$AM$11:$AM$40,_xlfn.XLOOKUP($A64&amp;$B64,'SEPTIEMBRE 2'!$BC$11:$BC$40&amp;'SEPTIEMBRE 2'!$BD$11:$BD$40,'SEPTIEMBRE 2'!$CL$11:$CL$40,"A"))/1%,"")</f>
        <v/>
      </c>
      <c r="DT64" s="188" t="str">
        <f t="array" ref="DT64">IFERROR(_xlfn.XLOOKUP($A64&amp;$B64,'SEPTIEMBRE 3'!$D$11:$D$40&amp;'SEPTIEMBRE 3'!$E$11:$E$40,'SEPTIEMBRE 3'!$AM$11:$AM$40,_xlfn.XLOOKUP($A64&amp;$B64,'SEPTIEMBRE 3'!$BC$11:$BC$40&amp;'SEPTIEMBRE 3'!$BD$11:$BD$40,'SEPTIEMBRE 3'!$CL$11:$CL$40,"A"))/1%,"")</f>
        <v/>
      </c>
      <c r="DU64" s="188" t="str">
        <f t="array" ref="DU64">IFERROR(_xlfn.XLOOKUP($A64&amp;$B64,OCTUBRE!$D$11:$D$40&amp;OCTUBRE!$E$11:$E$40,OCTUBRE!$AM$11:$AM$40,_xlfn.XLOOKUP($A64&amp;$B64,OCTUBRE!$BC$11:$BC$40&amp;OCTUBRE!$BD$11:$BD$40,OCTUBRE!$CL$11:$CL$40,"A"))/1%,"")</f>
        <v/>
      </c>
      <c r="DV64" s="188" t="str">
        <f t="array" ref="DV64">IFERROR(_xlfn.XLOOKUP($A64&amp;$B64,'OCTUBRE 2'!$D$11:$D$40&amp;'OCTUBRE 2'!$E$11:$E$40,'OCTUBRE 2'!$AM$11:$AM$40,_xlfn.XLOOKUP($A64&amp;$B64,'OCTUBRE 2'!$BC$11:$BC$40&amp;'OCTUBRE 2'!$BD$11:$BD$40,'OCTUBRE 2'!$CL$11:$CL$40,"A"))/1%,"")</f>
        <v/>
      </c>
      <c r="DW64" s="188" t="str">
        <f t="array" ref="DW64">IFERROR(_xlfn.XLOOKUP($A64&amp;$B64,NOVIEMBRE!$D$11:$D$40&amp;NOVIEMBRE!$E$11:$E$40,NOVIEMBRE!$AM$11:$AM$40,_xlfn.XLOOKUP($A64&amp;$B64,NOVIEMBRE!$BC$11:$BC$40&amp;NOVIEMBRE!$BD$11:$BD$40,NOVIEMBRE!$CL$11:$CL$40,"A"))/1%,"")</f>
        <v/>
      </c>
      <c r="DX64" s="188" t="str">
        <f t="array" ref="DX64">IFERROR(_xlfn.XLOOKUP($A64&amp;$B64,'NOVIEMBRE 2'!$D$11:$D$40&amp;'NOVIEMBRE 2'!$E$11:$E$40,'NOVIEMBRE 2'!$AM$11:$AM$40,_xlfn.XLOOKUP($A64&amp;$B64,'NOVIEMBRE 2'!$BC$11:$BC$40&amp;'NOVIEMBRE 2'!$BD$11:$BD$40,'NOVIEMBRE 2'!$CL$11:$CL$40,"A"))/1%,"")</f>
        <v/>
      </c>
      <c r="DY64" s="188" t="str">
        <f t="array" ref="DY64">IFERROR(_xlfn.XLOOKUP($A64&amp;$B64,DICIEMBRE!$D$11:$D$40&amp;DICIEMBRE!$E$11:$E$40,DICIEMBRE!$AM$11:$AM$40,_xlfn.XLOOKUP($A64&amp;$B64,DICIEMBRE!$BC$11:$BC$40&amp;DICIEMBRE!$BD$11:$BD$40,DICIEMBRE!$CL$11:$CL$40,"A"))/1%,"")</f>
        <v/>
      </c>
      <c r="DZ64" s="381" t="str">
        <f t="shared" si="9"/>
        <v>-</v>
      </c>
      <c r="EA64" s="381" t="str">
        <f t="shared" si="10"/>
        <v>-</v>
      </c>
      <c r="EB64" s="381" t="str">
        <f t="shared" si="11"/>
        <v>-</v>
      </c>
      <c r="EC64" s="381" t="str">
        <f t="shared" si="12"/>
        <v>-</v>
      </c>
      <c r="ED64" s="381" t="str">
        <f t="shared" si="13"/>
        <v>-</v>
      </c>
      <c r="EE64" s="381" t="str">
        <f t="shared" si="14"/>
        <v>-</v>
      </c>
      <c r="EF64" s="381" t="str">
        <f t="shared" si="15"/>
        <v>-</v>
      </c>
      <c r="EG64" s="381" t="str">
        <f t="shared" si="16"/>
        <v>-</v>
      </c>
      <c r="EH64" s="381" t="str">
        <f t="shared" si="17"/>
        <v>-</v>
      </c>
      <c r="EI64" s="188" t="str">
        <f t="shared" si="18"/>
        <v/>
      </c>
      <c r="EJ64" s="382"/>
      <c r="EK64" s="382"/>
      <c r="EL64" s="383"/>
      <c r="EM64" s="21"/>
      <c r="EN64" s="384">
        <f t="array" ref="EN64">IFERROR(_xlfn.XLOOKUP($A64&amp;$B64,MARZO!$D$11:$D$40&amp;MARZO!$E$11:$E$40,MARZO!$AK$11:$AK$40,_xlfn.XLOOKUP($A64&amp;$B64,MARZO!$BC$11:$BC$40&amp;MARZO!$BD$11:$BD$40,MARZO!$CJ$11:$CJ$40,"A")),"")</f>
        <v>0</v>
      </c>
      <c r="EO64" s="384">
        <f t="array" ref="EO64">IFERROR(_xlfn.XLOOKUP($A64&amp;$B64,ABRIL!$D$11:$D$40&amp;ABRIL!$E$11:$E$40,ABRIL!$AK$11:$AK$40,_xlfn.XLOOKUP($A64&amp;$B64,ABRIL!$BC$11:$BC$40&amp;ABRIL!$BD$11:$BD$40,ABRIL!$CJ$11:$CJ$40,"A")),"")</f>
        <v>0</v>
      </c>
      <c r="EP64" s="384">
        <f t="array" ref="EP64">IFERROR(_xlfn.XLOOKUP($A64&amp;$B64,'ABRIL 2'!$D$11:$D$40&amp;'ABRIL 2'!$E$11:$E$40,'ABRIL 2'!$AK$11:$AK$40,_xlfn.XLOOKUP($A64&amp;$B64,'ABRIL 2'!$BC$11:$BC$40&amp;'ABRIL 2'!$BD$11:$BD$40,'ABRIL 2'!$CJ$11:$CJ$40,"A")),"")</f>
        <v>0</v>
      </c>
      <c r="EQ64" s="384">
        <f t="array" ref="EQ64">IFERROR(_xlfn.XLOOKUP($A64&amp;$B64,MAYO!$D$11:$D$40&amp;MAYO!$E$11:$E$40,MAYO!$AK$11:$AK$40,_xlfn.XLOOKUP($A64&amp;$B64,MAYO!$BC$11:$BC$40&amp;MAYO!$BD$11:$BD$40,MAYO!$CJ$11:$CJ$40,"A")),"")</f>
        <v>0</v>
      </c>
      <c r="ER64" s="384">
        <f t="array" ref="ER64">IFERROR(_xlfn.XLOOKUP($A64&amp;$B64,'MAYO 2'!$D$11:$D$40&amp;'MAYO 2'!$E$11:$E$40,'MAYO 2'!$AK$11:$AK$40,_xlfn.XLOOKUP($A64&amp;$B64,'MAYO 2'!$BC$11:$BC$40&amp;'MAYO 2'!$BD$11:$BD$40,'MAYO 2'!$CJ$11:$CJ$40,"A")),"")</f>
        <v>0</v>
      </c>
      <c r="ES64" s="384">
        <f t="array" ref="ES64">IFERROR(_xlfn.XLOOKUP($A64&amp;$B64,JUNIO!$D$11:$D$40&amp;JUNIO!$E$11:$E$40,JUNIO!$AK$11:$AK$40,_xlfn.XLOOKUP($A64&amp;$B64,JUNIO!$BC$11:$BC$40&amp;JUNIO!$BD$11:$BD$40,JUNIO!$CJ$11:$CJ$40,"A")),"")</f>
        <v>0</v>
      </c>
      <c r="ET64" s="384">
        <f t="array" ref="ET64">IFERROR(_xlfn.XLOOKUP($A64&amp;$B64,'JUNIO 2'!$D$11:$D$40&amp;'JUNIO 2'!$E$11:$E$40,'JUNIO 2'!$AK$11:$AK$40,_xlfn.XLOOKUP($A64&amp;$B64,'JUNIO 2'!$BC$11:$BC$40&amp;'JUNIO 2'!$BD$11:$BD$40,'JUNIO 2'!$CJ$11:$CJ$40,"A")),"")</f>
        <v>0</v>
      </c>
      <c r="EU64" s="384">
        <f t="array" ref="EU64">IFERROR(_xlfn.XLOOKUP($A64&amp;$B64,JULIO!$D$11:$D$40&amp;JULIO!$E$11:$E$40,JULIO!$AK$11:$AK$40,_xlfn.XLOOKUP($A64&amp;$B64,JULIO!$BC$11:$BC$40&amp;JULIO!$BD$11:$BD$40,JULIO!$CJ$11:$CJ$40,"A")),"")</f>
        <v>0</v>
      </c>
      <c r="EV64" s="384">
        <f t="array" ref="EV64">IFERROR(_xlfn.XLOOKUP($A64&amp;$B64,'JULIO 2'!$D$11:$D$40&amp;'JULIO 2'!$E$11:$E$40,'JULIO 2'!$AK$11:$AK$40,_xlfn.XLOOKUP($A64&amp;$B64,'JULIO 2'!$BC$11:$BC$40&amp;'JULIO 2'!$BD$11:$BD$40,'JULIO 2'!$CJ$11:$CJ$40,"A")),"")</f>
        <v>0</v>
      </c>
      <c r="EW64" s="384">
        <f t="array" ref="EW64">IFERROR(_xlfn.XLOOKUP($A64&amp;$B64,AGOSTO!$D$11:$D$40&amp;AGOSTO!$E$11:$E$40,AGOSTO!$AK$11:$AK$40,_xlfn.XLOOKUP($A64&amp;$B64,AGOSTO!$BC$11:$BC$40&amp;AGOSTO!$BD$11:$BD$40,AGOSTO!$CJ$11:$CJ$40,"A")),"")</f>
        <v>0</v>
      </c>
      <c r="EX64" s="384">
        <f t="array" ref="EX64">IFERROR(_xlfn.XLOOKUP($A64&amp;$B64,'AGOSTO 2'!$D$11:$D$40&amp;'AGOSTO 2'!$E$11:$E$40,'AGOSTO 2'!$AK$11:$AK$40,_xlfn.XLOOKUP($A64&amp;$B64,'AGOSTO 2'!$BC$11:$BC$40&amp;'AGOSTO 2'!$BD$11:$BD$40,'AGOSTO 2'!$CJ$11:$CJ$40,"A")),"")</f>
        <v>0</v>
      </c>
      <c r="EY64" s="384">
        <f t="array" ref="EY64">IFERROR(_xlfn.XLOOKUP($A64&amp;$B64,SEPTIEMBRE!$D$11:$D$40&amp;SEPTIEMBRE!$E$11:$E$40,SEPTIEMBRE!$AK$11:$AK$40,_xlfn.XLOOKUP($A64&amp;$B64,SEPTIEMBRE!$BC$11:$BC$40&amp;SEPTIEMBRE!$BD$11:$BD$40,SEPTIEMBRE!$CJ$11:$CJ$40,"A")),"")</f>
        <v>0</v>
      </c>
      <c r="EZ64" s="384">
        <f t="array" ref="EZ64">IFERROR(_xlfn.XLOOKUP($A64&amp;$B64,'SEPTIEMBRE 2'!$D$11:$D$40&amp;'SEPTIEMBRE 2'!$E$11:$E$40,'SEPTIEMBRE 2'!$AK$11:$AK$40,_xlfn.XLOOKUP($A64&amp;$B64,'SEPTIEMBRE 2'!$BC$11:$BC$40&amp;'SEPTIEMBRE 2'!$BD$11:$BD$40,'SEPTIEMBRE 2'!$CJ$11:$CJ$40,"A")),"")</f>
        <v>0</v>
      </c>
      <c r="FA64" s="384">
        <f t="array" ref="FA64">IFERROR(_xlfn.XLOOKUP($A64&amp;$B64,'SEPTIEMBRE 3'!$D$11:$D$40&amp;'SEPTIEMBRE 3'!$E$11:$E$40,'SEPTIEMBRE 3'!$AK$11:$AK$40,_xlfn.XLOOKUP($A64&amp;$B64,'SEPTIEMBRE 3'!$BC$11:$BC$40&amp;'SEPTIEMBRE 3'!$BD$11:$BD$40,'SEPTIEMBRE 3'!$CJ$11:$CJ$40,"A")),"")</f>
        <v>0</v>
      </c>
      <c r="FB64" s="384">
        <f t="array" ref="FB64">IFERROR(_xlfn.XLOOKUP($A64&amp;$B64,OCTUBRE!$D$11:$D$40&amp;OCTUBRE!$E$11:$E$40,OCTUBRE!$AK$11:$AK$40,_xlfn.XLOOKUP($A64&amp;$B64,OCTUBRE!$BC$11:$BC$40&amp;OCTUBRE!$BD$11:$BD$40,OCTUBRE!$CJ$11:$CJ$40,"A")),"")</f>
        <v>0</v>
      </c>
      <c r="FC64" s="384">
        <f t="array" ref="FC64">IFERROR(_xlfn.XLOOKUP($A64&amp;$B64,'OCTUBRE 2'!$D$11:$D$40&amp;'OCTUBRE 2'!$E$11:$E$40,'OCTUBRE 2'!$AK$11:$AK$40,_xlfn.XLOOKUP($A64&amp;$B64,'OCTUBRE 2'!$BC$11:$BC$40&amp;'OCTUBRE 2'!$BD$11:$BD$40,'OCTUBRE 2'!$CJ$11:$CJ$40,"A")),"")</f>
        <v>0</v>
      </c>
      <c r="FD64" s="384">
        <f t="array" ref="FD64">IFERROR(_xlfn.XLOOKUP($A64&amp;$B64,NOVIEMBRE!$D$11:$D$40&amp;NOVIEMBRE!$E$11:$E$40,NOVIEMBRE!$AK$11:$AK$40,_xlfn.XLOOKUP($A64&amp;$B64,NOVIEMBRE!$BC$11:$BC$40&amp;NOVIEMBRE!$BD$11:$BD$40,NOVIEMBRE!$CJ$11:$CJ$40,"A")),"")</f>
        <v>0</v>
      </c>
      <c r="FE64" s="384">
        <f t="array" ref="FE64">IFERROR(_xlfn.XLOOKUP($A64&amp;$B64,'NOVIEMBRE 2'!$D$11:$D$40&amp;'NOVIEMBRE 2'!$E$11:$E$40,'NOVIEMBRE 2'!$AK$11:$AK$40,_xlfn.XLOOKUP($A64&amp;$B64,'NOVIEMBRE 2'!$BC$11:$BC$40&amp;'NOVIEMBRE 2'!$BD$11:$BD$40,'NOVIEMBRE 2'!$CJ$11:$CJ$40,"A")),"")</f>
        <v>0</v>
      </c>
      <c r="FF64" s="385">
        <f t="array" ref="FF64">IFERROR(_xlfn.XLOOKUP($A64&amp;$B64,DICIEMBRE!$D$11:$D$40&amp;DICIEMBRE!$E$11:$E$40,DICIEMBRE!$AK$11:$AK$40,_xlfn.XLOOKUP($A64&amp;$B64,DICIEMBRE!$BC$11:$BC$40&amp;DICIEMBRE!$BD$11:$BD$40,DICIEMBRE!$CJ$11:$CJ$40,"A")),"")</f>
        <v>0</v>
      </c>
      <c r="FG64" s="386" t="str">
        <f t="shared" si="19"/>
        <v/>
      </c>
      <c r="FH64" s="386" t="str">
        <f t="array" ref="FH64">IF(
 COUNT(DZ64:EH64)=0,
 "-",
 IF(
  COUNT(DZ64:EH64) &lt; COUNTA(DZ64:EH64),
  REPT("🟩", ROUND(COUNT(DZ64:EH64)/COUNTA(DZ64:EH64)*5, 0)) &amp;
  REPT("⬜", 5 - ROUND(COUNT(DZ64:EH64)/COUNTA(DZ64:EH64)*5, 0)),
  IF(
    AVERAGE(IF(DZ64:EH64&lt;&gt;"", DZ64:EH64, )) &gt;= 70, "🟩🟩🟩🟩🟩",
    IF(
      AVERAGE(IF(DZ64:EH64&lt;&gt;"",DZ64:EH64, )) &gt;= 56, "🟨🟨🟨🟨🟨",
      "🟥🟥🟥🟥🟥"
    )
  )
 )
)
</f>
        <v>-</v>
      </c>
    </row>
    <row r="65" ht="15.75" customHeight="1">
      <c r="A65" s="168"/>
      <c r="B65" s="169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1"/>
      <c r="N65" s="172" t="str">
        <f t="shared" si="1"/>
        <v/>
      </c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2" t="str">
        <f t="shared" si="2"/>
        <v/>
      </c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2" t="str">
        <f t="shared" si="3"/>
        <v/>
      </c>
      <c r="AM65" s="173"/>
      <c r="AN65" s="173"/>
      <c r="AO65" s="173"/>
      <c r="AP65" s="173"/>
      <c r="AQ65" s="173"/>
      <c r="AR65" s="173"/>
      <c r="AS65" s="173"/>
      <c r="AT65" s="173"/>
      <c r="AU65" s="173"/>
      <c r="AV65" s="171"/>
      <c r="AW65" s="171"/>
      <c r="AX65" s="172" t="str">
        <f t="shared" si="4"/>
        <v/>
      </c>
      <c r="AY65" s="173"/>
      <c r="AZ65" s="173"/>
      <c r="BA65" s="173"/>
      <c r="BB65" s="173"/>
      <c r="BC65" s="173"/>
      <c r="BD65" s="173"/>
      <c r="BE65" s="173"/>
      <c r="BF65" s="173"/>
      <c r="BG65" s="173"/>
      <c r="BH65" s="173"/>
      <c r="BI65" s="173"/>
      <c r="BJ65" s="172" t="str">
        <f t="shared" si="5"/>
        <v/>
      </c>
      <c r="BK65" s="173"/>
      <c r="BL65" s="173"/>
      <c r="BM65" s="173"/>
      <c r="BN65" s="173"/>
      <c r="BO65" s="173"/>
      <c r="BP65" s="173"/>
      <c r="BQ65" s="173"/>
      <c r="BR65" s="173"/>
      <c r="BS65" s="173"/>
      <c r="BT65" s="173"/>
      <c r="BU65" s="173"/>
      <c r="BV65" s="172" t="str">
        <f t="shared" si="6"/>
        <v/>
      </c>
      <c r="BW65" s="173"/>
      <c r="BX65" s="173"/>
      <c r="BY65" s="173"/>
      <c r="BZ65" s="171"/>
      <c r="CA65" s="171"/>
      <c r="CB65" s="171"/>
      <c r="CC65" s="171"/>
      <c r="CD65" s="171"/>
      <c r="CE65" s="171"/>
      <c r="CF65" s="171"/>
      <c r="CG65" s="171"/>
      <c r="CH65" s="172" t="str">
        <f t="shared" si="7"/>
        <v/>
      </c>
      <c r="CI65" s="171"/>
      <c r="CJ65" s="173"/>
      <c r="CK65" s="173"/>
      <c r="CL65" s="173"/>
      <c r="CM65" s="173"/>
      <c r="CN65" s="171"/>
      <c r="CO65" s="171"/>
      <c r="CP65" s="171"/>
      <c r="CQ65" s="173"/>
      <c r="CR65" s="171"/>
      <c r="CS65" s="171"/>
      <c r="CT65" s="172" t="str">
        <f t="shared" si="8"/>
        <v/>
      </c>
      <c r="CU65" s="172"/>
      <c r="CV65" s="172"/>
      <c r="CW65" s="172"/>
      <c r="CX65" s="172"/>
      <c r="CY65" s="172"/>
      <c r="CZ65" s="172"/>
      <c r="DA65" s="172"/>
      <c r="DB65" s="172"/>
      <c r="DC65" s="172"/>
      <c r="DD65" s="172"/>
      <c r="DE65" s="172"/>
      <c r="DF65" s="172"/>
      <c r="DG65" s="188" t="str">
        <f t="array" ref="DG65">IFERROR(_xlfn.XLOOKUP($A65&amp;B65,MARZO!$D$11:$D$40&amp;MARZO!$E$11:$E$40,MARZO!$AM$11:$AM$40,_xlfn.XLOOKUP($A65&amp;$B65,MARZO!$BC$11:$BC$40&amp;MARZO!$BD$11:$BD$40,MARZO!$CL$11:$CL$40,"A"))/1%,"")</f>
        <v/>
      </c>
      <c r="DH65" s="188" t="str">
        <f t="array" ref="DH65">IFERROR(_xlfn.XLOOKUP($A65&amp;$B65,ABRIL!$D$11:$D$40&amp;ABRIL!$E$11:$E$40,ABRIL!$AM$11:$AM$40,_xlfn.XLOOKUP($A65&amp;$B65,ABRIL!$BC$11:$BC$40&amp;ABRIL!$BD$11:$BD$40,ABRIL!$CL$11:$CL$40,"A"))/1%,"")</f>
        <v/>
      </c>
      <c r="DI65" s="188" t="str">
        <f t="array" ref="DI65">IFERROR(_xlfn.XLOOKUP($A65&amp;$B65,'ABRIL 2'!$D$11:$D$40&amp;'ABRIL 2'!$E$11:$E$40,'ABRIL 2'!$AM$11:$AM$40,_xlfn.XLOOKUP($A65&amp;$B65,'ABRIL 2'!$BC$11:$BC$40&amp;'ABRIL 2'!$BD$11:$BD$40,'ABRIL 2'!$CL$11:$CL$40,"A"))/1%,"")</f>
        <v/>
      </c>
      <c r="DJ65" s="188" t="str">
        <f t="array" ref="DJ65">IFERROR(_xlfn.XLOOKUP($A65&amp;$B65,MAYO!$D$11:$D$40&amp;MAYO!$E$11:$E$40,MAYO!$AM$11:$AM$40,_xlfn.XLOOKUP($A65&amp;$B65,MAYO!$BC$11:$BC$40&amp;MAYO!$BD$11:$BD$40,MAYO!$CL$11:$CL$40,"A"))/1%,"")</f>
        <v/>
      </c>
      <c r="DK65" s="188" t="str">
        <f t="array" ref="DK65">IFERROR(_xlfn.XLOOKUP($A65&amp;$B65,'MAYO 2'!$D$11:$D$40&amp;'MAYO 2'!$E$11:$E$40,'MAYO 2'!$AM$11:$AM$40,_xlfn.XLOOKUP($A65&amp;$B65,'MAYO 2'!$BC$11:$BC$40&amp;'MAYO 2'!$BD$11:$BD$40,'MAYO 2'!$CL$11:$CL$40,"A"))/1%,"")</f>
        <v/>
      </c>
      <c r="DL65" s="188" t="str">
        <f t="array" ref="DL65">IFERROR(_xlfn.XLOOKUP($A65&amp;$B65,JUNIO!$D$11:$D$40&amp;JUNIO!$E$11:$E$40,JUNIO!$AM$11:$AM$40,_xlfn.XLOOKUP($A65&amp;$B65,JUNIO!$BC$11:$BC$40&amp;JUNIO!$BD$11:$BD$40,JUNIO!$CL$11:$CL$40,"A"))/1%,"")</f>
        <v/>
      </c>
      <c r="DM65" s="188" t="str">
        <f t="array" ref="DM65">IFERROR(_xlfn.XLOOKUP($A65&amp;$B65,'JUNIO 2'!$D$11:$D$40&amp;'JUNIO 2'!$E$11:$E$40,'JUNIO 2'!$AM$11:$AM$40,_xlfn.XLOOKUP($A65&amp;$B65,'JUNIO 2'!$BC$11:$BC$40&amp;'JUNIO 2'!$BD$11:$BD$40,'JUNIO 2'!$CL$11:$CL$40,"A"))/1%,"")</f>
        <v/>
      </c>
      <c r="DN65" s="188" t="str">
        <f t="array" ref="DN65">IFERROR(_xlfn.XLOOKUP($A65&amp;$B65,JULIO!$D$11:$D$40&amp;JULIO!$E$11:$E$40,JULIO!$AM$11:$AM$40,_xlfn.XLOOKUP($A65&amp;$B65,JULIO!$BC$11:$BC$40&amp;JULIO!$BD$11:$BD$40,JULIO!$CL$11:$CL$40,"A"))/1%,"")</f>
        <v/>
      </c>
      <c r="DO65" s="188" t="str">
        <f t="array" ref="DO65">IFERROR(_xlfn.XLOOKUP($A65&amp;$B65,'JULIO 2'!$D$11:$D$40&amp;'JULIO 2'!$E$11:$E$40,'JULIO 2'!$AM$11:$AM$40,_xlfn.XLOOKUP($A65&amp;$B65,'JULIO 2'!$BC$11:$BC$40&amp;'JULIO 2'!$BD$11:$BD$40,'JULIO 2'!$CL$11:$CL$40,"A"))/1%,"")</f>
        <v/>
      </c>
      <c r="DP65" s="188" t="str">
        <f t="array" ref="DP65">IFERROR(_xlfn.XLOOKUP($A65&amp;$B65,AGOSTO!$D$11:$D$40&amp;AGOSTO!$E$11:$E$40,AGOSTO!$AM$11:$AM$40,_xlfn.XLOOKUP($A65&amp;$B65,AGOSTO!$BC$11:$BC$40&amp;AGOSTO!$BD$11:$BD$40,AGOSTO!$CL$11:$CL$40,"A"))/1%,"")</f>
        <v/>
      </c>
      <c r="DQ65" s="188" t="str">
        <f t="array" ref="DQ65">IFERROR(_xlfn.XLOOKUP($A65&amp;$B65,'AGOSTO 2'!$D$11:$D$40&amp;'AGOSTO 2'!$E$11:$E$40,'AGOSTO 2'!$AM$11:$AM$40,_xlfn.XLOOKUP($A65&amp;$B65,'AGOSTO 2'!$BC$11:$BC$40&amp;'AGOSTO 2'!$BD$11:$BD$40,'AGOSTO 2'!$CL$11:$CL$40,"A"))/1%,"")</f>
        <v/>
      </c>
      <c r="DR65" s="188" t="str">
        <f t="array" ref="DR65">IFERROR(_xlfn.XLOOKUP($A65&amp;$B65,SEPTIEMBRE!$D$11:$D$40&amp;SEPTIEMBRE!$E$11:$E$40,SEPTIEMBRE!$AM$11:$AM$40,_xlfn.XLOOKUP($A65&amp;$B65,SEPTIEMBRE!$BC$11:$BC$40&amp;SEPTIEMBRE!$BD$11:$BD$40,SEPTIEMBRE!$CL$11:$CL$40,"A"))/1%,"")</f>
        <v/>
      </c>
      <c r="DS65" s="188" t="str">
        <f t="array" ref="DS65">IFERROR(_xlfn.XLOOKUP($A65&amp;$B65,'SEPTIEMBRE 2'!$D$11:$D$40&amp;'SEPTIEMBRE 2'!$E$11:$E$40,'SEPTIEMBRE 2'!$AM$11:$AM$40,_xlfn.XLOOKUP($A65&amp;$B65,'SEPTIEMBRE 2'!$BC$11:$BC$40&amp;'SEPTIEMBRE 2'!$BD$11:$BD$40,'SEPTIEMBRE 2'!$CL$11:$CL$40,"A"))/1%,"")</f>
        <v/>
      </c>
      <c r="DT65" s="188" t="str">
        <f t="array" ref="DT65">IFERROR(_xlfn.XLOOKUP($A65&amp;$B65,'SEPTIEMBRE 3'!$D$11:$D$40&amp;'SEPTIEMBRE 3'!$E$11:$E$40,'SEPTIEMBRE 3'!$AM$11:$AM$40,_xlfn.XLOOKUP($A65&amp;$B65,'SEPTIEMBRE 3'!$BC$11:$BC$40&amp;'SEPTIEMBRE 3'!$BD$11:$BD$40,'SEPTIEMBRE 3'!$CL$11:$CL$40,"A"))/1%,"")</f>
        <v/>
      </c>
      <c r="DU65" s="188" t="str">
        <f t="array" ref="DU65">IFERROR(_xlfn.XLOOKUP($A65&amp;$B65,OCTUBRE!$D$11:$D$40&amp;OCTUBRE!$E$11:$E$40,OCTUBRE!$AM$11:$AM$40,_xlfn.XLOOKUP($A65&amp;$B65,OCTUBRE!$BC$11:$BC$40&amp;OCTUBRE!$BD$11:$BD$40,OCTUBRE!$CL$11:$CL$40,"A"))/1%,"")</f>
        <v/>
      </c>
      <c r="DV65" s="188" t="str">
        <f t="array" ref="DV65">IFERROR(_xlfn.XLOOKUP($A65&amp;$B65,'OCTUBRE 2'!$D$11:$D$40&amp;'OCTUBRE 2'!$E$11:$E$40,'OCTUBRE 2'!$AM$11:$AM$40,_xlfn.XLOOKUP($A65&amp;$B65,'OCTUBRE 2'!$BC$11:$BC$40&amp;'OCTUBRE 2'!$BD$11:$BD$40,'OCTUBRE 2'!$CL$11:$CL$40,"A"))/1%,"")</f>
        <v/>
      </c>
      <c r="DW65" s="188" t="str">
        <f t="array" ref="DW65">IFERROR(_xlfn.XLOOKUP($A65&amp;$B65,NOVIEMBRE!$D$11:$D$40&amp;NOVIEMBRE!$E$11:$E$40,NOVIEMBRE!$AM$11:$AM$40,_xlfn.XLOOKUP($A65&amp;$B65,NOVIEMBRE!$BC$11:$BC$40&amp;NOVIEMBRE!$BD$11:$BD$40,NOVIEMBRE!$CL$11:$CL$40,"A"))/1%,"")</f>
        <v/>
      </c>
      <c r="DX65" s="188" t="str">
        <f t="array" ref="DX65">IFERROR(_xlfn.XLOOKUP($A65&amp;$B65,'NOVIEMBRE 2'!$D$11:$D$40&amp;'NOVIEMBRE 2'!$E$11:$E$40,'NOVIEMBRE 2'!$AM$11:$AM$40,_xlfn.XLOOKUP($A65&amp;$B65,'NOVIEMBRE 2'!$BC$11:$BC$40&amp;'NOVIEMBRE 2'!$BD$11:$BD$40,'NOVIEMBRE 2'!$CL$11:$CL$40,"A"))/1%,"")</f>
        <v/>
      </c>
      <c r="DY65" s="188" t="str">
        <f t="array" ref="DY65">IFERROR(_xlfn.XLOOKUP($A65&amp;$B65,DICIEMBRE!$D$11:$D$40&amp;DICIEMBRE!$E$11:$E$40,DICIEMBRE!$AM$11:$AM$40,_xlfn.XLOOKUP($A65&amp;$B65,DICIEMBRE!$BC$11:$BC$40&amp;DICIEMBRE!$BD$11:$BD$40,DICIEMBRE!$CL$11:$CL$40,"A"))/1%,"")</f>
        <v/>
      </c>
      <c r="DZ65" s="381" t="str">
        <f t="shared" si="9"/>
        <v>-</v>
      </c>
      <c r="EA65" s="381" t="str">
        <f t="shared" si="10"/>
        <v>-</v>
      </c>
      <c r="EB65" s="381" t="str">
        <f t="shared" si="11"/>
        <v>-</v>
      </c>
      <c r="EC65" s="381" t="str">
        <f t="shared" si="12"/>
        <v>-</v>
      </c>
      <c r="ED65" s="381" t="str">
        <f t="shared" si="13"/>
        <v>-</v>
      </c>
      <c r="EE65" s="381" t="str">
        <f t="shared" si="14"/>
        <v>-</v>
      </c>
      <c r="EF65" s="381" t="str">
        <f t="shared" si="15"/>
        <v>-</v>
      </c>
      <c r="EG65" s="381" t="str">
        <f t="shared" si="16"/>
        <v>-</v>
      </c>
      <c r="EH65" s="381" t="str">
        <f t="shared" si="17"/>
        <v>-</v>
      </c>
      <c r="EI65" s="188" t="str">
        <f t="shared" si="18"/>
        <v/>
      </c>
      <c r="EJ65" s="382"/>
      <c r="EK65" s="382"/>
      <c r="EL65" s="383"/>
      <c r="EM65" s="21"/>
      <c r="EN65" s="384">
        <f t="array" ref="EN65">IFERROR(_xlfn.XLOOKUP($A65&amp;$B65,MARZO!$D$11:$D$40&amp;MARZO!$E$11:$E$40,MARZO!$AK$11:$AK$40,_xlfn.XLOOKUP($A65&amp;$B65,MARZO!$BC$11:$BC$40&amp;MARZO!$BD$11:$BD$40,MARZO!$CJ$11:$CJ$40,"A")),"")</f>
        <v>0</v>
      </c>
      <c r="EO65" s="384">
        <f t="array" ref="EO65">IFERROR(_xlfn.XLOOKUP($A65&amp;$B65,ABRIL!$D$11:$D$40&amp;ABRIL!$E$11:$E$40,ABRIL!$AK$11:$AK$40,_xlfn.XLOOKUP($A65&amp;$B65,ABRIL!$BC$11:$BC$40&amp;ABRIL!$BD$11:$BD$40,ABRIL!$CJ$11:$CJ$40,"A")),"")</f>
        <v>0</v>
      </c>
      <c r="EP65" s="384">
        <f t="array" ref="EP65">IFERROR(_xlfn.XLOOKUP($A65&amp;$B65,'ABRIL 2'!$D$11:$D$40&amp;'ABRIL 2'!$E$11:$E$40,'ABRIL 2'!$AK$11:$AK$40,_xlfn.XLOOKUP($A65&amp;$B65,'ABRIL 2'!$BC$11:$BC$40&amp;'ABRIL 2'!$BD$11:$BD$40,'ABRIL 2'!$CJ$11:$CJ$40,"A")),"")</f>
        <v>0</v>
      </c>
      <c r="EQ65" s="384">
        <f t="array" ref="EQ65">IFERROR(_xlfn.XLOOKUP($A65&amp;$B65,MAYO!$D$11:$D$40&amp;MAYO!$E$11:$E$40,MAYO!$AK$11:$AK$40,_xlfn.XLOOKUP($A65&amp;$B65,MAYO!$BC$11:$BC$40&amp;MAYO!$BD$11:$BD$40,MAYO!$CJ$11:$CJ$40,"A")),"")</f>
        <v>0</v>
      </c>
      <c r="ER65" s="384">
        <f t="array" ref="ER65">IFERROR(_xlfn.XLOOKUP($A65&amp;$B65,'MAYO 2'!$D$11:$D$40&amp;'MAYO 2'!$E$11:$E$40,'MAYO 2'!$AK$11:$AK$40,_xlfn.XLOOKUP($A65&amp;$B65,'MAYO 2'!$BC$11:$BC$40&amp;'MAYO 2'!$BD$11:$BD$40,'MAYO 2'!$CJ$11:$CJ$40,"A")),"")</f>
        <v>0</v>
      </c>
      <c r="ES65" s="384">
        <f t="array" ref="ES65">IFERROR(_xlfn.XLOOKUP($A65&amp;$B65,JUNIO!$D$11:$D$40&amp;JUNIO!$E$11:$E$40,JUNIO!$AK$11:$AK$40,_xlfn.XLOOKUP($A65&amp;$B65,JUNIO!$BC$11:$BC$40&amp;JUNIO!$BD$11:$BD$40,JUNIO!$CJ$11:$CJ$40,"A")),"")</f>
        <v>0</v>
      </c>
      <c r="ET65" s="384">
        <f t="array" ref="ET65">IFERROR(_xlfn.XLOOKUP($A65&amp;$B65,'JUNIO 2'!$D$11:$D$40&amp;'JUNIO 2'!$E$11:$E$40,'JUNIO 2'!$AK$11:$AK$40,_xlfn.XLOOKUP($A65&amp;$B65,'JUNIO 2'!$BC$11:$BC$40&amp;'JUNIO 2'!$BD$11:$BD$40,'JUNIO 2'!$CJ$11:$CJ$40,"A")),"")</f>
        <v>0</v>
      </c>
      <c r="EU65" s="384">
        <f t="array" ref="EU65">IFERROR(_xlfn.XLOOKUP($A65&amp;$B65,JULIO!$D$11:$D$40&amp;JULIO!$E$11:$E$40,JULIO!$AK$11:$AK$40,_xlfn.XLOOKUP($A65&amp;$B65,JULIO!$BC$11:$BC$40&amp;JULIO!$BD$11:$BD$40,JULIO!$CJ$11:$CJ$40,"A")),"")</f>
        <v>0</v>
      </c>
      <c r="EV65" s="384">
        <f t="array" ref="EV65">IFERROR(_xlfn.XLOOKUP($A65&amp;$B65,'JULIO 2'!$D$11:$D$40&amp;'JULIO 2'!$E$11:$E$40,'JULIO 2'!$AK$11:$AK$40,_xlfn.XLOOKUP($A65&amp;$B65,'JULIO 2'!$BC$11:$BC$40&amp;'JULIO 2'!$BD$11:$BD$40,'JULIO 2'!$CJ$11:$CJ$40,"A")),"")</f>
        <v>0</v>
      </c>
      <c r="EW65" s="384">
        <f t="array" ref="EW65">IFERROR(_xlfn.XLOOKUP($A65&amp;$B65,AGOSTO!$D$11:$D$40&amp;AGOSTO!$E$11:$E$40,AGOSTO!$AK$11:$AK$40,_xlfn.XLOOKUP($A65&amp;$B65,AGOSTO!$BC$11:$BC$40&amp;AGOSTO!$BD$11:$BD$40,AGOSTO!$CJ$11:$CJ$40,"A")),"")</f>
        <v>0</v>
      </c>
      <c r="EX65" s="384">
        <f t="array" ref="EX65">IFERROR(_xlfn.XLOOKUP($A65&amp;$B65,'AGOSTO 2'!$D$11:$D$40&amp;'AGOSTO 2'!$E$11:$E$40,'AGOSTO 2'!$AK$11:$AK$40,_xlfn.XLOOKUP($A65&amp;$B65,'AGOSTO 2'!$BC$11:$BC$40&amp;'AGOSTO 2'!$BD$11:$BD$40,'AGOSTO 2'!$CJ$11:$CJ$40,"A")),"")</f>
        <v>0</v>
      </c>
      <c r="EY65" s="384">
        <f t="array" ref="EY65">IFERROR(_xlfn.XLOOKUP($A65&amp;$B65,SEPTIEMBRE!$D$11:$D$40&amp;SEPTIEMBRE!$E$11:$E$40,SEPTIEMBRE!$AK$11:$AK$40,_xlfn.XLOOKUP($A65&amp;$B65,SEPTIEMBRE!$BC$11:$BC$40&amp;SEPTIEMBRE!$BD$11:$BD$40,SEPTIEMBRE!$CJ$11:$CJ$40,"A")),"")</f>
        <v>0</v>
      </c>
      <c r="EZ65" s="384">
        <f t="array" ref="EZ65">IFERROR(_xlfn.XLOOKUP($A65&amp;$B65,'SEPTIEMBRE 2'!$D$11:$D$40&amp;'SEPTIEMBRE 2'!$E$11:$E$40,'SEPTIEMBRE 2'!$AK$11:$AK$40,_xlfn.XLOOKUP($A65&amp;$B65,'SEPTIEMBRE 2'!$BC$11:$BC$40&amp;'SEPTIEMBRE 2'!$BD$11:$BD$40,'SEPTIEMBRE 2'!$CJ$11:$CJ$40,"A")),"")</f>
        <v>0</v>
      </c>
      <c r="FA65" s="384">
        <f t="array" ref="FA65">IFERROR(_xlfn.XLOOKUP($A65&amp;$B65,'SEPTIEMBRE 3'!$D$11:$D$40&amp;'SEPTIEMBRE 3'!$E$11:$E$40,'SEPTIEMBRE 3'!$AK$11:$AK$40,_xlfn.XLOOKUP($A65&amp;$B65,'SEPTIEMBRE 3'!$BC$11:$BC$40&amp;'SEPTIEMBRE 3'!$BD$11:$BD$40,'SEPTIEMBRE 3'!$CJ$11:$CJ$40,"A")),"")</f>
        <v>0</v>
      </c>
      <c r="FB65" s="384">
        <f t="array" ref="FB65">IFERROR(_xlfn.XLOOKUP($A65&amp;$B65,OCTUBRE!$D$11:$D$40&amp;OCTUBRE!$E$11:$E$40,OCTUBRE!$AK$11:$AK$40,_xlfn.XLOOKUP($A65&amp;$B65,OCTUBRE!$BC$11:$BC$40&amp;OCTUBRE!$BD$11:$BD$40,OCTUBRE!$CJ$11:$CJ$40,"A")),"")</f>
        <v>0</v>
      </c>
      <c r="FC65" s="384">
        <f t="array" ref="FC65">IFERROR(_xlfn.XLOOKUP($A65&amp;$B65,'OCTUBRE 2'!$D$11:$D$40&amp;'OCTUBRE 2'!$E$11:$E$40,'OCTUBRE 2'!$AK$11:$AK$40,_xlfn.XLOOKUP($A65&amp;$B65,'OCTUBRE 2'!$BC$11:$BC$40&amp;'OCTUBRE 2'!$BD$11:$BD$40,'OCTUBRE 2'!$CJ$11:$CJ$40,"A")),"")</f>
        <v>0</v>
      </c>
      <c r="FD65" s="384">
        <f t="array" ref="FD65">IFERROR(_xlfn.XLOOKUP($A65&amp;$B65,NOVIEMBRE!$D$11:$D$40&amp;NOVIEMBRE!$E$11:$E$40,NOVIEMBRE!$AK$11:$AK$40,_xlfn.XLOOKUP($A65&amp;$B65,NOVIEMBRE!$BC$11:$BC$40&amp;NOVIEMBRE!$BD$11:$BD$40,NOVIEMBRE!$CJ$11:$CJ$40,"A")),"")</f>
        <v>0</v>
      </c>
      <c r="FE65" s="384">
        <f t="array" ref="FE65">IFERROR(_xlfn.XLOOKUP($A65&amp;$B65,'NOVIEMBRE 2'!$D$11:$D$40&amp;'NOVIEMBRE 2'!$E$11:$E$40,'NOVIEMBRE 2'!$AK$11:$AK$40,_xlfn.XLOOKUP($A65&amp;$B65,'NOVIEMBRE 2'!$BC$11:$BC$40&amp;'NOVIEMBRE 2'!$BD$11:$BD$40,'NOVIEMBRE 2'!$CJ$11:$CJ$40,"A")),"")</f>
        <v>0</v>
      </c>
      <c r="FF65" s="385">
        <f t="array" ref="FF65">IFERROR(_xlfn.XLOOKUP($A65&amp;$B65,DICIEMBRE!$D$11:$D$40&amp;DICIEMBRE!$E$11:$E$40,DICIEMBRE!$AK$11:$AK$40,_xlfn.XLOOKUP($A65&amp;$B65,DICIEMBRE!$BC$11:$BC$40&amp;DICIEMBRE!$BD$11:$BD$40,DICIEMBRE!$CJ$11:$CJ$40,"A")),"")</f>
        <v>0</v>
      </c>
      <c r="FG65" s="386" t="str">
        <f t="shared" si="19"/>
        <v/>
      </c>
      <c r="FH65" s="386" t="str">
        <f t="array" ref="FH65">IF(
 COUNT(DZ65:EH65)=0,
 "-",
 IF(
  COUNT(DZ65:EH65) &lt; COUNTA(DZ65:EH65),
  REPT("🟩", ROUND(COUNT(DZ65:EH65)/COUNTA(DZ65:EH65)*5, 0)) &amp;
  REPT("⬜", 5 - ROUND(COUNT(DZ65:EH65)/COUNTA(DZ65:EH65)*5, 0)),
  IF(
    AVERAGE(IF(DZ65:EH65&lt;&gt;"", DZ65:EH65, )) &gt;= 70, "🟩🟩🟩🟩🟩",
    IF(
      AVERAGE(IF(DZ65:EH65&lt;&gt;"",DZ65:EH65, )) &gt;= 56, "🟨🟨🟨🟨🟨",
      "🟥🟥🟥🟥🟥"
    )
  )
 )
)
</f>
        <v>-</v>
      </c>
    </row>
    <row r="66" ht="15.75" customHeight="1">
      <c r="A66" s="168"/>
      <c r="B66" s="169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1"/>
      <c r="N66" s="172" t="str">
        <f t="shared" si="1"/>
        <v/>
      </c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2" t="str">
        <f t="shared" si="2"/>
        <v/>
      </c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2" t="str">
        <f t="shared" si="3"/>
        <v/>
      </c>
      <c r="AM66" s="173"/>
      <c r="AN66" s="173"/>
      <c r="AO66" s="173"/>
      <c r="AP66" s="173"/>
      <c r="AQ66" s="173"/>
      <c r="AR66" s="173"/>
      <c r="AS66" s="173"/>
      <c r="AT66" s="173"/>
      <c r="AU66" s="173"/>
      <c r="AV66" s="171"/>
      <c r="AW66" s="171"/>
      <c r="AX66" s="172" t="str">
        <f t="shared" si="4"/>
        <v/>
      </c>
      <c r="AY66" s="173"/>
      <c r="AZ66" s="173"/>
      <c r="BA66" s="173"/>
      <c r="BB66" s="173"/>
      <c r="BC66" s="173"/>
      <c r="BD66" s="173"/>
      <c r="BE66" s="173"/>
      <c r="BF66" s="173"/>
      <c r="BG66" s="173"/>
      <c r="BH66" s="173"/>
      <c r="BI66" s="173"/>
      <c r="BJ66" s="172" t="str">
        <f t="shared" si="5"/>
        <v/>
      </c>
      <c r="BK66" s="173"/>
      <c r="BL66" s="173"/>
      <c r="BM66" s="173"/>
      <c r="BN66" s="173"/>
      <c r="BO66" s="173"/>
      <c r="BP66" s="173"/>
      <c r="BQ66" s="173"/>
      <c r="BR66" s="173"/>
      <c r="BS66" s="173"/>
      <c r="BT66" s="173"/>
      <c r="BU66" s="173"/>
      <c r="BV66" s="172" t="str">
        <f t="shared" si="6"/>
        <v/>
      </c>
      <c r="BW66" s="173"/>
      <c r="BX66" s="173"/>
      <c r="BY66" s="173"/>
      <c r="BZ66" s="171"/>
      <c r="CA66" s="171"/>
      <c r="CB66" s="171"/>
      <c r="CC66" s="171"/>
      <c r="CD66" s="171"/>
      <c r="CE66" s="171"/>
      <c r="CF66" s="171"/>
      <c r="CG66" s="171"/>
      <c r="CH66" s="172" t="str">
        <f t="shared" si="7"/>
        <v/>
      </c>
      <c r="CI66" s="171"/>
      <c r="CJ66" s="173"/>
      <c r="CK66" s="173"/>
      <c r="CL66" s="173"/>
      <c r="CM66" s="173"/>
      <c r="CN66" s="171"/>
      <c r="CO66" s="171"/>
      <c r="CP66" s="171"/>
      <c r="CQ66" s="173"/>
      <c r="CR66" s="171"/>
      <c r="CS66" s="171"/>
      <c r="CT66" s="172" t="str">
        <f t="shared" si="8"/>
        <v/>
      </c>
      <c r="CU66" s="172"/>
      <c r="CV66" s="172"/>
      <c r="CW66" s="172"/>
      <c r="CX66" s="172"/>
      <c r="CY66" s="172"/>
      <c r="CZ66" s="172"/>
      <c r="DA66" s="172"/>
      <c r="DB66" s="172"/>
      <c r="DC66" s="172"/>
      <c r="DD66" s="172"/>
      <c r="DE66" s="172"/>
      <c r="DF66" s="172"/>
      <c r="DG66" s="188" t="str">
        <f t="array" ref="DG66">IFERROR(_xlfn.XLOOKUP($A66&amp;B66,MARZO!$D$11:$D$40&amp;MARZO!$E$11:$E$40,MARZO!$AM$11:$AM$40,_xlfn.XLOOKUP($A66&amp;$B66,MARZO!$BC$11:$BC$40&amp;MARZO!$BD$11:$BD$40,MARZO!$CL$11:$CL$40,"A"))/1%,"")</f>
        <v/>
      </c>
      <c r="DH66" s="188" t="str">
        <f t="array" ref="DH66">IFERROR(_xlfn.XLOOKUP($A66&amp;$B66,ABRIL!$D$11:$D$40&amp;ABRIL!$E$11:$E$40,ABRIL!$AM$11:$AM$40,_xlfn.XLOOKUP($A66&amp;$B66,ABRIL!$BC$11:$BC$40&amp;ABRIL!$BD$11:$BD$40,ABRIL!$CL$11:$CL$40,"A"))/1%,"")</f>
        <v/>
      </c>
      <c r="DI66" s="188" t="str">
        <f t="array" ref="DI66">IFERROR(_xlfn.XLOOKUP($A66&amp;$B66,'ABRIL 2'!$D$11:$D$40&amp;'ABRIL 2'!$E$11:$E$40,'ABRIL 2'!$AM$11:$AM$40,_xlfn.XLOOKUP($A66&amp;$B66,'ABRIL 2'!$BC$11:$BC$40&amp;'ABRIL 2'!$BD$11:$BD$40,'ABRIL 2'!$CL$11:$CL$40,"A"))/1%,"")</f>
        <v/>
      </c>
      <c r="DJ66" s="188" t="str">
        <f t="array" ref="DJ66">IFERROR(_xlfn.XLOOKUP($A66&amp;$B66,MAYO!$D$11:$D$40&amp;MAYO!$E$11:$E$40,MAYO!$AM$11:$AM$40,_xlfn.XLOOKUP($A66&amp;$B66,MAYO!$BC$11:$BC$40&amp;MAYO!$BD$11:$BD$40,MAYO!$CL$11:$CL$40,"A"))/1%,"")</f>
        <v/>
      </c>
      <c r="DK66" s="188" t="str">
        <f t="array" ref="DK66">IFERROR(_xlfn.XLOOKUP($A66&amp;$B66,'MAYO 2'!$D$11:$D$40&amp;'MAYO 2'!$E$11:$E$40,'MAYO 2'!$AM$11:$AM$40,_xlfn.XLOOKUP($A66&amp;$B66,'MAYO 2'!$BC$11:$BC$40&amp;'MAYO 2'!$BD$11:$BD$40,'MAYO 2'!$CL$11:$CL$40,"A"))/1%,"")</f>
        <v/>
      </c>
      <c r="DL66" s="188" t="str">
        <f t="array" ref="DL66">IFERROR(_xlfn.XLOOKUP($A66&amp;$B66,JUNIO!$D$11:$D$40&amp;JUNIO!$E$11:$E$40,JUNIO!$AM$11:$AM$40,_xlfn.XLOOKUP($A66&amp;$B66,JUNIO!$BC$11:$BC$40&amp;JUNIO!$BD$11:$BD$40,JUNIO!$CL$11:$CL$40,"A"))/1%,"")</f>
        <v/>
      </c>
      <c r="DM66" s="188" t="str">
        <f t="array" ref="DM66">IFERROR(_xlfn.XLOOKUP($A66&amp;$B66,'JUNIO 2'!$D$11:$D$40&amp;'JUNIO 2'!$E$11:$E$40,'JUNIO 2'!$AM$11:$AM$40,_xlfn.XLOOKUP($A66&amp;$B66,'JUNIO 2'!$BC$11:$BC$40&amp;'JUNIO 2'!$BD$11:$BD$40,'JUNIO 2'!$CL$11:$CL$40,"A"))/1%,"")</f>
        <v/>
      </c>
      <c r="DN66" s="188" t="str">
        <f t="array" ref="DN66">IFERROR(_xlfn.XLOOKUP($A66&amp;$B66,JULIO!$D$11:$D$40&amp;JULIO!$E$11:$E$40,JULIO!$AM$11:$AM$40,_xlfn.XLOOKUP($A66&amp;$B66,JULIO!$BC$11:$BC$40&amp;JULIO!$BD$11:$BD$40,JULIO!$CL$11:$CL$40,"A"))/1%,"")</f>
        <v/>
      </c>
      <c r="DO66" s="188" t="str">
        <f t="array" ref="DO66">IFERROR(_xlfn.XLOOKUP($A66&amp;$B66,'JULIO 2'!$D$11:$D$40&amp;'JULIO 2'!$E$11:$E$40,'JULIO 2'!$AM$11:$AM$40,_xlfn.XLOOKUP($A66&amp;$B66,'JULIO 2'!$BC$11:$BC$40&amp;'JULIO 2'!$BD$11:$BD$40,'JULIO 2'!$CL$11:$CL$40,"A"))/1%,"")</f>
        <v/>
      </c>
      <c r="DP66" s="188" t="str">
        <f t="array" ref="DP66">IFERROR(_xlfn.XLOOKUP($A66&amp;$B66,AGOSTO!$D$11:$D$40&amp;AGOSTO!$E$11:$E$40,AGOSTO!$AM$11:$AM$40,_xlfn.XLOOKUP($A66&amp;$B66,AGOSTO!$BC$11:$BC$40&amp;AGOSTO!$BD$11:$BD$40,AGOSTO!$CL$11:$CL$40,"A"))/1%,"")</f>
        <v/>
      </c>
      <c r="DQ66" s="188" t="str">
        <f t="array" ref="DQ66">IFERROR(_xlfn.XLOOKUP($A66&amp;$B66,'AGOSTO 2'!$D$11:$D$40&amp;'AGOSTO 2'!$E$11:$E$40,'AGOSTO 2'!$AM$11:$AM$40,_xlfn.XLOOKUP($A66&amp;$B66,'AGOSTO 2'!$BC$11:$BC$40&amp;'AGOSTO 2'!$BD$11:$BD$40,'AGOSTO 2'!$CL$11:$CL$40,"A"))/1%,"")</f>
        <v/>
      </c>
      <c r="DR66" s="188" t="str">
        <f t="array" ref="DR66">IFERROR(_xlfn.XLOOKUP($A66&amp;$B66,SEPTIEMBRE!$D$11:$D$40&amp;SEPTIEMBRE!$E$11:$E$40,SEPTIEMBRE!$AM$11:$AM$40,_xlfn.XLOOKUP($A66&amp;$B66,SEPTIEMBRE!$BC$11:$BC$40&amp;SEPTIEMBRE!$BD$11:$BD$40,SEPTIEMBRE!$CL$11:$CL$40,"A"))/1%,"")</f>
        <v/>
      </c>
      <c r="DS66" s="188" t="str">
        <f t="array" ref="DS66">IFERROR(_xlfn.XLOOKUP($A66&amp;$B66,'SEPTIEMBRE 2'!$D$11:$D$40&amp;'SEPTIEMBRE 2'!$E$11:$E$40,'SEPTIEMBRE 2'!$AM$11:$AM$40,_xlfn.XLOOKUP($A66&amp;$B66,'SEPTIEMBRE 2'!$BC$11:$BC$40&amp;'SEPTIEMBRE 2'!$BD$11:$BD$40,'SEPTIEMBRE 2'!$CL$11:$CL$40,"A"))/1%,"")</f>
        <v/>
      </c>
      <c r="DT66" s="188" t="str">
        <f t="array" ref="DT66">IFERROR(_xlfn.XLOOKUP($A66&amp;$B66,'SEPTIEMBRE 3'!$D$11:$D$40&amp;'SEPTIEMBRE 3'!$E$11:$E$40,'SEPTIEMBRE 3'!$AM$11:$AM$40,_xlfn.XLOOKUP($A66&amp;$B66,'SEPTIEMBRE 3'!$BC$11:$BC$40&amp;'SEPTIEMBRE 3'!$BD$11:$BD$40,'SEPTIEMBRE 3'!$CL$11:$CL$40,"A"))/1%,"")</f>
        <v/>
      </c>
      <c r="DU66" s="188" t="str">
        <f t="array" ref="DU66">IFERROR(_xlfn.XLOOKUP($A66&amp;$B66,OCTUBRE!$D$11:$D$40&amp;OCTUBRE!$E$11:$E$40,OCTUBRE!$AM$11:$AM$40,_xlfn.XLOOKUP($A66&amp;$B66,OCTUBRE!$BC$11:$BC$40&amp;OCTUBRE!$BD$11:$BD$40,OCTUBRE!$CL$11:$CL$40,"A"))/1%,"")</f>
        <v/>
      </c>
      <c r="DV66" s="188" t="str">
        <f t="array" ref="DV66">IFERROR(_xlfn.XLOOKUP($A66&amp;$B66,'OCTUBRE 2'!$D$11:$D$40&amp;'OCTUBRE 2'!$E$11:$E$40,'OCTUBRE 2'!$AM$11:$AM$40,_xlfn.XLOOKUP($A66&amp;$B66,'OCTUBRE 2'!$BC$11:$BC$40&amp;'OCTUBRE 2'!$BD$11:$BD$40,'OCTUBRE 2'!$CL$11:$CL$40,"A"))/1%,"")</f>
        <v/>
      </c>
      <c r="DW66" s="188" t="str">
        <f t="array" ref="DW66">IFERROR(_xlfn.XLOOKUP($A66&amp;$B66,NOVIEMBRE!$D$11:$D$40&amp;NOVIEMBRE!$E$11:$E$40,NOVIEMBRE!$AM$11:$AM$40,_xlfn.XLOOKUP($A66&amp;$B66,NOVIEMBRE!$BC$11:$BC$40&amp;NOVIEMBRE!$BD$11:$BD$40,NOVIEMBRE!$CL$11:$CL$40,"A"))/1%,"")</f>
        <v/>
      </c>
      <c r="DX66" s="188" t="str">
        <f t="array" ref="DX66">IFERROR(_xlfn.XLOOKUP($A66&amp;$B66,'NOVIEMBRE 2'!$D$11:$D$40&amp;'NOVIEMBRE 2'!$E$11:$E$40,'NOVIEMBRE 2'!$AM$11:$AM$40,_xlfn.XLOOKUP($A66&amp;$B66,'NOVIEMBRE 2'!$BC$11:$BC$40&amp;'NOVIEMBRE 2'!$BD$11:$BD$40,'NOVIEMBRE 2'!$CL$11:$CL$40,"A"))/1%,"")</f>
        <v/>
      </c>
      <c r="DY66" s="188" t="str">
        <f t="array" ref="DY66">IFERROR(_xlfn.XLOOKUP($A66&amp;$B66,DICIEMBRE!$D$11:$D$40&amp;DICIEMBRE!$E$11:$E$40,DICIEMBRE!$AM$11:$AM$40,_xlfn.XLOOKUP($A66&amp;$B66,DICIEMBRE!$BC$11:$BC$40&amp;DICIEMBRE!$BD$11:$BD$40,DICIEMBRE!$CL$11:$CL$40,"A"))/1%,"")</f>
        <v/>
      </c>
      <c r="DZ66" s="381" t="str">
        <f t="shared" si="9"/>
        <v>-</v>
      </c>
      <c r="EA66" s="381" t="str">
        <f t="shared" si="10"/>
        <v>-</v>
      </c>
      <c r="EB66" s="381" t="str">
        <f t="shared" si="11"/>
        <v>-</v>
      </c>
      <c r="EC66" s="381" t="str">
        <f t="shared" si="12"/>
        <v>-</v>
      </c>
      <c r="ED66" s="381" t="str">
        <f t="shared" si="13"/>
        <v>-</v>
      </c>
      <c r="EE66" s="381" t="str">
        <f t="shared" si="14"/>
        <v>-</v>
      </c>
      <c r="EF66" s="381" t="str">
        <f t="shared" si="15"/>
        <v>-</v>
      </c>
      <c r="EG66" s="381" t="str">
        <f t="shared" si="16"/>
        <v>-</v>
      </c>
      <c r="EH66" s="381" t="str">
        <f t="shared" si="17"/>
        <v>-</v>
      </c>
      <c r="EI66" s="188" t="str">
        <f t="shared" si="18"/>
        <v/>
      </c>
      <c r="EJ66" s="382"/>
      <c r="EK66" s="382"/>
      <c r="EL66" s="383"/>
      <c r="EM66" s="21"/>
      <c r="EN66" s="384">
        <f t="array" ref="EN66">IFERROR(_xlfn.XLOOKUP($A66&amp;$B66,MARZO!$D$11:$D$40&amp;MARZO!$E$11:$E$40,MARZO!$AK$11:$AK$40,_xlfn.XLOOKUP($A66&amp;$B66,MARZO!$BC$11:$BC$40&amp;MARZO!$BD$11:$BD$40,MARZO!$CJ$11:$CJ$40,"A")),"")</f>
        <v>0</v>
      </c>
      <c r="EO66" s="384">
        <f t="array" ref="EO66">IFERROR(_xlfn.XLOOKUP($A66&amp;$B66,ABRIL!$D$11:$D$40&amp;ABRIL!$E$11:$E$40,ABRIL!$AK$11:$AK$40,_xlfn.XLOOKUP($A66&amp;$B66,ABRIL!$BC$11:$BC$40&amp;ABRIL!$BD$11:$BD$40,ABRIL!$CJ$11:$CJ$40,"A")),"")</f>
        <v>0</v>
      </c>
      <c r="EP66" s="384">
        <f t="array" ref="EP66">IFERROR(_xlfn.XLOOKUP($A66&amp;$B66,'ABRIL 2'!$D$11:$D$40&amp;'ABRIL 2'!$E$11:$E$40,'ABRIL 2'!$AK$11:$AK$40,_xlfn.XLOOKUP($A66&amp;$B66,'ABRIL 2'!$BC$11:$BC$40&amp;'ABRIL 2'!$BD$11:$BD$40,'ABRIL 2'!$CJ$11:$CJ$40,"A")),"")</f>
        <v>0</v>
      </c>
      <c r="EQ66" s="384">
        <f t="array" ref="EQ66">IFERROR(_xlfn.XLOOKUP($A66&amp;$B66,MAYO!$D$11:$D$40&amp;MAYO!$E$11:$E$40,MAYO!$AK$11:$AK$40,_xlfn.XLOOKUP($A66&amp;$B66,MAYO!$BC$11:$BC$40&amp;MAYO!$BD$11:$BD$40,MAYO!$CJ$11:$CJ$40,"A")),"")</f>
        <v>0</v>
      </c>
      <c r="ER66" s="384">
        <f t="array" ref="ER66">IFERROR(_xlfn.XLOOKUP($A66&amp;$B66,'MAYO 2'!$D$11:$D$40&amp;'MAYO 2'!$E$11:$E$40,'MAYO 2'!$AK$11:$AK$40,_xlfn.XLOOKUP($A66&amp;$B66,'MAYO 2'!$BC$11:$BC$40&amp;'MAYO 2'!$BD$11:$BD$40,'MAYO 2'!$CJ$11:$CJ$40,"A")),"")</f>
        <v>0</v>
      </c>
      <c r="ES66" s="384">
        <f t="array" ref="ES66">IFERROR(_xlfn.XLOOKUP($A66&amp;$B66,JUNIO!$D$11:$D$40&amp;JUNIO!$E$11:$E$40,JUNIO!$AK$11:$AK$40,_xlfn.XLOOKUP($A66&amp;$B66,JUNIO!$BC$11:$BC$40&amp;JUNIO!$BD$11:$BD$40,JUNIO!$CJ$11:$CJ$40,"A")),"")</f>
        <v>0</v>
      </c>
      <c r="ET66" s="384">
        <f t="array" ref="ET66">IFERROR(_xlfn.XLOOKUP($A66&amp;$B66,'JUNIO 2'!$D$11:$D$40&amp;'JUNIO 2'!$E$11:$E$40,'JUNIO 2'!$AK$11:$AK$40,_xlfn.XLOOKUP($A66&amp;$B66,'JUNIO 2'!$BC$11:$BC$40&amp;'JUNIO 2'!$BD$11:$BD$40,'JUNIO 2'!$CJ$11:$CJ$40,"A")),"")</f>
        <v>0</v>
      </c>
      <c r="EU66" s="384">
        <f t="array" ref="EU66">IFERROR(_xlfn.XLOOKUP($A66&amp;$B66,JULIO!$D$11:$D$40&amp;JULIO!$E$11:$E$40,JULIO!$AK$11:$AK$40,_xlfn.XLOOKUP($A66&amp;$B66,JULIO!$BC$11:$BC$40&amp;JULIO!$BD$11:$BD$40,JULIO!$CJ$11:$CJ$40,"A")),"")</f>
        <v>0</v>
      </c>
      <c r="EV66" s="384">
        <f t="array" ref="EV66">IFERROR(_xlfn.XLOOKUP($A66&amp;$B66,'JULIO 2'!$D$11:$D$40&amp;'JULIO 2'!$E$11:$E$40,'JULIO 2'!$AK$11:$AK$40,_xlfn.XLOOKUP($A66&amp;$B66,'JULIO 2'!$BC$11:$BC$40&amp;'JULIO 2'!$BD$11:$BD$40,'JULIO 2'!$CJ$11:$CJ$40,"A")),"")</f>
        <v>0</v>
      </c>
      <c r="EW66" s="384">
        <f t="array" ref="EW66">IFERROR(_xlfn.XLOOKUP($A66&amp;$B66,AGOSTO!$D$11:$D$40&amp;AGOSTO!$E$11:$E$40,AGOSTO!$AK$11:$AK$40,_xlfn.XLOOKUP($A66&amp;$B66,AGOSTO!$BC$11:$BC$40&amp;AGOSTO!$BD$11:$BD$40,AGOSTO!$CJ$11:$CJ$40,"A")),"")</f>
        <v>0</v>
      </c>
      <c r="EX66" s="384">
        <f t="array" ref="EX66">IFERROR(_xlfn.XLOOKUP($A66&amp;$B66,'AGOSTO 2'!$D$11:$D$40&amp;'AGOSTO 2'!$E$11:$E$40,'AGOSTO 2'!$AK$11:$AK$40,_xlfn.XLOOKUP($A66&amp;$B66,'AGOSTO 2'!$BC$11:$BC$40&amp;'AGOSTO 2'!$BD$11:$BD$40,'AGOSTO 2'!$CJ$11:$CJ$40,"A")),"")</f>
        <v>0</v>
      </c>
      <c r="EY66" s="384">
        <f t="array" ref="EY66">IFERROR(_xlfn.XLOOKUP($A66&amp;$B66,SEPTIEMBRE!$D$11:$D$40&amp;SEPTIEMBRE!$E$11:$E$40,SEPTIEMBRE!$AK$11:$AK$40,_xlfn.XLOOKUP($A66&amp;$B66,SEPTIEMBRE!$BC$11:$BC$40&amp;SEPTIEMBRE!$BD$11:$BD$40,SEPTIEMBRE!$CJ$11:$CJ$40,"A")),"")</f>
        <v>0</v>
      </c>
      <c r="EZ66" s="384">
        <f t="array" ref="EZ66">IFERROR(_xlfn.XLOOKUP($A66&amp;$B66,'SEPTIEMBRE 2'!$D$11:$D$40&amp;'SEPTIEMBRE 2'!$E$11:$E$40,'SEPTIEMBRE 2'!$AK$11:$AK$40,_xlfn.XLOOKUP($A66&amp;$B66,'SEPTIEMBRE 2'!$BC$11:$BC$40&amp;'SEPTIEMBRE 2'!$BD$11:$BD$40,'SEPTIEMBRE 2'!$CJ$11:$CJ$40,"A")),"")</f>
        <v>0</v>
      </c>
      <c r="FA66" s="384">
        <f t="array" ref="FA66">IFERROR(_xlfn.XLOOKUP($A66&amp;$B66,'SEPTIEMBRE 3'!$D$11:$D$40&amp;'SEPTIEMBRE 3'!$E$11:$E$40,'SEPTIEMBRE 3'!$AK$11:$AK$40,_xlfn.XLOOKUP($A66&amp;$B66,'SEPTIEMBRE 3'!$BC$11:$BC$40&amp;'SEPTIEMBRE 3'!$BD$11:$BD$40,'SEPTIEMBRE 3'!$CJ$11:$CJ$40,"A")),"")</f>
        <v>0</v>
      </c>
      <c r="FB66" s="384">
        <f t="array" ref="FB66">IFERROR(_xlfn.XLOOKUP($A66&amp;$B66,OCTUBRE!$D$11:$D$40&amp;OCTUBRE!$E$11:$E$40,OCTUBRE!$AK$11:$AK$40,_xlfn.XLOOKUP($A66&amp;$B66,OCTUBRE!$BC$11:$BC$40&amp;OCTUBRE!$BD$11:$BD$40,OCTUBRE!$CJ$11:$CJ$40,"A")),"")</f>
        <v>0</v>
      </c>
      <c r="FC66" s="384">
        <f t="array" ref="FC66">IFERROR(_xlfn.XLOOKUP($A66&amp;$B66,'OCTUBRE 2'!$D$11:$D$40&amp;'OCTUBRE 2'!$E$11:$E$40,'OCTUBRE 2'!$AK$11:$AK$40,_xlfn.XLOOKUP($A66&amp;$B66,'OCTUBRE 2'!$BC$11:$BC$40&amp;'OCTUBRE 2'!$BD$11:$BD$40,'OCTUBRE 2'!$CJ$11:$CJ$40,"A")),"")</f>
        <v>0</v>
      </c>
      <c r="FD66" s="384">
        <f t="array" ref="FD66">IFERROR(_xlfn.XLOOKUP($A66&amp;$B66,NOVIEMBRE!$D$11:$D$40&amp;NOVIEMBRE!$E$11:$E$40,NOVIEMBRE!$AK$11:$AK$40,_xlfn.XLOOKUP($A66&amp;$B66,NOVIEMBRE!$BC$11:$BC$40&amp;NOVIEMBRE!$BD$11:$BD$40,NOVIEMBRE!$CJ$11:$CJ$40,"A")),"")</f>
        <v>0</v>
      </c>
      <c r="FE66" s="384">
        <f t="array" ref="FE66">IFERROR(_xlfn.XLOOKUP($A66&amp;$B66,'NOVIEMBRE 2'!$D$11:$D$40&amp;'NOVIEMBRE 2'!$E$11:$E$40,'NOVIEMBRE 2'!$AK$11:$AK$40,_xlfn.XLOOKUP($A66&amp;$B66,'NOVIEMBRE 2'!$BC$11:$BC$40&amp;'NOVIEMBRE 2'!$BD$11:$BD$40,'NOVIEMBRE 2'!$CJ$11:$CJ$40,"A")),"")</f>
        <v>0</v>
      </c>
      <c r="FF66" s="385">
        <f t="array" ref="FF66">IFERROR(_xlfn.XLOOKUP($A66&amp;$B66,DICIEMBRE!$D$11:$D$40&amp;DICIEMBRE!$E$11:$E$40,DICIEMBRE!$AK$11:$AK$40,_xlfn.XLOOKUP($A66&amp;$B66,DICIEMBRE!$BC$11:$BC$40&amp;DICIEMBRE!$BD$11:$BD$40,DICIEMBRE!$CJ$11:$CJ$40,"A")),"")</f>
        <v>0</v>
      </c>
      <c r="FG66" s="386" t="str">
        <f t="shared" si="19"/>
        <v/>
      </c>
      <c r="FH66" s="386" t="str">
        <f t="array" ref="FH66">IF(
 COUNT(DZ66:EH66)=0,
 "-",
 IF(
  COUNT(DZ66:EH66) &lt; COUNTA(DZ66:EH66),
  REPT("🟩", ROUND(COUNT(DZ66:EH66)/COUNTA(DZ66:EH66)*5, 0)) &amp;
  REPT("⬜", 5 - ROUND(COUNT(DZ66:EH66)/COUNTA(DZ66:EH66)*5, 0)),
  IF(
    AVERAGE(IF(DZ66:EH66&lt;&gt;"", DZ66:EH66, )) &gt;= 70, "🟩🟩🟩🟩🟩",
    IF(
      AVERAGE(IF(DZ66:EH66&lt;&gt;"",DZ66:EH66, )) &gt;= 56, "🟨🟨🟨🟨🟨",
      "🟥🟥🟥🟥🟥"
    )
  )
 )
)
</f>
        <v>-</v>
      </c>
    </row>
    <row r="67" ht="15.75" customHeight="1">
      <c r="A67" s="168"/>
      <c r="B67" s="169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1"/>
      <c r="N67" s="172" t="str">
        <f t="shared" si="1"/>
        <v/>
      </c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2" t="str">
        <f t="shared" si="2"/>
        <v/>
      </c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2" t="str">
        <f t="shared" si="3"/>
        <v/>
      </c>
      <c r="AM67" s="173"/>
      <c r="AN67" s="173"/>
      <c r="AO67" s="173"/>
      <c r="AP67" s="173"/>
      <c r="AQ67" s="173"/>
      <c r="AR67" s="173"/>
      <c r="AS67" s="173"/>
      <c r="AT67" s="173"/>
      <c r="AU67" s="173"/>
      <c r="AV67" s="171"/>
      <c r="AW67" s="171"/>
      <c r="AX67" s="172" t="str">
        <f t="shared" si="4"/>
        <v/>
      </c>
      <c r="AY67" s="173"/>
      <c r="AZ67" s="173"/>
      <c r="BA67" s="173"/>
      <c r="BB67" s="173"/>
      <c r="BC67" s="173"/>
      <c r="BD67" s="173"/>
      <c r="BE67" s="173"/>
      <c r="BF67" s="173"/>
      <c r="BG67" s="173"/>
      <c r="BH67" s="173"/>
      <c r="BI67" s="173"/>
      <c r="BJ67" s="172" t="str">
        <f t="shared" si="5"/>
        <v/>
      </c>
      <c r="BK67" s="173"/>
      <c r="BL67" s="173"/>
      <c r="BM67" s="173"/>
      <c r="BN67" s="173"/>
      <c r="BO67" s="173"/>
      <c r="BP67" s="173"/>
      <c r="BQ67" s="173"/>
      <c r="BR67" s="173"/>
      <c r="BS67" s="173"/>
      <c r="BT67" s="173"/>
      <c r="BU67" s="173"/>
      <c r="BV67" s="172" t="str">
        <f t="shared" si="6"/>
        <v/>
      </c>
      <c r="BW67" s="173"/>
      <c r="BX67" s="173"/>
      <c r="BY67" s="173"/>
      <c r="BZ67" s="171"/>
      <c r="CA67" s="171"/>
      <c r="CB67" s="171"/>
      <c r="CC67" s="171"/>
      <c r="CD67" s="171"/>
      <c r="CE67" s="171"/>
      <c r="CF67" s="171"/>
      <c r="CG67" s="171"/>
      <c r="CH67" s="172" t="str">
        <f t="shared" si="7"/>
        <v/>
      </c>
      <c r="CI67" s="171"/>
      <c r="CJ67" s="173"/>
      <c r="CK67" s="173"/>
      <c r="CL67" s="173"/>
      <c r="CM67" s="173"/>
      <c r="CN67" s="171"/>
      <c r="CO67" s="171"/>
      <c r="CP67" s="171"/>
      <c r="CQ67" s="173"/>
      <c r="CR67" s="171"/>
      <c r="CS67" s="171"/>
      <c r="CT67" s="172" t="str">
        <f t="shared" si="8"/>
        <v/>
      </c>
      <c r="CU67" s="172"/>
      <c r="CV67" s="172"/>
      <c r="CW67" s="172"/>
      <c r="CX67" s="172"/>
      <c r="CY67" s="172"/>
      <c r="CZ67" s="172"/>
      <c r="DA67" s="172"/>
      <c r="DB67" s="172"/>
      <c r="DC67" s="172"/>
      <c r="DD67" s="172"/>
      <c r="DE67" s="172"/>
      <c r="DF67" s="172"/>
      <c r="DG67" s="188" t="str">
        <f t="array" ref="DG67">IFERROR(_xlfn.XLOOKUP($A67&amp;B67,MARZO!$D$11:$D$40&amp;MARZO!$E$11:$E$40,MARZO!$AM$11:$AM$40,_xlfn.XLOOKUP($A67&amp;$B67,MARZO!$BC$11:$BC$40&amp;MARZO!$BD$11:$BD$40,MARZO!$CL$11:$CL$40,"A"))/1%,"")</f>
        <v/>
      </c>
      <c r="DH67" s="188" t="str">
        <f t="array" ref="DH67">IFERROR(_xlfn.XLOOKUP($A67&amp;$B67,ABRIL!$D$11:$D$40&amp;ABRIL!$E$11:$E$40,ABRIL!$AM$11:$AM$40,_xlfn.XLOOKUP($A67&amp;$B67,ABRIL!$BC$11:$BC$40&amp;ABRIL!$BD$11:$BD$40,ABRIL!$CL$11:$CL$40,"A"))/1%,"")</f>
        <v/>
      </c>
      <c r="DI67" s="188" t="str">
        <f t="array" ref="DI67">IFERROR(_xlfn.XLOOKUP($A67&amp;$B67,'ABRIL 2'!$D$11:$D$40&amp;'ABRIL 2'!$E$11:$E$40,'ABRIL 2'!$AM$11:$AM$40,_xlfn.XLOOKUP($A67&amp;$B67,'ABRIL 2'!$BC$11:$BC$40&amp;'ABRIL 2'!$BD$11:$BD$40,'ABRIL 2'!$CL$11:$CL$40,"A"))/1%,"")</f>
        <v/>
      </c>
      <c r="DJ67" s="188" t="str">
        <f t="array" ref="DJ67">IFERROR(_xlfn.XLOOKUP($A67&amp;$B67,MAYO!$D$11:$D$40&amp;MAYO!$E$11:$E$40,MAYO!$AM$11:$AM$40,_xlfn.XLOOKUP($A67&amp;$B67,MAYO!$BC$11:$BC$40&amp;MAYO!$BD$11:$BD$40,MAYO!$CL$11:$CL$40,"A"))/1%,"")</f>
        <v/>
      </c>
      <c r="DK67" s="188" t="str">
        <f t="array" ref="DK67">IFERROR(_xlfn.XLOOKUP($A67&amp;$B67,'MAYO 2'!$D$11:$D$40&amp;'MAYO 2'!$E$11:$E$40,'MAYO 2'!$AM$11:$AM$40,_xlfn.XLOOKUP($A67&amp;$B67,'MAYO 2'!$BC$11:$BC$40&amp;'MAYO 2'!$BD$11:$BD$40,'MAYO 2'!$CL$11:$CL$40,"A"))/1%,"")</f>
        <v/>
      </c>
      <c r="DL67" s="188" t="str">
        <f t="array" ref="DL67">IFERROR(_xlfn.XLOOKUP($A67&amp;$B67,JUNIO!$D$11:$D$40&amp;JUNIO!$E$11:$E$40,JUNIO!$AM$11:$AM$40,_xlfn.XLOOKUP($A67&amp;$B67,JUNIO!$BC$11:$BC$40&amp;JUNIO!$BD$11:$BD$40,JUNIO!$CL$11:$CL$40,"A"))/1%,"")</f>
        <v/>
      </c>
      <c r="DM67" s="188" t="str">
        <f t="array" ref="DM67">IFERROR(_xlfn.XLOOKUP($A67&amp;$B67,'JUNIO 2'!$D$11:$D$40&amp;'JUNIO 2'!$E$11:$E$40,'JUNIO 2'!$AM$11:$AM$40,_xlfn.XLOOKUP($A67&amp;$B67,'JUNIO 2'!$BC$11:$BC$40&amp;'JUNIO 2'!$BD$11:$BD$40,'JUNIO 2'!$CL$11:$CL$40,"A"))/1%,"")</f>
        <v/>
      </c>
      <c r="DN67" s="188" t="str">
        <f t="array" ref="DN67">IFERROR(_xlfn.XLOOKUP($A67&amp;$B67,JULIO!$D$11:$D$40&amp;JULIO!$E$11:$E$40,JULIO!$AM$11:$AM$40,_xlfn.XLOOKUP($A67&amp;$B67,JULIO!$BC$11:$BC$40&amp;JULIO!$BD$11:$BD$40,JULIO!$CL$11:$CL$40,"A"))/1%,"")</f>
        <v/>
      </c>
      <c r="DO67" s="188" t="str">
        <f t="array" ref="DO67">IFERROR(_xlfn.XLOOKUP($A67&amp;$B67,'JULIO 2'!$D$11:$D$40&amp;'JULIO 2'!$E$11:$E$40,'JULIO 2'!$AM$11:$AM$40,_xlfn.XLOOKUP($A67&amp;$B67,'JULIO 2'!$BC$11:$BC$40&amp;'JULIO 2'!$BD$11:$BD$40,'JULIO 2'!$CL$11:$CL$40,"A"))/1%,"")</f>
        <v/>
      </c>
      <c r="DP67" s="188" t="str">
        <f t="array" ref="DP67">IFERROR(_xlfn.XLOOKUP($A67&amp;$B67,AGOSTO!$D$11:$D$40&amp;AGOSTO!$E$11:$E$40,AGOSTO!$AM$11:$AM$40,_xlfn.XLOOKUP($A67&amp;$B67,AGOSTO!$BC$11:$BC$40&amp;AGOSTO!$BD$11:$BD$40,AGOSTO!$CL$11:$CL$40,"A"))/1%,"")</f>
        <v/>
      </c>
      <c r="DQ67" s="188" t="str">
        <f t="array" ref="DQ67">IFERROR(_xlfn.XLOOKUP($A67&amp;$B67,'AGOSTO 2'!$D$11:$D$40&amp;'AGOSTO 2'!$E$11:$E$40,'AGOSTO 2'!$AM$11:$AM$40,_xlfn.XLOOKUP($A67&amp;$B67,'AGOSTO 2'!$BC$11:$BC$40&amp;'AGOSTO 2'!$BD$11:$BD$40,'AGOSTO 2'!$CL$11:$CL$40,"A"))/1%,"")</f>
        <v/>
      </c>
      <c r="DR67" s="188" t="str">
        <f t="array" ref="DR67">IFERROR(_xlfn.XLOOKUP($A67&amp;$B67,SEPTIEMBRE!$D$11:$D$40&amp;SEPTIEMBRE!$E$11:$E$40,SEPTIEMBRE!$AM$11:$AM$40,_xlfn.XLOOKUP($A67&amp;$B67,SEPTIEMBRE!$BC$11:$BC$40&amp;SEPTIEMBRE!$BD$11:$BD$40,SEPTIEMBRE!$CL$11:$CL$40,"A"))/1%,"")</f>
        <v/>
      </c>
      <c r="DS67" s="188" t="str">
        <f t="array" ref="DS67">IFERROR(_xlfn.XLOOKUP($A67&amp;$B67,'SEPTIEMBRE 2'!$D$11:$D$40&amp;'SEPTIEMBRE 2'!$E$11:$E$40,'SEPTIEMBRE 2'!$AM$11:$AM$40,_xlfn.XLOOKUP($A67&amp;$B67,'SEPTIEMBRE 2'!$BC$11:$BC$40&amp;'SEPTIEMBRE 2'!$BD$11:$BD$40,'SEPTIEMBRE 2'!$CL$11:$CL$40,"A"))/1%,"")</f>
        <v/>
      </c>
      <c r="DT67" s="188" t="str">
        <f t="array" ref="DT67">IFERROR(_xlfn.XLOOKUP($A67&amp;$B67,'SEPTIEMBRE 3'!$D$11:$D$40&amp;'SEPTIEMBRE 3'!$E$11:$E$40,'SEPTIEMBRE 3'!$AM$11:$AM$40,_xlfn.XLOOKUP($A67&amp;$B67,'SEPTIEMBRE 3'!$BC$11:$BC$40&amp;'SEPTIEMBRE 3'!$BD$11:$BD$40,'SEPTIEMBRE 3'!$CL$11:$CL$40,"A"))/1%,"")</f>
        <v/>
      </c>
      <c r="DU67" s="188" t="str">
        <f t="array" ref="DU67">IFERROR(_xlfn.XLOOKUP($A67&amp;$B67,OCTUBRE!$D$11:$D$40&amp;OCTUBRE!$E$11:$E$40,OCTUBRE!$AM$11:$AM$40,_xlfn.XLOOKUP($A67&amp;$B67,OCTUBRE!$BC$11:$BC$40&amp;OCTUBRE!$BD$11:$BD$40,OCTUBRE!$CL$11:$CL$40,"A"))/1%,"")</f>
        <v/>
      </c>
      <c r="DV67" s="188" t="str">
        <f t="array" ref="DV67">IFERROR(_xlfn.XLOOKUP($A67&amp;$B67,'OCTUBRE 2'!$D$11:$D$40&amp;'OCTUBRE 2'!$E$11:$E$40,'OCTUBRE 2'!$AM$11:$AM$40,_xlfn.XLOOKUP($A67&amp;$B67,'OCTUBRE 2'!$BC$11:$BC$40&amp;'OCTUBRE 2'!$BD$11:$BD$40,'OCTUBRE 2'!$CL$11:$CL$40,"A"))/1%,"")</f>
        <v/>
      </c>
      <c r="DW67" s="188" t="str">
        <f t="array" ref="DW67">IFERROR(_xlfn.XLOOKUP($A67&amp;$B67,NOVIEMBRE!$D$11:$D$40&amp;NOVIEMBRE!$E$11:$E$40,NOVIEMBRE!$AM$11:$AM$40,_xlfn.XLOOKUP($A67&amp;$B67,NOVIEMBRE!$BC$11:$BC$40&amp;NOVIEMBRE!$BD$11:$BD$40,NOVIEMBRE!$CL$11:$CL$40,"A"))/1%,"")</f>
        <v/>
      </c>
      <c r="DX67" s="188" t="str">
        <f t="array" ref="DX67">IFERROR(_xlfn.XLOOKUP($A67&amp;$B67,'NOVIEMBRE 2'!$D$11:$D$40&amp;'NOVIEMBRE 2'!$E$11:$E$40,'NOVIEMBRE 2'!$AM$11:$AM$40,_xlfn.XLOOKUP($A67&amp;$B67,'NOVIEMBRE 2'!$BC$11:$BC$40&amp;'NOVIEMBRE 2'!$BD$11:$BD$40,'NOVIEMBRE 2'!$CL$11:$CL$40,"A"))/1%,"")</f>
        <v/>
      </c>
      <c r="DY67" s="188" t="str">
        <f t="array" ref="DY67">IFERROR(_xlfn.XLOOKUP($A67&amp;$B67,DICIEMBRE!$D$11:$D$40&amp;DICIEMBRE!$E$11:$E$40,DICIEMBRE!$AM$11:$AM$40,_xlfn.XLOOKUP($A67&amp;$B67,DICIEMBRE!$BC$11:$BC$40&amp;DICIEMBRE!$BD$11:$BD$40,DICIEMBRE!$CL$11:$CL$40,"A"))/1%,"")</f>
        <v/>
      </c>
      <c r="DZ67" s="381" t="str">
        <f t="shared" si="9"/>
        <v>-</v>
      </c>
      <c r="EA67" s="381" t="str">
        <f t="shared" si="10"/>
        <v>-</v>
      </c>
      <c r="EB67" s="381" t="str">
        <f t="shared" si="11"/>
        <v>-</v>
      </c>
      <c r="EC67" s="381" t="str">
        <f t="shared" si="12"/>
        <v>-</v>
      </c>
      <c r="ED67" s="381" t="str">
        <f t="shared" si="13"/>
        <v>-</v>
      </c>
      <c r="EE67" s="381" t="str">
        <f t="shared" si="14"/>
        <v>-</v>
      </c>
      <c r="EF67" s="381" t="str">
        <f t="shared" si="15"/>
        <v>-</v>
      </c>
      <c r="EG67" s="381" t="str">
        <f t="shared" si="16"/>
        <v>-</v>
      </c>
      <c r="EH67" s="381" t="str">
        <f t="shared" si="17"/>
        <v>-</v>
      </c>
      <c r="EI67" s="188" t="str">
        <f t="shared" si="18"/>
        <v/>
      </c>
      <c r="EJ67" s="382"/>
      <c r="EK67" s="382"/>
      <c r="EL67" s="383"/>
      <c r="EM67" s="21"/>
      <c r="EN67" s="384">
        <f t="array" ref="EN67">IFERROR(_xlfn.XLOOKUP($A67&amp;$B67,MARZO!$D$11:$D$40&amp;MARZO!$E$11:$E$40,MARZO!$AK$11:$AK$40,_xlfn.XLOOKUP($A67&amp;$B67,MARZO!$BC$11:$BC$40&amp;MARZO!$BD$11:$BD$40,MARZO!$CJ$11:$CJ$40,"A")),"")</f>
        <v>0</v>
      </c>
      <c r="EO67" s="384">
        <f t="array" ref="EO67">IFERROR(_xlfn.XLOOKUP($A67&amp;$B67,ABRIL!$D$11:$D$40&amp;ABRIL!$E$11:$E$40,ABRIL!$AK$11:$AK$40,_xlfn.XLOOKUP($A67&amp;$B67,ABRIL!$BC$11:$BC$40&amp;ABRIL!$BD$11:$BD$40,ABRIL!$CJ$11:$CJ$40,"A")),"")</f>
        <v>0</v>
      </c>
      <c r="EP67" s="384">
        <f t="array" ref="EP67">IFERROR(_xlfn.XLOOKUP($A67&amp;$B67,'ABRIL 2'!$D$11:$D$40&amp;'ABRIL 2'!$E$11:$E$40,'ABRIL 2'!$AK$11:$AK$40,_xlfn.XLOOKUP($A67&amp;$B67,'ABRIL 2'!$BC$11:$BC$40&amp;'ABRIL 2'!$BD$11:$BD$40,'ABRIL 2'!$CJ$11:$CJ$40,"A")),"")</f>
        <v>0</v>
      </c>
      <c r="EQ67" s="384">
        <f t="array" ref="EQ67">IFERROR(_xlfn.XLOOKUP($A67&amp;$B67,MAYO!$D$11:$D$40&amp;MAYO!$E$11:$E$40,MAYO!$AK$11:$AK$40,_xlfn.XLOOKUP($A67&amp;$B67,MAYO!$BC$11:$BC$40&amp;MAYO!$BD$11:$BD$40,MAYO!$CJ$11:$CJ$40,"A")),"")</f>
        <v>0</v>
      </c>
      <c r="ER67" s="384">
        <f t="array" ref="ER67">IFERROR(_xlfn.XLOOKUP($A67&amp;$B67,'MAYO 2'!$D$11:$D$40&amp;'MAYO 2'!$E$11:$E$40,'MAYO 2'!$AK$11:$AK$40,_xlfn.XLOOKUP($A67&amp;$B67,'MAYO 2'!$BC$11:$BC$40&amp;'MAYO 2'!$BD$11:$BD$40,'MAYO 2'!$CJ$11:$CJ$40,"A")),"")</f>
        <v>0</v>
      </c>
      <c r="ES67" s="384">
        <f t="array" ref="ES67">IFERROR(_xlfn.XLOOKUP($A67&amp;$B67,JUNIO!$D$11:$D$40&amp;JUNIO!$E$11:$E$40,JUNIO!$AK$11:$AK$40,_xlfn.XLOOKUP($A67&amp;$B67,JUNIO!$BC$11:$BC$40&amp;JUNIO!$BD$11:$BD$40,JUNIO!$CJ$11:$CJ$40,"A")),"")</f>
        <v>0</v>
      </c>
      <c r="ET67" s="384">
        <f t="array" ref="ET67">IFERROR(_xlfn.XLOOKUP($A67&amp;$B67,'JUNIO 2'!$D$11:$D$40&amp;'JUNIO 2'!$E$11:$E$40,'JUNIO 2'!$AK$11:$AK$40,_xlfn.XLOOKUP($A67&amp;$B67,'JUNIO 2'!$BC$11:$BC$40&amp;'JUNIO 2'!$BD$11:$BD$40,'JUNIO 2'!$CJ$11:$CJ$40,"A")),"")</f>
        <v>0</v>
      </c>
      <c r="EU67" s="384">
        <f t="array" ref="EU67">IFERROR(_xlfn.XLOOKUP($A67&amp;$B67,JULIO!$D$11:$D$40&amp;JULIO!$E$11:$E$40,JULIO!$AK$11:$AK$40,_xlfn.XLOOKUP($A67&amp;$B67,JULIO!$BC$11:$BC$40&amp;JULIO!$BD$11:$BD$40,JULIO!$CJ$11:$CJ$40,"A")),"")</f>
        <v>0</v>
      </c>
      <c r="EV67" s="384">
        <f t="array" ref="EV67">IFERROR(_xlfn.XLOOKUP($A67&amp;$B67,'JULIO 2'!$D$11:$D$40&amp;'JULIO 2'!$E$11:$E$40,'JULIO 2'!$AK$11:$AK$40,_xlfn.XLOOKUP($A67&amp;$B67,'JULIO 2'!$BC$11:$BC$40&amp;'JULIO 2'!$BD$11:$BD$40,'JULIO 2'!$CJ$11:$CJ$40,"A")),"")</f>
        <v>0</v>
      </c>
      <c r="EW67" s="384">
        <f t="array" ref="EW67">IFERROR(_xlfn.XLOOKUP($A67&amp;$B67,AGOSTO!$D$11:$D$40&amp;AGOSTO!$E$11:$E$40,AGOSTO!$AK$11:$AK$40,_xlfn.XLOOKUP($A67&amp;$B67,AGOSTO!$BC$11:$BC$40&amp;AGOSTO!$BD$11:$BD$40,AGOSTO!$CJ$11:$CJ$40,"A")),"")</f>
        <v>0</v>
      </c>
      <c r="EX67" s="384">
        <f t="array" ref="EX67">IFERROR(_xlfn.XLOOKUP($A67&amp;$B67,'AGOSTO 2'!$D$11:$D$40&amp;'AGOSTO 2'!$E$11:$E$40,'AGOSTO 2'!$AK$11:$AK$40,_xlfn.XLOOKUP($A67&amp;$B67,'AGOSTO 2'!$BC$11:$BC$40&amp;'AGOSTO 2'!$BD$11:$BD$40,'AGOSTO 2'!$CJ$11:$CJ$40,"A")),"")</f>
        <v>0</v>
      </c>
      <c r="EY67" s="384">
        <f t="array" ref="EY67">IFERROR(_xlfn.XLOOKUP($A67&amp;$B67,SEPTIEMBRE!$D$11:$D$40&amp;SEPTIEMBRE!$E$11:$E$40,SEPTIEMBRE!$AK$11:$AK$40,_xlfn.XLOOKUP($A67&amp;$B67,SEPTIEMBRE!$BC$11:$BC$40&amp;SEPTIEMBRE!$BD$11:$BD$40,SEPTIEMBRE!$CJ$11:$CJ$40,"A")),"")</f>
        <v>0</v>
      </c>
      <c r="EZ67" s="384">
        <f t="array" ref="EZ67">IFERROR(_xlfn.XLOOKUP($A67&amp;$B67,'SEPTIEMBRE 2'!$D$11:$D$40&amp;'SEPTIEMBRE 2'!$E$11:$E$40,'SEPTIEMBRE 2'!$AK$11:$AK$40,_xlfn.XLOOKUP($A67&amp;$B67,'SEPTIEMBRE 2'!$BC$11:$BC$40&amp;'SEPTIEMBRE 2'!$BD$11:$BD$40,'SEPTIEMBRE 2'!$CJ$11:$CJ$40,"A")),"")</f>
        <v>0</v>
      </c>
      <c r="FA67" s="384">
        <f t="array" ref="FA67">IFERROR(_xlfn.XLOOKUP($A67&amp;$B67,'SEPTIEMBRE 3'!$D$11:$D$40&amp;'SEPTIEMBRE 3'!$E$11:$E$40,'SEPTIEMBRE 3'!$AK$11:$AK$40,_xlfn.XLOOKUP($A67&amp;$B67,'SEPTIEMBRE 3'!$BC$11:$BC$40&amp;'SEPTIEMBRE 3'!$BD$11:$BD$40,'SEPTIEMBRE 3'!$CJ$11:$CJ$40,"A")),"")</f>
        <v>0</v>
      </c>
      <c r="FB67" s="384">
        <f t="array" ref="FB67">IFERROR(_xlfn.XLOOKUP($A67&amp;$B67,OCTUBRE!$D$11:$D$40&amp;OCTUBRE!$E$11:$E$40,OCTUBRE!$AK$11:$AK$40,_xlfn.XLOOKUP($A67&amp;$B67,OCTUBRE!$BC$11:$BC$40&amp;OCTUBRE!$BD$11:$BD$40,OCTUBRE!$CJ$11:$CJ$40,"A")),"")</f>
        <v>0</v>
      </c>
      <c r="FC67" s="384">
        <f t="array" ref="FC67">IFERROR(_xlfn.XLOOKUP($A67&amp;$B67,'OCTUBRE 2'!$D$11:$D$40&amp;'OCTUBRE 2'!$E$11:$E$40,'OCTUBRE 2'!$AK$11:$AK$40,_xlfn.XLOOKUP($A67&amp;$B67,'OCTUBRE 2'!$BC$11:$BC$40&amp;'OCTUBRE 2'!$BD$11:$BD$40,'OCTUBRE 2'!$CJ$11:$CJ$40,"A")),"")</f>
        <v>0</v>
      </c>
      <c r="FD67" s="384">
        <f t="array" ref="FD67">IFERROR(_xlfn.XLOOKUP($A67&amp;$B67,NOVIEMBRE!$D$11:$D$40&amp;NOVIEMBRE!$E$11:$E$40,NOVIEMBRE!$AK$11:$AK$40,_xlfn.XLOOKUP($A67&amp;$B67,NOVIEMBRE!$BC$11:$BC$40&amp;NOVIEMBRE!$BD$11:$BD$40,NOVIEMBRE!$CJ$11:$CJ$40,"A")),"")</f>
        <v>0</v>
      </c>
      <c r="FE67" s="384">
        <f t="array" ref="FE67">IFERROR(_xlfn.XLOOKUP($A67&amp;$B67,'NOVIEMBRE 2'!$D$11:$D$40&amp;'NOVIEMBRE 2'!$E$11:$E$40,'NOVIEMBRE 2'!$AK$11:$AK$40,_xlfn.XLOOKUP($A67&amp;$B67,'NOVIEMBRE 2'!$BC$11:$BC$40&amp;'NOVIEMBRE 2'!$BD$11:$BD$40,'NOVIEMBRE 2'!$CJ$11:$CJ$40,"A")),"")</f>
        <v>0</v>
      </c>
      <c r="FF67" s="385">
        <f t="array" ref="FF67">IFERROR(_xlfn.XLOOKUP($A67&amp;$B67,DICIEMBRE!$D$11:$D$40&amp;DICIEMBRE!$E$11:$E$40,DICIEMBRE!$AK$11:$AK$40,_xlfn.XLOOKUP($A67&amp;$B67,DICIEMBRE!$BC$11:$BC$40&amp;DICIEMBRE!$BD$11:$BD$40,DICIEMBRE!$CJ$11:$CJ$40,"A")),"")</f>
        <v>0</v>
      </c>
      <c r="FG67" s="386" t="str">
        <f t="shared" si="19"/>
        <v/>
      </c>
      <c r="FH67" s="386" t="str">
        <f t="array" ref="FH67">IF(
 COUNT(DZ67:EH67)=0,
 "-",
 IF(
  COUNT(DZ67:EH67) &lt; COUNTA(DZ67:EH67),
  REPT("🟩", ROUND(COUNT(DZ67:EH67)/COUNTA(DZ67:EH67)*5, 0)) &amp;
  REPT("⬜", 5 - ROUND(COUNT(DZ67:EH67)/COUNTA(DZ67:EH67)*5, 0)),
  IF(
    AVERAGE(IF(DZ67:EH67&lt;&gt;"", DZ67:EH67, )) &gt;= 70, "🟩🟩🟩🟩🟩",
    IF(
      AVERAGE(IF(DZ67:EH67&lt;&gt;"",DZ67:EH67, )) &gt;= 56, "🟨🟨🟨🟨🟨",
      "🟥🟥🟥🟥🟥"
    )
  )
 )
)
</f>
        <v>-</v>
      </c>
    </row>
    <row r="68" ht="15.75" customHeight="1">
      <c r="A68" s="168"/>
      <c r="B68" s="169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1"/>
      <c r="N68" s="172" t="str">
        <f t="shared" si="1"/>
        <v/>
      </c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2" t="str">
        <f t="shared" si="2"/>
        <v/>
      </c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2" t="str">
        <f t="shared" si="3"/>
        <v/>
      </c>
      <c r="AM68" s="173"/>
      <c r="AN68" s="173"/>
      <c r="AO68" s="173"/>
      <c r="AP68" s="173"/>
      <c r="AQ68" s="173"/>
      <c r="AR68" s="173"/>
      <c r="AS68" s="173"/>
      <c r="AT68" s="173"/>
      <c r="AU68" s="173"/>
      <c r="AV68" s="171"/>
      <c r="AW68" s="171"/>
      <c r="AX68" s="172" t="str">
        <f t="shared" si="4"/>
        <v/>
      </c>
      <c r="AY68" s="173"/>
      <c r="AZ68" s="173"/>
      <c r="BA68" s="173"/>
      <c r="BB68" s="173"/>
      <c r="BC68" s="173"/>
      <c r="BD68" s="173"/>
      <c r="BE68" s="173"/>
      <c r="BF68" s="173"/>
      <c r="BG68" s="173"/>
      <c r="BH68" s="173"/>
      <c r="BI68" s="173"/>
      <c r="BJ68" s="172" t="str">
        <f t="shared" si="5"/>
        <v/>
      </c>
      <c r="BK68" s="173"/>
      <c r="BL68" s="173"/>
      <c r="BM68" s="173"/>
      <c r="BN68" s="173"/>
      <c r="BO68" s="173"/>
      <c r="BP68" s="173"/>
      <c r="BQ68" s="173"/>
      <c r="BR68" s="173"/>
      <c r="BS68" s="173"/>
      <c r="BT68" s="173"/>
      <c r="BU68" s="173"/>
      <c r="BV68" s="172" t="str">
        <f t="shared" si="6"/>
        <v/>
      </c>
      <c r="BW68" s="173"/>
      <c r="BX68" s="173"/>
      <c r="BY68" s="173"/>
      <c r="BZ68" s="171"/>
      <c r="CA68" s="171"/>
      <c r="CB68" s="171"/>
      <c r="CC68" s="171"/>
      <c r="CD68" s="171"/>
      <c r="CE68" s="171"/>
      <c r="CF68" s="171"/>
      <c r="CG68" s="171"/>
      <c r="CH68" s="172" t="str">
        <f t="shared" si="7"/>
        <v/>
      </c>
      <c r="CI68" s="171"/>
      <c r="CJ68" s="173"/>
      <c r="CK68" s="173"/>
      <c r="CL68" s="173"/>
      <c r="CM68" s="173"/>
      <c r="CN68" s="171"/>
      <c r="CO68" s="171"/>
      <c r="CP68" s="171"/>
      <c r="CQ68" s="173"/>
      <c r="CR68" s="171"/>
      <c r="CS68" s="171"/>
      <c r="CT68" s="172" t="str">
        <f t="shared" si="8"/>
        <v/>
      </c>
      <c r="CU68" s="172"/>
      <c r="CV68" s="172"/>
      <c r="CW68" s="172"/>
      <c r="CX68" s="172"/>
      <c r="CY68" s="172"/>
      <c r="CZ68" s="172"/>
      <c r="DA68" s="172"/>
      <c r="DB68" s="172"/>
      <c r="DC68" s="172"/>
      <c r="DD68" s="172"/>
      <c r="DE68" s="172"/>
      <c r="DF68" s="172"/>
      <c r="DG68" s="188" t="str">
        <f t="array" ref="DG68">IFERROR(_xlfn.XLOOKUP($A68&amp;B68,MARZO!$D$11:$D$40&amp;MARZO!$E$11:$E$40,MARZO!$AM$11:$AM$40,_xlfn.XLOOKUP($A68&amp;$B68,MARZO!$BC$11:$BC$40&amp;MARZO!$BD$11:$BD$40,MARZO!$CL$11:$CL$40,"A"))/1%,"")</f>
        <v/>
      </c>
      <c r="DH68" s="188" t="str">
        <f t="array" ref="DH68">IFERROR(_xlfn.XLOOKUP($A68&amp;$B68,ABRIL!$D$11:$D$40&amp;ABRIL!$E$11:$E$40,ABRIL!$AM$11:$AM$40,_xlfn.XLOOKUP($A68&amp;$B68,ABRIL!$BC$11:$BC$40&amp;ABRIL!$BD$11:$BD$40,ABRIL!$CL$11:$CL$40,"A"))/1%,"")</f>
        <v/>
      </c>
      <c r="DI68" s="188" t="str">
        <f t="array" ref="DI68">IFERROR(_xlfn.XLOOKUP($A68&amp;$B68,'ABRIL 2'!$D$11:$D$40&amp;'ABRIL 2'!$E$11:$E$40,'ABRIL 2'!$AM$11:$AM$40,_xlfn.XLOOKUP($A68&amp;$B68,'ABRIL 2'!$BC$11:$BC$40&amp;'ABRIL 2'!$BD$11:$BD$40,'ABRIL 2'!$CL$11:$CL$40,"A"))/1%,"")</f>
        <v/>
      </c>
      <c r="DJ68" s="188" t="str">
        <f t="array" ref="DJ68">IFERROR(_xlfn.XLOOKUP($A68&amp;$B68,MAYO!$D$11:$D$40&amp;MAYO!$E$11:$E$40,MAYO!$AM$11:$AM$40,_xlfn.XLOOKUP($A68&amp;$B68,MAYO!$BC$11:$BC$40&amp;MAYO!$BD$11:$BD$40,MAYO!$CL$11:$CL$40,"A"))/1%,"")</f>
        <v/>
      </c>
      <c r="DK68" s="188" t="str">
        <f t="array" ref="DK68">IFERROR(_xlfn.XLOOKUP($A68&amp;$B68,'MAYO 2'!$D$11:$D$40&amp;'MAYO 2'!$E$11:$E$40,'MAYO 2'!$AM$11:$AM$40,_xlfn.XLOOKUP($A68&amp;$B68,'MAYO 2'!$BC$11:$BC$40&amp;'MAYO 2'!$BD$11:$BD$40,'MAYO 2'!$CL$11:$CL$40,"A"))/1%,"")</f>
        <v/>
      </c>
      <c r="DL68" s="188" t="str">
        <f t="array" ref="DL68">IFERROR(_xlfn.XLOOKUP($A68&amp;$B68,JUNIO!$D$11:$D$40&amp;JUNIO!$E$11:$E$40,JUNIO!$AM$11:$AM$40,_xlfn.XLOOKUP($A68&amp;$B68,JUNIO!$BC$11:$BC$40&amp;JUNIO!$BD$11:$BD$40,JUNIO!$CL$11:$CL$40,"A"))/1%,"")</f>
        <v/>
      </c>
      <c r="DM68" s="188" t="str">
        <f t="array" ref="DM68">IFERROR(_xlfn.XLOOKUP($A68&amp;$B68,'JUNIO 2'!$D$11:$D$40&amp;'JUNIO 2'!$E$11:$E$40,'JUNIO 2'!$AM$11:$AM$40,_xlfn.XLOOKUP($A68&amp;$B68,'JUNIO 2'!$BC$11:$BC$40&amp;'JUNIO 2'!$BD$11:$BD$40,'JUNIO 2'!$CL$11:$CL$40,"A"))/1%,"")</f>
        <v/>
      </c>
      <c r="DN68" s="188" t="str">
        <f t="array" ref="DN68">IFERROR(_xlfn.XLOOKUP($A68&amp;$B68,JULIO!$D$11:$D$40&amp;JULIO!$E$11:$E$40,JULIO!$AM$11:$AM$40,_xlfn.XLOOKUP($A68&amp;$B68,JULIO!$BC$11:$BC$40&amp;JULIO!$BD$11:$BD$40,JULIO!$CL$11:$CL$40,"A"))/1%,"")</f>
        <v/>
      </c>
      <c r="DO68" s="188" t="str">
        <f t="array" ref="DO68">IFERROR(_xlfn.XLOOKUP($A68&amp;$B68,'JULIO 2'!$D$11:$D$40&amp;'JULIO 2'!$E$11:$E$40,'JULIO 2'!$AM$11:$AM$40,_xlfn.XLOOKUP($A68&amp;$B68,'JULIO 2'!$BC$11:$BC$40&amp;'JULIO 2'!$BD$11:$BD$40,'JULIO 2'!$CL$11:$CL$40,"A"))/1%,"")</f>
        <v/>
      </c>
      <c r="DP68" s="188" t="str">
        <f t="array" ref="DP68">IFERROR(_xlfn.XLOOKUP($A68&amp;$B68,AGOSTO!$D$11:$D$40&amp;AGOSTO!$E$11:$E$40,AGOSTO!$AM$11:$AM$40,_xlfn.XLOOKUP($A68&amp;$B68,AGOSTO!$BC$11:$BC$40&amp;AGOSTO!$BD$11:$BD$40,AGOSTO!$CL$11:$CL$40,"A"))/1%,"")</f>
        <v/>
      </c>
      <c r="DQ68" s="188" t="str">
        <f t="array" ref="DQ68">IFERROR(_xlfn.XLOOKUP($A68&amp;$B68,'AGOSTO 2'!$D$11:$D$40&amp;'AGOSTO 2'!$E$11:$E$40,'AGOSTO 2'!$AM$11:$AM$40,_xlfn.XLOOKUP($A68&amp;$B68,'AGOSTO 2'!$BC$11:$BC$40&amp;'AGOSTO 2'!$BD$11:$BD$40,'AGOSTO 2'!$CL$11:$CL$40,"A"))/1%,"")</f>
        <v/>
      </c>
      <c r="DR68" s="188" t="str">
        <f t="array" ref="DR68">IFERROR(_xlfn.XLOOKUP($A68&amp;$B68,SEPTIEMBRE!$D$11:$D$40&amp;SEPTIEMBRE!$E$11:$E$40,SEPTIEMBRE!$AM$11:$AM$40,_xlfn.XLOOKUP($A68&amp;$B68,SEPTIEMBRE!$BC$11:$BC$40&amp;SEPTIEMBRE!$BD$11:$BD$40,SEPTIEMBRE!$CL$11:$CL$40,"A"))/1%,"")</f>
        <v/>
      </c>
      <c r="DS68" s="188" t="str">
        <f t="array" ref="DS68">IFERROR(_xlfn.XLOOKUP($A68&amp;$B68,'SEPTIEMBRE 2'!$D$11:$D$40&amp;'SEPTIEMBRE 2'!$E$11:$E$40,'SEPTIEMBRE 2'!$AM$11:$AM$40,_xlfn.XLOOKUP($A68&amp;$B68,'SEPTIEMBRE 2'!$BC$11:$BC$40&amp;'SEPTIEMBRE 2'!$BD$11:$BD$40,'SEPTIEMBRE 2'!$CL$11:$CL$40,"A"))/1%,"")</f>
        <v/>
      </c>
      <c r="DT68" s="188" t="str">
        <f t="array" ref="DT68">IFERROR(_xlfn.XLOOKUP($A68&amp;$B68,'SEPTIEMBRE 3'!$D$11:$D$40&amp;'SEPTIEMBRE 3'!$E$11:$E$40,'SEPTIEMBRE 3'!$AM$11:$AM$40,_xlfn.XLOOKUP($A68&amp;$B68,'SEPTIEMBRE 3'!$BC$11:$BC$40&amp;'SEPTIEMBRE 3'!$BD$11:$BD$40,'SEPTIEMBRE 3'!$CL$11:$CL$40,"A"))/1%,"")</f>
        <v/>
      </c>
      <c r="DU68" s="188" t="str">
        <f t="array" ref="DU68">IFERROR(_xlfn.XLOOKUP($A68&amp;$B68,OCTUBRE!$D$11:$D$40&amp;OCTUBRE!$E$11:$E$40,OCTUBRE!$AM$11:$AM$40,_xlfn.XLOOKUP($A68&amp;$B68,OCTUBRE!$BC$11:$BC$40&amp;OCTUBRE!$BD$11:$BD$40,OCTUBRE!$CL$11:$CL$40,"A"))/1%,"")</f>
        <v/>
      </c>
      <c r="DV68" s="188" t="str">
        <f t="array" ref="DV68">IFERROR(_xlfn.XLOOKUP($A68&amp;$B68,'OCTUBRE 2'!$D$11:$D$40&amp;'OCTUBRE 2'!$E$11:$E$40,'OCTUBRE 2'!$AM$11:$AM$40,_xlfn.XLOOKUP($A68&amp;$B68,'OCTUBRE 2'!$BC$11:$BC$40&amp;'OCTUBRE 2'!$BD$11:$BD$40,'OCTUBRE 2'!$CL$11:$CL$40,"A"))/1%,"")</f>
        <v/>
      </c>
      <c r="DW68" s="188" t="str">
        <f t="array" ref="DW68">IFERROR(_xlfn.XLOOKUP($A68&amp;$B68,NOVIEMBRE!$D$11:$D$40&amp;NOVIEMBRE!$E$11:$E$40,NOVIEMBRE!$AM$11:$AM$40,_xlfn.XLOOKUP($A68&amp;$B68,NOVIEMBRE!$BC$11:$BC$40&amp;NOVIEMBRE!$BD$11:$BD$40,NOVIEMBRE!$CL$11:$CL$40,"A"))/1%,"")</f>
        <v/>
      </c>
      <c r="DX68" s="188" t="str">
        <f t="array" ref="DX68">IFERROR(_xlfn.XLOOKUP($A68&amp;$B68,'NOVIEMBRE 2'!$D$11:$D$40&amp;'NOVIEMBRE 2'!$E$11:$E$40,'NOVIEMBRE 2'!$AM$11:$AM$40,_xlfn.XLOOKUP($A68&amp;$B68,'NOVIEMBRE 2'!$BC$11:$BC$40&amp;'NOVIEMBRE 2'!$BD$11:$BD$40,'NOVIEMBRE 2'!$CL$11:$CL$40,"A"))/1%,"")</f>
        <v/>
      </c>
      <c r="DY68" s="188" t="str">
        <f t="array" ref="DY68">IFERROR(_xlfn.XLOOKUP($A68&amp;$B68,DICIEMBRE!$D$11:$D$40&amp;DICIEMBRE!$E$11:$E$40,DICIEMBRE!$AM$11:$AM$40,_xlfn.XLOOKUP($A68&amp;$B68,DICIEMBRE!$BC$11:$BC$40&amp;DICIEMBRE!$BD$11:$BD$40,DICIEMBRE!$CL$11:$CL$40,"A"))/1%,"")</f>
        <v/>
      </c>
      <c r="DZ68" s="381" t="str">
        <f t="shared" si="9"/>
        <v>-</v>
      </c>
      <c r="EA68" s="381" t="str">
        <f t="shared" si="10"/>
        <v>-</v>
      </c>
      <c r="EB68" s="381" t="str">
        <f t="shared" si="11"/>
        <v>-</v>
      </c>
      <c r="EC68" s="381" t="str">
        <f t="shared" si="12"/>
        <v>-</v>
      </c>
      <c r="ED68" s="381" t="str">
        <f t="shared" si="13"/>
        <v>-</v>
      </c>
      <c r="EE68" s="381" t="str">
        <f t="shared" si="14"/>
        <v>-</v>
      </c>
      <c r="EF68" s="381" t="str">
        <f t="shared" si="15"/>
        <v>-</v>
      </c>
      <c r="EG68" s="381" t="str">
        <f t="shared" si="16"/>
        <v>-</v>
      </c>
      <c r="EH68" s="381" t="str">
        <f t="shared" si="17"/>
        <v>-</v>
      </c>
      <c r="EI68" s="188" t="str">
        <f t="shared" si="18"/>
        <v/>
      </c>
      <c r="EJ68" s="382"/>
      <c r="EK68" s="382"/>
      <c r="EL68" s="383"/>
      <c r="EM68" s="21"/>
      <c r="EN68" s="384">
        <f t="array" ref="EN68">IFERROR(_xlfn.XLOOKUP($A68&amp;$B68,MARZO!$D$11:$D$40&amp;MARZO!$E$11:$E$40,MARZO!$AK$11:$AK$40,_xlfn.XLOOKUP($A68&amp;$B68,MARZO!$BC$11:$BC$40&amp;MARZO!$BD$11:$BD$40,MARZO!$CJ$11:$CJ$40,"A")),"")</f>
        <v>0</v>
      </c>
      <c r="EO68" s="384">
        <f t="array" ref="EO68">IFERROR(_xlfn.XLOOKUP($A68&amp;$B68,ABRIL!$D$11:$D$40&amp;ABRIL!$E$11:$E$40,ABRIL!$AK$11:$AK$40,_xlfn.XLOOKUP($A68&amp;$B68,ABRIL!$BC$11:$BC$40&amp;ABRIL!$BD$11:$BD$40,ABRIL!$CJ$11:$CJ$40,"A")),"")</f>
        <v>0</v>
      </c>
      <c r="EP68" s="384">
        <f t="array" ref="EP68">IFERROR(_xlfn.XLOOKUP($A68&amp;$B68,'ABRIL 2'!$D$11:$D$40&amp;'ABRIL 2'!$E$11:$E$40,'ABRIL 2'!$AK$11:$AK$40,_xlfn.XLOOKUP($A68&amp;$B68,'ABRIL 2'!$BC$11:$BC$40&amp;'ABRIL 2'!$BD$11:$BD$40,'ABRIL 2'!$CJ$11:$CJ$40,"A")),"")</f>
        <v>0</v>
      </c>
      <c r="EQ68" s="384">
        <f t="array" ref="EQ68">IFERROR(_xlfn.XLOOKUP($A68&amp;$B68,MAYO!$D$11:$D$40&amp;MAYO!$E$11:$E$40,MAYO!$AK$11:$AK$40,_xlfn.XLOOKUP($A68&amp;$B68,MAYO!$BC$11:$BC$40&amp;MAYO!$BD$11:$BD$40,MAYO!$CJ$11:$CJ$40,"A")),"")</f>
        <v>0</v>
      </c>
      <c r="ER68" s="384">
        <f t="array" ref="ER68">IFERROR(_xlfn.XLOOKUP($A68&amp;$B68,'MAYO 2'!$D$11:$D$40&amp;'MAYO 2'!$E$11:$E$40,'MAYO 2'!$AK$11:$AK$40,_xlfn.XLOOKUP($A68&amp;$B68,'MAYO 2'!$BC$11:$BC$40&amp;'MAYO 2'!$BD$11:$BD$40,'MAYO 2'!$CJ$11:$CJ$40,"A")),"")</f>
        <v>0</v>
      </c>
      <c r="ES68" s="384">
        <f t="array" ref="ES68">IFERROR(_xlfn.XLOOKUP($A68&amp;$B68,JUNIO!$D$11:$D$40&amp;JUNIO!$E$11:$E$40,JUNIO!$AK$11:$AK$40,_xlfn.XLOOKUP($A68&amp;$B68,JUNIO!$BC$11:$BC$40&amp;JUNIO!$BD$11:$BD$40,JUNIO!$CJ$11:$CJ$40,"A")),"")</f>
        <v>0</v>
      </c>
      <c r="ET68" s="384">
        <f t="array" ref="ET68">IFERROR(_xlfn.XLOOKUP($A68&amp;$B68,'JUNIO 2'!$D$11:$D$40&amp;'JUNIO 2'!$E$11:$E$40,'JUNIO 2'!$AK$11:$AK$40,_xlfn.XLOOKUP($A68&amp;$B68,'JUNIO 2'!$BC$11:$BC$40&amp;'JUNIO 2'!$BD$11:$BD$40,'JUNIO 2'!$CJ$11:$CJ$40,"A")),"")</f>
        <v>0</v>
      </c>
      <c r="EU68" s="384">
        <f t="array" ref="EU68">IFERROR(_xlfn.XLOOKUP($A68&amp;$B68,JULIO!$D$11:$D$40&amp;JULIO!$E$11:$E$40,JULIO!$AK$11:$AK$40,_xlfn.XLOOKUP($A68&amp;$B68,JULIO!$BC$11:$BC$40&amp;JULIO!$BD$11:$BD$40,JULIO!$CJ$11:$CJ$40,"A")),"")</f>
        <v>0</v>
      </c>
      <c r="EV68" s="384">
        <f t="array" ref="EV68">IFERROR(_xlfn.XLOOKUP($A68&amp;$B68,'JULIO 2'!$D$11:$D$40&amp;'JULIO 2'!$E$11:$E$40,'JULIO 2'!$AK$11:$AK$40,_xlfn.XLOOKUP($A68&amp;$B68,'JULIO 2'!$BC$11:$BC$40&amp;'JULIO 2'!$BD$11:$BD$40,'JULIO 2'!$CJ$11:$CJ$40,"A")),"")</f>
        <v>0</v>
      </c>
      <c r="EW68" s="384">
        <f t="array" ref="EW68">IFERROR(_xlfn.XLOOKUP($A68&amp;$B68,AGOSTO!$D$11:$D$40&amp;AGOSTO!$E$11:$E$40,AGOSTO!$AK$11:$AK$40,_xlfn.XLOOKUP($A68&amp;$B68,AGOSTO!$BC$11:$BC$40&amp;AGOSTO!$BD$11:$BD$40,AGOSTO!$CJ$11:$CJ$40,"A")),"")</f>
        <v>0</v>
      </c>
      <c r="EX68" s="384">
        <f t="array" ref="EX68">IFERROR(_xlfn.XLOOKUP($A68&amp;$B68,'AGOSTO 2'!$D$11:$D$40&amp;'AGOSTO 2'!$E$11:$E$40,'AGOSTO 2'!$AK$11:$AK$40,_xlfn.XLOOKUP($A68&amp;$B68,'AGOSTO 2'!$BC$11:$BC$40&amp;'AGOSTO 2'!$BD$11:$BD$40,'AGOSTO 2'!$CJ$11:$CJ$40,"A")),"")</f>
        <v>0</v>
      </c>
      <c r="EY68" s="384">
        <f t="array" ref="EY68">IFERROR(_xlfn.XLOOKUP($A68&amp;$B68,SEPTIEMBRE!$D$11:$D$40&amp;SEPTIEMBRE!$E$11:$E$40,SEPTIEMBRE!$AK$11:$AK$40,_xlfn.XLOOKUP($A68&amp;$B68,SEPTIEMBRE!$BC$11:$BC$40&amp;SEPTIEMBRE!$BD$11:$BD$40,SEPTIEMBRE!$CJ$11:$CJ$40,"A")),"")</f>
        <v>0</v>
      </c>
      <c r="EZ68" s="384">
        <f t="array" ref="EZ68">IFERROR(_xlfn.XLOOKUP($A68&amp;$B68,'SEPTIEMBRE 2'!$D$11:$D$40&amp;'SEPTIEMBRE 2'!$E$11:$E$40,'SEPTIEMBRE 2'!$AK$11:$AK$40,_xlfn.XLOOKUP($A68&amp;$B68,'SEPTIEMBRE 2'!$BC$11:$BC$40&amp;'SEPTIEMBRE 2'!$BD$11:$BD$40,'SEPTIEMBRE 2'!$CJ$11:$CJ$40,"A")),"")</f>
        <v>0</v>
      </c>
      <c r="FA68" s="384">
        <f t="array" ref="FA68">IFERROR(_xlfn.XLOOKUP($A68&amp;$B68,'SEPTIEMBRE 3'!$D$11:$D$40&amp;'SEPTIEMBRE 3'!$E$11:$E$40,'SEPTIEMBRE 3'!$AK$11:$AK$40,_xlfn.XLOOKUP($A68&amp;$B68,'SEPTIEMBRE 3'!$BC$11:$BC$40&amp;'SEPTIEMBRE 3'!$BD$11:$BD$40,'SEPTIEMBRE 3'!$CJ$11:$CJ$40,"A")),"")</f>
        <v>0</v>
      </c>
      <c r="FB68" s="384">
        <f t="array" ref="FB68">IFERROR(_xlfn.XLOOKUP($A68&amp;$B68,OCTUBRE!$D$11:$D$40&amp;OCTUBRE!$E$11:$E$40,OCTUBRE!$AK$11:$AK$40,_xlfn.XLOOKUP($A68&amp;$B68,OCTUBRE!$BC$11:$BC$40&amp;OCTUBRE!$BD$11:$BD$40,OCTUBRE!$CJ$11:$CJ$40,"A")),"")</f>
        <v>0</v>
      </c>
      <c r="FC68" s="384">
        <f t="array" ref="FC68">IFERROR(_xlfn.XLOOKUP($A68&amp;$B68,'OCTUBRE 2'!$D$11:$D$40&amp;'OCTUBRE 2'!$E$11:$E$40,'OCTUBRE 2'!$AK$11:$AK$40,_xlfn.XLOOKUP($A68&amp;$B68,'OCTUBRE 2'!$BC$11:$BC$40&amp;'OCTUBRE 2'!$BD$11:$BD$40,'OCTUBRE 2'!$CJ$11:$CJ$40,"A")),"")</f>
        <v>0</v>
      </c>
      <c r="FD68" s="384">
        <f t="array" ref="FD68">IFERROR(_xlfn.XLOOKUP($A68&amp;$B68,NOVIEMBRE!$D$11:$D$40&amp;NOVIEMBRE!$E$11:$E$40,NOVIEMBRE!$AK$11:$AK$40,_xlfn.XLOOKUP($A68&amp;$B68,NOVIEMBRE!$BC$11:$BC$40&amp;NOVIEMBRE!$BD$11:$BD$40,NOVIEMBRE!$CJ$11:$CJ$40,"A")),"")</f>
        <v>0</v>
      </c>
      <c r="FE68" s="384">
        <f t="array" ref="FE68">IFERROR(_xlfn.XLOOKUP($A68&amp;$B68,'NOVIEMBRE 2'!$D$11:$D$40&amp;'NOVIEMBRE 2'!$E$11:$E$40,'NOVIEMBRE 2'!$AK$11:$AK$40,_xlfn.XLOOKUP($A68&amp;$B68,'NOVIEMBRE 2'!$BC$11:$BC$40&amp;'NOVIEMBRE 2'!$BD$11:$BD$40,'NOVIEMBRE 2'!$CJ$11:$CJ$40,"A")),"")</f>
        <v>0</v>
      </c>
      <c r="FF68" s="385">
        <f t="array" ref="FF68">IFERROR(_xlfn.XLOOKUP($A68&amp;$B68,DICIEMBRE!$D$11:$D$40&amp;DICIEMBRE!$E$11:$E$40,DICIEMBRE!$AK$11:$AK$40,_xlfn.XLOOKUP($A68&amp;$B68,DICIEMBRE!$BC$11:$BC$40&amp;DICIEMBRE!$BD$11:$BD$40,DICIEMBRE!$CJ$11:$CJ$40,"A")),"")</f>
        <v>0</v>
      </c>
      <c r="FG68" s="386" t="str">
        <f t="shared" si="19"/>
        <v/>
      </c>
      <c r="FH68" s="386" t="str">
        <f t="array" ref="FH68">IF(
 COUNT(DZ68:EH68)=0,
 "-",
 IF(
  COUNT(DZ68:EH68) &lt; COUNTA(DZ68:EH68),
  REPT("🟩", ROUND(COUNT(DZ68:EH68)/COUNTA(DZ68:EH68)*5, 0)) &amp;
  REPT("⬜", 5 - ROUND(COUNT(DZ68:EH68)/COUNTA(DZ68:EH68)*5, 0)),
  IF(
    AVERAGE(IF(DZ68:EH68&lt;&gt;"", DZ68:EH68, )) &gt;= 70, "🟩🟩🟩🟩🟩",
    IF(
      AVERAGE(IF(DZ68:EH68&lt;&gt;"",DZ68:EH68, )) &gt;= 56, "🟨🟨🟨🟨🟨",
      "🟥🟥🟥🟥🟥"
    )
  )
 )
)
</f>
        <v>-</v>
      </c>
    </row>
    <row r="69" ht="15.75" customHeight="1">
      <c r="A69" s="168"/>
      <c r="B69" s="169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1"/>
      <c r="N69" s="172" t="str">
        <f t="shared" si="1"/>
        <v/>
      </c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2" t="str">
        <f t="shared" si="2"/>
        <v/>
      </c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2" t="str">
        <f t="shared" si="3"/>
        <v/>
      </c>
      <c r="AM69" s="173"/>
      <c r="AN69" s="173"/>
      <c r="AO69" s="173"/>
      <c r="AP69" s="173"/>
      <c r="AQ69" s="173"/>
      <c r="AR69" s="173"/>
      <c r="AS69" s="173"/>
      <c r="AT69" s="173"/>
      <c r="AU69" s="173"/>
      <c r="AV69" s="171"/>
      <c r="AW69" s="171"/>
      <c r="AX69" s="172" t="str">
        <f t="shared" si="4"/>
        <v/>
      </c>
      <c r="AY69" s="173"/>
      <c r="AZ69" s="173"/>
      <c r="BA69" s="173"/>
      <c r="BB69" s="173"/>
      <c r="BC69" s="173"/>
      <c r="BD69" s="173"/>
      <c r="BE69" s="173"/>
      <c r="BF69" s="173"/>
      <c r="BG69" s="173"/>
      <c r="BH69" s="173"/>
      <c r="BI69" s="173"/>
      <c r="BJ69" s="172" t="str">
        <f t="shared" si="5"/>
        <v/>
      </c>
      <c r="BK69" s="173"/>
      <c r="BL69" s="173"/>
      <c r="BM69" s="173"/>
      <c r="BN69" s="173"/>
      <c r="BO69" s="173"/>
      <c r="BP69" s="173"/>
      <c r="BQ69" s="173"/>
      <c r="BR69" s="173"/>
      <c r="BS69" s="173"/>
      <c r="BT69" s="173"/>
      <c r="BU69" s="173"/>
      <c r="BV69" s="172" t="str">
        <f t="shared" si="6"/>
        <v/>
      </c>
      <c r="BW69" s="173"/>
      <c r="BX69" s="173"/>
      <c r="BY69" s="173"/>
      <c r="BZ69" s="171"/>
      <c r="CA69" s="171"/>
      <c r="CB69" s="171"/>
      <c r="CC69" s="171"/>
      <c r="CD69" s="171"/>
      <c r="CE69" s="171"/>
      <c r="CF69" s="171"/>
      <c r="CG69" s="171"/>
      <c r="CH69" s="172" t="str">
        <f t="shared" si="7"/>
        <v/>
      </c>
      <c r="CI69" s="171"/>
      <c r="CJ69" s="173"/>
      <c r="CK69" s="173"/>
      <c r="CL69" s="173"/>
      <c r="CM69" s="173"/>
      <c r="CN69" s="171"/>
      <c r="CO69" s="171"/>
      <c r="CP69" s="171"/>
      <c r="CQ69" s="173"/>
      <c r="CR69" s="171"/>
      <c r="CS69" s="171"/>
      <c r="CT69" s="172" t="str">
        <f t="shared" si="8"/>
        <v/>
      </c>
      <c r="CU69" s="172"/>
      <c r="CV69" s="172"/>
      <c r="CW69" s="172"/>
      <c r="CX69" s="172"/>
      <c r="CY69" s="172"/>
      <c r="CZ69" s="172"/>
      <c r="DA69" s="172"/>
      <c r="DB69" s="172"/>
      <c r="DC69" s="172"/>
      <c r="DD69" s="172"/>
      <c r="DE69" s="172"/>
      <c r="DF69" s="172"/>
      <c r="DG69" s="188" t="str">
        <f t="array" ref="DG69">IFERROR(_xlfn.XLOOKUP($A69&amp;B69,MARZO!$D$11:$D$40&amp;MARZO!$E$11:$E$40,MARZO!$AM$11:$AM$40,_xlfn.XLOOKUP($A69&amp;$B69,MARZO!$BC$11:$BC$40&amp;MARZO!$BD$11:$BD$40,MARZO!$CL$11:$CL$40,"A"))/1%,"")</f>
        <v/>
      </c>
      <c r="DH69" s="188" t="str">
        <f t="array" ref="DH69">IFERROR(_xlfn.XLOOKUP($A69&amp;$B69,ABRIL!$D$11:$D$40&amp;ABRIL!$E$11:$E$40,ABRIL!$AM$11:$AM$40,_xlfn.XLOOKUP($A69&amp;$B69,ABRIL!$BC$11:$BC$40&amp;ABRIL!$BD$11:$BD$40,ABRIL!$CL$11:$CL$40,"A"))/1%,"")</f>
        <v/>
      </c>
      <c r="DI69" s="188" t="str">
        <f t="array" ref="DI69">IFERROR(_xlfn.XLOOKUP($A69&amp;$B69,'ABRIL 2'!$D$11:$D$40&amp;'ABRIL 2'!$E$11:$E$40,'ABRIL 2'!$AM$11:$AM$40,_xlfn.XLOOKUP($A69&amp;$B69,'ABRIL 2'!$BC$11:$BC$40&amp;'ABRIL 2'!$BD$11:$BD$40,'ABRIL 2'!$CL$11:$CL$40,"A"))/1%,"")</f>
        <v/>
      </c>
      <c r="DJ69" s="188" t="str">
        <f t="array" ref="DJ69">IFERROR(_xlfn.XLOOKUP($A69&amp;$B69,MAYO!$D$11:$D$40&amp;MAYO!$E$11:$E$40,MAYO!$AM$11:$AM$40,_xlfn.XLOOKUP($A69&amp;$B69,MAYO!$BC$11:$BC$40&amp;MAYO!$BD$11:$BD$40,MAYO!$CL$11:$CL$40,"A"))/1%,"")</f>
        <v/>
      </c>
      <c r="DK69" s="188" t="str">
        <f t="array" ref="DK69">IFERROR(_xlfn.XLOOKUP($A69&amp;$B69,'MAYO 2'!$D$11:$D$40&amp;'MAYO 2'!$E$11:$E$40,'MAYO 2'!$AM$11:$AM$40,_xlfn.XLOOKUP($A69&amp;$B69,'MAYO 2'!$BC$11:$BC$40&amp;'MAYO 2'!$BD$11:$BD$40,'MAYO 2'!$CL$11:$CL$40,"A"))/1%,"")</f>
        <v/>
      </c>
      <c r="DL69" s="188" t="str">
        <f t="array" ref="DL69">IFERROR(_xlfn.XLOOKUP($A69&amp;$B69,JUNIO!$D$11:$D$40&amp;JUNIO!$E$11:$E$40,JUNIO!$AM$11:$AM$40,_xlfn.XLOOKUP($A69&amp;$B69,JUNIO!$BC$11:$BC$40&amp;JUNIO!$BD$11:$BD$40,JUNIO!$CL$11:$CL$40,"A"))/1%,"")</f>
        <v/>
      </c>
      <c r="DM69" s="188" t="str">
        <f t="array" ref="DM69">IFERROR(_xlfn.XLOOKUP($A69&amp;$B69,'JUNIO 2'!$D$11:$D$40&amp;'JUNIO 2'!$E$11:$E$40,'JUNIO 2'!$AM$11:$AM$40,_xlfn.XLOOKUP($A69&amp;$B69,'JUNIO 2'!$BC$11:$BC$40&amp;'JUNIO 2'!$BD$11:$BD$40,'JUNIO 2'!$CL$11:$CL$40,"A"))/1%,"")</f>
        <v/>
      </c>
      <c r="DN69" s="188" t="str">
        <f t="array" ref="DN69">IFERROR(_xlfn.XLOOKUP($A69&amp;$B69,JULIO!$D$11:$D$40&amp;JULIO!$E$11:$E$40,JULIO!$AM$11:$AM$40,_xlfn.XLOOKUP($A69&amp;$B69,JULIO!$BC$11:$BC$40&amp;JULIO!$BD$11:$BD$40,JULIO!$CL$11:$CL$40,"A"))/1%,"")</f>
        <v/>
      </c>
      <c r="DO69" s="188" t="str">
        <f t="array" ref="DO69">IFERROR(_xlfn.XLOOKUP($A69&amp;$B69,'JULIO 2'!$D$11:$D$40&amp;'JULIO 2'!$E$11:$E$40,'JULIO 2'!$AM$11:$AM$40,_xlfn.XLOOKUP($A69&amp;$B69,'JULIO 2'!$BC$11:$BC$40&amp;'JULIO 2'!$BD$11:$BD$40,'JULIO 2'!$CL$11:$CL$40,"A"))/1%,"")</f>
        <v/>
      </c>
      <c r="DP69" s="188" t="str">
        <f t="array" ref="DP69">IFERROR(_xlfn.XLOOKUP($A69&amp;$B69,AGOSTO!$D$11:$D$40&amp;AGOSTO!$E$11:$E$40,AGOSTO!$AM$11:$AM$40,_xlfn.XLOOKUP($A69&amp;$B69,AGOSTO!$BC$11:$BC$40&amp;AGOSTO!$BD$11:$BD$40,AGOSTO!$CL$11:$CL$40,"A"))/1%,"")</f>
        <v/>
      </c>
      <c r="DQ69" s="188" t="str">
        <f t="array" ref="DQ69">IFERROR(_xlfn.XLOOKUP($A69&amp;$B69,'AGOSTO 2'!$D$11:$D$40&amp;'AGOSTO 2'!$E$11:$E$40,'AGOSTO 2'!$AM$11:$AM$40,_xlfn.XLOOKUP($A69&amp;$B69,'AGOSTO 2'!$BC$11:$BC$40&amp;'AGOSTO 2'!$BD$11:$BD$40,'AGOSTO 2'!$CL$11:$CL$40,"A"))/1%,"")</f>
        <v/>
      </c>
      <c r="DR69" s="188" t="str">
        <f t="array" ref="DR69">IFERROR(_xlfn.XLOOKUP($A69&amp;$B69,SEPTIEMBRE!$D$11:$D$40&amp;SEPTIEMBRE!$E$11:$E$40,SEPTIEMBRE!$AM$11:$AM$40,_xlfn.XLOOKUP($A69&amp;$B69,SEPTIEMBRE!$BC$11:$BC$40&amp;SEPTIEMBRE!$BD$11:$BD$40,SEPTIEMBRE!$CL$11:$CL$40,"A"))/1%,"")</f>
        <v/>
      </c>
      <c r="DS69" s="188" t="str">
        <f t="array" ref="DS69">IFERROR(_xlfn.XLOOKUP($A69&amp;$B69,'SEPTIEMBRE 2'!$D$11:$D$40&amp;'SEPTIEMBRE 2'!$E$11:$E$40,'SEPTIEMBRE 2'!$AM$11:$AM$40,_xlfn.XLOOKUP($A69&amp;$B69,'SEPTIEMBRE 2'!$BC$11:$BC$40&amp;'SEPTIEMBRE 2'!$BD$11:$BD$40,'SEPTIEMBRE 2'!$CL$11:$CL$40,"A"))/1%,"")</f>
        <v/>
      </c>
      <c r="DT69" s="188" t="str">
        <f t="array" ref="DT69">IFERROR(_xlfn.XLOOKUP($A69&amp;$B69,'SEPTIEMBRE 3'!$D$11:$D$40&amp;'SEPTIEMBRE 3'!$E$11:$E$40,'SEPTIEMBRE 3'!$AM$11:$AM$40,_xlfn.XLOOKUP($A69&amp;$B69,'SEPTIEMBRE 3'!$BC$11:$BC$40&amp;'SEPTIEMBRE 3'!$BD$11:$BD$40,'SEPTIEMBRE 3'!$CL$11:$CL$40,"A"))/1%,"")</f>
        <v/>
      </c>
      <c r="DU69" s="188" t="str">
        <f t="array" ref="DU69">IFERROR(_xlfn.XLOOKUP($A69&amp;$B69,OCTUBRE!$D$11:$D$40&amp;OCTUBRE!$E$11:$E$40,OCTUBRE!$AM$11:$AM$40,_xlfn.XLOOKUP($A69&amp;$B69,OCTUBRE!$BC$11:$BC$40&amp;OCTUBRE!$BD$11:$BD$40,OCTUBRE!$CL$11:$CL$40,"A"))/1%,"")</f>
        <v/>
      </c>
      <c r="DV69" s="188" t="str">
        <f t="array" ref="DV69">IFERROR(_xlfn.XLOOKUP($A69&amp;$B69,'OCTUBRE 2'!$D$11:$D$40&amp;'OCTUBRE 2'!$E$11:$E$40,'OCTUBRE 2'!$AM$11:$AM$40,_xlfn.XLOOKUP($A69&amp;$B69,'OCTUBRE 2'!$BC$11:$BC$40&amp;'OCTUBRE 2'!$BD$11:$BD$40,'OCTUBRE 2'!$CL$11:$CL$40,"A"))/1%,"")</f>
        <v/>
      </c>
      <c r="DW69" s="188" t="str">
        <f t="array" ref="DW69">IFERROR(_xlfn.XLOOKUP($A69&amp;$B69,NOVIEMBRE!$D$11:$D$40&amp;NOVIEMBRE!$E$11:$E$40,NOVIEMBRE!$AM$11:$AM$40,_xlfn.XLOOKUP($A69&amp;$B69,NOVIEMBRE!$BC$11:$BC$40&amp;NOVIEMBRE!$BD$11:$BD$40,NOVIEMBRE!$CL$11:$CL$40,"A"))/1%,"")</f>
        <v/>
      </c>
      <c r="DX69" s="188" t="str">
        <f t="array" ref="DX69">IFERROR(_xlfn.XLOOKUP($A69&amp;$B69,'NOVIEMBRE 2'!$D$11:$D$40&amp;'NOVIEMBRE 2'!$E$11:$E$40,'NOVIEMBRE 2'!$AM$11:$AM$40,_xlfn.XLOOKUP($A69&amp;$B69,'NOVIEMBRE 2'!$BC$11:$BC$40&amp;'NOVIEMBRE 2'!$BD$11:$BD$40,'NOVIEMBRE 2'!$CL$11:$CL$40,"A"))/1%,"")</f>
        <v/>
      </c>
      <c r="DY69" s="188" t="str">
        <f t="array" ref="DY69">IFERROR(_xlfn.XLOOKUP($A69&amp;$B69,DICIEMBRE!$D$11:$D$40&amp;DICIEMBRE!$E$11:$E$40,DICIEMBRE!$AM$11:$AM$40,_xlfn.XLOOKUP($A69&amp;$B69,DICIEMBRE!$BC$11:$BC$40&amp;DICIEMBRE!$BD$11:$BD$40,DICIEMBRE!$CL$11:$CL$40,"A"))/1%,"")</f>
        <v/>
      </c>
      <c r="DZ69" s="381" t="str">
        <f t="shared" si="9"/>
        <v>-</v>
      </c>
      <c r="EA69" s="381" t="str">
        <f t="shared" si="10"/>
        <v>-</v>
      </c>
      <c r="EB69" s="381" t="str">
        <f t="shared" si="11"/>
        <v>-</v>
      </c>
      <c r="EC69" s="381" t="str">
        <f t="shared" si="12"/>
        <v>-</v>
      </c>
      <c r="ED69" s="381" t="str">
        <f t="shared" si="13"/>
        <v>-</v>
      </c>
      <c r="EE69" s="381" t="str">
        <f t="shared" si="14"/>
        <v>-</v>
      </c>
      <c r="EF69" s="381" t="str">
        <f t="shared" si="15"/>
        <v>-</v>
      </c>
      <c r="EG69" s="381" t="str">
        <f t="shared" si="16"/>
        <v>-</v>
      </c>
      <c r="EH69" s="381" t="str">
        <f t="shared" si="17"/>
        <v>-</v>
      </c>
      <c r="EI69" s="188" t="str">
        <f t="shared" si="18"/>
        <v/>
      </c>
      <c r="EJ69" s="382"/>
      <c r="EK69" s="382"/>
      <c r="EL69" s="383"/>
      <c r="EM69" s="21"/>
      <c r="EN69" s="384">
        <f t="array" ref="EN69">IFERROR(_xlfn.XLOOKUP($A69&amp;$B69,MARZO!$D$11:$D$40&amp;MARZO!$E$11:$E$40,MARZO!$AK$11:$AK$40,_xlfn.XLOOKUP($A69&amp;$B69,MARZO!$BC$11:$BC$40&amp;MARZO!$BD$11:$BD$40,MARZO!$CJ$11:$CJ$40,"A")),"")</f>
        <v>0</v>
      </c>
      <c r="EO69" s="384">
        <f t="array" ref="EO69">IFERROR(_xlfn.XLOOKUP($A69&amp;$B69,ABRIL!$D$11:$D$40&amp;ABRIL!$E$11:$E$40,ABRIL!$AK$11:$AK$40,_xlfn.XLOOKUP($A69&amp;$B69,ABRIL!$BC$11:$BC$40&amp;ABRIL!$BD$11:$BD$40,ABRIL!$CJ$11:$CJ$40,"A")),"")</f>
        <v>0</v>
      </c>
      <c r="EP69" s="384">
        <f t="array" ref="EP69">IFERROR(_xlfn.XLOOKUP($A69&amp;$B69,'ABRIL 2'!$D$11:$D$40&amp;'ABRIL 2'!$E$11:$E$40,'ABRIL 2'!$AK$11:$AK$40,_xlfn.XLOOKUP($A69&amp;$B69,'ABRIL 2'!$BC$11:$BC$40&amp;'ABRIL 2'!$BD$11:$BD$40,'ABRIL 2'!$CJ$11:$CJ$40,"A")),"")</f>
        <v>0</v>
      </c>
      <c r="EQ69" s="384">
        <f t="array" ref="EQ69">IFERROR(_xlfn.XLOOKUP($A69&amp;$B69,MAYO!$D$11:$D$40&amp;MAYO!$E$11:$E$40,MAYO!$AK$11:$AK$40,_xlfn.XLOOKUP($A69&amp;$B69,MAYO!$BC$11:$BC$40&amp;MAYO!$BD$11:$BD$40,MAYO!$CJ$11:$CJ$40,"A")),"")</f>
        <v>0</v>
      </c>
      <c r="ER69" s="384">
        <f t="array" ref="ER69">IFERROR(_xlfn.XLOOKUP($A69&amp;$B69,'MAYO 2'!$D$11:$D$40&amp;'MAYO 2'!$E$11:$E$40,'MAYO 2'!$AK$11:$AK$40,_xlfn.XLOOKUP($A69&amp;$B69,'MAYO 2'!$BC$11:$BC$40&amp;'MAYO 2'!$BD$11:$BD$40,'MAYO 2'!$CJ$11:$CJ$40,"A")),"")</f>
        <v>0</v>
      </c>
      <c r="ES69" s="384">
        <f t="array" ref="ES69">IFERROR(_xlfn.XLOOKUP($A69&amp;$B69,JUNIO!$D$11:$D$40&amp;JUNIO!$E$11:$E$40,JUNIO!$AK$11:$AK$40,_xlfn.XLOOKUP($A69&amp;$B69,JUNIO!$BC$11:$BC$40&amp;JUNIO!$BD$11:$BD$40,JUNIO!$CJ$11:$CJ$40,"A")),"")</f>
        <v>0</v>
      </c>
      <c r="ET69" s="384">
        <f t="array" ref="ET69">IFERROR(_xlfn.XLOOKUP($A69&amp;$B69,'JUNIO 2'!$D$11:$D$40&amp;'JUNIO 2'!$E$11:$E$40,'JUNIO 2'!$AK$11:$AK$40,_xlfn.XLOOKUP($A69&amp;$B69,'JUNIO 2'!$BC$11:$BC$40&amp;'JUNIO 2'!$BD$11:$BD$40,'JUNIO 2'!$CJ$11:$CJ$40,"A")),"")</f>
        <v>0</v>
      </c>
      <c r="EU69" s="384">
        <f t="array" ref="EU69">IFERROR(_xlfn.XLOOKUP($A69&amp;$B69,JULIO!$D$11:$D$40&amp;JULIO!$E$11:$E$40,JULIO!$AK$11:$AK$40,_xlfn.XLOOKUP($A69&amp;$B69,JULIO!$BC$11:$BC$40&amp;JULIO!$BD$11:$BD$40,JULIO!$CJ$11:$CJ$40,"A")),"")</f>
        <v>0</v>
      </c>
      <c r="EV69" s="384">
        <f t="array" ref="EV69">IFERROR(_xlfn.XLOOKUP($A69&amp;$B69,'JULIO 2'!$D$11:$D$40&amp;'JULIO 2'!$E$11:$E$40,'JULIO 2'!$AK$11:$AK$40,_xlfn.XLOOKUP($A69&amp;$B69,'JULIO 2'!$BC$11:$BC$40&amp;'JULIO 2'!$BD$11:$BD$40,'JULIO 2'!$CJ$11:$CJ$40,"A")),"")</f>
        <v>0</v>
      </c>
      <c r="EW69" s="384">
        <f t="array" ref="EW69">IFERROR(_xlfn.XLOOKUP($A69&amp;$B69,AGOSTO!$D$11:$D$40&amp;AGOSTO!$E$11:$E$40,AGOSTO!$AK$11:$AK$40,_xlfn.XLOOKUP($A69&amp;$B69,AGOSTO!$BC$11:$BC$40&amp;AGOSTO!$BD$11:$BD$40,AGOSTO!$CJ$11:$CJ$40,"A")),"")</f>
        <v>0</v>
      </c>
      <c r="EX69" s="384">
        <f t="array" ref="EX69">IFERROR(_xlfn.XLOOKUP($A69&amp;$B69,'AGOSTO 2'!$D$11:$D$40&amp;'AGOSTO 2'!$E$11:$E$40,'AGOSTO 2'!$AK$11:$AK$40,_xlfn.XLOOKUP($A69&amp;$B69,'AGOSTO 2'!$BC$11:$BC$40&amp;'AGOSTO 2'!$BD$11:$BD$40,'AGOSTO 2'!$CJ$11:$CJ$40,"A")),"")</f>
        <v>0</v>
      </c>
      <c r="EY69" s="384">
        <f t="array" ref="EY69">IFERROR(_xlfn.XLOOKUP($A69&amp;$B69,SEPTIEMBRE!$D$11:$D$40&amp;SEPTIEMBRE!$E$11:$E$40,SEPTIEMBRE!$AK$11:$AK$40,_xlfn.XLOOKUP($A69&amp;$B69,SEPTIEMBRE!$BC$11:$BC$40&amp;SEPTIEMBRE!$BD$11:$BD$40,SEPTIEMBRE!$CJ$11:$CJ$40,"A")),"")</f>
        <v>0</v>
      </c>
      <c r="EZ69" s="384">
        <f t="array" ref="EZ69">IFERROR(_xlfn.XLOOKUP($A69&amp;$B69,'SEPTIEMBRE 2'!$D$11:$D$40&amp;'SEPTIEMBRE 2'!$E$11:$E$40,'SEPTIEMBRE 2'!$AK$11:$AK$40,_xlfn.XLOOKUP($A69&amp;$B69,'SEPTIEMBRE 2'!$BC$11:$BC$40&amp;'SEPTIEMBRE 2'!$BD$11:$BD$40,'SEPTIEMBRE 2'!$CJ$11:$CJ$40,"A")),"")</f>
        <v>0</v>
      </c>
      <c r="FA69" s="384">
        <f t="array" ref="FA69">IFERROR(_xlfn.XLOOKUP($A69&amp;$B69,'SEPTIEMBRE 3'!$D$11:$D$40&amp;'SEPTIEMBRE 3'!$E$11:$E$40,'SEPTIEMBRE 3'!$AK$11:$AK$40,_xlfn.XLOOKUP($A69&amp;$B69,'SEPTIEMBRE 3'!$BC$11:$BC$40&amp;'SEPTIEMBRE 3'!$BD$11:$BD$40,'SEPTIEMBRE 3'!$CJ$11:$CJ$40,"A")),"")</f>
        <v>0</v>
      </c>
      <c r="FB69" s="384">
        <f t="array" ref="FB69">IFERROR(_xlfn.XLOOKUP($A69&amp;$B69,OCTUBRE!$D$11:$D$40&amp;OCTUBRE!$E$11:$E$40,OCTUBRE!$AK$11:$AK$40,_xlfn.XLOOKUP($A69&amp;$B69,OCTUBRE!$BC$11:$BC$40&amp;OCTUBRE!$BD$11:$BD$40,OCTUBRE!$CJ$11:$CJ$40,"A")),"")</f>
        <v>0</v>
      </c>
      <c r="FC69" s="384">
        <f t="array" ref="FC69">IFERROR(_xlfn.XLOOKUP($A69&amp;$B69,'OCTUBRE 2'!$D$11:$D$40&amp;'OCTUBRE 2'!$E$11:$E$40,'OCTUBRE 2'!$AK$11:$AK$40,_xlfn.XLOOKUP($A69&amp;$B69,'OCTUBRE 2'!$BC$11:$BC$40&amp;'OCTUBRE 2'!$BD$11:$BD$40,'OCTUBRE 2'!$CJ$11:$CJ$40,"A")),"")</f>
        <v>0</v>
      </c>
      <c r="FD69" s="384">
        <f t="array" ref="FD69">IFERROR(_xlfn.XLOOKUP($A69&amp;$B69,NOVIEMBRE!$D$11:$D$40&amp;NOVIEMBRE!$E$11:$E$40,NOVIEMBRE!$AK$11:$AK$40,_xlfn.XLOOKUP($A69&amp;$B69,NOVIEMBRE!$BC$11:$BC$40&amp;NOVIEMBRE!$BD$11:$BD$40,NOVIEMBRE!$CJ$11:$CJ$40,"A")),"")</f>
        <v>0</v>
      </c>
      <c r="FE69" s="384">
        <f t="array" ref="FE69">IFERROR(_xlfn.XLOOKUP($A69&amp;$B69,'NOVIEMBRE 2'!$D$11:$D$40&amp;'NOVIEMBRE 2'!$E$11:$E$40,'NOVIEMBRE 2'!$AK$11:$AK$40,_xlfn.XLOOKUP($A69&amp;$B69,'NOVIEMBRE 2'!$BC$11:$BC$40&amp;'NOVIEMBRE 2'!$BD$11:$BD$40,'NOVIEMBRE 2'!$CJ$11:$CJ$40,"A")),"")</f>
        <v>0</v>
      </c>
      <c r="FF69" s="385">
        <f t="array" ref="FF69">IFERROR(_xlfn.XLOOKUP($A69&amp;$B69,DICIEMBRE!$D$11:$D$40&amp;DICIEMBRE!$E$11:$E$40,DICIEMBRE!$AK$11:$AK$40,_xlfn.XLOOKUP($A69&amp;$B69,DICIEMBRE!$BC$11:$BC$40&amp;DICIEMBRE!$BD$11:$BD$40,DICIEMBRE!$CJ$11:$CJ$40,"A")),"")</f>
        <v>0</v>
      </c>
      <c r="FG69" s="386" t="str">
        <f t="shared" si="19"/>
        <v/>
      </c>
      <c r="FH69" s="386" t="str">
        <f t="array" ref="FH69">IF(
 COUNT(DZ69:EH69)=0,
 "-",
 IF(
  COUNT(DZ69:EH69) &lt; COUNTA(DZ69:EH69),
  REPT("🟩", ROUND(COUNT(DZ69:EH69)/COUNTA(DZ69:EH69)*5, 0)) &amp;
  REPT("⬜", 5 - ROUND(COUNT(DZ69:EH69)/COUNTA(DZ69:EH69)*5, 0)),
  IF(
    AVERAGE(IF(DZ69:EH69&lt;&gt;"", DZ69:EH69, )) &gt;= 70, "🟩🟩🟩🟩🟩",
    IF(
      AVERAGE(IF(DZ69:EH69&lt;&gt;"",DZ69:EH69, )) &gt;= 56, "🟨🟨🟨🟨🟨",
      "🟥🟥🟥🟥🟥"
    )
  )
 )
)
</f>
        <v>-</v>
      </c>
    </row>
    <row r="70" ht="15.75" customHeight="1">
      <c r="A70" s="168"/>
      <c r="B70" s="169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1"/>
      <c r="N70" s="172" t="str">
        <f t="shared" si="1"/>
        <v/>
      </c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2" t="str">
        <f t="shared" si="2"/>
        <v/>
      </c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2" t="str">
        <f t="shared" si="3"/>
        <v/>
      </c>
      <c r="AM70" s="173"/>
      <c r="AN70" s="173"/>
      <c r="AO70" s="173"/>
      <c r="AP70" s="173"/>
      <c r="AQ70" s="173"/>
      <c r="AR70" s="173"/>
      <c r="AS70" s="173"/>
      <c r="AT70" s="173"/>
      <c r="AU70" s="173"/>
      <c r="AV70" s="171"/>
      <c r="AW70" s="171"/>
      <c r="AX70" s="172" t="str">
        <f t="shared" si="4"/>
        <v/>
      </c>
      <c r="AY70" s="173"/>
      <c r="AZ70" s="173"/>
      <c r="BA70" s="173"/>
      <c r="BB70" s="173"/>
      <c r="BC70" s="173"/>
      <c r="BD70" s="173"/>
      <c r="BE70" s="173"/>
      <c r="BF70" s="173"/>
      <c r="BG70" s="173"/>
      <c r="BH70" s="173"/>
      <c r="BI70" s="173"/>
      <c r="BJ70" s="172" t="str">
        <f t="shared" si="5"/>
        <v/>
      </c>
      <c r="BK70" s="173"/>
      <c r="BL70" s="173"/>
      <c r="BM70" s="173"/>
      <c r="BN70" s="173"/>
      <c r="BO70" s="173"/>
      <c r="BP70" s="173"/>
      <c r="BQ70" s="173"/>
      <c r="BR70" s="173"/>
      <c r="BS70" s="173"/>
      <c r="BT70" s="173"/>
      <c r="BU70" s="173"/>
      <c r="BV70" s="172" t="str">
        <f t="shared" si="6"/>
        <v/>
      </c>
      <c r="BW70" s="173"/>
      <c r="BX70" s="173"/>
      <c r="BY70" s="173"/>
      <c r="BZ70" s="171"/>
      <c r="CA70" s="171"/>
      <c r="CB70" s="171"/>
      <c r="CC70" s="171"/>
      <c r="CD70" s="171"/>
      <c r="CE70" s="171"/>
      <c r="CF70" s="171"/>
      <c r="CG70" s="171"/>
      <c r="CH70" s="172" t="str">
        <f t="shared" si="7"/>
        <v/>
      </c>
      <c r="CI70" s="171"/>
      <c r="CJ70" s="173"/>
      <c r="CK70" s="173"/>
      <c r="CL70" s="173"/>
      <c r="CM70" s="173"/>
      <c r="CN70" s="171"/>
      <c r="CO70" s="171"/>
      <c r="CP70" s="171"/>
      <c r="CQ70" s="173"/>
      <c r="CR70" s="171"/>
      <c r="CS70" s="171"/>
      <c r="CT70" s="172" t="str">
        <f t="shared" si="8"/>
        <v/>
      </c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88" t="str">
        <f t="array" ref="DG70">IFERROR(_xlfn.XLOOKUP($A70&amp;B70,MARZO!$D$11:$D$40&amp;MARZO!$E$11:$E$40,MARZO!$AM$11:$AM$40,_xlfn.XLOOKUP($A70&amp;$B70,MARZO!$BC$11:$BC$40&amp;MARZO!$BD$11:$BD$40,MARZO!$CL$11:$CL$40,"A"))/1%,"")</f>
        <v/>
      </c>
      <c r="DH70" s="188" t="str">
        <f t="array" ref="DH70">IFERROR(_xlfn.XLOOKUP($A70&amp;$B70,ABRIL!$D$11:$D$40&amp;ABRIL!$E$11:$E$40,ABRIL!$AM$11:$AM$40,_xlfn.XLOOKUP($A70&amp;$B70,ABRIL!$BC$11:$BC$40&amp;ABRIL!$BD$11:$BD$40,ABRIL!$CL$11:$CL$40,"A"))/1%,"")</f>
        <v/>
      </c>
      <c r="DI70" s="188" t="str">
        <f t="array" ref="DI70">IFERROR(_xlfn.XLOOKUP($A70&amp;$B70,'ABRIL 2'!$D$11:$D$40&amp;'ABRIL 2'!$E$11:$E$40,'ABRIL 2'!$AM$11:$AM$40,_xlfn.XLOOKUP($A70&amp;$B70,'ABRIL 2'!$BC$11:$BC$40&amp;'ABRIL 2'!$BD$11:$BD$40,'ABRIL 2'!$CL$11:$CL$40,"A"))/1%,"")</f>
        <v/>
      </c>
      <c r="DJ70" s="188" t="str">
        <f t="array" ref="DJ70">IFERROR(_xlfn.XLOOKUP($A70&amp;$B70,MAYO!$D$11:$D$40&amp;MAYO!$E$11:$E$40,MAYO!$AM$11:$AM$40,_xlfn.XLOOKUP($A70&amp;$B70,MAYO!$BC$11:$BC$40&amp;MAYO!$BD$11:$BD$40,MAYO!$CL$11:$CL$40,"A"))/1%,"")</f>
        <v/>
      </c>
      <c r="DK70" s="188" t="str">
        <f t="array" ref="DK70">IFERROR(_xlfn.XLOOKUP($A70&amp;$B70,'MAYO 2'!$D$11:$D$40&amp;'MAYO 2'!$E$11:$E$40,'MAYO 2'!$AM$11:$AM$40,_xlfn.XLOOKUP($A70&amp;$B70,'MAYO 2'!$BC$11:$BC$40&amp;'MAYO 2'!$BD$11:$BD$40,'MAYO 2'!$CL$11:$CL$40,"A"))/1%,"")</f>
        <v/>
      </c>
      <c r="DL70" s="188" t="str">
        <f t="array" ref="DL70">IFERROR(_xlfn.XLOOKUP($A70&amp;$B70,JUNIO!$D$11:$D$40&amp;JUNIO!$E$11:$E$40,JUNIO!$AM$11:$AM$40,_xlfn.XLOOKUP($A70&amp;$B70,JUNIO!$BC$11:$BC$40&amp;JUNIO!$BD$11:$BD$40,JUNIO!$CL$11:$CL$40,"A"))/1%,"")</f>
        <v/>
      </c>
      <c r="DM70" s="188" t="str">
        <f t="array" ref="DM70">IFERROR(_xlfn.XLOOKUP($A70&amp;$B70,'JUNIO 2'!$D$11:$D$40&amp;'JUNIO 2'!$E$11:$E$40,'JUNIO 2'!$AM$11:$AM$40,_xlfn.XLOOKUP($A70&amp;$B70,'JUNIO 2'!$BC$11:$BC$40&amp;'JUNIO 2'!$BD$11:$BD$40,'JUNIO 2'!$CL$11:$CL$40,"A"))/1%,"")</f>
        <v/>
      </c>
      <c r="DN70" s="188" t="str">
        <f t="array" ref="DN70">IFERROR(_xlfn.XLOOKUP($A70&amp;$B70,JULIO!$D$11:$D$40&amp;JULIO!$E$11:$E$40,JULIO!$AM$11:$AM$40,_xlfn.XLOOKUP($A70&amp;$B70,JULIO!$BC$11:$BC$40&amp;JULIO!$BD$11:$BD$40,JULIO!$CL$11:$CL$40,"A"))/1%,"")</f>
        <v/>
      </c>
      <c r="DO70" s="188" t="str">
        <f t="array" ref="DO70">IFERROR(_xlfn.XLOOKUP($A70&amp;$B70,'JULIO 2'!$D$11:$D$40&amp;'JULIO 2'!$E$11:$E$40,'JULIO 2'!$AM$11:$AM$40,_xlfn.XLOOKUP($A70&amp;$B70,'JULIO 2'!$BC$11:$BC$40&amp;'JULIO 2'!$BD$11:$BD$40,'JULIO 2'!$CL$11:$CL$40,"A"))/1%,"")</f>
        <v/>
      </c>
      <c r="DP70" s="188" t="str">
        <f t="array" ref="DP70">IFERROR(_xlfn.XLOOKUP($A70&amp;$B70,AGOSTO!$D$11:$D$40&amp;AGOSTO!$E$11:$E$40,AGOSTO!$AM$11:$AM$40,_xlfn.XLOOKUP($A70&amp;$B70,AGOSTO!$BC$11:$BC$40&amp;AGOSTO!$BD$11:$BD$40,AGOSTO!$CL$11:$CL$40,"A"))/1%,"")</f>
        <v/>
      </c>
      <c r="DQ70" s="188" t="str">
        <f t="array" ref="DQ70">IFERROR(_xlfn.XLOOKUP($A70&amp;$B70,'AGOSTO 2'!$D$11:$D$40&amp;'AGOSTO 2'!$E$11:$E$40,'AGOSTO 2'!$AM$11:$AM$40,_xlfn.XLOOKUP($A70&amp;$B70,'AGOSTO 2'!$BC$11:$BC$40&amp;'AGOSTO 2'!$BD$11:$BD$40,'AGOSTO 2'!$CL$11:$CL$40,"A"))/1%,"")</f>
        <v/>
      </c>
      <c r="DR70" s="188" t="str">
        <f t="array" ref="DR70">IFERROR(_xlfn.XLOOKUP($A70&amp;$B70,SEPTIEMBRE!$D$11:$D$40&amp;SEPTIEMBRE!$E$11:$E$40,SEPTIEMBRE!$AM$11:$AM$40,_xlfn.XLOOKUP($A70&amp;$B70,SEPTIEMBRE!$BC$11:$BC$40&amp;SEPTIEMBRE!$BD$11:$BD$40,SEPTIEMBRE!$CL$11:$CL$40,"A"))/1%,"")</f>
        <v/>
      </c>
      <c r="DS70" s="188" t="str">
        <f t="array" ref="DS70">IFERROR(_xlfn.XLOOKUP($A70&amp;$B70,'SEPTIEMBRE 2'!$D$11:$D$40&amp;'SEPTIEMBRE 2'!$E$11:$E$40,'SEPTIEMBRE 2'!$AM$11:$AM$40,_xlfn.XLOOKUP($A70&amp;$B70,'SEPTIEMBRE 2'!$BC$11:$BC$40&amp;'SEPTIEMBRE 2'!$BD$11:$BD$40,'SEPTIEMBRE 2'!$CL$11:$CL$40,"A"))/1%,"")</f>
        <v/>
      </c>
      <c r="DT70" s="188" t="str">
        <f t="array" ref="DT70">IFERROR(_xlfn.XLOOKUP($A70&amp;$B70,'SEPTIEMBRE 3'!$D$11:$D$40&amp;'SEPTIEMBRE 3'!$E$11:$E$40,'SEPTIEMBRE 3'!$AM$11:$AM$40,_xlfn.XLOOKUP($A70&amp;$B70,'SEPTIEMBRE 3'!$BC$11:$BC$40&amp;'SEPTIEMBRE 3'!$BD$11:$BD$40,'SEPTIEMBRE 3'!$CL$11:$CL$40,"A"))/1%,"")</f>
        <v/>
      </c>
      <c r="DU70" s="188" t="str">
        <f t="array" ref="DU70">IFERROR(_xlfn.XLOOKUP($A70&amp;$B70,OCTUBRE!$D$11:$D$40&amp;OCTUBRE!$E$11:$E$40,OCTUBRE!$AM$11:$AM$40,_xlfn.XLOOKUP($A70&amp;$B70,OCTUBRE!$BC$11:$BC$40&amp;OCTUBRE!$BD$11:$BD$40,OCTUBRE!$CL$11:$CL$40,"A"))/1%,"")</f>
        <v/>
      </c>
      <c r="DV70" s="188" t="str">
        <f t="array" ref="DV70">IFERROR(_xlfn.XLOOKUP($A70&amp;$B70,'OCTUBRE 2'!$D$11:$D$40&amp;'OCTUBRE 2'!$E$11:$E$40,'OCTUBRE 2'!$AM$11:$AM$40,_xlfn.XLOOKUP($A70&amp;$B70,'OCTUBRE 2'!$BC$11:$BC$40&amp;'OCTUBRE 2'!$BD$11:$BD$40,'OCTUBRE 2'!$CL$11:$CL$40,"A"))/1%,"")</f>
        <v/>
      </c>
      <c r="DW70" s="188" t="str">
        <f t="array" ref="DW70">IFERROR(_xlfn.XLOOKUP($A70&amp;$B70,NOVIEMBRE!$D$11:$D$40&amp;NOVIEMBRE!$E$11:$E$40,NOVIEMBRE!$AM$11:$AM$40,_xlfn.XLOOKUP($A70&amp;$B70,NOVIEMBRE!$BC$11:$BC$40&amp;NOVIEMBRE!$BD$11:$BD$40,NOVIEMBRE!$CL$11:$CL$40,"A"))/1%,"")</f>
        <v/>
      </c>
      <c r="DX70" s="188" t="str">
        <f t="array" ref="DX70">IFERROR(_xlfn.XLOOKUP($A70&amp;$B70,'NOVIEMBRE 2'!$D$11:$D$40&amp;'NOVIEMBRE 2'!$E$11:$E$40,'NOVIEMBRE 2'!$AM$11:$AM$40,_xlfn.XLOOKUP($A70&amp;$B70,'NOVIEMBRE 2'!$BC$11:$BC$40&amp;'NOVIEMBRE 2'!$BD$11:$BD$40,'NOVIEMBRE 2'!$CL$11:$CL$40,"A"))/1%,"")</f>
        <v/>
      </c>
      <c r="DY70" s="188" t="str">
        <f t="array" ref="DY70">IFERROR(_xlfn.XLOOKUP($A70&amp;$B70,DICIEMBRE!$D$11:$D$40&amp;DICIEMBRE!$E$11:$E$40,DICIEMBRE!$AM$11:$AM$40,_xlfn.XLOOKUP($A70&amp;$B70,DICIEMBRE!$BC$11:$BC$40&amp;DICIEMBRE!$BD$11:$BD$40,DICIEMBRE!$CL$11:$CL$40,"A"))/1%,"")</f>
        <v/>
      </c>
      <c r="DZ70" s="381" t="str">
        <f t="shared" si="9"/>
        <v>-</v>
      </c>
      <c r="EA70" s="381" t="str">
        <f t="shared" si="10"/>
        <v>-</v>
      </c>
      <c r="EB70" s="381" t="str">
        <f t="shared" si="11"/>
        <v>-</v>
      </c>
      <c r="EC70" s="381" t="str">
        <f t="shared" si="12"/>
        <v>-</v>
      </c>
      <c r="ED70" s="381" t="str">
        <f t="shared" si="13"/>
        <v>-</v>
      </c>
      <c r="EE70" s="381" t="str">
        <f t="shared" si="14"/>
        <v>-</v>
      </c>
      <c r="EF70" s="381" t="str">
        <f t="shared" si="15"/>
        <v>-</v>
      </c>
      <c r="EG70" s="381" t="str">
        <f t="shared" si="16"/>
        <v>-</v>
      </c>
      <c r="EH70" s="381" t="str">
        <f t="shared" si="17"/>
        <v>-</v>
      </c>
      <c r="EI70" s="188" t="str">
        <f t="shared" si="18"/>
        <v/>
      </c>
      <c r="EJ70" s="382"/>
      <c r="EK70" s="382"/>
      <c r="EL70" s="383"/>
      <c r="EM70" s="21"/>
      <c r="EN70" s="384">
        <f t="array" ref="EN70">IFERROR(_xlfn.XLOOKUP($A70&amp;$B70,MARZO!$D$11:$D$40&amp;MARZO!$E$11:$E$40,MARZO!$AK$11:$AK$40,_xlfn.XLOOKUP($A70&amp;$B70,MARZO!$BC$11:$BC$40&amp;MARZO!$BD$11:$BD$40,MARZO!$CJ$11:$CJ$40,"A")),"")</f>
        <v>0</v>
      </c>
      <c r="EO70" s="384">
        <f t="array" ref="EO70">IFERROR(_xlfn.XLOOKUP($A70&amp;$B70,ABRIL!$D$11:$D$40&amp;ABRIL!$E$11:$E$40,ABRIL!$AK$11:$AK$40,_xlfn.XLOOKUP($A70&amp;$B70,ABRIL!$BC$11:$BC$40&amp;ABRIL!$BD$11:$BD$40,ABRIL!$CJ$11:$CJ$40,"A")),"")</f>
        <v>0</v>
      </c>
      <c r="EP70" s="384">
        <f t="array" ref="EP70">IFERROR(_xlfn.XLOOKUP($A70&amp;$B70,'ABRIL 2'!$D$11:$D$40&amp;'ABRIL 2'!$E$11:$E$40,'ABRIL 2'!$AK$11:$AK$40,_xlfn.XLOOKUP($A70&amp;$B70,'ABRIL 2'!$BC$11:$BC$40&amp;'ABRIL 2'!$BD$11:$BD$40,'ABRIL 2'!$CJ$11:$CJ$40,"A")),"")</f>
        <v>0</v>
      </c>
      <c r="EQ70" s="384">
        <f t="array" ref="EQ70">IFERROR(_xlfn.XLOOKUP($A70&amp;$B70,MAYO!$D$11:$D$40&amp;MAYO!$E$11:$E$40,MAYO!$AK$11:$AK$40,_xlfn.XLOOKUP($A70&amp;$B70,MAYO!$BC$11:$BC$40&amp;MAYO!$BD$11:$BD$40,MAYO!$CJ$11:$CJ$40,"A")),"")</f>
        <v>0</v>
      </c>
      <c r="ER70" s="384">
        <f t="array" ref="ER70">IFERROR(_xlfn.XLOOKUP($A70&amp;$B70,'MAYO 2'!$D$11:$D$40&amp;'MAYO 2'!$E$11:$E$40,'MAYO 2'!$AK$11:$AK$40,_xlfn.XLOOKUP($A70&amp;$B70,'MAYO 2'!$BC$11:$BC$40&amp;'MAYO 2'!$BD$11:$BD$40,'MAYO 2'!$CJ$11:$CJ$40,"A")),"")</f>
        <v>0</v>
      </c>
      <c r="ES70" s="384">
        <f t="array" ref="ES70">IFERROR(_xlfn.XLOOKUP($A70&amp;$B70,JUNIO!$D$11:$D$40&amp;JUNIO!$E$11:$E$40,JUNIO!$AK$11:$AK$40,_xlfn.XLOOKUP($A70&amp;$B70,JUNIO!$BC$11:$BC$40&amp;JUNIO!$BD$11:$BD$40,JUNIO!$CJ$11:$CJ$40,"A")),"")</f>
        <v>0</v>
      </c>
      <c r="ET70" s="384">
        <f t="array" ref="ET70">IFERROR(_xlfn.XLOOKUP($A70&amp;$B70,'JUNIO 2'!$D$11:$D$40&amp;'JUNIO 2'!$E$11:$E$40,'JUNIO 2'!$AK$11:$AK$40,_xlfn.XLOOKUP($A70&amp;$B70,'JUNIO 2'!$BC$11:$BC$40&amp;'JUNIO 2'!$BD$11:$BD$40,'JUNIO 2'!$CJ$11:$CJ$40,"A")),"")</f>
        <v>0</v>
      </c>
      <c r="EU70" s="384">
        <f t="array" ref="EU70">IFERROR(_xlfn.XLOOKUP($A70&amp;$B70,JULIO!$D$11:$D$40&amp;JULIO!$E$11:$E$40,JULIO!$AK$11:$AK$40,_xlfn.XLOOKUP($A70&amp;$B70,JULIO!$BC$11:$BC$40&amp;JULIO!$BD$11:$BD$40,JULIO!$CJ$11:$CJ$40,"A")),"")</f>
        <v>0</v>
      </c>
      <c r="EV70" s="384">
        <f t="array" ref="EV70">IFERROR(_xlfn.XLOOKUP($A70&amp;$B70,'JULIO 2'!$D$11:$D$40&amp;'JULIO 2'!$E$11:$E$40,'JULIO 2'!$AK$11:$AK$40,_xlfn.XLOOKUP($A70&amp;$B70,'JULIO 2'!$BC$11:$BC$40&amp;'JULIO 2'!$BD$11:$BD$40,'JULIO 2'!$CJ$11:$CJ$40,"A")),"")</f>
        <v>0</v>
      </c>
      <c r="EW70" s="384">
        <f t="array" ref="EW70">IFERROR(_xlfn.XLOOKUP($A70&amp;$B70,AGOSTO!$D$11:$D$40&amp;AGOSTO!$E$11:$E$40,AGOSTO!$AK$11:$AK$40,_xlfn.XLOOKUP($A70&amp;$B70,AGOSTO!$BC$11:$BC$40&amp;AGOSTO!$BD$11:$BD$40,AGOSTO!$CJ$11:$CJ$40,"A")),"")</f>
        <v>0</v>
      </c>
      <c r="EX70" s="384">
        <f t="array" ref="EX70">IFERROR(_xlfn.XLOOKUP($A70&amp;$B70,'AGOSTO 2'!$D$11:$D$40&amp;'AGOSTO 2'!$E$11:$E$40,'AGOSTO 2'!$AK$11:$AK$40,_xlfn.XLOOKUP($A70&amp;$B70,'AGOSTO 2'!$BC$11:$BC$40&amp;'AGOSTO 2'!$BD$11:$BD$40,'AGOSTO 2'!$CJ$11:$CJ$40,"A")),"")</f>
        <v>0</v>
      </c>
      <c r="EY70" s="384">
        <f t="array" ref="EY70">IFERROR(_xlfn.XLOOKUP($A70&amp;$B70,SEPTIEMBRE!$D$11:$D$40&amp;SEPTIEMBRE!$E$11:$E$40,SEPTIEMBRE!$AK$11:$AK$40,_xlfn.XLOOKUP($A70&amp;$B70,SEPTIEMBRE!$BC$11:$BC$40&amp;SEPTIEMBRE!$BD$11:$BD$40,SEPTIEMBRE!$CJ$11:$CJ$40,"A")),"")</f>
        <v>0</v>
      </c>
      <c r="EZ70" s="384">
        <f t="array" ref="EZ70">IFERROR(_xlfn.XLOOKUP($A70&amp;$B70,'SEPTIEMBRE 2'!$D$11:$D$40&amp;'SEPTIEMBRE 2'!$E$11:$E$40,'SEPTIEMBRE 2'!$AK$11:$AK$40,_xlfn.XLOOKUP($A70&amp;$B70,'SEPTIEMBRE 2'!$BC$11:$BC$40&amp;'SEPTIEMBRE 2'!$BD$11:$BD$40,'SEPTIEMBRE 2'!$CJ$11:$CJ$40,"A")),"")</f>
        <v>0</v>
      </c>
      <c r="FA70" s="384">
        <f t="array" ref="FA70">IFERROR(_xlfn.XLOOKUP($A70&amp;$B70,'SEPTIEMBRE 3'!$D$11:$D$40&amp;'SEPTIEMBRE 3'!$E$11:$E$40,'SEPTIEMBRE 3'!$AK$11:$AK$40,_xlfn.XLOOKUP($A70&amp;$B70,'SEPTIEMBRE 3'!$BC$11:$BC$40&amp;'SEPTIEMBRE 3'!$BD$11:$BD$40,'SEPTIEMBRE 3'!$CJ$11:$CJ$40,"A")),"")</f>
        <v>0</v>
      </c>
      <c r="FB70" s="384">
        <f t="array" ref="FB70">IFERROR(_xlfn.XLOOKUP($A70&amp;$B70,OCTUBRE!$D$11:$D$40&amp;OCTUBRE!$E$11:$E$40,OCTUBRE!$AK$11:$AK$40,_xlfn.XLOOKUP($A70&amp;$B70,OCTUBRE!$BC$11:$BC$40&amp;OCTUBRE!$BD$11:$BD$40,OCTUBRE!$CJ$11:$CJ$40,"A")),"")</f>
        <v>0</v>
      </c>
      <c r="FC70" s="384">
        <f t="array" ref="FC70">IFERROR(_xlfn.XLOOKUP($A70&amp;$B70,'OCTUBRE 2'!$D$11:$D$40&amp;'OCTUBRE 2'!$E$11:$E$40,'OCTUBRE 2'!$AK$11:$AK$40,_xlfn.XLOOKUP($A70&amp;$B70,'OCTUBRE 2'!$BC$11:$BC$40&amp;'OCTUBRE 2'!$BD$11:$BD$40,'OCTUBRE 2'!$CJ$11:$CJ$40,"A")),"")</f>
        <v>0</v>
      </c>
      <c r="FD70" s="384">
        <f t="array" ref="FD70">IFERROR(_xlfn.XLOOKUP($A70&amp;$B70,NOVIEMBRE!$D$11:$D$40&amp;NOVIEMBRE!$E$11:$E$40,NOVIEMBRE!$AK$11:$AK$40,_xlfn.XLOOKUP($A70&amp;$B70,NOVIEMBRE!$BC$11:$BC$40&amp;NOVIEMBRE!$BD$11:$BD$40,NOVIEMBRE!$CJ$11:$CJ$40,"A")),"")</f>
        <v>0</v>
      </c>
      <c r="FE70" s="384">
        <f t="array" ref="FE70">IFERROR(_xlfn.XLOOKUP($A70&amp;$B70,'NOVIEMBRE 2'!$D$11:$D$40&amp;'NOVIEMBRE 2'!$E$11:$E$40,'NOVIEMBRE 2'!$AK$11:$AK$40,_xlfn.XLOOKUP($A70&amp;$B70,'NOVIEMBRE 2'!$BC$11:$BC$40&amp;'NOVIEMBRE 2'!$BD$11:$BD$40,'NOVIEMBRE 2'!$CJ$11:$CJ$40,"A")),"")</f>
        <v>0</v>
      </c>
      <c r="FF70" s="385">
        <f t="array" ref="FF70">IFERROR(_xlfn.XLOOKUP($A70&amp;$B70,DICIEMBRE!$D$11:$D$40&amp;DICIEMBRE!$E$11:$E$40,DICIEMBRE!$AK$11:$AK$40,_xlfn.XLOOKUP($A70&amp;$B70,DICIEMBRE!$BC$11:$BC$40&amp;DICIEMBRE!$BD$11:$BD$40,DICIEMBRE!$CJ$11:$CJ$40,"A")),"")</f>
        <v>0</v>
      </c>
      <c r="FG70" s="386" t="str">
        <f t="shared" si="19"/>
        <v/>
      </c>
      <c r="FH70" s="386" t="str">
        <f t="array" ref="FH70">IF(
 COUNT(DZ70:EH70)=0,
 "-",
 IF(
  COUNT(DZ70:EH70) &lt; COUNTA(DZ70:EH70),
  REPT("🟩", ROUND(COUNT(DZ70:EH70)/COUNTA(DZ70:EH70)*5, 0)) &amp;
  REPT("⬜", 5 - ROUND(COUNT(DZ70:EH70)/COUNTA(DZ70:EH70)*5, 0)),
  IF(
    AVERAGE(IF(DZ70:EH70&lt;&gt;"", DZ70:EH70, )) &gt;= 70, "🟩🟩🟩🟩🟩",
    IF(
      AVERAGE(IF(DZ70:EH70&lt;&gt;"",DZ70:EH70, )) &gt;= 56, "🟨🟨🟨🟨🟨",
      "🟥🟥🟥🟥🟥"
    )
  )
 )
)
</f>
        <v>-</v>
      </c>
    </row>
    <row r="71" ht="15.75" customHeight="1">
      <c r="A71" s="168"/>
      <c r="B71" s="169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1"/>
      <c r="N71" s="172" t="str">
        <f t="shared" si="1"/>
        <v/>
      </c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2" t="str">
        <f t="shared" si="2"/>
        <v/>
      </c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2" t="str">
        <f t="shared" si="3"/>
        <v/>
      </c>
      <c r="AM71" s="173"/>
      <c r="AN71" s="173"/>
      <c r="AO71" s="173"/>
      <c r="AP71" s="173"/>
      <c r="AQ71" s="173"/>
      <c r="AR71" s="173"/>
      <c r="AS71" s="173"/>
      <c r="AT71" s="173"/>
      <c r="AU71" s="173"/>
      <c r="AV71" s="171"/>
      <c r="AW71" s="171"/>
      <c r="AX71" s="172" t="str">
        <f t="shared" si="4"/>
        <v/>
      </c>
      <c r="AY71" s="173"/>
      <c r="AZ71" s="173"/>
      <c r="BA71" s="173"/>
      <c r="BB71" s="173"/>
      <c r="BC71" s="173"/>
      <c r="BD71" s="173"/>
      <c r="BE71" s="173"/>
      <c r="BF71" s="173"/>
      <c r="BG71" s="173"/>
      <c r="BH71" s="173"/>
      <c r="BI71" s="173"/>
      <c r="BJ71" s="172" t="str">
        <f t="shared" si="5"/>
        <v/>
      </c>
      <c r="BK71" s="173"/>
      <c r="BL71" s="173"/>
      <c r="BM71" s="173"/>
      <c r="BN71" s="173"/>
      <c r="BO71" s="173"/>
      <c r="BP71" s="173"/>
      <c r="BQ71" s="173"/>
      <c r="BR71" s="173"/>
      <c r="BS71" s="173"/>
      <c r="BT71" s="173"/>
      <c r="BU71" s="173"/>
      <c r="BV71" s="172" t="str">
        <f t="shared" si="6"/>
        <v/>
      </c>
      <c r="BW71" s="173"/>
      <c r="BX71" s="173"/>
      <c r="BY71" s="173"/>
      <c r="BZ71" s="171"/>
      <c r="CA71" s="171"/>
      <c r="CB71" s="171"/>
      <c r="CC71" s="171"/>
      <c r="CD71" s="171"/>
      <c r="CE71" s="171"/>
      <c r="CF71" s="171"/>
      <c r="CG71" s="171"/>
      <c r="CH71" s="172" t="str">
        <f t="shared" si="7"/>
        <v/>
      </c>
      <c r="CI71" s="171"/>
      <c r="CJ71" s="173"/>
      <c r="CK71" s="173"/>
      <c r="CL71" s="173"/>
      <c r="CM71" s="173"/>
      <c r="CN71" s="171"/>
      <c r="CO71" s="171"/>
      <c r="CP71" s="171"/>
      <c r="CQ71" s="173"/>
      <c r="CR71" s="171"/>
      <c r="CS71" s="171"/>
      <c r="CT71" s="172" t="str">
        <f t="shared" si="8"/>
        <v/>
      </c>
      <c r="CU71" s="172"/>
      <c r="CV71" s="172"/>
      <c r="CW71" s="172"/>
      <c r="CX71" s="172"/>
      <c r="CY71" s="172"/>
      <c r="CZ71" s="172"/>
      <c r="DA71" s="172"/>
      <c r="DB71" s="172"/>
      <c r="DC71" s="172"/>
      <c r="DD71" s="172"/>
      <c r="DE71" s="172"/>
      <c r="DF71" s="172"/>
      <c r="DG71" s="188" t="str">
        <f t="array" ref="DG71">IFERROR(_xlfn.XLOOKUP($A71&amp;B71,MARZO!$D$11:$D$40&amp;MARZO!$E$11:$E$40,MARZO!$AM$11:$AM$40,_xlfn.XLOOKUP($A71&amp;$B71,MARZO!$BC$11:$BC$40&amp;MARZO!$BD$11:$BD$40,MARZO!$CL$11:$CL$40,"A"))/1%,"")</f>
        <v/>
      </c>
      <c r="DH71" s="188" t="str">
        <f t="array" ref="DH71">IFERROR(_xlfn.XLOOKUP($A71&amp;$B71,ABRIL!$D$11:$D$40&amp;ABRIL!$E$11:$E$40,ABRIL!$AM$11:$AM$40,_xlfn.XLOOKUP($A71&amp;$B71,ABRIL!$BC$11:$BC$40&amp;ABRIL!$BD$11:$BD$40,ABRIL!$CL$11:$CL$40,"A"))/1%,"")</f>
        <v/>
      </c>
      <c r="DI71" s="188" t="str">
        <f t="array" ref="DI71">IFERROR(_xlfn.XLOOKUP($A71&amp;$B71,'ABRIL 2'!$D$11:$D$40&amp;'ABRIL 2'!$E$11:$E$40,'ABRIL 2'!$AM$11:$AM$40,_xlfn.XLOOKUP($A71&amp;$B71,'ABRIL 2'!$BC$11:$BC$40&amp;'ABRIL 2'!$BD$11:$BD$40,'ABRIL 2'!$CL$11:$CL$40,"A"))/1%,"")</f>
        <v/>
      </c>
      <c r="DJ71" s="188" t="str">
        <f t="array" ref="DJ71">IFERROR(_xlfn.XLOOKUP($A71&amp;$B71,MAYO!$D$11:$D$40&amp;MAYO!$E$11:$E$40,MAYO!$AM$11:$AM$40,_xlfn.XLOOKUP($A71&amp;$B71,MAYO!$BC$11:$BC$40&amp;MAYO!$BD$11:$BD$40,MAYO!$CL$11:$CL$40,"A"))/1%,"")</f>
        <v/>
      </c>
      <c r="DK71" s="188" t="str">
        <f t="array" ref="DK71">IFERROR(_xlfn.XLOOKUP($A71&amp;$B71,'MAYO 2'!$D$11:$D$40&amp;'MAYO 2'!$E$11:$E$40,'MAYO 2'!$AM$11:$AM$40,_xlfn.XLOOKUP($A71&amp;$B71,'MAYO 2'!$BC$11:$BC$40&amp;'MAYO 2'!$BD$11:$BD$40,'MAYO 2'!$CL$11:$CL$40,"A"))/1%,"")</f>
        <v/>
      </c>
      <c r="DL71" s="188" t="str">
        <f t="array" ref="DL71">IFERROR(_xlfn.XLOOKUP($A71&amp;$B71,JUNIO!$D$11:$D$40&amp;JUNIO!$E$11:$E$40,JUNIO!$AM$11:$AM$40,_xlfn.XLOOKUP($A71&amp;$B71,JUNIO!$BC$11:$BC$40&amp;JUNIO!$BD$11:$BD$40,JUNIO!$CL$11:$CL$40,"A"))/1%,"")</f>
        <v/>
      </c>
      <c r="DM71" s="188" t="str">
        <f t="array" ref="DM71">IFERROR(_xlfn.XLOOKUP($A71&amp;$B71,'JUNIO 2'!$D$11:$D$40&amp;'JUNIO 2'!$E$11:$E$40,'JUNIO 2'!$AM$11:$AM$40,_xlfn.XLOOKUP($A71&amp;$B71,'JUNIO 2'!$BC$11:$BC$40&amp;'JUNIO 2'!$BD$11:$BD$40,'JUNIO 2'!$CL$11:$CL$40,"A"))/1%,"")</f>
        <v/>
      </c>
      <c r="DN71" s="188" t="str">
        <f t="array" ref="DN71">IFERROR(_xlfn.XLOOKUP($A71&amp;$B71,JULIO!$D$11:$D$40&amp;JULIO!$E$11:$E$40,JULIO!$AM$11:$AM$40,_xlfn.XLOOKUP($A71&amp;$B71,JULIO!$BC$11:$BC$40&amp;JULIO!$BD$11:$BD$40,JULIO!$CL$11:$CL$40,"A"))/1%,"")</f>
        <v/>
      </c>
      <c r="DO71" s="188" t="str">
        <f t="array" ref="DO71">IFERROR(_xlfn.XLOOKUP($A71&amp;$B71,'JULIO 2'!$D$11:$D$40&amp;'JULIO 2'!$E$11:$E$40,'JULIO 2'!$AM$11:$AM$40,_xlfn.XLOOKUP($A71&amp;$B71,'JULIO 2'!$BC$11:$BC$40&amp;'JULIO 2'!$BD$11:$BD$40,'JULIO 2'!$CL$11:$CL$40,"A"))/1%,"")</f>
        <v/>
      </c>
      <c r="DP71" s="188" t="str">
        <f t="array" ref="DP71">IFERROR(_xlfn.XLOOKUP($A71&amp;$B71,AGOSTO!$D$11:$D$40&amp;AGOSTO!$E$11:$E$40,AGOSTO!$AM$11:$AM$40,_xlfn.XLOOKUP($A71&amp;$B71,AGOSTO!$BC$11:$BC$40&amp;AGOSTO!$BD$11:$BD$40,AGOSTO!$CL$11:$CL$40,"A"))/1%,"")</f>
        <v/>
      </c>
      <c r="DQ71" s="188" t="str">
        <f t="array" ref="DQ71">IFERROR(_xlfn.XLOOKUP($A71&amp;$B71,'AGOSTO 2'!$D$11:$D$40&amp;'AGOSTO 2'!$E$11:$E$40,'AGOSTO 2'!$AM$11:$AM$40,_xlfn.XLOOKUP($A71&amp;$B71,'AGOSTO 2'!$BC$11:$BC$40&amp;'AGOSTO 2'!$BD$11:$BD$40,'AGOSTO 2'!$CL$11:$CL$40,"A"))/1%,"")</f>
        <v/>
      </c>
      <c r="DR71" s="188" t="str">
        <f t="array" ref="DR71">IFERROR(_xlfn.XLOOKUP($A71&amp;$B71,SEPTIEMBRE!$D$11:$D$40&amp;SEPTIEMBRE!$E$11:$E$40,SEPTIEMBRE!$AM$11:$AM$40,_xlfn.XLOOKUP($A71&amp;$B71,SEPTIEMBRE!$BC$11:$BC$40&amp;SEPTIEMBRE!$BD$11:$BD$40,SEPTIEMBRE!$CL$11:$CL$40,"A"))/1%,"")</f>
        <v/>
      </c>
      <c r="DS71" s="188" t="str">
        <f t="array" ref="DS71">IFERROR(_xlfn.XLOOKUP($A71&amp;$B71,'SEPTIEMBRE 2'!$D$11:$D$40&amp;'SEPTIEMBRE 2'!$E$11:$E$40,'SEPTIEMBRE 2'!$AM$11:$AM$40,_xlfn.XLOOKUP($A71&amp;$B71,'SEPTIEMBRE 2'!$BC$11:$BC$40&amp;'SEPTIEMBRE 2'!$BD$11:$BD$40,'SEPTIEMBRE 2'!$CL$11:$CL$40,"A"))/1%,"")</f>
        <v/>
      </c>
      <c r="DT71" s="188" t="str">
        <f t="array" ref="DT71">IFERROR(_xlfn.XLOOKUP($A71&amp;$B71,'SEPTIEMBRE 3'!$D$11:$D$40&amp;'SEPTIEMBRE 3'!$E$11:$E$40,'SEPTIEMBRE 3'!$AM$11:$AM$40,_xlfn.XLOOKUP($A71&amp;$B71,'SEPTIEMBRE 3'!$BC$11:$BC$40&amp;'SEPTIEMBRE 3'!$BD$11:$BD$40,'SEPTIEMBRE 3'!$CL$11:$CL$40,"A"))/1%,"")</f>
        <v/>
      </c>
      <c r="DU71" s="188" t="str">
        <f t="array" ref="DU71">IFERROR(_xlfn.XLOOKUP($A71&amp;$B71,OCTUBRE!$D$11:$D$40&amp;OCTUBRE!$E$11:$E$40,OCTUBRE!$AM$11:$AM$40,_xlfn.XLOOKUP($A71&amp;$B71,OCTUBRE!$BC$11:$BC$40&amp;OCTUBRE!$BD$11:$BD$40,OCTUBRE!$CL$11:$CL$40,"A"))/1%,"")</f>
        <v/>
      </c>
      <c r="DV71" s="188" t="str">
        <f t="array" ref="DV71">IFERROR(_xlfn.XLOOKUP($A71&amp;$B71,'OCTUBRE 2'!$D$11:$D$40&amp;'OCTUBRE 2'!$E$11:$E$40,'OCTUBRE 2'!$AM$11:$AM$40,_xlfn.XLOOKUP($A71&amp;$B71,'OCTUBRE 2'!$BC$11:$BC$40&amp;'OCTUBRE 2'!$BD$11:$BD$40,'OCTUBRE 2'!$CL$11:$CL$40,"A"))/1%,"")</f>
        <v/>
      </c>
      <c r="DW71" s="188" t="str">
        <f t="array" ref="DW71">IFERROR(_xlfn.XLOOKUP($A71&amp;$B71,NOVIEMBRE!$D$11:$D$40&amp;NOVIEMBRE!$E$11:$E$40,NOVIEMBRE!$AM$11:$AM$40,_xlfn.XLOOKUP($A71&amp;$B71,NOVIEMBRE!$BC$11:$BC$40&amp;NOVIEMBRE!$BD$11:$BD$40,NOVIEMBRE!$CL$11:$CL$40,"A"))/1%,"")</f>
        <v/>
      </c>
      <c r="DX71" s="188" t="str">
        <f t="array" ref="DX71">IFERROR(_xlfn.XLOOKUP($A71&amp;$B71,'NOVIEMBRE 2'!$D$11:$D$40&amp;'NOVIEMBRE 2'!$E$11:$E$40,'NOVIEMBRE 2'!$AM$11:$AM$40,_xlfn.XLOOKUP($A71&amp;$B71,'NOVIEMBRE 2'!$BC$11:$BC$40&amp;'NOVIEMBRE 2'!$BD$11:$BD$40,'NOVIEMBRE 2'!$CL$11:$CL$40,"A"))/1%,"")</f>
        <v/>
      </c>
      <c r="DY71" s="188" t="str">
        <f t="array" ref="DY71">IFERROR(_xlfn.XLOOKUP($A71&amp;$B71,DICIEMBRE!$D$11:$D$40&amp;DICIEMBRE!$E$11:$E$40,DICIEMBRE!$AM$11:$AM$40,_xlfn.XLOOKUP($A71&amp;$B71,DICIEMBRE!$BC$11:$BC$40&amp;DICIEMBRE!$BD$11:$BD$40,DICIEMBRE!$CL$11:$CL$40,"A"))/1%,"")</f>
        <v/>
      </c>
      <c r="DZ71" s="381" t="str">
        <f t="shared" si="9"/>
        <v>-</v>
      </c>
      <c r="EA71" s="381" t="str">
        <f t="shared" si="10"/>
        <v>-</v>
      </c>
      <c r="EB71" s="381" t="str">
        <f t="shared" si="11"/>
        <v>-</v>
      </c>
      <c r="EC71" s="381" t="str">
        <f t="shared" si="12"/>
        <v>-</v>
      </c>
      <c r="ED71" s="381" t="str">
        <f t="shared" si="13"/>
        <v>-</v>
      </c>
      <c r="EE71" s="381" t="str">
        <f t="shared" si="14"/>
        <v>-</v>
      </c>
      <c r="EF71" s="381" t="str">
        <f t="shared" si="15"/>
        <v>-</v>
      </c>
      <c r="EG71" s="381" t="str">
        <f t="shared" si="16"/>
        <v>-</v>
      </c>
      <c r="EH71" s="381" t="str">
        <f t="shared" si="17"/>
        <v>-</v>
      </c>
      <c r="EI71" s="188" t="str">
        <f t="shared" si="18"/>
        <v/>
      </c>
      <c r="EJ71" s="382"/>
      <c r="EK71" s="382"/>
      <c r="EL71" s="383"/>
      <c r="EM71" s="21"/>
      <c r="EN71" s="384">
        <f t="array" ref="EN71">IFERROR(_xlfn.XLOOKUP($A71&amp;$B71,MARZO!$D$11:$D$40&amp;MARZO!$E$11:$E$40,MARZO!$AK$11:$AK$40,_xlfn.XLOOKUP($A71&amp;$B71,MARZO!$BC$11:$BC$40&amp;MARZO!$BD$11:$BD$40,MARZO!$CJ$11:$CJ$40,"A")),"")</f>
        <v>0</v>
      </c>
      <c r="EO71" s="384">
        <f t="array" ref="EO71">IFERROR(_xlfn.XLOOKUP($A71&amp;$B71,ABRIL!$D$11:$D$40&amp;ABRIL!$E$11:$E$40,ABRIL!$AK$11:$AK$40,_xlfn.XLOOKUP($A71&amp;$B71,ABRIL!$BC$11:$BC$40&amp;ABRIL!$BD$11:$BD$40,ABRIL!$CJ$11:$CJ$40,"A")),"")</f>
        <v>0</v>
      </c>
      <c r="EP71" s="384">
        <f t="array" ref="EP71">IFERROR(_xlfn.XLOOKUP($A71&amp;$B71,'ABRIL 2'!$D$11:$D$40&amp;'ABRIL 2'!$E$11:$E$40,'ABRIL 2'!$AK$11:$AK$40,_xlfn.XLOOKUP($A71&amp;$B71,'ABRIL 2'!$BC$11:$BC$40&amp;'ABRIL 2'!$BD$11:$BD$40,'ABRIL 2'!$CJ$11:$CJ$40,"A")),"")</f>
        <v>0</v>
      </c>
      <c r="EQ71" s="384">
        <f t="array" ref="EQ71">IFERROR(_xlfn.XLOOKUP($A71&amp;$B71,MAYO!$D$11:$D$40&amp;MAYO!$E$11:$E$40,MAYO!$AK$11:$AK$40,_xlfn.XLOOKUP($A71&amp;$B71,MAYO!$BC$11:$BC$40&amp;MAYO!$BD$11:$BD$40,MAYO!$CJ$11:$CJ$40,"A")),"")</f>
        <v>0</v>
      </c>
      <c r="ER71" s="384">
        <f t="array" ref="ER71">IFERROR(_xlfn.XLOOKUP($A71&amp;$B71,'MAYO 2'!$D$11:$D$40&amp;'MAYO 2'!$E$11:$E$40,'MAYO 2'!$AK$11:$AK$40,_xlfn.XLOOKUP($A71&amp;$B71,'MAYO 2'!$BC$11:$BC$40&amp;'MAYO 2'!$BD$11:$BD$40,'MAYO 2'!$CJ$11:$CJ$40,"A")),"")</f>
        <v>0</v>
      </c>
      <c r="ES71" s="384">
        <f t="array" ref="ES71">IFERROR(_xlfn.XLOOKUP($A71&amp;$B71,JUNIO!$D$11:$D$40&amp;JUNIO!$E$11:$E$40,JUNIO!$AK$11:$AK$40,_xlfn.XLOOKUP($A71&amp;$B71,JUNIO!$BC$11:$BC$40&amp;JUNIO!$BD$11:$BD$40,JUNIO!$CJ$11:$CJ$40,"A")),"")</f>
        <v>0</v>
      </c>
      <c r="ET71" s="384">
        <f t="array" ref="ET71">IFERROR(_xlfn.XLOOKUP($A71&amp;$B71,'JUNIO 2'!$D$11:$D$40&amp;'JUNIO 2'!$E$11:$E$40,'JUNIO 2'!$AK$11:$AK$40,_xlfn.XLOOKUP($A71&amp;$B71,'JUNIO 2'!$BC$11:$BC$40&amp;'JUNIO 2'!$BD$11:$BD$40,'JUNIO 2'!$CJ$11:$CJ$40,"A")),"")</f>
        <v>0</v>
      </c>
      <c r="EU71" s="384">
        <f t="array" ref="EU71">IFERROR(_xlfn.XLOOKUP($A71&amp;$B71,JULIO!$D$11:$D$40&amp;JULIO!$E$11:$E$40,JULIO!$AK$11:$AK$40,_xlfn.XLOOKUP($A71&amp;$B71,JULIO!$BC$11:$BC$40&amp;JULIO!$BD$11:$BD$40,JULIO!$CJ$11:$CJ$40,"A")),"")</f>
        <v>0</v>
      </c>
      <c r="EV71" s="384">
        <f t="array" ref="EV71">IFERROR(_xlfn.XLOOKUP($A71&amp;$B71,'JULIO 2'!$D$11:$D$40&amp;'JULIO 2'!$E$11:$E$40,'JULIO 2'!$AK$11:$AK$40,_xlfn.XLOOKUP($A71&amp;$B71,'JULIO 2'!$BC$11:$BC$40&amp;'JULIO 2'!$BD$11:$BD$40,'JULIO 2'!$CJ$11:$CJ$40,"A")),"")</f>
        <v>0</v>
      </c>
      <c r="EW71" s="384">
        <f t="array" ref="EW71">IFERROR(_xlfn.XLOOKUP($A71&amp;$B71,AGOSTO!$D$11:$D$40&amp;AGOSTO!$E$11:$E$40,AGOSTO!$AK$11:$AK$40,_xlfn.XLOOKUP($A71&amp;$B71,AGOSTO!$BC$11:$BC$40&amp;AGOSTO!$BD$11:$BD$40,AGOSTO!$CJ$11:$CJ$40,"A")),"")</f>
        <v>0</v>
      </c>
      <c r="EX71" s="384">
        <f t="array" ref="EX71">IFERROR(_xlfn.XLOOKUP($A71&amp;$B71,'AGOSTO 2'!$D$11:$D$40&amp;'AGOSTO 2'!$E$11:$E$40,'AGOSTO 2'!$AK$11:$AK$40,_xlfn.XLOOKUP($A71&amp;$B71,'AGOSTO 2'!$BC$11:$BC$40&amp;'AGOSTO 2'!$BD$11:$BD$40,'AGOSTO 2'!$CJ$11:$CJ$40,"A")),"")</f>
        <v>0</v>
      </c>
      <c r="EY71" s="384">
        <f t="array" ref="EY71">IFERROR(_xlfn.XLOOKUP($A71&amp;$B71,SEPTIEMBRE!$D$11:$D$40&amp;SEPTIEMBRE!$E$11:$E$40,SEPTIEMBRE!$AK$11:$AK$40,_xlfn.XLOOKUP($A71&amp;$B71,SEPTIEMBRE!$BC$11:$BC$40&amp;SEPTIEMBRE!$BD$11:$BD$40,SEPTIEMBRE!$CJ$11:$CJ$40,"A")),"")</f>
        <v>0</v>
      </c>
      <c r="EZ71" s="384">
        <f t="array" ref="EZ71">IFERROR(_xlfn.XLOOKUP($A71&amp;$B71,'SEPTIEMBRE 2'!$D$11:$D$40&amp;'SEPTIEMBRE 2'!$E$11:$E$40,'SEPTIEMBRE 2'!$AK$11:$AK$40,_xlfn.XLOOKUP($A71&amp;$B71,'SEPTIEMBRE 2'!$BC$11:$BC$40&amp;'SEPTIEMBRE 2'!$BD$11:$BD$40,'SEPTIEMBRE 2'!$CJ$11:$CJ$40,"A")),"")</f>
        <v>0</v>
      </c>
      <c r="FA71" s="384">
        <f t="array" ref="FA71">IFERROR(_xlfn.XLOOKUP($A71&amp;$B71,'SEPTIEMBRE 3'!$D$11:$D$40&amp;'SEPTIEMBRE 3'!$E$11:$E$40,'SEPTIEMBRE 3'!$AK$11:$AK$40,_xlfn.XLOOKUP($A71&amp;$B71,'SEPTIEMBRE 3'!$BC$11:$BC$40&amp;'SEPTIEMBRE 3'!$BD$11:$BD$40,'SEPTIEMBRE 3'!$CJ$11:$CJ$40,"A")),"")</f>
        <v>0</v>
      </c>
      <c r="FB71" s="384">
        <f t="array" ref="FB71">IFERROR(_xlfn.XLOOKUP($A71&amp;$B71,OCTUBRE!$D$11:$D$40&amp;OCTUBRE!$E$11:$E$40,OCTUBRE!$AK$11:$AK$40,_xlfn.XLOOKUP($A71&amp;$B71,OCTUBRE!$BC$11:$BC$40&amp;OCTUBRE!$BD$11:$BD$40,OCTUBRE!$CJ$11:$CJ$40,"A")),"")</f>
        <v>0</v>
      </c>
      <c r="FC71" s="384">
        <f t="array" ref="FC71">IFERROR(_xlfn.XLOOKUP($A71&amp;$B71,'OCTUBRE 2'!$D$11:$D$40&amp;'OCTUBRE 2'!$E$11:$E$40,'OCTUBRE 2'!$AK$11:$AK$40,_xlfn.XLOOKUP($A71&amp;$B71,'OCTUBRE 2'!$BC$11:$BC$40&amp;'OCTUBRE 2'!$BD$11:$BD$40,'OCTUBRE 2'!$CJ$11:$CJ$40,"A")),"")</f>
        <v>0</v>
      </c>
      <c r="FD71" s="384">
        <f t="array" ref="FD71">IFERROR(_xlfn.XLOOKUP($A71&amp;$B71,NOVIEMBRE!$D$11:$D$40&amp;NOVIEMBRE!$E$11:$E$40,NOVIEMBRE!$AK$11:$AK$40,_xlfn.XLOOKUP($A71&amp;$B71,NOVIEMBRE!$BC$11:$BC$40&amp;NOVIEMBRE!$BD$11:$BD$40,NOVIEMBRE!$CJ$11:$CJ$40,"A")),"")</f>
        <v>0</v>
      </c>
      <c r="FE71" s="384">
        <f t="array" ref="FE71">IFERROR(_xlfn.XLOOKUP($A71&amp;$B71,'NOVIEMBRE 2'!$D$11:$D$40&amp;'NOVIEMBRE 2'!$E$11:$E$40,'NOVIEMBRE 2'!$AK$11:$AK$40,_xlfn.XLOOKUP($A71&amp;$B71,'NOVIEMBRE 2'!$BC$11:$BC$40&amp;'NOVIEMBRE 2'!$BD$11:$BD$40,'NOVIEMBRE 2'!$CJ$11:$CJ$40,"A")),"")</f>
        <v>0</v>
      </c>
      <c r="FF71" s="385">
        <f t="array" ref="FF71">IFERROR(_xlfn.XLOOKUP($A71&amp;$B71,DICIEMBRE!$D$11:$D$40&amp;DICIEMBRE!$E$11:$E$40,DICIEMBRE!$AK$11:$AK$40,_xlfn.XLOOKUP($A71&amp;$B71,DICIEMBRE!$BC$11:$BC$40&amp;DICIEMBRE!$BD$11:$BD$40,DICIEMBRE!$CJ$11:$CJ$40,"A")),"")</f>
        <v>0</v>
      </c>
      <c r="FG71" s="386" t="str">
        <f t="shared" si="19"/>
        <v/>
      </c>
      <c r="FH71" s="386" t="str">
        <f t="array" ref="FH71">IF(
 COUNT(DZ71:EH71)=0,
 "-",
 IF(
  COUNT(DZ71:EH71) &lt; COUNTA(DZ71:EH71),
  REPT("🟩", ROUND(COUNT(DZ71:EH71)/COUNTA(DZ71:EH71)*5, 0)) &amp;
  REPT("⬜", 5 - ROUND(COUNT(DZ71:EH71)/COUNTA(DZ71:EH71)*5, 0)),
  IF(
    AVERAGE(IF(DZ71:EH71&lt;&gt;"", DZ71:EH71, )) &gt;= 70, "🟩🟩🟩🟩🟩",
    IF(
      AVERAGE(IF(DZ71:EH71&lt;&gt;"",DZ71:EH71, )) &gt;= 56, "🟨🟨🟨🟨🟨",
      "🟥🟥🟥🟥🟥"
    )
  )
 )
)
</f>
        <v>-</v>
      </c>
    </row>
    <row r="72" ht="15.75" customHeight="1">
      <c r="A72" s="168"/>
      <c r="B72" s="169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1"/>
      <c r="N72" s="172" t="str">
        <f t="shared" si="1"/>
        <v/>
      </c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2" t="str">
        <f t="shared" si="2"/>
        <v/>
      </c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2" t="str">
        <f t="shared" si="3"/>
        <v/>
      </c>
      <c r="AM72" s="173"/>
      <c r="AN72" s="173"/>
      <c r="AO72" s="173"/>
      <c r="AP72" s="173"/>
      <c r="AQ72" s="173"/>
      <c r="AR72" s="173"/>
      <c r="AS72" s="173"/>
      <c r="AT72" s="173"/>
      <c r="AU72" s="173"/>
      <c r="AV72" s="171"/>
      <c r="AW72" s="171"/>
      <c r="AX72" s="172" t="str">
        <f t="shared" si="4"/>
        <v/>
      </c>
      <c r="AY72" s="173"/>
      <c r="AZ72" s="173"/>
      <c r="BA72" s="173"/>
      <c r="BB72" s="173"/>
      <c r="BC72" s="173"/>
      <c r="BD72" s="173"/>
      <c r="BE72" s="173"/>
      <c r="BF72" s="173"/>
      <c r="BG72" s="173"/>
      <c r="BH72" s="173"/>
      <c r="BI72" s="173"/>
      <c r="BJ72" s="172" t="str">
        <f t="shared" si="5"/>
        <v/>
      </c>
      <c r="BK72" s="173"/>
      <c r="BL72" s="173"/>
      <c r="BM72" s="173"/>
      <c r="BN72" s="173"/>
      <c r="BO72" s="173"/>
      <c r="BP72" s="173"/>
      <c r="BQ72" s="173"/>
      <c r="BR72" s="173"/>
      <c r="BS72" s="173"/>
      <c r="BT72" s="173"/>
      <c r="BU72" s="173"/>
      <c r="BV72" s="172" t="str">
        <f t="shared" si="6"/>
        <v/>
      </c>
      <c r="BW72" s="173"/>
      <c r="BX72" s="173"/>
      <c r="BY72" s="173"/>
      <c r="BZ72" s="171"/>
      <c r="CA72" s="171"/>
      <c r="CB72" s="171"/>
      <c r="CC72" s="171"/>
      <c r="CD72" s="171"/>
      <c r="CE72" s="171"/>
      <c r="CF72" s="171"/>
      <c r="CG72" s="171"/>
      <c r="CH72" s="172" t="str">
        <f t="shared" si="7"/>
        <v/>
      </c>
      <c r="CI72" s="171"/>
      <c r="CJ72" s="173"/>
      <c r="CK72" s="173"/>
      <c r="CL72" s="173"/>
      <c r="CM72" s="173"/>
      <c r="CN72" s="171"/>
      <c r="CO72" s="171"/>
      <c r="CP72" s="171"/>
      <c r="CQ72" s="173"/>
      <c r="CR72" s="171"/>
      <c r="CS72" s="171"/>
      <c r="CT72" s="172" t="str">
        <f t="shared" si="8"/>
        <v/>
      </c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88" t="str">
        <f t="array" ref="DG72">IFERROR(_xlfn.XLOOKUP($A72&amp;B72,MARZO!$D$11:$D$40&amp;MARZO!$E$11:$E$40,MARZO!$AM$11:$AM$40,_xlfn.XLOOKUP($A72&amp;$B72,MARZO!$BC$11:$BC$40&amp;MARZO!$BD$11:$BD$40,MARZO!$CL$11:$CL$40,"A"))/1%,"")</f>
        <v/>
      </c>
      <c r="DH72" s="188" t="str">
        <f t="array" ref="DH72">IFERROR(_xlfn.XLOOKUP($A72&amp;$B72,ABRIL!$D$11:$D$40&amp;ABRIL!$E$11:$E$40,ABRIL!$AM$11:$AM$40,_xlfn.XLOOKUP($A72&amp;$B72,ABRIL!$BC$11:$BC$40&amp;ABRIL!$BD$11:$BD$40,ABRIL!$CL$11:$CL$40,"A"))/1%,"")</f>
        <v/>
      </c>
      <c r="DI72" s="188" t="str">
        <f t="array" ref="DI72">IFERROR(_xlfn.XLOOKUP($A72&amp;$B72,'ABRIL 2'!$D$11:$D$40&amp;'ABRIL 2'!$E$11:$E$40,'ABRIL 2'!$AM$11:$AM$40,_xlfn.XLOOKUP($A72&amp;$B72,'ABRIL 2'!$BC$11:$BC$40&amp;'ABRIL 2'!$BD$11:$BD$40,'ABRIL 2'!$CL$11:$CL$40,"A"))/1%,"")</f>
        <v/>
      </c>
      <c r="DJ72" s="188" t="str">
        <f t="array" ref="DJ72">IFERROR(_xlfn.XLOOKUP($A72&amp;$B72,MAYO!$D$11:$D$40&amp;MAYO!$E$11:$E$40,MAYO!$AM$11:$AM$40,_xlfn.XLOOKUP($A72&amp;$B72,MAYO!$BC$11:$BC$40&amp;MAYO!$BD$11:$BD$40,MAYO!$CL$11:$CL$40,"A"))/1%,"")</f>
        <v/>
      </c>
      <c r="DK72" s="188" t="str">
        <f t="array" ref="DK72">IFERROR(_xlfn.XLOOKUP($A72&amp;$B72,'MAYO 2'!$D$11:$D$40&amp;'MAYO 2'!$E$11:$E$40,'MAYO 2'!$AM$11:$AM$40,_xlfn.XLOOKUP($A72&amp;$B72,'MAYO 2'!$BC$11:$BC$40&amp;'MAYO 2'!$BD$11:$BD$40,'MAYO 2'!$CL$11:$CL$40,"A"))/1%,"")</f>
        <v/>
      </c>
      <c r="DL72" s="188" t="str">
        <f t="array" ref="DL72">IFERROR(_xlfn.XLOOKUP($A72&amp;$B72,JUNIO!$D$11:$D$40&amp;JUNIO!$E$11:$E$40,JUNIO!$AM$11:$AM$40,_xlfn.XLOOKUP($A72&amp;$B72,JUNIO!$BC$11:$BC$40&amp;JUNIO!$BD$11:$BD$40,JUNIO!$CL$11:$CL$40,"A"))/1%,"")</f>
        <v/>
      </c>
      <c r="DM72" s="188" t="str">
        <f t="array" ref="DM72">IFERROR(_xlfn.XLOOKUP($A72&amp;$B72,'JUNIO 2'!$D$11:$D$40&amp;'JUNIO 2'!$E$11:$E$40,'JUNIO 2'!$AM$11:$AM$40,_xlfn.XLOOKUP($A72&amp;$B72,'JUNIO 2'!$BC$11:$BC$40&amp;'JUNIO 2'!$BD$11:$BD$40,'JUNIO 2'!$CL$11:$CL$40,"A"))/1%,"")</f>
        <v/>
      </c>
      <c r="DN72" s="188" t="str">
        <f t="array" ref="DN72">IFERROR(_xlfn.XLOOKUP($A72&amp;$B72,JULIO!$D$11:$D$40&amp;JULIO!$E$11:$E$40,JULIO!$AM$11:$AM$40,_xlfn.XLOOKUP($A72&amp;$B72,JULIO!$BC$11:$BC$40&amp;JULIO!$BD$11:$BD$40,JULIO!$CL$11:$CL$40,"A"))/1%,"")</f>
        <v/>
      </c>
      <c r="DO72" s="188" t="str">
        <f t="array" ref="DO72">IFERROR(_xlfn.XLOOKUP($A72&amp;$B72,'JULIO 2'!$D$11:$D$40&amp;'JULIO 2'!$E$11:$E$40,'JULIO 2'!$AM$11:$AM$40,_xlfn.XLOOKUP($A72&amp;$B72,'JULIO 2'!$BC$11:$BC$40&amp;'JULIO 2'!$BD$11:$BD$40,'JULIO 2'!$CL$11:$CL$40,"A"))/1%,"")</f>
        <v/>
      </c>
      <c r="DP72" s="188" t="str">
        <f t="array" ref="DP72">IFERROR(_xlfn.XLOOKUP($A72&amp;$B72,AGOSTO!$D$11:$D$40&amp;AGOSTO!$E$11:$E$40,AGOSTO!$AM$11:$AM$40,_xlfn.XLOOKUP($A72&amp;$B72,AGOSTO!$BC$11:$BC$40&amp;AGOSTO!$BD$11:$BD$40,AGOSTO!$CL$11:$CL$40,"A"))/1%,"")</f>
        <v/>
      </c>
      <c r="DQ72" s="188" t="str">
        <f t="array" ref="DQ72">IFERROR(_xlfn.XLOOKUP($A72&amp;$B72,'AGOSTO 2'!$D$11:$D$40&amp;'AGOSTO 2'!$E$11:$E$40,'AGOSTO 2'!$AM$11:$AM$40,_xlfn.XLOOKUP($A72&amp;$B72,'AGOSTO 2'!$BC$11:$BC$40&amp;'AGOSTO 2'!$BD$11:$BD$40,'AGOSTO 2'!$CL$11:$CL$40,"A"))/1%,"")</f>
        <v/>
      </c>
      <c r="DR72" s="188" t="str">
        <f t="array" ref="DR72">IFERROR(_xlfn.XLOOKUP($A72&amp;$B72,SEPTIEMBRE!$D$11:$D$40&amp;SEPTIEMBRE!$E$11:$E$40,SEPTIEMBRE!$AM$11:$AM$40,_xlfn.XLOOKUP($A72&amp;$B72,SEPTIEMBRE!$BC$11:$BC$40&amp;SEPTIEMBRE!$BD$11:$BD$40,SEPTIEMBRE!$CL$11:$CL$40,"A"))/1%,"")</f>
        <v/>
      </c>
      <c r="DS72" s="188" t="str">
        <f t="array" ref="DS72">IFERROR(_xlfn.XLOOKUP($A72&amp;$B72,'SEPTIEMBRE 2'!$D$11:$D$40&amp;'SEPTIEMBRE 2'!$E$11:$E$40,'SEPTIEMBRE 2'!$AM$11:$AM$40,_xlfn.XLOOKUP($A72&amp;$B72,'SEPTIEMBRE 2'!$BC$11:$BC$40&amp;'SEPTIEMBRE 2'!$BD$11:$BD$40,'SEPTIEMBRE 2'!$CL$11:$CL$40,"A"))/1%,"")</f>
        <v/>
      </c>
      <c r="DT72" s="188" t="str">
        <f t="array" ref="DT72">IFERROR(_xlfn.XLOOKUP($A72&amp;$B72,'SEPTIEMBRE 3'!$D$11:$D$40&amp;'SEPTIEMBRE 3'!$E$11:$E$40,'SEPTIEMBRE 3'!$AM$11:$AM$40,_xlfn.XLOOKUP($A72&amp;$B72,'SEPTIEMBRE 3'!$BC$11:$BC$40&amp;'SEPTIEMBRE 3'!$BD$11:$BD$40,'SEPTIEMBRE 3'!$CL$11:$CL$40,"A"))/1%,"")</f>
        <v/>
      </c>
      <c r="DU72" s="188" t="str">
        <f t="array" ref="DU72">IFERROR(_xlfn.XLOOKUP($A72&amp;$B72,OCTUBRE!$D$11:$D$40&amp;OCTUBRE!$E$11:$E$40,OCTUBRE!$AM$11:$AM$40,_xlfn.XLOOKUP($A72&amp;$B72,OCTUBRE!$BC$11:$BC$40&amp;OCTUBRE!$BD$11:$BD$40,OCTUBRE!$CL$11:$CL$40,"A"))/1%,"")</f>
        <v/>
      </c>
      <c r="DV72" s="188" t="str">
        <f t="array" ref="DV72">IFERROR(_xlfn.XLOOKUP($A72&amp;$B72,'OCTUBRE 2'!$D$11:$D$40&amp;'OCTUBRE 2'!$E$11:$E$40,'OCTUBRE 2'!$AM$11:$AM$40,_xlfn.XLOOKUP($A72&amp;$B72,'OCTUBRE 2'!$BC$11:$BC$40&amp;'OCTUBRE 2'!$BD$11:$BD$40,'OCTUBRE 2'!$CL$11:$CL$40,"A"))/1%,"")</f>
        <v/>
      </c>
      <c r="DW72" s="188" t="str">
        <f t="array" ref="DW72">IFERROR(_xlfn.XLOOKUP($A72&amp;$B72,NOVIEMBRE!$D$11:$D$40&amp;NOVIEMBRE!$E$11:$E$40,NOVIEMBRE!$AM$11:$AM$40,_xlfn.XLOOKUP($A72&amp;$B72,NOVIEMBRE!$BC$11:$BC$40&amp;NOVIEMBRE!$BD$11:$BD$40,NOVIEMBRE!$CL$11:$CL$40,"A"))/1%,"")</f>
        <v/>
      </c>
      <c r="DX72" s="188" t="str">
        <f t="array" ref="DX72">IFERROR(_xlfn.XLOOKUP($A72&amp;$B72,'NOVIEMBRE 2'!$D$11:$D$40&amp;'NOVIEMBRE 2'!$E$11:$E$40,'NOVIEMBRE 2'!$AM$11:$AM$40,_xlfn.XLOOKUP($A72&amp;$B72,'NOVIEMBRE 2'!$BC$11:$BC$40&amp;'NOVIEMBRE 2'!$BD$11:$BD$40,'NOVIEMBRE 2'!$CL$11:$CL$40,"A"))/1%,"")</f>
        <v/>
      </c>
      <c r="DY72" s="188" t="str">
        <f t="array" ref="DY72">IFERROR(_xlfn.XLOOKUP($A72&amp;$B72,DICIEMBRE!$D$11:$D$40&amp;DICIEMBRE!$E$11:$E$40,DICIEMBRE!$AM$11:$AM$40,_xlfn.XLOOKUP($A72&amp;$B72,DICIEMBRE!$BC$11:$BC$40&amp;DICIEMBRE!$BD$11:$BD$40,DICIEMBRE!$CL$11:$CL$40,"A"))/1%,"")</f>
        <v/>
      </c>
      <c r="DZ72" s="381" t="str">
        <f t="shared" si="9"/>
        <v>-</v>
      </c>
      <c r="EA72" s="381" t="str">
        <f t="shared" si="10"/>
        <v>-</v>
      </c>
      <c r="EB72" s="381" t="str">
        <f t="shared" si="11"/>
        <v>-</v>
      </c>
      <c r="EC72" s="381" t="str">
        <f t="shared" si="12"/>
        <v>-</v>
      </c>
      <c r="ED72" s="381" t="str">
        <f t="shared" si="13"/>
        <v>-</v>
      </c>
      <c r="EE72" s="381" t="str">
        <f t="shared" si="14"/>
        <v>-</v>
      </c>
      <c r="EF72" s="381" t="str">
        <f t="shared" si="15"/>
        <v>-</v>
      </c>
      <c r="EG72" s="381" t="str">
        <f t="shared" si="16"/>
        <v>-</v>
      </c>
      <c r="EH72" s="381" t="str">
        <f t="shared" si="17"/>
        <v>-</v>
      </c>
      <c r="EI72" s="188" t="str">
        <f t="shared" si="18"/>
        <v/>
      </c>
      <c r="EJ72" s="382"/>
      <c r="EK72" s="382"/>
      <c r="EL72" s="383"/>
      <c r="EM72" s="21"/>
      <c r="EN72" s="384">
        <f t="array" ref="EN72">IFERROR(_xlfn.XLOOKUP($A72&amp;$B72,MARZO!$D$11:$D$40&amp;MARZO!$E$11:$E$40,MARZO!$AK$11:$AK$40,_xlfn.XLOOKUP($A72&amp;$B72,MARZO!$BC$11:$BC$40&amp;MARZO!$BD$11:$BD$40,MARZO!$CJ$11:$CJ$40,"A")),"")</f>
        <v>0</v>
      </c>
      <c r="EO72" s="384">
        <f t="array" ref="EO72">IFERROR(_xlfn.XLOOKUP($A72&amp;$B72,ABRIL!$D$11:$D$40&amp;ABRIL!$E$11:$E$40,ABRIL!$AK$11:$AK$40,_xlfn.XLOOKUP($A72&amp;$B72,ABRIL!$BC$11:$BC$40&amp;ABRIL!$BD$11:$BD$40,ABRIL!$CJ$11:$CJ$40,"A")),"")</f>
        <v>0</v>
      </c>
      <c r="EP72" s="384">
        <f t="array" ref="EP72">IFERROR(_xlfn.XLOOKUP($A72&amp;$B72,'ABRIL 2'!$D$11:$D$40&amp;'ABRIL 2'!$E$11:$E$40,'ABRIL 2'!$AK$11:$AK$40,_xlfn.XLOOKUP($A72&amp;$B72,'ABRIL 2'!$BC$11:$BC$40&amp;'ABRIL 2'!$BD$11:$BD$40,'ABRIL 2'!$CJ$11:$CJ$40,"A")),"")</f>
        <v>0</v>
      </c>
      <c r="EQ72" s="384">
        <f t="array" ref="EQ72">IFERROR(_xlfn.XLOOKUP($A72&amp;$B72,MAYO!$D$11:$D$40&amp;MAYO!$E$11:$E$40,MAYO!$AK$11:$AK$40,_xlfn.XLOOKUP($A72&amp;$B72,MAYO!$BC$11:$BC$40&amp;MAYO!$BD$11:$BD$40,MAYO!$CJ$11:$CJ$40,"A")),"")</f>
        <v>0</v>
      </c>
      <c r="ER72" s="384">
        <f t="array" ref="ER72">IFERROR(_xlfn.XLOOKUP($A72&amp;$B72,'MAYO 2'!$D$11:$D$40&amp;'MAYO 2'!$E$11:$E$40,'MAYO 2'!$AK$11:$AK$40,_xlfn.XLOOKUP($A72&amp;$B72,'MAYO 2'!$BC$11:$BC$40&amp;'MAYO 2'!$BD$11:$BD$40,'MAYO 2'!$CJ$11:$CJ$40,"A")),"")</f>
        <v>0</v>
      </c>
      <c r="ES72" s="384">
        <f t="array" ref="ES72">IFERROR(_xlfn.XLOOKUP($A72&amp;$B72,JUNIO!$D$11:$D$40&amp;JUNIO!$E$11:$E$40,JUNIO!$AK$11:$AK$40,_xlfn.XLOOKUP($A72&amp;$B72,JUNIO!$BC$11:$BC$40&amp;JUNIO!$BD$11:$BD$40,JUNIO!$CJ$11:$CJ$40,"A")),"")</f>
        <v>0</v>
      </c>
      <c r="ET72" s="384">
        <f t="array" ref="ET72">IFERROR(_xlfn.XLOOKUP($A72&amp;$B72,'JUNIO 2'!$D$11:$D$40&amp;'JUNIO 2'!$E$11:$E$40,'JUNIO 2'!$AK$11:$AK$40,_xlfn.XLOOKUP($A72&amp;$B72,'JUNIO 2'!$BC$11:$BC$40&amp;'JUNIO 2'!$BD$11:$BD$40,'JUNIO 2'!$CJ$11:$CJ$40,"A")),"")</f>
        <v>0</v>
      </c>
      <c r="EU72" s="384">
        <f t="array" ref="EU72">IFERROR(_xlfn.XLOOKUP($A72&amp;$B72,JULIO!$D$11:$D$40&amp;JULIO!$E$11:$E$40,JULIO!$AK$11:$AK$40,_xlfn.XLOOKUP($A72&amp;$B72,JULIO!$BC$11:$BC$40&amp;JULIO!$BD$11:$BD$40,JULIO!$CJ$11:$CJ$40,"A")),"")</f>
        <v>0</v>
      </c>
      <c r="EV72" s="384">
        <f t="array" ref="EV72">IFERROR(_xlfn.XLOOKUP($A72&amp;$B72,'JULIO 2'!$D$11:$D$40&amp;'JULIO 2'!$E$11:$E$40,'JULIO 2'!$AK$11:$AK$40,_xlfn.XLOOKUP($A72&amp;$B72,'JULIO 2'!$BC$11:$BC$40&amp;'JULIO 2'!$BD$11:$BD$40,'JULIO 2'!$CJ$11:$CJ$40,"A")),"")</f>
        <v>0</v>
      </c>
      <c r="EW72" s="384">
        <f t="array" ref="EW72">IFERROR(_xlfn.XLOOKUP($A72&amp;$B72,AGOSTO!$D$11:$D$40&amp;AGOSTO!$E$11:$E$40,AGOSTO!$AK$11:$AK$40,_xlfn.XLOOKUP($A72&amp;$B72,AGOSTO!$BC$11:$BC$40&amp;AGOSTO!$BD$11:$BD$40,AGOSTO!$CJ$11:$CJ$40,"A")),"")</f>
        <v>0</v>
      </c>
      <c r="EX72" s="384">
        <f t="array" ref="EX72">IFERROR(_xlfn.XLOOKUP($A72&amp;$B72,'AGOSTO 2'!$D$11:$D$40&amp;'AGOSTO 2'!$E$11:$E$40,'AGOSTO 2'!$AK$11:$AK$40,_xlfn.XLOOKUP($A72&amp;$B72,'AGOSTO 2'!$BC$11:$BC$40&amp;'AGOSTO 2'!$BD$11:$BD$40,'AGOSTO 2'!$CJ$11:$CJ$40,"A")),"")</f>
        <v>0</v>
      </c>
      <c r="EY72" s="384">
        <f t="array" ref="EY72">IFERROR(_xlfn.XLOOKUP($A72&amp;$B72,SEPTIEMBRE!$D$11:$D$40&amp;SEPTIEMBRE!$E$11:$E$40,SEPTIEMBRE!$AK$11:$AK$40,_xlfn.XLOOKUP($A72&amp;$B72,SEPTIEMBRE!$BC$11:$BC$40&amp;SEPTIEMBRE!$BD$11:$BD$40,SEPTIEMBRE!$CJ$11:$CJ$40,"A")),"")</f>
        <v>0</v>
      </c>
      <c r="EZ72" s="384">
        <f t="array" ref="EZ72">IFERROR(_xlfn.XLOOKUP($A72&amp;$B72,'SEPTIEMBRE 2'!$D$11:$D$40&amp;'SEPTIEMBRE 2'!$E$11:$E$40,'SEPTIEMBRE 2'!$AK$11:$AK$40,_xlfn.XLOOKUP($A72&amp;$B72,'SEPTIEMBRE 2'!$BC$11:$BC$40&amp;'SEPTIEMBRE 2'!$BD$11:$BD$40,'SEPTIEMBRE 2'!$CJ$11:$CJ$40,"A")),"")</f>
        <v>0</v>
      </c>
      <c r="FA72" s="384">
        <f t="array" ref="FA72">IFERROR(_xlfn.XLOOKUP($A72&amp;$B72,'SEPTIEMBRE 3'!$D$11:$D$40&amp;'SEPTIEMBRE 3'!$E$11:$E$40,'SEPTIEMBRE 3'!$AK$11:$AK$40,_xlfn.XLOOKUP($A72&amp;$B72,'SEPTIEMBRE 3'!$BC$11:$BC$40&amp;'SEPTIEMBRE 3'!$BD$11:$BD$40,'SEPTIEMBRE 3'!$CJ$11:$CJ$40,"A")),"")</f>
        <v>0</v>
      </c>
      <c r="FB72" s="384">
        <f t="array" ref="FB72">IFERROR(_xlfn.XLOOKUP($A72&amp;$B72,OCTUBRE!$D$11:$D$40&amp;OCTUBRE!$E$11:$E$40,OCTUBRE!$AK$11:$AK$40,_xlfn.XLOOKUP($A72&amp;$B72,OCTUBRE!$BC$11:$BC$40&amp;OCTUBRE!$BD$11:$BD$40,OCTUBRE!$CJ$11:$CJ$40,"A")),"")</f>
        <v>0</v>
      </c>
      <c r="FC72" s="384">
        <f t="array" ref="FC72">IFERROR(_xlfn.XLOOKUP($A72&amp;$B72,'OCTUBRE 2'!$D$11:$D$40&amp;'OCTUBRE 2'!$E$11:$E$40,'OCTUBRE 2'!$AK$11:$AK$40,_xlfn.XLOOKUP($A72&amp;$B72,'OCTUBRE 2'!$BC$11:$BC$40&amp;'OCTUBRE 2'!$BD$11:$BD$40,'OCTUBRE 2'!$CJ$11:$CJ$40,"A")),"")</f>
        <v>0</v>
      </c>
      <c r="FD72" s="384">
        <f t="array" ref="FD72">IFERROR(_xlfn.XLOOKUP($A72&amp;$B72,NOVIEMBRE!$D$11:$D$40&amp;NOVIEMBRE!$E$11:$E$40,NOVIEMBRE!$AK$11:$AK$40,_xlfn.XLOOKUP($A72&amp;$B72,NOVIEMBRE!$BC$11:$BC$40&amp;NOVIEMBRE!$BD$11:$BD$40,NOVIEMBRE!$CJ$11:$CJ$40,"A")),"")</f>
        <v>0</v>
      </c>
      <c r="FE72" s="384">
        <f t="array" ref="FE72">IFERROR(_xlfn.XLOOKUP($A72&amp;$B72,'NOVIEMBRE 2'!$D$11:$D$40&amp;'NOVIEMBRE 2'!$E$11:$E$40,'NOVIEMBRE 2'!$AK$11:$AK$40,_xlfn.XLOOKUP($A72&amp;$B72,'NOVIEMBRE 2'!$BC$11:$BC$40&amp;'NOVIEMBRE 2'!$BD$11:$BD$40,'NOVIEMBRE 2'!$CJ$11:$CJ$40,"A")),"")</f>
        <v>0</v>
      </c>
      <c r="FF72" s="385">
        <f t="array" ref="FF72">IFERROR(_xlfn.XLOOKUP($A72&amp;$B72,DICIEMBRE!$D$11:$D$40&amp;DICIEMBRE!$E$11:$E$40,DICIEMBRE!$AK$11:$AK$40,_xlfn.XLOOKUP($A72&amp;$B72,DICIEMBRE!$BC$11:$BC$40&amp;DICIEMBRE!$BD$11:$BD$40,DICIEMBRE!$CJ$11:$CJ$40,"A")),"")</f>
        <v>0</v>
      </c>
      <c r="FG72" s="386" t="str">
        <f t="shared" si="19"/>
        <v/>
      </c>
      <c r="FH72" s="386" t="str">
        <f t="array" ref="FH72">IF(
 COUNT(DZ72:EH72)=0,
 "-",
 IF(
  COUNT(DZ72:EH72) &lt; COUNTA(DZ72:EH72),
  REPT("🟩", ROUND(COUNT(DZ72:EH72)/COUNTA(DZ72:EH72)*5, 0)) &amp;
  REPT("⬜", 5 - ROUND(COUNT(DZ72:EH72)/COUNTA(DZ72:EH72)*5, 0)),
  IF(
    AVERAGE(IF(DZ72:EH72&lt;&gt;"", DZ72:EH72, )) &gt;= 70, "🟩🟩🟩🟩🟩",
    IF(
      AVERAGE(IF(DZ72:EH72&lt;&gt;"",DZ72:EH72, )) &gt;= 56, "🟨🟨🟨🟨🟨",
      "🟥🟥🟥🟥🟥"
    )
  )
 )
)
</f>
        <v>-</v>
      </c>
    </row>
    <row r="73" ht="15.75" customHeight="1">
      <c r="A73" s="168"/>
      <c r="B73" s="169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1"/>
      <c r="N73" s="172" t="str">
        <f t="shared" si="1"/>
        <v/>
      </c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2" t="str">
        <f t="shared" si="2"/>
        <v/>
      </c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2" t="str">
        <f t="shared" si="3"/>
        <v/>
      </c>
      <c r="AM73" s="173"/>
      <c r="AN73" s="173"/>
      <c r="AO73" s="173"/>
      <c r="AP73" s="173"/>
      <c r="AQ73" s="173"/>
      <c r="AR73" s="173"/>
      <c r="AS73" s="173"/>
      <c r="AT73" s="173"/>
      <c r="AU73" s="173"/>
      <c r="AV73" s="171"/>
      <c r="AW73" s="171"/>
      <c r="AX73" s="172" t="str">
        <f t="shared" si="4"/>
        <v/>
      </c>
      <c r="AY73" s="173"/>
      <c r="AZ73" s="173"/>
      <c r="BA73" s="173"/>
      <c r="BB73" s="173"/>
      <c r="BC73" s="173"/>
      <c r="BD73" s="173"/>
      <c r="BE73" s="173"/>
      <c r="BF73" s="173"/>
      <c r="BG73" s="173"/>
      <c r="BH73" s="173"/>
      <c r="BI73" s="173"/>
      <c r="BJ73" s="172" t="str">
        <f t="shared" si="5"/>
        <v/>
      </c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3"/>
      <c r="BV73" s="172" t="str">
        <f t="shared" si="6"/>
        <v/>
      </c>
      <c r="BW73" s="173"/>
      <c r="BX73" s="173"/>
      <c r="BY73" s="173"/>
      <c r="BZ73" s="171"/>
      <c r="CA73" s="171"/>
      <c r="CB73" s="171"/>
      <c r="CC73" s="171"/>
      <c r="CD73" s="171"/>
      <c r="CE73" s="171"/>
      <c r="CF73" s="171"/>
      <c r="CG73" s="171"/>
      <c r="CH73" s="172" t="str">
        <f t="shared" si="7"/>
        <v/>
      </c>
      <c r="CI73" s="171"/>
      <c r="CJ73" s="173"/>
      <c r="CK73" s="173"/>
      <c r="CL73" s="173"/>
      <c r="CM73" s="173"/>
      <c r="CN73" s="171"/>
      <c r="CO73" s="171"/>
      <c r="CP73" s="171"/>
      <c r="CQ73" s="173"/>
      <c r="CR73" s="171"/>
      <c r="CS73" s="171"/>
      <c r="CT73" s="172" t="str">
        <f t="shared" si="8"/>
        <v/>
      </c>
      <c r="CU73" s="172"/>
      <c r="CV73" s="172"/>
      <c r="CW73" s="172"/>
      <c r="CX73" s="172"/>
      <c r="CY73" s="172"/>
      <c r="CZ73" s="172"/>
      <c r="DA73" s="172"/>
      <c r="DB73" s="172"/>
      <c r="DC73" s="172"/>
      <c r="DD73" s="172"/>
      <c r="DE73" s="172"/>
      <c r="DF73" s="172"/>
      <c r="DG73" s="188" t="str">
        <f t="array" ref="DG73">IFERROR(_xlfn.XLOOKUP($A73&amp;B73,MARZO!$D$11:$D$40&amp;MARZO!$E$11:$E$40,MARZO!$AM$11:$AM$40,_xlfn.XLOOKUP($A73&amp;$B73,MARZO!$BC$11:$BC$40&amp;MARZO!$BD$11:$BD$40,MARZO!$CL$11:$CL$40,"A"))/1%,"")</f>
        <v/>
      </c>
      <c r="DH73" s="188" t="str">
        <f t="array" ref="DH73">IFERROR(_xlfn.XLOOKUP($A73&amp;$B73,ABRIL!$D$11:$D$40&amp;ABRIL!$E$11:$E$40,ABRIL!$AM$11:$AM$40,_xlfn.XLOOKUP($A73&amp;$B73,ABRIL!$BC$11:$BC$40&amp;ABRIL!$BD$11:$BD$40,ABRIL!$CL$11:$CL$40,"A"))/1%,"")</f>
        <v/>
      </c>
      <c r="DI73" s="188" t="str">
        <f t="array" ref="DI73">IFERROR(_xlfn.XLOOKUP($A73&amp;$B73,'ABRIL 2'!$D$11:$D$40&amp;'ABRIL 2'!$E$11:$E$40,'ABRIL 2'!$AM$11:$AM$40,_xlfn.XLOOKUP($A73&amp;$B73,'ABRIL 2'!$BC$11:$BC$40&amp;'ABRIL 2'!$BD$11:$BD$40,'ABRIL 2'!$CL$11:$CL$40,"A"))/1%,"")</f>
        <v/>
      </c>
      <c r="DJ73" s="188" t="str">
        <f t="array" ref="DJ73">IFERROR(_xlfn.XLOOKUP($A73&amp;$B73,MAYO!$D$11:$D$40&amp;MAYO!$E$11:$E$40,MAYO!$AM$11:$AM$40,_xlfn.XLOOKUP($A73&amp;$B73,MAYO!$BC$11:$BC$40&amp;MAYO!$BD$11:$BD$40,MAYO!$CL$11:$CL$40,"A"))/1%,"")</f>
        <v/>
      </c>
      <c r="DK73" s="188" t="str">
        <f t="array" ref="DK73">IFERROR(_xlfn.XLOOKUP($A73&amp;$B73,'MAYO 2'!$D$11:$D$40&amp;'MAYO 2'!$E$11:$E$40,'MAYO 2'!$AM$11:$AM$40,_xlfn.XLOOKUP($A73&amp;$B73,'MAYO 2'!$BC$11:$BC$40&amp;'MAYO 2'!$BD$11:$BD$40,'MAYO 2'!$CL$11:$CL$40,"A"))/1%,"")</f>
        <v/>
      </c>
      <c r="DL73" s="188" t="str">
        <f t="array" ref="DL73">IFERROR(_xlfn.XLOOKUP($A73&amp;$B73,JUNIO!$D$11:$D$40&amp;JUNIO!$E$11:$E$40,JUNIO!$AM$11:$AM$40,_xlfn.XLOOKUP($A73&amp;$B73,JUNIO!$BC$11:$BC$40&amp;JUNIO!$BD$11:$BD$40,JUNIO!$CL$11:$CL$40,"A"))/1%,"")</f>
        <v/>
      </c>
      <c r="DM73" s="188" t="str">
        <f t="array" ref="DM73">IFERROR(_xlfn.XLOOKUP($A73&amp;$B73,'JUNIO 2'!$D$11:$D$40&amp;'JUNIO 2'!$E$11:$E$40,'JUNIO 2'!$AM$11:$AM$40,_xlfn.XLOOKUP($A73&amp;$B73,'JUNIO 2'!$BC$11:$BC$40&amp;'JUNIO 2'!$BD$11:$BD$40,'JUNIO 2'!$CL$11:$CL$40,"A"))/1%,"")</f>
        <v/>
      </c>
      <c r="DN73" s="188" t="str">
        <f t="array" ref="DN73">IFERROR(_xlfn.XLOOKUP($A73&amp;$B73,JULIO!$D$11:$D$40&amp;JULIO!$E$11:$E$40,JULIO!$AM$11:$AM$40,_xlfn.XLOOKUP($A73&amp;$B73,JULIO!$BC$11:$BC$40&amp;JULIO!$BD$11:$BD$40,JULIO!$CL$11:$CL$40,"A"))/1%,"")</f>
        <v/>
      </c>
      <c r="DO73" s="188" t="str">
        <f t="array" ref="DO73">IFERROR(_xlfn.XLOOKUP($A73&amp;$B73,'JULIO 2'!$D$11:$D$40&amp;'JULIO 2'!$E$11:$E$40,'JULIO 2'!$AM$11:$AM$40,_xlfn.XLOOKUP($A73&amp;$B73,'JULIO 2'!$BC$11:$BC$40&amp;'JULIO 2'!$BD$11:$BD$40,'JULIO 2'!$CL$11:$CL$40,"A"))/1%,"")</f>
        <v/>
      </c>
      <c r="DP73" s="188" t="str">
        <f t="array" ref="DP73">IFERROR(_xlfn.XLOOKUP($A73&amp;$B73,AGOSTO!$D$11:$D$40&amp;AGOSTO!$E$11:$E$40,AGOSTO!$AM$11:$AM$40,_xlfn.XLOOKUP($A73&amp;$B73,AGOSTO!$BC$11:$BC$40&amp;AGOSTO!$BD$11:$BD$40,AGOSTO!$CL$11:$CL$40,"A"))/1%,"")</f>
        <v/>
      </c>
      <c r="DQ73" s="188" t="str">
        <f t="array" ref="DQ73">IFERROR(_xlfn.XLOOKUP($A73&amp;$B73,'AGOSTO 2'!$D$11:$D$40&amp;'AGOSTO 2'!$E$11:$E$40,'AGOSTO 2'!$AM$11:$AM$40,_xlfn.XLOOKUP($A73&amp;$B73,'AGOSTO 2'!$BC$11:$BC$40&amp;'AGOSTO 2'!$BD$11:$BD$40,'AGOSTO 2'!$CL$11:$CL$40,"A"))/1%,"")</f>
        <v/>
      </c>
      <c r="DR73" s="188" t="str">
        <f t="array" ref="DR73">IFERROR(_xlfn.XLOOKUP($A73&amp;$B73,SEPTIEMBRE!$D$11:$D$40&amp;SEPTIEMBRE!$E$11:$E$40,SEPTIEMBRE!$AM$11:$AM$40,_xlfn.XLOOKUP($A73&amp;$B73,SEPTIEMBRE!$BC$11:$BC$40&amp;SEPTIEMBRE!$BD$11:$BD$40,SEPTIEMBRE!$CL$11:$CL$40,"A"))/1%,"")</f>
        <v/>
      </c>
      <c r="DS73" s="188" t="str">
        <f t="array" ref="DS73">IFERROR(_xlfn.XLOOKUP($A73&amp;$B73,'SEPTIEMBRE 2'!$D$11:$D$40&amp;'SEPTIEMBRE 2'!$E$11:$E$40,'SEPTIEMBRE 2'!$AM$11:$AM$40,_xlfn.XLOOKUP($A73&amp;$B73,'SEPTIEMBRE 2'!$BC$11:$BC$40&amp;'SEPTIEMBRE 2'!$BD$11:$BD$40,'SEPTIEMBRE 2'!$CL$11:$CL$40,"A"))/1%,"")</f>
        <v/>
      </c>
      <c r="DT73" s="188" t="str">
        <f t="array" ref="DT73">IFERROR(_xlfn.XLOOKUP($A73&amp;$B73,'SEPTIEMBRE 3'!$D$11:$D$40&amp;'SEPTIEMBRE 3'!$E$11:$E$40,'SEPTIEMBRE 3'!$AM$11:$AM$40,_xlfn.XLOOKUP($A73&amp;$B73,'SEPTIEMBRE 3'!$BC$11:$BC$40&amp;'SEPTIEMBRE 3'!$BD$11:$BD$40,'SEPTIEMBRE 3'!$CL$11:$CL$40,"A"))/1%,"")</f>
        <v/>
      </c>
      <c r="DU73" s="188" t="str">
        <f t="array" ref="DU73">IFERROR(_xlfn.XLOOKUP($A73&amp;$B73,OCTUBRE!$D$11:$D$40&amp;OCTUBRE!$E$11:$E$40,OCTUBRE!$AM$11:$AM$40,_xlfn.XLOOKUP($A73&amp;$B73,OCTUBRE!$BC$11:$BC$40&amp;OCTUBRE!$BD$11:$BD$40,OCTUBRE!$CL$11:$CL$40,"A"))/1%,"")</f>
        <v/>
      </c>
      <c r="DV73" s="188" t="str">
        <f t="array" ref="DV73">IFERROR(_xlfn.XLOOKUP($A73&amp;$B73,'OCTUBRE 2'!$D$11:$D$40&amp;'OCTUBRE 2'!$E$11:$E$40,'OCTUBRE 2'!$AM$11:$AM$40,_xlfn.XLOOKUP($A73&amp;$B73,'OCTUBRE 2'!$BC$11:$BC$40&amp;'OCTUBRE 2'!$BD$11:$BD$40,'OCTUBRE 2'!$CL$11:$CL$40,"A"))/1%,"")</f>
        <v/>
      </c>
      <c r="DW73" s="188" t="str">
        <f t="array" ref="DW73">IFERROR(_xlfn.XLOOKUP($A73&amp;$B73,NOVIEMBRE!$D$11:$D$40&amp;NOVIEMBRE!$E$11:$E$40,NOVIEMBRE!$AM$11:$AM$40,_xlfn.XLOOKUP($A73&amp;$B73,NOVIEMBRE!$BC$11:$BC$40&amp;NOVIEMBRE!$BD$11:$BD$40,NOVIEMBRE!$CL$11:$CL$40,"A"))/1%,"")</f>
        <v/>
      </c>
      <c r="DX73" s="188" t="str">
        <f t="array" ref="DX73">IFERROR(_xlfn.XLOOKUP($A73&amp;$B73,'NOVIEMBRE 2'!$D$11:$D$40&amp;'NOVIEMBRE 2'!$E$11:$E$40,'NOVIEMBRE 2'!$AM$11:$AM$40,_xlfn.XLOOKUP($A73&amp;$B73,'NOVIEMBRE 2'!$BC$11:$BC$40&amp;'NOVIEMBRE 2'!$BD$11:$BD$40,'NOVIEMBRE 2'!$CL$11:$CL$40,"A"))/1%,"")</f>
        <v/>
      </c>
      <c r="DY73" s="188" t="str">
        <f t="array" ref="DY73">IFERROR(_xlfn.XLOOKUP($A73&amp;$B73,DICIEMBRE!$D$11:$D$40&amp;DICIEMBRE!$E$11:$E$40,DICIEMBRE!$AM$11:$AM$40,_xlfn.XLOOKUP($A73&amp;$B73,DICIEMBRE!$BC$11:$BC$40&amp;DICIEMBRE!$BD$11:$BD$40,DICIEMBRE!$CL$11:$CL$40,"A"))/1%,"")</f>
        <v/>
      </c>
      <c r="DZ73" s="381" t="str">
        <f t="shared" si="9"/>
        <v>-</v>
      </c>
      <c r="EA73" s="381" t="str">
        <f t="shared" si="10"/>
        <v>-</v>
      </c>
      <c r="EB73" s="381" t="str">
        <f t="shared" si="11"/>
        <v>-</v>
      </c>
      <c r="EC73" s="381" t="str">
        <f t="shared" si="12"/>
        <v>-</v>
      </c>
      <c r="ED73" s="381" t="str">
        <f t="shared" si="13"/>
        <v>-</v>
      </c>
      <c r="EE73" s="381" t="str">
        <f t="shared" si="14"/>
        <v>-</v>
      </c>
      <c r="EF73" s="381" t="str">
        <f t="shared" si="15"/>
        <v>-</v>
      </c>
      <c r="EG73" s="381" t="str">
        <f t="shared" si="16"/>
        <v>-</v>
      </c>
      <c r="EH73" s="381" t="str">
        <f t="shared" si="17"/>
        <v>-</v>
      </c>
      <c r="EI73" s="188" t="str">
        <f t="shared" si="18"/>
        <v/>
      </c>
      <c r="EJ73" s="382"/>
      <c r="EK73" s="382"/>
      <c r="EL73" s="383"/>
      <c r="EM73" s="21"/>
      <c r="EN73" s="384">
        <f t="array" ref="EN73">IFERROR(_xlfn.XLOOKUP($A73&amp;$B73,MARZO!$D$11:$D$40&amp;MARZO!$E$11:$E$40,MARZO!$AK$11:$AK$40,_xlfn.XLOOKUP($A73&amp;$B73,MARZO!$BC$11:$BC$40&amp;MARZO!$BD$11:$BD$40,MARZO!$CJ$11:$CJ$40,"A")),"")</f>
        <v>0</v>
      </c>
      <c r="EO73" s="384">
        <f t="array" ref="EO73">IFERROR(_xlfn.XLOOKUP($A73&amp;$B73,ABRIL!$D$11:$D$40&amp;ABRIL!$E$11:$E$40,ABRIL!$AK$11:$AK$40,_xlfn.XLOOKUP($A73&amp;$B73,ABRIL!$BC$11:$BC$40&amp;ABRIL!$BD$11:$BD$40,ABRIL!$CJ$11:$CJ$40,"A")),"")</f>
        <v>0</v>
      </c>
      <c r="EP73" s="384">
        <f t="array" ref="EP73">IFERROR(_xlfn.XLOOKUP($A73&amp;$B73,'ABRIL 2'!$D$11:$D$40&amp;'ABRIL 2'!$E$11:$E$40,'ABRIL 2'!$AK$11:$AK$40,_xlfn.XLOOKUP($A73&amp;$B73,'ABRIL 2'!$BC$11:$BC$40&amp;'ABRIL 2'!$BD$11:$BD$40,'ABRIL 2'!$CJ$11:$CJ$40,"A")),"")</f>
        <v>0</v>
      </c>
      <c r="EQ73" s="384">
        <f t="array" ref="EQ73">IFERROR(_xlfn.XLOOKUP($A73&amp;$B73,MAYO!$D$11:$D$40&amp;MAYO!$E$11:$E$40,MAYO!$AK$11:$AK$40,_xlfn.XLOOKUP($A73&amp;$B73,MAYO!$BC$11:$BC$40&amp;MAYO!$BD$11:$BD$40,MAYO!$CJ$11:$CJ$40,"A")),"")</f>
        <v>0</v>
      </c>
      <c r="ER73" s="384">
        <f t="array" ref="ER73">IFERROR(_xlfn.XLOOKUP($A73&amp;$B73,'MAYO 2'!$D$11:$D$40&amp;'MAYO 2'!$E$11:$E$40,'MAYO 2'!$AK$11:$AK$40,_xlfn.XLOOKUP($A73&amp;$B73,'MAYO 2'!$BC$11:$BC$40&amp;'MAYO 2'!$BD$11:$BD$40,'MAYO 2'!$CJ$11:$CJ$40,"A")),"")</f>
        <v>0</v>
      </c>
      <c r="ES73" s="384">
        <f t="array" ref="ES73">IFERROR(_xlfn.XLOOKUP($A73&amp;$B73,JUNIO!$D$11:$D$40&amp;JUNIO!$E$11:$E$40,JUNIO!$AK$11:$AK$40,_xlfn.XLOOKUP($A73&amp;$B73,JUNIO!$BC$11:$BC$40&amp;JUNIO!$BD$11:$BD$40,JUNIO!$CJ$11:$CJ$40,"A")),"")</f>
        <v>0</v>
      </c>
      <c r="ET73" s="384">
        <f t="array" ref="ET73">IFERROR(_xlfn.XLOOKUP($A73&amp;$B73,'JUNIO 2'!$D$11:$D$40&amp;'JUNIO 2'!$E$11:$E$40,'JUNIO 2'!$AK$11:$AK$40,_xlfn.XLOOKUP($A73&amp;$B73,'JUNIO 2'!$BC$11:$BC$40&amp;'JUNIO 2'!$BD$11:$BD$40,'JUNIO 2'!$CJ$11:$CJ$40,"A")),"")</f>
        <v>0</v>
      </c>
      <c r="EU73" s="384">
        <f t="array" ref="EU73">IFERROR(_xlfn.XLOOKUP($A73&amp;$B73,JULIO!$D$11:$D$40&amp;JULIO!$E$11:$E$40,JULIO!$AK$11:$AK$40,_xlfn.XLOOKUP($A73&amp;$B73,JULIO!$BC$11:$BC$40&amp;JULIO!$BD$11:$BD$40,JULIO!$CJ$11:$CJ$40,"A")),"")</f>
        <v>0</v>
      </c>
      <c r="EV73" s="384">
        <f t="array" ref="EV73">IFERROR(_xlfn.XLOOKUP($A73&amp;$B73,'JULIO 2'!$D$11:$D$40&amp;'JULIO 2'!$E$11:$E$40,'JULIO 2'!$AK$11:$AK$40,_xlfn.XLOOKUP($A73&amp;$B73,'JULIO 2'!$BC$11:$BC$40&amp;'JULIO 2'!$BD$11:$BD$40,'JULIO 2'!$CJ$11:$CJ$40,"A")),"")</f>
        <v>0</v>
      </c>
      <c r="EW73" s="384">
        <f t="array" ref="EW73">IFERROR(_xlfn.XLOOKUP($A73&amp;$B73,AGOSTO!$D$11:$D$40&amp;AGOSTO!$E$11:$E$40,AGOSTO!$AK$11:$AK$40,_xlfn.XLOOKUP($A73&amp;$B73,AGOSTO!$BC$11:$BC$40&amp;AGOSTO!$BD$11:$BD$40,AGOSTO!$CJ$11:$CJ$40,"A")),"")</f>
        <v>0</v>
      </c>
      <c r="EX73" s="384">
        <f t="array" ref="EX73">IFERROR(_xlfn.XLOOKUP($A73&amp;$B73,'AGOSTO 2'!$D$11:$D$40&amp;'AGOSTO 2'!$E$11:$E$40,'AGOSTO 2'!$AK$11:$AK$40,_xlfn.XLOOKUP($A73&amp;$B73,'AGOSTO 2'!$BC$11:$BC$40&amp;'AGOSTO 2'!$BD$11:$BD$40,'AGOSTO 2'!$CJ$11:$CJ$40,"A")),"")</f>
        <v>0</v>
      </c>
      <c r="EY73" s="384">
        <f t="array" ref="EY73">IFERROR(_xlfn.XLOOKUP($A73&amp;$B73,SEPTIEMBRE!$D$11:$D$40&amp;SEPTIEMBRE!$E$11:$E$40,SEPTIEMBRE!$AK$11:$AK$40,_xlfn.XLOOKUP($A73&amp;$B73,SEPTIEMBRE!$BC$11:$BC$40&amp;SEPTIEMBRE!$BD$11:$BD$40,SEPTIEMBRE!$CJ$11:$CJ$40,"A")),"")</f>
        <v>0</v>
      </c>
      <c r="EZ73" s="384">
        <f t="array" ref="EZ73">IFERROR(_xlfn.XLOOKUP($A73&amp;$B73,'SEPTIEMBRE 2'!$D$11:$D$40&amp;'SEPTIEMBRE 2'!$E$11:$E$40,'SEPTIEMBRE 2'!$AK$11:$AK$40,_xlfn.XLOOKUP($A73&amp;$B73,'SEPTIEMBRE 2'!$BC$11:$BC$40&amp;'SEPTIEMBRE 2'!$BD$11:$BD$40,'SEPTIEMBRE 2'!$CJ$11:$CJ$40,"A")),"")</f>
        <v>0</v>
      </c>
      <c r="FA73" s="384">
        <f t="array" ref="FA73">IFERROR(_xlfn.XLOOKUP($A73&amp;$B73,'SEPTIEMBRE 3'!$D$11:$D$40&amp;'SEPTIEMBRE 3'!$E$11:$E$40,'SEPTIEMBRE 3'!$AK$11:$AK$40,_xlfn.XLOOKUP($A73&amp;$B73,'SEPTIEMBRE 3'!$BC$11:$BC$40&amp;'SEPTIEMBRE 3'!$BD$11:$BD$40,'SEPTIEMBRE 3'!$CJ$11:$CJ$40,"A")),"")</f>
        <v>0</v>
      </c>
      <c r="FB73" s="384">
        <f t="array" ref="FB73">IFERROR(_xlfn.XLOOKUP($A73&amp;$B73,OCTUBRE!$D$11:$D$40&amp;OCTUBRE!$E$11:$E$40,OCTUBRE!$AK$11:$AK$40,_xlfn.XLOOKUP($A73&amp;$B73,OCTUBRE!$BC$11:$BC$40&amp;OCTUBRE!$BD$11:$BD$40,OCTUBRE!$CJ$11:$CJ$40,"A")),"")</f>
        <v>0</v>
      </c>
      <c r="FC73" s="384">
        <f t="array" ref="FC73">IFERROR(_xlfn.XLOOKUP($A73&amp;$B73,'OCTUBRE 2'!$D$11:$D$40&amp;'OCTUBRE 2'!$E$11:$E$40,'OCTUBRE 2'!$AK$11:$AK$40,_xlfn.XLOOKUP($A73&amp;$B73,'OCTUBRE 2'!$BC$11:$BC$40&amp;'OCTUBRE 2'!$BD$11:$BD$40,'OCTUBRE 2'!$CJ$11:$CJ$40,"A")),"")</f>
        <v>0</v>
      </c>
      <c r="FD73" s="384">
        <f t="array" ref="FD73">IFERROR(_xlfn.XLOOKUP($A73&amp;$B73,NOVIEMBRE!$D$11:$D$40&amp;NOVIEMBRE!$E$11:$E$40,NOVIEMBRE!$AK$11:$AK$40,_xlfn.XLOOKUP($A73&amp;$B73,NOVIEMBRE!$BC$11:$BC$40&amp;NOVIEMBRE!$BD$11:$BD$40,NOVIEMBRE!$CJ$11:$CJ$40,"A")),"")</f>
        <v>0</v>
      </c>
      <c r="FE73" s="384">
        <f t="array" ref="FE73">IFERROR(_xlfn.XLOOKUP($A73&amp;$B73,'NOVIEMBRE 2'!$D$11:$D$40&amp;'NOVIEMBRE 2'!$E$11:$E$40,'NOVIEMBRE 2'!$AK$11:$AK$40,_xlfn.XLOOKUP($A73&amp;$B73,'NOVIEMBRE 2'!$BC$11:$BC$40&amp;'NOVIEMBRE 2'!$BD$11:$BD$40,'NOVIEMBRE 2'!$CJ$11:$CJ$40,"A")),"")</f>
        <v>0</v>
      </c>
      <c r="FF73" s="385">
        <f t="array" ref="FF73">IFERROR(_xlfn.XLOOKUP($A73&amp;$B73,DICIEMBRE!$D$11:$D$40&amp;DICIEMBRE!$E$11:$E$40,DICIEMBRE!$AK$11:$AK$40,_xlfn.XLOOKUP($A73&amp;$B73,DICIEMBRE!$BC$11:$BC$40&amp;DICIEMBRE!$BD$11:$BD$40,DICIEMBRE!$CJ$11:$CJ$40,"A")),"")</f>
        <v>0</v>
      </c>
      <c r="FG73" s="386" t="str">
        <f t="shared" si="19"/>
        <v/>
      </c>
      <c r="FH73" s="386" t="str">
        <f t="array" ref="FH73">IF(
 COUNT(DZ73:EH73)=0,
 "-",
 IF(
  COUNT(DZ73:EH73) &lt; COUNTA(DZ73:EH73),
  REPT("🟩", ROUND(COUNT(DZ73:EH73)/COUNTA(DZ73:EH73)*5, 0)) &amp;
  REPT("⬜", 5 - ROUND(COUNT(DZ73:EH73)/COUNTA(DZ73:EH73)*5, 0)),
  IF(
    AVERAGE(IF(DZ73:EH73&lt;&gt;"", DZ73:EH73, )) &gt;= 70, "🟩🟩🟩🟩🟩",
    IF(
      AVERAGE(IF(DZ73:EH73&lt;&gt;"",DZ73:EH73, )) &gt;= 56, "🟨🟨🟨🟨🟨",
      "🟥🟥🟥🟥🟥"
    )
  )
 )
)
</f>
        <v>-</v>
      </c>
    </row>
    <row r="74" ht="15.75" customHeight="1">
      <c r="A74" s="168"/>
      <c r="B74" s="169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1"/>
      <c r="N74" s="172" t="str">
        <f t="shared" si="1"/>
        <v/>
      </c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2" t="str">
        <f t="shared" si="2"/>
        <v/>
      </c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2" t="str">
        <f t="shared" si="3"/>
        <v/>
      </c>
      <c r="AM74" s="173"/>
      <c r="AN74" s="173"/>
      <c r="AO74" s="173"/>
      <c r="AP74" s="173"/>
      <c r="AQ74" s="173"/>
      <c r="AR74" s="173"/>
      <c r="AS74" s="173"/>
      <c r="AT74" s="173"/>
      <c r="AU74" s="173"/>
      <c r="AV74" s="171"/>
      <c r="AW74" s="171"/>
      <c r="AX74" s="172" t="str">
        <f t="shared" si="4"/>
        <v/>
      </c>
      <c r="AY74" s="173"/>
      <c r="AZ74" s="173"/>
      <c r="BA74" s="173"/>
      <c r="BB74" s="173"/>
      <c r="BC74" s="173"/>
      <c r="BD74" s="173"/>
      <c r="BE74" s="173"/>
      <c r="BF74" s="173"/>
      <c r="BG74" s="173"/>
      <c r="BH74" s="173"/>
      <c r="BI74" s="173"/>
      <c r="BJ74" s="172" t="str">
        <f t="shared" si="5"/>
        <v/>
      </c>
      <c r="BK74" s="173"/>
      <c r="BL74" s="173"/>
      <c r="BM74" s="173"/>
      <c r="BN74" s="173"/>
      <c r="BO74" s="173"/>
      <c r="BP74" s="173"/>
      <c r="BQ74" s="173"/>
      <c r="BR74" s="173"/>
      <c r="BS74" s="173"/>
      <c r="BT74" s="173"/>
      <c r="BU74" s="173"/>
      <c r="BV74" s="172" t="str">
        <f t="shared" si="6"/>
        <v/>
      </c>
      <c r="BW74" s="173"/>
      <c r="BX74" s="173"/>
      <c r="BY74" s="173"/>
      <c r="BZ74" s="171"/>
      <c r="CA74" s="171"/>
      <c r="CB74" s="171"/>
      <c r="CC74" s="171"/>
      <c r="CD74" s="171"/>
      <c r="CE74" s="171"/>
      <c r="CF74" s="171"/>
      <c r="CG74" s="171"/>
      <c r="CH74" s="172" t="str">
        <f t="shared" si="7"/>
        <v/>
      </c>
      <c r="CI74" s="171"/>
      <c r="CJ74" s="173"/>
      <c r="CK74" s="173"/>
      <c r="CL74" s="173"/>
      <c r="CM74" s="173"/>
      <c r="CN74" s="171"/>
      <c r="CO74" s="171"/>
      <c r="CP74" s="171"/>
      <c r="CQ74" s="173"/>
      <c r="CR74" s="171"/>
      <c r="CS74" s="171"/>
      <c r="CT74" s="172" t="str">
        <f t="shared" si="8"/>
        <v/>
      </c>
      <c r="CU74" s="172"/>
      <c r="CV74" s="172"/>
      <c r="CW74" s="172"/>
      <c r="CX74" s="172"/>
      <c r="CY74" s="172"/>
      <c r="CZ74" s="172"/>
      <c r="DA74" s="172"/>
      <c r="DB74" s="172"/>
      <c r="DC74" s="172"/>
      <c r="DD74" s="172"/>
      <c r="DE74" s="172"/>
      <c r="DF74" s="172"/>
      <c r="DG74" s="188" t="str">
        <f t="array" ref="DG74">IFERROR(_xlfn.XLOOKUP($A74&amp;B74,MARZO!$D$11:$D$40&amp;MARZO!$E$11:$E$40,MARZO!$AM$11:$AM$40,_xlfn.XLOOKUP($A74&amp;$B74,MARZO!$BC$11:$BC$40&amp;MARZO!$BD$11:$BD$40,MARZO!$CL$11:$CL$40,"A"))/1%,"")</f>
        <v/>
      </c>
      <c r="DH74" s="188" t="str">
        <f t="array" ref="DH74">IFERROR(_xlfn.XLOOKUP($A74&amp;$B74,ABRIL!$D$11:$D$40&amp;ABRIL!$E$11:$E$40,ABRIL!$AM$11:$AM$40,_xlfn.XLOOKUP($A74&amp;$B74,ABRIL!$BC$11:$BC$40&amp;ABRIL!$BD$11:$BD$40,ABRIL!$CL$11:$CL$40,"A"))/1%,"")</f>
        <v/>
      </c>
      <c r="DI74" s="188" t="str">
        <f t="array" ref="DI74">IFERROR(_xlfn.XLOOKUP($A74&amp;$B74,'ABRIL 2'!$D$11:$D$40&amp;'ABRIL 2'!$E$11:$E$40,'ABRIL 2'!$AM$11:$AM$40,_xlfn.XLOOKUP($A74&amp;$B74,'ABRIL 2'!$BC$11:$BC$40&amp;'ABRIL 2'!$BD$11:$BD$40,'ABRIL 2'!$CL$11:$CL$40,"A"))/1%,"")</f>
        <v/>
      </c>
      <c r="DJ74" s="188" t="str">
        <f t="array" ref="DJ74">IFERROR(_xlfn.XLOOKUP($A74&amp;$B74,MAYO!$D$11:$D$40&amp;MAYO!$E$11:$E$40,MAYO!$AM$11:$AM$40,_xlfn.XLOOKUP($A74&amp;$B74,MAYO!$BC$11:$BC$40&amp;MAYO!$BD$11:$BD$40,MAYO!$CL$11:$CL$40,"A"))/1%,"")</f>
        <v/>
      </c>
      <c r="DK74" s="188" t="str">
        <f t="array" ref="DK74">IFERROR(_xlfn.XLOOKUP($A74&amp;$B74,'MAYO 2'!$D$11:$D$40&amp;'MAYO 2'!$E$11:$E$40,'MAYO 2'!$AM$11:$AM$40,_xlfn.XLOOKUP($A74&amp;$B74,'MAYO 2'!$BC$11:$BC$40&amp;'MAYO 2'!$BD$11:$BD$40,'MAYO 2'!$CL$11:$CL$40,"A"))/1%,"")</f>
        <v/>
      </c>
      <c r="DL74" s="188" t="str">
        <f t="array" ref="DL74">IFERROR(_xlfn.XLOOKUP($A74&amp;$B74,JUNIO!$D$11:$D$40&amp;JUNIO!$E$11:$E$40,JUNIO!$AM$11:$AM$40,_xlfn.XLOOKUP($A74&amp;$B74,JUNIO!$BC$11:$BC$40&amp;JUNIO!$BD$11:$BD$40,JUNIO!$CL$11:$CL$40,"A"))/1%,"")</f>
        <v/>
      </c>
      <c r="DM74" s="188" t="str">
        <f t="array" ref="DM74">IFERROR(_xlfn.XLOOKUP($A74&amp;$B74,'JUNIO 2'!$D$11:$D$40&amp;'JUNIO 2'!$E$11:$E$40,'JUNIO 2'!$AM$11:$AM$40,_xlfn.XLOOKUP($A74&amp;$B74,'JUNIO 2'!$BC$11:$BC$40&amp;'JUNIO 2'!$BD$11:$BD$40,'JUNIO 2'!$CL$11:$CL$40,"A"))/1%,"")</f>
        <v/>
      </c>
      <c r="DN74" s="188" t="str">
        <f t="array" ref="DN74">IFERROR(_xlfn.XLOOKUP($A74&amp;$B74,JULIO!$D$11:$D$40&amp;JULIO!$E$11:$E$40,JULIO!$AM$11:$AM$40,_xlfn.XLOOKUP($A74&amp;$B74,JULIO!$BC$11:$BC$40&amp;JULIO!$BD$11:$BD$40,JULIO!$CL$11:$CL$40,"A"))/1%,"")</f>
        <v/>
      </c>
      <c r="DO74" s="188" t="str">
        <f t="array" ref="DO74">IFERROR(_xlfn.XLOOKUP($A74&amp;$B74,'JULIO 2'!$D$11:$D$40&amp;'JULIO 2'!$E$11:$E$40,'JULIO 2'!$AM$11:$AM$40,_xlfn.XLOOKUP($A74&amp;$B74,'JULIO 2'!$BC$11:$BC$40&amp;'JULIO 2'!$BD$11:$BD$40,'JULIO 2'!$CL$11:$CL$40,"A"))/1%,"")</f>
        <v/>
      </c>
      <c r="DP74" s="188" t="str">
        <f t="array" ref="DP74">IFERROR(_xlfn.XLOOKUP($A74&amp;$B74,AGOSTO!$D$11:$D$40&amp;AGOSTO!$E$11:$E$40,AGOSTO!$AM$11:$AM$40,_xlfn.XLOOKUP($A74&amp;$B74,AGOSTO!$BC$11:$BC$40&amp;AGOSTO!$BD$11:$BD$40,AGOSTO!$CL$11:$CL$40,"A"))/1%,"")</f>
        <v/>
      </c>
      <c r="DQ74" s="188" t="str">
        <f t="array" ref="DQ74">IFERROR(_xlfn.XLOOKUP($A74&amp;$B74,'AGOSTO 2'!$D$11:$D$40&amp;'AGOSTO 2'!$E$11:$E$40,'AGOSTO 2'!$AM$11:$AM$40,_xlfn.XLOOKUP($A74&amp;$B74,'AGOSTO 2'!$BC$11:$BC$40&amp;'AGOSTO 2'!$BD$11:$BD$40,'AGOSTO 2'!$CL$11:$CL$40,"A"))/1%,"")</f>
        <v/>
      </c>
      <c r="DR74" s="188" t="str">
        <f t="array" ref="DR74">IFERROR(_xlfn.XLOOKUP($A74&amp;$B74,SEPTIEMBRE!$D$11:$D$40&amp;SEPTIEMBRE!$E$11:$E$40,SEPTIEMBRE!$AM$11:$AM$40,_xlfn.XLOOKUP($A74&amp;$B74,SEPTIEMBRE!$BC$11:$BC$40&amp;SEPTIEMBRE!$BD$11:$BD$40,SEPTIEMBRE!$CL$11:$CL$40,"A"))/1%,"")</f>
        <v/>
      </c>
      <c r="DS74" s="188" t="str">
        <f t="array" ref="DS74">IFERROR(_xlfn.XLOOKUP($A74&amp;$B74,'SEPTIEMBRE 2'!$D$11:$D$40&amp;'SEPTIEMBRE 2'!$E$11:$E$40,'SEPTIEMBRE 2'!$AM$11:$AM$40,_xlfn.XLOOKUP($A74&amp;$B74,'SEPTIEMBRE 2'!$BC$11:$BC$40&amp;'SEPTIEMBRE 2'!$BD$11:$BD$40,'SEPTIEMBRE 2'!$CL$11:$CL$40,"A"))/1%,"")</f>
        <v/>
      </c>
      <c r="DT74" s="188" t="str">
        <f t="array" ref="DT74">IFERROR(_xlfn.XLOOKUP($A74&amp;$B74,'SEPTIEMBRE 3'!$D$11:$D$40&amp;'SEPTIEMBRE 3'!$E$11:$E$40,'SEPTIEMBRE 3'!$AM$11:$AM$40,_xlfn.XLOOKUP($A74&amp;$B74,'SEPTIEMBRE 3'!$BC$11:$BC$40&amp;'SEPTIEMBRE 3'!$BD$11:$BD$40,'SEPTIEMBRE 3'!$CL$11:$CL$40,"A"))/1%,"")</f>
        <v/>
      </c>
      <c r="DU74" s="188" t="str">
        <f t="array" ref="DU74">IFERROR(_xlfn.XLOOKUP($A74&amp;$B74,OCTUBRE!$D$11:$D$40&amp;OCTUBRE!$E$11:$E$40,OCTUBRE!$AM$11:$AM$40,_xlfn.XLOOKUP($A74&amp;$B74,OCTUBRE!$BC$11:$BC$40&amp;OCTUBRE!$BD$11:$BD$40,OCTUBRE!$CL$11:$CL$40,"A"))/1%,"")</f>
        <v/>
      </c>
      <c r="DV74" s="188" t="str">
        <f t="array" ref="DV74">IFERROR(_xlfn.XLOOKUP($A74&amp;$B74,'OCTUBRE 2'!$D$11:$D$40&amp;'OCTUBRE 2'!$E$11:$E$40,'OCTUBRE 2'!$AM$11:$AM$40,_xlfn.XLOOKUP($A74&amp;$B74,'OCTUBRE 2'!$BC$11:$BC$40&amp;'OCTUBRE 2'!$BD$11:$BD$40,'OCTUBRE 2'!$CL$11:$CL$40,"A"))/1%,"")</f>
        <v/>
      </c>
      <c r="DW74" s="188" t="str">
        <f t="array" ref="DW74">IFERROR(_xlfn.XLOOKUP($A74&amp;$B74,NOVIEMBRE!$D$11:$D$40&amp;NOVIEMBRE!$E$11:$E$40,NOVIEMBRE!$AM$11:$AM$40,_xlfn.XLOOKUP($A74&amp;$B74,NOVIEMBRE!$BC$11:$BC$40&amp;NOVIEMBRE!$BD$11:$BD$40,NOVIEMBRE!$CL$11:$CL$40,"A"))/1%,"")</f>
        <v/>
      </c>
      <c r="DX74" s="188" t="str">
        <f t="array" ref="DX74">IFERROR(_xlfn.XLOOKUP($A74&amp;$B74,'NOVIEMBRE 2'!$D$11:$D$40&amp;'NOVIEMBRE 2'!$E$11:$E$40,'NOVIEMBRE 2'!$AM$11:$AM$40,_xlfn.XLOOKUP($A74&amp;$B74,'NOVIEMBRE 2'!$BC$11:$BC$40&amp;'NOVIEMBRE 2'!$BD$11:$BD$40,'NOVIEMBRE 2'!$CL$11:$CL$40,"A"))/1%,"")</f>
        <v/>
      </c>
      <c r="DY74" s="188" t="str">
        <f t="array" ref="DY74">IFERROR(_xlfn.XLOOKUP($A74&amp;$B74,DICIEMBRE!$D$11:$D$40&amp;DICIEMBRE!$E$11:$E$40,DICIEMBRE!$AM$11:$AM$40,_xlfn.XLOOKUP($A74&amp;$B74,DICIEMBRE!$BC$11:$BC$40&amp;DICIEMBRE!$BD$11:$BD$40,DICIEMBRE!$CL$11:$CL$40,"A"))/1%,"")</f>
        <v/>
      </c>
      <c r="DZ74" s="381" t="str">
        <f t="shared" si="9"/>
        <v>-</v>
      </c>
      <c r="EA74" s="381" t="str">
        <f t="shared" si="10"/>
        <v>-</v>
      </c>
      <c r="EB74" s="381" t="str">
        <f t="shared" si="11"/>
        <v>-</v>
      </c>
      <c r="EC74" s="381" t="str">
        <f t="shared" si="12"/>
        <v>-</v>
      </c>
      <c r="ED74" s="381" t="str">
        <f t="shared" si="13"/>
        <v>-</v>
      </c>
      <c r="EE74" s="381" t="str">
        <f t="shared" si="14"/>
        <v>-</v>
      </c>
      <c r="EF74" s="381" t="str">
        <f t="shared" si="15"/>
        <v>-</v>
      </c>
      <c r="EG74" s="381" t="str">
        <f t="shared" si="16"/>
        <v>-</v>
      </c>
      <c r="EH74" s="381" t="str">
        <f t="shared" si="17"/>
        <v>-</v>
      </c>
      <c r="EI74" s="188" t="str">
        <f t="shared" si="18"/>
        <v/>
      </c>
      <c r="EJ74" s="382"/>
      <c r="EK74" s="382"/>
      <c r="EL74" s="383"/>
      <c r="EM74" s="21"/>
      <c r="EN74" s="384">
        <f t="array" ref="EN74">IFERROR(_xlfn.XLOOKUP($A74&amp;$B74,MARZO!$D$11:$D$40&amp;MARZO!$E$11:$E$40,MARZO!$AK$11:$AK$40,_xlfn.XLOOKUP($A74&amp;$B74,MARZO!$BC$11:$BC$40&amp;MARZO!$BD$11:$BD$40,MARZO!$CJ$11:$CJ$40,"A")),"")</f>
        <v>0</v>
      </c>
      <c r="EO74" s="384">
        <f t="array" ref="EO74">IFERROR(_xlfn.XLOOKUP($A74&amp;$B74,ABRIL!$D$11:$D$40&amp;ABRIL!$E$11:$E$40,ABRIL!$AK$11:$AK$40,_xlfn.XLOOKUP($A74&amp;$B74,ABRIL!$BC$11:$BC$40&amp;ABRIL!$BD$11:$BD$40,ABRIL!$CJ$11:$CJ$40,"A")),"")</f>
        <v>0</v>
      </c>
      <c r="EP74" s="384">
        <f t="array" ref="EP74">IFERROR(_xlfn.XLOOKUP($A74&amp;$B74,'ABRIL 2'!$D$11:$D$40&amp;'ABRIL 2'!$E$11:$E$40,'ABRIL 2'!$AK$11:$AK$40,_xlfn.XLOOKUP($A74&amp;$B74,'ABRIL 2'!$BC$11:$BC$40&amp;'ABRIL 2'!$BD$11:$BD$40,'ABRIL 2'!$CJ$11:$CJ$40,"A")),"")</f>
        <v>0</v>
      </c>
      <c r="EQ74" s="384">
        <f t="array" ref="EQ74">IFERROR(_xlfn.XLOOKUP($A74&amp;$B74,MAYO!$D$11:$D$40&amp;MAYO!$E$11:$E$40,MAYO!$AK$11:$AK$40,_xlfn.XLOOKUP($A74&amp;$B74,MAYO!$BC$11:$BC$40&amp;MAYO!$BD$11:$BD$40,MAYO!$CJ$11:$CJ$40,"A")),"")</f>
        <v>0</v>
      </c>
      <c r="ER74" s="384">
        <f t="array" ref="ER74">IFERROR(_xlfn.XLOOKUP($A74&amp;$B74,'MAYO 2'!$D$11:$D$40&amp;'MAYO 2'!$E$11:$E$40,'MAYO 2'!$AK$11:$AK$40,_xlfn.XLOOKUP($A74&amp;$B74,'MAYO 2'!$BC$11:$BC$40&amp;'MAYO 2'!$BD$11:$BD$40,'MAYO 2'!$CJ$11:$CJ$40,"A")),"")</f>
        <v>0</v>
      </c>
      <c r="ES74" s="384">
        <f t="array" ref="ES74">IFERROR(_xlfn.XLOOKUP($A74&amp;$B74,JUNIO!$D$11:$D$40&amp;JUNIO!$E$11:$E$40,JUNIO!$AK$11:$AK$40,_xlfn.XLOOKUP($A74&amp;$B74,JUNIO!$BC$11:$BC$40&amp;JUNIO!$BD$11:$BD$40,JUNIO!$CJ$11:$CJ$40,"A")),"")</f>
        <v>0</v>
      </c>
      <c r="ET74" s="384">
        <f t="array" ref="ET74">IFERROR(_xlfn.XLOOKUP($A74&amp;$B74,'JUNIO 2'!$D$11:$D$40&amp;'JUNIO 2'!$E$11:$E$40,'JUNIO 2'!$AK$11:$AK$40,_xlfn.XLOOKUP($A74&amp;$B74,'JUNIO 2'!$BC$11:$BC$40&amp;'JUNIO 2'!$BD$11:$BD$40,'JUNIO 2'!$CJ$11:$CJ$40,"A")),"")</f>
        <v>0</v>
      </c>
      <c r="EU74" s="384">
        <f t="array" ref="EU74">IFERROR(_xlfn.XLOOKUP($A74&amp;$B74,JULIO!$D$11:$D$40&amp;JULIO!$E$11:$E$40,JULIO!$AK$11:$AK$40,_xlfn.XLOOKUP($A74&amp;$B74,JULIO!$BC$11:$BC$40&amp;JULIO!$BD$11:$BD$40,JULIO!$CJ$11:$CJ$40,"A")),"")</f>
        <v>0</v>
      </c>
      <c r="EV74" s="384">
        <f t="array" ref="EV74">IFERROR(_xlfn.XLOOKUP($A74&amp;$B74,'JULIO 2'!$D$11:$D$40&amp;'JULIO 2'!$E$11:$E$40,'JULIO 2'!$AK$11:$AK$40,_xlfn.XLOOKUP($A74&amp;$B74,'JULIO 2'!$BC$11:$BC$40&amp;'JULIO 2'!$BD$11:$BD$40,'JULIO 2'!$CJ$11:$CJ$40,"A")),"")</f>
        <v>0</v>
      </c>
      <c r="EW74" s="384">
        <f t="array" ref="EW74">IFERROR(_xlfn.XLOOKUP($A74&amp;$B74,AGOSTO!$D$11:$D$40&amp;AGOSTO!$E$11:$E$40,AGOSTO!$AK$11:$AK$40,_xlfn.XLOOKUP($A74&amp;$B74,AGOSTO!$BC$11:$BC$40&amp;AGOSTO!$BD$11:$BD$40,AGOSTO!$CJ$11:$CJ$40,"A")),"")</f>
        <v>0</v>
      </c>
      <c r="EX74" s="384">
        <f t="array" ref="EX74">IFERROR(_xlfn.XLOOKUP($A74&amp;$B74,'AGOSTO 2'!$D$11:$D$40&amp;'AGOSTO 2'!$E$11:$E$40,'AGOSTO 2'!$AK$11:$AK$40,_xlfn.XLOOKUP($A74&amp;$B74,'AGOSTO 2'!$BC$11:$BC$40&amp;'AGOSTO 2'!$BD$11:$BD$40,'AGOSTO 2'!$CJ$11:$CJ$40,"A")),"")</f>
        <v>0</v>
      </c>
      <c r="EY74" s="384">
        <f t="array" ref="EY74">IFERROR(_xlfn.XLOOKUP($A74&amp;$B74,SEPTIEMBRE!$D$11:$D$40&amp;SEPTIEMBRE!$E$11:$E$40,SEPTIEMBRE!$AK$11:$AK$40,_xlfn.XLOOKUP($A74&amp;$B74,SEPTIEMBRE!$BC$11:$BC$40&amp;SEPTIEMBRE!$BD$11:$BD$40,SEPTIEMBRE!$CJ$11:$CJ$40,"A")),"")</f>
        <v>0</v>
      </c>
      <c r="EZ74" s="384">
        <f t="array" ref="EZ74">IFERROR(_xlfn.XLOOKUP($A74&amp;$B74,'SEPTIEMBRE 2'!$D$11:$D$40&amp;'SEPTIEMBRE 2'!$E$11:$E$40,'SEPTIEMBRE 2'!$AK$11:$AK$40,_xlfn.XLOOKUP($A74&amp;$B74,'SEPTIEMBRE 2'!$BC$11:$BC$40&amp;'SEPTIEMBRE 2'!$BD$11:$BD$40,'SEPTIEMBRE 2'!$CJ$11:$CJ$40,"A")),"")</f>
        <v>0</v>
      </c>
      <c r="FA74" s="384">
        <f t="array" ref="FA74">IFERROR(_xlfn.XLOOKUP($A74&amp;$B74,'SEPTIEMBRE 3'!$D$11:$D$40&amp;'SEPTIEMBRE 3'!$E$11:$E$40,'SEPTIEMBRE 3'!$AK$11:$AK$40,_xlfn.XLOOKUP($A74&amp;$B74,'SEPTIEMBRE 3'!$BC$11:$BC$40&amp;'SEPTIEMBRE 3'!$BD$11:$BD$40,'SEPTIEMBRE 3'!$CJ$11:$CJ$40,"A")),"")</f>
        <v>0</v>
      </c>
      <c r="FB74" s="384">
        <f t="array" ref="FB74">IFERROR(_xlfn.XLOOKUP($A74&amp;$B74,OCTUBRE!$D$11:$D$40&amp;OCTUBRE!$E$11:$E$40,OCTUBRE!$AK$11:$AK$40,_xlfn.XLOOKUP($A74&amp;$B74,OCTUBRE!$BC$11:$BC$40&amp;OCTUBRE!$BD$11:$BD$40,OCTUBRE!$CJ$11:$CJ$40,"A")),"")</f>
        <v>0</v>
      </c>
      <c r="FC74" s="384">
        <f t="array" ref="FC74">IFERROR(_xlfn.XLOOKUP($A74&amp;$B74,'OCTUBRE 2'!$D$11:$D$40&amp;'OCTUBRE 2'!$E$11:$E$40,'OCTUBRE 2'!$AK$11:$AK$40,_xlfn.XLOOKUP($A74&amp;$B74,'OCTUBRE 2'!$BC$11:$BC$40&amp;'OCTUBRE 2'!$BD$11:$BD$40,'OCTUBRE 2'!$CJ$11:$CJ$40,"A")),"")</f>
        <v>0</v>
      </c>
      <c r="FD74" s="384">
        <f t="array" ref="FD74">IFERROR(_xlfn.XLOOKUP($A74&amp;$B74,NOVIEMBRE!$D$11:$D$40&amp;NOVIEMBRE!$E$11:$E$40,NOVIEMBRE!$AK$11:$AK$40,_xlfn.XLOOKUP($A74&amp;$B74,NOVIEMBRE!$BC$11:$BC$40&amp;NOVIEMBRE!$BD$11:$BD$40,NOVIEMBRE!$CJ$11:$CJ$40,"A")),"")</f>
        <v>0</v>
      </c>
      <c r="FE74" s="384">
        <f t="array" ref="FE74">IFERROR(_xlfn.XLOOKUP($A74&amp;$B74,'NOVIEMBRE 2'!$D$11:$D$40&amp;'NOVIEMBRE 2'!$E$11:$E$40,'NOVIEMBRE 2'!$AK$11:$AK$40,_xlfn.XLOOKUP($A74&amp;$B74,'NOVIEMBRE 2'!$BC$11:$BC$40&amp;'NOVIEMBRE 2'!$BD$11:$BD$40,'NOVIEMBRE 2'!$CJ$11:$CJ$40,"A")),"")</f>
        <v>0</v>
      </c>
      <c r="FF74" s="385">
        <f t="array" ref="FF74">IFERROR(_xlfn.XLOOKUP($A74&amp;$B74,DICIEMBRE!$D$11:$D$40&amp;DICIEMBRE!$E$11:$E$40,DICIEMBRE!$AK$11:$AK$40,_xlfn.XLOOKUP($A74&amp;$B74,DICIEMBRE!$BC$11:$BC$40&amp;DICIEMBRE!$BD$11:$BD$40,DICIEMBRE!$CJ$11:$CJ$40,"A")),"")</f>
        <v>0</v>
      </c>
      <c r="FG74" s="386" t="str">
        <f t="shared" si="19"/>
        <v/>
      </c>
      <c r="FH74" s="386" t="str">
        <f t="array" ref="FH74">IF(
 COUNT(DZ74:EH74)=0,
 "-",
 IF(
  COUNT(DZ74:EH74) &lt; COUNTA(DZ74:EH74),
  REPT("🟩", ROUND(COUNT(DZ74:EH74)/COUNTA(DZ74:EH74)*5, 0)) &amp;
  REPT("⬜", 5 - ROUND(COUNT(DZ74:EH74)/COUNTA(DZ74:EH74)*5, 0)),
  IF(
    AVERAGE(IF(DZ74:EH74&lt;&gt;"", DZ74:EH74, )) &gt;= 70, "🟩🟩🟩🟩🟩",
    IF(
      AVERAGE(IF(DZ74:EH74&lt;&gt;"",DZ74:EH74, )) &gt;= 56, "🟨🟨🟨🟨🟨",
      "🟥🟥🟥🟥🟥"
    )
  )
 )
)
</f>
        <v>-</v>
      </c>
    </row>
    <row r="75" ht="15.75" customHeight="1">
      <c r="A75" s="168"/>
      <c r="B75" s="169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1"/>
      <c r="N75" s="172" t="str">
        <f t="shared" si="1"/>
        <v/>
      </c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2" t="str">
        <f t="shared" si="2"/>
        <v/>
      </c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2" t="str">
        <f t="shared" si="3"/>
        <v/>
      </c>
      <c r="AM75" s="173"/>
      <c r="AN75" s="173"/>
      <c r="AO75" s="173"/>
      <c r="AP75" s="173"/>
      <c r="AQ75" s="173"/>
      <c r="AR75" s="173"/>
      <c r="AS75" s="173"/>
      <c r="AT75" s="173"/>
      <c r="AU75" s="173"/>
      <c r="AV75" s="171"/>
      <c r="AW75" s="171"/>
      <c r="AX75" s="172" t="str">
        <f t="shared" si="4"/>
        <v/>
      </c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2" t="str">
        <f t="shared" si="5"/>
        <v/>
      </c>
      <c r="BK75" s="173"/>
      <c r="BL75" s="173"/>
      <c r="BM75" s="173"/>
      <c r="BN75" s="173"/>
      <c r="BO75" s="173"/>
      <c r="BP75" s="173"/>
      <c r="BQ75" s="173"/>
      <c r="BR75" s="173"/>
      <c r="BS75" s="173"/>
      <c r="BT75" s="173"/>
      <c r="BU75" s="173"/>
      <c r="BV75" s="172" t="str">
        <f t="shared" si="6"/>
        <v/>
      </c>
      <c r="BW75" s="173"/>
      <c r="BX75" s="173"/>
      <c r="BY75" s="173"/>
      <c r="BZ75" s="171"/>
      <c r="CA75" s="171"/>
      <c r="CB75" s="171"/>
      <c r="CC75" s="171"/>
      <c r="CD75" s="171"/>
      <c r="CE75" s="171"/>
      <c r="CF75" s="171"/>
      <c r="CG75" s="171"/>
      <c r="CH75" s="172" t="str">
        <f t="shared" si="7"/>
        <v/>
      </c>
      <c r="CI75" s="171"/>
      <c r="CJ75" s="173"/>
      <c r="CK75" s="173"/>
      <c r="CL75" s="173"/>
      <c r="CM75" s="173"/>
      <c r="CN75" s="171"/>
      <c r="CO75" s="171"/>
      <c r="CP75" s="171"/>
      <c r="CQ75" s="173"/>
      <c r="CR75" s="171"/>
      <c r="CS75" s="171"/>
      <c r="CT75" s="172" t="str">
        <f t="shared" si="8"/>
        <v/>
      </c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88" t="str">
        <f t="array" ref="DG75">IFERROR(_xlfn.XLOOKUP($A75&amp;B75,MARZO!$D$11:$D$40&amp;MARZO!$E$11:$E$40,MARZO!$AM$11:$AM$40,_xlfn.XLOOKUP($A75&amp;$B75,MARZO!$BC$11:$BC$40&amp;MARZO!$BD$11:$BD$40,MARZO!$CL$11:$CL$40,"A"))/1%,"")</f>
        <v/>
      </c>
      <c r="DH75" s="188" t="str">
        <f t="array" ref="DH75">IFERROR(_xlfn.XLOOKUP($A75&amp;$B75,ABRIL!$D$11:$D$40&amp;ABRIL!$E$11:$E$40,ABRIL!$AM$11:$AM$40,_xlfn.XLOOKUP($A75&amp;$B75,ABRIL!$BC$11:$BC$40&amp;ABRIL!$BD$11:$BD$40,ABRIL!$CL$11:$CL$40,"A"))/1%,"")</f>
        <v/>
      </c>
      <c r="DI75" s="188" t="str">
        <f t="array" ref="DI75">IFERROR(_xlfn.XLOOKUP($A75&amp;$B75,'ABRIL 2'!$D$11:$D$40&amp;'ABRIL 2'!$E$11:$E$40,'ABRIL 2'!$AM$11:$AM$40,_xlfn.XLOOKUP($A75&amp;$B75,'ABRIL 2'!$BC$11:$BC$40&amp;'ABRIL 2'!$BD$11:$BD$40,'ABRIL 2'!$CL$11:$CL$40,"A"))/1%,"")</f>
        <v/>
      </c>
      <c r="DJ75" s="188" t="str">
        <f t="array" ref="DJ75">IFERROR(_xlfn.XLOOKUP($A75&amp;$B75,MAYO!$D$11:$D$40&amp;MAYO!$E$11:$E$40,MAYO!$AM$11:$AM$40,_xlfn.XLOOKUP($A75&amp;$B75,MAYO!$BC$11:$BC$40&amp;MAYO!$BD$11:$BD$40,MAYO!$CL$11:$CL$40,"A"))/1%,"")</f>
        <v/>
      </c>
      <c r="DK75" s="188" t="str">
        <f t="array" ref="DK75">IFERROR(_xlfn.XLOOKUP($A75&amp;$B75,'MAYO 2'!$D$11:$D$40&amp;'MAYO 2'!$E$11:$E$40,'MAYO 2'!$AM$11:$AM$40,_xlfn.XLOOKUP($A75&amp;$B75,'MAYO 2'!$BC$11:$BC$40&amp;'MAYO 2'!$BD$11:$BD$40,'MAYO 2'!$CL$11:$CL$40,"A"))/1%,"")</f>
        <v/>
      </c>
      <c r="DL75" s="188" t="str">
        <f t="array" ref="DL75">IFERROR(_xlfn.XLOOKUP($A75&amp;$B75,JUNIO!$D$11:$D$40&amp;JUNIO!$E$11:$E$40,JUNIO!$AM$11:$AM$40,_xlfn.XLOOKUP($A75&amp;$B75,JUNIO!$BC$11:$BC$40&amp;JUNIO!$BD$11:$BD$40,JUNIO!$CL$11:$CL$40,"A"))/1%,"")</f>
        <v/>
      </c>
      <c r="DM75" s="188" t="str">
        <f t="array" ref="DM75">IFERROR(_xlfn.XLOOKUP($A75&amp;$B75,'JUNIO 2'!$D$11:$D$40&amp;'JUNIO 2'!$E$11:$E$40,'JUNIO 2'!$AM$11:$AM$40,_xlfn.XLOOKUP($A75&amp;$B75,'JUNIO 2'!$BC$11:$BC$40&amp;'JUNIO 2'!$BD$11:$BD$40,'JUNIO 2'!$CL$11:$CL$40,"A"))/1%,"")</f>
        <v/>
      </c>
      <c r="DN75" s="188" t="str">
        <f t="array" ref="DN75">IFERROR(_xlfn.XLOOKUP($A75&amp;$B75,JULIO!$D$11:$D$40&amp;JULIO!$E$11:$E$40,JULIO!$AM$11:$AM$40,_xlfn.XLOOKUP($A75&amp;$B75,JULIO!$BC$11:$BC$40&amp;JULIO!$BD$11:$BD$40,JULIO!$CL$11:$CL$40,"A"))/1%,"")</f>
        <v/>
      </c>
      <c r="DO75" s="188" t="str">
        <f t="array" ref="DO75">IFERROR(_xlfn.XLOOKUP($A75&amp;$B75,'JULIO 2'!$D$11:$D$40&amp;'JULIO 2'!$E$11:$E$40,'JULIO 2'!$AM$11:$AM$40,_xlfn.XLOOKUP($A75&amp;$B75,'JULIO 2'!$BC$11:$BC$40&amp;'JULIO 2'!$BD$11:$BD$40,'JULIO 2'!$CL$11:$CL$40,"A"))/1%,"")</f>
        <v/>
      </c>
      <c r="DP75" s="188" t="str">
        <f t="array" ref="DP75">IFERROR(_xlfn.XLOOKUP($A75&amp;$B75,AGOSTO!$D$11:$D$40&amp;AGOSTO!$E$11:$E$40,AGOSTO!$AM$11:$AM$40,_xlfn.XLOOKUP($A75&amp;$B75,AGOSTO!$BC$11:$BC$40&amp;AGOSTO!$BD$11:$BD$40,AGOSTO!$CL$11:$CL$40,"A"))/1%,"")</f>
        <v/>
      </c>
      <c r="DQ75" s="188" t="str">
        <f t="array" ref="DQ75">IFERROR(_xlfn.XLOOKUP($A75&amp;$B75,'AGOSTO 2'!$D$11:$D$40&amp;'AGOSTO 2'!$E$11:$E$40,'AGOSTO 2'!$AM$11:$AM$40,_xlfn.XLOOKUP($A75&amp;$B75,'AGOSTO 2'!$BC$11:$BC$40&amp;'AGOSTO 2'!$BD$11:$BD$40,'AGOSTO 2'!$CL$11:$CL$40,"A"))/1%,"")</f>
        <v/>
      </c>
      <c r="DR75" s="188" t="str">
        <f t="array" ref="DR75">IFERROR(_xlfn.XLOOKUP($A75&amp;$B75,SEPTIEMBRE!$D$11:$D$40&amp;SEPTIEMBRE!$E$11:$E$40,SEPTIEMBRE!$AM$11:$AM$40,_xlfn.XLOOKUP($A75&amp;$B75,SEPTIEMBRE!$BC$11:$BC$40&amp;SEPTIEMBRE!$BD$11:$BD$40,SEPTIEMBRE!$CL$11:$CL$40,"A"))/1%,"")</f>
        <v/>
      </c>
      <c r="DS75" s="188" t="str">
        <f t="array" ref="DS75">IFERROR(_xlfn.XLOOKUP($A75&amp;$B75,'SEPTIEMBRE 2'!$D$11:$D$40&amp;'SEPTIEMBRE 2'!$E$11:$E$40,'SEPTIEMBRE 2'!$AM$11:$AM$40,_xlfn.XLOOKUP($A75&amp;$B75,'SEPTIEMBRE 2'!$BC$11:$BC$40&amp;'SEPTIEMBRE 2'!$BD$11:$BD$40,'SEPTIEMBRE 2'!$CL$11:$CL$40,"A"))/1%,"")</f>
        <v/>
      </c>
      <c r="DT75" s="188" t="str">
        <f t="array" ref="DT75">IFERROR(_xlfn.XLOOKUP($A75&amp;$B75,'SEPTIEMBRE 3'!$D$11:$D$40&amp;'SEPTIEMBRE 3'!$E$11:$E$40,'SEPTIEMBRE 3'!$AM$11:$AM$40,_xlfn.XLOOKUP($A75&amp;$B75,'SEPTIEMBRE 3'!$BC$11:$BC$40&amp;'SEPTIEMBRE 3'!$BD$11:$BD$40,'SEPTIEMBRE 3'!$CL$11:$CL$40,"A"))/1%,"")</f>
        <v/>
      </c>
      <c r="DU75" s="188" t="str">
        <f t="array" ref="DU75">IFERROR(_xlfn.XLOOKUP($A75&amp;$B75,OCTUBRE!$D$11:$D$40&amp;OCTUBRE!$E$11:$E$40,OCTUBRE!$AM$11:$AM$40,_xlfn.XLOOKUP($A75&amp;$B75,OCTUBRE!$BC$11:$BC$40&amp;OCTUBRE!$BD$11:$BD$40,OCTUBRE!$CL$11:$CL$40,"A"))/1%,"")</f>
        <v/>
      </c>
      <c r="DV75" s="188" t="str">
        <f t="array" ref="DV75">IFERROR(_xlfn.XLOOKUP($A75&amp;$B75,'OCTUBRE 2'!$D$11:$D$40&amp;'OCTUBRE 2'!$E$11:$E$40,'OCTUBRE 2'!$AM$11:$AM$40,_xlfn.XLOOKUP($A75&amp;$B75,'OCTUBRE 2'!$BC$11:$BC$40&amp;'OCTUBRE 2'!$BD$11:$BD$40,'OCTUBRE 2'!$CL$11:$CL$40,"A"))/1%,"")</f>
        <v/>
      </c>
      <c r="DW75" s="188" t="str">
        <f t="array" ref="DW75">IFERROR(_xlfn.XLOOKUP($A75&amp;$B75,NOVIEMBRE!$D$11:$D$40&amp;NOVIEMBRE!$E$11:$E$40,NOVIEMBRE!$AM$11:$AM$40,_xlfn.XLOOKUP($A75&amp;$B75,NOVIEMBRE!$BC$11:$BC$40&amp;NOVIEMBRE!$BD$11:$BD$40,NOVIEMBRE!$CL$11:$CL$40,"A"))/1%,"")</f>
        <v/>
      </c>
      <c r="DX75" s="188" t="str">
        <f t="array" ref="DX75">IFERROR(_xlfn.XLOOKUP($A75&amp;$B75,'NOVIEMBRE 2'!$D$11:$D$40&amp;'NOVIEMBRE 2'!$E$11:$E$40,'NOVIEMBRE 2'!$AM$11:$AM$40,_xlfn.XLOOKUP($A75&amp;$B75,'NOVIEMBRE 2'!$BC$11:$BC$40&amp;'NOVIEMBRE 2'!$BD$11:$BD$40,'NOVIEMBRE 2'!$CL$11:$CL$40,"A"))/1%,"")</f>
        <v/>
      </c>
      <c r="DY75" s="188" t="str">
        <f t="array" ref="DY75">IFERROR(_xlfn.XLOOKUP($A75&amp;$B75,DICIEMBRE!$D$11:$D$40&amp;DICIEMBRE!$E$11:$E$40,DICIEMBRE!$AM$11:$AM$40,_xlfn.XLOOKUP($A75&amp;$B75,DICIEMBRE!$BC$11:$BC$40&amp;DICIEMBRE!$BD$11:$BD$40,DICIEMBRE!$CL$11:$CL$40,"A"))/1%,"")</f>
        <v/>
      </c>
      <c r="DZ75" s="381" t="str">
        <f t="shared" si="9"/>
        <v>-</v>
      </c>
      <c r="EA75" s="381" t="str">
        <f t="shared" si="10"/>
        <v>-</v>
      </c>
      <c r="EB75" s="381" t="str">
        <f t="shared" si="11"/>
        <v>-</v>
      </c>
      <c r="EC75" s="381" t="str">
        <f t="shared" si="12"/>
        <v>-</v>
      </c>
      <c r="ED75" s="381" t="str">
        <f t="shared" si="13"/>
        <v>-</v>
      </c>
      <c r="EE75" s="381" t="str">
        <f t="shared" si="14"/>
        <v>-</v>
      </c>
      <c r="EF75" s="381" t="str">
        <f t="shared" si="15"/>
        <v>-</v>
      </c>
      <c r="EG75" s="381" t="str">
        <f t="shared" si="16"/>
        <v>-</v>
      </c>
      <c r="EH75" s="381" t="str">
        <f t="shared" si="17"/>
        <v>-</v>
      </c>
      <c r="EI75" s="188" t="str">
        <f t="shared" si="18"/>
        <v/>
      </c>
      <c r="EJ75" s="382"/>
      <c r="EK75" s="382"/>
      <c r="EL75" s="383"/>
      <c r="EM75" s="21"/>
      <c r="EN75" s="384">
        <f t="array" ref="EN75">IFERROR(_xlfn.XLOOKUP($A75&amp;$B75,MARZO!$D$11:$D$40&amp;MARZO!$E$11:$E$40,MARZO!$AK$11:$AK$40,_xlfn.XLOOKUP($A75&amp;$B75,MARZO!$BC$11:$BC$40&amp;MARZO!$BD$11:$BD$40,MARZO!$CJ$11:$CJ$40,"A")),"")</f>
        <v>0</v>
      </c>
      <c r="EO75" s="384">
        <f t="array" ref="EO75">IFERROR(_xlfn.XLOOKUP($A75&amp;$B75,ABRIL!$D$11:$D$40&amp;ABRIL!$E$11:$E$40,ABRIL!$AK$11:$AK$40,_xlfn.XLOOKUP($A75&amp;$B75,ABRIL!$BC$11:$BC$40&amp;ABRIL!$BD$11:$BD$40,ABRIL!$CJ$11:$CJ$40,"A")),"")</f>
        <v>0</v>
      </c>
      <c r="EP75" s="384">
        <f t="array" ref="EP75">IFERROR(_xlfn.XLOOKUP($A75&amp;$B75,'ABRIL 2'!$D$11:$D$40&amp;'ABRIL 2'!$E$11:$E$40,'ABRIL 2'!$AK$11:$AK$40,_xlfn.XLOOKUP($A75&amp;$B75,'ABRIL 2'!$BC$11:$BC$40&amp;'ABRIL 2'!$BD$11:$BD$40,'ABRIL 2'!$CJ$11:$CJ$40,"A")),"")</f>
        <v>0</v>
      </c>
      <c r="EQ75" s="384">
        <f t="array" ref="EQ75">IFERROR(_xlfn.XLOOKUP($A75&amp;$B75,MAYO!$D$11:$D$40&amp;MAYO!$E$11:$E$40,MAYO!$AK$11:$AK$40,_xlfn.XLOOKUP($A75&amp;$B75,MAYO!$BC$11:$BC$40&amp;MAYO!$BD$11:$BD$40,MAYO!$CJ$11:$CJ$40,"A")),"")</f>
        <v>0</v>
      </c>
      <c r="ER75" s="384">
        <f t="array" ref="ER75">IFERROR(_xlfn.XLOOKUP($A75&amp;$B75,'MAYO 2'!$D$11:$D$40&amp;'MAYO 2'!$E$11:$E$40,'MAYO 2'!$AK$11:$AK$40,_xlfn.XLOOKUP($A75&amp;$B75,'MAYO 2'!$BC$11:$BC$40&amp;'MAYO 2'!$BD$11:$BD$40,'MAYO 2'!$CJ$11:$CJ$40,"A")),"")</f>
        <v>0</v>
      </c>
      <c r="ES75" s="384">
        <f t="array" ref="ES75">IFERROR(_xlfn.XLOOKUP($A75&amp;$B75,JUNIO!$D$11:$D$40&amp;JUNIO!$E$11:$E$40,JUNIO!$AK$11:$AK$40,_xlfn.XLOOKUP($A75&amp;$B75,JUNIO!$BC$11:$BC$40&amp;JUNIO!$BD$11:$BD$40,JUNIO!$CJ$11:$CJ$40,"A")),"")</f>
        <v>0</v>
      </c>
      <c r="ET75" s="384">
        <f t="array" ref="ET75">IFERROR(_xlfn.XLOOKUP($A75&amp;$B75,'JUNIO 2'!$D$11:$D$40&amp;'JUNIO 2'!$E$11:$E$40,'JUNIO 2'!$AK$11:$AK$40,_xlfn.XLOOKUP($A75&amp;$B75,'JUNIO 2'!$BC$11:$BC$40&amp;'JUNIO 2'!$BD$11:$BD$40,'JUNIO 2'!$CJ$11:$CJ$40,"A")),"")</f>
        <v>0</v>
      </c>
      <c r="EU75" s="384">
        <f t="array" ref="EU75">IFERROR(_xlfn.XLOOKUP($A75&amp;$B75,JULIO!$D$11:$D$40&amp;JULIO!$E$11:$E$40,JULIO!$AK$11:$AK$40,_xlfn.XLOOKUP($A75&amp;$B75,JULIO!$BC$11:$BC$40&amp;JULIO!$BD$11:$BD$40,JULIO!$CJ$11:$CJ$40,"A")),"")</f>
        <v>0</v>
      </c>
      <c r="EV75" s="384">
        <f t="array" ref="EV75">IFERROR(_xlfn.XLOOKUP($A75&amp;$B75,'JULIO 2'!$D$11:$D$40&amp;'JULIO 2'!$E$11:$E$40,'JULIO 2'!$AK$11:$AK$40,_xlfn.XLOOKUP($A75&amp;$B75,'JULIO 2'!$BC$11:$BC$40&amp;'JULIO 2'!$BD$11:$BD$40,'JULIO 2'!$CJ$11:$CJ$40,"A")),"")</f>
        <v>0</v>
      </c>
      <c r="EW75" s="384">
        <f t="array" ref="EW75">IFERROR(_xlfn.XLOOKUP($A75&amp;$B75,AGOSTO!$D$11:$D$40&amp;AGOSTO!$E$11:$E$40,AGOSTO!$AK$11:$AK$40,_xlfn.XLOOKUP($A75&amp;$B75,AGOSTO!$BC$11:$BC$40&amp;AGOSTO!$BD$11:$BD$40,AGOSTO!$CJ$11:$CJ$40,"A")),"")</f>
        <v>0</v>
      </c>
      <c r="EX75" s="384">
        <f t="array" ref="EX75">IFERROR(_xlfn.XLOOKUP($A75&amp;$B75,'AGOSTO 2'!$D$11:$D$40&amp;'AGOSTO 2'!$E$11:$E$40,'AGOSTO 2'!$AK$11:$AK$40,_xlfn.XLOOKUP($A75&amp;$B75,'AGOSTO 2'!$BC$11:$BC$40&amp;'AGOSTO 2'!$BD$11:$BD$40,'AGOSTO 2'!$CJ$11:$CJ$40,"A")),"")</f>
        <v>0</v>
      </c>
      <c r="EY75" s="384">
        <f t="array" ref="EY75">IFERROR(_xlfn.XLOOKUP($A75&amp;$B75,SEPTIEMBRE!$D$11:$D$40&amp;SEPTIEMBRE!$E$11:$E$40,SEPTIEMBRE!$AK$11:$AK$40,_xlfn.XLOOKUP($A75&amp;$B75,SEPTIEMBRE!$BC$11:$BC$40&amp;SEPTIEMBRE!$BD$11:$BD$40,SEPTIEMBRE!$CJ$11:$CJ$40,"A")),"")</f>
        <v>0</v>
      </c>
      <c r="EZ75" s="384">
        <f t="array" ref="EZ75">IFERROR(_xlfn.XLOOKUP($A75&amp;$B75,'SEPTIEMBRE 2'!$D$11:$D$40&amp;'SEPTIEMBRE 2'!$E$11:$E$40,'SEPTIEMBRE 2'!$AK$11:$AK$40,_xlfn.XLOOKUP($A75&amp;$B75,'SEPTIEMBRE 2'!$BC$11:$BC$40&amp;'SEPTIEMBRE 2'!$BD$11:$BD$40,'SEPTIEMBRE 2'!$CJ$11:$CJ$40,"A")),"")</f>
        <v>0</v>
      </c>
      <c r="FA75" s="384">
        <f t="array" ref="FA75">IFERROR(_xlfn.XLOOKUP($A75&amp;$B75,'SEPTIEMBRE 3'!$D$11:$D$40&amp;'SEPTIEMBRE 3'!$E$11:$E$40,'SEPTIEMBRE 3'!$AK$11:$AK$40,_xlfn.XLOOKUP($A75&amp;$B75,'SEPTIEMBRE 3'!$BC$11:$BC$40&amp;'SEPTIEMBRE 3'!$BD$11:$BD$40,'SEPTIEMBRE 3'!$CJ$11:$CJ$40,"A")),"")</f>
        <v>0</v>
      </c>
      <c r="FB75" s="384">
        <f t="array" ref="FB75">IFERROR(_xlfn.XLOOKUP($A75&amp;$B75,OCTUBRE!$D$11:$D$40&amp;OCTUBRE!$E$11:$E$40,OCTUBRE!$AK$11:$AK$40,_xlfn.XLOOKUP($A75&amp;$B75,OCTUBRE!$BC$11:$BC$40&amp;OCTUBRE!$BD$11:$BD$40,OCTUBRE!$CJ$11:$CJ$40,"A")),"")</f>
        <v>0</v>
      </c>
      <c r="FC75" s="384">
        <f t="array" ref="FC75">IFERROR(_xlfn.XLOOKUP($A75&amp;$B75,'OCTUBRE 2'!$D$11:$D$40&amp;'OCTUBRE 2'!$E$11:$E$40,'OCTUBRE 2'!$AK$11:$AK$40,_xlfn.XLOOKUP($A75&amp;$B75,'OCTUBRE 2'!$BC$11:$BC$40&amp;'OCTUBRE 2'!$BD$11:$BD$40,'OCTUBRE 2'!$CJ$11:$CJ$40,"A")),"")</f>
        <v>0</v>
      </c>
      <c r="FD75" s="384">
        <f t="array" ref="FD75">IFERROR(_xlfn.XLOOKUP($A75&amp;$B75,NOVIEMBRE!$D$11:$D$40&amp;NOVIEMBRE!$E$11:$E$40,NOVIEMBRE!$AK$11:$AK$40,_xlfn.XLOOKUP($A75&amp;$B75,NOVIEMBRE!$BC$11:$BC$40&amp;NOVIEMBRE!$BD$11:$BD$40,NOVIEMBRE!$CJ$11:$CJ$40,"A")),"")</f>
        <v>0</v>
      </c>
      <c r="FE75" s="384">
        <f t="array" ref="FE75">IFERROR(_xlfn.XLOOKUP($A75&amp;$B75,'NOVIEMBRE 2'!$D$11:$D$40&amp;'NOVIEMBRE 2'!$E$11:$E$40,'NOVIEMBRE 2'!$AK$11:$AK$40,_xlfn.XLOOKUP($A75&amp;$B75,'NOVIEMBRE 2'!$BC$11:$BC$40&amp;'NOVIEMBRE 2'!$BD$11:$BD$40,'NOVIEMBRE 2'!$CJ$11:$CJ$40,"A")),"")</f>
        <v>0</v>
      </c>
      <c r="FF75" s="385">
        <f t="array" ref="FF75">IFERROR(_xlfn.XLOOKUP($A75&amp;$B75,DICIEMBRE!$D$11:$D$40&amp;DICIEMBRE!$E$11:$E$40,DICIEMBRE!$AK$11:$AK$40,_xlfn.XLOOKUP($A75&amp;$B75,DICIEMBRE!$BC$11:$BC$40&amp;DICIEMBRE!$BD$11:$BD$40,DICIEMBRE!$CJ$11:$CJ$40,"A")),"")</f>
        <v>0</v>
      </c>
      <c r="FG75" s="386" t="str">
        <f t="shared" si="19"/>
        <v/>
      </c>
      <c r="FH75" s="386" t="str">
        <f t="array" ref="FH75">IF(
 COUNT(DZ75:EH75)=0,
 "-",
 IF(
  COUNT(DZ75:EH75) &lt; COUNTA(DZ75:EH75),
  REPT("🟩", ROUND(COUNT(DZ75:EH75)/COUNTA(DZ75:EH75)*5, 0)) &amp;
  REPT("⬜", 5 - ROUND(COUNT(DZ75:EH75)/COUNTA(DZ75:EH75)*5, 0)),
  IF(
    AVERAGE(IF(DZ75:EH75&lt;&gt;"", DZ75:EH75, )) &gt;= 70, "🟩🟩🟩🟩🟩",
    IF(
      AVERAGE(IF(DZ75:EH75&lt;&gt;"",DZ75:EH75, )) &gt;= 56, "🟨🟨🟨🟨🟨",
      "🟥🟥🟥🟥🟥"
    )
  )
 )
)
</f>
        <v>-</v>
      </c>
    </row>
    <row r="76" ht="15.75" customHeight="1">
      <c r="A76" s="168"/>
      <c r="B76" s="169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1"/>
      <c r="N76" s="172" t="str">
        <f t="shared" si="1"/>
        <v/>
      </c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2" t="str">
        <f t="shared" si="2"/>
        <v/>
      </c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2" t="str">
        <f t="shared" si="3"/>
        <v/>
      </c>
      <c r="AM76" s="173"/>
      <c r="AN76" s="173"/>
      <c r="AO76" s="173"/>
      <c r="AP76" s="173"/>
      <c r="AQ76" s="173"/>
      <c r="AR76" s="173"/>
      <c r="AS76" s="173"/>
      <c r="AT76" s="173"/>
      <c r="AU76" s="173"/>
      <c r="AV76" s="171"/>
      <c r="AW76" s="171"/>
      <c r="AX76" s="172" t="str">
        <f t="shared" si="4"/>
        <v/>
      </c>
      <c r="AY76" s="173"/>
      <c r="AZ76" s="173"/>
      <c r="BA76" s="173"/>
      <c r="BB76" s="173"/>
      <c r="BC76" s="173"/>
      <c r="BD76" s="173"/>
      <c r="BE76" s="173"/>
      <c r="BF76" s="173"/>
      <c r="BG76" s="173"/>
      <c r="BH76" s="173"/>
      <c r="BI76" s="173"/>
      <c r="BJ76" s="172" t="str">
        <f t="shared" si="5"/>
        <v/>
      </c>
      <c r="BK76" s="173"/>
      <c r="BL76" s="173"/>
      <c r="BM76" s="173"/>
      <c r="BN76" s="173"/>
      <c r="BO76" s="173"/>
      <c r="BP76" s="173"/>
      <c r="BQ76" s="173"/>
      <c r="BR76" s="173"/>
      <c r="BS76" s="173"/>
      <c r="BT76" s="173"/>
      <c r="BU76" s="173"/>
      <c r="BV76" s="172" t="str">
        <f t="shared" si="6"/>
        <v/>
      </c>
      <c r="BW76" s="173"/>
      <c r="BX76" s="173"/>
      <c r="BY76" s="173"/>
      <c r="BZ76" s="171"/>
      <c r="CA76" s="171"/>
      <c r="CB76" s="171"/>
      <c r="CC76" s="171"/>
      <c r="CD76" s="171"/>
      <c r="CE76" s="171"/>
      <c r="CF76" s="171"/>
      <c r="CG76" s="171"/>
      <c r="CH76" s="172" t="str">
        <f t="shared" si="7"/>
        <v/>
      </c>
      <c r="CI76" s="171"/>
      <c r="CJ76" s="173"/>
      <c r="CK76" s="173"/>
      <c r="CL76" s="173"/>
      <c r="CM76" s="173"/>
      <c r="CN76" s="171"/>
      <c r="CO76" s="171"/>
      <c r="CP76" s="171"/>
      <c r="CQ76" s="173"/>
      <c r="CR76" s="171"/>
      <c r="CS76" s="171"/>
      <c r="CT76" s="172" t="str">
        <f t="shared" si="8"/>
        <v/>
      </c>
      <c r="CU76" s="172"/>
      <c r="CV76" s="172"/>
      <c r="CW76" s="172"/>
      <c r="CX76" s="172"/>
      <c r="CY76" s="172"/>
      <c r="CZ76" s="172"/>
      <c r="DA76" s="172"/>
      <c r="DB76" s="172"/>
      <c r="DC76" s="172"/>
      <c r="DD76" s="172"/>
      <c r="DE76" s="172"/>
      <c r="DF76" s="172"/>
      <c r="DG76" s="188" t="str">
        <f t="array" ref="DG76">IFERROR(_xlfn.XLOOKUP($A76&amp;B76,MARZO!$D$11:$D$40&amp;MARZO!$E$11:$E$40,MARZO!$AM$11:$AM$40,_xlfn.XLOOKUP($A76&amp;$B76,MARZO!$BC$11:$BC$40&amp;MARZO!$BD$11:$BD$40,MARZO!$CL$11:$CL$40,"A"))/1%,"")</f>
        <v/>
      </c>
      <c r="DH76" s="188" t="str">
        <f t="array" ref="DH76">IFERROR(_xlfn.XLOOKUP($A76&amp;$B76,ABRIL!$D$11:$D$40&amp;ABRIL!$E$11:$E$40,ABRIL!$AM$11:$AM$40,_xlfn.XLOOKUP($A76&amp;$B76,ABRIL!$BC$11:$BC$40&amp;ABRIL!$BD$11:$BD$40,ABRIL!$CL$11:$CL$40,"A"))/1%,"")</f>
        <v/>
      </c>
      <c r="DI76" s="188" t="str">
        <f t="array" ref="DI76">IFERROR(_xlfn.XLOOKUP($A76&amp;$B76,'ABRIL 2'!$D$11:$D$40&amp;'ABRIL 2'!$E$11:$E$40,'ABRIL 2'!$AM$11:$AM$40,_xlfn.XLOOKUP($A76&amp;$B76,'ABRIL 2'!$BC$11:$BC$40&amp;'ABRIL 2'!$BD$11:$BD$40,'ABRIL 2'!$CL$11:$CL$40,"A"))/1%,"")</f>
        <v/>
      </c>
      <c r="DJ76" s="188" t="str">
        <f t="array" ref="DJ76">IFERROR(_xlfn.XLOOKUP($A76&amp;$B76,MAYO!$D$11:$D$40&amp;MAYO!$E$11:$E$40,MAYO!$AM$11:$AM$40,_xlfn.XLOOKUP($A76&amp;$B76,MAYO!$BC$11:$BC$40&amp;MAYO!$BD$11:$BD$40,MAYO!$CL$11:$CL$40,"A"))/1%,"")</f>
        <v/>
      </c>
      <c r="DK76" s="188" t="str">
        <f t="array" ref="DK76">IFERROR(_xlfn.XLOOKUP($A76&amp;$B76,'MAYO 2'!$D$11:$D$40&amp;'MAYO 2'!$E$11:$E$40,'MAYO 2'!$AM$11:$AM$40,_xlfn.XLOOKUP($A76&amp;$B76,'MAYO 2'!$BC$11:$BC$40&amp;'MAYO 2'!$BD$11:$BD$40,'MAYO 2'!$CL$11:$CL$40,"A"))/1%,"")</f>
        <v/>
      </c>
      <c r="DL76" s="188" t="str">
        <f t="array" ref="DL76">IFERROR(_xlfn.XLOOKUP($A76&amp;$B76,JUNIO!$D$11:$D$40&amp;JUNIO!$E$11:$E$40,JUNIO!$AM$11:$AM$40,_xlfn.XLOOKUP($A76&amp;$B76,JUNIO!$BC$11:$BC$40&amp;JUNIO!$BD$11:$BD$40,JUNIO!$CL$11:$CL$40,"A"))/1%,"")</f>
        <v/>
      </c>
      <c r="DM76" s="188" t="str">
        <f t="array" ref="DM76">IFERROR(_xlfn.XLOOKUP($A76&amp;$B76,'JUNIO 2'!$D$11:$D$40&amp;'JUNIO 2'!$E$11:$E$40,'JUNIO 2'!$AM$11:$AM$40,_xlfn.XLOOKUP($A76&amp;$B76,'JUNIO 2'!$BC$11:$BC$40&amp;'JUNIO 2'!$BD$11:$BD$40,'JUNIO 2'!$CL$11:$CL$40,"A"))/1%,"")</f>
        <v/>
      </c>
      <c r="DN76" s="188" t="str">
        <f t="array" ref="DN76">IFERROR(_xlfn.XLOOKUP($A76&amp;$B76,JULIO!$D$11:$D$40&amp;JULIO!$E$11:$E$40,JULIO!$AM$11:$AM$40,_xlfn.XLOOKUP($A76&amp;$B76,JULIO!$BC$11:$BC$40&amp;JULIO!$BD$11:$BD$40,JULIO!$CL$11:$CL$40,"A"))/1%,"")</f>
        <v/>
      </c>
      <c r="DO76" s="188" t="str">
        <f t="array" ref="DO76">IFERROR(_xlfn.XLOOKUP($A76&amp;$B76,'JULIO 2'!$D$11:$D$40&amp;'JULIO 2'!$E$11:$E$40,'JULIO 2'!$AM$11:$AM$40,_xlfn.XLOOKUP($A76&amp;$B76,'JULIO 2'!$BC$11:$BC$40&amp;'JULIO 2'!$BD$11:$BD$40,'JULIO 2'!$CL$11:$CL$40,"A"))/1%,"")</f>
        <v/>
      </c>
      <c r="DP76" s="188" t="str">
        <f t="array" ref="DP76">IFERROR(_xlfn.XLOOKUP($A76&amp;$B76,AGOSTO!$D$11:$D$40&amp;AGOSTO!$E$11:$E$40,AGOSTO!$AM$11:$AM$40,_xlfn.XLOOKUP($A76&amp;$B76,AGOSTO!$BC$11:$BC$40&amp;AGOSTO!$BD$11:$BD$40,AGOSTO!$CL$11:$CL$40,"A"))/1%,"")</f>
        <v/>
      </c>
      <c r="DQ76" s="188" t="str">
        <f t="array" ref="DQ76">IFERROR(_xlfn.XLOOKUP($A76&amp;$B76,'AGOSTO 2'!$D$11:$D$40&amp;'AGOSTO 2'!$E$11:$E$40,'AGOSTO 2'!$AM$11:$AM$40,_xlfn.XLOOKUP($A76&amp;$B76,'AGOSTO 2'!$BC$11:$BC$40&amp;'AGOSTO 2'!$BD$11:$BD$40,'AGOSTO 2'!$CL$11:$CL$40,"A"))/1%,"")</f>
        <v/>
      </c>
      <c r="DR76" s="188" t="str">
        <f t="array" ref="DR76">IFERROR(_xlfn.XLOOKUP($A76&amp;$B76,SEPTIEMBRE!$D$11:$D$40&amp;SEPTIEMBRE!$E$11:$E$40,SEPTIEMBRE!$AM$11:$AM$40,_xlfn.XLOOKUP($A76&amp;$B76,SEPTIEMBRE!$BC$11:$BC$40&amp;SEPTIEMBRE!$BD$11:$BD$40,SEPTIEMBRE!$CL$11:$CL$40,"A"))/1%,"")</f>
        <v/>
      </c>
      <c r="DS76" s="188" t="str">
        <f t="array" ref="DS76">IFERROR(_xlfn.XLOOKUP($A76&amp;$B76,'SEPTIEMBRE 2'!$D$11:$D$40&amp;'SEPTIEMBRE 2'!$E$11:$E$40,'SEPTIEMBRE 2'!$AM$11:$AM$40,_xlfn.XLOOKUP($A76&amp;$B76,'SEPTIEMBRE 2'!$BC$11:$BC$40&amp;'SEPTIEMBRE 2'!$BD$11:$BD$40,'SEPTIEMBRE 2'!$CL$11:$CL$40,"A"))/1%,"")</f>
        <v/>
      </c>
      <c r="DT76" s="188" t="str">
        <f t="array" ref="DT76">IFERROR(_xlfn.XLOOKUP($A76&amp;$B76,'SEPTIEMBRE 3'!$D$11:$D$40&amp;'SEPTIEMBRE 3'!$E$11:$E$40,'SEPTIEMBRE 3'!$AM$11:$AM$40,_xlfn.XLOOKUP($A76&amp;$B76,'SEPTIEMBRE 3'!$BC$11:$BC$40&amp;'SEPTIEMBRE 3'!$BD$11:$BD$40,'SEPTIEMBRE 3'!$CL$11:$CL$40,"A"))/1%,"")</f>
        <v/>
      </c>
      <c r="DU76" s="188" t="str">
        <f t="array" ref="DU76">IFERROR(_xlfn.XLOOKUP($A76&amp;$B76,OCTUBRE!$D$11:$D$40&amp;OCTUBRE!$E$11:$E$40,OCTUBRE!$AM$11:$AM$40,_xlfn.XLOOKUP($A76&amp;$B76,OCTUBRE!$BC$11:$BC$40&amp;OCTUBRE!$BD$11:$BD$40,OCTUBRE!$CL$11:$CL$40,"A"))/1%,"")</f>
        <v/>
      </c>
      <c r="DV76" s="188" t="str">
        <f t="array" ref="DV76">IFERROR(_xlfn.XLOOKUP($A76&amp;$B76,'OCTUBRE 2'!$D$11:$D$40&amp;'OCTUBRE 2'!$E$11:$E$40,'OCTUBRE 2'!$AM$11:$AM$40,_xlfn.XLOOKUP($A76&amp;$B76,'OCTUBRE 2'!$BC$11:$BC$40&amp;'OCTUBRE 2'!$BD$11:$BD$40,'OCTUBRE 2'!$CL$11:$CL$40,"A"))/1%,"")</f>
        <v/>
      </c>
      <c r="DW76" s="188" t="str">
        <f t="array" ref="DW76">IFERROR(_xlfn.XLOOKUP($A76&amp;$B76,NOVIEMBRE!$D$11:$D$40&amp;NOVIEMBRE!$E$11:$E$40,NOVIEMBRE!$AM$11:$AM$40,_xlfn.XLOOKUP($A76&amp;$B76,NOVIEMBRE!$BC$11:$BC$40&amp;NOVIEMBRE!$BD$11:$BD$40,NOVIEMBRE!$CL$11:$CL$40,"A"))/1%,"")</f>
        <v/>
      </c>
      <c r="DX76" s="188" t="str">
        <f t="array" ref="DX76">IFERROR(_xlfn.XLOOKUP($A76&amp;$B76,'NOVIEMBRE 2'!$D$11:$D$40&amp;'NOVIEMBRE 2'!$E$11:$E$40,'NOVIEMBRE 2'!$AM$11:$AM$40,_xlfn.XLOOKUP($A76&amp;$B76,'NOVIEMBRE 2'!$BC$11:$BC$40&amp;'NOVIEMBRE 2'!$BD$11:$BD$40,'NOVIEMBRE 2'!$CL$11:$CL$40,"A"))/1%,"")</f>
        <v/>
      </c>
      <c r="DY76" s="188" t="str">
        <f t="array" ref="DY76">IFERROR(_xlfn.XLOOKUP($A76&amp;$B76,DICIEMBRE!$D$11:$D$40&amp;DICIEMBRE!$E$11:$E$40,DICIEMBRE!$AM$11:$AM$40,_xlfn.XLOOKUP($A76&amp;$B76,DICIEMBRE!$BC$11:$BC$40&amp;DICIEMBRE!$BD$11:$BD$40,DICIEMBRE!$CL$11:$CL$40,"A"))/1%,"")</f>
        <v/>
      </c>
      <c r="DZ76" s="381" t="str">
        <f t="shared" si="9"/>
        <v>-</v>
      </c>
      <c r="EA76" s="381" t="str">
        <f t="shared" si="10"/>
        <v>-</v>
      </c>
      <c r="EB76" s="381" t="str">
        <f t="shared" si="11"/>
        <v>-</v>
      </c>
      <c r="EC76" s="381" t="str">
        <f t="shared" si="12"/>
        <v>-</v>
      </c>
      <c r="ED76" s="381" t="str">
        <f t="shared" si="13"/>
        <v>-</v>
      </c>
      <c r="EE76" s="381" t="str">
        <f t="shared" si="14"/>
        <v>-</v>
      </c>
      <c r="EF76" s="381" t="str">
        <f t="shared" si="15"/>
        <v>-</v>
      </c>
      <c r="EG76" s="381" t="str">
        <f t="shared" si="16"/>
        <v>-</v>
      </c>
      <c r="EH76" s="381" t="str">
        <f t="shared" si="17"/>
        <v>-</v>
      </c>
      <c r="EI76" s="188" t="str">
        <f t="shared" si="18"/>
        <v/>
      </c>
      <c r="EJ76" s="382"/>
      <c r="EK76" s="382"/>
      <c r="EL76" s="383"/>
      <c r="EM76" s="21"/>
      <c r="EN76" s="384">
        <f t="array" ref="EN76">IFERROR(_xlfn.XLOOKUP($A76&amp;$B76,MARZO!$D$11:$D$40&amp;MARZO!$E$11:$E$40,MARZO!$AK$11:$AK$40,_xlfn.XLOOKUP($A76&amp;$B76,MARZO!$BC$11:$BC$40&amp;MARZO!$BD$11:$BD$40,MARZO!$CJ$11:$CJ$40,"A")),"")</f>
        <v>0</v>
      </c>
      <c r="EO76" s="384">
        <f t="array" ref="EO76">IFERROR(_xlfn.XLOOKUP($A76&amp;$B76,ABRIL!$D$11:$D$40&amp;ABRIL!$E$11:$E$40,ABRIL!$AK$11:$AK$40,_xlfn.XLOOKUP($A76&amp;$B76,ABRIL!$BC$11:$BC$40&amp;ABRIL!$BD$11:$BD$40,ABRIL!$CJ$11:$CJ$40,"A")),"")</f>
        <v>0</v>
      </c>
      <c r="EP76" s="384">
        <f t="array" ref="EP76">IFERROR(_xlfn.XLOOKUP($A76&amp;$B76,'ABRIL 2'!$D$11:$D$40&amp;'ABRIL 2'!$E$11:$E$40,'ABRIL 2'!$AK$11:$AK$40,_xlfn.XLOOKUP($A76&amp;$B76,'ABRIL 2'!$BC$11:$BC$40&amp;'ABRIL 2'!$BD$11:$BD$40,'ABRIL 2'!$CJ$11:$CJ$40,"A")),"")</f>
        <v>0</v>
      </c>
      <c r="EQ76" s="384">
        <f t="array" ref="EQ76">IFERROR(_xlfn.XLOOKUP($A76&amp;$B76,MAYO!$D$11:$D$40&amp;MAYO!$E$11:$E$40,MAYO!$AK$11:$AK$40,_xlfn.XLOOKUP($A76&amp;$B76,MAYO!$BC$11:$BC$40&amp;MAYO!$BD$11:$BD$40,MAYO!$CJ$11:$CJ$40,"A")),"")</f>
        <v>0</v>
      </c>
      <c r="ER76" s="384">
        <f t="array" ref="ER76">IFERROR(_xlfn.XLOOKUP($A76&amp;$B76,'MAYO 2'!$D$11:$D$40&amp;'MAYO 2'!$E$11:$E$40,'MAYO 2'!$AK$11:$AK$40,_xlfn.XLOOKUP($A76&amp;$B76,'MAYO 2'!$BC$11:$BC$40&amp;'MAYO 2'!$BD$11:$BD$40,'MAYO 2'!$CJ$11:$CJ$40,"A")),"")</f>
        <v>0</v>
      </c>
      <c r="ES76" s="384">
        <f t="array" ref="ES76">IFERROR(_xlfn.XLOOKUP($A76&amp;$B76,JUNIO!$D$11:$D$40&amp;JUNIO!$E$11:$E$40,JUNIO!$AK$11:$AK$40,_xlfn.XLOOKUP($A76&amp;$B76,JUNIO!$BC$11:$BC$40&amp;JUNIO!$BD$11:$BD$40,JUNIO!$CJ$11:$CJ$40,"A")),"")</f>
        <v>0</v>
      </c>
      <c r="ET76" s="384">
        <f t="array" ref="ET76">IFERROR(_xlfn.XLOOKUP($A76&amp;$B76,'JUNIO 2'!$D$11:$D$40&amp;'JUNIO 2'!$E$11:$E$40,'JUNIO 2'!$AK$11:$AK$40,_xlfn.XLOOKUP($A76&amp;$B76,'JUNIO 2'!$BC$11:$BC$40&amp;'JUNIO 2'!$BD$11:$BD$40,'JUNIO 2'!$CJ$11:$CJ$40,"A")),"")</f>
        <v>0</v>
      </c>
      <c r="EU76" s="384">
        <f t="array" ref="EU76">IFERROR(_xlfn.XLOOKUP($A76&amp;$B76,JULIO!$D$11:$D$40&amp;JULIO!$E$11:$E$40,JULIO!$AK$11:$AK$40,_xlfn.XLOOKUP($A76&amp;$B76,JULIO!$BC$11:$BC$40&amp;JULIO!$BD$11:$BD$40,JULIO!$CJ$11:$CJ$40,"A")),"")</f>
        <v>0</v>
      </c>
      <c r="EV76" s="384">
        <f t="array" ref="EV76">IFERROR(_xlfn.XLOOKUP($A76&amp;$B76,'JULIO 2'!$D$11:$D$40&amp;'JULIO 2'!$E$11:$E$40,'JULIO 2'!$AK$11:$AK$40,_xlfn.XLOOKUP($A76&amp;$B76,'JULIO 2'!$BC$11:$BC$40&amp;'JULIO 2'!$BD$11:$BD$40,'JULIO 2'!$CJ$11:$CJ$40,"A")),"")</f>
        <v>0</v>
      </c>
      <c r="EW76" s="384">
        <f t="array" ref="EW76">IFERROR(_xlfn.XLOOKUP($A76&amp;$B76,AGOSTO!$D$11:$D$40&amp;AGOSTO!$E$11:$E$40,AGOSTO!$AK$11:$AK$40,_xlfn.XLOOKUP($A76&amp;$B76,AGOSTO!$BC$11:$BC$40&amp;AGOSTO!$BD$11:$BD$40,AGOSTO!$CJ$11:$CJ$40,"A")),"")</f>
        <v>0</v>
      </c>
      <c r="EX76" s="384">
        <f t="array" ref="EX76">IFERROR(_xlfn.XLOOKUP($A76&amp;$B76,'AGOSTO 2'!$D$11:$D$40&amp;'AGOSTO 2'!$E$11:$E$40,'AGOSTO 2'!$AK$11:$AK$40,_xlfn.XLOOKUP($A76&amp;$B76,'AGOSTO 2'!$BC$11:$BC$40&amp;'AGOSTO 2'!$BD$11:$BD$40,'AGOSTO 2'!$CJ$11:$CJ$40,"A")),"")</f>
        <v>0</v>
      </c>
      <c r="EY76" s="384">
        <f t="array" ref="EY76">IFERROR(_xlfn.XLOOKUP($A76&amp;$B76,SEPTIEMBRE!$D$11:$D$40&amp;SEPTIEMBRE!$E$11:$E$40,SEPTIEMBRE!$AK$11:$AK$40,_xlfn.XLOOKUP($A76&amp;$B76,SEPTIEMBRE!$BC$11:$BC$40&amp;SEPTIEMBRE!$BD$11:$BD$40,SEPTIEMBRE!$CJ$11:$CJ$40,"A")),"")</f>
        <v>0</v>
      </c>
      <c r="EZ76" s="384">
        <f t="array" ref="EZ76">IFERROR(_xlfn.XLOOKUP($A76&amp;$B76,'SEPTIEMBRE 2'!$D$11:$D$40&amp;'SEPTIEMBRE 2'!$E$11:$E$40,'SEPTIEMBRE 2'!$AK$11:$AK$40,_xlfn.XLOOKUP($A76&amp;$B76,'SEPTIEMBRE 2'!$BC$11:$BC$40&amp;'SEPTIEMBRE 2'!$BD$11:$BD$40,'SEPTIEMBRE 2'!$CJ$11:$CJ$40,"A")),"")</f>
        <v>0</v>
      </c>
      <c r="FA76" s="384">
        <f t="array" ref="FA76">IFERROR(_xlfn.XLOOKUP($A76&amp;$B76,'SEPTIEMBRE 3'!$D$11:$D$40&amp;'SEPTIEMBRE 3'!$E$11:$E$40,'SEPTIEMBRE 3'!$AK$11:$AK$40,_xlfn.XLOOKUP($A76&amp;$B76,'SEPTIEMBRE 3'!$BC$11:$BC$40&amp;'SEPTIEMBRE 3'!$BD$11:$BD$40,'SEPTIEMBRE 3'!$CJ$11:$CJ$40,"A")),"")</f>
        <v>0</v>
      </c>
      <c r="FB76" s="384">
        <f t="array" ref="FB76">IFERROR(_xlfn.XLOOKUP($A76&amp;$B76,OCTUBRE!$D$11:$D$40&amp;OCTUBRE!$E$11:$E$40,OCTUBRE!$AK$11:$AK$40,_xlfn.XLOOKUP($A76&amp;$B76,OCTUBRE!$BC$11:$BC$40&amp;OCTUBRE!$BD$11:$BD$40,OCTUBRE!$CJ$11:$CJ$40,"A")),"")</f>
        <v>0</v>
      </c>
      <c r="FC76" s="384">
        <f t="array" ref="FC76">IFERROR(_xlfn.XLOOKUP($A76&amp;$B76,'OCTUBRE 2'!$D$11:$D$40&amp;'OCTUBRE 2'!$E$11:$E$40,'OCTUBRE 2'!$AK$11:$AK$40,_xlfn.XLOOKUP($A76&amp;$B76,'OCTUBRE 2'!$BC$11:$BC$40&amp;'OCTUBRE 2'!$BD$11:$BD$40,'OCTUBRE 2'!$CJ$11:$CJ$40,"A")),"")</f>
        <v>0</v>
      </c>
      <c r="FD76" s="384">
        <f t="array" ref="FD76">IFERROR(_xlfn.XLOOKUP($A76&amp;$B76,NOVIEMBRE!$D$11:$D$40&amp;NOVIEMBRE!$E$11:$E$40,NOVIEMBRE!$AK$11:$AK$40,_xlfn.XLOOKUP($A76&amp;$B76,NOVIEMBRE!$BC$11:$BC$40&amp;NOVIEMBRE!$BD$11:$BD$40,NOVIEMBRE!$CJ$11:$CJ$40,"A")),"")</f>
        <v>0</v>
      </c>
      <c r="FE76" s="384">
        <f t="array" ref="FE76">IFERROR(_xlfn.XLOOKUP($A76&amp;$B76,'NOVIEMBRE 2'!$D$11:$D$40&amp;'NOVIEMBRE 2'!$E$11:$E$40,'NOVIEMBRE 2'!$AK$11:$AK$40,_xlfn.XLOOKUP($A76&amp;$B76,'NOVIEMBRE 2'!$BC$11:$BC$40&amp;'NOVIEMBRE 2'!$BD$11:$BD$40,'NOVIEMBRE 2'!$CJ$11:$CJ$40,"A")),"")</f>
        <v>0</v>
      </c>
      <c r="FF76" s="385">
        <f t="array" ref="FF76">IFERROR(_xlfn.XLOOKUP($A76&amp;$B76,DICIEMBRE!$D$11:$D$40&amp;DICIEMBRE!$E$11:$E$40,DICIEMBRE!$AK$11:$AK$40,_xlfn.XLOOKUP($A76&amp;$B76,DICIEMBRE!$BC$11:$BC$40&amp;DICIEMBRE!$BD$11:$BD$40,DICIEMBRE!$CJ$11:$CJ$40,"A")),"")</f>
        <v>0</v>
      </c>
      <c r="FG76" s="386" t="str">
        <f t="shared" si="19"/>
        <v/>
      </c>
      <c r="FH76" s="386" t="str">
        <f t="array" ref="FH76">IF(
 COUNT(DZ76:EH76)=0,
 "-",
 IF(
  COUNT(DZ76:EH76) &lt; COUNTA(DZ76:EH76),
  REPT("🟩", ROUND(COUNT(DZ76:EH76)/COUNTA(DZ76:EH76)*5, 0)) &amp;
  REPT("⬜", 5 - ROUND(COUNT(DZ76:EH76)/COUNTA(DZ76:EH76)*5, 0)),
  IF(
    AVERAGE(IF(DZ76:EH76&lt;&gt;"", DZ76:EH76, )) &gt;= 70, "🟩🟩🟩🟩🟩",
    IF(
      AVERAGE(IF(DZ76:EH76&lt;&gt;"",DZ76:EH76, )) &gt;= 56, "🟨🟨🟨🟨🟨",
      "🟥🟥🟥🟥🟥"
    )
  )
 )
)
</f>
        <v>-</v>
      </c>
    </row>
    <row r="77" ht="15.75" customHeight="1">
      <c r="A77" s="168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1"/>
      <c r="N77" s="172" t="str">
        <f t="shared" si="1"/>
        <v/>
      </c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2" t="str">
        <f t="shared" si="2"/>
        <v/>
      </c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2" t="str">
        <f t="shared" si="3"/>
        <v/>
      </c>
      <c r="AM77" s="173"/>
      <c r="AN77" s="173"/>
      <c r="AO77" s="173"/>
      <c r="AP77" s="173"/>
      <c r="AQ77" s="173"/>
      <c r="AR77" s="173"/>
      <c r="AS77" s="173"/>
      <c r="AT77" s="173"/>
      <c r="AU77" s="173"/>
      <c r="AV77" s="171"/>
      <c r="AW77" s="171"/>
      <c r="AX77" s="172" t="str">
        <f t="shared" si="4"/>
        <v/>
      </c>
      <c r="AY77" s="173"/>
      <c r="AZ77" s="173"/>
      <c r="BA77" s="173"/>
      <c r="BB77" s="173"/>
      <c r="BC77" s="173"/>
      <c r="BD77" s="173"/>
      <c r="BE77" s="173"/>
      <c r="BF77" s="173"/>
      <c r="BG77" s="173"/>
      <c r="BH77" s="173"/>
      <c r="BI77" s="173"/>
      <c r="BJ77" s="172" t="str">
        <f t="shared" si="5"/>
        <v/>
      </c>
      <c r="BK77" s="173"/>
      <c r="BL77" s="173"/>
      <c r="BM77" s="173"/>
      <c r="BN77" s="173"/>
      <c r="BO77" s="173"/>
      <c r="BP77" s="173"/>
      <c r="BQ77" s="173"/>
      <c r="BR77" s="173"/>
      <c r="BS77" s="173"/>
      <c r="BT77" s="173"/>
      <c r="BU77" s="173"/>
      <c r="BV77" s="172" t="str">
        <f t="shared" si="6"/>
        <v/>
      </c>
      <c r="BW77" s="173"/>
      <c r="BX77" s="173"/>
      <c r="BY77" s="173"/>
      <c r="BZ77" s="171"/>
      <c r="CA77" s="171"/>
      <c r="CB77" s="171"/>
      <c r="CC77" s="171"/>
      <c r="CD77" s="171"/>
      <c r="CE77" s="171"/>
      <c r="CF77" s="171"/>
      <c r="CG77" s="171"/>
      <c r="CH77" s="172" t="str">
        <f t="shared" si="7"/>
        <v/>
      </c>
      <c r="CI77" s="171"/>
      <c r="CJ77" s="173"/>
      <c r="CK77" s="173"/>
      <c r="CL77" s="173"/>
      <c r="CM77" s="173"/>
      <c r="CN77" s="171"/>
      <c r="CO77" s="171"/>
      <c r="CP77" s="171"/>
      <c r="CQ77" s="173"/>
      <c r="CR77" s="171"/>
      <c r="CS77" s="171"/>
      <c r="CT77" s="172" t="str">
        <f t="shared" si="8"/>
        <v/>
      </c>
      <c r="CU77" s="172"/>
      <c r="CV77" s="172"/>
      <c r="CW77" s="172"/>
      <c r="CX77" s="172"/>
      <c r="CY77" s="172"/>
      <c r="CZ77" s="172"/>
      <c r="DA77" s="172"/>
      <c r="DB77" s="172"/>
      <c r="DC77" s="172"/>
      <c r="DD77" s="172"/>
      <c r="DE77" s="172"/>
      <c r="DF77" s="172"/>
      <c r="DG77" s="188" t="str">
        <f t="array" ref="DG77">IFERROR(_xlfn.XLOOKUP($A77&amp;B77,MARZO!$D$11:$D$40&amp;MARZO!$E$11:$E$40,MARZO!$AM$11:$AM$40,_xlfn.XLOOKUP($A77&amp;$B77,MARZO!$BC$11:$BC$40&amp;MARZO!$BD$11:$BD$40,MARZO!$CL$11:$CL$40,"A"))/1%,"")</f>
        <v/>
      </c>
      <c r="DH77" s="188" t="str">
        <f t="array" ref="DH77">IFERROR(_xlfn.XLOOKUP($A77&amp;$B77,ABRIL!$D$11:$D$40&amp;ABRIL!$E$11:$E$40,ABRIL!$AM$11:$AM$40,_xlfn.XLOOKUP($A77&amp;$B77,ABRIL!$BC$11:$BC$40&amp;ABRIL!$BD$11:$BD$40,ABRIL!$CL$11:$CL$40,"A"))/1%,"")</f>
        <v/>
      </c>
      <c r="DI77" s="188" t="str">
        <f t="array" ref="DI77">IFERROR(_xlfn.XLOOKUP($A77&amp;$B77,'ABRIL 2'!$D$11:$D$40&amp;'ABRIL 2'!$E$11:$E$40,'ABRIL 2'!$AM$11:$AM$40,_xlfn.XLOOKUP($A77&amp;$B77,'ABRIL 2'!$BC$11:$BC$40&amp;'ABRIL 2'!$BD$11:$BD$40,'ABRIL 2'!$CL$11:$CL$40,"A"))/1%,"")</f>
        <v/>
      </c>
      <c r="DJ77" s="188" t="str">
        <f t="array" ref="DJ77">IFERROR(_xlfn.XLOOKUP($A77&amp;$B77,MAYO!$D$11:$D$40&amp;MAYO!$E$11:$E$40,MAYO!$AM$11:$AM$40,_xlfn.XLOOKUP($A77&amp;$B77,MAYO!$BC$11:$BC$40&amp;MAYO!$BD$11:$BD$40,MAYO!$CL$11:$CL$40,"A"))/1%,"")</f>
        <v/>
      </c>
      <c r="DK77" s="188" t="str">
        <f t="array" ref="DK77">IFERROR(_xlfn.XLOOKUP($A77&amp;$B77,'MAYO 2'!$D$11:$D$40&amp;'MAYO 2'!$E$11:$E$40,'MAYO 2'!$AM$11:$AM$40,_xlfn.XLOOKUP($A77&amp;$B77,'MAYO 2'!$BC$11:$BC$40&amp;'MAYO 2'!$BD$11:$BD$40,'MAYO 2'!$CL$11:$CL$40,"A"))/1%,"")</f>
        <v/>
      </c>
      <c r="DL77" s="188" t="str">
        <f t="array" ref="DL77">IFERROR(_xlfn.XLOOKUP($A77&amp;$B77,JUNIO!$D$11:$D$40&amp;JUNIO!$E$11:$E$40,JUNIO!$AM$11:$AM$40,_xlfn.XLOOKUP($A77&amp;$B77,JUNIO!$BC$11:$BC$40&amp;JUNIO!$BD$11:$BD$40,JUNIO!$CL$11:$CL$40,"A"))/1%,"")</f>
        <v/>
      </c>
      <c r="DM77" s="188" t="str">
        <f t="array" ref="DM77">IFERROR(_xlfn.XLOOKUP($A77&amp;$B77,'JUNIO 2'!$D$11:$D$40&amp;'JUNIO 2'!$E$11:$E$40,'JUNIO 2'!$AM$11:$AM$40,_xlfn.XLOOKUP($A77&amp;$B77,'JUNIO 2'!$BC$11:$BC$40&amp;'JUNIO 2'!$BD$11:$BD$40,'JUNIO 2'!$CL$11:$CL$40,"A"))/1%,"")</f>
        <v/>
      </c>
      <c r="DN77" s="188" t="str">
        <f t="array" ref="DN77">IFERROR(_xlfn.XLOOKUP($A77&amp;$B77,JULIO!$D$11:$D$40&amp;JULIO!$E$11:$E$40,JULIO!$AM$11:$AM$40,_xlfn.XLOOKUP($A77&amp;$B77,JULIO!$BC$11:$BC$40&amp;JULIO!$BD$11:$BD$40,JULIO!$CL$11:$CL$40,"A"))/1%,"")</f>
        <v/>
      </c>
      <c r="DO77" s="188" t="str">
        <f t="array" ref="DO77">IFERROR(_xlfn.XLOOKUP($A77&amp;$B77,'JULIO 2'!$D$11:$D$40&amp;'JULIO 2'!$E$11:$E$40,'JULIO 2'!$AM$11:$AM$40,_xlfn.XLOOKUP($A77&amp;$B77,'JULIO 2'!$BC$11:$BC$40&amp;'JULIO 2'!$BD$11:$BD$40,'JULIO 2'!$CL$11:$CL$40,"A"))/1%,"")</f>
        <v/>
      </c>
      <c r="DP77" s="188" t="str">
        <f t="array" ref="DP77">IFERROR(_xlfn.XLOOKUP($A77&amp;$B77,AGOSTO!$D$11:$D$40&amp;AGOSTO!$E$11:$E$40,AGOSTO!$AM$11:$AM$40,_xlfn.XLOOKUP($A77&amp;$B77,AGOSTO!$BC$11:$BC$40&amp;AGOSTO!$BD$11:$BD$40,AGOSTO!$CL$11:$CL$40,"A"))/1%,"")</f>
        <v/>
      </c>
      <c r="DQ77" s="188" t="str">
        <f t="array" ref="DQ77">IFERROR(_xlfn.XLOOKUP($A77&amp;$B77,'AGOSTO 2'!$D$11:$D$40&amp;'AGOSTO 2'!$E$11:$E$40,'AGOSTO 2'!$AM$11:$AM$40,_xlfn.XLOOKUP($A77&amp;$B77,'AGOSTO 2'!$BC$11:$BC$40&amp;'AGOSTO 2'!$BD$11:$BD$40,'AGOSTO 2'!$CL$11:$CL$40,"A"))/1%,"")</f>
        <v/>
      </c>
      <c r="DR77" s="188" t="str">
        <f t="array" ref="DR77">IFERROR(_xlfn.XLOOKUP($A77&amp;$B77,SEPTIEMBRE!$D$11:$D$40&amp;SEPTIEMBRE!$E$11:$E$40,SEPTIEMBRE!$AM$11:$AM$40,_xlfn.XLOOKUP($A77&amp;$B77,SEPTIEMBRE!$BC$11:$BC$40&amp;SEPTIEMBRE!$BD$11:$BD$40,SEPTIEMBRE!$CL$11:$CL$40,"A"))/1%,"")</f>
        <v/>
      </c>
      <c r="DS77" s="188" t="str">
        <f t="array" ref="DS77">IFERROR(_xlfn.XLOOKUP($A77&amp;$B77,'SEPTIEMBRE 2'!$D$11:$D$40&amp;'SEPTIEMBRE 2'!$E$11:$E$40,'SEPTIEMBRE 2'!$AM$11:$AM$40,_xlfn.XLOOKUP($A77&amp;$B77,'SEPTIEMBRE 2'!$BC$11:$BC$40&amp;'SEPTIEMBRE 2'!$BD$11:$BD$40,'SEPTIEMBRE 2'!$CL$11:$CL$40,"A"))/1%,"")</f>
        <v/>
      </c>
      <c r="DT77" s="188" t="str">
        <f t="array" ref="DT77">IFERROR(_xlfn.XLOOKUP($A77&amp;$B77,'SEPTIEMBRE 3'!$D$11:$D$40&amp;'SEPTIEMBRE 3'!$E$11:$E$40,'SEPTIEMBRE 3'!$AM$11:$AM$40,_xlfn.XLOOKUP($A77&amp;$B77,'SEPTIEMBRE 3'!$BC$11:$BC$40&amp;'SEPTIEMBRE 3'!$BD$11:$BD$40,'SEPTIEMBRE 3'!$CL$11:$CL$40,"A"))/1%,"")</f>
        <v/>
      </c>
      <c r="DU77" s="188" t="str">
        <f t="array" ref="DU77">IFERROR(_xlfn.XLOOKUP($A77&amp;$B77,OCTUBRE!$D$11:$D$40&amp;OCTUBRE!$E$11:$E$40,OCTUBRE!$AM$11:$AM$40,_xlfn.XLOOKUP($A77&amp;$B77,OCTUBRE!$BC$11:$BC$40&amp;OCTUBRE!$BD$11:$BD$40,OCTUBRE!$CL$11:$CL$40,"A"))/1%,"")</f>
        <v/>
      </c>
      <c r="DV77" s="188" t="str">
        <f t="array" ref="DV77">IFERROR(_xlfn.XLOOKUP($A77&amp;$B77,'OCTUBRE 2'!$D$11:$D$40&amp;'OCTUBRE 2'!$E$11:$E$40,'OCTUBRE 2'!$AM$11:$AM$40,_xlfn.XLOOKUP($A77&amp;$B77,'OCTUBRE 2'!$BC$11:$BC$40&amp;'OCTUBRE 2'!$BD$11:$BD$40,'OCTUBRE 2'!$CL$11:$CL$40,"A"))/1%,"")</f>
        <v/>
      </c>
      <c r="DW77" s="188" t="str">
        <f t="array" ref="DW77">IFERROR(_xlfn.XLOOKUP($A77&amp;$B77,NOVIEMBRE!$D$11:$D$40&amp;NOVIEMBRE!$E$11:$E$40,NOVIEMBRE!$AM$11:$AM$40,_xlfn.XLOOKUP($A77&amp;$B77,NOVIEMBRE!$BC$11:$BC$40&amp;NOVIEMBRE!$BD$11:$BD$40,NOVIEMBRE!$CL$11:$CL$40,"A"))/1%,"")</f>
        <v/>
      </c>
      <c r="DX77" s="188" t="str">
        <f t="array" ref="DX77">IFERROR(_xlfn.XLOOKUP($A77&amp;$B77,'NOVIEMBRE 2'!$D$11:$D$40&amp;'NOVIEMBRE 2'!$E$11:$E$40,'NOVIEMBRE 2'!$AM$11:$AM$40,_xlfn.XLOOKUP($A77&amp;$B77,'NOVIEMBRE 2'!$BC$11:$BC$40&amp;'NOVIEMBRE 2'!$BD$11:$BD$40,'NOVIEMBRE 2'!$CL$11:$CL$40,"A"))/1%,"")</f>
        <v/>
      </c>
      <c r="DY77" s="188" t="str">
        <f t="array" ref="DY77">IFERROR(_xlfn.XLOOKUP($A77&amp;$B77,DICIEMBRE!$D$11:$D$40&amp;DICIEMBRE!$E$11:$E$40,DICIEMBRE!$AM$11:$AM$40,_xlfn.XLOOKUP($A77&amp;$B77,DICIEMBRE!$BC$11:$BC$40&amp;DICIEMBRE!$BD$11:$BD$40,DICIEMBRE!$CL$11:$CL$40,"A"))/1%,"")</f>
        <v/>
      </c>
      <c r="DZ77" s="381" t="str">
        <f t="shared" si="9"/>
        <v>-</v>
      </c>
      <c r="EA77" s="381" t="str">
        <f t="shared" si="10"/>
        <v>-</v>
      </c>
      <c r="EB77" s="381" t="str">
        <f t="shared" si="11"/>
        <v>-</v>
      </c>
      <c r="EC77" s="381" t="str">
        <f t="shared" si="12"/>
        <v>-</v>
      </c>
      <c r="ED77" s="381" t="str">
        <f t="shared" si="13"/>
        <v>-</v>
      </c>
      <c r="EE77" s="381" t="str">
        <f t="shared" si="14"/>
        <v>-</v>
      </c>
      <c r="EF77" s="381" t="str">
        <f t="shared" si="15"/>
        <v>-</v>
      </c>
      <c r="EG77" s="381" t="str">
        <f t="shared" si="16"/>
        <v>-</v>
      </c>
      <c r="EH77" s="381" t="str">
        <f t="shared" si="17"/>
        <v>-</v>
      </c>
      <c r="EI77" s="188" t="str">
        <f t="shared" si="18"/>
        <v/>
      </c>
      <c r="EJ77" s="382"/>
      <c r="EK77" s="382"/>
      <c r="EL77" s="383"/>
      <c r="EM77" s="21"/>
      <c r="EN77" s="384">
        <f t="array" ref="EN77">IFERROR(_xlfn.XLOOKUP($A77&amp;$B77,MARZO!$D$11:$D$40&amp;MARZO!$E$11:$E$40,MARZO!$AK$11:$AK$40,_xlfn.XLOOKUP($A77&amp;$B77,MARZO!$BC$11:$BC$40&amp;MARZO!$BD$11:$BD$40,MARZO!$CJ$11:$CJ$40,"A")),"")</f>
        <v>0</v>
      </c>
      <c r="EO77" s="384">
        <f t="array" ref="EO77">IFERROR(_xlfn.XLOOKUP($A77&amp;$B77,ABRIL!$D$11:$D$40&amp;ABRIL!$E$11:$E$40,ABRIL!$AK$11:$AK$40,_xlfn.XLOOKUP($A77&amp;$B77,ABRIL!$BC$11:$BC$40&amp;ABRIL!$BD$11:$BD$40,ABRIL!$CJ$11:$CJ$40,"A")),"")</f>
        <v>0</v>
      </c>
      <c r="EP77" s="384">
        <f t="array" ref="EP77">IFERROR(_xlfn.XLOOKUP($A77&amp;$B77,'ABRIL 2'!$D$11:$D$40&amp;'ABRIL 2'!$E$11:$E$40,'ABRIL 2'!$AK$11:$AK$40,_xlfn.XLOOKUP($A77&amp;$B77,'ABRIL 2'!$BC$11:$BC$40&amp;'ABRIL 2'!$BD$11:$BD$40,'ABRIL 2'!$CJ$11:$CJ$40,"A")),"")</f>
        <v>0</v>
      </c>
      <c r="EQ77" s="384">
        <f t="array" ref="EQ77">IFERROR(_xlfn.XLOOKUP($A77&amp;$B77,MAYO!$D$11:$D$40&amp;MAYO!$E$11:$E$40,MAYO!$AK$11:$AK$40,_xlfn.XLOOKUP($A77&amp;$B77,MAYO!$BC$11:$BC$40&amp;MAYO!$BD$11:$BD$40,MAYO!$CJ$11:$CJ$40,"A")),"")</f>
        <v>0</v>
      </c>
      <c r="ER77" s="384">
        <f t="array" ref="ER77">IFERROR(_xlfn.XLOOKUP($A77&amp;$B77,'MAYO 2'!$D$11:$D$40&amp;'MAYO 2'!$E$11:$E$40,'MAYO 2'!$AK$11:$AK$40,_xlfn.XLOOKUP($A77&amp;$B77,'MAYO 2'!$BC$11:$BC$40&amp;'MAYO 2'!$BD$11:$BD$40,'MAYO 2'!$CJ$11:$CJ$40,"A")),"")</f>
        <v>0</v>
      </c>
      <c r="ES77" s="384">
        <f t="array" ref="ES77">IFERROR(_xlfn.XLOOKUP($A77&amp;$B77,JUNIO!$D$11:$D$40&amp;JUNIO!$E$11:$E$40,JUNIO!$AK$11:$AK$40,_xlfn.XLOOKUP($A77&amp;$B77,JUNIO!$BC$11:$BC$40&amp;JUNIO!$BD$11:$BD$40,JUNIO!$CJ$11:$CJ$40,"A")),"")</f>
        <v>0</v>
      </c>
      <c r="ET77" s="384">
        <f t="array" ref="ET77">IFERROR(_xlfn.XLOOKUP($A77&amp;$B77,'JUNIO 2'!$D$11:$D$40&amp;'JUNIO 2'!$E$11:$E$40,'JUNIO 2'!$AK$11:$AK$40,_xlfn.XLOOKUP($A77&amp;$B77,'JUNIO 2'!$BC$11:$BC$40&amp;'JUNIO 2'!$BD$11:$BD$40,'JUNIO 2'!$CJ$11:$CJ$40,"A")),"")</f>
        <v>0</v>
      </c>
      <c r="EU77" s="384">
        <f t="array" ref="EU77">IFERROR(_xlfn.XLOOKUP($A77&amp;$B77,JULIO!$D$11:$D$40&amp;JULIO!$E$11:$E$40,JULIO!$AK$11:$AK$40,_xlfn.XLOOKUP($A77&amp;$B77,JULIO!$BC$11:$BC$40&amp;JULIO!$BD$11:$BD$40,JULIO!$CJ$11:$CJ$40,"A")),"")</f>
        <v>0</v>
      </c>
      <c r="EV77" s="384">
        <f t="array" ref="EV77">IFERROR(_xlfn.XLOOKUP($A77&amp;$B77,'JULIO 2'!$D$11:$D$40&amp;'JULIO 2'!$E$11:$E$40,'JULIO 2'!$AK$11:$AK$40,_xlfn.XLOOKUP($A77&amp;$B77,'JULIO 2'!$BC$11:$BC$40&amp;'JULIO 2'!$BD$11:$BD$40,'JULIO 2'!$CJ$11:$CJ$40,"A")),"")</f>
        <v>0</v>
      </c>
      <c r="EW77" s="384">
        <f t="array" ref="EW77">IFERROR(_xlfn.XLOOKUP($A77&amp;$B77,AGOSTO!$D$11:$D$40&amp;AGOSTO!$E$11:$E$40,AGOSTO!$AK$11:$AK$40,_xlfn.XLOOKUP($A77&amp;$B77,AGOSTO!$BC$11:$BC$40&amp;AGOSTO!$BD$11:$BD$40,AGOSTO!$CJ$11:$CJ$40,"A")),"")</f>
        <v>0</v>
      </c>
      <c r="EX77" s="384">
        <f t="array" ref="EX77">IFERROR(_xlfn.XLOOKUP($A77&amp;$B77,'AGOSTO 2'!$D$11:$D$40&amp;'AGOSTO 2'!$E$11:$E$40,'AGOSTO 2'!$AK$11:$AK$40,_xlfn.XLOOKUP($A77&amp;$B77,'AGOSTO 2'!$BC$11:$BC$40&amp;'AGOSTO 2'!$BD$11:$BD$40,'AGOSTO 2'!$CJ$11:$CJ$40,"A")),"")</f>
        <v>0</v>
      </c>
      <c r="EY77" s="384">
        <f t="array" ref="EY77">IFERROR(_xlfn.XLOOKUP($A77&amp;$B77,SEPTIEMBRE!$D$11:$D$40&amp;SEPTIEMBRE!$E$11:$E$40,SEPTIEMBRE!$AK$11:$AK$40,_xlfn.XLOOKUP($A77&amp;$B77,SEPTIEMBRE!$BC$11:$BC$40&amp;SEPTIEMBRE!$BD$11:$BD$40,SEPTIEMBRE!$CJ$11:$CJ$40,"A")),"")</f>
        <v>0</v>
      </c>
      <c r="EZ77" s="384">
        <f t="array" ref="EZ77">IFERROR(_xlfn.XLOOKUP($A77&amp;$B77,'SEPTIEMBRE 2'!$D$11:$D$40&amp;'SEPTIEMBRE 2'!$E$11:$E$40,'SEPTIEMBRE 2'!$AK$11:$AK$40,_xlfn.XLOOKUP($A77&amp;$B77,'SEPTIEMBRE 2'!$BC$11:$BC$40&amp;'SEPTIEMBRE 2'!$BD$11:$BD$40,'SEPTIEMBRE 2'!$CJ$11:$CJ$40,"A")),"")</f>
        <v>0</v>
      </c>
      <c r="FA77" s="384">
        <f t="array" ref="FA77">IFERROR(_xlfn.XLOOKUP($A77&amp;$B77,'SEPTIEMBRE 3'!$D$11:$D$40&amp;'SEPTIEMBRE 3'!$E$11:$E$40,'SEPTIEMBRE 3'!$AK$11:$AK$40,_xlfn.XLOOKUP($A77&amp;$B77,'SEPTIEMBRE 3'!$BC$11:$BC$40&amp;'SEPTIEMBRE 3'!$BD$11:$BD$40,'SEPTIEMBRE 3'!$CJ$11:$CJ$40,"A")),"")</f>
        <v>0</v>
      </c>
      <c r="FB77" s="384">
        <f t="array" ref="FB77">IFERROR(_xlfn.XLOOKUP($A77&amp;$B77,OCTUBRE!$D$11:$D$40&amp;OCTUBRE!$E$11:$E$40,OCTUBRE!$AK$11:$AK$40,_xlfn.XLOOKUP($A77&amp;$B77,OCTUBRE!$BC$11:$BC$40&amp;OCTUBRE!$BD$11:$BD$40,OCTUBRE!$CJ$11:$CJ$40,"A")),"")</f>
        <v>0</v>
      </c>
      <c r="FC77" s="384">
        <f t="array" ref="FC77">IFERROR(_xlfn.XLOOKUP($A77&amp;$B77,'OCTUBRE 2'!$D$11:$D$40&amp;'OCTUBRE 2'!$E$11:$E$40,'OCTUBRE 2'!$AK$11:$AK$40,_xlfn.XLOOKUP($A77&amp;$B77,'OCTUBRE 2'!$BC$11:$BC$40&amp;'OCTUBRE 2'!$BD$11:$BD$40,'OCTUBRE 2'!$CJ$11:$CJ$40,"A")),"")</f>
        <v>0</v>
      </c>
      <c r="FD77" s="384">
        <f t="array" ref="FD77">IFERROR(_xlfn.XLOOKUP($A77&amp;$B77,NOVIEMBRE!$D$11:$D$40&amp;NOVIEMBRE!$E$11:$E$40,NOVIEMBRE!$AK$11:$AK$40,_xlfn.XLOOKUP($A77&amp;$B77,NOVIEMBRE!$BC$11:$BC$40&amp;NOVIEMBRE!$BD$11:$BD$40,NOVIEMBRE!$CJ$11:$CJ$40,"A")),"")</f>
        <v>0</v>
      </c>
      <c r="FE77" s="384">
        <f t="array" ref="FE77">IFERROR(_xlfn.XLOOKUP($A77&amp;$B77,'NOVIEMBRE 2'!$D$11:$D$40&amp;'NOVIEMBRE 2'!$E$11:$E$40,'NOVIEMBRE 2'!$AK$11:$AK$40,_xlfn.XLOOKUP($A77&amp;$B77,'NOVIEMBRE 2'!$BC$11:$BC$40&amp;'NOVIEMBRE 2'!$BD$11:$BD$40,'NOVIEMBRE 2'!$CJ$11:$CJ$40,"A")),"")</f>
        <v>0</v>
      </c>
      <c r="FF77" s="385">
        <f t="array" ref="FF77">IFERROR(_xlfn.XLOOKUP($A77&amp;$B77,DICIEMBRE!$D$11:$D$40&amp;DICIEMBRE!$E$11:$E$40,DICIEMBRE!$AK$11:$AK$40,_xlfn.XLOOKUP($A77&amp;$B77,DICIEMBRE!$BC$11:$BC$40&amp;DICIEMBRE!$BD$11:$BD$40,DICIEMBRE!$CJ$11:$CJ$40,"A")),"")</f>
        <v>0</v>
      </c>
      <c r="FG77" s="386" t="str">
        <f t="shared" si="19"/>
        <v/>
      </c>
      <c r="FH77" s="386" t="str">
        <f t="array" ref="FH77">IF(
 COUNT(DZ77:EH77)=0,
 "-",
 IF(
  COUNT(DZ77:EH77) &lt; COUNTA(DZ77:EH77),
  REPT("🟩", ROUND(COUNT(DZ77:EH77)/COUNTA(DZ77:EH77)*5, 0)) &amp;
  REPT("⬜", 5 - ROUND(COUNT(DZ77:EH77)/COUNTA(DZ77:EH77)*5, 0)),
  IF(
    AVERAGE(IF(DZ77:EH77&lt;&gt;"", DZ77:EH77, )) &gt;= 70, "🟩🟩🟩🟩🟩",
    IF(
      AVERAGE(IF(DZ77:EH77&lt;&gt;"",DZ77:EH77, )) &gt;= 56, "🟨🟨🟨🟨🟨",
      "🟥🟥🟥🟥🟥"
    )
  )
 )
)
</f>
        <v>-</v>
      </c>
    </row>
    <row r="78" ht="15.75" customHeight="1">
      <c r="A78" s="168"/>
      <c r="B78" s="169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1"/>
      <c r="N78" s="172" t="str">
        <f t="shared" si="1"/>
        <v/>
      </c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2" t="str">
        <f t="shared" si="2"/>
        <v/>
      </c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2" t="str">
        <f t="shared" si="3"/>
        <v/>
      </c>
      <c r="AM78" s="173"/>
      <c r="AN78" s="173"/>
      <c r="AO78" s="173"/>
      <c r="AP78" s="173"/>
      <c r="AQ78" s="173"/>
      <c r="AR78" s="173"/>
      <c r="AS78" s="173"/>
      <c r="AT78" s="173"/>
      <c r="AU78" s="173"/>
      <c r="AV78" s="171"/>
      <c r="AW78" s="171"/>
      <c r="AX78" s="172" t="str">
        <f t="shared" si="4"/>
        <v/>
      </c>
      <c r="AY78" s="173"/>
      <c r="AZ78" s="173"/>
      <c r="BA78" s="173"/>
      <c r="BB78" s="173"/>
      <c r="BC78" s="173"/>
      <c r="BD78" s="173"/>
      <c r="BE78" s="173"/>
      <c r="BF78" s="173"/>
      <c r="BG78" s="173"/>
      <c r="BH78" s="173"/>
      <c r="BI78" s="173"/>
      <c r="BJ78" s="172" t="str">
        <f t="shared" si="5"/>
        <v/>
      </c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3"/>
      <c r="BV78" s="172" t="str">
        <f t="shared" si="6"/>
        <v/>
      </c>
      <c r="BW78" s="173"/>
      <c r="BX78" s="173"/>
      <c r="BY78" s="173"/>
      <c r="BZ78" s="171"/>
      <c r="CA78" s="171"/>
      <c r="CB78" s="171"/>
      <c r="CC78" s="171"/>
      <c r="CD78" s="171"/>
      <c r="CE78" s="171"/>
      <c r="CF78" s="171"/>
      <c r="CG78" s="171"/>
      <c r="CH78" s="172" t="str">
        <f t="shared" si="7"/>
        <v/>
      </c>
      <c r="CI78" s="171"/>
      <c r="CJ78" s="173"/>
      <c r="CK78" s="173"/>
      <c r="CL78" s="173"/>
      <c r="CM78" s="173"/>
      <c r="CN78" s="171"/>
      <c r="CO78" s="171"/>
      <c r="CP78" s="171"/>
      <c r="CQ78" s="173"/>
      <c r="CR78" s="171"/>
      <c r="CS78" s="171"/>
      <c r="CT78" s="172" t="str">
        <f t="shared" si="8"/>
        <v/>
      </c>
      <c r="CU78" s="172"/>
      <c r="CV78" s="172"/>
      <c r="CW78" s="172"/>
      <c r="CX78" s="172"/>
      <c r="CY78" s="172"/>
      <c r="CZ78" s="172"/>
      <c r="DA78" s="172"/>
      <c r="DB78" s="172"/>
      <c r="DC78" s="172"/>
      <c r="DD78" s="172"/>
      <c r="DE78" s="172"/>
      <c r="DF78" s="172"/>
      <c r="DG78" s="188" t="str">
        <f t="array" ref="DG78">IFERROR(_xlfn.XLOOKUP($A78&amp;B78,MARZO!$D$11:$D$40&amp;MARZO!$E$11:$E$40,MARZO!$AM$11:$AM$40,_xlfn.XLOOKUP($A78&amp;$B78,MARZO!$BC$11:$BC$40&amp;MARZO!$BD$11:$BD$40,MARZO!$CL$11:$CL$40,"A"))/1%,"")</f>
        <v/>
      </c>
      <c r="DH78" s="188" t="str">
        <f t="array" ref="DH78">IFERROR(_xlfn.XLOOKUP($A78&amp;$B78,ABRIL!$D$11:$D$40&amp;ABRIL!$E$11:$E$40,ABRIL!$AM$11:$AM$40,_xlfn.XLOOKUP($A78&amp;$B78,ABRIL!$BC$11:$BC$40&amp;ABRIL!$BD$11:$BD$40,ABRIL!$CL$11:$CL$40,"A"))/1%,"")</f>
        <v/>
      </c>
      <c r="DI78" s="188" t="str">
        <f t="array" ref="DI78">IFERROR(_xlfn.XLOOKUP($A78&amp;$B78,'ABRIL 2'!$D$11:$D$40&amp;'ABRIL 2'!$E$11:$E$40,'ABRIL 2'!$AM$11:$AM$40,_xlfn.XLOOKUP($A78&amp;$B78,'ABRIL 2'!$BC$11:$BC$40&amp;'ABRIL 2'!$BD$11:$BD$40,'ABRIL 2'!$CL$11:$CL$40,"A"))/1%,"")</f>
        <v/>
      </c>
      <c r="DJ78" s="188" t="str">
        <f t="array" ref="DJ78">IFERROR(_xlfn.XLOOKUP($A78&amp;$B78,MAYO!$D$11:$D$40&amp;MAYO!$E$11:$E$40,MAYO!$AM$11:$AM$40,_xlfn.XLOOKUP($A78&amp;$B78,MAYO!$BC$11:$BC$40&amp;MAYO!$BD$11:$BD$40,MAYO!$CL$11:$CL$40,"A"))/1%,"")</f>
        <v/>
      </c>
      <c r="DK78" s="188" t="str">
        <f t="array" ref="DK78">IFERROR(_xlfn.XLOOKUP($A78&amp;$B78,'MAYO 2'!$D$11:$D$40&amp;'MAYO 2'!$E$11:$E$40,'MAYO 2'!$AM$11:$AM$40,_xlfn.XLOOKUP($A78&amp;$B78,'MAYO 2'!$BC$11:$BC$40&amp;'MAYO 2'!$BD$11:$BD$40,'MAYO 2'!$CL$11:$CL$40,"A"))/1%,"")</f>
        <v/>
      </c>
      <c r="DL78" s="188" t="str">
        <f t="array" ref="DL78">IFERROR(_xlfn.XLOOKUP($A78&amp;$B78,JUNIO!$D$11:$D$40&amp;JUNIO!$E$11:$E$40,JUNIO!$AM$11:$AM$40,_xlfn.XLOOKUP($A78&amp;$B78,JUNIO!$BC$11:$BC$40&amp;JUNIO!$BD$11:$BD$40,JUNIO!$CL$11:$CL$40,"A"))/1%,"")</f>
        <v/>
      </c>
      <c r="DM78" s="188" t="str">
        <f t="array" ref="DM78">IFERROR(_xlfn.XLOOKUP($A78&amp;$B78,'JUNIO 2'!$D$11:$D$40&amp;'JUNIO 2'!$E$11:$E$40,'JUNIO 2'!$AM$11:$AM$40,_xlfn.XLOOKUP($A78&amp;$B78,'JUNIO 2'!$BC$11:$BC$40&amp;'JUNIO 2'!$BD$11:$BD$40,'JUNIO 2'!$CL$11:$CL$40,"A"))/1%,"")</f>
        <v/>
      </c>
      <c r="DN78" s="188" t="str">
        <f t="array" ref="DN78">IFERROR(_xlfn.XLOOKUP($A78&amp;$B78,JULIO!$D$11:$D$40&amp;JULIO!$E$11:$E$40,JULIO!$AM$11:$AM$40,_xlfn.XLOOKUP($A78&amp;$B78,JULIO!$BC$11:$BC$40&amp;JULIO!$BD$11:$BD$40,JULIO!$CL$11:$CL$40,"A"))/1%,"")</f>
        <v/>
      </c>
      <c r="DO78" s="188" t="str">
        <f t="array" ref="DO78">IFERROR(_xlfn.XLOOKUP($A78&amp;$B78,'JULIO 2'!$D$11:$D$40&amp;'JULIO 2'!$E$11:$E$40,'JULIO 2'!$AM$11:$AM$40,_xlfn.XLOOKUP($A78&amp;$B78,'JULIO 2'!$BC$11:$BC$40&amp;'JULIO 2'!$BD$11:$BD$40,'JULIO 2'!$CL$11:$CL$40,"A"))/1%,"")</f>
        <v/>
      </c>
      <c r="DP78" s="188" t="str">
        <f t="array" ref="DP78">IFERROR(_xlfn.XLOOKUP($A78&amp;$B78,AGOSTO!$D$11:$D$40&amp;AGOSTO!$E$11:$E$40,AGOSTO!$AM$11:$AM$40,_xlfn.XLOOKUP($A78&amp;$B78,AGOSTO!$BC$11:$BC$40&amp;AGOSTO!$BD$11:$BD$40,AGOSTO!$CL$11:$CL$40,"A"))/1%,"")</f>
        <v/>
      </c>
      <c r="DQ78" s="188" t="str">
        <f t="array" ref="DQ78">IFERROR(_xlfn.XLOOKUP($A78&amp;$B78,'AGOSTO 2'!$D$11:$D$40&amp;'AGOSTO 2'!$E$11:$E$40,'AGOSTO 2'!$AM$11:$AM$40,_xlfn.XLOOKUP($A78&amp;$B78,'AGOSTO 2'!$BC$11:$BC$40&amp;'AGOSTO 2'!$BD$11:$BD$40,'AGOSTO 2'!$CL$11:$CL$40,"A"))/1%,"")</f>
        <v/>
      </c>
      <c r="DR78" s="188" t="str">
        <f t="array" ref="DR78">IFERROR(_xlfn.XLOOKUP($A78&amp;$B78,SEPTIEMBRE!$D$11:$D$40&amp;SEPTIEMBRE!$E$11:$E$40,SEPTIEMBRE!$AM$11:$AM$40,_xlfn.XLOOKUP($A78&amp;$B78,SEPTIEMBRE!$BC$11:$BC$40&amp;SEPTIEMBRE!$BD$11:$BD$40,SEPTIEMBRE!$CL$11:$CL$40,"A"))/1%,"")</f>
        <v/>
      </c>
      <c r="DS78" s="188" t="str">
        <f t="array" ref="DS78">IFERROR(_xlfn.XLOOKUP($A78&amp;$B78,'SEPTIEMBRE 2'!$D$11:$D$40&amp;'SEPTIEMBRE 2'!$E$11:$E$40,'SEPTIEMBRE 2'!$AM$11:$AM$40,_xlfn.XLOOKUP($A78&amp;$B78,'SEPTIEMBRE 2'!$BC$11:$BC$40&amp;'SEPTIEMBRE 2'!$BD$11:$BD$40,'SEPTIEMBRE 2'!$CL$11:$CL$40,"A"))/1%,"")</f>
        <v/>
      </c>
      <c r="DT78" s="188" t="str">
        <f t="array" ref="DT78">IFERROR(_xlfn.XLOOKUP($A78&amp;$B78,'SEPTIEMBRE 3'!$D$11:$D$40&amp;'SEPTIEMBRE 3'!$E$11:$E$40,'SEPTIEMBRE 3'!$AM$11:$AM$40,_xlfn.XLOOKUP($A78&amp;$B78,'SEPTIEMBRE 3'!$BC$11:$BC$40&amp;'SEPTIEMBRE 3'!$BD$11:$BD$40,'SEPTIEMBRE 3'!$CL$11:$CL$40,"A"))/1%,"")</f>
        <v/>
      </c>
      <c r="DU78" s="188" t="str">
        <f t="array" ref="DU78">IFERROR(_xlfn.XLOOKUP($A78&amp;$B78,OCTUBRE!$D$11:$D$40&amp;OCTUBRE!$E$11:$E$40,OCTUBRE!$AM$11:$AM$40,_xlfn.XLOOKUP($A78&amp;$B78,OCTUBRE!$BC$11:$BC$40&amp;OCTUBRE!$BD$11:$BD$40,OCTUBRE!$CL$11:$CL$40,"A"))/1%,"")</f>
        <v/>
      </c>
      <c r="DV78" s="188" t="str">
        <f t="array" ref="DV78">IFERROR(_xlfn.XLOOKUP($A78&amp;$B78,'OCTUBRE 2'!$D$11:$D$40&amp;'OCTUBRE 2'!$E$11:$E$40,'OCTUBRE 2'!$AM$11:$AM$40,_xlfn.XLOOKUP($A78&amp;$B78,'OCTUBRE 2'!$BC$11:$BC$40&amp;'OCTUBRE 2'!$BD$11:$BD$40,'OCTUBRE 2'!$CL$11:$CL$40,"A"))/1%,"")</f>
        <v/>
      </c>
      <c r="DW78" s="188" t="str">
        <f t="array" ref="DW78">IFERROR(_xlfn.XLOOKUP($A78&amp;$B78,NOVIEMBRE!$D$11:$D$40&amp;NOVIEMBRE!$E$11:$E$40,NOVIEMBRE!$AM$11:$AM$40,_xlfn.XLOOKUP($A78&amp;$B78,NOVIEMBRE!$BC$11:$BC$40&amp;NOVIEMBRE!$BD$11:$BD$40,NOVIEMBRE!$CL$11:$CL$40,"A"))/1%,"")</f>
        <v/>
      </c>
      <c r="DX78" s="188" t="str">
        <f t="array" ref="DX78">IFERROR(_xlfn.XLOOKUP($A78&amp;$B78,'NOVIEMBRE 2'!$D$11:$D$40&amp;'NOVIEMBRE 2'!$E$11:$E$40,'NOVIEMBRE 2'!$AM$11:$AM$40,_xlfn.XLOOKUP($A78&amp;$B78,'NOVIEMBRE 2'!$BC$11:$BC$40&amp;'NOVIEMBRE 2'!$BD$11:$BD$40,'NOVIEMBRE 2'!$CL$11:$CL$40,"A"))/1%,"")</f>
        <v/>
      </c>
      <c r="DY78" s="188" t="str">
        <f t="array" ref="DY78">IFERROR(_xlfn.XLOOKUP($A78&amp;$B78,DICIEMBRE!$D$11:$D$40&amp;DICIEMBRE!$E$11:$E$40,DICIEMBRE!$AM$11:$AM$40,_xlfn.XLOOKUP($A78&amp;$B78,DICIEMBRE!$BC$11:$BC$40&amp;DICIEMBRE!$BD$11:$BD$40,DICIEMBRE!$CL$11:$CL$40,"A"))/1%,"")</f>
        <v/>
      </c>
      <c r="DZ78" s="381" t="str">
        <f t="shared" si="9"/>
        <v>-</v>
      </c>
      <c r="EA78" s="381" t="str">
        <f t="shared" si="10"/>
        <v>-</v>
      </c>
      <c r="EB78" s="381" t="str">
        <f t="shared" si="11"/>
        <v>-</v>
      </c>
      <c r="EC78" s="381" t="str">
        <f t="shared" si="12"/>
        <v>-</v>
      </c>
      <c r="ED78" s="381" t="str">
        <f t="shared" si="13"/>
        <v>-</v>
      </c>
      <c r="EE78" s="381" t="str">
        <f t="shared" si="14"/>
        <v>-</v>
      </c>
      <c r="EF78" s="381" t="str">
        <f t="shared" si="15"/>
        <v>-</v>
      </c>
      <c r="EG78" s="381" t="str">
        <f t="shared" si="16"/>
        <v>-</v>
      </c>
      <c r="EH78" s="381" t="str">
        <f t="shared" si="17"/>
        <v>-</v>
      </c>
      <c r="EI78" s="188" t="str">
        <f t="shared" si="18"/>
        <v/>
      </c>
      <c r="EJ78" s="382"/>
      <c r="EK78" s="382"/>
      <c r="EL78" s="383"/>
      <c r="EM78" s="21"/>
      <c r="EN78" s="384">
        <f t="array" ref="EN78">IFERROR(_xlfn.XLOOKUP($A78&amp;$B78,MARZO!$D$11:$D$40&amp;MARZO!$E$11:$E$40,MARZO!$AK$11:$AK$40,_xlfn.XLOOKUP($A78&amp;$B78,MARZO!$BC$11:$BC$40&amp;MARZO!$BD$11:$BD$40,MARZO!$CJ$11:$CJ$40,"A")),"")</f>
        <v>0</v>
      </c>
      <c r="EO78" s="384">
        <f t="array" ref="EO78">IFERROR(_xlfn.XLOOKUP($A78&amp;$B78,ABRIL!$D$11:$D$40&amp;ABRIL!$E$11:$E$40,ABRIL!$AK$11:$AK$40,_xlfn.XLOOKUP($A78&amp;$B78,ABRIL!$BC$11:$BC$40&amp;ABRIL!$BD$11:$BD$40,ABRIL!$CJ$11:$CJ$40,"A")),"")</f>
        <v>0</v>
      </c>
      <c r="EP78" s="384">
        <f t="array" ref="EP78">IFERROR(_xlfn.XLOOKUP($A78&amp;$B78,'ABRIL 2'!$D$11:$D$40&amp;'ABRIL 2'!$E$11:$E$40,'ABRIL 2'!$AK$11:$AK$40,_xlfn.XLOOKUP($A78&amp;$B78,'ABRIL 2'!$BC$11:$BC$40&amp;'ABRIL 2'!$BD$11:$BD$40,'ABRIL 2'!$CJ$11:$CJ$40,"A")),"")</f>
        <v>0</v>
      </c>
      <c r="EQ78" s="384">
        <f t="array" ref="EQ78">IFERROR(_xlfn.XLOOKUP($A78&amp;$B78,MAYO!$D$11:$D$40&amp;MAYO!$E$11:$E$40,MAYO!$AK$11:$AK$40,_xlfn.XLOOKUP($A78&amp;$B78,MAYO!$BC$11:$BC$40&amp;MAYO!$BD$11:$BD$40,MAYO!$CJ$11:$CJ$40,"A")),"")</f>
        <v>0</v>
      </c>
      <c r="ER78" s="384">
        <f t="array" ref="ER78">IFERROR(_xlfn.XLOOKUP($A78&amp;$B78,'MAYO 2'!$D$11:$D$40&amp;'MAYO 2'!$E$11:$E$40,'MAYO 2'!$AK$11:$AK$40,_xlfn.XLOOKUP($A78&amp;$B78,'MAYO 2'!$BC$11:$BC$40&amp;'MAYO 2'!$BD$11:$BD$40,'MAYO 2'!$CJ$11:$CJ$40,"A")),"")</f>
        <v>0</v>
      </c>
      <c r="ES78" s="384">
        <f t="array" ref="ES78">IFERROR(_xlfn.XLOOKUP($A78&amp;$B78,JUNIO!$D$11:$D$40&amp;JUNIO!$E$11:$E$40,JUNIO!$AK$11:$AK$40,_xlfn.XLOOKUP($A78&amp;$B78,JUNIO!$BC$11:$BC$40&amp;JUNIO!$BD$11:$BD$40,JUNIO!$CJ$11:$CJ$40,"A")),"")</f>
        <v>0</v>
      </c>
      <c r="ET78" s="384">
        <f t="array" ref="ET78">IFERROR(_xlfn.XLOOKUP($A78&amp;$B78,'JUNIO 2'!$D$11:$D$40&amp;'JUNIO 2'!$E$11:$E$40,'JUNIO 2'!$AK$11:$AK$40,_xlfn.XLOOKUP($A78&amp;$B78,'JUNIO 2'!$BC$11:$BC$40&amp;'JUNIO 2'!$BD$11:$BD$40,'JUNIO 2'!$CJ$11:$CJ$40,"A")),"")</f>
        <v>0</v>
      </c>
      <c r="EU78" s="384">
        <f t="array" ref="EU78">IFERROR(_xlfn.XLOOKUP($A78&amp;$B78,JULIO!$D$11:$D$40&amp;JULIO!$E$11:$E$40,JULIO!$AK$11:$AK$40,_xlfn.XLOOKUP($A78&amp;$B78,JULIO!$BC$11:$BC$40&amp;JULIO!$BD$11:$BD$40,JULIO!$CJ$11:$CJ$40,"A")),"")</f>
        <v>0</v>
      </c>
      <c r="EV78" s="384">
        <f t="array" ref="EV78">IFERROR(_xlfn.XLOOKUP($A78&amp;$B78,'JULIO 2'!$D$11:$D$40&amp;'JULIO 2'!$E$11:$E$40,'JULIO 2'!$AK$11:$AK$40,_xlfn.XLOOKUP($A78&amp;$B78,'JULIO 2'!$BC$11:$BC$40&amp;'JULIO 2'!$BD$11:$BD$40,'JULIO 2'!$CJ$11:$CJ$40,"A")),"")</f>
        <v>0</v>
      </c>
      <c r="EW78" s="384">
        <f t="array" ref="EW78">IFERROR(_xlfn.XLOOKUP($A78&amp;$B78,AGOSTO!$D$11:$D$40&amp;AGOSTO!$E$11:$E$40,AGOSTO!$AK$11:$AK$40,_xlfn.XLOOKUP($A78&amp;$B78,AGOSTO!$BC$11:$BC$40&amp;AGOSTO!$BD$11:$BD$40,AGOSTO!$CJ$11:$CJ$40,"A")),"")</f>
        <v>0</v>
      </c>
      <c r="EX78" s="384">
        <f t="array" ref="EX78">IFERROR(_xlfn.XLOOKUP($A78&amp;$B78,'AGOSTO 2'!$D$11:$D$40&amp;'AGOSTO 2'!$E$11:$E$40,'AGOSTO 2'!$AK$11:$AK$40,_xlfn.XLOOKUP($A78&amp;$B78,'AGOSTO 2'!$BC$11:$BC$40&amp;'AGOSTO 2'!$BD$11:$BD$40,'AGOSTO 2'!$CJ$11:$CJ$40,"A")),"")</f>
        <v>0</v>
      </c>
      <c r="EY78" s="384">
        <f t="array" ref="EY78">IFERROR(_xlfn.XLOOKUP($A78&amp;$B78,SEPTIEMBRE!$D$11:$D$40&amp;SEPTIEMBRE!$E$11:$E$40,SEPTIEMBRE!$AK$11:$AK$40,_xlfn.XLOOKUP($A78&amp;$B78,SEPTIEMBRE!$BC$11:$BC$40&amp;SEPTIEMBRE!$BD$11:$BD$40,SEPTIEMBRE!$CJ$11:$CJ$40,"A")),"")</f>
        <v>0</v>
      </c>
      <c r="EZ78" s="384">
        <f t="array" ref="EZ78">IFERROR(_xlfn.XLOOKUP($A78&amp;$B78,'SEPTIEMBRE 2'!$D$11:$D$40&amp;'SEPTIEMBRE 2'!$E$11:$E$40,'SEPTIEMBRE 2'!$AK$11:$AK$40,_xlfn.XLOOKUP($A78&amp;$B78,'SEPTIEMBRE 2'!$BC$11:$BC$40&amp;'SEPTIEMBRE 2'!$BD$11:$BD$40,'SEPTIEMBRE 2'!$CJ$11:$CJ$40,"A")),"")</f>
        <v>0</v>
      </c>
      <c r="FA78" s="384">
        <f t="array" ref="FA78">IFERROR(_xlfn.XLOOKUP($A78&amp;$B78,'SEPTIEMBRE 3'!$D$11:$D$40&amp;'SEPTIEMBRE 3'!$E$11:$E$40,'SEPTIEMBRE 3'!$AK$11:$AK$40,_xlfn.XLOOKUP($A78&amp;$B78,'SEPTIEMBRE 3'!$BC$11:$BC$40&amp;'SEPTIEMBRE 3'!$BD$11:$BD$40,'SEPTIEMBRE 3'!$CJ$11:$CJ$40,"A")),"")</f>
        <v>0</v>
      </c>
      <c r="FB78" s="384">
        <f t="array" ref="FB78">IFERROR(_xlfn.XLOOKUP($A78&amp;$B78,OCTUBRE!$D$11:$D$40&amp;OCTUBRE!$E$11:$E$40,OCTUBRE!$AK$11:$AK$40,_xlfn.XLOOKUP($A78&amp;$B78,OCTUBRE!$BC$11:$BC$40&amp;OCTUBRE!$BD$11:$BD$40,OCTUBRE!$CJ$11:$CJ$40,"A")),"")</f>
        <v>0</v>
      </c>
      <c r="FC78" s="384">
        <f t="array" ref="FC78">IFERROR(_xlfn.XLOOKUP($A78&amp;$B78,'OCTUBRE 2'!$D$11:$D$40&amp;'OCTUBRE 2'!$E$11:$E$40,'OCTUBRE 2'!$AK$11:$AK$40,_xlfn.XLOOKUP($A78&amp;$B78,'OCTUBRE 2'!$BC$11:$BC$40&amp;'OCTUBRE 2'!$BD$11:$BD$40,'OCTUBRE 2'!$CJ$11:$CJ$40,"A")),"")</f>
        <v>0</v>
      </c>
      <c r="FD78" s="384">
        <f t="array" ref="FD78">IFERROR(_xlfn.XLOOKUP($A78&amp;$B78,NOVIEMBRE!$D$11:$D$40&amp;NOVIEMBRE!$E$11:$E$40,NOVIEMBRE!$AK$11:$AK$40,_xlfn.XLOOKUP($A78&amp;$B78,NOVIEMBRE!$BC$11:$BC$40&amp;NOVIEMBRE!$BD$11:$BD$40,NOVIEMBRE!$CJ$11:$CJ$40,"A")),"")</f>
        <v>0</v>
      </c>
      <c r="FE78" s="384">
        <f t="array" ref="FE78">IFERROR(_xlfn.XLOOKUP($A78&amp;$B78,'NOVIEMBRE 2'!$D$11:$D$40&amp;'NOVIEMBRE 2'!$E$11:$E$40,'NOVIEMBRE 2'!$AK$11:$AK$40,_xlfn.XLOOKUP($A78&amp;$B78,'NOVIEMBRE 2'!$BC$11:$BC$40&amp;'NOVIEMBRE 2'!$BD$11:$BD$40,'NOVIEMBRE 2'!$CJ$11:$CJ$40,"A")),"")</f>
        <v>0</v>
      </c>
      <c r="FF78" s="385">
        <f t="array" ref="FF78">IFERROR(_xlfn.XLOOKUP($A78&amp;$B78,DICIEMBRE!$D$11:$D$40&amp;DICIEMBRE!$E$11:$E$40,DICIEMBRE!$AK$11:$AK$40,_xlfn.XLOOKUP($A78&amp;$B78,DICIEMBRE!$BC$11:$BC$40&amp;DICIEMBRE!$BD$11:$BD$40,DICIEMBRE!$CJ$11:$CJ$40,"A")),"")</f>
        <v>0</v>
      </c>
      <c r="FG78" s="386" t="str">
        <f t="shared" si="19"/>
        <v/>
      </c>
      <c r="FH78" s="386" t="str">
        <f t="array" ref="FH78">IF(
 COUNT(DZ78:EH78)=0,
 "-",
 IF(
  COUNT(DZ78:EH78) &lt; COUNTA(DZ78:EH78),
  REPT("🟩", ROUND(COUNT(DZ78:EH78)/COUNTA(DZ78:EH78)*5, 0)) &amp;
  REPT("⬜", 5 - ROUND(COUNT(DZ78:EH78)/COUNTA(DZ78:EH78)*5, 0)),
  IF(
    AVERAGE(IF(DZ78:EH78&lt;&gt;"", DZ78:EH78, )) &gt;= 70, "🟩🟩🟩🟩🟩",
    IF(
      AVERAGE(IF(DZ78:EH78&lt;&gt;"",DZ78:EH78, )) &gt;= 56, "🟨🟨🟨🟨🟨",
      "🟥🟥🟥🟥🟥"
    )
  )
 )
)
</f>
        <v>-</v>
      </c>
    </row>
    <row r="79" ht="15.75" customHeight="1">
      <c r="A79" s="168"/>
      <c r="B79" s="169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1"/>
      <c r="N79" s="172" t="str">
        <f t="shared" si="1"/>
        <v/>
      </c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2" t="str">
        <f t="shared" si="2"/>
        <v/>
      </c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2" t="str">
        <f t="shared" si="3"/>
        <v/>
      </c>
      <c r="AM79" s="173"/>
      <c r="AN79" s="173"/>
      <c r="AO79" s="173"/>
      <c r="AP79" s="173"/>
      <c r="AQ79" s="173"/>
      <c r="AR79" s="173"/>
      <c r="AS79" s="173"/>
      <c r="AT79" s="173"/>
      <c r="AU79" s="173"/>
      <c r="AV79" s="171"/>
      <c r="AW79" s="171"/>
      <c r="AX79" s="172" t="str">
        <f t="shared" si="4"/>
        <v/>
      </c>
      <c r="AY79" s="173"/>
      <c r="AZ79" s="173"/>
      <c r="BA79" s="173"/>
      <c r="BB79" s="173"/>
      <c r="BC79" s="173"/>
      <c r="BD79" s="173"/>
      <c r="BE79" s="173"/>
      <c r="BF79" s="173"/>
      <c r="BG79" s="173"/>
      <c r="BH79" s="173"/>
      <c r="BI79" s="173"/>
      <c r="BJ79" s="172" t="str">
        <f t="shared" si="5"/>
        <v/>
      </c>
      <c r="BK79" s="173"/>
      <c r="BL79" s="173"/>
      <c r="BM79" s="173"/>
      <c r="BN79" s="173"/>
      <c r="BO79" s="173"/>
      <c r="BP79" s="173"/>
      <c r="BQ79" s="173"/>
      <c r="BR79" s="173"/>
      <c r="BS79" s="173"/>
      <c r="BT79" s="173"/>
      <c r="BU79" s="173"/>
      <c r="BV79" s="172" t="str">
        <f t="shared" si="6"/>
        <v/>
      </c>
      <c r="BW79" s="173"/>
      <c r="BX79" s="173"/>
      <c r="BY79" s="173"/>
      <c r="BZ79" s="171"/>
      <c r="CA79" s="171"/>
      <c r="CB79" s="171"/>
      <c r="CC79" s="171"/>
      <c r="CD79" s="171"/>
      <c r="CE79" s="171"/>
      <c r="CF79" s="171"/>
      <c r="CG79" s="171"/>
      <c r="CH79" s="172" t="str">
        <f t="shared" si="7"/>
        <v/>
      </c>
      <c r="CI79" s="171"/>
      <c r="CJ79" s="173"/>
      <c r="CK79" s="173"/>
      <c r="CL79" s="173"/>
      <c r="CM79" s="173"/>
      <c r="CN79" s="171"/>
      <c r="CO79" s="171"/>
      <c r="CP79" s="171"/>
      <c r="CQ79" s="173"/>
      <c r="CR79" s="171"/>
      <c r="CS79" s="171"/>
      <c r="CT79" s="172" t="str">
        <f t="shared" si="8"/>
        <v/>
      </c>
      <c r="CU79" s="172"/>
      <c r="CV79" s="172"/>
      <c r="CW79" s="172"/>
      <c r="CX79" s="172"/>
      <c r="CY79" s="172"/>
      <c r="CZ79" s="172"/>
      <c r="DA79" s="172"/>
      <c r="DB79" s="172"/>
      <c r="DC79" s="172"/>
      <c r="DD79" s="172"/>
      <c r="DE79" s="172"/>
      <c r="DF79" s="172"/>
      <c r="DG79" s="188" t="str">
        <f t="array" ref="DG79">IFERROR(_xlfn.XLOOKUP($A79&amp;B79,MARZO!$D$11:$D$40&amp;MARZO!$E$11:$E$40,MARZO!$AM$11:$AM$40,_xlfn.XLOOKUP($A79&amp;$B79,MARZO!$BC$11:$BC$40&amp;MARZO!$BD$11:$BD$40,MARZO!$CL$11:$CL$40,"A"))/1%,"")</f>
        <v/>
      </c>
      <c r="DH79" s="188" t="str">
        <f t="array" ref="DH79">IFERROR(_xlfn.XLOOKUP($A79&amp;$B79,ABRIL!$D$11:$D$40&amp;ABRIL!$E$11:$E$40,ABRIL!$AM$11:$AM$40,_xlfn.XLOOKUP($A79&amp;$B79,ABRIL!$BC$11:$BC$40&amp;ABRIL!$BD$11:$BD$40,ABRIL!$CL$11:$CL$40,"A"))/1%,"")</f>
        <v/>
      </c>
      <c r="DI79" s="188" t="str">
        <f t="array" ref="DI79">IFERROR(_xlfn.XLOOKUP($A79&amp;$B79,'ABRIL 2'!$D$11:$D$40&amp;'ABRIL 2'!$E$11:$E$40,'ABRIL 2'!$AM$11:$AM$40,_xlfn.XLOOKUP($A79&amp;$B79,'ABRIL 2'!$BC$11:$BC$40&amp;'ABRIL 2'!$BD$11:$BD$40,'ABRIL 2'!$CL$11:$CL$40,"A"))/1%,"")</f>
        <v/>
      </c>
      <c r="DJ79" s="188" t="str">
        <f t="array" ref="DJ79">IFERROR(_xlfn.XLOOKUP($A79&amp;$B79,MAYO!$D$11:$D$40&amp;MAYO!$E$11:$E$40,MAYO!$AM$11:$AM$40,_xlfn.XLOOKUP($A79&amp;$B79,MAYO!$BC$11:$BC$40&amp;MAYO!$BD$11:$BD$40,MAYO!$CL$11:$CL$40,"A"))/1%,"")</f>
        <v/>
      </c>
      <c r="DK79" s="188" t="str">
        <f t="array" ref="DK79">IFERROR(_xlfn.XLOOKUP($A79&amp;$B79,'MAYO 2'!$D$11:$D$40&amp;'MAYO 2'!$E$11:$E$40,'MAYO 2'!$AM$11:$AM$40,_xlfn.XLOOKUP($A79&amp;$B79,'MAYO 2'!$BC$11:$BC$40&amp;'MAYO 2'!$BD$11:$BD$40,'MAYO 2'!$CL$11:$CL$40,"A"))/1%,"")</f>
        <v/>
      </c>
      <c r="DL79" s="188" t="str">
        <f t="array" ref="DL79">IFERROR(_xlfn.XLOOKUP($A79&amp;$B79,JUNIO!$D$11:$D$40&amp;JUNIO!$E$11:$E$40,JUNIO!$AM$11:$AM$40,_xlfn.XLOOKUP($A79&amp;$B79,JUNIO!$BC$11:$BC$40&amp;JUNIO!$BD$11:$BD$40,JUNIO!$CL$11:$CL$40,"A"))/1%,"")</f>
        <v/>
      </c>
      <c r="DM79" s="188" t="str">
        <f t="array" ref="DM79">IFERROR(_xlfn.XLOOKUP($A79&amp;$B79,'JUNIO 2'!$D$11:$D$40&amp;'JUNIO 2'!$E$11:$E$40,'JUNIO 2'!$AM$11:$AM$40,_xlfn.XLOOKUP($A79&amp;$B79,'JUNIO 2'!$BC$11:$BC$40&amp;'JUNIO 2'!$BD$11:$BD$40,'JUNIO 2'!$CL$11:$CL$40,"A"))/1%,"")</f>
        <v/>
      </c>
      <c r="DN79" s="188" t="str">
        <f t="array" ref="DN79">IFERROR(_xlfn.XLOOKUP($A79&amp;$B79,JULIO!$D$11:$D$40&amp;JULIO!$E$11:$E$40,JULIO!$AM$11:$AM$40,_xlfn.XLOOKUP($A79&amp;$B79,JULIO!$BC$11:$BC$40&amp;JULIO!$BD$11:$BD$40,JULIO!$CL$11:$CL$40,"A"))/1%,"")</f>
        <v/>
      </c>
      <c r="DO79" s="188" t="str">
        <f t="array" ref="DO79">IFERROR(_xlfn.XLOOKUP($A79&amp;$B79,'JULIO 2'!$D$11:$D$40&amp;'JULIO 2'!$E$11:$E$40,'JULIO 2'!$AM$11:$AM$40,_xlfn.XLOOKUP($A79&amp;$B79,'JULIO 2'!$BC$11:$BC$40&amp;'JULIO 2'!$BD$11:$BD$40,'JULIO 2'!$CL$11:$CL$40,"A"))/1%,"")</f>
        <v/>
      </c>
      <c r="DP79" s="188" t="str">
        <f t="array" ref="DP79">IFERROR(_xlfn.XLOOKUP($A79&amp;$B79,AGOSTO!$D$11:$D$40&amp;AGOSTO!$E$11:$E$40,AGOSTO!$AM$11:$AM$40,_xlfn.XLOOKUP($A79&amp;$B79,AGOSTO!$BC$11:$BC$40&amp;AGOSTO!$BD$11:$BD$40,AGOSTO!$CL$11:$CL$40,"A"))/1%,"")</f>
        <v/>
      </c>
      <c r="DQ79" s="188" t="str">
        <f t="array" ref="DQ79">IFERROR(_xlfn.XLOOKUP($A79&amp;$B79,'AGOSTO 2'!$D$11:$D$40&amp;'AGOSTO 2'!$E$11:$E$40,'AGOSTO 2'!$AM$11:$AM$40,_xlfn.XLOOKUP($A79&amp;$B79,'AGOSTO 2'!$BC$11:$BC$40&amp;'AGOSTO 2'!$BD$11:$BD$40,'AGOSTO 2'!$CL$11:$CL$40,"A"))/1%,"")</f>
        <v/>
      </c>
      <c r="DR79" s="188" t="str">
        <f t="array" ref="DR79">IFERROR(_xlfn.XLOOKUP($A79&amp;$B79,SEPTIEMBRE!$D$11:$D$40&amp;SEPTIEMBRE!$E$11:$E$40,SEPTIEMBRE!$AM$11:$AM$40,_xlfn.XLOOKUP($A79&amp;$B79,SEPTIEMBRE!$BC$11:$BC$40&amp;SEPTIEMBRE!$BD$11:$BD$40,SEPTIEMBRE!$CL$11:$CL$40,"A"))/1%,"")</f>
        <v/>
      </c>
      <c r="DS79" s="188" t="str">
        <f t="array" ref="DS79">IFERROR(_xlfn.XLOOKUP($A79&amp;$B79,'SEPTIEMBRE 2'!$D$11:$D$40&amp;'SEPTIEMBRE 2'!$E$11:$E$40,'SEPTIEMBRE 2'!$AM$11:$AM$40,_xlfn.XLOOKUP($A79&amp;$B79,'SEPTIEMBRE 2'!$BC$11:$BC$40&amp;'SEPTIEMBRE 2'!$BD$11:$BD$40,'SEPTIEMBRE 2'!$CL$11:$CL$40,"A"))/1%,"")</f>
        <v/>
      </c>
      <c r="DT79" s="188" t="str">
        <f t="array" ref="DT79">IFERROR(_xlfn.XLOOKUP($A79&amp;$B79,'SEPTIEMBRE 3'!$D$11:$D$40&amp;'SEPTIEMBRE 3'!$E$11:$E$40,'SEPTIEMBRE 3'!$AM$11:$AM$40,_xlfn.XLOOKUP($A79&amp;$B79,'SEPTIEMBRE 3'!$BC$11:$BC$40&amp;'SEPTIEMBRE 3'!$BD$11:$BD$40,'SEPTIEMBRE 3'!$CL$11:$CL$40,"A"))/1%,"")</f>
        <v/>
      </c>
      <c r="DU79" s="188" t="str">
        <f t="array" ref="DU79">IFERROR(_xlfn.XLOOKUP($A79&amp;$B79,OCTUBRE!$D$11:$D$40&amp;OCTUBRE!$E$11:$E$40,OCTUBRE!$AM$11:$AM$40,_xlfn.XLOOKUP($A79&amp;$B79,OCTUBRE!$BC$11:$BC$40&amp;OCTUBRE!$BD$11:$BD$40,OCTUBRE!$CL$11:$CL$40,"A"))/1%,"")</f>
        <v/>
      </c>
      <c r="DV79" s="188" t="str">
        <f t="array" ref="DV79">IFERROR(_xlfn.XLOOKUP($A79&amp;$B79,'OCTUBRE 2'!$D$11:$D$40&amp;'OCTUBRE 2'!$E$11:$E$40,'OCTUBRE 2'!$AM$11:$AM$40,_xlfn.XLOOKUP($A79&amp;$B79,'OCTUBRE 2'!$BC$11:$BC$40&amp;'OCTUBRE 2'!$BD$11:$BD$40,'OCTUBRE 2'!$CL$11:$CL$40,"A"))/1%,"")</f>
        <v/>
      </c>
      <c r="DW79" s="188" t="str">
        <f t="array" ref="DW79">IFERROR(_xlfn.XLOOKUP($A79&amp;$B79,NOVIEMBRE!$D$11:$D$40&amp;NOVIEMBRE!$E$11:$E$40,NOVIEMBRE!$AM$11:$AM$40,_xlfn.XLOOKUP($A79&amp;$B79,NOVIEMBRE!$BC$11:$BC$40&amp;NOVIEMBRE!$BD$11:$BD$40,NOVIEMBRE!$CL$11:$CL$40,"A"))/1%,"")</f>
        <v/>
      </c>
      <c r="DX79" s="188" t="str">
        <f t="array" ref="DX79">IFERROR(_xlfn.XLOOKUP($A79&amp;$B79,'NOVIEMBRE 2'!$D$11:$D$40&amp;'NOVIEMBRE 2'!$E$11:$E$40,'NOVIEMBRE 2'!$AM$11:$AM$40,_xlfn.XLOOKUP($A79&amp;$B79,'NOVIEMBRE 2'!$BC$11:$BC$40&amp;'NOVIEMBRE 2'!$BD$11:$BD$40,'NOVIEMBRE 2'!$CL$11:$CL$40,"A"))/1%,"")</f>
        <v/>
      </c>
      <c r="DY79" s="188" t="str">
        <f t="array" ref="DY79">IFERROR(_xlfn.XLOOKUP($A79&amp;$B79,DICIEMBRE!$D$11:$D$40&amp;DICIEMBRE!$E$11:$E$40,DICIEMBRE!$AM$11:$AM$40,_xlfn.XLOOKUP($A79&amp;$B79,DICIEMBRE!$BC$11:$BC$40&amp;DICIEMBRE!$BD$11:$BD$40,DICIEMBRE!$CL$11:$CL$40,"A"))/1%,"")</f>
        <v/>
      </c>
      <c r="DZ79" s="381" t="str">
        <f t="shared" si="9"/>
        <v>-</v>
      </c>
      <c r="EA79" s="381" t="str">
        <f t="shared" si="10"/>
        <v>-</v>
      </c>
      <c r="EB79" s="381" t="str">
        <f t="shared" si="11"/>
        <v>-</v>
      </c>
      <c r="EC79" s="381" t="str">
        <f t="shared" si="12"/>
        <v>-</v>
      </c>
      <c r="ED79" s="381" t="str">
        <f t="shared" si="13"/>
        <v>-</v>
      </c>
      <c r="EE79" s="381" t="str">
        <f t="shared" si="14"/>
        <v>-</v>
      </c>
      <c r="EF79" s="381" t="str">
        <f t="shared" si="15"/>
        <v>-</v>
      </c>
      <c r="EG79" s="381" t="str">
        <f t="shared" si="16"/>
        <v>-</v>
      </c>
      <c r="EH79" s="381" t="str">
        <f t="shared" si="17"/>
        <v>-</v>
      </c>
      <c r="EI79" s="188" t="str">
        <f t="shared" si="18"/>
        <v/>
      </c>
      <c r="EJ79" s="382"/>
      <c r="EK79" s="382"/>
      <c r="EL79" s="383"/>
      <c r="EM79" s="21"/>
      <c r="EN79" s="384">
        <f t="array" ref="EN79">IFERROR(_xlfn.XLOOKUP($A79&amp;$B79,MARZO!$D$11:$D$40&amp;MARZO!$E$11:$E$40,MARZO!$AK$11:$AK$40,_xlfn.XLOOKUP($A79&amp;$B79,MARZO!$BC$11:$BC$40&amp;MARZO!$BD$11:$BD$40,MARZO!$CJ$11:$CJ$40,"A")),"")</f>
        <v>0</v>
      </c>
      <c r="EO79" s="384">
        <f t="array" ref="EO79">IFERROR(_xlfn.XLOOKUP($A79&amp;$B79,ABRIL!$D$11:$D$40&amp;ABRIL!$E$11:$E$40,ABRIL!$AK$11:$AK$40,_xlfn.XLOOKUP($A79&amp;$B79,ABRIL!$BC$11:$BC$40&amp;ABRIL!$BD$11:$BD$40,ABRIL!$CJ$11:$CJ$40,"A")),"")</f>
        <v>0</v>
      </c>
      <c r="EP79" s="384">
        <f t="array" ref="EP79">IFERROR(_xlfn.XLOOKUP($A79&amp;$B79,'ABRIL 2'!$D$11:$D$40&amp;'ABRIL 2'!$E$11:$E$40,'ABRIL 2'!$AK$11:$AK$40,_xlfn.XLOOKUP($A79&amp;$B79,'ABRIL 2'!$BC$11:$BC$40&amp;'ABRIL 2'!$BD$11:$BD$40,'ABRIL 2'!$CJ$11:$CJ$40,"A")),"")</f>
        <v>0</v>
      </c>
      <c r="EQ79" s="384">
        <f t="array" ref="EQ79">IFERROR(_xlfn.XLOOKUP($A79&amp;$B79,MAYO!$D$11:$D$40&amp;MAYO!$E$11:$E$40,MAYO!$AK$11:$AK$40,_xlfn.XLOOKUP($A79&amp;$B79,MAYO!$BC$11:$BC$40&amp;MAYO!$BD$11:$BD$40,MAYO!$CJ$11:$CJ$40,"A")),"")</f>
        <v>0</v>
      </c>
      <c r="ER79" s="384">
        <f t="array" ref="ER79">IFERROR(_xlfn.XLOOKUP($A79&amp;$B79,'MAYO 2'!$D$11:$D$40&amp;'MAYO 2'!$E$11:$E$40,'MAYO 2'!$AK$11:$AK$40,_xlfn.XLOOKUP($A79&amp;$B79,'MAYO 2'!$BC$11:$BC$40&amp;'MAYO 2'!$BD$11:$BD$40,'MAYO 2'!$CJ$11:$CJ$40,"A")),"")</f>
        <v>0</v>
      </c>
      <c r="ES79" s="384">
        <f t="array" ref="ES79">IFERROR(_xlfn.XLOOKUP($A79&amp;$B79,JUNIO!$D$11:$D$40&amp;JUNIO!$E$11:$E$40,JUNIO!$AK$11:$AK$40,_xlfn.XLOOKUP($A79&amp;$B79,JUNIO!$BC$11:$BC$40&amp;JUNIO!$BD$11:$BD$40,JUNIO!$CJ$11:$CJ$40,"A")),"")</f>
        <v>0</v>
      </c>
      <c r="ET79" s="384">
        <f t="array" ref="ET79">IFERROR(_xlfn.XLOOKUP($A79&amp;$B79,'JUNIO 2'!$D$11:$D$40&amp;'JUNIO 2'!$E$11:$E$40,'JUNIO 2'!$AK$11:$AK$40,_xlfn.XLOOKUP($A79&amp;$B79,'JUNIO 2'!$BC$11:$BC$40&amp;'JUNIO 2'!$BD$11:$BD$40,'JUNIO 2'!$CJ$11:$CJ$40,"A")),"")</f>
        <v>0</v>
      </c>
      <c r="EU79" s="384">
        <f t="array" ref="EU79">IFERROR(_xlfn.XLOOKUP($A79&amp;$B79,JULIO!$D$11:$D$40&amp;JULIO!$E$11:$E$40,JULIO!$AK$11:$AK$40,_xlfn.XLOOKUP($A79&amp;$B79,JULIO!$BC$11:$BC$40&amp;JULIO!$BD$11:$BD$40,JULIO!$CJ$11:$CJ$40,"A")),"")</f>
        <v>0</v>
      </c>
      <c r="EV79" s="384">
        <f t="array" ref="EV79">IFERROR(_xlfn.XLOOKUP($A79&amp;$B79,'JULIO 2'!$D$11:$D$40&amp;'JULIO 2'!$E$11:$E$40,'JULIO 2'!$AK$11:$AK$40,_xlfn.XLOOKUP($A79&amp;$B79,'JULIO 2'!$BC$11:$BC$40&amp;'JULIO 2'!$BD$11:$BD$40,'JULIO 2'!$CJ$11:$CJ$40,"A")),"")</f>
        <v>0</v>
      </c>
      <c r="EW79" s="384">
        <f t="array" ref="EW79">IFERROR(_xlfn.XLOOKUP($A79&amp;$B79,AGOSTO!$D$11:$D$40&amp;AGOSTO!$E$11:$E$40,AGOSTO!$AK$11:$AK$40,_xlfn.XLOOKUP($A79&amp;$B79,AGOSTO!$BC$11:$BC$40&amp;AGOSTO!$BD$11:$BD$40,AGOSTO!$CJ$11:$CJ$40,"A")),"")</f>
        <v>0</v>
      </c>
      <c r="EX79" s="384">
        <f t="array" ref="EX79">IFERROR(_xlfn.XLOOKUP($A79&amp;$B79,'AGOSTO 2'!$D$11:$D$40&amp;'AGOSTO 2'!$E$11:$E$40,'AGOSTO 2'!$AK$11:$AK$40,_xlfn.XLOOKUP($A79&amp;$B79,'AGOSTO 2'!$BC$11:$BC$40&amp;'AGOSTO 2'!$BD$11:$BD$40,'AGOSTO 2'!$CJ$11:$CJ$40,"A")),"")</f>
        <v>0</v>
      </c>
      <c r="EY79" s="384">
        <f t="array" ref="EY79">IFERROR(_xlfn.XLOOKUP($A79&amp;$B79,SEPTIEMBRE!$D$11:$D$40&amp;SEPTIEMBRE!$E$11:$E$40,SEPTIEMBRE!$AK$11:$AK$40,_xlfn.XLOOKUP($A79&amp;$B79,SEPTIEMBRE!$BC$11:$BC$40&amp;SEPTIEMBRE!$BD$11:$BD$40,SEPTIEMBRE!$CJ$11:$CJ$40,"A")),"")</f>
        <v>0</v>
      </c>
      <c r="EZ79" s="384">
        <f t="array" ref="EZ79">IFERROR(_xlfn.XLOOKUP($A79&amp;$B79,'SEPTIEMBRE 2'!$D$11:$D$40&amp;'SEPTIEMBRE 2'!$E$11:$E$40,'SEPTIEMBRE 2'!$AK$11:$AK$40,_xlfn.XLOOKUP($A79&amp;$B79,'SEPTIEMBRE 2'!$BC$11:$BC$40&amp;'SEPTIEMBRE 2'!$BD$11:$BD$40,'SEPTIEMBRE 2'!$CJ$11:$CJ$40,"A")),"")</f>
        <v>0</v>
      </c>
      <c r="FA79" s="384">
        <f t="array" ref="FA79">IFERROR(_xlfn.XLOOKUP($A79&amp;$B79,'SEPTIEMBRE 3'!$D$11:$D$40&amp;'SEPTIEMBRE 3'!$E$11:$E$40,'SEPTIEMBRE 3'!$AK$11:$AK$40,_xlfn.XLOOKUP($A79&amp;$B79,'SEPTIEMBRE 3'!$BC$11:$BC$40&amp;'SEPTIEMBRE 3'!$BD$11:$BD$40,'SEPTIEMBRE 3'!$CJ$11:$CJ$40,"A")),"")</f>
        <v>0</v>
      </c>
      <c r="FB79" s="384">
        <f t="array" ref="FB79">IFERROR(_xlfn.XLOOKUP($A79&amp;$B79,OCTUBRE!$D$11:$D$40&amp;OCTUBRE!$E$11:$E$40,OCTUBRE!$AK$11:$AK$40,_xlfn.XLOOKUP($A79&amp;$B79,OCTUBRE!$BC$11:$BC$40&amp;OCTUBRE!$BD$11:$BD$40,OCTUBRE!$CJ$11:$CJ$40,"A")),"")</f>
        <v>0</v>
      </c>
      <c r="FC79" s="384">
        <f t="array" ref="FC79">IFERROR(_xlfn.XLOOKUP($A79&amp;$B79,'OCTUBRE 2'!$D$11:$D$40&amp;'OCTUBRE 2'!$E$11:$E$40,'OCTUBRE 2'!$AK$11:$AK$40,_xlfn.XLOOKUP($A79&amp;$B79,'OCTUBRE 2'!$BC$11:$BC$40&amp;'OCTUBRE 2'!$BD$11:$BD$40,'OCTUBRE 2'!$CJ$11:$CJ$40,"A")),"")</f>
        <v>0</v>
      </c>
      <c r="FD79" s="384">
        <f t="array" ref="FD79">IFERROR(_xlfn.XLOOKUP($A79&amp;$B79,NOVIEMBRE!$D$11:$D$40&amp;NOVIEMBRE!$E$11:$E$40,NOVIEMBRE!$AK$11:$AK$40,_xlfn.XLOOKUP($A79&amp;$B79,NOVIEMBRE!$BC$11:$BC$40&amp;NOVIEMBRE!$BD$11:$BD$40,NOVIEMBRE!$CJ$11:$CJ$40,"A")),"")</f>
        <v>0</v>
      </c>
      <c r="FE79" s="384">
        <f t="array" ref="FE79">IFERROR(_xlfn.XLOOKUP($A79&amp;$B79,'NOVIEMBRE 2'!$D$11:$D$40&amp;'NOVIEMBRE 2'!$E$11:$E$40,'NOVIEMBRE 2'!$AK$11:$AK$40,_xlfn.XLOOKUP($A79&amp;$B79,'NOVIEMBRE 2'!$BC$11:$BC$40&amp;'NOVIEMBRE 2'!$BD$11:$BD$40,'NOVIEMBRE 2'!$CJ$11:$CJ$40,"A")),"")</f>
        <v>0</v>
      </c>
      <c r="FF79" s="385">
        <f t="array" ref="FF79">IFERROR(_xlfn.XLOOKUP($A79&amp;$B79,DICIEMBRE!$D$11:$D$40&amp;DICIEMBRE!$E$11:$E$40,DICIEMBRE!$AK$11:$AK$40,_xlfn.XLOOKUP($A79&amp;$B79,DICIEMBRE!$BC$11:$BC$40&amp;DICIEMBRE!$BD$11:$BD$40,DICIEMBRE!$CJ$11:$CJ$40,"A")),"")</f>
        <v>0</v>
      </c>
      <c r="FG79" s="386" t="str">
        <f t="shared" si="19"/>
        <v/>
      </c>
      <c r="FH79" s="386" t="str">
        <f t="array" ref="FH79">IF(
 COUNT(DZ79:EH79)=0,
 "-",
 IF(
  COUNT(DZ79:EH79) &lt; COUNTA(DZ79:EH79),
  REPT("🟩", ROUND(COUNT(DZ79:EH79)/COUNTA(DZ79:EH79)*5, 0)) &amp;
  REPT("⬜", 5 - ROUND(COUNT(DZ79:EH79)/COUNTA(DZ79:EH79)*5, 0)),
  IF(
    AVERAGE(IF(DZ79:EH79&lt;&gt;"", DZ79:EH79, )) &gt;= 70, "🟩🟩🟩🟩🟩",
    IF(
      AVERAGE(IF(DZ79:EH79&lt;&gt;"",DZ79:EH79, )) &gt;= 56, "🟨🟨🟨🟨🟨",
      "🟥🟥🟥🟥🟥"
    )
  )
 )
)
</f>
        <v>-</v>
      </c>
    </row>
    <row r="80" ht="15.75" customHeight="1">
      <c r="A80" s="168"/>
      <c r="B80" s="169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1"/>
      <c r="N80" s="172" t="str">
        <f t="shared" si="1"/>
        <v/>
      </c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2" t="str">
        <f t="shared" si="2"/>
        <v/>
      </c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2" t="str">
        <f t="shared" si="3"/>
        <v/>
      </c>
      <c r="AM80" s="173"/>
      <c r="AN80" s="173"/>
      <c r="AO80" s="173"/>
      <c r="AP80" s="173"/>
      <c r="AQ80" s="173"/>
      <c r="AR80" s="173"/>
      <c r="AS80" s="173"/>
      <c r="AT80" s="173"/>
      <c r="AU80" s="173"/>
      <c r="AV80" s="171"/>
      <c r="AW80" s="171"/>
      <c r="AX80" s="172" t="str">
        <f t="shared" si="4"/>
        <v/>
      </c>
      <c r="AY80" s="173"/>
      <c r="AZ80" s="173"/>
      <c r="BA80" s="173"/>
      <c r="BB80" s="173"/>
      <c r="BC80" s="173"/>
      <c r="BD80" s="173"/>
      <c r="BE80" s="173"/>
      <c r="BF80" s="173"/>
      <c r="BG80" s="173"/>
      <c r="BH80" s="173"/>
      <c r="BI80" s="173"/>
      <c r="BJ80" s="172" t="str">
        <f t="shared" si="5"/>
        <v/>
      </c>
      <c r="BK80" s="173"/>
      <c r="BL80" s="173"/>
      <c r="BM80" s="173"/>
      <c r="BN80" s="173"/>
      <c r="BO80" s="173"/>
      <c r="BP80" s="173"/>
      <c r="BQ80" s="173"/>
      <c r="BR80" s="173"/>
      <c r="BS80" s="173"/>
      <c r="BT80" s="173"/>
      <c r="BU80" s="173"/>
      <c r="BV80" s="172" t="str">
        <f t="shared" si="6"/>
        <v/>
      </c>
      <c r="BW80" s="173"/>
      <c r="BX80" s="173"/>
      <c r="BY80" s="173"/>
      <c r="BZ80" s="171"/>
      <c r="CA80" s="171"/>
      <c r="CB80" s="171"/>
      <c r="CC80" s="171"/>
      <c r="CD80" s="171"/>
      <c r="CE80" s="171"/>
      <c r="CF80" s="171"/>
      <c r="CG80" s="171"/>
      <c r="CH80" s="172" t="str">
        <f t="shared" si="7"/>
        <v/>
      </c>
      <c r="CI80" s="171"/>
      <c r="CJ80" s="173"/>
      <c r="CK80" s="173"/>
      <c r="CL80" s="173"/>
      <c r="CM80" s="173"/>
      <c r="CN80" s="171"/>
      <c r="CO80" s="171"/>
      <c r="CP80" s="171"/>
      <c r="CQ80" s="173"/>
      <c r="CR80" s="171"/>
      <c r="CS80" s="171"/>
      <c r="CT80" s="172" t="str">
        <f t="shared" si="8"/>
        <v/>
      </c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88" t="str">
        <f t="array" ref="DG80">IFERROR(_xlfn.XLOOKUP($A80&amp;B80,MARZO!$D$11:$D$40&amp;MARZO!$E$11:$E$40,MARZO!$AM$11:$AM$40,_xlfn.XLOOKUP($A80&amp;$B80,MARZO!$BC$11:$BC$40&amp;MARZO!$BD$11:$BD$40,MARZO!$CL$11:$CL$40,"A"))/1%,"")</f>
        <v/>
      </c>
      <c r="DH80" s="188" t="str">
        <f t="array" ref="DH80">IFERROR(_xlfn.XLOOKUP($A80&amp;$B80,ABRIL!$D$11:$D$40&amp;ABRIL!$E$11:$E$40,ABRIL!$AM$11:$AM$40,_xlfn.XLOOKUP($A80&amp;$B80,ABRIL!$BC$11:$BC$40&amp;ABRIL!$BD$11:$BD$40,ABRIL!$CL$11:$CL$40,"A"))/1%,"")</f>
        <v/>
      </c>
      <c r="DI80" s="188" t="str">
        <f t="array" ref="DI80">IFERROR(_xlfn.XLOOKUP($A80&amp;$B80,'ABRIL 2'!$D$11:$D$40&amp;'ABRIL 2'!$E$11:$E$40,'ABRIL 2'!$AM$11:$AM$40,_xlfn.XLOOKUP($A80&amp;$B80,'ABRIL 2'!$BC$11:$BC$40&amp;'ABRIL 2'!$BD$11:$BD$40,'ABRIL 2'!$CL$11:$CL$40,"A"))/1%,"")</f>
        <v/>
      </c>
      <c r="DJ80" s="188" t="str">
        <f t="array" ref="DJ80">IFERROR(_xlfn.XLOOKUP($A80&amp;$B80,MAYO!$D$11:$D$40&amp;MAYO!$E$11:$E$40,MAYO!$AM$11:$AM$40,_xlfn.XLOOKUP($A80&amp;$B80,MAYO!$BC$11:$BC$40&amp;MAYO!$BD$11:$BD$40,MAYO!$CL$11:$CL$40,"A"))/1%,"")</f>
        <v/>
      </c>
      <c r="DK80" s="188" t="str">
        <f t="array" ref="DK80">IFERROR(_xlfn.XLOOKUP($A80&amp;$B80,'MAYO 2'!$D$11:$D$40&amp;'MAYO 2'!$E$11:$E$40,'MAYO 2'!$AM$11:$AM$40,_xlfn.XLOOKUP($A80&amp;$B80,'MAYO 2'!$BC$11:$BC$40&amp;'MAYO 2'!$BD$11:$BD$40,'MAYO 2'!$CL$11:$CL$40,"A"))/1%,"")</f>
        <v/>
      </c>
      <c r="DL80" s="188" t="str">
        <f t="array" ref="DL80">IFERROR(_xlfn.XLOOKUP($A80&amp;$B80,JUNIO!$D$11:$D$40&amp;JUNIO!$E$11:$E$40,JUNIO!$AM$11:$AM$40,_xlfn.XLOOKUP($A80&amp;$B80,JUNIO!$BC$11:$BC$40&amp;JUNIO!$BD$11:$BD$40,JUNIO!$CL$11:$CL$40,"A"))/1%,"")</f>
        <v/>
      </c>
      <c r="DM80" s="188" t="str">
        <f t="array" ref="DM80">IFERROR(_xlfn.XLOOKUP($A80&amp;$B80,'JUNIO 2'!$D$11:$D$40&amp;'JUNIO 2'!$E$11:$E$40,'JUNIO 2'!$AM$11:$AM$40,_xlfn.XLOOKUP($A80&amp;$B80,'JUNIO 2'!$BC$11:$BC$40&amp;'JUNIO 2'!$BD$11:$BD$40,'JUNIO 2'!$CL$11:$CL$40,"A"))/1%,"")</f>
        <v/>
      </c>
      <c r="DN80" s="188" t="str">
        <f t="array" ref="DN80">IFERROR(_xlfn.XLOOKUP($A80&amp;$B80,JULIO!$D$11:$D$40&amp;JULIO!$E$11:$E$40,JULIO!$AM$11:$AM$40,_xlfn.XLOOKUP($A80&amp;$B80,JULIO!$BC$11:$BC$40&amp;JULIO!$BD$11:$BD$40,JULIO!$CL$11:$CL$40,"A"))/1%,"")</f>
        <v/>
      </c>
      <c r="DO80" s="188" t="str">
        <f t="array" ref="DO80">IFERROR(_xlfn.XLOOKUP($A80&amp;$B80,'JULIO 2'!$D$11:$D$40&amp;'JULIO 2'!$E$11:$E$40,'JULIO 2'!$AM$11:$AM$40,_xlfn.XLOOKUP($A80&amp;$B80,'JULIO 2'!$BC$11:$BC$40&amp;'JULIO 2'!$BD$11:$BD$40,'JULIO 2'!$CL$11:$CL$40,"A"))/1%,"")</f>
        <v/>
      </c>
      <c r="DP80" s="188" t="str">
        <f t="array" ref="DP80">IFERROR(_xlfn.XLOOKUP($A80&amp;$B80,AGOSTO!$D$11:$D$40&amp;AGOSTO!$E$11:$E$40,AGOSTO!$AM$11:$AM$40,_xlfn.XLOOKUP($A80&amp;$B80,AGOSTO!$BC$11:$BC$40&amp;AGOSTO!$BD$11:$BD$40,AGOSTO!$CL$11:$CL$40,"A"))/1%,"")</f>
        <v/>
      </c>
      <c r="DQ80" s="188" t="str">
        <f t="array" ref="DQ80">IFERROR(_xlfn.XLOOKUP($A80&amp;$B80,'AGOSTO 2'!$D$11:$D$40&amp;'AGOSTO 2'!$E$11:$E$40,'AGOSTO 2'!$AM$11:$AM$40,_xlfn.XLOOKUP($A80&amp;$B80,'AGOSTO 2'!$BC$11:$BC$40&amp;'AGOSTO 2'!$BD$11:$BD$40,'AGOSTO 2'!$CL$11:$CL$40,"A"))/1%,"")</f>
        <v/>
      </c>
      <c r="DR80" s="188" t="str">
        <f t="array" ref="DR80">IFERROR(_xlfn.XLOOKUP($A80&amp;$B80,SEPTIEMBRE!$D$11:$D$40&amp;SEPTIEMBRE!$E$11:$E$40,SEPTIEMBRE!$AM$11:$AM$40,_xlfn.XLOOKUP($A80&amp;$B80,SEPTIEMBRE!$BC$11:$BC$40&amp;SEPTIEMBRE!$BD$11:$BD$40,SEPTIEMBRE!$CL$11:$CL$40,"A"))/1%,"")</f>
        <v/>
      </c>
      <c r="DS80" s="188" t="str">
        <f t="array" ref="DS80">IFERROR(_xlfn.XLOOKUP($A80&amp;$B80,'SEPTIEMBRE 2'!$D$11:$D$40&amp;'SEPTIEMBRE 2'!$E$11:$E$40,'SEPTIEMBRE 2'!$AM$11:$AM$40,_xlfn.XLOOKUP($A80&amp;$B80,'SEPTIEMBRE 2'!$BC$11:$BC$40&amp;'SEPTIEMBRE 2'!$BD$11:$BD$40,'SEPTIEMBRE 2'!$CL$11:$CL$40,"A"))/1%,"")</f>
        <v/>
      </c>
      <c r="DT80" s="188" t="str">
        <f t="array" ref="DT80">IFERROR(_xlfn.XLOOKUP($A80&amp;$B80,'SEPTIEMBRE 3'!$D$11:$D$40&amp;'SEPTIEMBRE 3'!$E$11:$E$40,'SEPTIEMBRE 3'!$AM$11:$AM$40,_xlfn.XLOOKUP($A80&amp;$B80,'SEPTIEMBRE 3'!$BC$11:$BC$40&amp;'SEPTIEMBRE 3'!$BD$11:$BD$40,'SEPTIEMBRE 3'!$CL$11:$CL$40,"A"))/1%,"")</f>
        <v/>
      </c>
      <c r="DU80" s="188" t="str">
        <f t="array" ref="DU80">IFERROR(_xlfn.XLOOKUP($A80&amp;$B80,OCTUBRE!$D$11:$D$40&amp;OCTUBRE!$E$11:$E$40,OCTUBRE!$AM$11:$AM$40,_xlfn.XLOOKUP($A80&amp;$B80,OCTUBRE!$BC$11:$BC$40&amp;OCTUBRE!$BD$11:$BD$40,OCTUBRE!$CL$11:$CL$40,"A"))/1%,"")</f>
        <v/>
      </c>
      <c r="DV80" s="188" t="str">
        <f t="array" ref="DV80">IFERROR(_xlfn.XLOOKUP($A80&amp;$B80,'OCTUBRE 2'!$D$11:$D$40&amp;'OCTUBRE 2'!$E$11:$E$40,'OCTUBRE 2'!$AM$11:$AM$40,_xlfn.XLOOKUP($A80&amp;$B80,'OCTUBRE 2'!$BC$11:$BC$40&amp;'OCTUBRE 2'!$BD$11:$BD$40,'OCTUBRE 2'!$CL$11:$CL$40,"A"))/1%,"")</f>
        <v/>
      </c>
      <c r="DW80" s="188" t="str">
        <f t="array" ref="DW80">IFERROR(_xlfn.XLOOKUP($A80&amp;$B80,NOVIEMBRE!$D$11:$D$40&amp;NOVIEMBRE!$E$11:$E$40,NOVIEMBRE!$AM$11:$AM$40,_xlfn.XLOOKUP($A80&amp;$B80,NOVIEMBRE!$BC$11:$BC$40&amp;NOVIEMBRE!$BD$11:$BD$40,NOVIEMBRE!$CL$11:$CL$40,"A"))/1%,"")</f>
        <v/>
      </c>
      <c r="DX80" s="188" t="str">
        <f t="array" ref="DX80">IFERROR(_xlfn.XLOOKUP($A80&amp;$B80,'NOVIEMBRE 2'!$D$11:$D$40&amp;'NOVIEMBRE 2'!$E$11:$E$40,'NOVIEMBRE 2'!$AM$11:$AM$40,_xlfn.XLOOKUP($A80&amp;$B80,'NOVIEMBRE 2'!$BC$11:$BC$40&amp;'NOVIEMBRE 2'!$BD$11:$BD$40,'NOVIEMBRE 2'!$CL$11:$CL$40,"A"))/1%,"")</f>
        <v/>
      </c>
      <c r="DY80" s="188" t="str">
        <f t="array" ref="DY80">IFERROR(_xlfn.XLOOKUP($A80&amp;$B80,DICIEMBRE!$D$11:$D$40&amp;DICIEMBRE!$E$11:$E$40,DICIEMBRE!$AM$11:$AM$40,_xlfn.XLOOKUP($A80&amp;$B80,DICIEMBRE!$BC$11:$BC$40&amp;DICIEMBRE!$BD$11:$BD$40,DICIEMBRE!$CL$11:$CL$40,"A"))/1%,"")</f>
        <v/>
      </c>
      <c r="DZ80" s="381" t="str">
        <f t="shared" si="9"/>
        <v>-</v>
      </c>
      <c r="EA80" s="381" t="str">
        <f t="shared" si="10"/>
        <v>-</v>
      </c>
      <c r="EB80" s="381" t="str">
        <f t="shared" si="11"/>
        <v>-</v>
      </c>
      <c r="EC80" s="381" t="str">
        <f t="shared" si="12"/>
        <v>-</v>
      </c>
      <c r="ED80" s="381" t="str">
        <f t="shared" si="13"/>
        <v>-</v>
      </c>
      <c r="EE80" s="381" t="str">
        <f t="shared" si="14"/>
        <v>-</v>
      </c>
      <c r="EF80" s="381" t="str">
        <f t="shared" si="15"/>
        <v>-</v>
      </c>
      <c r="EG80" s="381" t="str">
        <f t="shared" si="16"/>
        <v>-</v>
      </c>
      <c r="EH80" s="381" t="str">
        <f t="shared" si="17"/>
        <v>-</v>
      </c>
      <c r="EI80" s="188" t="str">
        <f t="shared" si="18"/>
        <v/>
      </c>
      <c r="EJ80" s="382"/>
      <c r="EK80" s="382"/>
      <c r="EL80" s="383"/>
      <c r="EM80" s="21"/>
      <c r="EN80" s="384">
        <f t="array" ref="EN80">IFERROR(_xlfn.XLOOKUP($A80&amp;$B80,MARZO!$D$11:$D$40&amp;MARZO!$E$11:$E$40,MARZO!$AK$11:$AK$40,_xlfn.XLOOKUP($A80&amp;$B80,MARZO!$BC$11:$BC$40&amp;MARZO!$BD$11:$BD$40,MARZO!$CJ$11:$CJ$40,"A")),"")</f>
        <v>0</v>
      </c>
      <c r="EO80" s="384">
        <f t="array" ref="EO80">IFERROR(_xlfn.XLOOKUP($A80&amp;$B80,ABRIL!$D$11:$D$40&amp;ABRIL!$E$11:$E$40,ABRIL!$AK$11:$AK$40,_xlfn.XLOOKUP($A80&amp;$B80,ABRIL!$BC$11:$BC$40&amp;ABRIL!$BD$11:$BD$40,ABRIL!$CJ$11:$CJ$40,"A")),"")</f>
        <v>0</v>
      </c>
      <c r="EP80" s="384">
        <f t="array" ref="EP80">IFERROR(_xlfn.XLOOKUP($A80&amp;$B80,'ABRIL 2'!$D$11:$D$40&amp;'ABRIL 2'!$E$11:$E$40,'ABRIL 2'!$AK$11:$AK$40,_xlfn.XLOOKUP($A80&amp;$B80,'ABRIL 2'!$BC$11:$BC$40&amp;'ABRIL 2'!$BD$11:$BD$40,'ABRIL 2'!$CJ$11:$CJ$40,"A")),"")</f>
        <v>0</v>
      </c>
      <c r="EQ80" s="384">
        <f t="array" ref="EQ80">IFERROR(_xlfn.XLOOKUP($A80&amp;$B80,MAYO!$D$11:$D$40&amp;MAYO!$E$11:$E$40,MAYO!$AK$11:$AK$40,_xlfn.XLOOKUP($A80&amp;$B80,MAYO!$BC$11:$BC$40&amp;MAYO!$BD$11:$BD$40,MAYO!$CJ$11:$CJ$40,"A")),"")</f>
        <v>0</v>
      </c>
      <c r="ER80" s="384">
        <f t="array" ref="ER80">IFERROR(_xlfn.XLOOKUP($A80&amp;$B80,'MAYO 2'!$D$11:$D$40&amp;'MAYO 2'!$E$11:$E$40,'MAYO 2'!$AK$11:$AK$40,_xlfn.XLOOKUP($A80&amp;$B80,'MAYO 2'!$BC$11:$BC$40&amp;'MAYO 2'!$BD$11:$BD$40,'MAYO 2'!$CJ$11:$CJ$40,"A")),"")</f>
        <v>0</v>
      </c>
      <c r="ES80" s="384">
        <f t="array" ref="ES80">IFERROR(_xlfn.XLOOKUP($A80&amp;$B80,JUNIO!$D$11:$D$40&amp;JUNIO!$E$11:$E$40,JUNIO!$AK$11:$AK$40,_xlfn.XLOOKUP($A80&amp;$B80,JUNIO!$BC$11:$BC$40&amp;JUNIO!$BD$11:$BD$40,JUNIO!$CJ$11:$CJ$40,"A")),"")</f>
        <v>0</v>
      </c>
      <c r="ET80" s="384">
        <f t="array" ref="ET80">IFERROR(_xlfn.XLOOKUP($A80&amp;$B80,'JUNIO 2'!$D$11:$D$40&amp;'JUNIO 2'!$E$11:$E$40,'JUNIO 2'!$AK$11:$AK$40,_xlfn.XLOOKUP($A80&amp;$B80,'JUNIO 2'!$BC$11:$BC$40&amp;'JUNIO 2'!$BD$11:$BD$40,'JUNIO 2'!$CJ$11:$CJ$40,"A")),"")</f>
        <v>0</v>
      </c>
      <c r="EU80" s="384">
        <f t="array" ref="EU80">IFERROR(_xlfn.XLOOKUP($A80&amp;$B80,JULIO!$D$11:$D$40&amp;JULIO!$E$11:$E$40,JULIO!$AK$11:$AK$40,_xlfn.XLOOKUP($A80&amp;$B80,JULIO!$BC$11:$BC$40&amp;JULIO!$BD$11:$BD$40,JULIO!$CJ$11:$CJ$40,"A")),"")</f>
        <v>0</v>
      </c>
      <c r="EV80" s="384">
        <f t="array" ref="EV80">IFERROR(_xlfn.XLOOKUP($A80&amp;$B80,'JULIO 2'!$D$11:$D$40&amp;'JULIO 2'!$E$11:$E$40,'JULIO 2'!$AK$11:$AK$40,_xlfn.XLOOKUP($A80&amp;$B80,'JULIO 2'!$BC$11:$BC$40&amp;'JULIO 2'!$BD$11:$BD$40,'JULIO 2'!$CJ$11:$CJ$40,"A")),"")</f>
        <v>0</v>
      </c>
      <c r="EW80" s="384">
        <f t="array" ref="EW80">IFERROR(_xlfn.XLOOKUP($A80&amp;$B80,AGOSTO!$D$11:$D$40&amp;AGOSTO!$E$11:$E$40,AGOSTO!$AK$11:$AK$40,_xlfn.XLOOKUP($A80&amp;$B80,AGOSTO!$BC$11:$BC$40&amp;AGOSTO!$BD$11:$BD$40,AGOSTO!$CJ$11:$CJ$40,"A")),"")</f>
        <v>0</v>
      </c>
      <c r="EX80" s="384">
        <f t="array" ref="EX80">IFERROR(_xlfn.XLOOKUP($A80&amp;$B80,'AGOSTO 2'!$D$11:$D$40&amp;'AGOSTO 2'!$E$11:$E$40,'AGOSTO 2'!$AK$11:$AK$40,_xlfn.XLOOKUP($A80&amp;$B80,'AGOSTO 2'!$BC$11:$BC$40&amp;'AGOSTO 2'!$BD$11:$BD$40,'AGOSTO 2'!$CJ$11:$CJ$40,"A")),"")</f>
        <v>0</v>
      </c>
      <c r="EY80" s="384">
        <f t="array" ref="EY80">IFERROR(_xlfn.XLOOKUP($A80&amp;$B80,SEPTIEMBRE!$D$11:$D$40&amp;SEPTIEMBRE!$E$11:$E$40,SEPTIEMBRE!$AK$11:$AK$40,_xlfn.XLOOKUP($A80&amp;$B80,SEPTIEMBRE!$BC$11:$BC$40&amp;SEPTIEMBRE!$BD$11:$BD$40,SEPTIEMBRE!$CJ$11:$CJ$40,"A")),"")</f>
        <v>0</v>
      </c>
      <c r="EZ80" s="384">
        <f t="array" ref="EZ80">IFERROR(_xlfn.XLOOKUP($A80&amp;$B80,'SEPTIEMBRE 2'!$D$11:$D$40&amp;'SEPTIEMBRE 2'!$E$11:$E$40,'SEPTIEMBRE 2'!$AK$11:$AK$40,_xlfn.XLOOKUP($A80&amp;$B80,'SEPTIEMBRE 2'!$BC$11:$BC$40&amp;'SEPTIEMBRE 2'!$BD$11:$BD$40,'SEPTIEMBRE 2'!$CJ$11:$CJ$40,"A")),"")</f>
        <v>0</v>
      </c>
      <c r="FA80" s="384">
        <f t="array" ref="FA80">IFERROR(_xlfn.XLOOKUP($A80&amp;$B80,'SEPTIEMBRE 3'!$D$11:$D$40&amp;'SEPTIEMBRE 3'!$E$11:$E$40,'SEPTIEMBRE 3'!$AK$11:$AK$40,_xlfn.XLOOKUP($A80&amp;$B80,'SEPTIEMBRE 3'!$BC$11:$BC$40&amp;'SEPTIEMBRE 3'!$BD$11:$BD$40,'SEPTIEMBRE 3'!$CJ$11:$CJ$40,"A")),"")</f>
        <v>0</v>
      </c>
      <c r="FB80" s="384">
        <f t="array" ref="FB80">IFERROR(_xlfn.XLOOKUP($A80&amp;$B80,OCTUBRE!$D$11:$D$40&amp;OCTUBRE!$E$11:$E$40,OCTUBRE!$AK$11:$AK$40,_xlfn.XLOOKUP($A80&amp;$B80,OCTUBRE!$BC$11:$BC$40&amp;OCTUBRE!$BD$11:$BD$40,OCTUBRE!$CJ$11:$CJ$40,"A")),"")</f>
        <v>0</v>
      </c>
      <c r="FC80" s="384">
        <f t="array" ref="FC80">IFERROR(_xlfn.XLOOKUP($A80&amp;$B80,'OCTUBRE 2'!$D$11:$D$40&amp;'OCTUBRE 2'!$E$11:$E$40,'OCTUBRE 2'!$AK$11:$AK$40,_xlfn.XLOOKUP($A80&amp;$B80,'OCTUBRE 2'!$BC$11:$BC$40&amp;'OCTUBRE 2'!$BD$11:$BD$40,'OCTUBRE 2'!$CJ$11:$CJ$40,"A")),"")</f>
        <v>0</v>
      </c>
      <c r="FD80" s="384">
        <f t="array" ref="FD80">IFERROR(_xlfn.XLOOKUP($A80&amp;$B80,NOVIEMBRE!$D$11:$D$40&amp;NOVIEMBRE!$E$11:$E$40,NOVIEMBRE!$AK$11:$AK$40,_xlfn.XLOOKUP($A80&amp;$B80,NOVIEMBRE!$BC$11:$BC$40&amp;NOVIEMBRE!$BD$11:$BD$40,NOVIEMBRE!$CJ$11:$CJ$40,"A")),"")</f>
        <v>0</v>
      </c>
      <c r="FE80" s="384">
        <f t="array" ref="FE80">IFERROR(_xlfn.XLOOKUP($A80&amp;$B80,'NOVIEMBRE 2'!$D$11:$D$40&amp;'NOVIEMBRE 2'!$E$11:$E$40,'NOVIEMBRE 2'!$AK$11:$AK$40,_xlfn.XLOOKUP($A80&amp;$B80,'NOVIEMBRE 2'!$BC$11:$BC$40&amp;'NOVIEMBRE 2'!$BD$11:$BD$40,'NOVIEMBRE 2'!$CJ$11:$CJ$40,"A")),"")</f>
        <v>0</v>
      </c>
      <c r="FF80" s="385">
        <f t="array" ref="FF80">IFERROR(_xlfn.XLOOKUP($A80&amp;$B80,DICIEMBRE!$D$11:$D$40&amp;DICIEMBRE!$E$11:$E$40,DICIEMBRE!$AK$11:$AK$40,_xlfn.XLOOKUP($A80&amp;$B80,DICIEMBRE!$BC$11:$BC$40&amp;DICIEMBRE!$BD$11:$BD$40,DICIEMBRE!$CJ$11:$CJ$40,"A")),"")</f>
        <v>0</v>
      </c>
      <c r="FG80" s="386" t="str">
        <f t="shared" si="19"/>
        <v/>
      </c>
      <c r="FH80" s="386" t="str">
        <f t="array" ref="FH80">IF(
 COUNT(DZ80:EH80)=0,
 "-",
 IF(
  COUNT(DZ80:EH80) &lt; COUNTA(DZ80:EH80),
  REPT("🟩", ROUND(COUNT(DZ80:EH80)/COUNTA(DZ80:EH80)*5, 0)) &amp;
  REPT("⬜", 5 - ROUND(COUNT(DZ80:EH80)/COUNTA(DZ80:EH80)*5, 0)),
  IF(
    AVERAGE(IF(DZ80:EH80&lt;&gt;"", DZ80:EH80, )) &gt;= 70, "🟩🟩🟩🟩🟩",
    IF(
      AVERAGE(IF(DZ80:EH80&lt;&gt;"",DZ80:EH80, )) &gt;= 56, "🟨🟨🟨🟨🟨",
      "🟥🟥🟥🟥🟥"
    )
  )
 )
)
</f>
        <v>-</v>
      </c>
    </row>
    <row r="81" ht="15.75" customHeight="1">
      <c r="A81" s="168"/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1"/>
      <c r="N81" s="172" t="str">
        <f t="shared" si="1"/>
        <v/>
      </c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2" t="str">
        <f t="shared" si="2"/>
        <v/>
      </c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2" t="str">
        <f t="shared" si="3"/>
        <v/>
      </c>
      <c r="AM81" s="173"/>
      <c r="AN81" s="173"/>
      <c r="AO81" s="173"/>
      <c r="AP81" s="173"/>
      <c r="AQ81" s="173"/>
      <c r="AR81" s="173"/>
      <c r="AS81" s="173"/>
      <c r="AT81" s="173"/>
      <c r="AU81" s="173"/>
      <c r="AV81" s="171"/>
      <c r="AW81" s="171"/>
      <c r="AX81" s="172" t="str">
        <f t="shared" si="4"/>
        <v/>
      </c>
      <c r="AY81" s="173"/>
      <c r="AZ81" s="173"/>
      <c r="BA81" s="173"/>
      <c r="BB81" s="173"/>
      <c r="BC81" s="173"/>
      <c r="BD81" s="173"/>
      <c r="BE81" s="173"/>
      <c r="BF81" s="173"/>
      <c r="BG81" s="173"/>
      <c r="BH81" s="173"/>
      <c r="BI81" s="173"/>
      <c r="BJ81" s="172" t="str">
        <f t="shared" si="5"/>
        <v/>
      </c>
      <c r="BK81" s="173"/>
      <c r="BL81" s="173"/>
      <c r="BM81" s="173"/>
      <c r="BN81" s="173"/>
      <c r="BO81" s="173"/>
      <c r="BP81" s="173"/>
      <c r="BQ81" s="173"/>
      <c r="BR81" s="173"/>
      <c r="BS81" s="173"/>
      <c r="BT81" s="173"/>
      <c r="BU81" s="173"/>
      <c r="BV81" s="172" t="str">
        <f t="shared" si="6"/>
        <v/>
      </c>
      <c r="BW81" s="173"/>
      <c r="BX81" s="173"/>
      <c r="BY81" s="173"/>
      <c r="BZ81" s="171"/>
      <c r="CA81" s="171"/>
      <c r="CB81" s="171"/>
      <c r="CC81" s="171"/>
      <c r="CD81" s="171"/>
      <c r="CE81" s="171"/>
      <c r="CF81" s="171"/>
      <c r="CG81" s="171"/>
      <c r="CH81" s="172" t="str">
        <f t="shared" si="7"/>
        <v/>
      </c>
      <c r="CI81" s="171"/>
      <c r="CJ81" s="173"/>
      <c r="CK81" s="173"/>
      <c r="CL81" s="173"/>
      <c r="CM81" s="173"/>
      <c r="CN81" s="171"/>
      <c r="CO81" s="171"/>
      <c r="CP81" s="171"/>
      <c r="CQ81" s="173"/>
      <c r="CR81" s="171"/>
      <c r="CS81" s="171"/>
      <c r="CT81" s="172" t="str">
        <f t="shared" si="8"/>
        <v/>
      </c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88" t="str">
        <f t="array" ref="DG81">IFERROR(_xlfn.XLOOKUP($A81&amp;B81,MARZO!$D$11:$D$40&amp;MARZO!$E$11:$E$40,MARZO!$AM$11:$AM$40,_xlfn.XLOOKUP($A81&amp;$B81,MARZO!$BC$11:$BC$40&amp;MARZO!$BD$11:$BD$40,MARZO!$CL$11:$CL$40,"A"))/1%,"")</f>
        <v/>
      </c>
      <c r="DH81" s="188" t="str">
        <f t="array" ref="DH81">IFERROR(_xlfn.XLOOKUP($A81&amp;$B81,ABRIL!$D$11:$D$40&amp;ABRIL!$E$11:$E$40,ABRIL!$AM$11:$AM$40,_xlfn.XLOOKUP($A81&amp;$B81,ABRIL!$BC$11:$BC$40&amp;ABRIL!$BD$11:$BD$40,ABRIL!$CL$11:$CL$40,"A"))/1%,"")</f>
        <v/>
      </c>
      <c r="DI81" s="188" t="str">
        <f t="array" ref="DI81">IFERROR(_xlfn.XLOOKUP($A81&amp;$B81,'ABRIL 2'!$D$11:$D$40&amp;'ABRIL 2'!$E$11:$E$40,'ABRIL 2'!$AM$11:$AM$40,_xlfn.XLOOKUP($A81&amp;$B81,'ABRIL 2'!$BC$11:$BC$40&amp;'ABRIL 2'!$BD$11:$BD$40,'ABRIL 2'!$CL$11:$CL$40,"A"))/1%,"")</f>
        <v/>
      </c>
      <c r="DJ81" s="188" t="str">
        <f t="array" ref="DJ81">IFERROR(_xlfn.XLOOKUP($A81&amp;$B81,MAYO!$D$11:$D$40&amp;MAYO!$E$11:$E$40,MAYO!$AM$11:$AM$40,_xlfn.XLOOKUP($A81&amp;$B81,MAYO!$BC$11:$BC$40&amp;MAYO!$BD$11:$BD$40,MAYO!$CL$11:$CL$40,"A"))/1%,"")</f>
        <v/>
      </c>
      <c r="DK81" s="188" t="str">
        <f t="array" ref="DK81">IFERROR(_xlfn.XLOOKUP($A81&amp;$B81,'MAYO 2'!$D$11:$D$40&amp;'MAYO 2'!$E$11:$E$40,'MAYO 2'!$AM$11:$AM$40,_xlfn.XLOOKUP($A81&amp;$B81,'MAYO 2'!$BC$11:$BC$40&amp;'MAYO 2'!$BD$11:$BD$40,'MAYO 2'!$CL$11:$CL$40,"A"))/1%,"")</f>
        <v/>
      </c>
      <c r="DL81" s="188" t="str">
        <f t="array" ref="DL81">IFERROR(_xlfn.XLOOKUP($A81&amp;$B81,JUNIO!$D$11:$D$40&amp;JUNIO!$E$11:$E$40,JUNIO!$AM$11:$AM$40,_xlfn.XLOOKUP($A81&amp;$B81,JUNIO!$BC$11:$BC$40&amp;JUNIO!$BD$11:$BD$40,JUNIO!$CL$11:$CL$40,"A"))/1%,"")</f>
        <v/>
      </c>
      <c r="DM81" s="188" t="str">
        <f t="array" ref="DM81">IFERROR(_xlfn.XLOOKUP($A81&amp;$B81,'JUNIO 2'!$D$11:$D$40&amp;'JUNIO 2'!$E$11:$E$40,'JUNIO 2'!$AM$11:$AM$40,_xlfn.XLOOKUP($A81&amp;$B81,'JUNIO 2'!$BC$11:$BC$40&amp;'JUNIO 2'!$BD$11:$BD$40,'JUNIO 2'!$CL$11:$CL$40,"A"))/1%,"")</f>
        <v/>
      </c>
      <c r="DN81" s="188" t="str">
        <f t="array" ref="DN81">IFERROR(_xlfn.XLOOKUP($A81&amp;$B81,JULIO!$D$11:$D$40&amp;JULIO!$E$11:$E$40,JULIO!$AM$11:$AM$40,_xlfn.XLOOKUP($A81&amp;$B81,JULIO!$BC$11:$BC$40&amp;JULIO!$BD$11:$BD$40,JULIO!$CL$11:$CL$40,"A"))/1%,"")</f>
        <v/>
      </c>
      <c r="DO81" s="188" t="str">
        <f t="array" ref="DO81">IFERROR(_xlfn.XLOOKUP($A81&amp;$B81,'JULIO 2'!$D$11:$D$40&amp;'JULIO 2'!$E$11:$E$40,'JULIO 2'!$AM$11:$AM$40,_xlfn.XLOOKUP($A81&amp;$B81,'JULIO 2'!$BC$11:$BC$40&amp;'JULIO 2'!$BD$11:$BD$40,'JULIO 2'!$CL$11:$CL$40,"A"))/1%,"")</f>
        <v/>
      </c>
      <c r="DP81" s="188" t="str">
        <f t="array" ref="DP81">IFERROR(_xlfn.XLOOKUP($A81&amp;$B81,AGOSTO!$D$11:$D$40&amp;AGOSTO!$E$11:$E$40,AGOSTO!$AM$11:$AM$40,_xlfn.XLOOKUP($A81&amp;$B81,AGOSTO!$BC$11:$BC$40&amp;AGOSTO!$BD$11:$BD$40,AGOSTO!$CL$11:$CL$40,"A"))/1%,"")</f>
        <v/>
      </c>
      <c r="DQ81" s="188" t="str">
        <f t="array" ref="DQ81">IFERROR(_xlfn.XLOOKUP($A81&amp;$B81,'AGOSTO 2'!$D$11:$D$40&amp;'AGOSTO 2'!$E$11:$E$40,'AGOSTO 2'!$AM$11:$AM$40,_xlfn.XLOOKUP($A81&amp;$B81,'AGOSTO 2'!$BC$11:$BC$40&amp;'AGOSTO 2'!$BD$11:$BD$40,'AGOSTO 2'!$CL$11:$CL$40,"A"))/1%,"")</f>
        <v/>
      </c>
      <c r="DR81" s="188" t="str">
        <f t="array" ref="DR81">IFERROR(_xlfn.XLOOKUP($A81&amp;$B81,SEPTIEMBRE!$D$11:$D$40&amp;SEPTIEMBRE!$E$11:$E$40,SEPTIEMBRE!$AM$11:$AM$40,_xlfn.XLOOKUP($A81&amp;$B81,SEPTIEMBRE!$BC$11:$BC$40&amp;SEPTIEMBRE!$BD$11:$BD$40,SEPTIEMBRE!$CL$11:$CL$40,"A"))/1%,"")</f>
        <v/>
      </c>
      <c r="DS81" s="188" t="str">
        <f t="array" ref="DS81">IFERROR(_xlfn.XLOOKUP($A81&amp;$B81,'SEPTIEMBRE 2'!$D$11:$D$40&amp;'SEPTIEMBRE 2'!$E$11:$E$40,'SEPTIEMBRE 2'!$AM$11:$AM$40,_xlfn.XLOOKUP($A81&amp;$B81,'SEPTIEMBRE 2'!$BC$11:$BC$40&amp;'SEPTIEMBRE 2'!$BD$11:$BD$40,'SEPTIEMBRE 2'!$CL$11:$CL$40,"A"))/1%,"")</f>
        <v/>
      </c>
      <c r="DT81" s="188" t="str">
        <f t="array" ref="DT81">IFERROR(_xlfn.XLOOKUP($A81&amp;$B81,'SEPTIEMBRE 3'!$D$11:$D$40&amp;'SEPTIEMBRE 3'!$E$11:$E$40,'SEPTIEMBRE 3'!$AM$11:$AM$40,_xlfn.XLOOKUP($A81&amp;$B81,'SEPTIEMBRE 3'!$BC$11:$BC$40&amp;'SEPTIEMBRE 3'!$BD$11:$BD$40,'SEPTIEMBRE 3'!$CL$11:$CL$40,"A"))/1%,"")</f>
        <v/>
      </c>
      <c r="DU81" s="188" t="str">
        <f t="array" ref="DU81">IFERROR(_xlfn.XLOOKUP($A81&amp;$B81,OCTUBRE!$D$11:$D$40&amp;OCTUBRE!$E$11:$E$40,OCTUBRE!$AM$11:$AM$40,_xlfn.XLOOKUP($A81&amp;$B81,OCTUBRE!$BC$11:$BC$40&amp;OCTUBRE!$BD$11:$BD$40,OCTUBRE!$CL$11:$CL$40,"A"))/1%,"")</f>
        <v/>
      </c>
      <c r="DV81" s="188" t="str">
        <f t="array" ref="DV81">IFERROR(_xlfn.XLOOKUP($A81&amp;$B81,'OCTUBRE 2'!$D$11:$D$40&amp;'OCTUBRE 2'!$E$11:$E$40,'OCTUBRE 2'!$AM$11:$AM$40,_xlfn.XLOOKUP($A81&amp;$B81,'OCTUBRE 2'!$BC$11:$BC$40&amp;'OCTUBRE 2'!$BD$11:$BD$40,'OCTUBRE 2'!$CL$11:$CL$40,"A"))/1%,"")</f>
        <v/>
      </c>
      <c r="DW81" s="188" t="str">
        <f t="array" ref="DW81">IFERROR(_xlfn.XLOOKUP($A81&amp;$B81,NOVIEMBRE!$D$11:$D$40&amp;NOVIEMBRE!$E$11:$E$40,NOVIEMBRE!$AM$11:$AM$40,_xlfn.XLOOKUP($A81&amp;$B81,NOVIEMBRE!$BC$11:$BC$40&amp;NOVIEMBRE!$BD$11:$BD$40,NOVIEMBRE!$CL$11:$CL$40,"A"))/1%,"")</f>
        <v/>
      </c>
      <c r="DX81" s="188" t="str">
        <f t="array" ref="DX81">IFERROR(_xlfn.XLOOKUP($A81&amp;$B81,'NOVIEMBRE 2'!$D$11:$D$40&amp;'NOVIEMBRE 2'!$E$11:$E$40,'NOVIEMBRE 2'!$AM$11:$AM$40,_xlfn.XLOOKUP($A81&amp;$B81,'NOVIEMBRE 2'!$BC$11:$BC$40&amp;'NOVIEMBRE 2'!$BD$11:$BD$40,'NOVIEMBRE 2'!$CL$11:$CL$40,"A"))/1%,"")</f>
        <v/>
      </c>
      <c r="DY81" s="188" t="str">
        <f t="array" ref="DY81">IFERROR(_xlfn.XLOOKUP($A81&amp;$B81,DICIEMBRE!$D$11:$D$40&amp;DICIEMBRE!$E$11:$E$40,DICIEMBRE!$AM$11:$AM$40,_xlfn.XLOOKUP($A81&amp;$B81,DICIEMBRE!$BC$11:$BC$40&amp;DICIEMBRE!$BD$11:$BD$40,DICIEMBRE!$CL$11:$CL$40,"A"))/1%,"")</f>
        <v/>
      </c>
      <c r="DZ81" s="381" t="str">
        <f t="shared" si="9"/>
        <v>-</v>
      </c>
      <c r="EA81" s="381" t="str">
        <f t="shared" si="10"/>
        <v>-</v>
      </c>
      <c r="EB81" s="381" t="str">
        <f t="shared" si="11"/>
        <v>-</v>
      </c>
      <c r="EC81" s="381" t="str">
        <f t="shared" si="12"/>
        <v>-</v>
      </c>
      <c r="ED81" s="381" t="str">
        <f t="shared" si="13"/>
        <v>-</v>
      </c>
      <c r="EE81" s="381" t="str">
        <f t="shared" si="14"/>
        <v>-</v>
      </c>
      <c r="EF81" s="381" t="str">
        <f t="shared" si="15"/>
        <v>-</v>
      </c>
      <c r="EG81" s="381" t="str">
        <f t="shared" si="16"/>
        <v>-</v>
      </c>
      <c r="EH81" s="381" t="str">
        <f t="shared" si="17"/>
        <v>-</v>
      </c>
      <c r="EI81" s="188" t="str">
        <f t="shared" si="18"/>
        <v/>
      </c>
      <c r="EJ81" s="382"/>
      <c r="EK81" s="382"/>
      <c r="EL81" s="383"/>
      <c r="EM81" s="21"/>
      <c r="EN81" s="384">
        <f t="array" ref="EN81">IFERROR(_xlfn.XLOOKUP($A81&amp;$B81,MARZO!$D$11:$D$40&amp;MARZO!$E$11:$E$40,MARZO!$AK$11:$AK$40,_xlfn.XLOOKUP($A81&amp;$B81,MARZO!$BC$11:$BC$40&amp;MARZO!$BD$11:$BD$40,MARZO!$CJ$11:$CJ$40,"A")),"")</f>
        <v>0</v>
      </c>
      <c r="EO81" s="384">
        <f t="array" ref="EO81">IFERROR(_xlfn.XLOOKUP($A81&amp;$B81,ABRIL!$D$11:$D$40&amp;ABRIL!$E$11:$E$40,ABRIL!$AK$11:$AK$40,_xlfn.XLOOKUP($A81&amp;$B81,ABRIL!$BC$11:$BC$40&amp;ABRIL!$BD$11:$BD$40,ABRIL!$CJ$11:$CJ$40,"A")),"")</f>
        <v>0</v>
      </c>
      <c r="EP81" s="384">
        <f t="array" ref="EP81">IFERROR(_xlfn.XLOOKUP($A81&amp;$B81,'ABRIL 2'!$D$11:$D$40&amp;'ABRIL 2'!$E$11:$E$40,'ABRIL 2'!$AK$11:$AK$40,_xlfn.XLOOKUP($A81&amp;$B81,'ABRIL 2'!$BC$11:$BC$40&amp;'ABRIL 2'!$BD$11:$BD$40,'ABRIL 2'!$CJ$11:$CJ$40,"A")),"")</f>
        <v>0</v>
      </c>
      <c r="EQ81" s="384">
        <f t="array" ref="EQ81">IFERROR(_xlfn.XLOOKUP($A81&amp;$B81,MAYO!$D$11:$D$40&amp;MAYO!$E$11:$E$40,MAYO!$AK$11:$AK$40,_xlfn.XLOOKUP($A81&amp;$B81,MAYO!$BC$11:$BC$40&amp;MAYO!$BD$11:$BD$40,MAYO!$CJ$11:$CJ$40,"A")),"")</f>
        <v>0</v>
      </c>
      <c r="ER81" s="384">
        <f t="array" ref="ER81">IFERROR(_xlfn.XLOOKUP($A81&amp;$B81,'MAYO 2'!$D$11:$D$40&amp;'MAYO 2'!$E$11:$E$40,'MAYO 2'!$AK$11:$AK$40,_xlfn.XLOOKUP($A81&amp;$B81,'MAYO 2'!$BC$11:$BC$40&amp;'MAYO 2'!$BD$11:$BD$40,'MAYO 2'!$CJ$11:$CJ$40,"A")),"")</f>
        <v>0</v>
      </c>
      <c r="ES81" s="384">
        <f t="array" ref="ES81">IFERROR(_xlfn.XLOOKUP($A81&amp;$B81,JUNIO!$D$11:$D$40&amp;JUNIO!$E$11:$E$40,JUNIO!$AK$11:$AK$40,_xlfn.XLOOKUP($A81&amp;$B81,JUNIO!$BC$11:$BC$40&amp;JUNIO!$BD$11:$BD$40,JUNIO!$CJ$11:$CJ$40,"A")),"")</f>
        <v>0</v>
      </c>
      <c r="ET81" s="384">
        <f t="array" ref="ET81">IFERROR(_xlfn.XLOOKUP($A81&amp;$B81,'JUNIO 2'!$D$11:$D$40&amp;'JUNIO 2'!$E$11:$E$40,'JUNIO 2'!$AK$11:$AK$40,_xlfn.XLOOKUP($A81&amp;$B81,'JUNIO 2'!$BC$11:$BC$40&amp;'JUNIO 2'!$BD$11:$BD$40,'JUNIO 2'!$CJ$11:$CJ$40,"A")),"")</f>
        <v>0</v>
      </c>
      <c r="EU81" s="384">
        <f t="array" ref="EU81">IFERROR(_xlfn.XLOOKUP($A81&amp;$B81,JULIO!$D$11:$D$40&amp;JULIO!$E$11:$E$40,JULIO!$AK$11:$AK$40,_xlfn.XLOOKUP($A81&amp;$B81,JULIO!$BC$11:$BC$40&amp;JULIO!$BD$11:$BD$40,JULIO!$CJ$11:$CJ$40,"A")),"")</f>
        <v>0</v>
      </c>
      <c r="EV81" s="384">
        <f t="array" ref="EV81">IFERROR(_xlfn.XLOOKUP($A81&amp;$B81,'JULIO 2'!$D$11:$D$40&amp;'JULIO 2'!$E$11:$E$40,'JULIO 2'!$AK$11:$AK$40,_xlfn.XLOOKUP($A81&amp;$B81,'JULIO 2'!$BC$11:$BC$40&amp;'JULIO 2'!$BD$11:$BD$40,'JULIO 2'!$CJ$11:$CJ$40,"A")),"")</f>
        <v>0</v>
      </c>
      <c r="EW81" s="384">
        <f t="array" ref="EW81">IFERROR(_xlfn.XLOOKUP($A81&amp;$B81,AGOSTO!$D$11:$D$40&amp;AGOSTO!$E$11:$E$40,AGOSTO!$AK$11:$AK$40,_xlfn.XLOOKUP($A81&amp;$B81,AGOSTO!$BC$11:$BC$40&amp;AGOSTO!$BD$11:$BD$40,AGOSTO!$CJ$11:$CJ$40,"A")),"")</f>
        <v>0</v>
      </c>
      <c r="EX81" s="384">
        <f t="array" ref="EX81">IFERROR(_xlfn.XLOOKUP($A81&amp;$B81,'AGOSTO 2'!$D$11:$D$40&amp;'AGOSTO 2'!$E$11:$E$40,'AGOSTO 2'!$AK$11:$AK$40,_xlfn.XLOOKUP($A81&amp;$B81,'AGOSTO 2'!$BC$11:$BC$40&amp;'AGOSTO 2'!$BD$11:$BD$40,'AGOSTO 2'!$CJ$11:$CJ$40,"A")),"")</f>
        <v>0</v>
      </c>
      <c r="EY81" s="384">
        <f t="array" ref="EY81">IFERROR(_xlfn.XLOOKUP($A81&amp;$B81,SEPTIEMBRE!$D$11:$D$40&amp;SEPTIEMBRE!$E$11:$E$40,SEPTIEMBRE!$AK$11:$AK$40,_xlfn.XLOOKUP($A81&amp;$B81,SEPTIEMBRE!$BC$11:$BC$40&amp;SEPTIEMBRE!$BD$11:$BD$40,SEPTIEMBRE!$CJ$11:$CJ$40,"A")),"")</f>
        <v>0</v>
      </c>
      <c r="EZ81" s="384">
        <f t="array" ref="EZ81">IFERROR(_xlfn.XLOOKUP($A81&amp;$B81,'SEPTIEMBRE 2'!$D$11:$D$40&amp;'SEPTIEMBRE 2'!$E$11:$E$40,'SEPTIEMBRE 2'!$AK$11:$AK$40,_xlfn.XLOOKUP($A81&amp;$B81,'SEPTIEMBRE 2'!$BC$11:$BC$40&amp;'SEPTIEMBRE 2'!$BD$11:$BD$40,'SEPTIEMBRE 2'!$CJ$11:$CJ$40,"A")),"")</f>
        <v>0</v>
      </c>
      <c r="FA81" s="384">
        <f t="array" ref="FA81">IFERROR(_xlfn.XLOOKUP($A81&amp;$B81,'SEPTIEMBRE 3'!$D$11:$D$40&amp;'SEPTIEMBRE 3'!$E$11:$E$40,'SEPTIEMBRE 3'!$AK$11:$AK$40,_xlfn.XLOOKUP($A81&amp;$B81,'SEPTIEMBRE 3'!$BC$11:$BC$40&amp;'SEPTIEMBRE 3'!$BD$11:$BD$40,'SEPTIEMBRE 3'!$CJ$11:$CJ$40,"A")),"")</f>
        <v>0</v>
      </c>
      <c r="FB81" s="384">
        <f t="array" ref="FB81">IFERROR(_xlfn.XLOOKUP($A81&amp;$B81,OCTUBRE!$D$11:$D$40&amp;OCTUBRE!$E$11:$E$40,OCTUBRE!$AK$11:$AK$40,_xlfn.XLOOKUP($A81&amp;$B81,OCTUBRE!$BC$11:$BC$40&amp;OCTUBRE!$BD$11:$BD$40,OCTUBRE!$CJ$11:$CJ$40,"A")),"")</f>
        <v>0</v>
      </c>
      <c r="FC81" s="384">
        <f t="array" ref="FC81">IFERROR(_xlfn.XLOOKUP($A81&amp;$B81,'OCTUBRE 2'!$D$11:$D$40&amp;'OCTUBRE 2'!$E$11:$E$40,'OCTUBRE 2'!$AK$11:$AK$40,_xlfn.XLOOKUP($A81&amp;$B81,'OCTUBRE 2'!$BC$11:$BC$40&amp;'OCTUBRE 2'!$BD$11:$BD$40,'OCTUBRE 2'!$CJ$11:$CJ$40,"A")),"")</f>
        <v>0</v>
      </c>
      <c r="FD81" s="384">
        <f t="array" ref="FD81">IFERROR(_xlfn.XLOOKUP($A81&amp;$B81,NOVIEMBRE!$D$11:$D$40&amp;NOVIEMBRE!$E$11:$E$40,NOVIEMBRE!$AK$11:$AK$40,_xlfn.XLOOKUP($A81&amp;$B81,NOVIEMBRE!$BC$11:$BC$40&amp;NOVIEMBRE!$BD$11:$BD$40,NOVIEMBRE!$CJ$11:$CJ$40,"A")),"")</f>
        <v>0</v>
      </c>
      <c r="FE81" s="384">
        <f t="array" ref="FE81">IFERROR(_xlfn.XLOOKUP($A81&amp;$B81,'NOVIEMBRE 2'!$D$11:$D$40&amp;'NOVIEMBRE 2'!$E$11:$E$40,'NOVIEMBRE 2'!$AK$11:$AK$40,_xlfn.XLOOKUP($A81&amp;$B81,'NOVIEMBRE 2'!$BC$11:$BC$40&amp;'NOVIEMBRE 2'!$BD$11:$BD$40,'NOVIEMBRE 2'!$CJ$11:$CJ$40,"A")),"")</f>
        <v>0</v>
      </c>
      <c r="FF81" s="385">
        <f t="array" ref="FF81">IFERROR(_xlfn.XLOOKUP($A81&amp;$B81,DICIEMBRE!$D$11:$D$40&amp;DICIEMBRE!$E$11:$E$40,DICIEMBRE!$AK$11:$AK$40,_xlfn.XLOOKUP($A81&amp;$B81,DICIEMBRE!$BC$11:$BC$40&amp;DICIEMBRE!$BD$11:$BD$40,DICIEMBRE!$CJ$11:$CJ$40,"A")),"")</f>
        <v>0</v>
      </c>
      <c r="FG81" s="386" t="str">
        <f t="shared" si="19"/>
        <v/>
      </c>
      <c r="FH81" s="386" t="str">
        <f t="array" ref="FH81">IF(
 COUNT(DZ81:EH81)=0,
 "-",
 IF(
  COUNT(DZ81:EH81) &lt; COUNTA(DZ81:EH81),
  REPT("🟩", ROUND(COUNT(DZ81:EH81)/COUNTA(DZ81:EH81)*5, 0)) &amp;
  REPT("⬜", 5 - ROUND(COUNT(DZ81:EH81)/COUNTA(DZ81:EH81)*5, 0)),
  IF(
    AVERAGE(IF(DZ81:EH81&lt;&gt;"", DZ81:EH81, )) &gt;= 70, "🟩🟩🟩🟩🟩",
    IF(
      AVERAGE(IF(DZ81:EH81&lt;&gt;"",DZ81:EH81, )) &gt;= 56, "🟨🟨🟨🟨🟨",
      "🟥🟥🟥🟥🟥"
    )
  )
 )
)
</f>
        <v>-</v>
      </c>
    </row>
    <row r="82" ht="15.75" customHeight="1">
      <c r="A82" s="168"/>
      <c r="B82" s="169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1"/>
      <c r="N82" s="172" t="str">
        <f t="shared" si="1"/>
        <v/>
      </c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2" t="str">
        <f t="shared" si="2"/>
        <v/>
      </c>
      <c r="AA82" s="173"/>
      <c r="AB82" s="173"/>
      <c r="AC82" s="173"/>
      <c r="AD82" s="173"/>
      <c r="AE82" s="173"/>
      <c r="AF82" s="173"/>
      <c r="AG82" s="173"/>
      <c r="AH82" s="173"/>
      <c r="AI82" s="173"/>
      <c r="AJ82" s="173"/>
      <c r="AK82" s="173"/>
      <c r="AL82" s="172" t="str">
        <f t="shared" si="3"/>
        <v/>
      </c>
      <c r="AM82" s="173"/>
      <c r="AN82" s="173"/>
      <c r="AO82" s="173"/>
      <c r="AP82" s="173"/>
      <c r="AQ82" s="173"/>
      <c r="AR82" s="173"/>
      <c r="AS82" s="173"/>
      <c r="AT82" s="173"/>
      <c r="AU82" s="173"/>
      <c r="AV82" s="171"/>
      <c r="AW82" s="171"/>
      <c r="AX82" s="172" t="str">
        <f t="shared" si="4"/>
        <v/>
      </c>
      <c r="AY82" s="173"/>
      <c r="AZ82" s="173"/>
      <c r="BA82" s="173"/>
      <c r="BB82" s="173"/>
      <c r="BC82" s="173"/>
      <c r="BD82" s="173"/>
      <c r="BE82" s="173"/>
      <c r="BF82" s="173"/>
      <c r="BG82" s="173"/>
      <c r="BH82" s="173"/>
      <c r="BI82" s="173"/>
      <c r="BJ82" s="172" t="str">
        <f t="shared" si="5"/>
        <v/>
      </c>
      <c r="BK82" s="173"/>
      <c r="BL82" s="173"/>
      <c r="BM82" s="173"/>
      <c r="BN82" s="173"/>
      <c r="BO82" s="173"/>
      <c r="BP82" s="173"/>
      <c r="BQ82" s="173"/>
      <c r="BR82" s="173"/>
      <c r="BS82" s="173"/>
      <c r="BT82" s="173"/>
      <c r="BU82" s="173"/>
      <c r="BV82" s="172" t="str">
        <f t="shared" si="6"/>
        <v/>
      </c>
      <c r="BW82" s="173"/>
      <c r="BX82" s="173"/>
      <c r="BY82" s="173"/>
      <c r="BZ82" s="171"/>
      <c r="CA82" s="171"/>
      <c r="CB82" s="171"/>
      <c r="CC82" s="171"/>
      <c r="CD82" s="171"/>
      <c r="CE82" s="171"/>
      <c r="CF82" s="171"/>
      <c r="CG82" s="171"/>
      <c r="CH82" s="172" t="str">
        <f t="shared" si="7"/>
        <v/>
      </c>
      <c r="CI82" s="171"/>
      <c r="CJ82" s="173"/>
      <c r="CK82" s="173"/>
      <c r="CL82" s="173"/>
      <c r="CM82" s="173"/>
      <c r="CN82" s="171"/>
      <c r="CO82" s="171"/>
      <c r="CP82" s="171"/>
      <c r="CQ82" s="173"/>
      <c r="CR82" s="171"/>
      <c r="CS82" s="171"/>
      <c r="CT82" s="172" t="str">
        <f t="shared" si="8"/>
        <v/>
      </c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88" t="str">
        <f t="array" ref="DG82">IFERROR(_xlfn.XLOOKUP($A82&amp;B82,MARZO!$D$11:$D$40&amp;MARZO!$E$11:$E$40,MARZO!$AM$11:$AM$40,_xlfn.XLOOKUP($A82&amp;$B82,MARZO!$BC$11:$BC$40&amp;MARZO!$BD$11:$BD$40,MARZO!$CL$11:$CL$40,"A"))/1%,"")</f>
        <v/>
      </c>
      <c r="DH82" s="188" t="str">
        <f t="array" ref="DH82">IFERROR(_xlfn.XLOOKUP($A82&amp;$B82,ABRIL!$D$11:$D$40&amp;ABRIL!$E$11:$E$40,ABRIL!$AM$11:$AM$40,_xlfn.XLOOKUP($A82&amp;$B82,ABRIL!$BC$11:$BC$40&amp;ABRIL!$BD$11:$BD$40,ABRIL!$CL$11:$CL$40,"A"))/1%,"")</f>
        <v/>
      </c>
      <c r="DI82" s="188" t="str">
        <f t="array" ref="DI82">IFERROR(_xlfn.XLOOKUP($A82&amp;$B82,'ABRIL 2'!$D$11:$D$40&amp;'ABRIL 2'!$E$11:$E$40,'ABRIL 2'!$AM$11:$AM$40,_xlfn.XLOOKUP($A82&amp;$B82,'ABRIL 2'!$BC$11:$BC$40&amp;'ABRIL 2'!$BD$11:$BD$40,'ABRIL 2'!$CL$11:$CL$40,"A"))/1%,"")</f>
        <v/>
      </c>
      <c r="DJ82" s="188" t="str">
        <f t="array" ref="DJ82">IFERROR(_xlfn.XLOOKUP($A82&amp;$B82,MAYO!$D$11:$D$40&amp;MAYO!$E$11:$E$40,MAYO!$AM$11:$AM$40,_xlfn.XLOOKUP($A82&amp;$B82,MAYO!$BC$11:$BC$40&amp;MAYO!$BD$11:$BD$40,MAYO!$CL$11:$CL$40,"A"))/1%,"")</f>
        <v/>
      </c>
      <c r="DK82" s="188" t="str">
        <f t="array" ref="DK82">IFERROR(_xlfn.XLOOKUP($A82&amp;$B82,'MAYO 2'!$D$11:$D$40&amp;'MAYO 2'!$E$11:$E$40,'MAYO 2'!$AM$11:$AM$40,_xlfn.XLOOKUP($A82&amp;$B82,'MAYO 2'!$BC$11:$BC$40&amp;'MAYO 2'!$BD$11:$BD$40,'MAYO 2'!$CL$11:$CL$40,"A"))/1%,"")</f>
        <v/>
      </c>
      <c r="DL82" s="188" t="str">
        <f t="array" ref="DL82">IFERROR(_xlfn.XLOOKUP($A82&amp;$B82,JUNIO!$D$11:$D$40&amp;JUNIO!$E$11:$E$40,JUNIO!$AM$11:$AM$40,_xlfn.XLOOKUP($A82&amp;$B82,JUNIO!$BC$11:$BC$40&amp;JUNIO!$BD$11:$BD$40,JUNIO!$CL$11:$CL$40,"A"))/1%,"")</f>
        <v/>
      </c>
      <c r="DM82" s="188" t="str">
        <f t="array" ref="DM82">IFERROR(_xlfn.XLOOKUP($A82&amp;$B82,'JUNIO 2'!$D$11:$D$40&amp;'JUNIO 2'!$E$11:$E$40,'JUNIO 2'!$AM$11:$AM$40,_xlfn.XLOOKUP($A82&amp;$B82,'JUNIO 2'!$BC$11:$BC$40&amp;'JUNIO 2'!$BD$11:$BD$40,'JUNIO 2'!$CL$11:$CL$40,"A"))/1%,"")</f>
        <v/>
      </c>
      <c r="DN82" s="188" t="str">
        <f t="array" ref="DN82">IFERROR(_xlfn.XLOOKUP($A82&amp;$B82,JULIO!$D$11:$D$40&amp;JULIO!$E$11:$E$40,JULIO!$AM$11:$AM$40,_xlfn.XLOOKUP($A82&amp;$B82,JULIO!$BC$11:$BC$40&amp;JULIO!$BD$11:$BD$40,JULIO!$CL$11:$CL$40,"A"))/1%,"")</f>
        <v/>
      </c>
      <c r="DO82" s="188" t="str">
        <f t="array" ref="DO82">IFERROR(_xlfn.XLOOKUP($A82&amp;$B82,'JULIO 2'!$D$11:$D$40&amp;'JULIO 2'!$E$11:$E$40,'JULIO 2'!$AM$11:$AM$40,_xlfn.XLOOKUP($A82&amp;$B82,'JULIO 2'!$BC$11:$BC$40&amp;'JULIO 2'!$BD$11:$BD$40,'JULIO 2'!$CL$11:$CL$40,"A"))/1%,"")</f>
        <v/>
      </c>
      <c r="DP82" s="188" t="str">
        <f t="array" ref="DP82">IFERROR(_xlfn.XLOOKUP($A82&amp;$B82,AGOSTO!$D$11:$D$40&amp;AGOSTO!$E$11:$E$40,AGOSTO!$AM$11:$AM$40,_xlfn.XLOOKUP($A82&amp;$B82,AGOSTO!$BC$11:$BC$40&amp;AGOSTO!$BD$11:$BD$40,AGOSTO!$CL$11:$CL$40,"A"))/1%,"")</f>
        <v/>
      </c>
      <c r="DQ82" s="188" t="str">
        <f t="array" ref="DQ82">IFERROR(_xlfn.XLOOKUP($A82&amp;$B82,'AGOSTO 2'!$D$11:$D$40&amp;'AGOSTO 2'!$E$11:$E$40,'AGOSTO 2'!$AM$11:$AM$40,_xlfn.XLOOKUP($A82&amp;$B82,'AGOSTO 2'!$BC$11:$BC$40&amp;'AGOSTO 2'!$BD$11:$BD$40,'AGOSTO 2'!$CL$11:$CL$40,"A"))/1%,"")</f>
        <v/>
      </c>
      <c r="DR82" s="188" t="str">
        <f t="array" ref="DR82">IFERROR(_xlfn.XLOOKUP($A82&amp;$B82,SEPTIEMBRE!$D$11:$D$40&amp;SEPTIEMBRE!$E$11:$E$40,SEPTIEMBRE!$AM$11:$AM$40,_xlfn.XLOOKUP($A82&amp;$B82,SEPTIEMBRE!$BC$11:$BC$40&amp;SEPTIEMBRE!$BD$11:$BD$40,SEPTIEMBRE!$CL$11:$CL$40,"A"))/1%,"")</f>
        <v/>
      </c>
      <c r="DS82" s="188" t="str">
        <f t="array" ref="DS82">IFERROR(_xlfn.XLOOKUP($A82&amp;$B82,'SEPTIEMBRE 2'!$D$11:$D$40&amp;'SEPTIEMBRE 2'!$E$11:$E$40,'SEPTIEMBRE 2'!$AM$11:$AM$40,_xlfn.XLOOKUP($A82&amp;$B82,'SEPTIEMBRE 2'!$BC$11:$BC$40&amp;'SEPTIEMBRE 2'!$BD$11:$BD$40,'SEPTIEMBRE 2'!$CL$11:$CL$40,"A"))/1%,"")</f>
        <v/>
      </c>
      <c r="DT82" s="188" t="str">
        <f t="array" ref="DT82">IFERROR(_xlfn.XLOOKUP($A82&amp;$B82,'SEPTIEMBRE 3'!$D$11:$D$40&amp;'SEPTIEMBRE 3'!$E$11:$E$40,'SEPTIEMBRE 3'!$AM$11:$AM$40,_xlfn.XLOOKUP($A82&amp;$B82,'SEPTIEMBRE 3'!$BC$11:$BC$40&amp;'SEPTIEMBRE 3'!$BD$11:$BD$40,'SEPTIEMBRE 3'!$CL$11:$CL$40,"A"))/1%,"")</f>
        <v/>
      </c>
      <c r="DU82" s="188" t="str">
        <f t="array" ref="DU82">IFERROR(_xlfn.XLOOKUP($A82&amp;$B82,OCTUBRE!$D$11:$D$40&amp;OCTUBRE!$E$11:$E$40,OCTUBRE!$AM$11:$AM$40,_xlfn.XLOOKUP($A82&amp;$B82,OCTUBRE!$BC$11:$BC$40&amp;OCTUBRE!$BD$11:$BD$40,OCTUBRE!$CL$11:$CL$40,"A"))/1%,"")</f>
        <v/>
      </c>
      <c r="DV82" s="188" t="str">
        <f t="array" ref="DV82">IFERROR(_xlfn.XLOOKUP($A82&amp;$B82,'OCTUBRE 2'!$D$11:$D$40&amp;'OCTUBRE 2'!$E$11:$E$40,'OCTUBRE 2'!$AM$11:$AM$40,_xlfn.XLOOKUP($A82&amp;$B82,'OCTUBRE 2'!$BC$11:$BC$40&amp;'OCTUBRE 2'!$BD$11:$BD$40,'OCTUBRE 2'!$CL$11:$CL$40,"A"))/1%,"")</f>
        <v/>
      </c>
      <c r="DW82" s="188" t="str">
        <f t="array" ref="DW82">IFERROR(_xlfn.XLOOKUP($A82&amp;$B82,NOVIEMBRE!$D$11:$D$40&amp;NOVIEMBRE!$E$11:$E$40,NOVIEMBRE!$AM$11:$AM$40,_xlfn.XLOOKUP($A82&amp;$B82,NOVIEMBRE!$BC$11:$BC$40&amp;NOVIEMBRE!$BD$11:$BD$40,NOVIEMBRE!$CL$11:$CL$40,"A"))/1%,"")</f>
        <v/>
      </c>
      <c r="DX82" s="188" t="str">
        <f t="array" ref="DX82">IFERROR(_xlfn.XLOOKUP($A82&amp;$B82,'NOVIEMBRE 2'!$D$11:$D$40&amp;'NOVIEMBRE 2'!$E$11:$E$40,'NOVIEMBRE 2'!$AM$11:$AM$40,_xlfn.XLOOKUP($A82&amp;$B82,'NOVIEMBRE 2'!$BC$11:$BC$40&amp;'NOVIEMBRE 2'!$BD$11:$BD$40,'NOVIEMBRE 2'!$CL$11:$CL$40,"A"))/1%,"")</f>
        <v/>
      </c>
      <c r="DY82" s="188" t="str">
        <f t="array" ref="DY82">IFERROR(_xlfn.XLOOKUP($A82&amp;$B82,DICIEMBRE!$D$11:$D$40&amp;DICIEMBRE!$E$11:$E$40,DICIEMBRE!$AM$11:$AM$40,_xlfn.XLOOKUP($A82&amp;$B82,DICIEMBRE!$BC$11:$BC$40&amp;DICIEMBRE!$BD$11:$BD$40,DICIEMBRE!$CL$11:$CL$40,"A"))/1%,"")</f>
        <v/>
      </c>
      <c r="DZ82" s="381" t="str">
        <f t="shared" si="9"/>
        <v>-</v>
      </c>
      <c r="EA82" s="381" t="str">
        <f t="shared" si="10"/>
        <v>-</v>
      </c>
      <c r="EB82" s="381" t="str">
        <f t="shared" si="11"/>
        <v>-</v>
      </c>
      <c r="EC82" s="381" t="str">
        <f t="shared" si="12"/>
        <v>-</v>
      </c>
      <c r="ED82" s="381" t="str">
        <f t="shared" si="13"/>
        <v>-</v>
      </c>
      <c r="EE82" s="381" t="str">
        <f t="shared" si="14"/>
        <v>-</v>
      </c>
      <c r="EF82" s="381" t="str">
        <f t="shared" si="15"/>
        <v>-</v>
      </c>
      <c r="EG82" s="381" t="str">
        <f t="shared" si="16"/>
        <v>-</v>
      </c>
      <c r="EH82" s="381" t="str">
        <f t="shared" si="17"/>
        <v>-</v>
      </c>
      <c r="EI82" s="188" t="str">
        <f t="shared" si="18"/>
        <v/>
      </c>
      <c r="EJ82" s="382"/>
      <c r="EK82" s="382"/>
      <c r="EL82" s="383"/>
      <c r="EM82" s="21"/>
      <c r="EN82" s="384">
        <f t="array" ref="EN82">IFERROR(_xlfn.XLOOKUP($A82&amp;$B82,MARZO!$D$11:$D$40&amp;MARZO!$E$11:$E$40,MARZO!$AK$11:$AK$40,_xlfn.XLOOKUP($A82&amp;$B82,MARZO!$BC$11:$BC$40&amp;MARZO!$BD$11:$BD$40,MARZO!$CJ$11:$CJ$40,"A")),"")</f>
        <v>0</v>
      </c>
      <c r="EO82" s="384">
        <f t="array" ref="EO82">IFERROR(_xlfn.XLOOKUP($A82&amp;$B82,ABRIL!$D$11:$D$40&amp;ABRIL!$E$11:$E$40,ABRIL!$AK$11:$AK$40,_xlfn.XLOOKUP($A82&amp;$B82,ABRIL!$BC$11:$BC$40&amp;ABRIL!$BD$11:$BD$40,ABRIL!$CJ$11:$CJ$40,"A")),"")</f>
        <v>0</v>
      </c>
      <c r="EP82" s="384">
        <f t="array" ref="EP82">IFERROR(_xlfn.XLOOKUP($A82&amp;$B82,'ABRIL 2'!$D$11:$D$40&amp;'ABRIL 2'!$E$11:$E$40,'ABRIL 2'!$AK$11:$AK$40,_xlfn.XLOOKUP($A82&amp;$B82,'ABRIL 2'!$BC$11:$BC$40&amp;'ABRIL 2'!$BD$11:$BD$40,'ABRIL 2'!$CJ$11:$CJ$40,"A")),"")</f>
        <v>0</v>
      </c>
      <c r="EQ82" s="384">
        <f t="array" ref="EQ82">IFERROR(_xlfn.XLOOKUP($A82&amp;$B82,MAYO!$D$11:$D$40&amp;MAYO!$E$11:$E$40,MAYO!$AK$11:$AK$40,_xlfn.XLOOKUP($A82&amp;$B82,MAYO!$BC$11:$BC$40&amp;MAYO!$BD$11:$BD$40,MAYO!$CJ$11:$CJ$40,"A")),"")</f>
        <v>0</v>
      </c>
      <c r="ER82" s="384">
        <f t="array" ref="ER82">IFERROR(_xlfn.XLOOKUP($A82&amp;$B82,'MAYO 2'!$D$11:$D$40&amp;'MAYO 2'!$E$11:$E$40,'MAYO 2'!$AK$11:$AK$40,_xlfn.XLOOKUP($A82&amp;$B82,'MAYO 2'!$BC$11:$BC$40&amp;'MAYO 2'!$BD$11:$BD$40,'MAYO 2'!$CJ$11:$CJ$40,"A")),"")</f>
        <v>0</v>
      </c>
      <c r="ES82" s="384">
        <f t="array" ref="ES82">IFERROR(_xlfn.XLOOKUP($A82&amp;$B82,JUNIO!$D$11:$D$40&amp;JUNIO!$E$11:$E$40,JUNIO!$AK$11:$AK$40,_xlfn.XLOOKUP($A82&amp;$B82,JUNIO!$BC$11:$BC$40&amp;JUNIO!$BD$11:$BD$40,JUNIO!$CJ$11:$CJ$40,"A")),"")</f>
        <v>0</v>
      </c>
      <c r="ET82" s="384">
        <f t="array" ref="ET82">IFERROR(_xlfn.XLOOKUP($A82&amp;$B82,'JUNIO 2'!$D$11:$D$40&amp;'JUNIO 2'!$E$11:$E$40,'JUNIO 2'!$AK$11:$AK$40,_xlfn.XLOOKUP($A82&amp;$B82,'JUNIO 2'!$BC$11:$BC$40&amp;'JUNIO 2'!$BD$11:$BD$40,'JUNIO 2'!$CJ$11:$CJ$40,"A")),"")</f>
        <v>0</v>
      </c>
      <c r="EU82" s="384">
        <f t="array" ref="EU82">IFERROR(_xlfn.XLOOKUP($A82&amp;$B82,JULIO!$D$11:$D$40&amp;JULIO!$E$11:$E$40,JULIO!$AK$11:$AK$40,_xlfn.XLOOKUP($A82&amp;$B82,JULIO!$BC$11:$BC$40&amp;JULIO!$BD$11:$BD$40,JULIO!$CJ$11:$CJ$40,"A")),"")</f>
        <v>0</v>
      </c>
      <c r="EV82" s="384">
        <f t="array" ref="EV82">IFERROR(_xlfn.XLOOKUP($A82&amp;$B82,'JULIO 2'!$D$11:$D$40&amp;'JULIO 2'!$E$11:$E$40,'JULIO 2'!$AK$11:$AK$40,_xlfn.XLOOKUP($A82&amp;$B82,'JULIO 2'!$BC$11:$BC$40&amp;'JULIO 2'!$BD$11:$BD$40,'JULIO 2'!$CJ$11:$CJ$40,"A")),"")</f>
        <v>0</v>
      </c>
      <c r="EW82" s="384">
        <f t="array" ref="EW82">IFERROR(_xlfn.XLOOKUP($A82&amp;$B82,AGOSTO!$D$11:$D$40&amp;AGOSTO!$E$11:$E$40,AGOSTO!$AK$11:$AK$40,_xlfn.XLOOKUP($A82&amp;$B82,AGOSTO!$BC$11:$BC$40&amp;AGOSTO!$BD$11:$BD$40,AGOSTO!$CJ$11:$CJ$40,"A")),"")</f>
        <v>0</v>
      </c>
      <c r="EX82" s="384">
        <f t="array" ref="EX82">IFERROR(_xlfn.XLOOKUP($A82&amp;$B82,'AGOSTO 2'!$D$11:$D$40&amp;'AGOSTO 2'!$E$11:$E$40,'AGOSTO 2'!$AK$11:$AK$40,_xlfn.XLOOKUP($A82&amp;$B82,'AGOSTO 2'!$BC$11:$BC$40&amp;'AGOSTO 2'!$BD$11:$BD$40,'AGOSTO 2'!$CJ$11:$CJ$40,"A")),"")</f>
        <v>0</v>
      </c>
      <c r="EY82" s="384">
        <f t="array" ref="EY82">IFERROR(_xlfn.XLOOKUP($A82&amp;$B82,SEPTIEMBRE!$D$11:$D$40&amp;SEPTIEMBRE!$E$11:$E$40,SEPTIEMBRE!$AK$11:$AK$40,_xlfn.XLOOKUP($A82&amp;$B82,SEPTIEMBRE!$BC$11:$BC$40&amp;SEPTIEMBRE!$BD$11:$BD$40,SEPTIEMBRE!$CJ$11:$CJ$40,"A")),"")</f>
        <v>0</v>
      </c>
      <c r="EZ82" s="384">
        <f t="array" ref="EZ82">IFERROR(_xlfn.XLOOKUP($A82&amp;$B82,'SEPTIEMBRE 2'!$D$11:$D$40&amp;'SEPTIEMBRE 2'!$E$11:$E$40,'SEPTIEMBRE 2'!$AK$11:$AK$40,_xlfn.XLOOKUP($A82&amp;$B82,'SEPTIEMBRE 2'!$BC$11:$BC$40&amp;'SEPTIEMBRE 2'!$BD$11:$BD$40,'SEPTIEMBRE 2'!$CJ$11:$CJ$40,"A")),"")</f>
        <v>0</v>
      </c>
      <c r="FA82" s="384">
        <f t="array" ref="FA82">IFERROR(_xlfn.XLOOKUP($A82&amp;$B82,'SEPTIEMBRE 3'!$D$11:$D$40&amp;'SEPTIEMBRE 3'!$E$11:$E$40,'SEPTIEMBRE 3'!$AK$11:$AK$40,_xlfn.XLOOKUP($A82&amp;$B82,'SEPTIEMBRE 3'!$BC$11:$BC$40&amp;'SEPTIEMBRE 3'!$BD$11:$BD$40,'SEPTIEMBRE 3'!$CJ$11:$CJ$40,"A")),"")</f>
        <v>0</v>
      </c>
      <c r="FB82" s="384">
        <f t="array" ref="FB82">IFERROR(_xlfn.XLOOKUP($A82&amp;$B82,OCTUBRE!$D$11:$D$40&amp;OCTUBRE!$E$11:$E$40,OCTUBRE!$AK$11:$AK$40,_xlfn.XLOOKUP($A82&amp;$B82,OCTUBRE!$BC$11:$BC$40&amp;OCTUBRE!$BD$11:$BD$40,OCTUBRE!$CJ$11:$CJ$40,"A")),"")</f>
        <v>0</v>
      </c>
      <c r="FC82" s="384">
        <f t="array" ref="FC82">IFERROR(_xlfn.XLOOKUP($A82&amp;$B82,'OCTUBRE 2'!$D$11:$D$40&amp;'OCTUBRE 2'!$E$11:$E$40,'OCTUBRE 2'!$AK$11:$AK$40,_xlfn.XLOOKUP($A82&amp;$B82,'OCTUBRE 2'!$BC$11:$BC$40&amp;'OCTUBRE 2'!$BD$11:$BD$40,'OCTUBRE 2'!$CJ$11:$CJ$40,"A")),"")</f>
        <v>0</v>
      </c>
      <c r="FD82" s="384">
        <f t="array" ref="FD82">IFERROR(_xlfn.XLOOKUP($A82&amp;$B82,NOVIEMBRE!$D$11:$D$40&amp;NOVIEMBRE!$E$11:$E$40,NOVIEMBRE!$AK$11:$AK$40,_xlfn.XLOOKUP($A82&amp;$B82,NOVIEMBRE!$BC$11:$BC$40&amp;NOVIEMBRE!$BD$11:$BD$40,NOVIEMBRE!$CJ$11:$CJ$40,"A")),"")</f>
        <v>0</v>
      </c>
      <c r="FE82" s="384">
        <f t="array" ref="FE82">IFERROR(_xlfn.XLOOKUP($A82&amp;$B82,'NOVIEMBRE 2'!$D$11:$D$40&amp;'NOVIEMBRE 2'!$E$11:$E$40,'NOVIEMBRE 2'!$AK$11:$AK$40,_xlfn.XLOOKUP($A82&amp;$B82,'NOVIEMBRE 2'!$BC$11:$BC$40&amp;'NOVIEMBRE 2'!$BD$11:$BD$40,'NOVIEMBRE 2'!$CJ$11:$CJ$40,"A")),"")</f>
        <v>0</v>
      </c>
      <c r="FF82" s="385">
        <f t="array" ref="FF82">IFERROR(_xlfn.XLOOKUP($A82&amp;$B82,DICIEMBRE!$D$11:$D$40&amp;DICIEMBRE!$E$11:$E$40,DICIEMBRE!$AK$11:$AK$40,_xlfn.XLOOKUP($A82&amp;$B82,DICIEMBRE!$BC$11:$BC$40&amp;DICIEMBRE!$BD$11:$BD$40,DICIEMBRE!$CJ$11:$CJ$40,"A")),"")</f>
        <v>0</v>
      </c>
      <c r="FG82" s="386" t="str">
        <f t="shared" si="19"/>
        <v/>
      </c>
      <c r="FH82" s="386" t="str">
        <f t="array" ref="FH82">IF(
 COUNT(DZ82:EH82)=0,
 "-",
 IF(
  COUNT(DZ82:EH82) &lt; COUNTA(DZ82:EH82),
  REPT("🟩", ROUND(COUNT(DZ82:EH82)/COUNTA(DZ82:EH82)*5, 0)) &amp;
  REPT("⬜", 5 - ROUND(COUNT(DZ82:EH82)/COUNTA(DZ82:EH82)*5, 0)),
  IF(
    AVERAGE(IF(DZ82:EH82&lt;&gt;"", DZ82:EH82, )) &gt;= 70, "🟩🟩🟩🟩🟩",
    IF(
      AVERAGE(IF(DZ82:EH82&lt;&gt;"",DZ82:EH82, )) &gt;= 56, "🟨🟨🟨🟨🟨",
      "🟥🟥🟥🟥🟥"
    )
  )
 )
)
</f>
        <v>-</v>
      </c>
    </row>
    <row r="83" ht="15.75" customHeight="1">
      <c r="A83" s="168"/>
      <c r="B83" s="169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1"/>
      <c r="N83" s="172" t="str">
        <f t="shared" si="1"/>
        <v/>
      </c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2" t="str">
        <f t="shared" si="2"/>
        <v/>
      </c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2" t="str">
        <f t="shared" si="3"/>
        <v/>
      </c>
      <c r="AM83" s="173"/>
      <c r="AN83" s="173"/>
      <c r="AO83" s="173"/>
      <c r="AP83" s="173"/>
      <c r="AQ83" s="173"/>
      <c r="AR83" s="173"/>
      <c r="AS83" s="173"/>
      <c r="AT83" s="173"/>
      <c r="AU83" s="173"/>
      <c r="AV83" s="171"/>
      <c r="AW83" s="171"/>
      <c r="AX83" s="172" t="str">
        <f t="shared" si="4"/>
        <v/>
      </c>
      <c r="AY83" s="173"/>
      <c r="AZ83" s="173"/>
      <c r="BA83" s="173"/>
      <c r="BB83" s="173"/>
      <c r="BC83" s="173"/>
      <c r="BD83" s="173"/>
      <c r="BE83" s="173"/>
      <c r="BF83" s="173"/>
      <c r="BG83" s="173"/>
      <c r="BH83" s="173"/>
      <c r="BI83" s="173"/>
      <c r="BJ83" s="172" t="str">
        <f t="shared" si="5"/>
        <v/>
      </c>
      <c r="BK83" s="173"/>
      <c r="BL83" s="173"/>
      <c r="BM83" s="173"/>
      <c r="BN83" s="173"/>
      <c r="BO83" s="173"/>
      <c r="BP83" s="173"/>
      <c r="BQ83" s="173"/>
      <c r="BR83" s="173"/>
      <c r="BS83" s="173"/>
      <c r="BT83" s="173"/>
      <c r="BU83" s="173"/>
      <c r="BV83" s="172" t="str">
        <f t="shared" si="6"/>
        <v/>
      </c>
      <c r="BW83" s="173"/>
      <c r="BX83" s="173"/>
      <c r="BY83" s="173"/>
      <c r="BZ83" s="171"/>
      <c r="CA83" s="171"/>
      <c r="CB83" s="171"/>
      <c r="CC83" s="171"/>
      <c r="CD83" s="171"/>
      <c r="CE83" s="171"/>
      <c r="CF83" s="171"/>
      <c r="CG83" s="171"/>
      <c r="CH83" s="172" t="str">
        <f t="shared" si="7"/>
        <v/>
      </c>
      <c r="CI83" s="171"/>
      <c r="CJ83" s="173"/>
      <c r="CK83" s="173"/>
      <c r="CL83" s="173"/>
      <c r="CM83" s="173"/>
      <c r="CN83" s="171"/>
      <c r="CO83" s="171"/>
      <c r="CP83" s="171"/>
      <c r="CQ83" s="173"/>
      <c r="CR83" s="171"/>
      <c r="CS83" s="171"/>
      <c r="CT83" s="172" t="str">
        <f t="shared" si="8"/>
        <v/>
      </c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88" t="str">
        <f t="array" ref="DG83">IFERROR(_xlfn.XLOOKUP($A83&amp;B83,MARZO!$D$11:$D$40&amp;MARZO!$E$11:$E$40,MARZO!$AM$11:$AM$40,_xlfn.XLOOKUP($A83&amp;$B83,MARZO!$BC$11:$BC$40&amp;MARZO!$BD$11:$BD$40,MARZO!$CL$11:$CL$40,"A"))/1%,"")</f>
        <v/>
      </c>
      <c r="DH83" s="188" t="str">
        <f t="array" ref="DH83">IFERROR(_xlfn.XLOOKUP($A83&amp;$B83,ABRIL!$D$11:$D$40&amp;ABRIL!$E$11:$E$40,ABRIL!$AM$11:$AM$40,_xlfn.XLOOKUP($A83&amp;$B83,ABRIL!$BC$11:$BC$40&amp;ABRIL!$BD$11:$BD$40,ABRIL!$CL$11:$CL$40,"A"))/1%,"")</f>
        <v/>
      </c>
      <c r="DI83" s="188" t="str">
        <f t="array" ref="DI83">IFERROR(_xlfn.XLOOKUP($A83&amp;$B83,'ABRIL 2'!$D$11:$D$40&amp;'ABRIL 2'!$E$11:$E$40,'ABRIL 2'!$AM$11:$AM$40,_xlfn.XLOOKUP($A83&amp;$B83,'ABRIL 2'!$BC$11:$BC$40&amp;'ABRIL 2'!$BD$11:$BD$40,'ABRIL 2'!$CL$11:$CL$40,"A"))/1%,"")</f>
        <v/>
      </c>
      <c r="DJ83" s="188" t="str">
        <f t="array" ref="DJ83">IFERROR(_xlfn.XLOOKUP($A83&amp;$B83,MAYO!$D$11:$D$40&amp;MAYO!$E$11:$E$40,MAYO!$AM$11:$AM$40,_xlfn.XLOOKUP($A83&amp;$B83,MAYO!$BC$11:$BC$40&amp;MAYO!$BD$11:$BD$40,MAYO!$CL$11:$CL$40,"A"))/1%,"")</f>
        <v/>
      </c>
      <c r="DK83" s="188" t="str">
        <f t="array" ref="DK83">IFERROR(_xlfn.XLOOKUP($A83&amp;$B83,'MAYO 2'!$D$11:$D$40&amp;'MAYO 2'!$E$11:$E$40,'MAYO 2'!$AM$11:$AM$40,_xlfn.XLOOKUP($A83&amp;$B83,'MAYO 2'!$BC$11:$BC$40&amp;'MAYO 2'!$BD$11:$BD$40,'MAYO 2'!$CL$11:$CL$40,"A"))/1%,"")</f>
        <v/>
      </c>
      <c r="DL83" s="188" t="str">
        <f t="array" ref="DL83">IFERROR(_xlfn.XLOOKUP($A83&amp;$B83,JUNIO!$D$11:$D$40&amp;JUNIO!$E$11:$E$40,JUNIO!$AM$11:$AM$40,_xlfn.XLOOKUP($A83&amp;$B83,JUNIO!$BC$11:$BC$40&amp;JUNIO!$BD$11:$BD$40,JUNIO!$CL$11:$CL$40,"A"))/1%,"")</f>
        <v/>
      </c>
      <c r="DM83" s="188" t="str">
        <f t="array" ref="DM83">IFERROR(_xlfn.XLOOKUP($A83&amp;$B83,'JUNIO 2'!$D$11:$D$40&amp;'JUNIO 2'!$E$11:$E$40,'JUNIO 2'!$AM$11:$AM$40,_xlfn.XLOOKUP($A83&amp;$B83,'JUNIO 2'!$BC$11:$BC$40&amp;'JUNIO 2'!$BD$11:$BD$40,'JUNIO 2'!$CL$11:$CL$40,"A"))/1%,"")</f>
        <v/>
      </c>
      <c r="DN83" s="188" t="str">
        <f t="array" ref="DN83">IFERROR(_xlfn.XLOOKUP($A83&amp;$B83,JULIO!$D$11:$D$40&amp;JULIO!$E$11:$E$40,JULIO!$AM$11:$AM$40,_xlfn.XLOOKUP($A83&amp;$B83,JULIO!$BC$11:$BC$40&amp;JULIO!$BD$11:$BD$40,JULIO!$CL$11:$CL$40,"A"))/1%,"")</f>
        <v/>
      </c>
      <c r="DO83" s="188" t="str">
        <f t="array" ref="DO83">IFERROR(_xlfn.XLOOKUP($A83&amp;$B83,'JULIO 2'!$D$11:$D$40&amp;'JULIO 2'!$E$11:$E$40,'JULIO 2'!$AM$11:$AM$40,_xlfn.XLOOKUP($A83&amp;$B83,'JULIO 2'!$BC$11:$BC$40&amp;'JULIO 2'!$BD$11:$BD$40,'JULIO 2'!$CL$11:$CL$40,"A"))/1%,"")</f>
        <v/>
      </c>
      <c r="DP83" s="188" t="str">
        <f t="array" ref="DP83">IFERROR(_xlfn.XLOOKUP($A83&amp;$B83,AGOSTO!$D$11:$D$40&amp;AGOSTO!$E$11:$E$40,AGOSTO!$AM$11:$AM$40,_xlfn.XLOOKUP($A83&amp;$B83,AGOSTO!$BC$11:$BC$40&amp;AGOSTO!$BD$11:$BD$40,AGOSTO!$CL$11:$CL$40,"A"))/1%,"")</f>
        <v/>
      </c>
      <c r="DQ83" s="188" t="str">
        <f t="array" ref="DQ83">IFERROR(_xlfn.XLOOKUP($A83&amp;$B83,'AGOSTO 2'!$D$11:$D$40&amp;'AGOSTO 2'!$E$11:$E$40,'AGOSTO 2'!$AM$11:$AM$40,_xlfn.XLOOKUP($A83&amp;$B83,'AGOSTO 2'!$BC$11:$BC$40&amp;'AGOSTO 2'!$BD$11:$BD$40,'AGOSTO 2'!$CL$11:$CL$40,"A"))/1%,"")</f>
        <v/>
      </c>
      <c r="DR83" s="188" t="str">
        <f t="array" ref="DR83">IFERROR(_xlfn.XLOOKUP($A83&amp;$B83,SEPTIEMBRE!$D$11:$D$40&amp;SEPTIEMBRE!$E$11:$E$40,SEPTIEMBRE!$AM$11:$AM$40,_xlfn.XLOOKUP($A83&amp;$B83,SEPTIEMBRE!$BC$11:$BC$40&amp;SEPTIEMBRE!$BD$11:$BD$40,SEPTIEMBRE!$CL$11:$CL$40,"A"))/1%,"")</f>
        <v/>
      </c>
      <c r="DS83" s="188" t="str">
        <f t="array" ref="DS83">IFERROR(_xlfn.XLOOKUP($A83&amp;$B83,'SEPTIEMBRE 2'!$D$11:$D$40&amp;'SEPTIEMBRE 2'!$E$11:$E$40,'SEPTIEMBRE 2'!$AM$11:$AM$40,_xlfn.XLOOKUP($A83&amp;$B83,'SEPTIEMBRE 2'!$BC$11:$BC$40&amp;'SEPTIEMBRE 2'!$BD$11:$BD$40,'SEPTIEMBRE 2'!$CL$11:$CL$40,"A"))/1%,"")</f>
        <v/>
      </c>
      <c r="DT83" s="188" t="str">
        <f t="array" ref="DT83">IFERROR(_xlfn.XLOOKUP($A83&amp;$B83,'SEPTIEMBRE 3'!$D$11:$D$40&amp;'SEPTIEMBRE 3'!$E$11:$E$40,'SEPTIEMBRE 3'!$AM$11:$AM$40,_xlfn.XLOOKUP($A83&amp;$B83,'SEPTIEMBRE 3'!$BC$11:$BC$40&amp;'SEPTIEMBRE 3'!$BD$11:$BD$40,'SEPTIEMBRE 3'!$CL$11:$CL$40,"A"))/1%,"")</f>
        <v/>
      </c>
      <c r="DU83" s="188" t="str">
        <f t="array" ref="DU83">IFERROR(_xlfn.XLOOKUP($A83&amp;$B83,OCTUBRE!$D$11:$D$40&amp;OCTUBRE!$E$11:$E$40,OCTUBRE!$AM$11:$AM$40,_xlfn.XLOOKUP($A83&amp;$B83,OCTUBRE!$BC$11:$BC$40&amp;OCTUBRE!$BD$11:$BD$40,OCTUBRE!$CL$11:$CL$40,"A"))/1%,"")</f>
        <v/>
      </c>
      <c r="DV83" s="188" t="str">
        <f t="array" ref="DV83">IFERROR(_xlfn.XLOOKUP($A83&amp;$B83,'OCTUBRE 2'!$D$11:$D$40&amp;'OCTUBRE 2'!$E$11:$E$40,'OCTUBRE 2'!$AM$11:$AM$40,_xlfn.XLOOKUP($A83&amp;$B83,'OCTUBRE 2'!$BC$11:$BC$40&amp;'OCTUBRE 2'!$BD$11:$BD$40,'OCTUBRE 2'!$CL$11:$CL$40,"A"))/1%,"")</f>
        <v/>
      </c>
      <c r="DW83" s="188" t="str">
        <f t="array" ref="DW83">IFERROR(_xlfn.XLOOKUP($A83&amp;$B83,NOVIEMBRE!$D$11:$D$40&amp;NOVIEMBRE!$E$11:$E$40,NOVIEMBRE!$AM$11:$AM$40,_xlfn.XLOOKUP($A83&amp;$B83,NOVIEMBRE!$BC$11:$BC$40&amp;NOVIEMBRE!$BD$11:$BD$40,NOVIEMBRE!$CL$11:$CL$40,"A"))/1%,"")</f>
        <v/>
      </c>
      <c r="DX83" s="188" t="str">
        <f t="array" ref="DX83">IFERROR(_xlfn.XLOOKUP($A83&amp;$B83,'NOVIEMBRE 2'!$D$11:$D$40&amp;'NOVIEMBRE 2'!$E$11:$E$40,'NOVIEMBRE 2'!$AM$11:$AM$40,_xlfn.XLOOKUP($A83&amp;$B83,'NOVIEMBRE 2'!$BC$11:$BC$40&amp;'NOVIEMBRE 2'!$BD$11:$BD$40,'NOVIEMBRE 2'!$CL$11:$CL$40,"A"))/1%,"")</f>
        <v/>
      </c>
      <c r="DY83" s="188" t="str">
        <f t="array" ref="DY83">IFERROR(_xlfn.XLOOKUP($A83&amp;$B83,DICIEMBRE!$D$11:$D$40&amp;DICIEMBRE!$E$11:$E$40,DICIEMBRE!$AM$11:$AM$40,_xlfn.XLOOKUP($A83&amp;$B83,DICIEMBRE!$BC$11:$BC$40&amp;DICIEMBRE!$BD$11:$BD$40,DICIEMBRE!$CL$11:$CL$40,"A"))/1%,"")</f>
        <v/>
      </c>
      <c r="DZ83" s="381" t="str">
        <f t="shared" si="9"/>
        <v>-</v>
      </c>
      <c r="EA83" s="381" t="str">
        <f t="shared" si="10"/>
        <v>-</v>
      </c>
      <c r="EB83" s="381" t="str">
        <f t="shared" si="11"/>
        <v>-</v>
      </c>
      <c r="EC83" s="381" t="str">
        <f t="shared" si="12"/>
        <v>-</v>
      </c>
      <c r="ED83" s="381" t="str">
        <f t="shared" si="13"/>
        <v>-</v>
      </c>
      <c r="EE83" s="381" t="str">
        <f t="shared" si="14"/>
        <v>-</v>
      </c>
      <c r="EF83" s="381" t="str">
        <f t="shared" si="15"/>
        <v>-</v>
      </c>
      <c r="EG83" s="381" t="str">
        <f t="shared" si="16"/>
        <v>-</v>
      </c>
      <c r="EH83" s="381" t="str">
        <f t="shared" si="17"/>
        <v>-</v>
      </c>
      <c r="EI83" s="188" t="str">
        <f t="shared" si="18"/>
        <v/>
      </c>
      <c r="EJ83" s="382"/>
      <c r="EK83" s="382"/>
      <c r="EL83" s="383"/>
      <c r="EM83" s="21"/>
      <c r="EN83" s="384">
        <f t="array" ref="EN83">IFERROR(_xlfn.XLOOKUP($A83&amp;$B83,MARZO!$D$11:$D$40&amp;MARZO!$E$11:$E$40,MARZO!$AK$11:$AK$40,_xlfn.XLOOKUP($A83&amp;$B83,MARZO!$BC$11:$BC$40&amp;MARZO!$BD$11:$BD$40,MARZO!$CJ$11:$CJ$40,"A")),"")</f>
        <v>0</v>
      </c>
      <c r="EO83" s="384">
        <f t="array" ref="EO83">IFERROR(_xlfn.XLOOKUP($A83&amp;$B83,ABRIL!$D$11:$D$40&amp;ABRIL!$E$11:$E$40,ABRIL!$AK$11:$AK$40,_xlfn.XLOOKUP($A83&amp;$B83,ABRIL!$BC$11:$BC$40&amp;ABRIL!$BD$11:$BD$40,ABRIL!$CJ$11:$CJ$40,"A")),"")</f>
        <v>0</v>
      </c>
      <c r="EP83" s="384">
        <f t="array" ref="EP83">IFERROR(_xlfn.XLOOKUP($A83&amp;$B83,'ABRIL 2'!$D$11:$D$40&amp;'ABRIL 2'!$E$11:$E$40,'ABRIL 2'!$AK$11:$AK$40,_xlfn.XLOOKUP($A83&amp;$B83,'ABRIL 2'!$BC$11:$BC$40&amp;'ABRIL 2'!$BD$11:$BD$40,'ABRIL 2'!$CJ$11:$CJ$40,"A")),"")</f>
        <v>0</v>
      </c>
      <c r="EQ83" s="384">
        <f t="array" ref="EQ83">IFERROR(_xlfn.XLOOKUP($A83&amp;$B83,MAYO!$D$11:$D$40&amp;MAYO!$E$11:$E$40,MAYO!$AK$11:$AK$40,_xlfn.XLOOKUP($A83&amp;$B83,MAYO!$BC$11:$BC$40&amp;MAYO!$BD$11:$BD$40,MAYO!$CJ$11:$CJ$40,"A")),"")</f>
        <v>0</v>
      </c>
      <c r="ER83" s="384">
        <f t="array" ref="ER83">IFERROR(_xlfn.XLOOKUP($A83&amp;$B83,'MAYO 2'!$D$11:$D$40&amp;'MAYO 2'!$E$11:$E$40,'MAYO 2'!$AK$11:$AK$40,_xlfn.XLOOKUP($A83&amp;$B83,'MAYO 2'!$BC$11:$BC$40&amp;'MAYO 2'!$BD$11:$BD$40,'MAYO 2'!$CJ$11:$CJ$40,"A")),"")</f>
        <v>0</v>
      </c>
      <c r="ES83" s="384">
        <f t="array" ref="ES83">IFERROR(_xlfn.XLOOKUP($A83&amp;$B83,JUNIO!$D$11:$D$40&amp;JUNIO!$E$11:$E$40,JUNIO!$AK$11:$AK$40,_xlfn.XLOOKUP($A83&amp;$B83,JUNIO!$BC$11:$BC$40&amp;JUNIO!$BD$11:$BD$40,JUNIO!$CJ$11:$CJ$40,"A")),"")</f>
        <v>0</v>
      </c>
      <c r="ET83" s="384">
        <f t="array" ref="ET83">IFERROR(_xlfn.XLOOKUP($A83&amp;$B83,'JUNIO 2'!$D$11:$D$40&amp;'JUNIO 2'!$E$11:$E$40,'JUNIO 2'!$AK$11:$AK$40,_xlfn.XLOOKUP($A83&amp;$B83,'JUNIO 2'!$BC$11:$BC$40&amp;'JUNIO 2'!$BD$11:$BD$40,'JUNIO 2'!$CJ$11:$CJ$40,"A")),"")</f>
        <v>0</v>
      </c>
      <c r="EU83" s="384">
        <f t="array" ref="EU83">IFERROR(_xlfn.XLOOKUP($A83&amp;$B83,JULIO!$D$11:$D$40&amp;JULIO!$E$11:$E$40,JULIO!$AK$11:$AK$40,_xlfn.XLOOKUP($A83&amp;$B83,JULIO!$BC$11:$BC$40&amp;JULIO!$BD$11:$BD$40,JULIO!$CJ$11:$CJ$40,"A")),"")</f>
        <v>0</v>
      </c>
      <c r="EV83" s="384">
        <f t="array" ref="EV83">IFERROR(_xlfn.XLOOKUP($A83&amp;$B83,'JULIO 2'!$D$11:$D$40&amp;'JULIO 2'!$E$11:$E$40,'JULIO 2'!$AK$11:$AK$40,_xlfn.XLOOKUP($A83&amp;$B83,'JULIO 2'!$BC$11:$BC$40&amp;'JULIO 2'!$BD$11:$BD$40,'JULIO 2'!$CJ$11:$CJ$40,"A")),"")</f>
        <v>0</v>
      </c>
      <c r="EW83" s="384">
        <f t="array" ref="EW83">IFERROR(_xlfn.XLOOKUP($A83&amp;$B83,AGOSTO!$D$11:$D$40&amp;AGOSTO!$E$11:$E$40,AGOSTO!$AK$11:$AK$40,_xlfn.XLOOKUP($A83&amp;$B83,AGOSTO!$BC$11:$BC$40&amp;AGOSTO!$BD$11:$BD$40,AGOSTO!$CJ$11:$CJ$40,"A")),"")</f>
        <v>0</v>
      </c>
      <c r="EX83" s="384">
        <f t="array" ref="EX83">IFERROR(_xlfn.XLOOKUP($A83&amp;$B83,'AGOSTO 2'!$D$11:$D$40&amp;'AGOSTO 2'!$E$11:$E$40,'AGOSTO 2'!$AK$11:$AK$40,_xlfn.XLOOKUP($A83&amp;$B83,'AGOSTO 2'!$BC$11:$BC$40&amp;'AGOSTO 2'!$BD$11:$BD$40,'AGOSTO 2'!$CJ$11:$CJ$40,"A")),"")</f>
        <v>0</v>
      </c>
      <c r="EY83" s="384">
        <f t="array" ref="EY83">IFERROR(_xlfn.XLOOKUP($A83&amp;$B83,SEPTIEMBRE!$D$11:$D$40&amp;SEPTIEMBRE!$E$11:$E$40,SEPTIEMBRE!$AK$11:$AK$40,_xlfn.XLOOKUP($A83&amp;$B83,SEPTIEMBRE!$BC$11:$BC$40&amp;SEPTIEMBRE!$BD$11:$BD$40,SEPTIEMBRE!$CJ$11:$CJ$40,"A")),"")</f>
        <v>0</v>
      </c>
      <c r="EZ83" s="384">
        <f t="array" ref="EZ83">IFERROR(_xlfn.XLOOKUP($A83&amp;$B83,'SEPTIEMBRE 2'!$D$11:$D$40&amp;'SEPTIEMBRE 2'!$E$11:$E$40,'SEPTIEMBRE 2'!$AK$11:$AK$40,_xlfn.XLOOKUP($A83&amp;$B83,'SEPTIEMBRE 2'!$BC$11:$BC$40&amp;'SEPTIEMBRE 2'!$BD$11:$BD$40,'SEPTIEMBRE 2'!$CJ$11:$CJ$40,"A")),"")</f>
        <v>0</v>
      </c>
      <c r="FA83" s="384">
        <f t="array" ref="FA83">IFERROR(_xlfn.XLOOKUP($A83&amp;$B83,'SEPTIEMBRE 3'!$D$11:$D$40&amp;'SEPTIEMBRE 3'!$E$11:$E$40,'SEPTIEMBRE 3'!$AK$11:$AK$40,_xlfn.XLOOKUP($A83&amp;$B83,'SEPTIEMBRE 3'!$BC$11:$BC$40&amp;'SEPTIEMBRE 3'!$BD$11:$BD$40,'SEPTIEMBRE 3'!$CJ$11:$CJ$40,"A")),"")</f>
        <v>0</v>
      </c>
      <c r="FB83" s="384">
        <f t="array" ref="FB83">IFERROR(_xlfn.XLOOKUP($A83&amp;$B83,OCTUBRE!$D$11:$D$40&amp;OCTUBRE!$E$11:$E$40,OCTUBRE!$AK$11:$AK$40,_xlfn.XLOOKUP($A83&amp;$B83,OCTUBRE!$BC$11:$BC$40&amp;OCTUBRE!$BD$11:$BD$40,OCTUBRE!$CJ$11:$CJ$40,"A")),"")</f>
        <v>0</v>
      </c>
      <c r="FC83" s="384">
        <f t="array" ref="FC83">IFERROR(_xlfn.XLOOKUP($A83&amp;$B83,'OCTUBRE 2'!$D$11:$D$40&amp;'OCTUBRE 2'!$E$11:$E$40,'OCTUBRE 2'!$AK$11:$AK$40,_xlfn.XLOOKUP($A83&amp;$B83,'OCTUBRE 2'!$BC$11:$BC$40&amp;'OCTUBRE 2'!$BD$11:$BD$40,'OCTUBRE 2'!$CJ$11:$CJ$40,"A")),"")</f>
        <v>0</v>
      </c>
      <c r="FD83" s="384">
        <f t="array" ref="FD83">IFERROR(_xlfn.XLOOKUP($A83&amp;$B83,NOVIEMBRE!$D$11:$D$40&amp;NOVIEMBRE!$E$11:$E$40,NOVIEMBRE!$AK$11:$AK$40,_xlfn.XLOOKUP($A83&amp;$B83,NOVIEMBRE!$BC$11:$BC$40&amp;NOVIEMBRE!$BD$11:$BD$40,NOVIEMBRE!$CJ$11:$CJ$40,"A")),"")</f>
        <v>0</v>
      </c>
      <c r="FE83" s="384">
        <f t="array" ref="FE83">IFERROR(_xlfn.XLOOKUP($A83&amp;$B83,'NOVIEMBRE 2'!$D$11:$D$40&amp;'NOVIEMBRE 2'!$E$11:$E$40,'NOVIEMBRE 2'!$AK$11:$AK$40,_xlfn.XLOOKUP($A83&amp;$B83,'NOVIEMBRE 2'!$BC$11:$BC$40&amp;'NOVIEMBRE 2'!$BD$11:$BD$40,'NOVIEMBRE 2'!$CJ$11:$CJ$40,"A")),"")</f>
        <v>0</v>
      </c>
      <c r="FF83" s="385">
        <f t="array" ref="FF83">IFERROR(_xlfn.XLOOKUP($A83&amp;$B83,DICIEMBRE!$D$11:$D$40&amp;DICIEMBRE!$E$11:$E$40,DICIEMBRE!$AK$11:$AK$40,_xlfn.XLOOKUP($A83&amp;$B83,DICIEMBRE!$BC$11:$BC$40&amp;DICIEMBRE!$BD$11:$BD$40,DICIEMBRE!$CJ$11:$CJ$40,"A")),"")</f>
        <v>0</v>
      </c>
      <c r="FG83" s="386" t="str">
        <f t="shared" si="19"/>
        <v/>
      </c>
      <c r="FH83" s="386" t="str">
        <f t="array" ref="FH83">IF(
 COUNT(DZ83:EH83)=0,
 "-",
 IF(
  COUNT(DZ83:EH83) &lt; COUNTA(DZ83:EH83),
  REPT("🟩", ROUND(COUNT(DZ83:EH83)/COUNTA(DZ83:EH83)*5, 0)) &amp;
  REPT("⬜", 5 - ROUND(COUNT(DZ83:EH83)/COUNTA(DZ83:EH83)*5, 0)),
  IF(
    AVERAGE(IF(DZ83:EH83&lt;&gt;"", DZ83:EH83, )) &gt;= 70, "🟩🟩🟩🟩🟩",
    IF(
      AVERAGE(IF(DZ83:EH83&lt;&gt;"",DZ83:EH83, )) &gt;= 56, "🟨🟨🟨🟨🟨",
      "🟥🟥🟥🟥🟥"
    )
  )
 )
)
</f>
        <v>-</v>
      </c>
    </row>
    <row r="84" ht="15.75" customHeight="1">
      <c r="A84" s="168"/>
      <c r="B84" s="169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1"/>
      <c r="N84" s="172" t="str">
        <f t="shared" si="1"/>
        <v/>
      </c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2" t="str">
        <f t="shared" si="2"/>
        <v/>
      </c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2" t="str">
        <f t="shared" si="3"/>
        <v/>
      </c>
      <c r="AM84" s="173"/>
      <c r="AN84" s="173"/>
      <c r="AO84" s="173"/>
      <c r="AP84" s="173"/>
      <c r="AQ84" s="173"/>
      <c r="AR84" s="173"/>
      <c r="AS84" s="173"/>
      <c r="AT84" s="173"/>
      <c r="AU84" s="173"/>
      <c r="AV84" s="171"/>
      <c r="AW84" s="171"/>
      <c r="AX84" s="172" t="str">
        <f t="shared" si="4"/>
        <v/>
      </c>
      <c r="AY84" s="173"/>
      <c r="AZ84" s="173"/>
      <c r="BA84" s="173"/>
      <c r="BB84" s="173"/>
      <c r="BC84" s="173"/>
      <c r="BD84" s="173"/>
      <c r="BE84" s="173"/>
      <c r="BF84" s="173"/>
      <c r="BG84" s="173"/>
      <c r="BH84" s="173"/>
      <c r="BI84" s="173"/>
      <c r="BJ84" s="172" t="str">
        <f t="shared" si="5"/>
        <v/>
      </c>
      <c r="BK84" s="173"/>
      <c r="BL84" s="173"/>
      <c r="BM84" s="173"/>
      <c r="BN84" s="173"/>
      <c r="BO84" s="173"/>
      <c r="BP84" s="173"/>
      <c r="BQ84" s="173"/>
      <c r="BR84" s="173"/>
      <c r="BS84" s="173"/>
      <c r="BT84" s="173"/>
      <c r="BU84" s="173"/>
      <c r="BV84" s="172" t="str">
        <f t="shared" si="6"/>
        <v/>
      </c>
      <c r="BW84" s="173"/>
      <c r="BX84" s="173"/>
      <c r="BY84" s="173"/>
      <c r="BZ84" s="171"/>
      <c r="CA84" s="171"/>
      <c r="CB84" s="171"/>
      <c r="CC84" s="171"/>
      <c r="CD84" s="171"/>
      <c r="CE84" s="171"/>
      <c r="CF84" s="171"/>
      <c r="CG84" s="171"/>
      <c r="CH84" s="172" t="str">
        <f t="shared" si="7"/>
        <v/>
      </c>
      <c r="CI84" s="171"/>
      <c r="CJ84" s="173"/>
      <c r="CK84" s="173"/>
      <c r="CL84" s="173"/>
      <c r="CM84" s="173"/>
      <c r="CN84" s="171"/>
      <c r="CO84" s="171"/>
      <c r="CP84" s="171"/>
      <c r="CQ84" s="173"/>
      <c r="CR84" s="171"/>
      <c r="CS84" s="171"/>
      <c r="CT84" s="172" t="str">
        <f t="shared" si="8"/>
        <v/>
      </c>
      <c r="CU84" s="172"/>
      <c r="CV84" s="172"/>
      <c r="CW84" s="172"/>
      <c r="CX84" s="172"/>
      <c r="CY84" s="172"/>
      <c r="CZ84" s="172"/>
      <c r="DA84" s="172"/>
      <c r="DB84" s="172"/>
      <c r="DC84" s="172"/>
      <c r="DD84" s="172"/>
      <c r="DE84" s="172"/>
      <c r="DF84" s="172"/>
      <c r="DG84" s="188" t="str">
        <f t="array" ref="DG84">IFERROR(_xlfn.XLOOKUP($A84&amp;B84,MARZO!$D$11:$D$40&amp;MARZO!$E$11:$E$40,MARZO!$AM$11:$AM$40,_xlfn.XLOOKUP($A84&amp;$B84,MARZO!$BC$11:$BC$40&amp;MARZO!$BD$11:$BD$40,MARZO!$CL$11:$CL$40,"A"))/1%,"")</f>
        <v/>
      </c>
      <c r="DH84" s="188" t="str">
        <f t="array" ref="DH84">IFERROR(_xlfn.XLOOKUP($A84&amp;$B84,ABRIL!$D$11:$D$40&amp;ABRIL!$E$11:$E$40,ABRIL!$AM$11:$AM$40,_xlfn.XLOOKUP($A84&amp;$B84,ABRIL!$BC$11:$BC$40&amp;ABRIL!$BD$11:$BD$40,ABRIL!$CL$11:$CL$40,"A"))/1%,"")</f>
        <v/>
      </c>
      <c r="DI84" s="188" t="str">
        <f t="array" ref="DI84">IFERROR(_xlfn.XLOOKUP($A84&amp;$B84,'ABRIL 2'!$D$11:$D$40&amp;'ABRIL 2'!$E$11:$E$40,'ABRIL 2'!$AM$11:$AM$40,_xlfn.XLOOKUP($A84&amp;$B84,'ABRIL 2'!$BC$11:$BC$40&amp;'ABRIL 2'!$BD$11:$BD$40,'ABRIL 2'!$CL$11:$CL$40,"A"))/1%,"")</f>
        <v/>
      </c>
      <c r="DJ84" s="188" t="str">
        <f t="array" ref="DJ84">IFERROR(_xlfn.XLOOKUP($A84&amp;$B84,MAYO!$D$11:$D$40&amp;MAYO!$E$11:$E$40,MAYO!$AM$11:$AM$40,_xlfn.XLOOKUP($A84&amp;$B84,MAYO!$BC$11:$BC$40&amp;MAYO!$BD$11:$BD$40,MAYO!$CL$11:$CL$40,"A"))/1%,"")</f>
        <v/>
      </c>
      <c r="DK84" s="188" t="str">
        <f t="array" ref="DK84">IFERROR(_xlfn.XLOOKUP($A84&amp;$B84,'MAYO 2'!$D$11:$D$40&amp;'MAYO 2'!$E$11:$E$40,'MAYO 2'!$AM$11:$AM$40,_xlfn.XLOOKUP($A84&amp;$B84,'MAYO 2'!$BC$11:$BC$40&amp;'MAYO 2'!$BD$11:$BD$40,'MAYO 2'!$CL$11:$CL$40,"A"))/1%,"")</f>
        <v/>
      </c>
      <c r="DL84" s="188" t="str">
        <f t="array" ref="DL84">IFERROR(_xlfn.XLOOKUP($A84&amp;$B84,JUNIO!$D$11:$D$40&amp;JUNIO!$E$11:$E$40,JUNIO!$AM$11:$AM$40,_xlfn.XLOOKUP($A84&amp;$B84,JUNIO!$BC$11:$BC$40&amp;JUNIO!$BD$11:$BD$40,JUNIO!$CL$11:$CL$40,"A"))/1%,"")</f>
        <v/>
      </c>
      <c r="DM84" s="188" t="str">
        <f t="array" ref="DM84">IFERROR(_xlfn.XLOOKUP($A84&amp;$B84,'JUNIO 2'!$D$11:$D$40&amp;'JUNIO 2'!$E$11:$E$40,'JUNIO 2'!$AM$11:$AM$40,_xlfn.XLOOKUP($A84&amp;$B84,'JUNIO 2'!$BC$11:$BC$40&amp;'JUNIO 2'!$BD$11:$BD$40,'JUNIO 2'!$CL$11:$CL$40,"A"))/1%,"")</f>
        <v/>
      </c>
      <c r="DN84" s="188" t="str">
        <f t="array" ref="DN84">IFERROR(_xlfn.XLOOKUP($A84&amp;$B84,JULIO!$D$11:$D$40&amp;JULIO!$E$11:$E$40,JULIO!$AM$11:$AM$40,_xlfn.XLOOKUP($A84&amp;$B84,JULIO!$BC$11:$BC$40&amp;JULIO!$BD$11:$BD$40,JULIO!$CL$11:$CL$40,"A"))/1%,"")</f>
        <v/>
      </c>
      <c r="DO84" s="188" t="str">
        <f t="array" ref="DO84">IFERROR(_xlfn.XLOOKUP($A84&amp;$B84,'JULIO 2'!$D$11:$D$40&amp;'JULIO 2'!$E$11:$E$40,'JULIO 2'!$AM$11:$AM$40,_xlfn.XLOOKUP($A84&amp;$B84,'JULIO 2'!$BC$11:$BC$40&amp;'JULIO 2'!$BD$11:$BD$40,'JULIO 2'!$CL$11:$CL$40,"A"))/1%,"")</f>
        <v/>
      </c>
      <c r="DP84" s="188" t="str">
        <f t="array" ref="DP84">IFERROR(_xlfn.XLOOKUP($A84&amp;$B84,AGOSTO!$D$11:$D$40&amp;AGOSTO!$E$11:$E$40,AGOSTO!$AM$11:$AM$40,_xlfn.XLOOKUP($A84&amp;$B84,AGOSTO!$BC$11:$BC$40&amp;AGOSTO!$BD$11:$BD$40,AGOSTO!$CL$11:$CL$40,"A"))/1%,"")</f>
        <v/>
      </c>
      <c r="DQ84" s="188" t="str">
        <f t="array" ref="DQ84">IFERROR(_xlfn.XLOOKUP($A84&amp;$B84,'AGOSTO 2'!$D$11:$D$40&amp;'AGOSTO 2'!$E$11:$E$40,'AGOSTO 2'!$AM$11:$AM$40,_xlfn.XLOOKUP($A84&amp;$B84,'AGOSTO 2'!$BC$11:$BC$40&amp;'AGOSTO 2'!$BD$11:$BD$40,'AGOSTO 2'!$CL$11:$CL$40,"A"))/1%,"")</f>
        <v/>
      </c>
      <c r="DR84" s="188" t="str">
        <f t="array" ref="DR84">IFERROR(_xlfn.XLOOKUP($A84&amp;$B84,SEPTIEMBRE!$D$11:$D$40&amp;SEPTIEMBRE!$E$11:$E$40,SEPTIEMBRE!$AM$11:$AM$40,_xlfn.XLOOKUP($A84&amp;$B84,SEPTIEMBRE!$BC$11:$BC$40&amp;SEPTIEMBRE!$BD$11:$BD$40,SEPTIEMBRE!$CL$11:$CL$40,"A"))/1%,"")</f>
        <v/>
      </c>
      <c r="DS84" s="188" t="str">
        <f t="array" ref="DS84">IFERROR(_xlfn.XLOOKUP($A84&amp;$B84,'SEPTIEMBRE 2'!$D$11:$D$40&amp;'SEPTIEMBRE 2'!$E$11:$E$40,'SEPTIEMBRE 2'!$AM$11:$AM$40,_xlfn.XLOOKUP($A84&amp;$B84,'SEPTIEMBRE 2'!$BC$11:$BC$40&amp;'SEPTIEMBRE 2'!$BD$11:$BD$40,'SEPTIEMBRE 2'!$CL$11:$CL$40,"A"))/1%,"")</f>
        <v/>
      </c>
      <c r="DT84" s="188" t="str">
        <f t="array" ref="DT84">IFERROR(_xlfn.XLOOKUP($A84&amp;$B84,'SEPTIEMBRE 3'!$D$11:$D$40&amp;'SEPTIEMBRE 3'!$E$11:$E$40,'SEPTIEMBRE 3'!$AM$11:$AM$40,_xlfn.XLOOKUP($A84&amp;$B84,'SEPTIEMBRE 3'!$BC$11:$BC$40&amp;'SEPTIEMBRE 3'!$BD$11:$BD$40,'SEPTIEMBRE 3'!$CL$11:$CL$40,"A"))/1%,"")</f>
        <v/>
      </c>
      <c r="DU84" s="188" t="str">
        <f t="array" ref="DU84">IFERROR(_xlfn.XLOOKUP($A84&amp;$B84,OCTUBRE!$D$11:$D$40&amp;OCTUBRE!$E$11:$E$40,OCTUBRE!$AM$11:$AM$40,_xlfn.XLOOKUP($A84&amp;$B84,OCTUBRE!$BC$11:$BC$40&amp;OCTUBRE!$BD$11:$BD$40,OCTUBRE!$CL$11:$CL$40,"A"))/1%,"")</f>
        <v/>
      </c>
      <c r="DV84" s="188" t="str">
        <f t="array" ref="DV84">IFERROR(_xlfn.XLOOKUP($A84&amp;$B84,'OCTUBRE 2'!$D$11:$D$40&amp;'OCTUBRE 2'!$E$11:$E$40,'OCTUBRE 2'!$AM$11:$AM$40,_xlfn.XLOOKUP($A84&amp;$B84,'OCTUBRE 2'!$BC$11:$BC$40&amp;'OCTUBRE 2'!$BD$11:$BD$40,'OCTUBRE 2'!$CL$11:$CL$40,"A"))/1%,"")</f>
        <v/>
      </c>
      <c r="DW84" s="188" t="str">
        <f t="array" ref="DW84">IFERROR(_xlfn.XLOOKUP($A84&amp;$B84,NOVIEMBRE!$D$11:$D$40&amp;NOVIEMBRE!$E$11:$E$40,NOVIEMBRE!$AM$11:$AM$40,_xlfn.XLOOKUP($A84&amp;$B84,NOVIEMBRE!$BC$11:$BC$40&amp;NOVIEMBRE!$BD$11:$BD$40,NOVIEMBRE!$CL$11:$CL$40,"A"))/1%,"")</f>
        <v/>
      </c>
      <c r="DX84" s="188" t="str">
        <f t="array" ref="DX84">IFERROR(_xlfn.XLOOKUP($A84&amp;$B84,'NOVIEMBRE 2'!$D$11:$D$40&amp;'NOVIEMBRE 2'!$E$11:$E$40,'NOVIEMBRE 2'!$AM$11:$AM$40,_xlfn.XLOOKUP($A84&amp;$B84,'NOVIEMBRE 2'!$BC$11:$BC$40&amp;'NOVIEMBRE 2'!$BD$11:$BD$40,'NOVIEMBRE 2'!$CL$11:$CL$40,"A"))/1%,"")</f>
        <v/>
      </c>
      <c r="DY84" s="188" t="str">
        <f t="array" ref="DY84">IFERROR(_xlfn.XLOOKUP($A84&amp;$B84,DICIEMBRE!$D$11:$D$40&amp;DICIEMBRE!$E$11:$E$40,DICIEMBRE!$AM$11:$AM$40,_xlfn.XLOOKUP($A84&amp;$B84,DICIEMBRE!$BC$11:$BC$40&amp;DICIEMBRE!$BD$11:$BD$40,DICIEMBRE!$CL$11:$CL$40,"A"))/1%,"")</f>
        <v/>
      </c>
      <c r="DZ84" s="381" t="str">
        <f t="shared" si="9"/>
        <v>-</v>
      </c>
      <c r="EA84" s="381" t="str">
        <f t="shared" si="10"/>
        <v>-</v>
      </c>
      <c r="EB84" s="381" t="str">
        <f t="shared" si="11"/>
        <v>-</v>
      </c>
      <c r="EC84" s="381" t="str">
        <f t="shared" si="12"/>
        <v>-</v>
      </c>
      <c r="ED84" s="381" t="str">
        <f t="shared" si="13"/>
        <v>-</v>
      </c>
      <c r="EE84" s="381" t="str">
        <f t="shared" si="14"/>
        <v>-</v>
      </c>
      <c r="EF84" s="381" t="str">
        <f t="shared" si="15"/>
        <v>-</v>
      </c>
      <c r="EG84" s="381" t="str">
        <f t="shared" si="16"/>
        <v>-</v>
      </c>
      <c r="EH84" s="381" t="str">
        <f t="shared" si="17"/>
        <v>-</v>
      </c>
      <c r="EI84" s="188" t="str">
        <f t="shared" si="18"/>
        <v/>
      </c>
      <c r="EJ84" s="382"/>
      <c r="EK84" s="382"/>
      <c r="EL84" s="383"/>
      <c r="EM84" s="21"/>
      <c r="EN84" s="384">
        <f t="array" ref="EN84">IFERROR(_xlfn.XLOOKUP($A84&amp;$B84,MARZO!$D$11:$D$40&amp;MARZO!$E$11:$E$40,MARZO!$AK$11:$AK$40,_xlfn.XLOOKUP($A84&amp;$B84,MARZO!$BC$11:$BC$40&amp;MARZO!$BD$11:$BD$40,MARZO!$CJ$11:$CJ$40,"A")),"")</f>
        <v>0</v>
      </c>
      <c r="EO84" s="384">
        <f t="array" ref="EO84">IFERROR(_xlfn.XLOOKUP($A84&amp;$B84,ABRIL!$D$11:$D$40&amp;ABRIL!$E$11:$E$40,ABRIL!$AK$11:$AK$40,_xlfn.XLOOKUP($A84&amp;$B84,ABRIL!$BC$11:$BC$40&amp;ABRIL!$BD$11:$BD$40,ABRIL!$CJ$11:$CJ$40,"A")),"")</f>
        <v>0</v>
      </c>
      <c r="EP84" s="384">
        <f t="array" ref="EP84">IFERROR(_xlfn.XLOOKUP($A84&amp;$B84,'ABRIL 2'!$D$11:$D$40&amp;'ABRIL 2'!$E$11:$E$40,'ABRIL 2'!$AK$11:$AK$40,_xlfn.XLOOKUP($A84&amp;$B84,'ABRIL 2'!$BC$11:$BC$40&amp;'ABRIL 2'!$BD$11:$BD$40,'ABRIL 2'!$CJ$11:$CJ$40,"A")),"")</f>
        <v>0</v>
      </c>
      <c r="EQ84" s="384">
        <f t="array" ref="EQ84">IFERROR(_xlfn.XLOOKUP($A84&amp;$B84,MAYO!$D$11:$D$40&amp;MAYO!$E$11:$E$40,MAYO!$AK$11:$AK$40,_xlfn.XLOOKUP($A84&amp;$B84,MAYO!$BC$11:$BC$40&amp;MAYO!$BD$11:$BD$40,MAYO!$CJ$11:$CJ$40,"A")),"")</f>
        <v>0</v>
      </c>
      <c r="ER84" s="384">
        <f t="array" ref="ER84">IFERROR(_xlfn.XLOOKUP($A84&amp;$B84,'MAYO 2'!$D$11:$D$40&amp;'MAYO 2'!$E$11:$E$40,'MAYO 2'!$AK$11:$AK$40,_xlfn.XLOOKUP($A84&amp;$B84,'MAYO 2'!$BC$11:$BC$40&amp;'MAYO 2'!$BD$11:$BD$40,'MAYO 2'!$CJ$11:$CJ$40,"A")),"")</f>
        <v>0</v>
      </c>
      <c r="ES84" s="384">
        <f t="array" ref="ES84">IFERROR(_xlfn.XLOOKUP($A84&amp;$B84,JUNIO!$D$11:$D$40&amp;JUNIO!$E$11:$E$40,JUNIO!$AK$11:$AK$40,_xlfn.XLOOKUP($A84&amp;$B84,JUNIO!$BC$11:$BC$40&amp;JUNIO!$BD$11:$BD$40,JUNIO!$CJ$11:$CJ$40,"A")),"")</f>
        <v>0</v>
      </c>
      <c r="ET84" s="384">
        <f t="array" ref="ET84">IFERROR(_xlfn.XLOOKUP($A84&amp;$B84,'JUNIO 2'!$D$11:$D$40&amp;'JUNIO 2'!$E$11:$E$40,'JUNIO 2'!$AK$11:$AK$40,_xlfn.XLOOKUP($A84&amp;$B84,'JUNIO 2'!$BC$11:$BC$40&amp;'JUNIO 2'!$BD$11:$BD$40,'JUNIO 2'!$CJ$11:$CJ$40,"A")),"")</f>
        <v>0</v>
      </c>
      <c r="EU84" s="384">
        <f t="array" ref="EU84">IFERROR(_xlfn.XLOOKUP($A84&amp;$B84,JULIO!$D$11:$D$40&amp;JULIO!$E$11:$E$40,JULIO!$AK$11:$AK$40,_xlfn.XLOOKUP($A84&amp;$B84,JULIO!$BC$11:$BC$40&amp;JULIO!$BD$11:$BD$40,JULIO!$CJ$11:$CJ$40,"A")),"")</f>
        <v>0</v>
      </c>
      <c r="EV84" s="384">
        <f t="array" ref="EV84">IFERROR(_xlfn.XLOOKUP($A84&amp;$B84,'JULIO 2'!$D$11:$D$40&amp;'JULIO 2'!$E$11:$E$40,'JULIO 2'!$AK$11:$AK$40,_xlfn.XLOOKUP($A84&amp;$B84,'JULIO 2'!$BC$11:$BC$40&amp;'JULIO 2'!$BD$11:$BD$40,'JULIO 2'!$CJ$11:$CJ$40,"A")),"")</f>
        <v>0</v>
      </c>
      <c r="EW84" s="384">
        <f t="array" ref="EW84">IFERROR(_xlfn.XLOOKUP($A84&amp;$B84,AGOSTO!$D$11:$D$40&amp;AGOSTO!$E$11:$E$40,AGOSTO!$AK$11:$AK$40,_xlfn.XLOOKUP($A84&amp;$B84,AGOSTO!$BC$11:$BC$40&amp;AGOSTO!$BD$11:$BD$40,AGOSTO!$CJ$11:$CJ$40,"A")),"")</f>
        <v>0</v>
      </c>
      <c r="EX84" s="384">
        <f t="array" ref="EX84">IFERROR(_xlfn.XLOOKUP($A84&amp;$B84,'AGOSTO 2'!$D$11:$D$40&amp;'AGOSTO 2'!$E$11:$E$40,'AGOSTO 2'!$AK$11:$AK$40,_xlfn.XLOOKUP($A84&amp;$B84,'AGOSTO 2'!$BC$11:$BC$40&amp;'AGOSTO 2'!$BD$11:$BD$40,'AGOSTO 2'!$CJ$11:$CJ$40,"A")),"")</f>
        <v>0</v>
      </c>
      <c r="EY84" s="384">
        <f t="array" ref="EY84">IFERROR(_xlfn.XLOOKUP($A84&amp;$B84,SEPTIEMBRE!$D$11:$D$40&amp;SEPTIEMBRE!$E$11:$E$40,SEPTIEMBRE!$AK$11:$AK$40,_xlfn.XLOOKUP($A84&amp;$B84,SEPTIEMBRE!$BC$11:$BC$40&amp;SEPTIEMBRE!$BD$11:$BD$40,SEPTIEMBRE!$CJ$11:$CJ$40,"A")),"")</f>
        <v>0</v>
      </c>
      <c r="EZ84" s="384">
        <f t="array" ref="EZ84">IFERROR(_xlfn.XLOOKUP($A84&amp;$B84,'SEPTIEMBRE 2'!$D$11:$D$40&amp;'SEPTIEMBRE 2'!$E$11:$E$40,'SEPTIEMBRE 2'!$AK$11:$AK$40,_xlfn.XLOOKUP($A84&amp;$B84,'SEPTIEMBRE 2'!$BC$11:$BC$40&amp;'SEPTIEMBRE 2'!$BD$11:$BD$40,'SEPTIEMBRE 2'!$CJ$11:$CJ$40,"A")),"")</f>
        <v>0</v>
      </c>
      <c r="FA84" s="384">
        <f t="array" ref="FA84">IFERROR(_xlfn.XLOOKUP($A84&amp;$B84,'SEPTIEMBRE 3'!$D$11:$D$40&amp;'SEPTIEMBRE 3'!$E$11:$E$40,'SEPTIEMBRE 3'!$AK$11:$AK$40,_xlfn.XLOOKUP($A84&amp;$B84,'SEPTIEMBRE 3'!$BC$11:$BC$40&amp;'SEPTIEMBRE 3'!$BD$11:$BD$40,'SEPTIEMBRE 3'!$CJ$11:$CJ$40,"A")),"")</f>
        <v>0</v>
      </c>
      <c r="FB84" s="384">
        <f t="array" ref="FB84">IFERROR(_xlfn.XLOOKUP($A84&amp;$B84,OCTUBRE!$D$11:$D$40&amp;OCTUBRE!$E$11:$E$40,OCTUBRE!$AK$11:$AK$40,_xlfn.XLOOKUP($A84&amp;$B84,OCTUBRE!$BC$11:$BC$40&amp;OCTUBRE!$BD$11:$BD$40,OCTUBRE!$CJ$11:$CJ$40,"A")),"")</f>
        <v>0</v>
      </c>
      <c r="FC84" s="384">
        <f t="array" ref="FC84">IFERROR(_xlfn.XLOOKUP($A84&amp;$B84,'OCTUBRE 2'!$D$11:$D$40&amp;'OCTUBRE 2'!$E$11:$E$40,'OCTUBRE 2'!$AK$11:$AK$40,_xlfn.XLOOKUP($A84&amp;$B84,'OCTUBRE 2'!$BC$11:$BC$40&amp;'OCTUBRE 2'!$BD$11:$BD$40,'OCTUBRE 2'!$CJ$11:$CJ$40,"A")),"")</f>
        <v>0</v>
      </c>
      <c r="FD84" s="384">
        <f t="array" ref="FD84">IFERROR(_xlfn.XLOOKUP($A84&amp;$B84,NOVIEMBRE!$D$11:$D$40&amp;NOVIEMBRE!$E$11:$E$40,NOVIEMBRE!$AK$11:$AK$40,_xlfn.XLOOKUP($A84&amp;$B84,NOVIEMBRE!$BC$11:$BC$40&amp;NOVIEMBRE!$BD$11:$BD$40,NOVIEMBRE!$CJ$11:$CJ$40,"A")),"")</f>
        <v>0</v>
      </c>
      <c r="FE84" s="384">
        <f t="array" ref="FE84">IFERROR(_xlfn.XLOOKUP($A84&amp;$B84,'NOVIEMBRE 2'!$D$11:$D$40&amp;'NOVIEMBRE 2'!$E$11:$E$40,'NOVIEMBRE 2'!$AK$11:$AK$40,_xlfn.XLOOKUP($A84&amp;$B84,'NOVIEMBRE 2'!$BC$11:$BC$40&amp;'NOVIEMBRE 2'!$BD$11:$BD$40,'NOVIEMBRE 2'!$CJ$11:$CJ$40,"A")),"")</f>
        <v>0</v>
      </c>
      <c r="FF84" s="385">
        <f t="array" ref="FF84">IFERROR(_xlfn.XLOOKUP($A84&amp;$B84,DICIEMBRE!$D$11:$D$40&amp;DICIEMBRE!$E$11:$E$40,DICIEMBRE!$AK$11:$AK$40,_xlfn.XLOOKUP($A84&amp;$B84,DICIEMBRE!$BC$11:$BC$40&amp;DICIEMBRE!$BD$11:$BD$40,DICIEMBRE!$CJ$11:$CJ$40,"A")),"")</f>
        <v>0</v>
      </c>
      <c r="FG84" s="386" t="str">
        <f t="shared" si="19"/>
        <v/>
      </c>
      <c r="FH84" s="386" t="str">
        <f t="array" ref="FH84">IF(
 COUNT(DZ84:EH84)=0,
 "-",
 IF(
  COUNT(DZ84:EH84) &lt; COUNTA(DZ84:EH84),
  REPT("🟩", ROUND(COUNT(DZ84:EH84)/COUNTA(DZ84:EH84)*5, 0)) &amp;
  REPT("⬜", 5 - ROUND(COUNT(DZ84:EH84)/COUNTA(DZ84:EH84)*5, 0)),
  IF(
    AVERAGE(IF(DZ84:EH84&lt;&gt;"", DZ84:EH84, )) &gt;= 70, "🟩🟩🟩🟩🟩",
    IF(
      AVERAGE(IF(DZ84:EH84&lt;&gt;"",DZ84:EH84, )) &gt;= 56, "🟨🟨🟨🟨🟨",
      "🟥🟥🟥🟥🟥"
    )
  )
 )
)
</f>
        <v>-</v>
      </c>
    </row>
    <row r="85" ht="15.75" customHeight="1">
      <c r="A85" s="168"/>
      <c r="B85" s="169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1"/>
      <c r="N85" s="172" t="str">
        <f t="shared" si="1"/>
        <v/>
      </c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2" t="str">
        <f t="shared" si="2"/>
        <v/>
      </c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2" t="str">
        <f t="shared" si="3"/>
        <v/>
      </c>
      <c r="AM85" s="173"/>
      <c r="AN85" s="173"/>
      <c r="AO85" s="173"/>
      <c r="AP85" s="173"/>
      <c r="AQ85" s="173"/>
      <c r="AR85" s="173"/>
      <c r="AS85" s="173"/>
      <c r="AT85" s="173"/>
      <c r="AU85" s="173"/>
      <c r="AV85" s="171"/>
      <c r="AW85" s="171"/>
      <c r="AX85" s="172" t="str">
        <f t="shared" si="4"/>
        <v/>
      </c>
      <c r="AY85" s="173"/>
      <c r="AZ85" s="173"/>
      <c r="BA85" s="173"/>
      <c r="BB85" s="173"/>
      <c r="BC85" s="173"/>
      <c r="BD85" s="173"/>
      <c r="BE85" s="173"/>
      <c r="BF85" s="173"/>
      <c r="BG85" s="173"/>
      <c r="BH85" s="173"/>
      <c r="BI85" s="173"/>
      <c r="BJ85" s="172" t="str">
        <f t="shared" si="5"/>
        <v/>
      </c>
      <c r="BK85" s="173"/>
      <c r="BL85" s="173"/>
      <c r="BM85" s="173"/>
      <c r="BN85" s="173"/>
      <c r="BO85" s="173"/>
      <c r="BP85" s="173"/>
      <c r="BQ85" s="173"/>
      <c r="BR85" s="173"/>
      <c r="BS85" s="173"/>
      <c r="BT85" s="173"/>
      <c r="BU85" s="173"/>
      <c r="BV85" s="172" t="str">
        <f t="shared" si="6"/>
        <v/>
      </c>
      <c r="BW85" s="173"/>
      <c r="BX85" s="173"/>
      <c r="BY85" s="173"/>
      <c r="BZ85" s="171"/>
      <c r="CA85" s="171"/>
      <c r="CB85" s="171"/>
      <c r="CC85" s="171"/>
      <c r="CD85" s="171"/>
      <c r="CE85" s="171"/>
      <c r="CF85" s="171"/>
      <c r="CG85" s="171"/>
      <c r="CH85" s="172" t="str">
        <f t="shared" si="7"/>
        <v/>
      </c>
      <c r="CI85" s="171"/>
      <c r="CJ85" s="173"/>
      <c r="CK85" s="173"/>
      <c r="CL85" s="173"/>
      <c r="CM85" s="173"/>
      <c r="CN85" s="171"/>
      <c r="CO85" s="171"/>
      <c r="CP85" s="171"/>
      <c r="CQ85" s="173"/>
      <c r="CR85" s="171"/>
      <c r="CS85" s="171"/>
      <c r="CT85" s="172" t="str">
        <f t="shared" si="8"/>
        <v/>
      </c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88" t="str">
        <f t="array" ref="DG85">IFERROR(_xlfn.XLOOKUP($A85&amp;B85,MARZO!$D$11:$D$40&amp;MARZO!$E$11:$E$40,MARZO!$AM$11:$AM$40,_xlfn.XLOOKUP($A85&amp;$B85,MARZO!$BC$11:$BC$40&amp;MARZO!$BD$11:$BD$40,MARZO!$CL$11:$CL$40,"A"))/1%,"")</f>
        <v/>
      </c>
      <c r="DH85" s="188" t="str">
        <f t="array" ref="DH85">IFERROR(_xlfn.XLOOKUP($A85&amp;$B85,ABRIL!$D$11:$D$40&amp;ABRIL!$E$11:$E$40,ABRIL!$AM$11:$AM$40,_xlfn.XLOOKUP($A85&amp;$B85,ABRIL!$BC$11:$BC$40&amp;ABRIL!$BD$11:$BD$40,ABRIL!$CL$11:$CL$40,"A"))/1%,"")</f>
        <v/>
      </c>
      <c r="DI85" s="188" t="str">
        <f t="array" ref="DI85">IFERROR(_xlfn.XLOOKUP($A85&amp;$B85,'ABRIL 2'!$D$11:$D$40&amp;'ABRIL 2'!$E$11:$E$40,'ABRIL 2'!$AM$11:$AM$40,_xlfn.XLOOKUP($A85&amp;$B85,'ABRIL 2'!$BC$11:$BC$40&amp;'ABRIL 2'!$BD$11:$BD$40,'ABRIL 2'!$CL$11:$CL$40,"A"))/1%,"")</f>
        <v/>
      </c>
      <c r="DJ85" s="188" t="str">
        <f t="array" ref="DJ85">IFERROR(_xlfn.XLOOKUP($A85&amp;$B85,MAYO!$D$11:$D$40&amp;MAYO!$E$11:$E$40,MAYO!$AM$11:$AM$40,_xlfn.XLOOKUP($A85&amp;$B85,MAYO!$BC$11:$BC$40&amp;MAYO!$BD$11:$BD$40,MAYO!$CL$11:$CL$40,"A"))/1%,"")</f>
        <v/>
      </c>
      <c r="DK85" s="188" t="str">
        <f t="array" ref="DK85">IFERROR(_xlfn.XLOOKUP($A85&amp;$B85,'MAYO 2'!$D$11:$D$40&amp;'MAYO 2'!$E$11:$E$40,'MAYO 2'!$AM$11:$AM$40,_xlfn.XLOOKUP($A85&amp;$B85,'MAYO 2'!$BC$11:$BC$40&amp;'MAYO 2'!$BD$11:$BD$40,'MAYO 2'!$CL$11:$CL$40,"A"))/1%,"")</f>
        <v/>
      </c>
      <c r="DL85" s="188" t="str">
        <f t="array" ref="DL85">IFERROR(_xlfn.XLOOKUP($A85&amp;$B85,JUNIO!$D$11:$D$40&amp;JUNIO!$E$11:$E$40,JUNIO!$AM$11:$AM$40,_xlfn.XLOOKUP($A85&amp;$B85,JUNIO!$BC$11:$BC$40&amp;JUNIO!$BD$11:$BD$40,JUNIO!$CL$11:$CL$40,"A"))/1%,"")</f>
        <v/>
      </c>
      <c r="DM85" s="188" t="str">
        <f t="array" ref="DM85">IFERROR(_xlfn.XLOOKUP($A85&amp;$B85,'JUNIO 2'!$D$11:$D$40&amp;'JUNIO 2'!$E$11:$E$40,'JUNIO 2'!$AM$11:$AM$40,_xlfn.XLOOKUP($A85&amp;$B85,'JUNIO 2'!$BC$11:$BC$40&amp;'JUNIO 2'!$BD$11:$BD$40,'JUNIO 2'!$CL$11:$CL$40,"A"))/1%,"")</f>
        <v/>
      </c>
      <c r="DN85" s="188" t="str">
        <f t="array" ref="DN85">IFERROR(_xlfn.XLOOKUP($A85&amp;$B85,JULIO!$D$11:$D$40&amp;JULIO!$E$11:$E$40,JULIO!$AM$11:$AM$40,_xlfn.XLOOKUP($A85&amp;$B85,JULIO!$BC$11:$BC$40&amp;JULIO!$BD$11:$BD$40,JULIO!$CL$11:$CL$40,"A"))/1%,"")</f>
        <v/>
      </c>
      <c r="DO85" s="188" t="str">
        <f t="array" ref="DO85">IFERROR(_xlfn.XLOOKUP($A85&amp;$B85,'JULIO 2'!$D$11:$D$40&amp;'JULIO 2'!$E$11:$E$40,'JULIO 2'!$AM$11:$AM$40,_xlfn.XLOOKUP($A85&amp;$B85,'JULIO 2'!$BC$11:$BC$40&amp;'JULIO 2'!$BD$11:$BD$40,'JULIO 2'!$CL$11:$CL$40,"A"))/1%,"")</f>
        <v/>
      </c>
      <c r="DP85" s="188" t="str">
        <f t="array" ref="DP85">IFERROR(_xlfn.XLOOKUP($A85&amp;$B85,AGOSTO!$D$11:$D$40&amp;AGOSTO!$E$11:$E$40,AGOSTO!$AM$11:$AM$40,_xlfn.XLOOKUP($A85&amp;$B85,AGOSTO!$BC$11:$BC$40&amp;AGOSTO!$BD$11:$BD$40,AGOSTO!$CL$11:$CL$40,"A"))/1%,"")</f>
        <v/>
      </c>
      <c r="DQ85" s="188" t="str">
        <f t="array" ref="DQ85">IFERROR(_xlfn.XLOOKUP($A85&amp;$B85,'AGOSTO 2'!$D$11:$D$40&amp;'AGOSTO 2'!$E$11:$E$40,'AGOSTO 2'!$AM$11:$AM$40,_xlfn.XLOOKUP($A85&amp;$B85,'AGOSTO 2'!$BC$11:$BC$40&amp;'AGOSTO 2'!$BD$11:$BD$40,'AGOSTO 2'!$CL$11:$CL$40,"A"))/1%,"")</f>
        <v/>
      </c>
      <c r="DR85" s="188" t="str">
        <f t="array" ref="DR85">IFERROR(_xlfn.XLOOKUP($A85&amp;$B85,SEPTIEMBRE!$D$11:$D$40&amp;SEPTIEMBRE!$E$11:$E$40,SEPTIEMBRE!$AM$11:$AM$40,_xlfn.XLOOKUP($A85&amp;$B85,SEPTIEMBRE!$BC$11:$BC$40&amp;SEPTIEMBRE!$BD$11:$BD$40,SEPTIEMBRE!$CL$11:$CL$40,"A"))/1%,"")</f>
        <v/>
      </c>
      <c r="DS85" s="188" t="str">
        <f t="array" ref="DS85">IFERROR(_xlfn.XLOOKUP($A85&amp;$B85,'SEPTIEMBRE 2'!$D$11:$D$40&amp;'SEPTIEMBRE 2'!$E$11:$E$40,'SEPTIEMBRE 2'!$AM$11:$AM$40,_xlfn.XLOOKUP($A85&amp;$B85,'SEPTIEMBRE 2'!$BC$11:$BC$40&amp;'SEPTIEMBRE 2'!$BD$11:$BD$40,'SEPTIEMBRE 2'!$CL$11:$CL$40,"A"))/1%,"")</f>
        <v/>
      </c>
      <c r="DT85" s="188" t="str">
        <f t="array" ref="DT85">IFERROR(_xlfn.XLOOKUP($A85&amp;$B85,'SEPTIEMBRE 3'!$D$11:$D$40&amp;'SEPTIEMBRE 3'!$E$11:$E$40,'SEPTIEMBRE 3'!$AM$11:$AM$40,_xlfn.XLOOKUP($A85&amp;$B85,'SEPTIEMBRE 3'!$BC$11:$BC$40&amp;'SEPTIEMBRE 3'!$BD$11:$BD$40,'SEPTIEMBRE 3'!$CL$11:$CL$40,"A"))/1%,"")</f>
        <v/>
      </c>
      <c r="DU85" s="188" t="str">
        <f t="array" ref="DU85">IFERROR(_xlfn.XLOOKUP($A85&amp;$B85,OCTUBRE!$D$11:$D$40&amp;OCTUBRE!$E$11:$E$40,OCTUBRE!$AM$11:$AM$40,_xlfn.XLOOKUP($A85&amp;$B85,OCTUBRE!$BC$11:$BC$40&amp;OCTUBRE!$BD$11:$BD$40,OCTUBRE!$CL$11:$CL$40,"A"))/1%,"")</f>
        <v/>
      </c>
      <c r="DV85" s="188" t="str">
        <f t="array" ref="DV85">IFERROR(_xlfn.XLOOKUP($A85&amp;$B85,'OCTUBRE 2'!$D$11:$D$40&amp;'OCTUBRE 2'!$E$11:$E$40,'OCTUBRE 2'!$AM$11:$AM$40,_xlfn.XLOOKUP($A85&amp;$B85,'OCTUBRE 2'!$BC$11:$BC$40&amp;'OCTUBRE 2'!$BD$11:$BD$40,'OCTUBRE 2'!$CL$11:$CL$40,"A"))/1%,"")</f>
        <v/>
      </c>
      <c r="DW85" s="188" t="str">
        <f t="array" ref="DW85">IFERROR(_xlfn.XLOOKUP($A85&amp;$B85,NOVIEMBRE!$D$11:$D$40&amp;NOVIEMBRE!$E$11:$E$40,NOVIEMBRE!$AM$11:$AM$40,_xlfn.XLOOKUP($A85&amp;$B85,NOVIEMBRE!$BC$11:$BC$40&amp;NOVIEMBRE!$BD$11:$BD$40,NOVIEMBRE!$CL$11:$CL$40,"A"))/1%,"")</f>
        <v/>
      </c>
      <c r="DX85" s="188" t="str">
        <f t="array" ref="DX85">IFERROR(_xlfn.XLOOKUP($A85&amp;$B85,'NOVIEMBRE 2'!$D$11:$D$40&amp;'NOVIEMBRE 2'!$E$11:$E$40,'NOVIEMBRE 2'!$AM$11:$AM$40,_xlfn.XLOOKUP($A85&amp;$B85,'NOVIEMBRE 2'!$BC$11:$BC$40&amp;'NOVIEMBRE 2'!$BD$11:$BD$40,'NOVIEMBRE 2'!$CL$11:$CL$40,"A"))/1%,"")</f>
        <v/>
      </c>
      <c r="DY85" s="188" t="str">
        <f t="array" ref="DY85">IFERROR(_xlfn.XLOOKUP($A85&amp;$B85,DICIEMBRE!$D$11:$D$40&amp;DICIEMBRE!$E$11:$E$40,DICIEMBRE!$AM$11:$AM$40,_xlfn.XLOOKUP($A85&amp;$B85,DICIEMBRE!$BC$11:$BC$40&amp;DICIEMBRE!$BD$11:$BD$40,DICIEMBRE!$CL$11:$CL$40,"A"))/1%,"")</f>
        <v/>
      </c>
      <c r="DZ85" s="381" t="str">
        <f t="shared" si="9"/>
        <v>-</v>
      </c>
      <c r="EA85" s="381" t="str">
        <f t="shared" si="10"/>
        <v>-</v>
      </c>
      <c r="EB85" s="381" t="str">
        <f t="shared" si="11"/>
        <v>-</v>
      </c>
      <c r="EC85" s="381" t="str">
        <f t="shared" si="12"/>
        <v>-</v>
      </c>
      <c r="ED85" s="381" t="str">
        <f t="shared" si="13"/>
        <v>-</v>
      </c>
      <c r="EE85" s="381" t="str">
        <f t="shared" si="14"/>
        <v>-</v>
      </c>
      <c r="EF85" s="381" t="str">
        <f t="shared" si="15"/>
        <v>-</v>
      </c>
      <c r="EG85" s="381" t="str">
        <f t="shared" si="16"/>
        <v>-</v>
      </c>
      <c r="EH85" s="381" t="str">
        <f t="shared" si="17"/>
        <v>-</v>
      </c>
      <c r="EI85" s="188" t="str">
        <f t="shared" si="18"/>
        <v/>
      </c>
      <c r="EJ85" s="382"/>
      <c r="EK85" s="382"/>
      <c r="EL85" s="383"/>
      <c r="EM85" s="21"/>
      <c r="EN85" s="384">
        <f t="array" ref="EN85">IFERROR(_xlfn.XLOOKUP($A85&amp;$B85,MARZO!$D$11:$D$40&amp;MARZO!$E$11:$E$40,MARZO!$AK$11:$AK$40,_xlfn.XLOOKUP($A85&amp;$B85,MARZO!$BC$11:$BC$40&amp;MARZO!$BD$11:$BD$40,MARZO!$CJ$11:$CJ$40,"A")),"")</f>
        <v>0</v>
      </c>
      <c r="EO85" s="384">
        <f t="array" ref="EO85">IFERROR(_xlfn.XLOOKUP($A85&amp;$B85,ABRIL!$D$11:$D$40&amp;ABRIL!$E$11:$E$40,ABRIL!$AK$11:$AK$40,_xlfn.XLOOKUP($A85&amp;$B85,ABRIL!$BC$11:$BC$40&amp;ABRIL!$BD$11:$BD$40,ABRIL!$CJ$11:$CJ$40,"A")),"")</f>
        <v>0</v>
      </c>
      <c r="EP85" s="384">
        <f t="array" ref="EP85">IFERROR(_xlfn.XLOOKUP($A85&amp;$B85,'ABRIL 2'!$D$11:$D$40&amp;'ABRIL 2'!$E$11:$E$40,'ABRIL 2'!$AK$11:$AK$40,_xlfn.XLOOKUP($A85&amp;$B85,'ABRIL 2'!$BC$11:$BC$40&amp;'ABRIL 2'!$BD$11:$BD$40,'ABRIL 2'!$CJ$11:$CJ$40,"A")),"")</f>
        <v>0</v>
      </c>
      <c r="EQ85" s="384">
        <f t="array" ref="EQ85">IFERROR(_xlfn.XLOOKUP($A85&amp;$B85,MAYO!$D$11:$D$40&amp;MAYO!$E$11:$E$40,MAYO!$AK$11:$AK$40,_xlfn.XLOOKUP($A85&amp;$B85,MAYO!$BC$11:$BC$40&amp;MAYO!$BD$11:$BD$40,MAYO!$CJ$11:$CJ$40,"A")),"")</f>
        <v>0</v>
      </c>
      <c r="ER85" s="384">
        <f t="array" ref="ER85">IFERROR(_xlfn.XLOOKUP($A85&amp;$B85,'MAYO 2'!$D$11:$D$40&amp;'MAYO 2'!$E$11:$E$40,'MAYO 2'!$AK$11:$AK$40,_xlfn.XLOOKUP($A85&amp;$B85,'MAYO 2'!$BC$11:$BC$40&amp;'MAYO 2'!$BD$11:$BD$40,'MAYO 2'!$CJ$11:$CJ$40,"A")),"")</f>
        <v>0</v>
      </c>
      <c r="ES85" s="384">
        <f t="array" ref="ES85">IFERROR(_xlfn.XLOOKUP($A85&amp;$B85,JUNIO!$D$11:$D$40&amp;JUNIO!$E$11:$E$40,JUNIO!$AK$11:$AK$40,_xlfn.XLOOKUP($A85&amp;$B85,JUNIO!$BC$11:$BC$40&amp;JUNIO!$BD$11:$BD$40,JUNIO!$CJ$11:$CJ$40,"A")),"")</f>
        <v>0</v>
      </c>
      <c r="ET85" s="384">
        <f t="array" ref="ET85">IFERROR(_xlfn.XLOOKUP($A85&amp;$B85,'JUNIO 2'!$D$11:$D$40&amp;'JUNIO 2'!$E$11:$E$40,'JUNIO 2'!$AK$11:$AK$40,_xlfn.XLOOKUP($A85&amp;$B85,'JUNIO 2'!$BC$11:$BC$40&amp;'JUNIO 2'!$BD$11:$BD$40,'JUNIO 2'!$CJ$11:$CJ$40,"A")),"")</f>
        <v>0</v>
      </c>
      <c r="EU85" s="384">
        <f t="array" ref="EU85">IFERROR(_xlfn.XLOOKUP($A85&amp;$B85,JULIO!$D$11:$D$40&amp;JULIO!$E$11:$E$40,JULIO!$AK$11:$AK$40,_xlfn.XLOOKUP($A85&amp;$B85,JULIO!$BC$11:$BC$40&amp;JULIO!$BD$11:$BD$40,JULIO!$CJ$11:$CJ$40,"A")),"")</f>
        <v>0</v>
      </c>
      <c r="EV85" s="384">
        <f t="array" ref="EV85">IFERROR(_xlfn.XLOOKUP($A85&amp;$B85,'JULIO 2'!$D$11:$D$40&amp;'JULIO 2'!$E$11:$E$40,'JULIO 2'!$AK$11:$AK$40,_xlfn.XLOOKUP($A85&amp;$B85,'JULIO 2'!$BC$11:$BC$40&amp;'JULIO 2'!$BD$11:$BD$40,'JULIO 2'!$CJ$11:$CJ$40,"A")),"")</f>
        <v>0</v>
      </c>
      <c r="EW85" s="384">
        <f t="array" ref="EW85">IFERROR(_xlfn.XLOOKUP($A85&amp;$B85,AGOSTO!$D$11:$D$40&amp;AGOSTO!$E$11:$E$40,AGOSTO!$AK$11:$AK$40,_xlfn.XLOOKUP($A85&amp;$B85,AGOSTO!$BC$11:$BC$40&amp;AGOSTO!$BD$11:$BD$40,AGOSTO!$CJ$11:$CJ$40,"A")),"")</f>
        <v>0</v>
      </c>
      <c r="EX85" s="384">
        <f t="array" ref="EX85">IFERROR(_xlfn.XLOOKUP($A85&amp;$B85,'AGOSTO 2'!$D$11:$D$40&amp;'AGOSTO 2'!$E$11:$E$40,'AGOSTO 2'!$AK$11:$AK$40,_xlfn.XLOOKUP($A85&amp;$B85,'AGOSTO 2'!$BC$11:$BC$40&amp;'AGOSTO 2'!$BD$11:$BD$40,'AGOSTO 2'!$CJ$11:$CJ$40,"A")),"")</f>
        <v>0</v>
      </c>
      <c r="EY85" s="384">
        <f t="array" ref="EY85">IFERROR(_xlfn.XLOOKUP($A85&amp;$B85,SEPTIEMBRE!$D$11:$D$40&amp;SEPTIEMBRE!$E$11:$E$40,SEPTIEMBRE!$AK$11:$AK$40,_xlfn.XLOOKUP($A85&amp;$B85,SEPTIEMBRE!$BC$11:$BC$40&amp;SEPTIEMBRE!$BD$11:$BD$40,SEPTIEMBRE!$CJ$11:$CJ$40,"A")),"")</f>
        <v>0</v>
      </c>
      <c r="EZ85" s="384">
        <f t="array" ref="EZ85">IFERROR(_xlfn.XLOOKUP($A85&amp;$B85,'SEPTIEMBRE 2'!$D$11:$D$40&amp;'SEPTIEMBRE 2'!$E$11:$E$40,'SEPTIEMBRE 2'!$AK$11:$AK$40,_xlfn.XLOOKUP($A85&amp;$B85,'SEPTIEMBRE 2'!$BC$11:$BC$40&amp;'SEPTIEMBRE 2'!$BD$11:$BD$40,'SEPTIEMBRE 2'!$CJ$11:$CJ$40,"A")),"")</f>
        <v>0</v>
      </c>
      <c r="FA85" s="384">
        <f t="array" ref="FA85">IFERROR(_xlfn.XLOOKUP($A85&amp;$B85,'SEPTIEMBRE 3'!$D$11:$D$40&amp;'SEPTIEMBRE 3'!$E$11:$E$40,'SEPTIEMBRE 3'!$AK$11:$AK$40,_xlfn.XLOOKUP($A85&amp;$B85,'SEPTIEMBRE 3'!$BC$11:$BC$40&amp;'SEPTIEMBRE 3'!$BD$11:$BD$40,'SEPTIEMBRE 3'!$CJ$11:$CJ$40,"A")),"")</f>
        <v>0</v>
      </c>
      <c r="FB85" s="384">
        <f t="array" ref="FB85">IFERROR(_xlfn.XLOOKUP($A85&amp;$B85,OCTUBRE!$D$11:$D$40&amp;OCTUBRE!$E$11:$E$40,OCTUBRE!$AK$11:$AK$40,_xlfn.XLOOKUP($A85&amp;$B85,OCTUBRE!$BC$11:$BC$40&amp;OCTUBRE!$BD$11:$BD$40,OCTUBRE!$CJ$11:$CJ$40,"A")),"")</f>
        <v>0</v>
      </c>
      <c r="FC85" s="384">
        <f t="array" ref="FC85">IFERROR(_xlfn.XLOOKUP($A85&amp;$B85,'OCTUBRE 2'!$D$11:$D$40&amp;'OCTUBRE 2'!$E$11:$E$40,'OCTUBRE 2'!$AK$11:$AK$40,_xlfn.XLOOKUP($A85&amp;$B85,'OCTUBRE 2'!$BC$11:$BC$40&amp;'OCTUBRE 2'!$BD$11:$BD$40,'OCTUBRE 2'!$CJ$11:$CJ$40,"A")),"")</f>
        <v>0</v>
      </c>
      <c r="FD85" s="384">
        <f t="array" ref="FD85">IFERROR(_xlfn.XLOOKUP($A85&amp;$B85,NOVIEMBRE!$D$11:$D$40&amp;NOVIEMBRE!$E$11:$E$40,NOVIEMBRE!$AK$11:$AK$40,_xlfn.XLOOKUP($A85&amp;$B85,NOVIEMBRE!$BC$11:$BC$40&amp;NOVIEMBRE!$BD$11:$BD$40,NOVIEMBRE!$CJ$11:$CJ$40,"A")),"")</f>
        <v>0</v>
      </c>
      <c r="FE85" s="384">
        <f t="array" ref="FE85">IFERROR(_xlfn.XLOOKUP($A85&amp;$B85,'NOVIEMBRE 2'!$D$11:$D$40&amp;'NOVIEMBRE 2'!$E$11:$E$40,'NOVIEMBRE 2'!$AK$11:$AK$40,_xlfn.XLOOKUP($A85&amp;$B85,'NOVIEMBRE 2'!$BC$11:$BC$40&amp;'NOVIEMBRE 2'!$BD$11:$BD$40,'NOVIEMBRE 2'!$CJ$11:$CJ$40,"A")),"")</f>
        <v>0</v>
      </c>
      <c r="FF85" s="385">
        <f t="array" ref="FF85">IFERROR(_xlfn.XLOOKUP($A85&amp;$B85,DICIEMBRE!$D$11:$D$40&amp;DICIEMBRE!$E$11:$E$40,DICIEMBRE!$AK$11:$AK$40,_xlfn.XLOOKUP($A85&amp;$B85,DICIEMBRE!$BC$11:$BC$40&amp;DICIEMBRE!$BD$11:$BD$40,DICIEMBRE!$CJ$11:$CJ$40,"A")),"")</f>
        <v>0</v>
      </c>
      <c r="FG85" s="386" t="str">
        <f t="shared" si="19"/>
        <v/>
      </c>
      <c r="FH85" s="386" t="str">
        <f t="array" ref="FH85">IF(
 COUNT(DZ85:EH85)=0,
 "-",
 IF(
  COUNT(DZ85:EH85) &lt; COUNTA(DZ85:EH85),
  REPT("🟩", ROUND(COUNT(DZ85:EH85)/COUNTA(DZ85:EH85)*5, 0)) &amp;
  REPT("⬜", 5 - ROUND(COUNT(DZ85:EH85)/COUNTA(DZ85:EH85)*5, 0)),
  IF(
    AVERAGE(IF(DZ85:EH85&lt;&gt;"", DZ85:EH85, )) &gt;= 70, "🟩🟩🟩🟩🟩",
    IF(
      AVERAGE(IF(DZ85:EH85&lt;&gt;"",DZ85:EH85, )) &gt;= 56, "🟨🟨🟨🟨🟨",
      "🟥🟥🟥🟥🟥"
    )
  )
 )
)
</f>
        <v>-</v>
      </c>
    </row>
    <row r="86" ht="15.75" customHeight="1">
      <c r="A86" s="168"/>
      <c r="B86" s="169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1"/>
      <c r="N86" s="172" t="str">
        <f t="shared" si="1"/>
        <v/>
      </c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2" t="str">
        <f t="shared" si="2"/>
        <v/>
      </c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2" t="str">
        <f t="shared" si="3"/>
        <v/>
      </c>
      <c r="AM86" s="173"/>
      <c r="AN86" s="173"/>
      <c r="AO86" s="173"/>
      <c r="AP86" s="173"/>
      <c r="AQ86" s="173"/>
      <c r="AR86" s="173"/>
      <c r="AS86" s="173"/>
      <c r="AT86" s="173"/>
      <c r="AU86" s="173"/>
      <c r="AV86" s="171"/>
      <c r="AW86" s="171"/>
      <c r="AX86" s="172" t="str">
        <f t="shared" si="4"/>
        <v/>
      </c>
      <c r="AY86" s="173"/>
      <c r="AZ86" s="173"/>
      <c r="BA86" s="173"/>
      <c r="BB86" s="173"/>
      <c r="BC86" s="173"/>
      <c r="BD86" s="173"/>
      <c r="BE86" s="173"/>
      <c r="BF86" s="173"/>
      <c r="BG86" s="173"/>
      <c r="BH86" s="173"/>
      <c r="BI86" s="173"/>
      <c r="BJ86" s="172" t="str">
        <f t="shared" si="5"/>
        <v/>
      </c>
      <c r="BK86" s="173"/>
      <c r="BL86" s="173"/>
      <c r="BM86" s="173"/>
      <c r="BN86" s="173"/>
      <c r="BO86" s="173"/>
      <c r="BP86" s="173"/>
      <c r="BQ86" s="173"/>
      <c r="BR86" s="173"/>
      <c r="BS86" s="173"/>
      <c r="BT86" s="173"/>
      <c r="BU86" s="173"/>
      <c r="BV86" s="172" t="str">
        <f t="shared" si="6"/>
        <v/>
      </c>
      <c r="BW86" s="173"/>
      <c r="BX86" s="173"/>
      <c r="BY86" s="173"/>
      <c r="BZ86" s="171"/>
      <c r="CA86" s="171"/>
      <c r="CB86" s="171"/>
      <c r="CC86" s="171"/>
      <c r="CD86" s="171"/>
      <c r="CE86" s="171"/>
      <c r="CF86" s="171"/>
      <c r="CG86" s="171"/>
      <c r="CH86" s="172" t="str">
        <f t="shared" si="7"/>
        <v/>
      </c>
      <c r="CI86" s="171"/>
      <c r="CJ86" s="173"/>
      <c r="CK86" s="173"/>
      <c r="CL86" s="173"/>
      <c r="CM86" s="173"/>
      <c r="CN86" s="171"/>
      <c r="CO86" s="171"/>
      <c r="CP86" s="171"/>
      <c r="CQ86" s="173"/>
      <c r="CR86" s="171"/>
      <c r="CS86" s="171"/>
      <c r="CT86" s="172" t="str">
        <f t="shared" si="8"/>
        <v/>
      </c>
      <c r="CU86" s="172"/>
      <c r="CV86" s="172"/>
      <c r="CW86" s="172"/>
      <c r="CX86" s="172"/>
      <c r="CY86" s="172"/>
      <c r="CZ86" s="172"/>
      <c r="DA86" s="172"/>
      <c r="DB86" s="172"/>
      <c r="DC86" s="172"/>
      <c r="DD86" s="172"/>
      <c r="DE86" s="172"/>
      <c r="DF86" s="172"/>
      <c r="DG86" s="188" t="str">
        <f t="array" ref="DG86">IFERROR(_xlfn.XLOOKUP($A86&amp;B86,MARZO!$D$11:$D$40&amp;MARZO!$E$11:$E$40,MARZO!$AM$11:$AM$40,_xlfn.XLOOKUP($A86&amp;$B86,MARZO!$BC$11:$BC$40&amp;MARZO!$BD$11:$BD$40,MARZO!$CL$11:$CL$40,"A"))/1%,"")</f>
        <v/>
      </c>
      <c r="DH86" s="188" t="str">
        <f t="array" ref="DH86">IFERROR(_xlfn.XLOOKUP($A86&amp;$B86,ABRIL!$D$11:$D$40&amp;ABRIL!$E$11:$E$40,ABRIL!$AM$11:$AM$40,_xlfn.XLOOKUP($A86&amp;$B86,ABRIL!$BC$11:$BC$40&amp;ABRIL!$BD$11:$BD$40,ABRIL!$CL$11:$CL$40,"A"))/1%,"")</f>
        <v/>
      </c>
      <c r="DI86" s="188" t="str">
        <f t="array" ref="DI86">IFERROR(_xlfn.XLOOKUP($A86&amp;$B86,'ABRIL 2'!$D$11:$D$40&amp;'ABRIL 2'!$E$11:$E$40,'ABRIL 2'!$AM$11:$AM$40,_xlfn.XLOOKUP($A86&amp;$B86,'ABRIL 2'!$BC$11:$BC$40&amp;'ABRIL 2'!$BD$11:$BD$40,'ABRIL 2'!$CL$11:$CL$40,"A"))/1%,"")</f>
        <v/>
      </c>
      <c r="DJ86" s="188" t="str">
        <f t="array" ref="DJ86">IFERROR(_xlfn.XLOOKUP($A86&amp;$B86,MAYO!$D$11:$D$40&amp;MAYO!$E$11:$E$40,MAYO!$AM$11:$AM$40,_xlfn.XLOOKUP($A86&amp;$B86,MAYO!$BC$11:$BC$40&amp;MAYO!$BD$11:$BD$40,MAYO!$CL$11:$CL$40,"A"))/1%,"")</f>
        <v/>
      </c>
      <c r="DK86" s="188" t="str">
        <f t="array" ref="DK86">IFERROR(_xlfn.XLOOKUP($A86&amp;$B86,'MAYO 2'!$D$11:$D$40&amp;'MAYO 2'!$E$11:$E$40,'MAYO 2'!$AM$11:$AM$40,_xlfn.XLOOKUP($A86&amp;$B86,'MAYO 2'!$BC$11:$BC$40&amp;'MAYO 2'!$BD$11:$BD$40,'MAYO 2'!$CL$11:$CL$40,"A"))/1%,"")</f>
        <v/>
      </c>
      <c r="DL86" s="188" t="str">
        <f t="array" ref="DL86">IFERROR(_xlfn.XLOOKUP($A86&amp;$B86,JUNIO!$D$11:$D$40&amp;JUNIO!$E$11:$E$40,JUNIO!$AM$11:$AM$40,_xlfn.XLOOKUP($A86&amp;$B86,JUNIO!$BC$11:$BC$40&amp;JUNIO!$BD$11:$BD$40,JUNIO!$CL$11:$CL$40,"A"))/1%,"")</f>
        <v/>
      </c>
      <c r="DM86" s="188" t="str">
        <f t="array" ref="DM86">IFERROR(_xlfn.XLOOKUP($A86&amp;$B86,'JUNIO 2'!$D$11:$D$40&amp;'JUNIO 2'!$E$11:$E$40,'JUNIO 2'!$AM$11:$AM$40,_xlfn.XLOOKUP($A86&amp;$B86,'JUNIO 2'!$BC$11:$BC$40&amp;'JUNIO 2'!$BD$11:$BD$40,'JUNIO 2'!$CL$11:$CL$40,"A"))/1%,"")</f>
        <v/>
      </c>
      <c r="DN86" s="188" t="str">
        <f t="array" ref="DN86">IFERROR(_xlfn.XLOOKUP($A86&amp;$B86,JULIO!$D$11:$D$40&amp;JULIO!$E$11:$E$40,JULIO!$AM$11:$AM$40,_xlfn.XLOOKUP($A86&amp;$B86,JULIO!$BC$11:$BC$40&amp;JULIO!$BD$11:$BD$40,JULIO!$CL$11:$CL$40,"A"))/1%,"")</f>
        <v/>
      </c>
      <c r="DO86" s="188" t="str">
        <f t="array" ref="DO86">IFERROR(_xlfn.XLOOKUP($A86&amp;$B86,'JULIO 2'!$D$11:$D$40&amp;'JULIO 2'!$E$11:$E$40,'JULIO 2'!$AM$11:$AM$40,_xlfn.XLOOKUP($A86&amp;$B86,'JULIO 2'!$BC$11:$BC$40&amp;'JULIO 2'!$BD$11:$BD$40,'JULIO 2'!$CL$11:$CL$40,"A"))/1%,"")</f>
        <v/>
      </c>
      <c r="DP86" s="188" t="str">
        <f t="array" ref="DP86">IFERROR(_xlfn.XLOOKUP($A86&amp;$B86,AGOSTO!$D$11:$D$40&amp;AGOSTO!$E$11:$E$40,AGOSTO!$AM$11:$AM$40,_xlfn.XLOOKUP($A86&amp;$B86,AGOSTO!$BC$11:$BC$40&amp;AGOSTO!$BD$11:$BD$40,AGOSTO!$CL$11:$CL$40,"A"))/1%,"")</f>
        <v/>
      </c>
      <c r="DQ86" s="188" t="str">
        <f t="array" ref="DQ86">IFERROR(_xlfn.XLOOKUP($A86&amp;$B86,'AGOSTO 2'!$D$11:$D$40&amp;'AGOSTO 2'!$E$11:$E$40,'AGOSTO 2'!$AM$11:$AM$40,_xlfn.XLOOKUP($A86&amp;$B86,'AGOSTO 2'!$BC$11:$BC$40&amp;'AGOSTO 2'!$BD$11:$BD$40,'AGOSTO 2'!$CL$11:$CL$40,"A"))/1%,"")</f>
        <v/>
      </c>
      <c r="DR86" s="188" t="str">
        <f t="array" ref="DR86">IFERROR(_xlfn.XLOOKUP($A86&amp;$B86,SEPTIEMBRE!$D$11:$D$40&amp;SEPTIEMBRE!$E$11:$E$40,SEPTIEMBRE!$AM$11:$AM$40,_xlfn.XLOOKUP($A86&amp;$B86,SEPTIEMBRE!$BC$11:$BC$40&amp;SEPTIEMBRE!$BD$11:$BD$40,SEPTIEMBRE!$CL$11:$CL$40,"A"))/1%,"")</f>
        <v/>
      </c>
      <c r="DS86" s="188" t="str">
        <f t="array" ref="DS86">IFERROR(_xlfn.XLOOKUP($A86&amp;$B86,'SEPTIEMBRE 2'!$D$11:$D$40&amp;'SEPTIEMBRE 2'!$E$11:$E$40,'SEPTIEMBRE 2'!$AM$11:$AM$40,_xlfn.XLOOKUP($A86&amp;$B86,'SEPTIEMBRE 2'!$BC$11:$BC$40&amp;'SEPTIEMBRE 2'!$BD$11:$BD$40,'SEPTIEMBRE 2'!$CL$11:$CL$40,"A"))/1%,"")</f>
        <v/>
      </c>
      <c r="DT86" s="188" t="str">
        <f t="array" ref="DT86">IFERROR(_xlfn.XLOOKUP($A86&amp;$B86,'SEPTIEMBRE 3'!$D$11:$D$40&amp;'SEPTIEMBRE 3'!$E$11:$E$40,'SEPTIEMBRE 3'!$AM$11:$AM$40,_xlfn.XLOOKUP($A86&amp;$B86,'SEPTIEMBRE 3'!$BC$11:$BC$40&amp;'SEPTIEMBRE 3'!$BD$11:$BD$40,'SEPTIEMBRE 3'!$CL$11:$CL$40,"A"))/1%,"")</f>
        <v/>
      </c>
      <c r="DU86" s="188" t="str">
        <f t="array" ref="DU86">IFERROR(_xlfn.XLOOKUP($A86&amp;$B86,OCTUBRE!$D$11:$D$40&amp;OCTUBRE!$E$11:$E$40,OCTUBRE!$AM$11:$AM$40,_xlfn.XLOOKUP($A86&amp;$B86,OCTUBRE!$BC$11:$BC$40&amp;OCTUBRE!$BD$11:$BD$40,OCTUBRE!$CL$11:$CL$40,"A"))/1%,"")</f>
        <v/>
      </c>
      <c r="DV86" s="188" t="str">
        <f t="array" ref="DV86">IFERROR(_xlfn.XLOOKUP($A86&amp;$B86,'OCTUBRE 2'!$D$11:$D$40&amp;'OCTUBRE 2'!$E$11:$E$40,'OCTUBRE 2'!$AM$11:$AM$40,_xlfn.XLOOKUP($A86&amp;$B86,'OCTUBRE 2'!$BC$11:$BC$40&amp;'OCTUBRE 2'!$BD$11:$BD$40,'OCTUBRE 2'!$CL$11:$CL$40,"A"))/1%,"")</f>
        <v/>
      </c>
      <c r="DW86" s="188" t="str">
        <f t="array" ref="DW86">IFERROR(_xlfn.XLOOKUP($A86&amp;$B86,NOVIEMBRE!$D$11:$D$40&amp;NOVIEMBRE!$E$11:$E$40,NOVIEMBRE!$AM$11:$AM$40,_xlfn.XLOOKUP($A86&amp;$B86,NOVIEMBRE!$BC$11:$BC$40&amp;NOVIEMBRE!$BD$11:$BD$40,NOVIEMBRE!$CL$11:$CL$40,"A"))/1%,"")</f>
        <v/>
      </c>
      <c r="DX86" s="188" t="str">
        <f t="array" ref="DX86">IFERROR(_xlfn.XLOOKUP($A86&amp;$B86,'NOVIEMBRE 2'!$D$11:$D$40&amp;'NOVIEMBRE 2'!$E$11:$E$40,'NOVIEMBRE 2'!$AM$11:$AM$40,_xlfn.XLOOKUP($A86&amp;$B86,'NOVIEMBRE 2'!$BC$11:$BC$40&amp;'NOVIEMBRE 2'!$BD$11:$BD$40,'NOVIEMBRE 2'!$CL$11:$CL$40,"A"))/1%,"")</f>
        <v/>
      </c>
      <c r="DY86" s="188" t="str">
        <f t="array" ref="DY86">IFERROR(_xlfn.XLOOKUP($A86&amp;$B86,DICIEMBRE!$D$11:$D$40&amp;DICIEMBRE!$E$11:$E$40,DICIEMBRE!$AM$11:$AM$40,_xlfn.XLOOKUP($A86&amp;$B86,DICIEMBRE!$BC$11:$BC$40&amp;DICIEMBRE!$BD$11:$BD$40,DICIEMBRE!$CL$11:$CL$40,"A"))/1%,"")</f>
        <v/>
      </c>
      <c r="DZ86" s="381" t="str">
        <f t="shared" si="9"/>
        <v>-</v>
      </c>
      <c r="EA86" s="381" t="str">
        <f t="shared" si="10"/>
        <v>-</v>
      </c>
      <c r="EB86" s="381" t="str">
        <f t="shared" si="11"/>
        <v>-</v>
      </c>
      <c r="EC86" s="381" t="str">
        <f t="shared" si="12"/>
        <v>-</v>
      </c>
      <c r="ED86" s="381" t="str">
        <f t="shared" si="13"/>
        <v>-</v>
      </c>
      <c r="EE86" s="381" t="str">
        <f t="shared" si="14"/>
        <v>-</v>
      </c>
      <c r="EF86" s="381" t="str">
        <f t="shared" si="15"/>
        <v>-</v>
      </c>
      <c r="EG86" s="381" t="str">
        <f t="shared" si="16"/>
        <v>-</v>
      </c>
      <c r="EH86" s="381" t="str">
        <f t="shared" si="17"/>
        <v>-</v>
      </c>
      <c r="EI86" s="188" t="str">
        <f t="shared" si="18"/>
        <v/>
      </c>
      <c r="EJ86" s="382"/>
      <c r="EK86" s="382"/>
      <c r="EL86" s="383"/>
      <c r="EM86" s="21"/>
      <c r="EN86" s="384">
        <f t="array" ref="EN86">IFERROR(_xlfn.XLOOKUP($A86&amp;$B86,MARZO!$D$11:$D$40&amp;MARZO!$E$11:$E$40,MARZO!$AK$11:$AK$40,_xlfn.XLOOKUP($A86&amp;$B86,MARZO!$BC$11:$BC$40&amp;MARZO!$BD$11:$BD$40,MARZO!$CJ$11:$CJ$40,"A")),"")</f>
        <v>0</v>
      </c>
      <c r="EO86" s="384">
        <f t="array" ref="EO86">IFERROR(_xlfn.XLOOKUP($A86&amp;$B86,ABRIL!$D$11:$D$40&amp;ABRIL!$E$11:$E$40,ABRIL!$AK$11:$AK$40,_xlfn.XLOOKUP($A86&amp;$B86,ABRIL!$BC$11:$BC$40&amp;ABRIL!$BD$11:$BD$40,ABRIL!$CJ$11:$CJ$40,"A")),"")</f>
        <v>0</v>
      </c>
      <c r="EP86" s="384">
        <f t="array" ref="EP86">IFERROR(_xlfn.XLOOKUP($A86&amp;$B86,'ABRIL 2'!$D$11:$D$40&amp;'ABRIL 2'!$E$11:$E$40,'ABRIL 2'!$AK$11:$AK$40,_xlfn.XLOOKUP($A86&amp;$B86,'ABRIL 2'!$BC$11:$BC$40&amp;'ABRIL 2'!$BD$11:$BD$40,'ABRIL 2'!$CJ$11:$CJ$40,"A")),"")</f>
        <v>0</v>
      </c>
      <c r="EQ86" s="384">
        <f t="array" ref="EQ86">IFERROR(_xlfn.XLOOKUP($A86&amp;$B86,MAYO!$D$11:$D$40&amp;MAYO!$E$11:$E$40,MAYO!$AK$11:$AK$40,_xlfn.XLOOKUP($A86&amp;$B86,MAYO!$BC$11:$BC$40&amp;MAYO!$BD$11:$BD$40,MAYO!$CJ$11:$CJ$40,"A")),"")</f>
        <v>0</v>
      </c>
      <c r="ER86" s="384">
        <f t="array" ref="ER86">IFERROR(_xlfn.XLOOKUP($A86&amp;$B86,'MAYO 2'!$D$11:$D$40&amp;'MAYO 2'!$E$11:$E$40,'MAYO 2'!$AK$11:$AK$40,_xlfn.XLOOKUP($A86&amp;$B86,'MAYO 2'!$BC$11:$BC$40&amp;'MAYO 2'!$BD$11:$BD$40,'MAYO 2'!$CJ$11:$CJ$40,"A")),"")</f>
        <v>0</v>
      </c>
      <c r="ES86" s="384">
        <f t="array" ref="ES86">IFERROR(_xlfn.XLOOKUP($A86&amp;$B86,JUNIO!$D$11:$D$40&amp;JUNIO!$E$11:$E$40,JUNIO!$AK$11:$AK$40,_xlfn.XLOOKUP($A86&amp;$B86,JUNIO!$BC$11:$BC$40&amp;JUNIO!$BD$11:$BD$40,JUNIO!$CJ$11:$CJ$40,"A")),"")</f>
        <v>0</v>
      </c>
      <c r="ET86" s="384">
        <f t="array" ref="ET86">IFERROR(_xlfn.XLOOKUP($A86&amp;$B86,'JUNIO 2'!$D$11:$D$40&amp;'JUNIO 2'!$E$11:$E$40,'JUNIO 2'!$AK$11:$AK$40,_xlfn.XLOOKUP($A86&amp;$B86,'JUNIO 2'!$BC$11:$BC$40&amp;'JUNIO 2'!$BD$11:$BD$40,'JUNIO 2'!$CJ$11:$CJ$40,"A")),"")</f>
        <v>0</v>
      </c>
      <c r="EU86" s="384">
        <f t="array" ref="EU86">IFERROR(_xlfn.XLOOKUP($A86&amp;$B86,JULIO!$D$11:$D$40&amp;JULIO!$E$11:$E$40,JULIO!$AK$11:$AK$40,_xlfn.XLOOKUP($A86&amp;$B86,JULIO!$BC$11:$BC$40&amp;JULIO!$BD$11:$BD$40,JULIO!$CJ$11:$CJ$40,"A")),"")</f>
        <v>0</v>
      </c>
      <c r="EV86" s="384">
        <f t="array" ref="EV86">IFERROR(_xlfn.XLOOKUP($A86&amp;$B86,'JULIO 2'!$D$11:$D$40&amp;'JULIO 2'!$E$11:$E$40,'JULIO 2'!$AK$11:$AK$40,_xlfn.XLOOKUP($A86&amp;$B86,'JULIO 2'!$BC$11:$BC$40&amp;'JULIO 2'!$BD$11:$BD$40,'JULIO 2'!$CJ$11:$CJ$40,"A")),"")</f>
        <v>0</v>
      </c>
      <c r="EW86" s="384">
        <f t="array" ref="EW86">IFERROR(_xlfn.XLOOKUP($A86&amp;$B86,AGOSTO!$D$11:$D$40&amp;AGOSTO!$E$11:$E$40,AGOSTO!$AK$11:$AK$40,_xlfn.XLOOKUP($A86&amp;$B86,AGOSTO!$BC$11:$BC$40&amp;AGOSTO!$BD$11:$BD$40,AGOSTO!$CJ$11:$CJ$40,"A")),"")</f>
        <v>0</v>
      </c>
      <c r="EX86" s="384">
        <f t="array" ref="EX86">IFERROR(_xlfn.XLOOKUP($A86&amp;$B86,'AGOSTO 2'!$D$11:$D$40&amp;'AGOSTO 2'!$E$11:$E$40,'AGOSTO 2'!$AK$11:$AK$40,_xlfn.XLOOKUP($A86&amp;$B86,'AGOSTO 2'!$BC$11:$BC$40&amp;'AGOSTO 2'!$BD$11:$BD$40,'AGOSTO 2'!$CJ$11:$CJ$40,"A")),"")</f>
        <v>0</v>
      </c>
      <c r="EY86" s="384">
        <f t="array" ref="EY86">IFERROR(_xlfn.XLOOKUP($A86&amp;$B86,SEPTIEMBRE!$D$11:$D$40&amp;SEPTIEMBRE!$E$11:$E$40,SEPTIEMBRE!$AK$11:$AK$40,_xlfn.XLOOKUP($A86&amp;$B86,SEPTIEMBRE!$BC$11:$BC$40&amp;SEPTIEMBRE!$BD$11:$BD$40,SEPTIEMBRE!$CJ$11:$CJ$40,"A")),"")</f>
        <v>0</v>
      </c>
      <c r="EZ86" s="384">
        <f t="array" ref="EZ86">IFERROR(_xlfn.XLOOKUP($A86&amp;$B86,'SEPTIEMBRE 2'!$D$11:$D$40&amp;'SEPTIEMBRE 2'!$E$11:$E$40,'SEPTIEMBRE 2'!$AK$11:$AK$40,_xlfn.XLOOKUP($A86&amp;$B86,'SEPTIEMBRE 2'!$BC$11:$BC$40&amp;'SEPTIEMBRE 2'!$BD$11:$BD$40,'SEPTIEMBRE 2'!$CJ$11:$CJ$40,"A")),"")</f>
        <v>0</v>
      </c>
      <c r="FA86" s="384">
        <f t="array" ref="FA86">IFERROR(_xlfn.XLOOKUP($A86&amp;$B86,'SEPTIEMBRE 3'!$D$11:$D$40&amp;'SEPTIEMBRE 3'!$E$11:$E$40,'SEPTIEMBRE 3'!$AK$11:$AK$40,_xlfn.XLOOKUP($A86&amp;$B86,'SEPTIEMBRE 3'!$BC$11:$BC$40&amp;'SEPTIEMBRE 3'!$BD$11:$BD$40,'SEPTIEMBRE 3'!$CJ$11:$CJ$40,"A")),"")</f>
        <v>0</v>
      </c>
      <c r="FB86" s="384">
        <f t="array" ref="FB86">IFERROR(_xlfn.XLOOKUP($A86&amp;$B86,OCTUBRE!$D$11:$D$40&amp;OCTUBRE!$E$11:$E$40,OCTUBRE!$AK$11:$AK$40,_xlfn.XLOOKUP($A86&amp;$B86,OCTUBRE!$BC$11:$BC$40&amp;OCTUBRE!$BD$11:$BD$40,OCTUBRE!$CJ$11:$CJ$40,"A")),"")</f>
        <v>0</v>
      </c>
      <c r="FC86" s="384">
        <f t="array" ref="FC86">IFERROR(_xlfn.XLOOKUP($A86&amp;$B86,'OCTUBRE 2'!$D$11:$D$40&amp;'OCTUBRE 2'!$E$11:$E$40,'OCTUBRE 2'!$AK$11:$AK$40,_xlfn.XLOOKUP($A86&amp;$B86,'OCTUBRE 2'!$BC$11:$BC$40&amp;'OCTUBRE 2'!$BD$11:$BD$40,'OCTUBRE 2'!$CJ$11:$CJ$40,"A")),"")</f>
        <v>0</v>
      </c>
      <c r="FD86" s="384">
        <f t="array" ref="FD86">IFERROR(_xlfn.XLOOKUP($A86&amp;$B86,NOVIEMBRE!$D$11:$D$40&amp;NOVIEMBRE!$E$11:$E$40,NOVIEMBRE!$AK$11:$AK$40,_xlfn.XLOOKUP($A86&amp;$B86,NOVIEMBRE!$BC$11:$BC$40&amp;NOVIEMBRE!$BD$11:$BD$40,NOVIEMBRE!$CJ$11:$CJ$40,"A")),"")</f>
        <v>0</v>
      </c>
      <c r="FE86" s="384">
        <f t="array" ref="FE86">IFERROR(_xlfn.XLOOKUP($A86&amp;$B86,'NOVIEMBRE 2'!$D$11:$D$40&amp;'NOVIEMBRE 2'!$E$11:$E$40,'NOVIEMBRE 2'!$AK$11:$AK$40,_xlfn.XLOOKUP($A86&amp;$B86,'NOVIEMBRE 2'!$BC$11:$BC$40&amp;'NOVIEMBRE 2'!$BD$11:$BD$40,'NOVIEMBRE 2'!$CJ$11:$CJ$40,"A")),"")</f>
        <v>0</v>
      </c>
      <c r="FF86" s="385">
        <f t="array" ref="FF86">IFERROR(_xlfn.XLOOKUP($A86&amp;$B86,DICIEMBRE!$D$11:$D$40&amp;DICIEMBRE!$E$11:$E$40,DICIEMBRE!$AK$11:$AK$40,_xlfn.XLOOKUP($A86&amp;$B86,DICIEMBRE!$BC$11:$BC$40&amp;DICIEMBRE!$BD$11:$BD$40,DICIEMBRE!$CJ$11:$CJ$40,"A")),"")</f>
        <v>0</v>
      </c>
      <c r="FG86" s="386" t="str">
        <f t="shared" si="19"/>
        <v/>
      </c>
      <c r="FH86" s="386" t="str">
        <f t="array" ref="FH86">IF(
 COUNT(DZ86:EH86)=0,
 "-",
 IF(
  COUNT(DZ86:EH86) &lt; COUNTA(DZ86:EH86),
  REPT("🟩", ROUND(COUNT(DZ86:EH86)/COUNTA(DZ86:EH86)*5, 0)) &amp;
  REPT("⬜", 5 - ROUND(COUNT(DZ86:EH86)/COUNTA(DZ86:EH86)*5, 0)),
  IF(
    AVERAGE(IF(DZ86:EH86&lt;&gt;"", DZ86:EH86, )) &gt;= 70, "🟩🟩🟩🟩🟩",
    IF(
      AVERAGE(IF(DZ86:EH86&lt;&gt;"",DZ86:EH86, )) &gt;= 56, "🟨🟨🟨🟨🟨",
      "🟥🟥🟥🟥🟥"
    )
  )
 )
)
</f>
        <v>-</v>
      </c>
    </row>
    <row r="87" ht="15.75" customHeight="1">
      <c r="A87" s="168"/>
      <c r="B87" s="169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1"/>
      <c r="N87" s="172" t="str">
        <f t="shared" si="1"/>
        <v/>
      </c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2" t="str">
        <f t="shared" si="2"/>
        <v/>
      </c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2" t="str">
        <f t="shared" si="3"/>
        <v/>
      </c>
      <c r="AM87" s="173"/>
      <c r="AN87" s="173"/>
      <c r="AO87" s="173"/>
      <c r="AP87" s="173"/>
      <c r="AQ87" s="173"/>
      <c r="AR87" s="173"/>
      <c r="AS87" s="173"/>
      <c r="AT87" s="173"/>
      <c r="AU87" s="173"/>
      <c r="AV87" s="171"/>
      <c r="AW87" s="171"/>
      <c r="AX87" s="172" t="str">
        <f t="shared" si="4"/>
        <v/>
      </c>
      <c r="AY87" s="173"/>
      <c r="AZ87" s="173"/>
      <c r="BA87" s="173"/>
      <c r="BB87" s="173"/>
      <c r="BC87" s="173"/>
      <c r="BD87" s="173"/>
      <c r="BE87" s="173"/>
      <c r="BF87" s="173"/>
      <c r="BG87" s="173"/>
      <c r="BH87" s="173"/>
      <c r="BI87" s="173"/>
      <c r="BJ87" s="172" t="str">
        <f t="shared" si="5"/>
        <v/>
      </c>
      <c r="BK87" s="173"/>
      <c r="BL87" s="173"/>
      <c r="BM87" s="173"/>
      <c r="BN87" s="173"/>
      <c r="BO87" s="173"/>
      <c r="BP87" s="173"/>
      <c r="BQ87" s="173"/>
      <c r="BR87" s="173"/>
      <c r="BS87" s="173"/>
      <c r="BT87" s="173"/>
      <c r="BU87" s="173"/>
      <c r="BV87" s="172" t="str">
        <f t="shared" si="6"/>
        <v/>
      </c>
      <c r="BW87" s="173"/>
      <c r="BX87" s="173"/>
      <c r="BY87" s="173"/>
      <c r="BZ87" s="171"/>
      <c r="CA87" s="171"/>
      <c r="CB87" s="171"/>
      <c r="CC87" s="171"/>
      <c r="CD87" s="171"/>
      <c r="CE87" s="171"/>
      <c r="CF87" s="171"/>
      <c r="CG87" s="171"/>
      <c r="CH87" s="172" t="str">
        <f t="shared" si="7"/>
        <v/>
      </c>
      <c r="CI87" s="171"/>
      <c r="CJ87" s="173"/>
      <c r="CK87" s="173"/>
      <c r="CL87" s="173"/>
      <c r="CM87" s="173"/>
      <c r="CN87" s="171"/>
      <c r="CO87" s="171"/>
      <c r="CP87" s="171"/>
      <c r="CQ87" s="173"/>
      <c r="CR87" s="171"/>
      <c r="CS87" s="171"/>
      <c r="CT87" s="172" t="str">
        <f t="shared" si="8"/>
        <v/>
      </c>
      <c r="CU87" s="172"/>
      <c r="CV87" s="172"/>
      <c r="CW87" s="172"/>
      <c r="CX87" s="172"/>
      <c r="CY87" s="172"/>
      <c r="CZ87" s="172"/>
      <c r="DA87" s="172"/>
      <c r="DB87" s="172"/>
      <c r="DC87" s="172"/>
      <c r="DD87" s="172"/>
      <c r="DE87" s="172"/>
      <c r="DF87" s="172"/>
      <c r="DG87" s="188" t="str">
        <f t="array" ref="DG87">IFERROR(_xlfn.XLOOKUP($A87&amp;B87,MARZO!$D$11:$D$40&amp;MARZO!$E$11:$E$40,MARZO!$AM$11:$AM$40,_xlfn.XLOOKUP($A87&amp;$B87,MARZO!$BC$11:$BC$40&amp;MARZO!$BD$11:$BD$40,MARZO!$CL$11:$CL$40,"A"))/1%,"")</f>
        <v/>
      </c>
      <c r="DH87" s="188" t="str">
        <f t="array" ref="DH87">IFERROR(_xlfn.XLOOKUP($A87&amp;$B87,ABRIL!$D$11:$D$40&amp;ABRIL!$E$11:$E$40,ABRIL!$AM$11:$AM$40,_xlfn.XLOOKUP($A87&amp;$B87,ABRIL!$BC$11:$BC$40&amp;ABRIL!$BD$11:$BD$40,ABRIL!$CL$11:$CL$40,"A"))/1%,"")</f>
        <v/>
      </c>
      <c r="DI87" s="188" t="str">
        <f t="array" ref="DI87">IFERROR(_xlfn.XLOOKUP($A87&amp;$B87,'ABRIL 2'!$D$11:$D$40&amp;'ABRIL 2'!$E$11:$E$40,'ABRIL 2'!$AM$11:$AM$40,_xlfn.XLOOKUP($A87&amp;$B87,'ABRIL 2'!$BC$11:$BC$40&amp;'ABRIL 2'!$BD$11:$BD$40,'ABRIL 2'!$CL$11:$CL$40,"A"))/1%,"")</f>
        <v/>
      </c>
      <c r="DJ87" s="188" t="str">
        <f t="array" ref="DJ87">IFERROR(_xlfn.XLOOKUP($A87&amp;$B87,MAYO!$D$11:$D$40&amp;MAYO!$E$11:$E$40,MAYO!$AM$11:$AM$40,_xlfn.XLOOKUP($A87&amp;$B87,MAYO!$BC$11:$BC$40&amp;MAYO!$BD$11:$BD$40,MAYO!$CL$11:$CL$40,"A"))/1%,"")</f>
        <v/>
      </c>
      <c r="DK87" s="188" t="str">
        <f t="array" ref="DK87">IFERROR(_xlfn.XLOOKUP($A87&amp;$B87,'MAYO 2'!$D$11:$D$40&amp;'MAYO 2'!$E$11:$E$40,'MAYO 2'!$AM$11:$AM$40,_xlfn.XLOOKUP($A87&amp;$B87,'MAYO 2'!$BC$11:$BC$40&amp;'MAYO 2'!$BD$11:$BD$40,'MAYO 2'!$CL$11:$CL$40,"A"))/1%,"")</f>
        <v/>
      </c>
      <c r="DL87" s="188" t="str">
        <f t="array" ref="DL87">IFERROR(_xlfn.XLOOKUP($A87&amp;$B87,JUNIO!$D$11:$D$40&amp;JUNIO!$E$11:$E$40,JUNIO!$AM$11:$AM$40,_xlfn.XLOOKUP($A87&amp;$B87,JUNIO!$BC$11:$BC$40&amp;JUNIO!$BD$11:$BD$40,JUNIO!$CL$11:$CL$40,"A"))/1%,"")</f>
        <v/>
      </c>
      <c r="DM87" s="188" t="str">
        <f t="array" ref="DM87">IFERROR(_xlfn.XLOOKUP($A87&amp;$B87,'JUNIO 2'!$D$11:$D$40&amp;'JUNIO 2'!$E$11:$E$40,'JUNIO 2'!$AM$11:$AM$40,_xlfn.XLOOKUP($A87&amp;$B87,'JUNIO 2'!$BC$11:$BC$40&amp;'JUNIO 2'!$BD$11:$BD$40,'JUNIO 2'!$CL$11:$CL$40,"A"))/1%,"")</f>
        <v/>
      </c>
      <c r="DN87" s="188" t="str">
        <f t="array" ref="DN87">IFERROR(_xlfn.XLOOKUP($A87&amp;$B87,JULIO!$D$11:$D$40&amp;JULIO!$E$11:$E$40,JULIO!$AM$11:$AM$40,_xlfn.XLOOKUP($A87&amp;$B87,JULIO!$BC$11:$BC$40&amp;JULIO!$BD$11:$BD$40,JULIO!$CL$11:$CL$40,"A"))/1%,"")</f>
        <v/>
      </c>
      <c r="DO87" s="188" t="str">
        <f t="array" ref="DO87">IFERROR(_xlfn.XLOOKUP($A87&amp;$B87,'JULIO 2'!$D$11:$D$40&amp;'JULIO 2'!$E$11:$E$40,'JULIO 2'!$AM$11:$AM$40,_xlfn.XLOOKUP($A87&amp;$B87,'JULIO 2'!$BC$11:$BC$40&amp;'JULIO 2'!$BD$11:$BD$40,'JULIO 2'!$CL$11:$CL$40,"A"))/1%,"")</f>
        <v/>
      </c>
      <c r="DP87" s="188" t="str">
        <f t="array" ref="DP87">IFERROR(_xlfn.XLOOKUP($A87&amp;$B87,AGOSTO!$D$11:$D$40&amp;AGOSTO!$E$11:$E$40,AGOSTO!$AM$11:$AM$40,_xlfn.XLOOKUP($A87&amp;$B87,AGOSTO!$BC$11:$BC$40&amp;AGOSTO!$BD$11:$BD$40,AGOSTO!$CL$11:$CL$40,"A"))/1%,"")</f>
        <v/>
      </c>
      <c r="DQ87" s="188" t="str">
        <f t="array" ref="DQ87">IFERROR(_xlfn.XLOOKUP($A87&amp;$B87,'AGOSTO 2'!$D$11:$D$40&amp;'AGOSTO 2'!$E$11:$E$40,'AGOSTO 2'!$AM$11:$AM$40,_xlfn.XLOOKUP($A87&amp;$B87,'AGOSTO 2'!$BC$11:$BC$40&amp;'AGOSTO 2'!$BD$11:$BD$40,'AGOSTO 2'!$CL$11:$CL$40,"A"))/1%,"")</f>
        <v/>
      </c>
      <c r="DR87" s="188" t="str">
        <f t="array" ref="DR87">IFERROR(_xlfn.XLOOKUP($A87&amp;$B87,SEPTIEMBRE!$D$11:$D$40&amp;SEPTIEMBRE!$E$11:$E$40,SEPTIEMBRE!$AM$11:$AM$40,_xlfn.XLOOKUP($A87&amp;$B87,SEPTIEMBRE!$BC$11:$BC$40&amp;SEPTIEMBRE!$BD$11:$BD$40,SEPTIEMBRE!$CL$11:$CL$40,"A"))/1%,"")</f>
        <v/>
      </c>
      <c r="DS87" s="188" t="str">
        <f t="array" ref="DS87">IFERROR(_xlfn.XLOOKUP($A87&amp;$B87,'SEPTIEMBRE 2'!$D$11:$D$40&amp;'SEPTIEMBRE 2'!$E$11:$E$40,'SEPTIEMBRE 2'!$AM$11:$AM$40,_xlfn.XLOOKUP($A87&amp;$B87,'SEPTIEMBRE 2'!$BC$11:$BC$40&amp;'SEPTIEMBRE 2'!$BD$11:$BD$40,'SEPTIEMBRE 2'!$CL$11:$CL$40,"A"))/1%,"")</f>
        <v/>
      </c>
      <c r="DT87" s="188" t="str">
        <f t="array" ref="DT87">IFERROR(_xlfn.XLOOKUP($A87&amp;$B87,'SEPTIEMBRE 3'!$D$11:$D$40&amp;'SEPTIEMBRE 3'!$E$11:$E$40,'SEPTIEMBRE 3'!$AM$11:$AM$40,_xlfn.XLOOKUP($A87&amp;$B87,'SEPTIEMBRE 3'!$BC$11:$BC$40&amp;'SEPTIEMBRE 3'!$BD$11:$BD$40,'SEPTIEMBRE 3'!$CL$11:$CL$40,"A"))/1%,"")</f>
        <v/>
      </c>
      <c r="DU87" s="188" t="str">
        <f t="array" ref="DU87">IFERROR(_xlfn.XLOOKUP($A87&amp;$B87,OCTUBRE!$D$11:$D$40&amp;OCTUBRE!$E$11:$E$40,OCTUBRE!$AM$11:$AM$40,_xlfn.XLOOKUP($A87&amp;$B87,OCTUBRE!$BC$11:$BC$40&amp;OCTUBRE!$BD$11:$BD$40,OCTUBRE!$CL$11:$CL$40,"A"))/1%,"")</f>
        <v/>
      </c>
      <c r="DV87" s="188" t="str">
        <f t="array" ref="DV87">IFERROR(_xlfn.XLOOKUP($A87&amp;$B87,'OCTUBRE 2'!$D$11:$D$40&amp;'OCTUBRE 2'!$E$11:$E$40,'OCTUBRE 2'!$AM$11:$AM$40,_xlfn.XLOOKUP($A87&amp;$B87,'OCTUBRE 2'!$BC$11:$BC$40&amp;'OCTUBRE 2'!$BD$11:$BD$40,'OCTUBRE 2'!$CL$11:$CL$40,"A"))/1%,"")</f>
        <v/>
      </c>
      <c r="DW87" s="188" t="str">
        <f t="array" ref="DW87">IFERROR(_xlfn.XLOOKUP($A87&amp;$B87,NOVIEMBRE!$D$11:$D$40&amp;NOVIEMBRE!$E$11:$E$40,NOVIEMBRE!$AM$11:$AM$40,_xlfn.XLOOKUP($A87&amp;$B87,NOVIEMBRE!$BC$11:$BC$40&amp;NOVIEMBRE!$BD$11:$BD$40,NOVIEMBRE!$CL$11:$CL$40,"A"))/1%,"")</f>
        <v/>
      </c>
      <c r="DX87" s="188" t="str">
        <f t="array" ref="DX87">IFERROR(_xlfn.XLOOKUP($A87&amp;$B87,'NOVIEMBRE 2'!$D$11:$D$40&amp;'NOVIEMBRE 2'!$E$11:$E$40,'NOVIEMBRE 2'!$AM$11:$AM$40,_xlfn.XLOOKUP($A87&amp;$B87,'NOVIEMBRE 2'!$BC$11:$BC$40&amp;'NOVIEMBRE 2'!$BD$11:$BD$40,'NOVIEMBRE 2'!$CL$11:$CL$40,"A"))/1%,"")</f>
        <v/>
      </c>
      <c r="DY87" s="188" t="str">
        <f t="array" ref="DY87">IFERROR(_xlfn.XLOOKUP($A87&amp;$B87,DICIEMBRE!$D$11:$D$40&amp;DICIEMBRE!$E$11:$E$40,DICIEMBRE!$AM$11:$AM$40,_xlfn.XLOOKUP($A87&amp;$B87,DICIEMBRE!$BC$11:$BC$40&amp;DICIEMBRE!$BD$11:$BD$40,DICIEMBRE!$CL$11:$CL$40,"A"))/1%,"")</f>
        <v/>
      </c>
      <c r="DZ87" s="381" t="str">
        <f t="shared" si="9"/>
        <v>-</v>
      </c>
      <c r="EA87" s="381" t="str">
        <f t="shared" si="10"/>
        <v>-</v>
      </c>
      <c r="EB87" s="381" t="str">
        <f t="shared" si="11"/>
        <v>-</v>
      </c>
      <c r="EC87" s="381" t="str">
        <f t="shared" si="12"/>
        <v>-</v>
      </c>
      <c r="ED87" s="381" t="str">
        <f t="shared" si="13"/>
        <v>-</v>
      </c>
      <c r="EE87" s="381" t="str">
        <f t="shared" si="14"/>
        <v>-</v>
      </c>
      <c r="EF87" s="381" t="str">
        <f t="shared" si="15"/>
        <v>-</v>
      </c>
      <c r="EG87" s="381" t="str">
        <f t="shared" si="16"/>
        <v>-</v>
      </c>
      <c r="EH87" s="381" t="str">
        <f t="shared" si="17"/>
        <v>-</v>
      </c>
      <c r="EI87" s="188" t="str">
        <f t="shared" si="18"/>
        <v/>
      </c>
      <c r="EJ87" s="382"/>
      <c r="EK87" s="382"/>
      <c r="EL87" s="383"/>
      <c r="EM87" s="21"/>
      <c r="EN87" s="384">
        <f t="array" ref="EN87">IFERROR(_xlfn.XLOOKUP($A87&amp;$B87,MARZO!$D$11:$D$40&amp;MARZO!$E$11:$E$40,MARZO!$AK$11:$AK$40,_xlfn.XLOOKUP($A87&amp;$B87,MARZO!$BC$11:$BC$40&amp;MARZO!$BD$11:$BD$40,MARZO!$CJ$11:$CJ$40,"A")),"")</f>
        <v>0</v>
      </c>
      <c r="EO87" s="384">
        <f t="array" ref="EO87">IFERROR(_xlfn.XLOOKUP($A87&amp;$B87,ABRIL!$D$11:$D$40&amp;ABRIL!$E$11:$E$40,ABRIL!$AK$11:$AK$40,_xlfn.XLOOKUP($A87&amp;$B87,ABRIL!$BC$11:$BC$40&amp;ABRIL!$BD$11:$BD$40,ABRIL!$CJ$11:$CJ$40,"A")),"")</f>
        <v>0</v>
      </c>
      <c r="EP87" s="384">
        <f t="array" ref="EP87">IFERROR(_xlfn.XLOOKUP($A87&amp;$B87,'ABRIL 2'!$D$11:$D$40&amp;'ABRIL 2'!$E$11:$E$40,'ABRIL 2'!$AK$11:$AK$40,_xlfn.XLOOKUP($A87&amp;$B87,'ABRIL 2'!$BC$11:$BC$40&amp;'ABRIL 2'!$BD$11:$BD$40,'ABRIL 2'!$CJ$11:$CJ$40,"A")),"")</f>
        <v>0</v>
      </c>
      <c r="EQ87" s="384">
        <f t="array" ref="EQ87">IFERROR(_xlfn.XLOOKUP($A87&amp;$B87,MAYO!$D$11:$D$40&amp;MAYO!$E$11:$E$40,MAYO!$AK$11:$AK$40,_xlfn.XLOOKUP($A87&amp;$B87,MAYO!$BC$11:$BC$40&amp;MAYO!$BD$11:$BD$40,MAYO!$CJ$11:$CJ$40,"A")),"")</f>
        <v>0</v>
      </c>
      <c r="ER87" s="384">
        <f t="array" ref="ER87">IFERROR(_xlfn.XLOOKUP($A87&amp;$B87,'MAYO 2'!$D$11:$D$40&amp;'MAYO 2'!$E$11:$E$40,'MAYO 2'!$AK$11:$AK$40,_xlfn.XLOOKUP($A87&amp;$B87,'MAYO 2'!$BC$11:$BC$40&amp;'MAYO 2'!$BD$11:$BD$40,'MAYO 2'!$CJ$11:$CJ$40,"A")),"")</f>
        <v>0</v>
      </c>
      <c r="ES87" s="384">
        <f t="array" ref="ES87">IFERROR(_xlfn.XLOOKUP($A87&amp;$B87,JUNIO!$D$11:$D$40&amp;JUNIO!$E$11:$E$40,JUNIO!$AK$11:$AK$40,_xlfn.XLOOKUP($A87&amp;$B87,JUNIO!$BC$11:$BC$40&amp;JUNIO!$BD$11:$BD$40,JUNIO!$CJ$11:$CJ$40,"A")),"")</f>
        <v>0</v>
      </c>
      <c r="ET87" s="384">
        <f t="array" ref="ET87">IFERROR(_xlfn.XLOOKUP($A87&amp;$B87,'JUNIO 2'!$D$11:$D$40&amp;'JUNIO 2'!$E$11:$E$40,'JUNIO 2'!$AK$11:$AK$40,_xlfn.XLOOKUP($A87&amp;$B87,'JUNIO 2'!$BC$11:$BC$40&amp;'JUNIO 2'!$BD$11:$BD$40,'JUNIO 2'!$CJ$11:$CJ$40,"A")),"")</f>
        <v>0</v>
      </c>
      <c r="EU87" s="384">
        <f t="array" ref="EU87">IFERROR(_xlfn.XLOOKUP($A87&amp;$B87,JULIO!$D$11:$D$40&amp;JULIO!$E$11:$E$40,JULIO!$AK$11:$AK$40,_xlfn.XLOOKUP($A87&amp;$B87,JULIO!$BC$11:$BC$40&amp;JULIO!$BD$11:$BD$40,JULIO!$CJ$11:$CJ$40,"A")),"")</f>
        <v>0</v>
      </c>
      <c r="EV87" s="384">
        <f t="array" ref="EV87">IFERROR(_xlfn.XLOOKUP($A87&amp;$B87,'JULIO 2'!$D$11:$D$40&amp;'JULIO 2'!$E$11:$E$40,'JULIO 2'!$AK$11:$AK$40,_xlfn.XLOOKUP($A87&amp;$B87,'JULIO 2'!$BC$11:$BC$40&amp;'JULIO 2'!$BD$11:$BD$40,'JULIO 2'!$CJ$11:$CJ$40,"A")),"")</f>
        <v>0</v>
      </c>
      <c r="EW87" s="384">
        <f t="array" ref="EW87">IFERROR(_xlfn.XLOOKUP($A87&amp;$B87,AGOSTO!$D$11:$D$40&amp;AGOSTO!$E$11:$E$40,AGOSTO!$AK$11:$AK$40,_xlfn.XLOOKUP($A87&amp;$B87,AGOSTO!$BC$11:$BC$40&amp;AGOSTO!$BD$11:$BD$40,AGOSTO!$CJ$11:$CJ$40,"A")),"")</f>
        <v>0</v>
      </c>
      <c r="EX87" s="384">
        <f t="array" ref="EX87">IFERROR(_xlfn.XLOOKUP($A87&amp;$B87,'AGOSTO 2'!$D$11:$D$40&amp;'AGOSTO 2'!$E$11:$E$40,'AGOSTO 2'!$AK$11:$AK$40,_xlfn.XLOOKUP($A87&amp;$B87,'AGOSTO 2'!$BC$11:$BC$40&amp;'AGOSTO 2'!$BD$11:$BD$40,'AGOSTO 2'!$CJ$11:$CJ$40,"A")),"")</f>
        <v>0</v>
      </c>
      <c r="EY87" s="384">
        <f t="array" ref="EY87">IFERROR(_xlfn.XLOOKUP($A87&amp;$B87,SEPTIEMBRE!$D$11:$D$40&amp;SEPTIEMBRE!$E$11:$E$40,SEPTIEMBRE!$AK$11:$AK$40,_xlfn.XLOOKUP($A87&amp;$B87,SEPTIEMBRE!$BC$11:$BC$40&amp;SEPTIEMBRE!$BD$11:$BD$40,SEPTIEMBRE!$CJ$11:$CJ$40,"A")),"")</f>
        <v>0</v>
      </c>
      <c r="EZ87" s="384">
        <f t="array" ref="EZ87">IFERROR(_xlfn.XLOOKUP($A87&amp;$B87,'SEPTIEMBRE 2'!$D$11:$D$40&amp;'SEPTIEMBRE 2'!$E$11:$E$40,'SEPTIEMBRE 2'!$AK$11:$AK$40,_xlfn.XLOOKUP($A87&amp;$B87,'SEPTIEMBRE 2'!$BC$11:$BC$40&amp;'SEPTIEMBRE 2'!$BD$11:$BD$40,'SEPTIEMBRE 2'!$CJ$11:$CJ$40,"A")),"")</f>
        <v>0</v>
      </c>
      <c r="FA87" s="384">
        <f t="array" ref="FA87">IFERROR(_xlfn.XLOOKUP($A87&amp;$B87,'SEPTIEMBRE 3'!$D$11:$D$40&amp;'SEPTIEMBRE 3'!$E$11:$E$40,'SEPTIEMBRE 3'!$AK$11:$AK$40,_xlfn.XLOOKUP($A87&amp;$B87,'SEPTIEMBRE 3'!$BC$11:$BC$40&amp;'SEPTIEMBRE 3'!$BD$11:$BD$40,'SEPTIEMBRE 3'!$CJ$11:$CJ$40,"A")),"")</f>
        <v>0</v>
      </c>
      <c r="FB87" s="384">
        <f t="array" ref="FB87">IFERROR(_xlfn.XLOOKUP($A87&amp;$B87,OCTUBRE!$D$11:$D$40&amp;OCTUBRE!$E$11:$E$40,OCTUBRE!$AK$11:$AK$40,_xlfn.XLOOKUP($A87&amp;$B87,OCTUBRE!$BC$11:$BC$40&amp;OCTUBRE!$BD$11:$BD$40,OCTUBRE!$CJ$11:$CJ$40,"A")),"")</f>
        <v>0</v>
      </c>
      <c r="FC87" s="384">
        <f t="array" ref="FC87">IFERROR(_xlfn.XLOOKUP($A87&amp;$B87,'OCTUBRE 2'!$D$11:$D$40&amp;'OCTUBRE 2'!$E$11:$E$40,'OCTUBRE 2'!$AK$11:$AK$40,_xlfn.XLOOKUP($A87&amp;$B87,'OCTUBRE 2'!$BC$11:$BC$40&amp;'OCTUBRE 2'!$BD$11:$BD$40,'OCTUBRE 2'!$CJ$11:$CJ$40,"A")),"")</f>
        <v>0</v>
      </c>
      <c r="FD87" s="384">
        <f t="array" ref="FD87">IFERROR(_xlfn.XLOOKUP($A87&amp;$B87,NOVIEMBRE!$D$11:$D$40&amp;NOVIEMBRE!$E$11:$E$40,NOVIEMBRE!$AK$11:$AK$40,_xlfn.XLOOKUP($A87&amp;$B87,NOVIEMBRE!$BC$11:$BC$40&amp;NOVIEMBRE!$BD$11:$BD$40,NOVIEMBRE!$CJ$11:$CJ$40,"A")),"")</f>
        <v>0</v>
      </c>
      <c r="FE87" s="384">
        <f t="array" ref="FE87">IFERROR(_xlfn.XLOOKUP($A87&amp;$B87,'NOVIEMBRE 2'!$D$11:$D$40&amp;'NOVIEMBRE 2'!$E$11:$E$40,'NOVIEMBRE 2'!$AK$11:$AK$40,_xlfn.XLOOKUP($A87&amp;$B87,'NOVIEMBRE 2'!$BC$11:$BC$40&amp;'NOVIEMBRE 2'!$BD$11:$BD$40,'NOVIEMBRE 2'!$CJ$11:$CJ$40,"A")),"")</f>
        <v>0</v>
      </c>
      <c r="FF87" s="385">
        <f t="array" ref="FF87">IFERROR(_xlfn.XLOOKUP($A87&amp;$B87,DICIEMBRE!$D$11:$D$40&amp;DICIEMBRE!$E$11:$E$40,DICIEMBRE!$AK$11:$AK$40,_xlfn.XLOOKUP($A87&amp;$B87,DICIEMBRE!$BC$11:$BC$40&amp;DICIEMBRE!$BD$11:$BD$40,DICIEMBRE!$CJ$11:$CJ$40,"A")),"")</f>
        <v>0</v>
      </c>
      <c r="FG87" s="386" t="str">
        <f t="shared" si="19"/>
        <v/>
      </c>
      <c r="FH87" s="386" t="str">
        <f t="array" ref="FH87">IF(
 COUNT(DZ87:EH87)=0,
 "-",
 IF(
  COUNT(DZ87:EH87) &lt; COUNTA(DZ87:EH87),
  REPT("🟩", ROUND(COUNT(DZ87:EH87)/COUNTA(DZ87:EH87)*5, 0)) &amp;
  REPT("⬜", 5 - ROUND(COUNT(DZ87:EH87)/COUNTA(DZ87:EH87)*5, 0)),
  IF(
    AVERAGE(IF(DZ87:EH87&lt;&gt;"", DZ87:EH87, )) &gt;= 70, "🟩🟩🟩🟩🟩",
    IF(
      AVERAGE(IF(DZ87:EH87&lt;&gt;"",DZ87:EH87, )) &gt;= 56, "🟨🟨🟨🟨🟨",
      "🟥🟥🟥🟥🟥"
    )
  )
 )
)
</f>
        <v>-</v>
      </c>
    </row>
    <row r="88" ht="15.75" customHeight="1">
      <c r="A88" s="168"/>
      <c r="B88" s="169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1"/>
      <c r="N88" s="172" t="str">
        <f t="shared" si="1"/>
        <v/>
      </c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2" t="str">
        <f t="shared" si="2"/>
        <v/>
      </c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2" t="str">
        <f t="shared" si="3"/>
        <v/>
      </c>
      <c r="AM88" s="173"/>
      <c r="AN88" s="173"/>
      <c r="AO88" s="173"/>
      <c r="AP88" s="173"/>
      <c r="AQ88" s="173"/>
      <c r="AR88" s="173"/>
      <c r="AS88" s="173"/>
      <c r="AT88" s="173"/>
      <c r="AU88" s="173"/>
      <c r="AV88" s="171"/>
      <c r="AW88" s="171"/>
      <c r="AX88" s="172" t="str">
        <f t="shared" si="4"/>
        <v/>
      </c>
      <c r="AY88" s="173"/>
      <c r="AZ88" s="173"/>
      <c r="BA88" s="173"/>
      <c r="BB88" s="173"/>
      <c r="BC88" s="173"/>
      <c r="BD88" s="173"/>
      <c r="BE88" s="173"/>
      <c r="BF88" s="173"/>
      <c r="BG88" s="173"/>
      <c r="BH88" s="173"/>
      <c r="BI88" s="173"/>
      <c r="BJ88" s="172" t="str">
        <f t="shared" si="5"/>
        <v/>
      </c>
      <c r="BK88" s="173"/>
      <c r="BL88" s="173"/>
      <c r="BM88" s="173"/>
      <c r="BN88" s="173"/>
      <c r="BO88" s="173"/>
      <c r="BP88" s="173"/>
      <c r="BQ88" s="173"/>
      <c r="BR88" s="173"/>
      <c r="BS88" s="173"/>
      <c r="BT88" s="173"/>
      <c r="BU88" s="173"/>
      <c r="BV88" s="172" t="str">
        <f t="shared" si="6"/>
        <v/>
      </c>
      <c r="BW88" s="173"/>
      <c r="BX88" s="173"/>
      <c r="BY88" s="173"/>
      <c r="BZ88" s="171"/>
      <c r="CA88" s="171"/>
      <c r="CB88" s="171"/>
      <c r="CC88" s="171"/>
      <c r="CD88" s="171"/>
      <c r="CE88" s="171"/>
      <c r="CF88" s="171"/>
      <c r="CG88" s="171"/>
      <c r="CH88" s="172" t="str">
        <f t="shared" si="7"/>
        <v/>
      </c>
      <c r="CI88" s="171"/>
      <c r="CJ88" s="173"/>
      <c r="CK88" s="173"/>
      <c r="CL88" s="173"/>
      <c r="CM88" s="173"/>
      <c r="CN88" s="171"/>
      <c r="CO88" s="171"/>
      <c r="CP88" s="171"/>
      <c r="CQ88" s="173"/>
      <c r="CR88" s="171"/>
      <c r="CS88" s="171"/>
      <c r="CT88" s="172" t="str">
        <f t="shared" si="8"/>
        <v/>
      </c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88" t="str">
        <f t="array" ref="DG88">IFERROR(_xlfn.XLOOKUP($A88&amp;B88,MARZO!$D$11:$D$40&amp;MARZO!$E$11:$E$40,MARZO!$AM$11:$AM$40,_xlfn.XLOOKUP($A88&amp;$B88,MARZO!$BC$11:$BC$40&amp;MARZO!$BD$11:$BD$40,MARZO!$CL$11:$CL$40,"A"))/1%,"")</f>
        <v/>
      </c>
      <c r="DH88" s="188" t="str">
        <f t="array" ref="DH88">IFERROR(_xlfn.XLOOKUP($A88&amp;$B88,ABRIL!$D$11:$D$40&amp;ABRIL!$E$11:$E$40,ABRIL!$AM$11:$AM$40,_xlfn.XLOOKUP($A88&amp;$B88,ABRIL!$BC$11:$BC$40&amp;ABRIL!$BD$11:$BD$40,ABRIL!$CL$11:$CL$40,"A"))/1%,"")</f>
        <v/>
      </c>
      <c r="DI88" s="188" t="str">
        <f t="array" ref="DI88">IFERROR(_xlfn.XLOOKUP($A88&amp;$B88,'ABRIL 2'!$D$11:$D$40&amp;'ABRIL 2'!$E$11:$E$40,'ABRIL 2'!$AM$11:$AM$40,_xlfn.XLOOKUP($A88&amp;$B88,'ABRIL 2'!$BC$11:$BC$40&amp;'ABRIL 2'!$BD$11:$BD$40,'ABRIL 2'!$CL$11:$CL$40,"A"))/1%,"")</f>
        <v/>
      </c>
      <c r="DJ88" s="188" t="str">
        <f t="array" ref="DJ88">IFERROR(_xlfn.XLOOKUP($A88&amp;$B88,MAYO!$D$11:$D$40&amp;MAYO!$E$11:$E$40,MAYO!$AM$11:$AM$40,_xlfn.XLOOKUP($A88&amp;$B88,MAYO!$BC$11:$BC$40&amp;MAYO!$BD$11:$BD$40,MAYO!$CL$11:$CL$40,"A"))/1%,"")</f>
        <v/>
      </c>
      <c r="DK88" s="188" t="str">
        <f t="array" ref="DK88">IFERROR(_xlfn.XLOOKUP($A88&amp;$B88,'MAYO 2'!$D$11:$D$40&amp;'MAYO 2'!$E$11:$E$40,'MAYO 2'!$AM$11:$AM$40,_xlfn.XLOOKUP($A88&amp;$B88,'MAYO 2'!$BC$11:$BC$40&amp;'MAYO 2'!$BD$11:$BD$40,'MAYO 2'!$CL$11:$CL$40,"A"))/1%,"")</f>
        <v/>
      </c>
      <c r="DL88" s="188" t="str">
        <f t="array" ref="DL88">IFERROR(_xlfn.XLOOKUP($A88&amp;$B88,JUNIO!$D$11:$D$40&amp;JUNIO!$E$11:$E$40,JUNIO!$AM$11:$AM$40,_xlfn.XLOOKUP($A88&amp;$B88,JUNIO!$BC$11:$BC$40&amp;JUNIO!$BD$11:$BD$40,JUNIO!$CL$11:$CL$40,"A"))/1%,"")</f>
        <v/>
      </c>
      <c r="DM88" s="188" t="str">
        <f t="array" ref="DM88">IFERROR(_xlfn.XLOOKUP($A88&amp;$B88,'JUNIO 2'!$D$11:$D$40&amp;'JUNIO 2'!$E$11:$E$40,'JUNIO 2'!$AM$11:$AM$40,_xlfn.XLOOKUP($A88&amp;$B88,'JUNIO 2'!$BC$11:$BC$40&amp;'JUNIO 2'!$BD$11:$BD$40,'JUNIO 2'!$CL$11:$CL$40,"A"))/1%,"")</f>
        <v/>
      </c>
      <c r="DN88" s="188" t="str">
        <f t="array" ref="DN88">IFERROR(_xlfn.XLOOKUP($A88&amp;$B88,JULIO!$D$11:$D$40&amp;JULIO!$E$11:$E$40,JULIO!$AM$11:$AM$40,_xlfn.XLOOKUP($A88&amp;$B88,JULIO!$BC$11:$BC$40&amp;JULIO!$BD$11:$BD$40,JULIO!$CL$11:$CL$40,"A"))/1%,"")</f>
        <v/>
      </c>
      <c r="DO88" s="188" t="str">
        <f t="array" ref="DO88">IFERROR(_xlfn.XLOOKUP($A88&amp;$B88,'JULIO 2'!$D$11:$D$40&amp;'JULIO 2'!$E$11:$E$40,'JULIO 2'!$AM$11:$AM$40,_xlfn.XLOOKUP($A88&amp;$B88,'JULIO 2'!$BC$11:$BC$40&amp;'JULIO 2'!$BD$11:$BD$40,'JULIO 2'!$CL$11:$CL$40,"A"))/1%,"")</f>
        <v/>
      </c>
      <c r="DP88" s="188" t="str">
        <f t="array" ref="DP88">IFERROR(_xlfn.XLOOKUP($A88&amp;$B88,AGOSTO!$D$11:$D$40&amp;AGOSTO!$E$11:$E$40,AGOSTO!$AM$11:$AM$40,_xlfn.XLOOKUP($A88&amp;$B88,AGOSTO!$BC$11:$BC$40&amp;AGOSTO!$BD$11:$BD$40,AGOSTO!$CL$11:$CL$40,"A"))/1%,"")</f>
        <v/>
      </c>
      <c r="DQ88" s="188" t="str">
        <f t="array" ref="DQ88">IFERROR(_xlfn.XLOOKUP($A88&amp;$B88,'AGOSTO 2'!$D$11:$D$40&amp;'AGOSTO 2'!$E$11:$E$40,'AGOSTO 2'!$AM$11:$AM$40,_xlfn.XLOOKUP($A88&amp;$B88,'AGOSTO 2'!$BC$11:$BC$40&amp;'AGOSTO 2'!$BD$11:$BD$40,'AGOSTO 2'!$CL$11:$CL$40,"A"))/1%,"")</f>
        <v/>
      </c>
      <c r="DR88" s="188" t="str">
        <f t="array" ref="DR88">IFERROR(_xlfn.XLOOKUP($A88&amp;$B88,SEPTIEMBRE!$D$11:$D$40&amp;SEPTIEMBRE!$E$11:$E$40,SEPTIEMBRE!$AM$11:$AM$40,_xlfn.XLOOKUP($A88&amp;$B88,SEPTIEMBRE!$BC$11:$BC$40&amp;SEPTIEMBRE!$BD$11:$BD$40,SEPTIEMBRE!$CL$11:$CL$40,"A"))/1%,"")</f>
        <v/>
      </c>
      <c r="DS88" s="188" t="str">
        <f t="array" ref="DS88">IFERROR(_xlfn.XLOOKUP($A88&amp;$B88,'SEPTIEMBRE 2'!$D$11:$D$40&amp;'SEPTIEMBRE 2'!$E$11:$E$40,'SEPTIEMBRE 2'!$AM$11:$AM$40,_xlfn.XLOOKUP($A88&amp;$B88,'SEPTIEMBRE 2'!$BC$11:$BC$40&amp;'SEPTIEMBRE 2'!$BD$11:$BD$40,'SEPTIEMBRE 2'!$CL$11:$CL$40,"A"))/1%,"")</f>
        <v/>
      </c>
      <c r="DT88" s="188" t="str">
        <f t="array" ref="DT88">IFERROR(_xlfn.XLOOKUP($A88&amp;$B88,'SEPTIEMBRE 3'!$D$11:$D$40&amp;'SEPTIEMBRE 3'!$E$11:$E$40,'SEPTIEMBRE 3'!$AM$11:$AM$40,_xlfn.XLOOKUP($A88&amp;$B88,'SEPTIEMBRE 3'!$BC$11:$BC$40&amp;'SEPTIEMBRE 3'!$BD$11:$BD$40,'SEPTIEMBRE 3'!$CL$11:$CL$40,"A"))/1%,"")</f>
        <v/>
      </c>
      <c r="DU88" s="188" t="str">
        <f t="array" ref="DU88">IFERROR(_xlfn.XLOOKUP($A88&amp;$B88,OCTUBRE!$D$11:$D$40&amp;OCTUBRE!$E$11:$E$40,OCTUBRE!$AM$11:$AM$40,_xlfn.XLOOKUP($A88&amp;$B88,OCTUBRE!$BC$11:$BC$40&amp;OCTUBRE!$BD$11:$BD$40,OCTUBRE!$CL$11:$CL$40,"A"))/1%,"")</f>
        <v/>
      </c>
      <c r="DV88" s="188" t="str">
        <f t="array" ref="DV88">IFERROR(_xlfn.XLOOKUP($A88&amp;$B88,'OCTUBRE 2'!$D$11:$D$40&amp;'OCTUBRE 2'!$E$11:$E$40,'OCTUBRE 2'!$AM$11:$AM$40,_xlfn.XLOOKUP($A88&amp;$B88,'OCTUBRE 2'!$BC$11:$BC$40&amp;'OCTUBRE 2'!$BD$11:$BD$40,'OCTUBRE 2'!$CL$11:$CL$40,"A"))/1%,"")</f>
        <v/>
      </c>
      <c r="DW88" s="188" t="str">
        <f t="array" ref="DW88">IFERROR(_xlfn.XLOOKUP($A88&amp;$B88,NOVIEMBRE!$D$11:$D$40&amp;NOVIEMBRE!$E$11:$E$40,NOVIEMBRE!$AM$11:$AM$40,_xlfn.XLOOKUP($A88&amp;$B88,NOVIEMBRE!$BC$11:$BC$40&amp;NOVIEMBRE!$BD$11:$BD$40,NOVIEMBRE!$CL$11:$CL$40,"A"))/1%,"")</f>
        <v/>
      </c>
      <c r="DX88" s="188" t="str">
        <f t="array" ref="DX88">IFERROR(_xlfn.XLOOKUP($A88&amp;$B88,'NOVIEMBRE 2'!$D$11:$D$40&amp;'NOVIEMBRE 2'!$E$11:$E$40,'NOVIEMBRE 2'!$AM$11:$AM$40,_xlfn.XLOOKUP($A88&amp;$B88,'NOVIEMBRE 2'!$BC$11:$BC$40&amp;'NOVIEMBRE 2'!$BD$11:$BD$40,'NOVIEMBRE 2'!$CL$11:$CL$40,"A"))/1%,"")</f>
        <v/>
      </c>
      <c r="DY88" s="188" t="str">
        <f t="array" ref="DY88">IFERROR(_xlfn.XLOOKUP($A88&amp;$B88,DICIEMBRE!$D$11:$D$40&amp;DICIEMBRE!$E$11:$E$40,DICIEMBRE!$AM$11:$AM$40,_xlfn.XLOOKUP($A88&amp;$B88,DICIEMBRE!$BC$11:$BC$40&amp;DICIEMBRE!$BD$11:$BD$40,DICIEMBRE!$CL$11:$CL$40,"A"))/1%,"")</f>
        <v/>
      </c>
      <c r="DZ88" s="381" t="str">
        <f t="shared" si="9"/>
        <v>-</v>
      </c>
      <c r="EA88" s="381" t="str">
        <f t="shared" si="10"/>
        <v>-</v>
      </c>
      <c r="EB88" s="381" t="str">
        <f t="shared" si="11"/>
        <v>-</v>
      </c>
      <c r="EC88" s="381" t="str">
        <f t="shared" si="12"/>
        <v>-</v>
      </c>
      <c r="ED88" s="381" t="str">
        <f t="shared" si="13"/>
        <v>-</v>
      </c>
      <c r="EE88" s="381" t="str">
        <f t="shared" si="14"/>
        <v>-</v>
      </c>
      <c r="EF88" s="381" t="str">
        <f t="shared" si="15"/>
        <v>-</v>
      </c>
      <c r="EG88" s="381" t="str">
        <f t="shared" si="16"/>
        <v>-</v>
      </c>
      <c r="EH88" s="381" t="str">
        <f t="shared" si="17"/>
        <v>-</v>
      </c>
      <c r="EI88" s="188" t="str">
        <f t="shared" si="18"/>
        <v/>
      </c>
      <c r="EJ88" s="382"/>
      <c r="EK88" s="382"/>
      <c r="EL88" s="383"/>
      <c r="EM88" s="21"/>
      <c r="EN88" s="384">
        <f t="array" ref="EN88">IFERROR(_xlfn.XLOOKUP($A88&amp;$B88,MARZO!$D$11:$D$40&amp;MARZO!$E$11:$E$40,MARZO!$AK$11:$AK$40,_xlfn.XLOOKUP($A88&amp;$B88,MARZO!$BC$11:$BC$40&amp;MARZO!$BD$11:$BD$40,MARZO!$CJ$11:$CJ$40,"A")),"")</f>
        <v>0</v>
      </c>
      <c r="EO88" s="384">
        <f t="array" ref="EO88">IFERROR(_xlfn.XLOOKUP($A88&amp;$B88,ABRIL!$D$11:$D$40&amp;ABRIL!$E$11:$E$40,ABRIL!$AK$11:$AK$40,_xlfn.XLOOKUP($A88&amp;$B88,ABRIL!$BC$11:$BC$40&amp;ABRIL!$BD$11:$BD$40,ABRIL!$CJ$11:$CJ$40,"A")),"")</f>
        <v>0</v>
      </c>
      <c r="EP88" s="384">
        <f t="array" ref="EP88">IFERROR(_xlfn.XLOOKUP($A88&amp;$B88,'ABRIL 2'!$D$11:$D$40&amp;'ABRIL 2'!$E$11:$E$40,'ABRIL 2'!$AK$11:$AK$40,_xlfn.XLOOKUP($A88&amp;$B88,'ABRIL 2'!$BC$11:$BC$40&amp;'ABRIL 2'!$BD$11:$BD$40,'ABRIL 2'!$CJ$11:$CJ$40,"A")),"")</f>
        <v>0</v>
      </c>
      <c r="EQ88" s="384">
        <f t="array" ref="EQ88">IFERROR(_xlfn.XLOOKUP($A88&amp;$B88,MAYO!$D$11:$D$40&amp;MAYO!$E$11:$E$40,MAYO!$AK$11:$AK$40,_xlfn.XLOOKUP($A88&amp;$B88,MAYO!$BC$11:$BC$40&amp;MAYO!$BD$11:$BD$40,MAYO!$CJ$11:$CJ$40,"A")),"")</f>
        <v>0</v>
      </c>
      <c r="ER88" s="384">
        <f t="array" ref="ER88">IFERROR(_xlfn.XLOOKUP($A88&amp;$B88,'MAYO 2'!$D$11:$D$40&amp;'MAYO 2'!$E$11:$E$40,'MAYO 2'!$AK$11:$AK$40,_xlfn.XLOOKUP($A88&amp;$B88,'MAYO 2'!$BC$11:$BC$40&amp;'MAYO 2'!$BD$11:$BD$40,'MAYO 2'!$CJ$11:$CJ$40,"A")),"")</f>
        <v>0</v>
      </c>
      <c r="ES88" s="384">
        <f t="array" ref="ES88">IFERROR(_xlfn.XLOOKUP($A88&amp;$B88,JUNIO!$D$11:$D$40&amp;JUNIO!$E$11:$E$40,JUNIO!$AK$11:$AK$40,_xlfn.XLOOKUP($A88&amp;$B88,JUNIO!$BC$11:$BC$40&amp;JUNIO!$BD$11:$BD$40,JUNIO!$CJ$11:$CJ$40,"A")),"")</f>
        <v>0</v>
      </c>
      <c r="ET88" s="384">
        <f t="array" ref="ET88">IFERROR(_xlfn.XLOOKUP($A88&amp;$B88,'JUNIO 2'!$D$11:$D$40&amp;'JUNIO 2'!$E$11:$E$40,'JUNIO 2'!$AK$11:$AK$40,_xlfn.XLOOKUP($A88&amp;$B88,'JUNIO 2'!$BC$11:$BC$40&amp;'JUNIO 2'!$BD$11:$BD$40,'JUNIO 2'!$CJ$11:$CJ$40,"A")),"")</f>
        <v>0</v>
      </c>
      <c r="EU88" s="384">
        <f t="array" ref="EU88">IFERROR(_xlfn.XLOOKUP($A88&amp;$B88,JULIO!$D$11:$D$40&amp;JULIO!$E$11:$E$40,JULIO!$AK$11:$AK$40,_xlfn.XLOOKUP($A88&amp;$B88,JULIO!$BC$11:$BC$40&amp;JULIO!$BD$11:$BD$40,JULIO!$CJ$11:$CJ$40,"A")),"")</f>
        <v>0</v>
      </c>
      <c r="EV88" s="384">
        <f t="array" ref="EV88">IFERROR(_xlfn.XLOOKUP($A88&amp;$B88,'JULIO 2'!$D$11:$D$40&amp;'JULIO 2'!$E$11:$E$40,'JULIO 2'!$AK$11:$AK$40,_xlfn.XLOOKUP($A88&amp;$B88,'JULIO 2'!$BC$11:$BC$40&amp;'JULIO 2'!$BD$11:$BD$40,'JULIO 2'!$CJ$11:$CJ$40,"A")),"")</f>
        <v>0</v>
      </c>
      <c r="EW88" s="384">
        <f t="array" ref="EW88">IFERROR(_xlfn.XLOOKUP($A88&amp;$B88,AGOSTO!$D$11:$D$40&amp;AGOSTO!$E$11:$E$40,AGOSTO!$AK$11:$AK$40,_xlfn.XLOOKUP($A88&amp;$B88,AGOSTO!$BC$11:$BC$40&amp;AGOSTO!$BD$11:$BD$40,AGOSTO!$CJ$11:$CJ$40,"A")),"")</f>
        <v>0</v>
      </c>
      <c r="EX88" s="384">
        <f t="array" ref="EX88">IFERROR(_xlfn.XLOOKUP($A88&amp;$B88,'AGOSTO 2'!$D$11:$D$40&amp;'AGOSTO 2'!$E$11:$E$40,'AGOSTO 2'!$AK$11:$AK$40,_xlfn.XLOOKUP($A88&amp;$B88,'AGOSTO 2'!$BC$11:$BC$40&amp;'AGOSTO 2'!$BD$11:$BD$40,'AGOSTO 2'!$CJ$11:$CJ$40,"A")),"")</f>
        <v>0</v>
      </c>
      <c r="EY88" s="384">
        <f t="array" ref="EY88">IFERROR(_xlfn.XLOOKUP($A88&amp;$B88,SEPTIEMBRE!$D$11:$D$40&amp;SEPTIEMBRE!$E$11:$E$40,SEPTIEMBRE!$AK$11:$AK$40,_xlfn.XLOOKUP($A88&amp;$B88,SEPTIEMBRE!$BC$11:$BC$40&amp;SEPTIEMBRE!$BD$11:$BD$40,SEPTIEMBRE!$CJ$11:$CJ$40,"A")),"")</f>
        <v>0</v>
      </c>
      <c r="EZ88" s="384">
        <f t="array" ref="EZ88">IFERROR(_xlfn.XLOOKUP($A88&amp;$B88,'SEPTIEMBRE 2'!$D$11:$D$40&amp;'SEPTIEMBRE 2'!$E$11:$E$40,'SEPTIEMBRE 2'!$AK$11:$AK$40,_xlfn.XLOOKUP($A88&amp;$B88,'SEPTIEMBRE 2'!$BC$11:$BC$40&amp;'SEPTIEMBRE 2'!$BD$11:$BD$40,'SEPTIEMBRE 2'!$CJ$11:$CJ$40,"A")),"")</f>
        <v>0</v>
      </c>
      <c r="FA88" s="384">
        <f t="array" ref="FA88">IFERROR(_xlfn.XLOOKUP($A88&amp;$B88,'SEPTIEMBRE 3'!$D$11:$D$40&amp;'SEPTIEMBRE 3'!$E$11:$E$40,'SEPTIEMBRE 3'!$AK$11:$AK$40,_xlfn.XLOOKUP($A88&amp;$B88,'SEPTIEMBRE 3'!$BC$11:$BC$40&amp;'SEPTIEMBRE 3'!$BD$11:$BD$40,'SEPTIEMBRE 3'!$CJ$11:$CJ$40,"A")),"")</f>
        <v>0</v>
      </c>
      <c r="FB88" s="384">
        <f t="array" ref="FB88">IFERROR(_xlfn.XLOOKUP($A88&amp;$B88,OCTUBRE!$D$11:$D$40&amp;OCTUBRE!$E$11:$E$40,OCTUBRE!$AK$11:$AK$40,_xlfn.XLOOKUP($A88&amp;$B88,OCTUBRE!$BC$11:$BC$40&amp;OCTUBRE!$BD$11:$BD$40,OCTUBRE!$CJ$11:$CJ$40,"A")),"")</f>
        <v>0</v>
      </c>
      <c r="FC88" s="384">
        <f t="array" ref="FC88">IFERROR(_xlfn.XLOOKUP($A88&amp;$B88,'OCTUBRE 2'!$D$11:$D$40&amp;'OCTUBRE 2'!$E$11:$E$40,'OCTUBRE 2'!$AK$11:$AK$40,_xlfn.XLOOKUP($A88&amp;$B88,'OCTUBRE 2'!$BC$11:$BC$40&amp;'OCTUBRE 2'!$BD$11:$BD$40,'OCTUBRE 2'!$CJ$11:$CJ$40,"A")),"")</f>
        <v>0</v>
      </c>
      <c r="FD88" s="384">
        <f t="array" ref="FD88">IFERROR(_xlfn.XLOOKUP($A88&amp;$B88,NOVIEMBRE!$D$11:$D$40&amp;NOVIEMBRE!$E$11:$E$40,NOVIEMBRE!$AK$11:$AK$40,_xlfn.XLOOKUP($A88&amp;$B88,NOVIEMBRE!$BC$11:$BC$40&amp;NOVIEMBRE!$BD$11:$BD$40,NOVIEMBRE!$CJ$11:$CJ$40,"A")),"")</f>
        <v>0</v>
      </c>
      <c r="FE88" s="384">
        <f t="array" ref="FE88">IFERROR(_xlfn.XLOOKUP($A88&amp;$B88,'NOVIEMBRE 2'!$D$11:$D$40&amp;'NOVIEMBRE 2'!$E$11:$E$40,'NOVIEMBRE 2'!$AK$11:$AK$40,_xlfn.XLOOKUP($A88&amp;$B88,'NOVIEMBRE 2'!$BC$11:$BC$40&amp;'NOVIEMBRE 2'!$BD$11:$BD$40,'NOVIEMBRE 2'!$CJ$11:$CJ$40,"A")),"")</f>
        <v>0</v>
      </c>
      <c r="FF88" s="385">
        <f t="array" ref="FF88">IFERROR(_xlfn.XLOOKUP($A88&amp;$B88,DICIEMBRE!$D$11:$D$40&amp;DICIEMBRE!$E$11:$E$40,DICIEMBRE!$AK$11:$AK$40,_xlfn.XLOOKUP($A88&amp;$B88,DICIEMBRE!$BC$11:$BC$40&amp;DICIEMBRE!$BD$11:$BD$40,DICIEMBRE!$CJ$11:$CJ$40,"A")),"")</f>
        <v>0</v>
      </c>
      <c r="FG88" s="386" t="str">
        <f t="shared" si="19"/>
        <v/>
      </c>
      <c r="FH88" s="386" t="str">
        <f t="array" ref="FH88">IF(
 COUNT(DZ88:EH88)=0,
 "-",
 IF(
  COUNT(DZ88:EH88) &lt; COUNTA(DZ88:EH88),
  REPT("🟩", ROUND(COUNT(DZ88:EH88)/COUNTA(DZ88:EH88)*5, 0)) &amp;
  REPT("⬜", 5 - ROUND(COUNT(DZ88:EH88)/COUNTA(DZ88:EH88)*5, 0)),
  IF(
    AVERAGE(IF(DZ88:EH88&lt;&gt;"", DZ88:EH88, )) &gt;= 70, "🟩🟩🟩🟩🟩",
    IF(
      AVERAGE(IF(DZ88:EH88&lt;&gt;"",DZ88:EH88, )) &gt;= 56, "🟨🟨🟨🟨🟨",
      "🟥🟥🟥🟥🟥"
    )
  )
 )
)
</f>
        <v>-</v>
      </c>
    </row>
    <row r="89" ht="15.75" customHeight="1">
      <c r="A89" s="168"/>
      <c r="B89" s="169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1"/>
      <c r="N89" s="172" t="str">
        <f t="shared" si="1"/>
        <v/>
      </c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2" t="str">
        <f t="shared" si="2"/>
        <v/>
      </c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2" t="str">
        <f t="shared" si="3"/>
        <v/>
      </c>
      <c r="AM89" s="173"/>
      <c r="AN89" s="173"/>
      <c r="AO89" s="173"/>
      <c r="AP89" s="173"/>
      <c r="AQ89" s="173"/>
      <c r="AR89" s="173"/>
      <c r="AS89" s="173"/>
      <c r="AT89" s="173"/>
      <c r="AU89" s="173"/>
      <c r="AV89" s="171"/>
      <c r="AW89" s="171"/>
      <c r="AX89" s="172" t="str">
        <f t="shared" si="4"/>
        <v/>
      </c>
      <c r="AY89" s="173"/>
      <c r="AZ89" s="173"/>
      <c r="BA89" s="173"/>
      <c r="BB89" s="173"/>
      <c r="BC89" s="173"/>
      <c r="BD89" s="173"/>
      <c r="BE89" s="173"/>
      <c r="BF89" s="173"/>
      <c r="BG89" s="173"/>
      <c r="BH89" s="173"/>
      <c r="BI89" s="173"/>
      <c r="BJ89" s="172" t="str">
        <f t="shared" si="5"/>
        <v/>
      </c>
      <c r="BK89" s="173"/>
      <c r="BL89" s="173"/>
      <c r="BM89" s="173"/>
      <c r="BN89" s="173"/>
      <c r="BO89" s="173"/>
      <c r="BP89" s="173"/>
      <c r="BQ89" s="173"/>
      <c r="BR89" s="173"/>
      <c r="BS89" s="173"/>
      <c r="BT89" s="173"/>
      <c r="BU89" s="173"/>
      <c r="BV89" s="172" t="str">
        <f t="shared" si="6"/>
        <v/>
      </c>
      <c r="BW89" s="173"/>
      <c r="BX89" s="173"/>
      <c r="BY89" s="173"/>
      <c r="BZ89" s="171"/>
      <c r="CA89" s="171"/>
      <c r="CB89" s="171"/>
      <c r="CC89" s="171"/>
      <c r="CD89" s="171"/>
      <c r="CE89" s="171"/>
      <c r="CF89" s="171"/>
      <c r="CG89" s="171"/>
      <c r="CH89" s="172" t="str">
        <f t="shared" si="7"/>
        <v/>
      </c>
      <c r="CI89" s="171"/>
      <c r="CJ89" s="173"/>
      <c r="CK89" s="173"/>
      <c r="CL89" s="173"/>
      <c r="CM89" s="173"/>
      <c r="CN89" s="171"/>
      <c r="CO89" s="171"/>
      <c r="CP89" s="171"/>
      <c r="CQ89" s="173"/>
      <c r="CR89" s="171"/>
      <c r="CS89" s="171"/>
      <c r="CT89" s="172" t="str">
        <f t="shared" si="8"/>
        <v/>
      </c>
      <c r="CU89" s="172"/>
      <c r="CV89" s="172"/>
      <c r="CW89" s="172"/>
      <c r="CX89" s="172"/>
      <c r="CY89" s="172"/>
      <c r="CZ89" s="172"/>
      <c r="DA89" s="172"/>
      <c r="DB89" s="172"/>
      <c r="DC89" s="172"/>
      <c r="DD89" s="172"/>
      <c r="DE89" s="172"/>
      <c r="DF89" s="172"/>
      <c r="DG89" s="188" t="str">
        <f t="array" ref="DG89">IFERROR(_xlfn.XLOOKUP($A89&amp;B89,MARZO!$D$11:$D$40&amp;MARZO!$E$11:$E$40,MARZO!$AM$11:$AM$40,_xlfn.XLOOKUP($A89&amp;$B89,MARZO!$BC$11:$BC$40&amp;MARZO!$BD$11:$BD$40,MARZO!$CL$11:$CL$40,"A"))/1%,"")</f>
        <v/>
      </c>
      <c r="DH89" s="188" t="str">
        <f t="array" ref="DH89">IFERROR(_xlfn.XLOOKUP($A89&amp;$B89,ABRIL!$D$11:$D$40&amp;ABRIL!$E$11:$E$40,ABRIL!$AM$11:$AM$40,_xlfn.XLOOKUP($A89&amp;$B89,ABRIL!$BC$11:$BC$40&amp;ABRIL!$BD$11:$BD$40,ABRIL!$CL$11:$CL$40,"A"))/1%,"")</f>
        <v/>
      </c>
      <c r="DI89" s="188" t="str">
        <f t="array" ref="DI89">IFERROR(_xlfn.XLOOKUP($A89&amp;$B89,'ABRIL 2'!$D$11:$D$40&amp;'ABRIL 2'!$E$11:$E$40,'ABRIL 2'!$AM$11:$AM$40,_xlfn.XLOOKUP($A89&amp;$B89,'ABRIL 2'!$BC$11:$BC$40&amp;'ABRIL 2'!$BD$11:$BD$40,'ABRIL 2'!$CL$11:$CL$40,"A"))/1%,"")</f>
        <v/>
      </c>
      <c r="DJ89" s="188" t="str">
        <f t="array" ref="DJ89">IFERROR(_xlfn.XLOOKUP($A89&amp;$B89,MAYO!$D$11:$D$40&amp;MAYO!$E$11:$E$40,MAYO!$AM$11:$AM$40,_xlfn.XLOOKUP($A89&amp;$B89,MAYO!$BC$11:$BC$40&amp;MAYO!$BD$11:$BD$40,MAYO!$CL$11:$CL$40,"A"))/1%,"")</f>
        <v/>
      </c>
      <c r="DK89" s="188" t="str">
        <f t="array" ref="DK89">IFERROR(_xlfn.XLOOKUP($A89&amp;$B89,'MAYO 2'!$D$11:$D$40&amp;'MAYO 2'!$E$11:$E$40,'MAYO 2'!$AM$11:$AM$40,_xlfn.XLOOKUP($A89&amp;$B89,'MAYO 2'!$BC$11:$BC$40&amp;'MAYO 2'!$BD$11:$BD$40,'MAYO 2'!$CL$11:$CL$40,"A"))/1%,"")</f>
        <v/>
      </c>
      <c r="DL89" s="188" t="str">
        <f t="array" ref="DL89">IFERROR(_xlfn.XLOOKUP($A89&amp;$B89,JUNIO!$D$11:$D$40&amp;JUNIO!$E$11:$E$40,JUNIO!$AM$11:$AM$40,_xlfn.XLOOKUP($A89&amp;$B89,JUNIO!$BC$11:$BC$40&amp;JUNIO!$BD$11:$BD$40,JUNIO!$CL$11:$CL$40,"A"))/1%,"")</f>
        <v/>
      </c>
      <c r="DM89" s="188" t="str">
        <f t="array" ref="DM89">IFERROR(_xlfn.XLOOKUP($A89&amp;$B89,'JUNIO 2'!$D$11:$D$40&amp;'JUNIO 2'!$E$11:$E$40,'JUNIO 2'!$AM$11:$AM$40,_xlfn.XLOOKUP($A89&amp;$B89,'JUNIO 2'!$BC$11:$BC$40&amp;'JUNIO 2'!$BD$11:$BD$40,'JUNIO 2'!$CL$11:$CL$40,"A"))/1%,"")</f>
        <v/>
      </c>
      <c r="DN89" s="188" t="str">
        <f t="array" ref="DN89">IFERROR(_xlfn.XLOOKUP($A89&amp;$B89,JULIO!$D$11:$D$40&amp;JULIO!$E$11:$E$40,JULIO!$AM$11:$AM$40,_xlfn.XLOOKUP($A89&amp;$B89,JULIO!$BC$11:$BC$40&amp;JULIO!$BD$11:$BD$40,JULIO!$CL$11:$CL$40,"A"))/1%,"")</f>
        <v/>
      </c>
      <c r="DO89" s="188" t="str">
        <f t="array" ref="DO89">IFERROR(_xlfn.XLOOKUP($A89&amp;$B89,'JULIO 2'!$D$11:$D$40&amp;'JULIO 2'!$E$11:$E$40,'JULIO 2'!$AM$11:$AM$40,_xlfn.XLOOKUP($A89&amp;$B89,'JULIO 2'!$BC$11:$BC$40&amp;'JULIO 2'!$BD$11:$BD$40,'JULIO 2'!$CL$11:$CL$40,"A"))/1%,"")</f>
        <v/>
      </c>
      <c r="DP89" s="188" t="str">
        <f t="array" ref="DP89">IFERROR(_xlfn.XLOOKUP($A89&amp;$B89,AGOSTO!$D$11:$D$40&amp;AGOSTO!$E$11:$E$40,AGOSTO!$AM$11:$AM$40,_xlfn.XLOOKUP($A89&amp;$B89,AGOSTO!$BC$11:$BC$40&amp;AGOSTO!$BD$11:$BD$40,AGOSTO!$CL$11:$CL$40,"A"))/1%,"")</f>
        <v/>
      </c>
      <c r="DQ89" s="188" t="str">
        <f t="array" ref="DQ89">IFERROR(_xlfn.XLOOKUP($A89&amp;$B89,'AGOSTO 2'!$D$11:$D$40&amp;'AGOSTO 2'!$E$11:$E$40,'AGOSTO 2'!$AM$11:$AM$40,_xlfn.XLOOKUP($A89&amp;$B89,'AGOSTO 2'!$BC$11:$BC$40&amp;'AGOSTO 2'!$BD$11:$BD$40,'AGOSTO 2'!$CL$11:$CL$40,"A"))/1%,"")</f>
        <v/>
      </c>
      <c r="DR89" s="188" t="str">
        <f t="array" ref="DR89">IFERROR(_xlfn.XLOOKUP($A89&amp;$B89,SEPTIEMBRE!$D$11:$D$40&amp;SEPTIEMBRE!$E$11:$E$40,SEPTIEMBRE!$AM$11:$AM$40,_xlfn.XLOOKUP($A89&amp;$B89,SEPTIEMBRE!$BC$11:$BC$40&amp;SEPTIEMBRE!$BD$11:$BD$40,SEPTIEMBRE!$CL$11:$CL$40,"A"))/1%,"")</f>
        <v/>
      </c>
      <c r="DS89" s="188" t="str">
        <f t="array" ref="DS89">IFERROR(_xlfn.XLOOKUP($A89&amp;$B89,'SEPTIEMBRE 2'!$D$11:$D$40&amp;'SEPTIEMBRE 2'!$E$11:$E$40,'SEPTIEMBRE 2'!$AM$11:$AM$40,_xlfn.XLOOKUP($A89&amp;$B89,'SEPTIEMBRE 2'!$BC$11:$BC$40&amp;'SEPTIEMBRE 2'!$BD$11:$BD$40,'SEPTIEMBRE 2'!$CL$11:$CL$40,"A"))/1%,"")</f>
        <v/>
      </c>
      <c r="DT89" s="188" t="str">
        <f t="array" ref="DT89">IFERROR(_xlfn.XLOOKUP($A89&amp;$B89,'SEPTIEMBRE 3'!$D$11:$D$40&amp;'SEPTIEMBRE 3'!$E$11:$E$40,'SEPTIEMBRE 3'!$AM$11:$AM$40,_xlfn.XLOOKUP($A89&amp;$B89,'SEPTIEMBRE 3'!$BC$11:$BC$40&amp;'SEPTIEMBRE 3'!$BD$11:$BD$40,'SEPTIEMBRE 3'!$CL$11:$CL$40,"A"))/1%,"")</f>
        <v/>
      </c>
      <c r="DU89" s="188" t="str">
        <f t="array" ref="DU89">IFERROR(_xlfn.XLOOKUP($A89&amp;$B89,OCTUBRE!$D$11:$D$40&amp;OCTUBRE!$E$11:$E$40,OCTUBRE!$AM$11:$AM$40,_xlfn.XLOOKUP($A89&amp;$B89,OCTUBRE!$BC$11:$BC$40&amp;OCTUBRE!$BD$11:$BD$40,OCTUBRE!$CL$11:$CL$40,"A"))/1%,"")</f>
        <v/>
      </c>
      <c r="DV89" s="188" t="str">
        <f t="array" ref="DV89">IFERROR(_xlfn.XLOOKUP($A89&amp;$B89,'OCTUBRE 2'!$D$11:$D$40&amp;'OCTUBRE 2'!$E$11:$E$40,'OCTUBRE 2'!$AM$11:$AM$40,_xlfn.XLOOKUP($A89&amp;$B89,'OCTUBRE 2'!$BC$11:$BC$40&amp;'OCTUBRE 2'!$BD$11:$BD$40,'OCTUBRE 2'!$CL$11:$CL$40,"A"))/1%,"")</f>
        <v/>
      </c>
      <c r="DW89" s="188" t="str">
        <f t="array" ref="DW89">IFERROR(_xlfn.XLOOKUP($A89&amp;$B89,NOVIEMBRE!$D$11:$D$40&amp;NOVIEMBRE!$E$11:$E$40,NOVIEMBRE!$AM$11:$AM$40,_xlfn.XLOOKUP($A89&amp;$B89,NOVIEMBRE!$BC$11:$BC$40&amp;NOVIEMBRE!$BD$11:$BD$40,NOVIEMBRE!$CL$11:$CL$40,"A"))/1%,"")</f>
        <v/>
      </c>
      <c r="DX89" s="188" t="str">
        <f t="array" ref="DX89">IFERROR(_xlfn.XLOOKUP($A89&amp;$B89,'NOVIEMBRE 2'!$D$11:$D$40&amp;'NOVIEMBRE 2'!$E$11:$E$40,'NOVIEMBRE 2'!$AM$11:$AM$40,_xlfn.XLOOKUP($A89&amp;$B89,'NOVIEMBRE 2'!$BC$11:$BC$40&amp;'NOVIEMBRE 2'!$BD$11:$BD$40,'NOVIEMBRE 2'!$CL$11:$CL$40,"A"))/1%,"")</f>
        <v/>
      </c>
      <c r="DY89" s="188" t="str">
        <f t="array" ref="DY89">IFERROR(_xlfn.XLOOKUP($A89&amp;$B89,DICIEMBRE!$D$11:$D$40&amp;DICIEMBRE!$E$11:$E$40,DICIEMBRE!$AM$11:$AM$40,_xlfn.XLOOKUP($A89&amp;$B89,DICIEMBRE!$BC$11:$BC$40&amp;DICIEMBRE!$BD$11:$BD$40,DICIEMBRE!$CL$11:$CL$40,"A"))/1%,"")</f>
        <v/>
      </c>
      <c r="DZ89" s="381" t="str">
        <f t="shared" si="9"/>
        <v>-</v>
      </c>
      <c r="EA89" s="381" t="str">
        <f t="shared" si="10"/>
        <v>-</v>
      </c>
      <c r="EB89" s="381" t="str">
        <f t="shared" si="11"/>
        <v>-</v>
      </c>
      <c r="EC89" s="381" t="str">
        <f t="shared" si="12"/>
        <v>-</v>
      </c>
      <c r="ED89" s="381" t="str">
        <f t="shared" si="13"/>
        <v>-</v>
      </c>
      <c r="EE89" s="381" t="str">
        <f t="shared" si="14"/>
        <v>-</v>
      </c>
      <c r="EF89" s="381" t="str">
        <f t="shared" si="15"/>
        <v>-</v>
      </c>
      <c r="EG89" s="381" t="str">
        <f t="shared" si="16"/>
        <v>-</v>
      </c>
      <c r="EH89" s="381" t="str">
        <f t="shared" si="17"/>
        <v>-</v>
      </c>
      <c r="EI89" s="188" t="str">
        <f t="shared" si="18"/>
        <v/>
      </c>
      <c r="EJ89" s="382"/>
      <c r="EK89" s="382"/>
      <c r="EL89" s="383"/>
      <c r="EM89" s="21"/>
      <c r="EN89" s="384">
        <f t="array" ref="EN89">IFERROR(_xlfn.XLOOKUP($A89&amp;$B89,MARZO!$D$11:$D$40&amp;MARZO!$E$11:$E$40,MARZO!$AK$11:$AK$40,_xlfn.XLOOKUP($A89&amp;$B89,MARZO!$BC$11:$BC$40&amp;MARZO!$BD$11:$BD$40,MARZO!$CJ$11:$CJ$40,"A")),"")</f>
        <v>0</v>
      </c>
      <c r="EO89" s="384">
        <f t="array" ref="EO89">IFERROR(_xlfn.XLOOKUP($A89&amp;$B89,ABRIL!$D$11:$D$40&amp;ABRIL!$E$11:$E$40,ABRIL!$AK$11:$AK$40,_xlfn.XLOOKUP($A89&amp;$B89,ABRIL!$BC$11:$BC$40&amp;ABRIL!$BD$11:$BD$40,ABRIL!$CJ$11:$CJ$40,"A")),"")</f>
        <v>0</v>
      </c>
      <c r="EP89" s="384">
        <f t="array" ref="EP89">IFERROR(_xlfn.XLOOKUP($A89&amp;$B89,'ABRIL 2'!$D$11:$D$40&amp;'ABRIL 2'!$E$11:$E$40,'ABRIL 2'!$AK$11:$AK$40,_xlfn.XLOOKUP($A89&amp;$B89,'ABRIL 2'!$BC$11:$BC$40&amp;'ABRIL 2'!$BD$11:$BD$40,'ABRIL 2'!$CJ$11:$CJ$40,"A")),"")</f>
        <v>0</v>
      </c>
      <c r="EQ89" s="384">
        <f t="array" ref="EQ89">IFERROR(_xlfn.XLOOKUP($A89&amp;$B89,MAYO!$D$11:$D$40&amp;MAYO!$E$11:$E$40,MAYO!$AK$11:$AK$40,_xlfn.XLOOKUP($A89&amp;$B89,MAYO!$BC$11:$BC$40&amp;MAYO!$BD$11:$BD$40,MAYO!$CJ$11:$CJ$40,"A")),"")</f>
        <v>0</v>
      </c>
      <c r="ER89" s="384">
        <f t="array" ref="ER89">IFERROR(_xlfn.XLOOKUP($A89&amp;$B89,'MAYO 2'!$D$11:$D$40&amp;'MAYO 2'!$E$11:$E$40,'MAYO 2'!$AK$11:$AK$40,_xlfn.XLOOKUP($A89&amp;$B89,'MAYO 2'!$BC$11:$BC$40&amp;'MAYO 2'!$BD$11:$BD$40,'MAYO 2'!$CJ$11:$CJ$40,"A")),"")</f>
        <v>0</v>
      </c>
      <c r="ES89" s="384">
        <f t="array" ref="ES89">IFERROR(_xlfn.XLOOKUP($A89&amp;$B89,JUNIO!$D$11:$D$40&amp;JUNIO!$E$11:$E$40,JUNIO!$AK$11:$AK$40,_xlfn.XLOOKUP($A89&amp;$B89,JUNIO!$BC$11:$BC$40&amp;JUNIO!$BD$11:$BD$40,JUNIO!$CJ$11:$CJ$40,"A")),"")</f>
        <v>0</v>
      </c>
      <c r="ET89" s="384">
        <f t="array" ref="ET89">IFERROR(_xlfn.XLOOKUP($A89&amp;$B89,'JUNIO 2'!$D$11:$D$40&amp;'JUNIO 2'!$E$11:$E$40,'JUNIO 2'!$AK$11:$AK$40,_xlfn.XLOOKUP($A89&amp;$B89,'JUNIO 2'!$BC$11:$BC$40&amp;'JUNIO 2'!$BD$11:$BD$40,'JUNIO 2'!$CJ$11:$CJ$40,"A")),"")</f>
        <v>0</v>
      </c>
      <c r="EU89" s="384">
        <f t="array" ref="EU89">IFERROR(_xlfn.XLOOKUP($A89&amp;$B89,JULIO!$D$11:$D$40&amp;JULIO!$E$11:$E$40,JULIO!$AK$11:$AK$40,_xlfn.XLOOKUP($A89&amp;$B89,JULIO!$BC$11:$BC$40&amp;JULIO!$BD$11:$BD$40,JULIO!$CJ$11:$CJ$40,"A")),"")</f>
        <v>0</v>
      </c>
      <c r="EV89" s="384">
        <f t="array" ref="EV89">IFERROR(_xlfn.XLOOKUP($A89&amp;$B89,'JULIO 2'!$D$11:$D$40&amp;'JULIO 2'!$E$11:$E$40,'JULIO 2'!$AK$11:$AK$40,_xlfn.XLOOKUP($A89&amp;$B89,'JULIO 2'!$BC$11:$BC$40&amp;'JULIO 2'!$BD$11:$BD$40,'JULIO 2'!$CJ$11:$CJ$40,"A")),"")</f>
        <v>0</v>
      </c>
      <c r="EW89" s="384">
        <f t="array" ref="EW89">IFERROR(_xlfn.XLOOKUP($A89&amp;$B89,AGOSTO!$D$11:$D$40&amp;AGOSTO!$E$11:$E$40,AGOSTO!$AK$11:$AK$40,_xlfn.XLOOKUP($A89&amp;$B89,AGOSTO!$BC$11:$BC$40&amp;AGOSTO!$BD$11:$BD$40,AGOSTO!$CJ$11:$CJ$40,"A")),"")</f>
        <v>0</v>
      </c>
      <c r="EX89" s="384">
        <f t="array" ref="EX89">IFERROR(_xlfn.XLOOKUP($A89&amp;$B89,'AGOSTO 2'!$D$11:$D$40&amp;'AGOSTO 2'!$E$11:$E$40,'AGOSTO 2'!$AK$11:$AK$40,_xlfn.XLOOKUP($A89&amp;$B89,'AGOSTO 2'!$BC$11:$BC$40&amp;'AGOSTO 2'!$BD$11:$BD$40,'AGOSTO 2'!$CJ$11:$CJ$40,"A")),"")</f>
        <v>0</v>
      </c>
      <c r="EY89" s="384">
        <f t="array" ref="EY89">IFERROR(_xlfn.XLOOKUP($A89&amp;$B89,SEPTIEMBRE!$D$11:$D$40&amp;SEPTIEMBRE!$E$11:$E$40,SEPTIEMBRE!$AK$11:$AK$40,_xlfn.XLOOKUP($A89&amp;$B89,SEPTIEMBRE!$BC$11:$BC$40&amp;SEPTIEMBRE!$BD$11:$BD$40,SEPTIEMBRE!$CJ$11:$CJ$40,"A")),"")</f>
        <v>0</v>
      </c>
      <c r="EZ89" s="384">
        <f t="array" ref="EZ89">IFERROR(_xlfn.XLOOKUP($A89&amp;$B89,'SEPTIEMBRE 2'!$D$11:$D$40&amp;'SEPTIEMBRE 2'!$E$11:$E$40,'SEPTIEMBRE 2'!$AK$11:$AK$40,_xlfn.XLOOKUP($A89&amp;$B89,'SEPTIEMBRE 2'!$BC$11:$BC$40&amp;'SEPTIEMBRE 2'!$BD$11:$BD$40,'SEPTIEMBRE 2'!$CJ$11:$CJ$40,"A")),"")</f>
        <v>0</v>
      </c>
      <c r="FA89" s="384">
        <f t="array" ref="FA89">IFERROR(_xlfn.XLOOKUP($A89&amp;$B89,'SEPTIEMBRE 3'!$D$11:$D$40&amp;'SEPTIEMBRE 3'!$E$11:$E$40,'SEPTIEMBRE 3'!$AK$11:$AK$40,_xlfn.XLOOKUP($A89&amp;$B89,'SEPTIEMBRE 3'!$BC$11:$BC$40&amp;'SEPTIEMBRE 3'!$BD$11:$BD$40,'SEPTIEMBRE 3'!$CJ$11:$CJ$40,"A")),"")</f>
        <v>0</v>
      </c>
      <c r="FB89" s="384">
        <f t="array" ref="FB89">IFERROR(_xlfn.XLOOKUP($A89&amp;$B89,OCTUBRE!$D$11:$D$40&amp;OCTUBRE!$E$11:$E$40,OCTUBRE!$AK$11:$AK$40,_xlfn.XLOOKUP($A89&amp;$B89,OCTUBRE!$BC$11:$BC$40&amp;OCTUBRE!$BD$11:$BD$40,OCTUBRE!$CJ$11:$CJ$40,"A")),"")</f>
        <v>0</v>
      </c>
      <c r="FC89" s="384">
        <f t="array" ref="FC89">IFERROR(_xlfn.XLOOKUP($A89&amp;$B89,'OCTUBRE 2'!$D$11:$D$40&amp;'OCTUBRE 2'!$E$11:$E$40,'OCTUBRE 2'!$AK$11:$AK$40,_xlfn.XLOOKUP($A89&amp;$B89,'OCTUBRE 2'!$BC$11:$BC$40&amp;'OCTUBRE 2'!$BD$11:$BD$40,'OCTUBRE 2'!$CJ$11:$CJ$40,"A")),"")</f>
        <v>0</v>
      </c>
      <c r="FD89" s="384">
        <f t="array" ref="FD89">IFERROR(_xlfn.XLOOKUP($A89&amp;$B89,NOVIEMBRE!$D$11:$D$40&amp;NOVIEMBRE!$E$11:$E$40,NOVIEMBRE!$AK$11:$AK$40,_xlfn.XLOOKUP($A89&amp;$B89,NOVIEMBRE!$BC$11:$BC$40&amp;NOVIEMBRE!$BD$11:$BD$40,NOVIEMBRE!$CJ$11:$CJ$40,"A")),"")</f>
        <v>0</v>
      </c>
      <c r="FE89" s="384">
        <f t="array" ref="FE89">IFERROR(_xlfn.XLOOKUP($A89&amp;$B89,'NOVIEMBRE 2'!$D$11:$D$40&amp;'NOVIEMBRE 2'!$E$11:$E$40,'NOVIEMBRE 2'!$AK$11:$AK$40,_xlfn.XLOOKUP($A89&amp;$B89,'NOVIEMBRE 2'!$BC$11:$BC$40&amp;'NOVIEMBRE 2'!$BD$11:$BD$40,'NOVIEMBRE 2'!$CJ$11:$CJ$40,"A")),"")</f>
        <v>0</v>
      </c>
      <c r="FF89" s="385">
        <f t="array" ref="FF89">IFERROR(_xlfn.XLOOKUP($A89&amp;$B89,DICIEMBRE!$D$11:$D$40&amp;DICIEMBRE!$E$11:$E$40,DICIEMBRE!$AK$11:$AK$40,_xlfn.XLOOKUP($A89&amp;$B89,DICIEMBRE!$BC$11:$BC$40&amp;DICIEMBRE!$BD$11:$BD$40,DICIEMBRE!$CJ$11:$CJ$40,"A")),"")</f>
        <v>0</v>
      </c>
      <c r="FG89" s="386" t="str">
        <f t="shared" si="19"/>
        <v/>
      </c>
      <c r="FH89" s="386" t="str">
        <f t="array" ref="FH89">IF(
 COUNT(DZ89:EH89)=0,
 "-",
 IF(
  COUNT(DZ89:EH89) &lt; COUNTA(DZ89:EH89),
  REPT("🟩", ROUND(COUNT(DZ89:EH89)/COUNTA(DZ89:EH89)*5, 0)) &amp;
  REPT("⬜", 5 - ROUND(COUNT(DZ89:EH89)/COUNTA(DZ89:EH89)*5, 0)),
  IF(
    AVERAGE(IF(DZ89:EH89&lt;&gt;"", DZ89:EH89, )) &gt;= 70, "🟩🟩🟩🟩🟩",
    IF(
      AVERAGE(IF(DZ89:EH89&lt;&gt;"",DZ89:EH89, )) &gt;= 56, "🟨🟨🟨🟨🟨",
      "🟥🟥🟥🟥🟥"
    )
  )
 )
)
</f>
        <v>-</v>
      </c>
    </row>
    <row r="90" ht="15.75" customHeight="1">
      <c r="A90" s="168"/>
      <c r="B90" s="169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1"/>
      <c r="N90" s="172" t="str">
        <f t="shared" si="1"/>
        <v/>
      </c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2" t="str">
        <f t="shared" si="2"/>
        <v/>
      </c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2" t="str">
        <f t="shared" si="3"/>
        <v/>
      </c>
      <c r="AM90" s="173"/>
      <c r="AN90" s="173"/>
      <c r="AO90" s="173"/>
      <c r="AP90" s="173"/>
      <c r="AQ90" s="173"/>
      <c r="AR90" s="173"/>
      <c r="AS90" s="173"/>
      <c r="AT90" s="173"/>
      <c r="AU90" s="173"/>
      <c r="AV90" s="171"/>
      <c r="AW90" s="171"/>
      <c r="AX90" s="172" t="str">
        <f t="shared" si="4"/>
        <v/>
      </c>
      <c r="AY90" s="173"/>
      <c r="AZ90" s="173"/>
      <c r="BA90" s="173"/>
      <c r="BB90" s="173"/>
      <c r="BC90" s="173"/>
      <c r="BD90" s="173"/>
      <c r="BE90" s="173"/>
      <c r="BF90" s="173"/>
      <c r="BG90" s="173"/>
      <c r="BH90" s="173"/>
      <c r="BI90" s="173"/>
      <c r="BJ90" s="172" t="str">
        <f t="shared" si="5"/>
        <v/>
      </c>
      <c r="BK90" s="173"/>
      <c r="BL90" s="173"/>
      <c r="BM90" s="173"/>
      <c r="BN90" s="173"/>
      <c r="BO90" s="173"/>
      <c r="BP90" s="173"/>
      <c r="BQ90" s="173"/>
      <c r="BR90" s="173"/>
      <c r="BS90" s="173"/>
      <c r="BT90" s="173"/>
      <c r="BU90" s="173"/>
      <c r="BV90" s="172" t="str">
        <f t="shared" si="6"/>
        <v/>
      </c>
      <c r="BW90" s="173"/>
      <c r="BX90" s="173"/>
      <c r="BY90" s="173"/>
      <c r="BZ90" s="171"/>
      <c r="CA90" s="171"/>
      <c r="CB90" s="171"/>
      <c r="CC90" s="171"/>
      <c r="CD90" s="171"/>
      <c r="CE90" s="171"/>
      <c r="CF90" s="171"/>
      <c r="CG90" s="171"/>
      <c r="CH90" s="172" t="str">
        <f t="shared" si="7"/>
        <v/>
      </c>
      <c r="CI90" s="171"/>
      <c r="CJ90" s="173"/>
      <c r="CK90" s="173"/>
      <c r="CL90" s="173"/>
      <c r="CM90" s="173"/>
      <c r="CN90" s="171"/>
      <c r="CO90" s="171"/>
      <c r="CP90" s="171"/>
      <c r="CQ90" s="173"/>
      <c r="CR90" s="171"/>
      <c r="CS90" s="171"/>
      <c r="CT90" s="172" t="str">
        <f t="shared" si="8"/>
        <v/>
      </c>
      <c r="CU90" s="172"/>
      <c r="CV90" s="172"/>
      <c r="CW90" s="172"/>
      <c r="CX90" s="172"/>
      <c r="CY90" s="172"/>
      <c r="CZ90" s="172"/>
      <c r="DA90" s="172"/>
      <c r="DB90" s="172"/>
      <c r="DC90" s="172"/>
      <c r="DD90" s="172"/>
      <c r="DE90" s="172"/>
      <c r="DF90" s="172"/>
      <c r="DG90" s="188" t="str">
        <f t="array" ref="DG90">IFERROR(_xlfn.XLOOKUP($A90&amp;B90,MARZO!$D$11:$D$40&amp;MARZO!$E$11:$E$40,MARZO!$AM$11:$AM$40,_xlfn.XLOOKUP($A90&amp;$B90,MARZO!$BC$11:$BC$40&amp;MARZO!$BD$11:$BD$40,MARZO!$CL$11:$CL$40,"A"))/1%,"")</f>
        <v/>
      </c>
      <c r="DH90" s="188" t="str">
        <f t="array" ref="DH90">IFERROR(_xlfn.XLOOKUP($A90&amp;$B90,ABRIL!$D$11:$D$40&amp;ABRIL!$E$11:$E$40,ABRIL!$AM$11:$AM$40,_xlfn.XLOOKUP($A90&amp;$B90,ABRIL!$BC$11:$BC$40&amp;ABRIL!$BD$11:$BD$40,ABRIL!$CL$11:$CL$40,"A"))/1%,"")</f>
        <v/>
      </c>
      <c r="DI90" s="188" t="str">
        <f t="array" ref="DI90">IFERROR(_xlfn.XLOOKUP($A90&amp;$B90,'ABRIL 2'!$D$11:$D$40&amp;'ABRIL 2'!$E$11:$E$40,'ABRIL 2'!$AM$11:$AM$40,_xlfn.XLOOKUP($A90&amp;$B90,'ABRIL 2'!$BC$11:$BC$40&amp;'ABRIL 2'!$BD$11:$BD$40,'ABRIL 2'!$CL$11:$CL$40,"A"))/1%,"")</f>
        <v/>
      </c>
      <c r="DJ90" s="188" t="str">
        <f t="array" ref="DJ90">IFERROR(_xlfn.XLOOKUP($A90&amp;$B90,MAYO!$D$11:$D$40&amp;MAYO!$E$11:$E$40,MAYO!$AM$11:$AM$40,_xlfn.XLOOKUP($A90&amp;$B90,MAYO!$BC$11:$BC$40&amp;MAYO!$BD$11:$BD$40,MAYO!$CL$11:$CL$40,"A"))/1%,"")</f>
        <v/>
      </c>
      <c r="DK90" s="188" t="str">
        <f t="array" ref="DK90">IFERROR(_xlfn.XLOOKUP($A90&amp;$B90,'MAYO 2'!$D$11:$D$40&amp;'MAYO 2'!$E$11:$E$40,'MAYO 2'!$AM$11:$AM$40,_xlfn.XLOOKUP($A90&amp;$B90,'MAYO 2'!$BC$11:$BC$40&amp;'MAYO 2'!$BD$11:$BD$40,'MAYO 2'!$CL$11:$CL$40,"A"))/1%,"")</f>
        <v/>
      </c>
      <c r="DL90" s="188" t="str">
        <f t="array" ref="DL90">IFERROR(_xlfn.XLOOKUP($A90&amp;$B90,JUNIO!$D$11:$D$40&amp;JUNIO!$E$11:$E$40,JUNIO!$AM$11:$AM$40,_xlfn.XLOOKUP($A90&amp;$B90,JUNIO!$BC$11:$BC$40&amp;JUNIO!$BD$11:$BD$40,JUNIO!$CL$11:$CL$40,"A"))/1%,"")</f>
        <v/>
      </c>
      <c r="DM90" s="188" t="str">
        <f t="array" ref="DM90">IFERROR(_xlfn.XLOOKUP($A90&amp;$B90,'JUNIO 2'!$D$11:$D$40&amp;'JUNIO 2'!$E$11:$E$40,'JUNIO 2'!$AM$11:$AM$40,_xlfn.XLOOKUP($A90&amp;$B90,'JUNIO 2'!$BC$11:$BC$40&amp;'JUNIO 2'!$BD$11:$BD$40,'JUNIO 2'!$CL$11:$CL$40,"A"))/1%,"")</f>
        <v/>
      </c>
      <c r="DN90" s="188" t="str">
        <f t="array" ref="DN90">IFERROR(_xlfn.XLOOKUP($A90&amp;$B90,JULIO!$D$11:$D$40&amp;JULIO!$E$11:$E$40,JULIO!$AM$11:$AM$40,_xlfn.XLOOKUP($A90&amp;$B90,JULIO!$BC$11:$BC$40&amp;JULIO!$BD$11:$BD$40,JULIO!$CL$11:$CL$40,"A"))/1%,"")</f>
        <v/>
      </c>
      <c r="DO90" s="188" t="str">
        <f t="array" ref="DO90">IFERROR(_xlfn.XLOOKUP($A90&amp;$B90,'JULIO 2'!$D$11:$D$40&amp;'JULIO 2'!$E$11:$E$40,'JULIO 2'!$AM$11:$AM$40,_xlfn.XLOOKUP($A90&amp;$B90,'JULIO 2'!$BC$11:$BC$40&amp;'JULIO 2'!$BD$11:$BD$40,'JULIO 2'!$CL$11:$CL$40,"A"))/1%,"")</f>
        <v/>
      </c>
      <c r="DP90" s="188" t="str">
        <f t="array" ref="DP90">IFERROR(_xlfn.XLOOKUP($A90&amp;$B90,AGOSTO!$D$11:$D$40&amp;AGOSTO!$E$11:$E$40,AGOSTO!$AM$11:$AM$40,_xlfn.XLOOKUP($A90&amp;$B90,AGOSTO!$BC$11:$BC$40&amp;AGOSTO!$BD$11:$BD$40,AGOSTO!$CL$11:$CL$40,"A"))/1%,"")</f>
        <v/>
      </c>
      <c r="DQ90" s="188" t="str">
        <f t="array" ref="DQ90">IFERROR(_xlfn.XLOOKUP($A90&amp;$B90,'AGOSTO 2'!$D$11:$D$40&amp;'AGOSTO 2'!$E$11:$E$40,'AGOSTO 2'!$AM$11:$AM$40,_xlfn.XLOOKUP($A90&amp;$B90,'AGOSTO 2'!$BC$11:$BC$40&amp;'AGOSTO 2'!$BD$11:$BD$40,'AGOSTO 2'!$CL$11:$CL$40,"A"))/1%,"")</f>
        <v/>
      </c>
      <c r="DR90" s="188" t="str">
        <f t="array" ref="DR90">IFERROR(_xlfn.XLOOKUP($A90&amp;$B90,SEPTIEMBRE!$D$11:$D$40&amp;SEPTIEMBRE!$E$11:$E$40,SEPTIEMBRE!$AM$11:$AM$40,_xlfn.XLOOKUP($A90&amp;$B90,SEPTIEMBRE!$BC$11:$BC$40&amp;SEPTIEMBRE!$BD$11:$BD$40,SEPTIEMBRE!$CL$11:$CL$40,"A"))/1%,"")</f>
        <v/>
      </c>
      <c r="DS90" s="188" t="str">
        <f t="array" ref="DS90">IFERROR(_xlfn.XLOOKUP($A90&amp;$B90,'SEPTIEMBRE 2'!$D$11:$D$40&amp;'SEPTIEMBRE 2'!$E$11:$E$40,'SEPTIEMBRE 2'!$AM$11:$AM$40,_xlfn.XLOOKUP($A90&amp;$B90,'SEPTIEMBRE 2'!$BC$11:$BC$40&amp;'SEPTIEMBRE 2'!$BD$11:$BD$40,'SEPTIEMBRE 2'!$CL$11:$CL$40,"A"))/1%,"")</f>
        <v/>
      </c>
      <c r="DT90" s="188" t="str">
        <f t="array" ref="DT90">IFERROR(_xlfn.XLOOKUP($A90&amp;$B90,'SEPTIEMBRE 3'!$D$11:$D$40&amp;'SEPTIEMBRE 3'!$E$11:$E$40,'SEPTIEMBRE 3'!$AM$11:$AM$40,_xlfn.XLOOKUP($A90&amp;$B90,'SEPTIEMBRE 3'!$BC$11:$BC$40&amp;'SEPTIEMBRE 3'!$BD$11:$BD$40,'SEPTIEMBRE 3'!$CL$11:$CL$40,"A"))/1%,"")</f>
        <v/>
      </c>
      <c r="DU90" s="188" t="str">
        <f t="array" ref="DU90">IFERROR(_xlfn.XLOOKUP($A90&amp;$B90,OCTUBRE!$D$11:$D$40&amp;OCTUBRE!$E$11:$E$40,OCTUBRE!$AM$11:$AM$40,_xlfn.XLOOKUP($A90&amp;$B90,OCTUBRE!$BC$11:$BC$40&amp;OCTUBRE!$BD$11:$BD$40,OCTUBRE!$CL$11:$CL$40,"A"))/1%,"")</f>
        <v/>
      </c>
      <c r="DV90" s="188" t="str">
        <f t="array" ref="DV90">IFERROR(_xlfn.XLOOKUP($A90&amp;$B90,'OCTUBRE 2'!$D$11:$D$40&amp;'OCTUBRE 2'!$E$11:$E$40,'OCTUBRE 2'!$AM$11:$AM$40,_xlfn.XLOOKUP($A90&amp;$B90,'OCTUBRE 2'!$BC$11:$BC$40&amp;'OCTUBRE 2'!$BD$11:$BD$40,'OCTUBRE 2'!$CL$11:$CL$40,"A"))/1%,"")</f>
        <v/>
      </c>
      <c r="DW90" s="188" t="str">
        <f t="array" ref="DW90">IFERROR(_xlfn.XLOOKUP($A90&amp;$B90,NOVIEMBRE!$D$11:$D$40&amp;NOVIEMBRE!$E$11:$E$40,NOVIEMBRE!$AM$11:$AM$40,_xlfn.XLOOKUP($A90&amp;$B90,NOVIEMBRE!$BC$11:$BC$40&amp;NOVIEMBRE!$BD$11:$BD$40,NOVIEMBRE!$CL$11:$CL$40,"A"))/1%,"")</f>
        <v/>
      </c>
      <c r="DX90" s="188" t="str">
        <f t="array" ref="DX90">IFERROR(_xlfn.XLOOKUP($A90&amp;$B90,'NOVIEMBRE 2'!$D$11:$D$40&amp;'NOVIEMBRE 2'!$E$11:$E$40,'NOVIEMBRE 2'!$AM$11:$AM$40,_xlfn.XLOOKUP($A90&amp;$B90,'NOVIEMBRE 2'!$BC$11:$BC$40&amp;'NOVIEMBRE 2'!$BD$11:$BD$40,'NOVIEMBRE 2'!$CL$11:$CL$40,"A"))/1%,"")</f>
        <v/>
      </c>
      <c r="DY90" s="188" t="str">
        <f t="array" ref="DY90">IFERROR(_xlfn.XLOOKUP($A90&amp;$B90,DICIEMBRE!$D$11:$D$40&amp;DICIEMBRE!$E$11:$E$40,DICIEMBRE!$AM$11:$AM$40,_xlfn.XLOOKUP($A90&amp;$B90,DICIEMBRE!$BC$11:$BC$40&amp;DICIEMBRE!$BD$11:$BD$40,DICIEMBRE!$CL$11:$CL$40,"A"))/1%,"")</f>
        <v/>
      </c>
      <c r="DZ90" s="381" t="str">
        <f t="shared" si="9"/>
        <v>-</v>
      </c>
      <c r="EA90" s="381" t="str">
        <f t="shared" si="10"/>
        <v>-</v>
      </c>
      <c r="EB90" s="381" t="str">
        <f t="shared" si="11"/>
        <v>-</v>
      </c>
      <c r="EC90" s="381" t="str">
        <f t="shared" si="12"/>
        <v>-</v>
      </c>
      <c r="ED90" s="381" t="str">
        <f t="shared" si="13"/>
        <v>-</v>
      </c>
      <c r="EE90" s="381" t="str">
        <f t="shared" si="14"/>
        <v>-</v>
      </c>
      <c r="EF90" s="381" t="str">
        <f t="shared" si="15"/>
        <v>-</v>
      </c>
      <c r="EG90" s="381" t="str">
        <f t="shared" si="16"/>
        <v>-</v>
      </c>
      <c r="EH90" s="381" t="str">
        <f t="shared" si="17"/>
        <v>-</v>
      </c>
      <c r="EI90" s="188" t="str">
        <f t="shared" si="18"/>
        <v/>
      </c>
      <c r="EJ90" s="382"/>
      <c r="EK90" s="382"/>
      <c r="EL90" s="383"/>
      <c r="EM90" s="21"/>
      <c r="EN90" s="384">
        <f t="array" ref="EN90">IFERROR(_xlfn.XLOOKUP($A90&amp;$B90,MARZO!$D$11:$D$40&amp;MARZO!$E$11:$E$40,MARZO!$AK$11:$AK$40,_xlfn.XLOOKUP($A90&amp;$B90,MARZO!$BC$11:$BC$40&amp;MARZO!$BD$11:$BD$40,MARZO!$CJ$11:$CJ$40,"A")),"")</f>
        <v>0</v>
      </c>
      <c r="EO90" s="384">
        <f t="array" ref="EO90">IFERROR(_xlfn.XLOOKUP($A90&amp;$B90,ABRIL!$D$11:$D$40&amp;ABRIL!$E$11:$E$40,ABRIL!$AK$11:$AK$40,_xlfn.XLOOKUP($A90&amp;$B90,ABRIL!$BC$11:$BC$40&amp;ABRIL!$BD$11:$BD$40,ABRIL!$CJ$11:$CJ$40,"A")),"")</f>
        <v>0</v>
      </c>
      <c r="EP90" s="384">
        <f t="array" ref="EP90">IFERROR(_xlfn.XLOOKUP($A90&amp;$B90,'ABRIL 2'!$D$11:$D$40&amp;'ABRIL 2'!$E$11:$E$40,'ABRIL 2'!$AK$11:$AK$40,_xlfn.XLOOKUP($A90&amp;$B90,'ABRIL 2'!$BC$11:$BC$40&amp;'ABRIL 2'!$BD$11:$BD$40,'ABRIL 2'!$CJ$11:$CJ$40,"A")),"")</f>
        <v>0</v>
      </c>
      <c r="EQ90" s="384">
        <f t="array" ref="EQ90">IFERROR(_xlfn.XLOOKUP($A90&amp;$B90,MAYO!$D$11:$D$40&amp;MAYO!$E$11:$E$40,MAYO!$AK$11:$AK$40,_xlfn.XLOOKUP($A90&amp;$B90,MAYO!$BC$11:$BC$40&amp;MAYO!$BD$11:$BD$40,MAYO!$CJ$11:$CJ$40,"A")),"")</f>
        <v>0</v>
      </c>
      <c r="ER90" s="384">
        <f t="array" ref="ER90">IFERROR(_xlfn.XLOOKUP($A90&amp;$B90,'MAYO 2'!$D$11:$D$40&amp;'MAYO 2'!$E$11:$E$40,'MAYO 2'!$AK$11:$AK$40,_xlfn.XLOOKUP($A90&amp;$B90,'MAYO 2'!$BC$11:$BC$40&amp;'MAYO 2'!$BD$11:$BD$40,'MAYO 2'!$CJ$11:$CJ$40,"A")),"")</f>
        <v>0</v>
      </c>
      <c r="ES90" s="384">
        <f t="array" ref="ES90">IFERROR(_xlfn.XLOOKUP($A90&amp;$B90,JUNIO!$D$11:$D$40&amp;JUNIO!$E$11:$E$40,JUNIO!$AK$11:$AK$40,_xlfn.XLOOKUP($A90&amp;$B90,JUNIO!$BC$11:$BC$40&amp;JUNIO!$BD$11:$BD$40,JUNIO!$CJ$11:$CJ$40,"A")),"")</f>
        <v>0</v>
      </c>
      <c r="ET90" s="384">
        <f t="array" ref="ET90">IFERROR(_xlfn.XLOOKUP($A90&amp;$B90,'JUNIO 2'!$D$11:$D$40&amp;'JUNIO 2'!$E$11:$E$40,'JUNIO 2'!$AK$11:$AK$40,_xlfn.XLOOKUP($A90&amp;$B90,'JUNIO 2'!$BC$11:$BC$40&amp;'JUNIO 2'!$BD$11:$BD$40,'JUNIO 2'!$CJ$11:$CJ$40,"A")),"")</f>
        <v>0</v>
      </c>
      <c r="EU90" s="384">
        <f t="array" ref="EU90">IFERROR(_xlfn.XLOOKUP($A90&amp;$B90,JULIO!$D$11:$D$40&amp;JULIO!$E$11:$E$40,JULIO!$AK$11:$AK$40,_xlfn.XLOOKUP($A90&amp;$B90,JULIO!$BC$11:$BC$40&amp;JULIO!$BD$11:$BD$40,JULIO!$CJ$11:$CJ$40,"A")),"")</f>
        <v>0</v>
      </c>
      <c r="EV90" s="384">
        <f t="array" ref="EV90">IFERROR(_xlfn.XLOOKUP($A90&amp;$B90,'JULIO 2'!$D$11:$D$40&amp;'JULIO 2'!$E$11:$E$40,'JULIO 2'!$AK$11:$AK$40,_xlfn.XLOOKUP($A90&amp;$B90,'JULIO 2'!$BC$11:$BC$40&amp;'JULIO 2'!$BD$11:$BD$40,'JULIO 2'!$CJ$11:$CJ$40,"A")),"")</f>
        <v>0</v>
      </c>
      <c r="EW90" s="384">
        <f t="array" ref="EW90">IFERROR(_xlfn.XLOOKUP($A90&amp;$B90,AGOSTO!$D$11:$D$40&amp;AGOSTO!$E$11:$E$40,AGOSTO!$AK$11:$AK$40,_xlfn.XLOOKUP($A90&amp;$B90,AGOSTO!$BC$11:$BC$40&amp;AGOSTO!$BD$11:$BD$40,AGOSTO!$CJ$11:$CJ$40,"A")),"")</f>
        <v>0</v>
      </c>
      <c r="EX90" s="384">
        <f t="array" ref="EX90">IFERROR(_xlfn.XLOOKUP($A90&amp;$B90,'AGOSTO 2'!$D$11:$D$40&amp;'AGOSTO 2'!$E$11:$E$40,'AGOSTO 2'!$AK$11:$AK$40,_xlfn.XLOOKUP($A90&amp;$B90,'AGOSTO 2'!$BC$11:$BC$40&amp;'AGOSTO 2'!$BD$11:$BD$40,'AGOSTO 2'!$CJ$11:$CJ$40,"A")),"")</f>
        <v>0</v>
      </c>
      <c r="EY90" s="384">
        <f t="array" ref="EY90">IFERROR(_xlfn.XLOOKUP($A90&amp;$B90,SEPTIEMBRE!$D$11:$D$40&amp;SEPTIEMBRE!$E$11:$E$40,SEPTIEMBRE!$AK$11:$AK$40,_xlfn.XLOOKUP($A90&amp;$B90,SEPTIEMBRE!$BC$11:$BC$40&amp;SEPTIEMBRE!$BD$11:$BD$40,SEPTIEMBRE!$CJ$11:$CJ$40,"A")),"")</f>
        <v>0</v>
      </c>
      <c r="EZ90" s="384">
        <f t="array" ref="EZ90">IFERROR(_xlfn.XLOOKUP($A90&amp;$B90,'SEPTIEMBRE 2'!$D$11:$D$40&amp;'SEPTIEMBRE 2'!$E$11:$E$40,'SEPTIEMBRE 2'!$AK$11:$AK$40,_xlfn.XLOOKUP($A90&amp;$B90,'SEPTIEMBRE 2'!$BC$11:$BC$40&amp;'SEPTIEMBRE 2'!$BD$11:$BD$40,'SEPTIEMBRE 2'!$CJ$11:$CJ$40,"A")),"")</f>
        <v>0</v>
      </c>
      <c r="FA90" s="384">
        <f t="array" ref="FA90">IFERROR(_xlfn.XLOOKUP($A90&amp;$B90,'SEPTIEMBRE 3'!$D$11:$D$40&amp;'SEPTIEMBRE 3'!$E$11:$E$40,'SEPTIEMBRE 3'!$AK$11:$AK$40,_xlfn.XLOOKUP($A90&amp;$B90,'SEPTIEMBRE 3'!$BC$11:$BC$40&amp;'SEPTIEMBRE 3'!$BD$11:$BD$40,'SEPTIEMBRE 3'!$CJ$11:$CJ$40,"A")),"")</f>
        <v>0</v>
      </c>
      <c r="FB90" s="384">
        <f t="array" ref="FB90">IFERROR(_xlfn.XLOOKUP($A90&amp;$B90,OCTUBRE!$D$11:$D$40&amp;OCTUBRE!$E$11:$E$40,OCTUBRE!$AK$11:$AK$40,_xlfn.XLOOKUP($A90&amp;$B90,OCTUBRE!$BC$11:$BC$40&amp;OCTUBRE!$BD$11:$BD$40,OCTUBRE!$CJ$11:$CJ$40,"A")),"")</f>
        <v>0</v>
      </c>
      <c r="FC90" s="384">
        <f t="array" ref="FC90">IFERROR(_xlfn.XLOOKUP($A90&amp;$B90,'OCTUBRE 2'!$D$11:$D$40&amp;'OCTUBRE 2'!$E$11:$E$40,'OCTUBRE 2'!$AK$11:$AK$40,_xlfn.XLOOKUP($A90&amp;$B90,'OCTUBRE 2'!$BC$11:$BC$40&amp;'OCTUBRE 2'!$BD$11:$BD$40,'OCTUBRE 2'!$CJ$11:$CJ$40,"A")),"")</f>
        <v>0</v>
      </c>
      <c r="FD90" s="384">
        <f t="array" ref="FD90">IFERROR(_xlfn.XLOOKUP($A90&amp;$B90,NOVIEMBRE!$D$11:$D$40&amp;NOVIEMBRE!$E$11:$E$40,NOVIEMBRE!$AK$11:$AK$40,_xlfn.XLOOKUP($A90&amp;$B90,NOVIEMBRE!$BC$11:$BC$40&amp;NOVIEMBRE!$BD$11:$BD$40,NOVIEMBRE!$CJ$11:$CJ$40,"A")),"")</f>
        <v>0</v>
      </c>
      <c r="FE90" s="384">
        <f t="array" ref="FE90">IFERROR(_xlfn.XLOOKUP($A90&amp;$B90,'NOVIEMBRE 2'!$D$11:$D$40&amp;'NOVIEMBRE 2'!$E$11:$E$40,'NOVIEMBRE 2'!$AK$11:$AK$40,_xlfn.XLOOKUP($A90&amp;$B90,'NOVIEMBRE 2'!$BC$11:$BC$40&amp;'NOVIEMBRE 2'!$BD$11:$BD$40,'NOVIEMBRE 2'!$CJ$11:$CJ$40,"A")),"")</f>
        <v>0</v>
      </c>
      <c r="FF90" s="385">
        <f t="array" ref="FF90">IFERROR(_xlfn.XLOOKUP($A90&amp;$B90,DICIEMBRE!$D$11:$D$40&amp;DICIEMBRE!$E$11:$E$40,DICIEMBRE!$AK$11:$AK$40,_xlfn.XLOOKUP($A90&amp;$B90,DICIEMBRE!$BC$11:$BC$40&amp;DICIEMBRE!$BD$11:$BD$40,DICIEMBRE!$CJ$11:$CJ$40,"A")),"")</f>
        <v>0</v>
      </c>
      <c r="FG90" s="386" t="str">
        <f t="shared" si="19"/>
        <v/>
      </c>
      <c r="FH90" s="386" t="str">
        <f t="array" ref="FH90">IF(
 COUNT(DZ90:EH90)=0,
 "-",
 IF(
  COUNT(DZ90:EH90) &lt; COUNTA(DZ90:EH90),
  REPT("🟩", ROUND(COUNT(DZ90:EH90)/COUNTA(DZ90:EH90)*5, 0)) &amp;
  REPT("⬜", 5 - ROUND(COUNT(DZ90:EH90)/COUNTA(DZ90:EH90)*5, 0)),
  IF(
    AVERAGE(IF(DZ90:EH90&lt;&gt;"", DZ90:EH90, )) &gt;= 70, "🟩🟩🟩🟩🟩",
    IF(
      AVERAGE(IF(DZ90:EH90&lt;&gt;"",DZ90:EH90, )) &gt;= 56, "🟨🟨🟨🟨🟨",
      "🟥🟥🟥🟥🟥"
    )
  )
 )
)
</f>
        <v>-</v>
      </c>
    </row>
    <row r="91" ht="15.75" customHeight="1">
      <c r="A91" s="168"/>
      <c r="B91" s="169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1"/>
      <c r="N91" s="172" t="str">
        <f t="shared" si="1"/>
        <v/>
      </c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2" t="str">
        <f t="shared" si="2"/>
        <v/>
      </c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2" t="str">
        <f t="shared" si="3"/>
        <v/>
      </c>
      <c r="AM91" s="173"/>
      <c r="AN91" s="173"/>
      <c r="AO91" s="173"/>
      <c r="AP91" s="173"/>
      <c r="AQ91" s="173"/>
      <c r="AR91" s="173"/>
      <c r="AS91" s="173"/>
      <c r="AT91" s="173"/>
      <c r="AU91" s="173"/>
      <c r="AV91" s="171"/>
      <c r="AW91" s="171"/>
      <c r="AX91" s="172" t="str">
        <f t="shared" si="4"/>
        <v/>
      </c>
      <c r="AY91" s="173"/>
      <c r="AZ91" s="173"/>
      <c r="BA91" s="173"/>
      <c r="BB91" s="173"/>
      <c r="BC91" s="173"/>
      <c r="BD91" s="173"/>
      <c r="BE91" s="173"/>
      <c r="BF91" s="173"/>
      <c r="BG91" s="173"/>
      <c r="BH91" s="173"/>
      <c r="BI91" s="173"/>
      <c r="BJ91" s="172" t="str">
        <f t="shared" si="5"/>
        <v/>
      </c>
      <c r="BK91" s="173"/>
      <c r="BL91" s="173"/>
      <c r="BM91" s="173"/>
      <c r="BN91" s="173"/>
      <c r="BO91" s="173"/>
      <c r="BP91" s="173"/>
      <c r="BQ91" s="173"/>
      <c r="BR91" s="173"/>
      <c r="BS91" s="173"/>
      <c r="BT91" s="173"/>
      <c r="BU91" s="173"/>
      <c r="BV91" s="172" t="str">
        <f t="shared" si="6"/>
        <v/>
      </c>
      <c r="BW91" s="173"/>
      <c r="BX91" s="173"/>
      <c r="BY91" s="173"/>
      <c r="BZ91" s="171"/>
      <c r="CA91" s="171"/>
      <c r="CB91" s="171"/>
      <c r="CC91" s="171"/>
      <c r="CD91" s="171"/>
      <c r="CE91" s="171"/>
      <c r="CF91" s="171"/>
      <c r="CG91" s="171"/>
      <c r="CH91" s="172" t="str">
        <f t="shared" si="7"/>
        <v/>
      </c>
      <c r="CI91" s="171"/>
      <c r="CJ91" s="173"/>
      <c r="CK91" s="173"/>
      <c r="CL91" s="173"/>
      <c r="CM91" s="173"/>
      <c r="CN91" s="171"/>
      <c r="CO91" s="171"/>
      <c r="CP91" s="171"/>
      <c r="CQ91" s="173"/>
      <c r="CR91" s="171"/>
      <c r="CS91" s="171"/>
      <c r="CT91" s="172" t="str">
        <f t="shared" si="8"/>
        <v/>
      </c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88" t="str">
        <f t="array" ref="DG91">IFERROR(_xlfn.XLOOKUP($A91&amp;B91,MARZO!$D$11:$D$40&amp;MARZO!$E$11:$E$40,MARZO!$AM$11:$AM$40,_xlfn.XLOOKUP($A91&amp;$B91,MARZO!$BC$11:$BC$40&amp;MARZO!$BD$11:$BD$40,MARZO!$CL$11:$CL$40,"A"))/1%,"")</f>
        <v/>
      </c>
      <c r="DH91" s="188" t="str">
        <f t="array" ref="DH91">IFERROR(_xlfn.XLOOKUP($A91&amp;$B91,ABRIL!$D$11:$D$40&amp;ABRIL!$E$11:$E$40,ABRIL!$AM$11:$AM$40,_xlfn.XLOOKUP($A91&amp;$B91,ABRIL!$BC$11:$BC$40&amp;ABRIL!$BD$11:$BD$40,ABRIL!$CL$11:$CL$40,"A"))/1%,"")</f>
        <v/>
      </c>
      <c r="DI91" s="188" t="str">
        <f t="array" ref="DI91">IFERROR(_xlfn.XLOOKUP($A91&amp;$B91,'ABRIL 2'!$D$11:$D$40&amp;'ABRIL 2'!$E$11:$E$40,'ABRIL 2'!$AM$11:$AM$40,_xlfn.XLOOKUP($A91&amp;$B91,'ABRIL 2'!$BC$11:$BC$40&amp;'ABRIL 2'!$BD$11:$BD$40,'ABRIL 2'!$CL$11:$CL$40,"A"))/1%,"")</f>
        <v/>
      </c>
      <c r="DJ91" s="188" t="str">
        <f t="array" ref="DJ91">IFERROR(_xlfn.XLOOKUP($A91&amp;$B91,MAYO!$D$11:$D$40&amp;MAYO!$E$11:$E$40,MAYO!$AM$11:$AM$40,_xlfn.XLOOKUP($A91&amp;$B91,MAYO!$BC$11:$BC$40&amp;MAYO!$BD$11:$BD$40,MAYO!$CL$11:$CL$40,"A"))/1%,"")</f>
        <v/>
      </c>
      <c r="DK91" s="188" t="str">
        <f t="array" ref="DK91">IFERROR(_xlfn.XLOOKUP($A91&amp;$B91,'MAYO 2'!$D$11:$D$40&amp;'MAYO 2'!$E$11:$E$40,'MAYO 2'!$AM$11:$AM$40,_xlfn.XLOOKUP($A91&amp;$B91,'MAYO 2'!$BC$11:$BC$40&amp;'MAYO 2'!$BD$11:$BD$40,'MAYO 2'!$CL$11:$CL$40,"A"))/1%,"")</f>
        <v/>
      </c>
      <c r="DL91" s="188" t="str">
        <f t="array" ref="DL91">IFERROR(_xlfn.XLOOKUP($A91&amp;$B91,JUNIO!$D$11:$D$40&amp;JUNIO!$E$11:$E$40,JUNIO!$AM$11:$AM$40,_xlfn.XLOOKUP($A91&amp;$B91,JUNIO!$BC$11:$BC$40&amp;JUNIO!$BD$11:$BD$40,JUNIO!$CL$11:$CL$40,"A"))/1%,"")</f>
        <v/>
      </c>
      <c r="DM91" s="188" t="str">
        <f t="array" ref="DM91">IFERROR(_xlfn.XLOOKUP($A91&amp;$B91,'JUNIO 2'!$D$11:$D$40&amp;'JUNIO 2'!$E$11:$E$40,'JUNIO 2'!$AM$11:$AM$40,_xlfn.XLOOKUP($A91&amp;$B91,'JUNIO 2'!$BC$11:$BC$40&amp;'JUNIO 2'!$BD$11:$BD$40,'JUNIO 2'!$CL$11:$CL$40,"A"))/1%,"")</f>
        <v/>
      </c>
      <c r="DN91" s="188" t="str">
        <f t="array" ref="DN91">IFERROR(_xlfn.XLOOKUP($A91&amp;$B91,JULIO!$D$11:$D$40&amp;JULIO!$E$11:$E$40,JULIO!$AM$11:$AM$40,_xlfn.XLOOKUP($A91&amp;$B91,JULIO!$BC$11:$BC$40&amp;JULIO!$BD$11:$BD$40,JULIO!$CL$11:$CL$40,"A"))/1%,"")</f>
        <v/>
      </c>
      <c r="DO91" s="188" t="str">
        <f t="array" ref="DO91">IFERROR(_xlfn.XLOOKUP($A91&amp;$B91,'JULIO 2'!$D$11:$D$40&amp;'JULIO 2'!$E$11:$E$40,'JULIO 2'!$AM$11:$AM$40,_xlfn.XLOOKUP($A91&amp;$B91,'JULIO 2'!$BC$11:$BC$40&amp;'JULIO 2'!$BD$11:$BD$40,'JULIO 2'!$CL$11:$CL$40,"A"))/1%,"")</f>
        <v/>
      </c>
      <c r="DP91" s="188" t="str">
        <f t="array" ref="DP91">IFERROR(_xlfn.XLOOKUP($A91&amp;$B91,AGOSTO!$D$11:$D$40&amp;AGOSTO!$E$11:$E$40,AGOSTO!$AM$11:$AM$40,_xlfn.XLOOKUP($A91&amp;$B91,AGOSTO!$BC$11:$BC$40&amp;AGOSTO!$BD$11:$BD$40,AGOSTO!$CL$11:$CL$40,"A"))/1%,"")</f>
        <v/>
      </c>
      <c r="DQ91" s="188" t="str">
        <f t="array" ref="DQ91">IFERROR(_xlfn.XLOOKUP($A91&amp;$B91,'AGOSTO 2'!$D$11:$D$40&amp;'AGOSTO 2'!$E$11:$E$40,'AGOSTO 2'!$AM$11:$AM$40,_xlfn.XLOOKUP($A91&amp;$B91,'AGOSTO 2'!$BC$11:$BC$40&amp;'AGOSTO 2'!$BD$11:$BD$40,'AGOSTO 2'!$CL$11:$CL$40,"A"))/1%,"")</f>
        <v/>
      </c>
      <c r="DR91" s="188" t="str">
        <f t="array" ref="DR91">IFERROR(_xlfn.XLOOKUP($A91&amp;$B91,SEPTIEMBRE!$D$11:$D$40&amp;SEPTIEMBRE!$E$11:$E$40,SEPTIEMBRE!$AM$11:$AM$40,_xlfn.XLOOKUP($A91&amp;$B91,SEPTIEMBRE!$BC$11:$BC$40&amp;SEPTIEMBRE!$BD$11:$BD$40,SEPTIEMBRE!$CL$11:$CL$40,"A"))/1%,"")</f>
        <v/>
      </c>
      <c r="DS91" s="188" t="str">
        <f t="array" ref="DS91">IFERROR(_xlfn.XLOOKUP($A91&amp;$B91,'SEPTIEMBRE 2'!$D$11:$D$40&amp;'SEPTIEMBRE 2'!$E$11:$E$40,'SEPTIEMBRE 2'!$AM$11:$AM$40,_xlfn.XLOOKUP($A91&amp;$B91,'SEPTIEMBRE 2'!$BC$11:$BC$40&amp;'SEPTIEMBRE 2'!$BD$11:$BD$40,'SEPTIEMBRE 2'!$CL$11:$CL$40,"A"))/1%,"")</f>
        <v/>
      </c>
      <c r="DT91" s="188" t="str">
        <f t="array" ref="DT91">IFERROR(_xlfn.XLOOKUP($A91&amp;$B91,'SEPTIEMBRE 3'!$D$11:$D$40&amp;'SEPTIEMBRE 3'!$E$11:$E$40,'SEPTIEMBRE 3'!$AM$11:$AM$40,_xlfn.XLOOKUP($A91&amp;$B91,'SEPTIEMBRE 3'!$BC$11:$BC$40&amp;'SEPTIEMBRE 3'!$BD$11:$BD$40,'SEPTIEMBRE 3'!$CL$11:$CL$40,"A"))/1%,"")</f>
        <v/>
      </c>
      <c r="DU91" s="188" t="str">
        <f t="array" ref="DU91">IFERROR(_xlfn.XLOOKUP($A91&amp;$B91,OCTUBRE!$D$11:$D$40&amp;OCTUBRE!$E$11:$E$40,OCTUBRE!$AM$11:$AM$40,_xlfn.XLOOKUP($A91&amp;$B91,OCTUBRE!$BC$11:$BC$40&amp;OCTUBRE!$BD$11:$BD$40,OCTUBRE!$CL$11:$CL$40,"A"))/1%,"")</f>
        <v/>
      </c>
      <c r="DV91" s="188" t="str">
        <f t="array" ref="DV91">IFERROR(_xlfn.XLOOKUP($A91&amp;$B91,'OCTUBRE 2'!$D$11:$D$40&amp;'OCTUBRE 2'!$E$11:$E$40,'OCTUBRE 2'!$AM$11:$AM$40,_xlfn.XLOOKUP($A91&amp;$B91,'OCTUBRE 2'!$BC$11:$BC$40&amp;'OCTUBRE 2'!$BD$11:$BD$40,'OCTUBRE 2'!$CL$11:$CL$40,"A"))/1%,"")</f>
        <v/>
      </c>
      <c r="DW91" s="188" t="str">
        <f t="array" ref="DW91">IFERROR(_xlfn.XLOOKUP($A91&amp;$B91,NOVIEMBRE!$D$11:$D$40&amp;NOVIEMBRE!$E$11:$E$40,NOVIEMBRE!$AM$11:$AM$40,_xlfn.XLOOKUP($A91&amp;$B91,NOVIEMBRE!$BC$11:$BC$40&amp;NOVIEMBRE!$BD$11:$BD$40,NOVIEMBRE!$CL$11:$CL$40,"A"))/1%,"")</f>
        <v/>
      </c>
      <c r="DX91" s="188" t="str">
        <f t="array" ref="DX91">IFERROR(_xlfn.XLOOKUP($A91&amp;$B91,'NOVIEMBRE 2'!$D$11:$D$40&amp;'NOVIEMBRE 2'!$E$11:$E$40,'NOVIEMBRE 2'!$AM$11:$AM$40,_xlfn.XLOOKUP($A91&amp;$B91,'NOVIEMBRE 2'!$BC$11:$BC$40&amp;'NOVIEMBRE 2'!$BD$11:$BD$40,'NOVIEMBRE 2'!$CL$11:$CL$40,"A"))/1%,"")</f>
        <v/>
      </c>
      <c r="DY91" s="188" t="str">
        <f t="array" ref="DY91">IFERROR(_xlfn.XLOOKUP($A91&amp;$B91,DICIEMBRE!$D$11:$D$40&amp;DICIEMBRE!$E$11:$E$40,DICIEMBRE!$AM$11:$AM$40,_xlfn.XLOOKUP($A91&amp;$B91,DICIEMBRE!$BC$11:$BC$40&amp;DICIEMBRE!$BD$11:$BD$40,DICIEMBRE!$CL$11:$CL$40,"A"))/1%,"")</f>
        <v/>
      </c>
      <c r="DZ91" s="381" t="str">
        <f t="shared" si="9"/>
        <v>-</v>
      </c>
      <c r="EA91" s="381" t="str">
        <f t="shared" si="10"/>
        <v>-</v>
      </c>
      <c r="EB91" s="381" t="str">
        <f t="shared" si="11"/>
        <v>-</v>
      </c>
      <c r="EC91" s="381" t="str">
        <f t="shared" si="12"/>
        <v>-</v>
      </c>
      <c r="ED91" s="381" t="str">
        <f t="shared" si="13"/>
        <v>-</v>
      </c>
      <c r="EE91" s="381" t="str">
        <f t="shared" si="14"/>
        <v>-</v>
      </c>
      <c r="EF91" s="381" t="str">
        <f t="shared" si="15"/>
        <v>-</v>
      </c>
      <c r="EG91" s="381" t="str">
        <f t="shared" si="16"/>
        <v>-</v>
      </c>
      <c r="EH91" s="381" t="str">
        <f t="shared" si="17"/>
        <v>-</v>
      </c>
      <c r="EI91" s="188" t="str">
        <f t="shared" si="18"/>
        <v/>
      </c>
      <c r="EJ91" s="382"/>
      <c r="EK91" s="382"/>
      <c r="EL91" s="383"/>
      <c r="EM91" s="21"/>
      <c r="EN91" s="384">
        <f t="array" ref="EN91">IFERROR(_xlfn.XLOOKUP($A91&amp;$B91,MARZO!$D$11:$D$40&amp;MARZO!$E$11:$E$40,MARZO!$AK$11:$AK$40,_xlfn.XLOOKUP($A91&amp;$B91,MARZO!$BC$11:$BC$40&amp;MARZO!$BD$11:$BD$40,MARZO!$CJ$11:$CJ$40,"A")),"")</f>
        <v>0</v>
      </c>
      <c r="EO91" s="384">
        <f t="array" ref="EO91">IFERROR(_xlfn.XLOOKUP($A91&amp;$B91,ABRIL!$D$11:$D$40&amp;ABRIL!$E$11:$E$40,ABRIL!$AK$11:$AK$40,_xlfn.XLOOKUP($A91&amp;$B91,ABRIL!$BC$11:$BC$40&amp;ABRIL!$BD$11:$BD$40,ABRIL!$CJ$11:$CJ$40,"A")),"")</f>
        <v>0</v>
      </c>
      <c r="EP91" s="384">
        <f t="array" ref="EP91">IFERROR(_xlfn.XLOOKUP($A91&amp;$B91,'ABRIL 2'!$D$11:$D$40&amp;'ABRIL 2'!$E$11:$E$40,'ABRIL 2'!$AK$11:$AK$40,_xlfn.XLOOKUP($A91&amp;$B91,'ABRIL 2'!$BC$11:$BC$40&amp;'ABRIL 2'!$BD$11:$BD$40,'ABRIL 2'!$CJ$11:$CJ$40,"A")),"")</f>
        <v>0</v>
      </c>
      <c r="EQ91" s="384">
        <f t="array" ref="EQ91">IFERROR(_xlfn.XLOOKUP($A91&amp;$B91,MAYO!$D$11:$D$40&amp;MAYO!$E$11:$E$40,MAYO!$AK$11:$AK$40,_xlfn.XLOOKUP($A91&amp;$B91,MAYO!$BC$11:$BC$40&amp;MAYO!$BD$11:$BD$40,MAYO!$CJ$11:$CJ$40,"A")),"")</f>
        <v>0</v>
      </c>
      <c r="ER91" s="384">
        <f t="array" ref="ER91">IFERROR(_xlfn.XLOOKUP($A91&amp;$B91,'MAYO 2'!$D$11:$D$40&amp;'MAYO 2'!$E$11:$E$40,'MAYO 2'!$AK$11:$AK$40,_xlfn.XLOOKUP($A91&amp;$B91,'MAYO 2'!$BC$11:$BC$40&amp;'MAYO 2'!$BD$11:$BD$40,'MAYO 2'!$CJ$11:$CJ$40,"A")),"")</f>
        <v>0</v>
      </c>
      <c r="ES91" s="384">
        <f t="array" ref="ES91">IFERROR(_xlfn.XLOOKUP($A91&amp;$B91,JUNIO!$D$11:$D$40&amp;JUNIO!$E$11:$E$40,JUNIO!$AK$11:$AK$40,_xlfn.XLOOKUP($A91&amp;$B91,JUNIO!$BC$11:$BC$40&amp;JUNIO!$BD$11:$BD$40,JUNIO!$CJ$11:$CJ$40,"A")),"")</f>
        <v>0</v>
      </c>
      <c r="ET91" s="384">
        <f t="array" ref="ET91">IFERROR(_xlfn.XLOOKUP($A91&amp;$B91,'JUNIO 2'!$D$11:$D$40&amp;'JUNIO 2'!$E$11:$E$40,'JUNIO 2'!$AK$11:$AK$40,_xlfn.XLOOKUP($A91&amp;$B91,'JUNIO 2'!$BC$11:$BC$40&amp;'JUNIO 2'!$BD$11:$BD$40,'JUNIO 2'!$CJ$11:$CJ$40,"A")),"")</f>
        <v>0</v>
      </c>
      <c r="EU91" s="384">
        <f t="array" ref="EU91">IFERROR(_xlfn.XLOOKUP($A91&amp;$B91,JULIO!$D$11:$D$40&amp;JULIO!$E$11:$E$40,JULIO!$AK$11:$AK$40,_xlfn.XLOOKUP($A91&amp;$B91,JULIO!$BC$11:$BC$40&amp;JULIO!$BD$11:$BD$40,JULIO!$CJ$11:$CJ$40,"A")),"")</f>
        <v>0</v>
      </c>
      <c r="EV91" s="384">
        <f t="array" ref="EV91">IFERROR(_xlfn.XLOOKUP($A91&amp;$B91,'JULIO 2'!$D$11:$D$40&amp;'JULIO 2'!$E$11:$E$40,'JULIO 2'!$AK$11:$AK$40,_xlfn.XLOOKUP($A91&amp;$B91,'JULIO 2'!$BC$11:$BC$40&amp;'JULIO 2'!$BD$11:$BD$40,'JULIO 2'!$CJ$11:$CJ$40,"A")),"")</f>
        <v>0</v>
      </c>
      <c r="EW91" s="384">
        <f t="array" ref="EW91">IFERROR(_xlfn.XLOOKUP($A91&amp;$B91,AGOSTO!$D$11:$D$40&amp;AGOSTO!$E$11:$E$40,AGOSTO!$AK$11:$AK$40,_xlfn.XLOOKUP($A91&amp;$B91,AGOSTO!$BC$11:$BC$40&amp;AGOSTO!$BD$11:$BD$40,AGOSTO!$CJ$11:$CJ$40,"A")),"")</f>
        <v>0</v>
      </c>
      <c r="EX91" s="384">
        <f t="array" ref="EX91">IFERROR(_xlfn.XLOOKUP($A91&amp;$B91,'AGOSTO 2'!$D$11:$D$40&amp;'AGOSTO 2'!$E$11:$E$40,'AGOSTO 2'!$AK$11:$AK$40,_xlfn.XLOOKUP($A91&amp;$B91,'AGOSTO 2'!$BC$11:$BC$40&amp;'AGOSTO 2'!$BD$11:$BD$40,'AGOSTO 2'!$CJ$11:$CJ$40,"A")),"")</f>
        <v>0</v>
      </c>
      <c r="EY91" s="384">
        <f t="array" ref="EY91">IFERROR(_xlfn.XLOOKUP($A91&amp;$B91,SEPTIEMBRE!$D$11:$D$40&amp;SEPTIEMBRE!$E$11:$E$40,SEPTIEMBRE!$AK$11:$AK$40,_xlfn.XLOOKUP($A91&amp;$B91,SEPTIEMBRE!$BC$11:$BC$40&amp;SEPTIEMBRE!$BD$11:$BD$40,SEPTIEMBRE!$CJ$11:$CJ$40,"A")),"")</f>
        <v>0</v>
      </c>
      <c r="EZ91" s="384">
        <f t="array" ref="EZ91">IFERROR(_xlfn.XLOOKUP($A91&amp;$B91,'SEPTIEMBRE 2'!$D$11:$D$40&amp;'SEPTIEMBRE 2'!$E$11:$E$40,'SEPTIEMBRE 2'!$AK$11:$AK$40,_xlfn.XLOOKUP($A91&amp;$B91,'SEPTIEMBRE 2'!$BC$11:$BC$40&amp;'SEPTIEMBRE 2'!$BD$11:$BD$40,'SEPTIEMBRE 2'!$CJ$11:$CJ$40,"A")),"")</f>
        <v>0</v>
      </c>
      <c r="FA91" s="384">
        <f t="array" ref="FA91">IFERROR(_xlfn.XLOOKUP($A91&amp;$B91,'SEPTIEMBRE 3'!$D$11:$D$40&amp;'SEPTIEMBRE 3'!$E$11:$E$40,'SEPTIEMBRE 3'!$AK$11:$AK$40,_xlfn.XLOOKUP($A91&amp;$B91,'SEPTIEMBRE 3'!$BC$11:$BC$40&amp;'SEPTIEMBRE 3'!$BD$11:$BD$40,'SEPTIEMBRE 3'!$CJ$11:$CJ$40,"A")),"")</f>
        <v>0</v>
      </c>
      <c r="FB91" s="384">
        <f t="array" ref="FB91">IFERROR(_xlfn.XLOOKUP($A91&amp;$B91,OCTUBRE!$D$11:$D$40&amp;OCTUBRE!$E$11:$E$40,OCTUBRE!$AK$11:$AK$40,_xlfn.XLOOKUP($A91&amp;$B91,OCTUBRE!$BC$11:$BC$40&amp;OCTUBRE!$BD$11:$BD$40,OCTUBRE!$CJ$11:$CJ$40,"A")),"")</f>
        <v>0</v>
      </c>
      <c r="FC91" s="384">
        <f t="array" ref="FC91">IFERROR(_xlfn.XLOOKUP($A91&amp;$B91,'OCTUBRE 2'!$D$11:$D$40&amp;'OCTUBRE 2'!$E$11:$E$40,'OCTUBRE 2'!$AK$11:$AK$40,_xlfn.XLOOKUP($A91&amp;$B91,'OCTUBRE 2'!$BC$11:$BC$40&amp;'OCTUBRE 2'!$BD$11:$BD$40,'OCTUBRE 2'!$CJ$11:$CJ$40,"A")),"")</f>
        <v>0</v>
      </c>
      <c r="FD91" s="384">
        <f t="array" ref="FD91">IFERROR(_xlfn.XLOOKUP($A91&amp;$B91,NOVIEMBRE!$D$11:$D$40&amp;NOVIEMBRE!$E$11:$E$40,NOVIEMBRE!$AK$11:$AK$40,_xlfn.XLOOKUP($A91&amp;$B91,NOVIEMBRE!$BC$11:$BC$40&amp;NOVIEMBRE!$BD$11:$BD$40,NOVIEMBRE!$CJ$11:$CJ$40,"A")),"")</f>
        <v>0</v>
      </c>
      <c r="FE91" s="384">
        <f t="array" ref="FE91">IFERROR(_xlfn.XLOOKUP($A91&amp;$B91,'NOVIEMBRE 2'!$D$11:$D$40&amp;'NOVIEMBRE 2'!$E$11:$E$40,'NOVIEMBRE 2'!$AK$11:$AK$40,_xlfn.XLOOKUP($A91&amp;$B91,'NOVIEMBRE 2'!$BC$11:$BC$40&amp;'NOVIEMBRE 2'!$BD$11:$BD$40,'NOVIEMBRE 2'!$CJ$11:$CJ$40,"A")),"")</f>
        <v>0</v>
      </c>
      <c r="FF91" s="385">
        <f t="array" ref="FF91">IFERROR(_xlfn.XLOOKUP($A91&amp;$B91,DICIEMBRE!$D$11:$D$40&amp;DICIEMBRE!$E$11:$E$40,DICIEMBRE!$AK$11:$AK$40,_xlfn.XLOOKUP($A91&amp;$B91,DICIEMBRE!$BC$11:$BC$40&amp;DICIEMBRE!$BD$11:$BD$40,DICIEMBRE!$CJ$11:$CJ$40,"A")),"")</f>
        <v>0</v>
      </c>
      <c r="FG91" s="386" t="str">
        <f t="shared" si="19"/>
        <v/>
      </c>
      <c r="FH91" s="386" t="str">
        <f t="array" ref="FH91">IF(
 COUNT(DZ91:EH91)=0,
 "-",
 IF(
  COUNT(DZ91:EH91) &lt; COUNTA(DZ91:EH91),
  REPT("🟩", ROUND(COUNT(DZ91:EH91)/COUNTA(DZ91:EH91)*5, 0)) &amp;
  REPT("⬜", 5 - ROUND(COUNT(DZ91:EH91)/COUNTA(DZ91:EH91)*5, 0)),
  IF(
    AVERAGE(IF(DZ91:EH91&lt;&gt;"", DZ91:EH91, )) &gt;= 70, "🟩🟩🟩🟩🟩",
    IF(
      AVERAGE(IF(DZ91:EH91&lt;&gt;"",DZ91:EH91, )) &gt;= 56, "🟨🟨🟨🟨🟨",
      "🟥🟥🟥🟥🟥"
    )
  )
 )
)
</f>
        <v>-</v>
      </c>
    </row>
    <row r="92" ht="15.75" customHeight="1">
      <c r="A92" s="168"/>
      <c r="B92" s="169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1"/>
      <c r="N92" s="172" t="str">
        <f t="shared" si="1"/>
        <v/>
      </c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2" t="str">
        <f t="shared" si="2"/>
        <v/>
      </c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2" t="str">
        <f t="shared" si="3"/>
        <v/>
      </c>
      <c r="AM92" s="173"/>
      <c r="AN92" s="173"/>
      <c r="AO92" s="173"/>
      <c r="AP92" s="173"/>
      <c r="AQ92" s="173"/>
      <c r="AR92" s="173"/>
      <c r="AS92" s="173"/>
      <c r="AT92" s="173"/>
      <c r="AU92" s="173"/>
      <c r="AV92" s="171"/>
      <c r="AW92" s="171"/>
      <c r="AX92" s="172" t="str">
        <f t="shared" si="4"/>
        <v/>
      </c>
      <c r="AY92" s="173"/>
      <c r="AZ92" s="173"/>
      <c r="BA92" s="173"/>
      <c r="BB92" s="173"/>
      <c r="BC92" s="173"/>
      <c r="BD92" s="173"/>
      <c r="BE92" s="173"/>
      <c r="BF92" s="173"/>
      <c r="BG92" s="173"/>
      <c r="BH92" s="173"/>
      <c r="BI92" s="173"/>
      <c r="BJ92" s="172" t="str">
        <f t="shared" si="5"/>
        <v/>
      </c>
      <c r="BK92" s="173"/>
      <c r="BL92" s="173"/>
      <c r="BM92" s="173"/>
      <c r="BN92" s="173"/>
      <c r="BO92" s="173"/>
      <c r="BP92" s="173"/>
      <c r="BQ92" s="173"/>
      <c r="BR92" s="173"/>
      <c r="BS92" s="173"/>
      <c r="BT92" s="173"/>
      <c r="BU92" s="173"/>
      <c r="BV92" s="172" t="str">
        <f t="shared" si="6"/>
        <v/>
      </c>
      <c r="BW92" s="173"/>
      <c r="BX92" s="173"/>
      <c r="BY92" s="173"/>
      <c r="BZ92" s="171"/>
      <c r="CA92" s="171"/>
      <c r="CB92" s="171"/>
      <c r="CC92" s="171"/>
      <c r="CD92" s="171"/>
      <c r="CE92" s="171"/>
      <c r="CF92" s="171"/>
      <c r="CG92" s="171"/>
      <c r="CH92" s="172" t="str">
        <f t="shared" si="7"/>
        <v/>
      </c>
      <c r="CI92" s="171"/>
      <c r="CJ92" s="173"/>
      <c r="CK92" s="173"/>
      <c r="CL92" s="173"/>
      <c r="CM92" s="173"/>
      <c r="CN92" s="171"/>
      <c r="CO92" s="171"/>
      <c r="CP92" s="171"/>
      <c r="CQ92" s="173"/>
      <c r="CR92" s="171"/>
      <c r="CS92" s="171"/>
      <c r="CT92" s="172" t="str">
        <f t="shared" si="8"/>
        <v/>
      </c>
      <c r="CU92" s="172"/>
      <c r="CV92" s="172"/>
      <c r="CW92" s="172"/>
      <c r="CX92" s="172"/>
      <c r="CY92" s="172"/>
      <c r="CZ92" s="172"/>
      <c r="DA92" s="172"/>
      <c r="DB92" s="172"/>
      <c r="DC92" s="172"/>
      <c r="DD92" s="172"/>
      <c r="DE92" s="172"/>
      <c r="DF92" s="172"/>
      <c r="DG92" s="188" t="str">
        <f t="array" ref="DG92">IFERROR(_xlfn.XLOOKUP($A92&amp;B92,MARZO!$D$11:$D$40&amp;MARZO!$E$11:$E$40,MARZO!$AM$11:$AM$40,_xlfn.XLOOKUP($A92&amp;$B92,MARZO!$BC$11:$BC$40&amp;MARZO!$BD$11:$BD$40,MARZO!$CL$11:$CL$40,"A"))/1%,"")</f>
        <v/>
      </c>
      <c r="DH92" s="188" t="str">
        <f t="array" ref="DH92">IFERROR(_xlfn.XLOOKUP($A92&amp;$B92,ABRIL!$D$11:$D$40&amp;ABRIL!$E$11:$E$40,ABRIL!$AM$11:$AM$40,_xlfn.XLOOKUP($A92&amp;$B92,ABRIL!$BC$11:$BC$40&amp;ABRIL!$BD$11:$BD$40,ABRIL!$CL$11:$CL$40,"A"))/1%,"")</f>
        <v/>
      </c>
      <c r="DI92" s="188" t="str">
        <f t="array" ref="DI92">IFERROR(_xlfn.XLOOKUP($A92&amp;$B92,'ABRIL 2'!$D$11:$D$40&amp;'ABRIL 2'!$E$11:$E$40,'ABRIL 2'!$AM$11:$AM$40,_xlfn.XLOOKUP($A92&amp;$B92,'ABRIL 2'!$BC$11:$BC$40&amp;'ABRIL 2'!$BD$11:$BD$40,'ABRIL 2'!$CL$11:$CL$40,"A"))/1%,"")</f>
        <v/>
      </c>
      <c r="DJ92" s="188" t="str">
        <f t="array" ref="DJ92">IFERROR(_xlfn.XLOOKUP($A92&amp;$B92,MAYO!$D$11:$D$40&amp;MAYO!$E$11:$E$40,MAYO!$AM$11:$AM$40,_xlfn.XLOOKUP($A92&amp;$B92,MAYO!$BC$11:$BC$40&amp;MAYO!$BD$11:$BD$40,MAYO!$CL$11:$CL$40,"A"))/1%,"")</f>
        <v/>
      </c>
      <c r="DK92" s="188" t="str">
        <f t="array" ref="DK92">IFERROR(_xlfn.XLOOKUP($A92&amp;$B92,'MAYO 2'!$D$11:$D$40&amp;'MAYO 2'!$E$11:$E$40,'MAYO 2'!$AM$11:$AM$40,_xlfn.XLOOKUP($A92&amp;$B92,'MAYO 2'!$BC$11:$BC$40&amp;'MAYO 2'!$BD$11:$BD$40,'MAYO 2'!$CL$11:$CL$40,"A"))/1%,"")</f>
        <v/>
      </c>
      <c r="DL92" s="188" t="str">
        <f t="array" ref="DL92">IFERROR(_xlfn.XLOOKUP($A92&amp;$B92,JUNIO!$D$11:$D$40&amp;JUNIO!$E$11:$E$40,JUNIO!$AM$11:$AM$40,_xlfn.XLOOKUP($A92&amp;$B92,JUNIO!$BC$11:$BC$40&amp;JUNIO!$BD$11:$BD$40,JUNIO!$CL$11:$CL$40,"A"))/1%,"")</f>
        <v/>
      </c>
      <c r="DM92" s="188" t="str">
        <f t="array" ref="DM92">IFERROR(_xlfn.XLOOKUP($A92&amp;$B92,'JUNIO 2'!$D$11:$D$40&amp;'JUNIO 2'!$E$11:$E$40,'JUNIO 2'!$AM$11:$AM$40,_xlfn.XLOOKUP($A92&amp;$B92,'JUNIO 2'!$BC$11:$BC$40&amp;'JUNIO 2'!$BD$11:$BD$40,'JUNIO 2'!$CL$11:$CL$40,"A"))/1%,"")</f>
        <v/>
      </c>
      <c r="DN92" s="188" t="str">
        <f t="array" ref="DN92">IFERROR(_xlfn.XLOOKUP($A92&amp;$B92,JULIO!$D$11:$D$40&amp;JULIO!$E$11:$E$40,JULIO!$AM$11:$AM$40,_xlfn.XLOOKUP($A92&amp;$B92,JULIO!$BC$11:$BC$40&amp;JULIO!$BD$11:$BD$40,JULIO!$CL$11:$CL$40,"A"))/1%,"")</f>
        <v/>
      </c>
      <c r="DO92" s="188" t="str">
        <f t="array" ref="DO92">IFERROR(_xlfn.XLOOKUP($A92&amp;$B92,'JULIO 2'!$D$11:$D$40&amp;'JULIO 2'!$E$11:$E$40,'JULIO 2'!$AM$11:$AM$40,_xlfn.XLOOKUP($A92&amp;$B92,'JULIO 2'!$BC$11:$BC$40&amp;'JULIO 2'!$BD$11:$BD$40,'JULIO 2'!$CL$11:$CL$40,"A"))/1%,"")</f>
        <v/>
      </c>
      <c r="DP92" s="188" t="str">
        <f t="array" ref="DP92">IFERROR(_xlfn.XLOOKUP($A92&amp;$B92,AGOSTO!$D$11:$D$40&amp;AGOSTO!$E$11:$E$40,AGOSTO!$AM$11:$AM$40,_xlfn.XLOOKUP($A92&amp;$B92,AGOSTO!$BC$11:$BC$40&amp;AGOSTO!$BD$11:$BD$40,AGOSTO!$CL$11:$CL$40,"A"))/1%,"")</f>
        <v/>
      </c>
      <c r="DQ92" s="188" t="str">
        <f t="array" ref="DQ92">IFERROR(_xlfn.XLOOKUP($A92&amp;$B92,'AGOSTO 2'!$D$11:$D$40&amp;'AGOSTO 2'!$E$11:$E$40,'AGOSTO 2'!$AM$11:$AM$40,_xlfn.XLOOKUP($A92&amp;$B92,'AGOSTO 2'!$BC$11:$BC$40&amp;'AGOSTO 2'!$BD$11:$BD$40,'AGOSTO 2'!$CL$11:$CL$40,"A"))/1%,"")</f>
        <v/>
      </c>
      <c r="DR92" s="188" t="str">
        <f t="array" ref="DR92">IFERROR(_xlfn.XLOOKUP($A92&amp;$B92,SEPTIEMBRE!$D$11:$D$40&amp;SEPTIEMBRE!$E$11:$E$40,SEPTIEMBRE!$AM$11:$AM$40,_xlfn.XLOOKUP($A92&amp;$B92,SEPTIEMBRE!$BC$11:$BC$40&amp;SEPTIEMBRE!$BD$11:$BD$40,SEPTIEMBRE!$CL$11:$CL$40,"A"))/1%,"")</f>
        <v/>
      </c>
      <c r="DS92" s="188" t="str">
        <f t="array" ref="DS92">IFERROR(_xlfn.XLOOKUP($A92&amp;$B92,'SEPTIEMBRE 2'!$D$11:$D$40&amp;'SEPTIEMBRE 2'!$E$11:$E$40,'SEPTIEMBRE 2'!$AM$11:$AM$40,_xlfn.XLOOKUP($A92&amp;$B92,'SEPTIEMBRE 2'!$BC$11:$BC$40&amp;'SEPTIEMBRE 2'!$BD$11:$BD$40,'SEPTIEMBRE 2'!$CL$11:$CL$40,"A"))/1%,"")</f>
        <v/>
      </c>
      <c r="DT92" s="188" t="str">
        <f t="array" ref="DT92">IFERROR(_xlfn.XLOOKUP($A92&amp;$B92,'SEPTIEMBRE 3'!$D$11:$D$40&amp;'SEPTIEMBRE 3'!$E$11:$E$40,'SEPTIEMBRE 3'!$AM$11:$AM$40,_xlfn.XLOOKUP($A92&amp;$B92,'SEPTIEMBRE 3'!$BC$11:$BC$40&amp;'SEPTIEMBRE 3'!$BD$11:$BD$40,'SEPTIEMBRE 3'!$CL$11:$CL$40,"A"))/1%,"")</f>
        <v/>
      </c>
      <c r="DU92" s="188" t="str">
        <f t="array" ref="DU92">IFERROR(_xlfn.XLOOKUP($A92&amp;$B92,OCTUBRE!$D$11:$D$40&amp;OCTUBRE!$E$11:$E$40,OCTUBRE!$AM$11:$AM$40,_xlfn.XLOOKUP($A92&amp;$B92,OCTUBRE!$BC$11:$BC$40&amp;OCTUBRE!$BD$11:$BD$40,OCTUBRE!$CL$11:$CL$40,"A"))/1%,"")</f>
        <v/>
      </c>
      <c r="DV92" s="188" t="str">
        <f t="array" ref="DV92">IFERROR(_xlfn.XLOOKUP($A92&amp;$B92,'OCTUBRE 2'!$D$11:$D$40&amp;'OCTUBRE 2'!$E$11:$E$40,'OCTUBRE 2'!$AM$11:$AM$40,_xlfn.XLOOKUP($A92&amp;$B92,'OCTUBRE 2'!$BC$11:$BC$40&amp;'OCTUBRE 2'!$BD$11:$BD$40,'OCTUBRE 2'!$CL$11:$CL$40,"A"))/1%,"")</f>
        <v/>
      </c>
      <c r="DW92" s="188" t="str">
        <f t="array" ref="DW92">IFERROR(_xlfn.XLOOKUP($A92&amp;$B92,NOVIEMBRE!$D$11:$D$40&amp;NOVIEMBRE!$E$11:$E$40,NOVIEMBRE!$AM$11:$AM$40,_xlfn.XLOOKUP($A92&amp;$B92,NOVIEMBRE!$BC$11:$BC$40&amp;NOVIEMBRE!$BD$11:$BD$40,NOVIEMBRE!$CL$11:$CL$40,"A"))/1%,"")</f>
        <v/>
      </c>
      <c r="DX92" s="188" t="str">
        <f t="array" ref="DX92">IFERROR(_xlfn.XLOOKUP($A92&amp;$B92,'NOVIEMBRE 2'!$D$11:$D$40&amp;'NOVIEMBRE 2'!$E$11:$E$40,'NOVIEMBRE 2'!$AM$11:$AM$40,_xlfn.XLOOKUP($A92&amp;$B92,'NOVIEMBRE 2'!$BC$11:$BC$40&amp;'NOVIEMBRE 2'!$BD$11:$BD$40,'NOVIEMBRE 2'!$CL$11:$CL$40,"A"))/1%,"")</f>
        <v/>
      </c>
      <c r="DY92" s="188" t="str">
        <f t="array" ref="DY92">IFERROR(_xlfn.XLOOKUP($A92&amp;$B92,DICIEMBRE!$D$11:$D$40&amp;DICIEMBRE!$E$11:$E$40,DICIEMBRE!$AM$11:$AM$40,_xlfn.XLOOKUP($A92&amp;$B92,DICIEMBRE!$BC$11:$BC$40&amp;DICIEMBRE!$BD$11:$BD$40,DICIEMBRE!$CL$11:$CL$40,"A"))/1%,"")</f>
        <v/>
      </c>
      <c r="DZ92" s="381" t="str">
        <f t="shared" si="9"/>
        <v>-</v>
      </c>
      <c r="EA92" s="381" t="str">
        <f t="shared" si="10"/>
        <v>-</v>
      </c>
      <c r="EB92" s="381" t="str">
        <f t="shared" si="11"/>
        <v>-</v>
      </c>
      <c r="EC92" s="381" t="str">
        <f t="shared" si="12"/>
        <v>-</v>
      </c>
      <c r="ED92" s="381" t="str">
        <f t="shared" si="13"/>
        <v>-</v>
      </c>
      <c r="EE92" s="381" t="str">
        <f t="shared" si="14"/>
        <v>-</v>
      </c>
      <c r="EF92" s="381" t="str">
        <f t="shared" si="15"/>
        <v>-</v>
      </c>
      <c r="EG92" s="381" t="str">
        <f t="shared" si="16"/>
        <v>-</v>
      </c>
      <c r="EH92" s="381" t="str">
        <f t="shared" si="17"/>
        <v>-</v>
      </c>
      <c r="EI92" s="188" t="str">
        <f t="shared" si="18"/>
        <v/>
      </c>
      <c r="EJ92" s="382"/>
      <c r="EK92" s="382"/>
      <c r="EL92" s="383"/>
      <c r="EM92" s="21"/>
      <c r="EN92" s="384">
        <f t="array" ref="EN92">IFERROR(_xlfn.XLOOKUP($A92&amp;$B92,MARZO!$D$11:$D$40&amp;MARZO!$E$11:$E$40,MARZO!$AK$11:$AK$40,_xlfn.XLOOKUP($A92&amp;$B92,MARZO!$BC$11:$BC$40&amp;MARZO!$BD$11:$BD$40,MARZO!$CJ$11:$CJ$40,"A")),"")</f>
        <v>0</v>
      </c>
      <c r="EO92" s="384">
        <f t="array" ref="EO92">IFERROR(_xlfn.XLOOKUP($A92&amp;$B92,ABRIL!$D$11:$D$40&amp;ABRIL!$E$11:$E$40,ABRIL!$AK$11:$AK$40,_xlfn.XLOOKUP($A92&amp;$B92,ABRIL!$BC$11:$BC$40&amp;ABRIL!$BD$11:$BD$40,ABRIL!$CJ$11:$CJ$40,"A")),"")</f>
        <v>0</v>
      </c>
      <c r="EP92" s="384">
        <f t="array" ref="EP92">IFERROR(_xlfn.XLOOKUP($A92&amp;$B92,'ABRIL 2'!$D$11:$D$40&amp;'ABRIL 2'!$E$11:$E$40,'ABRIL 2'!$AK$11:$AK$40,_xlfn.XLOOKUP($A92&amp;$B92,'ABRIL 2'!$BC$11:$BC$40&amp;'ABRIL 2'!$BD$11:$BD$40,'ABRIL 2'!$CJ$11:$CJ$40,"A")),"")</f>
        <v>0</v>
      </c>
      <c r="EQ92" s="384">
        <f t="array" ref="EQ92">IFERROR(_xlfn.XLOOKUP($A92&amp;$B92,MAYO!$D$11:$D$40&amp;MAYO!$E$11:$E$40,MAYO!$AK$11:$AK$40,_xlfn.XLOOKUP($A92&amp;$B92,MAYO!$BC$11:$BC$40&amp;MAYO!$BD$11:$BD$40,MAYO!$CJ$11:$CJ$40,"A")),"")</f>
        <v>0</v>
      </c>
      <c r="ER92" s="384">
        <f t="array" ref="ER92">IFERROR(_xlfn.XLOOKUP($A92&amp;$B92,'MAYO 2'!$D$11:$D$40&amp;'MAYO 2'!$E$11:$E$40,'MAYO 2'!$AK$11:$AK$40,_xlfn.XLOOKUP($A92&amp;$B92,'MAYO 2'!$BC$11:$BC$40&amp;'MAYO 2'!$BD$11:$BD$40,'MAYO 2'!$CJ$11:$CJ$40,"A")),"")</f>
        <v>0</v>
      </c>
      <c r="ES92" s="384">
        <f t="array" ref="ES92">IFERROR(_xlfn.XLOOKUP($A92&amp;$B92,JUNIO!$D$11:$D$40&amp;JUNIO!$E$11:$E$40,JUNIO!$AK$11:$AK$40,_xlfn.XLOOKUP($A92&amp;$B92,JUNIO!$BC$11:$BC$40&amp;JUNIO!$BD$11:$BD$40,JUNIO!$CJ$11:$CJ$40,"A")),"")</f>
        <v>0</v>
      </c>
      <c r="ET92" s="384">
        <f t="array" ref="ET92">IFERROR(_xlfn.XLOOKUP($A92&amp;$B92,'JUNIO 2'!$D$11:$D$40&amp;'JUNIO 2'!$E$11:$E$40,'JUNIO 2'!$AK$11:$AK$40,_xlfn.XLOOKUP($A92&amp;$B92,'JUNIO 2'!$BC$11:$BC$40&amp;'JUNIO 2'!$BD$11:$BD$40,'JUNIO 2'!$CJ$11:$CJ$40,"A")),"")</f>
        <v>0</v>
      </c>
      <c r="EU92" s="384">
        <f t="array" ref="EU92">IFERROR(_xlfn.XLOOKUP($A92&amp;$B92,JULIO!$D$11:$D$40&amp;JULIO!$E$11:$E$40,JULIO!$AK$11:$AK$40,_xlfn.XLOOKUP($A92&amp;$B92,JULIO!$BC$11:$BC$40&amp;JULIO!$BD$11:$BD$40,JULIO!$CJ$11:$CJ$40,"A")),"")</f>
        <v>0</v>
      </c>
      <c r="EV92" s="384">
        <f t="array" ref="EV92">IFERROR(_xlfn.XLOOKUP($A92&amp;$B92,'JULIO 2'!$D$11:$D$40&amp;'JULIO 2'!$E$11:$E$40,'JULIO 2'!$AK$11:$AK$40,_xlfn.XLOOKUP($A92&amp;$B92,'JULIO 2'!$BC$11:$BC$40&amp;'JULIO 2'!$BD$11:$BD$40,'JULIO 2'!$CJ$11:$CJ$40,"A")),"")</f>
        <v>0</v>
      </c>
      <c r="EW92" s="384">
        <f t="array" ref="EW92">IFERROR(_xlfn.XLOOKUP($A92&amp;$B92,AGOSTO!$D$11:$D$40&amp;AGOSTO!$E$11:$E$40,AGOSTO!$AK$11:$AK$40,_xlfn.XLOOKUP($A92&amp;$B92,AGOSTO!$BC$11:$BC$40&amp;AGOSTO!$BD$11:$BD$40,AGOSTO!$CJ$11:$CJ$40,"A")),"")</f>
        <v>0</v>
      </c>
      <c r="EX92" s="384">
        <f t="array" ref="EX92">IFERROR(_xlfn.XLOOKUP($A92&amp;$B92,'AGOSTO 2'!$D$11:$D$40&amp;'AGOSTO 2'!$E$11:$E$40,'AGOSTO 2'!$AK$11:$AK$40,_xlfn.XLOOKUP($A92&amp;$B92,'AGOSTO 2'!$BC$11:$BC$40&amp;'AGOSTO 2'!$BD$11:$BD$40,'AGOSTO 2'!$CJ$11:$CJ$40,"A")),"")</f>
        <v>0</v>
      </c>
      <c r="EY92" s="384">
        <f t="array" ref="EY92">IFERROR(_xlfn.XLOOKUP($A92&amp;$B92,SEPTIEMBRE!$D$11:$D$40&amp;SEPTIEMBRE!$E$11:$E$40,SEPTIEMBRE!$AK$11:$AK$40,_xlfn.XLOOKUP($A92&amp;$B92,SEPTIEMBRE!$BC$11:$BC$40&amp;SEPTIEMBRE!$BD$11:$BD$40,SEPTIEMBRE!$CJ$11:$CJ$40,"A")),"")</f>
        <v>0</v>
      </c>
      <c r="EZ92" s="384">
        <f t="array" ref="EZ92">IFERROR(_xlfn.XLOOKUP($A92&amp;$B92,'SEPTIEMBRE 2'!$D$11:$D$40&amp;'SEPTIEMBRE 2'!$E$11:$E$40,'SEPTIEMBRE 2'!$AK$11:$AK$40,_xlfn.XLOOKUP($A92&amp;$B92,'SEPTIEMBRE 2'!$BC$11:$BC$40&amp;'SEPTIEMBRE 2'!$BD$11:$BD$40,'SEPTIEMBRE 2'!$CJ$11:$CJ$40,"A")),"")</f>
        <v>0</v>
      </c>
      <c r="FA92" s="384">
        <f t="array" ref="FA92">IFERROR(_xlfn.XLOOKUP($A92&amp;$B92,'SEPTIEMBRE 3'!$D$11:$D$40&amp;'SEPTIEMBRE 3'!$E$11:$E$40,'SEPTIEMBRE 3'!$AK$11:$AK$40,_xlfn.XLOOKUP($A92&amp;$B92,'SEPTIEMBRE 3'!$BC$11:$BC$40&amp;'SEPTIEMBRE 3'!$BD$11:$BD$40,'SEPTIEMBRE 3'!$CJ$11:$CJ$40,"A")),"")</f>
        <v>0</v>
      </c>
      <c r="FB92" s="384">
        <f t="array" ref="FB92">IFERROR(_xlfn.XLOOKUP($A92&amp;$B92,OCTUBRE!$D$11:$D$40&amp;OCTUBRE!$E$11:$E$40,OCTUBRE!$AK$11:$AK$40,_xlfn.XLOOKUP($A92&amp;$B92,OCTUBRE!$BC$11:$BC$40&amp;OCTUBRE!$BD$11:$BD$40,OCTUBRE!$CJ$11:$CJ$40,"A")),"")</f>
        <v>0</v>
      </c>
      <c r="FC92" s="384">
        <f t="array" ref="FC92">IFERROR(_xlfn.XLOOKUP($A92&amp;$B92,'OCTUBRE 2'!$D$11:$D$40&amp;'OCTUBRE 2'!$E$11:$E$40,'OCTUBRE 2'!$AK$11:$AK$40,_xlfn.XLOOKUP($A92&amp;$B92,'OCTUBRE 2'!$BC$11:$BC$40&amp;'OCTUBRE 2'!$BD$11:$BD$40,'OCTUBRE 2'!$CJ$11:$CJ$40,"A")),"")</f>
        <v>0</v>
      </c>
      <c r="FD92" s="384">
        <f t="array" ref="FD92">IFERROR(_xlfn.XLOOKUP($A92&amp;$B92,NOVIEMBRE!$D$11:$D$40&amp;NOVIEMBRE!$E$11:$E$40,NOVIEMBRE!$AK$11:$AK$40,_xlfn.XLOOKUP($A92&amp;$B92,NOVIEMBRE!$BC$11:$BC$40&amp;NOVIEMBRE!$BD$11:$BD$40,NOVIEMBRE!$CJ$11:$CJ$40,"A")),"")</f>
        <v>0</v>
      </c>
      <c r="FE92" s="384">
        <f t="array" ref="FE92">IFERROR(_xlfn.XLOOKUP($A92&amp;$B92,'NOVIEMBRE 2'!$D$11:$D$40&amp;'NOVIEMBRE 2'!$E$11:$E$40,'NOVIEMBRE 2'!$AK$11:$AK$40,_xlfn.XLOOKUP($A92&amp;$B92,'NOVIEMBRE 2'!$BC$11:$BC$40&amp;'NOVIEMBRE 2'!$BD$11:$BD$40,'NOVIEMBRE 2'!$CJ$11:$CJ$40,"A")),"")</f>
        <v>0</v>
      </c>
      <c r="FF92" s="385">
        <f t="array" ref="FF92">IFERROR(_xlfn.XLOOKUP($A92&amp;$B92,DICIEMBRE!$D$11:$D$40&amp;DICIEMBRE!$E$11:$E$40,DICIEMBRE!$AK$11:$AK$40,_xlfn.XLOOKUP($A92&amp;$B92,DICIEMBRE!$BC$11:$BC$40&amp;DICIEMBRE!$BD$11:$BD$40,DICIEMBRE!$CJ$11:$CJ$40,"A")),"")</f>
        <v>0</v>
      </c>
      <c r="FG92" s="386" t="str">
        <f t="shared" si="19"/>
        <v/>
      </c>
      <c r="FH92" s="386" t="str">
        <f t="array" ref="FH92">IF(
 COUNT(DZ92:EH92)=0,
 "-",
 IF(
  COUNT(DZ92:EH92) &lt; COUNTA(DZ92:EH92),
  REPT("🟩", ROUND(COUNT(DZ92:EH92)/COUNTA(DZ92:EH92)*5, 0)) &amp;
  REPT("⬜", 5 - ROUND(COUNT(DZ92:EH92)/COUNTA(DZ92:EH92)*5, 0)),
  IF(
    AVERAGE(IF(DZ92:EH92&lt;&gt;"", DZ92:EH92, )) &gt;= 70, "🟩🟩🟩🟩🟩",
    IF(
      AVERAGE(IF(DZ92:EH92&lt;&gt;"",DZ92:EH92, )) &gt;= 56, "🟨🟨🟨🟨🟨",
      "🟥🟥🟥🟥🟥"
    )
  )
 )
)
</f>
        <v>-</v>
      </c>
    </row>
    <row r="93" ht="15.75" customHeight="1">
      <c r="A93" s="168"/>
      <c r="B93" s="169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1"/>
      <c r="N93" s="172" t="str">
        <f t="shared" si="1"/>
        <v/>
      </c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2" t="str">
        <f t="shared" si="2"/>
        <v/>
      </c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2" t="str">
        <f t="shared" si="3"/>
        <v/>
      </c>
      <c r="AM93" s="173"/>
      <c r="AN93" s="173"/>
      <c r="AO93" s="173"/>
      <c r="AP93" s="173"/>
      <c r="AQ93" s="173"/>
      <c r="AR93" s="173"/>
      <c r="AS93" s="173"/>
      <c r="AT93" s="173"/>
      <c r="AU93" s="173"/>
      <c r="AV93" s="171"/>
      <c r="AW93" s="171"/>
      <c r="AX93" s="172" t="str">
        <f t="shared" si="4"/>
        <v/>
      </c>
      <c r="AY93" s="173"/>
      <c r="AZ93" s="173"/>
      <c r="BA93" s="173"/>
      <c r="BB93" s="173"/>
      <c r="BC93" s="173"/>
      <c r="BD93" s="173"/>
      <c r="BE93" s="173"/>
      <c r="BF93" s="173"/>
      <c r="BG93" s="173"/>
      <c r="BH93" s="173"/>
      <c r="BI93" s="173"/>
      <c r="BJ93" s="172" t="str">
        <f t="shared" si="5"/>
        <v/>
      </c>
      <c r="BK93" s="173"/>
      <c r="BL93" s="173"/>
      <c r="BM93" s="173"/>
      <c r="BN93" s="173"/>
      <c r="BO93" s="173"/>
      <c r="BP93" s="173"/>
      <c r="BQ93" s="173"/>
      <c r="BR93" s="173"/>
      <c r="BS93" s="173"/>
      <c r="BT93" s="173"/>
      <c r="BU93" s="173"/>
      <c r="BV93" s="172" t="str">
        <f t="shared" si="6"/>
        <v/>
      </c>
      <c r="BW93" s="173"/>
      <c r="BX93" s="173"/>
      <c r="BY93" s="173"/>
      <c r="BZ93" s="171"/>
      <c r="CA93" s="171"/>
      <c r="CB93" s="171"/>
      <c r="CC93" s="171"/>
      <c r="CD93" s="171"/>
      <c r="CE93" s="171"/>
      <c r="CF93" s="171"/>
      <c r="CG93" s="171"/>
      <c r="CH93" s="172" t="str">
        <f t="shared" si="7"/>
        <v/>
      </c>
      <c r="CI93" s="171"/>
      <c r="CJ93" s="173"/>
      <c r="CK93" s="173"/>
      <c r="CL93" s="173"/>
      <c r="CM93" s="173"/>
      <c r="CN93" s="171"/>
      <c r="CO93" s="171"/>
      <c r="CP93" s="171"/>
      <c r="CQ93" s="173"/>
      <c r="CR93" s="171"/>
      <c r="CS93" s="171"/>
      <c r="CT93" s="172" t="str">
        <f t="shared" si="8"/>
        <v/>
      </c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88" t="str">
        <f t="array" ref="DG93">IFERROR(_xlfn.XLOOKUP($A93&amp;B93,MARZO!$D$11:$D$40&amp;MARZO!$E$11:$E$40,MARZO!$AM$11:$AM$40,_xlfn.XLOOKUP($A93&amp;$B93,MARZO!$BC$11:$BC$40&amp;MARZO!$BD$11:$BD$40,MARZO!$CL$11:$CL$40,"A"))/1%,"")</f>
        <v/>
      </c>
      <c r="DH93" s="188" t="str">
        <f t="array" ref="DH93">IFERROR(_xlfn.XLOOKUP($A93&amp;$B93,ABRIL!$D$11:$D$40&amp;ABRIL!$E$11:$E$40,ABRIL!$AM$11:$AM$40,_xlfn.XLOOKUP($A93&amp;$B93,ABRIL!$BC$11:$BC$40&amp;ABRIL!$BD$11:$BD$40,ABRIL!$CL$11:$CL$40,"A"))/1%,"")</f>
        <v/>
      </c>
      <c r="DI93" s="188" t="str">
        <f t="array" ref="DI93">IFERROR(_xlfn.XLOOKUP($A93&amp;$B93,'ABRIL 2'!$D$11:$D$40&amp;'ABRIL 2'!$E$11:$E$40,'ABRIL 2'!$AM$11:$AM$40,_xlfn.XLOOKUP($A93&amp;$B93,'ABRIL 2'!$BC$11:$BC$40&amp;'ABRIL 2'!$BD$11:$BD$40,'ABRIL 2'!$CL$11:$CL$40,"A"))/1%,"")</f>
        <v/>
      </c>
      <c r="DJ93" s="188" t="str">
        <f t="array" ref="DJ93">IFERROR(_xlfn.XLOOKUP($A93&amp;$B93,MAYO!$D$11:$D$40&amp;MAYO!$E$11:$E$40,MAYO!$AM$11:$AM$40,_xlfn.XLOOKUP($A93&amp;$B93,MAYO!$BC$11:$BC$40&amp;MAYO!$BD$11:$BD$40,MAYO!$CL$11:$CL$40,"A"))/1%,"")</f>
        <v/>
      </c>
      <c r="DK93" s="188" t="str">
        <f t="array" ref="DK93">IFERROR(_xlfn.XLOOKUP($A93&amp;$B93,'MAYO 2'!$D$11:$D$40&amp;'MAYO 2'!$E$11:$E$40,'MAYO 2'!$AM$11:$AM$40,_xlfn.XLOOKUP($A93&amp;$B93,'MAYO 2'!$BC$11:$BC$40&amp;'MAYO 2'!$BD$11:$BD$40,'MAYO 2'!$CL$11:$CL$40,"A"))/1%,"")</f>
        <v/>
      </c>
      <c r="DL93" s="188" t="str">
        <f t="array" ref="DL93">IFERROR(_xlfn.XLOOKUP($A93&amp;$B93,JUNIO!$D$11:$D$40&amp;JUNIO!$E$11:$E$40,JUNIO!$AM$11:$AM$40,_xlfn.XLOOKUP($A93&amp;$B93,JUNIO!$BC$11:$BC$40&amp;JUNIO!$BD$11:$BD$40,JUNIO!$CL$11:$CL$40,"A"))/1%,"")</f>
        <v/>
      </c>
      <c r="DM93" s="188" t="str">
        <f t="array" ref="DM93">IFERROR(_xlfn.XLOOKUP($A93&amp;$B93,'JUNIO 2'!$D$11:$D$40&amp;'JUNIO 2'!$E$11:$E$40,'JUNIO 2'!$AM$11:$AM$40,_xlfn.XLOOKUP($A93&amp;$B93,'JUNIO 2'!$BC$11:$BC$40&amp;'JUNIO 2'!$BD$11:$BD$40,'JUNIO 2'!$CL$11:$CL$40,"A"))/1%,"")</f>
        <v/>
      </c>
      <c r="DN93" s="188" t="str">
        <f t="array" ref="DN93">IFERROR(_xlfn.XLOOKUP($A93&amp;$B93,JULIO!$D$11:$D$40&amp;JULIO!$E$11:$E$40,JULIO!$AM$11:$AM$40,_xlfn.XLOOKUP($A93&amp;$B93,JULIO!$BC$11:$BC$40&amp;JULIO!$BD$11:$BD$40,JULIO!$CL$11:$CL$40,"A"))/1%,"")</f>
        <v/>
      </c>
      <c r="DO93" s="188" t="str">
        <f t="array" ref="DO93">IFERROR(_xlfn.XLOOKUP($A93&amp;$B93,'JULIO 2'!$D$11:$D$40&amp;'JULIO 2'!$E$11:$E$40,'JULIO 2'!$AM$11:$AM$40,_xlfn.XLOOKUP($A93&amp;$B93,'JULIO 2'!$BC$11:$BC$40&amp;'JULIO 2'!$BD$11:$BD$40,'JULIO 2'!$CL$11:$CL$40,"A"))/1%,"")</f>
        <v/>
      </c>
      <c r="DP93" s="188" t="str">
        <f t="array" ref="DP93">IFERROR(_xlfn.XLOOKUP($A93&amp;$B93,AGOSTO!$D$11:$D$40&amp;AGOSTO!$E$11:$E$40,AGOSTO!$AM$11:$AM$40,_xlfn.XLOOKUP($A93&amp;$B93,AGOSTO!$BC$11:$BC$40&amp;AGOSTO!$BD$11:$BD$40,AGOSTO!$CL$11:$CL$40,"A"))/1%,"")</f>
        <v/>
      </c>
      <c r="DQ93" s="188" t="str">
        <f t="array" ref="DQ93">IFERROR(_xlfn.XLOOKUP($A93&amp;$B93,'AGOSTO 2'!$D$11:$D$40&amp;'AGOSTO 2'!$E$11:$E$40,'AGOSTO 2'!$AM$11:$AM$40,_xlfn.XLOOKUP($A93&amp;$B93,'AGOSTO 2'!$BC$11:$BC$40&amp;'AGOSTO 2'!$BD$11:$BD$40,'AGOSTO 2'!$CL$11:$CL$40,"A"))/1%,"")</f>
        <v/>
      </c>
      <c r="DR93" s="188" t="str">
        <f t="array" ref="DR93">IFERROR(_xlfn.XLOOKUP($A93&amp;$B93,SEPTIEMBRE!$D$11:$D$40&amp;SEPTIEMBRE!$E$11:$E$40,SEPTIEMBRE!$AM$11:$AM$40,_xlfn.XLOOKUP($A93&amp;$B93,SEPTIEMBRE!$BC$11:$BC$40&amp;SEPTIEMBRE!$BD$11:$BD$40,SEPTIEMBRE!$CL$11:$CL$40,"A"))/1%,"")</f>
        <v/>
      </c>
      <c r="DS93" s="188" t="str">
        <f t="array" ref="DS93">IFERROR(_xlfn.XLOOKUP($A93&amp;$B93,'SEPTIEMBRE 2'!$D$11:$D$40&amp;'SEPTIEMBRE 2'!$E$11:$E$40,'SEPTIEMBRE 2'!$AM$11:$AM$40,_xlfn.XLOOKUP($A93&amp;$B93,'SEPTIEMBRE 2'!$BC$11:$BC$40&amp;'SEPTIEMBRE 2'!$BD$11:$BD$40,'SEPTIEMBRE 2'!$CL$11:$CL$40,"A"))/1%,"")</f>
        <v/>
      </c>
      <c r="DT93" s="188" t="str">
        <f t="array" ref="DT93">IFERROR(_xlfn.XLOOKUP($A93&amp;$B93,'SEPTIEMBRE 3'!$D$11:$D$40&amp;'SEPTIEMBRE 3'!$E$11:$E$40,'SEPTIEMBRE 3'!$AM$11:$AM$40,_xlfn.XLOOKUP($A93&amp;$B93,'SEPTIEMBRE 3'!$BC$11:$BC$40&amp;'SEPTIEMBRE 3'!$BD$11:$BD$40,'SEPTIEMBRE 3'!$CL$11:$CL$40,"A"))/1%,"")</f>
        <v/>
      </c>
      <c r="DU93" s="188" t="str">
        <f t="array" ref="DU93">IFERROR(_xlfn.XLOOKUP($A93&amp;$B93,OCTUBRE!$D$11:$D$40&amp;OCTUBRE!$E$11:$E$40,OCTUBRE!$AM$11:$AM$40,_xlfn.XLOOKUP($A93&amp;$B93,OCTUBRE!$BC$11:$BC$40&amp;OCTUBRE!$BD$11:$BD$40,OCTUBRE!$CL$11:$CL$40,"A"))/1%,"")</f>
        <v/>
      </c>
      <c r="DV93" s="188" t="str">
        <f t="array" ref="DV93">IFERROR(_xlfn.XLOOKUP($A93&amp;$B93,'OCTUBRE 2'!$D$11:$D$40&amp;'OCTUBRE 2'!$E$11:$E$40,'OCTUBRE 2'!$AM$11:$AM$40,_xlfn.XLOOKUP($A93&amp;$B93,'OCTUBRE 2'!$BC$11:$BC$40&amp;'OCTUBRE 2'!$BD$11:$BD$40,'OCTUBRE 2'!$CL$11:$CL$40,"A"))/1%,"")</f>
        <v/>
      </c>
      <c r="DW93" s="188" t="str">
        <f t="array" ref="DW93">IFERROR(_xlfn.XLOOKUP($A93&amp;$B93,NOVIEMBRE!$D$11:$D$40&amp;NOVIEMBRE!$E$11:$E$40,NOVIEMBRE!$AM$11:$AM$40,_xlfn.XLOOKUP($A93&amp;$B93,NOVIEMBRE!$BC$11:$BC$40&amp;NOVIEMBRE!$BD$11:$BD$40,NOVIEMBRE!$CL$11:$CL$40,"A"))/1%,"")</f>
        <v/>
      </c>
      <c r="DX93" s="188" t="str">
        <f t="array" ref="DX93">IFERROR(_xlfn.XLOOKUP($A93&amp;$B93,'NOVIEMBRE 2'!$D$11:$D$40&amp;'NOVIEMBRE 2'!$E$11:$E$40,'NOVIEMBRE 2'!$AM$11:$AM$40,_xlfn.XLOOKUP($A93&amp;$B93,'NOVIEMBRE 2'!$BC$11:$BC$40&amp;'NOVIEMBRE 2'!$BD$11:$BD$40,'NOVIEMBRE 2'!$CL$11:$CL$40,"A"))/1%,"")</f>
        <v/>
      </c>
      <c r="DY93" s="188" t="str">
        <f t="array" ref="DY93">IFERROR(_xlfn.XLOOKUP($A93&amp;$B93,DICIEMBRE!$D$11:$D$40&amp;DICIEMBRE!$E$11:$E$40,DICIEMBRE!$AM$11:$AM$40,_xlfn.XLOOKUP($A93&amp;$B93,DICIEMBRE!$BC$11:$BC$40&amp;DICIEMBRE!$BD$11:$BD$40,DICIEMBRE!$CL$11:$CL$40,"A"))/1%,"")</f>
        <v/>
      </c>
      <c r="DZ93" s="381" t="str">
        <f t="shared" si="9"/>
        <v>-</v>
      </c>
      <c r="EA93" s="381" t="str">
        <f t="shared" si="10"/>
        <v>-</v>
      </c>
      <c r="EB93" s="381" t="str">
        <f t="shared" si="11"/>
        <v>-</v>
      </c>
      <c r="EC93" s="381" t="str">
        <f t="shared" si="12"/>
        <v>-</v>
      </c>
      <c r="ED93" s="381" t="str">
        <f t="shared" si="13"/>
        <v>-</v>
      </c>
      <c r="EE93" s="381" t="str">
        <f t="shared" si="14"/>
        <v>-</v>
      </c>
      <c r="EF93" s="381" t="str">
        <f t="shared" si="15"/>
        <v>-</v>
      </c>
      <c r="EG93" s="381" t="str">
        <f t="shared" si="16"/>
        <v>-</v>
      </c>
      <c r="EH93" s="381" t="str">
        <f t="shared" si="17"/>
        <v>-</v>
      </c>
      <c r="EI93" s="188" t="str">
        <f t="shared" si="18"/>
        <v/>
      </c>
      <c r="EJ93" s="382"/>
      <c r="EK93" s="382"/>
      <c r="EL93" s="383"/>
      <c r="EM93" s="21"/>
      <c r="EN93" s="384">
        <f t="array" ref="EN93">IFERROR(_xlfn.XLOOKUP($A93&amp;$B93,MARZO!$D$11:$D$40&amp;MARZO!$E$11:$E$40,MARZO!$AK$11:$AK$40,_xlfn.XLOOKUP($A93&amp;$B93,MARZO!$BC$11:$BC$40&amp;MARZO!$BD$11:$BD$40,MARZO!$CJ$11:$CJ$40,"A")),"")</f>
        <v>0</v>
      </c>
      <c r="EO93" s="384">
        <f t="array" ref="EO93">IFERROR(_xlfn.XLOOKUP($A93&amp;$B93,ABRIL!$D$11:$D$40&amp;ABRIL!$E$11:$E$40,ABRIL!$AK$11:$AK$40,_xlfn.XLOOKUP($A93&amp;$B93,ABRIL!$BC$11:$BC$40&amp;ABRIL!$BD$11:$BD$40,ABRIL!$CJ$11:$CJ$40,"A")),"")</f>
        <v>0</v>
      </c>
      <c r="EP93" s="384">
        <f t="array" ref="EP93">IFERROR(_xlfn.XLOOKUP($A93&amp;$B93,'ABRIL 2'!$D$11:$D$40&amp;'ABRIL 2'!$E$11:$E$40,'ABRIL 2'!$AK$11:$AK$40,_xlfn.XLOOKUP($A93&amp;$B93,'ABRIL 2'!$BC$11:$BC$40&amp;'ABRIL 2'!$BD$11:$BD$40,'ABRIL 2'!$CJ$11:$CJ$40,"A")),"")</f>
        <v>0</v>
      </c>
      <c r="EQ93" s="384">
        <f t="array" ref="EQ93">IFERROR(_xlfn.XLOOKUP($A93&amp;$B93,MAYO!$D$11:$D$40&amp;MAYO!$E$11:$E$40,MAYO!$AK$11:$AK$40,_xlfn.XLOOKUP($A93&amp;$B93,MAYO!$BC$11:$BC$40&amp;MAYO!$BD$11:$BD$40,MAYO!$CJ$11:$CJ$40,"A")),"")</f>
        <v>0</v>
      </c>
      <c r="ER93" s="384">
        <f t="array" ref="ER93">IFERROR(_xlfn.XLOOKUP($A93&amp;$B93,'MAYO 2'!$D$11:$D$40&amp;'MAYO 2'!$E$11:$E$40,'MAYO 2'!$AK$11:$AK$40,_xlfn.XLOOKUP($A93&amp;$B93,'MAYO 2'!$BC$11:$BC$40&amp;'MAYO 2'!$BD$11:$BD$40,'MAYO 2'!$CJ$11:$CJ$40,"A")),"")</f>
        <v>0</v>
      </c>
      <c r="ES93" s="384">
        <f t="array" ref="ES93">IFERROR(_xlfn.XLOOKUP($A93&amp;$B93,JUNIO!$D$11:$D$40&amp;JUNIO!$E$11:$E$40,JUNIO!$AK$11:$AK$40,_xlfn.XLOOKUP($A93&amp;$B93,JUNIO!$BC$11:$BC$40&amp;JUNIO!$BD$11:$BD$40,JUNIO!$CJ$11:$CJ$40,"A")),"")</f>
        <v>0</v>
      </c>
      <c r="ET93" s="384">
        <f t="array" ref="ET93">IFERROR(_xlfn.XLOOKUP($A93&amp;$B93,'JUNIO 2'!$D$11:$D$40&amp;'JUNIO 2'!$E$11:$E$40,'JUNIO 2'!$AK$11:$AK$40,_xlfn.XLOOKUP($A93&amp;$B93,'JUNIO 2'!$BC$11:$BC$40&amp;'JUNIO 2'!$BD$11:$BD$40,'JUNIO 2'!$CJ$11:$CJ$40,"A")),"")</f>
        <v>0</v>
      </c>
      <c r="EU93" s="384">
        <f t="array" ref="EU93">IFERROR(_xlfn.XLOOKUP($A93&amp;$B93,JULIO!$D$11:$D$40&amp;JULIO!$E$11:$E$40,JULIO!$AK$11:$AK$40,_xlfn.XLOOKUP($A93&amp;$B93,JULIO!$BC$11:$BC$40&amp;JULIO!$BD$11:$BD$40,JULIO!$CJ$11:$CJ$40,"A")),"")</f>
        <v>0</v>
      </c>
      <c r="EV93" s="384">
        <f t="array" ref="EV93">IFERROR(_xlfn.XLOOKUP($A93&amp;$B93,'JULIO 2'!$D$11:$D$40&amp;'JULIO 2'!$E$11:$E$40,'JULIO 2'!$AK$11:$AK$40,_xlfn.XLOOKUP($A93&amp;$B93,'JULIO 2'!$BC$11:$BC$40&amp;'JULIO 2'!$BD$11:$BD$40,'JULIO 2'!$CJ$11:$CJ$40,"A")),"")</f>
        <v>0</v>
      </c>
      <c r="EW93" s="384">
        <f t="array" ref="EW93">IFERROR(_xlfn.XLOOKUP($A93&amp;$B93,AGOSTO!$D$11:$D$40&amp;AGOSTO!$E$11:$E$40,AGOSTO!$AK$11:$AK$40,_xlfn.XLOOKUP($A93&amp;$B93,AGOSTO!$BC$11:$BC$40&amp;AGOSTO!$BD$11:$BD$40,AGOSTO!$CJ$11:$CJ$40,"A")),"")</f>
        <v>0</v>
      </c>
      <c r="EX93" s="384">
        <f t="array" ref="EX93">IFERROR(_xlfn.XLOOKUP($A93&amp;$B93,'AGOSTO 2'!$D$11:$D$40&amp;'AGOSTO 2'!$E$11:$E$40,'AGOSTO 2'!$AK$11:$AK$40,_xlfn.XLOOKUP($A93&amp;$B93,'AGOSTO 2'!$BC$11:$BC$40&amp;'AGOSTO 2'!$BD$11:$BD$40,'AGOSTO 2'!$CJ$11:$CJ$40,"A")),"")</f>
        <v>0</v>
      </c>
      <c r="EY93" s="384">
        <f t="array" ref="EY93">IFERROR(_xlfn.XLOOKUP($A93&amp;$B93,SEPTIEMBRE!$D$11:$D$40&amp;SEPTIEMBRE!$E$11:$E$40,SEPTIEMBRE!$AK$11:$AK$40,_xlfn.XLOOKUP($A93&amp;$B93,SEPTIEMBRE!$BC$11:$BC$40&amp;SEPTIEMBRE!$BD$11:$BD$40,SEPTIEMBRE!$CJ$11:$CJ$40,"A")),"")</f>
        <v>0</v>
      </c>
      <c r="EZ93" s="384">
        <f t="array" ref="EZ93">IFERROR(_xlfn.XLOOKUP($A93&amp;$B93,'SEPTIEMBRE 2'!$D$11:$D$40&amp;'SEPTIEMBRE 2'!$E$11:$E$40,'SEPTIEMBRE 2'!$AK$11:$AK$40,_xlfn.XLOOKUP($A93&amp;$B93,'SEPTIEMBRE 2'!$BC$11:$BC$40&amp;'SEPTIEMBRE 2'!$BD$11:$BD$40,'SEPTIEMBRE 2'!$CJ$11:$CJ$40,"A")),"")</f>
        <v>0</v>
      </c>
      <c r="FA93" s="384">
        <f t="array" ref="FA93">IFERROR(_xlfn.XLOOKUP($A93&amp;$B93,'SEPTIEMBRE 3'!$D$11:$D$40&amp;'SEPTIEMBRE 3'!$E$11:$E$40,'SEPTIEMBRE 3'!$AK$11:$AK$40,_xlfn.XLOOKUP($A93&amp;$B93,'SEPTIEMBRE 3'!$BC$11:$BC$40&amp;'SEPTIEMBRE 3'!$BD$11:$BD$40,'SEPTIEMBRE 3'!$CJ$11:$CJ$40,"A")),"")</f>
        <v>0</v>
      </c>
      <c r="FB93" s="384">
        <f t="array" ref="FB93">IFERROR(_xlfn.XLOOKUP($A93&amp;$B93,OCTUBRE!$D$11:$D$40&amp;OCTUBRE!$E$11:$E$40,OCTUBRE!$AK$11:$AK$40,_xlfn.XLOOKUP($A93&amp;$B93,OCTUBRE!$BC$11:$BC$40&amp;OCTUBRE!$BD$11:$BD$40,OCTUBRE!$CJ$11:$CJ$40,"A")),"")</f>
        <v>0</v>
      </c>
      <c r="FC93" s="384">
        <f t="array" ref="FC93">IFERROR(_xlfn.XLOOKUP($A93&amp;$B93,'OCTUBRE 2'!$D$11:$D$40&amp;'OCTUBRE 2'!$E$11:$E$40,'OCTUBRE 2'!$AK$11:$AK$40,_xlfn.XLOOKUP($A93&amp;$B93,'OCTUBRE 2'!$BC$11:$BC$40&amp;'OCTUBRE 2'!$BD$11:$BD$40,'OCTUBRE 2'!$CJ$11:$CJ$40,"A")),"")</f>
        <v>0</v>
      </c>
      <c r="FD93" s="384">
        <f t="array" ref="FD93">IFERROR(_xlfn.XLOOKUP($A93&amp;$B93,NOVIEMBRE!$D$11:$D$40&amp;NOVIEMBRE!$E$11:$E$40,NOVIEMBRE!$AK$11:$AK$40,_xlfn.XLOOKUP($A93&amp;$B93,NOVIEMBRE!$BC$11:$BC$40&amp;NOVIEMBRE!$BD$11:$BD$40,NOVIEMBRE!$CJ$11:$CJ$40,"A")),"")</f>
        <v>0</v>
      </c>
      <c r="FE93" s="384">
        <f t="array" ref="FE93">IFERROR(_xlfn.XLOOKUP($A93&amp;$B93,'NOVIEMBRE 2'!$D$11:$D$40&amp;'NOVIEMBRE 2'!$E$11:$E$40,'NOVIEMBRE 2'!$AK$11:$AK$40,_xlfn.XLOOKUP($A93&amp;$B93,'NOVIEMBRE 2'!$BC$11:$BC$40&amp;'NOVIEMBRE 2'!$BD$11:$BD$40,'NOVIEMBRE 2'!$CJ$11:$CJ$40,"A")),"")</f>
        <v>0</v>
      </c>
      <c r="FF93" s="385">
        <f t="array" ref="FF93">IFERROR(_xlfn.XLOOKUP($A93&amp;$B93,DICIEMBRE!$D$11:$D$40&amp;DICIEMBRE!$E$11:$E$40,DICIEMBRE!$AK$11:$AK$40,_xlfn.XLOOKUP($A93&amp;$B93,DICIEMBRE!$BC$11:$BC$40&amp;DICIEMBRE!$BD$11:$BD$40,DICIEMBRE!$CJ$11:$CJ$40,"A")),"")</f>
        <v>0</v>
      </c>
      <c r="FG93" s="386" t="str">
        <f t="shared" si="19"/>
        <v/>
      </c>
      <c r="FH93" s="386" t="str">
        <f t="array" ref="FH93">IF(
 COUNT(DZ93:EH93)=0,
 "-",
 IF(
  COUNT(DZ93:EH93) &lt; COUNTA(DZ93:EH93),
  REPT("🟩", ROUND(COUNT(DZ93:EH93)/COUNTA(DZ93:EH93)*5, 0)) &amp;
  REPT("⬜", 5 - ROUND(COUNT(DZ93:EH93)/COUNTA(DZ93:EH93)*5, 0)),
  IF(
    AVERAGE(IF(DZ93:EH93&lt;&gt;"", DZ93:EH93, )) &gt;= 70, "🟩🟩🟩🟩🟩",
    IF(
      AVERAGE(IF(DZ93:EH93&lt;&gt;"",DZ93:EH93, )) &gt;= 56, "🟨🟨🟨🟨🟨",
      "🟥🟥🟥🟥🟥"
    )
  )
 )
)
</f>
        <v>-</v>
      </c>
    </row>
    <row r="94" ht="15.75" customHeight="1">
      <c r="A94" s="168"/>
      <c r="B94" s="169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1"/>
      <c r="N94" s="172" t="str">
        <f t="shared" si="1"/>
        <v/>
      </c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2" t="str">
        <f t="shared" si="2"/>
        <v/>
      </c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2" t="str">
        <f t="shared" si="3"/>
        <v/>
      </c>
      <c r="AM94" s="173"/>
      <c r="AN94" s="173"/>
      <c r="AO94" s="173"/>
      <c r="AP94" s="173"/>
      <c r="AQ94" s="173"/>
      <c r="AR94" s="173"/>
      <c r="AS94" s="173"/>
      <c r="AT94" s="173"/>
      <c r="AU94" s="173"/>
      <c r="AV94" s="171"/>
      <c r="AW94" s="171"/>
      <c r="AX94" s="172" t="str">
        <f t="shared" si="4"/>
        <v/>
      </c>
      <c r="AY94" s="173"/>
      <c r="AZ94" s="173"/>
      <c r="BA94" s="173"/>
      <c r="BB94" s="173"/>
      <c r="BC94" s="173"/>
      <c r="BD94" s="173"/>
      <c r="BE94" s="173"/>
      <c r="BF94" s="173"/>
      <c r="BG94" s="173"/>
      <c r="BH94" s="173"/>
      <c r="BI94" s="173"/>
      <c r="BJ94" s="172" t="str">
        <f t="shared" si="5"/>
        <v/>
      </c>
      <c r="BK94" s="173"/>
      <c r="BL94" s="173"/>
      <c r="BM94" s="173"/>
      <c r="BN94" s="173"/>
      <c r="BO94" s="173"/>
      <c r="BP94" s="173"/>
      <c r="BQ94" s="173"/>
      <c r="BR94" s="173"/>
      <c r="BS94" s="173"/>
      <c r="BT94" s="173"/>
      <c r="BU94" s="173"/>
      <c r="BV94" s="172" t="str">
        <f t="shared" si="6"/>
        <v/>
      </c>
      <c r="BW94" s="173"/>
      <c r="BX94" s="173"/>
      <c r="BY94" s="173"/>
      <c r="BZ94" s="171"/>
      <c r="CA94" s="171"/>
      <c r="CB94" s="171"/>
      <c r="CC94" s="171"/>
      <c r="CD94" s="171"/>
      <c r="CE94" s="171"/>
      <c r="CF94" s="171"/>
      <c r="CG94" s="171"/>
      <c r="CH94" s="172" t="str">
        <f t="shared" si="7"/>
        <v/>
      </c>
      <c r="CI94" s="171"/>
      <c r="CJ94" s="173"/>
      <c r="CK94" s="173"/>
      <c r="CL94" s="173"/>
      <c r="CM94" s="173"/>
      <c r="CN94" s="171"/>
      <c r="CO94" s="171"/>
      <c r="CP94" s="171"/>
      <c r="CQ94" s="173"/>
      <c r="CR94" s="171"/>
      <c r="CS94" s="171"/>
      <c r="CT94" s="172" t="str">
        <f t="shared" si="8"/>
        <v/>
      </c>
      <c r="CU94" s="172"/>
      <c r="CV94" s="172"/>
      <c r="CW94" s="172"/>
      <c r="CX94" s="172"/>
      <c r="CY94" s="172"/>
      <c r="CZ94" s="172"/>
      <c r="DA94" s="172"/>
      <c r="DB94" s="172"/>
      <c r="DC94" s="172"/>
      <c r="DD94" s="172"/>
      <c r="DE94" s="172"/>
      <c r="DF94" s="172"/>
      <c r="DG94" s="188" t="str">
        <f t="array" ref="DG94">IFERROR(_xlfn.XLOOKUP($A94&amp;B94,MARZO!$D$11:$D$40&amp;MARZO!$E$11:$E$40,MARZO!$AM$11:$AM$40,_xlfn.XLOOKUP($A94&amp;$B94,MARZO!$BC$11:$BC$40&amp;MARZO!$BD$11:$BD$40,MARZO!$CL$11:$CL$40,"A"))/1%,"")</f>
        <v/>
      </c>
      <c r="DH94" s="188" t="str">
        <f t="array" ref="DH94">IFERROR(_xlfn.XLOOKUP($A94&amp;$B94,ABRIL!$D$11:$D$40&amp;ABRIL!$E$11:$E$40,ABRIL!$AM$11:$AM$40,_xlfn.XLOOKUP($A94&amp;$B94,ABRIL!$BC$11:$BC$40&amp;ABRIL!$BD$11:$BD$40,ABRIL!$CL$11:$CL$40,"A"))/1%,"")</f>
        <v/>
      </c>
      <c r="DI94" s="188" t="str">
        <f t="array" ref="DI94">IFERROR(_xlfn.XLOOKUP($A94&amp;$B94,'ABRIL 2'!$D$11:$D$40&amp;'ABRIL 2'!$E$11:$E$40,'ABRIL 2'!$AM$11:$AM$40,_xlfn.XLOOKUP($A94&amp;$B94,'ABRIL 2'!$BC$11:$BC$40&amp;'ABRIL 2'!$BD$11:$BD$40,'ABRIL 2'!$CL$11:$CL$40,"A"))/1%,"")</f>
        <v/>
      </c>
      <c r="DJ94" s="188" t="str">
        <f t="array" ref="DJ94">IFERROR(_xlfn.XLOOKUP($A94&amp;$B94,MAYO!$D$11:$D$40&amp;MAYO!$E$11:$E$40,MAYO!$AM$11:$AM$40,_xlfn.XLOOKUP($A94&amp;$B94,MAYO!$BC$11:$BC$40&amp;MAYO!$BD$11:$BD$40,MAYO!$CL$11:$CL$40,"A"))/1%,"")</f>
        <v/>
      </c>
      <c r="DK94" s="188" t="str">
        <f t="array" ref="DK94">IFERROR(_xlfn.XLOOKUP($A94&amp;$B94,'MAYO 2'!$D$11:$D$40&amp;'MAYO 2'!$E$11:$E$40,'MAYO 2'!$AM$11:$AM$40,_xlfn.XLOOKUP($A94&amp;$B94,'MAYO 2'!$BC$11:$BC$40&amp;'MAYO 2'!$BD$11:$BD$40,'MAYO 2'!$CL$11:$CL$40,"A"))/1%,"")</f>
        <v/>
      </c>
      <c r="DL94" s="188" t="str">
        <f t="array" ref="DL94">IFERROR(_xlfn.XLOOKUP($A94&amp;$B94,JUNIO!$D$11:$D$40&amp;JUNIO!$E$11:$E$40,JUNIO!$AM$11:$AM$40,_xlfn.XLOOKUP($A94&amp;$B94,JUNIO!$BC$11:$BC$40&amp;JUNIO!$BD$11:$BD$40,JUNIO!$CL$11:$CL$40,"A"))/1%,"")</f>
        <v/>
      </c>
      <c r="DM94" s="188" t="str">
        <f t="array" ref="DM94">IFERROR(_xlfn.XLOOKUP($A94&amp;$B94,'JUNIO 2'!$D$11:$D$40&amp;'JUNIO 2'!$E$11:$E$40,'JUNIO 2'!$AM$11:$AM$40,_xlfn.XLOOKUP($A94&amp;$B94,'JUNIO 2'!$BC$11:$BC$40&amp;'JUNIO 2'!$BD$11:$BD$40,'JUNIO 2'!$CL$11:$CL$40,"A"))/1%,"")</f>
        <v/>
      </c>
      <c r="DN94" s="188" t="str">
        <f t="array" ref="DN94">IFERROR(_xlfn.XLOOKUP($A94&amp;$B94,JULIO!$D$11:$D$40&amp;JULIO!$E$11:$E$40,JULIO!$AM$11:$AM$40,_xlfn.XLOOKUP($A94&amp;$B94,JULIO!$BC$11:$BC$40&amp;JULIO!$BD$11:$BD$40,JULIO!$CL$11:$CL$40,"A"))/1%,"")</f>
        <v/>
      </c>
      <c r="DO94" s="188" t="str">
        <f t="array" ref="DO94">IFERROR(_xlfn.XLOOKUP($A94&amp;$B94,'JULIO 2'!$D$11:$D$40&amp;'JULIO 2'!$E$11:$E$40,'JULIO 2'!$AM$11:$AM$40,_xlfn.XLOOKUP($A94&amp;$B94,'JULIO 2'!$BC$11:$BC$40&amp;'JULIO 2'!$BD$11:$BD$40,'JULIO 2'!$CL$11:$CL$40,"A"))/1%,"")</f>
        <v/>
      </c>
      <c r="DP94" s="188" t="str">
        <f t="array" ref="DP94">IFERROR(_xlfn.XLOOKUP($A94&amp;$B94,AGOSTO!$D$11:$D$40&amp;AGOSTO!$E$11:$E$40,AGOSTO!$AM$11:$AM$40,_xlfn.XLOOKUP($A94&amp;$B94,AGOSTO!$BC$11:$BC$40&amp;AGOSTO!$BD$11:$BD$40,AGOSTO!$CL$11:$CL$40,"A"))/1%,"")</f>
        <v/>
      </c>
      <c r="DQ94" s="188" t="str">
        <f t="array" ref="DQ94">IFERROR(_xlfn.XLOOKUP($A94&amp;$B94,'AGOSTO 2'!$D$11:$D$40&amp;'AGOSTO 2'!$E$11:$E$40,'AGOSTO 2'!$AM$11:$AM$40,_xlfn.XLOOKUP($A94&amp;$B94,'AGOSTO 2'!$BC$11:$BC$40&amp;'AGOSTO 2'!$BD$11:$BD$40,'AGOSTO 2'!$CL$11:$CL$40,"A"))/1%,"")</f>
        <v/>
      </c>
      <c r="DR94" s="188" t="str">
        <f t="array" ref="DR94">IFERROR(_xlfn.XLOOKUP($A94&amp;$B94,SEPTIEMBRE!$D$11:$D$40&amp;SEPTIEMBRE!$E$11:$E$40,SEPTIEMBRE!$AM$11:$AM$40,_xlfn.XLOOKUP($A94&amp;$B94,SEPTIEMBRE!$BC$11:$BC$40&amp;SEPTIEMBRE!$BD$11:$BD$40,SEPTIEMBRE!$CL$11:$CL$40,"A"))/1%,"")</f>
        <v/>
      </c>
      <c r="DS94" s="188" t="str">
        <f t="array" ref="DS94">IFERROR(_xlfn.XLOOKUP($A94&amp;$B94,'SEPTIEMBRE 2'!$D$11:$D$40&amp;'SEPTIEMBRE 2'!$E$11:$E$40,'SEPTIEMBRE 2'!$AM$11:$AM$40,_xlfn.XLOOKUP($A94&amp;$B94,'SEPTIEMBRE 2'!$BC$11:$BC$40&amp;'SEPTIEMBRE 2'!$BD$11:$BD$40,'SEPTIEMBRE 2'!$CL$11:$CL$40,"A"))/1%,"")</f>
        <v/>
      </c>
      <c r="DT94" s="188" t="str">
        <f t="array" ref="DT94">IFERROR(_xlfn.XLOOKUP($A94&amp;$B94,'SEPTIEMBRE 3'!$D$11:$D$40&amp;'SEPTIEMBRE 3'!$E$11:$E$40,'SEPTIEMBRE 3'!$AM$11:$AM$40,_xlfn.XLOOKUP($A94&amp;$B94,'SEPTIEMBRE 3'!$BC$11:$BC$40&amp;'SEPTIEMBRE 3'!$BD$11:$BD$40,'SEPTIEMBRE 3'!$CL$11:$CL$40,"A"))/1%,"")</f>
        <v/>
      </c>
      <c r="DU94" s="188" t="str">
        <f t="array" ref="DU94">IFERROR(_xlfn.XLOOKUP($A94&amp;$B94,OCTUBRE!$D$11:$D$40&amp;OCTUBRE!$E$11:$E$40,OCTUBRE!$AM$11:$AM$40,_xlfn.XLOOKUP($A94&amp;$B94,OCTUBRE!$BC$11:$BC$40&amp;OCTUBRE!$BD$11:$BD$40,OCTUBRE!$CL$11:$CL$40,"A"))/1%,"")</f>
        <v/>
      </c>
      <c r="DV94" s="188" t="str">
        <f t="array" ref="DV94">IFERROR(_xlfn.XLOOKUP($A94&amp;$B94,'OCTUBRE 2'!$D$11:$D$40&amp;'OCTUBRE 2'!$E$11:$E$40,'OCTUBRE 2'!$AM$11:$AM$40,_xlfn.XLOOKUP($A94&amp;$B94,'OCTUBRE 2'!$BC$11:$BC$40&amp;'OCTUBRE 2'!$BD$11:$BD$40,'OCTUBRE 2'!$CL$11:$CL$40,"A"))/1%,"")</f>
        <v/>
      </c>
      <c r="DW94" s="188" t="str">
        <f t="array" ref="DW94">IFERROR(_xlfn.XLOOKUP($A94&amp;$B94,NOVIEMBRE!$D$11:$D$40&amp;NOVIEMBRE!$E$11:$E$40,NOVIEMBRE!$AM$11:$AM$40,_xlfn.XLOOKUP($A94&amp;$B94,NOVIEMBRE!$BC$11:$BC$40&amp;NOVIEMBRE!$BD$11:$BD$40,NOVIEMBRE!$CL$11:$CL$40,"A"))/1%,"")</f>
        <v/>
      </c>
      <c r="DX94" s="188" t="str">
        <f t="array" ref="DX94">IFERROR(_xlfn.XLOOKUP($A94&amp;$B94,'NOVIEMBRE 2'!$D$11:$D$40&amp;'NOVIEMBRE 2'!$E$11:$E$40,'NOVIEMBRE 2'!$AM$11:$AM$40,_xlfn.XLOOKUP($A94&amp;$B94,'NOVIEMBRE 2'!$BC$11:$BC$40&amp;'NOVIEMBRE 2'!$BD$11:$BD$40,'NOVIEMBRE 2'!$CL$11:$CL$40,"A"))/1%,"")</f>
        <v/>
      </c>
      <c r="DY94" s="188" t="str">
        <f t="array" ref="DY94">IFERROR(_xlfn.XLOOKUP($A94&amp;$B94,DICIEMBRE!$D$11:$D$40&amp;DICIEMBRE!$E$11:$E$40,DICIEMBRE!$AM$11:$AM$40,_xlfn.XLOOKUP($A94&amp;$B94,DICIEMBRE!$BC$11:$BC$40&amp;DICIEMBRE!$BD$11:$BD$40,DICIEMBRE!$CL$11:$CL$40,"A"))/1%,"")</f>
        <v/>
      </c>
      <c r="DZ94" s="381" t="str">
        <f t="shared" si="9"/>
        <v>-</v>
      </c>
      <c r="EA94" s="381" t="str">
        <f t="shared" si="10"/>
        <v>-</v>
      </c>
      <c r="EB94" s="381" t="str">
        <f t="shared" si="11"/>
        <v>-</v>
      </c>
      <c r="EC94" s="381" t="str">
        <f t="shared" si="12"/>
        <v>-</v>
      </c>
      <c r="ED94" s="381" t="str">
        <f t="shared" si="13"/>
        <v>-</v>
      </c>
      <c r="EE94" s="381" t="str">
        <f t="shared" si="14"/>
        <v>-</v>
      </c>
      <c r="EF94" s="381" t="str">
        <f t="shared" si="15"/>
        <v>-</v>
      </c>
      <c r="EG94" s="381" t="str">
        <f t="shared" si="16"/>
        <v>-</v>
      </c>
      <c r="EH94" s="381" t="str">
        <f t="shared" si="17"/>
        <v>-</v>
      </c>
      <c r="EI94" s="188" t="str">
        <f t="shared" si="18"/>
        <v/>
      </c>
      <c r="EJ94" s="382"/>
      <c r="EK94" s="382"/>
      <c r="EL94" s="383"/>
      <c r="EM94" s="21"/>
      <c r="EN94" s="384">
        <f t="array" ref="EN94">IFERROR(_xlfn.XLOOKUP($A94&amp;$B94,MARZO!$D$11:$D$40&amp;MARZO!$E$11:$E$40,MARZO!$AK$11:$AK$40,_xlfn.XLOOKUP($A94&amp;$B94,MARZO!$BC$11:$BC$40&amp;MARZO!$BD$11:$BD$40,MARZO!$CJ$11:$CJ$40,"A")),"")</f>
        <v>0</v>
      </c>
      <c r="EO94" s="384">
        <f t="array" ref="EO94">IFERROR(_xlfn.XLOOKUP($A94&amp;$B94,ABRIL!$D$11:$D$40&amp;ABRIL!$E$11:$E$40,ABRIL!$AK$11:$AK$40,_xlfn.XLOOKUP($A94&amp;$B94,ABRIL!$BC$11:$BC$40&amp;ABRIL!$BD$11:$BD$40,ABRIL!$CJ$11:$CJ$40,"A")),"")</f>
        <v>0</v>
      </c>
      <c r="EP94" s="384">
        <f t="array" ref="EP94">IFERROR(_xlfn.XLOOKUP($A94&amp;$B94,'ABRIL 2'!$D$11:$D$40&amp;'ABRIL 2'!$E$11:$E$40,'ABRIL 2'!$AK$11:$AK$40,_xlfn.XLOOKUP($A94&amp;$B94,'ABRIL 2'!$BC$11:$BC$40&amp;'ABRIL 2'!$BD$11:$BD$40,'ABRIL 2'!$CJ$11:$CJ$40,"A")),"")</f>
        <v>0</v>
      </c>
      <c r="EQ94" s="384">
        <f t="array" ref="EQ94">IFERROR(_xlfn.XLOOKUP($A94&amp;$B94,MAYO!$D$11:$D$40&amp;MAYO!$E$11:$E$40,MAYO!$AK$11:$AK$40,_xlfn.XLOOKUP($A94&amp;$B94,MAYO!$BC$11:$BC$40&amp;MAYO!$BD$11:$BD$40,MAYO!$CJ$11:$CJ$40,"A")),"")</f>
        <v>0</v>
      </c>
      <c r="ER94" s="384">
        <f t="array" ref="ER94">IFERROR(_xlfn.XLOOKUP($A94&amp;$B94,'MAYO 2'!$D$11:$D$40&amp;'MAYO 2'!$E$11:$E$40,'MAYO 2'!$AK$11:$AK$40,_xlfn.XLOOKUP($A94&amp;$B94,'MAYO 2'!$BC$11:$BC$40&amp;'MAYO 2'!$BD$11:$BD$40,'MAYO 2'!$CJ$11:$CJ$40,"A")),"")</f>
        <v>0</v>
      </c>
      <c r="ES94" s="384">
        <f t="array" ref="ES94">IFERROR(_xlfn.XLOOKUP($A94&amp;$B94,JUNIO!$D$11:$D$40&amp;JUNIO!$E$11:$E$40,JUNIO!$AK$11:$AK$40,_xlfn.XLOOKUP($A94&amp;$B94,JUNIO!$BC$11:$BC$40&amp;JUNIO!$BD$11:$BD$40,JUNIO!$CJ$11:$CJ$40,"A")),"")</f>
        <v>0</v>
      </c>
      <c r="ET94" s="384">
        <f t="array" ref="ET94">IFERROR(_xlfn.XLOOKUP($A94&amp;$B94,'JUNIO 2'!$D$11:$D$40&amp;'JUNIO 2'!$E$11:$E$40,'JUNIO 2'!$AK$11:$AK$40,_xlfn.XLOOKUP($A94&amp;$B94,'JUNIO 2'!$BC$11:$BC$40&amp;'JUNIO 2'!$BD$11:$BD$40,'JUNIO 2'!$CJ$11:$CJ$40,"A")),"")</f>
        <v>0</v>
      </c>
      <c r="EU94" s="384">
        <f t="array" ref="EU94">IFERROR(_xlfn.XLOOKUP($A94&amp;$B94,JULIO!$D$11:$D$40&amp;JULIO!$E$11:$E$40,JULIO!$AK$11:$AK$40,_xlfn.XLOOKUP($A94&amp;$B94,JULIO!$BC$11:$BC$40&amp;JULIO!$BD$11:$BD$40,JULIO!$CJ$11:$CJ$40,"A")),"")</f>
        <v>0</v>
      </c>
      <c r="EV94" s="384">
        <f t="array" ref="EV94">IFERROR(_xlfn.XLOOKUP($A94&amp;$B94,'JULIO 2'!$D$11:$D$40&amp;'JULIO 2'!$E$11:$E$40,'JULIO 2'!$AK$11:$AK$40,_xlfn.XLOOKUP($A94&amp;$B94,'JULIO 2'!$BC$11:$BC$40&amp;'JULIO 2'!$BD$11:$BD$40,'JULIO 2'!$CJ$11:$CJ$40,"A")),"")</f>
        <v>0</v>
      </c>
      <c r="EW94" s="384">
        <f t="array" ref="EW94">IFERROR(_xlfn.XLOOKUP($A94&amp;$B94,AGOSTO!$D$11:$D$40&amp;AGOSTO!$E$11:$E$40,AGOSTO!$AK$11:$AK$40,_xlfn.XLOOKUP($A94&amp;$B94,AGOSTO!$BC$11:$BC$40&amp;AGOSTO!$BD$11:$BD$40,AGOSTO!$CJ$11:$CJ$40,"A")),"")</f>
        <v>0</v>
      </c>
      <c r="EX94" s="384">
        <f t="array" ref="EX94">IFERROR(_xlfn.XLOOKUP($A94&amp;$B94,'AGOSTO 2'!$D$11:$D$40&amp;'AGOSTO 2'!$E$11:$E$40,'AGOSTO 2'!$AK$11:$AK$40,_xlfn.XLOOKUP($A94&amp;$B94,'AGOSTO 2'!$BC$11:$BC$40&amp;'AGOSTO 2'!$BD$11:$BD$40,'AGOSTO 2'!$CJ$11:$CJ$40,"A")),"")</f>
        <v>0</v>
      </c>
      <c r="EY94" s="384">
        <f t="array" ref="EY94">IFERROR(_xlfn.XLOOKUP($A94&amp;$B94,SEPTIEMBRE!$D$11:$D$40&amp;SEPTIEMBRE!$E$11:$E$40,SEPTIEMBRE!$AK$11:$AK$40,_xlfn.XLOOKUP($A94&amp;$B94,SEPTIEMBRE!$BC$11:$BC$40&amp;SEPTIEMBRE!$BD$11:$BD$40,SEPTIEMBRE!$CJ$11:$CJ$40,"A")),"")</f>
        <v>0</v>
      </c>
      <c r="EZ94" s="384">
        <f t="array" ref="EZ94">IFERROR(_xlfn.XLOOKUP($A94&amp;$B94,'SEPTIEMBRE 2'!$D$11:$D$40&amp;'SEPTIEMBRE 2'!$E$11:$E$40,'SEPTIEMBRE 2'!$AK$11:$AK$40,_xlfn.XLOOKUP($A94&amp;$B94,'SEPTIEMBRE 2'!$BC$11:$BC$40&amp;'SEPTIEMBRE 2'!$BD$11:$BD$40,'SEPTIEMBRE 2'!$CJ$11:$CJ$40,"A")),"")</f>
        <v>0</v>
      </c>
      <c r="FA94" s="384">
        <f t="array" ref="FA94">IFERROR(_xlfn.XLOOKUP($A94&amp;$B94,'SEPTIEMBRE 3'!$D$11:$D$40&amp;'SEPTIEMBRE 3'!$E$11:$E$40,'SEPTIEMBRE 3'!$AK$11:$AK$40,_xlfn.XLOOKUP($A94&amp;$B94,'SEPTIEMBRE 3'!$BC$11:$BC$40&amp;'SEPTIEMBRE 3'!$BD$11:$BD$40,'SEPTIEMBRE 3'!$CJ$11:$CJ$40,"A")),"")</f>
        <v>0</v>
      </c>
      <c r="FB94" s="384">
        <f t="array" ref="FB94">IFERROR(_xlfn.XLOOKUP($A94&amp;$B94,OCTUBRE!$D$11:$D$40&amp;OCTUBRE!$E$11:$E$40,OCTUBRE!$AK$11:$AK$40,_xlfn.XLOOKUP($A94&amp;$B94,OCTUBRE!$BC$11:$BC$40&amp;OCTUBRE!$BD$11:$BD$40,OCTUBRE!$CJ$11:$CJ$40,"A")),"")</f>
        <v>0</v>
      </c>
      <c r="FC94" s="384">
        <f t="array" ref="FC94">IFERROR(_xlfn.XLOOKUP($A94&amp;$B94,'OCTUBRE 2'!$D$11:$D$40&amp;'OCTUBRE 2'!$E$11:$E$40,'OCTUBRE 2'!$AK$11:$AK$40,_xlfn.XLOOKUP($A94&amp;$B94,'OCTUBRE 2'!$BC$11:$BC$40&amp;'OCTUBRE 2'!$BD$11:$BD$40,'OCTUBRE 2'!$CJ$11:$CJ$40,"A")),"")</f>
        <v>0</v>
      </c>
      <c r="FD94" s="384">
        <f t="array" ref="FD94">IFERROR(_xlfn.XLOOKUP($A94&amp;$B94,NOVIEMBRE!$D$11:$D$40&amp;NOVIEMBRE!$E$11:$E$40,NOVIEMBRE!$AK$11:$AK$40,_xlfn.XLOOKUP($A94&amp;$B94,NOVIEMBRE!$BC$11:$BC$40&amp;NOVIEMBRE!$BD$11:$BD$40,NOVIEMBRE!$CJ$11:$CJ$40,"A")),"")</f>
        <v>0</v>
      </c>
      <c r="FE94" s="384">
        <f t="array" ref="FE94">IFERROR(_xlfn.XLOOKUP($A94&amp;$B94,'NOVIEMBRE 2'!$D$11:$D$40&amp;'NOVIEMBRE 2'!$E$11:$E$40,'NOVIEMBRE 2'!$AK$11:$AK$40,_xlfn.XLOOKUP($A94&amp;$B94,'NOVIEMBRE 2'!$BC$11:$BC$40&amp;'NOVIEMBRE 2'!$BD$11:$BD$40,'NOVIEMBRE 2'!$CJ$11:$CJ$40,"A")),"")</f>
        <v>0</v>
      </c>
      <c r="FF94" s="385">
        <f t="array" ref="FF94">IFERROR(_xlfn.XLOOKUP($A94&amp;$B94,DICIEMBRE!$D$11:$D$40&amp;DICIEMBRE!$E$11:$E$40,DICIEMBRE!$AK$11:$AK$40,_xlfn.XLOOKUP($A94&amp;$B94,DICIEMBRE!$BC$11:$BC$40&amp;DICIEMBRE!$BD$11:$BD$40,DICIEMBRE!$CJ$11:$CJ$40,"A")),"")</f>
        <v>0</v>
      </c>
      <c r="FG94" s="386" t="str">
        <f t="shared" si="19"/>
        <v/>
      </c>
      <c r="FH94" s="386" t="str">
        <f t="array" ref="FH94">IF(
 COUNT(DZ94:EH94)=0,
 "-",
 IF(
  COUNT(DZ94:EH94) &lt; COUNTA(DZ94:EH94),
  REPT("🟩", ROUND(COUNT(DZ94:EH94)/COUNTA(DZ94:EH94)*5, 0)) &amp;
  REPT("⬜", 5 - ROUND(COUNT(DZ94:EH94)/COUNTA(DZ94:EH94)*5, 0)),
  IF(
    AVERAGE(IF(DZ94:EH94&lt;&gt;"", DZ94:EH94, )) &gt;= 70, "🟩🟩🟩🟩🟩",
    IF(
      AVERAGE(IF(DZ94:EH94&lt;&gt;"",DZ94:EH94, )) &gt;= 56, "🟨🟨🟨🟨🟨",
      "🟥🟥🟥🟥🟥"
    )
  )
 )
)
</f>
        <v>-</v>
      </c>
    </row>
    <row r="95" ht="15.75" customHeight="1">
      <c r="A95" s="168"/>
      <c r="B95" s="169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1"/>
      <c r="N95" s="172" t="str">
        <f t="shared" si="1"/>
        <v/>
      </c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2" t="str">
        <f t="shared" si="2"/>
        <v/>
      </c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2" t="str">
        <f t="shared" si="3"/>
        <v/>
      </c>
      <c r="AM95" s="173"/>
      <c r="AN95" s="173"/>
      <c r="AO95" s="173"/>
      <c r="AP95" s="173"/>
      <c r="AQ95" s="173"/>
      <c r="AR95" s="173"/>
      <c r="AS95" s="173"/>
      <c r="AT95" s="173"/>
      <c r="AU95" s="173"/>
      <c r="AV95" s="171"/>
      <c r="AW95" s="171"/>
      <c r="AX95" s="172" t="str">
        <f t="shared" si="4"/>
        <v/>
      </c>
      <c r="AY95" s="173"/>
      <c r="AZ95" s="173"/>
      <c r="BA95" s="173"/>
      <c r="BB95" s="173"/>
      <c r="BC95" s="173"/>
      <c r="BD95" s="173"/>
      <c r="BE95" s="173"/>
      <c r="BF95" s="173"/>
      <c r="BG95" s="173"/>
      <c r="BH95" s="173"/>
      <c r="BI95" s="173"/>
      <c r="BJ95" s="172" t="str">
        <f t="shared" si="5"/>
        <v/>
      </c>
      <c r="BK95" s="173"/>
      <c r="BL95" s="173"/>
      <c r="BM95" s="173"/>
      <c r="BN95" s="173"/>
      <c r="BO95" s="173"/>
      <c r="BP95" s="173"/>
      <c r="BQ95" s="173"/>
      <c r="BR95" s="173"/>
      <c r="BS95" s="173"/>
      <c r="BT95" s="173"/>
      <c r="BU95" s="173"/>
      <c r="BV95" s="172" t="str">
        <f t="shared" si="6"/>
        <v/>
      </c>
      <c r="BW95" s="173"/>
      <c r="BX95" s="173"/>
      <c r="BY95" s="173"/>
      <c r="BZ95" s="171"/>
      <c r="CA95" s="171"/>
      <c r="CB95" s="171"/>
      <c r="CC95" s="171"/>
      <c r="CD95" s="171"/>
      <c r="CE95" s="171"/>
      <c r="CF95" s="171"/>
      <c r="CG95" s="171"/>
      <c r="CH95" s="172" t="str">
        <f t="shared" si="7"/>
        <v/>
      </c>
      <c r="CI95" s="171"/>
      <c r="CJ95" s="173"/>
      <c r="CK95" s="173"/>
      <c r="CL95" s="173"/>
      <c r="CM95" s="173"/>
      <c r="CN95" s="171"/>
      <c r="CO95" s="171"/>
      <c r="CP95" s="171"/>
      <c r="CQ95" s="173"/>
      <c r="CR95" s="171"/>
      <c r="CS95" s="171"/>
      <c r="CT95" s="172" t="str">
        <f t="shared" si="8"/>
        <v/>
      </c>
      <c r="CU95" s="172"/>
      <c r="CV95" s="172"/>
      <c r="CW95" s="172"/>
      <c r="CX95" s="172"/>
      <c r="CY95" s="172"/>
      <c r="CZ95" s="172"/>
      <c r="DA95" s="172"/>
      <c r="DB95" s="172"/>
      <c r="DC95" s="172"/>
      <c r="DD95" s="172"/>
      <c r="DE95" s="172"/>
      <c r="DF95" s="172"/>
      <c r="DG95" s="188" t="str">
        <f t="array" ref="DG95">IFERROR(_xlfn.XLOOKUP($A95&amp;B95,MARZO!$D$11:$D$40&amp;MARZO!$E$11:$E$40,MARZO!$AM$11:$AM$40,_xlfn.XLOOKUP($A95&amp;$B95,MARZO!$BC$11:$BC$40&amp;MARZO!$BD$11:$BD$40,MARZO!$CL$11:$CL$40,"A"))/1%,"")</f>
        <v/>
      </c>
      <c r="DH95" s="188" t="str">
        <f t="array" ref="DH95">IFERROR(_xlfn.XLOOKUP($A95&amp;$B95,ABRIL!$D$11:$D$40&amp;ABRIL!$E$11:$E$40,ABRIL!$AM$11:$AM$40,_xlfn.XLOOKUP($A95&amp;$B95,ABRIL!$BC$11:$BC$40&amp;ABRIL!$BD$11:$BD$40,ABRIL!$CL$11:$CL$40,"A"))/1%,"")</f>
        <v/>
      </c>
      <c r="DI95" s="188" t="str">
        <f t="array" ref="DI95">IFERROR(_xlfn.XLOOKUP($A95&amp;$B95,'ABRIL 2'!$D$11:$D$40&amp;'ABRIL 2'!$E$11:$E$40,'ABRIL 2'!$AM$11:$AM$40,_xlfn.XLOOKUP($A95&amp;$B95,'ABRIL 2'!$BC$11:$BC$40&amp;'ABRIL 2'!$BD$11:$BD$40,'ABRIL 2'!$CL$11:$CL$40,"A"))/1%,"")</f>
        <v/>
      </c>
      <c r="DJ95" s="188" t="str">
        <f t="array" ref="DJ95">IFERROR(_xlfn.XLOOKUP($A95&amp;$B95,MAYO!$D$11:$D$40&amp;MAYO!$E$11:$E$40,MAYO!$AM$11:$AM$40,_xlfn.XLOOKUP($A95&amp;$B95,MAYO!$BC$11:$BC$40&amp;MAYO!$BD$11:$BD$40,MAYO!$CL$11:$CL$40,"A"))/1%,"")</f>
        <v/>
      </c>
      <c r="DK95" s="188" t="str">
        <f t="array" ref="DK95">IFERROR(_xlfn.XLOOKUP($A95&amp;$B95,'MAYO 2'!$D$11:$D$40&amp;'MAYO 2'!$E$11:$E$40,'MAYO 2'!$AM$11:$AM$40,_xlfn.XLOOKUP($A95&amp;$B95,'MAYO 2'!$BC$11:$BC$40&amp;'MAYO 2'!$BD$11:$BD$40,'MAYO 2'!$CL$11:$CL$40,"A"))/1%,"")</f>
        <v/>
      </c>
      <c r="DL95" s="188" t="str">
        <f t="array" ref="DL95">IFERROR(_xlfn.XLOOKUP($A95&amp;$B95,JUNIO!$D$11:$D$40&amp;JUNIO!$E$11:$E$40,JUNIO!$AM$11:$AM$40,_xlfn.XLOOKUP($A95&amp;$B95,JUNIO!$BC$11:$BC$40&amp;JUNIO!$BD$11:$BD$40,JUNIO!$CL$11:$CL$40,"A"))/1%,"")</f>
        <v/>
      </c>
      <c r="DM95" s="188" t="str">
        <f t="array" ref="DM95">IFERROR(_xlfn.XLOOKUP($A95&amp;$B95,'JUNIO 2'!$D$11:$D$40&amp;'JUNIO 2'!$E$11:$E$40,'JUNIO 2'!$AM$11:$AM$40,_xlfn.XLOOKUP($A95&amp;$B95,'JUNIO 2'!$BC$11:$BC$40&amp;'JUNIO 2'!$BD$11:$BD$40,'JUNIO 2'!$CL$11:$CL$40,"A"))/1%,"")</f>
        <v/>
      </c>
      <c r="DN95" s="188" t="str">
        <f t="array" ref="DN95">IFERROR(_xlfn.XLOOKUP($A95&amp;$B95,JULIO!$D$11:$D$40&amp;JULIO!$E$11:$E$40,JULIO!$AM$11:$AM$40,_xlfn.XLOOKUP($A95&amp;$B95,JULIO!$BC$11:$BC$40&amp;JULIO!$BD$11:$BD$40,JULIO!$CL$11:$CL$40,"A"))/1%,"")</f>
        <v/>
      </c>
      <c r="DO95" s="188" t="str">
        <f t="array" ref="DO95">IFERROR(_xlfn.XLOOKUP($A95&amp;$B95,'JULIO 2'!$D$11:$D$40&amp;'JULIO 2'!$E$11:$E$40,'JULIO 2'!$AM$11:$AM$40,_xlfn.XLOOKUP($A95&amp;$B95,'JULIO 2'!$BC$11:$BC$40&amp;'JULIO 2'!$BD$11:$BD$40,'JULIO 2'!$CL$11:$CL$40,"A"))/1%,"")</f>
        <v/>
      </c>
      <c r="DP95" s="188" t="str">
        <f t="array" ref="DP95">IFERROR(_xlfn.XLOOKUP($A95&amp;$B95,AGOSTO!$D$11:$D$40&amp;AGOSTO!$E$11:$E$40,AGOSTO!$AM$11:$AM$40,_xlfn.XLOOKUP($A95&amp;$B95,AGOSTO!$BC$11:$BC$40&amp;AGOSTO!$BD$11:$BD$40,AGOSTO!$CL$11:$CL$40,"A"))/1%,"")</f>
        <v/>
      </c>
      <c r="DQ95" s="188" t="str">
        <f t="array" ref="DQ95">IFERROR(_xlfn.XLOOKUP($A95&amp;$B95,'AGOSTO 2'!$D$11:$D$40&amp;'AGOSTO 2'!$E$11:$E$40,'AGOSTO 2'!$AM$11:$AM$40,_xlfn.XLOOKUP($A95&amp;$B95,'AGOSTO 2'!$BC$11:$BC$40&amp;'AGOSTO 2'!$BD$11:$BD$40,'AGOSTO 2'!$CL$11:$CL$40,"A"))/1%,"")</f>
        <v/>
      </c>
      <c r="DR95" s="188" t="str">
        <f t="array" ref="DR95">IFERROR(_xlfn.XLOOKUP($A95&amp;$B95,SEPTIEMBRE!$D$11:$D$40&amp;SEPTIEMBRE!$E$11:$E$40,SEPTIEMBRE!$AM$11:$AM$40,_xlfn.XLOOKUP($A95&amp;$B95,SEPTIEMBRE!$BC$11:$BC$40&amp;SEPTIEMBRE!$BD$11:$BD$40,SEPTIEMBRE!$CL$11:$CL$40,"A"))/1%,"")</f>
        <v/>
      </c>
      <c r="DS95" s="188" t="str">
        <f t="array" ref="DS95">IFERROR(_xlfn.XLOOKUP($A95&amp;$B95,'SEPTIEMBRE 2'!$D$11:$D$40&amp;'SEPTIEMBRE 2'!$E$11:$E$40,'SEPTIEMBRE 2'!$AM$11:$AM$40,_xlfn.XLOOKUP($A95&amp;$B95,'SEPTIEMBRE 2'!$BC$11:$BC$40&amp;'SEPTIEMBRE 2'!$BD$11:$BD$40,'SEPTIEMBRE 2'!$CL$11:$CL$40,"A"))/1%,"")</f>
        <v/>
      </c>
      <c r="DT95" s="188" t="str">
        <f t="array" ref="DT95">IFERROR(_xlfn.XLOOKUP($A95&amp;$B95,'SEPTIEMBRE 3'!$D$11:$D$40&amp;'SEPTIEMBRE 3'!$E$11:$E$40,'SEPTIEMBRE 3'!$AM$11:$AM$40,_xlfn.XLOOKUP($A95&amp;$B95,'SEPTIEMBRE 3'!$BC$11:$BC$40&amp;'SEPTIEMBRE 3'!$BD$11:$BD$40,'SEPTIEMBRE 3'!$CL$11:$CL$40,"A"))/1%,"")</f>
        <v/>
      </c>
      <c r="DU95" s="188" t="str">
        <f t="array" ref="DU95">IFERROR(_xlfn.XLOOKUP($A95&amp;$B95,OCTUBRE!$D$11:$D$40&amp;OCTUBRE!$E$11:$E$40,OCTUBRE!$AM$11:$AM$40,_xlfn.XLOOKUP($A95&amp;$B95,OCTUBRE!$BC$11:$BC$40&amp;OCTUBRE!$BD$11:$BD$40,OCTUBRE!$CL$11:$CL$40,"A"))/1%,"")</f>
        <v/>
      </c>
      <c r="DV95" s="188" t="str">
        <f t="array" ref="DV95">IFERROR(_xlfn.XLOOKUP($A95&amp;$B95,'OCTUBRE 2'!$D$11:$D$40&amp;'OCTUBRE 2'!$E$11:$E$40,'OCTUBRE 2'!$AM$11:$AM$40,_xlfn.XLOOKUP($A95&amp;$B95,'OCTUBRE 2'!$BC$11:$BC$40&amp;'OCTUBRE 2'!$BD$11:$BD$40,'OCTUBRE 2'!$CL$11:$CL$40,"A"))/1%,"")</f>
        <v/>
      </c>
      <c r="DW95" s="188" t="str">
        <f t="array" ref="DW95">IFERROR(_xlfn.XLOOKUP($A95&amp;$B95,NOVIEMBRE!$D$11:$D$40&amp;NOVIEMBRE!$E$11:$E$40,NOVIEMBRE!$AM$11:$AM$40,_xlfn.XLOOKUP($A95&amp;$B95,NOVIEMBRE!$BC$11:$BC$40&amp;NOVIEMBRE!$BD$11:$BD$40,NOVIEMBRE!$CL$11:$CL$40,"A"))/1%,"")</f>
        <v/>
      </c>
      <c r="DX95" s="188" t="str">
        <f t="array" ref="DX95">IFERROR(_xlfn.XLOOKUP($A95&amp;$B95,'NOVIEMBRE 2'!$D$11:$D$40&amp;'NOVIEMBRE 2'!$E$11:$E$40,'NOVIEMBRE 2'!$AM$11:$AM$40,_xlfn.XLOOKUP($A95&amp;$B95,'NOVIEMBRE 2'!$BC$11:$BC$40&amp;'NOVIEMBRE 2'!$BD$11:$BD$40,'NOVIEMBRE 2'!$CL$11:$CL$40,"A"))/1%,"")</f>
        <v/>
      </c>
      <c r="DY95" s="188" t="str">
        <f t="array" ref="DY95">IFERROR(_xlfn.XLOOKUP($A95&amp;$B95,DICIEMBRE!$D$11:$D$40&amp;DICIEMBRE!$E$11:$E$40,DICIEMBRE!$AM$11:$AM$40,_xlfn.XLOOKUP($A95&amp;$B95,DICIEMBRE!$BC$11:$BC$40&amp;DICIEMBRE!$BD$11:$BD$40,DICIEMBRE!$CL$11:$CL$40,"A"))/1%,"")</f>
        <v/>
      </c>
      <c r="DZ95" s="381" t="str">
        <f t="shared" si="9"/>
        <v>-</v>
      </c>
      <c r="EA95" s="381" t="str">
        <f t="shared" si="10"/>
        <v>-</v>
      </c>
      <c r="EB95" s="381" t="str">
        <f t="shared" si="11"/>
        <v>-</v>
      </c>
      <c r="EC95" s="381" t="str">
        <f t="shared" si="12"/>
        <v>-</v>
      </c>
      <c r="ED95" s="381" t="str">
        <f t="shared" si="13"/>
        <v>-</v>
      </c>
      <c r="EE95" s="381" t="str">
        <f t="shared" si="14"/>
        <v>-</v>
      </c>
      <c r="EF95" s="381" t="str">
        <f t="shared" si="15"/>
        <v>-</v>
      </c>
      <c r="EG95" s="381" t="str">
        <f t="shared" si="16"/>
        <v>-</v>
      </c>
      <c r="EH95" s="381" t="str">
        <f t="shared" si="17"/>
        <v>-</v>
      </c>
      <c r="EI95" s="188" t="str">
        <f t="shared" si="18"/>
        <v/>
      </c>
      <c r="EJ95" s="382"/>
      <c r="EK95" s="382"/>
      <c r="EL95" s="383"/>
      <c r="EM95" s="21"/>
      <c r="EN95" s="384">
        <f t="array" ref="EN95">IFERROR(_xlfn.XLOOKUP($A95&amp;$B95,MARZO!$D$11:$D$40&amp;MARZO!$E$11:$E$40,MARZO!$AK$11:$AK$40,_xlfn.XLOOKUP($A95&amp;$B95,MARZO!$BC$11:$BC$40&amp;MARZO!$BD$11:$BD$40,MARZO!$CJ$11:$CJ$40,"A")),"")</f>
        <v>0</v>
      </c>
      <c r="EO95" s="384">
        <f t="array" ref="EO95">IFERROR(_xlfn.XLOOKUP($A95&amp;$B95,ABRIL!$D$11:$D$40&amp;ABRIL!$E$11:$E$40,ABRIL!$AK$11:$AK$40,_xlfn.XLOOKUP($A95&amp;$B95,ABRIL!$BC$11:$BC$40&amp;ABRIL!$BD$11:$BD$40,ABRIL!$CJ$11:$CJ$40,"A")),"")</f>
        <v>0</v>
      </c>
      <c r="EP95" s="384">
        <f t="array" ref="EP95">IFERROR(_xlfn.XLOOKUP($A95&amp;$B95,'ABRIL 2'!$D$11:$D$40&amp;'ABRIL 2'!$E$11:$E$40,'ABRIL 2'!$AK$11:$AK$40,_xlfn.XLOOKUP($A95&amp;$B95,'ABRIL 2'!$BC$11:$BC$40&amp;'ABRIL 2'!$BD$11:$BD$40,'ABRIL 2'!$CJ$11:$CJ$40,"A")),"")</f>
        <v>0</v>
      </c>
      <c r="EQ95" s="384">
        <f t="array" ref="EQ95">IFERROR(_xlfn.XLOOKUP($A95&amp;$B95,MAYO!$D$11:$D$40&amp;MAYO!$E$11:$E$40,MAYO!$AK$11:$AK$40,_xlfn.XLOOKUP($A95&amp;$B95,MAYO!$BC$11:$BC$40&amp;MAYO!$BD$11:$BD$40,MAYO!$CJ$11:$CJ$40,"A")),"")</f>
        <v>0</v>
      </c>
      <c r="ER95" s="384">
        <f t="array" ref="ER95">IFERROR(_xlfn.XLOOKUP($A95&amp;$B95,'MAYO 2'!$D$11:$D$40&amp;'MAYO 2'!$E$11:$E$40,'MAYO 2'!$AK$11:$AK$40,_xlfn.XLOOKUP($A95&amp;$B95,'MAYO 2'!$BC$11:$BC$40&amp;'MAYO 2'!$BD$11:$BD$40,'MAYO 2'!$CJ$11:$CJ$40,"A")),"")</f>
        <v>0</v>
      </c>
      <c r="ES95" s="384">
        <f t="array" ref="ES95">IFERROR(_xlfn.XLOOKUP($A95&amp;$B95,JUNIO!$D$11:$D$40&amp;JUNIO!$E$11:$E$40,JUNIO!$AK$11:$AK$40,_xlfn.XLOOKUP($A95&amp;$B95,JUNIO!$BC$11:$BC$40&amp;JUNIO!$BD$11:$BD$40,JUNIO!$CJ$11:$CJ$40,"A")),"")</f>
        <v>0</v>
      </c>
      <c r="ET95" s="384">
        <f t="array" ref="ET95">IFERROR(_xlfn.XLOOKUP($A95&amp;$B95,'JUNIO 2'!$D$11:$D$40&amp;'JUNIO 2'!$E$11:$E$40,'JUNIO 2'!$AK$11:$AK$40,_xlfn.XLOOKUP($A95&amp;$B95,'JUNIO 2'!$BC$11:$BC$40&amp;'JUNIO 2'!$BD$11:$BD$40,'JUNIO 2'!$CJ$11:$CJ$40,"A")),"")</f>
        <v>0</v>
      </c>
      <c r="EU95" s="384">
        <f t="array" ref="EU95">IFERROR(_xlfn.XLOOKUP($A95&amp;$B95,JULIO!$D$11:$D$40&amp;JULIO!$E$11:$E$40,JULIO!$AK$11:$AK$40,_xlfn.XLOOKUP($A95&amp;$B95,JULIO!$BC$11:$BC$40&amp;JULIO!$BD$11:$BD$40,JULIO!$CJ$11:$CJ$40,"A")),"")</f>
        <v>0</v>
      </c>
      <c r="EV95" s="384">
        <f t="array" ref="EV95">IFERROR(_xlfn.XLOOKUP($A95&amp;$B95,'JULIO 2'!$D$11:$D$40&amp;'JULIO 2'!$E$11:$E$40,'JULIO 2'!$AK$11:$AK$40,_xlfn.XLOOKUP($A95&amp;$B95,'JULIO 2'!$BC$11:$BC$40&amp;'JULIO 2'!$BD$11:$BD$40,'JULIO 2'!$CJ$11:$CJ$40,"A")),"")</f>
        <v>0</v>
      </c>
      <c r="EW95" s="384">
        <f t="array" ref="EW95">IFERROR(_xlfn.XLOOKUP($A95&amp;$B95,AGOSTO!$D$11:$D$40&amp;AGOSTO!$E$11:$E$40,AGOSTO!$AK$11:$AK$40,_xlfn.XLOOKUP($A95&amp;$B95,AGOSTO!$BC$11:$BC$40&amp;AGOSTO!$BD$11:$BD$40,AGOSTO!$CJ$11:$CJ$40,"A")),"")</f>
        <v>0</v>
      </c>
      <c r="EX95" s="384">
        <f t="array" ref="EX95">IFERROR(_xlfn.XLOOKUP($A95&amp;$B95,'AGOSTO 2'!$D$11:$D$40&amp;'AGOSTO 2'!$E$11:$E$40,'AGOSTO 2'!$AK$11:$AK$40,_xlfn.XLOOKUP($A95&amp;$B95,'AGOSTO 2'!$BC$11:$BC$40&amp;'AGOSTO 2'!$BD$11:$BD$40,'AGOSTO 2'!$CJ$11:$CJ$40,"A")),"")</f>
        <v>0</v>
      </c>
      <c r="EY95" s="384">
        <f t="array" ref="EY95">IFERROR(_xlfn.XLOOKUP($A95&amp;$B95,SEPTIEMBRE!$D$11:$D$40&amp;SEPTIEMBRE!$E$11:$E$40,SEPTIEMBRE!$AK$11:$AK$40,_xlfn.XLOOKUP($A95&amp;$B95,SEPTIEMBRE!$BC$11:$BC$40&amp;SEPTIEMBRE!$BD$11:$BD$40,SEPTIEMBRE!$CJ$11:$CJ$40,"A")),"")</f>
        <v>0</v>
      </c>
      <c r="EZ95" s="384">
        <f t="array" ref="EZ95">IFERROR(_xlfn.XLOOKUP($A95&amp;$B95,'SEPTIEMBRE 2'!$D$11:$D$40&amp;'SEPTIEMBRE 2'!$E$11:$E$40,'SEPTIEMBRE 2'!$AK$11:$AK$40,_xlfn.XLOOKUP($A95&amp;$B95,'SEPTIEMBRE 2'!$BC$11:$BC$40&amp;'SEPTIEMBRE 2'!$BD$11:$BD$40,'SEPTIEMBRE 2'!$CJ$11:$CJ$40,"A")),"")</f>
        <v>0</v>
      </c>
      <c r="FA95" s="384">
        <f t="array" ref="FA95">IFERROR(_xlfn.XLOOKUP($A95&amp;$B95,'SEPTIEMBRE 3'!$D$11:$D$40&amp;'SEPTIEMBRE 3'!$E$11:$E$40,'SEPTIEMBRE 3'!$AK$11:$AK$40,_xlfn.XLOOKUP($A95&amp;$B95,'SEPTIEMBRE 3'!$BC$11:$BC$40&amp;'SEPTIEMBRE 3'!$BD$11:$BD$40,'SEPTIEMBRE 3'!$CJ$11:$CJ$40,"A")),"")</f>
        <v>0</v>
      </c>
      <c r="FB95" s="384">
        <f t="array" ref="FB95">IFERROR(_xlfn.XLOOKUP($A95&amp;$B95,OCTUBRE!$D$11:$D$40&amp;OCTUBRE!$E$11:$E$40,OCTUBRE!$AK$11:$AK$40,_xlfn.XLOOKUP($A95&amp;$B95,OCTUBRE!$BC$11:$BC$40&amp;OCTUBRE!$BD$11:$BD$40,OCTUBRE!$CJ$11:$CJ$40,"A")),"")</f>
        <v>0</v>
      </c>
      <c r="FC95" s="384">
        <f t="array" ref="FC95">IFERROR(_xlfn.XLOOKUP($A95&amp;$B95,'OCTUBRE 2'!$D$11:$D$40&amp;'OCTUBRE 2'!$E$11:$E$40,'OCTUBRE 2'!$AK$11:$AK$40,_xlfn.XLOOKUP($A95&amp;$B95,'OCTUBRE 2'!$BC$11:$BC$40&amp;'OCTUBRE 2'!$BD$11:$BD$40,'OCTUBRE 2'!$CJ$11:$CJ$40,"A")),"")</f>
        <v>0</v>
      </c>
      <c r="FD95" s="384">
        <f t="array" ref="FD95">IFERROR(_xlfn.XLOOKUP($A95&amp;$B95,NOVIEMBRE!$D$11:$D$40&amp;NOVIEMBRE!$E$11:$E$40,NOVIEMBRE!$AK$11:$AK$40,_xlfn.XLOOKUP($A95&amp;$B95,NOVIEMBRE!$BC$11:$BC$40&amp;NOVIEMBRE!$BD$11:$BD$40,NOVIEMBRE!$CJ$11:$CJ$40,"A")),"")</f>
        <v>0</v>
      </c>
      <c r="FE95" s="384">
        <f t="array" ref="FE95">IFERROR(_xlfn.XLOOKUP($A95&amp;$B95,'NOVIEMBRE 2'!$D$11:$D$40&amp;'NOVIEMBRE 2'!$E$11:$E$40,'NOVIEMBRE 2'!$AK$11:$AK$40,_xlfn.XLOOKUP($A95&amp;$B95,'NOVIEMBRE 2'!$BC$11:$BC$40&amp;'NOVIEMBRE 2'!$BD$11:$BD$40,'NOVIEMBRE 2'!$CJ$11:$CJ$40,"A")),"")</f>
        <v>0</v>
      </c>
      <c r="FF95" s="385">
        <f t="array" ref="FF95">IFERROR(_xlfn.XLOOKUP($A95&amp;$B95,DICIEMBRE!$D$11:$D$40&amp;DICIEMBRE!$E$11:$E$40,DICIEMBRE!$AK$11:$AK$40,_xlfn.XLOOKUP($A95&amp;$B95,DICIEMBRE!$BC$11:$BC$40&amp;DICIEMBRE!$BD$11:$BD$40,DICIEMBRE!$CJ$11:$CJ$40,"A")),"")</f>
        <v>0</v>
      </c>
      <c r="FG95" s="386" t="str">
        <f t="shared" si="19"/>
        <v/>
      </c>
      <c r="FH95" s="386" t="str">
        <f t="array" ref="FH95">IF(
 COUNT(DZ95:EH95)=0,
 "-",
 IF(
  COUNT(DZ95:EH95) &lt; COUNTA(DZ95:EH95),
  REPT("🟩", ROUND(COUNT(DZ95:EH95)/COUNTA(DZ95:EH95)*5, 0)) &amp;
  REPT("⬜", 5 - ROUND(COUNT(DZ95:EH95)/COUNTA(DZ95:EH95)*5, 0)),
  IF(
    AVERAGE(IF(DZ95:EH95&lt;&gt;"", DZ95:EH95, )) &gt;= 70, "🟩🟩🟩🟩🟩",
    IF(
      AVERAGE(IF(DZ95:EH95&lt;&gt;"",DZ95:EH95, )) &gt;= 56, "🟨🟨🟨🟨🟨",
      "🟥🟥🟥🟥🟥"
    )
  )
 )
)
</f>
        <v>-</v>
      </c>
    </row>
    <row r="96" ht="15.75" customHeight="1">
      <c r="A96" s="168"/>
      <c r="B96" s="169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1"/>
      <c r="N96" s="172" t="str">
        <f t="shared" si="1"/>
        <v/>
      </c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2" t="str">
        <f t="shared" si="2"/>
        <v/>
      </c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2" t="str">
        <f t="shared" si="3"/>
        <v/>
      </c>
      <c r="AM96" s="173"/>
      <c r="AN96" s="173"/>
      <c r="AO96" s="173"/>
      <c r="AP96" s="173"/>
      <c r="AQ96" s="173"/>
      <c r="AR96" s="173"/>
      <c r="AS96" s="173"/>
      <c r="AT96" s="173"/>
      <c r="AU96" s="173"/>
      <c r="AV96" s="171"/>
      <c r="AW96" s="171"/>
      <c r="AX96" s="172" t="str">
        <f t="shared" si="4"/>
        <v/>
      </c>
      <c r="AY96" s="173"/>
      <c r="AZ96" s="173"/>
      <c r="BA96" s="173"/>
      <c r="BB96" s="173"/>
      <c r="BC96" s="173"/>
      <c r="BD96" s="173"/>
      <c r="BE96" s="173"/>
      <c r="BF96" s="173"/>
      <c r="BG96" s="173"/>
      <c r="BH96" s="173"/>
      <c r="BI96" s="173"/>
      <c r="BJ96" s="172" t="str">
        <f t="shared" si="5"/>
        <v/>
      </c>
      <c r="BK96" s="173"/>
      <c r="BL96" s="173"/>
      <c r="BM96" s="173"/>
      <c r="BN96" s="173"/>
      <c r="BO96" s="173"/>
      <c r="BP96" s="173"/>
      <c r="BQ96" s="173"/>
      <c r="BR96" s="173"/>
      <c r="BS96" s="173"/>
      <c r="BT96" s="173"/>
      <c r="BU96" s="173"/>
      <c r="BV96" s="172" t="str">
        <f t="shared" si="6"/>
        <v/>
      </c>
      <c r="BW96" s="173"/>
      <c r="BX96" s="173"/>
      <c r="BY96" s="173"/>
      <c r="BZ96" s="171"/>
      <c r="CA96" s="171"/>
      <c r="CB96" s="171"/>
      <c r="CC96" s="171"/>
      <c r="CD96" s="171"/>
      <c r="CE96" s="171"/>
      <c r="CF96" s="171"/>
      <c r="CG96" s="171"/>
      <c r="CH96" s="172" t="str">
        <f t="shared" si="7"/>
        <v/>
      </c>
      <c r="CI96" s="171"/>
      <c r="CJ96" s="173"/>
      <c r="CK96" s="173"/>
      <c r="CL96" s="173"/>
      <c r="CM96" s="173"/>
      <c r="CN96" s="171"/>
      <c r="CO96" s="171"/>
      <c r="CP96" s="171"/>
      <c r="CQ96" s="173"/>
      <c r="CR96" s="171"/>
      <c r="CS96" s="171"/>
      <c r="CT96" s="172" t="str">
        <f t="shared" si="8"/>
        <v/>
      </c>
      <c r="CU96" s="172"/>
      <c r="CV96" s="172"/>
      <c r="CW96" s="172"/>
      <c r="CX96" s="172"/>
      <c r="CY96" s="172"/>
      <c r="CZ96" s="172"/>
      <c r="DA96" s="172"/>
      <c r="DB96" s="172"/>
      <c r="DC96" s="172"/>
      <c r="DD96" s="172"/>
      <c r="DE96" s="172"/>
      <c r="DF96" s="172"/>
      <c r="DG96" s="188" t="str">
        <f t="array" ref="DG96">IFERROR(_xlfn.XLOOKUP($A96&amp;B96,MARZO!$D$11:$D$40&amp;MARZO!$E$11:$E$40,MARZO!$AM$11:$AM$40,_xlfn.XLOOKUP($A96&amp;$B96,MARZO!$BC$11:$BC$40&amp;MARZO!$BD$11:$BD$40,MARZO!$CL$11:$CL$40,"A"))/1%,"")</f>
        <v/>
      </c>
      <c r="DH96" s="188" t="str">
        <f t="array" ref="DH96">IFERROR(_xlfn.XLOOKUP($A96&amp;$B96,ABRIL!$D$11:$D$40&amp;ABRIL!$E$11:$E$40,ABRIL!$AM$11:$AM$40,_xlfn.XLOOKUP($A96&amp;$B96,ABRIL!$BC$11:$BC$40&amp;ABRIL!$BD$11:$BD$40,ABRIL!$CL$11:$CL$40,"A"))/1%,"")</f>
        <v/>
      </c>
      <c r="DI96" s="188" t="str">
        <f t="array" ref="DI96">IFERROR(_xlfn.XLOOKUP($A96&amp;$B96,'ABRIL 2'!$D$11:$D$40&amp;'ABRIL 2'!$E$11:$E$40,'ABRIL 2'!$AM$11:$AM$40,_xlfn.XLOOKUP($A96&amp;$B96,'ABRIL 2'!$BC$11:$BC$40&amp;'ABRIL 2'!$BD$11:$BD$40,'ABRIL 2'!$CL$11:$CL$40,"A"))/1%,"")</f>
        <v/>
      </c>
      <c r="DJ96" s="188" t="str">
        <f t="array" ref="DJ96">IFERROR(_xlfn.XLOOKUP($A96&amp;$B96,MAYO!$D$11:$D$40&amp;MAYO!$E$11:$E$40,MAYO!$AM$11:$AM$40,_xlfn.XLOOKUP($A96&amp;$B96,MAYO!$BC$11:$BC$40&amp;MAYO!$BD$11:$BD$40,MAYO!$CL$11:$CL$40,"A"))/1%,"")</f>
        <v/>
      </c>
      <c r="DK96" s="188" t="str">
        <f t="array" ref="DK96">IFERROR(_xlfn.XLOOKUP($A96&amp;$B96,'MAYO 2'!$D$11:$D$40&amp;'MAYO 2'!$E$11:$E$40,'MAYO 2'!$AM$11:$AM$40,_xlfn.XLOOKUP($A96&amp;$B96,'MAYO 2'!$BC$11:$BC$40&amp;'MAYO 2'!$BD$11:$BD$40,'MAYO 2'!$CL$11:$CL$40,"A"))/1%,"")</f>
        <v/>
      </c>
      <c r="DL96" s="188" t="str">
        <f t="array" ref="DL96">IFERROR(_xlfn.XLOOKUP($A96&amp;$B96,JUNIO!$D$11:$D$40&amp;JUNIO!$E$11:$E$40,JUNIO!$AM$11:$AM$40,_xlfn.XLOOKUP($A96&amp;$B96,JUNIO!$BC$11:$BC$40&amp;JUNIO!$BD$11:$BD$40,JUNIO!$CL$11:$CL$40,"A"))/1%,"")</f>
        <v/>
      </c>
      <c r="DM96" s="188" t="str">
        <f t="array" ref="DM96">IFERROR(_xlfn.XLOOKUP($A96&amp;$B96,'JUNIO 2'!$D$11:$D$40&amp;'JUNIO 2'!$E$11:$E$40,'JUNIO 2'!$AM$11:$AM$40,_xlfn.XLOOKUP($A96&amp;$B96,'JUNIO 2'!$BC$11:$BC$40&amp;'JUNIO 2'!$BD$11:$BD$40,'JUNIO 2'!$CL$11:$CL$40,"A"))/1%,"")</f>
        <v/>
      </c>
      <c r="DN96" s="188" t="str">
        <f t="array" ref="DN96">IFERROR(_xlfn.XLOOKUP($A96&amp;$B96,JULIO!$D$11:$D$40&amp;JULIO!$E$11:$E$40,JULIO!$AM$11:$AM$40,_xlfn.XLOOKUP($A96&amp;$B96,JULIO!$BC$11:$BC$40&amp;JULIO!$BD$11:$BD$40,JULIO!$CL$11:$CL$40,"A"))/1%,"")</f>
        <v/>
      </c>
      <c r="DO96" s="188" t="str">
        <f t="array" ref="DO96">IFERROR(_xlfn.XLOOKUP($A96&amp;$B96,'JULIO 2'!$D$11:$D$40&amp;'JULIO 2'!$E$11:$E$40,'JULIO 2'!$AM$11:$AM$40,_xlfn.XLOOKUP($A96&amp;$B96,'JULIO 2'!$BC$11:$BC$40&amp;'JULIO 2'!$BD$11:$BD$40,'JULIO 2'!$CL$11:$CL$40,"A"))/1%,"")</f>
        <v/>
      </c>
      <c r="DP96" s="188" t="str">
        <f t="array" ref="DP96">IFERROR(_xlfn.XLOOKUP($A96&amp;$B96,AGOSTO!$D$11:$D$40&amp;AGOSTO!$E$11:$E$40,AGOSTO!$AM$11:$AM$40,_xlfn.XLOOKUP($A96&amp;$B96,AGOSTO!$BC$11:$BC$40&amp;AGOSTO!$BD$11:$BD$40,AGOSTO!$CL$11:$CL$40,"A"))/1%,"")</f>
        <v/>
      </c>
      <c r="DQ96" s="188" t="str">
        <f t="array" ref="DQ96">IFERROR(_xlfn.XLOOKUP($A96&amp;$B96,'AGOSTO 2'!$D$11:$D$40&amp;'AGOSTO 2'!$E$11:$E$40,'AGOSTO 2'!$AM$11:$AM$40,_xlfn.XLOOKUP($A96&amp;$B96,'AGOSTO 2'!$BC$11:$BC$40&amp;'AGOSTO 2'!$BD$11:$BD$40,'AGOSTO 2'!$CL$11:$CL$40,"A"))/1%,"")</f>
        <v/>
      </c>
      <c r="DR96" s="188" t="str">
        <f t="array" ref="DR96">IFERROR(_xlfn.XLOOKUP($A96&amp;$B96,SEPTIEMBRE!$D$11:$D$40&amp;SEPTIEMBRE!$E$11:$E$40,SEPTIEMBRE!$AM$11:$AM$40,_xlfn.XLOOKUP($A96&amp;$B96,SEPTIEMBRE!$BC$11:$BC$40&amp;SEPTIEMBRE!$BD$11:$BD$40,SEPTIEMBRE!$CL$11:$CL$40,"A"))/1%,"")</f>
        <v/>
      </c>
      <c r="DS96" s="188" t="str">
        <f t="array" ref="DS96">IFERROR(_xlfn.XLOOKUP($A96&amp;$B96,'SEPTIEMBRE 2'!$D$11:$D$40&amp;'SEPTIEMBRE 2'!$E$11:$E$40,'SEPTIEMBRE 2'!$AM$11:$AM$40,_xlfn.XLOOKUP($A96&amp;$B96,'SEPTIEMBRE 2'!$BC$11:$BC$40&amp;'SEPTIEMBRE 2'!$BD$11:$BD$40,'SEPTIEMBRE 2'!$CL$11:$CL$40,"A"))/1%,"")</f>
        <v/>
      </c>
      <c r="DT96" s="188" t="str">
        <f t="array" ref="DT96">IFERROR(_xlfn.XLOOKUP($A96&amp;$B96,'SEPTIEMBRE 3'!$D$11:$D$40&amp;'SEPTIEMBRE 3'!$E$11:$E$40,'SEPTIEMBRE 3'!$AM$11:$AM$40,_xlfn.XLOOKUP($A96&amp;$B96,'SEPTIEMBRE 3'!$BC$11:$BC$40&amp;'SEPTIEMBRE 3'!$BD$11:$BD$40,'SEPTIEMBRE 3'!$CL$11:$CL$40,"A"))/1%,"")</f>
        <v/>
      </c>
      <c r="DU96" s="188" t="str">
        <f t="array" ref="DU96">IFERROR(_xlfn.XLOOKUP($A96&amp;$B96,OCTUBRE!$D$11:$D$40&amp;OCTUBRE!$E$11:$E$40,OCTUBRE!$AM$11:$AM$40,_xlfn.XLOOKUP($A96&amp;$B96,OCTUBRE!$BC$11:$BC$40&amp;OCTUBRE!$BD$11:$BD$40,OCTUBRE!$CL$11:$CL$40,"A"))/1%,"")</f>
        <v/>
      </c>
      <c r="DV96" s="188" t="str">
        <f t="array" ref="DV96">IFERROR(_xlfn.XLOOKUP($A96&amp;$B96,'OCTUBRE 2'!$D$11:$D$40&amp;'OCTUBRE 2'!$E$11:$E$40,'OCTUBRE 2'!$AM$11:$AM$40,_xlfn.XLOOKUP($A96&amp;$B96,'OCTUBRE 2'!$BC$11:$BC$40&amp;'OCTUBRE 2'!$BD$11:$BD$40,'OCTUBRE 2'!$CL$11:$CL$40,"A"))/1%,"")</f>
        <v/>
      </c>
      <c r="DW96" s="188" t="str">
        <f t="array" ref="DW96">IFERROR(_xlfn.XLOOKUP($A96&amp;$B96,NOVIEMBRE!$D$11:$D$40&amp;NOVIEMBRE!$E$11:$E$40,NOVIEMBRE!$AM$11:$AM$40,_xlfn.XLOOKUP($A96&amp;$B96,NOVIEMBRE!$BC$11:$BC$40&amp;NOVIEMBRE!$BD$11:$BD$40,NOVIEMBRE!$CL$11:$CL$40,"A"))/1%,"")</f>
        <v/>
      </c>
      <c r="DX96" s="188" t="str">
        <f t="array" ref="DX96">IFERROR(_xlfn.XLOOKUP($A96&amp;$B96,'NOVIEMBRE 2'!$D$11:$D$40&amp;'NOVIEMBRE 2'!$E$11:$E$40,'NOVIEMBRE 2'!$AM$11:$AM$40,_xlfn.XLOOKUP($A96&amp;$B96,'NOVIEMBRE 2'!$BC$11:$BC$40&amp;'NOVIEMBRE 2'!$BD$11:$BD$40,'NOVIEMBRE 2'!$CL$11:$CL$40,"A"))/1%,"")</f>
        <v/>
      </c>
      <c r="DY96" s="188" t="str">
        <f t="array" ref="DY96">IFERROR(_xlfn.XLOOKUP($A96&amp;$B96,DICIEMBRE!$D$11:$D$40&amp;DICIEMBRE!$E$11:$E$40,DICIEMBRE!$AM$11:$AM$40,_xlfn.XLOOKUP($A96&amp;$B96,DICIEMBRE!$BC$11:$BC$40&amp;DICIEMBRE!$BD$11:$BD$40,DICIEMBRE!$CL$11:$CL$40,"A"))/1%,"")</f>
        <v/>
      </c>
      <c r="DZ96" s="381" t="str">
        <f t="shared" si="9"/>
        <v>-</v>
      </c>
      <c r="EA96" s="381" t="str">
        <f t="shared" si="10"/>
        <v>-</v>
      </c>
      <c r="EB96" s="381" t="str">
        <f t="shared" si="11"/>
        <v>-</v>
      </c>
      <c r="EC96" s="381" t="str">
        <f t="shared" si="12"/>
        <v>-</v>
      </c>
      <c r="ED96" s="381" t="str">
        <f t="shared" si="13"/>
        <v>-</v>
      </c>
      <c r="EE96" s="381" t="str">
        <f t="shared" si="14"/>
        <v>-</v>
      </c>
      <c r="EF96" s="381" t="str">
        <f t="shared" si="15"/>
        <v>-</v>
      </c>
      <c r="EG96" s="381" t="str">
        <f t="shared" si="16"/>
        <v>-</v>
      </c>
      <c r="EH96" s="381" t="str">
        <f t="shared" si="17"/>
        <v>-</v>
      </c>
      <c r="EI96" s="188" t="str">
        <f t="shared" si="18"/>
        <v/>
      </c>
      <c r="EJ96" s="382"/>
      <c r="EK96" s="382"/>
      <c r="EL96" s="383"/>
      <c r="EM96" s="21"/>
      <c r="EN96" s="384">
        <f t="array" ref="EN96">IFERROR(_xlfn.XLOOKUP($A96&amp;$B96,MARZO!$D$11:$D$40&amp;MARZO!$E$11:$E$40,MARZO!$AK$11:$AK$40,_xlfn.XLOOKUP($A96&amp;$B96,MARZO!$BC$11:$BC$40&amp;MARZO!$BD$11:$BD$40,MARZO!$CJ$11:$CJ$40,"A")),"")</f>
        <v>0</v>
      </c>
      <c r="EO96" s="384">
        <f t="array" ref="EO96">IFERROR(_xlfn.XLOOKUP($A96&amp;$B96,ABRIL!$D$11:$D$40&amp;ABRIL!$E$11:$E$40,ABRIL!$AK$11:$AK$40,_xlfn.XLOOKUP($A96&amp;$B96,ABRIL!$BC$11:$BC$40&amp;ABRIL!$BD$11:$BD$40,ABRIL!$CJ$11:$CJ$40,"A")),"")</f>
        <v>0</v>
      </c>
      <c r="EP96" s="384">
        <f t="array" ref="EP96">IFERROR(_xlfn.XLOOKUP($A96&amp;$B96,'ABRIL 2'!$D$11:$D$40&amp;'ABRIL 2'!$E$11:$E$40,'ABRIL 2'!$AK$11:$AK$40,_xlfn.XLOOKUP($A96&amp;$B96,'ABRIL 2'!$BC$11:$BC$40&amp;'ABRIL 2'!$BD$11:$BD$40,'ABRIL 2'!$CJ$11:$CJ$40,"A")),"")</f>
        <v>0</v>
      </c>
      <c r="EQ96" s="384">
        <f t="array" ref="EQ96">IFERROR(_xlfn.XLOOKUP($A96&amp;$B96,MAYO!$D$11:$D$40&amp;MAYO!$E$11:$E$40,MAYO!$AK$11:$AK$40,_xlfn.XLOOKUP($A96&amp;$B96,MAYO!$BC$11:$BC$40&amp;MAYO!$BD$11:$BD$40,MAYO!$CJ$11:$CJ$40,"A")),"")</f>
        <v>0</v>
      </c>
      <c r="ER96" s="384">
        <f t="array" ref="ER96">IFERROR(_xlfn.XLOOKUP($A96&amp;$B96,'MAYO 2'!$D$11:$D$40&amp;'MAYO 2'!$E$11:$E$40,'MAYO 2'!$AK$11:$AK$40,_xlfn.XLOOKUP($A96&amp;$B96,'MAYO 2'!$BC$11:$BC$40&amp;'MAYO 2'!$BD$11:$BD$40,'MAYO 2'!$CJ$11:$CJ$40,"A")),"")</f>
        <v>0</v>
      </c>
      <c r="ES96" s="384">
        <f t="array" ref="ES96">IFERROR(_xlfn.XLOOKUP($A96&amp;$B96,JUNIO!$D$11:$D$40&amp;JUNIO!$E$11:$E$40,JUNIO!$AK$11:$AK$40,_xlfn.XLOOKUP($A96&amp;$B96,JUNIO!$BC$11:$BC$40&amp;JUNIO!$BD$11:$BD$40,JUNIO!$CJ$11:$CJ$40,"A")),"")</f>
        <v>0</v>
      </c>
      <c r="ET96" s="384">
        <f t="array" ref="ET96">IFERROR(_xlfn.XLOOKUP($A96&amp;$B96,'JUNIO 2'!$D$11:$D$40&amp;'JUNIO 2'!$E$11:$E$40,'JUNIO 2'!$AK$11:$AK$40,_xlfn.XLOOKUP($A96&amp;$B96,'JUNIO 2'!$BC$11:$BC$40&amp;'JUNIO 2'!$BD$11:$BD$40,'JUNIO 2'!$CJ$11:$CJ$40,"A")),"")</f>
        <v>0</v>
      </c>
      <c r="EU96" s="384">
        <f t="array" ref="EU96">IFERROR(_xlfn.XLOOKUP($A96&amp;$B96,JULIO!$D$11:$D$40&amp;JULIO!$E$11:$E$40,JULIO!$AK$11:$AK$40,_xlfn.XLOOKUP($A96&amp;$B96,JULIO!$BC$11:$BC$40&amp;JULIO!$BD$11:$BD$40,JULIO!$CJ$11:$CJ$40,"A")),"")</f>
        <v>0</v>
      </c>
      <c r="EV96" s="384">
        <f t="array" ref="EV96">IFERROR(_xlfn.XLOOKUP($A96&amp;$B96,'JULIO 2'!$D$11:$D$40&amp;'JULIO 2'!$E$11:$E$40,'JULIO 2'!$AK$11:$AK$40,_xlfn.XLOOKUP($A96&amp;$B96,'JULIO 2'!$BC$11:$BC$40&amp;'JULIO 2'!$BD$11:$BD$40,'JULIO 2'!$CJ$11:$CJ$40,"A")),"")</f>
        <v>0</v>
      </c>
      <c r="EW96" s="384">
        <f t="array" ref="EW96">IFERROR(_xlfn.XLOOKUP($A96&amp;$B96,AGOSTO!$D$11:$D$40&amp;AGOSTO!$E$11:$E$40,AGOSTO!$AK$11:$AK$40,_xlfn.XLOOKUP($A96&amp;$B96,AGOSTO!$BC$11:$BC$40&amp;AGOSTO!$BD$11:$BD$40,AGOSTO!$CJ$11:$CJ$40,"A")),"")</f>
        <v>0</v>
      </c>
      <c r="EX96" s="384">
        <f t="array" ref="EX96">IFERROR(_xlfn.XLOOKUP($A96&amp;$B96,'AGOSTO 2'!$D$11:$D$40&amp;'AGOSTO 2'!$E$11:$E$40,'AGOSTO 2'!$AK$11:$AK$40,_xlfn.XLOOKUP($A96&amp;$B96,'AGOSTO 2'!$BC$11:$BC$40&amp;'AGOSTO 2'!$BD$11:$BD$40,'AGOSTO 2'!$CJ$11:$CJ$40,"A")),"")</f>
        <v>0</v>
      </c>
      <c r="EY96" s="384">
        <f t="array" ref="EY96">IFERROR(_xlfn.XLOOKUP($A96&amp;$B96,SEPTIEMBRE!$D$11:$D$40&amp;SEPTIEMBRE!$E$11:$E$40,SEPTIEMBRE!$AK$11:$AK$40,_xlfn.XLOOKUP($A96&amp;$B96,SEPTIEMBRE!$BC$11:$BC$40&amp;SEPTIEMBRE!$BD$11:$BD$40,SEPTIEMBRE!$CJ$11:$CJ$40,"A")),"")</f>
        <v>0</v>
      </c>
      <c r="EZ96" s="384">
        <f t="array" ref="EZ96">IFERROR(_xlfn.XLOOKUP($A96&amp;$B96,'SEPTIEMBRE 2'!$D$11:$D$40&amp;'SEPTIEMBRE 2'!$E$11:$E$40,'SEPTIEMBRE 2'!$AK$11:$AK$40,_xlfn.XLOOKUP($A96&amp;$B96,'SEPTIEMBRE 2'!$BC$11:$BC$40&amp;'SEPTIEMBRE 2'!$BD$11:$BD$40,'SEPTIEMBRE 2'!$CJ$11:$CJ$40,"A")),"")</f>
        <v>0</v>
      </c>
      <c r="FA96" s="384">
        <f t="array" ref="FA96">IFERROR(_xlfn.XLOOKUP($A96&amp;$B96,'SEPTIEMBRE 3'!$D$11:$D$40&amp;'SEPTIEMBRE 3'!$E$11:$E$40,'SEPTIEMBRE 3'!$AK$11:$AK$40,_xlfn.XLOOKUP($A96&amp;$B96,'SEPTIEMBRE 3'!$BC$11:$BC$40&amp;'SEPTIEMBRE 3'!$BD$11:$BD$40,'SEPTIEMBRE 3'!$CJ$11:$CJ$40,"A")),"")</f>
        <v>0</v>
      </c>
      <c r="FB96" s="384">
        <f t="array" ref="FB96">IFERROR(_xlfn.XLOOKUP($A96&amp;$B96,OCTUBRE!$D$11:$D$40&amp;OCTUBRE!$E$11:$E$40,OCTUBRE!$AK$11:$AK$40,_xlfn.XLOOKUP($A96&amp;$B96,OCTUBRE!$BC$11:$BC$40&amp;OCTUBRE!$BD$11:$BD$40,OCTUBRE!$CJ$11:$CJ$40,"A")),"")</f>
        <v>0</v>
      </c>
      <c r="FC96" s="384">
        <f t="array" ref="FC96">IFERROR(_xlfn.XLOOKUP($A96&amp;$B96,'OCTUBRE 2'!$D$11:$D$40&amp;'OCTUBRE 2'!$E$11:$E$40,'OCTUBRE 2'!$AK$11:$AK$40,_xlfn.XLOOKUP($A96&amp;$B96,'OCTUBRE 2'!$BC$11:$BC$40&amp;'OCTUBRE 2'!$BD$11:$BD$40,'OCTUBRE 2'!$CJ$11:$CJ$40,"A")),"")</f>
        <v>0</v>
      </c>
      <c r="FD96" s="384">
        <f t="array" ref="FD96">IFERROR(_xlfn.XLOOKUP($A96&amp;$B96,NOVIEMBRE!$D$11:$D$40&amp;NOVIEMBRE!$E$11:$E$40,NOVIEMBRE!$AK$11:$AK$40,_xlfn.XLOOKUP($A96&amp;$B96,NOVIEMBRE!$BC$11:$BC$40&amp;NOVIEMBRE!$BD$11:$BD$40,NOVIEMBRE!$CJ$11:$CJ$40,"A")),"")</f>
        <v>0</v>
      </c>
      <c r="FE96" s="384">
        <f t="array" ref="FE96">IFERROR(_xlfn.XLOOKUP($A96&amp;$B96,'NOVIEMBRE 2'!$D$11:$D$40&amp;'NOVIEMBRE 2'!$E$11:$E$40,'NOVIEMBRE 2'!$AK$11:$AK$40,_xlfn.XLOOKUP($A96&amp;$B96,'NOVIEMBRE 2'!$BC$11:$BC$40&amp;'NOVIEMBRE 2'!$BD$11:$BD$40,'NOVIEMBRE 2'!$CJ$11:$CJ$40,"A")),"")</f>
        <v>0</v>
      </c>
      <c r="FF96" s="385">
        <f t="array" ref="FF96">IFERROR(_xlfn.XLOOKUP($A96&amp;$B96,DICIEMBRE!$D$11:$D$40&amp;DICIEMBRE!$E$11:$E$40,DICIEMBRE!$AK$11:$AK$40,_xlfn.XLOOKUP($A96&amp;$B96,DICIEMBRE!$BC$11:$BC$40&amp;DICIEMBRE!$BD$11:$BD$40,DICIEMBRE!$CJ$11:$CJ$40,"A")),"")</f>
        <v>0</v>
      </c>
      <c r="FG96" s="386" t="str">
        <f t="shared" si="19"/>
        <v/>
      </c>
      <c r="FH96" s="386" t="str">
        <f t="array" ref="FH96">IF(
 COUNT(DZ96:EH96)=0,
 "-",
 IF(
  COUNT(DZ96:EH96) &lt; COUNTA(DZ96:EH96),
  REPT("🟩", ROUND(COUNT(DZ96:EH96)/COUNTA(DZ96:EH96)*5, 0)) &amp;
  REPT("⬜", 5 - ROUND(COUNT(DZ96:EH96)/COUNTA(DZ96:EH96)*5, 0)),
  IF(
    AVERAGE(IF(DZ96:EH96&lt;&gt;"", DZ96:EH96, )) &gt;= 70, "🟩🟩🟩🟩🟩",
    IF(
      AVERAGE(IF(DZ96:EH96&lt;&gt;"",DZ96:EH96, )) &gt;= 56, "🟨🟨🟨🟨🟨",
      "🟥🟥🟥🟥🟥"
    )
  )
 )
)
</f>
        <v>-</v>
      </c>
    </row>
    <row r="97" ht="15.75" customHeight="1">
      <c r="A97" s="168"/>
      <c r="B97" s="169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1"/>
      <c r="N97" s="172" t="str">
        <f t="shared" si="1"/>
        <v/>
      </c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2" t="str">
        <f t="shared" si="2"/>
        <v/>
      </c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2" t="str">
        <f t="shared" si="3"/>
        <v/>
      </c>
      <c r="AM97" s="173"/>
      <c r="AN97" s="173"/>
      <c r="AO97" s="173"/>
      <c r="AP97" s="173"/>
      <c r="AQ97" s="173"/>
      <c r="AR97" s="173"/>
      <c r="AS97" s="173"/>
      <c r="AT97" s="173"/>
      <c r="AU97" s="173"/>
      <c r="AV97" s="171"/>
      <c r="AW97" s="171"/>
      <c r="AX97" s="172" t="str">
        <f t="shared" si="4"/>
        <v/>
      </c>
      <c r="AY97" s="173"/>
      <c r="AZ97" s="173"/>
      <c r="BA97" s="173"/>
      <c r="BB97" s="173"/>
      <c r="BC97" s="173"/>
      <c r="BD97" s="173"/>
      <c r="BE97" s="173"/>
      <c r="BF97" s="173"/>
      <c r="BG97" s="173"/>
      <c r="BH97" s="173"/>
      <c r="BI97" s="173"/>
      <c r="BJ97" s="172" t="str">
        <f t="shared" si="5"/>
        <v/>
      </c>
      <c r="BK97" s="173"/>
      <c r="BL97" s="173"/>
      <c r="BM97" s="173"/>
      <c r="BN97" s="173"/>
      <c r="BO97" s="173"/>
      <c r="BP97" s="173"/>
      <c r="BQ97" s="173"/>
      <c r="BR97" s="173"/>
      <c r="BS97" s="173"/>
      <c r="BT97" s="173"/>
      <c r="BU97" s="173"/>
      <c r="BV97" s="172" t="str">
        <f t="shared" si="6"/>
        <v/>
      </c>
      <c r="BW97" s="173"/>
      <c r="BX97" s="173"/>
      <c r="BY97" s="173"/>
      <c r="BZ97" s="171"/>
      <c r="CA97" s="171"/>
      <c r="CB97" s="171"/>
      <c r="CC97" s="171"/>
      <c r="CD97" s="171"/>
      <c r="CE97" s="171"/>
      <c r="CF97" s="171"/>
      <c r="CG97" s="171"/>
      <c r="CH97" s="172" t="str">
        <f t="shared" si="7"/>
        <v/>
      </c>
      <c r="CI97" s="171"/>
      <c r="CJ97" s="173"/>
      <c r="CK97" s="173"/>
      <c r="CL97" s="173"/>
      <c r="CM97" s="173"/>
      <c r="CN97" s="171"/>
      <c r="CO97" s="171"/>
      <c r="CP97" s="171"/>
      <c r="CQ97" s="173"/>
      <c r="CR97" s="171"/>
      <c r="CS97" s="171"/>
      <c r="CT97" s="172" t="str">
        <f t="shared" si="8"/>
        <v/>
      </c>
      <c r="CU97" s="172"/>
      <c r="CV97" s="172"/>
      <c r="CW97" s="172"/>
      <c r="CX97" s="172"/>
      <c r="CY97" s="172"/>
      <c r="CZ97" s="172"/>
      <c r="DA97" s="172"/>
      <c r="DB97" s="172"/>
      <c r="DC97" s="172"/>
      <c r="DD97" s="172"/>
      <c r="DE97" s="172"/>
      <c r="DF97" s="172"/>
      <c r="DG97" s="188" t="str">
        <f t="array" ref="DG97">IFERROR(_xlfn.XLOOKUP($A97&amp;B97,MARZO!$D$11:$D$40&amp;MARZO!$E$11:$E$40,MARZO!$AM$11:$AM$40,_xlfn.XLOOKUP($A97&amp;$B97,MARZO!$BC$11:$BC$40&amp;MARZO!$BD$11:$BD$40,MARZO!$CL$11:$CL$40,"A"))/1%,"")</f>
        <v/>
      </c>
      <c r="DH97" s="188" t="str">
        <f t="array" ref="DH97">IFERROR(_xlfn.XLOOKUP($A97&amp;$B97,ABRIL!$D$11:$D$40&amp;ABRIL!$E$11:$E$40,ABRIL!$AM$11:$AM$40,_xlfn.XLOOKUP($A97&amp;$B97,ABRIL!$BC$11:$BC$40&amp;ABRIL!$BD$11:$BD$40,ABRIL!$CL$11:$CL$40,"A"))/1%,"")</f>
        <v/>
      </c>
      <c r="DI97" s="188" t="str">
        <f t="array" ref="DI97">IFERROR(_xlfn.XLOOKUP($A97&amp;$B97,'ABRIL 2'!$D$11:$D$40&amp;'ABRIL 2'!$E$11:$E$40,'ABRIL 2'!$AM$11:$AM$40,_xlfn.XLOOKUP($A97&amp;$B97,'ABRIL 2'!$BC$11:$BC$40&amp;'ABRIL 2'!$BD$11:$BD$40,'ABRIL 2'!$CL$11:$CL$40,"A"))/1%,"")</f>
        <v/>
      </c>
      <c r="DJ97" s="188" t="str">
        <f t="array" ref="DJ97">IFERROR(_xlfn.XLOOKUP($A97&amp;$B97,MAYO!$D$11:$D$40&amp;MAYO!$E$11:$E$40,MAYO!$AM$11:$AM$40,_xlfn.XLOOKUP($A97&amp;$B97,MAYO!$BC$11:$BC$40&amp;MAYO!$BD$11:$BD$40,MAYO!$CL$11:$CL$40,"A"))/1%,"")</f>
        <v/>
      </c>
      <c r="DK97" s="188" t="str">
        <f t="array" ref="DK97">IFERROR(_xlfn.XLOOKUP($A97&amp;$B97,'MAYO 2'!$D$11:$D$40&amp;'MAYO 2'!$E$11:$E$40,'MAYO 2'!$AM$11:$AM$40,_xlfn.XLOOKUP($A97&amp;$B97,'MAYO 2'!$BC$11:$BC$40&amp;'MAYO 2'!$BD$11:$BD$40,'MAYO 2'!$CL$11:$CL$40,"A"))/1%,"")</f>
        <v/>
      </c>
      <c r="DL97" s="188" t="str">
        <f t="array" ref="DL97">IFERROR(_xlfn.XLOOKUP($A97&amp;$B97,JUNIO!$D$11:$D$40&amp;JUNIO!$E$11:$E$40,JUNIO!$AM$11:$AM$40,_xlfn.XLOOKUP($A97&amp;$B97,JUNIO!$BC$11:$BC$40&amp;JUNIO!$BD$11:$BD$40,JUNIO!$CL$11:$CL$40,"A"))/1%,"")</f>
        <v/>
      </c>
      <c r="DM97" s="188" t="str">
        <f t="array" ref="DM97">IFERROR(_xlfn.XLOOKUP($A97&amp;$B97,'JUNIO 2'!$D$11:$D$40&amp;'JUNIO 2'!$E$11:$E$40,'JUNIO 2'!$AM$11:$AM$40,_xlfn.XLOOKUP($A97&amp;$B97,'JUNIO 2'!$BC$11:$BC$40&amp;'JUNIO 2'!$BD$11:$BD$40,'JUNIO 2'!$CL$11:$CL$40,"A"))/1%,"")</f>
        <v/>
      </c>
      <c r="DN97" s="188" t="str">
        <f t="array" ref="DN97">IFERROR(_xlfn.XLOOKUP($A97&amp;$B97,JULIO!$D$11:$D$40&amp;JULIO!$E$11:$E$40,JULIO!$AM$11:$AM$40,_xlfn.XLOOKUP($A97&amp;$B97,JULIO!$BC$11:$BC$40&amp;JULIO!$BD$11:$BD$40,JULIO!$CL$11:$CL$40,"A"))/1%,"")</f>
        <v/>
      </c>
      <c r="DO97" s="188" t="str">
        <f t="array" ref="DO97">IFERROR(_xlfn.XLOOKUP($A97&amp;$B97,'JULIO 2'!$D$11:$D$40&amp;'JULIO 2'!$E$11:$E$40,'JULIO 2'!$AM$11:$AM$40,_xlfn.XLOOKUP($A97&amp;$B97,'JULIO 2'!$BC$11:$BC$40&amp;'JULIO 2'!$BD$11:$BD$40,'JULIO 2'!$CL$11:$CL$40,"A"))/1%,"")</f>
        <v/>
      </c>
      <c r="DP97" s="188" t="str">
        <f t="array" ref="DP97">IFERROR(_xlfn.XLOOKUP($A97&amp;$B97,AGOSTO!$D$11:$D$40&amp;AGOSTO!$E$11:$E$40,AGOSTO!$AM$11:$AM$40,_xlfn.XLOOKUP($A97&amp;$B97,AGOSTO!$BC$11:$BC$40&amp;AGOSTO!$BD$11:$BD$40,AGOSTO!$CL$11:$CL$40,"A"))/1%,"")</f>
        <v/>
      </c>
      <c r="DQ97" s="188" t="str">
        <f t="array" ref="DQ97">IFERROR(_xlfn.XLOOKUP($A97&amp;$B97,'AGOSTO 2'!$D$11:$D$40&amp;'AGOSTO 2'!$E$11:$E$40,'AGOSTO 2'!$AM$11:$AM$40,_xlfn.XLOOKUP($A97&amp;$B97,'AGOSTO 2'!$BC$11:$BC$40&amp;'AGOSTO 2'!$BD$11:$BD$40,'AGOSTO 2'!$CL$11:$CL$40,"A"))/1%,"")</f>
        <v/>
      </c>
      <c r="DR97" s="188" t="str">
        <f t="array" ref="DR97">IFERROR(_xlfn.XLOOKUP($A97&amp;$B97,SEPTIEMBRE!$D$11:$D$40&amp;SEPTIEMBRE!$E$11:$E$40,SEPTIEMBRE!$AM$11:$AM$40,_xlfn.XLOOKUP($A97&amp;$B97,SEPTIEMBRE!$BC$11:$BC$40&amp;SEPTIEMBRE!$BD$11:$BD$40,SEPTIEMBRE!$CL$11:$CL$40,"A"))/1%,"")</f>
        <v/>
      </c>
      <c r="DS97" s="188" t="str">
        <f t="array" ref="DS97">IFERROR(_xlfn.XLOOKUP($A97&amp;$B97,'SEPTIEMBRE 2'!$D$11:$D$40&amp;'SEPTIEMBRE 2'!$E$11:$E$40,'SEPTIEMBRE 2'!$AM$11:$AM$40,_xlfn.XLOOKUP($A97&amp;$B97,'SEPTIEMBRE 2'!$BC$11:$BC$40&amp;'SEPTIEMBRE 2'!$BD$11:$BD$40,'SEPTIEMBRE 2'!$CL$11:$CL$40,"A"))/1%,"")</f>
        <v/>
      </c>
      <c r="DT97" s="188" t="str">
        <f t="array" ref="DT97">IFERROR(_xlfn.XLOOKUP($A97&amp;$B97,'SEPTIEMBRE 3'!$D$11:$D$40&amp;'SEPTIEMBRE 3'!$E$11:$E$40,'SEPTIEMBRE 3'!$AM$11:$AM$40,_xlfn.XLOOKUP($A97&amp;$B97,'SEPTIEMBRE 3'!$BC$11:$BC$40&amp;'SEPTIEMBRE 3'!$BD$11:$BD$40,'SEPTIEMBRE 3'!$CL$11:$CL$40,"A"))/1%,"")</f>
        <v/>
      </c>
      <c r="DU97" s="188" t="str">
        <f t="array" ref="DU97">IFERROR(_xlfn.XLOOKUP($A97&amp;$B97,OCTUBRE!$D$11:$D$40&amp;OCTUBRE!$E$11:$E$40,OCTUBRE!$AM$11:$AM$40,_xlfn.XLOOKUP($A97&amp;$B97,OCTUBRE!$BC$11:$BC$40&amp;OCTUBRE!$BD$11:$BD$40,OCTUBRE!$CL$11:$CL$40,"A"))/1%,"")</f>
        <v/>
      </c>
      <c r="DV97" s="188" t="str">
        <f t="array" ref="DV97">IFERROR(_xlfn.XLOOKUP($A97&amp;$B97,'OCTUBRE 2'!$D$11:$D$40&amp;'OCTUBRE 2'!$E$11:$E$40,'OCTUBRE 2'!$AM$11:$AM$40,_xlfn.XLOOKUP($A97&amp;$B97,'OCTUBRE 2'!$BC$11:$BC$40&amp;'OCTUBRE 2'!$BD$11:$BD$40,'OCTUBRE 2'!$CL$11:$CL$40,"A"))/1%,"")</f>
        <v/>
      </c>
      <c r="DW97" s="188" t="str">
        <f t="array" ref="DW97">IFERROR(_xlfn.XLOOKUP($A97&amp;$B97,NOVIEMBRE!$D$11:$D$40&amp;NOVIEMBRE!$E$11:$E$40,NOVIEMBRE!$AM$11:$AM$40,_xlfn.XLOOKUP($A97&amp;$B97,NOVIEMBRE!$BC$11:$BC$40&amp;NOVIEMBRE!$BD$11:$BD$40,NOVIEMBRE!$CL$11:$CL$40,"A"))/1%,"")</f>
        <v/>
      </c>
      <c r="DX97" s="188" t="str">
        <f t="array" ref="DX97">IFERROR(_xlfn.XLOOKUP($A97&amp;$B97,'NOVIEMBRE 2'!$D$11:$D$40&amp;'NOVIEMBRE 2'!$E$11:$E$40,'NOVIEMBRE 2'!$AM$11:$AM$40,_xlfn.XLOOKUP($A97&amp;$B97,'NOVIEMBRE 2'!$BC$11:$BC$40&amp;'NOVIEMBRE 2'!$BD$11:$BD$40,'NOVIEMBRE 2'!$CL$11:$CL$40,"A"))/1%,"")</f>
        <v/>
      </c>
      <c r="DY97" s="188" t="str">
        <f t="array" ref="DY97">IFERROR(_xlfn.XLOOKUP($A97&amp;$B97,DICIEMBRE!$D$11:$D$40&amp;DICIEMBRE!$E$11:$E$40,DICIEMBRE!$AM$11:$AM$40,_xlfn.XLOOKUP($A97&amp;$B97,DICIEMBRE!$BC$11:$BC$40&amp;DICIEMBRE!$BD$11:$BD$40,DICIEMBRE!$CL$11:$CL$40,"A"))/1%,"")</f>
        <v/>
      </c>
      <c r="DZ97" s="381" t="str">
        <f t="shared" si="9"/>
        <v>-</v>
      </c>
      <c r="EA97" s="381" t="str">
        <f t="shared" si="10"/>
        <v>-</v>
      </c>
      <c r="EB97" s="381" t="str">
        <f t="shared" si="11"/>
        <v>-</v>
      </c>
      <c r="EC97" s="381" t="str">
        <f t="shared" si="12"/>
        <v>-</v>
      </c>
      <c r="ED97" s="381" t="str">
        <f t="shared" si="13"/>
        <v>-</v>
      </c>
      <c r="EE97" s="381" t="str">
        <f t="shared" si="14"/>
        <v>-</v>
      </c>
      <c r="EF97" s="381" t="str">
        <f t="shared" si="15"/>
        <v>-</v>
      </c>
      <c r="EG97" s="381" t="str">
        <f t="shared" si="16"/>
        <v>-</v>
      </c>
      <c r="EH97" s="381" t="str">
        <f t="shared" si="17"/>
        <v>-</v>
      </c>
      <c r="EI97" s="188" t="str">
        <f t="shared" si="18"/>
        <v/>
      </c>
      <c r="EJ97" s="382"/>
      <c r="EK97" s="382"/>
      <c r="EL97" s="383"/>
      <c r="EM97" s="21"/>
      <c r="EN97" s="384">
        <f t="array" ref="EN97">IFERROR(_xlfn.XLOOKUP($A97&amp;$B97,MARZO!$D$11:$D$40&amp;MARZO!$E$11:$E$40,MARZO!$AK$11:$AK$40,_xlfn.XLOOKUP($A97&amp;$B97,MARZO!$BC$11:$BC$40&amp;MARZO!$BD$11:$BD$40,MARZO!$CJ$11:$CJ$40,"A")),"")</f>
        <v>0</v>
      </c>
      <c r="EO97" s="384">
        <f t="array" ref="EO97">IFERROR(_xlfn.XLOOKUP($A97&amp;$B97,ABRIL!$D$11:$D$40&amp;ABRIL!$E$11:$E$40,ABRIL!$AK$11:$AK$40,_xlfn.XLOOKUP($A97&amp;$B97,ABRIL!$BC$11:$BC$40&amp;ABRIL!$BD$11:$BD$40,ABRIL!$CJ$11:$CJ$40,"A")),"")</f>
        <v>0</v>
      </c>
      <c r="EP97" s="384">
        <f t="array" ref="EP97">IFERROR(_xlfn.XLOOKUP($A97&amp;$B97,'ABRIL 2'!$D$11:$D$40&amp;'ABRIL 2'!$E$11:$E$40,'ABRIL 2'!$AK$11:$AK$40,_xlfn.XLOOKUP($A97&amp;$B97,'ABRIL 2'!$BC$11:$BC$40&amp;'ABRIL 2'!$BD$11:$BD$40,'ABRIL 2'!$CJ$11:$CJ$40,"A")),"")</f>
        <v>0</v>
      </c>
      <c r="EQ97" s="384">
        <f t="array" ref="EQ97">IFERROR(_xlfn.XLOOKUP($A97&amp;$B97,MAYO!$D$11:$D$40&amp;MAYO!$E$11:$E$40,MAYO!$AK$11:$AK$40,_xlfn.XLOOKUP($A97&amp;$B97,MAYO!$BC$11:$BC$40&amp;MAYO!$BD$11:$BD$40,MAYO!$CJ$11:$CJ$40,"A")),"")</f>
        <v>0</v>
      </c>
      <c r="ER97" s="384">
        <f t="array" ref="ER97">IFERROR(_xlfn.XLOOKUP($A97&amp;$B97,'MAYO 2'!$D$11:$D$40&amp;'MAYO 2'!$E$11:$E$40,'MAYO 2'!$AK$11:$AK$40,_xlfn.XLOOKUP($A97&amp;$B97,'MAYO 2'!$BC$11:$BC$40&amp;'MAYO 2'!$BD$11:$BD$40,'MAYO 2'!$CJ$11:$CJ$40,"A")),"")</f>
        <v>0</v>
      </c>
      <c r="ES97" s="384">
        <f t="array" ref="ES97">IFERROR(_xlfn.XLOOKUP($A97&amp;$B97,JUNIO!$D$11:$D$40&amp;JUNIO!$E$11:$E$40,JUNIO!$AK$11:$AK$40,_xlfn.XLOOKUP($A97&amp;$B97,JUNIO!$BC$11:$BC$40&amp;JUNIO!$BD$11:$BD$40,JUNIO!$CJ$11:$CJ$40,"A")),"")</f>
        <v>0</v>
      </c>
      <c r="ET97" s="384">
        <f t="array" ref="ET97">IFERROR(_xlfn.XLOOKUP($A97&amp;$B97,'JUNIO 2'!$D$11:$D$40&amp;'JUNIO 2'!$E$11:$E$40,'JUNIO 2'!$AK$11:$AK$40,_xlfn.XLOOKUP($A97&amp;$B97,'JUNIO 2'!$BC$11:$BC$40&amp;'JUNIO 2'!$BD$11:$BD$40,'JUNIO 2'!$CJ$11:$CJ$40,"A")),"")</f>
        <v>0</v>
      </c>
      <c r="EU97" s="384">
        <f t="array" ref="EU97">IFERROR(_xlfn.XLOOKUP($A97&amp;$B97,JULIO!$D$11:$D$40&amp;JULIO!$E$11:$E$40,JULIO!$AK$11:$AK$40,_xlfn.XLOOKUP($A97&amp;$B97,JULIO!$BC$11:$BC$40&amp;JULIO!$BD$11:$BD$40,JULIO!$CJ$11:$CJ$40,"A")),"")</f>
        <v>0</v>
      </c>
      <c r="EV97" s="384">
        <f t="array" ref="EV97">IFERROR(_xlfn.XLOOKUP($A97&amp;$B97,'JULIO 2'!$D$11:$D$40&amp;'JULIO 2'!$E$11:$E$40,'JULIO 2'!$AK$11:$AK$40,_xlfn.XLOOKUP($A97&amp;$B97,'JULIO 2'!$BC$11:$BC$40&amp;'JULIO 2'!$BD$11:$BD$40,'JULIO 2'!$CJ$11:$CJ$40,"A")),"")</f>
        <v>0</v>
      </c>
      <c r="EW97" s="384">
        <f t="array" ref="EW97">IFERROR(_xlfn.XLOOKUP($A97&amp;$B97,AGOSTO!$D$11:$D$40&amp;AGOSTO!$E$11:$E$40,AGOSTO!$AK$11:$AK$40,_xlfn.XLOOKUP($A97&amp;$B97,AGOSTO!$BC$11:$BC$40&amp;AGOSTO!$BD$11:$BD$40,AGOSTO!$CJ$11:$CJ$40,"A")),"")</f>
        <v>0</v>
      </c>
      <c r="EX97" s="384">
        <f t="array" ref="EX97">IFERROR(_xlfn.XLOOKUP($A97&amp;$B97,'AGOSTO 2'!$D$11:$D$40&amp;'AGOSTO 2'!$E$11:$E$40,'AGOSTO 2'!$AK$11:$AK$40,_xlfn.XLOOKUP($A97&amp;$B97,'AGOSTO 2'!$BC$11:$BC$40&amp;'AGOSTO 2'!$BD$11:$BD$40,'AGOSTO 2'!$CJ$11:$CJ$40,"A")),"")</f>
        <v>0</v>
      </c>
      <c r="EY97" s="384">
        <f t="array" ref="EY97">IFERROR(_xlfn.XLOOKUP($A97&amp;$B97,SEPTIEMBRE!$D$11:$D$40&amp;SEPTIEMBRE!$E$11:$E$40,SEPTIEMBRE!$AK$11:$AK$40,_xlfn.XLOOKUP($A97&amp;$B97,SEPTIEMBRE!$BC$11:$BC$40&amp;SEPTIEMBRE!$BD$11:$BD$40,SEPTIEMBRE!$CJ$11:$CJ$40,"A")),"")</f>
        <v>0</v>
      </c>
      <c r="EZ97" s="384">
        <f t="array" ref="EZ97">IFERROR(_xlfn.XLOOKUP($A97&amp;$B97,'SEPTIEMBRE 2'!$D$11:$D$40&amp;'SEPTIEMBRE 2'!$E$11:$E$40,'SEPTIEMBRE 2'!$AK$11:$AK$40,_xlfn.XLOOKUP($A97&amp;$B97,'SEPTIEMBRE 2'!$BC$11:$BC$40&amp;'SEPTIEMBRE 2'!$BD$11:$BD$40,'SEPTIEMBRE 2'!$CJ$11:$CJ$40,"A")),"")</f>
        <v>0</v>
      </c>
      <c r="FA97" s="384">
        <f t="array" ref="FA97">IFERROR(_xlfn.XLOOKUP($A97&amp;$B97,'SEPTIEMBRE 3'!$D$11:$D$40&amp;'SEPTIEMBRE 3'!$E$11:$E$40,'SEPTIEMBRE 3'!$AK$11:$AK$40,_xlfn.XLOOKUP($A97&amp;$B97,'SEPTIEMBRE 3'!$BC$11:$BC$40&amp;'SEPTIEMBRE 3'!$BD$11:$BD$40,'SEPTIEMBRE 3'!$CJ$11:$CJ$40,"A")),"")</f>
        <v>0</v>
      </c>
      <c r="FB97" s="384">
        <f t="array" ref="FB97">IFERROR(_xlfn.XLOOKUP($A97&amp;$B97,OCTUBRE!$D$11:$D$40&amp;OCTUBRE!$E$11:$E$40,OCTUBRE!$AK$11:$AK$40,_xlfn.XLOOKUP($A97&amp;$B97,OCTUBRE!$BC$11:$BC$40&amp;OCTUBRE!$BD$11:$BD$40,OCTUBRE!$CJ$11:$CJ$40,"A")),"")</f>
        <v>0</v>
      </c>
      <c r="FC97" s="384">
        <f t="array" ref="FC97">IFERROR(_xlfn.XLOOKUP($A97&amp;$B97,'OCTUBRE 2'!$D$11:$D$40&amp;'OCTUBRE 2'!$E$11:$E$40,'OCTUBRE 2'!$AK$11:$AK$40,_xlfn.XLOOKUP($A97&amp;$B97,'OCTUBRE 2'!$BC$11:$BC$40&amp;'OCTUBRE 2'!$BD$11:$BD$40,'OCTUBRE 2'!$CJ$11:$CJ$40,"A")),"")</f>
        <v>0</v>
      </c>
      <c r="FD97" s="384">
        <f t="array" ref="FD97">IFERROR(_xlfn.XLOOKUP($A97&amp;$B97,NOVIEMBRE!$D$11:$D$40&amp;NOVIEMBRE!$E$11:$E$40,NOVIEMBRE!$AK$11:$AK$40,_xlfn.XLOOKUP($A97&amp;$B97,NOVIEMBRE!$BC$11:$BC$40&amp;NOVIEMBRE!$BD$11:$BD$40,NOVIEMBRE!$CJ$11:$CJ$40,"A")),"")</f>
        <v>0</v>
      </c>
      <c r="FE97" s="384">
        <f t="array" ref="FE97">IFERROR(_xlfn.XLOOKUP($A97&amp;$B97,'NOVIEMBRE 2'!$D$11:$D$40&amp;'NOVIEMBRE 2'!$E$11:$E$40,'NOVIEMBRE 2'!$AK$11:$AK$40,_xlfn.XLOOKUP($A97&amp;$B97,'NOVIEMBRE 2'!$BC$11:$BC$40&amp;'NOVIEMBRE 2'!$BD$11:$BD$40,'NOVIEMBRE 2'!$CJ$11:$CJ$40,"A")),"")</f>
        <v>0</v>
      </c>
      <c r="FF97" s="385">
        <f t="array" ref="FF97">IFERROR(_xlfn.XLOOKUP($A97&amp;$B97,DICIEMBRE!$D$11:$D$40&amp;DICIEMBRE!$E$11:$E$40,DICIEMBRE!$AK$11:$AK$40,_xlfn.XLOOKUP($A97&amp;$B97,DICIEMBRE!$BC$11:$BC$40&amp;DICIEMBRE!$BD$11:$BD$40,DICIEMBRE!$CJ$11:$CJ$40,"A")),"")</f>
        <v>0</v>
      </c>
      <c r="FG97" s="386" t="str">
        <f t="shared" si="19"/>
        <v/>
      </c>
      <c r="FH97" s="386" t="str">
        <f t="array" ref="FH97">IF(
 COUNT(DZ97:EH97)=0,
 "-",
 IF(
  COUNT(DZ97:EH97) &lt; COUNTA(DZ97:EH97),
  REPT("🟩", ROUND(COUNT(DZ97:EH97)/COUNTA(DZ97:EH97)*5, 0)) &amp;
  REPT("⬜", 5 - ROUND(COUNT(DZ97:EH97)/COUNTA(DZ97:EH97)*5, 0)),
  IF(
    AVERAGE(IF(DZ97:EH97&lt;&gt;"", DZ97:EH97, )) &gt;= 70, "🟩🟩🟩🟩🟩",
    IF(
      AVERAGE(IF(DZ97:EH97&lt;&gt;"",DZ97:EH97, )) &gt;= 56, "🟨🟨🟨🟨🟨",
      "🟥🟥🟥🟥🟥"
    )
  )
 )
)
</f>
        <v>-</v>
      </c>
    </row>
    <row r="98" ht="15.75" customHeight="1">
      <c r="A98" s="168"/>
      <c r="B98" s="169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1"/>
      <c r="N98" s="172" t="str">
        <f t="shared" si="1"/>
        <v/>
      </c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2" t="str">
        <f t="shared" si="2"/>
        <v/>
      </c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2" t="str">
        <f t="shared" si="3"/>
        <v/>
      </c>
      <c r="AM98" s="173"/>
      <c r="AN98" s="173"/>
      <c r="AO98" s="173"/>
      <c r="AP98" s="173"/>
      <c r="AQ98" s="173"/>
      <c r="AR98" s="173"/>
      <c r="AS98" s="173"/>
      <c r="AT98" s="173"/>
      <c r="AU98" s="173"/>
      <c r="AV98" s="171"/>
      <c r="AW98" s="171"/>
      <c r="AX98" s="172" t="str">
        <f t="shared" si="4"/>
        <v/>
      </c>
      <c r="AY98" s="173"/>
      <c r="AZ98" s="173"/>
      <c r="BA98" s="173"/>
      <c r="BB98" s="173"/>
      <c r="BC98" s="173"/>
      <c r="BD98" s="173"/>
      <c r="BE98" s="173"/>
      <c r="BF98" s="173"/>
      <c r="BG98" s="173"/>
      <c r="BH98" s="173"/>
      <c r="BI98" s="173"/>
      <c r="BJ98" s="172" t="str">
        <f t="shared" si="5"/>
        <v/>
      </c>
      <c r="BK98" s="173"/>
      <c r="BL98" s="173"/>
      <c r="BM98" s="173"/>
      <c r="BN98" s="173"/>
      <c r="BO98" s="173"/>
      <c r="BP98" s="173"/>
      <c r="BQ98" s="173"/>
      <c r="BR98" s="173"/>
      <c r="BS98" s="173"/>
      <c r="BT98" s="173"/>
      <c r="BU98" s="173"/>
      <c r="BV98" s="172" t="str">
        <f t="shared" si="6"/>
        <v/>
      </c>
      <c r="BW98" s="173"/>
      <c r="BX98" s="173"/>
      <c r="BY98" s="173"/>
      <c r="BZ98" s="171"/>
      <c r="CA98" s="171"/>
      <c r="CB98" s="171"/>
      <c r="CC98" s="171"/>
      <c r="CD98" s="171"/>
      <c r="CE98" s="171"/>
      <c r="CF98" s="171"/>
      <c r="CG98" s="171"/>
      <c r="CH98" s="172" t="str">
        <f t="shared" si="7"/>
        <v/>
      </c>
      <c r="CI98" s="171"/>
      <c r="CJ98" s="173"/>
      <c r="CK98" s="173"/>
      <c r="CL98" s="173"/>
      <c r="CM98" s="173"/>
      <c r="CN98" s="171"/>
      <c r="CO98" s="171"/>
      <c r="CP98" s="171"/>
      <c r="CQ98" s="173"/>
      <c r="CR98" s="171"/>
      <c r="CS98" s="171"/>
      <c r="CT98" s="172" t="str">
        <f t="shared" si="8"/>
        <v/>
      </c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88" t="str">
        <f t="array" ref="DG98">IFERROR(_xlfn.XLOOKUP($A98&amp;B98,MARZO!$D$11:$D$40&amp;MARZO!$E$11:$E$40,MARZO!$AM$11:$AM$40,_xlfn.XLOOKUP($A98&amp;$B98,MARZO!$BC$11:$BC$40&amp;MARZO!$BD$11:$BD$40,MARZO!$CL$11:$CL$40,"A"))/1%,"")</f>
        <v/>
      </c>
      <c r="DH98" s="188" t="str">
        <f t="array" ref="DH98">IFERROR(_xlfn.XLOOKUP($A98&amp;$B98,ABRIL!$D$11:$D$40&amp;ABRIL!$E$11:$E$40,ABRIL!$AM$11:$AM$40,_xlfn.XLOOKUP($A98&amp;$B98,ABRIL!$BC$11:$BC$40&amp;ABRIL!$BD$11:$BD$40,ABRIL!$CL$11:$CL$40,"A"))/1%,"")</f>
        <v/>
      </c>
      <c r="DI98" s="188" t="str">
        <f t="array" ref="DI98">IFERROR(_xlfn.XLOOKUP($A98&amp;$B98,'ABRIL 2'!$D$11:$D$40&amp;'ABRIL 2'!$E$11:$E$40,'ABRIL 2'!$AM$11:$AM$40,_xlfn.XLOOKUP($A98&amp;$B98,'ABRIL 2'!$BC$11:$BC$40&amp;'ABRIL 2'!$BD$11:$BD$40,'ABRIL 2'!$CL$11:$CL$40,"A"))/1%,"")</f>
        <v/>
      </c>
      <c r="DJ98" s="188" t="str">
        <f t="array" ref="DJ98">IFERROR(_xlfn.XLOOKUP($A98&amp;$B98,MAYO!$D$11:$D$40&amp;MAYO!$E$11:$E$40,MAYO!$AM$11:$AM$40,_xlfn.XLOOKUP($A98&amp;$B98,MAYO!$BC$11:$BC$40&amp;MAYO!$BD$11:$BD$40,MAYO!$CL$11:$CL$40,"A"))/1%,"")</f>
        <v/>
      </c>
      <c r="DK98" s="188" t="str">
        <f t="array" ref="DK98">IFERROR(_xlfn.XLOOKUP($A98&amp;$B98,'MAYO 2'!$D$11:$D$40&amp;'MAYO 2'!$E$11:$E$40,'MAYO 2'!$AM$11:$AM$40,_xlfn.XLOOKUP($A98&amp;$B98,'MAYO 2'!$BC$11:$BC$40&amp;'MAYO 2'!$BD$11:$BD$40,'MAYO 2'!$CL$11:$CL$40,"A"))/1%,"")</f>
        <v/>
      </c>
      <c r="DL98" s="188" t="str">
        <f t="array" ref="DL98">IFERROR(_xlfn.XLOOKUP($A98&amp;$B98,JUNIO!$D$11:$D$40&amp;JUNIO!$E$11:$E$40,JUNIO!$AM$11:$AM$40,_xlfn.XLOOKUP($A98&amp;$B98,JUNIO!$BC$11:$BC$40&amp;JUNIO!$BD$11:$BD$40,JUNIO!$CL$11:$CL$40,"A"))/1%,"")</f>
        <v/>
      </c>
      <c r="DM98" s="188" t="str">
        <f t="array" ref="DM98">IFERROR(_xlfn.XLOOKUP($A98&amp;$B98,'JUNIO 2'!$D$11:$D$40&amp;'JUNIO 2'!$E$11:$E$40,'JUNIO 2'!$AM$11:$AM$40,_xlfn.XLOOKUP($A98&amp;$B98,'JUNIO 2'!$BC$11:$BC$40&amp;'JUNIO 2'!$BD$11:$BD$40,'JUNIO 2'!$CL$11:$CL$40,"A"))/1%,"")</f>
        <v/>
      </c>
      <c r="DN98" s="188" t="str">
        <f t="array" ref="DN98">IFERROR(_xlfn.XLOOKUP($A98&amp;$B98,JULIO!$D$11:$D$40&amp;JULIO!$E$11:$E$40,JULIO!$AM$11:$AM$40,_xlfn.XLOOKUP($A98&amp;$B98,JULIO!$BC$11:$BC$40&amp;JULIO!$BD$11:$BD$40,JULIO!$CL$11:$CL$40,"A"))/1%,"")</f>
        <v/>
      </c>
      <c r="DO98" s="188" t="str">
        <f t="array" ref="DO98">IFERROR(_xlfn.XLOOKUP($A98&amp;$B98,'JULIO 2'!$D$11:$D$40&amp;'JULIO 2'!$E$11:$E$40,'JULIO 2'!$AM$11:$AM$40,_xlfn.XLOOKUP($A98&amp;$B98,'JULIO 2'!$BC$11:$BC$40&amp;'JULIO 2'!$BD$11:$BD$40,'JULIO 2'!$CL$11:$CL$40,"A"))/1%,"")</f>
        <v/>
      </c>
      <c r="DP98" s="188" t="str">
        <f t="array" ref="DP98">IFERROR(_xlfn.XLOOKUP($A98&amp;$B98,AGOSTO!$D$11:$D$40&amp;AGOSTO!$E$11:$E$40,AGOSTO!$AM$11:$AM$40,_xlfn.XLOOKUP($A98&amp;$B98,AGOSTO!$BC$11:$BC$40&amp;AGOSTO!$BD$11:$BD$40,AGOSTO!$CL$11:$CL$40,"A"))/1%,"")</f>
        <v/>
      </c>
      <c r="DQ98" s="188" t="str">
        <f t="array" ref="DQ98">IFERROR(_xlfn.XLOOKUP($A98&amp;$B98,'AGOSTO 2'!$D$11:$D$40&amp;'AGOSTO 2'!$E$11:$E$40,'AGOSTO 2'!$AM$11:$AM$40,_xlfn.XLOOKUP($A98&amp;$B98,'AGOSTO 2'!$BC$11:$BC$40&amp;'AGOSTO 2'!$BD$11:$BD$40,'AGOSTO 2'!$CL$11:$CL$40,"A"))/1%,"")</f>
        <v/>
      </c>
      <c r="DR98" s="188" t="str">
        <f t="array" ref="DR98">IFERROR(_xlfn.XLOOKUP($A98&amp;$B98,SEPTIEMBRE!$D$11:$D$40&amp;SEPTIEMBRE!$E$11:$E$40,SEPTIEMBRE!$AM$11:$AM$40,_xlfn.XLOOKUP($A98&amp;$B98,SEPTIEMBRE!$BC$11:$BC$40&amp;SEPTIEMBRE!$BD$11:$BD$40,SEPTIEMBRE!$CL$11:$CL$40,"A"))/1%,"")</f>
        <v/>
      </c>
      <c r="DS98" s="188" t="str">
        <f t="array" ref="DS98">IFERROR(_xlfn.XLOOKUP($A98&amp;$B98,'SEPTIEMBRE 2'!$D$11:$D$40&amp;'SEPTIEMBRE 2'!$E$11:$E$40,'SEPTIEMBRE 2'!$AM$11:$AM$40,_xlfn.XLOOKUP($A98&amp;$B98,'SEPTIEMBRE 2'!$BC$11:$BC$40&amp;'SEPTIEMBRE 2'!$BD$11:$BD$40,'SEPTIEMBRE 2'!$CL$11:$CL$40,"A"))/1%,"")</f>
        <v/>
      </c>
      <c r="DT98" s="188" t="str">
        <f t="array" ref="DT98">IFERROR(_xlfn.XLOOKUP($A98&amp;$B98,'SEPTIEMBRE 3'!$D$11:$D$40&amp;'SEPTIEMBRE 3'!$E$11:$E$40,'SEPTIEMBRE 3'!$AM$11:$AM$40,_xlfn.XLOOKUP($A98&amp;$B98,'SEPTIEMBRE 3'!$BC$11:$BC$40&amp;'SEPTIEMBRE 3'!$BD$11:$BD$40,'SEPTIEMBRE 3'!$CL$11:$CL$40,"A"))/1%,"")</f>
        <v/>
      </c>
      <c r="DU98" s="188" t="str">
        <f t="array" ref="DU98">IFERROR(_xlfn.XLOOKUP($A98&amp;$B98,OCTUBRE!$D$11:$D$40&amp;OCTUBRE!$E$11:$E$40,OCTUBRE!$AM$11:$AM$40,_xlfn.XLOOKUP($A98&amp;$B98,OCTUBRE!$BC$11:$BC$40&amp;OCTUBRE!$BD$11:$BD$40,OCTUBRE!$CL$11:$CL$40,"A"))/1%,"")</f>
        <v/>
      </c>
      <c r="DV98" s="188" t="str">
        <f t="array" ref="DV98">IFERROR(_xlfn.XLOOKUP($A98&amp;$B98,'OCTUBRE 2'!$D$11:$D$40&amp;'OCTUBRE 2'!$E$11:$E$40,'OCTUBRE 2'!$AM$11:$AM$40,_xlfn.XLOOKUP($A98&amp;$B98,'OCTUBRE 2'!$BC$11:$BC$40&amp;'OCTUBRE 2'!$BD$11:$BD$40,'OCTUBRE 2'!$CL$11:$CL$40,"A"))/1%,"")</f>
        <v/>
      </c>
      <c r="DW98" s="188" t="str">
        <f t="array" ref="DW98">IFERROR(_xlfn.XLOOKUP($A98&amp;$B98,NOVIEMBRE!$D$11:$D$40&amp;NOVIEMBRE!$E$11:$E$40,NOVIEMBRE!$AM$11:$AM$40,_xlfn.XLOOKUP($A98&amp;$B98,NOVIEMBRE!$BC$11:$BC$40&amp;NOVIEMBRE!$BD$11:$BD$40,NOVIEMBRE!$CL$11:$CL$40,"A"))/1%,"")</f>
        <v/>
      </c>
      <c r="DX98" s="188" t="str">
        <f t="array" ref="DX98">IFERROR(_xlfn.XLOOKUP($A98&amp;$B98,'NOVIEMBRE 2'!$D$11:$D$40&amp;'NOVIEMBRE 2'!$E$11:$E$40,'NOVIEMBRE 2'!$AM$11:$AM$40,_xlfn.XLOOKUP($A98&amp;$B98,'NOVIEMBRE 2'!$BC$11:$BC$40&amp;'NOVIEMBRE 2'!$BD$11:$BD$40,'NOVIEMBRE 2'!$CL$11:$CL$40,"A"))/1%,"")</f>
        <v/>
      </c>
      <c r="DY98" s="188" t="str">
        <f t="array" ref="DY98">IFERROR(_xlfn.XLOOKUP($A98&amp;$B98,DICIEMBRE!$D$11:$D$40&amp;DICIEMBRE!$E$11:$E$40,DICIEMBRE!$AM$11:$AM$40,_xlfn.XLOOKUP($A98&amp;$B98,DICIEMBRE!$BC$11:$BC$40&amp;DICIEMBRE!$BD$11:$BD$40,DICIEMBRE!$CL$11:$CL$40,"A"))/1%,"")</f>
        <v/>
      </c>
      <c r="DZ98" s="381" t="str">
        <f t="shared" si="9"/>
        <v>-</v>
      </c>
      <c r="EA98" s="381" t="str">
        <f t="shared" si="10"/>
        <v>-</v>
      </c>
      <c r="EB98" s="381" t="str">
        <f t="shared" si="11"/>
        <v>-</v>
      </c>
      <c r="EC98" s="381" t="str">
        <f t="shared" si="12"/>
        <v>-</v>
      </c>
      <c r="ED98" s="381" t="str">
        <f t="shared" si="13"/>
        <v>-</v>
      </c>
      <c r="EE98" s="381" t="str">
        <f t="shared" si="14"/>
        <v>-</v>
      </c>
      <c r="EF98" s="381" t="str">
        <f t="shared" si="15"/>
        <v>-</v>
      </c>
      <c r="EG98" s="381" t="str">
        <f t="shared" si="16"/>
        <v>-</v>
      </c>
      <c r="EH98" s="381" t="str">
        <f t="shared" si="17"/>
        <v>-</v>
      </c>
      <c r="EI98" s="188" t="str">
        <f t="shared" si="18"/>
        <v/>
      </c>
      <c r="EJ98" s="382"/>
      <c r="EK98" s="382"/>
      <c r="EL98" s="383"/>
      <c r="EM98" s="21"/>
      <c r="EN98" s="384">
        <f t="array" ref="EN98">IFERROR(_xlfn.XLOOKUP($A98&amp;$B98,MARZO!$D$11:$D$40&amp;MARZO!$E$11:$E$40,MARZO!$AK$11:$AK$40,_xlfn.XLOOKUP($A98&amp;$B98,MARZO!$BC$11:$BC$40&amp;MARZO!$BD$11:$BD$40,MARZO!$CJ$11:$CJ$40,"A")),"")</f>
        <v>0</v>
      </c>
      <c r="EO98" s="384">
        <f t="array" ref="EO98">IFERROR(_xlfn.XLOOKUP($A98&amp;$B98,ABRIL!$D$11:$D$40&amp;ABRIL!$E$11:$E$40,ABRIL!$AK$11:$AK$40,_xlfn.XLOOKUP($A98&amp;$B98,ABRIL!$BC$11:$BC$40&amp;ABRIL!$BD$11:$BD$40,ABRIL!$CJ$11:$CJ$40,"A")),"")</f>
        <v>0</v>
      </c>
      <c r="EP98" s="384">
        <f t="array" ref="EP98">IFERROR(_xlfn.XLOOKUP($A98&amp;$B98,'ABRIL 2'!$D$11:$D$40&amp;'ABRIL 2'!$E$11:$E$40,'ABRIL 2'!$AK$11:$AK$40,_xlfn.XLOOKUP($A98&amp;$B98,'ABRIL 2'!$BC$11:$BC$40&amp;'ABRIL 2'!$BD$11:$BD$40,'ABRIL 2'!$CJ$11:$CJ$40,"A")),"")</f>
        <v>0</v>
      </c>
      <c r="EQ98" s="384">
        <f t="array" ref="EQ98">IFERROR(_xlfn.XLOOKUP($A98&amp;$B98,MAYO!$D$11:$D$40&amp;MAYO!$E$11:$E$40,MAYO!$AK$11:$AK$40,_xlfn.XLOOKUP($A98&amp;$B98,MAYO!$BC$11:$BC$40&amp;MAYO!$BD$11:$BD$40,MAYO!$CJ$11:$CJ$40,"A")),"")</f>
        <v>0</v>
      </c>
      <c r="ER98" s="384">
        <f t="array" ref="ER98">IFERROR(_xlfn.XLOOKUP($A98&amp;$B98,'MAYO 2'!$D$11:$D$40&amp;'MAYO 2'!$E$11:$E$40,'MAYO 2'!$AK$11:$AK$40,_xlfn.XLOOKUP($A98&amp;$B98,'MAYO 2'!$BC$11:$BC$40&amp;'MAYO 2'!$BD$11:$BD$40,'MAYO 2'!$CJ$11:$CJ$40,"A")),"")</f>
        <v>0</v>
      </c>
      <c r="ES98" s="384">
        <f t="array" ref="ES98">IFERROR(_xlfn.XLOOKUP($A98&amp;$B98,JUNIO!$D$11:$D$40&amp;JUNIO!$E$11:$E$40,JUNIO!$AK$11:$AK$40,_xlfn.XLOOKUP($A98&amp;$B98,JUNIO!$BC$11:$BC$40&amp;JUNIO!$BD$11:$BD$40,JUNIO!$CJ$11:$CJ$40,"A")),"")</f>
        <v>0</v>
      </c>
      <c r="ET98" s="384">
        <f t="array" ref="ET98">IFERROR(_xlfn.XLOOKUP($A98&amp;$B98,'JUNIO 2'!$D$11:$D$40&amp;'JUNIO 2'!$E$11:$E$40,'JUNIO 2'!$AK$11:$AK$40,_xlfn.XLOOKUP($A98&amp;$B98,'JUNIO 2'!$BC$11:$BC$40&amp;'JUNIO 2'!$BD$11:$BD$40,'JUNIO 2'!$CJ$11:$CJ$40,"A")),"")</f>
        <v>0</v>
      </c>
      <c r="EU98" s="384">
        <f t="array" ref="EU98">IFERROR(_xlfn.XLOOKUP($A98&amp;$B98,JULIO!$D$11:$D$40&amp;JULIO!$E$11:$E$40,JULIO!$AK$11:$AK$40,_xlfn.XLOOKUP($A98&amp;$B98,JULIO!$BC$11:$BC$40&amp;JULIO!$BD$11:$BD$40,JULIO!$CJ$11:$CJ$40,"A")),"")</f>
        <v>0</v>
      </c>
      <c r="EV98" s="384">
        <f t="array" ref="EV98">IFERROR(_xlfn.XLOOKUP($A98&amp;$B98,'JULIO 2'!$D$11:$D$40&amp;'JULIO 2'!$E$11:$E$40,'JULIO 2'!$AK$11:$AK$40,_xlfn.XLOOKUP($A98&amp;$B98,'JULIO 2'!$BC$11:$BC$40&amp;'JULIO 2'!$BD$11:$BD$40,'JULIO 2'!$CJ$11:$CJ$40,"A")),"")</f>
        <v>0</v>
      </c>
      <c r="EW98" s="384">
        <f t="array" ref="EW98">IFERROR(_xlfn.XLOOKUP($A98&amp;$B98,AGOSTO!$D$11:$D$40&amp;AGOSTO!$E$11:$E$40,AGOSTO!$AK$11:$AK$40,_xlfn.XLOOKUP($A98&amp;$B98,AGOSTO!$BC$11:$BC$40&amp;AGOSTO!$BD$11:$BD$40,AGOSTO!$CJ$11:$CJ$40,"A")),"")</f>
        <v>0</v>
      </c>
      <c r="EX98" s="384">
        <f t="array" ref="EX98">IFERROR(_xlfn.XLOOKUP($A98&amp;$B98,'AGOSTO 2'!$D$11:$D$40&amp;'AGOSTO 2'!$E$11:$E$40,'AGOSTO 2'!$AK$11:$AK$40,_xlfn.XLOOKUP($A98&amp;$B98,'AGOSTO 2'!$BC$11:$BC$40&amp;'AGOSTO 2'!$BD$11:$BD$40,'AGOSTO 2'!$CJ$11:$CJ$40,"A")),"")</f>
        <v>0</v>
      </c>
      <c r="EY98" s="384">
        <f t="array" ref="EY98">IFERROR(_xlfn.XLOOKUP($A98&amp;$B98,SEPTIEMBRE!$D$11:$D$40&amp;SEPTIEMBRE!$E$11:$E$40,SEPTIEMBRE!$AK$11:$AK$40,_xlfn.XLOOKUP($A98&amp;$B98,SEPTIEMBRE!$BC$11:$BC$40&amp;SEPTIEMBRE!$BD$11:$BD$40,SEPTIEMBRE!$CJ$11:$CJ$40,"A")),"")</f>
        <v>0</v>
      </c>
      <c r="EZ98" s="384">
        <f t="array" ref="EZ98">IFERROR(_xlfn.XLOOKUP($A98&amp;$B98,'SEPTIEMBRE 2'!$D$11:$D$40&amp;'SEPTIEMBRE 2'!$E$11:$E$40,'SEPTIEMBRE 2'!$AK$11:$AK$40,_xlfn.XLOOKUP($A98&amp;$B98,'SEPTIEMBRE 2'!$BC$11:$BC$40&amp;'SEPTIEMBRE 2'!$BD$11:$BD$40,'SEPTIEMBRE 2'!$CJ$11:$CJ$40,"A")),"")</f>
        <v>0</v>
      </c>
      <c r="FA98" s="384">
        <f t="array" ref="FA98">IFERROR(_xlfn.XLOOKUP($A98&amp;$B98,'SEPTIEMBRE 3'!$D$11:$D$40&amp;'SEPTIEMBRE 3'!$E$11:$E$40,'SEPTIEMBRE 3'!$AK$11:$AK$40,_xlfn.XLOOKUP($A98&amp;$B98,'SEPTIEMBRE 3'!$BC$11:$BC$40&amp;'SEPTIEMBRE 3'!$BD$11:$BD$40,'SEPTIEMBRE 3'!$CJ$11:$CJ$40,"A")),"")</f>
        <v>0</v>
      </c>
      <c r="FB98" s="384">
        <f t="array" ref="FB98">IFERROR(_xlfn.XLOOKUP($A98&amp;$B98,OCTUBRE!$D$11:$D$40&amp;OCTUBRE!$E$11:$E$40,OCTUBRE!$AK$11:$AK$40,_xlfn.XLOOKUP($A98&amp;$B98,OCTUBRE!$BC$11:$BC$40&amp;OCTUBRE!$BD$11:$BD$40,OCTUBRE!$CJ$11:$CJ$40,"A")),"")</f>
        <v>0</v>
      </c>
      <c r="FC98" s="384">
        <f t="array" ref="FC98">IFERROR(_xlfn.XLOOKUP($A98&amp;$B98,'OCTUBRE 2'!$D$11:$D$40&amp;'OCTUBRE 2'!$E$11:$E$40,'OCTUBRE 2'!$AK$11:$AK$40,_xlfn.XLOOKUP($A98&amp;$B98,'OCTUBRE 2'!$BC$11:$BC$40&amp;'OCTUBRE 2'!$BD$11:$BD$40,'OCTUBRE 2'!$CJ$11:$CJ$40,"A")),"")</f>
        <v>0</v>
      </c>
      <c r="FD98" s="384">
        <f t="array" ref="FD98">IFERROR(_xlfn.XLOOKUP($A98&amp;$B98,NOVIEMBRE!$D$11:$D$40&amp;NOVIEMBRE!$E$11:$E$40,NOVIEMBRE!$AK$11:$AK$40,_xlfn.XLOOKUP($A98&amp;$B98,NOVIEMBRE!$BC$11:$BC$40&amp;NOVIEMBRE!$BD$11:$BD$40,NOVIEMBRE!$CJ$11:$CJ$40,"A")),"")</f>
        <v>0</v>
      </c>
      <c r="FE98" s="384">
        <f t="array" ref="FE98">IFERROR(_xlfn.XLOOKUP($A98&amp;$B98,'NOVIEMBRE 2'!$D$11:$D$40&amp;'NOVIEMBRE 2'!$E$11:$E$40,'NOVIEMBRE 2'!$AK$11:$AK$40,_xlfn.XLOOKUP($A98&amp;$B98,'NOVIEMBRE 2'!$BC$11:$BC$40&amp;'NOVIEMBRE 2'!$BD$11:$BD$40,'NOVIEMBRE 2'!$CJ$11:$CJ$40,"A")),"")</f>
        <v>0</v>
      </c>
      <c r="FF98" s="385">
        <f t="array" ref="FF98">IFERROR(_xlfn.XLOOKUP($A98&amp;$B98,DICIEMBRE!$D$11:$D$40&amp;DICIEMBRE!$E$11:$E$40,DICIEMBRE!$AK$11:$AK$40,_xlfn.XLOOKUP($A98&amp;$B98,DICIEMBRE!$BC$11:$BC$40&amp;DICIEMBRE!$BD$11:$BD$40,DICIEMBRE!$CJ$11:$CJ$40,"A")),"")</f>
        <v>0</v>
      </c>
      <c r="FG98" s="386" t="str">
        <f t="shared" si="19"/>
        <v/>
      </c>
      <c r="FH98" s="386" t="str">
        <f t="array" ref="FH98">IF(
 COUNT(DZ98:EH98)=0,
 "-",
 IF(
  COUNT(DZ98:EH98) &lt; COUNTA(DZ98:EH98),
  REPT("🟩", ROUND(COUNT(DZ98:EH98)/COUNTA(DZ98:EH98)*5, 0)) &amp;
  REPT("⬜", 5 - ROUND(COUNT(DZ98:EH98)/COUNTA(DZ98:EH98)*5, 0)),
  IF(
    AVERAGE(IF(DZ98:EH98&lt;&gt;"", DZ98:EH98, )) &gt;= 70, "🟩🟩🟩🟩🟩",
    IF(
      AVERAGE(IF(DZ98:EH98&lt;&gt;"",DZ98:EH98, )) &gt;= 56, "🟨🟨🟨🟨🟨",
      "🟥🟥🟥🟥🟥"
    )
  )
 )
)
</f>
        <v>-</v>
      </c>
    </row>
    <row r="99" ht="15.75" customHeight="1">
      <c r="A99" s="168"/>
      <c r="B99" s="169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1"/>
      <c r="N99" s="172" t="str">
        <f t="shared" si="1"/>
        <v/>
      </c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2" t="str">
        <f t="shared" si="2"/>
        <v/>
      </c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2" t="str">
        <f t="shared" si="3"/>
        <v/>
      </c>
      <c r="AM99" s="173"/>
      <c r="AN99" s="173"/>
      <c r="AO99" s="173"/>
      <c r="AP99" s="173"/>
      <c r="AQ99" s="173"/>
      <c r="AR99" s="173"/>
      <c r="AS99" s="173"/>
      <c r="AT99" s="173"/>
      <c r="AU99" s="173"/>
      <c r="AV99" s="171"/>
      <c r="AW99" s="171"/>
      <c r="AX99" s="172" t="str">
        <f t="shared" si="4"/>
        <v/>
      </c>
      <c r="AY99" s="173"/>
      <c r="AZ99" s="173"/>
      <c r="BA99" s="173"/>
      <c r="BB99" s="173"/>
      <c r="BC99" s="173"/>
      <c r="BD99" s="173"/>
      <c r="BE99" s="173"/>
      <c r="BF99" s="173"/>
      <c r="BG99" s="173"/>
      <c r="BH99" s="173"/>
      <c r="BI99" s="173"/>
      <c r="BJ99" s="172" t="str">
        <f t="shared" si="5"/>
        <v/>
      </c>
      <c r="BK99" s="173"/>
      <c r="BL99" s="173"/>
      <c r="BM99" s="173"/>
      <c r="BN99" s="173"/>
      <c r="BO99" s="173"/>
      <c r="BP99" s="173"/>
      <c r="BQ99" s="173"/>
      <c r="BR99" s="173"/>
      <c r="BS99" s="173"/>
      <c r="BT99" s="173"/>
      <c r="BU99" s="173"/>
      <c r="BV99" s="172" t="str">
        <f t="shared" si="6"/>
        <v/>
      </c>
      <c r="BW99" s="173"/>
      <c r="BX99" s="173"/>
      <c r="BY99" s="173"/>
      <c r="BZ99" s="171"/>
      <c r="CA99" s="171"/>
      <c r="CB99" s="171"/>
      <c r="CC99" s="171"/>
      <c r="CD99" s="171"/>
      <c r="CE99" s="171"/>
      <c r="CF99" s="171"/>
      <c r="CG99" s="171"/>
      <c r="CH99" s="172" t="str">
        <f t="shared" si="7"/>
        <v/>
      </c>
      <c r="CI99" s="171"/>
      <c r="CJ99" s="173"/>
      <c r="CK99" s="173"/>
      <c r="CL99" s="173"/>
      <c r="CM99" s="173"/>
      <c r="CN99" s="171"/>
      <c r="CO99" s="171"/>
      <c r="CP99" s="171"/>
      <c r="CQ99" s="173"/>
      <c r="CR99" s="171"/>
      <c r="CS99" s="171"/>
      <c r="CT99" s="172" t="str">
        <f t="shared" si="8"/>
        <v/>
      </c>
      <c r="CU99" s="172"/>
      <c r="CV99" s="172"/>
      <c r="CW99" s="172"/>
      <c r="CX99" s="172"/>
      <c r="CY99" s="172"/>
      <c r="CZ99" s="172"/>
      <c r="DA99" s="172"/>
      <c r="DB99" s="172"/>
      <c r="DC99" s="172"/>
      <c r="DD99" s="172"/>
      <c r="DE99" s="172"/>
      <c r="DF99" s="172"/>
      <c r="DG99" s="188" t="str">
        <f t="array" ref="DG99">IFERROR(_xlfn.XLOOKUP($A99&amp;B99,MARZO!$D$11:$D$40&amp;MARZO!$E$11:$E$40,MARZO!$AM$11:$AM$40,_xlfn.XLOOKUP($A99&amp;$B99,MARZO!$BC$11:$BC$40&amp;MARZO!$BD$11:$BD$40,MARZO!$CL$11:$CL$40,"A"))/1%,"")</f>
        <v/>
      </c>
      <c r="DH99" s="188" t="str">
        <f t="array" ref="DH99">IFERROR(_xlfn.XLOOKUP($A99&amp;$B99,ABRIL!$D$11:$D$40&amp;ABRIL!$E$11:$E$40,ABRIL!$AM$11:$AM$40,_xlfn.XLOOKUP($A99&amp;$B99,ABRIL!$BC$11:$BC$40&amp;ABRIL!$BD$11:$BD$40,ABRIL!$CL$11:$CL$40,"A"))/1%,"")</f>
        <v/>
      </c>
      <c r="DI99" s="188" t="str">
        <f t="array" ref="DI99">IFERROR(_xlfn.XLOOKUP($A99&amp;$B99,'ABRIL 2'!$D$11:$D$40&amp;'ABRIL 2'!$E$11:$E$40,'ABRIL 2'!$AM$11:$AM$40,_xlfn.XLOOKUP($A99&amp;$B99,'ABRIL 2'!$BC$11:$BC$40&amp;'ABRIL 2'!$BD$11:$BD$40,'ABRIL 2'!$CL$11:$CL$40,"A"))/1%,"")</f>
        <v/>
      </c>
      <c r="DJ99" s="188" t="str">
        <f t="array" ref="DJ99">IFERROR(_xlfn.XLOOKUP($A99&amp;$B99,MAYO!$D$11:$D$40&amp;MAYO!$E$11:$E$40,MAYO!$AM$11:$AM$40,_xlfn.XLOOKUP($A99&amp;$B99,MAYO!$BC$11:$BC$40&amp;MAYO!$BD$11:$BD$40,MAYO!$CL$11:$CL$40,"A"))/1%,"")</f>
        <v/>
      </c>
      <c r="DK99" s="188" t="str">
        <f t="array" ref="DK99">IFERROR(_xlfn.XLOOKUP($A99&amp;$B99,'MAYO 2'!$D$11:$D$40&amp;'MAYO 2'!$E$11:$E$40,'MAYO 2'!$AM$11:$AM$40,_xlfn.XLOOKUP($A99&amp;$B99,'MAYO 2'!$BC$11:$BC$40&amp;'MAYO 2'!$BD$11:$BD$40,'MAYO 2'!$CL$11:$CL$40,"A"))/1%,"")</f>
        <v/>
      </c>
      <c r="DL99" s="188" t="str">
        <f t="array" ref="DL99">IFERROR(_xlfn.XLOOKUP($A99&amp;$B99,JUNIO!$D$11:$D$40&amp;JUNIO!$E$11:$E$40,JUNIO!$AM$11:$AM$40,_xlfn.XLOOKUP($A99&amp;$B99,JUNIO!$BC$11:$BC$40&amp;JUNIO!$BD$11:$BD$40,JUNIO!$CL$11:$CL$40,"A"))/1%,"")</f>
        <v/>
      </c>
      <c r="DM99" s="188" t="str">
        <f t="array" ref="DM99">IFERROR(_xlfn.XLOOKUP($A99&amp;$B99,'JUNIO 2'!$D$11:$D$40&amp;'JUNIO 2'!$E$11:$E$40,'JUNIO 2'!$AM$11:$AM$40,_xlfn.XLOOKUP($A99&amp;$B99,'JUNIO 2'!$BC$11:$BC$40&amp;'JUNIO 2'!$BD$11:$BD$40,'JUNIO 2'!$CL$11:$CL$40,"A"))/1%,"")</f>
        <v/>
      </c>
      <c r="DN99" s="188" t="str">
        <f t="array" ref="DN99">IFERROR(_xlfn.XLOOKUP($A99&amp;$B99,JULIO!$D$11:$D$40&amp;JULIO!$E$11:$E$40,JULIO!$AM$11:$AM$40,_xlfn.XLOOKUP($A99&amp;$B99,JULIO!$BC$11:$BC$40&amp;JULIO!$BD$11:$BD$40,JULIO!$CL$11:$CL$40,"A"))/1%,"")</f>
        <v/>
      </c>
      <c r="DO99" s="188" t="str">
        <f t="array" ref="DO99">IFERROR(_xlfn.XLOOKUP($A99&amp;$B99,'JULIO 2'!$D$11:$D$40&amp;'JULIO 2'!$E$11:$E$40,'JULIO 2'!$AM$11:$AM$40,_xlfn.XLOOKUP($A99&amp;$B99,'JULIO 2'!$BC$11:$BC$40&amp;'JULIO 2'!$BD$11:$BD$40,'JULIO 2'!$CL$11:$CL$40,"A"))/1%,"")</f>
        <v/>
      </c>
      <c r="DP99" s="188" t="str">
        <f t="array" ref="DP99">IFERROR(_xlfn.XLOOKUP($A99&amp;$B99,AGOSTO!$D$11:$D$40&amp;AGOSTO!$E$11:$E$40,AGOSTO!$AM$11:$AM$40,_xlfn.XLOOKUP($A99&amp;$B99,AGOSTO!$BC$11:$BC$40&amp;AGOSTO!$BD$11:$BD$40,AGOSTO!$CL$11:$CL$40,"A"))/1%,"")</f>
        <v/>
      </c>
      <c r="DQ99" s="188" t="str">
        <f t="array" ref="DQ99">IFERROR(_xlfn.XLOOKUP($A99&amp;$B99,'AGOSTO 2'!$D$11:$D$40&amp;'AGOSTO 2'!$E$11:$E$40,'AGOSTO 2'!$AM$11:$AM$40,_xlfn.XLOOKUP($A99&amp;$B99,'AGOSTO 2'!$BC$11:$BC$40&amp;'AGOSTO 2'!$BD$11:$BD$40,'AGOSTO 2'!$CL$11:$CL$40,"A"))/1%,"")</f>
        <v/>
      </c>
      <c r="DR99" s="188" t="str">
        <f t="array" ref="DR99">IFERROR(_xlfn.XLOOKUP($A99&amp;$B99,SEPTIEMBRE!$D$11:$D$40&amp;SEPTIEMBRE!$E$11:$E$40,SEPTIEMBRE!$AM$11:$AM$40,_xlfn.XLOOKUP($A99&amp;$B99,SEPTIEMBRE!$BC$11:$BC$40&amp;SEPTIEMBRE!$BD$11:$BD$40,SEPTIEMBRE!$CL$11:$CL$40,"A"))/1%,"")</f>
        <v/>
      </c>
      <c r="DS99" s="188" t="str">
        <f t="array" ref="DS99">IFERROR(_xlfn.XLOOKUP($A99&amp;$B99,'SEPTIEMBRE 2'!$D$11:$D$40&amp;'SEPTIEMBRE 2'!$E$11:$E$40,'SEPTIEMBRE 2'!$AM$11:$AM$40,_xlfn.XLOOKUP($A99&amp;$B99,'SEPTIEMBRE 2'!$BC$11:$BC$40&amp;'SEPTIEMBRE 2'!$BD$11:$BD$40,'SEPTIEMBRE 2'!$CL$11:$CL$40,"A"))/1%,"")</f>
        <v/>
      </c>
      <c r="DT99" s="188" t="str">
        <f t="array" ref="DT99">IFERROR(_xlfn.XLOOKUP($A99&amp;$B99,'SEPTIEMBRE 3'!$D$11:$D$40&amp;'SEPTIEMBRE 3'!$E$11:$E$40,'SEPTIEMBRE 3'!$AM$11:$AM$40,_xlfn.XLOOKUP($A99&amp;$B99,'SEPTIEMBRE 3'!$BC$11:$BC$40&amp;'SEPTIEMBRE 3'!$BD$11:$BD$40,'SEPTIEMBRE 3'!$CL$11:$CL$40,"A"))/1%,"")</f>
        <v/>
      </c>
      <c r="DU99" s="188" t="str">
        <f t="array" ref="DU99">IFERROR(_xlfn.XLOOKUP($A99&amp;$B99,OCTUBRE!$D$11:$D$40&amp;OCTUBRE!$E$11:$E$40,OCTUBRE!$AM$11:$AM$40,_xlfn.XLOOKUP($A99&amp;$B99,OCTUBRE!$BC$11:$BC$40&amp;OCTUBRE!$BD$11:$BD$40,OCTUBRE!$CL$11:$CL$40,"A"))/1%,"")</f>
        <v/>
      </c>
      <c r="DV99" s="188" t="str">
        <f t="array" ref="DV99">IFERROR(_xlfn.XLOOKUP($A99&amp;$B99,'OCTUBRE 2'!$D$11:$D$40&amp;'OCTUBRE 2'!$E$11:$E$40,'OCTUBRE 2'!$AM$11:$AM$40,_xlfn.XLOOKUP($A99&amp;$B99,'OCTUBRE 2'!$BC$11:$BC$40&amp;'OCTUBRE 2'!$BD$11:$BD$40,'OCTUBRE 2'!$CL$11:$CL$40,"A"))/1%,"")</f>
        <v/>
      </c>
      <c r="DW99" s="188" t="str">
        <f t="array" ref="DW99">IFERROR(_xlfn.XLOOKUP($A99&amp;$B99,NOVIEMBRE!$D$11:$D$40&amp;NOVIEMBRE!$E$11:$E$40,NOVIEMBRE!$AM$11:$AM$40,_xlfn.XLOOKUP($A99&amp;$B99,NOVIEMBRE!$BC$11:$BC$40&amp;NOVIEMBRE!$BD$11:$BD$40,NOVIEMBRE!$CL$11:$CL$40,"A"))/1%,"")</f>
        <v/>
      </c>
      <c r="DX99" s="188" t="str">
        <f t="array" ref="DX99">IFERROR(_xlfn.XLOOKUP($A99&amp;$B99,'NOVIEMBRE 2'!$D$11:$D$40&amp;'NOVIEMBRE 2'!$E$11:$E$40,'NOVIEMBRE 2'!$AM$11:$AM$40,_xlfn.XLOOKUP($A99&amp;$B99,'NOVIEMBRE 2'!$BC$11:$BC$40&amp;'NOVIEMBRE 2'!$BD$11:$BD$40,'NOVIEMBRE 2'!$CL$11:$CL$40,"A"))/1%,"")</f>
        <v/>
      </c>
      <c r="DY99" s="188" t="str">
        <f t="array" ref="DY99">IFERROR(_xlfn.XLOOKUP($A99&amp;$B99,DICIEMBRE!$D$11:$D$40&amp;DICIEMBRE!$E$11:$E$40,DICIEMBRE!$AM$11:$AM$40,_xlfn.XLOOKUP($A99&amp;$B99,DICIEMBRE!$BC$11:$BC$40&amp;DICIEMBRE!$BD$11:$BD$40,DICIEMBRE!$CL$11:$CL$40,"A"))/1%,"")</f>
        <v/>
      </c>
      <c r="DZ99" s="381" t="str">
        <f t="shared" si="9"/>
        <v>-</v>
      </c>
      <c r="EA99" s="381" t="str">
        <f t="shared" si="10"/>
        <v>-</v>
      </c>
      <c r="EB99" s="381" t="str">
        <f t="shared" si="11"/>
        <v>-</v>
      </c>
      <c r="EC99" s="381" t="str">
        <f t="shared" si="12"/>
        <v>-</v>
      </c>
      <c r="ED99" s="381" t="str">
        <f t="shared" si="13"/>
        <v>-</v>
      </c>
      <c r="EE99" s="381" t="str">
        <f t="shared" si="14"/>
        <v>-</v>
      </c>
      <c r="EF99" s="381" t="str">
        <f t="shared" si="15"/>
        <v>-</v>
      </c>
      <c r="EG99" s="381" t="str">
        <f t="shared" si="16"/>
        <v>-</v>
      </c>
      <c r="EH99" s="381" t="str">
        <f t="shared" si="17"/>
        <v>-</v>
      </c>
      <c r="EI99" s="188" t="str">
        <f t="shared" si="18"/>
        <v/>
      </c>
      <c r="EJ99" s="382"/>
      <c r="EK99" s="382"/>
      <c r="EL99" s="383"/>
      <c r="EM99" s="21"/>
      <c r="EN99" s="384">
        <f t="array" ref="EN99">IFERROR(_xlfn.XLOOKUP($A99&amp;$B99,MARZO!$D$11:$D$40&amp;MARZO!$E$11:$E$40,MARZO!$AK$11:$AK$40,_xlfn.XLOOKUP($A99&amp;$B99,MARZO!$BC$11:$BC$40&amp;MARZO!$BD$11:$BD$40,MARZO!$CJ$11:$CJ$40,"A")),"")</f>
        <v>0</v>
      </c>
      <c r="EO99" s="384">
        <f t="array" ref="EO99">IFERROR(_xlfn.XLOOKUP($A99&amp;$B99,ABRIL!$D$11:$D$40&amp;ABRIL!$E$11:$E$40,ABRIL!$AK$11:$AK$40,_xlfn.XLOOKUP($A99&amp;$B99,ABRIL!$BC$11:$BC$40&amp;ABRIL!$BD$11:$BD$40,ABRIL!$CJ$11:$CJ$40,"A")),"")</f>
        <v>0</v>
      </c>
      <c r="EP99" s="384">
        <f t="array" ref="EP99">IFERROR(_xlfn.XLOOKUP($A99&amp;$B99,'ABRIL 2'!$D$11:$D$40&amp;'ABRIL 2'!$E$11:$E$40,'ABRIL 2'!$AK$11:$AK$40,_xlfn.XLOOKUP($A99&amp;$B99,'ABRIL 2'!$BC$11:$BC$40&amp;'ABRIL 2'!$BD$11:$BD$40,'ABRIL 2'!$CJ$11:$CJ$40,"A")),"")</f>
        <v>0</v>
      </c>
      <c r="EQ99" s="384">
        <f t="array" ref="EQ99">IFERROR(_xlfn.XLOOKUP($A99&amp;$B99,MAYO!$D$11:$D$40&amp;MAYO!$E$11:$E$40,MAYO!$AK$11:$AK$40,_xlfn.XLOOKUP($A99&amp;$B99,MAYO!$BC$11:$BC$40&amp;MAYO!$BD$11:$BD$40,MAYO!$CJ$11:$CJ$40,"A")),"")</f>
        <v>0</v>
      </c>
      <c r="ER99" s="384">
        <f t="array" ref="ER99">IFERROR(_xlfn.XLOOKUP($A99&amp;$B99,'MAYO 2'!$D$11:$D$40&amp;'MAYO 2'!$E$11:$E$40,'MAYO 2'!$AK$11:$AK$40,_xlfn.XLOOKUP($A99&amp;$B99,'MAYO 2'!$BC$11:$BC$40&amp;'MAYO 2'!$BD$11:$BD$40,'MAYO 2'!$CJ$11:$CJ$40,"A")),"")</f>
        <v>0</v>
      </c>
      <c r="ES99" s="384">
        <f t="array" ref="ES99">IFERROR(_xlfn.XLOOKUP($A99&amp;$B99,JUNIO!$D$11:$D$40&amp;JUNIO!$E$11:$E$40,JUNIO!$AK$11:$AK$40,_xlfn.XLOOKUP($A99&amp;$B99,JUNIO!$BC$11:$BC$40&amp;JUNIO!$BD$11:$BD$40,JUNIO!$CJ$11:$CJ$40,"A")),"")</f>
        <v>0</v>
      </c>
      <c r="ET99" s="384">
        <f t="array" ref="ET99">IFERROR(_xlfn.XLOOKUP($A99&amp;$B99,'JUNIO 2'!$D$11:$D$40&amp;'JUNIO 2'!$E$11:$E$40,'JUNIO 2'!$AK$11:$AK$40,_xlfn.XLOOKUP($A99&amp;$B99,'JUNIO 2'!$BC$11:$BC$40&amp;'JUNIO 2'!$BD$11:$BD$40,'JUNIO 2'!$CJ$11:$CJ$40,"A")),"")</f>
        <v>0</v>
      </c>
      <c r="EU99" s="384">
        <f t="array" ref="EU99">IFERROR(_xlfn.XLOOKUP($A99&amp;$B99,JULIO!$D$11:$D$40&amp;JULIO!$E$11:$E$40,JULIO!$AK$11:$AK$40,_xlfn.XLOOKUP($A99&amp;$B99,JULIO!$BC$11:$BC$40&amp;JULIO!$BD$11:$BD$40,JULIO!$CJ$11:$CJ$40,"A")),"")</f>
        <v>0</v>
      </c>
      <c r="EV99" s="384">
        <f t="array" ref="EV99">IFERROR(_xlfn.XLOOKUP($A99&amp;$B99,'JULIO 2'!$D$11:$D$40&amp;'JULIO 2'!$E$11:$E$40,'JULIO 2'!$AK$11:$AK$40,_xlfn.XLOOKUP($A99&amp;$B99,'JULIO 2'!$BC$11:$BC$40&amp;'JULIO 2'!$BD$11:$BD$40,'JULIO 2'!$CJ$11:$CJ$40,"A")),"")</f>
        <v>0</v>
      </c>
      <c r="EW99" s="384">
        <f t="array" ref="EW99">IFERROR(_xlfn.XLOOKUP($A99&amp;$B99,AGOSTO!$D$11:$D$40&amp;AGOSTO!$E$11:$E$40,AGOSTO!$AK$11:$AK$40,_xlfn.XLOOKUP($A99&amp;$B99,AGOSTO!$BC$11:$BC$40&amp;AGOSTO!$BD$11:$BD$40,AGOSTO!$CJ$11:$CJ$40,"A")),"")</f>
        <v>0</v>
      </c>
      <c r="EX99" s="384">
        <f t="array" ref="EX99">IFERROR(_xlfn.XLOOKUP($A99&amp;$B99,'AGOSTO 2'!$D$11:$D$40&amp;'AGOSTO 2'!$E$11:$E$40,'AGOSTO 2'!$AK$11:$AK$40,_xlfn.XLOOKUP($A99&amp;$B99,'AGOSTO 2'!$BC$11:$BC$40&amp;'AGOSTO 2'!$BD$11:$BD$40,'AGOSTO 2'!$CJ$11:$CJ$40,"A")),"")</f>
        <v>0</v>
      </c>
      <c r="EY99" s="384">
        <f t="array" ref="EY99">IFERROR(_xlfn.XLOOKUP($A99&amp;$B99,SEPTIEMBRE!$D$11:$D$40&amp;SEPTIEMBRE!$E$11:$E$40,SEPTIEMBRE!$AK$11:$AK$40,_xlfn.XLOOKUP($A99&amp;$B99,SEPTIEMBRE!$BC$11:$BC$40&amp;SEPTIEMBRE!$BD$11:$BD$40,SEPTIEMBRE!$CJ$11:$CJ$40,"A")),"")</f>
        <v>0</v>
      </c>
      <c r="EZ99" s="384">
        <f t="array" ref="EZ99">IFERROR(_xlfn.XLOOKUP($A99&amp;$B99,'SEPTIEMBRE 2'!$D$11:$D$40&amp;'SEPTIEMBRE 2'!$E$11:$E$40,'SEPTIEMBRE 2'!$AK$11:$AK$40,_xlfn.XLOOKUP($A99&amp;$B99,'SEPTIEMBRE 2'!$BC$11:$BC$40&amp;'SEPTIEMBRE 2'!$BD$11:$BD$40,'SEPTIEMBRE 2'!$CJ$11:$CJ$40,"A")),"")</f>
        <v>0</v>
      </c>
      <c r="FA99" s="384">
        <f t="array" ref="FA99">IFERROR(_xlfn.XLOOKUP($A99&amp;$B99,'SEPTIEMBRE 3'!$D$11:$D$40&amp;'SEPTIEMBRE 3'!$E$11:$E$40,'SEPTIEMBRE 3'!$AK$11:$AK$40,_xlfn.XLOOKUP($A99&amp;$B99,'SEPTIEMBRE 3'!$BC$11:$BC$40&amp;'SEPTIEMBRE 3'!$BD$11:$BD$40,'SEPTIEMBRE 3'!$CJ$11:$CJ$40,"A")),"")</f>
        <v>0</v>
      </c>
      <c r="FB99" s="384">
        <f t="array" ref="FB99">IFERROR(_xlfn.XLOOKUP($A99&amp;$B99,OCTUBRE!$D$11:$D$40&amp;OCTUBRE!$E$11:$E$40,OCTUBRE!$AK$11:$AK$40,_xlfn.XLOOKUP($A99&amp;$B99,OCTUBRE!$BC$11:$BC$40&amp;OCTUBRE!$BD$11:$BD$40,OCTUBRE!$CJ$11:$CJ$40,"A")),"")</f>
        <v>0</v>
      </c>
      <c r="FC99" s="384">
        <f t="array" ref="FC99">IFERROR(_xlfn.XLOOKUP($A99&amp;$B99,'OCTUBRE 2'!$D$11:$D$40&amp;'OCTUBRE 2'!$E$11:$E$40,'OCTUBRE 2'!$AK$11:$AK$40,_xlfn.XLOOKUP($A99&amp;$B99,'OCTUBRE 2'!$BC$11:$BC$40&amp;'OCTUBRE 2'!$BD$11:$BD$40,'OCTUBRE 2'!$CJ$11:$CJ$40,"A")),"")</f>
        <v>0</v>
      </c>
      <c r="FD99" s="384">
        <f t="array" ref="FD99">IFERROR(_xlfn.XLOOKUP($A99&amp;$B99,NOVIEMBRE!$D$11:$D$40&amp;NOVIEMBRE!$E$11:$E$40,NOVIEMBRE!$AK$11:$AK$40,_xlfn.XLOOKUP($A99&amp;$B99,NOVIEMBRE!$BC$11:$BC$40&amp;NOVIEMBRE!$BD$11:$BD$40,NOVIEMBRE!$CJ$11:$CJ$40,"A")),"")</f>
        <v>0</v>
      </c>
      <c r="FE99" s="384">
        <f t="array" ref="FE99">IFERROR(_xlfn.XLOOKUP($A99&amp;$B99,'NOVIEMBRE 2'!$D$11:$D$40&amp;'NOVIEMBRE 2'!$E$11:$E$40,'NOVIEMBRE 2'!$AK$11:$AK$40,_xlfn.XLOOKUP($A99&amp;$B99,'NOVIEMBRE 2'!$BC$11:$BC$40&amp;'NOVIEMBRE 2'!$BD$11:$BD$40,'NOVIEMBRE 2'!$CJ$11:$CJ$40,"A")),"")</f>
        <v>0</v>
      </c>
      <c r="FF99" s="385">
        <f t="array" ref="FF99">IFERROR(_xlfn.XLOOKUP($A99&amp;$B99,DICIEMBRE!$D$11:$D$40&amp;DICIEMBRE!$E$11:$E$40,DICIEMBRE!$AK$11:$AK$40,_xlfn.XLOOKUP($A99&amp;$B99,DICIEMBRE!$BC$11:$BC$40&amp;DICIEMBRE!$BD$11:$BD$40,DICIEMBRE!$CJ$11:$CJ$40,"A")),"")</f>
        <v>0</v>
      </c>
      <c r="FG99" s="386" t="str">
        <f t="shared" si="19"/>
        <v/>
      </c>
      <c r="FH99" s="386" t="str">
        <f t="array" ref="FH99">IF(
 COUNT(DZ99:EH99)=0,
 "-",
 IF(
  COUNT(DZ99:EH99) &lt; COUNTA(DZ99:EH99),
  REPT("🟩", ROUND(COUNT(DZ99:EH99)/COUNTA(DZ99:EH99)*5, 0)) &amp;
  REPT("⬜", 5 - ROUND(COUNT(DZ99:EH99)/COUNTA(DZ99:EH99)*5, 0)),
  IF(
    AVERAGE(IF(DZ99:EH99&lt;&gt;"", DZ99:EH99, )) &gt;= 70, "🟩🟩🟩🟩🟩",
    IF(
      AVERAGE(IF(DZ99:EH99&lt;&gt;"",DZ99:EH99, )) &gt;= 56, "🟨🟨🟨🟨🟨",
      "🟥🟥🟥🟥🟥"
    )
  )
 )
)
</f>
        <v>-</v>
      </c>
    </row>
    <row r="100" ht="15.75" customHeight="1">
      <c r="A100" s="168"/>
      <c r="B100" s="169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1"/>
      <c r="N100" s="172" t="str">
        <f t="shared" si="1"/>
        <v/>
      </c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2" t="str">
        <f t="shared" si="2"/>
        <v/>
      </c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2" t="str">
        <f t="shared" si="3"/>
        <v/>
      </c>
      <c r="AM100" s="173"/>
      <c r="AN100" s="173"/>
      <c r="AO100" s="173"/>
      <c r="AP100" s="173"/>
      <c r="AQ100" s="173"/>
      <c r="AR100" s="173"/>
      <c r="AS100" s="173"/>
      <c r="AT100" s="173"/>
      <c r="AU100" s="173"/>
      <c r="AV100" s="171"/>
      <c r="AW100" s="171"/>
      <c r="AX100" s="172" t="str">
        <f t="shared" si="4"/>
        <v/>
      </c>
      <c r="AY100" s="173"/>
      <c r="AZ100" s="173"/>
      <c r="BA100" s="173"/>
      <c r="BB100" s="173"/>
      <c r="BC100" s="173"/>
      <c r="BD100" s="173"/>
      <c r="BE100" s="173"/>
      <c r="BF100" s="173"/>
      <c r="BG100" s="173"/>
      <c r="BH100" s="173"/>
      <c r="BI100" s="173"/>
      <c r="BJ100" s="172" t="str">
        <f t="shared" si="5"/>
        <v/>
      </c>
      <c r="BK100" s="173"/>
      <c r="BL100" s="173"/>
      <c r="BM100" s="173"/>
      <c r="BN100" s="173"/>
      <c r="BO100" s="173"/>
      <c r="BP100" s="173"/>
      <c r="BQ100" s="173"/>
      <c r="BR100" s="173"/>
      <c r="BS100" s="173"/>
      <c r="BT100" s="173"/>
      <c r="BU100" s="173"/>
      <c r="BV100" s="172" t="str">
        <f t="shared" si="6"/>
        <v/>
      </c>
      <c r="BW100" s="173"/>
      <c r="BX100" s="173"/>
      <c r="BY100" s="173"/>
      <c r="BZ100" s="171"/>
      <c r="CA100" s="171"/>
      <c r="CB100" s="171"/>
      <c r="CC100" s="171"/>
      <c r="CD100" s="171"/>
      <c r="CE100" s="171"/>
      <c r="CF100" s="171"/>
      <c r="CG100" s="171"/>
      <c r="CH100" s="172" t="str">
        <f t="shared" si="7"/>
        <v/>
      </c>
      <c r="CI100" s="171"/>
      <c r="CJ100" s="173"/>
      <c r="CK100" s="173"/>
      <c r="CL100" s="173"/>
      <c r="CM100" s="173"/>
      <c r="CN100" s="171"/>
      <c r="CO100" s="171"/>
      <c r="CP100" s="171"/>
      <c r="CQ100" s="173"/>
      <c r="CR100" s="171"/>
      <c r="CS100" s="171"/>
      <c r="CT100" s="172" t="str">
        <f t="shared" si="8"/>
        <v/>
      </c>
      <c r="CU100" s="172"/>
      <c r="CV100" s="172"/>
      <c r="CW100" s="172"/>
      <c r="CX100" s="172"/>
      <c r="CY100" s="172"/>
      <c r="CZ100" s="172"/>
      <c r="DA100" s="172"/>
      <c r="DB100" s="172"/>
      <c r="DC100" s="172"/>
      <c r="DD100" s="172"/>
      <c r="DE100" s="172"/>
      <c r="DF100" s="172"/>
      <c r="DG100" s="188" t="str">
        <f t="array" ref="DG100">IFERROR(_xlfn.XLOOKUP($A100&amp;B100,MARZO!$D$11:$D$40&amp;MARZO!$E$11:$E$40,MARZO!$AM$11:$AM$40,_xlfn.XLOOKUP($A100&amp;$B100,MARZO!$BC$11:$BC$40&amp;MARZO!$BD$11:$BD$40,MARZO!$CL$11:$CL$40,"A"))/1%,"")</f>
        <v/>
      </c>
      <c r="DH100" s="188" t="str">
        <f t="array" ref="DH100">IFERROR(_xlfn.XLOOKUP($A100&amp;$B100,ABRIL!$D$11:$D$40&amp;ABRIL!$E$11:$E$40,ABRIL!$AM$11:$AM$40,_xlfn.XLOOKUP($A100&amp;$B100,ABRIL!$BC$11:$BC$40&amp;ABRIL!$BD$11:$BD$40,ABRIL!$CL$11:$CL$40,"A"))/1%,"")</f>
        <v/>
      </c>
      <c r="DI100" s="188" t="str">
        <f t="array" ref="DI100">IFERROR(_xlfn.XLOOKUP($A100&amp;$B100,'ABRIL 2'!$D$11:$D$40&amp;'ABRIL 2'!$E$11:$E$40,'ABRIL 2'!$AM$11:$AM$40,_xlfn.XLOOKUP($A100&amp;$B100,'ABRIL 2'!$BC$11:$BC$40&amp;'ABRIL 2'!$BD$11:$BD$40,'ABRIL 2'!$CL$11:$CL$40,"A"))/1%,"")</f>
        <v/>
      </c>
      <c r="DJ100" s="188" t="str">
        <f t="array" ref="DJ100">IFERROR(_xlfn.XLOOKUP($A100&amp;$B100,MAYO!$D$11:$D$40&amp;MAYO!$E$11:$E$40,MAYO!$AM$11:$AM$40,_xlfn.XLOOKUP($A100&amp;$B100,MAYO!$BC$11:$BC$40&amp;MAYO!$BD$11:$BD$40,MAYO!$CL$11:$CL$40,"A"))/1%,"")</f>
        <v/>
      </c>
      <c r="DK100" s="188" t="str">
        <f t="array" ref="DK100">IFERROR(_xlfn.XLOOKUP($A100&amp;$B100,'MAYO 2'!$D$11:$D$40&amp;'MAYO 2'!$E$11:$E$40,'MAYO 2'!$AM$11:$AM$40,_xlfn.XLOOKUP($A100&amp;$B100,'MAYO 2'!$BC$11:$BC$40&amp;'MAYO 2'!$BD$11:$BD$40,'MAYO 2'!$CL$11:$CL$40,"A"))/1%,"")</f>
        <v/>
      </c>
      <c r="DL100" s="188" t="str">
        <f t="array" ref="DL100">IFERROR(_xlfn.XLOOKUP($A100&amp;$B100,JUNIO!$D$11:$D$40&amp;JUNIO!$E$11:$E$40,JUNIO!$AM$11:$AM$40,_xlfn.XLOOKUP($A100&amp;$B100,JUNIO!$BC$11:$BC$40&amp;JUNIO!$BD$11:$BD$40,JUNIO!$CL$11:$CL$40,"A"))/1%,"")</f>
        <v/>
      </c>
      <c r="DM100" s="188" t="str">
        <f t="array" ref="DM100">IFERROR(_xlfn.XLOOKUP($A100&amp;$B100,'JUNIO 2'!$D$11:$D$40&amp;'JUNIO 2'!$E$11:$E$40,'JUNIO 2'!$AM$11:$AM$40,_xlfn.XLOOKUP($A100&amp;$B100,'JUNIO 2'!$BC$11:$BC$40&amp;'JUNIO 2'!$BD$11:$BD$40,'JUNIO 2'!$CL$11:$CL$40,"A"))/1%,"")</f>
        <v/>
      </c>
      <c r="DN100" s="188" t="str">
        <f t="array" ref="DN100">IFERROR(_xlfn.XLOOKUP($A100&amp;$B100,JULIO!$D$11:$D$40&amp;JULIO!$E$11:$E$40,JULIO!$AM$11:$AM$40,_xlfn.XLOOKUP($A100&amp;$B100,JULIO!$BC$11:$BC$40&amp;JULIO!$BD$11:$BD$40,JULIO!$CL$11:$CL$40,"A"))/1%,"")</f>
        <v/>
      </c>
      <c r="DO100" s="188" t="str">
        <f t="array" ref="DO100">IFERROR(_xlfn.XLOOKUP($A100&amp;$B100,'JULIO 2'!$D$11:$D$40&amp;'JULIO 2'!$E$11:$E$40,'JULIO 2'!$AM$11:$AM$40,_xlfn.XLOOKUP($A100&amp;$B100,'JULIO 2'!$BC$11:$BC$40&amp;'JULIO 2'!$BD$11:$BD$40,'JULIO 2'!$CL$11:$CL$40,"A"))/1%,"")</f>
        <v/>
      </c>
      <c r="DP100" s="188" t="str">
        <f t="array" ref="DP100">IFERROR(_xlfn.XLOOKUP($A100&amp;$B100,AGOSTO!$D$11:$D$40&amp;AGOSTO!$E$11:$E$40,AGOSTO!$AM$11:$AM$40,_xlfn.XLOOKUP($A100&amp;$B100,AGOSTO!$BC$11:$BC$40&amp;AGOSTO!$BD$11:$BD$40,AGOSTO!$CL$11:$CL$40,"A"))/1%,"")</f>
        <v/>
      </c>
      <c r="DQ100" s="188" t="str">
        <f t="array" ref="DQ100">IFERROR(_xlfn.XLOOKUP($A100&amp;$B100,'AGOSTO 2'!$D$11:$D$40&amp;'AGOSTO 2'!$E$11:$E$40,'AGOSTO 2'!$AM$11:$AM$40,_xlfn.XLOOKUP($A100&amp;$B100,'AGOSTO 2'!$BC$11:$BC$40&amp;'AGOSTO 2'!$BD$11:$BD$40,'AGOSTO 2'!$CL$11:$CL$40,"A"))/1%,"")</f>
        <v/>
      </c>
      <c r="DR100" s="188" t="str">
        <f t="array" ref="DR100">IFERROR(_xlfn.XLOOKUP($A100&amp;$B100,SEPTIEMBRE!$D$11:$D$40&amp;SEPTIEMBRE!$E$11:$E$40,SEPTIEMBRE!$AM$11:$AM$40,_xlfn.XLOOKUP($A100&amp;$B100,SEPTIEMBRE!$BC$11:$BC$40&amp;SEPTIEMBRE!$BD$11:$BD$40,SEPTIEMBRE!$CL$11:$CL$40,"A"))/1%,"")</f>
        <v/>
      </c>
      <c r="DS100" s="188" t="str">
        <f t="array" ref="DS100">IFERROR(_xlfn.XLOOKUP($A100&amp;$B100,'SEPTIEMBRE 2'!$D$11:$D$40&amp;'SEPTIEMBRE 2'!$E$11:$E$40,'SEPTIEMBRE 2'!$AM$11:$AM$40,_xlfn.XLOOKUP($A100&amp;$B100,'SEPTIEMBRE 2'!$BC$11:$BC$40&amp;'SEPTIEMBRE 2'!$BD$11:$BD$40,'SEPTIEMBRE 2'!$CL$11:$CL$40,"A"))/1%,"")</f>
        <v/>
      </c>
      <c r="DT100" s="188" t="str">
        <f t="array" ref="DT100">IFERROR(_xlfn.XLOOKUP($A100&amp;$B100,'SEPTIEMBRE 3'!$D$11:$D$40&amp;'SEPTIEMBRE 3'!$E$11:$E$40,'SEPTIEMBRE 3'!$AM$11:$AM$40,_xlfn.XLOOKUP($A100&amp;$B100,'SEPTIEMBRE 3'!$BC$11:$BC$40&amp;'SEPTIEMBRE 3'!$BD$11:$BD$40,'SEPTIEMBRE 3'!$CL$11:$CL$40,"A"))/1%,"")</f>
        <v/>
      </c>
      <c r="DU100" s="188" t="str">
        <f t="array" ref="DU100">IFERROR(_xlfn.XLOOKUP($A100&amp;$B100,OCTUBRE!$D$11:$D$40&amp;OCTUBRE!$E$11:$E$40,OCTUBRE!$AM$11:$AM$40,_xlfn.XLOOKUP($A100&amp;$B100,OCTUBRE!$BC$11:$BC$40&amp;OCTUBRE!$BD$11:$BD$40,OCTUBRE!$CL$11:$CL$40,"A"))/1%,"")</f>
        <v/>
      </c>
      <c r="DV100" s="188" t="str">
        <f t="array" ref="DV100">IFERROR(_xlfn.XLOOKUP($A100&amp;$B100,'OCTUBRE 2'!$D$11:$D$40&amp;'OCTUBRE 2'!$E$11:$E$40,'OCTUBRE 2'!$AM$11:$AM$40,_xlfn.XLOOKUP($A100&amp;$B100,'OCTUBRE 2'!$BC$11:$BC$40&amp;'OCTUBRE 2'!$BD$11:$BD$40,'OCTUBRE 2'!$CL$11:$CL$40,"A"))/1%,"")</f>
        <v/>
      </c>
      <c r="DW100" s="188" t="str">
        <f t="array" ref="DW100">IFERROR(_xlfn.XLOOKUP($A100&amp;$B100,NOVIEMBRE!$D$11:$D$40&amp;NOVIEMBRE!$E$11:$E$40,NOVIEMBRE!$AM$11:$AM$40,_xlfn.XLOOKUP($A100&amp;$B100,NOVIEMBRE!$BC$11:$BC$40&amp;NOVIEMBRE!$BD$11:$BD$40,NOVIEMBRE!$CL$11:$CL$40,"A"))/1%,"")</f>
        <v/>
      </c>
      <c r="DX100" s="188" t="str">
        <f t="array" ref="DX100">IFERROR(_xlfn.XLOOKUP($A100&amp;$B100,'NOVIEMBRE 2'!$D$11:$D$40&amp;'NOVIEMBRE 2'!$E$11:$E$40,'NOVIEMBRE 2'!$AM$11:$AM$40,_xlfn.XLOOKUP($A100&amp;$B100,'NOVIEMBRE 2'!$BC$11:$BC$40&amp;'NOVIEMBRE 2'!$BD$11:$BD$40,'NOVIEMBRE 2'!$CL$11:$CL$40,"A"))/1%,"")</f>
        <v/>
      </c>
      <c r="DY100" s="188" t="str">
        <f t="array" ref="DY100">IFERROR(_xlfn.XLOOKUP($A100&amp;$B100,DICIEMBRE!$D$11:$D$40&amp;DICIEMBRE!$E$11:$E$40,DICIEMBRE!$AM$11:$AM$40,_xlfn.XLOOKUP($A100&amp;$B100,DICIEMBRE!$BC$11:$BC$40&amp;DICIEMBRE!$BD$11:$BD$40,DICIEMBRE!$CL$11:$CL$40,"A"))/1%,"")</f>
        <v/>
      </c>
      <c r="DZ100" s="381" t="str">
        <f t="shared" si="9"/>
        <v>-</v>
      </c>
      <c r="EA100" s="381" t="str">
        <f t="shared" si="10"/>
        <v>-</v>
      </c>
      <c r="EB100" s="381" t="str">
        <f t="shared" si="11"/>
        <v>-</v>
      </c>
      <c r="EC100" s="381" t="str">
        <f t="shared" si="12"/>
        <v>-</v>
      </c>
      <c r="ED100" s="381" t="str">
        <f t="shared" si="13"/>
        <v>-</v>
      </c>
      <c r="EE100" s="381" t="str">
        <f t="shared" si="14"/>
        <v>-</v>
      </c>
      <c r="EF100" s="381" t="str">
        <f t="shared" si="15"/>
        <v>-</v>
      </c>
      <c r="EG100" s="381" t="str">
        <f t="shared" si="16"/>
        <v>-</v>
      </c>
      <c r="EH100" s="381" t="str">
        <f t="shared" si="17"/>
        <v>-</v>
      </c>
      <c r="EI100" s="188" t="str">
        <f t="shared" si="18"/>
        <v/>
      </c>
      <c r="EJ100" s="382"/>
      <c r="EK100" s="382"/>
      <c r="EL100" s="383"/>
      <c r="EM100" s="21"/>
      <c r="EN100" s="384">
        <f t="array" ref="EN100">IFERROR(_xlfn.XLOOKUP($A100&amp;$B100,MARZO!$D$11:$D$40&amp;MARZO!$E$11:$E$40,MARZO!$AK$11:$AK$40,_xlfn.XLOOKUP($A100&amp;$B100,MARZO!$BC$11:$BC$40&amp;MARZO!$BD$11:$BD$40,MARZO!$CJ$11:$CJ$40,"A")),"")</f>
        <v>0</v>
      </c>
      <c r="EO100" s="384">
        <f t="array" ref="EO100">IFERROR(_xlfn.XLOOKUP($A100&amp;$B100,ABRIL!$D$11:$D$40&amp;ABRIL!$E$11:$E$40,ABRIL!$AK$11:$AK$40,_xlfn.XLOOKUP($A100&amp;$B100,ABRIL!$BC$11:$BC$40&amp;ABRIL!$BD$11:$BD$40,ABRIL!$CJ$11:$CJ$40,"A")),"")</f>
        <v>0</v>
      </c>
      <c r="EP100" s="384">
        <f t="array" ref="EP100">IFERROR(_xlfn.XLOOKUP($A100&amp;$B100,'ABRIL 2'!$D$11:$D$40&amp;'ABRIL 2'!$E$11:$E$40,'ABRIL 2'!$AK$11:$AK$40,_xlfn.XLOOKUP($A100&amp;$B100,'ABRIL 2'!$BC$11:$BC$40&amp;'ABRIL 2'!$BD$11:$BD$40,'ABRIL 2'!$CJ$11:$CJ$40,"A")),"")</f>
        <v>0</v>
      </c>
      <c r="EQ100" s="384">
        <f t="array" ref="EQ100">IFERROR(_xlfn.XLOOKUP($A100&amp;$B100,MAYO!$D$11:$D$40&amp;MAYO!$E$11:$E$40,MAYO!$AK$11:$AK$40,_xlfn.XLOOKUP($A100&amp;$B100,MAYO!$BC$11:$BC$40&amp;MAYO!$BD$11:$BD$40,MAYO!$CJ$11:$CJ$40,"A")),"")</f>
        <v>0</v>
      </c>
      <c r="ER100" s="384">
        <f t="array" ref="ER100">IFERROR(_xlfn.XLOOKUP($A100&amp;$B100,'MAYO 2'!$D$11:$D$40&amp;'MAYO 2'!$E$11:$E$40,'MAYO 2'!$AK$11:$AK$40,_xlfn.XLOOKUP($A100&amp;$B100,'MAYO 2'!$BC$11:$BC$40&amp;'MAYO 2'!$BD$11:$BD$40,'MAYO 2'!$CJ$11:$CJ$40,"A")),"")</f>
        <v>0</v>
      </c>
      <c r="ES100" s="384">
        <f t="array" ref="ES100">IFERROR(_xlfn.XLOOKUP($A100&amp;$B100,JUNIO!$D$11:$D$40&amp;JUNIO!$E$11:$E$40,JUNIO!$AK$11:$AK$40,_xlfn.XLOOKUP($A100&amp;$B100,JUNIO!$BC$11:$BC$40&amp;JUNIO!$BD$11:$BD$40,JUNIO!$CJ$11:$CJ$40,"A")),"")</f>
        <v>0</v>
      </c>
      <c r="ET100" s="384">
        <f t="array" ref="ET100">IFERROR(_xlfn.XLOOKUP($A100&amp;$B100,'JUNIO 2'!$D$11:$D$40&amp;'JUNIO 2'!$E$11:$E$40,'JUNIO 2'!$AK$11:$AK$40,_xlfn.XLOOKUP($A100&amp;$B100,'JUNIO 2'!$BC$11:$BC$40&amp;'JUNIO 2'!$BD$11:$BD$40,'JUNIO 2'!$CJ$11:$CJ$40,"A")),"")</f>
        <v>0</v>
      </c>
      <c r="EU100" s="384">
        <f t="array" ref="EU100">IFERROR(_xlfn.XLOOKUP($A100&amp;$B100,JULIO!$D$11:$D$40&amp;JULIO!$E$11:$E$40,JULIO!$AK$11:$AK$40,_xlfn.XLOOKUP($A100&amp;$B100,JULIO!$BC$11:$BC$40&amp;JULIO!$BD$11:$BD$40,JULIO!$CJ$11:$CJ$40,"A")),"")</f>
        <v>0</v>
      </c>
      <c r="EV100" s="384">
        <f t="array" ref="EV100">IFERROR(_xlfn.XLOOKUP($A100&amp;$B100,'JULIO 2'!$D$11:$D$40&amp;'JULIO 2'!$E$11:$E$40,'JULIO 2'!$AK$11:$AK$40,_xlfn.XLOOKUP($A100&amp;$B100,'JULIO 2'!$BC$11:$BC$40&amp;'JULIO 2'!$BD$11:$BD$40,'JULIO 2'!$CJ$11:$CJ$40,"A")),"")</f>
        <v>0</v>
      </c>
      <c r="EW100" s="384">
        <f t="array" ref="EW100">IFERROR(_xlfn.XLOOKUP($A100&amp;$B100,AGOSTO!$D$11:$D$40&amp;AGOSTO!$E$11:$E$40,AGOSTO!$AK$11:$AK$40,_xlfn.XLOOKUP($A100&amp;$B100,AGOSTO!$BC$11:$BC$40&amp;AGOSTO!$BD$11:$BD$40,AGOSTO!$CJ$11:$CJ$40,"A")),"")</f>
        <v>0</v>
      </c>
      <c r="EX100" s="384">
        <f t="array" ref="EX100">IFERROR(_xlfn.XLOOKUP($A100&amp;$B100,'AGOSTO 2'!$D$11:$D$40&amp;'AGOSTO 2'!$E$11:$E$40,'AGOSTO 2'!$AK$11:$AK$40,_xlfn.XLOOKUP($A100&amp;$B100,'AGOSTO 2'!$BC$11:$BC$40&amp;'AGOSTO 2'!$BD$11:$BD$40,'AGOSTO 2'!$CJ$11:$CJ$40,"A")),"")</f>
        <v>0</v>
      </c>
      <c r="EY100" s="384">
        <f t="array" ref="EY100">IFERROR(_xlfn.XLOOKUP($A100&amp;$B100,SEPTIEMBRE!$D$11:$D$40&amp;SEPTIEMBRE!$E$11:$E$40,SEPTIEMBRE!$AK$11:$AK$40,_xlfn.XLOOKUP($A100&amp;$B100,SEPTIEMBRE!$BC$11:$BC$40&amp;SEPTIEMBRE!$BD$11:$BD$40,SEPTIEMBRE!$CJ$11:$CJ$40,"A")),"")</f>
        <v>0</v>
      </c>
      <c r="EZ100" s="384">
        <f t="array" ref="EZ100">IFERROR(_xlfn.XLOOKUP($A100&amp;$B100,'SEPTIEMBRE 2'!$D$11:$D$40&amp;'SEPTIEMBRE 2'!$E$11:$E$40,'SEPTIEMBRE 2'!$AK$11:$AK$40,_xlfn.XLOOKUP($A100&amp;$B100,'SEPTIEMBRE 2'!$BC$11:$BC$40&amp;'SEPTIEMBRE 2'!$BD$11:$BD$40,'SEPTIEMBRE 2'!$CJ$11:$CJ$40,"A")),"")</f>
        <v>0</v>
      </c>
      <c r="FA100" s="384">
        <f t="array" ref="FA100">IFERROR(_xlfn.XLOOKUP($A100&amp;$B100,'SEPTIEMBRE 3'!$D$11:$D$40&amp;'SEPTIEMBRE 3'!$E$11:$E$40,'SEPTIEMBRE 3'!$AK$11:$AK$40,_xlfn.XLOOKUP($A100&amp;$B100,'SEPTIEMBRE 3'!$BC$11:$BC$40&amp;'SEPTIEMBRE 3'!$BD$11:$BD$40,'SEPTIEMBRE 3'!$CJ$11:$CJ$40,"A")),"")</f>
        <v>0</v>
      </c>
      <c r="FB100" s="384">
        <f t="array" ref="FB100">IFERROR(_xlfn.XLOOKUP($A100&amp;$B100,OCTUBRE!$D$11:$D$40&amp;OCTUBRE!$E$11:$E$40,OCTUBRE!$AK$11:$AK$40,_xlfn.XLOOKUP($A100&amp;$B100,OCTUBRE!$BC$11:$BC$40&amp;OCTUBRE!$BD$11:$BD$40,OCTUBRE!$CJ$11:$CJ$40,"A")),"")</f>
        <v>0</v>
      </c>
      <c r="FC100" s="384">
        <f t="array" ref="FC100">IFERROR(_xlfn.XLOOKUP($A100&amp;$B100,'OCTUBRE 2'!$D$11:$D$40&amp;'OCTUBRE 2'!$E$11:$E$40,'OCTUBRE 2'!$AK$11:$AK$40,_xlfn.XLOOKUP($A100&amp;$B100,'OCTUBRE 2'!$BC$11:$BC$40&amp;'OCTUBRE 2'!$BD$11:$BD$40,'OCTUBRE 2'!$CJ$11:$CJ$40,"A")),"")</f>
        <v>0</v>
      </c>
      <c r="FD100" s="384">
        <f t="array" ref="FD100">IFERROR(_xlfn.XLOOKUP($A100&amp;$B100,NOVIEMBRE!$D$11:$D$40&amp;NOVIEMBRE!$E$11:$E$40,NOVIEMBRE!$AK$11:$AK$40,_xlfn.XLOOKUP($A100&amp;$B100,NOVIEMBRE!$BC$11:$BC$40&amp;NOVIEMBRE!$BD$11:$BD$40,NOVIEMBRE!$CJ$11:$CJ$40,"A")),"")</f>
        <v>0</v>
      </c>
      <c r="FE100" s="384">
        <f t="array" ref="FE100">IFERROR(_xlfn.XLOOKUP($A100&amp;$B100,'NOVIEMBRE 2'!$D$11:$D$40&amp;'NOVIEMBRE 2'!$E$11:$E$40,'NOVIEMBRE 2'!$AK$11:$AK$40,_xlfn.XLOOKUP($A100&amp;$B100,'NOVIEMBRE 2'!$BC$11:$BC$40&amp;'NOVIEMBRE 2'!$BD$11:$BD$40,'NOVIEMBRE 2'!$CJ$11:$CJ$40,"A")),"")</f>
        <v>0</v>
      </c>
      <c r="FF100" s="385">
        <f t="array" ref="FF100">IFERROR(_xlfn.XLOOKUP($A100&amp;$B100,DICIEMBRE!$D$11:$D$40&amp;DICIEMBRE!$E$11:$E$40,DICIEMBRE!$AK$11:$AK$40,_xlfn.XLOOKUP($A100&amp;$B100,DICIEMBRE!$BC$11:$BC$40&amp;DICIEMBRE!$BD$11:$BD$40,DICIEMBRE!$CJ$11:$CJ$40,"A")),"")</f>
        <v>0</v>
      </c>
      <c r="FG100" s="386" t="str">
        <f t="shared" si="19"/>
        <v/>
      </c>
      <c r="FH100" s="386" t="str">
        <f t="array" ref="FH100">IF(
 COUNT(DZ100:EH100)=0,
 "-",
 IF(
  COUNT(DZ100:EH100) &lt; COUNTA(DZ100:EH100),
  REPT("🟩", ROUND(COUNT(DZ100:EH100)/COUNTA(DZ100:EH100)*5, 0)) &amp;
  REPT("⬜", 5 - ROUND(COUNT(DZ100:EH100)/COUNTA(DZ100:EH100)*5, 0)),
  IF(
    AVERAGE(IF(DZ100:EH100&lt;&gt;"", DZ100:EH100, )) &gt;= 70, "🟩🟩🟩🟩🟩",
    IF(
      AVERAGE(IF(DZ100:EH100&lt;&gt;"",DZ100:EH100, )) &gt;= 56, "🟨🟨🟨🟨🟨",
      "🟥🟥🟥🟥🟥"
    )
  )
 )
)
</f>
        <v>-</v>
      </c>
    </row>
    <row r="101" ht="15.75" customHeight="1">
      <c r="A101" s="168"/>
      <c r="B101" s="169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1"/>
      <c r="N101" s="172" t="str">
        <f t="shared" si="1"/>
        <v/>
      </c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2" t="str">
        <f t="shared" si="2"/>
        <v/>
      </c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2" t="str">
        <f t="shared" si="3"/>
        <v/>
      </c>
      <c r="AM101" s="173"/>
      <c r="AN101" s="173"/>
      <c r="AO101" s="173"/>
      <c r="AP101" s="173"/>
      <c r="AQ101" s="173"/>
      <c r="AR101" s="173"/>
      <c r="AS101" s="173"/>
      <c r="AT101" s="173"/>
      <c r="AU101" s="173"/>
      <c r="AV101" s="171"/>
      <c r="AW101" s="171"/>
      <c r="AX101" s="172" t="str">
        <f t="shared" si="4"/>
        <v/>
      </c>
      <c r="AY101" s="173"/>
      <c r="AZ101" s="173"/>
      <c r="BA101" s="173"/>
      <c r="BB101" s="173"/>
      <c r="BC101" s="173"/>
      <c r="BD101" s="173"/>
      <c r="BE101" s="173"/>
      <c r="BF101" s="173"/>
      <c r="BG101" s="173"/>
      <c r="BH101" s="173"/>
      <c r="BI101" s="173"/>
      <c r="BJ101" s="172" t="str">
        <f t="shared" si="5"/>
        <v/>
      </c>
      <c r="BK101" s="173"/>
      <c r="BL101" s="173"/>
      <c r="BM101" s="173"/>
      <c r="BN101" s="173"/>
      <c r="BO101" s="173"/>
      <c r="BP101" s="173"/>
      <c r="BQ101" s="173"/>
      <c r="BR101" s="173"/>
      <c r="BS101" s="173"/>
      <c r="BT101" s="173"/>
      <c r="BU101" s="173"/>
      <c r="BV101" s="172" t="str">
        <f t="shared" si="6"/>
        <v/>
      </c>
      <c r="BW101" s="173"/>
      <c r="BX101" s="173"/>
      <c r="BY101" s="173"/>
      <c r="BZ101" s="171"/>
      <c r="CA101" s="171"/>
      <c r="CB101" s="171"/>
      <c r="CC101" s="171"/>
      <c r="CD101" s="171"/>
      <c r="CE101" s="171"/>
      <c r="CF101" s="171"/>
      <c r="CG101" s="171"/>
      <c r="CH101" s="172" t="str">
        <f t="shared" si="7"/>
        <v/>
      </c>
      <c r="CI101" s="171"/>
      <c r="CJ101" s="173"/>
      <c r="CK101" s="173"/>
      <c r="CL101" s="173"/>
      <c r="CM101" s="173"/>
      <c r="CN101" s="171"/>
      <c r="CO101" s="171"/>
      <c r="CP101" s="171"/>
      <c r="CQ101" s="173"/>
      <c r="CR101" s="171"/>
      <c r="CS101" s="171"/>
      <c r="CT101" s="172" t="str">
        <f t="shared" si="8"/>
        <v/>
      </c>
      <c r="CU101" s="172"/>
      <c r="CV101" s="172"/>
      <c r="CW101" s="172"/>
      <c r="CX101" s="172"/>
      <c r="CY101" s="172"/>
      <c r="CZ101" s="172"/>
      <c r="DA101" s="172"/>
      <c r="DB101" s="172"/>
      <c r="DC101" s="172"/>
      <c r="DD101" s="172"/>
      <c r="DE101" s="172"/>
      <c r="DF101" s="172"/>
      <c r="DG101" s="188" t="str">
        <f t="array" ref="DG101">IFERROR(_xlfn.XLOOKUP($A101&amp;B101,MARZO!$D$11:$D$40&amp;MARZO!$E$11:$E$40,MARZO!$AM$11:$AM$40,_xlfn.XLOOKUP($A101&amp;$B101,MARZO!$BC$11:$BC$40&amp;MARZO!$BD$11:$BD$40,MARZO!$CL$11:$CL$40,"A"))/1%,"")</f>
        <v/>
      </c>
      <c r="DH101" s="188" t="str">
        <f t="array" ref="DH101">IFERROR(_xlfn.XLOOKUP($A101&amp;$B101,ABRIL!$D$11:$D$40&amp;ABRIL!$E$11:$E$40,ABRIL!$AM$11:$AM$40,_xlfn.XLOOKUP($A101&amp;$B101,ABRIL!$BC$11:$BC$40&amp;ABRIL!$BD$11:$BD$40,ABRIL!$CL$11:$CL$40,"A"))/1%,"")</f>
        <v/>
      </c>
      <c r="DI101" s="188" t="str">
        <f t="array" ref="DI101">IFERROR(_xlfn.XLOOKUP($A101&amp;$B101,'ABRIL 2'!$D$11:$D$40&amp;'ABRIL 2'!$E$11:$E$40,'ABRIL 2'!$AM$11:$AM$40,_xlfn.XLOOKUP($A101&amp;$B101,'ABRIL 2'!$BC$11:$BC$40&amp;'ABRIL 2'!$BD$11:$BD$40,'ABRIL 2'!$CL$11:$CL$40,"A"))/1%,"")</f>
        <v/>
      </c>
      <c r="DJ101" s="188" t="str">
        <f t="array" ref="DJ101">IFERROR(_xlfn.XLOOKUP($A101&amp;$B101,MAYO!$D$11:$D$40&amp;MAYO!$E$11:$E$40,MAYO!$AM$11:$AM$40,_xlfn.XLOOKUP($A101&amp;$B101,MAYO!$BC$11:$BC$40&amp;MAYO!$BD$11:$BD$40,MAYO!$CL$11:$CL$40,"A"))/1%,"")</f>
        <v/>
      </c>
      <c r="DK101" s="188" t="str">
        <f t="array" ref="DK101">IFERROR(_xlfn.XLOOKUP($A101&amp;$B101,'MAYO 2'!$D$11:$D$40&amp;'MAYO 2'!$E$11:$E$40,'MAYO 2'!$AM$11:$AM$40,_xlfn.XLOOKUP($A101&amp;$B101,'MAYO 2'!$BC$11:$BC$40&amp;'MAYO 2'!$BD$11:$BD$40,'MAYO 2'!$CL$11:$CL$40,"A"))/1%,"")</f>
        <v/>
      </c>
      <c r="DL101" s="188" t="str">
        <f t="array" ref="DL101">IFERROR(_xlfn.XLOOKUP($A101&amp;$B101,JUNIO!$D$11:$D$40&amp;JUNIO!$E$11:$E$40,JUNIO!$AM$11:$AM$40,_xlfn.XLOOKUP($A101&amp;$B101,JUNIO!$BC$11:$BC$40&amp;JUNIO!$BD$11:$BD$40,JUNIO!$CL$11:$CL$40,"A"))/1%,"")</f>
        <v/>
      </c>
      <c r="DM101" s="188" t="str">
        <f t="array" ref="DM101">IFERROR(_xlfn.XLOOKUP($A101&amp;$B101,'JUNIO 2'!$D$11:$D$40&amp;'JUNIO 2'!$E$11:$E$40,'JUNIO 2'!$AM$11:$AM$40,_xlfn.XLOOKUP($A101&amp;$B101,'JUNIO 2'!$BC$11:$BC$40&amp;'JUNIO 2'!$BD$11:$BD$40,'JUNIO 2'!$CL$11:$CL$40,"A"))/1%,"")</f>
        <v/>
      </c>
      <c r="DN101" s="188" t="str">
        <f t="array" ref="DN101">IFERROR(_xlfn.XLOOKUP($A101&amp;$B101,JULIO!$D$11:$D$40&amp;JULIO!$E$11:$E$40,JULIO!$AM$11:$AM$40,_xlfn.XLOOKUP($A101&amp;$B101,JULIO!$BC$11:$BC$40&amp;JULIO!$BD$11:$BD$40,JULIO!$CL$11:$CL$40,"A"))/1%,"")</f>
        <v/>
      </c>
      <c r="DO101" s="188" t="str">
        <f t="array" ref="DO101">IFERROR(_xlfn.XLOOKUP($A101&amp;$B101,'JULIO 2'!$D$11:$D$40&amp;'JULIO 2'!$E$11:$E$40,'JULIO 2'!$AM$11:$AM$40,_xlfn.XLOOKUP($A101&amp;$B101,'JULIO 2'!$BC$11:$BC$40&amp;'JULIO 2'!$BD$11:$BD$40,'JULIO 2'!$CL$11:$CL$40,"A"))/1%,"")</f>
        <v/>
      </c>
      <c r="DP101" s="188" t="str">
        <f t="array" ref="DP101">IFERROR(_xlfn.XLOOKUP($A101&amp;$B101,AGOSTO!$D$11:$D$40&amp;AGOSTO!$E$11:$E$40,AGOSTO!$AM$11:$AM$40,_xlfn.XLOOKUP($A101&amp;$B101,AGOSTO!$BC$11:$BC$40&amp;AGOSTO!$BD$11:$BD$40,AGOSTO!$CL$11:$CL$40,"A"))/1%,"")</f>
        <v/>
      </c>
      <c r="DQ101" s="188" t="str">
        <f t="array" ref="DQ101">IFERROR(_xlfn.XLOOKUP($A101&amp;$B101,'AGOSTO 2'!$D$11:$D$40&amp;'AGOSTO 2'!$E$11:$E$40,'AGOSTO 2'!$AM$11:$AM$40,_xlfn.XLOOKUP($A101&amp;$B101,'AGOSTO 2'!$BC$11:$BC$40&amp;'AGOSTO 2'!$BD$11:$BD$40,'AGOSTO 2'!$CL$11:$CL$40,"A"))/1%,"")</f>
        <v/>
      </c>
      <c r="DR101" s="188" t="str">
        <f t="array" ref="DR101">IFERROR(_xlfn.XLOOKUP($A101&amp;$B101,SEPTIEMBRE!$D$11:$D$40&amp;SEPTIEMBRE!$E$11:$E$40,SEPTIEMBRE!$AM$11:$AM$40,_xlfn.XLOOKUP($A101&amp;$B101,SEPTIEMBRE!$BC$11:$BC$40&amp;SEPTIEMBRE!$BD$11:$BD$40,SEPTIEMBRE!$CL$11:$CL$40,"A"))/1%,"")</f>
        <v/>
      </c>
      <c r="DS101" s="188" t="str">
        <f t="array" ref="DS101">IFERROR(_xlfn.XLOOKUP($A101&amp;$B101,'SEPTIEMBRE 2'!$D$11:$D$40&amp;'SEPTIEMBRE 2'!$E$11:$E$40,'SEPTIEMBRE 2'!$AM$11:$AM$40,_xlfn.XLOOKUP($A101&amp;$B101,'SEPTIEMBRE 2'!$BC$11:$BC$40&amp;'SEPTIEMBRE 2'!$BD$11:$BD$40,'SEPTIEMBRE 2'!$CL$11:$CL$40,"A"))/1%,"")</f>
        <v/>
      </c>
      <c r="DT101" s="188" t="str">
        <f t="array" ref="DT101">IFERROR(_xlfn.XLOOKUP($A101&amp;$B101,'SEPTIEMBRE 3'!$D$11:$D$40&amp;'SEPTIEMBRE 3'!$E$11:$E$40,'SEPTIEMBRE 3'!$AM$11:$AM$40,_xlfn.XLOOKUP($A101&amp;$B101,'SEPTIEMBRE 3'!$BC$11:$BC$40&amp;'SEPTIEMBRE 3'!$BD$11:$BD$40,'SEPTIEMBRE 3'!$CL$11:$CL$40,"A"))/1%,"")</f>
        <v/>
      </c>
      <c r="DU101" s="188" t="str">
        <f t="array" ref="DU101">IFERROR(_xlfn.XLOOKUP($A101&amp;$B101,OCTUBRE!$D$11:$D$40&amp;OCTUBRE!$E$11:$E$40,OCTUBRE!$AM$11:$AM$40,_xlfn.XLOOKUP($A101&amp;$B101,OCTUBRE!$BC$11:$BC$40&amp;OCTUBRE!$BD$11:$BD$40,OCTUBRE!$CL$11:$CL$40,"A"))/1%,"")</f>
        <v/>
      </c>
      <c r="DV101" s="188" t="str">
        <f t="array" ref="DV101">IFERROR(_xlfn.XLOOKUP($A101&amp;$B101,'OCTUBRE 2'!$D$11:$D$40&amp;'OCTUBRE 2'!$E$11:$E$40,'OCTUBRE 2'!$AM$11:$AM$40,_xlfn.XLOOKUP($A101&amp;$B101,'OCTUBRE 2'!$BC$11:$BC$40&amp;'OCTUBRE 2'!$BD$11:$BD$40,'OCTUBRE 2'!$CL$11:$CL$40,"A"))/1%,"")</f>
        <v/>
      </c>
      <c r="DW101" s="188" t="str">
        <f t="array" ref="DW101">IFERROR(_xlfn.XLOOKUP($A101&amp;$B101,NOVIEMBRE!$D$11:$D$40&amp;NOVIEMBRE!$E$11:$E$40,NOVIEMBRE!$AM$11:$AM$40,_xlfn.XLOOKUP($A101&amp;$B101,NOVIEMBRE!$BC$11:$BC$40&amp;NOVIEMBRE!$BD$11:$BD$40,NOVIEMBRE!$CL$11:$CL$40,"A"))/1%,"")</f>
        <v/>
      </c>
      <c r="DX101" s="188" t="str">
        <f t="array" ref="DX101">IFERROR(_xlfn.XLOOKUP($A101&amp;$B101,'NOVIEMBRE 2'!$D$11:$D$40&amp;'NOVIEMBRE 2'!$E$11:$E$40,'NOVIEMBRE 2'!$AM$11:$AM$40,_xlfn.XLOOKUP($A101&amp;$B101,'NOVIEMBRE 2'!$BC$11:$BC$40&amp;'NOVIEMBRE 2'!$BD$11:$BD$40,'NOVIEMBRE 2'!$CL$11:$CL$40,"A"))/1%,"")</f>
        <v/>
      </c>
      <c r="DY101" s="188" t="str">
        <f t="array" ref="DY101">IFERROR(_xlfn.XLOOKUP($A101&amp;$B101,DICIEMBRE!$D$11:$D$40&amp;DICIEMBRE!$E$11:$E$40,DICIEMBRE!$AM$11:$AM$40,_xlfn.XLOOKUP($A101&amp;$B101,DICIEMBRE!$BC$11:$BC$40&amp;DICIEMBRE!$BD$11:$BD$40,DICIEMBRE!$CL$11:$CL$40,"A"))/1%,"")</f>
        <v/>
      </c>
      <c r="DZ101" s="381" t="str">
        <f t="shared" si="9"/>
        <v>-</v>
      </c>
      <c r="EA101" s="381" t="str">
        <f t="shared" si="10"/>
        <v>-</v>
      </c>
      <c r="EB101" s="381" t="str">
        <f t="shared" si="11"/>
        <v>-</v>
      </c>
      <c r="EC101" s="381" t="str">
        <f t="shared" si="12"/>
        <v>-</v>
      </c>
      <c r="ED101" s="381" t="str">
        <f t="shared" si="13"/>
        <v>-</v>
      </c>
      <c r="EE101" s="381" t="str">
        <f t="shared" si="14"/>
        <v>-</v>
      </c>
      <c r="EF101" s="381" t="str">
        <f t="shared" si="15"/>
        <v>-</v>
      </c>
      <c r="EG101" s="381" t="str">
        <f t="shared" si="16"/>
        <v>-</v>
      </c>
      <c r="EH101" s="381" t="str">
        <f t="shared" si="17"/>
        <v>-</v>
      </c>
      <c r="EI101" s="188" t="str">
        <f t="shared" si="18"/>
        <v/>
      </c>
      <c r="EJ101" s="382"/>
      <c r="EK101" s="382"/>
      <c r="EL101" s="383"/>
      <c r="EM101" s="21"/>
      <c r="EN101" s="384">
        <f t="array" ref="EN101">IFERROR(_xlfn.XLOOKUP($A101&amp;$B101,MARZO!$D$11:$D$40&amp;MARZO!$E$11:$E$40,MARZO!$AK$11:$AK$40,_xlfn.XLOOKUP($A101&amp;$B101,MARZO!$BC$11:$BC$40&amp;MARZO!$BD$11:$BD$40,MARZO!$CJ$11:$CJ$40,"A")),"")</f>
        <v>0</v>
      </c>
      <c r="EO101" s="384">
        <f t="array" ref="EO101">IFERROR(_xlfn.XLOOKUP($A101&amp;$B101,ABRIL!$D$11:$D$40&amp;ABRIL!$E$11:$E$40,ABRIL!$AK$11:$AK$40,_xlfn.XLOOKUP($A101&amp;$B101,ABRIL!$BC$11:$BC$40&amp;ABRIL!$BD$11:$BD$40,ABRIL!$CJ$11:$CJ$40,"A")),"")</f>
        <v>0</v>
      </c>
      <c r="EP101" s="384">
        <f t="array" ref="EP101">IFERROR(_xlfn.XLOOKUP($A101&amp;$B101,'ABRIL 2'!$D$11:$D$40&amp;'ABRIL 2'!$E$11:$E$40,'ABRIL 2'!$AK$11:$AK$40,_xlfn.XLOOKUP($A101&amp;$B101,'ABRIL 2'!$BC$11:$BC$40&amp;'ABRIL 2'!$BD$11:$BD$40,'ABRIL 2'!$CJ$11:$CJ$40,"A")),"")</f>
        <v>0</v>
      </c>
      <c r="EQ101" s="384">
        <f t="array" ref="EQ101">IFERROR(_xlfn.XLOOKUP($A101&amp;$B101,MAYO!$D$11:$D$40&amp;MAYO!$E$11:$E$40,MAYO!$AK$11:$AK$40,_xlfn.XLOOKUP($A101&amp;$B101,MAYO!$BC$11:$BC$40&amp;MAYO!$BD$11:$BD$40,MAYO!$CJ$11:$CJ$40,"A")),"")</f>
        <v>0</v>
      </c>
      <c r="ER101" s="384">
        <f t="array" ref="ER101">IFERROR(_xlfn.XLOOKUP($A101&amp;$B101,'MAYO 2'!$D$11:$D$40&amp;'MAYO 2'!$E$11:$E$40,'MAYO 2'!$AK$11:$AK$40,_xlfn.XLOOKUP($A101&amp;$B101,'MAYO 2'!$BC$11:$BC$40&amp;'MAYO 2'!$BD$11:$BD$40,'MAYO 2'!$CJ$11:$CJ$40,"A")),"")</f>
        <v>0</v>
      </c>
      <c r="ES101" s="384">
        <f t="array" ref="ES101">IFERROR(_xlfn.XLOOKUP($A101&amp;$B101,JUNIO!$D$11:$D$40&amp;JUNIO!$E$11:$E$40,JUNIO!$AK$11:$AK$40,_xlfn.XLOOKUP($A101&amp;$B101,JUNIO!$BC$11:$BC$40&amp;JUNIO!$BD$11:$BD$40,JUNIO!$CJ$11:$CJ$40,"A")),"")</f>
        <v>0</v>
      </c>
      <c r="ET101" s="384">
        <f t="array" ref="ET101">IFERROR(_xlfn.XLOOKUP($A101&amp;$B101,'JUNIO 2'!$D$11:$D$40&amp;'JUNIO 2'!$E$11:$E$40,'JUNIO 2'!$AK$11:$AK$40,_xlfn.XLOOKUP($A101&amp;$B101,'JUNIO 2'!$BC$11:$BC$40&amp;'JUNIO 2'!$BD$11:$BD$40,'JUNIO 2'!$CJ$11:$CJ$40,"A")),"")</f>
        <v>0</v>
      </c>
      <c r="EU101" s="384">
        <f t="array" ref="EU101">IFERROR(_xlfn.XLOOKUP($A101&amp;$B101,JULIO!$D$11:$D$40&amp;JULIO!$E$11:$E$40,JULIO!$AK$11:$AK$40,_xlfn.XLOOKUP($A101&amp;$B101,JULIO!$BC$11:$BC$40&amp;JULIO!$BD$11:$BD$40,JULIO!$CJ$11:$CJ$40,"A")),"")</f>
        <v>0</v>
      </c>
      <c r="EV101" s="384">
        <f t="array" ref="EV101">IFERROR(_xlfn.XLOOKUP($A101&amp;$B101,'JULIO 2'!$D$11:$D$40&amp;'JULIO 2'!$E$11:$E$40,'JULIO 2'!$AK$11:$AK$40,_xlfn.XLOOKUP($A101&amp;$B101,'JULIO 2'!$BC$11:$BC$40&amp;'JULIO 2'!$BD$11:$BD$40,'JULIO 2'!$CJ$11:$CJ$40,"A")),"")</f>
        <v>0</v>
      </c>
      <c r="EW101" s="384">
        <f t="array" ref="EW101">IFERROR(_xlfn.XLOOKUP($A101&amp;$B101,AGOSTO!$D$11:$D$40&amp;AGOSTO!$E$11:$E$40,AGOSTO!$AK$11:$AK$40,_xlfn.XLOOKUP($A101&amp;$B101,AGOSTO!$BC$11:$BC$40&amp;AGOSTO!$BD$11:$BD$40,AGOSTO!$CJ$11:$CJ$40,"A")),"")</f>
        <v>0</v>
      </c>
      <c r="EX101" s="384">
        <f t="array" ref="EX101">IFERROR(_xlfn.XLOOKUP($A101&amp;$B101,'AGOSTO 2'!$D$11:$D$40&amp;'AGOSTO 2'!$E$11:$E$40,'AGOSTO 2'!$AK$11:$AK$40,_xlfn.XLOOKUP($A101&amp;$B101,'AGOSTO 2'!$BC$11:$BC$40&amp;'AGOSTO 2'!$BD$11:$BD$40,'AGOSTO 2'!$CJ$11:$CJ$40,"A")),"")</f>
        <v>0</v>
      </c>
      <c r="EY101" s="384">
        <f t="array" ref="EY101">IFERROR(_xlfn.XLOOKUP($A101&amp;$B101,SEPTIEMBRE!$D$11:$D$40&amp;SEPTIEMBRE!$E$11:$E$40,SEPTIEMBRE!$AK$11:$AK$40,_xlfn.XLOOKUP($A101&amp;$B101,SEPTIEMBRE!$BC$11:$BC$40&amp;SEPTIEMBRE!$BD$11:$BD$40,SEPTIEMBRE!$CJ$11:$CJ$40,"A")),"")</f>
        <v>0</v>
      </c>
      <c r="EZ101" s="384">
        <f t="array" ref="EZ101">IFERROR(_xlfn.XLOOKUP($A101&amp;$B101,'SEPTIEMBRE 2'!$D$11:$D$40&amp;'SEPTIEMBRE 2'!$E$11:$E$40,'SEPTIEMBRE 2'!$AK$11:$AK$40,_xlfn.XLOOKUP($A101&amp;$B101,'SEPTIEMBRE 2'!$BC$11:$BC$40&amp;'SEPTIEMBRE 2'!$BD$11:$BD$40,'SEPTIEMBRE 2'!$CJ$11:$CJ$40,"A")),"")</f>
        <v>0</v>
      </c>
      <c r="FA101" s="384">
        <f t="array" ref="FA101">IFERROR(_xlfn.XLOOKUP($A101&amp;$B101,'SEPTIEMBRE 3'!$D$11:$D$40&amp;'SEPTIEMBRE 3'!$E$11:$E$40,'SEPTIEMBRE 3'!$AK$11:$AK$40,_xlfn.XLOOKUP($A101&amp;$B101,'SEPTIEMBRE 3'!$BC$11:$BC$40&amp;'SEPTIEMBRE 3'!$BD$11:$BD$40,'SEPTIEMBRE 3'!$CJ$11:$CJ$40,"A")),"")</f>
        <v>0</v>
      </c>
      <c r="FB101" s="384">
        <f t="array" ref="FB101">IFERROR(_xlfn.XLOOKUP($A101&amp;$B101,OCTUBRE!$D$11:$D$40&amp;OCTUBRE!$E$11:$E$40,OCTUBRE!$AK$11:$AK$40,_xlfn.XLOOKUP($A101&amp;$B101,OCTUBRE!$BC$11:$BC$40&amp;OCTUBRE!$BD$11:$BD$40,OCTUBRE!$CJ$11:$CJ$40,"A")),"")</f>
        <v>0</v>
      </c>
      <c r="FC101" s="384">
        <f t="array" ref="FC101">IFERROR(_xlfn.XLOOKUP($A101&amp;$B101,'OCTUBRE 2'!$D$11:$D$40&amp;'OCTUBRE 2'!$E$11:$E$40,'OCTUBRE 2'!$AK$11:$AK$40,_xlfn.XLOOKUP($A101&amp;$B101,'OCTUBRE 2'!$BC$11:$BC$40&amp;'OCTUBRE 2'!$BD$11:$BD$40,'OCTUBRE 2'!$CJ$11:$CJ$40,"A")),"")</f>
        <v>0</v>
      </c>
      <c r="FD101" s="384">
        <f t="array" ref="FD101">IFERROR(_xlfn.XLOOKUP($A101&amp;$B101,NOVIEMBRE!$D$11:$D$40&amp;NOVIEMBRE!$E$11:$E$40,NOVIEMBRE!$AK$11:$AK$40,_xlfn.XLOOKUP($A101&amp;$B101,NOVIEMBRE!$BC$11:$BC$40&amp;NOVIEMBRE!$BD$11:$BD$40,NOVIEMBRE!$CJ$11:$CJ$40,"A")),"")</f>
        <v>0</v>
      </c>
      <c r="FE101" s="384">
        <f t="array" ref="FE101">IFERROR(_xlfn.XLOOKUP($A101&amp;$B101,'NOVIEMBRE 2'!$D$11:$D$40&amp;'NOVIEMBRE 2'!$E$11:$E$40,'NOVIEMBRE 2'!$AK$11:$AK$40,_xlfn.XLOOKUP($A101&amp;$B101,'NOVIEMBRE 2'!$BC$11:$BC$40&amp;'NOVIEMBRE 2'!$BD$11:$BD$40,'NOVIEMBRE 2'!$CJ$11:$CJ$40,"A")),"")</f>
        <v>0</v>
      </c>
      <c r="FF101" s="385">
        <f t="array" ref="FF101">IFERROR(_xlfn.XLOOKUP($A101&amp;$B101,DICIEMBRE!$D$11:$D$40&amp;DICIEMBRE!$E$11:$E$40,DICIEMBRE!$AK$11:$AK$40,_xlfn.XLOOKUP($A101&amp;$B101,DICIEMBRE!$BC$11:$BC$40&amp;DICIEMBRE!$BD$11:$BD$40,DICIEMBRE!$CJ$11:$CJ$40,"A")),"")</f>
        <v>0</v>
      </c>
      <c r="FG101" s="386" t="str">
        <f t="shared" si="19"/>
        <v/>
      </c>
      <c r="FH101" s="386" t="str">
        <f t="array" ref="FH101">IF(
 COUNT(DZ101:EH101)=0,
 "-",
 IF(
  COUNT(DZ101:EH101) &lt; COUNTA(DZ101:EH101),
  REPT("🟩", ROUND(COUNT(DZ101:EH101)/COUNTA(DZ101:EH101)*5, 0)) &amp;
  REPT("⬜", 5 - ROUND(COUNT(DZ101:EH101)/COUNTA(DZ101:EH101)*5, 0)),
  IF(
    AVERAGE(IF(DZ101:EH101&lt;&gt;"", DZ101:EH101, )) &gt;= 70, "🟩🟩🟩🟩🟩",
    IF(
      AVERAGE(IF(DZ101:EH101&lt;&gt;"",DZ101:EH101, )) &gt;= 56, "🟨🟨🟨🟨🟨",
      "🟥🟥🟥🟥🟥"
    )
  )
 )
)
</f>
        <v>-</v>
      </c>
    </row>
    <row r="102" ht="15.75" customHeight="1">
      <c r="A102" s="168"/>
      <c r="B102" s="169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1"/>
      <c r="N102" s="172" t="str">
        <f t="shared" si="1"/>
        <v/>
      </c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2" t="str">
        <f t="shared" si="2"/>
        <v/>
      </c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2" t="str">
        <f t="shared" si="3"/>
        <v/>
      </c>
      <c r="AM102" s="173"/>
      <c r="AN102" s="173"/>
      <c r="AO102" s="173"/>
      <c r="AP102" s="173"/>
      <c r="AQ102" s="173"/>
      <c r="AR102" s="173"/>
      <c r="AS102" s="173"/>
      <c r="AT102" s="173"/>
      <c r="AU102" s="173"/>
      <c r="AV102" s="171"/>
      <c r="AW102" s="171"/>
      <c r="AX102" s="172" t="str">
        <f t="shared" si="4"/>
        <v/>
      </c>
      <c r="AY102" s="173"/>
      <c r="AZ102" s="173"/>
      <c r="BA102" s="173"/>
      <c r="BB102" s="173"/>
      <c r="BC102" s="173"/>
      <c r="BD102" s="173"/>
      <c r="BE102" s="173"/>
      <c r="BF102" s="173"/>
      <c r="BG102" s="173"/>
      <c r="BH102" s="173"/>
      <c r="BI102" s="173"/>
      <c r="BJ102" s="172" t="str">
        <f t="shared" si="5"/>
        <v/>
      </c>
      <c r="BK102" s="173"/>
      <c r="BL102" s="173"/>
      <c r="BM102" s="173"/>
      <c r="BN102" s="173"/>
      <c r="BO102" s="173"/>
      <c r="BP102" s="173"/>
      <c r="BQ102" s="173"/>
      <c r="BR102" s="173"/>
      <c r="BS102" s="173"/>
      <c r="BT102" s="173"/>
      <c r="BU102" s="173"/>
      <c r="BV102" s="172" t="str">
        <f t="shared" si="6"/>
        <v/>
      </c>
      <c r="BW102" s="173"/>
      <c r="BX102" s="173"/>
      <c r="BY102" s="173"/>
      <c r="BZ102" s="171"/>
      <c r="CA102" s="171"/>
      <c r="CB102" s="171"/>
      <c r="CC102" s="171"/>
      <c r="CD102" s="171"/>
      <c r="CE102" s="171"/>
      <c r="CF102" s="171"/>
      <c r="CG102" s="171"/>
      <c r="CH102" s="172" t="str">
        <f t="shared" si="7"/>
        <v/>
      </c>
      <c r="CI102" s="171"/>
      <c r="CJ102" s="173"/>
      <c r="CK102" s="173"/>
      <c r="CL102" s="173"/>
      <c r="CM102" s="173"/>
      <c r="CN102" s="171"/>
      <c r="CO102" s="171"/>
      <c r="CP102" s="171"/>
      <c r="CQ102" s="173"/>
      <c r="CR102" s="171"/>
      <c r="CS102" s="171"/>
      <c r="CT102" s="172" t="str">
        <f t="shared" si="8"/>
        <v/>
      </c>
      <c r="CU102" s="172"/>
      <c r="CV102" s="172"/>
      <c r="CW102" s="172"/>
      <c r="CX102" s="172"/>
      <c r="CY102" s="172"/>
      <c r="CZ102" s="172"/>
      <c r="DA102" s="172"/>
      <c r="DB102" s="172"/>
      <c r="DC102" s="172"/>
      <c r="DD102" s="172"/>
      <c r="DE102" s="172"/>
      <c r="DF102" s="172"/>
      <c r="DG102" s="188" t="str">
        <f t="array" ref="DG102">IFERROR(_xlfn.XLOOKUP($A102&amp;B102,MARZO!$D$11:$D$40&amp;MARZO!$E$11:$E$40,MARZO!$AM$11:$AM$40,_xlfn.XLOOKUP($A102&amp;$B102,MARZO!$BC$11:$BC$40&amp;MARZO!$BD$11:$BD$40,MARZO!$CL$11:$CL$40,"A"))/1%,"")</f>
        <v/>
      </c>
      <c r="DH102" s="188" t="str">
        <f t="array" ref="DH102">IFERROR(_xlfn.XLOOKUP($A102&amp;$B102,ABRIL!$D$11:$D$40&amp;ABRIL!$E$11:$E$40,ABRIL!$AM$11:$AM$40,_xlfn.XLOOKUP($A102&amp;$B102,ABRIL!$BC$11:$BC$40&amp;ABRIL!$BD$11:$BD$40,ABRIL!$CL$11:$CL$40,"A"))/1%,"")</f>
        <v/>
      </c>
      <c r="DI102" s="188" t="str">
        <f t="array" ref="DI102">IFERROR(_xlfn.XLOOKUP($A102&amp;$B102,'ABRIL 2'!$D$11:$D$40&amp;'ABRIL 2'!$E$11:$E$40,'ABRIL 2'!$AM$11:$AM$40,_xlfn.XLOOKUP($A102&amp;$B102,'ABRIL 2'!$BC$11:$BC$40&amp;'ABRIL 2'!$BD$11:$BD$40,'ABRIL 2'!$CL$11:$CL$40,"A"))/1%,"")</f>
        <v/>
      </c>
      <c r="DJ102" s="188" t="str">
        <f t="array" ref="DJ102">IFERROR(_xlfn.XLOOKUP($A102&amp;$B102,MAYO!$D$11:$D$40&amp;MAYO!$E$11:$E$40,MAYO!$AM$11:$AM$40,_xlfn.XLOOKUP($A102&amp;$B102,MAYO!$BC$11:$BC$40&amp;MAYO!$BD$11:$BD$40,MAYO!$CL$11:$CL$40,"A"))/1%,"")</f>
        <v/>
      </c>
      <c r="DK102" s="188" t="str">
        <f t="array" ref="DK102">IFERROR(_xlfn.XLOOKUP($A102&amp;$B102,'MAYO 2'!$D$11:$D$40&amp;'MAYO 2'!$E$11:$E$40,'MAYO 2'!$AM$11:$AM$40,_xlfn.XLOOKUP($A102&amp;$B102,'MAYO 2'!$BC$11:$BC$40&amp;'MAYO 2'!$BD$11:$BD$40,'MAYO 2'!$CL$11:$CL$40,"A"))/1%,"")</f>
        <v/>
      </c>
      <c r="DL102" s="188" t="str">
        <f t="array" ref="DL102">IFERROR(_xlfn.XLOOKUP($A102&amp;$B102,JUNIO!$D$11:$D$40&amp;JUNIO!$E$11:$E$40,JUNIO!$AM$11:$AM$40,_xlfn.XLOOKUP($A102&amp;$B102,JUNIO!$BC$11:$BC$40&amp;JUNIO!$BD$11:$BD$40,JUNIO!$CL$11:$CL$40,"A"))/1%,"")</f>
        <v/>
      </c>
      <c r="DM102" s="188" t="str">
        <f t="array" ref="DM102">IFERROR(_xlfn.XLOOKUP($A102&amp;$B102,'JUNIO 2'!$D$11:$D$40&amp;'JUNIO 2'!$E$11:$E$40,'JUNIO 2'!$AM$11:$AM$40,_xlfn.XLOOKUP($A102&amp;$B102,'JUNIO 2'!$BC$11:$BC$40&amp;'JUNIO 2'!$BD$11:$BD$40,'JUNIO 2'!$CL$11:$CL$40,"A"))/1%,"")</f>
        <v/>
      </c>
      <c r="DN102" s="188" t="str">
        <f t="array" ref="DN102">IFERROR(_xlfn.XLOOKUP($A102&amp;$B102,JULIO!$D$11:$D$40&amp;JULIO!$E$11:$E$40,JULIO!$AM$11:$AM$40,_xlfn.XLOOKUP($A102&amp;$B102,JULIO!$BC$11:$BC$40&amp;JULIO!$BD$11:$BD$40,JULIO!$CL$11:$CL$40,"A"))/1%,"")</f>
        <v/>
      </c>
      <c r="DO102" s="188" t="str">
        <f t="array" ref="DO102">IFERROR(_xlfn.XLOOKUP($A102&amp;$B102,'JULIO 2'!$D$11:$D$40&amp;'JULIO 2'!$E$11:$E$40,'JULIO 2'!$AM$11:$AM$40,_xlfn.XLOOKUP($A102&amp;$B102,'JULIO 2'!$BC$11:$BC$40&amp;'JULIO 2'!$BD$11:$BD$40,'JULIO 2'!$CL$11:$CL$40,"A"))/1%,"")</f>
        <v/>
      </c>
      <c r="DP102" s="188" t="str">
        <f t="array" ref="DP102">IFERROR(_xlfn.XLOOKUP($A102&amp;$B102,AGOSTO!$D$11:$D$40&amp;AGOSTO!$E$11:$E$40,AGOSTO!$AM$11:$AM$40,_xlfn.XLOOKUP($A102&amp;$B102,AGOSTO!$BC$11:$BC$40&amp;AGOSTO!$BD$11:$BD$40,AGOSTO!$CL$11:$CL$40,"A"))/1%,"")</f>
        <v/>
      </c>
      <c r="DQ102" s="188" t="str">
        <f t="array" ref="DQ102">IFERROR(_xlfn.XLOOKUP($A102&amp;$B102,'AGOSTO 2'!$D$11:$D$40&amp;'AGOSTO 2'!$E$11:$E$40,'AGOSTO 2'!$AM$11:$AM$40,_xlfn.XLOOKUP($A102&amp;$B102,'AGOSTO 2'!$BC$11:$BC$40&amp;'AGOSTO 2'!$BD$11:$BD$40,'AGOSTO 2'!$CL$11:$CL$40,"A"))/1%,"")</f>
        <v/>
      </c>
      <c r="DR102" s="188" t="str">
        <f t="array" ref="DR102">IFERROR(_xlfn.XLOOKUP($A102&amp;$B102,SEPTIEMBRE!$D$11:$D$40&amp;SEPTIEMBRE!$E$11:$E$40,SEPTIEMBRE!$AM$11:$AM$40,_xlfn.XLOOKUP($A102&amp;$B102,SEPTIEMBRE!$BC$11:$BC$40&amp;SEPTIEMBRE!$BD$11:$BD$40,SEPTIEMBRE!$CL$11:$CL$40,"A"))/1%,"")</f>
        <v/>
      </c>
      <c r="DS102" s="188" t="str">
        <f t="array" ref="DS102">IFERROR(_xlfn.XLOOKUP($A102&amp;$B102,'SEPTIEMBRE 2'!$D$11:$D$40&amp;'SEPTIEMBRE 2'!$E$11:$E$40,'SEPTIEMBRE 2'!$AM$11:$AM$40,_xlfn.XLOOKUP($A102&amp;$B102,'SEPTIEMBRE 2'!$BC$11:$BC$40&amp;'SEPTIEMBRE 2'!$BD$11:$BD$40,'SEPTIEMBRE 2'!$CL$11:$CL$40,"A"))/1%,"")</f>
        <v/>
      </c>
      <c r="DT102" s="188" t="str">
        <f t="array" ref="DT102">IFERROR(_xlfn.XLOOKUP($A102&amp;$B102,'SEPTIEMBRE 3'!$D$11:$D$40&amp;'SEPTIEMBRE 3'!$E$11:$E$40,'SEPTIEMBRE 3'!$AM$11:$AM$40,_xlfn.XLOOKUP($A102&amp;$B102,'SEPTIEMBRE 3'!$BC$11:$BC$40&amp;'SEPTIEMBRE 3'!$BD$11:$BD$40,'SEPTIEMBRE 3'!$CL$11:$CL$40,"A"))/1%,"")</f>
        <v/>
      </c>
      <c r="DU102" s="188" t="str">
        <f t="array" ref="DU102">IFERROR(_xlfn.XLOOKUP($A102&amp;$B102,OCTUBRE!$D$11:$D$40&amp;OCTUBRE!$E$11:$E$40,OCTUBRE!$AM$11:$AM$40,_xlfn.XLOOKUP($A102&amp;$B102,OCTUBRE!$BC$11:$BC$40&amp;OCTUBRE!$BD$11:$BD$40,OCTUBRE!$CL$11:$CL$40,"A"))/1%,"")</f>
        <v/>
      </c>
      <c r="DV102" s="188" t="str">
        <f t="array" ref="DV102">IFERROR(_xlfn.XLOOKUP($A102&amp;$B102,'OCTUBRE 2'!$D$11:$D$40&amp;'OCTUBRE 2'!$E$11:$E$40,'OCTUBRE 2'!$AM$11:$AM$40,_xlfn.XLOOKUP($A102&amp;$B102,'OCTUBRE 2'!$BC$11:$BC$40&amp;'OCTUBRE 2'!$BD$11:$BD$40,'OCTUBRE 2'!$CL$11:$CL$40,"A"))/1%,"")</f>
        <v/>
      </c>
      <c r="DW102" s="188" t="str">
        <f t="array" ref="DW102">IFERROR(_xlfn.XLOOKUP($A102&amp;$B102,NOVIEMBRE!$D$11:$D$40&amp;NOVIEMBRE!$E$11:$E$40,NOVIEMBRE!$AM$11:$AM$40,_xlfn.XLOOKUP($A102&amp;$B102,NOVIEMBRE!$BC$11:$BC$40&amp;NOVIEMBRE!$BD$11:$BD$40,NOVIEMBRE!$CL$11:$CL$40,"A"))/1%,"")</f>
        <v/>
      </c>
      <c r="DX102" s="188" t="str">
        <f t="array" ref="DX102">IFERROR(_xlfn.XLOOKUP($A102&amp;$B102,'NOVIEMBRE 2'!$D$11:$D$40&amp;'NOVIEMBRE 2'!$E$11:$E$40,'NOVIEMBRE 2'!$AM$11:$AM$40,_xlfn.XLOOKUP($A102&amp;$B102,'NOVIEMBRE 2'!$BC$11:$BC$40&amp;'NOVIEMBRE 2'!$BD$11:$BD$40,'NOVIEMBRE 2'!$CL$11:$CL$40,"A"))/1%,"")</f>
        <v/>
      </c>
      <c r="DY102" s="188" t="str">
        <f t="array" ref="DY102">IFERROR(_xlfn.XLOOKUP($A102&amp;$B102,DICIEMBRE!$D$11:$D$40&amp;DICIEMBRE!$E$11:$E$40,DICIEMBRE!$AM$11:$AM$40,_xlfn.XLOOKUP($A102&amp;$B102,DICIEMBRE!$BC$11:$BC$40&amp;DICIEMBRE!$BD$11:$BD$40,DICIEMBRE!$CL$11:$CL$40,"A"))/1%,"")</f>
        <v/>
      </c>
      <c r="DZ102" s="381" t="str">
        <f t="shared" si="9"/>
        <v>-</v>
      </c>
      <c r="EA102" s="381" t="str">
        <f t="shared" si="10"/>
        <v>-</v>
      </c>
      <c r="EB102" s="381" t="str">
        <f t="shared" si="11"/>
        <v>-</v>
      </c>
      <c r="EC102" s="381" t="str">
        <f t="shared" si="12"/>
        <v>-</v>
      </c>
      <c r="ED102" s="381" t="str">
        <f t="shared" si="13"/>
        <v>-</v>
      </c>
      <c r="EE102" s="381" t="str">
        <f t="shared" si="14"/>
        <v>-</v>
      </c>
      <c r="EF102" s="381" t="str">
        <f t="shared" si="15"/>
        <v>-</v>
      </c>
      <c r="EG102" s="381" t="str">
        <f t="shared" si="16"/>
        <v>-</v>
      </c>
      <c r="EH102" s="381" t="str">
        <f t="shared" si="17"/>
        <v>-</v>
      </c>
      <c r="EI102" s="188" t="str">
        <f t="shared" si="18"/>
        <v/>
      </c>
      <c r="EJ102" s="382"/>
      <c r="EK102" s="382"/>
      <c r="EL102" s="383"/>
      <c r="EM102" s="21"/>
      <c r="EN102" s="384">
        <f t="array" ref="EN102">IFERROR(_xlfn.XLOOKUP($A102&amp;$B102,MARZO!$D$11:$D$40&amp;MARZO!$E$11:$E$40,MARZO!$AK$11:$AK$40,_xlfn.XLOOKUP($A102&amp;$B102,MARZO!$BC$11:$BC$40&amp;MARZO!$BD$11:$BD$40,MARZO!$CJ$11:$CJ$40,"A")),"")</f>
        <v>0</v>
      </c>
      <c r="EO102" s="384">
        <f t="array" ref="EO102">IFERROR(_xlfn.XLOOKUP($A102&amp;$B102,ABRIL!$D$11:$D$40&amp;ABRIL!$E$11:$E$40,ABRIL!$AK$11:$AK$40,_xlfn.XLOOKUP($A102&amp;$B102,ABRIL!$BC$11:$BC$40&amp;ABRIL!$BD$11:$BD$40,ABRIL!$CJ$11:$CJ$40,"A")),"")</f>
        <v>0</v>
      </c>
      <c r="EP102" s="384">
        <f t="array" ref="EP102">IFERROR(_xlfn.XLOOKUP($A102&amp;$B102,'ABRIL 2'!$D$11:$D$40&amp;'ABRIL 2'!$E$11:$E$40,'ABRIL 2'!$AK$11:$AK$40,_xlfn.XLOOKUP($A102&amp;$B102,'ABRIL 2'!$BC$11:$BC$40&amp;'ABRIL 2'!$BD$11:$BD$40,'ABRIL 2'!$CJ$11:$CJ$40,"A")),"")</f>
        <v>0</v>
      </c>
      <c r="EQ102" s="384">
        <f t="array" ref="EQ102">IFERROR(_xlfn.XLOOKUP($A102&amp;$B102,MAYO!$D$11:$D$40&amp;MAYO!$E$11:$E$40,MAYO!$AK$11:$AK$40,_xlfn.XLOOKUP($A102&amp;$B102,MAYO!$BC$11:$BC$40&amp;MAYO!$BD$11:$BD$40,MAYO!$CJ$11:$CJ$40,"A")),"")</f>
        <v>0</v>
      </c>
      <c r="ER102" s="384">
        <f t="array" ref="ER102">IFERROR(_xlfn.XLOOKUP($A102&amp;$B102,'MAYO 2'!$D$11:$D$40&amp;'MAYO 2'!$E$11:$E$40,'MAYO 2'!$AK$11:$AK$40,_xlfn.XLOOKUP($A102&amp;$B102,'MAYO 2'!$BC$11:$BC$40&amp;'MAYO 2'!$BD$11:$BD$40,'MAYO 2'!$CJ$11:$CJ$40,"A")),"")</f>
        <v>0</v>
      </c>
      <c r="ES102" s="384">
        <f t="array" ref="ES102">IFERROR(_xlfn.XLOOKUP($A102&amp;$B102,JUNIO!$D$11:$D$40&amp;JUNIO!$E$11:$E$40,JUNIO!$AK$11:$AK$40,_xlfn.XLOOKUP($A102&amp;$B102,JUNIO!$BC$11:$BC$40&amp;JUNIO!$BD$11:$BD$40,JUNIO!$CJ$11:$CJ$40,"A")),"")</f>
        <v>0</v>
      </c>
      <c r="ET102" s="384">
        <f t="array" ref="ET102">IFERROR(_xlfn.XLOOKUP($A102&amp;$B102,'JUNIO 2'!$D$11:$D$40&amp;'JUNIO 2'!$E$11:$E$40,'JUNIO 2'!$AK$11:$AK$40,_xlfn.XLOOKUP($A102&amp;$B102,'JUNIO 2'!$BC$11:$BC$40&amp;'JUNIO 2'!$BD$11:$BD$40,'JUNIO 2'!$CJ$11:$CJ$40,"A")),"")</f>
        <v>0</v>
      </c>
      <c r="EU102" s="384">
        <f t="array" ref="EU102">IFERROR(_xlfn.XLOOKUP($A102&amp;$B102,JULIO!$D$11:$D$40&amp;JULIO!$E$11:$E$40,JULIO!$AK$11:$AK$40,_xlfn.XLOOKUP($A102&amp;$B102,JULIO!$BC$11:$BC$40&amp;JULIO!$BD$11:$BD$40,JULIO!$CJ$11:$CJ$40,"A")),"")</f>
        <v>0</v>
      </c>
      <c r="EV102" s="384">
        <f t="array" ref="EV102">IFERROR(_xlfn.XLOOKUP($A102&amp;$B102,'JULIO 2'!$D$11:$D$40&amp;'JULIO 2'!$E$11:$E$40,'JULIO 2'!$AK$11:$AK$40,_xlfn.XLOOKUP($A102&amp;$B102,'JULIO 2'!$BC$11:$BC$40&amp;'JULIO 2'!$BD$11:$BD$40,'JULIO 2'!$CJ$11:$CJ$40,"A")),"")</f>
        <v>0</v>
      </c>
      <c r="EW102" s="384">
        <f t="array" ref="EW102">IFERROR(_xlfn.XLOOKUP($A102&amp;$B102,AGOSTO!$D$11:$D$40&amp;AGOSTO!$E$11:$E$40,AGOSTO!$AK$11:$AK$40,_xlfn.XLOOKUP($A102&amp;$B102,AGOSTO!$BC$11:$BC$40&amp;AGOSTO!$BD$11:$BD$40,AGOSTO!$CJ$11:$CJ$40,"A")),"")</f>
        <v>0</v>
      </c>
      <c r="EX102" s="384">
        <f t="array" ref="EX102">IFERROR(_xlfn.XLOOKUP($A102&amp;$B102,'AGOSTO 2'!$D$11:$D$40&amp;'AGOSTO 2'!$E$11:$E$40,'AGOSTO 2'!$AK$11:$AK$40,_xlfn.XLOOKUP($A102&amp;$B102,'AGOSTO 2'!$BC$11:$BC$40&amp;'AGOSTO 2'!$BD$11:$BD$40,'AGOSTO 2'!$CJ$11:$CJ$40,"A")),"")</f>
        <v>0</v>
      </c>
      <c r="EY102" s="384">
        <f t="array" ref="EY102">IFERROR(_xlfn.XLOOKUP($A102&amp;$B102,SEPTIEMBRE!$D$11:$D$40&amp;SEPTIEMBRE!$E$11:$E$40,SEPTIEMBRE!$AK$11:$AK$40,_xlfn.XLOOKUP($A102&amp;$B102,SEPTIEMBRE!$BC$11:$BC$40&amp;SEPTIEMBRE!$BD$11:$BD$40,SEPTIEMBRE!$CJ$11:$CJ$40,"A")),"")</f>
        <v>0</v>
      </c>
      <c r="EZ102" s="384">
        <f t="array" ref="EZ102">IFERROR(_xlfn.XLOOKUP($A102&amp;$B102,'SEPTIEMBRE 2'!$D$11:$D$40&amp;'SEPTIEMBRE 2'!$E$11:$E$40,'SEPTIEMBRE 2'!$AK$11:$AK$40,_xlfn.XLOOKUP($A102&amp;$B102,'SEPTIEMBRE 2'!$BC$11:$BC$40&amp;'SEPTIEMBRE 2'!$BD$11:$BD$40,'SEPTIEMBRE 2'!$CJ$11:$CJ$40,"A")),"")</f>
        <v>0</v>
      </c>
      <c r="FA102" s="384">
        <f t="array" ref="FA102">IFERROR(_xlfn.XLOOKUP($A102&amp;$B102,'SEPTIEMBRE 3'!$D$11:$D$40&amp;'SEPTIEMBRE 3'!$E$11:$E$40,'SEPTIEMBRE 3'!$AK$11:$AK$40,_xlfn.XLOOKUP($A102&amp;$B102,'SEPTIEMBRE 3'!$BC$11:$BC$40&amp;'SEPTIEMBRE 3'!$BD$11:$BD$40,'SEPTIEMBRE 3'!$CJ$11:$CJ$40,"A")),"")</f>
        <v>0</v>
      </c>
      <c r="FB102" s="384">
        <f t="array" ref="FB102">IFERROR(_xlfn.XLOOKUP($A102&amp;$B102,OCTUBRE!$D$11:$D$40&amp;OCTUBRE!$E$11:$E$40,OCTUBRE!$AK$11:$AK$40,_xlfn.XLOOKUP($A102&amp;$B102,OCTUBRE!$BC$11:$BC$40&amp;OCTUBRE!$BD$11:$BD$40,OCTUBRE!$CJ$11:$CJ$40,"A")),"")</f>
        <v>0</v>
      </c>
      <c r="FC102" s="384">
        <f t="array" ref="FC102">IFERROR(_xlfn.XLOOKUP($A102&amp;$B102,'OCTUBRE 2'!$D$11:$D$40&amp;'OCTUBRE 2'!$E$11:$E$40,'OCTUBRE 2'!$AK$11:$AK$40,_xlfn.XLOOKUP($A102&amp;$B102,'OCTUBRE 2'!$BC$11:$BC$40&amp;'OCTUBRE 2'!$BD$11:$BD$40,'OCTUBRE 2'!$CJ$11:$CJ$40,"A")),"")</f>
        <v>0</v>
      </c>
      <c r="FD102" s="384">
        <f t="array" ref="FD102">IFERROR(_xlfn.XLOOKUP($A102&amp;$B102,NOVIEMBRE!$D$11:$D$40&amp;NOVIEMBRE!$E$11:$E$40,NOVIEMBRE!$AK$11:$AK$40,_xlfn.XLOOKUP($A102&amp;$B102,NOVIEMBRE!$BC$11:$BC$40&amp;NOVIEMBRE!$BD$11:$BD$40,NOVIEMBRE!$CJ$11:$CJ$40,"A")),"")</f>
        <v>0</v>
      </c>
      <c r="FE102" s="384">
        <f t="array" ref="FE102">IFERROR(_xlfn.XLOOKUP($A102&amp;$B102,'NOVIEMBRE 2'!$D$11:$D$40&amp;'NOVIEMBRE 2'!$E$11:$E$40,'NOVIEMBRE 2'!$AK$11:$AK$40,_xlfn.XLOOKUP($A102&amp;$B102,'NOVIEMBRE 2'!$BC$11:$BC$40&amp;'NOVIEMBRE 2'!$BD$11:$BD$40,'NOVIEMBRE 2'!$CJ$11:$CJ$40,"A")),"")</f>
        <v>0</v>
      </c>
      <c r="FF102" s="385">
        <f t="array" ref="FF102">IFERROR(_xlfn.XLOOKUP($A102&amp;$B102,DICIEMBRE!$D$11:$D$40&amp;DICIEMBRE!$E$11:$E$40,DICIEMBRE!$AK$11:$AK$40,_xlfn.XLOOKUP($A102&amp;$B102,DICIEMBRE!$BC$11:$BC$40&amp;DICIEMBRE!$BD$11:$BD$40,DICIEMBRE!$CJ$11:$CJ$40,"A")),"")</f>
        <v>0</v>
      </c>
      <c r="FG102" s="386" t="str">
        <f t="shared" si="19"/>
        <v/>
      </c>
      <c r="FH102" s="386" t="str">
        <f t="array" ref="FH102">IF(
 COUNT(DZ102:EH102)=0,
 "-",
 IF(
  COUNT(DZ102:EH102) &lt; COUNTA(DZ102:EH102),
  REPT("🟩", ROUND(COUNT(DZ102:EH102)/COUNTA(DZ102:EH102)*5, 0)) &amp;
  REPT("⬜", 5 - ROUND(COUNT(DZ102:EH102)/COUNTA(DZ102:EH102)*5, 0)),
  IF(
    AVERAGE(IF(DZ102:EH102&lt;&gt;"", DZ102:EH102, )) &gt;= 70, "🟩🟩🟩🟩🟩",
    IF(
      AVERAGE(IF(DZ102:EH102&lt;&gt;"",DZ102:EH102, )) &gt;= 56, "🟨🟨🟨🟨🟨",
      "🟥🟥🟥🟥🟥"
    )
  )
 )
)
</f>
        <v>-</v>
      </c>
    </row>
    <row r="103" ht="15.75" customHeight="1">
      <c r="A103" s="168"/>
      <c r="B103" s="169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1"/>
      <c r="N103" s="172" t="str">
        <f t="shared" si="1"/>
        <v/>
      </c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2" t="str">
        <f t="shared" si="2"/>
        <v/>
      </c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2" t="str">
        <f t="shared" si="3"/>
        <v/>
      </c>
      <c r="AM103" s="173"/>
      <c r="AN103" s="173"/>
      <c r="AO103" s="173"/>
      <c r="AP103" s="173"/>
      <c r="AQ103" s="173"/>
      <c r="AR103" s="173"/>
      <c r="AS103" s="173"/>
      <c r="AT103" s="173"/>
      <c r="AU103" s="173"/>
      <c r="AV103" s="171"/>
      <c r="AW103" s="171"/>
      <c r="AX103" s="172" t="str">
        <f t="shared" si="4"/>
        <v/>
      </c>
      <c r="AY103" s="173"/>
      <c r="AZ103" s="173"/>
      <c r="BA103" s="173"/>
      <c r="BB103" s="173"/>
      <c r="BC103" s="173"/>
      <c r="BD103" s="173"/>
      <c r="BE103" s="173"/>
      <c r="BF103" s="173"/>
      <c r="BG103" s="173"/>
      <c r="BH103" s="173"/>
      <c r="BI103" s="173"/>
      <c r="BJ103" s="172" t="str">
        <f t="shared" si="5"/>
        <v/>
      </c>
      <c r="BK103" s="173"/>
      <c r="BL103" s="173"/>
      <c r="BM103" s="173"/>
      <c r="BN103" s="173"/>
      <c r="BO103" s="173"/>
      <c r="BP103" s="173"/>
      <c r="BQ103" s="173"/>
      <c r="BR103" s="173"/>
      <c r="BS103" s="173"/>
      <c r="BT103" s="173"/>
      <c r="BU103" s="173"/>
      <c r="BV103" s="172" t="str">
        <f t="shared" si="6"/>
        <v/>
      </c>
      <c r="BW103" s="173"/>
      <c r="BX103" s="173"/>
      <c r="BY103" s="173"/>
      <c r="BZ103" s="171"/>
      <c r="CA103" s="171"/>
      <c r="CB103" s="171"/>
      <c r="CC103" s="171"/>
      <c r="CD103" s="171"/>
      <c r="CE103" s="171"/>
      <c r="CF103" s="171"/>
      <c r="CG103" s="171"/>
      <c r="CH103" s="172" t="str">
        <f t="shared" si="7"/>
        <v/>
      </c>
      <c r="CI103" s="171"/>
      <c r="CJ103" s="173"/>
      <c r="CK103" s="173"/>
      <c r="CL103" s="173"/>
      <c r="CM103" s="173"/>
      <c r="CN103" s="171"/>
      <c r="CO103" s="171"/>
      <c r="CP103" s="171"/>
      <c r="CQ103" s="173"/>
      <c r="CR103" s="171"/>
      <c r="CS103" s="171"/>
      <c r="CT103" s="172" t="str">
        <f t="shared" si="8"/>
        <v/>
      </c>
      <c r="CU103" s="172"/>
      <c r="CV103" s="172"/>
      <c r="CW103" s="172"/>
      <c r="CX103" s="172"/>
      <c r="CY103" s="172"/>
      <c r="CZ103" s="172"/>
      <c r="DA103" s="172"/>
      <c r="DB103" s="172"/>
      <c r="DC103" s="172"/>
      <c r="DD103" s="172"/>
      <c r="DE103" s="172"/>
      <c r="DF103" s="172"/>
      <c r="DG103" s="188" t="str">
        <f t="array" ref="DG103">IFERROR(_xlfn.XLOOKUP($A103&amp;B103,MARZO!$D$11:$D$40&amp;MARZO!$E$11:$E$40,MARZO!$AM$11:$AM$40,_xlfn.XLOOKUP($A103&amp;$B103,MARZO!$BC$11:$BC$40&amp;MARZO!$BD$11:$BD$40,MARZO!$CL$11:$CL$40,"A"))/1%,"")</f>
        <v/>
      </c>
      <c r="DH103" s="188" t="str">
        <f t="array" ref="DH103">IFERROR(_xlfn.XLOOKUP($A103&amp;$B103,ABRIL!$D$11:$D$40&amp;ABRIL!$E$11:$E$40,ABRIL!$AM$11:$AM$40,_xlfn.XLOOKUP($A103&amp;$B103,ABRIL!$BC$11:$BC$40&amp;ABRIL!$BD$11:$BD$40,ABRIL!$CL$11:$CL$40,"A"))/1%,"")</f>
        <v/>
      </c>
      <c r="DI103" s="188" t="str">
        <f t="array" ref="DI103">IFERROR(_xlfn.XLOOKUP($A103&amp;$B103,'ABRIL 2'!$D$11:$D$40&amp;'ABRIL 2'!$E$11:$E$40,'ABRIL 2'!$AM$11:$AM$40,_xlfn.XLOOKUP($A103&amp;$B103,'ABRIL 2'!$BC$11:$BC$40&amp;'ABRIL 2'!$BD$11:$BD$40,'ABRIL 2'!$CL$11:$CL$40,"A"))/1%,"")</f>
        <v/>
      </c>
      <c r="DJ103" s="188" t="str">
        <f t="array" ref="DJ103">IFERROR(_xlfn.XLOOKUP($A103&amp;$B103,MAYO!$D$11:$D$40&amp;MAYO!$E$11:$E$40,MAYO!$AM$11:$AM$40,_xlfn.XLOOKUP($A103&amp;$B103,MAYO!$BC$11:$BC$40&amp;MAYO!$BD$11:$BD$40,MAYO!$CL$11:$CL$40,"A"))/1%,"")</f>
        <v/>
      </c>
      <c r="DK103" s="188" t="str">
        <f t="array" ref="DK103">IFERROR(_xlfn.XLOOKUP($A103&amp;$B103,'MAYO 2'!$D$11:$D$40&amp;'MAYO 2'!$E$11:$E$40,'MAYO 2'!$AM$11:$AM$40,_xlfn.XLOOKUP($A103&amp;$B103,'MAYO 2'!$BC$11:$BC$40&amp;'MAYO 2'!$BD$11:$BD$40,'MAYO 2'!$CL$11:$CL$40,"A"))/1%,"")</f>
        <v/>
      </c>
      <c r="DL103" s="188" t="str">
        <f t="array" ref="DL103">IFERROR(_xlfn.XLOOKUP($A103&amp;$B103,JUNIO!$D$11:$D$40&amp;JUNIO!$E$11:$E$40,JUNIO!$AM$11:$AM$40,_xlfn.XLOOKUP($A103&amp;$B103,JUNIO!$BC$11:$BC$40&amp;JUNIO!$BD$11:$BD$40,JUNIO!$CL$11:$CL$40,"A"))/1%,"")</f>
        <v/>
      </c>
      <c r="DM103" s="188" t="str">
        <f t="array" ref="DM103">IFERROR(_xlfn.XLOOKUP($A103&amp;$B103,'JUNIO 2'!$D$11:$D$40&amp;'JUNIO 2'!$E$11:$E$40,'JUNIO 2'!$AM$11:$AM$40,_xlfn.XLOOKUP($A103&amp;$B103,'JUNIO 2'!$BC$11:$BC$40&amp;'JUNIO 2'!$BD$11:$BD$40,'JUNIO 2'!$CL$11:$CL$40,"A"))/1%,"")</f>
        <v/>
      </c>
      <c r="DN103" s="188" t="str">
        <f t="array" ref="DN103">IFERROR(_xlfn.XLOOKUP($A103&amp;$B103,JULIO!$D$11:$D$40&amp;JULIO!$E$11:$E$40,JULIO!$AM$11:$AM$40,_xlfn.XLOOKUP($A103&amp;$B103,JULIO!$BC$11:$BC$40&amp;JULIO!$BD$11:$BD$40,JULIO!$CL$11:$CL$40,"A"))/1%,"")</f>
        <v/>
      </c>
      <c r="DO103" s="188" t="str">
        <f t="array" ref="DO103">IFERROR(_xlfn.XLOOKUP($A103&amp;$B103,'JULIO 2'!$D$11:$D$40&amp;'JULIO 2'!$E$11:$E$40,'JULIO 2'!$AM$11:$AM$40,_xlfn.XLOOKUP($A103&amp;$B103,'JULIO 2'!$BC$11:$BC$40&amp;'JULIO 2'!$BD$11:$BD$40,'JULIO 2'!$CL$11:$CL$40,"A"))/1%,"")</f>
        <v/>
      </c>
      <c r="DP103" s="188" t="str">
        <f t="array" ref="DP103">IFERROR(_xlfn.XLOOKUP($A103&amp;$B103,AGOSTO!$D$11:$D$40&amp;AGOSTO!$E$11:$E$40,AGOSTO!$AM$11:$AM$40,_xlfn.XLOOKUP($A103&amp;$B103,AGOSTO!$BC$11:$BC$40&amp;AGOSTO!$BD$11:$BD$40,AGOSTO!$CL$11:$CL$40,"A"))/1%,"")</f>
        <v/>
      </c>
      <c r="DQ103" s="188" t="str">
        <f t="array" ref="DQ103">IFERROR(_xlfn.XLOOKUP($A103&amp;$B103,'AGOSTO 2'!$D$11:$D$40&amp;'AGOSTO 2'!$E$11:$E$40,'AGOSTO 2'!$AM$11:$AM$40,_xlfn.XLOOKUP($A103&amp;$B103,'AGOSTO 2'!$BC$11:$BC$40&amp;'AGOSTO 2'!$BD$11:$BD$40,'AGOSTO 2'!$CL$11:$CL$40,"A"))/1%,"")</f>
        <v/>
      </c>
      <c r="DR103" s="188" t="str">
        <f t="array" ref="DR103">IFERROR(_xlfn.XLOOKUP($A103&amp;$B103,SEPTIEMBRE!$D$11:$D$40&amp;SEPTIEMBRE!$E$11:$E$40,SEPTIEMBRE!$AM$11:$AM$40,_xlfn.XLOOKUP($A103&amp;$B103,SEPTIEMBRE!$BC$11:$BC$40&amp;SEPTIEMBRE!$BD$11:$BD$40,SEPTIEMBRE!$CL$11:$CL$40,"A"))/1%,"")</f>
        <v/>
      </c>
      <c r="DS103" s="188" t="str">
        <f t="array" ref="DS103">IFERROR(_xlfn.XLOOKUP($A103&amp;$B103,'SEPTIEMBRE 2'!$D$11:$D$40&amp;'SEPTIEMBRE 2'!$E$11:$E$40,'SEPTIEMBRE 2'!$AM$11:$AM$40,_xlfn.XLOOKUP($A103&amp;$B103,'SEPTIEMBRE 2'!$BC$11:$BC$40&amp;'SEPTIEMBRE 2'!$BD$11:$BD$40,'SEPTIEMBRE 2'!$CL$11:$CL$40,"A"))/1%,"")</f>
        <v/>
      </c>
      <c r="DT103" s="188" t="str">
        <f t="array" ref="DT103">IFERROR(_xlfn.XLOOKUP($A103&amp;$B103,'SEPTIEMBRE 3'!$D$11:$D$40&amp;'SEPTIEMBRE 3'!$E$11:$E$40,'SEPTIEMBRE 3'!$AM$11:$AM$40,_xlfn.XLOOKUP($A103&amp;$B103,'SEPTIEMBRE 3'!$BC$11:$BC$40&amp;'SEPTIEMBRE 3'!$BD$11:$BD$40,'SEPTIEMBRE 3'!$CL$11:$CL$40,"A"))/1%,"")</f>
        <v/>
      </c>
      <c r="DU103" s="188" t="str">
        <f t="array" ref="DU103">IFERROR(_xlfn.XLOOKUP($A103&amp;$B103,OCTUBRE!$D$11:$D$40&amp;OCTUBRE!$E$11:$E$40,OCTUBRE!$AM$11:$AM$40,_xlfn.XLOOKUP($A103&amp;$B103,OCTUBRE!$BC$11:$BC$40&amp;OCTUBRE!$BD$11:$BD$40,OCTUBRE!$CL$11:$CL$40,"A"))/1%,"")</f>
        <v/>
      </c>
      <c r="DV103" s="188" t="str">
        <f t="array" ref="DV103">IFERROR(_xlfn.XLOOKUP($A103&amp;$B103,'OCTUBRE 2'!$D$11:$D$40&amp;'OCTUBRE 2'!$E$11:$E$40,'OCTUBRE 2'!$AM$11:$AM$40,_xlfn.XLOOKUP($A103&amp;$B103,'OCTUBRE 2'!$BC$11:$BC$40&amp;'OCTUBRE 2'!$BD$11:$BD$40,'OCTUBRE 2'!$CL$11:$CL$40,"A"))/1%,"")</f>
        <v/>
      </c>
      <c r="DW103" s="188" t="str">
        <f t="array" ref="DW103">IFERROR(_xlfn.XLOOKUP($A103&amp;$B103,NOVIEMBRE!$D$11:$D$40&amp;NOVIEMBRE!$E$11:$E$40,NOVIEMBRE!$AM$11:$AM$40,_xlfn.XLOOKUP($A103&amp;$B103,NOVIEMBRE!$BC$11:$BC$40&amp;NOVIEMBRE!$BD$11:$BD$40,NOVIEMBRE!$CL$11:$CL$40,"A"))/1%,"")</f>
        <v/>
      </c>
      <c r="DX103" s="188" t="str">
        <f t="array" ref="DX103">IFERROR(_xlfn.XLOOKUP($A103&amp;$B103,'NOVIEMBRE 2'!$D$11:$D$40&amp;'NOVIEMBRE 2'!$E$11:$E$40,'NOVIEMBRE 2'!$AM$11:$AM$40,_xlfn.XLOOKUP($A103&amp;$B103,'NOVIEMBRE 2'!$BC$11:$BC$40&amp;'NOVIEMBRE 2'!$BD$11:$BD$40,'NOVIEMBRE 2'!$CL$11:$CL$40,"A"))/1%,"")</f>
        <v/>
      </c>
      <c r="DY103" s="188" t="str">
        <f t="array" ref="DY103">IFERROR(_xlfn.XLOOKUP($A103&amp;$B103,DICIEMBRE!$D$11:$D$40&amp;DICIEMBRE!$E$11:$E$40,DICIEMBRE!$AM$11:$AM$40,_xlfn.XLOOKUP($A103&amp;$B103,DICIEMBRE!$BC$11:$BC$40&amp;DICIEMBRE!$BD$11:$BD$40,DICIEMBRE!$CL$11:$CL$40,"A"))/1%,"")</f>
        <v/>
      </c>
      <c r="DZ103" s="381" t="str">
        <f t="shared" si="9"/>
        <v>-</v>
      </c>
      <c r="EA103" s="381" t="str">
        <f t="shared" si="10"/>
        <v>-</v>
      </c>
      <c r="EB103" s="381" t="str">
        <f t="shared" si="11"/>
        <v>-</v>
      </c>
      <c r="EC103" s="381" t="str">
        <f t="shared" si="12"/>
        <v>-</v>
      </c>
      <c r="ED103" s="381" t="str">
        <f t="shared" si="13"/>
        <v>-</v>
      </c>
      <c r="EE103" s="381" t="str">
        <f t="shared" si="14"/>
        <v>-</v>
      </c>
      <c r="EF103" s="381" t="str">
        <f t="shared" si="15"/>
        <v>-</v>
      </c>
      <c r="EG103" s="381" t="str">
        <f t="shared" si="16"/>
        <v>-</v>
      </c>
      <c r="EH103" s="381" t="str">
        <f t="shared" si="17"/>
        <v>-</v>
      </c>
      <c r="EI103" s="188" t="str">
        <f t="shared" si="18"/>
        <v/>
      </c>
      <c r="EJ103" s="382"/>
      <c r="EK103" s="382"/>
      <c r="EL103" s="383"/>
      <c r="EM103" s="21"/>
      <c r="EN103" s="384">
        <f t="array" ref="EN103">IFERROR(_xlfn.XLOOKUP($A103&amp;$B103,MARZO!$D$11:$D$40&amp;MARZO!$E$11:$E$40,MARZO!$AK$11:$AK$40,_xlfn.XLOOKUP($A103&amp;$B103,MARZO!$BC$11:$BC$40&amp;MARZO!$BD$11:$BD$40,MARZO!$CJ$11:$CJ$40,"A")),"")</f>
        <v>0</v>
      </c>
      <c r="EO103" s="384">
        <f t="array" ref="EO103">IFERROR(_xlfn.XLOOKUP($A103&amp;$B103,ABRIL!$D$11:$D$40&amp;ABRIL!$E$11:$E$40,ABRIL!$AK$11:$AK$40,_xlfn.XLOOKUP($A103&amp;$B103,ABRIL!$BC$11:$BC$40&amp;ABRIL!$BD$11:$BD$40,ABRIL!$CJ$11:$CJ$40,"A")),"")</f>
        <v>0</v>
      </c>
      <c r="EP103" s="384">
        <f t="array" ref="EP103">IFERROR(_xlfn.XLOOKUP($A103&amp;$B103,'ABRIL 2'!$D$11:$D$40&amp;'ABRIL 2'!$E$11:$E$40,'ABRIL 2'!$AK$11:$AK$40,_xlfn.XLOOKUP($A103&amp;$B103,'ABRIL 2'!$BC$11:$BC$40&amp;'ABRIL 2'!$BD$11:$BD$40,'ABRIL 2'!$CJ$11:$CJ$40,"A")),"")</f>
        <v>0</v>
      </c>
      <c r="EQ103" s="384">
        <f t="array" ref="EQ103">IFERROR(_xlfn.XLOOKUP($A103&amp;$B103,MAYO!$D$11:$D$40&amp;MAYO!$E$11:$E$40,MAYO!$AK$11:$AK$40,_xlfn.XLOOKUP($A103&amp;$B103,MAYO!$BC$11:$BC$40&amp;MAYO!$BD$11:$BD$40,MAYO!$CJ$11:$CJ$40,"A")),"")</f>
        <v>0</v>
      </c>
      <c r="ER103" s="384">
        <f t="array" ref="ER103">IFERROR(_xlfn.XLOOKUP($A103&amp;$B103,'MAYO 2'!$D$11:$D$40&amp;'MAYO 2'!$E$11:$E$40,'MAYO 2'!$AK$11:$AK$40,_xlfn.XLOOKUP($A103&amp;$B103,'MAYO 2'!$BC$11:$BC$40&amp;'MAYO 2'!$BD$11:$BD$40,'MAYO 2'!$CJ$11:$CJ$40,"A")),"")</f>
        <v>0</v>
      </c>
      <c r="ES103" s="384">
        <f t="array" ref="ES103">IFERROR(_xlfn.XLOOKUP($A103&amp;$B103,JUNIO!$D$11:$D$40&amp;JUNIO!$E$11:$E$40,JUNIO!$AK$11:$AK$40,_xlfn.XLOOKUP($A103&amp;$B103,JUNIO!$BC$11:$BC$40&amp;JUNIO!$BD$11:$BD$40,JUNIO!$CJ$11:$CJ$40,"A")),"")</f>
        <v>0</v>
      </c>
      <c r="ET103" s="384">
        <f t="array" ref="ET103">IFERROR(_xlfn.XLOOKUP($A103&amp;$B103,'JUNIO 2'!$D$11:$D$40&amp;'JUNIO 2'!$E$11:$E$40,'JUNIO 2'!$AK$11:$AK$40,_xlfn.XLOOKUP($A103&amp;$B103,'JUNIO 2'!$BC$11:$BC$40&amp;'JUNIO 2'!$BD$11:$BD$40,'JUNIO 2'!$CJ$11:$CJ$40,"A")),"")</f>
        <v>0</v>
      </c>
      <c r="EU103" s="384">
        <f t="array" ref="EU103">IFERROR(_xlfn.XLOOKUP($A103&amp;$B103,JULIO!$D$11:$D$40&amp;JULIO!$E$11:$E$40,JULIO!$AK$11:$AK$40,_xlfn.XLOOKUP($A103&amp;$B103,JULIO!$BC$11:$BC$40&amp;JULIO!$BD$11:$BD$40,JULIO!$CJ$11:$CJ$40,"A")),"")</f>
        <v>0</v>
      </c>
      <c r="EV103" s="384">
        <f t="array" ref="EV103">IFERROR(_xlfn.XLOOKUP($A103&amp;$B103,'JULIO 2'!$D$11:$D$40&amp;'JULIO 2'!$E$11:$E$40,'JULIO 2'!$AK$11:$AK$40,_xlfn.XLOOKUP($A103&amp;$B103,'JULIO 2'!$BC$11:$BC$40&amp;'JULIO 2'!$BD$11:$BD$40,'JULIO 2'!$CJ$11:$CJ$40,"A")),"")</f>
        <v>0</v>
      </c>
      <c r="EW103" s="384">
        <f t="array" ref="EW103">IFERROR(_xlfn.XLOOKUP($A103&amp;$B103,AGOSTO!$D$11:$D$40&amp;AGOSTO!$E$11:$E$40,AGOSTO!$AK$11:$AK$40,_xlfn.XLOOKUP($A103&amp;$B103,AGOSTO!$BC$11:$BC$40&amp;AGOSTO!$BD$11:$BD$40,AGOSTO!$CJ$11:$CJ$40,"A")),"")</f>
        <v>0</v>
      </c>
      <c r="EX103" s="384">
        <f t="array" ref="EX103">IFERROR(_xlfn.XLOOKUP($A103&amp;$B103,'AGOSTO 2'!$D$11:$D$40&amp;'AGOSTO 2'!$E$11:$E$40,'AGOSTO 2'!$AK$11:$AK$40,_xlfn.XLOOKUP($A103&amp;$B103,'AGOSTO 2'!$BC$11:$BC$40&amp;'AGOSTO 2'!$BD$11:$BD$40,'AGOSTO 2'!$CJ$11:$CJ$40,"A")),"")</f>
        <v>0</v>
      </c>
      <c r="EY103" s="384">
        <f t="array" ref="EY103">IFERROR(_xlfn.XLOOKUP($A103&amp;$B103,SEPTIEMBRE!$D$11:$D$40&amp;SEPTIEMBRE!$E$11:$E$40,SEPTIEMBRE!$AK$11:$AK$40,_xlfn.XLOOKUP($A103&amp;$B103,SEPTIEMBRE!$BC$11:$BC$40&amp;SEPTIEMBRE!$BD$11:$BD$40,SEPTIEMBRE!$CJ$11:$CJ$40,"A")),"")</f>
        <v>0</v>
      </c>
      <c r="EZ103" s="384">
        <f t="array" ref="EZ103">IFERROR(_xlfn.XLOOKUP($A103&amp;$B103,'SEPTIEMBRE 2'!$D$11:$D$40&amp;'SEPTIEMBRE 2'!$E$11:$E$40,'SEPTIEMBRE 2'!$AK$11:$AK$40,_xlfn.XLOOKUP($A103&amp;$B103,'SEPTIEMBRE 2'!$BC$11:$BC$40&amp;'SEPTIEMBRE 2'!$BD$11:$BD$40,'SEPTIEMBRE 2'!$CJ$11:$CJ$40,"A")),"")</f>
        <v>0</v>
      </c>
      <c r="FA103" s="384">
        <f t="array" ref="FA103">IFERROR(_xlfn.XLOOKUP($A103&amp;$B103,'SEPTIEMBRE 3'!$D$11:$D$40&amp;'SEPTIEMBRE 3'!$E$11:$E$40,'SEPTIEMBRE 3'!$AK$11:$AK$40,_xlfn.XLOOKUP($A103&amp;$B103,'SEPTIEMBRE 3'!$BC$11:$BC$40&amp;'SEPTIEMBRE 3'!$BD$11:$BD$40,'SEPTIEMBRE 3'!$CJ$11:$CJ$40,"A")),"")</f>
        <v>0</v>
      </c>
      <c r="FB103" s="384">
        <f t="array" ref="FB103">IFERROR(_xlfn.XLOOKUP($A103&amp;$B103,OCTUBRE!$D$11:$D$40&amp;OCTUBRE!$E$11:$E$40,OCTUBRE!$AK$11:$AK$40,_xlfn.XLOOKUP($A103&amp;$B103,OCTUBRE!$BC$11:$BC$40&amp;OCTUBRE!$BD$11:$BD$40,OCTUBRE!$CJ$11:$CJ$40,"A")),"")</f>
        <v>0</v>
      </c>
      <c r="FC103" s="384">
        <f t="array" ref="FC103">IFERROR(_xlfn.XLOOKUP($A103&amp;$B103,'OCTUBRE 2'!$D$11:$D$40&amp;'OCTUBRE 2'!$E$11:$E$40,'OCTUBRE 2'!$AK$11:$AK$40,_xlfn.XLOOKUP($A103&amp;$B103,'OCTUBRE 2'!$BC$11:$BC$40&amp;'OCTUBRE 2'!$BD$11:$BD$40,'OCTUBRE 2'!$CJ$11:$CJ$40,"A")),"")</f>
        <v>0</v>
      </c>
      <c r="FD103" s="384">
        <f t="array" ref="FD103">IFERROR(_xlfn.XLOOKUP($A103&amp;$B103,NOVIEMBRE!$D$11:$D$40&amp;NOVIEMBRE!$E$11:$E$40,NOVIEMBRE!$AK$11:$AK$40,_xlfn.XLOOKUP($A103&amp;$B103,NOVIEMBRE!$BC$11:$BC$40&amp;NOVIEMBRE!$BD$11:$BD$40,NOVIEMBRE!$CJ$11:$CJ$40,"A")),"")</f>
        <v>0</v>
      </c>
      <c r="FE103" s="384">
        <f t="array" ref="FE103">IFERROR(_xlfn.XLOOKUP($A103&amp;$B103,'NOVIEMBRE 2'!$D$11:$D$40&amp;'NOVIEMBRE 2'!$E$11:$E$40,'NOVIEMBRE 2'!$AK$11:$AK$40,_xlfn.XLOOKUP($A103&amp;$B103,'NOVIEMBRE 2'!$BC$11:$BC$40&amp;'NOVIEMBRE 2'!$BD$11:$BD$40,'NOVIEMBRE 2'!$CJ$11:$CJ$40,"A")),"")</f>
        <v>0</v>
      </c>
      <c r="FF103" s="385">
        <f t="array" ref="FF103">IFERROR(_xlfn.XLOOKUP($A103&amp;$B103,DICIEMBRE!$D$11:$D$40&amp;DICIEMBRE!$E$11:$E$40,DICIEMBRE!$AK$11:$AK$40,_xlfn.XLOOKUP($A103&amp;$B103,DICIEMBRE!$BC$11:$BC$40&amp;DICIEMBRE!$BD$11:$BD$40,DICIEMBRE!$CJ$11:$CJ$40,"A")),"")</f>
        <v>0</v>
      </c>
      <c r="FG103" s="386" t="str">
        <f t="shared" si="19"/>
        <v/>
      </c>
      <c r="FH103" s="386" t="str">
        <f t="array" ref="FH103">IF(
 COUNT(DZ103:EH103)=0,
 "-",
 IF(
  COUNT(DZ103:EH103) &lt; COUNTA(DZ103:EH103),
  REPT("🟩", ROUND(COUNT(DZ103:EH103)/COUNTA(DZ103:EH103)*5, 0)) &amp;
  REPT("⬜", 5 - ROUND(COUNT(DZ103:EH103)/COUNTA(DZ103:EH103)*5, 0)),
  IF(
    AVERAGE(IF(DZ103:EH103&lt;&gt;"", DZ103:EH103, )) &gt;= 70, "🟩🟩🟩🟩🟩",
    IF(
      AVERAGE(IF(DZ103:EH103&lt;&gt;"",DZ103:EH103, )) &gt;= 56, "🟨🟨🟨🟨🟨",
      "🟥🟥🟥🟥🟥"
    )
  )
 )
)
</f>
        <v>-</v>
      </c>
    </row>
    <row r="104" ht="15.75" customHeight="1">
      <c r="A104" s="168"/>
      <c r="B104" s="169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1"/>
      <c r="N104" s="172" t="str">
        <f t="shared" si="1"/>
        <v/>
      </c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2" t="str">
        <f t="shared" si="2"/>
        <v/>
      </c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2" t="str">
        <f t="shared" si="3"/>
        <v/>
      </c>
      <c r="AM104" s="173"/>
      <c r="AN104" s="173"/>
      <c r="AO104" s="173"/>
      <c r="AP104" s="173"/>
      <c r="AQ104" s="173"/>
      <c r="AR104" s="173"/>
      <c r="AS104" s="173"/>
      <c r="AT104" s="173"/>
      <c r="AU104" s="173"/>
      <c r="AV104" s="171"/>
      <c r="AW104" s="171"/>
      <c r="AX104" s="172" t="str">
        <f t="shared" si="4"/>
        <v/>
      </c>
      <c r="AY104" s="173"/>
      <c r="AZ104" s="173"/>
      <c r="BA104" s="173"/>
      <c r="BB104" s="173"/>
      <c r="BC104" s="173"/>
      <c r="BD104" s="173"/>
      <c r="BE104" s="173"/>
      <c r="BF104" s="173"/>
      <c r="BG104" s="173"/>
      <c r="BH104" s="173"/>
      <c r="BI104" s="173"/>
      <c r="BJ104" s="172" t="str">
        <f t="shared" si="5"/>
        <v/>
      </c>
      <c r="BK104" s="173"/>
      <c r="BL104" s="173"/>
      <c r="BM104" s="173"/>
      <c r="BN104" s="173"/>
      <c r="BO104" s="173"/>
      <c r="BP104" s="173"/>
      <c r="BQ104" s="173"/>
      <c r="BR104" s="173"/>
      <c r="BS104" s="173"/>
      <c r="BT104" s="173"/>
      <c r="BU104" s="173"/>
      <c r="BV104" s="172" t="str">
        <f t="shared" si="6"/>
        <v/>
      </c>
      <c r="BW104" s="173"/>
      <c r="BX104" s="173"/>
      <c r="BY104" s="173"/>
      <c r="BZ104" s="171"/>
      <c r="CA104" s="171"/>
      <c r="CB104" s="171"/>
      <c r="CC104" s="171"/>
      <c r="CD104" s="171"/>
      <c r="CE104" s="171"/>
      <c r="CF104" s="171"/>
      <c r="CG104" s="171"/>
      <c r="CH104" s="172" t="str">
        <f t="shared" si="7"/>
        <v/>
      </c>
      <c r="CI104" s="171"/>
      <c r="CJ104" s="173"/>
      <c r="CK104" s="173"/>
      <c r="CL104" s="173"/>
      <c r="CM104" s="173"/>
      <c r="CN104" s="171"/>
      <c r="CO104" s="171"/>
      <c r="CP104" s="171"/>
      <c r="CQ104" s="173"/>
      <c r="CR104" s="171"/>
      <c r="CS104" s="171"/>
      <c r="CT104" s="172" t="str">
        <f t="shared" si="8"/>
        <v/>
      </c>
      <c r="CU104" s="172"/>
      <c r="CV104" s="172"/>
      <c r="CW104" s="172"/>
      <c r="CX104" s="172"/>
      <c r="CY104" s="172"/>
      <c r="CZ104" s="172"/>
      <c r="DA104" s="172"/>
      <c r="DB104" s="172"/>
      <c r="DC104" s="172"/>
      <c r="DD104" s="172"/>
      <c r="DE104" s="172"/>
      <c r="DF104" s="172"/>
      <c r="DG104" s="188" t="str">
        <f t="array" ref="DG104">IFERROR(_xlfn.XLOOKUP($A104&amp;B104,MARZO!$D$11:$D$40&amp;MARZO!$E$11:$E$40,MARZO!$AM$11:$AM$40,_xlfn.XLOOKUP($A104&amp;$B104,MARZO!$BC$11:$BC$40&amp;MARZO!$BD$11:$BD$40,MARZO!$CL$11:$CL$40,"A"))/1%,"")</f>
        <v/>
      </c>
      <c r="DH104" s="188" t="str">
        <f t="array" ref="DH104">IFERROR(_xlfn.XLOOKUP($A104&amp;$B104,ABRIL!$D$11:$D$40&amp;ABRIL!$E$11:$E$40,ABRIL!$AM$11:$AM$40,_xlfn.XLOOKUP($A104&amp;$B104,ABRIL!$BC$11:$BC$40&amp;ABRIL!$BD$11:$BD$40,ABRIL!$CL$11:$CL$40,"A"))/1%,"")</f>
        <v/>
      </c>
      <c r="DI104" s="188" t="str">
        <f t="array" ref="DI104">IFERROR(_xlfn.XLOOKUP($A104&amp;$B104,'ABRIL 2'!$D$11:$D$40&amp;'ABRIL 2'!$E$11:$E$40,'ABRIL 2'!$AM$11:$AM$40,_xlfn.XLOOKUP($A104&amp;$B104,'ABRIL 2'!$BC$11:$BC$40&amp;'ABRIL 2'!$BD$11:$BD$40,'ABRIL 2'!$CL$11:$CL$40,"A"))/1%,"")</f>
        <v/>
      </c>
      <c r="DJ104" s="188" t="str">
        <f t="array" ref="DJ104">IFERROR(_xlfn.XLOOKUP($A104&amp;$B104,MAYO!$D$11:$D$40&amp;MAYO!$E$11:$E$40,MAYO!$AM$11:$AM$40,_xlfn.XLOOKUP($A104&amp;$B104,MAYO!$BC$11:$BC$40&amp;MAYO!$BD$11:$BD$40,MAYO!$CL$11:$CL$40,"A"))/1%,"")</f>
        <v/>
      </c>
      <c r="DK104" s="188" t="str">
        <f t="array" ref="DK104">IFERROR(_xlfn.XLOOKUP($A104&amp;$B104,'MAYO 2'!$D$11:$D$40&amp;'MAYO 2'!$E$11:$E$40,'MAYO 2'!$AM$11:$AM$40,_xlfn.XLOOKUP($A104&amp;$B104,'MAYO 2'!$BC$11:$BC$40&amp;'MAYO 2'!$BD$11:$BD$40,'MAYO 2'!$CL$11:$CL$40,"A"))/1%,"")</f>
        <v/>
      </c>
      <c r="DL104" s="188" t="str">
        <f t="array" ref="DL104">IFERROR(_xlfn.XLOOKUP($A104&amp;$B104,JUNIO!$D$11:$D$40&amp;JUNIO!$E$11:$E$40,JUNIO!$AM$11:$AM$40,_xlfn.XLOOKUP($A104&amp;$B104,JUNIO!$BC$11:$BC$40&amp;JUNIO!$BD$11:$BD$40,JUNIO!$CL$11:$CL$40,"A"))/1%,"")</f>
        <v/>
      </c>
      <c r="DM104" s="188" t="str">
        <f t="array" ref="DM104">IFERROR(_xlfn.XLOOKUP($A104&amp;$B104,'JUNIO 2'!$D$11:$D$40&amp;'JUNIO 2'!$E$11:$E$40,'JUNIO 2'!$AM$11:$AM$40,_xlfn.XLOOKUP($A104&amp;$B104,'JUNIO 2'!$BC$11:$BC$40&amp;'JUNIO 2'!$BD$11:$BD$40,'JUNIO 2'!$CL$11:$CL$40,"A"))/1%,"")</f>
        <v/>
      </c>
      <c r="DN104" s="188" t="str">
        <f t="array" ref="DN104">IFERROR(_xlfn.XLOOKUP($A104&amp;$B104,JULIO!$D$11:$D$40&amp;JULIO!$E$11:$E$40,JULIO!$AM$11:$AM$40,_xlfn.XLOOKUP($A104&amp;$B104,JULIO!$BC$11:$BC$40&amp;JULIO!$BD$11:$BD$40,JULIO!$CL$11:$CL$40,"A"))/1%,"")</f>
        <v/>
      </c>
      <c r="DO104" s="188" t="str">
        <f t="array" ref="DO104">IFERROR(_xlfn.XLOOKUP($A104&amp;$B104,'JULIO 2'!$D$11:$D$40&amp;'JULIO 2'!$E$11:$E$40,'JULIO 2'!$AM$11:$AM$40,_xlfn.XLOOKUP($A104&amp;$B104,'JULIO 2'!$BC$11:$BC$40&amp;'JULIO 2'!$BD$11:$BD$40,'JULIO 2'!$CL$11:$CL$40,"A"))/1%,"")</f>
        <v/>
      </c>
      <c r="DP104" s="188" t="str">
        <f t="array" ref="DP104">IFERROR(_xlfn.XLOOKUP($A104&amp;$B104,AGOSTO!$D$11:$D$40&amp;AGOSTO!$E$11:$E$40,AGOSTO!$AM$11:$AM$40,_xlfn.XLOOKUP($A104&amp;$B104,AGOSTO!$BC$11:$BC$40&amp;AGOSTO!$BD$11:$BD$40,AGOSTO!$CL$11:$CL$40,"A"))/1%,"")</f>
        <v/>
      </c>
      <c r="DQ104" s="188" t="str">
        <f t="array" ref="DQ104">IFERROR(_xlfn.XLOOKUP($A104&amp;$B104,'AGOSTO 2'!$D$11:$D$40&amp;'AGOSTO 2'!$E$11:$E$40,'AGOSTO 2'!$AM$11:$AM$40,_xlfn.XLOOKUP($A104&amp;$B104,'AGOSTO 2'!$BC$11:$BC$40&amp;'AGOSTO 2'!$BD$11:$BD$40,'AGOSTO 2'!$CL$11:$CL$40,"A"))/1%,"")</f>
        <v/>
      </c>
      <c r="DR104" s="188" t="str">
        <f t="array" ref="DR104">IFERROR(_xlfn.XLOOKUP($A104&amp;$B104,SEPTIEMBRE!$D$11:$D$40&amp;SEPTIEMBRE!$E$11:$E$40,SEPTIEMBRE!$AM$11:$AM$40,_xlfn.XLOOKUP($A104&amp;$B104,SEPTIEMBRE!$BC$11:$BC$40&amp;SEPTIEMBRE!$BD$11:$BD$40,SEPTIEMBRE!$CL$11:$CL$40,"A"))/1%,"")</f>
        <v/>
      </c>
      <c r="DS104" s="188" t="str">
        <f t="array" ref="DS104">IFERROR(_xlfn.XLOOKUP($A104&amp;$B104,'SEPTIEMBRE 2'!$D$11:$D$40&amp;'SEPTIEMBRE 2'!$E$11:$E$40,'SEPTIEMBRE 2'!$AM$11:$AM$40,_xlfn.XLOOKUP($A104&amp;$B104,'SEPTIEMBRE 2'!$BC$11:$BC$40&amp;'SEPTIEMBRE 2'!$BD$11:$BD$40,'SEPTIEMBRE 2'!$CL$11:$CL$40,"A"))/1%,"")</f>
        <v/>
      </c>
      <c r="DT104" s="188" t="str">
        <f t="array" ref="DT104">IFERROR(_xlfn.XLOOKUP($A104&amp;$B104,'SEPTIEMBRE 3'!$D$11:$D$40&amp;'SEPTIEMBRE 3'!$E$11:$E$40,'SEPTIEMBRE 3'!$AM$11:$AM$40,_xlfn.XLOOKUP($A104&amp;$B104,'SEPTIEMBRE 3'!$BC$11:$BC$40&amp;'SEPTIEMBRE 3'!$BD$11:$BD$40,'SEPTIEMBRE 3'!$CL$11:$CL$40,"A"))/1%,"")</f>
        <v/>
      </c>
      <c r="DU104" s="188" t="str">
        <f t="array" ref="DU104">IFERROR(_xlfn.XLOOKUP($A104&amp;$B104,OCTUBRE!$D$11:$D$40&amp;OCTUBRE!$E$11:$E$40,OCTUBRE!$AM$11:$AM$40,_xlfn.XLOOKUP($A104&amp;$B104,OCTUBRE!$BC$11:$BC$40&amp;OCTUBRE!$BD$11:$BD$40,OCTUBRE!$CL$11:$CL$40,"A"))/1%,"")</f>
        <v/>
      </c>
      <c r="DV104" s="188" t="str">
        <f t="array" ref="DV104">IFERROR(_xlfn.XLOOKUP($A104&amp;$B104,'OCTUBRE 2'!$D$11:$D$40&amp;'OCTUBRE 2'!$E$11:$E$40,'OCTUBRE 2'!$AM$11:$AM$40,_xlfn.XLOOKUP($A104&amp;$B104,'OCTUBRE 2'!$BC$11:$BC$40&amp;'OCTUBRE 2'!$BD$11:$BD$40,'OCTUBRE 2'!$CL$11:$CL$40,"A"))/1%,"")</f>
        <v/>
      </c>
      <c r="DW104" s="188" t="str">
        <f t="array" ref="DW104">IFERROR(_xlfn.XLOOKUP($A104&amp;$B104,NOVIEMBRE!$D$11:$D$40&amp;NOVIEMBRE!$E$11:$E$40,NOVIEMBRE!$AM$11:$AM$40,_xlfn.XLOOKUP($A104&amp;$B104,NOVIEMBRE!$BC$11:$BC$40&amp;NOVIEMBRE!$BD$11:$BD$40,NOVIEMBRE!$CL$11:$CL$40,"A"))/1%,"")</f>
        <v/>
      </c>
      <c r="DX104" s="188" t="str">
        <f t="array" ref="DX104">IFERROR(_xlfn.XLOOKUP($A104&amp;$B104,'NOVIEMBRE 2'!$D$11:$D$40&amp;'NOVIEMBRE 2'!$E$11:$E$40,'NOVIEMBRE 2'!$AM$11:$AM$40,_xlfn.XLOOKUP($A104&amp;$B104,'NOVIEMBRE 2'!$BC$11:$BC$40&amp;'NOVIEMBRE 2'!$BD$11:$BD$40,'NOVIEMBRE 2'!$CL$11:$CL$40,"A"))/1%,"")</f>
        <v/>
      </c>
      <c r="DY104" s="188" t="str">
        <f t="array" ref="DY104">IFERROR(_xlfn.XLOOKUP($A104&amp;$B104,DICIEMBRE!$D$11:$D$40&amp;DICIEMBRE!$E$11:$E$40,DICIEMBRE!$AM$11:$AM$40,_xlfn.XLOOKUP($A104&amp;$B104,DICIEMBRE!$BC$11:$BC$40&amp;DICIEMBRE!$BD$11:$BD$40,DICIEMBRE!$CL$11:$CL$40,"A"))/1%,"")</f>
        <v/>
      </c>
      <c r="DZ104" s="381" t="str">
        <f t="shared" si="9"/>
        <v>-</v>
      </c>
      <c r="EA104" s="381" t="str">
        <f t="shared" si="10"/>
        <v>-</v>
      </c>
      <c r="EB104" s="381" t="str">
        <f t="shared" si="11"/>
        <v>-</v>
      </c>
      <c r="EC104" s="381" t="str">
        <f t="shared" si="12"/>
        <v>-</v>
      </c>
      <c r="ED104" s="381" t="str">
        <f t="shared" si="13"/>
        <v>-</v>
      </c>
      <c r="EE104" s="381" t="str">
        <f t="shared" si="14"/>
        <v>-</v>
      </c>
      <c r="EF104" s="381" t="str">
        <f t="shared" si="15"/>
        <v>-</v>
      </c>
      <c r="EG104" s="381" t="str">
        <f t="shared" si="16"/>
        <v>-</v>
      </c>
      <c r="EH104" s="381" t="str">
        <f t="shared" si="17"/>
        <v>-</v>
      </c>
      <c r="EI104" s="188" t="str">
        <f t="shared" si="18"/>
        <v/>
      </c>
      <c r="EJ104" s="382"/>
      <c r="EK104" s="382"/>
      <c r="EL104" s="383"/>
      <c r="EM104" s="21"/>
      <c r="EN104" s="384">
        <f t="array" ref="EN104">IFERROR(_xlfn.XLOOKUP($A104&amp;$B104,MARZO!$D$11:$D$40&amp;MARZO!$E$11:$E$40,MARZO!$AK$11:$AK$40,_xlfn.XLOOKUP($A104&amp;$B104,MARZO!$BC$11:$BC$40&amp;MARZO!$BD$11:$BD$40,MARZO!$CJ$11:$CJ$40,"A")),"")</f>
        <v>0</v>
      </c>
      <c r="EO104" s="384">
        <f t="array" ref="EO104">IFERROR(_xlfn.XLOOKUP($A104&amp;$B104,ABRIL!$D$11:$D$40&amp;ABRIL!$E$11:$E$40,ABRIL!$AK$11:$AK$40,_xlfn.XLOOKUP($A104&amp;$B104,ABRIL!$BC$11:$BC$40&amp;ABRIL!$BD$11:$BD$40,ABRIL!$CJ$11:$CJ$40,"A")),"")</f>
        <v>0</v>
      </c>
      <c r="EP104" s="384">
        <f t="array" ref="EP104">IFERROR(_xlfn.XLOOKUP($A104&amp;$B104,'ABRIL 2'!$D$11:$D$40&amp;'ABRIL 2'!$E$11:$E$40,'ABRIL 2'!$AK$11:$AK$40,_xlfn.XLOOKUP($A104&amp;$B104,'ABRIL 2'!$BC$11:$BC$40&amp;'ABRIL 2'!$BD$11:$BD$40,'ABRIL 2'!$CJ$11:$CJ$40,"A")),"")</f>
        <v>0</v>
      </c>
      <c r="EQ104" s="384">
        <f t="array" ref="EQ104">IFERROR(_xlfn.XLOOKUP($A104&amp;$B104,MAYO!$D$11:$D$40&amp;MAYO!$E$11:$E$40,MAYO!$AK$11:$AK$40,_xlfn.XLOOKUP($A104&amp;$B104,MAYO!$BC$11:$BC$40&amp;MAYO!$BD$11:$BD$40,MAYO!$CJ$11:$CJ$40,"A")),"")</f>
        <v>0</v>
      </c>
      <c r="ER104" s="384">
        <f t="array" ref="ER104">IFERROR(_xlfn.XLOOKUP($A104&amp;$B104,'MAYO 2'!$D$11:$D$40&amp;'MAYO 2'!$E$11:$E$40,'MAYO 2'!$AK$11:$AK$40,_xlfn.XLOOKUP($A104&amp;$B104,'MAYO 2'!$BC$11:$BC$40&amp;'MAYO 2'!$BD$11:$BD$40,'MAYO 2'!$CJ$11:$CJ$40,"A")),"")</f>
        <v>0</v>
      </c>
      <c r="ES104" s="384">
        <f t="array" ref="ES104">IFERROR(_xlfn.XLOOKUP($A104&amp;$B104,JUNIO!$D$11:$D$40&amp;JUNIO!$E$11:$E$40,JUNIO!$AK$11:$AK$40,_xlfn.XLOOKUP($A104&amp;$B104,JUNIO!$BC$11:$BC$40&amp;JUNIO!$BD$11:$BD$40,JUNIO!$CJ$11:$CJ$40,"A")),"")</f>
        <v>0</v>
      </c>
      <c r="ET104" s="384">
        <f t="array" ref="ET104">IFERROR(_xlfn.XLOOKUP($A104&amp;$B104,'JUNIO 2'!$D$11:$D$40&amp;'JUNIO 2'!$E$11:$E$40,'JUNIO 2'!$AK$11:$AK$40,_xlfn.XLOOKUP($A104&amp;$B104,'JUNIO 2'!$BC$11:$BC$40&amp;'JUNIO 2'!$BD$11:$BD$40,'JUNIO 2'!$CJ$11:$CJ$40,"A")),"")</f>
        <v>0</v>
      </c>
      <c r="EU104" s="384">
        <f t="array" ref="EU104">IFERROR(_xlfn.XLOOKUP($A104&amp;$B104,JULIO!$D$11:$D$40&amp;JULIO!$E$11:$E$40,JULIO!$AK$11:$AK$40,_xlfn.XLOOKUP($A104&amp;$B104,JULIO!$BC$11:$BC$40&amp;JULIO!$BD$11:$BD$40,JULIO!$CJ$11:$CJ$40,"A")),"")</f>
        <v>0</v>
      </c>
      <c r="EV104" s="384">
        <f t="array" ref="EV104">IFERROR(_xlfn.XLOOKUP($A104&amp;$B104,'JULIO 2'!$D$11:$D$40&amp;'JULIO 2'!$E$11:$E$40,'JULIO 2'!$AK$11:$AK$40,_xlfn.XLOOKUP($A104&amp;$B104,'JULIO 2'!$BC$11:$BC$40&amp;'JULIO 2'!$BD$11:$BD$40,'JULIO 2'!$CJ$11:$CJ$40,"A")),"")</f>
        <v>0</v>
      </c>
      <c r="EW104" s="384">
        <f t="array" ref="EW104">IFERROR(_xlfn.XLOOKUP($A104&amp;$B104,AGOSTO!$D$11:$D$40&amp;AGOSTO!$E$11:$E$40,AGOSTO!$AK$11:$AK$40,_xlfn.XLOOKUP($A104&amp;$B104,AGOSTO!$BC$11:$BC$40&amp;AGOSTO!$BD$11:$BD$40,AGOSTO!$CJ$11:$CJ$40,"A")),"")</f>
        <v>0</v>
      </c>
      <c r="EX104" s="384">
        <f t="array" ref="EX104">IFERROR(_xlfn.XLOOKUP($A104&amp;$B104,'AGOSTO 2'!$D$11:$D$40&amp;'AGOSTO 2'!$E$11:$E$40,'AGOSTO 2'!$AK$11:$AK$40,_xlfn.XLOOKUP($A104&amp;$B104,'AGOSTO 2'!$BC$11:$BC$40&amp;'AGOSTO 2'!$BD$11:$BD$40,'AGOSTO 2'!$CJ$11:$CJ$40,"A")),"")</f>
        <v>0</v>
      </c>
      <c r="EY104" s="384">
        <f t="array" ref="EY104">IFERROR(_xlfn.XLOOKUP($A104&amp;$B104,SEPTIEMBRE!$D$11:$D$40&amp;SEPTIEMBRE!$E$11:$E$40,SEPTIEMBRE!$AK$11:$AK$40,_xlfn.XLOOKUP($A104&amp;$B104,SEPTIEMBRE!$BC$11:$BC$40&amp;SEPTIEMBRE!$BD$11:$BD$40,SEPTIEMBRE!$CJ$11:$CJ$40,"A")),"")</f>
        <v>0</v>
      </c>
      <c r="EZ104" s="384">
        <f t="array" ref="EZ104">IFERROR(_xlfn.XLOOKUP($A104&amp;$B104,'SEPTIEMBRE 2'!$D$11:$D$40&amp;'SEPTIEMBRE 2'!$E$11:$E$40,'SEPTIEMBRE 2'!$AK$11:$AK$40,_xlfn.XLOOKUP($A104&amp;$B104,'SEPTIEMBRE 2'!$BC$11:$BC$40&amp;'SEPTIEMBRE 2'!$BD$11:$BD$40,'SEPTIEMBRE 2'!$CJ$11:$CJ$40,"A")),"")</f>
        <v>0</v>
      </c>
      <c r="FA104" s="384">
        <f t="array" ref="FA104">IFERROR(_xlfn.XLOOKUP($A104&amp;$B104,'SEPTIEMBRE 3'!$D$11:$D$40&amp;'SEPTIEMBRE 3'!$E$11:$E$40,'SEPTIEMBRE 3'!$AK$11:$AK$40,_xlfn.XLOOKUP($A104&amp;$B104,'SEPTIEMBRE 3'!$BC$11:$BC$40&amp;'SEPTIEMBRE 3'!$BD$11:$BD$40,'SEPTIEMBRE 3'!$CJ$11:$CJ$40,"A")),"")</f>
        <v>0</v>
      </c>
      <c r="FB104" s="384">
        <f t="array" ref="FB104">IFERROR(_xlfn.XLOOKUP($A104&amp;$B104,OCTUBRE!$D$11:$D$40&amp;OCTUBRE!$E$11:$E$40,OCTUBRE!$AK$11:$AK$40,_xlfn.XLOOKUP($A104&amp;$B104,OCTUBRE!$BC$11:$BC$40&amp;OCTUBRE!$BD$11:$BD$40,OCTUBRE!$CJ$11:$CJ$40,"A")),"")</f>
        <v>0</v>
      </c>
      <c r="FC104" s="384">
        <f t="array" ref="FC104">IFERROR(_xlfn.XLOOKUP($A104&amp;$B104,'OCTUBRE 2'!$D$11:$D$40&amp;'OCTUBRE 2'!$E$11:$E$40,'OCTUBRE 2'!$AK$11:$AK$40,_xlfn.XLOOKUP($A104&amp;$B104,'OCTUBRE 2'!$BC$11:$BC$40&amp;'OCTUBRE 2'!$BD$11:$BD$40,'OCTUBRE 2'!$CJ$11:$CJ$40,"A")),"")</f>
        <v>0</v>
      </c>
      <c r="FD104" s="384">
        <f t="array" ref="FD104">IFERROR(_xlfn.XLOOKUP($A104&amp;$B104,NOVIEMBRE!$D$11:$D$40&amp;NOVIEMBRE!$E$11:$E$40,NOVIEMBRE!$AK$11:$AK$40,_xlfn.XLOOKUP($A104&amp;$B104,NOVIEMBRE!$BC$11:$BC$40&amp;NOVIEMBRE!$BD$11:$BD$40,NOVIEMBRE!$CJ$11:$CJ$40,"A")),"")</f>
        <v>0</v>
      </c>
      <c r="FE104" s="384">
        <f t="array" ref="FE104">IFERROR(_xlfn.XLOOKUP($A104&amp;$B104,'NOVIEMBRE 2'!$D$11:$D$40&amp;'NOVIEMBRE 2'!$E$11:$E$40,'NOVIEMBRE 2'!$AK$11:$AK$40,_xlfn.XLOOKUP($A104&amp;$B104,'NOVIEMBRE 2'!$BC$11:$BC$40&amp;'NOVIEMBRE 2'!$BD$11:$BD$40,'NOVIEMBRE 2'!$CJ$11:$CJ$40,"A")),"")</f>
        <v>0</v>
      </c>
      <c r="FF104" s="385">
        <f t="array" ref="FF104">IFERROR(_xlfn.XLOOKUP($A104&amp;$B104,DICIEMBRE!$D$11:$D$40&amp;DICIEMBRE!$E$11:$E$40,DICIEMBRE!$AK$11:$AK$40,_xlfn.XLOOKUP($A104&amp;$B104,DICIEMBRE!$BC$11:$BC$40&amp;DICIEMBRE!$BD$11:$BD$40,DICIEMBRE!$CJ$11:$CJ$40,"A")),"")</f>
        <v>0</v>
      </c>
      <c r="FG104" s="386" t="str">
        <f t="shared" si="19"/>
        <v/>
      </c>
      <c r="FH104" s="386" t="str">
        <f t="array" ref="FH104">IF(
 COUNT(DZ104:EH104)=0,
 "-",
 IF(
  COUNT(DZ104:EH104) &lt; COUNTA(DZ104:EH104),
  REPT("🟩", ROUND(COUNT(DZ104:EH104)/COUNTA(DZ104:EH104)*5, 0)) &amp;
  REPT("⬜", 5 - ROUND(COUNT(DZ104:EH104)/COUNTA(DZ104:EH104)*5, 0)),
  IF(
    AVERAGE(IF(DZ104:EH104&lt;&gt;"", DZ104:EH104, )) &gt;= 70, "🟩🟩🟩🟩🟩",
    IF(
      AVERAGE(IF(DZ104:EH104&lt;&gt;"",DZ104:EH104, )) &gt;= 56, "🟨🟨🟨🟨🟨",
      "🟥🟥🟥🟥🟥"
    )
  )
 )
)
</f>
        <v>-</v>
      </c>
    </row>
    <row r="105" ht="15.75" customHeight="1">
      <c r="A105" s="168"/>
      <c r="B105" s="169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1"/>
      <c r="N105" s="172" t="str">
        <f t="shared" si="1"/>
        <v/>
      </c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2" t="str">
        <f t="shared" si="2"/>
        <v/>
      </c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2" t="str">
        <f t="shared" si="3"/>
        <v/>
      </c>
      <c r="AM105" s="173"/>
      <c r="AN105" s="173"/>
      <c r="AO105" s="173"/>
      <c r="AP105" s="173"/>
      <c r="AQ105" s="173"/>
      <c r="AR105" s="173"/>
      <c r="AS105" s="173"/>
      <c r="AT105" s="173"/>
      <c r="AU105" s="173"/>
      <c r="AV105" s="171"/>
      <c r="AW105" s="171"/>
      <c r="AX105" s="172" t="str">
        <f t="shared" si="4"/>
        <v/>
      </c>
      <c r="AY105" s="173"/>
      <c r="AZ105" s="173"/>
      <c r="BA105" s="173"/>
      <c r="BB105" s="173"/>
      <c r="BC105" s="173"/>
      <c r="BD105" s="173"/>
      <c r="BE105" s="173"/>
      <c r="BF105" s="173"/>
      <c r="BG105" s="173"/>
      <c r="BH105" s="173"/>
      <c r="BI105" s="173"/>
      <c r="BJ105" s="172" t="str">
        <f t="shared" si="5"/>
        <v/>
      </c>
      <c r="BK105" s="173"/>
      <c r="BL105" s="173"/>
      <c r="BM105" s="173"/>
      <c r="BN105" s="173"/>
      <c r="BO105" s="173"/>
      <c r="BP105" s="173"/>
      <c r="BQ105" s="173"/>
      <c r="BR105" s="173"/>
      <c r="BS105" s="173"/>
      <c r="BT105" s="173"/>
      <c r="BU105" s="173"/>
      <c r="BV105" s="172" t="str">
        <f t="shared" si="6"/>
        <v/>
      </c>
      <c r="BW105" s="173"/>
      <c r="BX105" s="173"/>
      <c r="BY105" s="173"/>
      <c r="BZ105" s="171"/>
      <c r="CA105" s="171"/>
      <c r="CB105" s="171"/>
      <c r="CC105" s="171"/>
      <c r="CD105" s="171"/>
      <c r="CE105" s="171"/>
      <c r="CF105" s="171"/>
      <c r="CG105" s="171"/>
      <c r="CH105" s="172" t="str">
        <f t="shared" si="7"/>
        <v/>
      </c>
      <c r="CI105" s="171"/>
      <c r="CJ105" s="173"/>
      <c r="CK105" s="173"/>
      <c r="CL105" s="173"/>
      <c r="CM105" s="173"/>
      <c r="CN105" s="171"/>
      <c r="CO105" s="171"/>
      <c r="CP105" s="171"/>
      <c r="CQ105" s="173"/>
      <c r="CR105" s="171"/>
      <c r="CS105" s="171"/>
      <c r="CT105" s="172" t="str">
        <f t="shared" si="8"/>
        <v/>
      </c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88" t="str">
        <f t="array" ref="DG105">IFERROR(_xlfn.XLOOKUP($A105&amp;B105,MARZO!$D$11:$D$40&amp;MARZO!$E$11:$E$40,MARZO!$AM$11:$AM$40,_xlfn.XLOOKUP($A105&amp;$B105,MARZO!$BC$11:$BC$40&amp;MARZO!$BD$11:$BD$40,MARZO!$CL$11:$CL$40,"A"))/1%,"")</f>
        <v/>
      </c>
      <c r="DH105" s="188" t="str">
        <f t="array" ref="DH105">IFERROR(_xlfn.XLOOKUP($A105&amp;$B105,ABRIL!$D$11:$D$40&amp;ABRIL!$E$11:$E$40,ABRIL!$AM$11:$AM$40,_xlfn.XLOOKUP($A105&amp;$B105,ABRIL!$BC$11:$BC$40&amp;ABRIL!$BD$11:$BD$40,ABRIL!$CL$11:$CL$40,"A"))/1%,"")</f>
        <v/>
      </c>
      <c r="DI105" s="188" t="str">
        <f t="array" ref="DI105">IFERROR(_xlfn.XLOOKUP($A105&amp;$B105,'ABRIL 2'!$D$11:$D$40&amp;'ABRIL 2'!$E$11:$E$40,'ABRIL 2'!$AM$11:$AM$40,_xlfn.XLOOKUP($A105&amp;$B105,'ABRIL 2'!$BC$11:$BC$40&amp;'ABRIL 2'!$BD$11:$BD$40,'ABRIL 2'!$CL$11:$CL$40,"A"))/1%,"")</f>
        <v/>
      </c>
      <c r="DJ105" s="188" t="str">
        <f t="array" ref="DJ105">IFERROR(_xlfn.XLOOKUP($A105&amp;$B105,MAYO!$D$11:$D$40&amp;MAYO!$E$11:$E$40,MAYO!$AM$11:$AM$40,_xlfn.XLOOKUP($A105&amp;$B105,MAYO!$BC$11:$BC$40&amp;MAYO!$BD$11:$BD$40,MAYO!$CL$11:$CL$40,"A"))/1%,"")</f>
        <v/>
      </c>
      <c r="DK105" s="188" t="str">
        <f t="array" ref="DK105">IFERROR(_xlfn.XLOOKUP($A105&amp;$B105,'MAYO 2'!$D$11:$D$40&amp;'MAYO 2'!$E$11:$E$40,'MAYO 2'!$AM$11:$AM$40,_xlfn.XLOOKUP($A105&amp;$B105,'MAYO 2'!$BC$11:$BC$40&amp;'MAYO 2'!$BD$11:$BD$40,'MAYO 2'!$CL$11:$CL$40,"A"))/1%,"")</f>
        <v/>
      </c>
      <c r="DL105" s="188" t="str">
        <f t="array" ref="DL105">IFERROR(_xlfn.XLOOKUP($A105&amp;$B105,JUNIO!$D$11:$D$40&amp;JUNIO!$E$11:$E$40,JUNIO!$AM$11:$AM$40,_xlfn.XLOOKUP($A105&amp;$B105,JUNIO!$BC$11:$BC$40&amp;JUNIO!$BD$11:$BD$40,JUNIO!$CL$11:$CL$40,"A"))/1%,"")</f>
        <v/>
      </c>
      <c r="DM105" s="188" t="str">
        <f t="array" ref="DM105">IFERROR(_xlfn.XLOOKUP($A105&amp;$B105,'JUNIO 2'!$D$11:$D$40&amp;'JUNIO 2'!$E$11:$E$40,'JUNIO 2'!$AM$11:$AM$40,_xlfn.XLOOKUP($A105&amp;$B105,'JUNIO 2'!$BC$11:$BC$40&amp;'JUNIO 2'!$BD$11:$BD$40,'JUNIO 2'!$CL$11:$CL$40,"A"))/1%,"")</f>
        <v/>
      </c>
      <c r="DN105" s="188" t="str">
        <f t="array" ref="DN105">IFERROR(_xlfn.XLOOKUP($A105&amp;$B105,JULIO!$D$11:$D$40&amp;JULIO!$E$11:$E$40,JULIO!$AM$11:$AM$40,_xlfn.XLOOKUP($A105&amp;$B105,JULIO!$BC$11:$BC$40&amp;JULIO!$BD$11:$BD$40,JULIO!$CL$11:$CL$40,"A"))/1%,"")</f>
        <v/>
      </c>
      <c r="DO105" s="188" t="str">
        <f t="array" ref="DO105">IFERROR(_xlfn.XLOOKUP($A105&amp;$B105,'JULIO 2'!$D$11:$D$40&amp;'JULIO 2'!$E$11:$E$40,'JULIO 2'!$AM$11:$AM$40,_xlfn.XLOOKUP($A105&amp;$B105,'JULIO 2'!$BC$11:$BC$40&amp;'JULIO 2'!$BD$11:$BD$40,'JULIO 2'!$CL$11:$CL$40,"A"))/1%,"")</f>
        <v/>
      </c>
      <c r="DP105" s="188" t="str">
        <f t="array" ref="DP105">IFERROR(_xlfn.XLOOKUP($A105&amp;$B105,AGOSTO!$D$11:$D$40&amp;AGOSTO!$E$11:$E$40,AGOSTO!$AM$11:$AM$40,_xlfn.XLOOKUP($A105&amp;$B105,AGOSTO!$BC$11:$BC$40&amp;AGOSTO!$BD$11:$BD$40,AGOSTO!$CL$11:$CL$40,"A"))/1%,"")</f>
        <v/>
      </c>
      <c r="DQ105" s="188" t="str">
        <f t="array" ref="DQ105">IFERROR(_xlfn.XLOOKUP($A105&amp;$B105,'AGOSTO 2'!$D$11:$D$40&amp;'AGOSTO 2'!$E$11:$E$40,'AGOSTO 2'!$AM$11:$AM$40,_xlfn.XLOOKUP($A105&amp;$B105,'AGOSTO 2'!$BC$11:$BC$40&amp;'AGOSTO 2'!$BD$11:$BD$40,'AGOSTO 2'!$CL$11:$CL$40,"A"))/1%,"")</f>
        <v/>
      </c>
      <c r="DR105" s="188" t="str">
        <f t="array" ref="DR105">IFERROR(_xlfn.XLOOKUP($A105&amp;$B105,SEPTIEMBRE!$D$11:$D$40&amp;SEPTIEMBRE!$E$11:$E$40,SEPTIEMBRE!$AM$11:$AM$40,_xlfn.XLOOKUP($A105&amp;$B105,SEPTIEMBRE!$BC$11:$BC$40&amp;SEPTIEMBRE!$BD$11:$BD$40,SEPTIEMBRE!$CL$11:$CL$40,"A"))/1%,"")</f>
        <v/>
      </c>
      <c r="DS105" s="188" t="str">
        <f t="array" ref="DS105">IFERROR(_xlfn.XLOOKUP($A105&amp;$B105,'SEPTIEMBRE 2'!$D$11:$D$40&amp;'SEPTIEMBRE 2'!$E$11:$E$40,'SEPTIEMBRE 2'!$AM$11:$AM$40,_xlfn.XLOOKUP($A105&amp;$B105,'SEPTIEMBRE 2'!$BC$11:$BC$40&amp;'SEPTIEMBRE 2'!$BD$11:$BD$40,'SEPTIEMBRE 2'!$CL$11:$CL$40,"A"))/1%,"")</f>
        <v/>
      </c>
      <c r="DT105" s="188" t="str">
        <f t="array" ref="DT105">IFERROR(_xlfn.XLOOKUP($A105&amp;$B105,'SEPTIEMBRE 3'!$D$11:$D$40&amp;'SEPTIEMBRE 3'!$E$11:$E$40,'SEPTIEMBRE 3'!$AM$11:$AM$40,_xlfn.XLOOKUP($A105&amp;$B105,'SEPTIEMBRE 3'!$BC$11:$BC$40&amp;'SEPTIEMBRE 3'!$BD$11:$BD$40,'SEPTIEMBRE 3'!$CL$11:$CL$40,"A"))/1%,"")</f>
        <v/>
      </c>
      <c r="DU105" s="188" t="str">
        <f t="array" ref="DU105">IFERROR(_xlfn.XLOOKUP($A105&amp;$B105,OCTUBRE!$D$11:$D$40&amp;OCTUBRE!$E$11:$E$40,OCTUBRE!$AM$11:$AM$40,_xlfn.XLOOKUP($A105&amp;$B105,OCTUBRE!$BC$11:$BC$40&amp;OCTUBRE!$BD$11:$BD$40,OCTUBRE!$CL$11:$CL$40,"A"))/1%,"")</f>
        <v/>
      </c>
      <c r="DV105" s="188" t="str">
        <f t="array" ref="DV105">IFERROR(_xlfn.XLOOKUP($A105&amp;$B105,'OCTUBRE 2'!$D$11:$D$40&amp;'OCTUBRE 2'!$E$11:$E$40,'OCTUBRE 2'!$AM$11:$AM$40,_xlfn.XLOOKUP($A105&amp;$B105,'OCTUBRE 2'!$BC$11:$BC$40&amp;'OCTUBRE 2'!$BD$11:$BD$40,'OCTUBRE 2'!$CL$11:$CL$40,"A"))/1%,"")</f>
        <v/>
      </c>
      <c r="DW105" s="188" t="str">
        <f t="array" ref="DW105">IFERROR(_xlfn.XLOOKUP($A105&amp;$B105,NOVIEMBRE!$D$11:$D$40&amp;NOVIEMBRE!$E$11:$E$40,NOVIEMBRE!$AM$11:$AM$40,_xlfn.XLOOKUP($A105&amp;$B105,NOVIEMBRE!$BC$11:$BC$40&amp;NOVIEMBRE!$BD$11:$BD$40,NOVIEMBRE!$CL$11:$CL$40,"A"))/1%,"")</f>
        <v/>
      </c>
      <c r="DX105" s="188" t="str">
        <f t="array" ref="DX105">IFERROR(_xlfn.XLOOKUP($A105&amp;$B105,'NOVIEMBRE 2'!$D$11:$D$40&amp;'NOVIEMBRE 2'!$E$11:$E$40,'NOVIEMBRE 2'!$AM$11:$AM$40,_xlfn.XLOOKUP($A105&amp;$B105,'NOVIEMBRE 2'!$BC$11:$BC$40&amp;'NOVIEMBRE 2'!$BD$11:$BD$40,'NOVIEMBRE 2'!$CL$11:$CL$40,"A"))/1%,"")</f>
        <v/>
      </c>
      <c r="DY105" s="188" t="str">
        <f t="array" ref="DY105">IFERROR(_xlfn.XLOOKUP($A105&amp;$B105,DICIEMBRE!$D$11:$D$40&amp;DICIEMBRE!$E$11:$E$40,DICIEMBRE!$AM$11:$AM$40,_xlfn.XLOOKUP($A105&amp;$B105,DICIEMBRE!$BC$11:$BC$40&amp;DICIEMBRE!$BD$11:$BD$40,DICIEMBRE!$CL$11:$CL$40,"A"))/1%,"")</f>
        <v/>
      </c>
      <c r="DZ105" s="381" t="str">
        <f t="shared" si="9"/>
        <v>-</v>
      </c>
      <c r="EA105" s="381" t="str">
        <f t="shared" si="10"/>
        <v>-</v>
      </c>
      <c r="EB105" s="381" t="str">
        <f t="shared" si="11"/>
        <v>-</v>
      </c>
      <c r="EC105" s="381" t="str">
        <f t="shared" si="12"/>
        <v>-</v>
      </c>
      <c r="ED105" s="381" t="str">
        <f t="shared" si="13"/>
        <v>-</v>
      </c>
      <c r="EE105" s="381" t="str">
        <f t="shared" si="14"/>
        <v>-</v>
      </c>
      <c r="EF105" s="381" t="str">
        <f t="shared" si="15"/>
        <v>-</v>
      </c>
      <c r="EG105" s="381" t="str">
        <f t="shared" si="16"/>
        <v>-</v>
      </c>
      <c r="EH105" s="381" t="str">
        <f t="shared" si="17"/>
        <v>-</v>
      </c>
      <c r="EI105" s="188" t="str">
        <f t="shared" si="18"/>
        <v/>
      </c>
      <c r="EJ105" s="382"/>
      <c r="EK105" s="382"/>
      <c r="EL105" s="383"/>
      <c r="EM105" s="21"/>
      <c r="EN105" s="384">
        <f t="array" ref="EN105">IFERROR(_xlfn.XLOOKUP($A105&amp;$B105,MARZO!$D$11:$D$40&amp;MARZO!$E$11:$E$40,MARZO!$AK$11:$AK$40,_xlfn.XLOOKUP($A105&amp;$B105,MARZO!$BC$11:$BC$40&amp;MARZO!$BD$11:$BD$40,MARZO!$CJ$11:$CJ$40,"A")),"")</f>
        <v>0</v>
      </c>
      <c r="EO105" s="384">
        <f t="array" ref="EO105">IFERROR(_xlfn.XLOOKUP($A105&amp;$B105,ABRIL!$D$11:$D$40&amp;ABRIL!$E$11:$E$40,ABRIL!$AK$11:$AK$40,_xlfn.XLOOKUP($A105&amp;$B105,ABRIL!$BC$11:$BC$40&amp;ABRIL!$BD$11:$BD$40,ABRIL!$CJ$11:$CJ$40,"A")),"")</f>
        <v>0</v>
      </c>
      <c r="EP105" s="384">
        <f t="array" ref="EP105">IFERROR(_xlfn.XLOOKUP($A105&amp;$B105,'ABRIL 2'!$D$11:$D$40&amp;'ABRIL 2'!$E$11:$E$40,'ABRIL 2'!$AK$11:$AK$40,_xlfn.XLOOKUP($A105&amp;$B105,'ABRIL 2'!$BC$11:$BC$40&amp;'ABRIL 2'!$BD$11:$BD$40,'ABRIL 2'!$CJ$11:$CJ$40,"A")),"")</f>
        <v>0</v>
      </c>
      <c r="EQ105" s="384">
        <f t="array" ref="EQ105">IFERROR(_xlfn.XLOOKUP($A105&amp;$B105,MAYO!$D$11:$D$40&amp;MAYO!$E$11:$E$40,MAYO!$AK$11:$AK$40,_xlfn.XLOOKUP($A105&amp;$B105,MAYO!$BC$11:$BC$40&amp;MAYO!$BD$11:$BD$40,MAYO!$CJ$11:$CJ$40,"A")),"")</f>
        <v>0</v>
      </c>
      <c r="ER105" s="384">
        <f t="array" ref="ER105">IFERROR(_xlfn.XLOOKUP($A105&amp;$B105,'MAYO 2'!$D$11:$D$40&amp;'MAYO 2'!$E$11:$E$40,'MAYO 2'!$AK$11:$AK$40,_xlfn.XLOOKUP($A105&amp;$B105,'MAYO 2'!$BC$11:$BC$40&amp;'MAYO 2'!$BD$11:$BD$40,'MAYO 2'!$CJ$11:$CJ$40,"A")),"")</f>
        <v>0</v>
      </c>
      <c r="ES105" s="384">
        <f t="array" ref="ES105">IFERROR(_xlfn.XLOOKUP($A105&amp;$B105,JUNIO!$D$11:$D$40&amp;JUNIO!$E$11:$E$40,JUNIO!$AK$11:$AK$40,_xlfn.XLOOKUP($A105&amp;$B105,JUNIO!$BC$11:$BC$40&amp;JUNIO!$BD$11:$BD$40,JUNIO!$CJ$11:$CJ$40,"A")),"")</f>
        <v>0</v>
      </c>
      <c r="ET105" s="384">
        <f t="array" ref="ET105">IFERROR(_xlfn.XLOOKUP($A105&amp;$B105,'JUNIO 2'!$D$11:$D$40&amp;'JUNIO 2'!$E$11:$E$40,'JUNIO 2'!$AK$11:$AK$40,_xlfn.XLOOKUP($A105&amp;$B105,'JUNIO 2'!$BC$11:$BC$40&amp;'JUNIO 2'!$BD$11:$BD$40,'JUNIO 2'!$CJ$11:$CJ$40,"A")),"")</f>
        <v>0</v>
      </c>
      <c r="EU105" s="384">
        <f t="array" ref="EU105">IFERROR(_xlfn.XLOOKUP($A105&amp;$B105,JULIO!$D$11:$D$40&amp;JULIO!$E$11:$E$40,JULIO!$AK$11:$AK$40,_xlfn.XLOOKUP($A105&amp;$B105,JULIO!$BC$11:$BC$40&amp;JULIO!$BD$11:$BD$40,JULIO!$CJ$11:$CJ$40,"A")),"")</f>
        <v>0</v>
      </c>
      <c r="EV105" s="384">
        <f t="array" ref="EV105">IFERROR(_xlfn.XLOOKUP($A105&amp;$B105,'JULIO 2'!$D$11:$D$40&amp;'JULIO 2'!$E$11:$E$40,'JULIO 2'!$AK$11:$AK$40,_xlfn.XLOOKUP($A105&amp;$B105,'JULIO 2'!$BC$11:$BC$40&amp;'JULIO 2'!$BD$11:$BD$40,'JULIO 2'!$CJ$11:$CJ$40,"A")),"")</f>
        <v>0</v>
      </c>
      <c r="EW105" s="384">
        <f t="array" ref="EW105">IFERROR(_xlfn.XLOOKUP($A105&amp;$B105,AGOSTO!$D$11:$D$40&amp;AGOSTO!$E$11:$E$40,AGOSTO!$AK$11:$AK$40,_xlfn.XLOOKUP($A105&amp;$B105,AGOSTO!$BC$11:$BC$40&amp;AGOSTO!$BD$11:$BD$40,AGOSTO!$CJ$11:$CJ$40,"A")),"")</f>
        <v>0</v>
      </c>
      <c r="EX105" s="384">
        <f t="array" ref="EX105">IFERROR(_xlfn.XLOOKUP($A105&amp;$B105,'AGOSTO 2'!$D$11:$D$40&amp;'AGOSTO 2'!$E$11:$E$40,'AGOSTO 2'!$AK$11:$AK$40,_xlfn.XLOOKUP($A105&amp;$B105,'AGOSTO 2'!$BC$11:$BC$40&amp;'AGOSTO 2'!$BD$11:$BD$40,'AGOSTO 2'!$CJ$11:$CJ$40,"A")),"")</f>
        <v>0</v>
      </c>
      <c r="EY105" s="384">
        <f t="array" ref="EY105">IFERROR(_xlfn.XLOOKUP($A105&amp;$B105,SEPTIEMBRE!$D$11:$D$40&amp;SEPTIEMBRE!$E$11:$E$40,SEPTIEMBRE!$AK$11:$AK$40,_xlfn.XLOOKUP($A105&amp;$B105,SEPTIEMBRE!$BC$11:$BC$40&amp;SEPTIEMBRE!$BD$11:$BD$40,SEPTIEMBRE!$CJ$11:$CJ$40,"A")),"")</f>
        <v>0</v>
      </c>
      <c r="EZ105" s="384">
        <f t="array" ref="EZ105">IFERROR(_xlfn.XLOOKUP($A105&amp;$B105,'SEPTIEMBRE 2'!$D$11:$D$40&amp;'SEPTIEMBRE 2'!$E$11:$E$40,'SEPTIEMBRE 2'!$AK$11:$AK$40,_xlfn.XLOOKUP($A105&amp;$B105,'SEPTIEMBRE 2'!$BC$11:$BC$40&amp;'SEPTIEMBRE 2'!$BD$11:$BD$40,'SEPTIEMBRE 2'!$CJ$11:$CJ$40,"A")),"")</f>
        <v>0</v>
      </c>
      <c r="FA105" s="384">
        <f t="array" ref="FA105">IFERROR(_xlfn.XLOOKUP($A105&amp;$B105,'SEPTIEMBRE 3'!$D$11:$D$40&amp;'SEPTIEMBRE 3'!$E$11:$E$40,'SEPTIEMBRE 3'!$AK$11:$AK$40,_xlfn.XLOOKUP($A105&amp;$B105,'SEPTIEMBRE 3'!$BC$11:$BC$40&amp;'SEPTIEMBRE 3'!$BD$11:$BD$40,'SEPTIEMBRE 3'!$CJ$11:$CJ$40,"A")),"")</f>
        <v>0</v>
      </c>
      <c r="FB105" s="384">
        <f t="array" ref="FB105">IFERROR(_xlfn.XLOOKUP($A105&amp;$B105,OCTUBRE!$D$11:$D$40&amp;OCTUBRE!$E$11:$E$40,OCTUBRE!$AK$11:$AK$40,_xlfn.XLOOKUP($A105&amp;$B105,OCTUBRE!$BC$11:$BC$40&amp;OCTUBRE!$BD$11:$BD$40,OCTUBRE!$CJ$11:$CJ$40,"A")),"")</f>
        <v>0</v>
      </c>
      <c r="FC105" s="384">
        <f t="array" ref="FC105">IFERROR(_xlfn.XLOOKUP($A105&amp;$B105,'OCTUBRE 2'!$D$11:$D$40&amp;'OCTUBRE 2'!$E$11:$E$40,'OCTUBRE 2'!$AK$11:$AK$40,_xlfn.XLOOKUP($A105&amp;$B105,'OCTUBRE 2'!$BC$11:$BC$40&amp;'OCTUBRE 2'!$BD$11:$BD$40,'OCTUBRE 2'!$CJ$11:$CJ$40,"A")),"")</f>
        <v>0</v>
      </c>
      <c r="FD105" s="384">
        <f t="array" ref="FD105">IFERROR(_xlfn.XLOOKUP($A105&amp;$B105,NOVIEMBRE!$D$11:$D$40&amp;NOVIEMBRE!$E$11:$E$40,NOVIEMBRE!$AK$11:$AK$40,_xlfn.XLOOKUP($A105&amp;$B105,NOVIEMBRE!$BC$11:$BC$40&amp;NOVIEMBRE!$BD$11:$BD$40,NOVIEMBRE!$CJ$11:$CJ$40,"A")),"")</f>
        <v>0</v>
      </c>
      <c r="FE105" s="384">
        <f t="array" ref="FE105">IFERROR(_xlfn.XLOOKUP($A105&amp;$B105,'NOVIEMBRE 2'!$D$11:$D$40&amp;'NOVIEMBRE 2'!$E$11:$E$40,'NOVIEMBRE 2'!$AK$11:$AK$40,_xlfn.XLOOKUP($A105&amp;$B105,'NOVIEMBRE 2'!$BC$11:$BC$40&amp;'NOVIEMBRE 2'!$BD$11:$BD$40,'NOVIEMBRE 2'!$CJ$11:$CJ$40,"A")),"")</f>
        <v>0</v>
      </c>
      <c r="FF105" s="385">
        <f t="array" ref="FF105">IFERROR(_xlfn.XLOOKUP($A105&amp;$B105,DICIEMBRE!$D$11:$D$40&amp;DICIEMBRE!$E$11:$E$40,DICIEMBRE!$AK$11:$AK$40,_xlfn.XLOOKUP($A105&amp;$B105,DICIEMBRE!$BC$11:$BC$40&amp;DICIEMBRE!$BD$11:$BD$40,DICIEMBRE!$CJ$11:$CJ$40,"A")),"")</f>
        <v>0</v>
      </c>
      <c r="FG105" s="386" t="str">
        <f t="shared" si="19"/>
        <v/>
      </c>
      <c r="FH105" s="386" t="str">
        <f t="array" ref="FH105">IF(
 COUNT(DZ105:EH105)=0,
 "-",
 IF(
  COUNT(DZ105:EH105) &lt; COUNTA(DZ105:EH105),
  REPT("🟩", ROUND(COUNT(DZ105:EH105)/COUNTA(DZ105:EH105)*5, 0)) &amp;
  REPT("⬜", 5 - ROUND(COUNT(DZ105:EH105)/COUNTA(DZ105:EH105)*5, 0)),
  IF(
    AVERAGE(IF(DZ105:EH105&lt;&gt;"", DZ105:EH105, )) &gt;= 70, "🟩🟩🟩🟩🟩",
    IF(
      AVERAGE(IF(DZ105:EH105&lt;&gt;"",DZ105:EH105, )) &gt;= 56, "🟨🟨🟨🟨🟨",
      "🟥🟥🟥🟥🟥"
    )
  )
 )
)
</f>
        <v>-</v>
      </c>
    </row>
    <row r="106" ht="15.75" customHeight="1">
      <c r="A106" s="168"/>
      <c r="B106" s="169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1"/>
      <c r="N106" s="172" t="str">
        <f t="shared" si="1"/>
        <v/>
      </c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2" t="str">
        <f t="shared" si="2"/>
        <v/>
      </c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2" t="str">
        <f t="shared" si="3"/>
        <v/>
      </c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1"/>
      <c r="AW106" s="171"/>
      <c r="AX106" s="172" t="str">
        <f t="shared" si="4"/>
        <v/>
      </c>
      <c r="AY106" s="173"/>
      <c r="AZ106" s="173"/>
      <c r="BA106" s="173"/>
      <c r="BB106" s="173"/>
      <c r="BC106" s="173"/>
      <c r="BD106" s="173"/>
      <c r="BE106" s="173"/>
      <c r="BF106" s="173"/>
      <c r="BG106" s="173"/>
      <c r="BH106" s="173"/>
      <c r="BI106" s="173"/>
      <c r="BJ106" s="172" t="str">
        <f t="shared" si="5"/>
        <v/>
      </c>
      <c r="BK106" s="173"/>
      <c r="BL106" s="173"/>
      <c r="BM106" s="173"/>
      <c r="BN106" s="173"/>
      <c r="BO106" s="173"/>
      <c r="BP106" s="173"/>
      <c r="BQ106" s="173"/>
      <c r="BR106" s="173"/>
      <c r="BS106" s="173"/>
      <c r="BT106" s="173"/>
      <c r="BU106" s="173"/>
      <c r="BV106" s="172" t="str">
        <f t="shared" si="6"/>
        <v/>
      </c>
      <c r="BW106" s="173"/>
      <c r="BX106" s="173"/>
      <c r="BY106" s="173"/>
      <c r="BZ106" s="171"/>
      <c r="CA106" s="171"/>
      <c r="CB106" s="171"/>
      <c r="CC106" s="171"/>
      <c r="CD106" s="171"/>
      <c r="CE106" s="171"/>
      <c r="CF106" s="171"/>
      <c r="CG106" s="171"/>
      <c r="CH106" s="172" t="str">
        <f t="shared" si="7"/>
        <v/>
      </c>
      <c r="CI106" s="171"/>
      <c r="CJ106" s="173"/>
      <c r="CK106" s="173"/>
      <c r="CL106" s="173"/>
      <c r="CM106" s="173"/>
      <c r="CN106" s="171"/>
      <c r="CO106" s="171"/>
      <c r="CP106" s="171"/>
      <c r="CQ106" s="173"/>
      <c r="CR106" s="171"/>
      <c r="CS106" s="171"/>
      <c r="CT106" s="172" t="str">
        <f t="shared" si="8"/>
        <v/>
      </c>
      <c r="CU106" s="172"/>
      <c r="CV106" s="172"/>
      <c r="CW106" s="172"/>
      <c r="CX106" s="172"/>
      <c r="CY106" s="172"/>
      <c r="CZ106" s="172"/>
      <c r="DA106" s="172"/>
      <c r="DB106" s="172"/>
      <c r="DC106" s="172"/>
      <c r="DD106" s="172"/>
      <c r="DE106" s="172"/>
      <c r="DF106" s="172"/>
      <c r="DG106" s="188" t="str">
        <f t="array" ref="DG106">IFERROR(_xlfn.XLOOKUP($A106&amp;B106,MARZO!$D$11:$D$40&amp;MARZO!$E$11:$E$40,MARZO!$AM$11:$AM$40,_xlfn.XLOOKUP($A106&amp;$B106,MARZO!$BC$11:$BC$40&amp;MARZO!$BD$11:$BD$40,MARZO!$CL$11:$CL$40,"A"))/1%,"")</f>
        <v/>
      </c>
      <c r="DH106" s="188" t="str">
        <f t="array" ref="DH106">IFERROR(_xlfn.XLOOKUP($A106&amp;$B106,ABRIL!$D$11:$D$40&amp;ABRIL!$E$11:$E$40,ABRIL!$AM$11:$AM$40,_xlfn.XLOOKUP($A106&amp;$B106,ABRIL!$BC$11:$BC$40&amp;ABRIL!$BD$11:$BD$40,ABRIL!$CL$11:$CL$40,"A"))/1%,"")</f>
        <v/>
      </c>
      <c r="DI106" s="188" t="str">
        <f t="array" ref="DI106">IFERROR(_xlfn.XLOOKUP($A106&amp;$B106,'ABRIL 2'!$D$11:$D$40&amp;'ABRIL 2'!$E$11:$E$40,'ABRIL 2'!$AM$11:$AM$40,_xlfn.XLOOKUP($A106&amp;$B106,'ABRIL 2'!$BC$11:$BC$40&amp;'ABRIL 2'!$BD$11:$BD$40,'ABRIL 2'!$CL$11:$CL$40,"A"))/1%,"")</f>
        <v/>
      </c>
      <c r="DJ106" s="188" t="str">
        <f t="array" ref="DJ106">IFERROR(_xlfn.XLOOKUP($A106&amp;$B106,MAYO!$D$11:$D$40&amp;MAYO!$E$11:$E$40,MAYO!$AM$11:$AM$40,_xlfn.XLOOKUP($A106&amp;$B106,MAYO!$BC$11:$BC$40&amp;MAYO!$BD$11:$BD$40,MAYO!$CL$11:$CL$40,"A"))/1%,"")</f>
        <v/>
      </c>
      <c r="DK106" s="188" t="str">
        <f t="array" ref="DK106">IFERROR(_xlfn.XLOOKUP($A106&amp;$B106,'MAYO 2'!$D$11:$D$40&amp;'MAYO 2'!$E$11:$E$40,'MAYO 2'!$AM$11:$AM$40,_xlfn.XLOOKUP($A106&amp;$B106,'MAYO 2'!$BC$11:$BC$40&amp;'MAYO 2'!$BD$11:$BD$40,'MAYO 2'!$CL$11:$CL$40,"A"))/1%,"")</f>
        <v/>
      </c>
      <c r="DL106" s="188" t="str">
        <f t="array" ref="DL106">IFERROR(_xlfn.XLOOKUP($A106&amp;$B106,JUNIO!$D$11:$D$40&amp;JUNIO!$E$11:$E$40,JUNIO!$AM$11:$AM$40,_xlfn.XLOOKUP($A106&amp;$B106,JUNIO!$BC$11:$BC$40&amp;JUNIO!$BD$11:$BD$40,JUNIO!$CL$11:$CL$40,"A"))/1%,"")</f>
        <v/>
      </c>
      <c r="DM106" s="188" t="str">
        <f t="array" ref="DM106">IFERROR(_xlfn.XLOOKUP($A106&amp;$B106,'JUNIO 2'!$D$11:$D$40&amp;'JUNIO 2'!$E$11:$E$40,'JUNIO 2'!$AM$11:$AM$40,_xlfn.XLOOKUP($A106&amp;$B106,'JUNIO 2'!$BC$11:$BC$40&amp;'JUNIO 2'!$BD$11:$BD$40,'JUNIO 2'!$CL$11:$CL$40,"A"))/1%,"")</f>
        <v/>
      </c>
      <c r="DN106" s="188" t="str">
        <f t="array" ref="DN106">IFERROR(_xlfn.XLOOKUP($A106&amp;$B106,JULIO!$D$11:$D$40&amp;JULIO!$E$11:$E$40,JULIO!$AM$11:$AM$40,_xlfn.XLOOKUP($A106&amp;$B106,JULIO!$BC$11:$BC$40&amp;JULIO!$BD$11:$BD$40,JULIO!$CL$11:$CL$40,"A"))/1%,"")</f>
        <v/>
      </c>
      <c r="DO106" s="188" t="str">
        <f t="array" ref="DO106">IFERROR(_xlfn.XLOOKUP($A106&amp;$B106,'JULIO 2'!$D$11:$D$40&amp;'JULIO 2'!$E$11:$E$40,'JULIO 2'!$AM$11:$AM$40,_xlfn.XLOOKUP($A106&amp;$B106,'JULIO 2'!$BC$11:$BC$40&amp;'JULIO 2'!$BD$11:$BD$40,'JULIO 2'!$CL$11:$CL$40,"A"))/1%,"")</f>
        <v/>
      </c>
      <c r="DP106" s="188" t="str">
        <f t="array" ref="DP106">IFERROR(_xlfn.XLOOKUP($A106&amp;$B106,AGOSTO!$D$11:$D$40&amp;AGOSTO!$E$11:$E$40,AGOSTO!$AM$11:$AM$40,_xlfn.XLOOKUP($A106&amp;$B106,AGOSTO!$BC$11:$BC$40&amp;AGOSTO!$BD$11:$BD$40,AGOSTO!$CL$11:$CL$40,"A"))/1%,"")</f>
        <v/>
      </c>
      <c r="DQ106" s="188" t="str">
        <f t="array" ref="DQ106">IFERROR(_xlfn.XLOOKUP($A106&amp;$B106,'AGOSTO 2'!$D$11:$D$40&amp;'AGOSTO 2'!$E$11:$E$40,'AGOSTO 2'!$AM$11:$AM$40,_xlfn.XLOOKUP($A106&amp;$B106,'AGOSTO 2'!$BC$11:$BC$40&amp;'AGOSTO 2'!$BD$11:$BD$40,'AGOSTO 2'!$CL$11:$CL$40,"A"))/1%,"")</f>
        <v/>
      </c>
      <c r="DR106" s="188" t="str">
        <f t="array" ref="DR106">IFERROR(_xlfn.XLOOKUP($A106&amp;$B106,SEPTIEMBRE!$D$11:$D$40&amp;SEPTIEMBRE!$E$11:$E$40,SEPTIEMBRE!$AM$11:$AM$40,_xlfn.XLOOKUP($A106&amp;$B106,SEPTIEMBRE!$BC$11:$BC$40&amp;SEPTIEMBRE!$BD$11:$BD$40,SEPTIEMBRE!$CL$11:$CL$40,"A"))/1%,"")</f>
        <v/>
      </c>
      <c r="DS106" s="188" t="str">
        <f t="array" ref="DS106">IFERROR(_xlfn.XLOOKUP($A106&amp;$B106,'SEPTIEMBRE 2'!$D$11:$D$40&amp;'SEPTIEMBRE 2'!$E$11:$E$40,'SEPTIEMBRE 2'!$AM$11:$AM$40,_xlfn.XLOOKUP($A106&amp;$B106,'SEPTIEMBRE 2'!$BC$11:$BC$40&amp;'SEPTIEMBRE 2'!$BD$11:$BD$40,'SEPTIEMBRE 2'!$CL$11:$CL$40,"A"))/1%,"")</f>
        <v/>
      </c>
      <c r="DT106" s="188" t="str">
        <f t="array" ref="DT106">IFERROR(_xlfn.XLOOKUP($A106&amp;$B106,'SEPTIEMBRE 3'!$D$11:$D$40&amp;'SEPTIEMBRE 3'!$E$11:$E$40,'SEPTIEMBRE 3'!$AM$11:$AM$40,_xlfn.XLOOKUP($A106&amp;$B106,'SEPTIEMBRE 3'!$BC$11:$BC$40&amp;'SEPTIEMBRE 3'!$BD$11:$BD$40,'SEPTIEMBRE 3'!$CL$11:$CL$40,"A"))/1%,"")</f>
        <v/>
      </c>
      <c r="DU106" s="188" t="str">
        <f t="array" ref="DU106">IFERROR(_xlfn.XLOOKUP($A106&amp;$B106,OCTUBRE!$D$11:$D$40&amp;OCTUBRE!$E$11:$E$40,OCTUBRE!$AM$11:$AM$40,_xlfn.XLOOKUP($A106&amp;$B106,OCTUBRE!$BC$11:$BC$40&amp;OCTUBRE!$BD$11:$BD$40,OCTUBRE!$CL$11:$CL$40,"A"))/1%,"")</f>
        <v/>
      </c>
      <c r="DV106" s="188" t="str">
        <f t="array" ref="DV106">IFERROR(_xlfn.XLOOKUP($A106&amp;$B106,'OCTUBRE 2'!$D$11:$D$40&amp;'OCTUBRE 2'!$E$11:$E$40,'OCTUBRE 2'!$AM$11:$AM$40,_xlfn.XLOOKUP($A106&amp;$B106,'OCTUBRE 2'!$BC$11:$BC$40&amp;'OCTUBRE 2'!$BD$11:$BD$40,'OCTUBRE 2'!$CL$11:$CL$40,"A"))/1%,"")</f>
        <v/>
      </c>
      <c r="DW106" s="188" t="str">
        <f t="array" ref="DW106">IFERROR(_xlfn.XLOOKUP($A106&amp;$B106,NOVIEMBRE!$D$11:$D$40&amp;NOVIEMBRE!$E$11:$E$40,NOVIEMBRE!$AM$11:$AM$40,_xlfn.XLOOKUP($A106&amp;$B106,NOVIEMBRE!$BC$11:$BC$40&amp;NOVIEMBRE!$BD$11:$BD$40,NOVIEMBRE!$CL$11:$CL$40,"A"))/1%,"")</f>
        <v/>
      </c>
      <c r="DX106" s="188" t="str">
        <f t="array" ref="DX106">IFERROR(_xlfn.XLOOKUP($A106&amp;$B106,'NOVIEMBRE 2'!$D$11:$D$40&amp;'NOVIEMBRE 2'!$E$11:$E$40,'NOVIEMBRE 2'!$AM$11:$AM$40,_xlfn.XLOOKUP($A106&amp;$B106,'NOVIEMBRE 2'!$BC$11:$BC$40&amp;'NOVIEMBRE 2'!$BD$11:$BD$40,'NOVIEMBRE 2'!$CL$11:$CL$40,"A"))/1%,"")</f>
        <v/>
      </c>
      <c r="DY106" s="188" t="str">
        <f t="array" ref="DY106">IFERROR(_xlfn.XLOOKUP($A106&amp;$B106,DICIEMBRE!$D$11:$D$40&amp;DICIEMBRE!$E$11:$E$40,DICIEMBRE!$AM$11:$AM$40,_xlfn.XLOOKUP($A106&amp;$B106,DICIEMBRE!$BC$11:$BC$40&amp;DICIEMBRE!$BD$11:$BD$40,DICIEMBRE!$CL$11:$CL$40,"A"))/1%,"")</f>
        <v/>
      </c>
      <c r="DZ106" s="381" t="str">
        <f t="shared" si="9"/>
        <v>-</v>
      </c>
      <c r="EA106" s="381" t="str">
        <f t="shared" si="10"/>
        <v>-</v>
      </c>
      <c r="EB106" s="381" t="str">
        <f t="shared" si="11"/>
        <v>-</v>
      </c>
      <c r="EC106" s="381" t="str">
        <f t="shared" si="12"/>
        <v>-</v>
      </c>
      <c r="ED106" s="381" t="str">
        <f t="shared" si="13"/>
        <v>-</v>
      </c>
      <c r="EE106" s="381" t="str">
        <f t="shared" si="14"/>
        <v>-</v>
      </c>
      <c r="EF106" s="381" t="str">
        <f t="shared" si="15"/>
        <v>-</v>
      </c>
      <c r="EG106" s="381" t="str">
        <f t="shared" si="16"/>
        <v>-</v>
      </c>
      <c r="EH106" s="381" t="str">
        <f t="shared" si="17"/>
        <v>-</v>
      </c>
      <c r="EI106" s="188" t="str">
        <f t="shared" si="18"/>
        <v/>
      </c>
      <c r="EJ106" s="382"/>
      <c r="EK106" s="382"/>
      <c r="EL106" s="383"/>
      <c r="EM106" s="21"/>
      <c r="EN106" s="384">
        <f t="array" ref="EN106">IFERROR(_xlfn.XLOOKUP($A106&amp;$B106,MARZO!$D$11:$D$40&amp;MARZO!$E$11:$E$40,MARZO!$AK$11:$AK$40,_xlfn.XLOOKUP($A106&amp;$B106,MARZO!$BC$11:$BC$40&amp;MARZO!$BD$11:$BD$40,MARZO!$CJ$11:$CJ$40,"A")),"")</f>
        <v>0</v>
      </c>
      <c r="EO106" s="384">
        <f t="array" ref="EO106">IFERROR(_xlfn.XLOOKUP($A106&amp;$B106,ABRIL!$D$11:$D$40&amp;ABRIL!$E$11:$E$40,ABRIL!$AK$11:$AK$40,_xlfn.XLOOKUP($A106&amp;$B106,ABRIL!$BC$11:$BC$40&amp;ABRIL!$BD$11:$BD$40,ABRIL!$CJ$11:$CJ$40,"A")),"")</f>
        <v>0</v>
      </c>
      <c r="EP106" s="384">
        <f t="array" ref="EP106">IFERROR(_xlfn.XLOOKUP($A106&amp;$B106,'ABRIL 2'!$D$11:$D$40&amp;'ABRIL 2'!$E$11:$E$40,'ABRIL 2'!$AK$11:$AK$40,_xlfn.XLOOKUP($A106&amp;$B106,'ABRIL 2'!$BC$11:$BC$40&amp;'ABRIL 2'!$BD$11:$BD$40,'ABRIL 2'!$CJ$11:$CJ$40,"A")),"")</f>
        <v>0</v>
      </c>
      <c r="EQ106" s="384">
        <f t="array" ref="EQ106">IFERROR(_xlfn.XLOOKUP($A106&amp;$B106,MAYO!$D$11:$D$40&amp;MAYO!$E$11:$E$40,MAYO!$AK$11:$AK$40,_xlfn.XLOOKUP($A106&amp;$B106,MAYO!$BC$11:$BC$40&amp;MAYO!$BD$11:$BD$40,MAYO!$CJ$11:$CJ$40,"A")),"")</f>
        <v>0</v>
      </c>
      <c r="ER106" s="384">
        <f t="array" ref="ER106">IFERROR(_xlfn.XLOOKUP($A106&amp;$B106,'MAYO 2'!$D$11:$D$40&amp;'MAYO 2'!$E$11:$E$40,'MAYO 2'!$AK$11:$AK$40,_xlfn.XLOOKUP($A106&amp;$B106,'MAYO 2'!$BC$11:$BC$40&amp;'MAYO 2'!$BD$11:$BD$40,'MAYO 2'!$CJ$11:$CJ$40,"A")),"")</f>
        <v>0</v>
      </c>
      <c r="ES106" s="384">
        <f t="array" ref="ES106">IFERROR(_xlfn.XLOOKUP($A106&amp;$B106,JUNIO!$D$11:$D$40&amp;JUNIO!$E$11:$E$40,JUNIO!$AK$11:$AK$40,_xlfn.XLOOKUP($A106&amp;$B106,JUNIO!$BC$11:$BC$40&amp;JUNIO!$BD$11:$BD$40,JUNIO!$CJ$11:$CJ$40,"A")),"")</f>
        <v>0</v>
      </c>
      <c r="ET106" s="384">
        <f t="array" ref="ET106">IFERROR(_xlfn.XLOOKUP($A106&amp;$B106,'JUNIO 2'!$D$11:$D$40&amp;'JUNIO 2'!$E$11:$E$40,'JUNIO 2'!$AK$11:$AK$40,_xlfn.XLOOKUP($A106&amp;$B106,'JUNIO 2'!$BC$11:$BC$40&amp;'JUNIO 2'!$BD$11:$BD$40,'JUNIO 2'!$CJ$11:$CJ$40,"A")),"")</f>
        <v>0</v>
      </c>
      <c r="EU106" s="384">
        <f t="array" ref="EU106">IFERROR(_xlfn.XLOOKUP($A106&amp;$B106,JULIO!$D$11:$D$40&amp;JULIO!$E$11:$E$40,JULIO!$AK$11:$AK$40,_xlfn.XLOOKUP($A106&amp;$B106,JULIO!$BC$11:$BC$40&amp;JULIO!$BD$11:$BD$40,JULIO!$CJ$11:$CJ$40,"A")),"")</f>
        <v>0</v>
      </c>
      <c r="EV106" s="384">
        <f t="array" ref="EV106">IFERROR(_xlfn.XLOOKUP($A106&amp;$B106,'JULIO 2'!$D$11:$D$40&amp;'JULIO 2'!$E$11:$E$40,'JULIO 2'!$AK$11:$AK$40,_xlfn.XLOOKUP($A106&amp;$B106,'JULIO 2'!$BC$11:$BC$40&amp;'JULIO 2'!$BD$11:$BD$40,'JULIO 2'!$CJ$11:$CJ$40,"A")),"")</f>
        <v>0</v>
      </c>
      <c r="EW106" s="384">
        <f t="array" ref="EW106">IFERROR(_xlfn.XLOOKUP($A106&amp;$B106,AGOSTO!$D$11:$D$40&amp;AGOSTO!$E$11:$E$40,AGOSTO!$AK$11:$AK$40,_xlfn.XLOOKUP($A106&amp;$B106,AGOSTO!$BC$11:$BC$40&amp;AGOSTO!$BD$11:$BD$40,AGOSTO!$CJ$11:$CJ$40,"A")),"")</f>
        <v>0</v>
      </c>
      <c r="EX106" s="384">
        <f t="array" ref="EX106">IFERROR(_xlfn.XLOOKUP($A106&amp;$B106,'AGOSTO 2'!$D$11:$D$40&amp;'AGOSTO 2'!$E$11:$E$40,'AGOSTO 2'!$AK$11:$AK$40,_xlfn.XLOOKUP($A106&amp;$B106,'AGOSTO 2'!$BC$11:$BC$40&amp;'AGOSTO 2'!$BD$11:$BD$40,'AGOSTO 2'!$CJ$11:$CJ$40,"A")),"")</f>
        <v>0</v>
      </c>
      <c r="EY106" s="384">
        <f t="array" ref="EY106">IFERROR(_xlfn.XLOOKUP($A106&amp;$B106,SEPTIEMBRE!$D$11:$D$40&amp;SEPTIEMBRE!$E$11:$E$40,SEPTIEMBRE!$AK$11:$AK$40,_xlfn.XLOOKUP($A106&amp;$B106,SEPTIEMBRE!$BC$11:$BC$40&amp;SEPTIEMBRE!$BD$11:$BD$40,SEPTIEMBRE!$CJ$11:$CJ$40,"A")),"")</f>
        <v>0</v>
      </c>
      <c r="EZ106" s="384">
        <f t="array" ref="EZ106">IFERROR(_xlfn.XLOOKUP($A106&amp;$B106,'SEPTIEMBRE 2'!$D$11:$D$40&amp;'SEPTIEMBRE 2'!$E$11:$E$40,'SEPTIEMBRE 2'!$AK$11:$AK$40,_xlfn.XLOOKUP($A106&amp;$B106,'SEPTIEMBRE 2'!$BC$11:$BC$40&amp;'SEPTIEMBRE 2'!$BD$11:$BD$40,'SEPTIEMBRE 2'!$CJ$11:$CJ$40,"A")),"")</f>
        <v>0</v>
      </c>
      <c r="FA106" s="384">
        <f t="array" ref="FA106">IFERROR(_xlfn.XLOOKUP($A106&amp;$B106,'SEPTIEMBRE 3'!$D$11:$D$40&amp;'SEPTIEMBRE 3'!$E$11:$E$40,'SEPTIEMBRE 3'!$AK$11:$AK$40,_xlfn.XLOOKUP($A106&amp;$B106,'SEPTIEMBRE 3'!$BC$11:$BC$40&amp;'SEPTIEMBRE 3'!$BD$11:$BD$40,'SEPTIEMBRE 3'!$CJ$11:$CJ$40,"A")),"")</f>
        <v>0</v>
      </c>
      <c r="FB106" s="384">
        <f t="array" ref="FB106">IFERROR(_xlfn.XLOOKUP($A106&amp;$B106,OCTUBRE!$D$11:$D$40&amp;OCTUBRE!$E$11:$E$40,OCTUBRE!$AK$11:$AK$40,_xlfn.XLOOKUP($A106&amp;$B106,OCTUBRE!$BC$11:$BC$40&amp;OCTUBRE!$BD$11:$BD$40,OCTUBRE!$CJ$11:$CJ$40,"A")),"")</f>
        <v>0</v>
      </c>
      <c r="FC106" s="384">
        <f t="array" ref="FC106">IFERROR(_xlfn.XLOOKUP($A106&amp;$B106,'OCTUBRE 2'!$D$11:$D$40&amp;'OCTUBRE 2'!$E$11:$E$40,'OCTUBRE 2'!$AK$11:$AK$40,_xlfn.XLOOKUP($A106&amp;$B106,'OCTUBRE 2'!$BC$11:$BC$40&amp;'OCTUBRE 2'!$BD$11:$BD$40,'OCTUBRE 2'!$CJ$11:$CJ$40,"A")),"")</f>
        <v>0</v>
      </c>
      <c r="FD106" s="384">
        <f t="array" ref="FD106">IFERROR(_xlfn.XLOOKUP($A106&amp;$B106,NOVIEMBRE!$D$11:$D$40&amp;NOVIEMBRE!$E$11:$E$40,NOVIEMBRE!$AK$11:$AK$40,_xlfn.XLOOKUP($A106&amp;$B106,NOVIEMBRE!$BC$11:$BC$40&amp;NOVIEMBRE!$BD$11:$BD$40,NOVIEMBRE!$CJ$11:$CJ$40,"A")),"")</f>
        <v>0</v>
      </c>
      <c r="FE106" s="384">
        <f t="array" ref="FE106">IFERROR(_xlfn.XLOOKUP($A106&amp;$B106,'NOVIEMBRE 2'!$D$11:$D$40&amp;'NOVIEMBRE 2'!$E$11:$E$40,'NOVIEMBRE 2'!$AK$11:$AK$40,_xlfn.XLOOKUP($A106&amp;$B106,'NOVIEMBRE 2'!$BC$11:$BC$40&amp;'NOVIEMBRE 2'!$BD$11:$BD$40,'NOVIEMBRE 2'!$CJ$11:$CJ$40,"A")),"")</f>
        <v>0</v>
      </c>
      <c r="FF106" s="385">
        <f t="array" ref="FF106">IFERROR(_xlfn.XLOOKUP($A106&amp;$B106,DICIEMBRE!$D$11:$D$40&amp;DICIEMBRE!$E$11:$E$40,DICIEMBRE!$AK$11:$AK$40,_xlfn.XLOOKUP($A106&amp;$B106,DICIEMBRE!$BC$11:$BC$40&amp;DICIEMBRE!$BD$11:$BD$40,DICIEMBRE!$CJ$11:$CJ$40,"A")),"")</f>
        <v>0</v>
      </c>
      <c r="FG106" s="386" t="str">
        <f t="shared" si="19"/>
        <v/>
      </c>
      <c r="FH106" s="386" t="str">
        <f t="array" ref="FH106">IF(
 COUNT(DZ106:EH106)=0,
 "-",
 IF(
  COUNT(DZ106:EH106) &lt; COUNTA(DZ106:EH106),
  REPT("🟩", ROUND(COUNT(DZ106:EH106)/COUNTA(DZ106:EH106)*5, 0)) &amp;
  REPT("⬜", 5 - ROUND(COUNT(DZ106:EH106)/COUNTA(DZ106:EH106)*5, 0)),
  IF(
    AVERAGE(IF(DZ106:EH106&lt;&gt;"", DZ106:EH106, )) &gt;= 70, "🟩🟩🟩🟩🟩",
    IF(
      AVERAGE(IF(DZ106:EH106&lt;&gt;"",DZ106:EH106, )) &gt;= 56, "🟨🟨🟨🟨🟨",
      "🟥🟥🟥🟥🟥"
    )
  )
 )
)
</f>
        <v>-</v>
      </c>
    </row>
    <row r="107" ht="15.75" customHeight="1">
      <c r="A107" s="168"/>
      <c r="B107" s="169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1"/>
      <c r="N107" s="172" t="str">
        <f t="shared" si="1"/>
        <v/>
      </c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2" t="str">
        <f t="shared" si="2"/>
        <v/>
      </c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2" t="str">
        <f t="shared" si="3"/>
        <v/>
      </c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1"/>
      <c r="AW107" s="171"/>
      <c r="AX107" s="172" t="str">
        <f t="shared" si="4"/>
        <v/>
      </c>
      <c r="AY107" s="173"/>
      <c r="AZ107" s="173"/>
      <c r="BA107" s="173"/>
      <c r="BB107" s="173"/>
      <c r="BC107" s="173"/>
      <c r="BD107" s="173"/>
      <c r="BE107" s="173"/>
      <c r="BF107" s="173"/>
      <c r="BG107" s="173"/>
      <c r="BH107" s="173"/>
      <c r="BI107" s="173"/>
      <c r="BJ107" s="172" t="str">
        <f t="shared" si="5"/>
        <v/>
      </c>
      <c r="BK107" s="173"/>
      <c r="BL107" s="173"/>
      <c r="BM107" s="173"/>
      <c r="BN107" s="173"/>
      <c r="BO107" s="173"/>
      <c r="BP107" s="173"/>
      <c r="BQ107" s="173"/>
      <c r="BR107" s="173"/>
      <c r="BS107" s="173"/>
      <c r="BT107" s="173"/>
      <c r="BU107" s="173"/>
      <c r="BV107" s="172" t="str">
        <f t="shared" si="6"/>
        <v/>
      </c>
      <c r="BW107" s="173"/>
      <c r="BX107" s="173"/>
      <c r="BY107" s="173"/>
      <c r="BZ107" s="171"/>
      <c r="CA107" s="171"/>
      <c r="CB107" s="171"/>
      <c r="CC107" s="171"/>
      <c r="CD107" s="171"/>
      <c r="CE107" s="171"/>
      <c r="CF107" s="171"/>
      <c r="CG107" s="171"/>
      <c r="CH107" s="172" t="str">
        <f t="shared" si="7"/>
        <v/>
      </c>
      <c r="CI107" s="171"/>
      <c r="CJ107" s="173"/>
      <c r="CK107" s="173"/>
      <c r="CL107" s="173"/>
      <c r="CM107" s="173"/>
      <c r="CN107" s="171"/>
      <c r="CO107" s="171"/>
      <c r="CP107" s="171"/>
      <c r="CQ107" s="173"/>
      <c r="CR107" s="171"/>
      <c r="CS107" s="171"/>
      <c r="CT107" s="172" t="str">
        <f t="shared" si="8"/>
        <v/>
      </c>
      <c r="CU107" s="172"/>
      <c r="CV107" s="172"/>
      <c r="CW107" s="172"/>
      <c r="CX107" s="172"/>
      <c r="CY107" s="172"/>
      <c r="CZ107" s="172"/>
      <c r="DA107" s="172"/>
      <c r="DB107" s="172"/>
      <c r="DC107" s="172"/>
      <c r="DD107" s="172"/>
      <c r="DE107" s="172"/>
      <c r="DF107" s="172"/>
      <c r="DG107" s="188" t="str">
        <f t="array" ref="DG107">IFERROR(_xlfn.XLOOKUP($A107&amp;B107,MARZO!$D$11:$D$40&amp;MARZO!$E$11:$E$40,MARZO!$AM$11:$AM$40,_xlfn.XLOOKUP($A107&amp;$B107,MARZO!$BC$11:$BC$40&amp;MARZO!$BD$11:$BD$40,MARZO!$CL$11:$CL$40,"A"))/1%,"")</f>
        <v/>
      </c>
      <c r="DH107" s="188" t="str">
        <f t="array" ref="DH107">IFERROR(_xlfn.XLOOKUP($A107&amp;$B107,ABRIL!$D$11:$D$40&amp;ABRIL!$E$11:$E$40,ABRIL!$AM$11:$AM$40,_xlfn.XLOOKUP($A107&amp;$B107,ABRIL!$BC$11:$BC$40&amp;ABRIL!$BD$11:$BD$40,ABRIL!$CL$11:$CL$40,"A"))/1%,"")</f>
        <v/>
      </c>
      <c r="DI107" s="188" t="str">
        <f t="array" ref="DI107">IFERROR(_xlfn.XLOOKUP($A107&amp;$B107,'ABRIL 2'!$D$11:$D$40&amp;'ABRIL 2'!$E$11:$E$40,'ABRIL 2'!$AM$11:$AM$40,_xlfn.XLOOKUP($A107&amp;$B107,'ABRIL 2'!$BC$11:$BC$40&amp;'ABRIL 2'!$BD$11:$BD$40,'ABRIL 2'!$CL$11:$CL$40,"A"))/1%,"")</f>
        <v/>
      </c>
      <c r="DJ107" s="188" t="str">
        <f t="array" ref="DJ107">IFERROR(_xlfn.XLOOKUP($A107&amp;$B107,MAYO!$D$11:$D$40&amp;MAYO!$E$11:$E$40,MAYO!$AM$11:$AM$40,_xlfn.XLOOKUP($A107&amp;$B107,MAYO!$BC$11:$BC$40&amp;MAYO!$BD$11:$BD$40,MAYO!$CL$11:$CL$40,"A"))/1%,"")</f>
        <v/>
      </c>
      <c r="DK107" s="188" t="str">
        <f t="array" ref="DK107">IFERROR(_xlfn.XLOOKUP($A107&amp;$B107,'MAYO 2'!$D$11:$D$40&amp;'MAYO 2'!$E$11:$E$40,'MAYO 2'!$AM$11:$AM$40,_xlfn.XLOOKUP($A107&amp;$B107,'MAYO 2'!$BC$11:$BC$40&amp;'MAYO 2'!$BD$11:$BD$40,'MAYO 2'!$CL$11:$CL$40,"A"))/1%,"")</f>
        <v/>
      </c>
      <c r="DL107" s="188" t="str">
        <f t="array" ref="DL107">IFERROR(_xlfn.XLOOKUP($A107&amp;$B107,JUNIO!$D$11:$D$40&amp;JUNIO!$E$11:$E$40,JUNIO!$AM$11:$AM$40,_xlfn.XLOOKUP($A107&amp;$B107,JUNIO!$BC$11:$BC$40&amp;JUNIO!$BD$11:$BD$40,JUNIO!$CL$11:$CL$40,"A"))/1%,"")</f>
        <v/>
      </c>
      <c r="DM107" s="188" t="str">
        <f t="array" ref="DM107">IFERROR(_xlfn.XLOOKUP($A107&amp;$B107,'JUNIO 2'!$D$11:$D$40&amp;'JUNIO 2'!$E$11:$E$40,'JUNIO 2'!$AM$11:$AM$40,_xlfn.XLOOKUP($A107&amp;$B107,'JUNIO 2'!$BC$11:$BC$40&amp;'JUNIO 2'!$BD$11:$BD$40,'JUNIO 2'!$CL$11:$CL$40,"A"))/1%,"")</f>
        <v/>
      </c>
      <c r="DN107" s="188" t="str">
        <f t="array" ref="DN107">IFERROR(_xlfn.XLOOKUP($A107&amp;$B107,JULIO!$D$11:$D$40&amp;JULIO!$E$11:$E$40,JULIO!$AM$11:$AM$40,_xlfn.XLOOKUP($A107&amp;$B107,JULIO!$BC$11:$BC$40&amp;JULIO!$BD$11:$BD$40,JULIO!$CL$11:$CL$40,"A"))/1%,"")</f>
        <v/>
      </c>
      <c r="DO107" s="188" t="str">
        <f t="array" ref="DO107">IFERROR(_xlfn.XLOOKUP($A107&amp;$B107,'JULIO 2'!$D$11:$D$40&amp;'JULIO 2'!$E$11:$E$40,'JULIO 2'!$AM$11:$AM$40,_xlfn.XLOOKUP($A107&amp;$B107,'JULIO 2'!$BC$11:$BC$40&amp;'JULIO 2'!$BD$11:$BD$40,'JULIO 2'!$CL$11:$CL$40,"A"))/1%,"")</f>
        <v/>
      </c>
      <c r="DP107" s="188" t="str">
        <f t="array" ref="DP107">IFERROR(_xlfn.XLOOKUP($A107&amp;$B107,AGOSTO!$D$11:$D$40&amp;AGOSTO!$E$11:$E$40,AGOSTO!$AM$11:$AM$40,_xlfn.XLOOKUP($A107&amp;$B107,AGOSTO!$BC$11:$BC$40&amp;AGOSTO!$BD$11:$BD$40,AGOSTO!$CL$11:$CL$40,"A"))/1%,"")</f>
        <v/>
      </c>
      <c r="DQ107" s="188" t="str">
        <f t="array" ref="DQ107">IFERROR(_xlfn.XLOOKUP($A107&amp;$B107,'AGOSTO 2'!$D$11:$D$40&amp;'AGOSTO 2'!$E$11:$E$40,'AGOSTO 2'!$AM$11:$AM$40,_xlfn.XLOOKUP($A107&amp;$B107,'AGOSTO 2'!$BC$11:$BC$40&amp;'AGOSTO 2'!$BD$11:$BD$40,'AGOSTO 2'!$CL$11:$CL$40,"A"))/1%,"")</f>
        <v/>
      </c>
      <c r="DR107" s="188" t="str">
        <f t="array" ref="DR107">IFERROR(_xlfn.XLOOKUP($A107&amp;$B107,SEPTIEMBRE!$D$11:$D$40&amp;SEPTIEMBRE!$E$11:$E$40,SEPTIEMBRE!$AM$11:$AM$40,_xlfn.XLOOKUP($A107&amp;$B107,SEPTIEMBRE!$BC$11:$BC$40&amp;SEPTIEMBRE!$BD$11:$BD$40,SEPTIEMBRE!$CL$11:$CL$40,"A"))/1%,"")</f>
        <v/>
      </c>
      <c r="DS107" s="188" t="str">
        <f t="array" ref="DS107">IFERROR(_xlfn.XLOOKUP($A107&amp;$B107,'SEPTIEMBRE 2'!$D$11:$D$40&amp;'SEPTIEMBRE 2'!$E$11:$E$40,'SEPTIEMBRE 2'!$AM$11:$AM$40,_xlfn.XLOOKUP($A107&amp;$B107,'SEPTIEMBRE 2'!$BC$11:$BC$40&amp;'SEPTIEMBRE 2'!$BD$11:$BD$40,'SEPTIEMBRE 2'!$CL$11:$CL$40,"A"))/1%,"")</f>
        <v/>
      </c>
      <c r="DT107" s="188" t="str">
        <f t="array" ref="DT107">IFERROR(_xlfn.XLOOKUP($A107&amp;$B107,'SEPTIEMBRE 3'!$D$11:$D$40&amp;'SEPTIEMBRE 3'!$E$11:$E$40,'SEPTIEMBRE 3'!$AM$11:$AM$40,_xlfn.XLOOKUP($A107&amp;$B107,'SEPTIEMBRE 3'!$BC$11:$BC$40&amp;'SEPTIEMBRE 3'!$BD$11:$BD$40,'SEPTIEMBRE 3'!$CL$11:$CL$40,"A"))/1%,"")</f>
        <v/>
      </c>
      <c r="DU107" s="188" t="str">
        <f t="array" ref="DU107">IFERROR(_xlfn.XLOOKUP($A107&amp;$B107,OCTUBRE!$D$11:$D$40&amp;OCTUBRE!$E$11:$E$40,OCTUBRE!$AM$11:$AM$40,_xlfn.XLOOKUP($A107&amp;$B107,OCTUBRE!$BC$11:$BC$40&amp;OCTUBRE!$BD$11:$BD$40,OCTUBRE!$CL$11:$CL$40,"A"))/1%,"")</f>
        <v/>
      </c>
      <c r="DV107" s="188" t="str">
        <f t="array" ref="DV107">IFERROR(_xlfn.XLOOKUP($A107&amp;$B107,'OCTUBRE 2'!$D$11:$D$40&amp;'OCTUBRE 2'!$E$11:$E$40,'OCTUBRE 2'!$AM$11:$AM$40,_xlfn.XLOOKUP($A107&amp;$B107,'OCTUBRE 2'!$BC$11:$BC$40&amp;'OCTUBRE 2'!$BD$11:$BD$40,'OCTUBRE 2'!$CL$11:$CL$40,"A"))/1%,"")</f>
        <v/>
      </c>
      <c r="DW107" s="188" t="str">
        <f t="array" ref="DW107">IFERROR(_xlfn.XLOOKUP($A107&amp;$B107,NOVIEMBRE!$D$11:$D$40&amp;NOVIEMBRE!$E$11:$E$40,NOVIEMBRE!$AM$11:$AM$40,_xlfn.XLOOKUP($A107&amp;$B107,NOVIEMBRE!$BC$11:$BC$40&amp;NOVIEMBRE!$BD$11:$BD$40,NOVIEMBRE!$CL$11:$CL$40,"A"))/1%,"")</f>
        <v/>
      </c>
      <c r="DX107" s="188" t="str">
        <f t="array" ref="DX107">IFERROR(_xlfn.XLOOKUP($A107&amp;$B107,'NOVIEMBRE 2'!$D$11:$D$40&amp;'NOVIEMBRE 2'!$E$11:$E$40,'NOVIEMBRE 2'!$AM$11:$AM$40,_xlfn.XLOOKUP($A107&amp;$B107,'NOVIEMBRE 2'!$BC$11:$BC$40&amp;'NOVIEMBRE 2'!$BD$11:$BD$40,'NOVIEMBRE 2'!$CL$11:$CL$40,"A"))/1%,"")</f>
        <v/>
      </c>
      <c r="DY107" s="188" t="str">
        <f t="array" ref="DY107">IFERROR(_xlfn.XLOOKUP($A107&amp;$B107,DICIEMBRE!$D$11:$D$40&amp;DICIEMBRE!$E$11:$E$40,DICIEMBRE!$AM$11:$AM$40,_xlfn.XLOOKUP($A107&amp;$B107,DICIEMBRE!$BC$11:$BC$40&amp;DICIEMBRE!$BD$11:$BD$40,DICIEMBRE!$CL$11:$CL$40,"A"))/1%,"")</f>
        <v/>
      </c>
      <c r="DZ107" s="381" t="str">
        <f t="shared" si="9"/>
        <v>-</v>
      </c>
      <c r="EA107" s="381" t="str">
        <f t="shared" si="10"/>
        <v>-</v>
      </c>
      <c r="EB107" s="381" t="str">
        <f t="shared" si="11"/>
        <v>-</v>
      </c>
      <c r="EC107" s="381" t="str">
        <f t="shared" si="12"/>
        <v>-</v>
      </c>
      <c r="ED107" s="381" t="str">
        <f t="shared" si="13"/>
        <v>-</v>
      </c>
      <c r="EE107" s="381" t="str">
        <f t="shared" si="14"/>
        <v>-</v>
      </c>
      <c r="EF107" s="381" t="str">
        <f t="shared" si="15"/>
        <v>-</v>
      </c>
      <c r="EG107" s="381" t="str">
        <f t="shared" si="16"/>
        <v>-</v>
      </c>
      <c r="EH107" s="381" t="str">
        <f t="shared" si="17"/>
        <v>-</v>
      </c>
      <c r="EI107" s="188" t="str">
        <f t="shared" si="18"/>
        <v/>
      </c>
      <c r="EJ107" s="382"/>
      <c r="EK107" s="382"/>
      <c r="EL107" s="383"/>
      <c r="EM107" s="21"/>
      <c r="EN107" s="384">
        <f t="array" ref="EN107">IFERROR(_xlfn.XLOOKUP($A107&amp;$B107,MARZO!$D$11:$D$40&amp;MARZO!$E$11:$E$40,MARZO!$AK$11:$AK$40,_xlfn.XLOOKUP($A107&amp;$B107,MARZO!$BC$11:$BC$40&amp;MARZO!$BD$11:$BD$40,MARZO!$CJ$11:$CJ$40,"A")),"")</f>
        <v>0</v>
      </c>
      <c r="EO107" s="384">
        <f t="array" ref="EO107">IFERROR(_xlfn.XLOOKUP($A107&amp;$B107,ABRIL!$D$11:$D$40&amp;ABRIL!$E$11:$E$40,ABRIL!$AK$11:$AK$40,_xlfn.XLOOKUP($A107&amp;$B107,ABRIL!$BC$11:$BC$40&amp;ABRIL!$BD$11:$BD$40,ABRIL!$CJ$11:$CJ$40,"A")),"")</f>
        <v>0</v>
      </c>
      <c r="EP107" s="384">
        <f t="array" ref="EP107">IFERROR(_xlfn.XLOOKUP($A107&amp;$B107,'ABRIL 2'!$D$11:$D$40&amp;'ABRIL 2'!$E$11:$E$40,'ABRIL 2'!$AK$11:$AK$40,_xlfn.XLOOKUP($A107&amp;$B107,'ABRIL 2'!$BC$11:$BC$40&amp;'ABRIL 2'!$BD$11:$BD$40,'ABRIL 2'!$CJ$11:$CJ$40,"A")),"")</f>
        <v>0</v>
      </c>
      <c r="EQ107" s="384">
        <f t="array" ref="EQ107">IFERROR(_xlfn.XLOOKUP($A107&amp;$B107,MAYO!$D$11:$D$40&amp;MAYO!$E$11:$E$40,MAYO!$AK$11:$AK$40,_xlfn.XLOOKUP($A107&amp;$B107,MAYO!$BC$11:$BC$40&amp;MAYO!$BD$11:$BD$40,MAYO!$CJ$11:$CJ$40,"A")),"")</f>
        <v>0</v>
      </c>
      <c r="ER107" s="384">
        <f t="array" ref="ER107">IFERROR(_xlfn.XLOOKUP($A107&amp;$B107,'MAYO 2'!$D$11:$D$40&amp;'MAYO 2'!$E$11:$E$40,'MAYO 2'!$AK$11:$AK$40,_xlfn.XLOOKUP($A107&amp;$B107,'MAYO 2'!$BC$11:$BC$40&amp;'MAYO 2'!$BD$11:$BD$40,'MAYO 2'!$CJ$11:$CJ$40,"A")),"")</f>
        <v>0</v>
      </c>
      <c r="ES107" s="384">
        <f t="array" ref="ES107">IFERROR(_xlfn.XLOOKUP($A107&amp;$B107,JUNIO!$D$11:$D$40&amp;JUNIO!$E$11:$E$40,JUNIO!$AK$11:$AK$40,_xlfn.XLOOKUP($A107&amp;$B107,JUNIO!$BC$11:$BC$40&amp;JUNIO!$BD$11:$BD$40,JUNIO!$CJ$11:$CJ$40,"A")),"")</f>
        <v>0</v>
      </c>
      <c r="ET107" s="384">
        <f t="array" ref="ET107">IFERROR(_xlfn.XLOOKUP($A107&amp;$B107,'JUNIO 2'!$D$11:$D$40&amp;'JUNIO 2'!$E$11:$E$40,'JUNIO 2'!$AK$11:$AK$40,_xlfn.XLOOKUP($A107&amp;$B107,'JUNIO 2'!$BC$11:$BC$40&amp;'JUNIO 2'!$BD$11:$BD$40,'JUNIO 2'!$CJ$11:$CJ$40,"A")),"")</f>
        <v>0</v>
      </c>
      <c r="EU107" s="384">
        <f t="array" ref="EU107">IFERROR(_xlfn.XLOOKUP($A107&amp;$B107,JULIO!$D$11:$D$40&amp;JULIO!$E$11:$E$40,JULIO!$AK$11:$AK$40,_xlfn.XLOOKUP($A107&amp;$B107,JULIO!$BC$11:$BC$40&amp;JULIO!$BD$11:$BD$40,JULIO!$CJ$11:$CJ$40,"A")),"")</f>
        <v>0</v>
      </c>
      <c r="EV107" s="384">
        <f t="array" ref="EV107">IFERROR(_xlfn.XLOOKUP($A107&amp;$B107,'JULIO 2'!$D$11:$D$40&amp;'JULIO 2'!$E$11:$E$40,'JULIO 2'!$AK$11:$AK$40,_xlfn.XLOOKUP($A107&amp;$B107,'JULIO 2'!$BC$11:$BC$40&amp;'JULIO 2'!$BD$11:$BD$40,'JULIO 2'!$CJ$11:$CJ$40,"A")),"")</f>
        <v>0</v>
      </c>
      <c r="EW107" s="384">
        <f t="array" ref="EW107">IFERROR(_xlfn.XLOOKUP($A107&amp;$B107,AGOSTO!$D$11:$D$40&amp;AGOSTO!$E$11:$E$40,AGOSTO!$AK$11:$AK$40,_xlfn.XLOOKUP($A107&amp;$B107,AGOSTO!$BC$11:$BC$40&amp;AGOSTO!$BD$11:$BD$40,AGOSTO!$CJ$11:$CJ$40,"A")),"")</f>
        <v>0</v>
      </c>
      <c r="EX107" s="384">
        <f t="array" ref="EX107">IFERROR(_xlfn.XLOOKUP($A107&amp;$B107,'AGOSTO 2'!$D$11:$D$40&amp;'AGOSTO 2'!$E$11:$E$40,'AGOSTO 2'!$AK$11:$AK$40,_xlfn.XLOOKUP($A107&amp;$B107,'AGOSTO 2'!$BC$11:$BC$40&amp;'AGOSTO 2'!$BD$11:$BD$40,'AGOSTO 2'!$CJ$11:$CJ$40,"A")),"")</f>
        <v>0</v>
      </c>
      <c r="EY107" s="384">
        <f t="array" ref="EY107">IFERROR(_xlfn.XLOOKUP($A107&amp;$B107,SEPTIEMBRE!$D$11:$D$40&amp;SEPTIEMBRE!$E$11:$E$40,SEPTIEMBRE!$AK$11:$AK$40,_xlfn.XLOOKUP($A107&amp;$B107,SEPTIEMBRE!$BC$11:$BC$40&amp;SEPTIEMBRE!$BD$11:$BD$40,SEPTIEMBRE!$CJ$11:$CJ$40,"A")),"")</f>
        <v>0</v>
      </c>
      <c r="EZ107" s="384">
        <f t="array" ref="EZ107">IFERROR(_xlfn.XLOOKUP($A107&amp;$B107,'SEPTIEMBRE 2'!$D$11:$D$40&amp;'SEPTIEMBRE 2'!$E$11:$E$40,'SEPTIEMBRE 2'!$AK$11:$AK$40,_xlfn.XLOOKUP($A107&amp;$B107,'SEPTIEMBRE 2'!$BC$11:$BC$40&amp;'SEPTIEMBRE 2'!$BD$11:$BD$40,'SEPTIEMBRE 2'!$CJ$11:$CJ$40,"A")),"")</f>
        <v>0</v>
      </c>
      <c r="FA107" s="384">
        <f t="array" ref="FA107">IFERROR(_xlfn.XLOOKUP($A107&amp;$B107,'SEPTIEMBRE 3'!$D$11:$D$40&amp;'SEPTIEMBRE 3'!$E$11:$E$40,'SEPTIEMBRE 3'!$AK$11:$AK$40,_xlfn.XLOOKUP($A107&amp;$B107,'SEPTIEMBRE 3'!$BC$11:$BC$40&amp;'SEPTIEMBRE 3'!$BD$11:$BD$40,'SEPTIEMBRE 3'!$CJ$11:$CJ$40,"A")),"")</f>
        <v>0</v>
      </c>
      <c r="FB107" s="384">
        <f t="array" ref="FB107">IFERROR(_xlfn.XLOOKUP($A107&amp;$B107,OCTUBRE!$D$11:$D$40&amp;OCTUBRE!$E$11:$E$40,OCTUBRE!$AK$11:$AK$40,_xlfn.XLOOKUP($A107&amp;$B107,OCTUBRE!$BC$11:$BC$40&amp;OCTUBRE!$BD$11:$BD$40,OCTUBRE!$CJ$11:$CJ$40,"A")),"")</f>
        <v>0</v>
      </c>
      <c r="FC107" s="384">
        <f t="array" ref="FC107">IFERROR(_xlfn.XLOOKUP($A107&amp;$B107,'OCTUBRE 2'!$D$11:$D$40&amp;'OCTUBRE 2'!$E$11:$E$40,'OCTUBRE 2'!$AK$11:$AK$40,_xlfn.XLOOKUP($A107&amp;$B107,'OCTUBRE 2'!$BC$11:$BC$40&amp;'OCTUBRE 2'!$BD$11:$BD$40,'OCTUBRE 2'!$CJ$11:$CJ$40,"A")),"")</f>
        <v>0</v>
      </c>
      <c r="FD107" s="384">
        <f t="array" ref="FD107">IFERROR(_xlfn.XLOOKUP($A107&amp;$B107,NOVIEMBRE!$D$11:$D$40&amp;NOVIEMBRE!$E$11:$E$40,NOVIEMBRE!$AK$11:$AK$40,_xlfn.XLOOKUP($A107&amp;$B107,NOVIEMBRE!$BC$11:$BC$40&amp;NOVIEMBRE!$BD$11:$BD$40,NOVIEMBRE!$CJ$11:$CJ$40,"A")),"")</f>
        <v>0</v>
      </c>
      <c r="FE107" s="384">
        <f t="array" ref="FE107">IFERROR(_xlfn.XLOOKUP($A107&amp;$B107,'NOVIEMBRE 2'!$D$11:$D$40&amp;'NOVIEMBRE 2'!$E$11:$E$40,'NOVIEMBRE 2'!$AK$11:$AK$40,_xlfn.XLOOKUP($A107&amp;$B107,'NOVIEMBRE 2'!$BC$11:$BC$40&amp;'NOVIEMBRE 2'!$BD$11:$BD$40,'NOVIEMBRE 2'!$CJ$11:$CJ$40,"A")),"")</f>
        <v>0</v>
      </c>
      <c r="FF107" s="385">
        <f t="array" ref="FF107">IFERROR(_xlfn.XLOOKUP($A107&amp;$B107,DICIEMBRE!$D$11:$D$40&amp;DICIEMBRE!$E$11:$E$40,DICIEMBRE!$AK$11:$AK$40,_xlfn.XLOOKUP($A107&amp;$B107,DICIEMBRE!$BC$11:$BC$40&amp;DICIEMBRE!$BD$11:$BD$40,DICIEMBRE!$CJ$11:$CJ$40,"A")),"")</f>
        <v>0</v>
      </c>
      <c r="FG107" s="386" t="str">
        <f t="shared" si="19"/>
        <v/>
      </c>
      <c r="FH107" s="386" t="str">
        <f t="array" ref="FH107">IF(
 COUNT(DZ107:EH107)=0,
 "-",
 IF(
  COUNT(DZ107:EH107) &lt; COUNTA(DZ107:EH107),
  REPT("🟩", ROUND(COUNT(DZ107:EH107)/COUNTA(DZ107:EH107)*5, 0)) &amp;
  REPT("⬜", 5 - ROUND(COUNT(DZ107:EH107)/COUNTA(DZ107:EH107)*5, 0)),
  IF(
    AVERAGE(IF(DZ107:EH107&lt;&gt;"", DZ107:EH107, )) &gt;= 70, "🟩🟩🟩🟩🟩",
    IF(
      AVERAGE(IF(DZ107:EH107&lt;&gt;"",DZ107:EH107, )) &gt;= 56, "🟨🟨🟨🟨🟨",
      "🟥🟥🟥🟥🟥"
    )
  )
 )
)
</f>
        <v>-</v>
      </c>
    </row>
    <row r="108" ht="15.75" customHeight="1">
      <c r="A108" s="168"/>
      <c r="B108" s="169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1"/>
      <c r="N108" s="172" t="str">
        <f t="shared" si="1"/>
        <v/>
      </c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2" t="str">
        <f t="shared" si="2"/>
        <v/>
      </c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2" t="str">
        <f t="shared" si="3"/>
        <v/>
      </c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1"/>
      <c r="AW108" s="171"/>
      <c r="AX108" s="172" t="str">
        <f t="shared" si="4"/>
        <v/>
      </c>
      <c r="AY108" s="173"/>
      <c r="AZ108" s="173"/>
      <c r="BA108" s="173"/>
      <c r="BB108" s="173"/>
      <c r="BC108" s="173"/>
      <c r="BD108" s="173"/>
      <c r="BE108" s="173"/>
      <c r="BF108" s="173"/>
      <c r="BG108" s="173"/>
      <c r="BH108" s="173"/>
      <c r="BI108" s="173"/>
      <c r="BJ108" s="172" t="str">
        <f t="shared" si="5"/>
        <v/>
      </c>
      <c r="BK108" s="173"/>
      <c r="BL108" s="173"/>
      <c r="BM108" s="173"/>
      <c r="BN108" s="173"/>
      <c r="BO108" s="173"/>
      <c r="BP108" s="173"/>
      <c r="BQ108" s="173"/>
      <c r="BR108" s="173"/>
      <c r="BS108" s="173"/>
      <c r="BT108" s="173"/>
      <c r="BU108" s="173"/>
      <c r="BV108" s="172" t="str">
        <f t="shared" si="6"/>
        <v/>
      </c>
      <c r="BW108" s="173"/>
      <c r="BX108" s="173"/>
      <c r="BY108" s="173"/>
      <c r="BZ108" s="171"/>
      <c r="CA108" s="171"/>
      <c r="CB108" s="171"/>
      <c r="CC108" s="171"/>
      <c r="CD108" s="171"/>
      <c r="CE108" s="171"/>
      <c r="CF108" s="171"/>
      <c r="CG108" s="171"/>
      <c r="CH108" s="172" t="str">
        <f t="shared" si="7"/>
        <v/>
      </c>
      <c r="CI108" s="171"/>
      <c r="CJ108" s="173"/>
      <c r="CK108" s="173"/>
      <c r="CL108" s="173"/>
      <c r="CM108" s="173"/>
      <c r="CN108" s="171"/>
      <c r="CO108" s="171"/>
      <c r="CP108" s="171"/>
      <c r="CQ108" s="173"/>
      <c r="CR108" s="171"/>
      <c r="CS108" s="171"/>
      <c r="CT108" s="172" t="str">
        <f t="shared" si="8"/>
        <v/>
      </c>
      <c r="CU108" s="172"/>
      <c r="CV108" s="172"/>
      <c r="CW108" s="172"/>
      <c r="CX108" s="172"/>
      <c r="CY108" s="172"/>
      <c r="CZ108" s="172"/>
      <c r="DA108" s="172"/>
      <c r="DB108" s="172"/>
      <c r="DC108" s="172"/>
      <c r="DD108" s="172"/>
      <c r="DE108" s="172"/>
      <c r="DF108" s="172"/>
      <c r="DG108" s="188" t="str">
        <f t="array" ref="DG108">IFERROR(_xlfn.XLOOKUP($A108&amp;B108,MARZO!$D$11:$D$40&amp;MARZO!$E$11:$E$40,MARZO!$AM$11:$AM$40,_xlfn.XLOOKUP($A108&amp;$B108,MARZO!$BC$11:$BC$40&amp;MARZO!$BD$11:$BD$40,MARZO!$CL$11:$CL$40,"A"))/1%,"")</f>
        <v/>
      </c>
      <c r="DH108" s="188" t="str">
        <f t="array" ref="DH108">IFERROR(_xlfn.XLOOKUP($A108&amp;$B108,ABRIL!$D$11:$D$40&amp;ABRIL!$E$11:$E$40,ABRIL!$AM$11:$AM$40,_xlfn.XLOOKUP($A108&amp;$B108,ABRIL!$BC$11:$BC$40&amp;ABRIL!$BD$11:$BD$40,ABRIL!$CL$11:$CL$40,"A"))/1%,"")</f>
        <v/>
      </c>
      <c r="DI108" s="188" t="str">
        <f t="array" ref="DI108">IFERROR(_xlfn.XLOOKUP($A108&amp;$B108,'ABRIL 2'!$D$11:$D$40&amp;'ABRIL 2'!$E$11:$E$40,'ABRIL 2'!$AM$11:$AM$40,_xlfn.XLOOKUP($A108&amp;$B108,'ABRIL 2'!$BC$11:$BC$40&amp;'ABRIL 2'!$BD$11:$BD$40,'ABRIL 2'!$CL$11:$CL$40,"A"))/1%,"")</f>
        <v/>
      </c>
      <c r="DJ108" s="188" t="str">
        <f t="array" ref="DJ108">IFERROR(_xlfn.XLOOKUP($A108&amp;$B108,MAYO!$D$11:$D$40&amp;MAYO!$E$11:$E$40,MAYO!$AM$11:$AM$40,_xlfn.XLOOKUP($A108&amp;$B108,MAYO!$BC$11:$BC$40&amp;MAYO!$BD$11:$BD$40,MAYO!$CL$11:$CL$40,"A"))/1%,"")</f>
        <v/>
      </c>
      <c r="DK108" s="188" t="str">
        <f t="array" ref="DK108">IFERROR(_xlfn.XLOOKUP($A108&amp;$B108,'MAYO 2'!$D$11:$D$40&amp;'MAYO 2'!$E$11:$E$40,'MAYO 2'!$AM$11:$AM$40,_xlfn.XLOOKUP($A108&amp;$B108,'MAYO 2'!$BC$11:$BC$40&amp;'MAYO 2'!$BD$11:$BD$40,'MAYO 2'!$CL$11:$CL$40,"A"))/1%,"")</f>
        <v/>
      </c>
      <c r="DL108" s="188" t="str">
        <f t="array" ref="DL108">IFERROR(_xlfn.XLOOKUP($A108&amp;$B108,JUNIO!$D$11:$D$40&amp;JUNIO!$E$11:$E$40,JUNIO!$AM$11:$AM$40,_xlfn.XLOOKUP($A108&amp;$B108,JUNIO!$BC$11:$BC$40&amp;JUNIO!$BD$11:$BD$40,JUNIO!$CL$11:$CL$40,"A"))/1%,"")</f>
        <v/>
      </c>
      <c r="DM108" s="188" t="str">
        <f t="array" ref="DM108">IFERROR(_xlfn.XLOOKUP($A108&amp;$B108,'JUNIO 2'!$D$11:$D$40&amp;'JUNIO 2'!$E$11:$E$40,'JUNIO 2'!$AM$11:$AM$40,_xlfn.XLOOKUP($A108&amp;$B108,'JUNIO 2'!$BC$11:$BC$40&amp;'JUNIO 2'!$BD$11:$BD$40,'JUNIO 2'!$CL$11:$CL$40,"A"))/1%,"")</f>
        <v/>
      </c>
      <c r="DN108" s="188" t="str">
        <f t="array" ref="DN108">IFERROR(_xlfn.XLOOKUP($A108&amp;$B108,JULIO!$D$11:$D$40&amp;JULIO!$E$11:$E$40,JULIO!$AM$11:$AM$40,_xlfn.XLOOKUP($A108&amp;$B108,JULIO!$BC$11:$BC$40&amp;JULIO!$BD$11:$BD$40,JULIO!$CL$11:$CL$40,"A"))/1%,"")</f>
        <v/>
      </c>
      <c r="DO108" s="188" t="str">
        <f t="array" ref="DO108">IFERROR(_xlfn.XLOOKUP($A108&amp;$B108,'JULIO 2'!$D$11:$D$40&amp;'JULIO 2'!$E$11:$E$40,'JULIO 2'!$AM$11:$AM$40,_xlfn.XLOOKUP($A108&amp;$B108,'JULIO 2'!$BC$11:$BC$40&amp;'JULIO 2'!$BD$11:$BD$40,'JULIO 2'!$CL$11:$CL$40,"A"))/1%,"")</f>
        <v/>
      </c>
      <c r="DP108" s="188" t="str">
        <f t="array" ref="DP108">IFERROR(_xlfn.XLOOKUP($A108&amp;$B108,AGOSTO!$D$11:$D$40&amp;AGOSTO!$E$11:$E$40,AGOSTO!$AM$11:$AM$40,_xlfn.XLOOKUP($A108&amp;$B108,AGOSTO!$BC$11:$BC$40&amp;AGOSTO!$BD$11:$BD$40,AGOSTO!$CL$11:$CL$40,"A"))/1%,"")</f>
        <v/>
      </c>
      <c r="DQ108" s="188" t="str">
        <f t="array" ref="DQ108">IFERROR(_xlfn.XLOOKUP($A108&amp;$B108,'AGOSTO 2'!$D$11:$D$40&amp;'AGOSTO 2'!$E$11:$E$40,'AGOSTO 2'!$AM$11:$AM$40,_xlfn.XLOOKUP($A108&amp;$B108,'AGOSTO 2'!$BC$11:$BC$40&amp;'AGOSTO 2'!$BD$11:$BD$40,'AGOSTO 2'!$CL$11:$CL$40,"A"))/1%,"")</f>
        <v/>
      </c>
      <c r="DR108" s="188" t="str">
        <f t="array" ref="DR108">IFERROR(_xlfn.XLOOKUP($A108&amp;$B108,SEPTIEMBRE!$D$11:$D$40&amp;SEPTIEMBRE!$E$11:$E$40,SEPTIEMBRE!$AM$11:$AM$40,_xlfn.XLOOKUP($A108&amp;$B108,SEPTIEMBRE!$BC$11:$BC$40&amp;SEPTIEMBRE!$BD$11:$BD$40,SEPTIEMBRE!$CL$11:$CL$40,"A"))/1%,"")</f>
        <v/>
      </c>
      <c r="DS108" s="188" t="str">
        <f t="array" ref="DS108">IFERROR(_xlfn.XLOOKUP($A108&amp;$B108,'SEPTIEMBRE 2'!$D$11:$D$40&amp;'SEPTIEMBRE 2'!$E$11:$E$40,'SEPTIEMBRE 2'!$AM$11:$AM$40,_xlfn.XLOOKUP($A108&amp;$B108,'SEPTIEMBRE 2'!$BC$11:$BC$40&amp;'SEPTIEMBRE 2'!$BD$11:$BD$40,'SEPTIEMBRE 2'!$CL$11:$CL$40,"A"))/1%,"")</f>
        <v/>
      </c>
      <c r="DT108" s="188" t="str">
        <f t="array" ref="DT108">IFERROR(_xlfn.XLOOKUP($A108&amp;$B108,'SEPTIEMBRE 3'!$D$11:$D$40&amp;'SEPTIEMBRE 3'!$E$11:$E$40,'SEPTIEMBRE 3'!$AM$11:$AM$40,_xlfn.XLOOKUP($A108&amp;$B108,'SEPTIEMBRE 3'!$BC$11:$BC$40&amp;'SEPTIEMBRE 3'!$BD$11:$BD$40,'SEPTIEMBRE 3'!$CL$11:$CL$40,"A"))/1%,"")</f>
        <v/>
      </c>
      <c r="DU108" s="188" t="str">
        <f t="array" ref="DU108">IFERROR(_xlfn.XLOOKUP($A108&amp;$B108,OCTUBRE!$D$11:$D$40&amp;OCTUBRE!$E$11:$E$40,OCTUBRE!$AM$11:$AM$40,_xlfn.XLOOKUP($A108&amp;$B108,OCTUBRE!$BC$11:$BC$40&amp;OCTUBRE!$BD$11:$BD$40,OCTUBRE!$CL$11:$CL$40,"A"))/1%,"")</f>
        <v/>
      </c>
      <c r="DV108" s="188" t="str">
        <f t="array" ref="DV108">IFERROR(_xlfn.XLOOKUP($A108&amp;$B108,'OCTUBRE 2'!$D$11:$D$40&amp;'OCTUBRE 2'!$E$11:$E$40,'OCTUBRE 2'!$AM$11:$AM$40,_xlfn.XLOOKUP($A108&amp;$B108,'OCTUBRE 2'!$BC$11:$BC$40&amp;'OCTUBRE 2'!$BD$11:$BD$40,'OCTUBRE 2'!$CL$11:$CL$40,"A"))/1%,"")</f>
        <v/>
      </c>
      <c r="DW108" s="188" t="str">
        <f t="array" ref="DW108">IFERROR(_xlfn.XLOOKUP($A108&amp;$B108,NOVIEMBRE!$D$11:$D$40&amp;NOVIEMBRE!$E$11:$E$40,NOVIEMBRE!$AM$11:$AM$40,_xlfn.XLOOKUP($A108&amp;$B108,NOVIEMBRE!$BC$11:$BC$40&amp;NOVIEMBRE!$BD$11:$BD$40,NOVIEMBRE!$CL$11:$CL$40,"A"))/1%,"")</f>
        <v/>
      </c>
      <c r="DX108" s="188" t="str">
        <f t="array" ref="DX108">IFERROR(_xlfn.XLOOKUP($A108&amp;$B108,'NOVIEMBRE 2'!$D$11:$D$40&amp;'NOVIEMBRE 2'!$E$11:$E$40,'NOVIEMBRE 2'!$AM$11:$AM$40,_xlfn.XLOOKUP($A108&amp;$B108,'NOVIEMBRE 2'!$BC$11:$BC$40&amp;'NOVIEMBRE 2'!$BD$11:$BD$40,'NOVIEMBRE 2'!$CL$11:$CL$40,"A"))/1%,"")</f>
        <v/>
      </c>
      <c r="DY108" s="188" t="str">
        <f t="array" ref="DY108">IFERROR(_xlfn.XLOOKUP($A108&amp;$B108,DICIEMBRE!$D$11:$D$40&amp;DICIEMBRE!$E$11:$E$40,DICIEMBRE!$AM$11:$AM$40,_xlfn.XLOOKUP($A108&amp;$B108,DICIEMBRE!$BC$11:$BC$40&amp;DICIEMBRE!$BD$11:$BD$40,DICIEMBRE!$CL$11:$CL$40,"A"))/1%,"")</f>
        <v/>
      </c>
      <c r="DZ108" s="381" t="str">
        <f t="shared" si="9"/>
        <v>-</v>
      </c>
      <c r="EA108" s="381" t="str">
        <f t="shared" si="10"/>
        <v>-</v>
      </c>
      <c r="EB108" s="381" t="str">
        <f t="shared" si="11"/>
        <v>-</v>
      </c>
      <c r="EC108" s="381" t="str">
        <f t="shared" si="12"/>
        <v>-</v>
      </c>
      <c r="ED108" s="381" t="str">
        <f t="shared" si="13"/>
        <v>-</v>
      </c>
      <c r="EE108" s="381" t="str">
        <f t="shared" si="14"/>
        <v>-</v>
      </c>
      <c r="EF108" s="381" t="str">
        <f t="shared" si="15"/>
        <v>-</v>
      </c>
      <c r="EG108" s="381" t="str">
        <f t="shared" si="16"/>
        <v>-</v>
      </c>
      <c r="EH108" s="381" t="str">
        <f t="shared" si="17"/>
        <v>-</v>
      </c>
      <c r="EI108" s="188" t="str">
        <f t="shared" si="18"/>
        <v/>
      </c>
      <c r="EJ108" s="382"/>
      <c r="EK108" s="382"/>
      <c r="EL108" s="383"/>
      <c r="EM108" s="21"/>
      <c r="EN108" s="384">
        <f t="array" ref="EN108">IFERROR(_xlfn.XLOOKUP($A108&amp;$B108,MARZO!$D$11:$D$40&amp;MARZO!$E$11:$E$40,MARZO!$AK$11:$AK$40,_xlfn.XLOOKUP($A108&amp;$B108,MARZO!$BC$11:$BC$40&amp;MARZO!$BD$11:$BD$40,MARZO!$CJ$11:$CJ$40,"A")),"")</f>
        <v>0</v>
      </c>
      <c r="EO108" s="384">
        <f t="array" ref="EO108">IFERROR(_xlfn.XLOOKUP($A108&amp;$B108,ABRIL!$D$11:$D$40&amp;ABRIL!$E$11:$E$40,ABRIL!$AK$11:$AK$40,_xlfn.XLOOKUP($A108&amp;$B108,ABRIL!$BC$11:$BC$40&amp;ABRIL!$BD$11:$BD$40,ABRIL!$CJ$11:$CJ$40,"A")),"")</f>
        <v>0</v>
      </c>
      <c r="EP108" s="384">
        <f t="array" ref="EP108">IFERROR(_xlfn.XLOOKUP($A108&amp;$B108,'ABRIL 2'!$D$11:$D$40&amp;'ABRIL 2'!$E$11:$E$40,'ABRIL 2'!$AK$11:$AK$40,_xlfn.XLOOKUP($A108&amp;$B108,'ABRIL 2'!$BC$11:$BC$40&amp;'ABRIL 2'!$BD$11:$BD$40,'ABRIL 2'!$CJ$11:$CJ$40,"A")),"")</f>
        <v>0</v>
      </c>
      <c r="EQ108" s="384">
        <f t="array" ref="EQ108">IFERROR(_xlfn.XLOOKUP($A108&amp;$B108,MAYO!$D$11:$D$40&amp;MAYO!$E$11:$E$40,MAYO!$AK$11:$AK$40,_xlfn.XLOOKUP($A108&amp;$B108,MAYO!$BC$11:$BC$40&amp;MAYO!$BD$11:$BD$40,MAYO!$CJ$11:$CJ$40,"A")),"")</f>
        <v>0</v>
      </c>
      <c r="ER108" s="384">
        <f t="array" ref="ER108">IFERROR(_xlfn.XLOOKUP($A108&amp;$B108,'MAYO 2'!$D$11:$D$40&amp;'MAYO 2'!$E$11:$E$40,'MAYO 2'!$AK$11:$AK$40,_xlfn.XLOOKUP($A108&amp;$B108,'MAYO 2'!$BC$11:$BC$40&amp;'MAYO 2'!$BD$11:$BD$40,'MAYO 2'!$CJ$11:$CJ$40,"A")),"")</f>
        <v>0</v>
      </c>
      <c r="ES108" s="384">
        <f t="array" ref="ES108">IFERROR(_xlfn.XLOOKUP($A108&amp;$B108,JUNIO!$D$11:$D$40&amp;JUNIO!$E$11:$E$40,JUNIO!$AK$11:$AK$40,_xlfn.XLOOKUP($A108&amp;$B108,JUNIO!$BC$11:$BC$40&amp;JUNIO!$BD$11:$BD$40,JUNIO!$CJ$11:$CJ$40,"A")),"")</f>
        <v>0</v>
      </c>
      <c r="ET108" s="384">
        <f t="array" ref="ET108">IFERROR(_xlfn.XLOOKUP($A108&amp;$B108,'JUNIO 2'!$D$11:$D$40&amp;'JUNIO 2'!$E$11:$E$40,'JUNIO 2'!$AK$11:$AK$40,_xlfn.XLOOKUP($A108&amp;$B108,'JUNIO 2'!$BC$11:$BC$40&amp;'JUNIO 2'!$BD$11:$BD$40,'JUNIO 2'!$CJ$11:$CJ$40,"A")),"")</f>
        <v>0</v>
      </c>
      <c r="EU108" s="384">
        <f t="array" ref="EU108">IFERROR(_xlfn.XLOOKUP($A108&amp;$B108,JULIO!$D$11:$D$40&amp;JULIO!$E$11:$E$40,JULIO!$AK$11:$AK$40,_xlfn.XLOOKUP($A108&amp;$B108,JULIO!$BC$11:$BC$40&amp;JULIO!$BD$11:$BD$40,JULIO!$CJ$11:$CJ$40,"A")),"")</f>
        <v>0</v>
      </c>
      <c r="EV108" s="384">
        <f t="array" ref="EV108">IFERROR(_xlfn.XLOOKUP($A108&amp;$B108,'JULIO 2'!$D$11:$D$40&amp;'JULIO 2'!$E$11:$E$40,'JULIO 2'!$AK$11:$AK$40,_xlfn.XLOOKUP($A108&amp;$B108,'JULIO 2'!$BC$11:$BC$40&amp;'JULIO 2'!$BD$11:$BD$40,'JULIO 2'!$CJ$11:$CJ$40,"A")),"")</f>
        <v>0</v>
      </c>
      <c r="EW108" s="384">
        <f t="array" ref="EW108">IFERROR(_xlfn.XLOOKUP($A108&amp;$B108,AGOSTO!$D$11:$D$40&amp;AGOSTO!$E$11:$E$40,AGOSTO!$AK$11:$AK$40,_xlfn.XLOOKUP($A108&amp;$B108,AGOSTO!$BC$11:$BC$40&amp;AGOSTO!$BD$11:$BD$40,AGOSTO!$CJ$11:$CJ$40,"A")),"")</f>
        <v>0</v>
      </c>
      <c r="EX108" s="384">
        <f t="array" ref="EX108">IFERROR(_xlfn.XLOOKUP($A108&amp;$B108,'AGOSTO 2'!$D$11:$D$40&amp;'AGOSTO 2'!$E$11:$E$40,'AGOSTO 2'!$AK$11:$AK$40,_xlfn.XLOOKUP($A108&amp;$B108,'AGOSTO 2'!$BC$11:$BC$40&amp;'AGOSTO 2'!$BD$11:$BD$40,'AGOSTO 2'!$CJ$11:$CJ$40,"A")),"")</f>
        <v>0</v>
      </c>
      <c r="EY108" s="384">
        <f t="array" ref="EY108">IFERROR(_xlfn.XLOOKUP($A108&amp;$B108,SEPTIEMBRE!$D$11:$D$40&amp;SEPTIEMBRE!$E$11:$E$40,SEPTIEMBRE!$AK$11:$AK$40,_xlfn.XLOOKUP($A108&amp;$B108,SEPTIEMBRE!$BC$11:$BC$40&amp;SEPTIEMBRE!$BD$11:$BD$40,SEPTIEMBRE!$CJ$11:$CJ$40,"A")),"")</f>
        <v>0</v>
      </c>
      <c r="EZ108" s="384">
        <f t="array" ref="EZ108">IFERROR(_xlfn.XLOOKUP($A108&amp;$B108,'SEPTIEMBRE 2'!$D$11:$D$40&amp;'SEPTIEMBRE 2'!$E$11:$E$40,'SEPTIEMBRE 2'!$AK$11:$AK$40,_xlfn.XLOOKUP($A108&amp;$B108,'SEPTIEMBRE 2'!$BC$11:$BC$40&amp;'SEPTIEMBRE 2'!$BD$11:$BD$40,'SEPTIEMBRE 2'!$CJ$11:$CJ$40,"A")),"")</f>
        <v>0</v>
      </c>
      <c r="FA108" s="384">
        <f t="array" ref="FA108">IFERROR(_xlfn.XLOOKUP($A108&amp;$B108,'SEPTIEMBRE 3'!$D$11:$D$40&amp;'SEPTIEMBRE 3'!$E$11:$E$40,'SEPTIEMBRE 3'!$AK$11:$AK$40,_xlfn.XLOOKUP($A108&amp;$B108,'SEPTIEMBRE 3'!$BC$11:$BC$40&amp;'SEPTIEMBRE 3'!$BD$11:$BD$40,'SEPTIEMBRE 3'!$CJ$11:$CJ$40,"A")),"")</f>
        <v>0</v>
      </c>
      <c r="FB108" s="384">
        <f t="array" ref="FB108">IFERROR(_xlfn.XLOOKUP($A108&amp;$B108,OCTUBRE!$D$11:$D$40&amp;OCTUBRE!$E$11:$E$40,OCTUBRE!$AK$11:$AK$40,_xlfn.XLOOKUP($A108&amp;$B108,OCTUBRE!$BC$11:$BC$40&amp;OCTUBRE!$BD$11:$BD$40,OCTUBRE!$CJ$11:$CJ$40,"A")),"")</f>
        <v>0</v>
      </c>
      <c r="FC108" s="384">
        <f t="array" ref="FC108">IFERROR(_xlfn.XLOOKUP($A108&amp;$B108,'OCTUBRE 2'!$D$11:$D$40&amp;'OCTUBRE 2'!$E$11:$E$40,'OCTUBRE 2'!$AK$11:$AK$40,_xlfn.XLOOKUP($A108&amp;$B108,'OCTUBRE 2'!$BC$11:$BC$40&amp;'OCTUBRE 2'!$BD$11:$BD$40,'OCTUBRE 2'!$CJ$11:$CJ$40,"A")),"")</f>
        <v>0</v>
      </c>
      <c r="FD108" s="384">
        <f t="array" ref="FD108">IFERROR(_xlfn.XLOOKUP($A108&amp;$B108,NOVIEMBRE!$D$11:$D$40&amp;NOVIEMBRE!$E$11:$E$40,NOVIEMBRE!$AK$11:$AK$40,_xlfn.XLOOKUP($A108&amp;$B108,NOVIEMBRE!$BC$11:$BC$40&amp;NOVIEMBRE!$BD$11:$BD$40,NOVIEMBRE!$CJ$11:$CJ$40,"A")),"")</f>
        <v>0</v>
      </c>
      <c r="FE108" s="384">
        <f t="array" ref="FE108">IFERROR(_xlfn.XLOOKUP($A108&amp;$B108,'NOVIEMBRE 2'!$D$11:$D$40&amp;'NOVIEMBRE 2'!$E$11:$E$40,'NOVIEMBRE 2'!$AK$11:$AK$40,_xlfn.XLOOKUP($A108&amp;$B108,'NOVIEMBRE 2'!$BC$11:$BC$40&amp;'NOVIEMBRE 2'!$BD$11:$BD$40,'NOVIEMBRE 2'!$CJ$11:$CJ$40,"A")),"")</f>
        <v>0</v>
      </c>
      <c r="FF108" s="385">
        <f t="array" ref="FF108">IFERROR(_xlfn.XLOOKUP($A108&amp;$B108,DICIEMBRE!$D$11:$D$40&amp;DICIEMBRE!$E$11:$E$40,DICIEMBRE!$AK$11:$AK$40,_xlfn.XLOOKUP($A108&amp;$B108,DICIEMBRE!$BC$11:$BC$40&amp;DICIEMBRE!$BD$11:$BD$40,DICIEMBRE!$CJ$11:$CJ$40,"A")),"")</f>
        <v>0</v>
      </c>
      <c r="FG108" s="386" t="str">
        <f t="shared" si="19"/>
        <v/>
      </c>
      <c r="FH108" s="386" t="str">
        <f t="array" ref="FH108">IF(
 COUNT(DZ108:EH108)=0,
 "-",
 IF(
  COUNT(DZ108:EH108) &lt; COUNTA(DZ108:EH108),
  REPT("🟩", ROUND(COUNT(DZ108:EH108)/COUNTA(DZ108:EH108)*5, 0)) &amp;
  REPT("⬜", 5 - ROUND(COUNT(DZ108:EH108)/COUNTA(DZ108:EH108)*5, 0)),
  IF(
    AVERAGE(IF(DZ108:EH108&lt;&gt;"", DZ108:EH108, )) &gt;= 70, "🟩🟩🟩🟩🟩",
    IF(
      AVERAGE(IF(DZ108:EH108&lt;&gt;"",DZ108:EH108, )) &gt;= 56, "🟨🟨🟨🟨🟨",
      "🟥🟥🟥🟥🟥"
    )
  )
 )
)
</f>
        <v>-</v>
      </c>
    </row>
    <row r="109" ht="15.75" customHeight="1">
      <c r="A109" s="168"/>
      <c r="B109" s="169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1"/>
      <c r="N109" s="172" t="str">
        <f t="shared" si="1"/>
        <v/>
      </c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2" t="str">
        <f t="shared" si="2"/>
        <v/>
      </c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2" t="str">
        <f t="shared" si="3"/>
        <v/>
      </c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1"/>
      <c r="AW109" s="171"/>
      <c r="AX109" s="172" t="str">
        <f t="shared" si="4"/>
        <v/>
      </c>
      <c r="AY109" s="173"/>
      <c r="AZ109" s="173"/>
      <c r="BA109" s="173"/>
      <c r="BB109" s="173"/>
      <c r="BC109" s="173"/>
      <c r="BD109" s="173"/>
      <c r="BE109" s="173"/>
      <c r="BF109" s="173"/>
      <c r="BG109" s="173"/>
      <c r="BH109" s="173"/>
      <c r="BI109" s="173"/>
      <c r="BJ109" s="172" t="str">
        <f t="shared" si="5"/>
        <v/>
      </c>
      <c r="BK109" s="173"/>
      <c r="BL109" s="173"/>
      <c r="BM109" s="173"/>
      <c r="BN109" s="173"/>
      <c r="BO109" s="173"/>
      <c r="BP109" s="173"/>
      <c r="BQ109" s="173"/>
      <c r="BR109" s="173"/>
      <c r="BS109" s="173"/>
      <c r="BT109" s="173"/>
      <c r="BU109" s="173"/>
      <c r="BV109" s="172" t="str">
        <f t="shared" si="6"/>
        <v/>
      </c>
      <c r="BW109" s="173"/>
      <c r="BX109" s="173"/>
      <c r="BY109" s="173"/>
      <c r="BZ109" s="171"/>
      <c r="CA109" s="171"/>
      <c r="CB109" s="171"/>
      <c r="CC109" s="171"/>
      <c r="CD109" s="171"/>
      <c r="CE109" s="171"/>
      <c r="CF109" s="171"/>
      <c r="CG109" s="171"/>
      <c r="CH109" s="172" t="str">
        <f t="shared" si="7"/>
        <v/>
      </c>
      <c r="CI109" s="171"/>
      <c r="CJ109" s="173"/>
      <c r="CK109" s="173"/>
      <c r="CL109" s="173"/>
      <c r="CM109" s="173"/>
      <c r="CN109" s="171"/>
      <c r="CO109" s="171"/>
      <c r="CP109" s="171"/>
      <c r="CQ109" s="173"/>
      <c r="CR109" s="171"/>
      <c r="CS109" s="171"/>
      <c r="CT109" s="172" t="str">
        <f t="shared" si="8"/>
        <v/>
      </c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88" t="str">
        <f t="array" ref="DG109">IFERROR(_xlfn.XLOOKUP($A109&amp;B109,MARZO!$D$11:$D$40&amp;MARZO!$E$11:$E$40,MARZO!$AM$11:$AM$40,_xlfn.XLOOKUP($A109&amp;$B109,MARZO!$BC$11:$BC$40&amp;MARZO!$BD$11:$BD$40,MARZO!$CL$11:$CL$40,"A"))/1%,"")</f>
        <v/>
      </c>
      <c r="DH109" s="188" t="str">
        <f t="array" ref="DH109">IFERROR(_xlfn.XLOOKUP($A109&amp;$B109,ABRIL!$D$11:$D$40&amp;ABRIL!$E$11:$E$40,ABRIL!$AM$11:$AM$40,_xlfn.XLOOKUP($A109&amp;$B109,ABRIL!$BC$11:$BC$40&amp;ABRIL!$BD$11:$BD$40,ABRIL!$CL$11:$CL$40,"A"))/1%,"")</f>
        <v/>
      </c>
      <c r="DI109" s="188" t="str">
        <f t="array" ref="DI109">IFERROR(_xlfn.XLOOKUP($A109&amp;$B109,'ABRIL 2'!$D$11:$D$40&amp;'ABRIL 2'!$E$11:$E$40,'ABRIL 2'!$AM$11:$AM$40,_xlfn.XLOOKUP($A109&amp;$B109,'ABRIL 2'!$BC$11:$BC$40&amp;'ABRIL 2'!$BD$11:$BD$40,'ABRIL 2'!$CL$11:$CL$40,"A"))/1%,"")</f>
        <v/>
      </c>
      <c r="DJ109" s="188" t="str">
        <f t="array" ref="DJ109">IFERROR(_xlfn.XLOOKUP($A109&amp;$B109,MAYO!$D$11:$D$40&amp;MAYO!$E$11:$E$40,MAYO!$AM$11:$AM$40,_xlfn.XLOOKUP($A109&amp;$B109,MAYO!$BC$11:$BC$40&amp;MAYO!$BD$11:$BD$40,MAYO!$CL$11:$CL$40,"A"))/1%,"")</f>
        <v/>
      </c>
      <c r="DK109" s="188" t="str">
        <f t="array" ref="DK109">IFERROR(_xlfn.XLOOKUP($A109&amp;$B109,'MAYO 2'!$D$11:$D$40&amp;'MAYO 2'!$E$11:$E$40,'MAYO 2'!$AM$11:$AM$40,_xlfn.XLOOKUP($A109&amp;$B109,'MAYO 2'!$BC$11:$BC$40&amp;'MAYO 2'!$BD$11:$BD$40,'MAYO 2'!$CL$11:$CL$40,"A"))/1%,"")</f>
        <v/>
      </c>
      <c r="DL109" s="188" t="str">
        <f t="array" ref="DL109">IFERROR(_xlfn.XLOOKUP($A109&amp;$B109,JUNIO!$D$11:$D$40&amp;JUNIO!$E$11:$E$40,JUNIO!$AM$11:$AM$40,_xlfn.XLOOKUP($A109&amp;$B109,JUNIO!$BC$11:$BC$40&amp;JUNIO!$BD$11:$BD$40,JUNIO!$CL$11:$CL$40,"A"))/1%,"")</f>
        <v/>
      </c>
      <c r="DM109" s="188" t="str">
        <f t="array" ref="DM109">IFERROR(_xlfn.XLOOKUP($A109&amp;$B109,'JUNIO 2'!$D$11:$D$40&amp;'JUNIO 2'!$E$11:$E$40,'JUNIO 2'!$AM$11:$AM$40,_xlfn.XLOOKUP($A109&amp;$B109,'JUNIO 2'!$BC$11:$BC$40&amp;'JUNIO 2'!$BD$11:$BD$40,'JUNIO 2'!$CL$11:$CL$40,"A"))/1%,"")</f>
        <v/>
      </c>
      <c r="DN109" s="188" t="str">
        <f t="array" ref="DN109">IFERROR(_xlfn.XLOOKUP($A109&amp;$B109,JULIO!$D$11:$D$40&amp;JULIO!$E$11:$E$40,JULIO!$AM$11:$AM$40,_xlfn.XLOOKUP($A109&amp;$B109,JULIO!$BC$11:$BC$40&amp;JULIO!$BD$11:$BD$40,JULIO!$CL$11:$CL$40,"A"))/1%,"")</f>
        <v/>
      </c>
      <c r="DO109" s="188" t="str">
        <f t="array" ref="DO109">IFERROR(_xlfn.XLOOKUP($A109&amp;$B109,'JULIO 2'!$D$11:$D$40&amp;'JULIO 2'!$E$11:$E$40,'JULIO 2'!$AM$11:$AM$40,_xlfn.XLOOKUP($A109&amp;$B109,'JULIO 2'!$BC$11:$BC$40&amp;'JULIO 2'!$BD$11:$BD$40,'JULIO 2'!$CL$11:$CL$40,"A"))/1%,"")</f>
        <v/>
      </c>
      <c r="DP109" s="188" t="str">
        <f t="array" ref="DP109">IFERROR(_xlfn.XLOOKUP($A109&amp;$B109,AGOSTO!$D$11:$D$40&amp;AGOSTO!$E$11:$E$40,AGOSTO!$AM$11:$AM$40,_xlfn.XLOOKUP($A109&amp;$B109,AGOSTO!$BC$11:$BC$40&amp;AGOSTO!$BD$11:$BD$40,AGOSTO!$CL$11:$CL$40,"A"))/1%,"")</f>
        <v/>
      </c>
      <c r="DQ109" s="188" t="str">
        <f t="array" ref="DQ109">IFERROR(_xlfn.XLOOKUP($A109&amp;$B109,'AGOSTO 2'!$D$11:$D$40&amp;'AGOSTO 2'!$E$11:$E$40,'AGOSTO 2'!$AM$11:$AM$40,_xlfn.XLOOKUP($A109&amp;$B109,'AGOSTO 2'!$BC$11:$BC$40&amp;'AGOSTO 2'!$BD$11:$BD$40,'AGOSTO 2'!$CL$11:$CL$40,"A"))/1%,"")</f>
        <v/>
      </c>
      <c r="DR109" s="188" t="str">
        <f t="array" ref="DR109">IFERROR(_xlfn.XLOOKUP($A109&amp;$B109,SEPTIEMBRE!$D$11:$D$40&amp;SEPTIEMBRE!$E$11:$E$40,SEPTIEMBRE!$AM$11:$AM$40,_xlfn.XLOOKUP($A109&amp;$B109,SEPTIEMBRE!$BC$11:$BC$40&amp;SEPTIEMBRE!$BD$11:$BD$40,SEPTIEMBRE!$CL$11:$CL$40,"A"))/1%,"")</f>
        <v/>
      </c>
      <c r="DS109" s="188" t="str">
        <f t="array" ref="DS109">IFERROR(_xlfn.XLOOKUP($A109&amp;$B109,'SEPTIEMBRE 2'!$D$11:$D$40&amp;'SEPTIEMBRE 2'!$E$11:$E$40,'SEPTIEMBRE 2'!$AM$11:$AM$40,_xlfn.XLOOKUP($A109&amp;$B109,'SEPTIEMBRE 2'!$BC$11:$BC$40&amp;'SEPTIEMBRE 2'!$BD$11:$BD$40,'SEPTIEMBRE 2'!$CL$11:$CL$40,"A"))/1%,"")</f>
        <v/>
      </c>
      <c r="DT109" s="188" t="str">
        <f t="array" ref="DT109">IFERROR(_xlfn.XLOOKUP($A109&amp;$B109,'SEPTIEMBRE 3'!$D$11:$D$40&amp;'SEPTIEMBRE 3'!$E$11:$E$40,'SEPTIEMBRE 3'!$AM$11:$AM$40,_xlfn.XLOOKUP($A109&amp;$B109,'SEPTIEMBRE 3'!$BC$11:$BC$40&amp;'SEPTIEMBRE 3'!$BD$11:$BD$40,'SEPTIEMBRE 3'!$CL$11:$CL$40,"A"))/1%,"")</f>
        <v/>
      </c>
      <c r="DU109" s="188" t="str">
        <f t="array" ref="DU109">IFERROR(_xlfn.XLOOKUP($A109&amp;$B109,OCTUBRE!$D$11:$D$40&amp;OCTUBRE!$E$11:$E$40,OCTUBRE!$AM$11:$AM$40,_xlfn.XLOOKUP($A109&amp;$B109,OCTUBRE!$BC$11:$BC$40&amp;OCTUBRE!$BD$11:$BD$40,OCTUBRE!$CL$11:$CL$40,"A"))/1%,"")</f>
        <v/>
      </c>
      <c r="DV109" s="188" t="str">
        <f t="array" ref="DV109">IFERROR(_xlfn.XLOOKUP($A109&amp;$B109,'OCTUBRE 2'!$D$11:$D$40&amp;'OCTUBRE 2'!$E$11:$E$40,'OCTUBRE 2'!$AM$11:$AM$40,_xlfn.XLOOKUP($A109&amp;$B109,'OCTUBRE 2'!$BC$11:$BC$40&amp;'OCTUBRE 2'!$BD$11:$BD$40,'OCTUBRE 2'!$CL$11:$CL$40,"A"))/1%,"")</f>
        <v/>
      </c>
      <c r="DW109" s="188" t="str">
        <f t="array" ref="DW109">IFERROR(_xlfn.XLOOKUP($A109&amp;$B109,NOVIEMBRE!$D$11:$D$40&amp;NOVIEMBRE!$E$11:$E$40,NOVIEMBRE!$AM$11:$AM$40,_xlfn.XLOOKUP($A109&amp;$B109,NOVIEMBRE!$BC$11:$BC$40&amp;NOVIEMBRE!$BD$11:$BD$40,NOVIEMBRE!$CL$11:$CL$40,"A"))/1%,"")</f>
        <v/>
      </c>
      <c r="DX109" s="188" t="str">
        <f t="array" ref="DX109">IFERROR(_xlfn.XLOOKUP($A109&amp;$B109,'NOVIEMBRE 2'!$D$11:$D$40&amp;'NOVIEMBRE 2'!$E$11:$E$40,'NOVIEMBRE 2'!$AM$11:$AM$40,_xlfn.XLOOKUP($A109&amp;$B109,'NOVIEMBRE 2'!$BC$11:$BC$40&amp;'NOVIEMBRE 2'!$BD$11:$BD$40,'NOVIEMBRE 2'!$CL$11:$CL$40,"A"))/1%,"")</f>
        <v/>
      </c>
      <c r="DY109" s="188" t="str">
        <f t="array" ref="DY109">IFERROR(_xlfn.XLOOKUP($A109&amp;$B109,DICIEMBRE!$D$11:$D$40&amp;DICIEMBRE!$E$11:$E$40,DICIEMBRE!$AM$11:$AM$40,_xlfn.XLOOKUP($A109&amp;$B109,DICIEMBRE!$BC$11:$BC$40&amp;DICIEMBRE!$BD$11:$BD$40,DICIEMBRE!$CL$11:$CL$40,"A"))/1%,"")</f>
        <v/>
      </c>
      <c r="DZ109" s="381" t="str">
        <f t="shared" si="9"/>
        <v>-</v>
      </c>
      <c r="EA109" s="381" t="str">
        <f t="shared" si="10"/>
        <v>-</v>
      </c>
      <c r="EB109" s="381" t="str">
        <f t="shared" si="11"/>
        <v>-</v>
      </c>
      <c r="EC109" s="381" t="str">
        <f t="shared" si="12"/>
        <v>-</v>
      </c>
      <c r="ED109" s="381" t="str">
        <f t="shared" si="13"/>
        <v>-</v>
      </c>
      <c r="EE109" s="381" t="str">
        <f t="shared" si="14"/>
        <v>-</v>
      </c>
      <c r="EF109" s="381" t="str">
        <f t="shared" si="15"/>
        <v>-</v>
      </c>
      <c r="EG109" s="381" t="str">
        <f t="shared" si="16"/>
        <v>-</v>
      </c>
      <c r="EH109" s="381" t="str">
        <f t="shared" si="17"/>
        <v>-</v>
      </c>
      <c r="EI109" s="188" t="str">
        <f t="shared" si="18"/>
        <v/>
      </c>
      <c r="EJ109" s="382"/>
      <c r="EK109" s="382"/>
      <c r="EL109" s="383"/>
      <c r="EM109" s="21"/>
      <c r="EN109" s="384">
        <f t="array" ref="EN109">IFERROR(_xlfn.XLOOKUP($A109&amp;$B109,MARZO!$D$11:$D$40&amp;MARZO!$E$11:$E$40,MARZO!$AK$11:$AK$40,_xlfn.XLOOKUP($A109&amp;$B109,MARZO!$BC$11:$BC$40&amp;MARZO!$BD$11:$BD$40,MARZO!$CJ$11:$CJ$40,"A")),"")</f>
        <v>0</v>
      </c>
      <c r="EO109" s="384">
        <f t="array" ref="EO109">IFERROR(_xlfn.XLOOKUP($A109&amp;$B109,ABRIL!$D$11:$D$40&amp;ABRIL!$E$11:$E$40,ABRIL!$AK$11:$AK$40,_xlfn.XLOOKUP($A109&amp;$B109,ABRIL!$BC$11:$BC$40&amp;ABRIL!$BD$11:$BD$40,ABRIL!$CJ$11:$CJ$40,"A")),"")</f>
        <v>0</v>
      </c>
      <c r="EP109" s="384">
        <f t="array" ref="EP109">IFERROR(_xlfn.XLOOKUP($A109&amp;$B109,'ABRIL 2'!$D$11:$D$40&amp;'ABRIL 2'!$E$11:$E$40,'ABRIL 2'!$AK$11:$AK$40,_xlfn.XLOOKUP($A109&amp;$B109,'ABRIL 2'!$BC$11:$BC$40&amp;'ABRIL 2'!$BD$11:$BD$40,'ABRIL 2'!$CJ$11:$CJ$40,"A")),"")</f>
        <v>0</v>
      </c>
      <c r="EQ109" s="384">
        <f t="array" ref="EQ109">IFERROR(_xlfn.XLOOKUP($A109&amp;$B109,MAYO!$D$11:$D$40&amp;MAYO!$E$11:$E$40,MAYO!$AK$11:$AK$40,_xlfn.XLOOKUP($A109&amp;$B109,MAYO!$BC$11:$BC$40&amp;MAYO!$BD$11:$BD$40,MAYO!$CJ$11:$CJ$40,"A")),"")</f>
        <v>0</v>
      </c>
      <c r="ER109" s="384">
        <f t="array" ref="ER109">IFERROR(_xlfn.XLOOKUP($A109&amp;$B109,'MAYO 2'!$D$11:$D$40&amp;'MAYO 2'!$E$11:$E$40,'MAYO 2'!$AK$11:$AK$40,_xlfn.XLOOKUP($A109&amp;$B109,'MAYO 2'!$BC$11:$BC$40&amp;'MAYO 2'!$BD$11:$BD$40,'MAYO 2'!$CJ$11:$CJ$40,"A")),"")</f>
        <v>0</v>
      </c>
      <c r="ES109" s="384">
        <f t="array" ref="ES109">IFERROR(_xlfn.XLOOKUP($A109&amp;$B109,JUNIO!$D$11:$D$40&amp;JUNIO!$E$11:$E$40,JUNIO!$AK$11:$AK$40,_xlfn.XLOOKUP($A109&amp;$B109,JUNIO!$BC$11:$BC$40&amp;JUNIO!$BD$11:$BD$40,JUNIO!$CJ$11:$CJ$40,"A")),"")</f>
        <v>0</v>
      </c>
      <c r="ET109" s="384">
        <f t="array" ref="ET109">IFERROR(_xlfn.XLOOKUP($A109&amp;$B109,'JUNIO 2'!$D$11:$D$40&amp;'JUNIO 2'!$E$11:$E$40,'JUNIO 2'!$AK$11:$AK$40,_xlfn.XLOOKUP($A109&amp;$B109,'JUNIO 2'!$BC$11:$BC$40&amp;'JUNIO 2'!$BD$11:$BD$40,'JUNIO 2'!$CJ$11:$CJ$40,"A")),"")</f>
        <v>0</v>
      </c>
      <c r="EU109" s="384">
        <f t="array" ref="EU109">IFERROR(_xlfn.XLOOKUP($A109&amp;$B109,JULIO!$D$11:$D$40&amp;JULIO!$E$11:$E$40,JULIO!$AK$11:$AK$40,_xlfn.XLOOKUP($A109&amp;$B109,JULIO!$BC$11:$BC$40&amp;JULIO!$BD$11:$BD$40,JULIO!$CJ$11:$CJ$40,"A")),"")</f>
        <v>0</v>
      </c>
      <c r="EV109" s="384">
        <f t="array" ref="EV109">IFERROR(_xlfn.XLOOKUP($A109&amp;$B109,'JULIO 2'!$D$11:$D$40&amp;'JULIO 2'!$E$11:$E$40,'JULIO 2'!$AK$11:$AK$40,_xlfn.XLOOKUP($A109&amp;$B109,'JULIO 2'!$BC$11:$BC$40&amp;'JULIO 2'!$BD$11:$BD$40,'JULIO 2'!$CJ$11:$CJ$40,"A")),"")</f>
        <v>0</v>
      </c>
      <c r="EW109" s="384">
        <f t="array" ref="EW109">IFERROR(_xlfn.XLOOKUP($A109&amp;$B109,AGOSTO!$D$11:$D$40&amp;AGOSTO!$E$11:$E$40,AGOSTO!$AK$11:$AK$40,_xlfn.XLOOKUP($A109&amp;$B109,AGOSTO!$BC$11:$BC$40&amp;AGOSTO!$BD$11:$BD$40,AGOSTO!$CJ$11:$CJ$40,"A")),"")</f>
        <v>0</v>
      </c>
      <c r="EX109" s="384">
        <f t="array" ref="EX109">IFERROR(_xlfn.XLOOKUP($A109&amp;$B109,'AGOSTO 2'!$D$11:$D$40&amp;'AGOSTO 2'!$E$11:$E$40,'AGOSTO 2'!$AK$11:$AK$40,_xlfn.XLOOKUP($A109&amp;$B109,'AGOSTO 2'!$BC$11:$BC$40&amp;'AGOSTO 2'!$BD$11:$BD$40,'AGOSTO 2'!$CJ$11:$CJ$40,"A")),"")</f>
        <v>0</v>
      </c>
      <c r="EY109" s="384">
        <f t="array" ref="EY109">IFERROR(_xlfn.XLOOKUP($A109&amp;$B109,SEPTIEMBRE!$D$11:$D$40&amp;SEPTIEMBRE!$E$11:$E$40,SEPTIEMBRE!$AK$11:$AK$40,_xlfn.XLOOKUP($A109&amp;$B109,SEPTIEMBRE!$BC$11:$BC$40&amp;SEPTIEMBRE!$BD$11:$BD$40,SEPTIEMBRE!$CJ$11:$CJ$40,"A")),"")</f>
        <v>0</v>
      </c>
      <c r="EZ109" s="384">
        <f t="array" ref="EZ109">IFERROR(_xlfn.XLOOKUP($A109&amp;$B109,'SEPTIEMBRE 2'!$D$11:$D$40&amp;'SEPTIEMBRE 2'!$E$11:$E$40,'SEPTIEMBRE 2'!$AK$11:$AK$40,_xlfn.XLOOKUP($A109&amp;$B109,'SEPTIEMBRE 2'!$BC$11:$BC$40&amp;'SEPTIEMBRE 2'!$BD$11:$BD$40,'SEPTIEMBRE 2'!$CJ$11:$CJ$40,"A")),"")</f>
        <v>0</v>
      </c>
      <c r="FA109" s="384">
        <f t="array" ref="FA109">IFERROR(_xlfn.XLOOKUP($A109&amp;$B109,'SEPTIEMBRE 3'!$D$11:$D$40&amp;'SEPTIEMBRE 3'!$E$11:$E$40,'SEPTIEMBRE 3'!$AK$11:$AK$40,_xlfn.XLOOKUP($A109&amp;$B109,'SEPTIEMBRE 3'!$BC$11:$BC$40&amp;'SEPTIEMBRE 3'!$BD$11:$BD$40,'SEPTIEMBRE 3'!$CJ$11:$CJ$40,"A")),"")</f>
        <v>0</v>
      </c>
      <c r="FB109" s="384">
        <f t="array" ref="FB109">IFERROR(_xlfn.XLOOKUP($A109&amp;$B109,OCTUBRE!$D$11:$D$40&amp;OCTUBRE!$E$11:$E$40,OCTUBRE!$AK$11:$AK$40,_xlfn.XLOOKUP($A109&amp;$B109,OCTUBRE!$BC$11:$BC$40&amp;OCTUBRE!$BD$11:$BD$40,OCTUBRE!$CJ$11:$CJ$40,"A")),"")</f>
        <v>0</v>
      </c>
      <c r="FC109" s="384">
        <f t="array" ref="FC109">IFERROR(_xlfn.XLOOKUP($A109&amp;$B109,'OCTUBRE 2'!$D$11:$D$40&amp;'OCTUBRE 2'!$E$11:$E$40,'OCTUBRE 2'!$AK$11:$AK$40,_xlfn.XLOOKUP($A109&amp;$B109,'OCTUBRE 2'!$BC$11:$BC$40&amp;'OCTUBRE 2'!$BD$11:$BD$40,'OCTUBRE 2'!$CJ$11:$CJ$40,"A")),"")</f>
        <v>0</v>
      </c>
      <c r="FD109" s="384">
        <f t="array" ref="FD109">IFERROR(_xlfn.XLOOKUP($A109&amp;$B109,NOVIEMBRE!$D$11:$D$40&amp;NOVIEMBRE!$E$11:$E$40,NOVIEMBRE!$AK$11:$AK$40,_xlfn.XLOOKUP($A109&amp;$B109,NOVIEMBRE!$BC$11:$BC$40&amp;NOVIEMBRE!$BD$11:$BD$40,NOVIEMBRE!$CJ$11:$CJ$40,"A")),"")</f>
        <v>0</v>
      </c>
      <c r="FE109" s="384">
        <f t="array" ref="FE109">IFERROR(_xlfn.XLOOKUP($A109&amp;$B109,'NOVIEMBRE 2'!$D$11:$D$40&amp;'NOVIEMBRE 2'!$E$11:$E$40,'NOVIEMBRE 2'!$AK$11:$AK$40,_xlfn.XLOOKUP($A109&amp;$B109,'NOVIEMBRE 2'!$BC$11:$BC$40&amp;'NOVIEMBRE 2'!$BD$11:$BD$40,'NOVIEMBRE 2'!$CJ$11:$CJ$40,"A")),"")</f>
        <v>0</v>
      </c>
      <c r="FF109" s="385">
        <f t="array" ref="FF109">IFERROR(_xlfn.XLOOKUP($A109&amp;$B109,DICIEMBRE!$D$11:$D$40&amp;DICIEMBRE!$E$11:$E$40,DICIEMBRE!$AK$11:$AK$40,_xlfn.XLOOKUP($A109&amp;$B109,DICIEMBRE!$BC$11:$BC$40&amp;DICIEMBRE!$BD$11:$BD$40,DICIEMBRE!$CJ$11:$CJ$40,"A")),"")</f>
        <v>0</v>
      </c>
      <c r="FG109" s="386" t="str">
        <f t="shared" si="19"/>
        <v/>
      </c>
      <c r="FH109" s="386" t="str">
        <f t="array" ref="FH109">IF(
 COUNT(DZ109:EH109)=0,
 "-",
 IF(
  COUNT(DZ109:EH109) &lt; COUNTA(DZ109:EH109),
  REPT("🟩", ROUND(COUNT(DZ109:EH109)/COUNTA(DZ109:EH109)*5, 0)) &amp;
  REPT("⬜", 5 - ROUND(COUNT(DZ109:EH109)/COUNTA(DZ109:EH109)*5, 0)),
  IF(
    AVERAGE(IF(DZ109:EH109&lt;&gt;"", DZ109:EH109, )) &gt;= 70, "🟩🟩🟩🟩🟩",
    IF(
      AVERAGE(IF(DZ109:EH109&lt;&gt;"",DZ109:EH109, )) &gt;= 56, "🟨🟨🟨🟨🟨",
      "🟥🟥🟥🟥🟥"
    )
  )
 )
)
</f>
        <v>-</v>
      </c>
    </row>
    <row r="110" ht="15.75" customHeight="1">
      <c r="A110" s="168"/>
      <c r="B110" s="169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1"/>
      <c r="N110" s="172" t="str">
        <f t="shared" si="1"/>
        <v/>
      </c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2" t="str">
        <f t="shared" si="2"/>
        <v/>
      </c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2" t="str">
        <f t="shared" si="3"/>
        <v/>
      </c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1"/>
      <c r="AW110" s="171"/>
      <c r="AX110" s="172" t="str">
        <f t="shared" si="4"/>
        <v/>
      </c>
      <c r="AY110" s="173"/>
      <c r="AZ110" s="173"/>
      <c r="BA110" s="173"/>
      <c r="BB110" s="173"/>
      <c r="BC110" s="173"/>
      <c r="BD110" s="173"/>
      <c r="BE110" s="173"/>
      <c r="BF110" s="173"/>
      <c r="BG110" s="173"/>
      <c r="BH110" s="173"/>
      <c r="BI110" s="173"/>
      <c r="BJ110" s="172" t="str">
        <f t="shared" si="5"/>
        <v/>
      </c>
      <c r="BK110" s="173"/>
      <c r="BL110" s="173"/>
      <c r="BM110" s="173"/>
      <c r="BN110" s="173"/>
      <c r="BO110" s="173"/>
      <c r="BP110" s="173"/>
      <c r="BQ110" s="173"/>
      <c r="BR110" s="173"/>
      <c r="BS110" s="173"/>
      <c r="BT110" s="173"/>
      <c r="BU110" s="173"/>
      <c r="BV110" s="172" t="str">
        <f t="shared" si="6"/>
        <v/>
      </c>
      <c r="BW110" s="173"/>
      <c r="BX110" s="173"/>
      <c r="BY110" s="173"/>
      <c r="BZ110" s="171"/>
      <c r="CA110" s="171"/>
      <c r="CB110" s="171"/>
      <c r="CC110" s="171"/>
      <c r="CD110" s="171"/>
      <c r="CE110" s="171"/>
      <c r="CF110" s="171"/>
      <c r="CG110" s="171"/>
      <c r="CH110" s="172" t="str">
        <f t="shared" si="7"/>
        <v/>
      </c>
      <c r="CI110" s="171"/>
      <c r="CJ110" s="173"/>
      <c r="CK110" s="173"/>
      <c r="CL110" s="173"/>
      <c r="CM110" s="173"/>
      <c r="CN110" s="171"/>
      <c r="CO110" s="171"/>
      <c r="CP110" s="171"/>
      <c r="CQ110" s="173"/>
      <c r="CR110" s="171"/>
      <c r="CS110" s="171"/>
      <c r="CT110" s="172" t="str">
        <f t="shared" si="8"/>
        <v/>
      </c>
      <c r="CU110" s="172"/>
      <c r="CV110" s="172"/>
      <c r="CW110" s="172"/>
      <c r="CX110" s="172"/>
      <c r="CY110" s="172"/>
      <c r="CZ110" s="172"/>
      <c r="DA110" s="172"/>
      <c r="DB110" s="172"/>
      <c r="DC110" s="172"/>
      <c r="DD110" s="172"/>
      <c r="DE110" s="172"/>
      <c r="DF110" s="172"/>
      <c r="DG110" s="188" t="str">
        <f t="array" ref="DG110">IFERROR(_xlfn.XLOOKUP($A110&amp;B110,MARZO!$D$11:$D$40&amp;MARZO!$E$11:$E$40,MARZO!$AM$11:$AM$40,_xlfn.XLOOKUP($A110&amp;$B110,MARZO!$BC$11:$BC$40&amp;MARZO!$BD$11:$BD$40,MARZO!$CL$11:$CL$40,"A"))/1%,"")</f>
        <v/>
      </c>
      <c r="DH110" s="188" t="str">
        <f t="array" ref="DH110">IFERROR(_xlfn.XLOOKUP($A110&amp;$B110,ABRIL!$D$11:$D$40&amp;ABRIL!$E$11:$E$40,ABRIL!$AM$11:$AM$40,_xlfn.XLOOKUP($A110&amp;$B110,ABRIL!$BC$11:$BC$40&amp;ABRIL!$BD$11:$BD$40,ABRIL!$CL$11:$CL$40,"A"))/1%,"")</f>
        <v/>
      </c>
      <c r="DI110" s="188" t="str">
        <f t="array" ref="DI110">IFERROR(_xlfn.XLOOKUP($A110&amp;$B110,'ABRIL 2'!$D$11:$D$40&amp;'ABRIL 2'!$E$11:$E$40,'ABRIL 2'!$AM$11:$AM$40,_xlfn.XLOOKUP($A110&amp;$B110,'ABRIL 2'!$BC$11:$BC$40&amp;'ABRIL 2'!$BD$11:$BD$40,'ABRIL 2'!$CL$11:$CL$40,"A"))/1%,"")</f>
        <v/>
      </c>
      <c r="DJ110" s="188" t="str">
        <f t="array" ref="DJ110">IFERROR(_xlfn.XLOOKUP($A110&amp;$B110,MAYO!$D$11:$D$40&amp;MAYO!$E$11:$E$40,MAYO!$AM$11:$AM$40,_xlfn.XLOOKUP($A110&amp;$B110,MAYO!$BC$11:$BC$40&amp;MAYO!$BD$11:$BD$40,MAYO!$CL$11:$CL$40,"A"))/1%,"")</f>
        <v/>
      </c>
      <c r="DK110" s="188" t="str">
        <f t="array" ref="DK110">IFERROR(_xlfn.XLOOKUP($A110&amp;$B110,'MAYO 2'!$D$11:$D$40&amp;'MAYO 2'!$E$11:$E$40,'MAYO 2'!$AM$11:$AM$40,_xlfn.XLOOKUP($A110&amp;$B110,'MAYO 2'!$BC$11:$BC$40&amp;'MAYO 2'!$BD$11:$BD$40,'MAYO 2'!$CL$11:$CL$40,"A"))/1%,"")</f>
        <v/>
      </c>
      <c r="DL110" s="188" t="str">
        <f t="array" ref="DL110">IFERROR(_xlfn.XLOOKUP($A110&amp;$B110,JUNIO!$D$11:$D$40&amp;JUNIO!$E$11:$E$40,JUNIO!$AM$11:$AM$40,_xlfn.XLOOKUP($A110&amp;$B110,JUNIO!$BC$11:$BC$40&amp;JUNIO!$BD$11:$BD$40,JUNIO!$CL$11:$CL$40,"A"))/1%,"")</f>
        <v/>
      </c>
      <c r="DM110" s="188" t="str">
        <f t="array" ref="DM110">IFERROR(_xlfn.XLOOKUP($A110&amp;$B110,'JUNIO 2'!$D$11:$D$40&amp;'JUNIO 2'!$E$11:$E$40,'JUNIO 2'!$AM$11:$AM$40,_xlfn.XLOOKUP($A110&amp;$B110,'JUNIO 2'!$BC$11:$BC$40&amp;'JUNIO 2'!$BD$11:$BD$40,'JUNIO 2'!$CL$11:$CL$40,"A"))/1%,"")</f>
        <v/>
      </c>
      <c r="DN110" s="188" t="str">
        <f t="array" ref="DN110">IFERROR(_xlfn.XLOOKUP($A110&amp;$B110,JULIO!$D$11:$D$40&amp;JULIO!$E$11:$E$40,JULIO!$AM$11:$AM$40,_xlfn.XLOOKUP($A110&amp;$B110,JULIO!$BC$11:$BC$40&amp;JULIO!$BD$11:$BD$40,JULIO!$CL$11:$CL$40,"A"))/1%,"")</f>
        <v/>
      </c>
      <c r="DO110" s="188" t="str">
        <f t="array" ref="DO110">IFERROR(_xlfn.XLOOKUP($A110&amp;$B110,'JULIO 2'!$D$11:$D$40&amp;'JULIO 2'!$E$11:$E$40,'JULIO 2'!$AM$11:$AM$40,_xlfn.XLOOKUP($A110&amp;$B110,'JULIO 2'!$BC$11:$BC$40&amp;'JULIO 2'!$BD$11:$BD$40,'JULIO 2'!$CL$11:$CL$40,"A"))/1%,"")</f>
        <v/>
      </c>
      <c r="DP110" s="188" t="str">
        <f t="array" ref="DP110">IFERROR(_xlfn.XLOOKUP($A110&amp;$B110,AGOSTO!$D$11:$D$40&amp;AGOSTO!$E$11:$E$40,AGOSTO!$AM$11:$AM$40,_xlfn.XLOOKUP($A110&amp;$B110,AGOSTO!$BC$11:$BC$40&amp;AGOSTO!$BD$11:$BD$40,AGOSTO!$CL$11:$CL$40,"A"))/1%,"")</f>
        <v/>
      </c>
      <c r="DQ110" s="188" t="str">
        <f t="array" ref="DQ110">IFERROR(_xlfn.XLOOKUP($A110&amp;$B110,'AGOSTO 2'!$D$11:$D$40&amp;'AGOSTO 2'!$E$11:$E$40,'AGOSTO 2'!$AM$11:$AM$40,_xlfn.XLOOKUP($A110&amp;$B110,'AGOSTO 2'!$BC$11:$BC$40&amp;'AGOSTO 2'!$BD$11:$BD$40,'AGOSTO 2'!$CL$11:$CL$40,"A"))/1%,"")</f>
        <v/>
      </c>
      <c r="DR110" s="188" t="str">
        <f t="array" ref="DR110">IFERROR(_xlfn.XLOOKUP($A110&amp;$B110,SEPTIEMBRE!$D$11:$D$40&amp;SEPTIEMBRE!$E$11:$E$40,SEPTIEMBRE!$AM$11:$AM$40,_xlfn.XLOOKUP($A110&amp;$B110,SEPTIEMBRE!$BC$11:$BC$40&amp;SEPTIEMBRE!$BD$11:$BD$40,SEPTIEMBRE!$CL$11:$CL$40,"A"))/1%,"")</f>
        <v/>
      </c>
      <c r="DS110" s="188" t="str">
        <f t="array" ref="DS110">IFERROR(_xlfn.XLOOKUP($A110&amp;$B110,'SEPTIEMBRE 2'!$D$11:$D$40&amp;'SEPTIEMBRE 2'!$E$11:$E$40,'SEPTIEMBRE 2'!$AM$11:$AM$40,_xlfn.XLOOKUP($A110&amp;$B110,'SEPTIEMBRE 2'!$BC$11:$BC$40&amp;'SEPTIEMBRE 2'!$BD$11:$BD$40,'SEPTIEMBRE 2'!$CL$11:$CL$40,"A"))/1%,"")</f>
        <v/>
      </c>
      <c r="DT110" s="188" t="str">
        <f t="array" ref="DT110">IFERROR(_xlfn.XLOOKUP($A110&amp;$B110,'SEPTIEMBRE 3'!$D$11:$D$40&amp;'SEPTIEMBRE 3'!$E$11:$E$40,'SEPTIEMBRE 3'!$AM$11:$AM$40,_xlfn.XLOOKUP($A110&amp;$B110,'SEPTIEMBRE 3'!$BC$11:$BC$40&amp;'SEPTIEMBRE 3'!$BD$11:$BD$40,'SEPTIEMBRE 3'!$CL$11:$CL$40,"A"))/1%,"")</f>
        <v/>
      </c>
      <c r="DU110" s="188" t="str">
        <f t="array" ref="DU110">IFERROR(_xlfn.XLOOKUP($A110&amp;$B110,OCTUBRE!$D$11:$D$40&amp;OCTUBRE!$E$11:$E$40,OCTUBRE!$AM$11:$AM$40,_xlfn.XLOOKUP($A110&amp;$B110,OCTUBRE!$BC$11:$BC$40&amp;OCTUBRE!$BD$11:$BD$40,OCTUBRE!$CL$11:$CL$40,"A"))/1%,"")</f>
        <v/>
      </c>
      <c r="DV110" s="188" t="str">
        <f t="array" ref="DV110">IFERROR(_xlfn.XLOOKUP($A110&amp;$B110,'OCTUBRE 2'!$D$11:$D$40&amp;'OCTUBRE 2'!$E$11:$E$40,'OCTUBRE 2'!$AM$11:$AM$40,_xlfn.XLOOKUP($A110&amp;$B110,'OCTUBRE 2'!$BC$11:$BC$40&amp;'OCTUBRE 2'!$BD$11:$BD$40,'OCTUBRE 2'!$CL$11:$CL$40,"A"))/1%,"")</f>
        <v/>
      </c>
      <c r="DW110" s="188" t="str">
        <f t="array" ref="DW110">IFERROR(_xlfn.XLOOKUP($A110&amp;$B110,NOVIEMBRE!$D$11:$D$40&amp;NOVIEMBRE!$E$11:$E$40,NOVIEMBRE!$AM$11:$AM$40,_xlfn.XLOOKUP($A110&amp;$B110,NOVIEMBRE!$BC$11:$BC$40&amp;NOVIEMBRE!$BD$11:$BD$40,NOVIEMBRE!$CL$11:$CL$40,"A"))/1%,"")</f>
        <v/>
      </c>
      <c r="DX110" s="188" t="str">
        <f t="array" ref="DX110">IFERROR(_xlfn.XLOOKUP($A110&amp;$B110,'NOVIEMBRE 2'!$D$11:$D$40&amp;'NOVIEMBRE 2'!$E$11:$E$40,'NOVIEMBRE 2'!$AM$11:$AM$40,_xlfn.XLOOKUP($A110&amp;$B110,'NOVIEMBRE 2'!$BC$11:$BC$40&amp;'NOVIEMBRE 2'!$BD$11:$BD$40,'NOVIEMBRE 2'!$CL$11:$CL$40,"A"))/1%,"")</f>
        <v/>
      </c>
      <c r="DY110" s="188" t="str">
        <f t="array" ref="DY110">IFERROR(_xlfn.XLOOKUP($A110&amp;$B110,DICIEMBRE!$D$11:$D$40&amp;DICIEMBRE!$E$11:$E$40,DICIEMBRE!$AM$11:$AM$40,_xlfn.XLOOKUP($A110&amp;$B110,DICIEMBRE!$BC$11:$BC$40&amp;DICIEMBRE!$BD$11:$BD$40,DICIEMBRE!$CL$11:$CL$40,"A"))/1%,"")</f>
        <v/>
      </c>
      <c r="DZ110" s="381" t="str">
        <f t="shared" si="9"/>
        <v>-</v>
      </c>
      <c r="EA110" s="381" t="str">
        <f t="shared" si="10"/>
        <v>-</v>
      </c>
      <c r="EB110" s="381" t="str">
        <f t="shared" si="11"/>
        <v>-</v>
      </c>
      <c r="EC110" s="381" t="str">
        <f t="shared" si="12"/>
        <v>-</v>
      </c>
      <c r="ED110" s="381" t="str">
        <f t="shared" si="13"/>
        <v>-</v>
      </c>
      <c r="EE110" s="381" t="str">
        <f t="shared" si="14"/>
        <v>-</v>
      </c>
      <c r="EF110" s="381" t="str">
        <f t="shared" si="15"/>
        <v>-</v>
      </c>
      <c r="EG110" s="381" t="str">
        <f t="shared" si="16"/>
        <v>-</v>
      </c>
      <c r="EH110" s="381" t="str">
        <f t="shared" si="17"/>
        <v>-</v>
      </c>
      <c r="EI110" s="188" t="str">
        <f t="shared" si="18"/>
        <v/>
      </c>
      <c r="EJ110" s="382"/>
      <c r="EK110" s="382"/>
      <c r="EL110" s="383"/>
      <c r="EM110" s="21"/>
      <c r="EN110" s="384">
        <f t="array" ref="EN110">IFERROR(_xlfn.XLOOKUP($A110&amp;$B110,MARZO!$D$11:$D$40&amp;MARZO!$E$11:$E$40,MARZO!$AK$11:$AK$40,_xlfn.XLOOKUP($A110&amp;$B110,MARZO!$BC$11:$BC$40&amp;MARZO!$BD$11:$BD$40,MARZO!$CJ$11:$CJ$40,"A")),"")</f>
        <v>0</v>
      </c>
      <c r="EO110" s="384">
        <f t="array" ref="EO110">IFERROR(_xlfn.XLOOKUP($A110&amp;$B110,ABRIL!$D$11:$D$40&amp;ABRIL!$E$11:$E$40,ABRIL!$AK$11:$AK$40,_xlfn.XLOOKUP($A110&amp;$B110,ABRIL!$BC$11:$BC$40&amp;ABRIL!$BD$11:$BD$40,ABRIL!$CJ$11:$CJ$40,"A")),"")</f>
        <v>0</v>
      </c>
      <c r="EP110" s="384">
        <f t="array" ref="EP110">IFERROR(_xlfn.XLOOKUP($A110&amp;$B110,'ABRIL 2'!$D$11:$D$40&amp;'ABRIL 2'!$E$11:$E$40,'ABRIL 2'!$AK$11:$AK$40,_xlfn.XLOOKUP($A110&amp;$B110,'ABRIL 2'!$BC$11:$BC$40&amp;'ABRIL 2'!$BD$11:$BD$40,'ABRIL 2'!$CJ$11:$CJ$40,"A")),"")</f>
        <v>0</v>
      </c>
      <c r="EQ110" s="384">
        <f t="array" ref="EQ110">IFERROR(_xlfn.XLOOKUP($A110&amp;$B110,MAYO!$D$11:$D$40&amp;MAYO!$E$11:$E$40,MAYO!$AK$11:$AK$40,_xlfn.XLOOKUP($A110&amp;$B110,MAYO!$BC$11:$BC$40&amp;MAYO!$BD$11:$BD$40,MAYO!$CJ$11:$CJ$40,"A")),"")</f>
        <v>0</v>
      </c>
      <c r="ER110" s="384">
        <f t="array" ref="ER110">IFERROR(_xlfn.XLOOKUP($A110&amp;$B110,'MAYO 2'!$D$11:$D$40&amp;'MAYO 2'!$E$11:$E$40,'MAYO 2'!$AK$11:$AK$40,_xlfn.XLOOKUP($A110&amp;$B110,'MAYO 2'!$BC$11:$BC$40&amp;'MAYO 2'!$BD$11:$BD$40,'MAYO 2'!$CJ$11:$CJ$40,"A")),"")</f>
        <v>0</v>
      </c>
      <c r="ES110" s="384">
        <f t="array" ref="ES110">IFERROR(_xlfn.XLOOKUP($A110&amp;$B110,JUNIO!$D$11:$D$40&amp;JUNIO!$E$11:$E$40,JUNIO!$AK$11:$AK$40,_xlfn.XLOOKUP($A110&amp;$B110,JUNIO!$BC$11:$BC$40&amp;JUNIO!$BD$11:$BD$40,JUNIO!$CJ$11:$CJ$40,"A")),"")</f>
        <v>0</v>
      </c>
      <c r="ET110" s="384">
        <f t="array" ref="ET110">IFERROR(_xlfn.XLOOKUP($A110&amp;$B110,'JUNIO 2'!$D$11:$D$40&amp;'JUNIO 2'!$E$11:$E$40,'JUNIO 2'!$AK$11:$AK$40,_xlfn.XLOOKUP($A110&amp;$B110,'JUNIO 2'!$BC$11:$BC$40&amp;'JUNIO 2'!$BD$11:$BD$40,'JUNIO 2'!$CJ$11:$CJ$40,"A")),"")</f>
        <v>0</v>
      </c>
      <c r="EU110" s="384">
        <f t="array" ref="EU110">IFERROR(_xlfn.XLOOKUP($A110&amp;$B110,JULIO!$D$11:$D$40&amp;JULIO!$E$11:$E$40,JULIO!$AK$11:$AK$40,_xlfn.XLOOKUP($A110&amp;$B110,JULIO!$BC$11:$BC$40&amp;JULIO!$BD$11:$BD$40,JULIO!$CJ$11:$CJ$40,"A")),"")</f>
        <v>0</v>
      </c>
      <c r="EV110" s="384">
        <f t="array" ref="EV110">IFERROR(_xlfn.XLOOKUP($A110&amp;$B110,'JULIO 2'!$D$11:$D$40&amp;'JULIO 2'!$E$11:$E$40,'JULIO 2'!$AK$11:$AK$40,_xlfn.XLOOKUP($A110&amp;$B110,'JULIO 2'!$BC$11:$BC$40&amp;'JULIO 2'!$BD$11:$BD$40,'JULIO 2'!$CJ$11:$CJ$40,"A")),"")</f>
        <v>0</v>
      </c>
      <c r="EW110" s="384">
        <f t="array" ref="EW110">IFERROR(_xlfn.XLOOKUP($A110&amp;$B110,AGOSTO!$D$11:$D$40&amp;AGOSTO!$E$11:$E$40,AGOSTO!$AK$11:$AK$40,_xlfn.XLOOKUP($A110&amp;$B110,AGOSTO!$BC$11:$BC$40&amp;AGOSTO!$BD$11:$BD$40,AGOSTO!$CJ$11:$CJ$40,"A")),"")</f>
        <v>0</v>
      </c>
      <c r="EX110" s="384">
        <f t="array" ref="EX110">IFERROR(_xlfn.XLOOKUP($A110&amp;$B110,'AGOSTO 2'!$D$11:$D$40&amp;'AGOSTO 2'!$E$11:$E$40,'AGOSTO 2'!$AK$11:$AK$40,_xlfn.XLOOKUP($A110&amp;$B110,'AGOSTO 2'!$BC$11:$BC$40&amp;'AGOSTO 2'!$BD$11:$BD$40,'AGOSTO 2'!$CJ$11:$CJ$40,"A")),"")</f>
        <v>0</v>
      </c>
      <c r="EY110" s="384">
        <f t="array" ref="EY110">IFERROR(_xlfn.XLOOKUP($A110&amp;$B110,SEPTIEMBRE!$D$11:$D$40&amp;SEPTIEMBRE!$E$11:$E$40,SEPTIEMBRE!$AK$11:$AK$40,_xlfn.XLOOKUP($A110&amp;$B110,SEPTIEMBRE!$BC$11:$BC$40&amp;SEPTIEMBRE!$BD$11:$BD$40,SEPTIEMBRE!$CJ$11:$CJ$40,"A")),"")</f>
        <v>0</v>
      </c>
      <c r="EZ110" s="384">
        <f t="array" ref="EZ110">IFERROR(_xlfn.XLOOKUP($A110&amp;$B110,'SEPTIEMBRE 2'!$D$11:$D$40&amp;'SEPTIEMBRE 2'!$E$11:$E$40,'SEPTIEMBRE 2'!$AK$11:$AK$40,_xlfn.XLOOKUP($A110&amp;$B110,'SEPTIEMBRE 2'!$BC$11:$BC$40&amp;'SEPTIEMBRE 2'!$BD$11:$BD$40,'SEPTIEMBRE 2'!$CJ$11:$CJ$40,"A")),"")</f>
        <v>0</v>
      </c>
      <c r="FA110" s="384">
        <f t="array" ref="FA110">IFERROR(_xlfn.XLOOKUP($A110&amp;$B110,'SEPTIEMBRE 3'!$D$11:$D$40&amp;'SEPTIEMBRE 3'!$E$11:$E$40,'SEPTIEMBRE 3'!$AK$11:$AK$40,_xlfn.XLOOKUP($A110&amp;$B110,'SEPTIEMBRE 3'!$BC$11:$BC$40&amp;'SEPTIEMBRE 3'!$BD$11:$BD$40,'SEPTIEMBRE 3'!$CJ$11:$CJ$40,"A")),"")</f>
        <v>0</v>
      </c>
      <c r="FB110" s="384">
        <f t="array" ref="FB110">IFERROR(_xlfn.XLOOKUP($A110&amp;$B110,OCTUBRE!$D$11:$D$40&amp;OCTUBRE!$E$11:$E$40,OCTUBRE!$AK$11:$AK$40,_xlfn.XLOOKUP($A110&amp;$B110,OCTUBRE!$BC$11:$BC$40&amp;OCTUBRE!$BD$11:$BD$40,OCTUBRE!$CJ$11:$CJ$40,"A")),"")</f>
        <v>0</v>
      </c>
      <c r="FC110" s="384">
        <f t="array" ref="FC110">IFERROR(_xlfn.XLOOKUP($A110&amp;$B110,'OCTUBRE 2'!$D$11:$D$40&amp;'OCTUBRE 2'!$E$11:$E$40,'OCTUBRE 2'!$AK$11:$AK$40,_xlfn.XLOOKUP($A110&amp;$B110,'OCTUBRE 2'!$BC$11:$BC$40&amp;'OCTUBRE 2'!$BD$11:$BD$40,'OCTUBRE 2'!$CJ$11:$CJ$40,"A")),"")</f>
        <v>0</v>
      </c>
      <c r="FD110" s="384">
        <f t="array" ref="FD110">IFERROR(_xlfn.XLOOKUP($A110&amp;$B110,NOVIEMBRE!$D$11:$D$40&amp;NOVIEMBRE!$E$11:$E$40,NOVIEMBRE!$AK$11:$AK$40,_xlfn.XLOOKUP($A110&amp;$B110,NOVIEMBRE!$BC$11:$BC$40&amp;NOVIEMBRE!$BD$11:$BD$40,NOVIEMBRE!$CJ$11:$CJ$40,"A")),"")</f>
        <v>0</v>
      </c>
      <c r="FE110" s="384">
        <f t="array" ref="FE110">IFERROR(_xlfn.XLOOKUP($A110&amp;$B110,'NOVIEMBRE 2'!$D$11:$D$40&amp;'NOVIEMBRE 2'!$E$11:$E$40,'NOVIEMBRE 2'!$AK$11:$AK$40,_xlfn.XLOOKUP($A110&amp;$B110,'NOVIEMBRE 2'!$BC$11:$BC$40&amp;'NOVIEMBRE 2'!$BD$11:$BD$40,'NOVIEMBRE 2'!$CJ$11:$CJ$40,"A")),"")</f>
        <v>0</v>
      </c>
      <c r="FF110" s="385">
        <f t="array" ref="FF110">IFERROR(_xlfn.XLOOKUP($A110&amp;$B110,DICIEMBRE!$D$11:$D$40&amp;DICIEMBRE!$E$11:$E$40,DICIEMBRE!$AK$11:$AK$40,_xlfn.XLOOKUP($A110&amp;$B110,DICIEMBRE!$BC$11:$BC$40&amp;DICIEMBRE!$BD$11:$BD$40,DICIEMBRE!$CJ$11:$CJ$40,"A")),"")</f>
        <v>0</v>
      </c>
      <c r="FG110" s="386" t="str">
        <f t="shared" si="19"/>
        <v/>
      </c>
      <c r="FH110" s="386" t="str">
        <f t="array" ref="FH110">IF(
 COUNT(DZ110:EH110)=0,
 "-",
 IF(
  COUNT(DZ110:EH110) &lt; COUNTA(DZ110:EH110),
  REPT("🟩", ROUND(COUNT(DZ110:EH110)/COUNTA(DZ110:EH110)*5, 0)) &amp;
  REPT("⬜", 5 - ROUND(COUNT(DZ110:EH110)/COUNTA(DZ110:EH110)*5, 0)),
  IF(
    AVERAGE(IF(DZ110:EH110&lt;&gt;"", DZ110:EH110, )) &gt;= 70, "🟩🟩🟩🟩🟩",
    IF(
      AVERAGE(IF(DZ110:EH110&lt;&gt;"",DZ110:EH110, )) &gt;= 56, "🟨🟨🟨🟨🟨",
      "🟥🟥🟥🟥🟥"
    )
  )
 )
)
</f>
        <v>-</v>
      </c>
    </row>
    <row r="111" ht="15.75" customHeight="1">
      <c r="A111" s="168"/>
      <c r="B111" s="169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1"/>
      <c r="N111" s="172" t="str">
        <f t="shared" si="1"/>
        <v/>
      </c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2" t="str">
        <f t="shared" si="2"/>
        <v/>
      </c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2" t="str">
        <f t="shared" si="3"/>
        <v/>
      </c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1"/>
      <c r="AW111" s="171"/>
      <c r="AX111" s="172" t="str">
        <f t="shared" si="4"/>
        <v/>
      </c>
      <c r="AY111" s="173"/>
      <c r="AZ111" s="173"/>
      <c r="BA111" s="173"/>
      <c r="BB111" s="173"/>
      <c r="BC111" s="173"/>
      <c r="BD111" s="173"/>
      <c r="BE111" s="173"/>
      <c r="BF111" s="173"/>
      <c r="BG111" s="173"/>
      <c r="BH111" s="173"/>
      <c r="BI111" s="173"/>
      <c r="BJ111" s="172" t="str">
        <f t="shared" si="5"/>
        <v/>
      </c>
      <c r="BK111" s="173"/>
      <c r="BL111" s="173"/>
      <c r="BM111" s="173"/>
      <c r="BN111" s="173"/>
      <c r="BO111" s="173"/>
      <c r="BP111" s="173"/>
      <c r="BQ111" s="173"/>
      <c r="BR111" s="173"/>
      <c r="BS111" s="173"/>
      <c r="BT111" s="173"/>
      <c r="BU111" s="173"/>
      <c r="BV111" s="172" t="str">
        <f t="shared" si="6"/>
        <v/>
      </c>
      <c r="BW111" s="173"/>
      <c r="BX111" s="173"/>
      <c r="BY111" s="173"/>
      <c r="BZ111" s="171"/>
      <c r="CA111" s="171"/>
      <c r="CB111" s="171"/>
      <c r="CC111" s="171"/>
      <c r="CD111" s="171"/>
      <c r="CE111" s="171"/>
      <c r="CF111" s="171"/>
      <c r="CG111" s="171"/>
      <c r="CH111" s="172" t="str">
        <f t="shared" si="7"/>
        <v/>
      </c>
      <c r="CI111" s="171"/>
      <c r="CJ111" s="173"/>
      <c r="CK111" s="173"/>
      <c r="CL111" s="173"/>
      <c r="CM111" s="173"/>
      <c r="CN111" s="171"/>
      <c r="CO111" s="171"/>
      <c r="CP111" s="171"/>
      <c r="CQ111" s="173"/>
      <c r="CR111" s="171"/>
      <c r="CS111" s="171"/>
      <c r="CT111" s="172" t="str">
        <f t="shared" si="8"/>
        <v/>
      </c>
      <c r="CU111" s="172"/>
      <c r="CV111" s="172"/>
      <c r="CW111" s="172"/>
      <c r="CX111" s="172"/>
      <c r="CY111" s="172"/>
      <c r="CZ111" s="172"/>
      <c r="DA111" s="172"/>
      <c r="DB111" s="172"/>
      <c r="DC111" s="172"/>
      <c r="DD111" s="172"/>
      <c r="DE111" s="172"/>
      <c r="DF111" s="172"/>
      <c r="DG111" s="188" t="str">
        <f t="array" ref="DG111">IFERROR(_xlfn.XLOOKUP($A111&amp;B111,MARZO!$D$11:$D$40&amp;MARZO!$E$11:$E$40,MARZO!$AM$11:$AM$40,_xlfn.XLOOKUP($A111&amp;$B111,MARZO!$BC$11:$BC$40&amp;MARZO!$BD$11:$BD$40,MARZO!$CL$11:$CL$40,"A"))/1%,"")</f>
        <v/>
      </c>
      <c r="DH111" s="188" t="str">
        <f t="array" ref="DH111">IFERROR(_xlfn.XLOOKUP($A111&amp;$B111,ABRIL!$D$11:$D$40&amp;ABRIL!$E$11:$E$40,ABRIL!$AM$11:$AM$40,_xlfn.XLOOKUP($A111&amp;$B111,ABRIL!$BC$11:$BC$40&amp;ABRIL!$BD$11:$BD$40,ABRIL!$CL$11:$CL$40,"A"))/1%,"")</f>
        <v/>
      </c>
      <c r="DI111" s="188" t="str">
        <f t="array" ref="DI111">IFERROR(_xlfn.XLOOKUP($A111&amp;$B111,'ABRIL 2'!$D$11:$D$40&amp;'ABRIL 2'!$E$11:$E$40,'ABRIL 2'!$AM$11:$AM$40,_xlfn.XLOOKUP($A111&amp;$B111,'ABRIL 2'!$BC$11:$BC$40&amp;'ABRIL 2'!$BD$11:$BD$40,'ABRIL 2'!$CL$11:$CL$40,"A"))/1%,"")</f>
        <v/>
      </c>
      <c r="DJ111" s="188" t="str">
        <f t="array" ref="DJ111">IFERROR(_xlfn.XLOOKUP($A111&amp;$B111,MAYO!$D$11:$D$40&amp;MAYO!$E$11:$E$40,MAYO!$AM$11:$AM$40,_xlfn.XLOOKUP($A111&amp;$B111,MAYO!$BC$11:$BC$40&amp;MAYO!$BD$11:$BD$40,MAYO!$CL$11:$CL$40,"A"))/1%,"")</f>
        <v/>
      </c>
      <c r="DK111" s="188" t="str">
        <f t="array" ref="DK111">IFERROR(_xlfn.XLOOKUP($A111&amp;$B111,'MAYO 2'!$D$11:$D$40&amp;'MAYO 2'!$E$11:$E$40,'MAYO 2'!$AM$11:$AM$40,_xlfn.XLOOKUP($A111&amp;$B111,'MAYO 2'!$BC$11:$BC$40&amp;'MAYO 2'!$BD$11:$BD$40,'MAYO 2'!$CL$11:$CL$40,"A"))/1%,"")</f>
        <v/>
      </c>
      <c r="DL111" s="188" t="str">
        <f t="array" ref="DL111">IFERROR(_xlfn.XLOOKUP($A111&amp;$B111,JUNIO!$D$11:$D$40&amp;JUNIO!$E$11:$E$40,JUNIO!$AM$11:$AM$40,_xlfn.XLOOKUP($A111&amp;$B111,JUNIO!$BC$11:$BC$40&amp;JUNIO!$BD$11:$BD$40,JUNIO!$CL$11:$CL$40,"A"))/1%,"")</f>
        <v/>
      </c>
      <c r="DM111" s="188" t="str">
        <f t="array" ref="DM111">IFERROR(_xlfn.XLOOKUP($A111&amp;$B111,'JUNIO 2'!$D$11:$D$40&amp;'JUNIO 2'!$E$11:$E$40,'JUNIO 2'!$AM$11:$AM$40,_xlfn.XLOOKUP($A111&amp;$B111,'JUNIO 2'!$BC$11:$BC$40&amp;'JUNIO 2'!$BD$11:$BD$40,'JUNIO 2'!$CL$11:$CL$40,"A"))/1%,"")</f>
        <v/>
      </c>
      <c r="DN111" s="188" t="str">
        <f t="array" ref="DN111">IFERROR(_xlfn.XLOOKUP($A111&amp;$B111,JULIO!$D$11:$D$40&amp;JULIO!$E$11:$E$40,JULIO!$AM$11:$AM$40,_xlfn.XLOOKUP($A111&amp;$B111,JULIO!$BC$11:$BC$40&amp;JULIO!$BD$11:$BD$40,JULIO!$CL$11:$CL$40,"A"))/1%,"")</f>
        <v/>
      </c>
      <c r="DO111" s="188" t="str">
        <f t="array" ref="DO111">IFERROR(_xlfn.XLOOKUP($A111&amp;$B111,'JULIO 2'!$D$11:$D$40&amp;'JULIO 2'!$E$11:$E$40,'JULIO 2'!$AM$11:$AM$40,_xlfn.XLOOKUP($A111&amp;$B111,'JULIO 2'!$BC$11:$BC$40&amp;'JULIO 2'!$BD$11:$BD$40,'JULIO 2'!$CL$11:$CL$40,"A"))/1%,"")</f>
        <v/>
      </c>
      <c r="DP111" s="188" t="str">
        <f t="array" ref="DP111">IFERROR(_xlfn.XLOOKUP($A111&amp;$B111,AGOSTO!$D$11:$D$40&amp;AGOSTO!$E$11:$E$40,AGOSTO!$AM$11:$AM$40,_xlfn.XLOOKUP($A111&amp;$B111,AGOSTO!$BC$11:$BC$40&amp;AGOSTO!$BD$11:$BD$40,AGOSTO!$CL$11:$CL$40,"A"))/1%,"")</f>
        <v/>
      </c>
      <c r="DQ111" s="188" t="str">
        <f t="array" ref="DQ111">IFERROR(_xlfn.XLOOKUP($A111&amp;$B111,'AGOSTO 2'!$D$11:$D$40&amp;'AGOSTO 2'!$E$11:$E$40,'AGOSTO 2'!$AM$11:$AM$40,_xlfn.XLOOKUP($A111&amp;$B111,'AGOSTO 2'!$BC$11:$BC$40&amp;'AGOSTO 2'!$BD$11:$BD$40,'AGOSTO 2'!$CL$11:$CL$40,"A"))/1%,"")</f>
        <v/>
      </c>
      <c r="DR111" s="188" t="str">
        <f t="array" ref="DR111">IFERROR(_xlfn.XLOOKUP($A111&amp;$B111,SEPTIEMBRE!$D$11:$D$40&amp;SEPTIEMBRE!$E$11:$E$40,SEPTIEMBRE!$AM$11:$AM$40,_xlfn.XLOOKUP($A111&amp;$B111,SEPTIEMBRE!$BC$11:$BC$40&amp;SEPTIEMBRE!$BD$11:$BD$40,SEPTIEMBRE!$CL$11:$CL$40,"A"))/1%,"")</f>
        <v/>
      </c>
      <c r="DS111" s="188" t="str">
        <f t="array" ref="DS111">IFERROR(_xlfn.XLOOKUP($A111&amp;$B111,'SEPTIEMBRE 2'!$D$11:$D$40&amp;'SEPTIEMBRE 2'!$E$11:$E$40,'SEPTIEMBRE 2'!$AM$11:$AM$40,_xlfn.XLOOKUP($A111&amp;$B111,'SEPTIEMBRE 2'!$BC$11:$BC$40&amp;'SEPTIEMBRE 2'!$BD$11:$BD$40,'SEPTIEMBRE 2'!$CL$11:$CL$40,"A"))/1%,"")</f>
        <v/>
      </c>
      <c r="DT111" s="188" t="str">
        <f t="array" ref="DT111">IFERROR(_xlfn.XLOOKUP($A111&amp;$B111,'SEPTIEMBRE 3'!$D$11:$D$40&amp;'SEPTIEMBRE 3'!$E$11:$E$40,'SEPTIEMBRE 3'!$AM$11:$AM$40,_xlfn.XLOOKUP($A111&amp;$B111,'SEPTIEMBRE 3'!$BC$11:$BC$40&amp;'SEPTIEMBRE 3'!$BD$11:$BD$40,'SEPTIEMBRE 3'!$CL$11:$CL$40,"A"))/1%,"")</f>
        <v/>
      </c>
      <c r="DU111" s="188" t="str">
        <f t="array" ref="DU111">IFERROR(_xlfn.XLOOKUP($A111&amp;$B111,OCTUBRE!$D$11:$D$40&amp;OCTUBRE!$E$11:$E$40,OCTUBRE!$AM$11:$AM$40,_xlfn.XLOOKUP($A111&amp;$B111,OCTUBRE!$BC$11:$BC$40&amp;OCTUBRE!$BD$11:$BD$40,OCTUBRE!$CL$11:$CL$40,"A"))/1%,"")</f>
        <v/>
      </c>
      <c r="DV111" s="188" t="str">
        <f t="array" ref="DV111">IFERROR(_xlfn.XLOOKUP($A111&amp;$B111,'OCTUBRE 2'!$D$11:$D$40&amp;'OCTUBRE 2'!$E$11:$E$40,'OCTUBRE 2'!$AM$11:$AM$40,_xlfn.XLOOKUP($A111&amp;$B111,'OCTUBRE 2'!$BC$11:$BC$40&amp;'OCTUBRE 2'!$BD$11:$BD$40,'OCTUBRE 2'!$CL$11:$CL$40,"A"))/1%,"")</f>
        <v/>
      </c>
      <c r="DW111" s="188" t="str">
        <f t="array" ref="DW111">IFERROR(_xlfn.XLOOKUP($A111&amp;$B111,NOVIEMBRE!$D$11:$D$40&amp;NOVIEMBRE!$E$11:$E$40,NOVIEMBRE!$AM$11:$AM$40,_xlfn.XLOOKUP($A111&amp;$B111,NOVIEMBRE!$BC$11:$BC$40&amp;NOVIEMBRE!$BD$11:$BD$40,NOVIEMBRE!$CL$11:$CL$40,"A"))/1%,"")</f>
        <v/>
      </c>
      <c r="DX111" s="188" t="str">
        <f t="array" ref="DX111">IFERROR(_xlfn.XLOOKUP($A111&amp;$B111,'NOVIEMBRE 2'!$D$11:$D$40&amp;'NOVIEMBRE 2'!$E$11:$E$40,'NOVIEMBRE 2'!$AM$11:$AM$40,_xlfn.XLOOKUP($A111&amp;$B111,'NOVIEMBRE 2'!$BC$11:$BC$40&amp;'NOVIEMBRE 2'!$BD$11:$BD$40,'NOVIEMBRE 2'!$CL$11:$CL$40,"A"))/1%,"")</f>
        <v/>
      </c>
      <c r="DY111" s="188" t="str">
        <f t="array" ref="DY111">IFERROR(_xlfn.XLOOKUP($A111&amp;$B111,DICIEMBRE!$D$11:$D$40&amp;DICIEMBRE!$E$11:$E$40,DICIEMBRE!$AM$11:$AM$40,_xlfn.XLOOKUP($A111&amp;$B111,DICIEMBRE!$BC$11:$BC$40&amp;DICIEMBRE!$BD$11:$BD$40,DICIEMBRE!$CL$11:$CL$40,"A"))/1%,"")</f>
        <v/>
      </c>
      <c r="DZ111" s="381" t="str">
        <f t="shared" si="9"/>
        <v>-</v>
      </c>
      <c r="EA111" s="381" t="str">
        <f t="shared" si="10"/>
        <v>-</v>
      </c>
      <c r="EB111" s="381" t="str">
        <f t="shared" si="11"/>
        <v>-</v>
      </c>
      <c r="EC111" s="381" t="str">
        <f t="shared" si="12"/>
        <v>-</v>
      </c>
      <c r="ED111" s="381" t="str">
        <f t="shared" si="13"/>
        <v>-</v>
      </c>
      <c r="EE111" s="381" t="str">
        <f t="shared" si="14"/>
        <v>-</v>
      </c>
      <c r="EF111" s="381" t="str">
        <f t="shared" si="15"/>
        <v>-</v>
      </c>
      <c r="EG111" s="381" t="str">
        <f t="shared" si="16"/>
        <v>-</v>
      </c>
      <c r="EH111" s="381" t="str">
        <f t="shared" si="17"/>
        <v>-</v>
      </c>
      <c r="EI111" s="188" t="str">
        <f t="shared" si="18"/>
        <v/>
      </c>
      <c r="EJ111" s="382"/>
      <c r="EK111" s="382"/>
      <c r="EL111" s="383"/>
      <c r="EM111" s="21"/>
      <c r="EN111" s="384">
        <f t="array" ref="EN111">IFERROR(_xlfn.XLOOKUP($A111&amp;$B111,MARZO!$D$11:$D$40&amp;MARZO!$E$11:$E$40,MARZO!$AK$11:$AK$40,_xlfn.XLOOKUP($A111&amp;$B111,MARZO!$BC$11:$BC$40&amp;MARZO!$BD$11:$BD$40,MARZO!$CJ$11:$CJ$40,"A")),"")</f>
        <v>0</v>
      </c>
      <c r="EO111" s="384">
        <f t="array" ref="EO111">IFERROR(_xlfn.XLOOKUP($A111&amp;$B111,ABRIL!$D$11:$D$40&amp;ABRIL!$E$11:$E$40,ABRIL!$AK$11:$AK$40,_xlfn.XLOOKUP($A111&amp;$B111,ABRIL!$BC$11:$BC$40&amp;ABRIL!$BD$11:$BD$40,ABRIL!$CJ$11:$CJ$40,"A")),"")</f>
        <v>0</v>
      </c>
      <c r="EP111" s="384">
        <f t="array" ref="EP111">IFERROR(_xlfn.XLOOKUP($A111&amp;$B111,'ABRIL 2'!$D$11:$D$40&amp;'ABRIL 2'!$E$11:$E$40,'ABRIL 2'!$AK$11:$AK$40,_xlfn.XLOOKUP($A111&amp;$B111,'ABRIL 2'!$BC$11:$BC$40&amp;'ABRIL 2'!$BD$11:$BD$40,'ABRIL 2'!$CJ$11:$CJ$40,"A")),"")</f>
        <v>0</v>
      </c>
      <c r="EQ111" s="384">
        <f t="array" ref="EQ111">IFERROR(_xlfn.XLOOKUP($A111&amp;$B111,MAYO!$D$11:$D$40&amp;MAYO!$E$11:$E$40,MAYO!$AK$11:$AK$40,_xlfn.XLOOKUP($A111&amp;$B111,MAYO!$BC$11:$BC$40&amp;MAYO!$BD$11:$BD$40,MAYO!$CJ$11:$CJ$40,"A")),"")</f>
        <v>0</v>
      </c>
      <c r="ER111" s="384">
        <f t="array" ref="ER111">IFERROR(_xlfn.XLOOKUP($A111&amp;$B111,'MAYO 2'!$D$11:$D$40&amp;'MAYO 2'!$E$11:$E$40,'MAYO 2'!$AK$11:$AK$40,_xlfn.XLOOKUP($A111&amp;$B111,'MAYO 2'!$BC$11:$BC$40&amp;'MAYO 2'!$BD$11:$BD$40,'MAYO 2'!$CJ$11:$CJ$40,"A")),"")</f>
        <v>0</v>
      </c>
      <c r="ES111" s="384">
        <f t="array" ref="ES111">IFERROR(_xlfn.XLOOKUP($A111&amp;$B111,JUNIO!$D$11:$D$40&amp;JUNIO!$E$11:$E$40,JUNIO!$AK$11:$AK$40,_xlfn.XLOOKUP($A111&amp;$B111,JUNIO!$BC$11:$BC$40&amp;JUNIO!$BD$11:$BD$40,JUNIO!$CJ$11:$CJ$40,"A")),"")</f>
        <v>0</v>
      </c>
      <c r="ET111" s="384">
        <f t="array" ref="ET111">IFERROR(_xlfn.XLOOKUP($A111&amp;$B111,'JUNIO 2'!$D$11:$D$40&amp;'JUNIO 2'!$E$11:$E$40,'JUNIO 2'!$AK$11:$AK$40,_xlfn.XLOOKUP($A111&amp;$B111,'JUNIO 2'!$BC$11:$BC$40&amp;'JUNIO 2'!$BD$11:$BD$40,'JUNIO 2'!$CJ$11:$CJ$40,"A")),"")</f>
        <v>0</v>
      </c>
      <c r="EU111" s="384">
        <f t="array" ref="EU111">IFERROR(_xlfn.XLOOKUP($A111&amp;$B111,JULIO!$D$11:$D$40&amp;JULIO!$E$11:$E$40,JULIO!$AK$11:$AK$40,_xlfn.XLOOKUP($A111&amp;$B111,JULIO!$BC$11:$BC$40&amp;JULIO!$BD$11:$BD$40,JULIO!$CJ$11:$CJ$40,"A")),"")</f>
        <v>0</v>
      </c>
      <c r="EV111" s="384">
        <f t="array" ref="EV111">IFERROR(_xlfn.XLOOKUP($A111&amp;$B111,'JULIO 2'!$D$11:$D$40&amp;'JULIO 2'!$E$11:$E$40,'JULIO 2'!$AK$11:$AK$40,_xlfn.XLOOKUP($A111&amp;$B111,'JULIO 2'!$BC$11:$BC$40&amp;'JULIO 2'!$BD$11:$BD$40,'JULIO 2'!$CJ$11:$CJ$40,"A")),"")</f>
        <v>0</v>
      </c>
      <c r="EW111" s="384">
        <f t="array" ref="EW111">IFERROR(_xlfn.XLOOKUP($A111&amp;$B111,AGOSTO!$D$11:$D$40&amp;AGOSTO!$E$11:$E$40,AGOSTO!$AK$11:$AK$40,_xlfn.XLOOKUP($A111&amp;$B111,AGOSTO!$BC$11:$BC$40&amp;AGOSTO!$BD$11:$BD$40,AGOSTO!$CJ$11:$CJ$40,"A")),"")</f>
        <v>0</v>
      </c>
      <c r="EX111" s="384">
        <f t="array" ref="EX111">IFERROR(_xlfn.XLOOKUP($A111&amp;$B111,'AGOSTO 2'!$D$11:$D$40&amp;'AGOSTO 2'!$E$11:$E$40,'AGOSTO 2'!$AK$11:$AK$40,_xlfn.XLOOKUP($A111&amp;$B111,'AGOSTO 2'!$BC$11:$BC$40&amp;'AGOSTO 2'!$BD$11:$BD$40,'AGOSTO 2'!$CJ$11:$CJ$40,"A")),"")</f>
        <v>0</v>
      </c>
      <c r="EY111" s="384">
        <f t="array" ref="EY111">IFERROR(_xlfn.XLOOKUP($A111&amp;$B111,SEPTIEMBRE!$D$11:$D$40&amp;SEPTIEMBRE!$E$11:$E$40,SEPTIEMBRE!$AK$11:$AK$40,_xlfn.XLOOKUP($A111&amp;$B111,SEPTIEMBRE!$BC$11:$BC$40&amp;SEPTIEMBRE!$BD$11:$BD$40,SEPTIEMBRE!$CJ$11:$CJ$40,"A")),"")</f>
        <v>0</v>
      </c>
      <c r="EZ111" s="384">
        <f t="array" ref="EZ111">IFERROR(_xlfn.XLOOKUP($A111&amp;$B111,'SEPTIEMBRE 2'!$D$11:$D$40&amp;'SEPTIEMBRE 2'!$E$11:$E$40,'SEPTIEMBRE 2'!$AK$11:$AK$40,_xlfn.XLOOKUP($A111&amp;$B111,'SEPTIEMBRE 2'!$BC$11:$BC$40&amp;'SEPTIEMBRE 2'!$BD$11:$BD$40,'SEPTIEMBRE 2'!$CJ$11:$CJ$40,"A")),"")</f>
        <v>0</v>
      </c>
      <c r="FA111" s="384">
        <f t="array" ref="FA111">IFERROR(_xlfn.XLOOKUP($A111&amp;$B111,'SEPTIEMBRE 3'!$D$11:$D$40&amp;'SEPTIEMBRE 3'!$E$11:$E$40,'SEPTIEMBRE 3'!$AK$11:$AK$40,_xlfn.XLOOKUP($A111&amp;$B111,'SEPTIEMBRE 3'!$BC$11:$BC$40&amp;'SEPTIEMBRE 3'!$BD$11:$BD$40,'SEPTIEMBRE 3'!$CJ$11:$CJ$40,"A")),"")</f>
        <v>0</v>
      </c>
      <c r="FB111" s="384">
        <f t="array" ref="FB111">IFERROR(_xlfn.XLOOKUP($A111&amp;$B111,OCTUBRE!$D$11:$D$40&amp;OCTUBRE!$E$11:$E$40,OCTUBRE!$AK$11:$AK$40,_xlfn.XLOOKUP($A111&amp;$B111,OCTUBRE!$BC$11:$BC$40&amp;OCTUBRE!$BD$11:$BD$40,OCTUBRE!$CJ$11:$CJ$40,"A")),"")</f>
        <v>0</v>
      </c>
      <c r="FC111" s="384">
        <f t="array" ref="FC111">IFERROR(_xlfn.XLOOKUP($A111&amp;$B111,'OCTUBRE 2'!$D$11:$D$40&amp;'OCTUBRE 2'!$E$11:$E$40,'OCTUBRE 2'!$AK$11:$AK$40,_xlfn.XLOOKUP($A111&amp;$B111,'OCTUBRE 2'!$BC$11:$BC$40&amp;'OCTUBRE 2'!$BD$11:$BD$40,'OCTUBRE 2'!$CJ$11:$CJ$40,"A")),"")</f>
        <v>0</v>
      </c>
      <c r="FD111" s="384">
        <f t="array" ref="FD111">IFERROR(_xlfn.XLOOKUP($A111&amp;$B111,NOVIEMBRE!$D$11:$D$40&amp;NOVIEMBRE!$E$11:$E$40,NOVIEMBRE!$AK$11:$AK$40,_xlfn.XLOOKUP($A111&amp;$B111,NOVIEMBRE!$BC$11:$BC$40&amp;NOVIEMBRE!$BD$11:$BD$40,NOVIEMBRE!$CJ$11:$CJ$40,"A")),"")</f>
        <v>0</v>
      </c>
      <c r="FE111" s="384">
        <f t="array" ref="FE111">IFERROR(_xlfn.XLOOKUP($A111&amp;$B111,'NOVIEMBRE 2'!$D$11:$D$40&amp;'NOVIEMBRE 2'!$E$11:$E$40,'NOVIEMBRE 2'!$AK$11:$AK$40,_xlfn.XLOOKUP($A111&amp;$B111,'NOVIEMBRE 2'!$BC$11:$BC$40&amp;'NOVIEMBRE 2'!$BD$11:$BD$40,'NOVIEMBRE 2'!$CJ$11:$CJ$40,"A")),"")</f>
        <v>0</v>
      </c>
      <c r="FF111" s="385">
        <f t="array" ref="FF111">IFERROR(_xlfn.XLOOKUP($A111&amp;$B111,DICIEMBRE!$D$11:$D$40&amp;DICIEMBRE!$E$11:$E$40,DICIEMBRE!$AK$11:$AK$40,_xlfn.XLOOKUP($A111&amp;$B111,DICIEMBRE!$BC$11:$BC$40&amp;DICIEMBRE!$BD$11:$BD$40,DICIEMBRE!$CJ$11:$CJ$40,"A")),"")</f>
        <v>0</v>
      </c>
      <c r="FG111" s="386" t="str">
        <f t="shared" si="19"/>
        <v/>
      </c>
      <c r="FH111" s="386" t="str">
        <f t="array" ref="FH111">IF(
 COUNT(DZ111:EH111)=0,
 "-",
 IF(
  COUNT(DZ111:EH111) &lt; COUNTA(DZ111:EH111),
  REPT("🟩", ROUND(COUNT(DZ111:EH111)/COUNTA(DZ111:EH111)*5, 0)) &amp;
  REPT("⬜", 5 - ROUND(COUNT(DZ111:EH111)/COUNTA(DZ111:EH111)*5, 0)),
  IF(
    AVERAGE(IF(DZ111:EH111&lt;&gt;"", DZ111:EH111, )) &gt;= 70, "🟩🟩🟩🟩🟩",
    IF(
      AVERAGE(IF(DZ111:EH111&lt;&gt;"",DZ111:EH111, )) &gt;= 56, "🟨🟨🟨🟨🟨",
      "🟥🟥🟥🟥🟥"
    )
  )
 )
)
</f>
        <v>-</v>
      </c>
    </row>
    <row r="112" ht="15.75" customHeight="1">
      <c r="A112" s="168"/>
      <c r="B112" s="169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1"/>
      <c r="N112" s="172" t="str">
        <f t="shared" si="1"/>
        <v/>
      </c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2" t="str">
        <f t="shared" si="2"/>
        <v/>
      </c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2" t="str">
        <f t="shared" si="3"/>
        <v/>
      </c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1"/>
      <c r="AW112" s="171"/>
      <c r="AX112" s="172" t="str">
        <f t="shared" si="4"/>
        <v/>
      </c>
      <c r="AY112" s="173"/>
      <c r="AZ112" s="173"/>
      <c r="BA112" s="173"/>
      <c r="BB112" s="173"/>
      <c r="BC112" s="173"/>
      <c r="BD112" s="173"/>
      <c r="BE112" s="173"/>
      <c r="BF112" s="173"/>
      <c r="BG112" s="173"/>
      <c r="BH112" s="173"/>
      <c r="BI112" s="173"/>
      <c r="BJ112" s="172" t="str">
        <f t="shared" si="5"/>
        <v/>
      </c>
      <c r="BK112" s="173"/>
      <c r="BL112" s="173"/>
      <c r="BM112" s="173"/>
      <c r="BN112" s="173"/>
      <c r="BO112" s="173"/>
      <c r="BP112" s="173"/>
      <c r="BQ112" s="173"/>
      <c r="BR112" s="173"/>
      <c r="BS112" s="173"/>
      <c r="BT112" s="173"/>
      <c r="BU112" s="173"/>
      <c r="BV112" s="172" t="str">
        <f t="shared" si="6"/>
        <v/>
      </c>
      <c r="BW112" s="173"/>
      <c r="BX112" s="173"/>
      <c r="BY112" s="173"/>
      <c r="BZ112" s="171"/>
      <c r="CA112" s="171"/>
      <c r="CB112" s="171"/>
      <c r="CC112" s="171"/>
      <c r="CD112" s="171"/>
      <c r="CE112" s="171"/>
      <c r="CF112" s="171"/>
      <c r="CG112" s="171"/>
      <c r="CH112" s="172" t="str">
        <f t="shared" si="7"/>
        <v/>
      </c>
      <c r="CI112" s="171"/>
      <c r="CJ112" s="173"/>
      <c r="CK112" s="173"/>
      <c r="CL112" s="173"/>
      <c r="CM112" s="173"/>
      <c r="CN112" s="171"/>
      <c r="CO112" s="171"/>
      <c r="CP112" s="171"/>
      <c r="CQ112" s="173"/>
      <c r="CR112" s="171"/>
      <c r="CS112" s="171"/>
      <c r="CT112" s="172" t="str">
        <f t="shared" si="8"/>
        <v/>
      </c>
      <c r="CU112" s="172"/>
      <c r="CV112" s="172"/>
      <c r="CW112" s="172"/>
      <c r="CX112" s="172"/>
      <c r="CY112" s="172"/>
      <c r="CZ112" s="172"/>
      <c r="DA112" s="172"/>
      <c r="DB112" s="172"/>
      <c r="DC112" s="172"/>
      <c r="DD112" s="172"/>
      <c r="DE112" s="172"/>
      <c r="DF112" s="172"/>
      <c r="DG112" s="188" t="str">
        <f t="array" ref="DG112">IFERROR(_xlfn.XLOOKUP($A112&amp;B112,MARZO!$D$11:$D$40&amp;MARZO!$E$11:$E$40,MARZO!$AM$11:$AM$40,_xlfn.XLOOKUP($A112&amp;$B112,MARZO!$BC$11:$BC$40&amp;MARZO!$BD$11:$BD$40,MARZO!$CL$11:$CL$40,"A"))/1%,"")</f>
        <v/>
      </c>
      <c r="DH112" s="188" t="str">
        <f t="array" ref="DH112">IFERROR(_xlfn.XLOOKUP($A112&amp;$B112,ABRIL!$D$11:$D$40&amp;ABRIL!$E$11:$E$40,ABRIL!$AM$11:$AM$40,_xlfn.XLOOKUP($A112&amp;$B112,ABRIL!$BC$11:$BC$40&amp;ABRIL!$BD$11:$BD$40,ABRIL!$CL$11:$CL$40,"A"))/1%,"")</f>
        <v/>
      </c>
      <c r="DI112" s="188" t="str">
        <f t="array" ref="DI112">IFERROR(_xlfn.XLOOKUP($A112&amp;$B112,'ABRIL 2'!$D$11:$D$40&amp;'ABRIL 2'!$E$11:$E$40,'ABRIL 2'!$AM$11:$AM$40,_xlfn.XLOOKUP($A112&amp;$B112,'ABRIL 2'!$BC$11:$BC$40&amp;'ABRIL 2'!$BD$11:$BD$40,'ABRIL 2'!$CL$11:$CL$40,"A"))/1%,"")</f>
        <v/>
      </c>
      <c r="DJ112" s="188" t="str">
        <f t="array" ref="DJ112">IFERROR(_xlfn.XLOOKUP($A112&amp;$B112,MAYO!$D$11:$D$40&amp;MAYO!$E$11:$E$40,MAYO!$AM$11:$AM$40,_xlfn.XLOOKUP($A112&amp;$B112,MAYO!$BC$11:$BC$40&amp;MAYO!$BD$11:$BD$40,MAYO!$CL$11:$CL$40,"A"))/1%,"")</f>
        <v/>
      </c>
      <c r="DK112" s="188" t="str">
        <f t="array" ref="DK112">IFERROR(_xlfn.XLOOKUP($A112&amp;$B112,'MAYO 2'!$D$11:$D$40&amp;'MAYO 2'!$E$11:$E$40,'MAYO 2'!$AM$11:$AM$40,_xlfn.XLOOKUP($A112&amp;$B112,'MAYO 2'!$BC$11:$BC$40&amp;'MAYO 2'!$BD$11:$BD$40,'MAYO 2'!$CL$11:$CL$40,"A"))/1%,"")</f>
        <v/>
      </c>
      <c r="DL112" s="188" t="str">
        <f t="array" ref="DL112">IFERROR(_xlfn.XLOOKUP($A112&amp;$B112,JUNIO!$D$11:$D$40&amp;JUNIO!$E$11:$E$40,JUNIO!$AM$11:$AM$40,_xlfn.XLOOKUP($A112&amp;$B112,JUNIO!$BC$11:$BC$40&amp;JUNIO!$BD$11:$BD$40,JUNIO!$CL$11:$CL$40,"A"))/1%,"")</f>
        <v/>
      </c>
      <c r="DM112" s="188" t="str">
        <f t="array" ref="DM112">IFERROR(_xlfn.XLOOKUP($A112&amp;$B112,'JUNIO 2'!$D$11:$D$40&amp;'JUNIO 2'!$E$11:$E$40,'JUNIO 2'!$AM$11:$AM$40,_xlfn.XLOOKUP($A112&amp;$B112,'JUNIO 2'!$BC$11:$BC$40&amp;'JUNIO 2'!$BD$11:$BD$40,'JUNIO 2'!$CL$11:$CL$40,"A"))/1%,"")</f>
        <v/>
      </c>
      <c r="DN112" s="188" t="str">
        <f t="array" ref="DN112">IFERROR(_xlfn.XLOOKUP($A112&amp;$B112,JULIO!$D$11:$D$40&amp;JULIO!$E$11:$E$40,JULIO!$AM$11:$AM$40,_xlfn.XLOOKUP($A112&amp;$B112,JULIO!$BC$11:$BC$40&amp;JULIO!$BD$11:$BD$40,JULIO!$CL$11:$CL$40,"A"))/1%,"")</f>
        <v/>
      </c>
      <c r="DO112" s="188" t="str">
        <f t="array" ref="DO112">IFERROR(_xlfn.XLOOKUP($A112&amp;$B112,'JULIO 2'!$D$11:$D$40&amp;'JULIO 2'!$E$11:$E$40,'JULIO 2'!$AM$11:$AM$40,_xlfn.XLOOKUP($A112&amp;$B112,'JULIO 2'!$BC$11:$BC$40&amp;'JULIO 2'!$BD$11:$BD$40,'JULIO 2'!$CL$11:$CL$40,"A"))/1%,"")</f>
        <v/>
      </c>
      <c r="DP112" s="188" t="str">
        <f t="array" ref="DP112">IFERROR(_xlfn.XLOOKUP($A112&amp;$B112,AGOSTO!$D$11:$D$40&amp;AGOSTO!$E$11:$E$40,AGOSTO!$AM$11:$AM$40,_xlfn.XLOOKUP($A112&amp;$B112,AGOSTO!$BC$11:$BC$40&amp;AGOSTO!$BD$11:$BD$40,AGOSTO!$CL$11:$CL$40,"A"))/1%,"")</f>
        <v/>
      </c>
      <c r="DQ112" s="188" t="str">
        <f t="array" ref="DQ112">IFERROR(_xlfn.XLOOKUP($A112&amp;$B112,'AGOSTO 2'!$D$11:$D$40&amp;'AGOSTO 2'!$E$11:$E$40,'AGOSTO 2'!$AM$11:$AM$40,_xlfn.XLOOKUP($A112&amp;$B112,'AGOSTO 2'!$BC$11:$BC$40&amp;'AGOSTO 2'!$BD$11:$BD$40,'AGOSTO 2'!$CL$11:$CL$40,"A"))/1%,"")</f>
        <v/>
      </c>
      <c r="DR112" s="188" t="str">
        <f t="array" ref="DR112">IFERROR(_xlfn.XLOOKUP($A112&amp;$B112,SEPTIEMBRE!$D$11:$D$40&amp;SEPTIEMBRE!$E$11:$E$40,SEPTIEMBRE!$AM$11:$AM$40,_xlfn.XLOOKUP($A112&amp;$B112,SEPTIEMBRE!$BC$11:$BC$40&amp;SEPTIEMBRE!$BD$11:$BD$40,SEPTIEMBRE!$CL$11:$CL$40,"A"))/1%,"")</f>
        <v/>
      </c>
      <c r="DS112" s="188" t="str">
        <f t="array" ref="DS112">IFERROR(_xlfn.XLOOKUP($A112&amp;$B112,'SEPTIEMBRE 2'!$D$11:$D$40&amp;'SEPTIEMBRE 2'!$E$11:$E$40,'SEPTIEMBRE 2'!$AM$11:$AM$40,_xlfn.XLOOKUP($A112&amp;$B112,'SEPTIEMBRE 2'!$BC$11:$BC$40&amp;'SEPTIEMBRE 2'!$BD$11:$BD$40,'SEPTIEMBRE 2'!$CL$11:$CL$40,"A"))/1%,"")</f>
        <v/>
      </c>
      <c r="DT112" s="188" t="str">
        <f t="array" ref="DT112">IFERROR(_xlfn.XLOOKUP($A112&amp;$B112,'SEPTIEMBRE 3'!$D$11:$D$40&amp;'SEPTIEMBRE 3'!$E$11:$E$40,'SEPTIEMBRE 3'!$AM$11:$AM$40,_xlfn.XLOOKUP($A112&amp;$B112,'SEPTIEMBRE 3'!$BC$11:$BC$40&amp;'SEPTIEMBRE 3'!$BD$11:$BD$40,'SEPTIEMBRE 3'!$CL$11:$CL$40,"A"))/1%,"")</f>
        <v/>
      </c>
      <c r="DU112" s="188" t="str">
        <f t="array" ref="DU112">IFERROR(_xlfn.XLOOKUP($A112&amp;$B112,OCTUBRE!$D$11:$D$40&amp;OCTUBRE!$E$11:$E$40,OCTUBRE!$AM$11:$AM$40,_xlfn.XLOOKUP($A112&amp;$B112,OCTUBRE!$BC$11:$BC$40&amp;OCTUBRE!$BD$11:$BD$40,OCTUBRE!$CL$11:$CL$40,"A"))/1%,"")</f>
        <v/>
      </c>
      <c r="DV112" s="188" t="str">
        <f t="array" ref="DV112">IFERROR(_xlfn.XLOOKUP($A112&amp;$B112,'OCTUBRE 2'!$D$11:$D$40&amp;'OCTUBRE 2'!$E$11:$E$40,'OCTUBRE 2'!$AM$11:$AM$40,_xlfn.XLOOKUP($A112&amp;$B112,'OCTUBRE 2'!$BC$11:$BC$40&amp;'OCTUBRE 2'!$BD$11:$BD$40,'OCTUBRE 2'!$CL$11:$CL$40,"A"))/1%,"")</f>
        <v/>
      </c>
      <c r="DW112" s="188" t="str">
        <f t="array" ref="DW112">IFERROR(_xlfn.XLOOKUP($A112&amp;$B112,NOVIEMBRE!$D$11:$D$40&amp;NOVIEMBRE!$E$11:$E$40,NOVIEMBRE!$AM$11:$AM$40,_xlfn.XLOOKUP($A112&amp;$B112,NOVIEMBRE!$BC$11:$BC$40&amp;NOVIEMBRE!$BD$11:$BD$40,NOVIEMBRE!$CL$11:$CL$40,"A"))/1%,"")</f>
        <v/>
      </c>
      <c r="DX112" s="188" t="str">
        <f t="array" ref="DX112">IFERROR(_xlfn.XLOOKUP($A112&amp;$B112,'NOVIEMBRE 2'!$D$11:$D$40&amp;'NOVIEMBRE 2'!$E$11:$E$40,'NOVIEMBRE 2'!$AM$11:$AM$40,_xlfn.XLOOKUP($A112&amp;$B112,'NOVIEMBRE 2'!$BC$11:$BC$40&amp;'NOVIEMBRE 2'!$BD$11:$BD$40,'NOVIEMBRE 2'!$CL$11:$CL$40,"A"))/1%,"")</f>
        <v/>
      </c>
      <c r="DY112" s="188" t="str">
        <f t="array" ref="DY112">IFERROR(_xlfn.XLOOKUP($A112&amp;$B112,DICIEMBRE!$D$11:$D$40&amp;DICIEMBRE!$E$11:$E$40,DICIEMBRE!$AM$11:$AM$40,_xlfn.XLOOKUP($A112&amp;$B112,DICIEMBRE!$BC$11:$BC$40&amp;DICIEMBRE!$BD$11:$BD$40,DICIEMBRE!$CL$11:$CL$40,"A"))/1%,"")</f>
        <v/>
      </c>
      <c r="DZ112" s="381" t="str">
        <f t="shared" si="9"/>
        <v>-</v>
      </c>
      <c r="EA112" s="381" t="str">
        <f t="shared" si="10"/>
        <v>-</v>
      </c>
      <c r="EB112" s="381" t="str">
        <f t="shared" si="11"/>
        <v>-</v>
      </c>
      <c r="EC112" s="381" t="str">
        <f t="shared" si="12"/>
        <v>-</v>
      </c>
      <c r="ED112" s="381" t="str">
        <f t="shared" si="13"/>
        <v>-</v>
      </c>
      <c r="EE112" s="381" t="str">
        <f t="shared" si="14"/>
        <v>-</v>
      </c>
      <c r="EF112" s="381" t="str">
        <f t="shared" si="15"/>
        <v>-</v>
      </c>
      <c r="EG112" s="381" t="str">
        <f t="shared" si="16"/>
        <v>-</v>
      </c>
      <c r="EH112" s="381" t="str">
        <f t="shared" si="17"/>
        <v>-</v>
      </c>
      <c r="EI112" s="188" t="str">
        <f t="shared" si="18"/>
        <v/>
      </c>
      <c r="EJ112" s="382"/>
      <c r="EK112" s="382"/>
      <c r="EL112" s="383"/>
      <c r="EM112" s="21"/>
      <c r="EN112" s="384">
        <f t="array" ref="EN112">IFERROR(_xlfn.XLOOKUP($A112&amp;$B112,MARZO!$D$11:$D$40&amp;MARZO!$E$11:$E$40,MARZO!$AK$11:$AK$40,_xlfn.XLOOKUP($A112&amp;$B112,MARZO!$BC$11:$BC$40&amp;MARZO!$BD$11:$BD$40,MARZO!$CJ$11:$CJ$40,"A")),"")</f>
        <v>0</v>
      </c>
      <c r="EO112" s="384">
        <f t="array" ref="EO112">IFERROR(_xlfn.XLOOKUP($A112&amp;$B112,ABRIL!$D$11:$D$40&amp;ABRIL!$E$11:$E$40,ABRIL!$AK$11:$AK$40,_xlfn.XLOOKUP($A112&amp;$B112,ABRIL!$BC$11:$BC$40&amp;ABRIL!$BD$11:$BD$40,ABRIL!$CJ$11:$CJ$40,"A")),"")</f>
        <v>0</v>
      </c>
      <c r="EP112" s="384">
        <f t="array" ref="EP112">IFERROR(_xlfn.XLOOKUP($A112&amp;$B112,'ABRIL 2'!$D$11:$D$40&amp;'ABRIL 2'!$E$11:$E$40,'ABRIL 2'!$AK$11:$AK$40,_xlfn.XLOOKUP($A112&amp;$B112,'ABRIL 2'!$BC$11:$BC$40&amp;'ABRIL 2'!$BD$11:$BD$40,'ABRIL 2'!$CJ$11:$CJ$40,"A")),"")</f>
        <v>0</v>
      </c>
      <c r="EQ112" s="384">
        <f t="array" ref="EQ112">IFERROR(_xlfn.XLOOKUP($A112&amp;$B112,MAYO!$D$11:$D$40&amp;MAYO!$E$11:$E$40,MAYO!$AK$11:$AK$40,_xlfn.XLOOKUP($A112&amp;$B112,MAYO!$BC$11:$BC$40&amp;MAYO!$BD$11:$BD$40,MAYO!$CJ$11:$CJ$40,"A")),"")</f>
        <v>0</v>
      </c>
      <c r="ER112" s="384">
        <f t="array" ref="ER112">IFERROR(_xlfn.XLOOKUP($A112&amp;$B112,'MAYO 2'!$D$11:$D$40&amp;'MAYO 2'!$E$11:$E$40,'MAYO 2'!$AK$11:$AK$40,_xlfn.XLOOKUP($A112&amp;$B112,'MAYO 2'!$BC$11:$BC$40&amp;'MAYO 2'!$BD$11:$BD$40,'MAYO 2'!$CJ$11:$CJ$40,"A")),"")</f>
        <v>0</v>
      </c>
      <c r="ES112" s="384">
        <f t="array" ref="ES112">IFERROR(_xlfn.XLOOKUP($A112&amp;$B112,JUNIO!$D$11:$D$40&amp;JUNIO!$E$11:$E$40,JUNIO!$AK$11:$AK$40,_xlfn.XLOOKUP($A112&amp;$B112,JUNIO!$BC$11:$BC$40&amp;JUNIO!$BD$11:$BD$40,JUNIO!$CJ$11:$CJ$40,"A")),"")</f>
        <v>0</v>
      </c>
      <c r="ET112" s="384">
        <f t="array" ref="ET112">IFERROR(_xlfn.XLOOKUP($A112&amp;$B112,'JUNIO 2'!$D$11:$D$40&amp;'JUNIO 2'!$E$11:$E$40,'JUNIO 2'!$AK$11:$AK$40,_xlfn.XLOOKUP($A112&amp;$B112,'JUNIO 2'!$BC$11:$BC$40&amp;'JUNIO 2'!$BD$11:$BD$40,'JUNIO 2'!$CJ$11:$CJ$40,"A")),"")</f>
        <v>0</v>
      </c>
      <c r="EU112" s="384">
        <f t="array" ref="EU112">IFERROR(_xlfn.XLOOKUP($A112&amp;$B112,JULIO!$D$11:$D$40&amp;JULIO!$E$11:$E$40,JULIO!$AK$11:$AK$40,_xlfn.XLOOKUP($A112&amp;$B112,JULIO!$BC$11:$BC$40&amp;JULIO!$BD$11:$BD$40,JULIO!$CJ$11:$CJ$40,"A")),"")</f>
        <v>0</v>
      </c>
      <c r="EV112" s="384">
        <f t="array" ref="EV112">IFERROR(_xlfn.XLOOKUP($A112&amp;$B112,'JULIO 2'!$D$11:$D$40&amp;'JULIO 2'!$E$11:$E$40,'JULIO 2'!$AK$11:$AK$40,_xlfn.XLOOKUP($A112&amp;$B112,'JULIO 2'!$BC$11:$BC$40&amp;'JULIO 2'!$BD$11:$BD$40,'JULIO 2'!$CJ$11:$CJ$40,"A")),"")</f>
        <v>0</v>
      </c>
      <c r="EW112" s="384">
        <f t="array" ref="EW112">IFERROR(_xlfn.XLOOKUP($A112&amp;$B112,AGOSTO!$D$11:$D$40&amp;AGOSTO!$E$11:$E$40,AGOSTO!$AK$11:$AK$40,_xlfn.XLOOKUP($A112&amp;$B112,AGOSTO!$BC$11:$BC$40&amp;AGOSTO!$BD$11:$BD$40,AGOSTO!$CJ$11:$CJ$40,"A")),"")</f>
        <v>0</v>
      </c>
      <c r="EX112" s="384">
        <f t="array" ref="EX112">IFERROR(_xlfn.XLOOKUP($A112&amp;$B112,'AGOSTO 2'!$D$11:$D$40&amp;'AGOSTO 2'!$E$11:$E$40,'AGOSTO 2'!$AK$11:$AK$40,_xlfn.XLOOKUP($A112&amp;$B112,'AGOSTO 2'!$BC$11:$BC$40&amp;'AGOSTO 2'!$BD$11:$BD$40,'AGOSTO 2'!$CJ$11:$CJ$40,"A")),"")</f>
        <v>0</v>
      </c>
      <c r="EY112" s="384">
        <f t="array" ref="EY112">IFERROR(_xlfn.XLOOKUP($A112&amp;$B112,SEPTIEMBRE!$D$11:$D$40&amp;SEPTIEMBRE!$E$11:$E$40,SEPTIEMBRE!$AK$11:$AK$40,_xlfn.XLOOKUP($A112&amp;$B112,SEPTIEMBRE!$BC$11:$BC$40&amp;SEPTIEMBRE!$BD$11:$BD$40,SEPTIEMBRE!$CJ$11:$CJ$40,"A")),"")</f>
        <v>0</v>
      </c>
      <c r="EZ112" s="384">
        <f t="array" ref="EZ112">IFERROR(_xlfn.XLOOKUP($A112&amp;$B112,'SEPTIEMBRE 2'!$D$11:$D$40&amp;'SEPTIEMBRE 2'!$E$11:$E$40,'SEPTIEMBRE 2'!$AK$11:$AK$40,_xlfn.XLOOKUP($A112&amp;$B112,'SEPTIEMBRE 2'!$BC$11:$BC$40&amp;'SEPTIEMBRE 2'!$BD$11:$BD$40,'SEPTIEMBRE 2'!$CJ$11:$CJ$40,"A")),"")</f>
        <v>0</v>
      </c>
      <c r="FA112" s="384">
        <f t="array" ref="FA112">IFERROR(_xlfn.XLOOKUP($A112&amp;$B112,'SEPTIEMBRE 3'!$D$11:$D$40&amp;'SEPTIEMBRE 3'!$E$11:$E$40,'SEPTIEMBRE 3'!$AK$11:$AK$40,_xlfn.XLOOKUP($A112&amp;$B112,'SEPTIEMBRE 3'!$BC$11:$BC$40&amp;'SEPTIEMBRE 3'!$BD$11:$BD$40,'SEPTIEMBRE 3'!$CJ$11:$CJ$40,"A")),"")</f>
        <v>0</v>
      </c>
      <c r="FB112" s="384">
        <f t="array" ref="FB112">IFERROR(_xlfn.XLOOKUP($A112&amp;$B112,OCTUBRE!$D$11:$D$40&amp;OCTUBRE!$E$11:$E$40,OCTUBRE!$AK$11:$AK$40,_xlfn.XLOOKUP($A112&amp;$B112,OCTUBRE!$BC$11:$BC$40&amp;OCTUBRE!$BD$11:$BD$40,OCTUBRE!$CJ$11:$CJ$40,"A")),"")</f>
        <v>0</v>
      </c>
      <c r="FC112" s="384">
        <f t="array" ref="FC112">IFERROR(_xlfn.XLOOKUP($A112&amp;$B112,'OCTUBRE 2'!$D$11:$D$40&amp;'OCTUBRE 2'!$E$11:$E$40,'OCTUBRE 2'!$AK$11:$AK$40,_xlfn.XLOOKUP($A112&amp;$B112,'OCTUBRE 2'!$BC$11:$BC$40&amp;'OCTUBRE 2'!$BD$11:$BD$40,'OCTUBRE 2'!$CJ$11:$CJ$40,"A")),"")</f>
        <v>0</v>
      </c>
      <c r="FD112" s="384">
        <f t="array" ref="FD112">IFERROR(_xlfn.XLOOKUP($A112&amp;$B112,NOVIEMBRE!$D$11:$D$40&amp;NOVIEMBRE!$E$11:$E$40,NOVIEMBRE!$AK$11:$AK$40,_xlfn.XLOOKUP($A112&amp;$B112,NOVIEMBRE!$BC$11:$BC$40&amp;NOVIEMBRE!$BD$11:$BD$40,NOVIEMBRE!$CJ$11:$CJ$40,"A")),"")</f>
        <v>0</v>
      </c>
      <c r="FE112" s="384">
        <f t="array" ref="FE112">IFERROR(_xlfn.XLOOKUP($A112&amp;$B112,'NOVIEMBRE 2'!$D$11:$D$40&amp;'NOVIEMBRE 2'!$E$11:$E$40,'NOVIEMBRE 2'!$AK$11:$AK$40,_xlfn.XLOOKUP($A112&amp;$B112,'NOVIEMBRE 2'!$BC$11:$BC$40&amp;'NOVIEMBRE 2'!$BD$11:$BD$40,'NOVIEMBRE 2'!$CJ$11:$CJ$40,"A")),"")</f>
        <v>0</v>
      </c>
      <c r="FF112" s="385">
        <f t="array" ref="FF112">IFERROR(_xlfn.XLOOKUP($A112&amp;$B112,DICIEMBRE!$D$11:$D$40&amp;DICIEMBRE!$E$11:$E$40,DICIEMBRE!$AK$11:$AK$40,_xlfn.XLOOKUP($A112&amp;$B112,DICIEMBRE!$BC$11:$BC$40&amp;DICIEMBRE!$BD$11:$BD$40,DICIEMBRE!$CJ$11:$CJ$40,"A")),"")</f>
        <v>0</v>
      </c>
      <c r="FG112" s="386" t="str">
        <f t="shared" si="19"/>
        <v/>
      </c>
      <c r="FH112" s="386" t="str">
        <f t="array" ref="FH112">IF(
 COUNT(DZ112:EH112)=0,
 "-",
 IF(
  COUNT(DZ112:EH112) &lt; COUNTA(DZ112:EH112),
  REPT("🟩", ROUND(COUNT(DZ112:EH112)/COUNTA(DZ112:EH112)*5, 0)) &amp;
  REPT("⬜", 5 - ROUND(COUNT(DZ112:EH112)/COUNTA(DZ112:EH112)*5, 0)),
  IF(
    AVERAGE(IF(DZ112:EH112&lt;&gt;"", DZ112:EH112, )) &gt;= 70, "🟩🟩🟩🟩🟩",
    IF(
      AVERAGE(IF(DZ112:EH112&lt;&gt;"",DZ112:EH112, )) &gt;= 56, "🟨🟨🟨🟨🟨",
      "🟥🟥🟥🟥🟥"
    )
  )
 )
)
</f>
        <v>-</v>
      </c>
    </row>
    <row r="113" ht="15.75" customHeight="1">
      <c r="A113" s="168"/>
      <c r="B113" s="169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1"/>
      <c r="N113" s="172" t="str">
        <f t="shared" si="1"/>
        <v/>
      </c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2" t="str">
        <f t="shared" si="2"/>
        <v/>
      </c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2" t="str">
        <f t="shared" si="3"/>
        <v/>
      </c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1"/>
      <c r="AW113" s="171"/>
      <c r="AX113" s="172" t="str">
        <f t="shared" si="4"/>
        <v/>
      </c>
      <c r="AY113" s="173"/>
      <c r="AZ113" s="173"/>
      <c r="BA113" s="173"/>
      <c r="BB113" s="173"/>
      <c r="BC113" s="173"/>
      <c r="BD113" s="173"/>
      <c r="BE113" s="173"/>
      <c r="BF113" s="173"/>
      <c r="BG113" s="173"/>
      <c r="BH113" s="173"/>
      <c r="BI113" s="173"/>
      <c r="BJ113" s="172" t="str">
        <f t="shared" si="5"/>
        <v/>
      </c>
      <c r="BK113" s="173"/>
      <c r="BL113" s="173"/>
      <c r="BM113" s="173"/>
      <c r="BN113" s="173"/>
      <c r="BO113" s="173"/>
      <c r="BP113" s="173"/>
      <c r="BQ113" s="173"/>
      <c r="BR113" s="173"/>
      <c r="BS113" s="173"/>
      <c r="BT113" s="173"/>
      <c r="BU113" s="173"/>
      <c r="BV113" s="172" t="str">
        <f t="shared" si="6"/>
        <v/>
      </c>
      <c r="BW113" s="173"/>
      <c r="BX113" s="173"/>
      <c r="BY113" s="173"/>
      <c r="BZ113" s="171"/>
      <c r="CA113" s="171"/>
      <c r="CB113" s="171"/>
      <c r="CC113" s="171"/>
      <c r="CD113" s="171"/>
      <c r="CE113" s="171"/>
      <c r="CF113" s="171"/>
      <c r="CG113" s="171"/>
      <c r="CH113" s="172" t="str">
        <f t="shared" si="7"/>
        <v/>
      </c>
      <c r="CI113" s="171"/>
      <c r="CJ113" s="173"/>
      <c r="CK113" s="173"/>
      <c r="CL113" s="173"/>
      <c r="CM113" s="173"/>
      <c r="CN113" s="171"/>
      <c r="CO113" s="171"/>
      <c r="CP113" s="171"/>
      <c r="CQ113" s="173"/>
      <c r="CR113" s="171"/>
      <c r="CS113" s="171"/>
      <c r="CT113" s="172" t="str">
        <f t="shared" si="8"/>
        <v/>
      </c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88" t="str">
        <f t="array" ref="DG113">IFERROR(_xlfn.XLOOKUP($A113&amp;B113,MARZO!$D$11:$D$40&amp;MARZO!$E$11:$E$40,MARZO!$AM$11:$AM$40,_xlfn.XLOOKUP($A113&amp;$B113,MARZO!$BC$11:$BC$40&amp;MARZO!$BD$11:$BD$40,MARZO!$CL$11:$CL$40,"A"))/1%,"")</f>
        <v/>
      </c>
      <c r="DH113" s="188" t="str">
        <f t="array" ref="DH113">IFERROR(_xlfn.XLOOKUP($A113&amp;$B113,ABRIL!$D$11:$D$40&amp;ABRIL!$E$11:$E$40,ABRIL!$AM$11:$AM$40,_xlfn.XLOOKUP($A113&amp;$B113,ABRIL!$BC$11:$BC$40&amp;ABRIL!$BD$11:$BD$40,ABRIL!$CL$11:$CL$40,"A"))/1%,"")</f>
        <v/>
      </c>
      <c r="DI113" s="188" t="str">
        <f t="array" ref="DI113">IFERROR(_xlfn.XLOOKUP($A113&amp;$B113,'ABRIL 2'!$D$11:$D$40&amp;'ABRIL 2'!$E$11:$E$40,'ABRIL 2'!$AM$11:$AM$40,_xlfn.XLOOKUP($A113&amp;$B113,'ABRIL 2'!$BC$11:$BC$40&amp;'ABRIL 2'!$BD$11:$BD$40,'ABRIL 2'!$CL$11:$CL$40,"A"))/1%,"")</f>
        <v/>
      </c>
      <c r="DJ113" s="188" t="str">
        <f t="array" ref="DJ113">IFERROR(_xlfn.XLOOKUP($A113&amp;$B113,MAYO!$D$11:$D$40&amp;MAYO!$E$11:$E$40,MAYO!$AM$11:$AM$40,_xlfn.XLOOKUP($A113&amp;$B113,MAYO!$BC$11:$BC$40&amp;MAYO!$BD$11:$BD$40,MAYO!$CL$11:$CL$40,"A"))/1%,"")</f>
        <v/>
      </c>
      <c r="DK113" s="188" t="str">
        <f t="array" ref="DK113">IFERROR(_xlfn.XLOOKUP($A113&amp;$B113,'MAYO 2'!$D$11:$D$40&amp;'MAYO 2'!$E$11:$E$40,'MAYO 2'!$AM$11:$AM$40,_xlfn.XLOOKUP($A113&amp;$B113,'MAYO 2'!$BC$11:$BC$40&amp;'MAYO 2'!$BD$11:$BD$40,'MAYO 2'!$CL$11:$CL$40,"A"))/1%,"")</f>
        <v/>
      </c>
      <c r="DL113" s="188" t="str">
        <f t="array" ref="DL113">IFERROR(_xlfn.XLOOKUP($A113&amp;$B113,JUNIO!$D$11:$D$40&amp;JUNIO!$E$11:$E$40,JUNIO!$AM$11:$AM$40,_xlfn.XLOOKUP($A113&amp;$B113,JUNIO!$BC$11:$BC$40&amp;JUNIO!$BD$11:$BD$40,JUNIO!$CL$11:$CL$40,"A"))/1%,"")</f>
        <v/>
      </c>
      <c r="DM113" s="188" t="str">
        <f t="array" ref="DM113">IFERROR(_xlfn.XLOOKUP($A113&amp;$B113,'JUNIO 2'!$D$11:$D$40&amp;'JUNIO 2'!$E$11:$E$40,'JUNIO 2'!$AM$11:$AM$40,_xlfn.XLOOKUP($A113&amp;$B113,'JUNIO 2'!$BC$11:$BC$40&amp;'JUNIO 2'!$BD$11:$BD$40,'JUNIO 2'!$CL$11:$CL$40,"A"))/1%,"")</f>
        <v/>
      </c>
      <c r="DN113" s="188" t="str">
        <f t="array" ref="DN113">IFERROR(_xlfn.XLOOKUP($A113&amp;$B113,JULIO!$D$11:$D$40&amp;JULIO!$E$11:$E$40,JULIO!$AM$11:$AM$40,_xlfn.XLOOKUP($A113&amp;$B113,JULIO!$BC$11:$BC$40&amp;JULIO!$BD$11:$BD$40,JULIO!$CL$11:$CL$40,"A"))/1%,"")</f>
        <v/>
      </c>
      <c r="DO113" s="188" t="str">
        <f t="array" ref="DO113">IFERROR(_xlfn.XLOOKUP($A113&amp;$B113,'JULIO 2'!$D$11:$D$40&amp;'JULIO 2'!$E$11:$E$40,'JULIO 2'!$AM$11:$AM$40,_xlfn.XLOOKUP($A113&amp;$B113,'JULIO 2'!$BC$11:$BC$40&amp;'JULIO 2'!$BD$11:$BD$40,'JULIO 2'!$CL$11:$CL$40,"A"))/1%,"")</f>
        <v/>
      </c>
      <c r="DP113" s="188" t="str">
        <f t="array" ref="DP113">IFERROR(_xlfn.XLOOKUP($A113&amp;$B113,AGOSTO!$D$11:$D$40&amp;AGOSTO!$E$11:$E$40,AGOSTO!$AM$11:$AM$40,_xlfn.XLOOKUP($A113&amp;$B113,AGOSTO!$BC$11:$BC$40&amp;AGOSTO!$BD$11:$BD$40,AGOSTO!$CL$11:$CL$40,"A"))/1%,"")</f>
        <v/>
      </c>
      <c r="DQ113" s="188" t="str">
        <f t="array" ref="DQ113">IFERROR(_xlfn.XLOOKUP($A113&amp;$B113,'AGOSTO 2'!$D$11:$D$40&amp;'AGOSTO 2'!$E$11:$E$40,'AGOSTO 2'!$AM$11:$AM$40,_xlfn.XLOOKUP($A113&amp;$B113,'AGOSTO 2'!$BC$11:$BC$40&amp;'AGOSTO 2'!$BD$11:$BD$40,'AGOSTO 2'!$CL$11:$CL$40,"A"))/1%,"")</f>
        <v/>
      </c>
      <c r="DR113" s="188" t="str">
        <f t="array" ref="DR113">IFERROR(_xlfn.XLOOKUP($A113&amp;$B113,SEPTIEMBRE!$D$11:$D$40&amp;SEPTIEMBRE!$E$11:$E$40,SEPTIEMBRE!$AM$11:$AM$40,_xlfn.XLOOKUP($A113&amp;$B113,SEPTIEMBRE!$BC$11:$BC$40&amp;SEPTIEMBRE!$BD$11:$BD$40,SEPTIEMBRE!$CL$11:$CL$40,"A"))/1%,"")</f>
        <v/>
      </c>
      <c r="DS113" s="188" t="str">
        <f t="array" ref="DS113">IFERROR(_xlfn.XLOOKUP($A113&amp;$B113,'SEPTIEMBRE 2'!$D$11:$D$40&amp;'SEPTIEMBRE 2'!$E$11:$E$40,'SEPTIEMBRE 2'!$AM$11:$AM$40,_xlfn.XLOOKUP($A113&amp;$B113,'SEPTIEMBRE 2'!$BC$11:$BC$40&amp;'SEPTIEMBRE 2'!$BD$11:$BD$40,'SEPTIEMBRE 2'!$CL$11:$CL$40,"A"))/1%,"")</f>
        <v/>
      </c>
      <c r="DT113" s="188" t="str">
        <f t="array" ref="DT113">IFERROR(_xlfn.XLOOKUP($A113&amp;$B113,'SEPTIEMBRE 3'!$D$11:$D$40&amp;'SEPTIEMBRE 3'!$E$11:$E$40,'SEPTIEMBRE 3'!$AM$11:$AM$40,_xlfn.XLOOKUP($A113&amp;$B113,'SEPTIEMBRE 3'!$BC$11:$BC$40&amp;'SEPTIEMBRE 3'!$BD$11:$BD$40,'SEPTIEMBRE 3'!$CL$11:$CL$40,"A"))/1%,"")</f>
        <v/>
      </c>
      <c r="DU113" s="188" t="str">
        <f t="array" ref="DU113">IFERROR(_xlfn.XLOOKUP($A113&amp;$B113,OCTUBRE!$D$11:$D$40&amp;OCTUBRE!$E$11:$E$40,OCTUBRE!$AM$11:$AM$40,_xlfn.XLOOKUP($A113&amp;$B113,OCTUBRE!$BC$11:$BC$40&amp;OCTUBRE!$BD$11:$BD$40,OCTUBRE!$CL$11:$CL$40,"A"))/1%,"")</f>
        <v/>
      </c>
      <c r="DV113" s="188" t="str">
        <f t="array" ref="DV113">IFERROR(_xlfn.XLOOKUP($A113&amp;$B113,'OCTUBRE 2'!$D$11:$D$40&amp;'OCTUBRE 2'!$E$11:$E$40,'OCTUBRE 2'!$AM$11:$AM$40,_xlfn.XLOOKUP($A113&amp;$B113,'OCTUBRE 2'!$BC$11:$BC$40&amp;'OCTUBRE 2'!$BD$11:$BD$40,'OCTUBRE 2'!$CL$11:$CL$40,"A"))/1%,"")</f>
        <v/>
      </c>
      <c r="DW113" s="188" t="str">
        <f t="array" ref="DW113">IFERROR(_xlfn.XLOOKUP($A113&amp;$B113,NOVIEMBRE!$D$11:$D$40&amp;NOVIEMBRE!$E$11:$E$40,NOVIEMBRE!$AM$11:$AM$40,_xlfn.XLOOKUP($A113&amp;$B113,NOVIEMBRE!$BC$11:$BC$40&amp;NOVIEMBRE!$BD$11:$BD$40,NOVIEMBRE!$CL$11:$CL$40,"A"))/1%,"")</f>
        <v/>
      </c>
      <c r="DX113" s="188" t="str">
        <f t="array" ref="DX113">IFERROR(_xlfn.XLOOKUP($A113&amp;$B113,'NOVIEMBRE 2'!$D$11:$D$40&amp;'NOVIEMBRE 2'!$E$11:$E$40,'NOVIEMBRE 2'!$AM$11:$AM$40,_xlfn.XLOOKUP($A113&amp;$B113,'NOVIEMBRE 2'!$BC$11:$BC$40&amp;'NOVIEMBRE 2'!$BD$11:$BD$40,'NOVIEMBRE 2'!$CL$11:$CL$40,"A"))/1%,"")</f>
        <v/>
      </c>
      <c r="DY113" s="188" t="str">
        <f t="array" ref="DY113">IFERROR(_xlfn.XLOOKUP($A113&amp;$B113,DICIEMBRE!$D$11:$D$40&amp;DICIEMBRE!$E$11:$E$40,DICIEMBRE!$AM$11:$AM$40,_xlfn.XLOOKUP($A113&amp;$B113,DICIEMBRE!$BC$11:$BC$40&amp;DICIEMBRE!$BD$11:$BD$40,DICIEMBRE!$CL$11:$CL$40,"A"))/1%,"")</f>
        <v/>
      </c>
      <c r="DZ113" s="381" t="str">
        <f t="shared" si="9"/>
        <v>-</v>
      </c>
      <c r="EA113" s="381" t="str">
        <f t="shared" si="10"/>
        <v>-</v>
      </c>
      <c r="EB113" s="381" t="str">
        <f t="shared" si="11"/>
        <v>-</v>
      </c>
      <c r="EC113" s="381" t="str">
        <f t="shared" si="12"/>
        <v>-</v>
      </c>
      <c r="ED113" s="381" t="str">
        <f t="shared" si="13"/>
        <v>-</v>
      </c>
      <c r="EE113" s="381" t="str">
        <f t="shared" si="14"/>
        <v>-</v>
      </c>
      <c r="EF113" s="381" t="str">
        <f t="shared" si="15"/>
        <v>-</v>
      </c>
      <c r="EG113" s="381" t="str">
        <f t="shared" si="16"/>
        <v>-</v>
      </c>
      <c r="EH113" s="381" t="str">
        <f t="shared" si="17"/>
        <v>-</v>
      </c>
      <c r="EI113" s="188" t="str">
        <f t="shared" si="18"/>
        <v/>
      </c>
      <c r="EJ113" s="382"/>
      <c r="EK113" s="382"/>
      <c r="EL113" s="383"/>
      <c r="EM113" s="21"/>
      <c r="EN113" s="384">
        <f t="array" ref="EN113">IFERROR(_xlfn.XLOOKUP($A113&amp;$B113,MARZO!$D$11:$D$40&amp;MARZO!$E$11:$E$40,MARZO!$AK$11:$AK$40,_xlfn.XLOOKUP($A113&amp;$B113,MARZO!$BC$11:$BC$40&amp;MARZO!$BD$11:$BD$40,MARZO!$CJ$11:$CJ$40,"A")),"")</f>
        <v>0</v>
      </c>
      <c r="EO113" s="384">
        <f t="array" ref="EO113">IFERROR(_xlfn.XLOOKUP($A113&amp;$B113,ABRIL!$D$11:$D$40&amp;ABRIL!$E$11:$E$40,ABRIL!$AK$11:$AK$40,_xlfn.XLOOKUP($A113&amp;$B113,ABRIL!$BC$11:$BC$40&amp;ABRIL!$BD$11:$BD$40,ABRIL!$CJ$11:$CJ$40,"A")),"")</f>
        <v>0</v>
      </c>
      <c r="EP113" s="384">
        <f t="array" ref="EP113">IFERROR(_xlfn.XLOOKUP($A113&amp;$B113,'ABRIL 2'!$D$11:$D$40&amp;'ABRIL 2'!$E$11:$E$40,'ABRIL 2'!$AK$11:$AK$40,_xlfn.XLOOKUP($A113&amp;$B113,'ABRIL 2'!$BC$11:$BC$40&amp;'ABRIL 2'!$BD$11:$BD$40,'ABRIL 2'!$CJ$11:$CJ$40,"A")),"")</f>
        <v>0</v>
      </c>
      <c r="EQ113" s="384">
        <f t="array" ref="EQ113">IFERROR(_xlfn.XLOOKUP($A113&amp;$B113,MAYO!$D$11:$D$40&amp;MAYO!$E$11:$E$40,MAYO!$AK$11:$AK$40,_xlfn.XLOOKUP($A113&amp;$B113,MAYO!$BC$11:$BC$40&amp;MAYO!$BD$11:$BD$40,MAYO!$CJ$11:$CJ$40,"A")),"")</f>
        <v>0</v>
      </c>
      <c r="ER113" s="384">
        <f t="array" ref="ER113">IFERROR(_xlfn.XLOOKUP($A113&amp;$B113,'MAYO 2'!$D$11:$D$40&amp;'MAYO 2'!$E$11:$E$40,'MAYO 2'!$AK$11:$AK$40,_xlfn.XLOOKUP($A113&amp;$B113,'MAYO 2'!$BC$11:$BC$40&amp;'MAYO 2'!$BD$11:$BD$40,'MAYO 2'!$CJ$11:$CJ$40,"A")),"")</f>
        <v>0</v>
      </c>
      <c r="ES113" s="384">
        <f t="array" ref="ES113">IFERROR(_xlfn.XLOOKUP($A113&amp;$B113,JUNIO!$D$11:$D$40&amp;JUNIO!$E$11:$E$40,JUNIO!$AK$11:$AK$40,_xlfn.XLOOKUP($A113&amp;$B113,JUNIO!$BC$11:$BC$40&amp;JUNIO!$BD$11:$BD$40,JUNIO!$CJ$11:$CJ$40,"A")),"")</f>
        <v>0</v>
      </c>
      <c r="ET113" s="384">
        <f t="array" ref="ET113">IFERROR(_xlfn.XLOOKUP($A113&amp;$B113,'JUNIO 2'!$D$11:$D$40&amp;'JUNIO 2'!$E$11:$E$40,'JUNIO 2'!$AK$11:$AK$40,_xlfn.XLOOKUP($A113&amp;$B113,'JUNIO 2'!$BC$11:$BC$40&amp;'JUNIO 2'!$BD$11:$BD$40,'JUNIO 2'!$CJ$11:$CJ$40,"A")),"")</f>
        <v>0</v>
      </c>
      <c r="EU113" s="384">
        <f t="array" ref="EU113">IFERROR(_xlfn.XLOOKUP($A113&amp;$B113,JULIO!$D$11:$D$40&amp;JULIO!$E$11:$E$40,JULIO!$AK$11:$AK$40,_xlfn.XLOOKUP($A113&amp;$B113,JULIO!$BC$11:$BC$40&amp;JULIO!$BD$11:$BD$40,JULIO!$CJ$11:$CJ$40,"A")),"")</f>
        <v>0</v>
      </c>
      <c r="EV113" s="384">
        <f t="array" ref="EV113">IFERROR(_xlfn.XLOOKUP($A113&amp;$B113,'JULIO 2'!$D$11:$D$40&amp;'JULIO 2'!$E$11:$E$40,'JULIO 2'!$AK$11:$AK$40,_xlfn.XLOOKUP($A113&amp;$B113,'JULIO 2'!$BC$11:$BC$40&amp;'JULIO 2'!$BD$11:$BD$40,'JULIO 2'!$CJ$11:$CJ$40,"A")),"")</f>
        <v>0</v>
      </c>
      <c r="EW113" s="384">
        <f t="array" ref="EW113">IFERROR(_xlfn.XLOOKUP($A113&amp;$B113,AGOSTO!$D$11:$D$40&amp;AGOSTO!$E$11:$E$40,AGOSTO!$AK$11:$AK$40,_xlfn.XLOOKUP($A113&amp;$B113,AGOSTO!$BC$11:$BC$40&amp;AGOSTO!$BD$11:$BD$40,AGOSTO!$CJ$11:$CJ$40,"A")),"")</f>
        <v>0</v>
      </c>
      <c r="EX113" s="384">
        <f t="array" ref="EX113">IFERROR(_xlfn.XLOOKUP($A113&amp;$B113,'AGOSTO 2'!$D$11:$D$40&amp;'AGOSTO 2'!$E$11:$E$40,'AGOSTO 2'!$AK$11:$AK$40,_xlfn.XLOOKUP($A113&amp;$B113,'AGOSTO 2'!$BC$11:$BC$40&amp;'AGOSTO 2'!$BD$11:$BD$40,'AGOSTO 2'!$CJ$11:$CJ$40,"A")),"")</f>
        <v>0</v>
      </c>
      <c r="EY113" s="384">
        <f t="array" ref="EY113">IFERROR(_xlfn.XLOOKUP($A113&amp;$B113,SEPTIEMBRE!$D$11:$D$40&amp;SEPTIEMBRE!$E$11:$E$40,SEPTIEMBRE!$AK$11:$AK$40,_xlfn.XLOOKUP($A113&amp;$B113,SEPTIEMBRE!$BC$11:$BC$40&amp;SEPTIEMBRE!$BD$11:$BD$40,SEPTIEMBRE!$CJ$11:$CJ$40,"A")),"")</f>
        <v>0</v>
      </c>
      <c r="EZ113" s="384">
        <f t="array" ref="EZ113">IFERROR(_xlfn.XLOOKUP($A113&amp;$B113,'SEPTIEMBRE 2'!$D$11:$D$40&amp;'SEPTIEMBRE 2'!$E$11:$E$40,'SEPTIEMBRE 2'!$AK$11:$AK$40,_xlfn.XLOOKUP($A113&amp;$B113,'SEPTIEMBRE 2'!$BC$11:$BC$40&amp;'SEPTIEMBRE 2'!$BD$11:$BD$40,'SEPTIEMBRE 2'!$CJ$11:$CJ$40,"A")),"")</f>
        <v>0</v>
      </c>
      <c r="FA113" s="384">
        <f t="array" ref="FA113">IFERROR(_xlfn.XLOOKUP($A113&amp;$B113,'SEPTIEMBRE 3'!$D$11:$D$40&amp;'SEPTIEMBRE 3'!$E$11:$E$40,'SEPTIEMBRE 3'!$AK$11:$AK$40,_xlfn.XLOOKUP($A113&amp;$B113,'SEPTIEMBRE 3'!$BC$11:$BC$40&amp;'SEPTIEMBRE 3'!$BD$11:$BD$40,'SEPTIEMBRE 3'!$CJ$11:$CJ$40,"A")),"")</f>
        <v>0</v>
      </c>
      <c r="FB113" s="384">
        <f t="array" ref="FB113">IFERROR(_xlfn.XLOOKUP($A113&amp;$B113,OCTUBRE!$D$11:$D$40&amp;OCTUBRE!$E$11:$E$40,OCTUBRE!$AK$11:$AK$40,_xlfn.XLOOKUP($A113&amp;$B113,OCTUBRE!$BC$11:$BC$40&amp;OCTUBRE!$BD$11:$BD$40,OCTUBRE!$CJ$11:$CJ$40,"A")),"")</f>
        <v>0</v>
      </c>
      <c r="FC113" s="384">
        <f t="array" ref="FC113">IFERROR(_xlfn.XLOOKUP($A113&amp;$B113,'OCTUBRE 2'!$D$11:$D$40&amp;'OCTUBRE 2'!$E$11:$E$40,'OCTUBRE 2'!$AK$11:$AK$40,_xlfn.XLOOKUP($A113&amp;$B113,'OCTUBRE 2'!$BC$11:$BC$40&amp;'OCTUBRE 2'!$BD$11:$BD$40,'OCTUBRE 2'!$CJ$11:$CJ$40,"A")),"")</f>
        <v>0</v>
      </c>
      <c r="FD113" s="384">
        <f t="array" ref="FD113">IFERROR(_xlfn.XLOOKUP($A113&amp;$B113,NOVIEMBRE!$D$11:$D$40&amp;NOVIEMBRE!$E$11:$E$40,NOVIEMBRE!$AK$11:$AK$40,_xlfn.XLOOKUP($A113&amp;$B113,NOVIEMBRE!$BC$11:$BC$40&amp;NOVIEMBRE!$BD$11:$BD$40,NOVIEMBRE!$CJ$11:$CJ$40,"A")),"")</f>
        <v>0</v>
      </c>
      <c r="FE113" s="384">
        <f t="array" ref="FE113">IFERROR(_xlfn.XLOOKUP($A113&amp;$B113,'NOVIEMBRE 2'!$D$11:$D$40&amp;'NOVIEMBRE 2'!$E$11:$E$40,'NOVIEMBRE 2'!$AK$11:$AK$40,_xlfn.XLOOKUP($A113&amp;$B113,'NOVIEMBRE 2'!$BC$11:$BC$40&amp;'NOVIEMBRE 2'!$BD$11:$BD$40,'NOVIEMBRE 2'!$CJ$11:$CJ$40,"A")),"")</f>
        <v>0</v>
      </c>
      <c r="FF113" s="385">
        <f t="array" ref="FF113">IFERROR(_xlfn.XLOOKUP($A113&amp;$B113,DICIEMBRE!$D$11:$D$40&amp;DICIEMBRE!$E$11:$E$40,DICIEMBRE!$AK$11:$AK$40,_xlfn.XLOOKUP($A113&amp;$B113,DICIEMBRE!$BC$11:$BC$40&amp;DICIEMBRE!$BD$11:$BD$40,DICIEMBRE!$CJ$11:$CJ$40,"A")),"")</f>
        <v>0</v>
      </c>
      <c r="FG113" s="386" t="str">
        <f t="shared" si="19"/>
        <v/>
      </c>
      <c r="FH113" s="386" t="str">
        <f t="array" ref="FH113">IF(
 COUNT(DZ113:EH113)=0,
 "-",
 IF(
  COUNT(DZ113:EH113) &lt; COUNTA(DZ113:EH113),
  REPT("🟩", ROUND(COUNT(DZ113:EH113)/COUNTA(DZ113:EH113)*5, 0)) &amp;
  REPT("⬜", 5 - ROUND(COUNT(DZ113:EH113)/COUNTA(DZ113:EH113)*5, 0)),
  IF(
    AVERAGE(IF(DZ113:EH113&lt;&gt;"", DZ113:EH113, )) &gt;= 70, "🟩🟩🟩🟩🟩",
    IF(
      AVERAGE(IF(DZ113:EH113&lt;&gt;"",DZ113:EH113, )) &gt;= 56, "🟨🟨🟨🟨🟨",
      "🟥🟥🟥🟥🟥"
    )
  )
 )
)
</f>
        <v>-</v>
      </c>
    </row>
    <row r="114" ht="15.75" customHeight="1">
      <c r="A114" s="168"/>
      <c r="B114" s="169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1"/>
      <c r="N114" s="172" t="str">
        <f t="shared" si="1"/>
        <v/>
      </c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2" t="str">
        <f t="shared" si="2"/>
        <v/>
      </c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2" t="str">
        <f t="shared" si="3"/>
        <v/>
      </c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1"/>
      <c r="AW114" s="171"/>
      <c r="AX114" s="172" t="str">
        <f t="shared" si="4"/>
        <v/>
      </c>
      <c r="AY114" s="173"/>
      <c r="AZ114" s="173"/>
      <c r="BA114" s="173"/>
      <c r="BB114" s="173"/>
      <c r="BC114" s="173"/>
      <c r="BD114" s="173"/>
      <c r="BE114" s="173"/>
      <c r="BF114" s="173"/>
      <c r="BG114" s="173"/>
      <c r="BH114" s="173"/>
      <c r="BI114" s="173"/>
      <c r="BJ114" s="172" t="str">
        <f t="shared" si="5"/>
        <v/>
      </c>
      <c r="BK114" s="173"/>
      <c r="BL114" s="173"/>
      <c r="BM114" s="173"/>
      <c r="BN114" s="173"/>
      <c r="BO114" s="173"/>
      <c r="BP114" s="173"/>
      <c r="BQ114" s="173"/>
      <c r="BR114" s="173"/>
      <c r="BS114" s="173"/>
      <c r="BT114" s="173"/>
      <c r="BU114" s="173"/>
      <c r="BV114" s="172" t="str">
        <f t="shared" si="6"/>
        <v/>
      </c>
      <c r="BW114" s="173"/>
      <c r="BX114" s="173"/>
      <c r="BY114" s="173"/>
      <c r="BZ114" s="171"/>
      <c r="CA114" s="171"/>
      <c r="CB114" s="171"/>
      <c r="CC114" s="171"/>
      <c r="CD114" s="171"/>
      <c r="CE114" s="171"/>
      <c r="CF114" s="171"/>
      <c r="CG114" s="171"/>
      <c r="CH114" s="172" t="str">
        <f t="shared" si="7"/>
        <v/>
      </c>
      <c r="CI114" s="171"/>
      <c r="CJ114" s="173"/>
      <c r="CK114" s="173"/>
      <c r="CL114" s="173"/>
      <c r="CM114" s="173"/>
      <c r="CN114" s="171"/>
      <c r="CO114" s="171"/>
      <c r="CP114" s="171"/>
      <c r="CQ114" s="173"/>
      <c r="CR114" s="171"/>
      <c r="CS114" s="171"/>
      <c r="CT114" s="172" t="str">
        <f t="shared" si="8"/>
        <v/>
      </c>
      <c r="CU114" s="172"/>
      <c r="CV114" s="172"/>
      <c r="CW114" s="172"/>
      <c r="CX114" s="172"/>
      <c r="CY114" s="172"/>
      <c r="CZ114" s="172"/>
      <c r="DA114" s="172"/>
      <c r="DB114" s="172"/>
      <c r="DC114" s="172"/>
      <c r="DD114" s="172"/>
      <c r="DE114" s="172"/>
      <c r="DF114" s="172"/>
      <c r="DG114" s="188" t="str">
        <f t="array" ref="DG114">IFERROR(_xlfn.XLOOKUP($A114&amp;B114,MARZO!$D$11:$D$40&amp;MARZO!$E$11:$E$40,MARZO!$AM$11:$AM$40,_xlfn.XLOOKUP($A114&amp;$B114,MARZO!$BC$11:$BC$40&amp;MARZO!$BD$11:$BD$40,MARZO!$CL$11:$CL$40,"A"))/1%,"")</f>
        <v/>
      </c>
      <c r="DH114" s="188" t="str">
        <f t="array" ref="DH114">IFERROR(_xlfn.XLOOKUP($A114&amp;$B114,ABRIL!$D$11:$D$40&amp;ABRIL!$E$11:$E$40,ABRIL!$AM$11:$AM$40,_xlfn.XLOOKUP($A114&amp;$B114,ABRIL!$BC$11:$BC$40&amp;ABRIL!$BD$11:$BD$40,ABRIL!$CL$11:$CL$40,"A"))/1%,"")</f>
        <v/>
      </c>
      <c r="DI114" s="188" t="str">
        <f t="array" ref="DI114">IFERROR(_xlfn.XLOOKUP($A114&amp;$B114,'ABRIL 2'!$D$11:$D$40&amp;'ABRIL 2'!$E$11:$E$40,'ABRIL 2'!$AM$11:$AM$40,_xlfn.XLOOKUP($A114&amp;$B114,'ABRIL 2'!$BC$11:$BC$40&amp;'ABRIL 2'!$BD$11:$BD$40,'ABRIL 2'!$CL$11:$CL$40,"A"))/1%,"")</f>
        <v/>
      </c>
      <c r="DJ114" s="188" t="str">
        <f t="array" ref="DJ114">IFERROR(_xlfn.XLOOKUP($A114&amp;$B114,MAYO!$D$11:$D$40&amp;MAYO!$E$11:$E$40,MAYO!$AM$11:$AM$40,_xlfn.XLOOKUP($A114&amp;$B114,MAYO!$BC$11:$BC$40&amp;MAYO!$BD$11:$BD$40,MAYO!$CL$11:$CL$40,"A"))/1%,"")</f>
        <v/>
      </c>
      <c r="DK114" s="188" t="str">
        <f t="array" ref="DK114">IFERROR(_xlfn.XLOOKUP($A114&amp;$B114,'MAYO 2'!$D$11:$D$40&amp;'MAYO 2'!$E$11:$E$40,'MAYO 2'!$AM$11:$AM$40,_xlfn.XLOOKUP($A114&amp;$B114,'MAYO 2'!$BC$11:$BC$40&amp;'MAYO 2'!$BD$11:$BD$40,'MAYO 2'!$CL$11:$CL$40,"A"))/1%,"")</f>
        <v/>
      </c>
      <c r="DL114" s="188" t="str">
        <f t="array" ref="DL114">IFERROR(_xlfn.XLOOKUP($A114&amp;$B114,JUNIO!$D$11:$D$40&amp;JUNIO!$E$11:$E$40,JUNIO!$AM$11:$AM$40,_xlfn.XLOOKUP($A114&amp;$B114,JUNIO!$BC$11:$BC$40&amp;JUNIO!$BD$11:$BD$40,JUNIO!$CL$11:$CL$40,"A"))/1%,"")</f>
        <v/>
      </c>
      <c r="DM114" s="188" t="str">
        <f t="array" ref="DM114">IFERROR(_xlfn.XLOOKUP($A114&amp;$B114,'JUNIO 2'!$D$11:$D$40&amp;'JUNIO 2'!$E$11:$E$40,'JUNIO 2'!$AM$11:$AM$40,_xlfn.XLOOKUP($A114&amp;$B114,'JUNIO 2'!$BC$11:$BC$40&amp;'JUNIO 2'!$BD$11:$BD$40,'JUNIO 2'!$CL$11:$CL$40,"A"))/1%,"")</f>
        <v/>
      </c>
      <c r="DN114" s="188" t="str">
        <f t="array" ref="DN114">IFERROR(_xlfn.XLOOKUP($A114&amp;$B114,JULIO!$D$11:$D$40&amp;JULIO!$E$11:$E$40,JULIO!$AM$11:$AM$40,_xlfn.XLOOKUP($A114&amp;$B114,JULIO!$BC$11:$BC$40&amp;JULIO!$BD$11:$BD$40,JULIO!$CL$11:$CL$40,"A"))/1%,"")</f>
        <v/>
      </c>
      <c r="DO114" s="188" t="str">
        <f t="array" ref="DO114">IFERROR(_xlfn.XLOOKUP($A114&amp;$B114,'JULIO 2'!$D$11:$D$40&amp;'JULIO 2'!$E$11:$E$40,'JULIO 2'!$AM$11:$AM$40,_xlfn.XLOOKUP($A114&amp;$B114,'JULIO 2'!$BC$11:$BC$40&amp;'JULIO 2'!$BD$11:$BD$40,'JULIO 2'!$CL$11:$CL$40,"A"))/1%,"")</f>
        <v/>
      </c>
      <c r="DP114" s="188" t="str">
        <f t="array" ref="DP114">IFERROR(_xlfn.XLOOKUP($A114&amp;$B114,AGOSTO!$D$11:$D$40&amp;AGOSTO!$E$11:$E$40,AGOSTO!$AM$11:$AM$40,_xlfn.XLOOKUP($A114&amp;$B114,AGOSTO!$BC$11:$BC$40&amp;AGOSTO!$BD$11:$BD$40,AGOSTO!$CL$11:$CL$40,"A"))/1%,"")</f>
        <v/>
      </c>
      <c r="DQ114" s="188" t="str">
        <f t="array" ref="DQ114">IFERROR(_xlfn.XLOOKUP($A114&amp;$B114,'AGOSTO 2'!$D$11:$D$40&amp;'AGOSTO 2'!$E$11:$E$40,'AGOSTO 2'!$AM$11:$AM$40,_xlfn.XLOOKUP($A114&amp;$B114,'AGOSTO 2'!$BC$11:$BC$40&amp;'AGOSTO 2'!$BD$11:$BD$40,'AGOSTO 2'!$CL$11:$CL$40,"A"))/1%,"")</f>
        <v/>
      </c>
      <c r="DR114" s="188" t="str">
        <f t="array" ref="DR114">IFERROR(_xlfn.XLOOKUP($A114&amp;$B114,SEPTIEMBRE!$D$11:$D$40&amp;SEPTIEMBRE!$E$11:$E$40,SEPTIEMBRE!$AM$11:$AM$40,_xlfn.XLOOKUP($A114&amp;$B114,SEPTIEMBRE!$BC$11:$BC$40&amp;SEPTIEMBRE!$BD$11:$BD$40,SEPTIEMBRE!$CL$11:$CL$40,"A"))/1%,"")</f>
        <v/>
      </c>
      <c r="DS114" s="188" t="str">
        <f t="array" ref="DS114">IFERROR(_xlfn.XLOOKUP($A114&amp;$B114,'SEPTIEMBRE 2'!$D$11:$D$40&amp;'SEPTIEMBRE 2'!$E$11:$E$40,'SEPTIEMBRE 2'!$AM$11:$AM$40,_xlfn.XLOOKUP($A114&amp;$B114,'SEPTIEMBRE 2'!$BC$11:$BC$40&amp;'SEPTIEMBRE 2'!$BD$11:$BD$40,'SEPTIEMBRE 2'!$CL$11:$CL$40,"A"))/1%,"")</f>
        <v/>
      </c>
      <c r="DT114" s="188" t="str">
        <f t="array" ref="DT114">IFERROR(_xlfn.XLOOKUP($A114&amp;$B114,'SEPTIEMBRE 3'!$D$11:$D$40&amp;'SEPTIEMBRE 3'!$E$11:$E$40,'SEPTIEMBRE 3'!$AM$11:$AM$40,_xlfn.XLOOKUP($A114&amp;$B114,'SEPTIEMBRE 3'!$BC$11:$BC$40&amp;'SEPTIEMBRE 3'!$BD$11:$BD$40,'SEPTIEMBRE 3'!$CL$11:$CL$40,"A"))/1%,"")</f>
        <v/>
      </c>
      <c r="DU114" s="188" t="str">
        <f t="array" ref="DU114">IFERROR(_xlfn.XLOOKUP($A114&amp;$B114,OCTUBRE!$D$11:$D$40&amp;OCTUBRE!$E$11:$E$40,OCTUBRE!$AM$11:$AM$40,_xlfn.XLOOKUP($A114&amp;$B114,OCTUBRE!$BC$11:$BC$40&amp;OCTUBRE!$BD$11:$BD$40,OCTUBRE!$CL$11:$CL$40,"A"))/1%,"")</f>
        <v/>
      </c>
      <c r="DV114" s="188" t="str">
        <f t="array" ref="DV114">IFERROR(_xlfn.XLOOKUP($A114&amp;$B114,'OCTUBRE 2'!$D$11:$D$40&amp;'OCTUBRE 2'!$E$11:$E$40,'OCTUBRE 2'!$AM$11:$AM$40,_xlfn.XLOOKUP($A114&amp;$B114,'OCTUBRE 2'!$BC$11:$BC$40&amp;'OCTUBRE 2'!$BD$11:$BD$40,'OCTUBRE 2'!$CL$11:$CL$40,"A"))/1%,"")</f>
        <v/>
      </c>
      <c r="DW114" s="188" t="str">
        <f t="array" ref="DW114">IFERROR(_xlfn.XLOOKUP($A114&amp;$B114,NOVIEMBRE!$D$11:$D$40&amp;NOVIEMBRE!$E$11:$E$40,NOVIEMBRE!$AM$11:$AM$40,_xlfn.XLOOKUP($A114&amp;$B114,NOVIEMBRE!$BC$11:$BC$40&amp;NOVIEMBRE!$BD$11:$BD$40,NOVIEMBRE!$CL$11:$CL$40,"A"))/1%,"")</f>
        <v/>
      </c>
      <c r="DX114" s="188" t="str">
        <f t="array" ref="DX114">IFERROR(_xlfn.XLOOKUP($A114&amp;$B114,'NOVIEMBRE 2'!$D$11:$D$40&amp;'NOVIEMBRE 2'!$E$11:$E$40,'NOVIEMBRE 2'!$AM$11:$AM$40,_xlfn.XLOOKUP($A114&amp;$B114,'NOVIEMBRE 2'!$BC$11:$BC$40&amp;'NOVIEMBRE 2'!$BD$11:$BD$40,'NOVIEMBRE 2'!$CL$11:$CL$40,"A"))/1%,"")</f>
        <v/>
      </c>
      <c r="DY114" s="188" t="str">
        <f t="array" ref="DY114">IFERROR(_xlfn.XLOOKUP($A114&amp;$B114,DICIEMBRE!$D$11:$D$40&amp;DICIEMBRE!$E$11:$E$40,DICIEMBRE!$AM$11:$AM$40,_xlfn.XLOOKUP($A114&amp;$B114,DICIEMBRE!$BC$11:$BC$40&amp;DICIEMBRE!$BD$11:$BD$40,DICIEMBRE!$CL$11:$CL$40,"A"))/1%,"")</f>
        <v/>
      </c>
      <c r="DZ114" s="381" t="str">
        <f t="shared" si="9"/>
        <v>-</v>
      </c>
      <c r="EA114" s="381" t="str">
        <f t="shared" si="10"/>
        <v>-</v>
      </c>
      <c r="EB114" s="381" t="str">
        <f t="shared" si="11"/>
        <v>-</v>
      </c>
      <c r="EC114" s="381" t="str">
        <f t="shared" si="12"/>
        <v>-</v>
      </c>
      <c r="ED114" s="381" t="str">
        <f t="shared" si="13"/>
        <v>-</v>
      </c>
      <c r="EE114" s="381" t="str">
        <f t="shared" si="14"/>
        <v>-</v>
      </c>
      <c r="EF114" s="381" t="str">
        <f t="shared" si="15"/>
        <v>-</v>
      </c>
      <c r="EG114" s="381" t="str">
        <f t="shared" si="16"/>
        <v>-</v>
      </c>
      <c r="EH114" s="381" t="str">
        <f t="shared" si="17"/>
        <v>-</v>
      </c>
      <c r="EI114" s="188" t="str">
        <f t="shared" si="18"/>
        <v/>
      </c>
      <c r="EJ114" s="382"/>
      <c r="EK114" s="382"/>
      <c r="EL114" s="383"/>
      <c r="EM114" s="21"/>
      <c r="EN114" s="384">
        <f t="array" ref="EN114">IFERROR(_xlfn.XLOOKUP($A114&amp;$B114,MARZO!$D$11:$D$40&amp;MARZO!$E$11:$E$40,MARZO!$AK$11:$AK$40,_xlfn.XLOOKUP($A114&amp;$B114,MARZO!$BC$11:$BC$40&amp;MARZO!$BD$11:$BD$40,MARZO!$CJ$11:$CJ$40,"A")),"")</f>
        <v>0</v>
      </c>
      <c r="EO114" s="384">
        <f t="array" ref="EO114">IFERROR(_xlfn.XLOOKUP($A114&amp;$B114,ABRIL!$D$11:$D$40&amp;ABRIL!$E$11:$E$40,ABRIL!$AK$11:$AK$40,_xlfn.XLOOKUP($A114&amp;$B114,ABRIL!$BC$11:$BC$40&amp;ABRIL!$BD$11:$BD$40,ABRIL!$CJ$11:$CJ$40,"A")),"")</f>
        <v>0</v>
      </c>
      <c r="EP114" s="384">
        <f t="array" ref="EP114">IFERROR(_xlfn.XLOOKUP($A114&amp;$B114,'ABRIL 2'!$D$11:$D$40&amp;'ABRIL 2'!$E$11:$E$40,'ABRIL 2'!$AK$11:$AK$40,_xlfn.XLOOKUP($A114&amp;$B114,'ABRIL 2'!$BC$11:$BC$40&amp;'ABRIL 2'!$BD$11:$BD$40,'ABRIL 2'!$CJ$11:$CJ$40,"A")),"")</f>
        <v>0</v>
      </c>
      <c r="EQ114" s="384">
        <f t="array" ref="EQ114">IFERROR(_xlfn.XLOOKUP($A114&amp;$B114,MAYO!$D$11:$D$40&amp;MAYO!$E$11:$E$40,MAYO!$AK$11:$AK$40,_xlfn.XLOOKUP($A114&amp;$B114,MAYO!$BC$11:$BC$40&amp;MAYO!$BD$11:$BD$40,MAYO!$CJ$11:$CJ$40,"A")),"")</f>
        <v>0</v>
      </c>
      <c r="ER114" s="384">
        <f t="array" ref="ER114">IFERROR(_xlfn.XLOOKUP($A114&amp;$B114,'MAYO 2'!$D$11:$D$40&amp;'MAYO 2'!$E$11:$E$40,'MAYO 2'!$AK$11:$AK$40,_xlfn.XLOOKUP($A114&amp;$B114,'MAYO 2'!$BC$11:$BC$40&amp;'MAYO 2'!$BD$11:$BD$40,'MAYO 2'!$CJ$11:$CJ$40,"A")),"")</f>
        <v>0</v>
      </c>
      <c r="ES114" s="384">
        <f t="array" ref="ES114">IFERROR(_xlfn.XLOOKUP($A114&amp;$B114,JUNIO!$D$11:$D$40&amp;JUNIO!$E$11:$E$40,JUNIO!$AK$11:$AK$40,_xlfn.XLOOKUP($A114&amp;$B114,JUNIO!$BC$11:$BC$40&amp;JUNIO!$BD$11:$BD$40,JUNIO!$CJ$11:$CJ$40,"A")),"")</f>
        <v>0</v>
      </c>
      <c r="ET114" s="384">
        <f t="array" ref="ET114">IFERROR(_xlfn.XLOOKUP($A114&amp;$B114,'JUNIO 2'!$D$11:$D$40&amp;'JUNIO 2'!$E$11:$E$40,'JUNIO 2'!$AK$11:$AK$40,_xlfn.XLOOKUP($A114&amp;$B114,'JUNIO 2'!$BC$11:$BC$40&amp;'JUNIO 2'!$BD$11:$BD$40,'JUNIO 2'!$CJ$11:$CJ$40,"A")),"")</f>
        <v>0</v>
      </c>
      <c r="EU114" s="384">
        <f t="array" ref="EU114">IFERROR(_xlfn.XLOOKUP($A114&amp;$B114,JULIO!$D$11:$D$40&amp;JULIO!$E$11:$E$40,JULIO!$AK$11:$AK$40,_xlfn.XLOOKUP($A114&amp;$B114,JULIO!$BC$11:$BC$40&amp;JULIO!$BD$11:$BD$40,JULIO!$CJ$11:$CJ$40,"A")),"")</f>
        <v>0</v>
      </c>
      <c r="EV114" s="384">
        <f t="array" ref="EV114">IFERROR(_xlfn.XLOOKUP($A114&amp;$B114,'JULIO 2'!$D$11:$D$40&amp;'JULIO 2'!$E$11:$E$40,'JULIO 2'!$AK$11:$AK$40,_xlfn.XLOOKUP($A114&amp;$B114,'JULIO 2'!$BC$11:$BC$40&amp;'JULIO 2'!$BD$11:$BD$40,'JULIO 2'!$CJ$11:$CJ$40,"A")),"")</f>
        <v>0</v>
      </c>
      <c r="EW114" s="384">
        <f t="array" ref="EW114">IFERROR(_xlfn.XLOOKUP($A114&amp;$B114,AGOSTO!$D$11:$D$40&amp;AGOSTO!$E$11:$E$40,AGOSTO!$AK$11:$AK$40,_xlfn.XLOOKUP($A114&amp;$B114,AGOSTO!$BC$11:$BC$40&amp;AGOSTO!$BD$11:$BD$40,AGOSTO!$CJ$11:$CJ$40,"A")),"")</f>
        <v>0</v>
      </c>
      <c r="EX114" s="384">
        <f t="array" ref="EX114">IFERROR(_xlfn.XLOOKUP($A114&amp;$B114,'AGOSTO 2'!$D$11:$D$40&amp;'AGOSTO 2'!$E$11:$E$40,'AGOSTO 2'!$AK$11:$AK$40,_xlfn.XLOOKUP($A114&amp;$B114,'AGOSTO 2'!$BC$11:$BC$40&amp;'AGOSTO 2'!$BD$11:$BD$40,'AGOSTO 2'!$CJ$11:$CJ$40,"A")),"")</f>
        <v>0</v>
      </c>
      <c r="EY114" s="384">
        <f t="array" ref="EY114">IFERROR(_xlfn.XLOOKUP($A114&amp;$B114,SEPTIEMBRE!$D$11:$D$40&amp;SEPTIEMBRE!$E$11:$E$40,SEPTIEMBRE!$AK$11:$AK$40,_xlfn.XLOOKUP($A114&amp;$B114,SEPTIEMBRE!$BC$11:$BC$40&amp;SEPTIEMBRE!$BD$11:$BD$40,SEPTIEMBRE!$CJ$11:$CJ$40,"A")),"")</f>
        <v>0</v>
      </c>
      <c r="EZ114" s="384">
        <f t="array" ref="EZ114">IFERROR(_xlfn.XLOOKUP($A114&amp;$B114,'SEPTIEMBRE 2'!$D$11:$D$40&amp;'SEPTIEMBRE 2'!$E$11:$E$40,'SEPTIEMBRE 2'!$AK$11:$AK$40,_xlfn.XLOOKUP($A114&amp;$B114,'SEPTIEMBRE 2'!$BC$11:$BC$40&amp;'SEPTIEMBRE 2'!$BD$11:$BD$40,'SEPTIEMBRE 2'!$CJ$11:$CJ$40,"A")),"")</f>
        <v>0</v>
      </c>
      <c r="FA114" s="384">
        <f t="array" ref="FA114">IFERROR(_xlfn.XLOOKUP($A114&amp;$B114,'SEPTIEMBRE 3'!$D$11:$D$40&amp;'SEPTIEMBRE 3'!$E$11:$E$40,'SEPTIEMBRE 3'!$AK$11:$AK$40,_xlfn.XLOOKUP($A114&amp;$B114,'SEPTIEMBRE 3'!$BC$11:$BC$40&amp;'SEPTIEMBRE 3'!$BD$11:$BD$40,'SEPTIEMBRE 3'!$CJ$11:$CJ$40,"A")),"")</f>
        <v>0</v>
      </c>
      <c r="FB114" s="384">
        <f t="array" ref="FB114">IFERROR(_xlfn.XLOOKUP($A114&amp;$B114,OCTUBRE!$D$11:$D$40&amp;OCTUBRE!$E$11:$E$40,OCTUBRE!$AK$11:$AK$40,_xlfn.XLOOKUP($A114&amp;$B114,OCTUBRE!$BC$11:$BC$40&amp;OCTUBRE!$BD$11:$BD$40,OCTUBRE!$CJ$11:$CJ$40,"A")),"")</f>
        <v>0</v>
      </c>
      <c r="FC114" s="384">
        <f t="array" ref="FC114">IFERROR(_xlfn.XLOOKUP($A114&amp;$B114,'OCTUBRE 2'!$D$11:$D$40&amp;'OCTUBRE 2'!$E$11:$E$40,'OCTUBRE 2'!$AK$11:$AK$40,_xlfn.XLOOKUP($A114&amp;$B114,'OCTUBRE 2'!$BC$11:$BC$40&amp;'OCTUBRE 2'!$BD$11:$BD$40,'OCTUBRE 2'!$CJ$11:$CJ$40,"A")),"")</f>
        <v>0</v>
      </c>
      <c r="FD114" s="384">
        <f t="array" ref="FD114">IFERROR(_xlfn.XLOOKUP($A114&amp;$B114,NOVIEMBRE!$D$11:$D$40&amp;NOVIEMBRE!$E$11:$E$40,NOVIEMBRE!$AK$11:$AK$40,_xlfn.XLOOKUP($A114&amp;$B114,NOVIEMBRE!$BC$11:$BC$40&amp;NOVIEMBRE!$BD$11:$BD$40,NOVIEMBRE!$CJ$11:$CJ$40,"A")),"")</f>
        <v>0</v>
      </c>
      <c r="FE114" s="384">
        <f t="array" ref="FE114">IFERROR(_xlfn.XLOOKUP($A114&amp;$B114,'NOVIEMBRE 2'!$D$11:$D$40&amp;'NOVIEMBRE 2'!$E$11:$E$40,'NOVIEMBRE 2'!$AK$11:$AK$40,_xlfn.XLOOKUP($A114&amp;$B114,'NOVIEMBRE 2'!$BC$11:$BC$40&amp;'NOVIEMBRE 2'!$BD$11:$BD$40,'NOVIEMBRE 2'!$CJ$11:$CJ$40,"A")),"")</f>
        <v>0</v>
      </c>
      <c r="FF114" s="385">
        <f t="array" ref="FF114">IFERROR(_xlfn.XLOOKUP($A114&amp;$B114,DICIEMBRE!$D$11:$D$40&amp;DICIEMBRE!$E$11:$E$40,DICIEMBRE!$AK$11:$AK$40,_xlfn.XLOOKUP($A114&amp;$B114,DICIEMBRE!$BC$11:$BC$40&amp;DICIEMBRE!$BD$11:$BD$40,DICIEMBRE!$CJ$11:$CJ$40,"A")),"")</f>
        <v>0</v>
      </c>
      <c r="FG114" s="386" t="str">
        <f t="shared" si="19"/>
        <v/>
      </c>
      <c r="FH114" s="386" t="str">
        <f t="array" ref="FH114">IF(
 COUNT(DZ114:EH114)=0,
 "-",
 IF(
  COUNT(DZ114:EH114) &lt; COUNTA(DZ114:EH114),
  REPT("🟩", ROUND(COUNT(DZ114:EH114)/COUNTA(DZ114:EH114)*5, 0)) &amp;
  REPT("⬜", 5 - ROUND(COUNT(DZ114:EH114)/COUNTA(DZ114:EH114)*5, 0)),
  IF(
    AVERAGE(IF(DZ114:EH114&lt;&gt;"", DZ114:EH114, )) &gt;= 70, "🟩🟩🟩🟩🟩",
    IF(
      AVERAGE(IF(DZ114:EH114&lt;&gt;"",DZ114:EH114, )) &gt;= 56, "🟨🟨🟨🟨🟨",
      "🟥🟥🟥🟥🟥"
    )
  )
 )
)
</f>
        <v>-</v>
      </c>
    </row>
    <row r="115" ht="15.75" customHeight="1">
      <c r="A115" s="168"/>
      <c r="B115" s="169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1"/>
      <c r="N115" s="172" t="str">
        <f t="shared" si="1"/>
        <v/>
      </c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2" t="str">
        <f t="shared" si="2"/>
        <v/>
      </c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2" t="str">
        <f t="shared" si="3"/>
        <v/>
      </c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1"/>
      <c r="AW115" s="171"/>
      <c r="AX115" s="172" t="str">
        <f t="shared" si="4"/>
        <v/>
      </c>
      <c r="AY115" s="173"/>
      <c r="AZ115" s="173"/>
      <c r="BA115" s="173"/>
      <c r="BB115" s="173"/>
      <c r="BC115" s="173"/>
      <c r="BD115" s="173"/>
      <c r="BE115" s="173"/>
      <c r="BF115" s="173"/>
      <c r="BG115" s="173"/>
      <c r="BH115" s="173"/>
      <c r="BI115" s="173"/>
      <c r="BJ115" s="172" t="str">
        <f t="shared" si="5"/>
        <v/>
      </c>
      <c r="BK115" s="173"/>
      <c r="BL115" s="173"/>
      <c r="BM115" s="173"/>
      <c r="BN115" s="173"/>
      <c r="BO115" s="173"/>
      <c r="BP115" s="173"/>
      <c r="BQ115" s="173"/>
      <c r="BR115" s="173"/>
      <c r="BS115" s="173"/>
      <c r="BT115" s="173"/>
      <c r="BU115" s="173"/>
      <c r="BV115" s="172" t="str">
        <f t="shared" si="6"/>
        <v/>
      </c>
      <c r="BW115" s="173"/>
      <c r="BX115" s="173"/>
      <c r="BY115" s="173"/>
      <c r="BZ115" s="171"/>
      <c r="CA115" s="171"/>
      <c r="CB115" s="171"/>
      <c r="CC115" s="171"/>
      <c r="CD115" s="171"/>
      <c r="CE115" s="171"/>
      <c r="CF115" s="171"/>
      <c r="CG115" s="171"/>
      <c r="CH115" s="172" t="str">
        <f t="shared" si="7"/>
        <v/>
      </c>
      <c r="CI115" s="171"/>
      <c r="CJ115" s="173"/>
      <c r="CK115" s="173"/>
      <c r="CL115" s="173"/>
      <c r="CM115" s="173"/>
      <c r="CN115" s="171"/>
      <c r="CO115" s="171"/>
      <c r="CP115" s="171"/>
      <c r="CQ115" s="173"/>
      <c r="CR115" s="171"/>
      <c r="CS115" s="171"/>
      <c r="CT115" s="172" t="str">
        <f t="shared" si="8"/>
        <v/>
      </c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88" t="str">
        <f t="array" ref="DG115">IFERROR(_xlfn.XLOOKUP($A115&amp;B115,MARZO!$D$11:$D$40&amp;MARZO!$E$11:$E$40,MARZO!$AM$11:$AM$40,_xlfn.XLOOKUP($A115&amp;$B115,MARZO!$BC$11:$BC$40&amp;MARZO!$BD$11:$BD$40,MARZO!$CL$11:$CL$40,"A"))/1%,"")</f>
        <v/>
      </c>
      <c r="DH115" s="188" t="str">
        <f t="array" ref="DH115">IFERROR(_xlfn.XLOOKUP($A115&amp;$B115,ABRIL!$D$11:$D$40&amp;ABRIL!$E$11:$E$40,ABRIL!$AM$11:$AM$40,_xlfn.XLOOKUP($A115&amp;$B115,ABRIL!$BC$11:$BC$40&amp;ABRIL!$BD$11:$BD$40,ABRIL!$CL$11:$CL$40,"A"))/1%,"")</f>
        <v/>
      </c>
      <c r="DI115" s="188" t="str">
        <f t="array" ref="DI115">IFERROR(_xlfn.XLOOKUP($A115&amp;$B115,'ABRIL 2'!$D$11:$D$40&amp;'ABRIL 2'!$E$11:$E$40,'ABRIL 2'!$AM$11:$AM$40,_xlfn.XLOOKUP($A115&amp;$B115,'ABRIL 2'!$BC$11:$BC$40&amp;'ABRIL 2'!$BD$11:$BD$40,'ABRIL 2'!$CL$11:$CL$40,"A"))/1%,"")</f>
        <v/>
      </c>
      <c r="DJ115" s="188" t="str">
        <f t="array" ref="DJ115">IFERROR(_xlfn.XLOOKUP($A115&amp;$B115,MAYO!$D$11:$D$40&amp;MAYO!$E$11:$E$40,MAYO!$AM$11:$AM$40,_xlfn.XLOOKUP($A115&amp;$B115,MAYO!$BC$11:$BC$40&amp;MAYO!$BD$11:$BD$40,MAYO!$CL$11:$CL$40,"A"))/1%,"")</f>
        <v/>
      </c>
      <c r="DK115" s="188" t="str">
        <f t="array" ref="DK115">IFERROR(_xlfn.XLOOKUP($A115&amp;$B115,'MAYO 2'!$D$11:$D$40&amp;'MAYO 2'!$E$11:$E$40,'MAYO 2'!$AM$11:$AM$40,_xlfn.XLOOKUP($A115&amp;$B115,'MAYO 2'!$BC$11:$BC$40&amp;'MAYO 2'!$BD$11:$BD$40,'MAYO 2'!$CL$11:$CL$40,"A"))/1%,"")</f>
        <v/>
      </c>
      <c r="DL115" s="188" t="str">
        <f t="array" ref="DL115">IFERROR(_xlfn.XLOOKUP($A115&amp;$B115,JUNIO!$D$11:$D$40&amp;JUNIO!$E$11:$E$40,JUNIO!$AM$11:$AM$40,_xlfn.XLOOKUP($A115&amp;$B115,JUNIO!$BC$11:$BC$40&amp;JUNIO!$BD$11:$BD$40,JUNIO!$CL$11:$CL$40,"A"))/1%,"")</f>
        <v/>
      </c>
      <c r="DM115" s="188" t="str">
        <f t="array" ref="DM115">IFERROR(_xlfn.XLOOKUP($A115&amp;$B115,'JUNIO 2'!$D$11:$D$40&amp;'JUNIO 2'!$E$11:$E$40,'JUNIO 2'!$AM$11:$AM$40,_xlfn.XLOOKUP($A115&amp;$B115,'JUNIO 2'!$BC$11:$BC$40&amp;'JUNIO 2'!$BD$11:$BD$40,'JUNIO 2'!$CL$11:$CL$40,"A"))/1%,"")</f>
        <v/>
      </c>
      <c r="DN115" s="188" t="str">
        <f t="array" ref="DN115">IFERROR(_xlfn.XLOOKUP($A115&amp;$B115,JULIO!$D$11:$D$40&amp;JULIO!$E$11:$E$40,JULIO!$AM$11:$AM$40,_xlfn.XLOOKUP($A115&amp;$B115,JULIO!$BC$11:$BC$40&amp;JULIO!$BD$11:$BD$40,JULIO!$CL$11:$CL$40,"A"))/1%,"")</f>
        <v/>
      </c>
      <c r="DO115" s="188" t="str">
        <f t="array" ref="DO115">IFERROR(_xlfn.XLOOKUP($A115&amp;$B115,'JULIO 2'!$D$11:$D$40&amp;'JULIO 2'!$E$11:$E$40,'JULIO 2'!$AM$11:$AM$40,_xlfn.XLOOKUP($A115&amp;$B115,'JULIO 2'!$BC$11:$BC$40&amp;'JULIO 2'!$BD$11:$BD$40,'JULIO 2'!$CL$11:$CL$40,"A"))/1%,"")</f>
        <v/>
      </c>
      <c r="DP115" s="188" t="str">
        <f t="array" ref="DP115">IFERROR(_xlfn.XLOOKUP($A115&amp;$B115,AGOSTO!$D$11:$D$40&amp;AGOSTO!$E$11:$E$40,AGOSTO!$AM$11:$AM$40,_xlfn.XLOOKUP($A115&amp;$B115,AGOSTO!$BC$11:$BC$40&amp;AGOSTO!$BD$11:$BD$40,AGOSTO!$CL$11:$CL$40,"A"))/1%,"")</f>
        <v/>
      </c>
      <c r="DQ115" s="188" t="str">
        <f t="array" ref="DQ115">IFERROR(_xlfn.XLOOKUP($A115&amp;$B115,'AGOSTO 2'!$D$11:$D$40&amp;'AGOSTO 2'!$E$11:$E$40,'AGOSTO 2'!$AM$11:$AM$40,_xlfn.XLOOKUP($A115&amp;$B115,'AGOSTO 2'!$BC$11:$BC$40&amp;'AGOSTO 2'!$BD$11:$BD$40,'AGOSTO 2'!$CL$11:$CL$40,"A"))/1%,"")</f>
        <v/>
      </c>
      <c r="DR115" s="188" t="str">
        <f t="array" ref="DR115">IFERROR(_xlfn.XLOOKUP($A115&amp;$B115,SEPTIEMBRE!$D$11:$D$40&amp;SEPTIEMBRE!$E$11:$E$40,SEPTIEMBRE!$AM$11:$AM$40,_xlfn.XLOOKUP($A115&amp;$B115,SEPTIEMBRE!$BC$11:$BC$40&amp;SEPTIEMBRE!$BD$11:$BD$40,SEPTIEMBRE!$CL$11:$CL$40,"A"))/1%,"")</f>
        <v/>
      </c>
      <c r="DS115" s="188" t="str">
        <f t="array" ref="DS115">IFERROR(_xlfn.XLOOKUP($A115&amp;$B115,'SEPTIEMBRE 2'!$D$11:$D$40&amp;'SEPTIEMBRE 2'!$E$11:$E$40,'SEPTIEMBRE 2'!$AM$11:$AM$40,_xlfn.XLOOKUP($A115&amp;$B115,'SEPTIEMBRE 2'!$BC$11:$BC$40&amp;'SEPTIEMBRE 2'!$BD$11:$BD$40,'SEPTIEMBRE 2'!$CL$11:$CL$40,"A"))/1%,"")</f>
        <v/>
      </c>
      <c r="DT115" s="188" t="str">
        <f t="array" ref="DT115">IFERROR(_xlfn.XLOOKUP($A115&amp;$B115,'SEPTIEMBRE 3'!$D$11:$D$40&amp;'SEPTIEMBRE 3'!$E$11:$E$40,'SEPTIEMBRE 3'!$AM$11:$AM$40,_xlfn.XLOOKUP($A115&amp;$B115,'SEPTIEMBRE 3'!$BC$11:$BC$40&amp;'SEPTIEMBRE 3'!$BD$11:$BD$40,'SEPTIEMBRE 3'!$CL$11:$CL$40,"A"))/1%,"")</f>
        <v/>
      </c>
      <c r="DU115" s="188" t="str">
        <f t="array" ref="DU115">IFERROR(_xlfn.XLOOKUP($A115&amp;$B115,OCTUBRE!$D$11:$D$40&amp;OCTUBRE!$E$11:$E$40,OCTUBRE!$AM$11:$AM$40,_xlfn.XLOOKUP($A115&amp;$B115,OCTUBRE!$BC$11:$BC$40&amp;OCTUBRE!$BD$11:$BD$40,OCTUBRE!$CL$11:$CL$40,"A"))/1%,"")</f>
        <v/>
      </c>
      <c r="DV115" s="188" t="str">
        <f t="array" ref="DV115">IFERROR(_xlfn.XLOOKUP($A115&amp;$B115,'OCTUBRE 2'!$D$11:$D$40&amp;'OCTUBRE 2'!$E$11:$E$40,'OCTUBRE 2'!$AM$11:$AM$40,_xlfn.XLOOKUP($A115&amp;$B115,'OCTUBRE 2'!$BC$11:$BC$40&amp;'OCTUBRE 2'!$BD$11:$BD$40,'OCTUBRE 2'!$CL$11:$CL$40,"A"))/1%,"")</f>
        <v/>
      </c>
      <c r="DW115" s="188" t="str">
        <f t="array" ref="DW115">IFERROR(_xlfn.XLOOKUP($A115&amp;$B115,NOVIEMBRE!$D$11:$D$40&amp;NOVIEMBRE!$E$11:$E$40,NOVIEMBRE!$AM$11:$AM$40,_xlfn.XLOOKUP($A115&amp;$B115,NOVIEMBRE!$BC$11:$BC$40&amp;NOVIEMBRE!$BD$11:$BD$40,NOVIEMBRE!$CL$11:$CL$40,"A"))/1%,"")</f>
        <v/>
      </c>
      <c r="DX115" s="188" t="str">
        <f t="array" ref="DX115">IFERROR(_xlfn.XLOOKUP($A115&amp;$B115,'NOVIEMBRE 2'!$D$11:$D$40&amp;'NOVIEMBRE 2'!$E$11:$E$40,'NOVIEMBRE 2'!$AM$11:$AM$40,_xlfn.XLOOKUP($A115&amp;$B115,'NOVIEMBRE 2'!$BC$11:$BC$40&amp;'NOVIEMBRE 2'!$BD$11:$BD$40,'NOVIEMBRE 2'!$CL$11:$CL$40,"A"))/1%,"")</f>
        <v/>
      </c>
      <c r="DY115" s="188" t="str">
        <f t="array" ref="DY115">IFERROR(_xlfn.XLOOKUP($A115&amp;$B115,DICIEMBRE!$D$11:$D$40&amp;DICIEMBRE!$E$11:$E$40,DICIEMBRE!$AM$11:$AM$40,_xlfn.XLOOKUP($A115&amp;$B115,DICIEMBRE!$BC$11:$BC$40&amp;DICIEMBRE!$BD$11:$BD$40,DICIEMBRE!$CL$11:$CL$40,"A"))/1%,"")</f>
        <v/>
      </c>
      <c r="DZ115" s="381" t="str">
        <f t="shared" si="9"/>
        <v>-</v>
      </c>
      <c r="EA115" s="381" t="str">
        <f t="shared" si="10"/>
        <v>-</v>
      </c>
      <c r="EB115" s="381" t="str">
        <f t="shared" si="11"/>
        <v>-</v>
      </c>
      <c r="EC115" s="381" t="str">
        <f t="shared" si="12"/>
        <v>-</v>
      </c>
      <c r="ED115" s="381" t="str">
        <f t="shared" si="13"/>
        <v>-</v>
      </c>
      <c r="EE115" s="381" t="str">
        <f t="shared" si="14"/>
        <v>-</v>
      </c>
      <c r="EF115" s="381" t="str">
        <f t="shared" si="15"/>
        <v>-</v>
      </c>
      <c r="EG115" s="381" t="str">
        <f t="shared" si="16"/>
        <v>-</v>
      </c>
      <c r="EH115" s="381" t="str">
        <f t="shared" si="17"/>
        <v>-</v>
      </c>
      <c r="EI115" s="188" t="str">
        <f t="shared" si="18"/>
        <v/>
      </c>
      <c r="EJ115" s="382"/>
      <c r="EK115" s="382"/>
      <c r="EL115" s="383"/>
      <c r="EM115" s="21"/>
      <c r="EN115" s="384">
        <f t="array" ref="EN115">IFERROR(_xlfn.XLOOKUP($A115&amp;$B115,MARZO!$D$11:$D$40&amp;MARZO!$E$11:$E$40,MARZO!$AK$11:$AK$40,_xlfn.XLOOKUP($A115&amp;$B115,MARZO!$BC$11:$BC$40&amp;MARZO!$BD$11:$BD$40,MARZO!$CJ$11:$CJ$40,"A")),"")</f>
        <v>0</v>
      </c>
      <c r="EO115" s="384">
        <f t="array" ref="EO115">IFERROR(_xlfn.XLOOKUP($A115&amp;$B115,ABRIL!$D$11:$D$40&amp;ABRIL!$E$11:$E$40,ABRIL!$AK$11:$AK$40,_xlfn.XLOOKUP($A115&amp;$B115,ABRIL!$BC$11:$BC$40&amp;ABRIL!$BD$11:$BD$40,ABRIL!$CJ$11:$CJ$40,"A")),"")</f>
        <v>0</v>
      </c>
      <c r="EP115" s="384">
        <f t="array" ref="EP115">IFERROR(_xlfn.XLOOKUP($A115&amp;$B115,'ABRIL 2'!$D$11:$D$40&amp;'ABRIL 2'!$E$11:$E$40,'ABRIL 2'!$AK$11:$AK$40,_xlfn.XLOOKUP($A115&amp;$B115,'ABRIL 2'!$BC$11:$BC$40&amp;'ABRIL 2'!$BD$11:$BD$40,'ABRIL 2'!$CJ$11:$CJ$40,"A")),"")</f>
        <v>0</v>
      </c>
      <c r="EQ115" s="384">
        <f t="array" ref="EQ115">IFERROR(_xlfn.XLOOKUP($A115&amp;$B115,MAYO!$D$11:$D$40&amp;MAYO!$E$11:$E$40,MAYO!$AK$11:$AK$40,_xlfn.XLOOKUP($A115&amp;$B115,MAYO!$BC$11:$BC$40&amp;MAYO!$BD$11:$BD$40,MAYO!$CJ$11:$CJ$40,"A")),"")</f>
        <v>0</v>
      </c>
      <c r="ER115" s="384">
        <f t="array" ref="ER115">IFERROR(_xlfn.XLOOKUP($A115&amp;$B115,'MAYO 2'!$D$11:$D$40&amp;'MAYO 2'!$E$11:$E$40,'MAYO 2'!$AK$11:$AK$40,_xlfn.XLOOKUP($A115&amp;$B115,'MAYO 2'!$BC$11:$BC$40&amp;'MAYO 2'!$BD$11:$BD$40,'MAYO 2'!$CJ$11:$CJ$40,"A")),"")</f>
        <v>0</v>
      </c>
      <c r="ES115" s="384">
        <f t="array" ref="ES115">IFERROR(_xlfn.XLOOKUP($A115&amp;$B115,JUNIO!$D$11:$D$40&amp;JUNIO!$E$11:$E$40,JUNIO!$AK$11:$AK$40,_xlfn.XLOOKUP($A115&amp;$B115,JUNIO!$BC$11:$BC$40&amp;JUNIO!$BD$11:$BD$40,JUNIO!$CJ$11:$CJ$40,"A")),"")</f>
        <v>0</v>
      </c>
      <c r="ET115" s="384">
        <f t="array" ref="ET115">IFERROR(_xlfn.XLOOKUP($A115&amp;$B115,'JUNIO 2'!$D$11:$D$40&amp;'JUNIO 2'!$E$11:$E$40,'JUNIO 2'!$AK$11:$AK$40,_xlfn.XLOOKUP($A115&amp;$B115,'JUNIO 2'!$BC$11:$BC$40&amp;'JUNIO 2'!$BD$11:$BD$40,'JUNIO 2'!$CJ$11:$CJ$40,"A")),"")</f>
        <v>0</v>
      </c>
      <c r="EU115" s="384">
        <f t="array" ref="EU115">IFERROR(_xlfn.XLOOKUP($A115&amp;$B115,JULIO!$D$11:$D$40&amp;JULIO!$E$11:$E$40,JULIO!$AK$11:$AK$40,_xlfn.XLOOKUP($A115&amp;$B115,JULIO!$BC$11:$BC$40&amp;JULIO!$BD$11:$BD$40,JULIO!$CJ$11:$CJ$40,"A")),"")</f>
        <v>0</v>
      </c>
      <c r="EV115" s="384">
        <f t="array" ref="EV115">IFERROR(_xlfn.XLOOKUP($A115&amp;$B115,'JULIO 2'!$D$11:$D$40&amp;'JULIO 2'!$E$11:$E$40,'JULIO 2'!$AK$11:$AK$40,_xlfn.XLOOKUP($A115&amp;$B115,'JULIO 2'!$BC$11:$BC$40&amp;'JULIO 2'!$BD$11:$BD$40,'JULIO 2'!$CJ$11:$CJ$40,"A")),"")</f>
        <v>0</v>
      </c>
      <c r="EW115" s="384">
        <f t="array" ref="EW115">IFERROR(_xlfn.XLOOKUP($A115&amp;$B115,AGOSTO!$D$11:$D$40&amp;AGOSTO!$E$11:$E$40,AGOSTO!$AK$11:$AK$40,_xlfn.XLOOKUP($A115&amp;$B115,AGOSTO!$BC$11:$BC$40&amp;AGOSTO!$BD$11:$BD$40,AGOSTO!$CJ$11:$CJ$40,"A")),"")</f>
        <v>0</v>
      </c>
      <c r="EX115" s="384">
        <f t="array" ref="EX115">IFERROR(_xlfn.XLOOKUP($A115&amp;$B115,'AGOSTO 2'!$D$11:$D$40&amp;'AGOSTO 2'!$E$11:$E$40,'AGOSTO 2'!$AK$11:$AK$40,_xlfn.XLOOKUP($A115&amp;$B115,'AGOSTO 2'!$BC$11:$BC$40&amp;'AGOSTO 2'!$BD$11:$BD$40,'AGOSTO 2'!$CJ$11:$CJ$40,"A")),"")</f>
        <v>0</v>
      </c>
      <c r="EY115" s="384">
        <f t="array" ref="EY115">IFERROR(_xlfn.XLOOKUP($A115&amp;$B115,SEPTIEMBRE!$D$11:$D$40&amp;SEPTIEMBRE!$E$11:$E$40,SEPTIEMBRE!$AK$11:$AK$40,_xlfn.XLOOKUP($A115&amp;$B115,SEPTIEMBRE!$BC$11:$BC$40&amp;SEPTIEMBRE!$BD$11:$BD$40,SEPTIEMBRE!$CJ$11:$CJ$40,"A")),"")</f>
        <v>0</v>
      </c>
      <c r="EZ115" s="384">
        <f t="array" ref="EZ115">IFERROR(_xlfn.XLOOKUP($A115&amp;$B115,'SEPTIEMBRE 2'!$D$11:$D$40&amp;'SEPTIEMBRE 2'!$E$11:$E$40,'SEPTIEMBRE 2'!$AK$11:$AK$40,_xlfn.XLOOKUP($A115&amp;$B115,'SEPTIEMBRE 2'!$BC$11:$BC$40&amp;'SEPTIEMBRE 2'!$BD$11:$BD$40,'SEPTIEMBRE 2'!$CJ$11:$CJ$40,"A")),"")</f>
        <v>0</v>
      </c>
      <c r="FA115" s="384">
        <f t="array" ref="FA115">IFERROR(_xlfn.XLOOKUP($A115&amp;$B115,'SEPTIEMBRE 3'!$D$11:$D$40&amp;'SEPTIEMBRE 3'!$E$11:$E$40,'SEPTIEMBRE 3'!$AK$11:$AK$40,_xlfn.XLOOKUP($A115&amp;$B115,'SEPTIEMBRE 3'!$BC$11:$BC$40&amp;'SEPTIEMBRE 3'!$BD$11:$BD$40,'SEPTIEMBRE 3'!$CJ$11:$CJ$40,"A")),"")</f>
        <v>0</v>
      </c>
      <c r="FB115" s="384">
        <f t="array" ref="FB115">IFERROR(_xlfn.XLOOKUP($A115&amp;$B115,OCTUBRE!$D$11:$D$40&amp;OCTUBRE!$E$11:$E$40,OCTUBRE!$AK$11:$AK$40,_xlfn.XLOOKUP($A115&amp;$B115,OCTUBRE!$BC$11:$BC$40&amp;OCTUBRE!$BD$11:$BD$40,OCTUBRE!$CJ$11:$CJ$40,"A")),"")</f>
        <v>0</v>
      </c>
      <c r="FC115" s="384">
        <f t="array" ref="FC115">IFERROR(_xlfn.XLOOKUP($A115&amp;$B115,'OCTUBRE 2'!$D$11:$D$40&amp;'OCTUBRE 2'!$E$11:$E$40,'OCTUBRE 2'!$AK$11:$AK$40,_xlfn.XLOOKUP($A115&amp;$B115,'OCTUBRE 2'!$BC$11:$BC$40&amp;'OCTUBRE 2'!$BD$11:$BD$40,'OCTUBRE 2'!$CJ$11:$CJ$40,"A")),"")</f>
        <v>0</v>
      </c>
      <c r="FD115" s="384">
        <f t="array" ref="FD115">IFERROR(_xlfn.XLOOKUP($A115&amp;$B115,NOVIEMBRE!$D$11:$D$40&amp;NOVIEMBRE!$E$11:$E$40,NOVIEMBRE!$AK$11:$AK$40,_xlfn.XLOOKUP($A115&amp;$B115,NOVIEMBRE!$BC$11:$BC$40&amp;NOVIEMBRE!$BD$11:$BD$40,NOVIEMBRE!$CJ$11:$CJ$40,"A")),"")</f>
        <v>0</v>
      </c>
      <c r="FE115" s="384">
        <f t="array" ref="FE115">IFERROR(_xlfn.XLOOKUP($A115&amp;$B115,'NOVIEMBRE 2'!$D$11:$D$40&amp;'NOVIEMBRE 2'!$E$11:$E$40,'NOVIEMBRE 2'!$AK$11:$AK$40,_xlfn.XLOOKUP($A115&amp;$B115,'NOVIEMBRE 2'!$BC$11:$BC$40&amp;'NOVIEMBRE 2'!$BD$11:$BD$40,'NOVIEMBRE 2'!$CJ$11:$CJ$40,"A")),"")</f>
        <v>0</v>
      </c>
      <c r="FF115" s="385">
        <f t="array" ref="FF115">IFERROR(_xlfn.XLOOKUP($A115&amp;$B115,DICIEMBRE!$D$11:$D$40&amp;DICIEMBRE!$E$11:$E$40,DICIEMBRE!$AK$11:$AK$40,_xlfn.XLOOKUP($A115&amp;$B115,DICIEMBRE!$BC$11:$BC$40&amp;DICIEMBRE!$BD$11:$BD$40,DICIEMBRE!$CJ$11:$CJ$40,"A")),"")</f>
        <v>0</v>
      </c>
      <c r="FG115" s="386" t="str">
        <f t="shared" si="19"/>
        <v/>
      </c>
      <c r="FH115" s="386" t="str">
        <f t="array" ref="FH115">IF(
 COUNT(DZ115:EH115)=0,
 "-",
 IF(
  COUNT(DZ115:EH115) &lt; COUNTA(DZ115:EH115),
  REPT("🟩", ROUND(COUNT(DZ115:EH115)/COUNTA(DZ115:EH115)*5, 0)) &amp;
  REPT("⬜", 5 - ROUND(COUNT(DZ115:EH115)/COUNTA(DZ115:EH115)*5, 0)),
  IF(
    AVERAGE(IF(DZ115:EH115&lt;&gt;"", DZ115:EH115, )) &gt;= 70, "🟩🟩🟩🟩🟩",
    IF(
      AVERAGE(IF(DZ115:EH115&lt;&gt;"",DZ115:EH115, )) &gt;= 56, "🟨🟨🟨🟨🟨",
      "🟥🟥🟥🟥🟥"
    )
  )
 )
)
</f>
        <v>-</v>
      </c>
    </row>
    <row r="116" ht="15.75" customHeight="1">
      <c r="A116" s="168"/>
      <c r="B116" s="169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1"/>
      <c r="N116" s="172" t="str">
        <f t="shared" si="1"/>
        <v/>
      </c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2" t="str">
        <f t="shared" si="2"/>
        <v/>
      </c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2" t="str">
        <f t="shared" si="3"/>
        <v/>
      </c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1"/>
      <c r="AW116" s="171"/>
      <c r="AX116" s="172" t="str">
        <f t="shared" si="4"/>
        <v/>
      </c>
      <c r="AY116" s="173"/>
      <c r="AZ116" s="173"/>
      <c r="BA116" s="173"/>
      <c r="BB116" s="173"/>
      <c r="BC116" s="173"/>
      <c r="BD116" s="173"/>
      <c r="BE116" s="173"/>
      <c r="BF116" s="173"/>
      <c r="BG116" s="173"/>
      <c r="BH116" s="173"/>
      <c r="BI116" s="173"/>
      <c r="BJ116" s="172" t="str">
        <f t="shared" si="5"/>
        <v/>
      </c>
      <c r="BK116" s="173"/>
      <c r="BL116" s="173"/>
      <c r="BM116" s="173"/>
      <c r="BN116" s="173"/>
      <c r="BO116" s="173"/>
      <c r="BP116" s="173"/>
      <c r="BQ116" s="173"/>
      <c r="BR116" s="173"/>
      <c r="BS116" s="173"/>
      <c r="BT116" s="173"/>
      <c r="BU116" s="173"/>
      <c r="BV116" s="172" t="str">
        <f t="shared" si="6"/>
        <v/>
      </c>
      <c r="BW116" s="173"/>
      <c r="BX116" s="173"/>
      <c r="BY116" s="173"/>
      <c r="BZ116" s="171"/>
      <c r="CA116" s="171"/>
      <c r="CB116" s="171"/>
      <c r="CC116" s="171"/>
      <c r="CD116" s="171"/>
      <c r="CE116" s="171"/>
      <c r="CF116" s="171"/>
      <c r="CG116" s="171"/>
      <c r="CH116" s="172" t="str">
        <f t="shared" si="7"/>
        <v/>
      </c>
      <c r="CI116" s="171"/>
      <c r="CJ116" s="173"/>
      <c r="CK116" s="173"/>
      <c r="CL116" s="173"/>
      <c r="CM116" s="173"/>
      <c r="CN116" s="171"/>
      <c r="CO116" s="171"/>
      <c r="CP116" s="171"/>
      <c r="CQ116" s="173"/>
      <c r="CR116" s="171"/>
      <c r="CS116" s="171"/>
      <c r="CT116" s="172" t="str">
        <f t="shared" si="8"/>
        <v/>
      </c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88" t="str">
        <f t="array" ref="DG116">IFERROR(_xlfn.XLOOKUP($A116&amp;B116,MARZO!$D$11:$D$40&amp;MARZO!$E$11:$E$40,MARZO!$AM$11:$AM$40,_xlfn.XLOOKUP($A116&amp;$B116,MARZO!$BC$11:$BC$40&amp;MARZO!$BD$11:$BD$40,MARZO!$CL$11:$CL$40,"A"))/1%,"")</f>
        <v/>
      </c>
      <c r="DH116" s="188" t="str">
        <f t="array" ref="DH116">IFERROR(_xlfn.XLOOKUP($A116&amp;$B116,ABRIL!$D$11:$D$40&amp;ABRIL!$E$11:$E$40,ABRIL!$AM$11:$AM$40,_xlfn.XLOOKUP($A116&amp;$B116,ABRIL!$BC$11:$BC$40&amp;ABRIL!$BD$11:$BD$40,ABRIL!$CL$11:$CL$40,"A"))/1%,"")</f>
        <v/>
      </c>
      <c r="DI116" s="188" t="str">
        <f t="array" ref="DI116">IFERROR(_xlfn.XLOOKUP($A116&amp;$B116,'ABRIL 2'!$D$11:$D$40&amp;'ABRIL 2'!$E$11:$E$40,'ABRIL 2'!$AM$11:$AM$40,_xlfn.XLOOKUP($A116&amp;$B116,'ABRIL 2'!$BC$11:$BC$40&amp;'ABRIL 2'!$BD$11:$BD$40,'ABRIL 2'!$CL$11:$CL$40,"A"))/1%,"")</f>
        <v/>
      </c>
      <c r="DJ116" s="188" t="str">
        <f t="array" ref="DJ116">IFERROR(_xlfn.XLOOKUP($A116&amp;$B116,MAYO!$D$11:$D$40&amp;MAYO!$E$11:$E$40,MAYO!$AM$11:$AM$40,_xlfn.XLOOKUP($A116&amp;$B116,MAYO!$BC$11:$BC$40&amp;MAYO!$BD$11:$BD$40,MAYO!$CL$11:$CL$40,"A"))/1%,"")</f>
        <v/>
      </c>
      <c r="DK116" s="188" t="str">
        <f t="array" ref="DK116">IFERROR(_xlfn.XLOOKUP($A116&amp;$B116,'MAYO 2'!$D$11:$D$40&amp;'MAYO 2'!$E$11:$E$40,'MAYO 2'!$AM$11:$AM$40,_xlfn.XLOOKUP($A116&amp;$B116,'MAYO 2'!$BC$11:$BC$40&amp;'MAYO 2'!$BD$11:$BD$40,'MAYO 2'!$CL$11:$CL$40,"A"))/1%,"")</f>
        <v/>
      </c>
      <c r="DL116" s="188" t="str">
        <f t="array" ref="DL116">IFERROR(_xlfn.XLOOKUP($A116&amp;$B116,JUNIO!$D$11:$D$40&amp;JUNIO!$E$11:$E$40,JUNIO!$AM$11:$AM$40,_xlfn.XLOOKUP($A116&amp;$B116,JUNIO!$BC$11:$BC$40&amp;JUNIO!$BD$11:$BD$40,JUNIO!$CL$11:$CL$40,"A"))/1%,"")</f>
        <v/>
      </c>
      <c r="DM116" s="188" t="str">
        <f t="array" ref="DM116">IFERROR(_xlfn.XLOOKUP($A116&amp;$B116,'JUNIO 2'!$D$11:$D$40&amp;'JUNIO 2'!$E$11:$E$40,'JUNIO 2'!$AM$11:$AM$40,_xlfn.XLOOKUP($A116&amp;$B116,'JUNIO 2'!$BC$11:$BC$40&amp;'JUNIO 2'!$BD$11:$BD$40,'JUNIO 2'!$CL$11:$CL$40,"A"))/1%,"")</f>
        <v/>
      </c>
      <c r="DN116" s="188" t="str">
        <f t="array" ref="DN116">IFERROR(_xlfn.XLOOKUP($A116&amp;$B116,JULIO!$D$11:$D$40&amp;JULIO!$E$11:$E$40,JULIO!$AM$11:$AM$40,_xlfn.XLOOKUP($A116&amp;$B116,JULIO!$BC$11:$BC$40&amp;JULIO!$BD$11:$BD$40,JULIO!$CL$11:$CL$40,"A"))/1%,"")</f>
        <v/>
      </c>
      <c r="DO116" s="188" t="str">
        <f t="array" ref="DO116">IFERROR(_xlfn.XLOOKUP($A116&amp;$B116,'JULIO 2'!$D$11:$D$40&amp;'JULIO 2'!$E$11:$E$40,'JULIO 2'!$AM$11:$AM$40,_xlfn.XLOOKUP($A116&amp;$B116,'JULIO 2'!$BC$11:$BC$40&amp;'JULIO 2'!$BD$11:$BD$40,'JULIO 2'!$CL$11:$CL$40,"A"))/1%,"")</f>
        <v/>
      </c>
      <c r="DP116" s="188" t="str">
        <f t="array" ref="DP116">IFERROR(_xlfn.XLOOKUP($A116&amp;$B116,AGOSTO!$D$11:$D$40&amp;AGOSTO!$E$11:$E$40,AGOSTO!$AM$11:$AM$40,_xlfn.XLOOKUP($A116&amp;$B116,AGOSTO!$BC$11:$BC$40&amp;AGOSTO!$BD$11:$BD$40,AGOSTO!$CL$11:$CL$40,"A"))/1%,"")</f>
        <v/>
      </c>
      <c r="DQ116" s="188" t="str">
        <f t="array" ref="DQ116">IFERROR(_xlfn.XLOOKUP($A116&amp;$B116,'AGOSTO 2'!$D$11:$D$40&amp;'AGOSTO 2'!$E$11:$E$40,'AGOSTO 2'!$AM$11:$AM$40,_xlfn.XLOOKUP($A116&amp;$B116,'AGOSTO 2'!$BC$11:$BC$40&amp;'AGOSTO 2'!$BD$11:$BD$40,'AGOSTO 2'!$CL$11:$CL$40,"A"))/1%,"")</f>
        <v/>
      </c>
      <c r="DR116" s="188" t="str">
        <f t="array" ref="DR116">IFERROR(_xlfn.XLOOKUP($A116&amp;$B116,SEPTIEMBRE!$D$11:$D$40&amp;SEPTIEMBRE!$E$11:$E$40,SEPTIEMBRE!$AM$11:$AM$40,_xlfn.XLOOKUP($A116&amp;$B116,SEPTIEMBRE!$BC$11:$BC$40&amp;SEPTIEMBRE!$BD$11:$BD$40,SEPTIEMBRE!$CL$11:$CL$40,"A"))/1%,"")</f>
        <v/>
      </c>
      <c r="DS116" s="188" t="str">
        <f t="array" ref="DS116">IFERROR(_xlfn.XLOOKUP($A116&amp;$B116,'SEPTIEMBRE 2'!$D$11:$D$40&amp;'SEPTIEMBRE 2'!$E$11:$E$40,'SEPTIEMBRE 2'!$AM$11:$AM$40,_xlfn.XLOOKUP($A116&amp;$B116,'SEPTIEMBRE 2'!$BC$11:$BC$40&amp;'SEPTIEMBRE 2'!$BD$11:$BD$40,'SEPTIEMBRE 2'!$CL$11:$CL$40,"A"))/1%,"")</f>
        <v/>
      </c>
      <c r="DT116" s="188" t="str">
        <f t="array" ref="DT116">IFERROR(_xlfn.XLOOKUP($A116&amp;$B116,'SEPTIEMBRE 3'!$D$11:$D$40&amp;'SEPTIEMBRE 3'!$E$11:$E$40,'SEPTIEMBRE 3'!$AM$11:$AM$40,_xlfn.XLOOKUP($A116&amp;$B116,'SEPTIEMBRE 3'!$BC$11:$BC$40&amp;'SEPTIEMBRE 3'!$BD$11:$BD$40,'SEPTIEMBRE 3'!$CL$11:$CL$40,"A"))/1%,"")</f>
        <v/>
      </c>
      <c r="DU116" s="188" t="str">
        <f t="array" ref="DU116">IFERROR(_xlfn.XLOOKUP($A116&amp;$B116,OCTUBRE!$D$11:$D$40&amp;OCTUBRE!$E$11:$E$40,OCTUBRE!$AM$11:$AM$40,_xlfn.XLOOKUP($A116&amp;$B116,OCTUBRE!$BC$11:$BC$40&amp;OCTUBRE!$BD$11:$BD$40,OCTUBRE!$CL$11:$CL$40,"A"))/1%,"")</f>
        <v/>
      </c>
      <c r="DV116" s="188" t="str">
        <f t="array" ref="DV116">IFERROR(_xlfn.XLOOKUP($A116&amp;$B116,'OCTUBRE 2'!$D$11:$D$40&amp;'OCTUBRE 2'!$E$11:$E$40,'OCTUBRE 2'!$AM$11:$AM$40,_xlfn.XLOOKUP($A116&amp;$B116,'OCTUBRE 2'!$BC$11:$BC$40&amp;'OCTUBRE 2'!$BD$11:$BD$40,'OCTUBRE 2'!$CL$11:$CL$40,"A"))/1%,"")</f>
        <v/>
      </c>
      <c r="DW116" s="188" t="str">
        <f t="array" ref="DW116">IFERROR(_xlfn.XLOOKUP($A116&amp;$B116,NOVIEMBRE!$D$11:$D$40&amp;NOVIEMBRE!$E$11:$E$40,NOVIEMBRE!$AM$11:$AM$40,_xlfn.XLOOKUP($A116&amp;$B116,NOVIEMBRE!$BC$11:$BC$40&amp;NOVIEMBRE!$BD$11:$BD$40,NOVIEMBRE!$CL$11:$CL$40,"A"))/1%,"")</f>
        <v/>
      </c>
      <c r="DX116" s="188" t="str">
        <f t="array" ref="DX116">IFERROR(_xlfn.XLOOKUP($A116&amp;$B116,'NOVIEMBRE 2'!$D$11:$D$40&amp;'NOVIEMBRE 2'!$E$11:$E$40,'NOVIEMBRE 2'!$AM$11:$AM$40,_xlfn.XLOOKUP($A116&amp;$B116,'NOVIEMBRE 2'!$BC$11:$BC$40&amp;'NOVIEMBRE 2'!$BD$11:$BD$40,'NOVIEMBRE 2'!$CL$11:$CL$40,"A"))/1%,"")</f>
        <v/>
      </c>
      <c r="DY116" s="188" t="str">
        <f t="array" ref="DY116">IFERROR(_xlfn.XLOOKUP($A116&amp;$B116,DICIEMBRE!$D$11:$D$40&amp;DICIEMBRE!$E$11:$E$40,DICIEMBRE!$AM$11:$AM$40,_xlfn.XLOOKUP($A116&amp;$B116,DICIEMBRE!$BC$11:$BC$40&amp;DICIEMBRE!$BD$11:$BD$40,DICIEMBRE!$CL$11:$CL$40,"A"))/1%,"")</f>
        <v/>
      </c>
      <c r="DZ116" s="381" t="str">
        <f t="shared" si="9"/>
        <v>-</v>
      </c>
      <c r="EA116" s="381" t="str">
        <f t="shared" si="10"/>
        <v>-</v>
      </c>
      <c r="EB116" s="381" t="str">
        <f t="shared" si="11"/>
        <v>-</v>
      </c>
      <c r="EC116" s="381" t="str">
        <f t="shared" si="12"/>
        <v>-</v>
      </c>
      <c r="ED116" s="381" t="str">
        <f t="shared" si="13"/>
        <v>-</v>
      </c>
      <c r="EE116" s="381" t="str">
        <f t="shared" si="14"/>
        <v>-</v>
      </c>
      <c r="EF116" s="381" t="str">
        <f t="shared" si="15"/>
        <v>-</v>
      </c>
      <c r="EG116" s="381" t="str">
        <f t="shared" si="16"/>
        <v>-</v>
      </c>
      <c r="EH116" s="381" t="str">
        <f t="shared" si="17"/>
        <v>-</v>
      </c>
      <c r="EI116" s="188" t="str">
        <f t="shared" si="18"/>
        <v/>
      </c>
      <c r="EJ116" s="382"/>
      <c r="EK116" s="382"/>
      <c r="EL116" s="383"/>
      <c r="EM116" s="21"/>
      <c r="EN116" s="384">
        <f t="array" ref="EN116">IFERROR(_xlfn.XLOOKUP($A116&amp;$B116,MARZO!$D$11:$D$40&amp;MARZO!$E$11:$E$40,MARZO!$AK$11:$AK$40,_xlfn.XLOOKUP($A116&amp;$B116,MARZO!$BC$11:$BC$40&amp;MARZO!$BD$11:$BD$40,MARZO!$CJ$11:$CJ$40,"A")),"")</f>
        <v>0</v>
      </c>
      <c r="EO116" s="384">
        <f t="array" ref="EO116">IFERROR(_xlfn.XLOOKUP($A116&amp;$B116,ABRIL!$D$11:$D$40&amp;ABRIL!$E$11:$E$40,ABRIL!$AK$11:$AK$40,_xlfn.XLOOKUP($A116&amp;$B116,ABRIL!$BC$11:$BC$40&amp;ABRIL!$BD$11:$BD$40,ABRIL!$CJ$11:$CJ$40,"A")),"")</f>
        <v>0</v>
      </c>
      <c r="EP116" s="384">
        <f t="array" ref="EP116">IFERROR(_xlfn.XLOOKUP($A116&amp;$B116,'ABRIL 2'!$D$11:$D$40&amp;'ABRIL 2'!$E$11:$E$40,'ABRIL 2'!$AK$11:$AK$40,_xlfn.XLOOKUP($A116&amp;$B116,'ABRIL 2'!$BC$11:$BC$40&amp;'ABRIL 2'!$BD$11:$BD$40,'ABRIL 2'!$CJ$11:$CJ$40,"A")),"")</f>
        <v>0</v>
      </c>
      <c r="EQ116" s="384">
        <f t="array" ref="EQ116">IFERROR(_xlfn.XLOOKUP($A116&amp;$B116,MAYO!$D$11:$D$40&amp;MAYO!$E$11:$E$40,MAYO!$AK$11:$AK$40,_xlfn.XLOOKUP($A116&amp;$B116,MAYO!$BC$11:$BC$40&amp;MAYO!$BD$11:$BD$40,MAYO!$CJ$11:$CJ$40,"A")),"")</f>
        <v>0</v>
      </c>
      <c r="ER116" s="384">
        <f t="array" ref="ER116">IFERROR(_xlfn.XLOOKUP($A116&amp;$B116,'MAYO 2'!$D$11:$D$40&amp;'MAYO 2'!$E$11:$E$40,'MAYO 2'!$AK$11:$AK$40,_xlfn.XLOOKUP($A116&amp;$B116,'MAYO 2'!$BC$11:$BC$40&amp;'MAYO 2'!$BD$11:$BD$40,'MAYO 2'!$CJ$11:$CJ$40,"A")),"")</f>
        <v>0</v>
      </c>
      <c r="ES116" s="384">
        <f t="array" ref="ES116">IFERROR(_xlfn.XLOOKUP($A116&amp;$B116,JUNIO!$D$11:$D$40&amp;JUNIO!$E$11:$E$40,JUNIO!$AK$11:$AK$40,_xlfn.XLOOKUP($A116&amp;$B116,JUNIO!$BC$11:$BC$40&amp;JUNIO!$BD$11:$BD$40,JUNIO!$CJ$11:$CJ$40,"A")),"")</f>
        <v>0</v>
      </c>
      <c r="ET116" s="384">
        <f t="array" ref="ET116">IFERROR(_xlfn.XLOOKUP($A116&amp;$B116,'JUNIO 2'!$D$11:$D$40&amp;'JUNIO 2'!$E$11:$E$40,'JUNIO 2'!$AK$11:$AK$40,_xlfn.XLOOKUP($A116&amp;$B116,'JUNIO 2'!$BC$11:$BC$40&amp;'JUNIO 2'!$BD$11:$BD$40,'JUNIO 2'!$CJ$11:$CJ$40,"A")),"")</f>
        <v>0</v>
      </c>
      <c r="EU116" s="384">
        <f t="array" ref="EU116">IFERROR(_xlfn.XLOOKUP($A116&amp;$B116,JULIO!$D$11:$D$40&amp;JULIO!$E$11:$E$40,JULIO!$AK$11:$AK$40,_xlfn.XLOOKUP($A116&amp;$B116,JULIO!$BC$11:$BC$40&amp;JULIO!$BD$11:$BD$40,JULIO!$CJ$11:$CJ$40,"A")),"")</f>
        <v>0</v>
      </c>
      <c r="EV116" s="384">
        <f t="array" ref="EV116">IFERROR(_xlfn.XLOOKUP($A116&amp;$B116,'JULIO 2'!$D$11:$D$40&amp;'JULIO 2'!$E$11:$E$40,'JULIO 2'!$AK$11:$AK$40,_xlfn.XLOOKUP($A116&amp;$B116,'JULIO 2'!$BC$11:$BC$40&amp;'JULIO 2'!$BD$11:$BD$40,'JULIO 2'!$CJ$11:$CJ$40,"A")),"")</f>
        <v>0</v>
      </c>
      <c r="EW116" s="384">
        <f t="array" ref="EW116">IFERROR(_xlfn.XLOOKUP($A116&amp;$B116,AGOSTO!$D$11:$D$40&amp;AGOSTO!$E$11:$E$40,AGOSTO!$AK$11:$AK$40,_xlfn.XLOOKUP($A116&amp;$B116,AGOSTO!$BC$11:$BC$40&amp;AGOSTO!$BD$11:$BD$40,AGOSTO!$CJ$11:$CJ$40,"A")),"")</f>
        <v>0</v>
      </c>
      <c r="EX116" s="384">
        <f t="array" ref="EX116">IFERROR(_xlfn.XLOOKUP($A116&amp;$B116,'AGOSTO 2'!$D$11:$D$40&amp;'AGOSTO 2'!$E$11:$E$40,'AGOSTO 2'!$AK$11:$AK$40,_xlfn.XLOOKUP($A116&amp;$B116,'AGOSTO 2'!$BC$11:$BC$40&amp;'AGOSTO 2'!$BD$11:$BD$40,'AGOSTO 2'!$CJ$11:$CJ$40,"A")),"")</f>
        <v>0</v>
      </c>
      <c r="EY116" s="384">
        <f t="array" ref="EY116">IFERROR(_xlfn.XLOOKUP($A116&amp;$B116,SEPTIEMBRE!$D$11:$D$40&amp;SEPTIEMBRE!$E$11:$E$40,SEPTIEMBRE!$AK$11:$AK$40,_xlfn.XLOOKUP($A116&amp;$B116,SEPTIEMBRE!$BC$11:$BC$40&amp;SEPTIEMBRE!$BD$11:$BD$40,SEPTIEMBRE!$CJ$11:$CJ$40,"A")),"")</f>
        <v>0</v>
      </c>
      <c r="EZ116" s="384">
        <f t="array" ref="EZ116">IFERROR(_xlfn.XLOOKUP($A116&amp;$B116,'SEPTIEMBRE 2'!$D$11:$D$40&amp;'SEPTIEMBRE 2'!$E$11:$E$40,'SEPTIEMBRE 2'!$AK$11:$AK$40,_xlfn.XLOOKUP($A116&amp;$B116,'SEPTIEMBRE 2'!$BC$11:$BC$40&amp;'SEPTIEMBRE 2'!$BD$11:$BD$40,'SEPTIEMBRE 2'!$CJ$11:$CJ$40,"A")),"")</f>
        <v>0</v>
      </c>
      <c r="FA116" s="384">
        <f t="array" ref="FA116">IFERROR(_xlfn.XLOOKUP($A116&amp;$B116,'SEPTIEMBRE 3'!$D$11:$D$40&amp;'SEPTIEMBRE 3'!$E$11:$E$40,'SEPTIEMBRE 3'!$AK$11:$AK$40,_xlfn.XLOOKUP($A116&amp;$B116,'SEPTIEMBRE 3'!$BC$11:$BC$40&amp;'SEPTIEMBRE 3'!$BD$11:$BD$40,'SEPTIEMBRE 3'!$CJ$11:$CJ$40,"A")),"")</f>
        <v>0</v>
      </c>
      <c r="FB116" s="384">
        <f t="array" ref="FB116">IFERROR(_xlfn.XLOOKUP($A116&amp;$B116,OCTUBRE!$D$11:$D$40&amp;OCTUBRE!$E$11:$E$40,OCTUBRE!$AK$11:$AK$40,_xlfn.XLOOKUP($A116&amp;$B116,OCTUBRE!$BC$11:$BC$40&amp;OCTUBRE!$BD$11:$BD$40,OCTUBRE!$CJ$11:$CJ$40,"A")),"")</f>
        <v>0</v>
      </c>
      <c r="FC116" s="384">
        <f t="array" ref="FC116">IFERROR(_xlfn.XLOOKUP($A116&amp;$B116,'OCTUBRE 2'!$D$11:$D$40&amp;'OCTUBRE 2'!$E$11:$E$40,'OCTUBRE 2'!$AK$11:$AK$40,_xlfn.XLOOKUP($A116&amp;$B116,'OCTUBRE 2'!$BC$11:$BC$40&amp;'OCTUBRE 2'!$BD$11:$BD$40,'OCTUBRE 2'!$CJ$11:$CJ$40,"A")),"")</f>
        <v>0</v>
      </c>
      <c r="FD116" s="384">
        <f t="array" ref="FD116">IFERROR(_xlfn.XLOOKUP($A116&amp;$B116,NOVIEMBRE!$D$11:$D$40&amp;NOVIEMBRE!$E$11:$E$40,NOVIEMBRE!$AK$11:$AK$40,_xlfn.XLOOKUP($A116&amp;$B116,NOVIEMBRE!$BC$11:$BC$40&amp;NOVIEMBRE!$BD$11:$BD$40,NOVIEMBRE!$CJ$11:$CJ$40,"A")),"")</f>
        <v>0</v>
      </c>
      <c r="FE116" s="384">
        <f t="array" ref="FE116">IFERROR(_xlfn.XLOOKUP($A116&amp;$B116,'NOVIEMBRE 2'!$D$11:$D$40&amp;'NOVIEMBRE 2'!$E$11:$E$40,'NOVIEMBRE 2'!$AK$11:$AK$40,_xlfn.XLOOKUP($A116&amp;$B116,'NOVIEMBRE 2'!$BC$11:$BC$40&amp;'NOVIEMBRE 2'!$BD$11:$BD$40,'NOVIEMBRE 2'!$CJ$11:$CJ$40,"A")),"")</f>
        <v>0</v>
      </c>
      <c r="FF116" s="385">
        <f t="array" ref="FF116">IFERROR(_xlfn.XLOOKUP($A116&amp;$B116,DICIEMBRE!$D$11:$D$40&amp;DICIEMBRE!$E$11:$E$40,DICIEMBRE!$AK$11:$AK$40,_xlfn.XLOOKUP($A116&amp;$B116,DICIEMBRE!$BC$11:$BC$40&amp;DICIEMBRE!$BD$11:$BD$40,DICIEMBRE!$CJ$11:$CJ$40,"A")),"")</f>
        <v>0</v>
      </c>
      <c r="FG116" s="386" t="str">
        <f t="shared" si="19"/>
        <v/>
      </c>
      <c r="FH116" s="386" t="str">
        <f t="array" ref="FH116">IF(
 COUNT(DZ116:EH116)=0,
 "-",
 IF(
  COUNT(DZ116:EH116) &lt; COUNTA(DZ116:EH116),
  REPT("🟩", ROUND(COUNT(DZ116:EH116)/COUNTA(DZ116:EH116)*5, 0)) &amp;
  REPT("⬜", 5 - ROUND(COUNT(DZ116:EH116)/COUNTA(DZ116:EH116)*5, 0)),
  IF(
    AVERAGE(IF(DZ116:EH116&lt;&gt;"", DZ116:EH116, )) &gt;= 70, "🟩🟩🟩🟩🟩",
    IF(
      AVERAGE(IF(DZ116:EH116&lt;&gt;"",DZ116:EH116, )) &gt;= 56, "🟨🟨🟨🟨🟨",
      "🟥🟥🟥🟥🟥"
    )
  )
 )
)
</f>
        <v>-</v>
      </c>
    </row>
    <row r="117" ht="15.75" customHeight="1">
      <c r="A117" s="168"/>
      <c r="B117" s="169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1"/>
      <c r="N117" s="172" t="str">
        <f t="shared" si="1"/>
        <v/>
      </c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2" t="str">
        <f t="shared" si="2"/>
        <v/>
      </c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2" t="str">
        <f t="shared" si="3"/>
        <v/>
      </c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1"/>
      <c r="AW117" s="171"/>
      <c r="AX117" s="172" t="str">
        <f t="shared" si="4"/>
        <v/>
      </c>
      <c r="AY117" s="173"/>
      <c r="AZ117" s="173"/>
      <c r="BA117" s="173"/>
      <c r="BB117" s="173"/>
      <c r="BC117" s="173"/>
      <c r="BD117" s="173"/>
      <c r="BE117" s="173"/>
      <c r="BF117" s="173"/>
      <c r="BG117" s="173"/>
      <c r="BH117" s="173"/>
      <c r="BI117" s="173"/>
      <c r="BJ117" s="172" t="str">
        <f t="shared" si="5"/>
        <v/>
      </c>
      <c r="BK117" s="173"/>
      <c r="BL117" s="173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2" t="str">
        <f t="shared" si="6"/>
        <v/>
      </c>
      <c r="BW117" s="173"/>
      <c r="BX117" s="173"/>
      <c r="BY117" s="173"/>
      <c r="BZ117" s="171"/>
      <c r="CA117" s="171"/>
      <c r="CB117" s="171"/>
      <c r="CC117" s="171"/>
      <c r="CD117" s="171"/>
      <c r="CE117" s="171"/>
      <c r="CF117" s="171"/>
      <c r="CG117" s="171"/>
      <c r="CH117" s="172" t="str">
        <f t="shared" si="7"/>
        <v/>
      </c>
      <c r="CI117" s="171"/>
      <c r="CJ117" s="173"/>
      <c r="CK117" s="173"/>
      <c r="CL117" s="173"/>
      <c r="CM117" s="173"/>
      <c r="CN117" s="171"/>
      <c r="CO117" s="171"/>
      <c r="CP117" s="171"/>
      <c r="CQ117" s="173"/>
      <c r="CR117" s="171"/>
      <c r="CS117" s="171"/>
      <c r="CT117" s="172" t="str">
        <f t="shared" si="8"/>
        <v/>
      </c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88" t="str">
        <f t="array" ref="DG117">IFERROR(_xlfn.XLOOKUP($A117&amp;B117,MARZO!$D$11:$D$40&amp;MARZO!$E$11:$E$40,MARZO!$AM$11:$AM$40,_xlfn.XLOOKUP($A117&amp;$B117,MARZO!$BC$11:$BC$40&amp;MARZO!$BD$11:$BD$40,MARZO!$CL$11:$CL$40,"A"))/1%,"")</f>
        <v/>
      </c>
      <c r="DH117" s="188" t="str">
        <f t="array" ref="DH117">IFERROR(_xlfn.XLOOKUP($A117&amp;$B117,ABRIL!$D$11:$D$40&amp;ABRIL!$E$11:$E$40,ABRIL!$AM$11:$AM$40,_xlfn.XLOOKUP($A117&amp;$B117,ABRIL!$BC$11:$BC$40&amp;ABRIL!$BD$11:$BD$40,ABRIL!$CL$11:$CL$40,"A"))/1%,"")</f>
        <v/>
      </c>
      <c r="DI117" s="188" t="str">
        <f t="array" ref="DI117">IFERROR(_xlfn.XLOOKUP($A117&amp;$B117,'ABRIL 2'!$D$11:$D$40&amp;'ABRIL 2'!$E$11:$E$40,'ABRIL 2'!$AM$11:$AM$40,_xlfn.XLOOKUP($A117&amp;$B117,'ABRIL 2'!$BC$11:$BC$40&amp;'ABRIL 2'!$BD$11:$BD$40,'ABRIL 2'!$CL$11:$CL$40,"A"))/1%,"")</f>
        <v/>
      </c>
      <c r="DJ117" s="188" t="str">
        <f t="array" ref="DJ117">IFERROR(_xlfn.XLOOKUP($A117&amp;$B117,MAYO!$D$11:$D$40&amp;MAYO!$E$11:$E$40,MAYO!$AM$11:$AM$40,_xlfn.XLOOKUP($A117&amp;$B117,MAYO!$BC$11:$BC$40&amp;MAYO!$BD$11:$BD$40,MAYO!$CL$11:$CL$40,"A"))/1%,"")</f>
        <v/>
      </c>
      <c r="DK117" s="188" t="str">
        <f t="array" ref="DK117">IFERROR(_xlfn.XLOOKUP($A117&amp;$B117,'MAYO 2'!$D$11:$D$40&amp;'MAYO 2'!$E$11:$E$40,'MAYO 2'!$AM$11:$AM$40,_xlfn.XLOOKUP($A117&amp;$B117,'MAYO 2'!$BC$11:$BC$40&amp;'MAYO 2'!$BD$11:$BD$40,'MAYO 2'!$CL$11:$CL$40,"A"))/1%,"")</f>
        <v/>
      </c>
      <c r="DL117" s="188" t="str">
        <f t="array" ref="DL117">IFERROR(_xlfn.XLOOKUP($A117&amp;$B117,JUNIO!$D$11:$D$40&amp;JUNIO!$E$11:$E$40,JUNIO!$AM$11:$AM$40,_xlfn.XLOOKUP($A117&amp;$B117,JUNIO!$BC$11:$BC$40&amp;JUNIO!$BD$11:$BD$40,JUNIO!$CL$11:$CL$40,"A"))/1%,"")</f>
        <v/>
      </c>
      <c r="DM117" s="188" t="str">
        <f t="array" ref="DM117">IFERROR(_xlfn.XLOOKUP($A117&amp;$B117,'JUNIO 2'!$D$11:$D$40&amp;'JUNIO 2'!$E$11:$E$40,'JUNIO 2'!$AM$11:$AM$40,_xlfn.XLOOKUP($A117&amp;$B117,'JUNIO 2'!$BC$11:$BC$40&amp;'JUNIO 2'!$BD$11:$BD$40,'JUNIO 2'!$CL$11:$CL$40,"A"))/1%,"")</f>
        <v/>
      </c>
      <c r="DN117" s="188" t="str">
        <f t="array" ref="DN117">IFERROR(_xlfn.XLOOKUP($A117&amp;$B117,JULIO!$D$11:$D$40&amp;JULIO!$E$11:$E$40,JULIO!$AM$11:$AM$40,_xlfn.XLOOKUP($A117&amp;$B117,JULIO!$BC$11:$BC$40&amp;JULIO!$BD$11:$BD$40,JULIO!$CL$11:$CL$40,"A"))/1%,"")</f>
        <v/>
      </c>
      <c r="DO117" s="188" t="str">
        <f t="array" ref="DO117">IFERROR(_xlfn.XLOOKUP($A117&amp;$B117,'JULIO 2'!$D$11:$D$40&amp;'JULIO 2'!$E$11:$E$40,'JULIO 2'!$AM$11:$AM$40,_xlfn.XLOOKUP($A117&amp;$B117,'JULIO 2'!$BC$11:$BC$40&amp;'JULIO 2'!$BD$11:$BD$40,'JULIO 2'!$CL$11:$CL$40,"A"))/1%,"")</f>
        <v/>
      </c>
      <c r="DP117" s="188" t="str">
        <f t="array" ref="DP117">IFERROR(_xlfn.XLOOKUP($A117&amp;$B117,AGOSTO!$D$11:$D$40&amp;AGOSTO!$E$11:$E$40,AGOSTO!$AM$11:$AM$40,_xlfn.XLOOKUP($A117&amp;$B117,AGOSTO!$BC$11:$BC$40&amp;AGOSTO!$BD$11:$BD$40,AGOSTO!$CL$11:$CL$40,"A"))/1%,"")</f>
        <v/>
      </c>
      <c r="DQ117" s="188" t="str">
        <f t="array" ref="DQ117">IFERROR(_xlfn.XLOOKUP($A117&amp;$B117,'AGOSTO 2'!$D$11:$D$40&amp;'AGOSTO 2'!$E$11:$E$40,'AGOSTO 2'!$AM$11:$AM$40,_xlfn.XLOOKUP($A117&amp;$B117,'AGOSTO 2'!$BC$11:$BC$40&amp;'AGOSTO 2'!$BD$11:$BD$40,'AGOSTO 2'!$CL$11:$CL$40,"A"))/1%,"")</f>
        <v/>
      </c>
      <c r="DR117" s="188" t="str">
        <f t="array" ref="DR117">IFERROR(_xlfn.XLOOKUP($A117&amp;$B117,SEPTIEMBRE!$D$11:$D$40&amp;SEPTIEMBRE!$E$11:$E$40,SEPTIEMBRE!$AM$11:$AM$40,_xlfn.XLOOKUP($A117&amp;$B117,SEPTIEMBRE!$BC$11:$BC$40&amp;SEPTIEMBRE!$BD$11:$BD$40,SEPTIEMBRE!$CL$11:$CL$40,"A"))/1%,"")</f>
        <v/>
      </c>
      <c r="DS117" s="188" t="str">
        <f t="array" ref="DS117">IFERROR(_xlfn.XLOOKUP($A117&amp;$B117,'SEPTIEMBRE 2'!$D$11:$D$40&amp;'SEPTIEMBRE 2'!$E$11:$E$40,'SEPTIEMBRE 2'!$AM$11:$AM$40,_xlfn.XLOOKUP($A117&amp;$B117,'SEPTIEMBRE 2'!$BC$11:$BC$40&amp;'SEPTIEMBRE 2'!$BD$11:$BD$40,'SEPTIEMBRE 2'!$CL$11:$CL$40,"A"))/1%,"")</f>
        <v/>
      </c>
      <c r="DT117" s="188" t="str">
        <f t="array" ref="DT117">IFERROR(_xlfn.XLOOKUP($A117&amp;$B117,'SEPTIEMBRE 3'!$D$11:$D$40&amp;'SEPTIEMBRE 3'!$E$11:$E$40,'SEPTIEMBRE 3'!$AM$11:$AM$40,_xlfn.XLOOKUP($A117&amp;$B117,'SEPTIEMBRE 3'!$BC$11:$BC$40&amp;'SEPTIEMBRE 3'!$BD$11:$BD$40,'SEPTIEMBRE 3'!$CL$11:$CL$40,"A"))/1%,"")</f>
        <v/>
      </c>
      <c r="DU117" s="188" t="str">
        <f t="array" ref="DU117">IFERROR(_xlfn.XLOOKUP($A117&amp;$B117,OCTUBRE!$D$11:$D$40&amp;OCTUBRE!$E$11:$E$40,OCTUBRE!$AM$11:$AM$40,_xlfn.XLOOKUP($A117&amp;$B117,OCTUBRE!$BC$11:$BC$40&amp;OCTUBRE!$BD$11:$BD$40,OCTUBRE!$CL$11:$CL$40,"A"))/1%,"")</f>
        <v/>
      </c>
      <c r="DV117" s="188" t="str">
        <f t="array" ref="DV117">IFERROR(_xlfn.XLOOKUP($A117&amp;$B117,'OCTUBRE 2'!$D$11:$D$40&amp;'OCTUBRE 2'!$E$11:$E$40,'OCTUBRE 2'!$AM$11:$AM$40,_xlfn.XLOOKUP($A117&amp;$B117,'OCTUBRE 2'!$BC$11:$BC$40&amp;'OCTUBRE 2'!$BD$11:$BD$40,'OCTUBRE 2'!$CL$11:$CL$40,"A"))/1%,"")</f>
        <v/>
      </c>
      <c r="DW117" s="188" t="str">
        <f t="array" ref="DW117">IFERROR(_xlfn.XLOOKUP($A117&amp;$B117,NOVIEMBRE!$D$11:$D$40&amp;NOVIEMBRE!$E$11:$E$40,NOVIEMBRE!$AM$11:$AM$40,_xlfn.XLOOKUP($A117&amp;$B117,NOVIEMBRE!$BC$11:$BC$40&amp;NOVIEMBRE!$BD$11:$BD$40,NOVIEMBRE!$CL$11:$CL$40,"A"))/1%,"")</f>
        <v/>
      </c>
      <c r="DX117" s="188" t="str">
        <f t="array" ref="DX117">IFERROR(_xlfn.XLOOKUP($A117&amp;$B117,'NOVIEMBRE 2'!$D$11:$D$40&amp;'NOVIEMBRE 2'!$E$11:$E$40,'NOVIEMBRE 2'!$AM$11:$AM$40,_xlfn.XLOOKUP($A117&amp;$B117,'NOVIEMBRE 2'!$BC$11:$BC$40&amp;'NOVIEMBRE 2'!$BD$11:$BD$40,'NOVIEMBRE 2'!$CL$11:$CL$40,"A"))/1%,"")</f>
        <v/>
      </c>
      <c r="DY117" s="188" t="str">
        <f t="array" ref="DY117">IFERROR(_xlfn.XLOOKUP($A117&amp;$B117,DICIEMBRE!$D$11:$D$40&amp;DICIEMBRE!$E$11:$E$40,DICIEMBRE!$AM$11:$AM$40,_xlfn.XLOOKUP($A117&amp;$B117,DICIEMBRE!$BC$11:$BC$40&amp;DICIEMBRE!$BD$11:$BD$40,DICIEMBRE!$CL$11:$CL$40,"A"))/1%,"")</f>
        <v/>
      </c>
      <c r="DZ117" s="381" t="str">
        <f t="shared" si="9"/>
        <v>-</v>
      </c>
      <c r="EA117" s="381" t="str">
        <f t="shared" si="10"/>
        <v>-</v>
      </c>
      <c r="EB117" s="381" t="str">
        <f t="shared" si="11"/>
        <v>-</v>
      </c>
      <c r="EC117" s="381" t="str">
        <f t="shared" si="12"/>
        <v>-</v>
      </c>
      <c r="ED117" s="381" t="str">
        <f t="shared" si="13"/>
        <v>-</v>
      </c>
      <c r="EE117" s="381" t="str">
        <f t="shared" si="14"/>
        <v>-</v>
      </c>
      <c r="EF117" s="381" t="str">
        <f t="shared" si="15"/>
        <v>-</v>
      </c>
      <c r="EG117" s="381" t="str">
        <f t="shared" si="16"/>
        <v>-</v>
      </c>
      <c r="EH117" s="381" t="str">
        <f t="shared" si="17"/>
        <v>-</v>
      </c>
      <c r="EI117" s="188" t="str">
        <f t="shared" si="18"/>
        <v/>
      </c>
      <c r="EJ117" s="382"/>
      <c r="EK117" s="382"/>
      <c r="EL117" s="383"/>
      <c r="EM117" s="21"/>
      <c r="EN117" s="384">
        <f t="array" ref="EN117">IFERROR(_xlfn.XLOOKUP($A117&amp;$B117,MARZO!$D$11:$D$40&amp;MARZO!$E$11:$E$40,MARZO!$AK$11:$AK$40,_xlfn.XLOOKUP($A117&amp;$B117,MARZO!$BC$11:$BC$40&amp;MARZO!$BD$11:$BD$40,MARZO!$CJ$11:$CJ$40,"A")),"")</f>
        <v>0</v>
      </c>
      <c r="EO117" s="384">
        <f t="array" ref="EO117">IFERROR(_xlfn.XLOOKUP($A117&amp;$B117,ABRIL!$D$11:$D$40&amp;ABRIL!$E$11:$E$40,ABRIL!$AK$11:$AK$40,_xlfn.XLOOKUP($A117&amp;$B117,ABRIL!$BC$11:$BC$40&amp;ABRIL!$BD$11:$BD$40,ABRIL!$CJ$11:$CJ$40,"A")),"")</f>
        <v>0</v>
      </c>
      <c r="EP117" s="384">
        <f t="array" ref="EP117">IFERROR(_xlfn.XLOOKUP($A117&amp;$B117,'ABRIL 2'!$D$11:$D$40&amp;'ABRIL 2'!$E$11:$E$40,'ABRIL 2'!$AK$11:$AK$40,_xlfn.XLOOKUP($A117&amp;$B117,'ABRIL 2'!$BC$11:$BC$40&amp;'ABRIL 2'!$BD$11:$BD$40,'ABRIL 2'!$CJ$11:$CJ$40,"A")),"")</f>
        <v>0</v>
      </c>
      <c r="EQ117" s="384">
        <f t="array" ref="EQ117">IFERROR(_xlfn.XLOOKUP($A117&amp;$B117,MAYO!$D$11:$D$40&amp;MAYO!$E$11:$E$40,MAYO!$AK$11:$AK$40,_xlfn.XLOOKUP($A117&amp;$B117,MAYO!$BC$11:$BC$40&amp;MAYO!$BD$11:$BD$40,MAYO!$CJ$11:$CJ$40,"A")),"")</f>
        <v>0</v>
      </c>
      <c r="ER117" s="384">
        <f t="array" ref="ER117">IFERROR(_xlfn.XLOOKUP($A117&amp;$B117,'MAYO 2'!$D$11:$D$40&amp;'MAYO 2'!$E$11:$E$40,'MAYO 2'!$AK$11:$AK$40,_xlfn.XLOOKUP($A117&amp;$B117,'MAYO 2'!$BC$11:$BC$40&amp;'MAYO 2'!$BD$11:$BD$40,'MAYO 2'!$CJ$11:$CJ$40,"A")),"")</f>
        <v>0</v>
      </c>
      <c r="ES117" s="384">
        <f t="array" ref="ES117">IFERROR(_xlfn.XLOOKUP($A117&amp;$B117,JUNIO!$D$11:$D$40&amp;JUNIO!$E$11:$E$40,JUNIO!$AK$11:$AK$40,_xlfn.XLOOKUP($A117&amp;$B117,JUNIO!$BC$11:$BC$40&amp;JUNIO!$BD$11:$BD$40,JUNIO!$CJ$11:$CJ$40,"A")),"")</f>
        <v>0</v>
      </c>
      <c r="ET117" s="384">
        <f t="array" ref="ET117">IFERROR(_xlfn.XLOOKUP($A117&amp;$B117,'JUNIO 2'!$D$11:$D$40&amp;'JUNIO 2'!$E$11:$E$40,'JUNIO 2'!$AK$11:$AK$40,_xlfn.XLOOKUP($A117&amp;$B117,'JUNIO 2'!$BC$11:$BC$40&amp;'JUNIO 2'!$BD$11:$BD$40,'JUNIO 2'!$CJ$11:$CJ$40,"A")),"")</f>
        <v>0</v>
      </c>
      <c r="EU117" s="384">
        <f t="array" ref="EU117">IFERROR(_xlfn.XLOOKUP($A117&amp;$B117,JULIO!$D$11:$D$40&amp;JULIO!$E$11:$E$40,JULIO!$AK$11:$AK$40,_xlfn.XLOOKUP($A117&amp;$B117,JULIO!$BC$11:$BC$40&amp;JULIO!$BD$11:$BD$40,JULIO!$CJ$11:$CJ$40,"A")),"")</f>
        <v>0</v>
      </c>
      <c r="EV117" s="384">
        <f t="array" ref="EV117">IFERROR(_xlfn.XLOOKUP($A117&amp;$B117,'JULIO 2'!$D$11:$D$40&amp;'JULIO 2'!$E$11:$E$40,'JULIO 2'!$AK$11:$AK$40,_xlfn.XLOOKUP($A117&amp;$B117,'JULIO 2'!$BC$11:$BC$40&amp;'JULIO 2'!$BD$11:$BD$40,'JULIO 2'!$CJ$11:$CJ$40,"A")),"")</f>
        <v>0</v>
      </c>
      <c r="EW117" s="384">
        <f t="array" ref="EW117">IFERROR(_xlfn.XLOOKUP($A117&amp;$B117,AGOSTO!$D$11:$D$40&amp;AGOSTO!$E$11:$E$40,AGOSTO!$AK$11:$AK$40,_xlfn.XLOOKUP($A117&amp;$B117,AGOSTO!$BC$11:$BC$40&amp;AGOSTO!$BD$11:$BD$40,AGOSTO!$CJ$11:$CJ$40,"A")),"")</f>
        <v>0</v>
      </c>
      <c r="EX117" s="384">
        <f t="array" ref="EX117">IFERROR(_xlfn.XLOOKUP($A117&amp;$B117,'AGOSTO 2'!$D$11:$D$40&amp;'AGOSTO 2'!$E$11:$E$40,'AGOSTO 2'!$AK$11:$AK$40,_xlfn.XLOOKUP($A117&amp;$B117,'AGOSTO 2'!$BC$11:$BC$40&amp;'AGOSTO 2'!$BD$11:$BD$40,'AGOSTO 2'!$CJ$11:$CJ$40,"A")),"")</f>
        <v>0</v>
      </c>
      <c r="EY117" s="384">
        <f t="array" ref="EY117">IFERROR(_xlfn.XLOOKUP($A117&amp;$B117,SEPTIEMBRE!$D$11:$D$40&amp;SEPTIEMBRE!$E$11:$E$40,SEPTIEMBRE!$AK$11:$AK$40,_xlfn.XLOOKUP($A117&amp;$B117,SEPTIEMBRE!$BC$11:$BC$40&amp;SEPTIEMBRE!$BD$11:$BD$40,SEPTIEMBRE!$CJ$11:$CJ$40,"A")),"")</f>
        <v>0</v>
      </c>
      <c r="EZ117" s="384">
        <f t="array" ref="EZ117">IFERROR(_xlfn.XLOOKUP($A117&amp;$B117,'SEPTIEMBRE 2'!$D$11:$D$40&amp;'SEPTIEMBRE 2'!$E$11:$E$40,'SEPTIEMBRE 2'!$AK$11:$AK$40,_xlfn.XLOOKUP($A117&amp;$B117,'SEPTIEMBRE 2'!$BC$11:$BC$40&amp;'SEPTIEMBRE 2'!$BD$11:$BD$40,'SEPTIEMBRE 2'!$CJ$11:$CJ$40,"A")),"")</f>
        <v>0</v>
      </c>
      <c r="FA117" s="384">
        <f t="array" ref="FA117">IFERROR(_xlfn.XLOOKUP($A117&amp;$B117,'SEPTIEMBRE 3'!$D$11:$D$40&amp;'SEPTIEMBRE 3'!$E$11:$E$40,'SEPTIEMBRE 3'!$AK$11:$AK$40,_xlfn.XLOOKUP($A117&amp;$B117,'SEPTIEMBRE 3'!$BC$11:$BC$40&amp;'SEPTIEMBRE 3'!$BD$11:$BD$40,'SEPTIEMBRE 3'!$CJ$11:$CJ$40,"A")),"")</f>
        <v>0</v>
      </c>
      <c r="FB117" s="384">
        <f t="array" ref="FB117">IFERROR(_xlfn.XLOOKUP($A117&amp;$B117,OCTUBRE!$D$11:$D$40&amp;OCTUBRE!$E$11:$E$40,OCTUBRE!$AK$11:$AK$40,_xlfn.XLOOKUP($A117&amp;$B117,OCTUBRE!$BC$11:$BC$40&amp;OCTUBRE!$BD$11:$BD$40,OCTUBRE!$CJ$11:$CJ$40,"A")),"")</f>
        <v>0</v>
      </c>
      <c r="FC117" s="384">
        <f t="array" ref="FC117">IFERROR(_xlfn.XLOOKUP($A117&amp;$B117,'OCTUBRE 2'!$D$11:$D$40&amp;'OCTUBRE 2'!$E$11:$E$40,'OCTUBRE 2'!$AK$11:$AK$40,_xlfn.XLOOKUP($A117&amp;$B117,'OCTUBRE 2'!$BC$11:$BC$40&amp;'OCTUBRE 2'!$BD$11:$BD$40,'OCTUBRE 2'!$CJ$11:$CJ$40,"A")),"")</f>
        <v>0</v>
      </c>
      <c r="FD117" s="384">
        <f t="array" ref="FD117">IFERROR(_xlfn.XLOOKUP($A117&amp;$B117,NOVIEMBRE!$D$11:$D$40&amp;NOVIEMBRE!$E$11:$E$40,NOVIEMBRE!$AK$11:$AK$40,_xlfn.XLOOKUP($A117&amp;$B117,NOVIEMBRE!$BC$11:$BC$40&amp;NOVIEMBRE!$BD$11:$BD$40,NOVIEMBRE!$CJ$11:$CJ$40,"A")),"")</f>
        <v>0</v>
      </c>
      <c r="FE117" s="384">
        <f t="array" ref="FE117">IFERROR(_xlfn.XLOOKUP($A117&amp;$B117,'NOVIEMBRE 2'!$D$11:$D$40&amp;'NOVIEMBRE 2'!$E$11:$E$40,'NOVIEMBRE 2'!$AK$11:$AK$40,_xlfn.XLOOKUP($A117&amp;$B117,'NOVIEMBRE 2'!$BC$11:$BC$40&amp;'NOVIEMBRE 2'!$BD$11:$BD$40,'NOVIEMBRE 2'!$CJ$11:$CJ$40,"A")),"")</f>
        <v>0</v>
      </c>
      <c r="FF117" s="385">
        <f t="array" ref="FF117">IFERROR(_xlfn.XLOOKUP($A117&amp;$B117,DICIEMBRE!$D$11:$D$40&amp;DICIEMBRE!$E$11:$E$40,DICIEMBRE!$AK$11:$AK$40,_xlfn.XLOOKUP($A117&amp;$B117,DICIEMBRE!$BC$11:$BC$40&amp;DICIEMBRE!$BD$11:$BD$40,DICIEMBRE!$CJ$11:$CJ$40,"A")),"")</f>
        <v>0</v>
      </c>
      <c r="FG117" s="386" t="str">
        <f t="shared" si="19"/>
        <v/>
      </c>
      <c r="FH117" s="386" t="str">
        <f t="array" ref="FH117">IF(
 COUNT(DZ117:EH117)=0,
 "-",
 IF(
  COUNT(DZ117:EH117) &lt; COUNTA(DZ117:EH117),
  REPT("🟩", ROUND(COUNT(DZ117:EH117)/COUNTA(DZ117:EH117)*5, 0)) &amp;
  REPT("⬜", 5 - ROUND(COUNT(DZ117:EH117)/COUNTA(DZ117:EH117)*5, 0)),
  IF(
    AVERAGE(IF(DZ117:EH117&lt;&gt;"", DZ117:EH117, )) &gt;= 70, "🟩🟩🟩🟩🟩",
    IF(
      AVERAGE(IF(DZ117:EH117&lt;&gt;"",DZ117:EH117, )) &gt;= 56, "🟨🟨🟨🟨🟨",
      "🟥🟥🟥🟥🟥"
    )
  )
 )
)
</f>
        <v>-</v>
      </c>
    </row>
    <row r="118" ht="15.75" customHeight="1">
      <c r="A118" s="168"/>
      <c r="B118" s="169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1"/>
      <c r="N118" s="172" t="str">
        <f t="shared" si="1"/>
        <v/>
      </c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2" t="str">
        <f t="shared" si="2"/>
        <v/>
      </c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2" t="str">
        <f t="shared" si="3"/>
        <v/>
      </c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1"/>
      <c r="AW118" s="171"/>
      <c r="AX118" s="172" t="str">
        <f t="shared" si="4"/>
        <v/>
      </c>
      <c r="AY118" s="173"/>
      <c r="AZ118" s="173"/>
      <c r="BA118" s="173"/>
      <c r="BB118" s="173"/>
      <c r="BC118" s="173"/>
      <c r="BD118" s="173"/>
      <c r="BE118" s="173"/>
      <c r="BF118" s="173"/>
      <c r="BG118" s="173"/>
      <c r="BH118" s="173"/>
      <c r="BI118" s="173"/>
      <c r="BJ118" s="172" t="str">
        <f t="shared" si="5"/>
        <v/>
      </c>
      <c r="BK118" s="173"/>
      <c r="BL118" s="173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2" t="str">
        <f t="shared" si="6"/>
        <v/>
      </c>
      <c r="BW118" s="173"/>
      <c r="BX118" s="173"/>
      <c r="BY118" s="173"/>
      <c r="BZ118" s="171"/>
      <c r="CA118" s="171"/>
      <c r="CB118" s="171"/>
      <c r="CC118" s="171"/>
      <c r="CD118" s="171"/>
      <c r="CE118" s="171"/>
      <c r="CF118" s="171"/>
      <c r="CG118" s="171"/>
      <c r="CH118" s="172" t="str">
        <f t="shared" si="7"/>
        <v/>
      </c>
      <c r="CI118" s="171"/>
      <c r="CJ118" s="173"/>
      <c r="CK118" s="173"/>
      <c r="CL118" s="173"/>
      <c r="CM118" s="173"/>
      <c r="CN118" s="171"/>
      <c r="CO118" s="171"/>
      <c r="CP118" s="171"/>
      <c r="CQ118" s="173"/>
      <c r="CR118" s="171"/>
      <c r="CS118" s="171"/>
      <c r="CT118" s="172" t="str">
        <f t="shared" si="8"/>
        <v/>
      </c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88" t="str">
        <f t="array" ref="DG118">IFERROR(_xlfn.XLOOKUP($A118&amp;B118,MARZO!$D$11:$D$40&amp;MARZO!$E$11:$E$40,MARZO!$AM$11:$AM$40,_xlfn.XLOOKUP($A118&amp;$B118,MARZO!$BC$11:$BC$40&amp;MARZO!$BD$11:$BD$40,MARZO!$CL$11:$CL$40,"A"))/1%,"")</f>
        <v/>
      </c>
      <c r="DH118" s="188" t="str">
        <f t="array" ref="DH118">IFERROR(_xlfn.XLOOKUP($A118&amp;$B118,ABRIL!$D$11:$D$40&amp;ABRIL!$E$11:$E$40,ABRIL!$AM$11:$AM$40,_xlfn.XLOOKUP($A118&amp;$B118,ABRIL!$BC$11:$BC$40&amp;ABRIL!$BD$11:$BD$40,ABRIL!$CL$11:$CL$40,"A"))/1%,"")</f>
        <v/>
      </c>
      <c r="DI118" s="188" t="str">
        <f t="array" ref="DI118">IFERROR(_xlfn.XLOOKUP($A118&amp;$B118,'ABRIL 2'!$D$11:$D$40&amp;'ABRIL 2'!$E$11:$E$40,'ABRIL 2'!$AM$11:$AM$40,_xlfn.XLOOKUP($A118&amp;$B118,'ABRIL 2'!$BC$11:$BC$40&amp;'ABRIL 2'!$BD$11:$BD$40,'ABRIL 2'!$CL$11:$CL$40,"A"))/1%,"")</f>
        <v/>
      </c>
      <c r="DJ118" s="188" t="str">
        <f t="array" ref="DJ118">IFERROR(_xlfn.XLOOKUP($A118&amp;$B118,MAYO!$D$11:$D$40&amp;MAYO!$E$11:$E$40,MAYO!$AM$11:$AM$40,_xlfn.XLOOKUP($A118&amp;$B118,MAYO!$BC$11:$BC$40&amp;MAYO!$BD$11:$BD$40,MAYO!$CL$11:$CL$40,"A"))/1%,"")</f>
        <v/>
      </c>
      <c r="DK118" s="188" t="str">
        <f t="array" ref="DK118">IFERROR(_xlfn.XLOOKUP($A118&amp;$B118,'MAYO 2'!$D$11:$D$40&amp;'MAYO 2'!$E$11:$E$40,'MAYO 2'!$AM$11:$AM$40,_xlfn.XLOOKUP($A118&amp;$B118,'MAYO 2'!$BC$11:$BC$40&amp;'MAYO 2'!$BD$11:$BD$40,'MAYO 2'!$CL$11:$CL$40,"A"))/1%,"")</f>
        <v/>
      </c>
      <c r="DL118" s="188" t="str">
        <f t="array" ref="DL118">IFERROR(_xlfn.XLOOKUP($A118&amp;$B118,JUNIO!$D$11:$D$40&amp;JUNIO!$E$11:$E$40,JUNIO!$AM$11:$AM$40,_xlfn.XLOOKUP($A118&amp;$B118,JUNIO!$BC$11:$BC$40&amp;JUNIO!$BD$11:$BD$40,JUNIO!$CL$11:$CL$40,"A"))/1%,"")</f>
        <v/>
      </c>
      <c r="DM118" s="188" t="str">
        <f t="array" ref="DM118">IFERROR(_xlfn.XLOOKUP($A118&amp;$B118,'JUNIO 2'!$D$11:$D$40&amp;'JUNIO 2'!$E$11:$E$40,'JUNIO 2'!$AM$11:$AM$40,_xlfn.XLOOKUP($A118&amp;$B118,'JUNIO 2'!$BC$11:$BC$40&amp;'JUNIO 2'!$BD$11:$BD$40,'JUNIO 2'!$CL$11:$CL$40,"A"))/1%,"")</f>
        <v/>
      </c>
      <c r="DN118" s="188" t="str">
        <f t="array" ref="DN118">IFERROR(_xlfn.XLOOKUP($A118&amp;$B118,JULIO!$D$11:$D$40&amp;JULIO!$E$11:$E$40,JULIO!$AM$11:$AM$40,_xlfn.XLOOKUP($A118&amp;$B118,JULIO!$BC$11:$BC$40&amp;JULIO!$BD$11:$BD$40,JULIO!$CL$11:$CL$40,"A"))/1%,"")</f>
        <v/>
      </c>
      <c r="DO118" s="188" t="str">
        <f t="array" ref="DO118">IFERROR(_xlfn.XLOOKUP($A118&amp;$B118,'JULIO 2'!$D$11:$D$40&amp;'JULIO 2'!$E$11:$E$40,'JULIO 2'!$AM$11:$AM$40,_xlfn.XLOOKUP($A118&amp;$B118,'JULIO 2'!$BC$11:$BC$40&amp;'JULIO 2'!$BD$11:$BD$40,'JULIO 2'!$CL$11:$CL$40,"A"))/1%,"")</f>
        <v/>
      </c>
      <c r="DP118" s="188" t="str">
        <f t="array" ref="DP118">IFERROR(_xlfn.XLOOKUP($A118&amp;$B118,AGOSTO!$D$11:$D$40&amp;AGOSTO!$E$11:$E$40,AGOSTO!$AM$11:$AM$40,_xlfn.XLOOKUP($A118&amp;$B118,AGOSTO!$BC$11:$BC$40&amp;AGOSTO!$BD$11:$BD$40,AGOSTO!$CL$11:$CL$40,"A"))/1%,"")</f>
        <v/>
      </c>
      <c r="DQ118" s="188" t="str">
        <f t="array" ref="DQ118">IFERROR(_xlfn.XLOOKUP($A118&amp;$B118,'AGOSTO 2'!$D$11:$D$40&amp;'AGOSTO 2'!$E$11:$E$40,'AGOSTO 2'!$AM$11:$AM$40,_xlfn.XLOOKUP($A118&amp;$B118,'AGOSTO 2'!$BC$11:$BC$40&amp;'AGOSTO 2'!$BD$11:$BD$40,'AGOSTO 2'!$CL$11:$CL$40,"A"))/1%,"")</f>
        <v/>
      </c>
      <c r="DR118" s="188" t="str">
        <f t="array" ref="DR118">IFERROR(_xlfn.XLOOKUP($A118&amp;$B118,SEPTIEMBRE!$D$11:$D$40&amp;SEPTIEMBRE!$E$11:$E$40,SEPTIEMBRE!$AM$11:$AM$40,_xlfn.XLOOKUP($A118&amp;$B118,SEPTIEMBRE!$BC$11:$BC$40&amp;SEPTIEMBRE!$BD$11:$BD$40,SEPTIEMBRE!$CL$11:$CL$40,"A"))/1%,"")</f>
        <v/>
      </c>
      <c r="DS118" s="188" t="str">
        <f t="array" ref="DS118">IFERROR(_xlfn.XLOOKUP($A118&amp;$B118,'SEPTIEMBRE 2'!$D$11:$D$40&amp;'SEPTIEMBRE 2'!$E$11:$E$40,'SEPTIEMBRE 2'!$AM$11:$AM$40,_xlfn.XLOOKUP($A118&amp;$B118,'SEPTIEMBRE 2'!$BC$11:$BC$40&amp;'SEPTIEMBRE 2'!$BD$11:$BD$40,'SEPTIEMBRE 2'!$CL$11:$CL$40,"A"))/1%,"")</f>
        <v/>
      </c>
      <c r="DT118" s="188" t="str">
        <f t="array" ref="DT118">IFERROR(_xlfn.XLOOKUP($A118&amp;$B118,'SEPTIEMBRE 3'!$D$11:$D$40&amp;'SEPTIEMBRE 3'!$E$11:$E$40,'SEPTIEMBRE 3'!$AM$11:$AM$40,_xlfn.XLOOKUP($A118&amp;$B118,'SEPTIEMBRE 3'!$BC$11:$BC$40&amp;'SEPTIEMBRE 3'!$BD$11:$BD$40,'SEPTIEMBRE 3'!$CL$11:$CL$40,"A"))/1%,"")</f>
        <v/>
      </c>
      <c r="DU118" s="188" t="str">
        <f t="array" ref="DU118">IFERROR(_xlfn.XLOOKUP($A118&amp;$B118,OCTUBRE!$D$11:$D$40&amp;OCTUBRE!$E$11:$E$40,OCTUBRE!$AM$11:$AM$40,_xlfn.XLOOKUP($A118&amp;$B118,OCTUBRE!$BC$11:$BC$40&amp;OCTUBRE!$BD$11:$BD$40,OCTUBRE!$CL$11:$CL$40,"A"))/1%,"")</f>
        <v/>
      </c>
      <c r="DV118" s="188" t="str">
        <f t="array" ref="DV118">IFERROR(_xlfn.XLOOKUP($A118&amp;$B118,'OCTUBRE 2'!$D$11:$D$40&amp;'OCTUBRE 2'!$E$11:$E$40,'OCTUBRE 2'!$AM$11:$AM$40,_xlfn.XLOOKUP($A118&amp;$B118,'OCTUBRE 2'!$BC$11:$BC$40&amp;'OCTUBRE 2'!$BD$11:$BD$40,'OCTUBRE 2'!$CL$11:$CL$40,"A"))/1%,"")</f>
        <v/>
      </c>
      <c r="DW118" s="188" t="str">
        <f t="array" ref="DW118">IFERROR(_xlfn.XLOOKUP($A118&amp;$B118,NOVIEMBRE!$D$11:$D$40&amp;NOVIEMBRE!$E$11:$E$40,NOVIEMBRE!$AM$11:$AM$40,_xlfn.XLOOKUP($A118&amp;$B118,NOVIEMBRE!$BC$11:$BC$40&amp;NOVIEMBRE!$BD$11:$BD$40,NOVIEMBRE!$CL$11:$CL$40,"A"))/1%,"")</f>
        <v/>
      </c>
      <c r="DX118" s="188" t="str">
        <f t="array" ref="DX118">IFERROR(_xlfn.XLOOKUP($A118&amp;$B118,'NOVIEMBRE 2'!$D$11:$D$40&amp;'NOVIEMBRE 2'!$E$11:$E$40,'NOVIEMBRE 2'!$AM$11:$AM$40,_xlfn.XLOOKUP($A118&amp;$B118,'NOVIEMBRE 2'!$BC$11:$BC$40&amp;'NOVIEMBRE 2'!$BD$11:$BD$40,'NOVIEMBRE 2'!$CL$11:$CL$40,"A"))/1%,"")</f>
        <v/>
      </c>
      <c r="DY118" s="188" t="str">
        <f t="array" ref="DY118">IFERROR(_xlfn.XLOOKUP($A118&amp;$B118,DICIEMBRE!$D$11:$D$40&amp;DICIEMBRE!$E$11:$E$40,DICIEMBRE!$AM$11:$AM$40,_xlfn.XLOOKUP($A118&amp;$B118,DICIEMBRE!$BC$11:$BC$40&amp;DICIEMBRE!$BD$11:$BD$40,DICIEMBRE!$CL$11:$CL$40,"A"))/1%,"")</f>
        <v/>
      </c>
      <c r="DZ118" s="381" t="str">
        <f t="shared" si="9"/>
        <v>-</v>
      </c>
      <c r="EA118" s="381" t="str">
        <f t="shared" si="10"/>
        <v>-</v>
      </c>
      <c r="EB118" s="381" t="str">
        <f t="shared" si="11"/>
        <v>-</v>
      </c>
      <c r="EC118" s="381" t="str">
        <f t="shared" si="12"/>
        <v>-</v>
      </c>
      <c r="ED118" s="381" t="str">
        <f t="shared" si="13"/>
        <v>-</v>
      </c>
      <c r="EE118" s="381" t="str">
        <f t="shared" si="14"/>
        <v>-</v>
      </c>
      <c r="EF118" s="381" t="str">
        <f t="shared" si="15"/>
        <v>-</v>
      </c>
      <c r="EG118" s="381" t="str">
        <f t="shared" si="16"/>
        <v>-</v>
      </c>
      <c r="EH118" s="381" t="str">
        <f t="shared" si="17"/>
        <v>-</v>
      </c>
      <c r="EI118" s="188" t="str">
        <f t="shared" si="18"/>
        <v/>
      </c>
      <c r="EJ118" s="382"/>
      <c r="EK118" s="382"/>
      <c r="EL118" s="383"/>
      <c r="EM118" s="21"/>
      <c r="EN118" s="384">
        <f t="array" ref="EN118">IFERROR(_xlfn.XLOOKUP($A118&amp;$B118,MARZO!$D$11:$D$40&amp;MARZO!$E$11:$E$40,MARZO!$AK$11:$AK$40,_xlfn.XLOOKUP($A118&amp;$B118,MARZO!$BC$11:$BC$40&amp;MARZO!$BD$11:$BD$40,MARZO!$CJ$11:$CJ$40,"A")),"")</f>
        <v>0</v>
      </c>
      <c r="EO118" s="384">
        <f t="array" ref="EO118">IFERROR(_xlfn.XLOOKUP($A118&amp;$B118,ABRIL!$D$11:$D$40&amp;ABRIL!$E$11:$E$40,ABRIL!$AK$11:$AK$40,_xlfn.XLOOKUP($A118&amp;$B118,ABRIL!$BC$11:$BC$40&amp;ABRIL!$BD$11:$BD$40,ABRIL!$CJ$11:$CJ$40,"A")),"")</f>
        <v>0</v>
      </c>
      <c r="EP118" s="384">
        <f t="array" ref="EP118">IFERROR(_xlfn.XLOOKUP($A118&amp;$B118,'ABRIL 2'!$D$11:$D$40&amp;'ABRIL 2'!$E$11:$E$40,'ABRIL 2'!$AK$11:$AK$40,_xlfn.XLOOKUP($A118&amp;$B118,'ABRIL 2'!$BC$11:$BC$40&amp;'ABRIL 2'!$BD$11:$BD$40,'ABRIL 2'!$CJ$11:$CJ$40,"A")),"")</f>
        <v>0</v>
      </c>
      <c r="EQ118" s="384">
        <f t="array" ref="EQ118">IFERROR(_xlfn.XLOOKUP($A118&amp;$B118,MAYO!$D$11:$D$40&amp;MAYO!$E$11:$E$40,MAYO!$AK$11:$AK$40,_xlfn.XLOOKUP($A118&amp;$B118,MAYO!$BC$11:$BC$40&amp;MAYO!$BD$11:$BD$40,MAYO!$CJ$11:$CJ$40,"A")),"")</f>
        <v>0</v>
      </c>
      <c r="ER118" s="384">
        <f t="array" ref="ER118">IFERROR(_xlfn.XLOOKUP($A118&amp;$B118,'MAYO 2'!$D$11:$D$40&amp;'MAYO 2'!$E$11:$E$40,'MAYO 2'!$AK$11:$AK$40,_xlfn.XLOOKUP($A118&amp;$B118,'MAYO 2'!$BC$11:$BC$40&amp;'MAYO 2'!$BD$11:$BD$40,'MAYO 2'!$CJ$11:$CJ$40,"A")),"")</f>
        <v>0</v>
      </c>
      <c r="ES118" s="384">
        <f t="array" ref="ES118">IFERROR(_xlfn.XLOOKUP($A118&amp;$B118,JUNIO!$D$11:$D$40&amp;JUNIO!$E$11:$E$40,JUNIO!$AK$11:$AK$40,_xlfn.XLOOKUP($A118&amp;$B118,JUNIO!$BC$11:$BC$40&amp;JUNIO!$BD$11:$BD$40,JUNIO!$CJ$11:$CJ$40,"A")),"")</f>
        <v>0</v>
      </c>
      <c r="ET118" s="384">
        <f t="array" ref="ET118">IFERROR(_xlfn.XLOOKUP($A118&amp;$B118,'JUNIO 2'!$D$11:$D$40&amp;'JUNIO 2'!$E$11:$E$40,'JUNIO 2'!$AK$11:$AK$40,_xlfn.XLOOKUP($A118&amp;$B118,'JUNIO 2'!$BC$11:$BC$40&amp;'JUNIO 2'!$BD$11:$BD$40,'JUNIO 2'!$CJ$11:$CJ$40,"A")),"")</f>
        <v>0</v>
      </c>
      <c r="EU118" s="384">
        <f t="array" ref="EU118">IFERROR(_xlfn.XLOOKUP($A118&amp;$B118,JULIO!$D$11:$D$40&amp;JULIO!$E$11:$E$40,JULIO!$AK$11:$AK$40,_xlfn.XLOOKUP($A118&amp;$B118,JULIO!$BC$11:$BC$40&amp;JULIO!$BD$11:$BD$40,JULIO!$CJ$11:$CJ$40,"A")),"")</f>
        <v>0</v>
      </c>
      <c r="EV118" s="384">
        <f t="array" ref="EV118">IFERROR(_xlfn.XLOOKUP($A118&amp;$B118,'JULIO 2'!$D$11:$D$40&amp;'JULIO 2'!$E$11:$E$40,'JULIO 2'!$AK$11:$AK$40,_xlfn.XLOOKUP($A118&amp;$B118,'JULIO 2'!$BC$11:$BC$40&amp;'JULIO 2'!$BD$11:$BD$40,'JULIO 2'!$CJ$11:$CJ$40,"A")),"")</f>
        <v>0</v>
      </c>
      <c r="EW118" s="384">
        <f t="array" ref="EW118">IFERROR(_xlfn.XLOOKUP($A118&amp;$B118,AGOSTO!$D$11:$D$40&amp;AGOSTO!$E$11:$E$40,AGOSTO!$AK$11:$AK$40,_xlfn.XLOOKUP($A118&amp;$B118,AGOSTO!$BC$11:$BC$40&amp;AGOSTO!$BD$11:$BD$40,AGOSTO!$CJ$11:$CJ$40,"A")),"")</f>
        <v>0</v>
      </c>
      <c r="EX118" s="384">
        <f t="array" ref="EX118">IFERROR(_xlfn.XLOOKUP($A118&amp;$B118,'AGOSTO 2'!$D$11:$D$40&amp;'AGOSTO 2'!$E$11:$E$40,'AGOSTO 2'!$AK$11:$AK$40,_xlfn.XLOOKUP($A118&amp;$B118,'AGOSTO 2'!$BC$11:$BC$40&amp;'AGOSTO 2'!$BD$11:$BD$40,'AGOSTO 2'!$CJ$11:$CJ$40,"A")),"")</f>
        <v>0</v>
      </c>
      <c r="EY118" s="384">
        <f t="array" ref="EY118">IFERROR(_xlfn.XLOOKUP($A118&amp;$B118,SEPTIEMBRE!$D$11:$D$40&amp;SEPTIEMBRE!$E$11:$E$40,SEPTIEMBRE!$AK$11:$AK$40,_xlfn.XLOOKUP($A118&amp;$B118,SEPTIEMBRE!$BC$11:$BC$40&amp;SEPTIEMBRE!$BD$11:$BD$40,SEPTIEMBRE!$CJ$11:$CJ$40,"A")),"")</f>
        <v>0</v>
      </c>
      <c r="EZ118" s="384">
        <f t="array" ref="EZ118">IFERROR(_xlfn.XLOOKUP($A118&amp;$B118,'SEPTIEMBRE 2'!$D$11:$D$40&amp;'SEPTIEMBRE 2'!$E$11:$E$40,'SEPTIEMBRE 2'!$AK$11:$AK$40,_xlfn.XLOOKUP($A118&amp;$B118,'SEPTIEMBRE 2'!$BC$11:$BC$40&amp;'SEPTIEMBRE 2'!$BD$11:$BD$40,'SEPTIEMBRE 2'!$CJ$11:$CJ$40,"A")),"")</f>
        <v>0</v>
      </c>
      <c r="FA118" s="384">
        <f t="array" ref="FA118">IFERROR(_xlfn.XLOOKUP($A118&amp;$B118,'SEPTIEMBRE 3'!$D$11:$D$40&amp;'SEPTIEMBRE 3'!$E$11:$E$40,'SEPTIEMBRE 3'!$AK$11:$AK$40,_xlfn.XLOOKUP($A118&amp;$B118,'SEPTIEMBRE 3'!$BC$11:$BC$40&amp;'SEPTIEMBRE 3'!$BD$11:$BD$40,'SEPTIEMBRE 3'!$CJ$11:$CJ$40,"A")),"")</f>
        <v>0</v>
      </c>
      <c r="FB118" s="384">
        <f t="array" ref="FB118">IFERROR(_xlfn.XLOOKUP($A118&amp;$B118,OCTUBRE!$D$11:$D$40&amp;OCTUBRE!$E$11:$E$40,OCTUBRE!$AK$11:$AK$40,_xlfn.XLOOKUP($A118&amp;$B118,OCTUBRE!$BC$11:$BC$40&amp;OCTUBRE!$BD$11:$BD$40,OCTUBRE!$CJ$11:$CJ$40,"A")),"")</f>
        <v>0</v>
      </c>
      <c r="FC118" s="384">
        <f t="array" ref="FC118">IFERROR(_xlfn.XLOOKUP($A118&amp;$B118,'OCTUBRE 2'!$D$11:$D$40&amp;'OCTUBRE 2'!$E$11:$E$40,'OCTUBRE 2'!$AK$11:$AK$40,_xlfn.XLOOKUP($A118&amp;$B118,'OCTUBRE 2'!$BC$11:$BC$40&amp;'OCTUBRE 2'!$BD$11:$BD$40,'OCTUBRE 2'!$CJ$11:$CJ$40,"A")),"")</f>
        <v>0</v>
      </c>
      <c r="FD118" s="384">
        <f t="array" ref="FD118">IFERROR(_xlfn.XLOOKUP($A118&amp;$B118,NOVIEMBRE!$D$11:$D$40&amp;NOVIEMBRE!$E$11:$E$40,NOVIEMBRE!$AK$11:$AK$40,_xlfn.XLOOKUP($A118&amp;$B118,NOVIEMBRE!$BC$11:$BC$40&amp;NOVIEMBRE!$BD$11:$BD$40,NOVIEMBRE!$CJ$11:$CJ$40,"A")),"")</f>
        <v>0</v>
      </c>
      <c r="FE118" s="384">
        <f t="array" ref="FE118">IFERROR(_xlfn.XLOOKUP($A118&amp;$B118,'NOVIEMBRE 2'!$D$11:$D$40&amp;'NOVIEMBRE 2'!$E$11:$E$40,'NOVIEMBRE 2'!$AK$11:$AK$40,_xlfn.XLOOKUP($A118&amp;$B118,'NOVIEMBRE 2'!$BC$11:$BC$40&amp;'NOVIEMBRE 2'!$BD$11:$BD$40,'NOVIEMBRE 2'!$CJ$11:$CJ$40,"A")),"")</f>
        <v>0</v>
      </c>
      <c r="FF118" s="385">
        <f t="array" ref="FF118">IFERROR(_xlfn.XLOOKUP($A118&amp;$B118,DICIEMBRE!$D$11:$D$40&amp;DICIEMBRE!$E$11:$E$40,DICIEMBRE!$AK$11:$AK$40,_xlfn.XLOOKUP($A118&amp;$B118,DICIEMBRE!$BC$11:$BC$40&amp;DICIEMBRE!$BD$11:$BD$40,DICIEMBRE!$CJ$11:$CJ$40,"A")),"")</f>
        <v>0</v>
      </c>
      <c r="FG118" s="386" t="str">
        <f t="shared" si="19"/>
        <v/>
      </c>
      <c r="FH118" s="386" t="str">
        <f t="array" ref="FH118">IF(
 COUNT(DZ118:EH118)=0,
 "-",
 IF(
  COUNT(DZ118:EH118) &lt; COUNTA(DZ118:EH118),
  REPT("🟩", ROUND(COUNT(DZ118:EH118)/COUNTA(DZ118:EH118)*5, 0)) &amp;
  REPT("⬜", 5 - ROUND(COUNT(DZ118:EH118)/COUNTA(DZ118:EH118)*5, 0)),
  IF(
    AVERAGE(IF(DZ118:EH118&lt;&gt;"", DZ118:EH118, )) &gt;= 70, "🟩🟩🟩🟩🟩",
    IF(
      AVERAGE(IF(DZ118:EH118&lt;&gt;"",DZ118:EH118, )) &gt;= 56, "🟨🟨🟨🟨🟨",
      "🟥🟥🟥🟥🟥"
    )
  )
 )
)
</f>
        <v>-</v>
      </c>
    </row>
    <row r="119" ht="15.75" customHeight="1">
      <c r="A119" s="168"/>
      <c r="B119" s="169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1"/>
      <c r="N119" s="172" t="str">
        <f t="shared" si="1"/>
        <v/>
      </c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2" t="str">
        <f t="shared" si="2"/>
        <v/>
      </c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2" t="str">
        <f t="shared" si="3"/>
        <v/>
      </c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1"/>
      <c r="AW119" s="171"/>
      <c r="AX119" s="172" t="str">
        <f t="shared" si="4"/>
        <v/>
      </c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BJ119" s="172" t="str">
        <f t="shared" si="5"/>
        <v/>
      </c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2" t="str">
        <f t="shared" si="6"/>
        <v/>
      </c>
      <c r="BW119" s="173"/>
      <c r="BX119" s="173"/>
      <c r="BY119" s="173"/>
      <c r="BZ119" s="171"/>
      <c r="CA119" s="171"/>
      <c r="CB119" s="171"/>
      <c r="CC119" s="171"/>
      <c r="CD119" s="171"/>
      <c r="CE119" s="171"/>
      <c r="CF119" s="171"/>
      <c r="CG119" s="171"/>
      <c r="CH119" s="172" t="str">
        <f t="shared" si="7"/>
        <v/>
      </c>
      <c r="CI119" s="171"/>
      <c r="CJ119" s="173"/>
      <c r="CK119" s="173"/>
      <c r="CL119" s="173"/>
      <c r="CM119" s="173"/>
      <c r="CN119" s="171"/>
      <c r="CO119" s="171"/>
      <c r="CP119" s="171"/>
      <c r="CQ119" s="173"/>
      <c r="CR119" s="171"/>
      <c r="CS119" s="171"/>
      <c r="CT119" s="172" t="str">
        <f t="shared" si="8"/>
        <v/>
      </c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88" t="str">
        <f t="array" ref="DG119">IFERROR(_xlfn.XLOOKUP($A119&amp;B119,MARZO!$D$11:$D$40&amp;MARZO!$E$11:$E$40,MARZO!$AM$11:$AM$40,_xlfn.XLOOKUP($A119&amp;$B119,MARZO!$BC$11:$BC$40&amp;MARZO!$BD$11:$BD$40,MARZO!$CL$11:$CL$40,"A"))/1%,"")</f>
        <v/>
      </c>
      <c r="DH119" s="188" t="str">
        <f t="array" ref="DH119">IFERROR(_xlfn.XLOOKUP($A119&amp;$B119,ABRIL!$D$11:$D$40&amp;ABRIL!$E$11:$E$40,ABRIL!$AM$11:$AM$40,_xlfn.XLOOKUP($A119&amp;$B119,ABRIL!$BC$11:$BC$40&amp;ABRIL!$BD$11:$BD$40,ABRIL!$CL$11:$CL$40,"A"))/1%,"")</f>
        <v/>
      </c>
      <c r="DI119" s="188" t="str">
        <f t="array" ref="DI119">IFERROR(_xlfn.XLOOKUP($A119&amp;$B119,'ABRIL 2'!$D$11:$D$40&amp;'ABRIL 2'!$E$11:$E$40,'ABRIL 2'!$AM$11:$AM$40,_xlfn.XLOOKUP($A119&amp;$B119,'ABRIL 2'!$BC$11:$BC$40&amp;'ABRIL 2'!$BD$11:$BD$40,'ABRIL 2'!$CL$11:$CL$40,"A"))/1%,"")</f>
        <v/>
      </c>
      <c r="DJ119" s="188" t="str">
        <f t="array" ref="DJ119">IFERROR(_xlfn.XLOOKUP($A119&amp;$B119,MAYO!$D$11:$D$40&amp;MAYO!$E$11:$E$40,MAYO!$AM$11:$AM$40,_xlfn.XLOOKUP($A119&amp;$B119,MAYO!$BC$11:$BC$40&amp;MAYO!$BD$11:$BD$40,MAYO!$CL$11:$CL$40,"A"))/1%,"")</f>
        <v/>
      </c>
      <c r="DK119" s="188" t="str">
        <f t="array" ref="DK119">IFERROR(_xlfn.XLOOKUP($A119&amp;$B119,'MAYO 2'!$D$11:$D$40&amp;'MAYO 2'!$E$11:$E$40,'MAYO 2'!$AM$11:$AM$40,_xlfn.XLOOKUP($A119&amp;$B119,'MAYO 2'!$BC$11:$BC$40&amp;'MAYO 2'!$BD$11:$BD$40,'MAYO 2'!$CL$11:$CL$40,"A"))/1%,"")</f>
        <v/>
      </c>
      <c r="DL119" s="188" t="str">
        <f t="array" ref="DL119">IFERROR(_xlfn.XLOOKUP($A119&amp;$B119,JUNIO!$D$11:$D$40&amp;JUNIO!$E$11:$E$40,JUNIO!$AM$11:$AM$40,_xlfn.XLOOKUP($A119&amp;$B119,JUNIO!$BC$11:$BC$40&amp;JUNIO!$BD$11:$BD$40,JUNIO!$CL$11:$CL$40,"A"))/1%,"")</f>
        <v/>
      </c>
      <c r="DM119" s="188" t="str">
        <f t="array" ref="DM119">IFERROR(_xlfn.XLOOKUP($A119&amp;$B119,'JUNIO 2'!$D$11:$D$40&amp;'JUNIO 2'!$E$11:$E$40,'JUNIO 2'!$AM$11:$AM$40,_xlfn.XLOOKUP($A119&amp;$B119,'JUNIO 2'!$BC$11:$BC$40&amp;'JUNIO 2'!$BD$11:$BD$40,'JUNIO 2'!$CL$11:$CL$40,"A"))/1%,"")</f>
        <v/>
      </c>
      <c r="DN119" s="188" t="str">
        <f t="array" ref="DN119">IFERROR(_xlfn.XLOOKUP($A119&amp;$B119,JULIO!$D$11:$D$40&amp;JULIO!$E$11:$E$40,JULIO!$AM$11:$AM$40,_xlfn.XLOOKUP($A119&amp;$B119,JULIO!$BC$11:$BC$40&amp;JULIO!$BD$11:$BD$40,JULIO!$CL$11:$CL$40,"A"))/1%,"")</f>
        <v/>
      </c>
      <c r="DO119" s="188" t="str">
        <f t="array" ref="DO119">IFERROR(_xlfn.XLOOKUP($A119&amp;$B119,'JULIO 2'!$D$11:$D$40&amp;'JULIO 2'!$E$11:$E$40,'JULIO 2'!$AM$11:$AM$40,_xlfn.XLOOKUP($A119&amp;$B119,'JULIO 2'!$BC$11:$BC$40&amp;'JULIO 2'!$BD$11:$BD$40,'JULIO 2'!$CL$11:$CL$40,"A"))/1%,"")</f>
        <v/>
      </c>
      <c r="DP119" s="188" t="str">
        <f t="array" ref="DP119">IFERROR(_xlfn.XLOOKUP($A119&amp;$B119,AGOSTO!$D$11:$D$40&amp;AGOSTO!$E$11:$E$40,AGOSTO!$AM$11:$AM$40,_xlfn.XLOOKUP($A119&amp;$B119,AGOSTO!$BC$11:$BC$40&amp;AGOSTO!$BD$11:$BD$40,AGOSTO!$CL$11:$CL$40,"A"))/1%,"")</f>
        <v/>
      </c>
      <c r="DQ119" s="188" t="str">
        <f t="array" ref="DQ119">IFERROR(_xlfn.XLOOKUP($A119&amp;$B119,'AGOSTO 2'!$D$11:$D$40&amp;'AGOSTO 2'!$E$11:$E$40,'AGOSTO 2'!$AM$11:$AM$40,_xlfn.XLOOKUP($A119&amp;$B119,'AGOSTO 2'!$BC$11:$BC$40&amp;'AGOSTO 2'!$BD$11:$BD$40,'AGOSTO 2'!$CL$11:$CL$40,"A"))/1%,"")</f>
        <v/>
      </c>
      <c r="DR119" s="188" t="str">
        <f t="array" ref="DR119">IFERROR(_xlfn.XLOOKUP($A119&amp;$B119,SEPTIEMBRE!$D$11:$D$40&amp;SEPTIEMBRE!$E$11:$E$40,SEPTIEMBRE!$AM$11:$AM$40,_xlfn.XLOOKUP($A119&amp;$B119,SEPTIEMBRE!$BC$11:$BC$40&amp;SEPTIEMBRE!$BD$11:$BD$40,SEPTIEMBRE!$CL$11:$CL$40,"A"))/1%,"")</f>
        <v/>
      </c>
      <c r="DS119" s="188" t="str">
        <f t="array" ref="DS119">IFERROR(_xlfn.XLOOKUP($A119&amp;$B119,'SEPTIEMBRE 2'!$D$11:$D$40&amp;'SEPTIEMBRE 2'!$E$11:$E$40,'SEPTIEMBRE 2'!$AM$11:$AM$40,_xlfn.XLOOKUP($A119&amp;$B119,'SEPTIEMBRE 2'!$BC$11:$BC$40&amp;'SEPTIEMBRE 2'!$BD$11:$BD$40,'SEPTIEMBRE 2'!$CL$11:$CL$40,"A"))/1%,"")</f>
        <v/>
      </c>
      <c r="DT119" s="188" t="str">
        <f t="array" ref="DT119">IFERROR(_xlfn.XLOOKUP($A119&amp;$B119,'SEPTIEMBRE 3'!$D$11:$D$40&amp;'SEPTIEMBRE 3'!$E$11:$E$40,'SEPTIEMBRE 3'!$AM$11:$AM$40,_xlfn.XLOOKUP($A119&amp;$B119,'SEPTIEMBRE 3'!$BC$11:$BC$40&amp;'SEPTIEMBRE 3'!$BD$11:$BD$40,'SEPTIEMBRE 3'!$CL$11:$CL$40,"A"))/1%,"")</f>
        <v/>
      </c>
      <c r="DU119" s="188" t="str">
        <f t="array" ref="DU119">IFERROR(_xlfn.XLOOKUP($A119&amp;$B119,OCTUBRE!$D$11:$D$40&amp;OCTUBRE!$E$11:$E$40,OCTUBRE!$AM$11:$AM$40,_xlfn.XLOOKUP($A119&amp;$B119,OCTUBRE!$BC$11:$BC$40&amp;OCTUBRE!$BD$11:$BD$40,OCTUBRE!$CL$11:$CL$40,"A"))/1%,"")</f>
        <v/>
      </c>
      <c r="DV119" s="188" t="str">
        <f t="array" ref="DV119">IFERROR(_xlfn.XLOOKUP($A119&amp;$B119,'OCTUBRE 2'!$D$11:$D$40&amp;'OCTUBRE 2'!$E$11:$E$40,'OCTUBRE 2'!$AM$11:$AM$40,_xlfn.XLOOKUP($A119&amp;$B119,'OCTUBRE 2'!$BC$11:$BC$40&amp;'OCTUBRE 2'!$BD$11:$BD$40,'OCTUBRE 2'!$CL$11:$CL$40,"A"))/1%,"")</f>
        <v/>
      </c>
      <c r="DW119" s="188" t="str">
        <f t="array" ref="DW119">IFERROR(_xlfn.XLOOKUP($A119&amp;$B119,NOVIEMBRE!$D$11:$D$40&amp;NOVIEMBRE!$E$11:$E$40,NOVIEMBRE!$AM$11:$AM$40,_xlfn.XLOOKUP($A119&amp;$B119,NOVIEMBRE!$BC$11:$BC$40&amp;NOVIEMBRE!$BD$11:$BD$40,NOVIEMBRE!$CL$11:$CL$40,"A"))/1%,"")</f>
        <v/>
      </c>
      <c r="DX119" s="188" t="str">
        <f t="array" ref="DX119">IFERROR(_xlfn.XLOOKUP($A119&amp;$B119,'NOVIEMBRE 2'!$D$11:$D$40&amp;'NOVIEMBRE 2'!$E$11:$E$40,'NOVIEMBRE 2'!$AM$11:$AM$40,_xlfn.XLOOKUP($A119&amp;$B119,'NOVIEMBRE 2'!$BC$11:$BC$40&amp;'NOVIEMBRE 2'!$BD$11:$BD$40,'NOVIEMBRE 2'!$CL$11:$CL$40,"A"))/1%,"")</f>
        <v/>
      </c>
      <c r="DY119" s="188" t="str">
        <f t="array" ref="DY119">IFERROR(_xlfn.XLOOKUP($A119&amp;$B119,DICIEMBRE!$D$11:$D$40&amp;DICIEMBRE!$E$11:$E$40,DICIEMBRE!$AM$11:$AM$40,_xlfn.XLOOKUP($A119&amp;$B119,DICIEMBRE!$BC$11:$BC$40&amp;DICIEMBRE!$BD$11:$BD$40,DICIEMBRE!$CL$11:$CL$40,"A"))/1%,"")</f>
        <v/>
      </c>
      <c r="DZ119" s="381" t="str">
        <f t="shared" si="9"/>
        <v>-</v>
      </c>
      <c r="EA119" s="381" t="str">
        <f t="shared" si="10"/>
        <v>-</v>
      </c>
      <c r="EB119" s="381" t="str">
        <f t="shared" si="11"/>
        <v>-</v>
      </c>
      <c r="EC119" s="381" t="str">
        <f t="shared" si="12"/>
        <v>-</v>
      </c>
      <c r="ED119" s="381" t="str">
        <f t="shared" si="13"/>
        <v>-</v>
      </c>
      <c r="EE119" s="381" t="str">
        <f t="shared" si="14"/>
        <v>-</v>
      </c>
      <c r="EF119" s="381" t="str">
        <f t="shared" si="15"/>
        <v>-</v>
      </c>
      <c r="EG119" s="381" t="str">
        <f t="shared" si="16"/>
        <v>-</v>
      </c>
      <c r="EH119" s="381" t="str">
        <f t="shared" si="17"/>
        <v>-</v>
      </c>
      <c r="EI119" s="188" t="str">
        <f t="shared" si="18"/>
        <v/>
      </c>
      <c r="EJ119" s="382"/>
      <c r="EK119" s="382"/>
      <c r="EL119" s="383"/>
      <c r="EM119" s="21"/>
      <c r="EN119" s="384">
        <f t="array" ref="EN119">IFERROR(_xlfn.XLOOKUP($A119&amp;$B119,MARZO!$D$11:$D$40&amp;MARZO!$E$11:$E$40,MARZO!$AK$11:$AK$40,_xlfn.XLOOKUP($A119&amp;$B119,MARZO!$BC$11:$BC$40&amp;MARZO!$BD$11:$BD$40,MARZO!$CJ$11:$CJ$40,"A")),"")</f>
        <v>0</v>
      </c>
      <c r="EO119" s="384">
        <f t="array" ref="EO119">IFERROR(_xlfn.XLOOKUP($A119&amp;$B119,ABRIL!$D$11:$D$40&amp;ABRIL!$E$11:$E$40,ABRIL!$AK$11:$AK$40,_xlfn.XLOOKUP($A119&amp;$B119,ABRIL!$BC$11:$BC$40&amp;ABRIL!$BD$11:$BD$40,ABRIL!$CJ$11:$CJ$40,"A")),"")</f>
        <v>0</v>
      </c>
      <c r="EP119" s="384">
        <f t="array" ref="EP119">IFERROR(_xlfn.XLOOKUP($A119&amp;$B119,'ABRIL 2'!$D$11:$D$40&amp;'ABRIL 2'!$E$11:$E$40,'ABRIL 2'!$AK$11:$AK$40,_xlfn.XLOOKUP($A119&amp;$B119,'ABRIL 2'!$BC$11:$BC$40&amp;'ABRIL 2'!$BD$11:$BD$40,'ABRIL 2'!$CJ$11:$CJ$40,"A")),"")</f>
        <v>0</v>
      </c>
      <c r="EQ119" s="384">
        <f t="array" ref="EQ119">IFERROR(_xlfn.XLOOKUP($A119&amp;$B119,MAYO!$D$11:$D$40&amp;MAYO!$E$11:$E$40,MAYO!$AK$11:$AK$40,_xlfn.XLOOKUP($A119&amp;$B119,MAYO!$BC$11:$BC$40&amp;MAYO!$BD$11:$BD$40,MAYO!$CJ$11:$CJ$40,"A")),"")</f>
        <v>0</v>
      </c>
      <c r="ER119" s="384">
        <f t="array" ref="ER119">IFERROR(_xlfn.XLOOKUP($A119&amp;$B119,'MAYO 2'!$D$11:$D$40&amp;'MAYO 2'!$E$11:$E$40,'MAYO 2'!$AK$11:$AK$40,_xlfn.XLOOKUP($A119&amp;$B119,'MAYO 2'!$BC$11:$BC$40&amp;'MAYO 2'!$BD$11:$BD$40,'MAYO 2'!$CJ$11:$CJ$40,"A")),"")</f>
        <v>0</v>
      </c>
      <c r="ES119" s="384">
        <f t="array" ref="ES119">IFERROR(_xlfn.XLOOKUP($A119&amp;$B119,JUNIO!$D$11:$D$40&amp;JUNIO!$E$11:$E$40,JUNIO!$AK$11:$AK$40,_xlfn.XLOOKUP($A119&amp;$B119,JUNIO!$BC$11:$BC$40&amp;JUNIO!$BD$11:$BD$40,JUNIO!$CJ$11:$CJ$40,"A")),"")</f>
        <v>0</v>
      </c>
      <c r="ET119" s="384">
        <f t="array" ref="ET119">IFERROR(_xlfn.XLOOKUP($A119&amp;$B119,'JUNIO 2'!$D$11:$D$40&amp;'JUNIO 2'!$E$11:$E$40,'JUNIO 2'!$AK$11:$AK$40,_xlfn.XLOOKUP($A119&amp;$B119,'JUNIO 2'!$BC$11:$BC$40&amp;'JUNIO 2'!$BD$11:$BD$40,'JUNIO 2'!$CJ$11:$CJ$40,"A")),"")</f>
        <v>0</v>
      </c>
      <c r="EU119" s="384">
        <f t="array" ref="EU119">IFERROR(_xlfn.XLOOKUP($A119&amp;$B119,JULIO!$D$11:$D$40&amp;JULIO!$E$11:$E$40,JULIO!$AK$11:$AK$40,_xlfn.XLOOKUP($A119&amp;$B119,JULIO!$BC$11:$BC$40&amp;JULIO!$BD$11:$BD$40,JULIO!$CJ$11:$CJ$40,"A")),"")</f>
        <v>0</v>
      </c>
      <c r="EV119" s="384">
        <f t="array" ref="EV119">IFERROR(_xlfn.XLOOKUP($A119&amp;$B119,'JULIO 2'!$D$11:$D$40&amp;'JULIO 2'!$E$11:$E$40,'JULIO 2'!$AK$11:$AK$40,_xlfn.XLOOKUP($A119&amp;$B119,'JULIO 2'!$BC$11:$BC$40&amp;'JULIO 2'!$BD$11:$BD$40,'JULIO 2'!$CJ$11:$CJ$40,"A")),"")</f>
        <v>0</v>
      </c>
      <c r="EW119" s="384">
        <f t="array" ref="EW119">IFERROR(_xlfn.XLOOKUP($A119&amp;$B119,AGOSTO!$D$11:$D$40&amp;AGOSTO!$E$11:$E$40,AGOSTO!$AK$11:$AK$40,_xlfn.XLOOKUP($A119&amp;$B119,AGOSTO!$BC$11:$BC$40&amp;AGOSTO!$BD$11:$BD$40,AGOSTO!$CJ$11:$CJ$40,"A")),"")</f>
        <v>0</v>
      </c>
      <c r="EX119" s="384">
        <f t="array" ref="EX119">IFERROR(_xlfn.XLOOKUP($A119&amp;$B119,'AGOSTO 2'!$D$11:$D$40&amp;'AGOSTO 2'!$E$11:$E$40,'AGOSTO 2'!$AK$11:$AK$40,_xlfn.XLOOKUP($A119&amp;$B119,'AGOSTO 2'!$BC$11:$BC$40&amp;'AGOSTO 2'!$BD$11:$BD$40,'AGOSTO 2'!$CJ$11:$CJ$40,"A")),"")</f>
        <v>0</v>
      </c>
      <c r="EY119" s="384">
        <f t="array" ref="EY119">IFERROR(_xlfn.XLOOKUP($A119&amp;$B119,SEPTIEMBRE!$D$11:$D$40&amp;SEPTIEMBRE!$E$11:$E$40,SEPTIEMBRE!$AK$11:$AK$40,_xlfn.XLOOKUP($A119&amp;$B119,SEPTIEMBRE!$BC$11:$BC$40&amp;SEPTIEMBRE!$BD$11:$BD$40,SEPTIEMBRE!$CJ$11:$CJ$40,"A")),"")</f>
        <v>0</v>
      </c>
      <c r="EZ119" s="384">
        <f t="array" ref="EZ119">IFERROR(_xlfn.XLOOKUP($A119&amp;$B119,'SEPTIEMBRE 2'!$D$11:$D$40&amp;'SEPTIEMBRE 2'!$E$11:$E$40,'SEPTIEMBRE 2'!$AK$11:$AK$40,_xlfn.XLOOKUP($A119&amp;$B119,'SEPTIEMBRE 2'!$BC$11:$BC$40&amp;'SEPTIEMBRE 2'!$BD$11:$BD$40,'SEPTIEMBRE 2'!$CJ$11:$CJ$40,"A")),"")</f>
        <v>0</v>
      </c>
      <c r="FA119" s="384">
        <f t="array" ref="FA119">IFERROR(_xlfn.XLOOKUP($A119&amp;$B119,'SEPTIEMBRE 3'!$D$11:$D$40&amp;'SEPTIEMBRE 3'!$E$11:$E$40,'SEPTIEMBRE 3'!$AK$11:$AK$40,_xlfn.XLOOKUP($A119&amp;$B119,'SEPTIEMBRE 3'!$BC$11:$BC$40&amp;'SEPTIEMBRE 3'!$BD$11:$BD$40,'SEPTIEMBRE 3'!$CJ$11:$CJ$40,"A")),"")</f>
        <v>0</v>
      </c>
      <c r="FB119" s="384">
        <f t="array" ref="FB119">IFERROR(_xlfn.XLOOKUP($A119&amp;$B119,OCTUBRE!$D$11:$D$40&amp;OCTUBRE!$E$11:$E$40,OCTUBRE!$AK$11:$AK$40,_xlfn.XLOOKUP($A119&amp;$B119,OCTUBRE!$BC$11:$BC$40&amp;OCTUBRE!$BD$11:$BD$40,OCTUBRE!$CJ$11:$CJ$40,"A")),"")</f>
        <v>0</v>
      </c>
      <c r="FC119" s="384">
        <f t="array" ref="FC119">IFERROR(_xlfn.XLOOKUP($A119&amp;$B119,'OCTUBRE 2'!$D$11:$D$40&amp;'OCTUBRE 2'!$E$11:$E$40,'OCTUBRE 2'!$AK$11:$AK$40,_xlfn.XLOOKUP($A119&amp;$B119,'OCTUBRE 2'!$BC$11:$BC$40&amp;'OCTUBRE 2'!$BD$11:$BD$40,'OCTUBRE 2'!$CJ$11:$CJ$40,"A")),"")</f>
        <v>0</v>
      </c>
      <c r="FD119" s="384">
        <f t="array" ref="FD119">IFERROR(_xlfn.XLOOKUP($A119&amp;$B119,NOVIEMBRE!$D$11:$D$40&amp;NOVIEMBRE!$E$11:$E$40,NOVIEMBRE!$AK$11:$AK$40,_xlfn.XLOOKUP($A119&amp;$B119,NOVIEMBRE!$BC$11:$BC$40&amp;NOVIEMBRE!$BD$11:$BD$40,NOVIEMBRE!$CJ$11:$CJ$40,"A")),"")</f>
        <v>0</v>
      </c>
      <c r="FE119" s="384">
        <f t="array" ref="FE119">IFERROR(_xlfn.XLOOKUP($A119&amp;$B119,'NOVIEMBRE 2'!$D$11:$D$40&amp;'NOVIEMBRE 2'!$E$11:$E$40,'NOVIEMBRE 2'!$AK$11:$AK$40,_xlfn.XLOOKUP($A119&amp;$B119,'NOVIEMBRE 2'!$BC$11:$BC$40&amp;'NOVIEMBRE 2'!$BD$11:$BD$40,'NOVIEMBRE 2'!$CJ$11:$CJ$40,"A")),"")</f>
        <v>0</v>
      </c>
      <c r="FF119" s="385">
        <f t="array" ref="FF119">IFERROR(_xlfn.XLOOKUP($A119&amp;$B119,DICIEMBRE!$D$11:$D$40&amp;DICIEMBRE!$E$11:$E$40,DICIEMBRE!$AK$11:$AK$40,_xlfn.XLOOKUP($A119&amp;$B119,DICIEMBRE!$BC$11:$BC$40&amp;DICIEMBRE!$BD$11:$BD$40,DICIEMBRE!$CJ$11:$CJ$40,"A")),"")</f>
        <v>0</v>
      </c>
      <c r="FG119" s="386" t="str">
        <f t="shared" si="19"/>
        <v/>
      </c>
      <c r="FH119" s="386" t="str">
        <f t="array" ref="FH119">IF(
 COUNT(DZ119:EH119)=0,
 "-",
 IF(
  COUNT(DZ119:EH119) &lt; COUNTA(DZ119:EH119),
  REPT("🟩", ROUND(COUNT(DZ119:EH119)/COUNTA(DZ119:EH119)*5, 0)) &amp;
  REPT("⬜", 5 - ROUND(COUNT(DZ119:EH119)/COUNTA(DZ119:EH119)*5, 0)),
  IF(
    AVERAGE(IF(DZ119:EH119&lt;&gt;"", DZ119:EH119, )) &gt;= 70, "🟩🟩🟩🟩🟩",
    IF(
      AVERAGE(IF(DZ119:EH119&lt;&gt;"",DZ119:EH119, )) &gt;= 56, "🟨🟨🟨🟨🟨",
      "🟥🟥🟥🟥🟥"
    )
  )
 )
)
</f>
        <v>-</v>
      </c>
    </row>
    <row r="120" ht="15.75" customHeight="1">
      <c r="A120" s="168"/>
      <c r="B120" s="169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1"/>
      <c r="N120" s="172" t="str">
        <f t="shared" si="1"/>
        <v/>
      </c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2" t="str">
        <f t="shared" si="2"/>
        <v/>
      </c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2" t="str">
        <f t="shared" si="3"/>
        <v/>
      </c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1"/>
      <c r="AW120" s="171"/>
      <c r="AX120" s="172" t="str">
        <f t="shared" si="4"/>
        <v/>
      </c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3"/>
      <c r="BI120" s="173"/>
      <c r="BJ120" s="172" t="str">
        <f t="shared" si="5"/>
        <v/>
      </c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2" t="str">
        <f t="shared" si="6"/>
        <v/>
      </c>
      <c r="BW120" s="173"/>
      <c r="BX120" s="173"/>
      <c r="BY120" s="173"/>
      <c r="BZ120" s="171"/>
      <c r="CA120" s="171"/>
      <c r="CB120" s="171"/>
      <c r="CC120" s="171"/>
      <c r="CD120" s="171"/>
      <c r="CE120" s="171"/>
      <c r="CF120" s="171"/>
      <c r="CG120" s="171"/>
      <c r="CH120" s="172" t="str">
        <f t="shared" si="7"/>
        <v/>
      </c>
      <c r="CI120" s="171"/>
      <c r="CJ120" s="173"/>
      <c r="CK120" s="173"/>
      <c r="CL120" s="173"/>
      <c r="CM120" s="173"/>
      <c r="CN120" s="171"/>
      <c r="CO120" s="171"/>
      <c r="CP120" s="171"/>
      <c r="CQ120" s="173"/>
      <c r="CR120" s="171"/>
      <c r="CS120" s="171"/>
      <c r="CT120" s="172" t="str">
        <f t="shared" si="8"/>
        <v/>
      </c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88" t="str">
        <f t="array" ref="DG120">IFERROR(_xlfn.XLOOKUP($A120&amp;B120,MARZO!$D$11:$D$40&amp;MARZO!$E$11:$E$40,MARZO!$AM$11:$AM$40,_xlfn.XLOOKUP($A120&amp;$B120,MARZO!$BC$11:$BC$40&amp;MARZO!$BD$11:$BD$40,MARZO!$CL$11:$CL$40,"A"))/1%,"")</f>
        <v/>
      </c>
      <c r="DH120" s="188" t="str">
        <f t="array" ref="DH120">IFERROR(_xlfn.XLOOKUP($A120&amp;$B120,ABRIL!$D$11:$D$40&amp;ABRIL!$E$11:$E$40,ABRIL!$AM$11:$AM$40,_xlfn.XLOOKUP($A120&amp;$B120,ABRIL!$BC$11:$BC$40&amp;ABRIL!$BD$11:$BD$40,ABRIL!$CL$11:$CL$40,"A"))/1%,"")</f>
        <v/>
      </c>
      <c r="DI120" s="188" t="str">
        <f t="array" ref="DI120">IFERROR(_xlfn.XLOOKUP($A120&amp;$B120,'ABRIL 2'!$D$11:$D$40&amp;'ABRIL 2'!$E$11:$E$40,'ABRIL 2'!$AM$11:$AM$40,_xlfn.XLOOKUP($A120&amp;$B120,'ABRIL 2'!$BC$11:$BC$40&amp;'ABRIL 2'!$BD$11:$BD$40,'ABRIL 2'!$CL$11:$CL$40,"A"))/1%,"")</f>
        <v/>
      </c>
      <c r="DJ120" s="188" t="str">
        <f t="array" ref="DJ120">IFERROR(_xlfn.XLOOKUP($A120&amp;$B120,MAYO!$D$11:$D$40&amp;MAYO!$E$11:$E$40,MAYO!$AM$11:$AM$40,_xlfn.XLOOKUP($A120&amp;$B120,MAYO!$BC$11:$BC$40&amp;MAYO!$BD$11:$BD$40,MAYO!$CL$11:$CL$40,"A"))/1%,"")</f>
        <v/>
      </c>
      <c r="DK120" s="188" t="str">
        <f t="array" ref="DK120">IFERROR(_xlfn.XLOOKUP($A120&amp;$B120,'MAYO 2'!$D$11:$D$40&amp;'MAYO 2'!$E$11:$E$40,'MAYO 2'!$AM$11:$AM$40,_xlfn.XLOOKUP($A120&amp;$B120,'MAYO 2'!$BC$11:$BC$40&amp;'MAYO 2'!$BD$11:$BD$40,'MAYO 2'!$CL$11:$CL$40,"A"))/1%,"")</f>
        <v/>
      </c>
      <c r="DL120" s="188" t="str">
        <f t="array" ref="DL120">IFERROR(_xlfn.XLOOKUP($A120&amp;$B120,JUNIO!$D$11:$D$40&amp;JUNIO!$E$11:$E$40,JUNIO!$AM$11:$AM$40,_xlfn.XLOOKUP($A120&amp;$B120,JUNIO!$BC$11:$BC$40&amp;JUNIO!$BD$11:$BD$40,JUNIO!$CL$11:$CL$40,"A"))/1%,"")</f>
        <v/>
      </c>
      <c r="DM120" s="188" t="str">
        <f t="array" ref="DM120">IFERROR(_xlfn.XLOOKUP($A120&amp;$B120,'JUNIO 2'!$D$11:$D$40&amp;'JUNIO 2'!$E$11:$E$40,'JUNIO 2'!$AM$11:$AM$40,_xlfn.XLOOKUP($A120&amp;$B120,'JUNIO 2'!$BC$11:$BC$40&amp;'JUNIO 2'!$BD$11:$BD$40,'JUNIO 2'!$CL$11:$CL$40,"A"))/1%,"")</f>
        <v/>
      </c>
      <c r="DN120" s="188" t="str">
        <f t="array" ref="DN120">IFERROR(_xlfn.XLOOKUP($A120&amp;$B120,JULIO!$D$11:$D$40&amp;JULIO!$E$11:$E$40,JULIO!$AM$11:$AM$40,_xlfn.XLOOKUP($A120&amp;$B120,JULIO!$BC$11:$BC$40&amp;JULIO!$BD$11:$BD$40,JULIO!$CL$11:$CL$40,"A"))/1%,"")</f>
        <v/>
      </c>
      <c r="DO120" s="188" t="str">
        <f t="array" ref="DO120">IFERROR(_xlfn.XLOOKUP($A120&amp;$B120,'JULIO 2'!$D$11:$D$40&amp;'JULIO 2'!$E$11:$E$40,'JULIO 2'!$AM$11:$AM$40,_xlfn.XLOOKUP($A120&amp;$B120,'JULIO 2'!$BC$11:$BC$40&amp;'JULIO 2'!$BD$11:$BD$40,'JULIO 2'!$CL$11:$CL$40,"A"))/1%,"")</f>
        <v/>
      </c>
      <c r="DP120" s="188" t="str">
        <f t="array" ref="DP120">IFERROR(_xlfn.XLOOKUP($A120&amp;$B120,AGOSTO!$D$11:$D$40&amp;AGOSTO!$E$11:$E$40,AGOSTO!$AM$11:$AM$40,_xlfn.XLOOKUP($A120&amp;$B120,AGOSTO!$BC$11:$BC$40&amp;AGOSTO!$BD$11:$BD$40,AGOSTO!$CL$11:$CL$40,"A"))/1%,"")</f>
        <v/>
      </c>
      <c r="DQ120" s="188" t="str">
        <f t="array" ref="DQ120">IFERROR(_xlfn.XLOOKUP($A120&amp;$B120,'AGOSTO 2'!$D$11:$D$40&amp;'AGOSTO 2'!$E$11:$E$40,'AGOSTO 2'!$AM$11:$AM$40,_xlfn.XLOOKUP($A120&amp;$B120,'AGOSTO 2'!$BC$11:$BC$40&amp;'AGOSTO 2'!$BD$11:$BD$40,'AGOSTO 2'!$CL$11:$CL$40,"A"))/1%,"")</f>
        <v/>
      </c>
      <c r="DR120" s="188" t="str">
        <f t="array" ref="DR120">IFERROR(_xlfn.XLOOKUP($A120&amp;$B120,SEPTIEMBRE!$D$11:$D$40&amp;SEPTIEMBRE!$E$11:$E$40,SEPTIEMBRE!$AM$11:$AM$40,_xlfn.XLOOKUP($A120&amp;$B120,SEPTIEMBRE!$BC$11:$BC$40&amp;SEPTIEMBRE!$BD$11:$BD$40,SEPTIEMBRE!$CL$11:$CL$40,"A"))/1%,"")</f>
        <v/>
      </c>
      <c r="DS120" s="188" t="str">
        <f t="array" ref="DS120">IFERROR(_xlfn.XLOOKUP($A120&amp;$B120,'SEPTIEMBRE 2'!$D$11:$D$40&amp;'SEPTIEMBRE 2'!$E$11:$E$40,'SEPTIEMBRE 2'!$AM$11:$AM$40,_xlfn.XLOOKUP($A120&amp;$B120,'SEPTIEMBRE 2'!$BC$11:$BC$40&amp;'SEPTIEMBRE 2'!$BD$11:$BD$40,'SEPTIEMBRE 2'!$CL$11:$CL$40,"A"))/1%,"")</f>
        <v/>
      </c>
      <c r="DT120" s="188" t="str">
        <f t="array" ref="DT120">IFERROR(_xlfn.XLOOKUP($A120&amp;$B120,'SEPTIEMBRE 3'!$D$11:$D$40&amp;'SEPTIEMBRE 3'!$E$11:$E$40,'SEPTIEMBRE 3'!$AM$11:$AM$40,_xlfn.XLOOKUP($A120&amp;$B120,'SEPTIEMBRE 3'!$BC$11:$BC$40&amp;'SEPTIEMBRE 3'!$BD$11:$BD$40,'SEPTIEMBRE 3'!$CL$11:$CL$40,"A"))/1%,"")</f>
        <v/>
      </c>
      <c r="DU120" s="188" t="str">
        <f t="array" ref="DU120">IFERROR(_xlfn.XLOOKUP($A120&amp;$B120,OCTUBRE!$D$11:$D$40&amp;OCTUBRE!$E$11:$E$40,OCTUBRE!$AM$11:$AM$40,_xlfn.XLOOKUP($A120&amp;$B120,OCTUBRE!$BC$11:$BC$40&amp;OCTUBRE!$BD$11:$BD$40,OCTUBRE!$CL$11:$CL$40,"A"))/1%,"")</f>
        <v/>
      </c>
      <c r="DV120" s="188" t="str">
        <f t="array" ref="DV120">IFERROR(_xlfn.XLOOKUP($A120&amp;$B120,'OCTUBRE 2'!$D$11:$D$40&amp;'OCTUBRE 2'!$E$11:$E$40,'OCTUBRE 2'!$AM$11:$AM$40,_xlfn.XLOOKUP($A120&amp;$B120,'OCTUBRE 2'!$BC$11:$BC$40&amp;'OCTUBRE 2'!$BD$11:$BD$40,'OCTUBRE 2'!$CL$11:$CL$40,"A"))/1%,"")</f>
        <v/>
      </c>
      <c r="DW120" s="188" t="str">
        <f t="array" ref="DW120">IFERROR(_xlfn.XLOOKUP($A120&amp;$B120,NOVIEMBRE!$D$11:$D$40&amp;NOVIEMBRE!$E$11:$E$40,NOVIEMBRE!$AM$11:$AM$40,_xlfn.XLOOKUP($A120&amp;$B120,NOVIEMBRE!$BC$11:$BC$40&amp;NOVIEMBRE!$BD$11:$BD$40,NOVIEMBRE!$CL$11:$CL$40,"A"))/1%,"")</f>
        <v/>
      </c>
      <c r="DX120" s="188" t="str">
        <f t="array" ref="DX120">IFERROR(_xlfn.XLOOKUP($A120&amp;$B120,'NOVIEMBRE 2'!$D$11:$D$40&amp;'NOVIEMBRE 2'!$E$11:$E$40,'NOVIEMBRE 2'!$AM$11:$AM$40,_xlfn.XLOOKUP($A120&amp;$B120,'NOVIEMBRE 2'!$BC$11:$BC$40&amp;'NOVIEMBRE 2'!$BD$11:$BD$40,'NOVIEMBRE 2'!$CL$11:$CL$40,"A"))/1%,"")</f>
        <v/>
      </c>
      <c r="DY120" s="188" t="str">
        <f t="array" ref="DY120">IFERROR(_xlfn.XLOOKUP($A120&amp;$B120,DICIEMBRE!$D$11:$D$40&amp;DICIEMBRE!$E$11:$E$40,DICIEMBRE!$AM$11:$AM$40,_xlfn.XLOOKUP($A120&amp;$B120,DICIEMBRE!$BC$11:$BC$40&amp;DICIEMBRE!$BD$11:$BD$40,DICIEMBRE!$CL$11:$CL$40,"A"))/1%,"")</f>
        <v/>
      </c>
      <c r="DZ120" s="381" t="str">
        <f t="shared" si="9"/>
        <v>-</v>
      </c>
      <c r="EA120" s="381" t="str">
        <f t="shared" si="10"/>
        <v>-</v>
      </c>
      <c r="EB120" s="381" t="str">
        <f t="shared" si="11"/>
        <v>-</v>
      </c>
      <c r="EC120" s="381" t="str">
        <f t="shared" si="12"/>
        <v>-</v>
      </c>
      <c r="ED120" s="381" t="str">
        <f t="shared" si="13"/>
        <v>-</v>
      </c>
      <c r="EE120" s="381" t="str">
        <f t="shared" si="14"/>
        <v>-</v>
      </c>
      <c r="EF120" s="381" t="str">
        <f t="shared" si="15"/>
        <v>-</v>
      </c>
      <c r="EG120" s="381" t="str">
        <f t="shared" si="16"/>
        <v>-</v>
      </c>
      <c r="EH120" s="381" t="str">
        <f t="shared" si="17"/>
        <v>-</v>
      </c>
      <c r="EI120" s="188" t="str">
        <f t="shared" si="18"/>
        <v/>
      </c>
      <c r="EJ120" s="382"/>
      <c r="EK120" s="382"/>
      <c r="EL120" s="383"/>
      <c r="EM120" s="21"/>
      <c r="EN120" s="384">
        <f t="array" ref="EN120">IFERROR(_xlfn.XLOOKUP($A120&amp;$B120,MARZO!$D$11:$D$40&amp;MARZO!$E$11:$E$40,MARZO!$AK$11:$AK$40,_xlfn.XLOOKUP($A120&amp;$B120,MARZO!$BC$11:$BC$40&amp;MARZO!$BD$11:$BD$40,MARZO!$CJ$11:$CJ$40,"A")),"")</f>
        <v>0</v>
      </c>
      <c r="EO120" s="384">
        <f t="array" ref="EO120">IFERROR(_xlfn.XLOOKUP($A120&amp;$B120,ABRIL!$D$11:$D$40&amp;ABRIL!$E$11:$E$40,ABRIL!$AK$11:$AK$40,_xlfn.XLOOKUP($A120&amp;$B120,ABRIL!$BC$11:$BC$40&amp;ABRIL!$BD$11:$BD$40,ABRIL!$CJ$11:$CJ$40,"A")),"")</f>
        <v>0</v>
      </c>
      <c r="EP120" s="384">
        <f t="array" ref="EP120">IFERROR(_xlfn.XLOOKUP($A120&amp;$B120,'ABRIL 2'!$D$11:$D$40&amp;'ABRIL 2'!$E$11:$E$40,'ABRIL 2'!$AK$11:$AK$40,_xlfn.XLOOKUP($A120&amp;$B120,'ABRIL 2'!$BC$11:$BC$40&amp;'ABRIL 2'!$BD$11:$BD$40,'ABRIL 2'!$CJ$11:$CJ$40,"A")),"")</f>
        <v>0</v>
      </c>
      <c r="EQ120" s="384">
        <f t="array" ref="EQ120">IFERROR(_xlfn.XLOOKUP($A120&amp;$B120,MAYO!$D$11:$D$40&amp;MAYO!$E$11:$E$40,MAYO!$AK$11:$AK$40,_xlfn.XLOOKUP($A120&amp;$B120,MAYO!$BC$11:$BC$40&amp;MAYO!$BD$11:$BD$40,MAYO!$CJ$11:$CJ$40,"A")),"")</f>
        <v>0</v>
      </c>
      <c r="ER120" s="384">
        <f t="array" ref="ER120">IFERROR(_xlfn.XLOOKUP($A120&amp;$B120,'MAYO 2'!$D$11:$D$40&amp;'MAYO 2'!$E$11:$E$40,'MAYO 2'!$AK$11:$AK$40,_xlfn.XLOOKUP($A120&amp;$B120,'MAYO 2'!$BC$11:$BC$40&amp;'MAYO 2'!$BD$11:$BD$40,'MAYO 2'!$CJ$11:$CJ$40,"A")),"")</f>
        <v>0</v>
      </c>
      <c r="ES120" s="384">
        <f t="array" ref="ES120">IFERROR(_xlfn.XLOOKUP($A120&amp;$B120,JUNIO!$D$11:$D$40&amp;JUNIO!$E$11:$E$40,JUNIO!$AK$11:$AK$40,_xlfn.XLOOKUP($A120&amp;$B120,JUNIO!$BC$11:$BC$40&amp;JUNIO!$BD$11:$BD$40,JUNIO!$CJ$11:$CJ$40,"A")),"")</f>
        <v>0</v>
      </c>
      <c r="ET120" s="384">
        <f t="array" ref="ET120">IFERROR(_xlfn.XLOOKUP($A120&amp;$B120,'JUNIO 2'!$D$11:$D$40&amp;'JUNIO 2'!$E$11:$E$40,'JUNIO 2'!$AK$11:$AK$40,_xlfn.XLOOKUP($A120&amp;$B120,'JUNIO 2'!$BC$11:$BC$40&amp;'JUNIO 2'!$BD$11:$BD$40,'JUNIO 2'!$CJ$11:$CJ$40,"A")),"")</f>
        <v>0</v>
      </c>
      <c r="EU120" s="384">
        <f t="array" ref="EU120">IFERROR(_xlfn.XLOOKUP($A120&amp;$B120,JULIO!$D$11:$D$40&amp;JULIO!$E$11:$E$40,JULIO!$AK$11:$AK$40,_xlfn.XLOOKUP($A120&amp;$B120,JULIO!$BC$11:$BC$40&amp;JULIO!$BD$11:$BD$40,JULIO!$CJ$11:$CJ$40,"A")),"")</f>
        <v>0</v>
      </c>
      <c r="EV120" s="384">
        <f t="array" ref="EV120">IFERROR(_xlfn.XLOOKUP($A120&amp;$B120,'JULIO 2'!$D$11:$D$40&amp;'JULIO 2'!$E$11:$E$40,'JULIO 2'!$AK$11:$AK$40,_xlfn.XLOOKUP($A120&amp;$B120,'JULIO 2'!$BC$11:$BC$40&amp;'JULIO 2'!$BD$11:$BD$40,'JULIO 2'!$CJ$11:$CJ$40,"A")),"")</f>
        <v>0</v>
      </c>
      <c r="EW120" s="384">
        <f t="array" ref="EW120">IFERROR(_xlfn.XLOOKUP($A120&amp;$B120,AGOSTO!$D$11:$D$40&amp;AGOSTO!$E$11:$E$40,AGOSTO!$AK$11:$AK$40,_xlfn.XLOOKUP($A120&amp;$B120,AGOSTO!$BC$11:$BC$40&amp;AGOSTO!$BD$11:$BD$40,AGOSTO!$CJ$11:$CJ$40,"A")),"")</f>
        <v>0</v>
      </c>
      <c r="EX120" s="384">
        <f t="array" ref="EX120">IFERROR(_xlfn.XLOOKUP($A120&amp;$B120,'AGOSTO 2'!$D$11:$D$40&amp;'AGOSTO 2'!$E$11:$E$40,'AGOSTO 2'!$AK$11:$AK$40,_xlfn.XLOOKUP($A120&amp;$B120,'AGOSTO 2'!$BC$11:$BC$40&amp;'AGOSTO 2'!$BD$11:$BD$40,'AGOSTO 2'!$CJ$11:$CJ$40,"A")),"")</f>
        <v>0</v>
      </c>
      <c r="EY120" s="384">
        <f t="array" ref="EY120">IFERROR(_xlfn.XLOOKUP($A120&amp;$B120,SEPTIEMBRE!$D$11:$D$40&amp;SEPTIEMBRE!$E$11:$E$40,SEPTIEMBRE!$AK$11:$AK$40,_xlfn.XLOOKUP($A120&amp;$B120,SEPTIEMBRE!$BC$11:$BC$40&amp;SEPTIEMBRE!$BD$11:$BD$40,SEPTIEMBRE!$CJ$11:$CJ$40,"A")),"")</f>
        <v>0</v>
      </c>
      <c r="EZ120" s="384">
        <f t="array" ref="EZ120">IFERROR(_xlfn.XLOOKUP($A120&amp;$B120,'SEPTIEMBRE 2'!$D$11:$D$40&amp;'SEPTIEMBRE 2'!$E$11:$E$40,'SEPTIEMBRE 2'!$AK$11:$AK$40,_xlfn.XLOOKUP($A120&amp;$B120,'SEPTIEMBRE 2'!$BC$11:$BC$40&amp;'SEPTIEMBRE 2'!$BD$11:$BD$40,'SEPTIEMBRE 2'!$CJ$11:$CJ$40,"A")),"")</f>
        <v>0</v>
      </c>
      <c r="FA120" s="384">
        <f t="array" ref="FA120">IFERROR(_xlfn.XLOOKUP($A120&amp;$B120,'SEPTIEMBRE 3'!$D$11:$D$40&amp;'SEPTIEMBRE 3'!$E$11:$E$40,'SEPTIEMBRE 3'!$AK$11:$AK$40,_xlfn.XLOOKUP($A120&amp;$B120,'SEPTIEMBRE 3'!$BC$11:$BC$40&amp;'SEPTIEMBRE 3'!$BD$11:$BD$40,'SEPTIEMBRE 3'!$CJ$11:$CJ$40,"A")),"")</f>
        <v>0</v>
      </c>
      <c r="FB120" s="384">
        <f t="array" ref="FB120">IFERROR(_xlfn.XLOOKUP($A120&amp;$B120,OCTUBRE!$D$11:$D$40&amp;OCTUBRE!$E$11:$E$40,OCTUBRE!$AK$11:$AK$40,_xlfn.XLOOKUP($A120&amp;$B120,OCTUBRE!$BC$11:$BC$40&amp;OCTUBRE!$BD$11:$BD$40,OCTUBRE!$CJ$11:$CJ$40,"A")),"")</f>
        <v>0</v>
      </c>
      <c r="FC120" s="384">
        <f t="array" ref="FC120">IFERROR(_xlfn.XLOOKUP($A120&amp;$B120,'OCTUBRE 2'!$D$11:$D$40&amp;'OCTUBRE 2'!$E$11:$E$40,'OCTUBRE 2'!$AK$11:$AK$40,_xlfn.XLOOKUP($A120&amp;$B120,'OCTUBRE 2'!$BC$11:$BC$40&amp;'OCTUBRE 2'!$BD$11:$BD$40,'OCTUBRE 2'!$CJ$11:$CJ$40,"A")),"")</f>
        <v>0</v>
      </c>
      <c r="FD120" s="384">
        <f t="array" ref="FD120">IFERROR(_xlfn.XLOOKUP($A120&amp;$B120,NOVIEMBRE!$D$11:$D$40&amp;NOVIEMBRE!$E$11:$E$40,NOVIEMBRE!$AK$11:$AK$40,_xlfn.XLOOKUP($A120&amp;$B120,NOVIEMBRE!$BC$11:$BC$40&amp;NOVIEMBRE!$BD$11:$BD$40,NOVIEMBRE!$CJ$11:$CJ$40,"A")),"")</f>
        <v>0</v>
      </c>
      <c r="FE120" s="384">
        <f t="array" ref="FE120">IFERROR(_xlfn.XLOOKUP($A120&amp;$B120,'NOVIEMBRE 2'!$D$11:$D$40&amp;'NOVIEMBRE 2'!$E$11:$E$40,'NOVIEMBRE 2'!$AK$11:$AK$40,_xlfn.XLOOKUP($A120&amp;$B120,'NOVIEMBRE 2'!$BC$11:$BC$40&amp;'NOVIEMBRE 2'!$BD$11:$BD$40,'NOVIEMBRE 2'!$CJ$11:$CJ$40,"A")),"")</f>
        <v>0</v>
      </c>
      <c r="FF120" s="385">
        <f t="array" ref="FF120">IFERROR(_xlfn.XLOOKUP($A120&amp;$B120,DICIEMBRE!$D$11:$D$40&amp;DICIEMBRE!$E$11:$E$40,DICIEMBRE!$AK$11:$AK$40,_xlfn.XLOOKUP($A120&amp;$B120,DICIEMBRE!$BC$11:$BC$40&amp;DICIEMBRE!$BD$11:$BD$40,DICIEMBRE!$CJ$11:$CJ$40,"A")),"")</f>
        <v>0</v>
      </c>
      <c r="FG120" s="386" t="str">
        <f t="shared" si="19"/>
        <v/>
      </c>
      <c r="FH120" s="386" t="str">
        <f t="array" ref="FH120">IF(
 COUNT(DZ120:EH120)=0,
 "-",
 IF(
  COUNT(DZ120:EH120) &lt; COUNTA(DZ120:EH120),
  REPT("🟩", ROUND(COUNT(DZ120:EH120)/COUNTA(DZ120:EH120)*5, 0)) &amp;
  REPT("⬜", 5 - ROUND(COUNT(DZ120:EH120)/COUNTA(DZ120:EH120)*5, 0)),
  IF(
    AVERAGE(IF(DZ120:EH120&lt;&gt;"", DZ120:EH120, )) &gt;= 70, "🟩🟩🟩🟩🟩",
    IF(
      AVERAGE(IF(DZ120:EH120&lt;&gt;"",DZ120:EH120, )) &gt;= 56, "🟨🟨🟨🟨🟨",
      "🟥🟥🟥🟥🟥"
    )
  )
 )
)
</f>
        <v>-</v>
      </c>
    </row>
    <row r="121" ht="15.75" customHeight="1">
      <c r="A121" s="168"/>
      <c r="B121" s="169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1"/>
      <c r="N121" s="172" t="str">
        <f t="shared" si="1"/>
        <v/>
      </c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2" t="str">
        <f t="shared" si="2"/>
        <v/>
      </c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2" t="str">
        <f t="shared" si="3"/>
        <v/>
      </c>
      <c r="AM121" s="173"/>
      <c r="AN121" s="173"/>
      <c r="AO121" s="173"/>
      <c r="AP121" s="173"/>
      <c r="AQ121" s="173"/>
      <c r="AR121" s="173"/>
      <c r="AS121" s="173"/>
      <c r="AT121" s="173"/>
      <c r="AU121" s="173"/>
      <c r="AV121" s="171"/>
      <c r="AW121" s="171"/>
      <c r="AX121" s="172" t="str">
        <f t="shared" si="4"/>
        <v/>
      </c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2" t="str">
        <f t="shared" si="5"/>
        <v/>
      </c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2" t="str">
        <f t="shared" si="6"/>
        <v/>
      </c>
      <c r="BW121" s="173"/>
      <c r="BX121" s="173"/>
      <c r="BY121" s="173"/>
      <c r="BZ121" s="171"/>
      <c r="CA121" s="171"/>
      <c r="CB121" s="171"/>
      <c r="CC121" s="171"/>
      <c r="CD121" s="171"/>
      <c r="CE121" s="171"/>
      <c r="CF121" s="171"/>
      <c r="CG121" s="171"/>
      <c r="CH121" s="172" t="str">
        <f t="shared" si="7"/>
        <v/>
      </c>
      <c r="CI121" s="171"/>
      <c r="CJ121" s="173"/>
      <c r="CK121" s="173"/>
      <c r="CL121" s="173"/>
      <c r="CM121" s="173"/>
      <c r="CN121" s="171"/>
      <c r="CO121" s="171"/>
      <c r="CP121" s="171"/>
      <c r="CQ121" s="173"/>
      <c r="CR121" s="171"/>
      <c r="CS121" s="171"/>
      <c r="CT121" s="172" t="str">
        <f t="shared" si="8"/>
        <v/>
      </c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88" t="str">
        <f t="array" ref="DG121">IFERROR(_xlfn.XLOOKUP($A121&amp;B121,MARZO!$D$11:$D$40&amp;MARZO!$E$11:$E$40,MARZO!$AM$11:$AM$40,_xlfn.XLOOKUP($A121&amp;$B121,MARZO!$BC$11:$BC$40&amp;MARZO!$BD$11:$BD$40,MARZO!$CL$11:$CL$40,"A"))/1%,"")</f>
        <v/>
      </c>
      <c r="DH121" s="188" t="str">
        <f t="array" ref="DH121">IFERROR(_xlfn.XLOOKUP($A121&amp;$B121,ABRIL!$D$11:$D$40&amp;ABRIL!$E$11:$E$40,ABRIL!$AM$11:$AM$40,_xlfn.XLOOKUP($A121&amp;$B121,ABRIL!$BC$11:$BC$40&amp;ABRIL!$BD$11:$BD$40,ABRIL!$CL$11:$CL$40,"A"))/1%,"")</f>
        <v/>
      </c>
      <c r="DI121" s="188" t="str">
        <f t="array" ref="DI121">IFERROR(_xlfn.XLOOKUP($A121&amp;$B121,'ABRIL 2'!$D$11:$D$40&amp;'ABRIL 2'!$E$11:$E$40,'ABRIL 2'!$AM$11:$AM$40,_xlfn.XLOOKUP($A121&amp;$B121,'ABRIL 2'!$BC$11:$BC$40&amp;'ABRIL 2'!$BD$11:$BD$40,'ABRIL 2'!$CL$11:$CL$40,"A"))/1%,"")</f>
        <v/>
      </c>
      <c r="DJ121" s="188" t="str">
        <f t="array" ref="DJ121">IFERROR(_xlfn.XLOOKUP($A121&amp;$B121,MAYO!$D$11:$D$40&amp;MAYO!$E$11:$E$40,MAYO!$AM$11:$AM$40,_xlfn.XLOOKUP($A121&amp;$B121,MAYO!$BC$11:$BC$40&amp;MAYO!$BD$11:$BD$40,MAYO!$CL$11:$CL$40,"A"))/1%,"")</f>
        <v/>
      </c>
      <c r="DK121" s="188" t="str">
        <f t="array" ref="DK121">IFERROR(_xlfn.XLOOKUP($A121&amp;$B121,'MAYO 2'!$D$11:$D$40&amp;'MAYO 2'!$E$11:$E$40,'MAYO 2'!$AM$11:$AM$40,_xlfn.XLOOKUP($A121&amp;$B121,'MAYO 2'!$BC$11:$BC$40&amp;'MAYO 2'!$BD$11:$BD$40,'MAYO 2'!$CL$11:$CL$40,"A"))/1%,"")</f>
        <v/>
      </c>
      <c r="DL121" s="188" t="str">
        <f t="array" ref="DL121">IFERROR(_xlfn.XLOOKUP($A121&amp;$B121,JUNIO!$D$11:$D$40&amp;JUNIO!$E$11:$E$40,JUNIO!$AM$11:$AM$40,_xlfn.XLOOKUP($A121&amp;$B121,JUNIO!$BC$11:$BC$40&amp;JUNIO!$BD$11:$BD$40,JUNIO!$CL$11:$CL$40,"A"))/1%,"")</f>
        <v/>
      </c>
      <c r="DM121" s="188" t="str">
        <f t="array" ref="DM121">IFERROR(_xlfn.XLOOKUP($A121&amp;$B121,'JUNIO 2'!$D$11:$D$40&amp;'JUNIO 2'!$E$11:$E$40,'JUNIO 2'!$AM$11:$AM$40,_xlfn.XLOOKUP($A121&amp;$B121,'JUNIO 2'!$BC$11:$BC$40&amp;'JUNIO 2'!$BD$11:$BD$40,'JUNIO 2'!$CL$11:$CL$40,"A"))/1%,"")</f>
        <v/>
      </c>
      <c r="DN121" s="188" t="str">
        <f t="array" ref="DN121">IFERROR(_xlfn.XLOOKUP($A121&amp;$B121,JULIO!$D$11:$D$40&amp;JULIO!$E$11:$E$40,JULIO!$AM$11:$AM$40,_xlfn.XLOOKUP($A121&amp;$B121,JULIO!$BC$11:$BC$40&amp;JULIO!$BD$11:$BD$40,JULIO!$CL$11:$CL$40,"A"))/1%,"")</f>
        <v/>
      </c>
      <c r="DO121" s="188" t="str">
        <f t="array" ref="DO121">IFERROR(_xlfn.XLOOKUP($A121&amp;$B121,'JULIO 2'!$D$11:$D$40&amp;'JULIO 2'!$E$11:$E$40,'JULIO 2'!$AM$11:$AM$40,_xlfn.XLOOKUP($A121&amp;$B121,'JULIO 2'!$BC$11:$BC$40&amp;'JULIO 2'!$BD$11:$BD$40,'JULIO 2'!$CL$11:$CL$40,"A"))/1%,"")</f>
        <v/>
      </c>
      <c r="DP121" s="188" t="str">
        <f t="array" ref="DP121">IFERROR(_xlfn.XLOOKUP($A121&amp;$B121,AGOSTO!$D$11:$D$40&amp;AGOSTO!$E$11:$E$40,AGOSTO!$AM$11:$AM$40,_xlfn.XLOOKUP($A121&amp;$B121,AGOSTO!$BC$11:$BC$40&amp;AGOSTO!$BD$11:$BD$40,AGOSTO!$CL$11:$CL$40,"A"))/1%,"")</f>
        <v/>
      </c>
      <c r="DQ121" s="188" t="str">
        <f t="array" ref="DQ121">IFERROR(_xlfn.XLOOKUP($A121&amp;$B121,'AGOSTO 2'!$D$11:$D$40&amp;'AGOSTO 2'!$E$11:$E$40,'AGOSTO 2'!$AM$11:$AM$40,_xlfn.XLOOKUP($A121&amp;$B121,'AGOSTO 2'!$BC$11:$BC$40&amp;'AGOSTO 2'!$BD$11:$BD$40,'AGOSTO 2'!$CL$11:$CL$40,"A"))/1%,"")</f>
        <v/>
      </c>
      <c r="DR121" s="188" t="str">
        <f t="array" ref="DR121">IFERROR(_xlfn.XLOOKUP($A121&amp;$B121,SEPTIEMBRE!$D$11:$D$40&amp;SEPTIEMBRE!$E$11:$E$40,SEPTIEMBRE!$AM$11:$AM$40,_xlfn.XLOOKUP($A121&amp;$B121,SEPTIEMBRE!$BC$11:$BC$40&amp;SEPTIEMBRE!$BD$11:$BD$40,SEPTIEMBRE!$CL$11:$CL$40,"A"))/1%,"")</f>
        <v/>
      </c>
      <c r="DS121" s="188" t="str">
        <f t="array" ref="DS121">IFERROR(_xlfn.XLOOKUP($A121&amp;$B121,'SEPTIEMBRE 2'!$D$11:$D$40&amp;'SEPTIEMBRE 2'!$E$11:$E$40,'SEPTIEMBRE 2'!$AM$11:$AM$40,_xlfn.XLOOKUP($A121&amp;$B121,'SEPTIEMBRE 2'!$BC$11:$BC$40&amp;'SEPTIEMBRE 2'!$BD$11:$BD$40,'SEPTIEMBRE 2'!$CL$11:$CL$40,"A"))/1%,"")</f>
        <v/>
      </c>
      <c r="DT121" s="188" t="str">
        <f t="array" ref="DT121">IFERROR(_xlfn.XLOOKUP($A121&amp;$B121,'SEPTIEMBRE 3'!$D$11:$D$40&amp;'SEPTIEMBRE 3'!$E$11:$E$40,'SEPTIEMBRE 3'!$AM$11:$AM$40,_xlfn.XLOOKUP($A121&amp;$B121,'SEPTIEMBRE 3'!$BC$11:$BC$40&amp;'SEPTIEMBRE 3'!$BD$11:$BD$40,'SEPTIEMBRE 3'!$CL$11:$CL$40,"A"))/1%,"")</f>
        <v/>
      </c>
      <c r="DU121" s="188" t="str">
        <f t="array" ref="DU121">IFERROR(_xlfn.XLOOKUP($A121&amp;$B121,OCTUBRE!$D$11:$D$40&amp;OCTUBRE!$E$11:$E$40,OCTUBRE!$AM$11:$AM$40,_xlfn.XLOOKUP($A121&amp;$B121,OCTUBRE!$BC$11:$BC$40&amp;OCTUBRE!$BD$11:$BD$40,OCTUBRE!$CL$11:$CL$40,"A"))/1%,"")</f>
        <v/>
      </c>
      <c r="DV121" s="188" t="str">
        <f t="array" ref="DV121">IFERROR(_xlfn.XLOOKUP($A121&amp;$B121,'OCTUBRE 2'!$D$11:$D$40&amp;'OCTUBRE 2'!$E$11:$E$40,'OCTUBRE 2'!$AM$11:$AM$40,_xlfn.XLOOKUP($A121&amp;$B121,'OCTUBRE 2'!$BC$11:$BC$40&amp;'OCTUBRE 2'!$BD$11:$BD$40,'OCTUBRE 2'!$CL$11:$CL$40,"A"))/1%,"")</f>
        <v/>
      </c>
      <c r="DW121" s="188" t="str">
        <f t="array" ref="DW121">IFERROR(_xlfn.XLOOKUP($A121&amp;$B121,NOVIEMBRE!$D$11:$D$40&amp;NOVIEMBRE!$E$11:$E$40,NOVIEMBRE!$AM$11:$AM$40,_xlfn.XLOOKUP($A121&amp;$B121,NOVIEMBRE!$BC$11:$BC$40&amp;NOVIEMBRE!$BD$11:$BD$40,NOVIEMBRE!$CL$11:$CL$40,"A"))/1%,"")</f>
        <v/>
      </c>
      <c r="DX121" s="188" t="str">
        <f t="array" ref="DX121">IFERROR(_xlfn.XLOOKUP($A121&amp;$B121,'NOVIEMBRE 2'!$D$11:$D$40&amp;'NOVIEMBRE 2'!$E$11:$E$40,'NOVIEMBRE 2'!$AM$11:$AM$40,_xlfn.XLOOKUP($A121&amp;$B121,'NOVIEMBRE 2'!$BC$11:$BC$40&amp;'NOVIEMBRE 2'!$BD$11:$BD$40,'NOVIEMBRE 2'!$CL$11:$CL$40,"A"))/1%,"")</f>
        <v/>
      </c>
      <c r="DY121" s="188" t="str">
        <f t="array" ref="DY121">IFERROR(_xlfn.XLOOKUP($A121&amp;$B121,DICIEMBRE!$D$11:$D$40&amp;DICIEMBRE!$E$11:$E$40,DICIEMBRE!$AM$11:$AM$40,_xlfn.XLOOKUP($A121&amp;$B121,DICIEMBRE!$BC$11:$BC$40&amp;DICIEMBRE!$BD$11:$BD$40,DICIEMBRE!$CL$11:$CL$40,"A"))/1%,"")</f>
        <v/>
      </c>
      <c r="DZ121" s="381" t="str">
        <f t="shared" si="9"/>
        <v>-</v>
      </c>
      <c r="EA121" s="381" t="str">
        <f t="shared" si="10"/>
        <v>-</v>
      </c>
      <c r="EB121" s="381" t="str">
        <f t="shared" si="11"/>
        <v>-</v>
      </c>
      <c r="EC121" s="381" t="str">
        <f t="shared" si="12"/>
        <v>-</v>
      </c>
      <c r="ED121" s="381" t="str">
        <f t="shared" si="13"/>
        <v>-</v>
      </c>
      <c r="EE121" s="381" t="str">
        <f t="shared" si="14"/>
        <v>-</v>
      </c>
      <c r="EF121" s="381" t="str">
        <f t="shared" si="15"/>
        <v>-</v>
      </c>
      <c r="EG121" s="381" t="str">
        <f t="shared" si="16"/>
        <v>-</v>
      </c>
      <c r="EH121" s="381" t="str">
        <f t="shared" si="17"/>
        <v>-</v>
      </c>
      <c r="EI121" s="188" t="str">
        <f t="shared" si="18"/>
        <v/>
      </c>
      <c r="EJ121" s="382"/>
      <c r="EK121" s="382"/>
      <c r="EL121" s="383"/>
      <c r="EM121" s="21"/>
      <c r="EN121" s="384">
        <f t="array" ref="EN121">IFERROR(_xlfn.XLOOKUP($A121&amp;$B121,MARZO!$D$11:$D$40&amp;MARZO!$E$11:$E$40,MARZO!$AK$11:$AK$40,_xlfn.XLOOKUP($A121&amp;$B121,MARZO!$BC$11:$BC$40&amp;MARZO!$BD$11:$BD$40,MARZO!$CJ$11:$CJ$40,"A")),"")</f>
        <v>0</v>
      </c>
      <c r="EO121" s="384">
        <f t="array" ref="EO121">IFERROR(_xlfn.XLOOKUP($A121&amp;$B121,ABRIL!$D$11:$D$40&amp;ABRIL!$E$11:$E$40,ABRIL!$AK$11:$AK$40,_xlfn.XLOOKUP($A121&amp;$B121,ABRIL!$BC$11:$BC$40&amp;ABRIL!$BD$11:$BD$40,ABRIL!$CJ$11:$CJ$40,"A")),"")</f>
        <v>0</v>
      </c>
      <c r="EP121" s="384">
        <f t="array" ref="EP121">IFERROR(_xlfn.XLOOKUP($A121&amp;$B121,'ABRIL 2'!$D$11:$D$40&amp;'ABRIL 2'!$E$11:$E$40,'ABRIL 2'!$AK$11:$AK$40,_xlfn.XLOOKUP($A121&amp;$B121,'ABRIL 2'!$BC$11:$BC$40&amp;'ABRIL 2'!$BD$11:$BD$40,'ABRIL 2'!$CJ$11:$CJ$40,"A")),"")</f>
        <v>0</v>
      </c>
      <c r="EQ121" s="384">
        <f t="array" ref="EQ121">IFERROR(_xlfn.XLOOKUP($A121&amp;$B121,MAYO!$D$11:$D$40&amp;MAYO!$E$11:$E$40,MAYO!$AK$11:$AK$40,_xlfn.XLOOKUP($A121&amp;$B121,MAYO!$BC$11:$BC$40&amp;MAYO!$BD$11:$BD$40,MAYO!$CJ$11:$CJ$40,"A")),"")</f>
        <v>0</v>
      </c>
      <c r="ER121" s="384">
        <f t="array" ref="ER121">IFERROR(_xlfn.XLOOKUP($A121&amp;$B121,'MAYO 2'!$D$11:$D$40&amp;'MAYO 2'!$E$11:$E$40,'MAYO 2'!$AK$11:$AK$40,_xlfn.XLOOKUP($A121&amp;$B121,'MAYO 2'!$BC$11:$BC$40&amp;'MAYO 2'!$BD$11:$BD$40,'MAYO 2'!$CJ$11:$CJ$40,"A")),"")</f>
        <v>0</v>
      </c>
      <c r="ES121" s="384">
        <f t="array" ref="ES121">IFERROR(_xlfn.XLOOKUP($A121&amp;$B121,JUNIO!$D$11:$D$40&amp;JUNIO!$E$11:$E$40,JUNIO!$AK$11:$AK$40,_xlfn.XLOOKUP($A121&amp;$B121,JUNIO!$BC$11:$BC$40&amp;JUNIO!$BD$11:$BD$40,JUNIO!$CJ$11:$CJ$40,"A")),"")</f>
        <v>0</v>
      </c>
      <c r="ET121" s="384">
        <f t="array" ref="ET121">IFERROR(_xlfn.XLOOKUP($A121&amp;$B121,'JUNIO 2'!$D$11:$D$40&amp;'JUNIO 2'!$E$11:$E$40,'JUNIO 2'!$AK$11:$AK$40,_xlfn.XLOOKUP($A121&amp;$B121,'JUNIO 2'!$BC$11:$BC$40&amp;'JUNIO 2'!$BD$11:$BD$40,'JUNIO 2'!$CJ$11:$CJ$40,"A")),"")</f>
        <v>0</v>
      </c>
      <c r="EU121" s="384">
        <f t="array" ref="EU121">IFERROR(_xlfn.XLOOKUP($A121&amp;$B121,JULIO!$D$11:$D$40&amp;JULIO!$E$11:$E$40,JULIO!$AK$11:$AK$40,_xlfn.XLOOKUP($A121&amp;$B121,JULIO!$BC$11:$BC$40&amp;JULIO!$BD$11:$BD$40,JULIO!$CJ$11:$CJ$40,"A")),"")</f>
        <v>0</v>
      </c>
      <c r="EV121" s="384">
        <f t="array" ref="EV121">IFERROR(_xlfn.XLOOKUP($A121&amp;$B121,'JULIO 2'!$D$11:$D$40&amp;'JULIO 2'!$E$11:$E$40,'JULIO 2'!$AK$11:$AK$40,_xlfn.XLOOKUP($A121&amp;$B121,'JULIO 2'!$BC$11:$BC$40&amp;'JULIO 2'!$BD$11:$BD$40,'JULIO 2'!$CJ$11:$CJ$40,"A")),"")</f>
        <v>0</v>
      </c>
      <c r="EW121" s="384">
        <f t="array" ref="EW121">IFERROR(_xlfn.XLOOKUP($A121&amp;$B121,AGOSTO!$D$11:$D$40&amp;AGOSTO!$E$11:$E$40,AGOSTO!$AK$11:$AK$40,_xlfn.XLOOKUP($A121&amp;$B121,AGOSTO!$BC$11:$BC$40&amp;AGOSTO!$BD$11:$BD$40,AGOSTO!$CJ$11:$CJ$40,"A")),"")</f>
        <v>0</v>
      </c>
      <c r="EX121" s="384">
        <f t="array" ref="EX121">IFERROR(_xlfn.XLOOKUP($A121&amp;$B121,'AGOSTO 2'!$D$11:$D$40&amp;'AGOSTO 2'!$E$11:$E$40,'AGOSTO 2'!$AK$11:$AK$40,_xlfn.XLOOKUP($A121&amp;$B121,'AGOSTO 2'!$BC$11:$BC$40&amp;'AGOSTO 2'!$BD$11:$BD$40,'AGOSTO 2'!$CJ$11:$CJ$40,"A")),"")</f>
        <v>0</v>
      </c>
      <c r="EY121" s="384">
        <f t="array" ref="EY121">IFERROR(_xlfn.XLOOKUP($A121&amp;$B121,SEPTIEMBRE!$D$11:$D$40&amp;SEPTIEMBRE!$E$11:$E$40,SEPTIEMBRE!$AK$11:$AK$40,_xlfn.XLOOKUP($A121&amp;$B121,SEPTIEMBRE!$BC$11:$BC$40&amp;SEPTIEMBRE!$BD$11:$BD$40,SEPTIEMBRE!$CJ$11:$CJ$40,"A")),"")</f>
        <v>0</v>
      </c>
      <c r="EZ121" s="384">
        <f t="array" ref="EZ121">IFERROR(_xlfn.XLOOKUP($A121&amp;$B121,'SEPTIEMBRE 2'!$D$11:$D$40&amp;'SEPTIEMBRE 2'!$E$11:$E$40,'SEPTIEMBRE 2'!$AK$11:$AK$40,_xlfn.XLOOKUP($A121&amp;$B121,'SEPTIEMBRE 2'!$BC$11:$BC$40&amp;'SEPTIEMBRE 2'!$BD$11:$BD$40,'SEPTIEMBRE 2'!$CJ$11:$CJ$40,"A")),"")</f>
        <v>0</v>
      </c>
      <c r="FA121" s="384">
        <f t="array" ref="FA121">IFERROR(_xlfn.XLOOKUP($A121&amp;$B121,'SEPTIEMBRE 3'!$D$11:$D$40&amp;'SEPTIEMBRE 3'!$E$11:$E$40,'SEPTIEMBRE 3'!$AK$11:$AK$40,_xlfn.XLOOKUP($A121&amp;$B121,'SEPTIEMBRE 3'!$BC$11:$BC$40&amp;'SEPTIEMBRE 3'!$BD$11:$BD$40,'SEPTIEMBRE 3'!$CJ$11:$CJ$40,"A")),"")</f>
        <v>0</v>
      </c>
      <c r="FB121" s="384">
        <f t="array" ref="FB121">IFERROR(_xlfn.XLOOKUP($A121&amp;$B121,OCTUBRE!$D$11:$D$40&amp;OCTUBRE!$E$11:$E$40,OCTUBRE!$AK$11:$AK$40,_xlfn.XLOOKUP($A121&amp;$B121,OCTUBRE!$BC$11:$BC$40&amp;OCTUBRE!$BD$11:$BD$40,OCTUBRE!$CJ$11:$CJ$40,"A")),"")</f>
        <v>0</v>
      </c>
      <c r="FC121" s="384">
        <f t="array" ref="FC121">IFERROR(_xlfn.XLOOKUP($A121&amp;$B121,'OCTUBRE 2'!$D$11:$D$40&amp;'OCTUBRE 2'!$E$11:$E$40,'OCTUBRE 2'!$AK$11:$AK$40,_xlfn.XLOOKUP($A121&amp;$B121,'OCTUBRE 2'!$BC$11:$BC$40&amp;'OCTUBRE 2'!$BD$11:$BD$40,'OCTUBRE 2'!$CJ$11:$CJ$40,"A")),"")</f>
        <v>0</v>
      </c>
      <c r="FD121" s="384">
        <f t="array" ref="FD121">IFERROR(_xlfn.XLOOKUP($A121&amp;$B121,NOVIEMBRE!$D$11:$D$40&amp;NOVIEMBRE!$E$11:$E$40,NOVIEMBRE!$AK$11:$AK$40,_xlfn.XLOOKUP($A121&amp;$B121,NOVIEMBRE!$BC$11:$BC$40&amp;NOVIEMBRE!$BD$11:$BD$40,NOVIEMBRE!$CJ$11:$CJ$40,"A")),"")</f>
        <v>0</v>
      </c>
      <c r="FE121" s="384">
        <f t="array" ref="FE121">IFERROR(_xlfn.XLOOKUP($A121&amp;$B121,'NOVIEMBRE 2'!$D$11:$D$40&amp;'NOVIEMBRE 2'!$E$11:$E$40,'NOVIEMBRE 2'!$AK$11:$AK$40,_xlfn.XLOOKUP($A121&amp;$B121,'NOVIEMBRE 2'!$BC$11:$BC$40&amp;'NOVIEMBRE 2'!$BD$11:$BD$40,'NOVIEMBRE 2'!$CJ$11:$CJ$40,"A")),"")</f>
        <v>0</v>
      </c>
      <c r="FF121" s="385">
        <f t="array" ref="FF121">IFERROR(_xlfn.XLOOKUP($A121&amp;$B121,DICIEMBRE!$D$11:$D$40&amp;DICIEMBRE!$E$11:$E$40,DICIEMBRE!$AK$11:$AK$40,_xlfn.XLOOKUP($A121&amp;$B121,DICIEMBRE!$BC$11:$BC$40&amp;DICIEMBRE!$BD$11:$BD$40,DICIEMBRE!$CJ$11:$CJ$40,"A")),"")</f>
        <v>0</v>
      </c>
      <c r="FG121" s="386" t="str">
        <f t="shared" si="19"/>
        <v/>
      </c>
      <c r="FH121" s="386" t="str">
        <f t="array" ref="FH121">IF(
 COUNT(DZ121:EH121)=0,
 "-",
 IF(
  COUNT(DZ121:EH121) &lt; COUNTA(DZ121:EH121),
  REPT("🟩", ROUND(COUNT(DZ121:EH121)/COUNTA(DZ121:EH121)*5, 0)) &amp;
  REPT("⬜", 5 - ROUND(COUNT(DZ121:EH121)/COUNTA(DZ121:EH121)*5, 0)),
  IF(
    AVERAGE(IF(DZ121:EH121&lt;&gt;"", DZ121:EH121, )) &gt;= 70, "🟩🟩🟩🟩🟩",
    IF(
      AVERAGE(IF(DZ121:EH121&lt;&gt;"",DZ121:EH121, )) &gt;= 56, "🟨🟨🟨🟨🟨",
      "🟥🟥🟥🟥🟥"
    )
  )
 )
)
</f>
        <v>-</v>
      </c>
    </row>
    <row r="122" ht="15.75" customHeight="1">
      <c r="A122" s="168"/>
      <c r="B122" s="169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1"/>
      <c r="N122" s="172" t="str">
        <f t="shared" si="1"/>
        <v/>
      </c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2" t="str">
        <f t="shared" si="2"/>
        <v/>
      </c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2" t="str">
        <f t="shared" si="3"/>
        <v/>
      </c>
      <c r="AM122" s="173"/>
      <c r="AN122" s="173"/>
      <c r="AO122" s="173"/>
      <c r="AP122" s="173"/>
      <c r="AQ122" s="173"/>
      <c r="AR122" s="173"/>
      <c r="AS122" s="173"/>
      <c r="AT122" s="173"/>
      <c r="AU122" s="173"/>
      <c r="AV122" s="171"/>
      <c r="AW122" s="171"/>
      <c r="AX122" s="172" t="str">
        <f t="shared" si="4"/>
        <v/>
      </c>
      <c r="AY122" s="173"/>
      <c r="AZ122" s="173"/>
      <c r="BA122" s="173"/>
      <c r="BB122" s="173"/>
      <c r="BC122" s="173"/>
      <c r="BD122" s="173"/>
      <c r="BE122" s="173"/>
      <c r="BF122" s="173"/>
      <c r="BG122" s="173"/>
      <c r="BH122" s="173"/>
      <c r="BI122" s="173"/>
      <c r="BJ122" s="172" t="str">
        <f t="shared" si="5"/>
        <v/>
      </c>
      <c r="BK122" s="173"/>
      <c r="BL122" s="173"/>
      <c r="BM122" s="173"/>
      <c r="BN122" s="173"/>
      <c r="BO122" s="173"/>
      <c r="BP122" s="173"/>
      <c r="BQ122" s="173"/>
      <c r="BR122" s="173"/>
      <c r="BS122" s="173"/>
      <c r="BT122" s="173"/>
      <c r="BU122" s="173"/>
      <c r="BV122" s="172" t="str">
        <f t="shared" si="6"/>
        <v/>
      </c>
      <c r="BW122" s="173"/>
      <c r="BX122" s="173"/>
      <c r="BY122" s="173"/>
      <c r="BZ122" s="171"/>
      <c r="CA122" s="171"/>
      <c r="CB122" s="171"/>
      <c r="CC122" s="171"/>
      <c r="CD122" s="171"/>
      <c r="CE122" s="171"/>
      <c r="CF122" s="171"/>
      <c r="CG122" s="171"/>
      <c r="CH122" s="172" t="str">
        <f t="shared" si="7"/>
        <v/>
      </c>
      <c r="CI122" s="171"/>
      <c r="CJ122" s="173"/>
      <c r="CK122" s="173"/>
      <c r="CL122" s="173"/>
      <c r="CM122" s="173"/>
      <c r="CN122" s="171"/>
      <c r="CO122" s="171"/>
      <c r="CP122" s="171"/>
      <c r="CQ122" s="173"/>
      <c r="CR122" s="171"/>
      <c r="CS122" s="171"/>
      <c r="CT122" s="172" t="str">
        <f t="shared" si="8"/>
        <v/>
      </c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88" t="str">
        <f t="array" ref="DG122">IFERROR(_xlfn.XLOOKUP($A122&amp;B122,MARZO!$D$11:$D$40&amp;MARZO!$E$11:$E$40,MARZO!$AM$11:$AM$40,_xlfn.XLOOKUP($A122&amp;$B122,MARZO!$BC$11:$BC$40&amp;MARZO!$BD$11:$BD$40,MARZO!$CL$11:$CL$40,"A"))/1%,"")</f>
        <v/>
      </c>
      <c r="DH122" s="188" t="str">
        <f t="array" ref="DH122">IFERROR(_xlfn.XLOOKUP($A122&amp;$B122,ABRIL!$D$11:$D$40&amp;ABRIL!$E$11:$E$40,ABRIL!$AM$11:$AM$40,_xlfn.XLOOKUP($A122&amp;$B122,ABRIL!$BC$11:$BC$40&amp;ABRIL!$BD$11:$BD$40,ABRIL!$CL$11:$CL$40,"A"))/1%,"")</f>
        <v/>
      </c>
      <c r="DI122" s="188" t="str">
        <f t="array" ref="DI122">IFERROR(_xlfn.XLOOKUP($A122&amp;$B122,'ABRIL 2'!$D$11:$D$40&amp;'ABRIL 2'!$E$11:$E$40,'ABRIL 2'!$AM$11:$AM$40,_xlfn.XLOOKUP($A122&amp;$B122,'ABRIL 2'!$BC$11:$BC$40&amp;'ABRIL 2'!$BD$11:$BD$40,'ABRIL 2'!$CL$11:$CL$40,"A"))/1%,"")</f>
        <v/>
      </c>
      <c r="DJ122" s="188" t="str">
        <f t="array" ref="DJ122">IFERROR(_xlfn.XLOOKUP($A122&amp;$B122,MAYO!$D$11:$D$40&amp;MAYO!$E$11:$E$40,MAYO!$AM$11:$AM$40,_xlfn.XLOOKUP($A122&amp;$B122,MAYO!$BC$11:$BC$40&amp;MAYO!$BD$11:$BD$40,MAYO!$CL$11:$CL$40,"A"))/1%,"")</f>
        <v/>
      </c>
      <c r="DK122" s="188" t="str">
        <f t="array" ref="DK122">IFERROR(_xlfn.XLOOKUP($A122&amp;$B122,'MAYO 2'!$D$11:$D$40&amp;'MAYO 2'!$E$11:$E$40,'MAYO 2'!$AM$11:$AM$40,_xlfn.XLOOKUP($A122&amp;$B122,'MAYO 2'!$BC$11:$BC$40&amp;'MAYO 2'!$BD$11:$BD$40,'MAYO 2'!$CL$11:$CL$40,"A"))/1%,"")</f>
        <v/>
      </c>
      <c r="DL122" s="188" t="str">
        <f t="array" ref="DL122">IFERROR(_xlfn.XLOOKUP($A122&amp;$B122,JUNIO!$D$11:$D$40&amp;JUNIO!$E$11:$E$40,JUNIO!$AM$11:$AM$40,_xlfn.XLOOKUP($A122&amp;$B122,JUNIO!$BC$11:$BC$40&amp;JUNIO!$BD$11:$BD$40,JUNIO!$CL$11:$CL$40,"A"))/1%,"")</f>
        <v/>
      </c>
      <c r="DM122" s="188" t="str">
        <f t="array" ref="DM122">IFERROR(_xlfn.XLOOKUP($A122&amp;$B122,'JUNIO 2'!$D$11:$D$40&amp;'JUNIO 2'!$E$11:$E$40,'JUNIO 2'!$AM$11:$AM$40,_xlfn.XLOOKUP($A122&amp;$B122,'JUNIO 2'!$BC$11:$BC$40&amp;'JUNIO 2'!$BD$11:$BD$40,'JUNIO 2'!$CL$11:$CL$40,"A"))/1%,"")</f>
        <v/>
      </c>
      <c r="DN122" s="188" t="str">
        <f t="array" ref="DN122">IFERROR(_xlfn.XLOOKUP($A122&amp;$B122,JULIO!$D$11:$D$40&amp;JULIO!$E$11:$E$40,JULIO!$AM$11:$AM$40,_xlfn.XLOOKUP($A122&amp;$B122,JULIO!$BC$11:$BC$40&amp;JULIO!$BD$11:$BD$40,JULIO!$CL$11:$CL$40,"A"))/1%,"")</f>
        <v/>
      </c>
      <c r="DO122" s="188" t="str">
        <f t="array" ref="DO122">IFERROR(_xlfn.XLOOKUP($A122&amp;$B122,'JULIO 2'!$D$11:$D$40&amp;'JULIO 2'!$E$11:$E$40,'JULIO 2'!$AM$11:$AM$40,_xlfn.XLOOKUP($A122&amp;$B122,'JULIO 2'!$BC$11:$BC$40&amp;'JULIO 2'!$BD$11:$BD$40,'JULIO 2'!$CL$11:$CL$40,"A"))/1%,"")</f>
        <v/>
      </c>
      <c r="DP122" s="188" t="str">
        <f t="array" ref="DP122">IFERROR(_xlfn.XLOOKUP($A122&amp;$B122,AGOSTO!$D$11:$D$40&amp;AGOSTO!$E$11:$E$40,AGOSTO!$AM$11:$AM$40,_xlfn.XLOOKUP($A122&amp;$B122,AGOSTO!$BC$11:$BC$40&amp;AGOSTO!$BD$11:$BD$40,AGOSTO!$CL$11:$CL$40,"A"))/1%,"")</f>
        <v/>
      </c>
      <c r="DQ122" s="188" t="str">
        <f t="array" ref="DQ122">IFERROR(_xlfn.XLOOKUP($A122&amp;$B122,'AGOSTO 2'!$D$11:$D$40&amp;'AGOSTO 2'!$E$11:$E$40,'AGOSTO 2'!$AM$11:$AM$40,_xlfn.XLOOKUP($A122&amp;$B122,'AGOSTO 2'!$BC$11:$BC$40&amp;'AGOSTO 2'!$BD$11:$BD$40,'AGOSTO 2'!$CL$11:$CL$40,"A"))/1%,"")</f>
        <v/>
      </c>
      <c r="DR122" s="188" t="str">
        <f t="array" ref="DR122">IFERROR(_xlfn.XLOOKUP($A122&amp;$B122,SEPTIEMBRE!$D$11:$D$40&amp;SEPTIEMBRE!$E$11:$E$40,SEPTIEMBRE!$AM$11:$AM$40,_xlfn.XLOOKUP($A122&amp;$B122,SEPTIEMBRE!$BC$11:$BC$40&amp;SEPTIEMBRE!$BD$11:$BD$40,SEPTIEMBRE!$CL$11:$CL$40,"A"))/1%,"")</f>
        <v/>
      </c>
      <c r="DS122" s="188" t="str">
        <f t="array" ref="DS122">IFERROR(_xlfn.XLOOKUP($A122&amp;$B122,'SEPTIEMBRE 2'!$D$11:$D$40&amp;'SEPTIEMBRE 2'!$E$11:$E$40,'SEPTIEMBRE 2'!$AM$11:$AM$40,_xlfn.XLOOKUP($A122&amp;$B122,'SEPTIEMBRE 2'!$BC$11:$BC$40&amp;'SEPTIEMBRE 2'!$BD$11:$BD$40,'SEPTIEMBRE 2'!$CL$11:$CL$40,"A"))/1%,"")</f>
        <v/>
      </c>
      <c r="DT122" s="188" t="str">
        <f t="array" ref="DT122">IFERROR(_xlfn.XLOOKUP($A122&amp;$B122,'SEPTIEMBRE 3'!$D$11:$D$40&amp;'SEPTIEMBRE 3'!$E$11:$E$40,'SEPTIEMBRE 3'!$AM$11:$AM$40,_xlfn.XLOOKUP($A122&amp;$B122,'SEPTIEMBRE 3'!$BC$11:$BC$40&amp;'SEPTIEMBRE 3'!$BD$11:$BD$40,'SEPTIEMBRE 3'!$CL$11:$CL$40,"A"))/1%,"")</f>
        <v/>
      </c>
      <c r="DU122" s="188" t="str">
        <f t="array" ref="DU122">IFERROR(_xlfn.XLOOKUP($A122&amp;$B122,OCTUBRE!$D$11:$D$40&amp;OCTUBRE!$E$11:$E$40,OCTUBRE!$AM$11:$AM$40,_xlfn.XLOOKUP($A122&amp;$B122,OCTUBRE!$BC$11:$BC$40&amp;OCTUBRE!$BD$11:$BD$40,OCTUBRE!$CL$11:$CL$40,"A"))/1%,"")</f>
        <v/>
      </c>
      <c r="DV122" s="188" t="str">
        <f t="array" ref="DV122">IFERROR(_xlfn.XLOOKUP($A122&amp;$B122,'OCTUBRE 2'!$D$11:$D$40&amp;'OCTUBRE 2'!$E$11:$E$40,'OCTUBRE 2'!$AM$11:$AM$40,_xlfn.XLOOKUP($A122&amp;$B122,'OCTUBRE 2'!$BC$11:$BC$40&amp;'OCTUBRE 2'!$BD$11:$BD$40,'OCTUBRE 2'!$CL$11:$CL$40,"A"))/1%,"")</f>
        <v/>
      </c>
      <c r="DW122" s="188" t="str">
        <f t="array" ref="DW122">IFERROR(_xlfn.XLOOKUP($A122&amp;$B122,NOVIEMBRE!$D$11:$D$40&amp;NOVIEMBRE!$E$11:$E$40,NOVIEMBRE!$AM$11:$AM$40,_xlfn.XLOOKUP($A122&amp;$B122,NOVIEMBRE!$BC$11:$BC$40&amp;NOVIEMBRE!$BD$11:$BD$40,NOVIEMBRE!$CL$11:$CL$40,"A"))/1%,"")</f>
        <v/>
      </c>
      <c r="DX122" s="188" t="str">
        <f t="array" ref="DX122">IFERROR(_xlfn.XLOOKUP($A122&amp;$B122,'NOVIEMBRE 2'!$D$11:$D$40&amp;'NOVIEMBRE 2'!$E$11:$E$40,'NOVIEMBRE 2'!$AM$11:$AM$40,_xlfn.XLOOKUP($A122&amp;$B122,'NOVIEMBRE 2'!$BC$11:$BC$40&amp;'NOVIEMBRE 2'!$BD$11:$BD$40,'NOVIEMBRE 2'!$CL$11:$CL$40,"A"))/1%,"")</f>
        <v/>
      </c>
      <c r="DY122" s="188" t="str">
        <f t="array" ref="DY122">IFERROR(_xlfn.XLOOKUP($A122&amp;$B122,DICIEMBRE!$D$11:$D$40&amp;DICIEMBRE!$E$11:$E$40,DICIEMBRE!$AM$11:$AM$40,_xlfn.XLOOKUP($A122&amp;$B122,DICIEMBRE!$BC$11:$BC$40&amp;DICIEMBRE!$BD$11:$BD$40,DICIEMBRE!$CL$11:$CL$40,"A"))/1%,"")</f>
        <v/>
      </c>
      <c r="DZ122" s="381" t="str">
        <f t="shared" si="9"/>
        <v>-</v>
      </c>
      <c r="EA122" s="381" t="str">
        <f t="shared" si="10"/>
        <v>-</v>
      </c>
      <c r="EB122" s="381" t="str">
        <f t="shared" si="11"/>
        <v>-</v>
      </c>
      <c r="EC122" s="381" t="str">
        <f t="shared" si="12"/>
        <v>-</v>
      </c>
      <c r="ED122" s="381" t="str">
        <f t="shared" si="13"/>
        <v>-</v>
      </c>
      <c r="EE122" s="381" t="str">
        <f t="shared" si="14"/>
        <v>-</v>
      </c>
      <c r="EF122" s="381" t="str">
        <f t="shared" si="15"/>
        <v>-</v>
      </c>
      <c r="EG122" s="381" t="str">
        <f t="shared" si="16"/>
        <v>-</v>
      </c>
      <c r="EH122" s="381" t="str">
        <f t="shared" si="17"/>
        <v>-</v>
      </c>
      <c r="EI122" s="188" t="str">
        <f t="shared" si="18"/>
        <v/>
      </c>
      <c r="EJ122" s="382"/>
      <c r="EK122" s="382"/>
      <c r="EL122" s="383"/>
      <c r="EM122" s="21"/>
      <c r="EN122" s="384">
        <f t="array" ref="EN122">IFERROR(_xlfn.XLOOKUP($A122&amp;$B122,MARZO!$D$11:$D$40&amp;MARZO!$E$11:$E$40,MARZO!$AK$11:$AK$40,_xlfn.XLOOKUP($A122&amp;$B122,MARZO!$BC$11:$BC$40&amp;MARZO!$BD$11:$BD$40,MARZO!$CJ$11:$CJ$40,"A")),"")</f>
        <v>0</v>
      </c>
      <c r="EO122" s="384">
        <f t="array" ref="EO122">IFERROR(_xlfn.XLOOKUP($A122&amp;$B122,ABRIL!$D$11:$D$40&amp;ABRIL!$E$11:$E$40,ABRIL!$AK$11:$AK$40,_xlfn.XLOOKUP($A122&amp;$B122,ABRIL!$BC$11:$BC$40&amp;ABRIL!$BD$11:$BD$40,ABRIL!$CJ$11:$CJ$40,"A")),"")</f>
        <v>0</v>
      </c>
      <c r="EP122" s="384">
        <f t="array" ref="EP122">IFERROR(_xlfn.XLOOKUP($A122&amp;$B122,'ABRIL 2'!$D$11:$D$40&amp;'ABRIL 2'!$E$11:$E$40,'ABRIL 2'!$AK$11:$AK$40,_xlfn.XLOOKUP($A122&amp;$B122,'ABRIL 2'!$BC$11:$BC$40&amp;'ABRIL 2'!$BD$11:$BD$40,'ABRIL 2'!$CJ$11:$CJ$40,"A")),"")</f>
        <v>0</v>
      </c>
      <c r="EQ122" s="384">
        <f t="array" ref="EQ122">IFERROR(_xlfn.XLOOKUP($A122&amp;$B122,MAYO!$D$11:$D$40&amp;MAYO!$E$11:$E$40,MAYO!$AK$11:$AK$40,_xlfn.XLOOKUP($A122&amp;$B122,MAYO!$BC$11:$BC$40&amp;MAYO!$BD$11:$BD$40,MAYO!$CJ$11:$CJ$40,"A")),"")</f>
        <v>0</v>
      </c>
      <c r="ER122" s="384">
        <f t="array" ref="ER122">IFERROR(_xlfn.XLOOKUP($A122&amp;$B122,'MAYO 2'!$D$11:$D$40&amp;'MAYO 2'!$E$11:$E$40,'MAYO 2'!$AK$11:$AK$40,_xlfn.XLOOKUP($A122&amp;$B122,'MAYO 2'!$BC$11:$BC$40&amp;'MAYO 2'!$BD$11:$BD$40,'MAYO 2'!$CJ$11:$CJ$40,"A")),"")</f>
        <v>0</v>
      </c>
      <c r="ES122" s="384">
        <f t="array" ref="ES122">IFERROR(_xlfn.XLOOKUP($A122&amp;$B122,JUNIO!$D$11:$D$40&amp;JUNIO!$E$11:$E$40,JUNIO!$AK$11:$AK$40,_xlfn.XLOOKUP($A122&amp;$B122,JUNIO!$BC$11:$BC$40&amp;JUNIO!$BD$11:$BD$40,JUNIO!$CJ$11:$CJ$40,"A")),"")</f>
        <v>0</v>
      </c>
      <c r="ET122" s="384">
        <f t="array" ref="ET122">IFERROR(_xlfn.XLOOKUP($A122&amp;$B122,'JUNIO 2'!$D$11:$D$40&amp;'JUNIO 2'!$E$11:$E$40,'JUNIO 2'!$AK$11:$AK$40,_xlfn.XLOOKUP($A122&amp;$B122,'JUNIO 2'!$BC$11:$BC$40&amp;'JUNIO 2'!$BD$11:$BD$40,'JUNIO 2'!$CJ$11:$CJ$40,"A")),"")</f>
        <v>0</v>
      </c>
      <c r="EU122" s="384">
        <f t="array" ref="EU122">IFERROR(_xlfn.XLOOKUP($A122&amp;$B122,JULIO!$D$11:$D$40&amp;JULIO!$E$11:$E$40,JULIO!$AK$11:$AK$40,_xlfn.XLOOKUP($A122&amp;$B122,JULIO!$BC$11:$BC$40&amp;JULIO!$BD$11:$BD$40,JULIO!$CJ$11:$CJ$40,"A")),"")</f>
        <v>0</v>
      </c>
      <c r="EV122" s="384">
        <f t="array" ref="EV122">IFERROR(_xlfn.XLOOKUP($A122&amp;$B122,'JULIO 2'!$D$11:$D$40&amp;'JULIO 2'!$E$11:$E$40,'JULIO 2'!$AK$11:$AK$40,_xlfn.XLOOKUP($A122&amp;$B122,'JULIO 2'!$BC$11:$BC$40&amp;'JULIO 2'!$BD$11:$BD$40,'JULIO 2'!$CJ$11:$CJ$40,"A")),"")</f>
        <v>0</v>
      </c>
      <c r="EW122" s="384">
        <f t="array" ref="EW122">IFERROR(_xlfn.XLOOKUP($A122&amp;$B122,AGOSTO!$D$11:$D$40&amp;AGOSTO!$E$11:$E$40,AGOSTO!$AK$11:$AK$40,_xlfn.XLOOKUP($A122&amp;$B122,AGOSTO!$BC$11:$BC$40&amp;AGOSTO!$BD$11:$BD$40,AGOSTO!$CJ$11:$CJ$40,"A")),"")</f>
        <v>0</v>
      </c>
      <c r="EX122" s="384">
        <f t="array" ref="EX122">IFERROR(_xlfn.XLOOKUP($A122&amp;$B122,'AGOSTO 2'!$D$11:$D$40&amp;'AGOSTO 2'!$E$11:$E$40,'AGOSTO 2'!$AK$11:$AK$40,_xlfn.XLOOKUP($A122&amp;$B122,'AGOSTO 2'!$BC$11:$BC$40&amp;'AGOSTO 2'!$BD$11:$BD$40,'AGOSTO 2'!$CJ$11:$CJ$40,"A")),"")</f>
        <v>0</v>
      </c>
      <c r="EY122" s="384">
        <f t="array" ref="EY122">IFERROR(_xlfn.XLOOKUP($A122&amp;$B122,SEPTIEMBRE!$D$11:$D$40&amp;SEPTIEMBRE!$E$11:$E$40,SEPTIEMBRE!$AK$11:$AK$40,_xlfn.XLOOKUP($A122&amp;$B122,SEPTIEMBRE!$BC$11:$BC$40&amp;SEPTIEMBRE!$BD$11:$BD$40,SEPTIEMBRE!$CJ$11:$CJ$40,"A")),"")</f>
        <v>0</v>
      </c>
      <c r="EZ122" s="384">
        <f t="array" ref="EZ122">IFERROR(_xlfn.XLOOKUP($A122&amp;$B122,'SEPTIEMBRE 2'!$D$11:$D$40&amp;'SEPTIEMBRE 2'!$E$11:$E$40,'SEPTIEMBRE 2'!$AK$11:$AK$40,_xlfn.XLOOKUP($A122&amp;$B122,'SEPTIEMBRE 2'!$BC$11:$BC$40&amp;'SEPTIEMBRE 2'!$BD$11:$BD$40,'SEPTIEMBRE 2'!$CJ$11:$CJ$40,"A")),"")</f>
        <v>0</v>
      </c>
      <c r="FA122" s="384">
        <f t="array" ref="FA122">IFERROR(_xlfn.XLOOKUP($A122&amp;$B122,'SEPTIEMBRE 3'!$D$11:$D$40&amp;'SEPTIEMBRE 3'!$E$11:$E$40,'SEPTIEMBRE 3'!$AK$11:$AK$40,_xlfn.XLOOKUP($A122&amp;$B122,'SEPTIEMBRE 3'!$BC$11:$BC$40&amp;'SEPTIEMBRE 3'!$BD$11:$BD$40,'SEPTIEMBRE 3'!$CJ$11:$CJ$40,"A")),"")</f>
        <v>0</v>
      </c>
      <c r="FB122" s="384">
        <f t="array" ref="FB122">IFERROR(_xlfn.XLOOKUP($A122&amp;$B122,OCTUBRE!$D$11:$D$40&amp;OCTUBRE!$E$11:$E$40,OCTUBRE!$AK$11:$AK$40,_xlfn.XLOOKUP($A122&amp;$B122,OCTUBRE!$BC$11:$BC$40&amp;OCTUBRE!$BD$11:$BD$40,OCTUBRE!$CJ$11:$CJ$40,"A")),"")</f>
        <v>0</v>
      </c>
      <c r="FC122" s="384">
        <f t="array" ref="FC122">IFERROR(_xlfn.XLOOKUP($A122&amp;$B122,'OCTUBRE 2'!$D$11:$D$40&amp;'OCTUBRE 2'!$E$11:$E$40,'OCTUBRE 2'!$AK$11:$AK$40,_xlfn.XLOOKUP($A122&amp;$B122,'OCTUBRE 2'!$BC$11:$BC$40&amp;'OCTUBRE 2'!$BD$11:$BD$40,'OCTUBRE 2'!$CJ$11:$CJ$40,"A")),"")</f>
        <v>0</v>
      </c>
      <c r="FD122" s="384">
        <f t="array" ref="FD122">IFERROR(_xlfn.XLOOKUP($A122&amp;$B122,NOVIEMBRE!$D$11:$D$40&amp;NOVIEMBRE!$E$11:$E$40,NOVIEMBRE!$AK$11:$AK$40,_xlfn.XLOOKUP($A122&amp;$B122,NOVIEMBRE!$BC$11:$BC$40&amp;NOVIEMBRE!$BD$11:$BD$40,NOVIEMBRE!$CJ$11:$CJ$40,"A")),"")</f>
        <v>0</v>
      </c>
      <c r="FE122" s="384">
        <f t="array" ref="FE122">IFERROR(_xlfn.XLOOKUP($A122&amp;$B122,'NOVIEMBRE 2'!$D$11:$D$40&amp;'NOVIEMBRE 2'!$E$11:$E$40,'NOVIEMBRE 2'!$AK$11:$AK$40,_xlfn.XLOOKUP($A122&amp;$B122,'NOVIEMBRE 2'!$BC$11:$BC$40&amp;'NOVIEMBRE 2'!$BD$11:$BD$40,'NOVIEMBRE 2'!$CJ$11:$CJ$40,"A")),"")</f>
        <v>0</v>
      </c>
      <c r="FF122" s="385">
        <f t="array" ref="FF122">IFERROR(_xlfn.XLOOKUP($A122&amp;$B122,DICIEMBRE!$D$11:$D$40&amp;DICIEMBRE!$E$11:$E$40,DICIEMBRE!$AK$11:$AK$40,_xlfn.XLOOKUP($A122&amp;$B122,DICIEMBRE!$BC$11:$BC$40&amp;DICIEMBRE!$BD$11:$BD$40,DICIEMBRE!$CJ$11:$CJ$40,"A")),"")</f>
        <v>0</v>
      </c>
      <c r="FG122" s="386" t="str">
        <f t="shared" si="19"/>
        <v/>
      </c>
      <c r="FH122" s="386" t="str">
        <f t="array" ref="FH122">IF(
 COUNT(DZ122:EH122)=0,
 "-",
 IF(
  COUNT(DZ122:EH122) &lt; COUNTA(DZ122:EH122),
  REPT("🟩", ROUND(COUNT(DZ122:EH122)/COUNTA(DZ122:EH122)*5, 0)) &amp;
  REPT("⬜", 5 - ROUND(COUNT(DZ122:EH122)/COUNTA(DZ122:EH122)*5, 0)),
  IF(
    AVERAGE(IF(DZ122:EH122&lt;&gt;"", DZ122:EH122, )) &gt;= 70, "🟩🟩🟩🟩🟩",
    IF(
      AVERAGE(IF(DZ122:EH122&lt;&gt;"",DZ122:EH122, )) &gt;= 56, "🟨🟨🟨🟨🟨",
      "🟥🟥🟥🟥🟥"
    )
  )
 )
)
</f>
        <v>-</v>
      </c>
    </row>
    <row r="123" ht="15.75" customHeight="1">
      <c r="A123" s="168"/>
      <c r="B123" s="169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1"/>
      <c r="N123" s="172" t="str">
        <f t="shared" si="1"/>
        <v/>
      </c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2" t="str">
        <f t="shared" si="2"/>
        <v/>
      </c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2" t="str">
        <f t="shared" si="3"/>
        <v/>
      </c>
      <c r="AM123" s="173"/>
      <c r="AN123" s="173"/>
      <c r="AO123" s="173"/>
      <c r="AP123" s="173"/>
      <c r="AQ123" s="173"/>
      <c r="AR123" s="173"/>
      <c r="AS123" s="173"/>
      <c r="AT123" s="173"/>
      <c r="AU123" s="173"/>
      <c r="AV123" s="171"/>
      <c r="AW123" s="171"/>
      <c r="AX123" s="172" t="str">
        <f t="shared" si="4"/>
        <v/>
      </c>
      <c r="AY123" s="173"/>
      <c r="AZ123" s="173"/>
      <c r="BA123" s="173"/>
      <c r="BB123" s="173"/>
      <c r="BC123" s="173"/>
      <c r="BD123" s="173"/>
      <c r="BE123" s="173"/>
      <c r="BF123" s="173"/>
      <c r="BG123" s="173"/>
      <c r="BH123" s="173"/>
      <c r="BI123" s="173"/>
      <c r="BJ123" s="172" t="str">
        <f t="shared" si="5"/>
        <v/>
      </c>
      <c r="BK123" s="173"/>
      <c r="BL123" s="173"/>
      <c r="BM123" s="173"/>
      <c r="BN123" s="173"/>
      <c r="BO123" s="173"/>
      <c r="BP123" s="173"/>
      <c r="BQ123" s="173"/>
      <c r="BR123" s="173"/>
      <c r="BS123" s="173"/>
      <c r="BT123" s="173"/>
      <c r="BU123" s="173"/>
      <c r="BV123" s="172" t="str">
        <f t="shared" si="6"/>
        <v/>
      </c>
      <c r="BW123" s="173"/>
      <c r="BX123" s="173"/>
      <c r="BY123" s="173"/>
      <c r="BZ123" s="171"/>
      <c r="CA123" s="171"/>
      <c r="CB123" s="171"/>
      <c r="CC123" s="171"/>
      <c r="CD123" s="171"/>
      <c r="CE123" s="171"/>
      <c r="CF123" s="171"/>
      <c r="CG123" s="171"/>
      <c r="CH123" s="172" t="str">
        <f t="shared" si="7"/>
        <v/>
      </c>
      <c r="CI123" s="171"/>
      <c r="CJ123" s="173"/>
      <c r="CK123" s="173"/>
      <c r="CL123" s="173"/>
      <c r="CM123" s="173"/>
      <c r="CN123" s="171"/>
      <c r="CO123" s="171"/>
      <c r="CP123" s="171"/>
      <c r="CQ123" s="173"/>
      <c r="CR123" s="171"/>
      <c r="CS123" s="171"/>
      <c r="CT123" s="172" t="str">
        <f t="shared" si="8"/>
        <v/>
      </c>
      <c r="CU123" s="172"/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88" t="str">
        <f t="array" ref="DG123">IFERROR(_xlfn.XLOOKUP($A123&amp;B123,MARZO!$D$11:$D$40&amp;MARZO!$E$11:$E$40,MARZO!$AM$11:$AM$40,_xlfn.XLOOKUP($A123&amp;$B123,MARZO!$BC$11:$BC$40&amp;MARZO!$BD$11:$BD$40,MARZO!$CL$11:$CL$40,"A"))/1%,"")</f>
        <v/>
      </c>
      <c r="DH123" s="188" t="str">
        <f t="array" ref="DH123">IFERROR(_xlfn.XLOOKUP($A123&amp;$B123,ABRIL!$D$11:$D$40&amp;ABRIL!$E$11:$E$40,ABRIL!$AM$11:$AM$40,_xlfn.XLOOKUP($A123&amp;$B123,ABRIL!$BC$11:$BC$40&amp;ABRIL!$BD$11:$BD$40,ABRIL!$CL$11:$CL$40,"A"))/1%,"")</f>
        <v/>
      </c>
      <c r="DI123" s="188" t="str">
        <f t="array" ref="DI123">IFERROR(_xlfn.XLOOKUP($A123&amp;$B123,'ABRIL 2'!$D$11:$D$40&amp;'ABRIL 2'!$E$11:$E$40,'ABRIL 2'!$AM$11:$AM$40,_xlfn.XLOOKUP($A123&amp;$B123,'ABRIL 2'!$BC$11:$BC$40&amp;'ABRIL 2'!$BD$11:$BD$40,'ABRIL 2'!$CL$11:$CL$40,"A"))/1%,"")</f>
        <v/>
      </c>
      <c r="DJ123" s="188" t="str">
        <f t="array" ref="DJ123">IFERROR(_xlfn.XLOOKUP($A123&amp;$B123,MAYO!$D$11:$D$40&amp;MAYO!$E$11:$E$40,MAYO!$AM$11:$AM$40,_xlfn.XLOOKUP($A123&amp;$B123,MAYO!$BC$11:$BC$40&amp;MAYO!$BD$11:$BD$40,MAYO!$CL$11:$CL$40,"A"))/1%,"")</f>
        <v/>
      </c>
      <c r="DK123" s="188" t="str">
        <f t="array" ref="DK123">IFERROR(_xlfn.XLOOKUP($A123&amp;$B123,'MAYO 2'!$D$11:$D$40&amp;'MAYO 2'!$E$11:$E$40,'MAYO 2'!$AM$11:$AM$40,_xlfn.XLOOKUP($A123&amp;$B123,'MAYO 2'!$BC$11:$BC$40&amp;'MAYO 2'!$BD$11:$BD$40,'MAYO 2'!$CL$11:$CL$40,"A"))/1%,"")</f>
        <v/>
      </c>
      <c r="DL123" s="188" t="str">
        <f t="array" ref="DL123">IFERROR(_xlfn.XLOOKUP($A123&amp;$B123,JUNIO!$D$11:$D$40&amp;JUNIO!$E$11:$E$40,JUNIO!$AM$11:$AM$40,_xlfn.XLOOKUP($A123&amp;$B123,JUNIO!$BC$11:$BC$40&amp;JUNIO!$BD$11:$BD$40,JUNIO!$CL$11:$CL$40,"A"))/1%,"")</f>
        <v/>
      </c>
      <c r="DM123" s="188" t="str">
        <f t="array" ref="DM123">IFERROR(_xlfn.XLOOKUP($A123&amp;$B123,'JUNIO 2'!$D$11:$D$40&amp;'JUNIO 2'!$E$11:$E$40,'JUNIO 2'!$AM$11:$AM$40,_xlfn.XLOOKUP($A123&amp;$B123,'JUNIO 2'!$BC$11:$BC$40&amp;'JUNIO 2'!$BD$11:$BD$40,'JUNIO 2'!$CL$11:$CL$40,"A"))/1%,"")</f>
        <v/>
      </c>
      <c r="DN123" s="188" t="str">
        <f t="array" ref="DN123">IFERROR(_xlfn.XLOOKUP($A123&amp;$B123,JULIO!$D$11:$D$40&amp;JULIO!$E$11:$E$40,JULIO!$AM$11:$AM$40,_xlfn.XLOOKUP($A123&amp;$B123,JULIO!$BC$11:$BC$40&amp;JULIO!$BD$11:$BD$40,JULIO!$CL$11:$CL$40,"A"))/1%,"")</f>
        <v/>
      </c>
      <c r="DO123" s="188" t="str">
        <f t="array" ref="DO123">IFERROR(_xlfn.XLOOKUP($A123&amp;$B123,'JULIO 2'!$D$11:$D$40&amp;'JULIO 2'!$E$11:$E$40,'JULIO 2'!$AM$11:$AM$40,_xlfn.XLOOKUP($A123&amp;$B123,'JULIO 2'!$BC$11:$BC$40&amp;'JULIO 2'!$BD$11:$BD$40,'JULIO 2'!$CL$11:$CL$40,"A"))/1%,"")</f>
        <v/>
      </c>
      <c r="DP123" s="188" t="str">
        <f t="array" ref="DP123">IFERROR(_xlfn.XLOOKUP($A123&amp;$B123,AGOSTO!$D$11:$D$40&amp;AGOSTO!$E$11:$E$40,AGOSTO!$AM$11:$AM$40,_xlfn.XLOOKUP($A123&amp;$B123,AGOSTO!$BC$11:$BC$40&amp;AGOSTO!$BD$11:$BD$40,AGOSTO!$CL$11:$CL$40,"A"))/1%,"")</f>
        <v/>
      </c>
      <c r="DQ123" s="188" t="str">
        <f t="array" ref="DQ123">IFERROR(_xlfn.XLOOKUP($A123&amp;$B123,'AGOSTO 2'!$D$11:$D$40&amp;'AGOSTO 2'!$E$11:$E$40,'AGOSTO 2'!$AM$11:$AM$40,_xlfn.XLOOKUP($A123&amp;$B123,'AGOSTO 2'!$BC$11:$BC$40&amp;'AGOSTO 2'!$BD$11:$BD$40,'AGOSTO 2'!$CL$11:$CL$40,"A"))/1%,"")</f>
        <v/>
      </c>
      <c r="DR123" s="188" t="str">
        <f t="array" ref="DR123">IFERROR(_xlfn.XLOOKUP($A123&amp;$B123,SEPTIEMBRE!$D$11:$D$40&amp;SEPTIEMBRE!$E$11:$E$40,SEPTIEMBRE!$AM$11:$AM$40,_xlfn.XLOOKUP($A123&amp;$B123,SEPTIEMBRE!$BC$11:$BC$40&amp;SEPTIEMBRE!$BD$11:$BD$40,SEPTIEMBRE!$CL$11:$CL$40,"A"))/1%,"")</f>
        <v/>
      </c>
      <c r="DS123" s="188" t="str">
        <f t="array" ref="DS123">IFERROR(_xlfn.XLOOKUP($A123&amp;$B123,'SEPTIEMBRE 2'!$D$11:$D$40&amp;'SEPTIEMBRE 2'!$E$11:$E$40,'SEPTIEMBRE 2'!$AM$11:$AM$40,_xlfn.XLOOKUP($A123&amp;$B123,'SEPTIEMBRE 2'!$BC$11:$BC$40&amp;'SEPTIEMBRE 2'!$BD$11:$BD$40,'SEPTIEMBRE 2'!$CL$11:$CL$40,"A"))/1%,"")</f>
        <v/>
      </c>
      <c r="DT123" s="188" t="str">
        <f t="array" ref="DT123">IFERROR(_xlfn.XLOOKUP($A123&amp;$B123,'SEPTIEMBRE 3'!$D$11:$D$40&amp;'SEPTIEMBRE 3'!$E$11:$E$40,'SEPTIEMBRE 3'!$AM$11:$AM$40,_xlfn.XLOOKUP($A123&amp;$B123,'SEPTIEMBRE 3'!$BC$11:$BC$40&amp;'SEPTIEMBRE 3'!$BD$11:$BD$40,'SEPTIEMBRE 3'!$CL$11:$CL$40,"A"))/1%,"")</f>
        <v/>
      </c>
      <c r="DU123" s="188" t="str">
        <f t="array" ref="DU123">IFERROR(_xlfn.XLOOKUP($A123&amp;$B123,OCTUBRE!$D$11:$D$40&amp;OCTUBRE!$E$11:$E$40,OCTUBRE!$AM$11:$AM$40,_xlfn.XLOOKUP($A123&amp;$B123,OCTUBRE!$BC$11:$BC$40&amp;OCTUBRE!$BD$11:$BD$40,OCTUBRE!$CL$11:$CL$40,"A"))/1%,"")</f>
        <v/>
      </c>
      <c r="DV123" s="188" t="str">
        <f t="array" ref="DV123">IFERROR(_xlfn.XLOOKUP($A123&amp;$B123,'OCTUBRE 2'!$D$11:$D$40&amp;'OCTUBRE 2'!$E$11:$E$40,'OCTUBRE 2'!$AM$11:$AM$40,_xlfn.XLOOKUP($A123&amp;$B123,'OCTUBRE 2'!$BC$11:$BC$40&amp;'OCTUBRE 2'!$BD$11:$BD$40,'OCTUBRE 2'!$CL$11:$CL$40,"A"))/1%,"")</f>
        <v/>
      </c>
      <c r="DW123" s="188" t="str">
        <f t="array" ref="DW123">IFERROR(_xlfn.XLOOKUP($A123&amp;$B123,NOVIEMBRE!$D$11:$D$40&amp;NOVIEMBRE!$E$11:$E$40,NOVIEMBRE!$AM$11:$AM$40,_xlfn.XLOOKUP($A123&amp;$B123,NOVIEMBRE!$BC$11:$BC$40&amp;NOVIEMBRE!$BD$11:$BD$40,NOVIEMBRE!$CL$11:$CL$40,"A"))/1%,"")</f>
        <v/>
      </c>
      <c r="DX123" s="188" t="str">
        <f t="array" ref="DX123">IFERROR(_xlfn.XLOOKUP($A123&amp;$B123,'NOVIEMBRE 2'!$D$11:$D$40&amp;'NOVIEMBRE 2'!$E$11:$E$40,'NOVIEMBRE 2'!$AM$11:$AM$40,_xlfn.XLOOKUP($A123&amp;$B123,'NOVIEMBRE 2'!$BC$11:$BC$40&amp;'NOVIEMBRE 2'!$BD$11:$BD$40,'NOVIEMBRE 2'!$CL$11:$CL$40,"A"))/1%,"")</f>
        <v/>
      </c>
      <c r="DY123" s="188" t="str">
        <f t="array" ref="DY123">IFERROR(_xlfn.XLOOKUP($A123&amp;$B123,DICIEMBRE!$D$11:$D$40&amp;DICIEMBRE!$E$11:$E$40,DICIEMBRE!$AM$11:$AM$40,_xlfn.XLOOKUP($A123&amp;$B123,DICIEMBRE!$BC$11:$BC$40&amp;DICIEMBRE!$BD$11:$BD$40,DICIEMBRE!$CL$11:$CL$40,"A"))/1%,"")</f>
        <v/>
      </c>
      <c r="DZ123" s="381" t="str">
        <f t="shared" si="9"/>
        <v>-</v>
      </c>
      <c r="EA123" s="381" t="str">
        <f t="shared" si="10"/>
        <v>-</v>
      </c>
      <c r="EB123" s="381" t="str">
        <f t="shared" si="11"/>
        <v>-</v>
      </c>
      <c r="EC123" s="381" t="str">
        <f t="shared" si="12"/>
        <v>-</v>
      </c>
      <c r="ED123" s="381" t="str">
        <f t="shared" si="13"/>
        <v>-</v>
      </c>
      <c r="EE123" s="381" t="str">
        <f t="shared" si="14"/>
        <v>-</v>
      </c>
      <c r="EF123" s="381" t="str">
        <f t="shared" si="15"/>
        <v>-</v>
      </c>
      <c r="EG123" s="381" t="str">
        <f t="shared" si="16"/>
        <v>-</v>
      </c>
      <c r="EH123" s="381" t="str">
        <f t="shared" si="17"/>
        <v>-</v>
      </c>
      <c r="EI123" s="188" t="str">
        <f t="shared" si="18"/>
        <v/>
      </c>
      <c r="EJ123" s="382"/>
      <c r="EK123" s="382"/>
      <c r="EL123" s="383"/>
      <c r="EM123" s="21"/>
      <c r="EN123" s="384">
        <f t="array" ref="EN123">IFERROR(_xlfn.XLOOKUP($A123&amp;$B123,MARZO!$D$11:$D$40&amp;MARZO!$E$11:$E$40,MARZO!$AK$11:$AK$40,_xlfn.XLOOKUP($A123&amp;$B123,MARZO!$BC$11:$BC$40&amp;MARZO!$BD$11:$BD$40,MARZO!$CJ$11:$CJ$40,"A")),"")</f>
        <v>0</v>
      </c>
      <c r="EO123" s="384">
        <f t="array" ref="EO123">IFERROR(_xlfn.XLOOKUP($A123&amp;$B123,ABRIL!$D$11:$D$40&amp;ABRIL!$E$11:$E$40,ABRIL!$AK$11:$AK$40,_xlfn.XLOOKUP($A123&amp;$B123,ABRIL!$BC$11:$BC$40&amp;ABRIL!$BD$11:$BD$40,ABRIL!$CJ$11:$CJ$40,"A")),"")</f>
        <v>0</v>
      </c>
      <c r="EP123" s="384">
        <f t="array" ref="EP123">IFERROR(_xlfn.XLOOKUP($A123&amp;$B123,'ABRIL 2'!$D$11:$D$40&amp;'ABRIL 2'!$E$11:$E$40,'ABRIL 2'!$AK$11:$AK$40,_xlfn.XLOOKUP($A123&amp;$B123,'ABRIL 2'!$BC$11:$BC$40&amp;'ABRIL 2'!$BD$11:$BD$40,'ABRIL 2'!$CJ$11:$CJ$40,"A")),"")</f>
        <v>0</v>
      </c>
      <c r="EQ123" s="384">
        <f t="array" ref="EQ123">IFERROR(_xlfn.XLOOKUP($A123&amp;$B123,MAYO!$D$11:$D$40&amp;MAYO!$E$11:$E$40,MAYO!$AK$11:$AK$40,_xlfn.XLOOKUP($A123&amp;$B123,MAYO!$BC$11:$BC$40&amp;MAYO!$BD$11:$BD$40,MAYO!$CJ$11:$CJ$40,"A")),"")</f>
        <v>0</v>
      </c>
      <c r="ER123" s="384">
        <f t="array" ref="ER123">IFERROR(_xlfn.XLOOKUP($A123&amp;$B123,'MAYO 2'!$D$11:$D$40&amp;'MAYO 2'!$E$11:$E$40,'MAYO 2'!$AK$11:$AK$40,_xlfn.XLOOKUP($A123&amp;$B123,'MAYO 2'!$BC$11:$BC$40&amp;'MAYO 2'!$BD$11:$BD$40,'MAYO 2'!$CJ$11:$CJ$40,"A")),"")</f>
        <v>0</v>
      </c>
      <c r="ES123" s="384">
        <f t="array" ref="ES123">IFERROR(_xlfn.XLOOKUP($A123&amp;$B123,JUNIO!$D$11:$D$40&amp;JUNIO!$E$11:$E$40,JUNIO!$AK$11:$AK$40,_xlfn.XLOOKUP($A123&amp;$B123,JUNIO!$BC$11:$BC$40&amp;JUNIO!$BD$11:$BD$40,JUNIO!$CJ$11:$CJ$40,"A")),"")</f>
        <v>0</v>
      </c>
      <c r="ET123" s="384">
        <f t="array" ref="ET123">IFERROR(_xlfn.XLOOKUP($A123&amp;$B123,'JUNIO 2'!$D$11:$D$40&amp;'JUNIO 2'!$E$11:$E$40,'JUNIO 2'!$AK$11:$AK$40,_xlfn.XLOOKUP($A123&amp;$B123,'JUNIO 2'!$BC$11:$BC$40&amp;'JUNIO 2'!$BD$11:$BD$40,'JUNIO 2'!$CJ$11:$CJ$40,"A")),"")</f>
        <v>0</v>
      </c>
      <c r="EU123" s="384">
        <f t="array" ref="EU123">IFERROR(_xlfn.XLOOKUP($A123&amp;$B123,JULIO!$D$11:$D$40&amp;JULIO!$E$11:$E$40,JULIO!$AK$11:$AK$40,_xlfn.XLOOKUP($A123&amp;$B123,JULIO!$BC$11:$BC$40&amp;JULIO!$BD$11:$BD$40,JULIO!$CJ$11:$CJ$40,"A")),"")</f>
        <v>0</v>
      </c>
      <c r="EV123" s="384">
        <f t="array" ref="EV123">IFERROR(_xlfn.XLOOKUP($A123&amp;$B123,'JULIO 2'!$D$11:$D$40&amp;'JULIO 2'!$E$11:$E$40,'JULIO 2'!$AK$11:$AK$40,_xlfn.XLOOKUP($A123&amp;$B123,'JULIO 2'!$BC$11:$BC$40&amp;'JULIO 2'!$BD$11:$BD$40,'JULIO 2'!$CJ$11:$CJ$40,"A")),"")</f>
        <v>0</v>
      </c>
      <c r="EW123" s="384">
        <f t="array" ref="EW123">IFERROR(_xlfn.XLOOKUP($A123&amp;$B123,AGOSTO!$D$11:$D$40&amp;AGOSTO!$E$11:$E$40,AGOSTO!$AK$11:$AK$40,_xlfn.XLOOKUP($A123&amp;$B123,AGOSTO!$BC$11:$BC$40&amp;AGOSTO!$BD$11:$BD$40,AGOSTO!$CJ$11:$CJ$40,"A")),"")</f>
        <v>0</v>
      </c>
      <c r="EX123" s="384">
        <f t="array" ref="EX123">IFERROR(_xlfn.XLOOKUP($A123&amp;$B123,'AGOSTO 2'!$D$11:$D$40&amp;'AGOSTO 2'!$E$11:$E$40,'AGOSTO 2'!$AK$11:$AK$40,_xlfn.XLOOKUP($A123&amp;$B123,'AGOSTO 2'!$BC$11:$BC$40&amp;'AGOSTO 2'!$BD$11:$BD$40,'AGOSTO 2'!$CJ$11:$CJ$40,"A")),"")</f>
        <v>0</v>
      </c>
      <c r="EY123" s="384">
        <f t="array" ref="EY123">IFERROR(_xlfn.XLOOKUP($A123&amp;$B123,SEPTIEMBRE!$D$11:$D$40&amp;SEPTIEMBRE!$E$11:$E$40,SEPTIEMBRE!$AK$11:$AK$40,_xlfn.XLOOKUP($A123&amp;$B123,SEPTIEMBRE!$BC$11:$BC$40&amp;SEPTIEMBRE!$BD$11:$BD$40,SEPTIEMBRE!$CJ$11:$CJ$40,"A")),"")</f>
        <v>0</v>
      </c>
      <c r="EZ123" s="384">
        <f t="array" ref="EZ123">IFERROR(_xlfn.XLOOKUP($A123&amp;$B123,'SEPTIEMBRE 2'!$D$11:$D$40&amp;'SEPTIEMBRE 2'!$E$11:$E$40,'SEPTIEMBRE 2'!$AK$11:$AK$40,_xlfn.XLOOKUP($A123&amp;$B123,'SEPTIEMBRE 2'!$BC$11:$BC$40&amp;'SEPTIEMBRE 2'!$BD$11:$BD$40,'SEPTIEMBRE 2'!$CJ$11:$CJ$40,"A")),"")</f>
        <v>0</v>
      </c>
      <c r="FA123" s="384">
        <f t="array" ref="FA123">IFERROR(_xlfn.XLOOKUP($A123&amp;$B123,'SEPTIEMBRE 3'!$D$11:$D$40&amp;'SEPTIEMBRE 3'!$E$11:$E$40,'SEPTIEMBRE 3'!$AK$11:$AK$40,_xlfn.XLOOKUP($A123&amp;$B123,'SEPTIEMBRE 3'!$BC$11:$BC$40&amp;'SEPTIEMBRE 3'!$BD$11:$BD$40,'SEPTIEMBRE 3'!$CJ$11:$CJ$40,"A")),"")</f>
        <v>0</v>
      </c>
      <c r="FB123" s="384">
        <f t="array" ref="FB123">IFERROR(_xlfn.XLOOKUP($A123&amp;$B123,OCTUBRE!$D$11:$D$40&amp;OCTUBRE!$E$11:$E$40,OCTUBRE!$AK$11:$AK$40,_xlfn.XLOOKUP($A123&amp;$B123,OCTUBRE!$BC$11:$BC$40&amp;OCTUBRE!$BD$11:$BD$40,OCTUBRE!$CJ$11:$CJ$40,"A")),"")</f>
        <v>0</v>
      </c>
      <c r="FC123" s="384">
        <f t="array" ref="FC123">IFERROR(_xlfn.XLOOKUP($A123&amp;$B123,'OCTUBRE 2'!$D$11:$D$40&amp;'OCTUBRE 2'!$E$11:$E$40,'OCTUBRE 2'!$AK$11:$AK$40,_xlfn.XLOOKUP($A123&amp;$B123,'OCTUBRE 2'!$BC$11:$BC$40&amp;'OCTUBRE 2'!$BD$11:$BD$40,'OCTUBRE 2'!$CJ$11:$CJ$40,"A")),"")</f>
        <v>0</v>
      </c>
      <c r="FD123" s="384">
        <f t="array" ref="FD123">IFERROR(_xlfn.XLOOKUP($A123&amp;$B123,NOVIEMBRE!$D$11:$D$40&amp;NOVIEMBRE!$E$11:$E$40,NOVIEMBRE!$AK$11:$AK$40,_xlfn.XLOOKUP($A123&amp;$B123,NOVIEMBRE!$BC$11:$BC$40&amp;NOVIEMBRE!$BD$11:$BD$40,NOVIEMBRE!$CJ$11:$CJ$40,"A")),"")</f>
        <v>0</v>
      </c>
      <c r="FE123" s="384">
        <f t="array" ref="FE123">IFERROR(_xlfn.XLOOKUP($A123&amp;$B123,'NOVIEMBRE 2'!$D$11:$D$40&amp;'NOVIEMBRE 2'!$E$11:$E$40,'NOVIEMBRE 2'!$AK$11:$AK$40,_xlfn.XLOOKUP($A123&amp;$B123,'NOVIEMBRE 2'!$BC$11:$BC$40&amp;'NOVIEMBRE 2'!$BD$11:$BD$40,'NOVIEMBRE 2'!$CJ$11:$CJ$40,"A")),"")</f>
        <v>0</v>
      </c>
      <c r="FF123" s="385">
        <f t="array" ref="FF123">IFERROR(_xlfn.XLOOKUP($A123&amp;$B123,DICIEMBRE!$D$11:$D$40&amp;DICIEMBRE!$E$11:$E$40,DICIEMBRE!$AK$11:$AK$40,_xlfn.XLOOKUP($A123&amp;$B123,DICIEMBRE!$BC$11:$BC$40&amp;DICIEMBRE!$BD$11:$BD$40,DICIEMBRE!$CJ$11:$CJ$40,"A")),"")</f>
        <v>0</v>
      </c>
      <c r="FG123" s="386" t="str">
        <f t="shared" si="19"/>
        <v/>
      </c>
      <c r="FH123" s="386" t="str">
        <f t="array" ref="FH123">IF(
 COUNT(DZ123:EH123)=0,
 "-",
 IF(
  COUNT(DZ123:EH123) &lt; COUNTA(DZ123:EH123),
  REPT("🟩", ROUND(COUNT(DZ123:EH123)/COUNTA(DZ123:EH123)*5, 0)) &amp;
  REPT("⬜", 5 - ROUND(COUNT(DZ123:EH123)/COUNTA(DZ123:EH123)*5, 0)),
  IF(
    AVERAGE(IF(DZ123:EH123&lt;&gt;"", DZ123:EH123, )) &gt;= 70, "🟩🟩🟩🟩🟩",
    IF(
      AVERAGE(IF(DZ123:EH123&lt;&gt;"",DZ123:EH123, )) &gt;= 56, "🟨🟨🟨🟨🟨",
      "🟥🟥🟥🟥🟥"
    )
  )
 )
)
</f>
        <v>-</v>
      </c>
    </row>
    <row r="124" ht="15.75" customHeight="1">
      <c r="A124" s="168"/>
      <c r="B124" s="169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1"/>
      <c r="N124" s="172" t="str">
        <f t="shared" si="1"/>
        <v/>
      </c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2" t="str">
        <f t="shared" si="2"/>
        <v/>
      </c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2" t="str">
        <f t="shared" si="3"/>
        <v/>
      </c>
      <c r="AM124" s="173"/>
      <c r="AN124" s="173"/>
      <c r="AO124" s="173"/>
      <c r="AP124" s="173"/>
      <c r="AQ124" s="173"/>
      <c r="AR124" s="173"/>
      <c r="AS124" s="173"/>
      <c r="AT124" s="173"/>
      <c r="AU124" s="173"/>
      <c r="AV124" s="171"/>
      <c r="AW124" s="171"/>
      <c r="AX124" s="172" t="str">
        <f t="shared" si="4"/>
        <v/>
      </c>
      <c r="AY124" s="173"/>
      <c r="AZ124" s="173"/>
      <c r="BA124" s="173"/>
      <c r="BB124" s="173"/>
      <c r="BC124" s="173"/>
      <c r="BD124" s="173"/>
      <c r="BE124" s="173"/>
      <c r="BF124" s="173"/>
      <c r="BG124" s="173"/>
      <c r="BH124" s="173"/>
      <c r="BI124" s="173"/>
      <c r="BJ124" s="172" t="str">
        <f t="shared" si="5"/>
        <v/>
      </c>
      <c r="BK124" s="173"/>
      <c r="BL124" s="173"/>
      <c r="BM124" s="173"/>
      <c r="BN124" s="173"/>
      <c r="BO124" s="173"/>
      <c r="BP124" s="173"/>
      <c r="BQ124" s="173"/>
      <c r="BR124" s="173"/>
      <c r="BS124" s="173"/>
      <c r="BT124" s="173"/>
      <c r="BU124" s="173"/>
      <c r="BV124" s="172" t="str">
        <f t="shared" si="6"/>
        <v/>
      </c>
      <c r="BW124" s="173"/>
      <c r="BX124" s="173"/>
      <c r="BY124" s="173"/>
      <c r="BZ124" s="171"/>
      <c r="CA124" s="171"/>
      <c r="CB124" s="171"/>
      <c r="CC124" s="171"/>
      <c r="CD124" s="171"/>
      <c r="CE124" s="171"/>
      <c r="CF124" s="171"/>
      <c r="CG124" s="171"/>
      <c r="CH124" s="172" t="str">
        <f t="shared" si="7"/>
        <v/>
      </c>
      <c r="CI124" s="171"/>
      <c r="CJ124" s="173"/>
      <c r="CK124" s="173"/>
      <c r="CL124" s="173"/>
      <c r="CM124" s="173"/>
      <c r="CN124" s="171"/>
      <c r="CO124" s="171"/>
      <c r="CP124" s="171"/>
      <c r="CQ124" s="173"/>
      <c r="CR124" s="171"/>
      <c r="CS124" s="171"/>
      <c r="CT124" s="172" t="str">
        <f t="shared" si="8"/>
        <v/>
      </c>
      <c r="CU124" s="172"/>
      <c r="CV124" s="172"/>
      <c r="CW124" s="172"/>
      <c r="CX124" s="172"/>
      <c r="CY124" s="172"/>
      <c r="CZ124" s="172"/>
      <c r="DA124" s="172"/>
      <c r="DB124" s="172"/>
      <c r="DC124" s="172"/>
      <c r="DD124" s="172"/>
      <c r="DE124" s="172"/>
      <c r="DF124" s="172"/>
      <c r="DG124" s="188" t="str">
        <f t="array" ref="DG124">IFERROR(_xlfn.XLOOKUP($A124&amp;B124,MARZO!$D$11:$D$40&amp;MARZO!$E$11:$E$40,MARZO!$AM$11:$AM$40,_xlfn.XLOOKUP($A124&amp;$B124,MARZO!$BC$11:$BC$40&amp;MARZO!$BD$11:$BD$40,MARZO!$CL$11:$CL$40,"A"))/1%,"")</f>
        <v/>
      </c>
      <c r="DH124" s="188" t="str">
        <f t="array" ref="DH124">IFERROR(_xlfn.XLOOKUP($A124&amp;$B124,ABRIL!$D$11:$D$40&amp;ABRIL!$E$11:$E$40,ABRIL!$AM$11:$AM$40,_xlfn.XLOOKUP($A124&amp;$B124,ABRIL!$BC$11:$BC$40&amp;ABRIL!$BD$11:$BD$40,ABRIL!$CL$11:$CL$40,"A"))/1%,"")</f>
        <v/>
      </c>
      <c r="DI124" s="188" t="str">
        <f t="array" ref="DI124">IFERROR(_xlfn.XLOOKUP($A124&amp;$B124,'ABRIL 2'!$D$11:$D$40&amp;'ABRIL 2'!$E$11:$E$40,'ABRIL 2'!$AM$11:$AM$40,_xlfn.XLOOKUP($A124&amp;$B124,'ABRIL 2'!$BC$11:$BC$40&amp;'ABRIL 2'!$BD$11:$BD$40,'ABRIL 2'!$CL$11:$CL$40,"A"))/1%,"")</f>
        <v/>
      </c>
      <c r="DJ124" s="188" t="str">
        <f t="array" ref="DJ124">IFERROR(_xlfn.XLOOKUP($A124&amp;$B124,MAYO!$D$11:$D$40&amp;MAYO!$E$11:$E$40,MAYO!$AM$11:$AM$40,_xlfn.XLOOKUP($A124&amp;$B124,MAYO!$BC$11:$BC$40&amp;MAYO!$BD$11:$BD$40,MAYO!$CL$11:$CL$40,"A"))/1%,"")</f>
        <v/>
      </c>
      <c r="DK124" s="188" t="str">
        <f t="array" ref="DK124">IFERROR(_xlfn.XLOOKUP($A124&amp;$B124,'MAYO 2'!$D$11:$D$40&amp;'MAYO 2'!$E$11:$E$40,'MAYO 2'!$AM$11:$AM$40,_xlfn.XLOOKUP($A124&amp;$B124,'MAYO 2'!$BC$11:$BC$40&amp;'MAYO 2'!$BD$11:$BD$40,'MAYO 2'!$CL$11:$CL$40,"A"))/1%,"")</f>
        <v/>
      </c>
      <c r="DL124" s="188" t="str">
        <f t="array" ref="DL124">IFERROR(_xlfn.XLOOKUP($A124&amp;$B124,JUNIO!$D$11:$D$40&amp;JUNIO!$E$11:$E$40,JUNIO!$AM$11:$AM$40,_xlfn.XLOOKUP($A124&amp;$B124,JUNIO!$BC$11:$BC$40&amp;JUNIO!$BD$11:$BD$40,JUNIO!$CL$11:$CL$40,"A"))/1%,"")</f>
        <v/>
      </c>
      <c r="DM124" s="188" t="str">
        <f t="array" ref="DM124">IFERROR(_xlfn.XLOOKUP($A124&amp;$B124,'JUNIO 2'!$D$11:$D$40&amp;'JUNIO 2'!$E$11:$E$40,'JUNIO 2'!$AM$11:$AM$40,_xlfn.XLOOKUP($A124&amp;$B124,'JUNIO 2'!$BC$11:$BC$40&amp;'JUNIO 2'!$BD$11:$BD$40,'JUNIO 2'!$CL$11:$CL$40,"A"))/1%,"")</f>
        <v/>
      </c>
      <c r="DN124" s="188" t="str">
        <f t="array" ref="DN124">IFERROR(_xlfn.XLOOKUP($A124&amp;$B124,JULIO!$D$11:$D$40&amp;JULIO!$E$11:$E$40,JULIO!$AM$11:$AM$40,_xlfn.XLOOKUP($A124&amp;$B124,JULIO!$BC$11:$BC$40&amp;JULIO!$BD$11:$BD$40,JULIO!$CL$11:$CL$40,"A"))/1%,"")</f>
        <v/>
      </c>
      <c r="DO124" s="188" t="str">
        <f t="array" ref="DO124">IFERROR(_xlfn.XLOOKUP($A124&amp;$B124,'JULIO 2'!$D$11:$D$40&amp;'JULIO 2'!$E$11:$E$40,'JULIO 2'!$AM$11:$AM$40,_xlfn.XLOOKUP($A124&amp;$B124,'JULIO 2'!$BC$11:$BC$40&amp;'JULIO 2'!$BD$11:$BD$40,'JULIO 2'!$CL$11:$CL$40,"A"))/1%,"")</f>
        <v/>
      </c>
      <c r="DP124" s="188" t="str">
        <f t="array" ref="DP124">IFERROR(_xlfn.XLOOKUP($A124&amp;$B124,AGOSTO!$D$11:$D$40&amp;AGOSTO!$E$11:$E$40,AGOSTO!$AM$11:$AM$40,_xlfn.XLOOKUP($A124&amp;$B124,AGOSTO!$BC$11:$BC$40&amp;AGOSTO!$BD$11:$BD$40,AGOSTO!$CL$11:$CL$40,"A"))/1%,"")</f>
        <v/>
      </c>
      <c r="DQ124" s="188" t="str">
        <f t="array" ref="DQ124">IFERROR(_xlfn.XLOOKUP($A124&amp;$B124,'AGOSTO 2'!$D$11:$D$40&amp;'AGOSTO 2'!$E$11:$E$40,'AGOSTO 2'!$AM$11:$AM$40,_xlfn.XLOOKUP($A124&amp;$B124,'AGOSTO 2'!$BC$11:$BC$40&amp;'AGOSTO 2'!$BD$11:$BD$40,'AGOSTO 2'!$CL$11:$CL$40,"A"))/1%,"")</f>
        <v/>
      </c>
      <c r="DR124" s="188" t="str">
        <f t="array" ref="DR124">IFERROR(_xlfn.XLOOKUP($A124&amp;$B124,SEPTIEMBRE!$D$11:$D$40&amp;SEPTIEMBRE!$E$11:$E$40,SEPTIEMBRE!$AM$11:$AM$40,_xlfn.XLOOKUP($A124&amp;$B124,SEPTIEMBRE!$BC$11:$BC$40&amp;SEPTIEMBRE!$BD$11:$BD$40,SEPTIEMBRE!$CL$11:$CL$40,"A"))/1%,"")</f>
        <v/>
      </c>
      <c r="DS124" s="188" t="str">
        <f t="array" ref="DS124">IFERROR(_xlfn.XLOOKUP($A124&amp;$B124,'SEPTIEMBRE 2'!$D$11:$D$40&amp;'SEPTIEMBRE 2'!$E$11:$E$40,'SEPTIEMBRE 2'!$AM$11:$AM$40,_xlfn.XLOOKUP($A124&amp;$B124,'SEPTIEMBRE 2'!$BC$11:$BC$40&amp;'SEPTIEMBRE 2'!$BD$11:$BD$40,'SEPTIEMBRE 2'!$CL$11:$CL$40,"A"))/1%,"")</f>
        <v/>
      </c>
      <c r="DT124" s="188" t="str">
        <f t="array" ref="DT124">IFERROR(_xlfn.XLOOKUP($A124&amp;$B124,'SEPTIEMBRE 3'!$D$11:$D$40&amp;'SEPTIEMBRE 3'!$E$11:$E$40,'SEPTIEMBRE 3'!$AM$11:$AM$40,_xlfn.XLOOKUP($A124&amp;$B124,'SEPTIEMBRE 3'!$BC$11:$BC$40&amp;'SEPTIEMBRE 3'!$BD$11:$BD$40,'SEPTIEMBRE 3'!$CL$11:$CL$40,"A"))/1%,"")</f>
        <v/>
      </c>
      <c r="DU124" s="188" t="str">
        <f t="array" ref="DU124">IFERROR(_xlfn.XLOOKUP($A124&amp;$B124,OCTUBRE!$D$11:$D$40&amp;OCTUBRE!$E$11:$E$40,OCTUBRE!$AM$11:$AM$40,_xlfn.XLOOKUP($A124&amp;$B124,OCTUBRE!$BC$11:$BC$40&amp;OCTUBRE!$BD$11:$BD$40,OCTUBRE!$CL$11:$CL$40,"A"))/1%,"")</f>
        <v/>
      </c>
      <c r="DV124" s="188" t="str">
        <f t="array" ref="DV124">IFERROR(_xlfn.XLOOKUP($A124&amp;$B124,'OCTUBRE 2'!$D$11:$D$40&amp;'OCTUBRE 2'!$E$11:$E$40,'OCTUBRE 2'!$AM$11:$AM$40,_xlfn.XLOOKUP($A124&amp;$B124,'OCTUBRE 2'!$BC$11:$BC$40&amp;'OCTUBRE 2'!$BD$11:$BD$40,'OCTUBRE 2'!$CL$11:$CL$40,"A"))/1%,"")</f>
        <v/>
      </c>
      <c r="DW124" s="188" t="str">
        <f t="array" ref="DW124">IFERROR(_xlfn.XLOOKUP($A124&amp;$B124,NOVIEMBRE!$D$11:$D$40&amp;NOVIEMBRE!$E$11:$E$40,NOVIEMBRE!$AM$11:$AM$40,_xlfn.XLOOKUP($A124&amp;$B124,NOVIEMBRE!$BC$11:$BC$40&amp;NOVIEMBRE!$BD$11:$BD$40,NOVIEMBRE!$CL$11:$CL$40,"A"))/1%,"")</f>
        <v/>
      </c>
      <c r="DX124" s="188" t="str">
        <f t="array" ref="DX124">IFERROR(_xlfn.XLOOKUP($A124&amp;$B124,'NOVIEMBRE 2'!$D$11:$D$40&amp;'NOVIEMBRE 2'!$E$11:$E$40,'NOVIEMBRE 2'!$AM$11:$AM$40,_xlfn.XLOOKUP($A124&amp;$B124,'NOVIEMBRE 2'!$BC$11:$BC$40&amp;'NOVIEMBRE 2'!$BD$11:$BD$40,'NOVIEMBRE 2'!$CL$11:$CL$40,"A"))/1%,"")</f>
        <v/>
      </c>
      <c r="DY124" s="188" t="str">
        <f t="array" ref="DY124">IFERROR(_xlfn.XLOOKUP($A124&amp;$B124,DICIEMBRE!$D$11:$D$40&amp;DICIEMBRE!$E$11:$E$40,DICIEMBRE!$AM$11:$AM$40,_xlfn.XLOOKUP($A124&amp;$B124,DICIEMBRE!$BC$11:$BC$40&amp;DICIEMBRE!$BD$11:$BD$40,DICIEMBRE!$CL$11:$CL$40,"A"))/1%,"")</f>
        <v/>
      </c>
      <c r="DZ124" s="381" t="str">
        <f t="shared" si="9"/>
        <v>-</v>
      </c>
      <c r="EA124" s="381" t="str">
        <f t="shared" si="10"/>
        <v>-</v>
      </c>
      <c r="EB124" s="381" t="str">
        <f t="shared" si="11"/>
        <v>-</v>
      </c>
      <c r="EC124" s="381" t="str">
        <f t="shared" si="12"/>
        <v>-</v>
      </c>
      <c r="ED124" s="381" t="str">
        <f t="shared" si="13"/>
        <v>-</v>
      </c>
      <c r="EE124" s="381" t="str">
        <f t="shared" si="14"/>
        <v>-</v>
      </c>
      <c r="EF124" s="381" t="str">
        <f t="shared" si="15"/>
        <v>-</v>
      </c>
      <c r="EG124" s="381" t="str">
        <f t="shared" si="16"/>
        <v>-</v>
      </c>
      <c r="EH124" s="381" t="str">
        <f t="shared" si="17"/>
        <v>-</v>
      </c>
      <c r="EI124" s="188" t="str">
        <f t="shared" si="18"/>
        <v/>
      </c>
      <c r="EJ124" s="382"/>
      <c r="EK124" s="382"/>
      <c r="EL124" s="383"/>
      <c r="EM124" s="21"/>
      <c r="EN124" s="384">
        <f t="array" ref="EN124">IFERROR(_xlfn.XLOOKUP($A124&amp;$B124,MARZO!$D$11:$D$40&amp;MARZO!$E$11:$E$40,MARZO!$AK$11:$AK$40,_xlfn.XLOOKUP($A124&amp;$B124,MARZO!$BC$11:$BC$40&amp;MARZO!$BD$11:$BD$40,MARZO!$CJ$11:$CJ$40,"A")),"")</f>
        <v>0</v>
      </c>
      <c r="EO124" s="384">
        <f t="array" ref="EO124">IFERROR(_xlfn.XLOOKUP($A124&amp;$B124,ABRIL!$D$11:$D$40&amp;ABRIL!$E$11:$E$40,ABRIL!$AK$11:$AK$40,_xlfn.XLOOKUP($A124&amp;$B124,ABRIL!$BC$11:$BC$40&amp;ABRIL!$BD$11:$BD$40,ABRIL!$CJ$11:$CJ$40,"A")),"")</f>
        <v>0</v>
      </c>
      <c r="EP124" s="384">
        <f t="array" ref="EP124">IFERROR(_xlfn.XLOOKUP($A124&amp;$B124,'ABRIL 2'!$D$11:$D$40&amp;'ABRIL 2'!$E$11:$E$40,'ABRIL 2'!$AK$11:$AK$40,_xlfn.XLOOKUP($A124&amp;$B124,'ABRIL 2'!$BC$11:$BC$40&amp;'ABRIL 2'!$BD$11:$BD$40,'ABRIL 2'!$CJ$11:$CJ$40,"A")),"")</f>
        <v>0</v>
      </c>
      <c r="EQ124" s="384">
        <f t="array" ref="EQ124">IFERROR(_xlfn.XLOOKUP($A124&amp;$B124,MAYO!$D$11:$D$40&amp;MAYO!$E$11:$E$40,MAYO!$AK$11:$AK$40,_xlfn.XLOOKUP($A124&amp;$B124,MAYO!$BC$11:$BC$40&amp;MAYO!$BD$11:$BD$40,MAYO!$CJ$11:$CJ$40,"A")),"")</f>
        <v>0</v>
      </c>
      <c r="ER124" s="384">
        <f t="array" ref="ER124">IFERROR(_xlfn.XLOOKUP($A124&amp;$B124,'MAYO 2'!$D$11:$D$40&amp;'MAYO 2'!$E$11:$E$40,'MAYO 2'!$AK$11:$AK$40,_xlfn.XLOOKUP($A124&amp;$B124,'MAYO 2'!$BC$11:$BC$40&amp;'MAYO 2'!$BD$11:$BD$40,'MAYO 2'!$CJ$11:$CJ$40,"A")),"")</f>
        <v>0</v>
      </c>
      <c r="ES124" s="384">
        <f t="array" ref="ES124">IFERROR(_xlfn.XLOOKUP($A124&amp;$B124,JUNIO!$D$11:$D$40&amp;JUNIO!$E$11:$E$40,JUNIO!$AK$11:$AK$40,_xlfn.XLOOKUP($A124&amp;$B124,JUNIO!$BC$11:$BC$40&amp;JUNIO!$BD$11:$BD$40,JUNIO!$CJ$11:$CJ$40,"A")),"")</f>
        <v>0</v>
      </c>
      <c r="ET124" s="384">
        <f t="array" ref="ET124">IFERROR(_xlfn.XLOOKUP($A124&amp;$B124,'JUNIO 2'!$D$11:$D$40&amp;'JUNIO 2'!$E$11:$E$40,'JUNIO 2'!$AK$11:$AK$40,_xlfn.XLOOKUP($A124&amp;$B124,'JUNIO 2'!$BC$11:$BC$40&amp;'JUNIO 2'!$BD$11:$BD$40,'JUNIO 2'!$CJ$11:$CJ$40,"A")),"")</f>
        <v>0</v>
      </c>
      <c r="EU124" s="384">
        <f t="array" ref="EU124">IFERROR(_xlfn.XLOOKUP($A124&amp;$B124,JULIO!$D$11:$D$40&amp;JULIO!$E$11:$E$40,JULIO!$AK$11:$AK$40,_xlfn.XLOOKUP($A124&amp;$B124,JULIO!$BC$11:$BC$40&amp;JULIO!$BD$11:$BD$40,JULIO!$CJ$11:$CJ$40,"A")),"")</f>
        <v>0</v>
      </c>
      <c r="EV124" s="384">
        <f t="array" ref="EV124">IFERROR(_xlfn.XLOOKUP($A124&amp;$B124,'JULIO 2'!$D$11:$D$40&amp;'JULIO 2'!$E$11:$E$40,'JULIO 2'!$AK$11:$AK$40,_xlfn.XLOOKUP($A124&amp;$B124,'JULIO 2'!$BC$11:$BC$40&amp;'JULIO 2'!$BD$11:$BD$40,'JULIO 2'!$CJ$11:$CJ$40,"A")),"")</f>
        <v>0</v>
      </c>
      <c r="EW124" s="384">
        <f t="array" ref="EW124">IFERROR(_xlfn.XLOOKUP($A124&amp;$B124,AGOSTO!$D$11:$D$40&amp;AGOSTO!$E$11:$E$40,AGOSTO!$AK$11:$AK$40,_xlfn.XLOOKUP($A124&amp;$B124,AGOSTO!$BC$11:$BC$40&amp;AGOSTO!$BD$11:$BD$40,AGOSTO!$CJ$11:$CJ$40,"A")),"")</f>
        <v>0</v>
      </c>
      <c r="EX124" s="384">
        <f t="array" ref="EX124">IFERROR(_xlfn.XLOOKUP($A124&amp;$B124,'AGOSTO 2'!$D$11:$D$40&amp;'AGOSTO 2'!$E$11:$E$40,'AGOSTO 2'!$AK$11:$AK$40,_xlfn.XLOOKUP($A124&amp;$B124,'AGOSTO 2'!$BC$11:$BC$40&amp;'AGOSTO 2'!$BD$11:$BD$40,'AGOSTO 2'!$CJ$11:$CJ$40,"A")),"")</f>
        <v>0</v>
      </c>
      <c r="EY124" s="384">
        <f t="array" ref="EY124">IFERROR(_xlfn.XLOOKUP($A124&amp;$B124,SEPTIEMBRE!$D$11:$D$40&amp;SEPTIEMBRE!$E$11:$E$40,SEPTIEMBRE!$AK$11:$AK$40,_xlfn.XLOOKUP($A124&amp;$B124,SEPTIEMBRE!$BC$11:$BC$40&amp;SEPTIEMBRE!$BD$11:$BD$40,SEPTIEMBRE!$CJ$11:$CJ$40,"A")),"")</f>
        <v>0</v>
      </c>
      <c r="EZ124" s="384">
        <f t="array" ref="EZ124">IFERROR(_xlfn.XLOOKUP($A124&amp;$B124,'SEPTIEMBRE 2'!$D$11:$D$40&amp;'SEPTIEMBRE 2'!$E$11:$E$40,'SEPTIEMBRE 2'!$AK$11:$AK$40,_xlfn.XLOOKUP($A124&amp;$B124,'SEPTIEMBRE 2'!$BC$11:$BC$40&amp;'SEPTIEMBRE 2'!$BD$11:$BD$40,'SEPTIEMBRE 2'!$CJ$11:$CJ$40,"A")),"")</f>
        <v>0</v>
      </c>
      <c r="FA124" s="384">
        <f t="array" ref="FA124">IFERROR(_xlfn.XLOOKUP($A124&amp;$B124,'SEPTIEMBRE 3'!$D$11:$D$40&amp;'SEPTIEMBRE 3'!$E$11:$E$40,'SEPTIEMBRE 3'!$AK$11:$AK$40,_xlfn.XLOOKUP($A124&amp;$B124,'SEPTIEMBRE 3'!$BC$11:$BC$40&amp;'SEPTIEMBRE 3'!$BD$11:$BD$40,'SEPTIEMBRE 3'!$CJ$11:$CJ$40,"A")),"")</f>
        <v>0</v>
      </c>
      <c r="FB124" s="384">
        <f t="array" ref="FB124">IFERROR(_xlfn.XLOOKUP($A124&amp;$B124,OCTUBRE!$D$11:$D$40&amp;OCTUBRE!$E$11:$E$40,OCTUBRE!$AK$11:$AK$40,_xlfn.XLOOKUP($A124&amp;$B124,OCTUBRE!$BC$11:$BC$40&amp;OCTUBRE!$BD$11:$BD$40,OCTUBRE!$CJ$11:$CJ$40,"A")),"")</f>
        <v>0</v>
      </c>
      <c r="FC124" s="384">
        <f t="array" ref="FC124">IFERROR(_xlfn.XLOOKUP($A124&amp;$B124,'OCTUBRE 2'!$D$11:$D$40&amp;'OCTUBRE 2'!$E$11:$E$40,'OCTUBRE 2'!$AK$11:$AK$40,_xlfn.XLOOKUP($A124&amp;$B124,'OCTUBRE 2'!$BC$11:$BC$40&amp;'OCTUBRE 2'!$BD$11:$BD$40,'OCTUBRE 2'!$CJ$11:$CJ$40,"A")),"")</f>
        <v>0</v>
      </c>
      <c r="FD124" s="384">
        <f t="array" ref="FD124">IFERROR(_xlfn.XLOOKUP($A124&amp;$B124,NOVIEMBRE!$D$11:$D$40&amp;NOVIEMBRE!$E$11:$E$40,NOVIEMBRE!$AK$11:$AK$40,_xlfn.XLOOKUP($A124&amp;$B124,NOVIEMBRE!$BC$11:$BC$40&amp;NOVIEMBRE!$BD$11:$BD$40,NOVIEMBRE!$CJ$11:$CJ$40,"A")),"")</f>
        <v>0</v>
      </c>
      <c r="FE124" s="384">
        <f t="array" ref="FE124">IFERROR(_xlfn.XLOOKUP($A124&amp;$B124,'NOVIEMBRE 2'!$D$11:$D$40&amp;'NOVIEMBRE 2'!$E$11:$E$40,'NOVIEMBRE 2'!$AK$11:$AK$40,_xlfn.XLOOKUP($A124&amp;$B124,'NOVIEMBRE 2'!$BC$11:$BC$40&amp;'NOVIEMBRE 2'!$BD$11:$BD$40,'NOVIEMBRE 2'!$CJ$11:$CJ$40,"A")),"")</f>
        <v>0</v>
      </c>
      <c r="FF124" s="385">
        <f t="array" ref="FF124">IFERROR(_xlfn.XLOOKUP($A124&amp;$B124,DICIEMBRE!$D$11:$D$40&amp;DICIEMBRE!$E$11:$E$40,DICIEMBRE!$AK$11:$AK$40,_xlfn.XLOOKUP($A124&amp;$B124,DICIEMBRE!$BC$11:$BC$40&amp;DICIEMBRE!$BD$11:$BD$40,DICIEMBRE!$CJ$11:$CJ$40,"A")),"")</f>
        <v>0</v>
      </c>
      <c r="FG124" s="386" t="str">
        <f t="shared" si="19"/>
        <v/>
      </c>
      <c r="FH124" s="386" t="str">
        <f t="array" ref="FH124">IF(
 COUNT(DZ124:EH124)=0,
 "-",
 IF(
  COUNT(DZ124:EH124) &lt; COUNTA(DZ124:EH124),
  REPT("🟩", ROUND(COUNT(DZ124:EH124)/COUNTA(DZ124:EH124)*5, 0)) &amp;
  REPT("⬜", 5 - ROUND(COUNT(DZ124:EH124)/COUNTA(DZ124:EH124)*5, 0)),
  IF(
    AVERAGE(IF(DZ124:EH124&lt;&gt;"", DZ124:EH124, )) &gt;= 70, "🟩🟩🟩🟩🟩",
    IF(
      AVERAGE(IF(DZ124:EH124&lt;&gt;"",DZ124:EH124, )) &gt;= 56, "🟨🟨🟨🟨🟨",
      "🟥🟥🟥🟥🟥"
    )
  )
 )
)
</f>
        <v>-</v>
      </c>
    </row>
    <row r="125" ht="15.75" customHeight="1">
      <c r="A125" s="168"/>
      <c r="B125" s="169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1"/>
      <c r="N125" s="172" t="str">
        <f t="shared" si="1"/>
        <v/>
      </c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2" t="str">
        <f t="shared" si="2"/>
        <v/>
      </c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2" t="str">
        <f t="shared" si="3"/>
        <v/>
      </c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1"/>
      <c r="AW125" s="171"/>
      <c r="AX125" s="172" t="str">
        <f t="shared" si="4"/>
        <v/>
      </c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  <c r="BJ125" s="172" t="str">
        <f t="shared" si="5"/>
        <v/>
      </c>
      <c r="BK125" s="173"/>
      <c r="BL125" s="173"/>
      <c r="BM125" s="173"/>
      <c r="BN125" s="173"/>
      <c r="BO125" s="173"/>
      <c r="BP125" s="173"/>
      <c r="BQ125" s="173"/>
      <c r="BR125" s="173"/>
      <c r="BS125" s="173"/>
      <c r="BT125" s="173"/>
      <c r="BU125" s="173"/>
      <c r="BV125" s="172" t="str">
        <f t="shared" si="6"/>
        <v/>
      </c>
      <c r="BW125" s="173"/>
      <c r="BX125" s="173"/>
      <c r="BY125" s="173"/>
      <c r="BZ125" s="171"/>
      <c r="CA125" s="171"/>
      <c r="CB125" s="171"/>
      <c r="CC125" s="171"/>
      <c r="CD125" s="171"/>
      <c r="CE125" s="171"/>
      <c r="CF125" s="171"/>
      <c r="CG125" s="171"/>
      <c r="CH125" s="172" t="str">
        <f t="shared" si="7"/>
        <v/>
      </c>
      <c r="CI125" s="171"/>
      <c r="CJ125" s="173"/>
      <c r="CK125" s="173"/>
      <c r="CL125" s="173"/>
      <c r="CM125" s="173"/>
      <c r="CN125" s="171"/>
      <c r="CO125" s="171"/>
      <c r="CP125" s="171"/>
      <c r="CQ125" s="173"/>
      <c r="CR125" s="171"/>
      <c r="CS125" s="171"/>
      <c r="CT125" s="172" t="str">
        <f t="shared" si="8"/>
        <v/>
      </c>
      <c r="CU125" s="172"/>
      <c r="CV125" s="172"/>
      <c r="CW125" s="172"/>
      <c r="CX125" s="172"/>
      <c r="CY125" s="172"/>
      <c r="CZ125" s="172"/>
      <c r="DA125" s="172"/>
      <c r="DB125" s="172"/>
      <c r="DC125" s="172"/>
      <c r="DD125" s="172"/>
      <c r="DE125" s="172"/>
      <c r="DF125" s="172"/>
      <c r="DG125" s="188" t="str">
        <f t="array" ref="DG125">IFERROR(_xlfn.XLOOKUP($A125&amp;B125,MARZO!$D$11:$D$40&amp;MARZO!$E$11:$E$40,MARZO!$AM$11:$AM$40,_xlfn.XLOOKUP($A125&amp;$B125,MARZO!$BC$11:$BC$40&amp;MARZO!$BD$11:$BD$40,MARZO!$CL$11:$CL$40,"A"))/1%,"")</f>
        <v/>
      </c>
      <c r="DH125" s="188" t="str">
        <f t="array" ref="DH125">IFERROR(_xlfn.XLOOKUP($A125&amp;$B125,ABRIL!$D$11:$D$40&amp;ABRIL!$E$11:$E$40,ABRIL!$AM$11:$AM$40,_xlfn.XLOOKUP($A125&amp;$B125,ABRIL!$BC$11:$BC$40&amp;ABRIL!$BD$11:$BD$40,ABRIL!$CL$11:$CL$40,"A"))/1%,"")</f>
        <v/>
      </c>
      <c r="DI125" s="188" t="str">
        <f t="array" ref="DI125">IFERROR(_xlfn.XLOOKUP($A125&amp;$B125,'ABRIL 2'!$D$11:$D$40&amp;'ABRIL 2'!$E$11:$E$40,'ABRIL 2'!$AM$11:$AM$40,_xlfn.XLOOKUP($A125&amp;$B125,'ABRIL 2'!$BC$11:$BC$40&amp;'ABRIL 2'!$BD$11:$BD$40,'ABRIL 2'!$CL$11:$CL$40,"A"))/1%,"")</f>
        <v/>
      </c>
      <c r="DJ125" s="188" t="str">
        <f t="array" ref="DJ125">IFERROR(_xlfn.XLOOKUP($A125&amp;$B125,MAYO!$D$11:$D$40&amp;MAYO!$E$11:$E$40,MAYO!$AM$11:$AM$40,_xlfn.XLOOKUP($A125&amp;$B125,MAYO!$BC$11:$BC$40&amp;MAYO!$BD$11:$BD$40,MAYO!$CL$11:$CL$40,"A"))/1%,"")</f>
        <v/>
      </c>
      <c r="DK125" s="188" t="str">
        <f t="array" ref="DK125">IFERROR(_xlfn.XLOOKUP($A125&amp;$B125,'MAYO 2'!$D$11:$D$40&amp;'MAYO 2'!$E$11:$E$40,'MAYO 2'!$AM$11:$AM$40,_xlfn.XLOOKUP($A125&amp;$B125,'MAYO 2'!$BC$11:$BC$40&amp;'MAYO 2'!$BD$11:$BD$40,'MAYO 2'!$CL$11:$CL$40,"A"))/1%,"")</f>
        <v/>
      </c>
      <c r="DL125" s="188" t="str">
        <f t="array" ref="DL125">IFERROR(_xlfn.XLOOKUP($A125&amp;$B125,JUNIO!$D$11:$D$40&amp;JUNIO!$E$11:$E$40,JUNIO!$AM$11:$AM$40,_xlfn.XLOOKUP($A125&amp;$B125,JUNIO!$BC$11:$BC$40&amp;JUNIO!$BD$11:$BD$40,JUNIO!$CL$11:$CL$40,"A"))/1%,"")</f>
        <v/>
      </c>
      <c r="DM125" s="188" t="str">
        <f t="array" ref="DM125">IFERROR(_xlfn.XLOOKUP($A125&amp;$B125,'JUNIO 2'!$D$11:$D$40&amp;'JUNIO 2'!$E$11:$E$40,'JUNIO 2'!$AM$11:$AM$40,_xlfn.XLOOKUP($A125&amp;$B125,'JUNIO 2'!$BC$11:$BC$40&amp;'JUNIO 2'!$BD$11:$BD$40,'JUNIO 2'!$CL$11:$CL$40,"A"))/1%,"")</f>
        <v/>
      </c>
      <c r="DN125" s="188" t="str">
        <f t="array" ref="DN125">IFERROR(_xlfn.XLOOKUP($A125&amp;$B125,JULIO!$D$11:$D$40&amp;JULIO!$E$11:$E$40,JULIO!$AM$11:$AM$40,_xlfn.XLOOKUP($A125&amp;$B125,JULIO!$BC$11:$BC$40&amp;JULIO!$BD$11:$BD$40,JULIO!$CL$11:$CL$40,"A"))/1%,"")</f>
        <v/>
      </c>
      <c r="DO125" s="188" t="str">
        <f t="array" ref="DO125">IFERROR(_xlfn.XLOOKUP($A125&amp;$B125,'JULIO 2'!$D$11:$D$40&amp;'JULIO 2'!$E$11:$E$40,'JULIO 2'!$AM$11:$AM$40,_xlfn.XLOOKUP($A125&amp;$B125,'JULIO 2'!$BC$11:$BC$40&amp;'JULIO 2'!$BD$11:$BD$40,'JULIO 2'!$CL$11:$CL$40,"A"))/1%,"")</f>
        <v/>
      </c>
      <c r="DP125" s="188" t="str">
        <f t="array" ref="DP125">IFERROR(_xlfn.XLOOKUP($A125&amp;$B125,AGOSTO!$D$11:$D$40&amp;AGOSTO!$E$11:$E$40,AGOSTO!$AM$11:$AM$40,_xlfn.XLOOKUP($A125&amp;$B125,AGOSTO!$BC$11:$BC$40&amp;AGOSTO!$BD$11:$BD$40,AGOSTO!$CL$11:$CL$40,"A"))/1%,"")</f>
        <v/>
      </c>
      <c r="DQ125" s="188" t="str">
        <f t="array" ref="DQ125">IFERROR(_xlfn.XLOOKUP($A125&amp;$B125,'AGOSTO 2'!$D$11:$D$40&amp;'AGOSTO 2'!$E$11:$E$40,'AGOSTO 2'!$AM$11:$AM$40,_xlfn.XLOOKUP($A125&amp;$B125,'AGOSTO 2'!$BC$11:$BC$40&amp;'AGOSTO 2'!$BD$11:$BD$40,'AGOSTO 2'!$CL$11:$CL$40,"A"))/1%,"")</f>
        <v/>
      </c>
      <c r="DR125" s="188" t="str">
        <f t="array" ref="DR125">IFERROR(_xlfn.XLOOKUP($A125&amp;$B125,SEPTIEMBRE!$D$11:$D$40&amp;SEPTIEMBRE!$E$11:$E$40,SEPTIEMBRE!$AM$11:$AM$40,_xlfn.XLOOKUP($A125&amp;$B125,SEPTIEMBRE!$BC$11:$BC$40&amp;SEPTIEMBRE!$BD$11:$BD$40,SEPTIEMBRE!$CL$11:$CL$40,"A"))/1%,"")</f>
        <v/>
      </c>
      <c r="DS125" s="188" t="str">
        <f t="array" ref="DS125">IFERROR(_xlfn.XLOOKUP($A125&amp;$B125,'SEPTIEMBRE 2'!$D$11:$D$40&amp;'SEPTIEMBRE 2'!$E$11:$E$40,'SEPTIEMBRE 2'!$AM$11:$AM$40,_xlfn.XLOOKUP($A125&amp;$B125,'SEPTIEMBRE 2'!$BC$11:$BC$40&amp;'SEPTIEMBRE 2'!$BD$11:$BD$40,'SEPTIEMBRE 2'!$CL$11:$CL$40,"A"))/1%,"")</f>
        <v/>
      </c>
      <c r="DT125" s="188" t="str">
        <f t="array" ref="DT125">IFERROR(_xlfn.XLOOKUP($A125&amp;$B125,'SEPTIEMBRE 3'!$D$11:$D$40&amp;'SEPTIEMBRE 3'!$E$11:$E$40,'SEPTIEMBRE 3'!$AM$11:$AM$40,_xlfn.XLOOKUP($A125&amp;$B125,'SEPTIEMBRE 3'!$BC$11:$BC$40&amp;'SEPTIEMBRE 3'!$BD$11:$BD$40,'SEPTIEMBRE 3'!$CL$11:$CL$40,"A"))/1%,"")</f>
        <v/>
      </c>
      <c r="DU125" s="188" t="str">
        <f t="array" ref="DU125">IFERROR(_xlfn.XLOOKUP($A125&amp;$B125,OCTUBRE!$D$11:$D$40&amp;OCTUBRE!$E$11:$E$40,OCTUBRE!$AM$11:$AM$40,_xlfn.XLOOKUP($A125&amp;$B125,OCTUBRE!$BC$11:$BC$40&amp;OCTUBRE!$BD$11:$BD$40,OCTUBRE!$CL$11:$CL$40,"A"))/1%,"")</f>
        <v/>
      </c>
      <c r="DV125" s="188" t="str">
        <f t="array" ref="DV125">IFERROR(_xlfn.XLOOKUP($A125&amp;$B125,'OCTUBRE 2'!$D$11:$D$40&amp;'OCTUBRE 2'!$E$11:$E$40,'OCTUBRE 2'!$AM$11:$AM$40,_xlfn.XLOOKUP($A125&amp;$B125,'OCTUBRE 2'!$BC$11:$BC$40&amp;'OCTUBRE 2'!$BD$11:$BD$40,'OCTUBRE 2'!$CL$11:$CL$40,"A"))/1%,"")</f>
        <v/>
      </c>
      <c r="DW125" s="188" t="str">
        <f t="array" ref="DW125">IFERROR(_xlfn.XLOOKUP($A125&amp;$B125,NOVIEMBRE!$D$11:$D$40&amp;NOVIEMBRE!$E$11:$E$40,NOVIEMBRE!$AM$11:$AM$40,_xlfn.XLOOKUP($A125&amp;$B125,NOVIEMBRE!$BC$11:$BC$40&amp;NOVIEMBRE!$BD$11:$BD$40,NOVIEMBRE!$CL$11:$CL$40,"A"))/1%,"")</f>
        <v/>
      </c>
      <c r="DX125" s="188" t="str">
        <f t="array" ref="DX125">IFERROR(_xlfn.XLOOKUP($A125&amp;$B125,'NOVIEMBRE 2'!$D$11:$D$40&amp;'NOVIEMBRE 2'!$E$11:$E$40,'NOVIEMBRE 2'!$AM$11:$AM$40,_xlfn.XLOOKUP($A125&amp;$B125,'NOVIEMBRE 2'!$BC$11:$BC$40&amp;'NOVIEMBRE 2'!$BD$11:$BD$40,'NOVIEMBRE 2'!$CL$11:$CL$40,"A"))/1%,"")</f>
        <v/>
      </c>
      <c r="DY125" s="188" t="str">
        <f t="array" ref="DY125">IFERROR(_xlfn.XLOOKUP($A125&amp;$B125,DICIEMBRE!$D$11:$D$40&amp;DICIEMBRE!$E$11:$E$40,DICIEMBRE!$AM$11:$AM$40,_xlfn.XLOOKUP($A125&amp;$B125,DICIEMBRE!$BC$11:$BC$40&amp;DICIEMBRE!$BD$11:$BD$40,DICIEMBRE!$CL$11:$CL$40,"A"))/1%,"")</f>
        <v/>
      </c>
      <c r="DZ125" s="381" t="str">
        <f t="shared" si="9"/>
        <v>-</v>
      </c>
      <c r="EA125" s="381" t="str">
        <f t="shared" si="10"/>
        <v>-</v>
      </c>
      <c r="EB125" s="381" t="str">
        <f t="shared" si="11"/>
        <v>-</v>
      </c>
      <c r="EC125" s="381" t="str">
        <f t="shared" si="12"/>
        <v>-</v>
      </c>
      <c r="ED125" s="381" t="str">
        <f t="shared" si="13"/>
        <v>-</v>
      </c>
      <c r="EE125" s="381" t="str">
        <f t="shared" si="14"/>
        <v>-</v>
      </c>
      <c r="EF125" s="381" t="str">
        <f t="shared" si="15"/>
        <v>-</v>
      </c>
      <c r="EG125" s="381" t="str">
        <f t="shared" si="16"/>
        <v>-</v>
      </c>
      <c r="EH125" s="381" t="str">
        <f t="shared" si="17"/>
        <v>-</v>
      </c>
      <c r="EI125" s="188" t="str">
        <f t="shared" si="18"/>
        <v/>
      </c>
      <c r="EJ125" s="382"/>
      <c r="EK125" s="382"/>
      <c r="EL125" s="383"/>
      <c r="EM125" s="21"/>
      <c r="EN125" s="384">
        <f t="array" ref="EN125">IFERROR(_xlfn.XLOOKUP($A125&amp;$B125,MARZO!$D$11:$D$40&amp;MARZO!$E$11:$E$40,MARZO!$AK$11:$AK$40,_xlfn.XLOOKUP($A125&amp;$B125,MARZO!$BC$11:$BC$40&amp;MARZO!$BD$11:$BD$40,MARZO!$CJ$11:$CJ$40,"A")),"")</f>
        <v>0</v>
      </c>
      <c r="EO125" s="384">
        <f t="array" ref="EO125">IFERROR(_xlfn.XLOOKUP($A125&amp;$B125,ABRIL!$D$11:$D$40&amp;ABRIL!$E$11:$E$40,ABRIL!$AK$11:$AK$40,_xlfn.XLOOKUP($A125&amp;$B125,ABRIL!$BC$11:$BC$40&amp;ABRIL!$BD$11:$BD$40,ABRIL!$CJ$11:$CJ$40,"A")),"")</f>
        <v>0</v>
      </c>
      <c r="EP125" s="384">
        <f t="array" ref="EP125">IFERROR(_xlfn.XLOOKUP($A125&amp;$B125,'ABRIL 2'!$D$11:$D$40&amp;'ABRIL 2'!$E$11:$E$40,'ABRIL 2'!$AK$11:$AK$40,_xlfn.XLOOKUP($A125&amp;$B125,'ABRIL 2'!$BC$11:$BC$40&amp;'ABRIL 2'!$BD$11:$BD$40,'ABRIL 2'!$CJ$11:$CJ$40,"A")),"")</f>
        <v>0</v>
      </c>
      <c r="EQ125" s="384">
        <f t="array" ref="EQ125">IFERROR(_xlfn.XLOOKUP($A125&amp;$B125,MAYO!$D$11:$D$40&amp;MAYO!$E$11:$E$40,MAYO!$AK$11:$AK$40,_xlfn.XLOOKUP($A125&amp;$B125,MAYO!$BC$11:$BC$40&amp;MAYO!$BD$11:$BD$40,MAYO!$CJ$11:$CJ$40,"A")),"")</f>
        <v>0</v>
      </c>
      <c r="ER125" s="384">
        <f t="array" ref="ER125">IFERROR(_xlfn.XLOOKUP($A125&amp;$B125,'MAYO 2'!$D$11:$D$40&amp;'MAYO 2'!$E$11:$E$40,'MAYO 2'!$AK$11:$AK$40,_xlfn.XLOOKUP($A125&amp;$B125,'MAYO 2'!$BC$11:$BC$40&amp;'MAYO 2'!$BD$11:$BD$40,'MAYO 2'!$CJ$11:$CJ$40,"A")),"")</f>
        <v>0</v>
      </c>
      <c r="ES125" s="384">
        <f t="array" ref="ES125">IFERROR(_xlfn.XLOOKUP($A125&amp;$B125,JUNIO!$D$11:$D$40&amp;JUNIO!$E$11:$E$40,JUNIO!$AK$11:$AK$40,_xlfn.XLOOKUP($A125&amp;$B125,JUNIO!$BC$11:$BC$40&amp;JUNIO!$BD$11:$BD$40,JUNIO!$CJ$11:$CJ$40,"A")),"")</f>
        <v>0</v>
      </c>
      <c r="ET125" s="384">
        <f t="array" ref="ET125">IFERROR(_xlfn.XLOOKUP($A125&amp;$B125,'JUNIO 2'!$D$11:$D$40&amp;'JUNIO 2'!$E$11:$E$40,'JUNIO 2'!$AK$11:$AK$40,_xlfn.XLOOKUP($A125&amp;$B125,'JUNIO 2'!$BC$11:$BC$40&amp;'JUNIO 2'!$BD$11:$BD$40,'JUNIO 2'!$CJ$11:$CJ$40,"A")),"")</f>
        <v>0</v>
      </c>
      <c r="EU125" s="384">
        <f t="array" ref="EU125">IFERROR(_xlfn.XLOOKUP($A125&amp;$B125,JULIO!$D$11:$D$40&amp;JULIO!$E$11:$E$40,JULIO!$AK$11:$AK$40,_xlfn.XLOOKUP($A125&amp;$B125,JULIO!$BC$11:$BC$40&amp;JULIO!$BD$11:$BD$40,JULIO!$CJ$11:$CJ$40,"A")),"")</f>
        <v>0</v>
      </c>
      <c r="EV125" s="384">
        <f t="array" ref="EV125">IFERROR(_xlfn.XLOOKUP($A125&amp;$B125,'JULIO 2'!$D$11:$D$40&amp;'JULIO 2'!$E$11:$E$40,'JULIO 2'!$AK$11:$AK$40,_xlfn.XLOOKUP($A125&amp;$B125,'JULIO 2'!$BC$11:$BC$40&amp;'JULIO 2'!$BD$11:$BD$40,'JULIO 2'!$CJ$11:$CJ$40,"A")),"")</f>
        <v>0</v>
      </c>
      <c r="EW125" s="384">
        <f t="array" ref="EW125">IFERROR(_xlfn.XLOOKUP($A125&amp;$B125,AGOSTO!$D$11:$D$40&amp;AGOSTO!$E$11:$E$40,AGOSTO!$AK$11:$AK$40,_xlfn.XLOOKUP($A125&amp;$B125,AGOSTO!$BC$11:$BC$40&amp;AGOSTO!$BD$11:$BD$40,AGOSTO!$CJ$11:$CJ$40,"A")),"")</f>
        <v>0</v>
      </c>
      <c r="EX125" s="384">
        <f t="array" ref="EX125">IFERROR(_xlfn.XLOOKUP($A125&amp;$B125,'AGOSTO 2'!$D$11:$D$40&amp;'AGOSTO 2'!$E$11:$E$40,'AGOSTO 2'!$AK$11:$AK$40,_xlfn.XLOOKUP($A125&amp;$B125,'AGOSTO 2'!$BC$11:$BC$40&amp;'AGOSTO 2'!$BD$11:$BD$40,'AGOSTO 2'!$CJ$11:$CJ$40,"A")),"")</f>
        <v>0</v>
      </c>
      <c r="EY125" s="384">
        <f t="array" ref="EY125">IFERROR(_xlfn.XLOOKUP($A125&amp;$B125,SEPTIEMBRE!$D$11:$D$40&amp;SEPTIEMBRE!$E$11:$E$40,SEPTIEMBRE!$AK$11:$AK$40,_xlfn.XLOOKUP($A125&amp;$B125,SEPTIEMBRE!$BC$11:$BC$40&amp;SEPTIEMBRE!$BD$11:$BD$40,SEPTIEMBRE!$CJ$11:$CJ$40,"A")),"")</f>
        <v>0</v>
      </c>
      <c r="EZ125" s="384">
        <f t="array" ref="EZ125">IFERROR(_xlfn.XLOOKUP($A125&amp;$B125,'SEPTIEMBRE 2'!$D$11:$D$40&amp;'SEPTIEMBRE 2'!$E$11:$E$40,'SEPTIEMBRE 2'!$AK$11:$AK$40,_xlfn.XLOOKUP($A125&amp;$B125,'SEPTIEMBRE 2'!$BC$11:$BC$40&amp;'SEPTIEMBRE 2'!$BD$11:$BD$40,'SEPTIEMBRE 2'!$CJ$11:$CJ$40,"A")),"")</f>
        <v>0</v>
      </c>
      <c r="FA125" s="384">
        <f t="array" ref="FA125">IFERROR(_xlfn.XLOOKUP($A125&amp;$B125,'SEPTIEMBRE 3'!$D$11:$D$40&amp;'SEPTIEMBRE 3'!$E$11:$E$40,'SEPTIEMBRE 3'!$AK$11:$AK$40,_xlfn.XLOOKUP($A125&amp;$B125,'SEPTIEMBRE 3'!$BC$11:$BC$40&amp;'SEPTIEMBRE 3'!$BD$11:$BD$40,'SEPTIEMBRE 3'!$CJ$11:$CJ$40,"A")),"")</f>
        <v>0</v>
      </c>
      <c r="FB125" s="384">
        <f t="array" ref="FB125">IFERROR(_xlfn.XLOOKUP($A125&amp;$B125,OCTUBRE!$D$11:$D$40&amp;OCTUBRE!$E$11:$E$40,OCTUBRE!$AK$11:$AK$40,_xlfn.XLOOKUP($A125&amp;$B125,OCTUBRE!$BC$11:$BC$40&amp;OCTUBRE!$BD$11:$BD$40,OCTUBRE!$CJ$11:$CJ$40,"A")),"")</f>
        <v>0</v>
      </c>
      <c r="FC125" s="384">
        <f t="array" ref="FC125">IFERROR(_xlfn.XLOOKUP($A125&amp;$B125,'OCTUBRE 2'!$D$11:$D$40&amp;'OCTUBRE 2'!$E$11:$E$40,'OCTUBRE 2'!$AK$11:$AK$40,_xlfn.XLOOKUP($A125&amp;$B125,'OCTUBRE 2'!$BC$11:$BC$40&amp;'OCTUBRE 2'!$BD$11:$BD$40,'OCTUBRE 2'!$CJ$11:$CJ$40,"A")),"")</f>
        <v>0</v>
      </c>
      <c r="FD125" s="384">
        <f t="array" ref="FD125">IFERROR(_xlfn.XLOOKUP($A125&amp;$B125,NOVIEMBRE!$D$11:$D$40&amp;NOVIEMBRE!$E$11:$E$40,NOVIEMBRE!$AK$11:$AK$40,_xlfn.XLOOKUP($A125&amp;$B125,NOVIEMBRE!$BC$11:$BC$40&amp;NOVIEMBRE!$BD$11:$BD$40,NOVIEMBRE!$CJ$11:$CJ$40,"A")),"")</f>
        <v>0</v>
      </c>
      <c r="FE125" s="384">
        <f t="array" ref="FE125">IFERROR(_xlfn.XLOOKUP($A125&amp;$B125,'NOVIEMBRE 2'!$D$11:$D$40&amp;'NOVIEMBRE 2'!$E$11:$E$40,'NOVIEMBRE 2'!$AK$11:$AK$40,_xlfn.XLOOKUP($A125&amp;$B125,'NOVIEMBRE 2'!$BC$11:$BC$40&amp;'NOVIEMBRE 2'!$BD$11:$BD$40,'NOVIEMBRE 2'!$CJ$11:$CJ$40,"A")),"")</f>
        <v>0</v>
      </c>
      <c r="FF125" s="385">
        <f t="array" ref="FF125">IFERROR(_xlfn.XLOOKUP($A125&amp;$B125,DICIEMBRE!$D$11:$D$40&amp;DICIEMBRE!$E$11:$E$40,DICIEMBRE!$AK$11:$AK$40,_xlfn.XLOOKUP($A125&amp;$B125,DICIEMBRE!$BC$11:$BC$40&amp;DICIEMBRE!$BD$11:$BD$40,DICIEMBRE!$CJ$11:$CJ$40,"A")),"")</f>
        <v>0</v>
      </c>
      <c r="FG125" s="386" t="str">
        <f t="shared" si="19"/>
        <v/>
      </c>
      <c r="FH125" s="386" t="str">
        <f t="array" ref="FH125">IF(
 COUNT(DZ125:EH125)=0,
 "-",
 IF(
  COUNT(DZ125:EH125) &lt; COUNTA(DZ125:EH125),
  REPT("🟩", ROUND(COUNT(DZ125:EH125)/COUNTA(DZ125:EH125)*5, 0)) &amp;
  REPT("⬜", 5 - ROUND(COUNT(DZ125:EH125)/COUNTA(DZ125:EH125)*5, 0)),
  IF(
    AVERAGE(IF(DZ125:EH125&lt;&gt;"", DZ125:EH125, )) &gt;= 70, "🟩🟩🟩🟩🟩",
    IF(
      AVERAGE(IF(DZ125:EH125&lt;&gt;"",DZ125:EH125, )) &gt;= 56, "🟨🟨🟨🟨🟨",
      "🟥🟥🟥🟥🟥"
    )
  )
 )
)
</f>
        <v>-</v>
      </c>
    </row>
    <row r="126" ht="15.75" customHeight="1">
      <c r="A126" s="168"/>
      <c r="B126" s="169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1"/>
      <c r="N126" s="172" t="str">
        <f t="shared" si="1"/>
        <v/>
      </c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2" t="str">
        <f t="shared" si="2"/>
        <v/>
      </c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2" t="str">
        <f t="shared" si="3"/>
        <v/>
      </c>
      <c r="AM126" s="173"/>
      <c r="AN126" s="173"/>
      <c r="AO126" s="173"/>
      <c r="AP126" s="173"/>
      <c r="AQ126" s="173"/>
      <c r="AR126" s="173"/>
      <c r="AS126" s="173"/>
      <c r="AT126" s="173"/>
      <c r="AU126" s="173"/>
      <c r="AV126" s="171"/>
      <c r="AW126" s="171"/>
      <c r="AX126" s="172" t="str">
        <f t="shared" si="4"/>
        <v/>
      </c>
      <c r="AY126" s="173"/>
      <c r="AZ126" s="173"/>
      <c r="BA126" s="173"/>
      <c r="BB126" s="173"/>
      <c r="BC126" s="173"/>
      <c r="BD126" s="173"/>
      <c r="BE126" s="173"/>
      <c r="BF126" s="173"/>
      <c r="BG126" s="173"/>
      <c r="BH126" s="173"/>
      <c r="BI126" s="173"/>
      <c r="BJ126" s="172" t="str">
        <f t="shared" si="5"/>
        <v/>
      </c>
      <c r="BK126" s="173"/>
      <c r="BL126" s="173"/>
      <c r="BM126" s="173"/>
      <c r="BN126" s="173"/>
      <c r="BO126" s="173"/>
      <c r="BP126" s="173"/>
      <c r="BQ126" s="173"/>
      <c r="BR126" s="173"/>
      <c r="BS126" s="173"/>
      <c r="BT126" s="173"/>
      <c r="BU126" s="173"/>
      <c r="BV126" s="172" t="str">
        <f t="shared" si="6"/>
        <v/>
      </c>
      <c r="BW126" s="173"/>
      <c r="BX126" s="173"/>
      <c r="BY126" s="173"/>
      <c r="BZ126" s="171"/>
      <c r="CA126" s="171"/>
      <c r="CB126" s="171"/>
      <c r="CC126" s="171"/>
      <c r="CD126" s="171"/>
      <c r="CE126" s="171"/>
      <c r="CF126" s="171"/>
      <c r="CG126" s="171"/>
      <c r="CH126" s="172" t="str">
        <f t="shared" si="7"/>
        <v/>
      </c>
      <c r="CI126" s="171"/>
      <c r="CJ126" s="173"/>
      <c r="CK126" s="173"/>
      <c r="CL126" s="173"/>
      <c r="CM126" s="173"/>
      <c r="CN126" s="171"/>
      <c r="CO126" s="171"/>
      <c r="CP126" s="171"/>
      <c r="CQ126" s="173"/>
      <c r="CR126" s="171"/>
      <c r="CS126" s="171"/>
      <c r="CT126" s="172" t="str">
        <f t="shared" si="8"/>
        <v/>
      </c>
      <c r="CU126" s="172"/>
      <c r="CV126" s="172"/>
      <c r="CW126" s="172"/>
      <c r="CX126" s="172"/>
      <c r="CY126" s="172"/>
      <c r="CZ126" s="172"/>
      <c r="DA126" s="172"/>
      <c r="DB126" s="172"/>
      <c r="DC126" s="172"/>
      <c r="DD126" s="172"/>
      <c r="DE126" s="172"/>
      <c r="DF126" s="172"/>
      <c r="DG126" s="188" t="str">
        <f t="array" ref="DG126">IFERROR(_xlfn.XLOOKUP($A126&amp;B126,MARZO!$D$11:$D$40&amp;MARZO!$E$11:$E$40,MARZO!$AM$11:$AM$40,_xlfn.XLOOKUP($A126&amp;$B126,MARZO!$BC$11:$BC$40&amp;MARZO!$BD$11:$BD$40,MARZO!$CL$11:$CL$40,"A"))/1%,"")</f>
        <v/>
      </c>
      <c r="DH126" s="188" t="str">
        <f t="array" ref="DH126">IFERROR(_xlfn.XLOOKUP($A126&amp;$B126,ABRIL!$D$11:$D$40&amp;ABRIL!$E$11:$E$40,ABRIL!$AM$11:$AM$40,_xlfn.XLOOKUP($A126&amp;$B126,ABRIL!$BC$11:$BC$40&amp;ABRIL!$BD$11:$BD$40,ABRIL!$CL$11:$CL$40,"A"))/1%,"")</f>
        <v/>
      </c>
      <c r="DI126" s="188" t="str">
        <f t="array" ref="DI126">IFERROR(_xlfn.XLOOKUP($A126&amp;$B126,'ABRIL 2'!$D$11:$D$40&amp;'ABRIL 2'!$E$11:$E$40,'ABRIL 2'!$AM$11:$AM$40,_xlfn.XLOOKUP($A126&amp;$B126,'ABRIL 2'!$BC$11:$BC$40&amp;'ABRIL 2'!$BD$11:$BD$40,'ABRIL 2'!$CL$11:$CL$40,"A"))/1%,"")</f>
        <v/>
      </c>
      <c r="DJ126" s="188" t="str">
        <f t="array" ref="DJ126">IFERROR(_xlfn.XLOOKUP($A126&amp;$B126,MAYO!$D$11:$D$40&amp;MAYO!$E$11:$E$40,MAYO!$AM$11:$AM$40,_xlfn.XLOOKUP($A126&amp;$B126,MAYO!$BC$11:$BC$40&amp;MAYO!$BD$11:$BD$40,MAYO!$CL$11:$CL$40,"A"))/1%,"")</f>
        <v/>
      </c>
      <c r="DK126" s="188" t="str">
        <f t="array" ref="DK126">IFERROR(_xlfn.XLOOKUP($A126&amp;$B126,'MAYO 2'!$D$11:$D$40&amp;'MAYO 2'!$E$11:$E$40,'MAYO 2'!$AM$11:$AM$40,_xlfn.XLOOKUP($A126&amp;$B126,'MAYO 2'!$BC$11:$BC$40&amp;'MAYO 2'!$BD$11:$BD$40,'MAYO 2'!$CL$11:$CL$40,"A"))/1%,"")</f>
        <v/>
      </c>
      <c r="DL126" s="188" t="str">
        <f t="array" ref="DL126">IFERROR(_xlfn.XLOOKUP($A126&amp;$B126,JUNIO!$D$11:$D$40&amp;JUNIO!$E$11:$E$40,JUNIO!$AM$11:$AM$40,_xlfn.XLOOKUP($A126&amp;$B126,JUNIO!$BC$11:$BC$40&amp;JUNIO!$BD$11:$BD$40,JUNIO!$CL$11:$CL$40,"A"))/1%,"")</f>
        <v/>
      </c>
      <c r="DM126" s="188" t="str">
        <f t="array" ref="DM126">IFERROR(_xlfn.XLOOKUP($A126&amp;$B126,'JUNIO 2'!$D$11:$D$40&amp;'JUNIO 2'!$E$11:$E$40,'JUNIO 2'!$AM$11:$AM$40,_xlfn.XLOOKUP($A126&amp;$B126,'JUNIO 2'!$BC$11:$BC$40&amp;'JUNIO 2'!$BD$11:$BD$40,'JUNIO 2'!$CL$11:$CL$40,"A"))/1%,"")</f>
        <v/>
      </c>
      <c r="DN126" s="188" t="str">
        <f t="array" ref="DN126">IFERROR(_xlfn.XLOOKUP($A126&amp;$B126,JULIO!$D$11:$D$40&amp;JULIO!$E$11:$E$40,JULIO!$AM$11:$AM$40,_xlfn.XLOOKUP($A126&amp;$B126,JULIO!$BC$11:$BC$40&amp;JULIO!$BD$11:$BD$40,JULIO!$CL$11:$CL$40,"A"))/1%,"")</f>
        <v/>
      </c>
      <c r="DO126" s="188" t="str">
        <f t="array" ref="DO126">IFERROR(_xlfn.XLOOKUP($A126&amp;$B126,'JULIO 2'!$D$11:$D$40&amp;'JULIO 2'!$E$11:$E$40,'JULIO 2'!$AM$11:$AM$40,_xlfn.XLOOKUP($A126&amp;$B126,'JULIO 2'!$BC$11:$BC$40&amp;'JULIO 2'!$BD$11:$BD$40,'JULIO 2'!$CL$11:$CL$40,"A"))/1%,"")</f>
        <v/>
      </c>
      <c r="DP126" s="188" t="str">
        <f t="array" ref="DP126">IFERROR(_xlfn.XLOOKUP($A126&amp;$B126,AGOSTO!$D$11:$D$40&amp;AGOSTO!$E$11:$E$40,AGOSTO!$AM$11:$AM$40,_xlfn.XLOOKUP($A126&amp;$B126,AGOSTO!$BC$11:$BC$40&amp;AGOSTO!$BD$11:$BD$40,AGOSTO!$CL$11:$CL$40,"A"))/1%,"")</f>
        <v/>
      </c>
      <c r="DQ126" s="188" t="str">
        <f t="array" ref="DQ126">IFERROR(_xlfn.XLOOKUP($A126&amp;$B126,'AGOSTO 2'!$D$11:$D$40&amp;'AGOSTO 2'!$E$11:$E$40,'AGOSTO 2'!$AM$11:$AM$40,_xlfn.XLOOKUP($A126&amp;$B126,'AGOSTO 2'!$BC$11:$BC$40&amp;'AGOSTO 2'!$BD$11:$BD$40,'AGOSTO 2'!$CL$11:$CL$40,"A"))/1%,"")</f>
        <v/>
      </c>
      <c r="DR126" s="188" t="str">
        <f t="array" ref="DR126">IFERROR(_xlfn.XLOOKUP($A126&amp;$B126,SEPTIEMBRE!$D$11:$D$40&amp;SEPTIEMBRE!$E$11:$E$40,SEPTIEMBRE!$AM$11:$AM$40,_xlfn.XLOOKUP($A126&amp;$B126,SEPTIEMBRE!$BC$11:$BC$40&amp;SEPTIEMBRE!$BD$11:$BD$40,SEPTIEMBRE!$CL$11:$CL$40,"A"))/1%,"")</f>
        <v/>
      </c>
      <c r="DS126" s="188" t="str">
        <f t="array" ref="DS126">IFERROR(_xlfn.XLOOKUP($A126&amp;$B126,'SEPTIEMBRE 2'!$D$11:$D$40&amp;'SEPTIEMBRE 2'!$E$11:$E$40,'SEPTIEMBRE 2'!$AM$11:$AM$40,_xlfn.XLOOKUP($A126&amp;$B126,'SEPTIEMBRE 2'!$BC$11:$BC$40&amp;'SEPTIEMBRE 2'!$BD$11:$BD$40,'SEPTIEMBRE 2'!$CL$11:$CL$40,"A"))/1%,"")</f>
        <v/>
      </c>
      <c r="DT126" s="188" t="str">
        <f t="array" ref="DT126">IFERROR(_xlfn.XLOOKUP($A126&amp;$B126,'SEPTIEMBRE 3'!$D$11:$D$40&amp;'SEPTIEMBRE 3'!$E$11:$E$40,'SEPTIEMBRE 3'!$AM$11:$AM$40,_xlfn.XLOOKUP($A126&amp;$B126,'SEPTIEMBRE 3'!$BC$11:$BC$40&amp;'SEPTIEMBRE 3'!$BD$11:$BD$40,'SEPTIEMBRE 3'!$CL$11:$CL$40,"A"))/1%,"")</f>
        <v/>
      </c>
      <c r="DU126" s="188" t="str">
        <f t="array" ref="DU126">IFERROR(_xlfn.XLOOKUP($A126&amp;$B126,OCTUBRE!$D$11:$D$40&amp;OCTUBRE!$E$11:$E$40,OCTUBRE!$AM$11:$AM$40,_xlfn.XLOOKUP($A126&amp;$B126,OCTUBRE!$BC$11:$BC$40&amp;OCTUBRE!$BD$11:$BD$40,OCTUBRE!$CL$11:$CL$40,"A"))/1%,"")</f>
        <v/>
      </c>
      <c r="DV126" s="188" t="str">
        <f t="array" ref="DV126">IFERROR(_xlfn.XLOOKUP($A126&amp;$B126,'OCTUBRE 2'!$D$11:$D$40&amp;'OCTUBRE 2'!$E$11:$E$40,'OCTUBRE 2'!$AM$11:$AM$40,_xlfn.XLOOKUP($A126&amp;$B126,'OCTUBRE 2'!$BC$11:$BC$40&amp;'OCTUBRE 2'!$BD$11:$BD$40,'OCTUBRE 2'!$CL$11:$CL$40,"A"))/1%,"")</f>
        <v/>
      </c>
      <c r="DW126" s="188" t="str">
        <f t="array" ref="DW126">IFERROR(_xlfn.XLOOKUP($A126&amp;$B126,NOVIEMBRE!$D$11:$D$40&amp;NOVIEMBRE!$E$11:$E$40,NOVIEMBRE!$AM$11:$AM$40,_xlfn.XLOOKUP($A126&amp;$B126,NOVIEMBRE!$BC$11:$BC$40&amp;NOVIEMBRE!$BD$11:$BD$40,NOVIEMBRE!$CL$11:$CL$40,"A"))/1%,"")</f>
        <v/>
      </c>
      <c r="DX126" s="188" t="str">
        <f t="array" ref="DX126">IFERROR(_xlfn.XLOOKUP($A126&amp;$B126,'NOVIEMBRE 2'!$D$11:$D$40&amp;'NOVIEMBRE 2'!$E$11:$E$40,'NOVIEMBRE 2'!$AM$11:$AM$40,_xlfn.XLOOKUP($A126&amp;$B126,'NOVIEMBRE 2'!$BC$11:$BC$40&amp;'NOVIEMBRE 2'!$BD$11:$BD$40,'NOVIEMBRE 2'!$CL$11:$CL$40,"A"))/1%,"")</f>
        <v/>
      </c>
      <c r="DY126" s="188" t="str">
        <f t="array" ref="DY126">IFERROR(_xlfn.XLOOKUP($A126&amp;$B126,DICIEMBRE!$D$11:$D$40&amp;DICIEMBRE!$E$11:$E$40,DICIEMBRE!$AM$11:$AM$40,_xlfn.XLOOKUP($A126&amp;$B126,DICIEMBRE!$BC$11:$BC$40&amp;DICIEMBRE!$BD$11:$BD$40,DICIEMBRE!$CL$11:$CL$40,"A"))/1%,"")</f>
        <v/>
      </c>
      <c r="DZ126" s="381" t="str">
        <f t="shared" si="9"/>
        <v>-</v>
      </c>
      <c r="EA126" s="381" t="str">
        <f t="shared" si="10"/>
        <v>-</v>
      </c>
      <c r="EB126" s="381" t="str">
        <f t="shared" si="11"/>
        <v>-</v>
      </c>
      <c r="EC126" s="381" t="str">
        <f t="shared" si="12"/>
        <v>-</v>
      </c>
      <c r="ED126" s="381" t="str">
        <f t="shared" si="13"/>
        <v>-</v>
      </c>
      <c r="EE126" s="381" t="str">
        <f t="shared" si="14"/>
        <v>-</v>
      </c>
      <c r="EF126" s="381" t="str">
        <f t="shared" si="15"/>
        <v>-</v>
      </c>
      <c r="EG126" s="381" t="str">
        <f t="shared" si="16"/>
        <v>-</v>
      </c>
      <c r="EH126" s="381" t="str">
        <f t="shared" si="17"/>
        <v>-</v>
      </c>
      <c r="EI126" s="188" t="str">
        <f t="shared" si="18"/>
        <v/>
      </c>
      <c r="EJ126" s="382"/>
      <c r="EK126" s="382"/>
      <c r="EL126" s="383"/>
      <c r="EM126" s="21"/>
      <c r="EN126" s="384">
        <f t="array" ref="EN126">IFERROR(_xlfn.XLOOKUP($A126&amp;$B126,MARZO!$D$11:$D$40&amp;MARZO!$E$11:$E$40,MARZO!$AK$11:$AK$40,_xlfn.XLOOKUP($A126&amp;$B126,MARZO!$BC$11:$BC$40&amp;MARZO!$BD$11:$BD$40,MARZO!$CJ$11:$CJ$40,"A")),"")</f>
        <v>0</v>
      </c>
      <c r="EO126" s="384">
        <f t="array" ref="EO126">IFERROR(_xlfn.XLOOKUP($A126&amp;$B126,ABRIL!$D$11:$D$40&amp;ABRIL!$E$11:$E$40,ABRIL!$AK$11:$AK$40,_xlfn.XLOOKUP($A126&amp;$B126,ABRIL!$BC$11:$BC$40&amp;ABRIL!$BD$11:$BD$40,ABRIL!$CJ$11:$CJ$40,"A")),"")</f>
        <v>0</v>
      </c>
      <c r="EP126" s="384">
        <f t="array" ref="EP126">IFERROR(_xlfn.XLOOKUP($A126&amp;$B126,'ABRIL 2'!$D$11:$D$40&amp;'ABRIL 2'!$E$11:$E$40,'ABRIL 2'!$AK$11:$AK$40,_xlfn.XLOOKUP($A126&amp;$B126,'ABRIL 2'!$BC$11:$BC$40&amp;'ABRIL 2'!$BD$11:$BD$40,'ABRIL 2'!$CJ$11:$CJ$40,"A")),"")</f>
        <v>0</v>
      </c>
      <c r="EQ126" s="384">
        <f t="array" ref="EQ126">IFERROR(_xlfn.XLOOKUP($A126&amp;$B126,MAYO!$D$11:$D$40&amp;MAYO!$E$11:$E$40,MAYO!$AK$11:$AK$40,_xlfn.XLOOKUP($A126&amp;$B126,MAYO!$BC$11:$BC$40&amp;MAYO!$BD$11:$BD$40,MAYO!$CJ$11:$CJ$40,"A")),"")</f>
        <v>0</v>
      </c>
      <c r="ER126" s="384">
        <f t="array" ref="ER126">IFERROR(_xlfn.XLOOKUP($A126&amp;$B126,'MAYO 2'!$D$11:$D$40&amp;'MAYO 2'!$E$11:$E$40,'MAYO 2'!$AK$11:$AK$40,_xlfn.XLOOKUP($A126&amp;$B126,'MAYO 2'!$BC$11:$BC$40&amp;'MAYO 2'!$BD$11:$BD$40,'MAYO 2'!$CJ$11:$CJ$40,"A")),"")</f>
        <v>0</v>
      </c>
      <c r="ES126" s="384">
        <f t="array" ref="ES126">IFERROR(_xlfn.XLOOKUP($A126&amp;$B126,JUNIO!$D$11:$D$40&amp;JUNIO!$E$11:$E$40,JUNIO!$AK$11:$AK$40,_xlfn.XLOOKUP($A126&amp;$B126,JUNIO!$BC$11:$BC$40&amp;JUNIO!$BD$11:$BD$40,JUNIO!$CJ$11:$CJ$40,"A")),"")</f>
        <v>0</v>
      </c>
      <c r="ET126" s="384">
        <f t="array" ref="ET126">IFERROR(_xlfn.XLOOKUP($A126&amp;$B126,'JUNIO 2'!$D$11:$D$40&amp;'JUNIO 2'!$E$11:$E$40,'JUNIO 2'!$AK$11:$AK$40,_xlfn.XLOOKUP($A126&amp;$B126,'JUNIO 2'!$BC$11:$BC$40&amp;'JUNIO 2'!$BD$11:$BD$40,'JUNIO 2'!$CJ$11:$CJ$40,"A")),"")</f>
        <v>0</v>
      </c>
      <c r="EU126" s="384">
        <f t="array" ref="EU126">IFERROR(_xlfn.XLOOKUP($A126&amp;$B126,JULIO!$D$11:$D$40&amp;JULIO!$E$11:$E$40,JULIO!$AK$11:$AK$40,_xlfn.XLOOKUP($A126&amp;$B126,JULIO!$BC$11:$BC$40&amp;JULIO!$BD$11:$BD$40,JULIO!$CJ$11:$CJ$40,"A")),"")</f>
        <v>0</v>
      </c>
      <c r="EV126" s="384">
        <f t="array" ref="EV126">IFERROR(_xlfn.XLOOKUP($A126&amp;$B126,'JULIO 2'!$D$11:$D$40&amp;'JULIO 2'!$E$11:$E$40,'JULIO 2'!$AK$11:$AK$40,_xlfn.XLOOKUP($A126&amp;$B126,'JULIO 2'!$BC$11:$BC$40&amp;'JULIO 2'!$BD$11:$BD$40,'JULIO 2'!$CJ$11:$CJ$40,"A")),"")</f>
        <v>0</v>
      </c>
      <c r="EW126" s="384">
        <f t="array" ref="EW126">IFERROR(_xlfn.XLOOKUP($A126&amp;$B126,AGOSTO!$D$11:$D$40&amp;AGOSTO!$E$11:$E$40,AGOSTO!$AK$11:$AK$40,_xlfn.XLOOKUP($A126&amp;$B126,AGOSTO!$BC$11:$BC$40&amp;AGOSTO!$BD$11:$BD$40,AGOSTO!$CJ$11:$CJ$40,"A")),"")</f>
        <v>0</v>
      </c>
      <c r="EX126" s="384">
        <f t="array" ref="EX126">IFERROR(_xlfn.XLOOKUP($A126&amp;$B126,'AGOSTO 2'!$D$11:$D$40&amp;'AGOSTO 2'!$E$11:$E$40,'AGOSTO 2'!$AK$11:$AK$40,_xlfn.XLOOKUP($A126&amp;$B126,'AGOSTO 2'!$BC$11:$BC$40&amp;'AGOSTO 2'!$BD$11:$BD$40,'AGOSTO 2'!$CJ$11:$CJ$40,"A")),"")</f>
        <v>0</v>
      </c>
      <c r="EY126" s="384">
        <f t="array" ref="EY126">IFERROR(_xlfn.XLOOKUP($A126&amp;$B126,SEPTIEMBRE!$D$11:$D$40&amp;SEPTIEMBRE!$E$11:$E$40,SEPTIEMBRE!$AK$11:$AK$40,_xlfn.XLOOKUP($A126&amp;$B126,SEPTIEMBRE!$BC$11:$BC$40&amp;SEPTIEMBRE!$BD$11:$BD$40,SEPTIEMBRE!$CJ$11:$CJ$40,"A")),"")</f>
        <v>0</v>
      </c>
      <c r="EZ126" s="384">
        <f t="array" ref="EZ126">IFERROR(_xlfn.XLOOKUP($A126&amp;$B126,'SEPTIEMBRE 2'!$D$11:$D$40&amp;'SEPTIEMBRE 2'!$E$11:$E$40,'SEPTIEMBRE 2'!$AK$11:$AK$40,_xlfn.XLOOKUP($A126&amp;$B126,'SEPTIEMBRE 2'!$BC$11:$BC$40&amp;'SEPTIEMBRE 2'!$BD$11:$BD$40,'SEPTIEMBRE 2'!$CJ$11:$CJ$40,"A")),"")</f>
        <v>0</v>
      </c>
      <c r="FA126" s="384">
        <f t="array" ref="FA126">IFERROR(_xlfn.XLOOKUP($A126&amp;$B126,'SEPTIEMBRE 3'!$D$11:$D$40&amp;'SEPTIEMBRE 3'!$E$11:$E$40,'SEPTIEMBRE 3'!$AK$11:$AK$40,_xlfn.XLOOKUP($A126&amp;$B126,'SEPTIEMBRE 3'!$BC$11:$BC$40&amp;'SEPTIEMBRE 3'!$BD$11:$BD$40,'SEPTIEMBRE 3'!$CJ$11:$CJ$40,"A")),"")</f>
        <v>0</v>
      </c>
      <c r="FB126" s="384">
        <f t="array" ref="FB126">IFERROR(_xlfn.XLOOKUP($A126&amp;$B126,OCTUBRE!$D$11:$D$40&amp;OCTUBRE!$E$11:$E$40,OCTUBRE!$AK$11:$AK$40,_xlfn.XLOOKUP($A126&amp;$B126,OCTUBRE!$BC$11:$BC$40&amp;OCTUBRE!$BD$11:$BD$40,OCTUBRE!$CJ$11:$CJ$40,"A")),"")</f>
        <v>0</v>
      </c>
      <c r="FC126" s="384">
        <f t="array" ref="FC126">IFERROR(_xlfn.XLOOKUP($A126&amp;$B126,'OCTUBRE 2'!$D$11:$D$40&amp;'OCTUBRE 2'!$E$11:$E$40,'OCTUBRE 2'!$AK$11:$AK$40,_xlfn.XLOOKUP($A126&amp;$B126,'OCTUBRE 2'!$BC$11:$BC$40&amp;'OCTUBRE 2'!$BD$11:$BD$40,'OCTUBRE 2'!$CJ$11:$CJ$40,"A")),"")</f>
        <v>0</v>
      </c>
      <c r="FD126" s="384">
        <f t="array" ref="FD126">IFERROR(_xlfn.XLOOKUP($A126&amp;$B126,NOVIEMBRE!$D$11:$D$40&amp;NOVIEMBRE!$E$11:$E$40,NOVIEMBRE!$AK$11:$AK$40,_xlfn.XLOOKUP($A126&amp;$B126,NOVIEMBRE!$BC$11:$BC$40&amp;NOVIEMBRE!$BD$11:$BD$40,NOVIEMBRE!$CJ$11:$CJ$40,"A")),"")</f>
        <v>0</v>
      </c>
      <c r="FE126" s="384">
        <f t="array" ref="FE126">IFERROR(_xlfn.XLOOKUP($A126&amp;$B126,'NOVIEMBRE 2'!$D$11:$D$40&amp;'NOVIEMBRE 2'!$E$11:$E$40,'NOVIEMBRE 2'!$AK$11:$AK$40,_xlfn.XLOOKUP($A126&amp;$B126,'NOVIEMBRE 2'!$BC$11:$BC$40&amp;'NOVIEMBRE 2'!$BD$11:$BD$40,'NOVIEMBRE 2'!$CJ$11:$CJ$40,"A")),"")</f>
        <v>0</v>
      </c>
      <c r="FF126" s="385">
        <f t="array" ref="FF126">IFERROR(_xlfn.XLOOKUP($A126&amp;$B126,DICIEMBRE!$D$11:$D$40&amp;DICIEMBRE!$E$11:$E$40,DICIEMBRE!$AK$11:$AK$40,_xlfn.XLOOKUP($A126&amp;$B126,DICIEMBRE!$BC$11:$BC$40&amp;DICIEMBRE!$BD$11:$BD$40,DICIEMBRE!$CJ$11:$CJ$40,"A")),"")</f>
        <v>0</v>
      </c>
      <c r="FG126" s="386" t="str">
        <f t="shared" si="19"/>
        <v/>
      </c>
      <c r="FH126" s="386" t="str">
        <f t="array" ref="FH126">IF(
 COUNT(DZ126:EH126)=0,
 "-",
 IF(
  COUNT(DZ126:EH126) &lt; COUNTA(DZ126:EH126),
  REPT("🟩", ROUND(COUNT(DZ126:EH126)/COUNTA(DZ126:EH126)*5, 0)) &amp;
  REPT("⬜", 5 - ROUND(COUNT(DZ126:EH126)/COUNTA(DZ126:EH126)*5, 0)),
  IF(
    AVERAGE(IF(DZ126:EH126&lt;&gt;"", DZ126:EH126, )) &gt;= 70, "🟩🟩🟩🟩🟩",
    IF(
      AVERAGE(IF(DZ126:EH126&lt;&gt;"",DZ126:EH126, )) &gt;= 56, "🟨🟨🟨🟨🟨",
      "🟥🟥🟥🟥🟥"
    )
  )
 )
)
</f>
        <v>-</v>
      </c>
    </row>
    <row r="127" ht="15.75" customHeight="1">
      <c r="A127" s="168"/>
      <c r="B127" s="169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1"/>
      <c r="N127" s="172" t="str">
        <f t="shared" si="1"/>
        <v/>
      </c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2" t="str">
        <f t="shared" si="2"/>
        <v/>
      </c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2" t="str">
        <f t="shared" si="3"/>
        <v/>
      </c>
      <c r="AM127" s="173"/>
      <c r="AN127" s="173"/>
      <c r="AO127" s="173"/>
      <c r="AP127" s="173"/>
      <c r="AQ127" s="173"/>
      <c r="AR127" s="173"/>
      <c r="AS127" s="173"/>
      <c r="AT127" s="173"/>
      <c r="AU127" s="173"/>
      <c r="AV127" s="171"/>
      <c r="AW127" s="171"/>
      <c r="AX127" s="172" t="str">
        <f t="shared" si="4"/>
        <v/>
      </c>
      <c r="AY127" s="173"/>
      <c r="AZ127" s="173"/>
      <c r="BA127" s="173"/>
      <c r="BB127" s="173"/>
      <c r="BC127" s="173"/>
      <c r="BD127" s="173"/>
      <c r="BE127" s="173"/>
      <c r="BF127" s="173"/>
      <c r="BG127" s="173"/>
      <c r="BH127" s="173"/>
      <c r="BI127" s="173"/>
      <c r="BJ127" s="172" t="str">
        <f t="shared" si="5"/>
        <v/>
      </c>
      <c r="BK127" s="173"/>
      <c r="BL127" s="173"/>
      <c r="BM127" s="173"/>
      <c r="BN127" s="173"/>
      <c r="BO127" s="173"/>
      <c r="BP127" s="173"/>
      <c r="BQ127" s="173"/>
      <c r="BR127" s="173"/>
      <c r="BS127" s="173"/>
      <c r="BT127" s="173"/>
      <c r="BU127" s="173"/>
      <c r="BV127" s="172" t="str">
        <f t="shared" si="6"/>
        <v/>
      </c>
      <c r="BW127" s="173"/>
      <c r="BX127" s="173"/>
      <c r="BY127" s="173"/>
      <c r="BZ127" s="171"/>
      <c r="CA127" s="171"/>
      <c r="CB127" s="171"/>
      <c r="CC127" s="171"/>
      <c r="CD127" s="171"/>
      <c r="CE127" s="171"/>
      <c r="CF127" s="171"/>
      <c r="CG127" s="171"/>
      <c r="CH127" s="172" t="str">
        <f t="shared" si="7"/>
        <v/>
      </c>
      <c r="CI127" s="171"/>
      <c r="CJ127" s="173"/>
      <c r="CK127" s="173"/>
      <c r="CL127" s="173"/>
      <c r="CM127" s="173"/>
      <c r="CN127" s="171"/>
      <c r="CO127" s="171"/>
      <c r="CP127" s="171"/>
      <c r="CQ127" s="173"/>
      <c r="CR127" s="171"/>
      <c r="CS127" s="171"/>
      <c r="CT127" s="172" t="str">
        <f t="shared" si="8"/>
        <v/>
      </c>
      <c r="CU127" s="172"/>
      <c r="CV127" s="172"/>
      <c r="CW127" s="172"/>
      <c r="CX127" s="172"/>
      <c r="CY127" s="172"/>
      <c r="CZ127" s="172"/>
      <c r="DA127" s="172"/>
      <c r="DB127" s="172"/>
      <c r="DC127" s="172"/>
      <c r="DD127" s="172"/>
      <c r="DE127" s="172"/>
      <c r="DF127" s="172"/>
      <c r="DG127" s="188" t="str">
        <f t="array" ref="DG127">IFERROR(_xlfn.XLOOKUP($A127&amp;B127,MARZO!$D$11:$D$40&amp;MARZO!$E$11:$E$40,MARZO!$AM$11:$AM$40,_xlfn.XLOOKUP($A127&amp;$B127,MARZO!$BC$11:$BC$40&amp;MARZO!$BD$11:$BD$40,MARZO!$CL$11:$CL$40,"A"))/1%,"")</f>
        <v/>
      </c>
      <c r="DH127" s="188" t="str">
        <f t="array" ref="DH127">IFERROR(_xlfn.XLOOKUP($A127&amp;$B127,ABRIL!$D$11:$D$40&amp;ABRIL!$E$11:$E$40,ABRIL!$AM$11:$AM$40,_xlfn.XLOOKUP($A127&amp;$B127,ABRIL!$BC$11:$BC$40&amp;ABRIL!$BD$11:$BD$40,ABRIL!$CL$11:$CL$40,"A"))/1%,"")</f>
        <v/>
      </c>
      <c r="DI127" s="188" t="str">
        <f t="array" ref="DI127">IFERROR(_xlfn.XLOOKUP($A127&amp;$B127,'ABRIL 2'!$D$11:$D$40&amp;'ABRIL 2'!$E$11:$E$40,'ABRIL 2'!$AM$11:$AM$40,_xlfn.XLOOKUP($A127&amp;$B127,'ABRIL 2'!$BC$11:$BC$40&amp;'ABRIL 2'!$BD$11:$BD$40,'ABRIL 2'!$CL$11:$CL$40,"A"))/1%,"")</f>
        <v/>
      </c>
      <c r="DJ127" s="188" t="str">
        <f t="array" ref="DJ127">IFERROR(_xlfn.XLOOKUP($A127&amp;$B127,MAYO!$D$11:$D$40&amp;MAYO!$E$11:$E$40,MAYO!$AM$11:$AM$40,_xlfn.XLOOKUP($A127&amp;$B127,MAYO!$BC$11:$BC$40&amp;MAYO!$BD$11:$BD$40,MAYO!$CL$11:$CL$40,"A"))/1%,"")</f>
        <v/>
      </c>
      <c r="DK127" s="188" t="str">
        <f t="array" ref="DK127">IFERROR(_xlfn.XLOOKUP($A127&amp;$B127,'MAYO 2'!$D$11:$D$40&amp;'MAYO 2'!$E$11:$E$40,'MAYO 2'!$AM$11:$AM$40,_xlfn.XLOOKUP($A127&amp;$B127,'MAYO 2'!$BC$11:$BC$40&amp;'MAYO 2'!$BD$11:$BD$40,'MAYO 2'!$CL$11:$CL$40,"A"))/1%,"")</f>
        <v/>
      </c>
      <c r="DL127" s="188" t="str">
        <f t="array" ref="DL127">IFERROR(_xlfn.XLOOKUP($A127&amp;$B127,JUNIO!$D$11:$D$40&amp;JUNIO!$E$11:$E$40,JUNIO!$AM$11:$AM$40,_xlfn.XLOOKUP($A127&amp;$B127,JUNIO!$BC$11:$BC$40&amp;JUNIO!$BD$11:$BD$40,JUNIO!$CL$11:$CL$40,"A"))/1%,"")</f>
        <v/>
      </c>
      <c r="DM127" s="188" t="str">
        <f t="array" ref="DM127">IFERROR(_xlfn.XLOOKUP($A127&amp;$B127,'JUNIO 2'!$D$11:$D$40&amp;'JUNIO 2'!$E$11:$E$40,'JUNIO 2'!$AM$11:$AM$40,_xlfn.XLOOKUP($A127&amp;$B127,'JUNIO 2'!$BC$11:$BC$40&amp;'JUNIO 2'!$BD$11:$BD$40,'JUNIO 2'!$CL$11:$CL$40,"A"))/1%,"")</f>
        <v/>
      </c>
      <c r="DN127" s="188" t="str">
        <f t="array" ref="DN127">IFERROR(_xlfn.XLOOKUP($A127&amp;$B127,JULIO!$D$11:$D$40&amp;JULIO!$E$11:$E$40,JULIO!$AM$11:$AM$40,_xlfn.XLOOKUP($A127&amp;$B127,JULIO!$BC$11:$BC$40&amp;JULIO!$BD$11:$BD$40,JULIO!$CL$11:$CL$40,"A"))/1%,"")</f>
        <v/>
      </c>
      <c r="DO127" s="188" t="str">
        <f t="array" ref="DO127">IFERROR(_xlfn.XLOOKUP($A127&amp;$B127,'JULIO 2'!$D$11:$D$40&amp;'JULIO 2'!$E$11:$E$40,'JULIO 2'!$AM$11:$AM$40,_xlfn.XLOOKUP($A127&amp;$B127,'JULIO 2'!$BC$11:$BC$40&amp;'JULIO 2'!$BD$11:$BD$40,'JULIO 2'!$CL$11:$CL$40,"A"))/1%,"")</f>
        <v/>
      </c>
      <c r="DP127" s="188" t="str">
        <f t="array" ref="DP127">IFERROR(_xlfn.XLOOKUP($A127&amp;$B127,AGOSTO!$D$11:$D$40&amp;AGOSTO!$E$11:$E$40,AGOSTO!$AM$11:$AM$40,_xlfn.XLOOKUP($A127&amp;$B127,AGOSTO!$BC$11:$BC$40&amp;AGOSTO!$BD$11:$BD$40,AGOSTO!$CL$11:$CL$40,"A"))/1%,"")</f>
        <v/>
      </c>
      <c r="DQ127" s="188" t="str">
        <f t="array" ref="DQ127">IFERROR(_xlfn.XLOOKUP($A127&amp;$B127,'AGOSTO 2'!$D$11:$D$40&amp;'AGOSTO 2'!$E$11:$E$40,'AGOSTO 2'!$AM$11:$AM$40,_xlfn.XLOOKUP($A127&amp;$B127,'AGOSTO 2'!$BC$11:$BC$40&amp;'AGOSTO 2'!$BD$11:$BD$40,'AGOSTO 2'!$CL$11:$CL$40,"A"))/1%,"")</f>
        <v/>
      </c>
      <c r="DR127" s="188" t="str">
        <f t="array" ref="DR127">IFERROR(_xlfn.XLOOKUP($A127&amp;$B127,SEPTIEMBRE!$D$11:$D$40&amp;SEPTIEMBRE!$E$11:$E$40,SEPTIEMBRE!$AM$11:$AM$40,_xlfn.XLOOKUP($A127&amp;$B127,SEPTIEMBRE!$BC$11:$BC$40&amp;SEPTIEMBRE!$BD$11:$BD$40,SEPTIEMBRE!$CL$11:$CL$40,"A"))/1%,"")</f>
        <v/>
      </c>
      <c r="DS127" s="188" t="str">
        <f t="array" ref="DS127">IFERROR(_xlfn.XLOOKUP($A127&amp;$B127,'SEPTIEMBRE 2'!$D$11:$D$40&amp;'SEPTIEMBRE 2'!$E$11:$E$40,'SEPTIEMBRE 2'!$AM$11:$AM$40,_xlfn.XLOOKUP($A127&amp;$B127,'SEPTIEMBRE 2'!$BC$11:$BC$40&amp;'SEPTIEMBRE 2'!$BD$11:$BD$40,'SEPTIEMBRE 2'!$CL$11:$CL$40,"A"))/1%,"")</f>
        <v/>
      </c>
      <c r="DT127" s="188" t="str">
        <f t="array" ref="DT127">IFERROR(_xlfn.XLOOKUP($A127&amp;$B127,'SEPTIEMBRE 3'!$D$11:$D$40&amp;'SEPTIEMBRE 3'!$E$11:$E$40,'SEPTIEMBRE 3'!$AM$11:$AM$40,_xlfn.XLOOKUP($A127&amp;$B127,'SEPTIEMBRE 3'!$BC$11:$BC$40&amp;'SEPTIEMBRE 3'!$BD$11:$BD$40,'SEPTIEMBRE 3'!$CL$11:$CL$40,"A"))/1%,"")</f>
        <v/>
      </c>
      <c r="DU127" s="188" t="str">
        <f t="array" ref="DU127">IFERROR(_xlfn.XLOOKUP($A127&amp;$B127,OCTUBRE!$D$11:$D$40&amp;OCTUBRE!$E$11:$E$40,OCTUBRE!$AM$11:$AM$40,_xlfn.XLOOKUP($A127&amp;$B127,OCTUBRE!$BC$11:$BC$40&amp;OCTUBRE!$BD$11:$BD$40,OCTUBRE!$CL$11:$CL$40,"A"))/1%,"")</f>
        <v/>
      </c>
      <c r="DV127" s="188" t="str">
        <f t="array" ref="DV127">IFERROR(_xlfn.XLOOKUP($A127&amp;$B127,'OCTUBRE 2'!$D$11:$D$40&amp;'OCTUBRE 2'!$E$11:$E$40,'OCTUBRE 2'!$AM$11:$AM$40,_xlfn.XLOOKUP($A127&amp;$B127,'OCTUBRE 2'!$BC$11:$BC$40&amp;'OCTUBRE 2'!$BD$11:$BD$40,'OCTUBRE 2'!$CL$11:$CL$40,"A"))/1%,"")</f>
        <v/>
      </c>
      <c r="DW127" s="188" t="str">
        <f t="array" ref="DW127">IFERROR(_xlfn.XLOOKUP($A127&amp;$B127,NOVIEMBRE!$D$11:$D$40&amp;NOVIEMBRE!$E$11:$E$40,NOVIEMBRE!$AM$11:$AM$40,_xlfn.XLOOKUP($A127&amp;$B127,NOVIEMBRE!$BC$11:$BC$40&amp;NOVIEMBRE!$BD$11:$BD$40,NOVIEMBRE!$CL$11:$CL$40,"A"))/1%,"")</f>
        <v/>
      </c>
      <c r="DX127" s="188" t="str">
        <f t="array" ref="DX127">IFERROR(_xlfn.XLOOKUP($A127&amp;$B127,'NOVIEMBRE 2'!$D$11:$D$40&amp;'NOVIEMBRE 2'!$E$11:$E$40,'NOVIEMBRE 2'!$AM$11:$AM$40,_xlfn.XLOOKUP($A127&amp;$B127,'NOVIEMBRE 2'!$BC$11:$BC$40&amp;'NOVIEMBRE 2'!$BD$11:$BD$40,'NOVIEMBRE 2'!$CL$11:$CL$40,"A"))/1%,"")</f>
        <v/>
      </c>
      <c r="DY127" s="188" t="str">
        <f t="array" ref="DY127">IFERROR(_xlfn.XLOOKUP($A127&amp;$B127,DICIEMBRE!$D$11:$D$40&amp;DICIEMBRE!$E$11:$E$40,DICIEMBRE!$AM$11:$AM$40,_xlfn.XLOOKUP($A127&amp;$B127,DICIEMBRE!$BC$11:$BC$40&amp;DICIEMBRE!$BD$11:$BD$40,DICIEMBRE!$CL$11:$CL$40,"A"))/1%,"")</f>
        <v/>
      </c>
      <c r="DZ127" s="381" t="str">
        <f t="shared" si="9"/>
        <v>-</v>
      </c>
      <c r="EA127" s="381" t="str">
        <f t="shared" si="10"/>
        <v>-</v>
      </c>
      <c r="EB127" s="381" t="str">
        <f t="shared" si="11"/>
        <v>-</v>
      </c>
      <c r="EC127" s="381" t="str">
        <f t="shared" si="12"/>
        <v>-</v>
      </c>
      <c r="ED127" s="381" t="str">
        <f t="shared" si="13"/>
        <v>-</v>
      </c>
      <c r="EE127" s="381" t="str">
        <f t="shared" si="14"/>
        <v>-</v>
      </c>
      <c r="EF127" s="381" t="str">
        <f t="shared" si="15"/>
        <v>-</v>
      </c>
      <c r="EG127" s="381" t="str">
        <f t="shared" si="16"/>
        <v>-</v>
      </c>
      <c r="EH127" s="381" t="str">
        <f t="shared" si="17"/>
        <v>-</v>
      </c>
      <c r="EI127" s="188" t="str">
        <f t="shared" si="18"/>
        <v/>
      </c>
      <c r="EJ127" s="382"/>
      <c r="EK127" s="382"/>
      <c r="EL127" s="383"/>
      <c r="EM127" s="21"/>
      <c r="EN127" s="384">
        <f t="array" ref="EN127">IFERROR(_xlfn.XLOOKUP($A127&amp;$B127,MARZO!$D$11:$D$40&amp;MARZO!$E$11:$E$40,MARZO!$AK$11:$AK$40,_xlfn.XLOOKUP($A127&amp;$B127,MARZO!$BC$11:$BC$40&amp;MARZO!$BD$11:$BD$40,MARZO!$CJ$11:$CJ$40,"A")),"")</f>
        <v>0</v>
      </c>
      <c r="EO127" s="384">
        <f t="array" ref="EO127">IFERROR(_xlfn.XLOOKUP($A127&amp;$B127,ABRIL!$D$11:$D$40&amp;ABRIL!$E$11:$E$40,ABRIL!$AK$11:$AK$40,_xlfn.XLOOKUP($A127&amp;$B127,ABRIL!$BC$11:$BC$40&amp;ABRIL!$BD$11:$BD$40,ABRIL!$CJ$11:$CJ$40,"A")),"")</f>
        <v>0</v>
      </c>
      <c r="EP127" s="384">
        <f t="array" ref="EP127">IFERROR(_xlfn.XLOOKUP($A127&amp;$B127,'ABRIL 2'!$D$11:$D$40&amp;'ABRIL 2'!$E$11:$E$40,'ABRIL 2'!$AK$11:$AK$40,_xlfn.XLOOKUP($A127&amp;$B127,'ABRIL 2'!$BC$11:$BC$40&amp;'ABRIL 2'!$BD$11:$BD$40,'ABRIL 2'!$CJ$11:$CJ$40,"A")),"")</f>
        <v>0</v>
      </c>
      <c r="EQ127" s="384">
        <f t="array" ref="EQ127">IFERROR(_xlfn.XLOOKUP($A127&amp;$B127,MAYO!$D$11:$D$40&amp;MAYO!$E$11:$E$40,MAYO!$AK$11:$AK$40,_xlfn.XLOOKUP($A127&amp;$B127,MAYO!$BC$11:$BC$40&amp;MAYO!$BD$11:$BD$40,MAYO!$CJ$11:$CJ$40,"A")),"")</f>
        <v>0</v>
      </c>
      <c r="ER127" s="384">
        <f t="array" ref="ER127">IFERROR(_xlfn.XLOOKUP($A127&amp;$B127,'MAYO 2'!$D$11:$D$40&amp;'MAYO 2'!$E$11:$E$40,'MAYO 2'!$AK$11:$AK$40,_xlfn.XLOOKUP($A127&amp;$B127,'MAYO 2'!$BC$11:$BC$40&amp;'MAYO 2'!$BD$11:$BD$40,'MAYO 2'!$CJ$11:$CJ$40,"A")),"")</f>
        <v>0</v>
      </c>
      <c r="ES127" s="384">
        <f t="array" ref="ES127">IFERROR(_xlfn.XLOOKUP($A127&amp;$B127,JUNIO!$D$11:$D$40&amp;JUNIO!$E$11:$E$40,JUNIO!$AK$11:$AK$40,_xlfn.XLOOKUP($A127&amp;$B127,JUNIO!$BC$11:$BC$40&amp;JUNIO!$BD$11:$BD$40,JUNIO!$CJ$11:$CJ$40,"A")),"")</f>
        <v>0</v>
      </c>
      <c r="ET127" s="384">
        <f t="array" ref="ET127">IFERROR(_xlfn.XLOOKUP($A127&amp;$B127,'JUNIO 2'!$D$11:$D$40&amp;'JUNIO 2'!$E$11:$E$40,'JUNIO 2'!$AK$11:$AK$40,_xlfn.XLOOKUP($A127&amp;$B127,'JUNIO 2'!$BC$11:$BC$40&amp;'JUNIO 2'!$BD$11:$BD$40,'JUNIO 2'!$CJ$11:$CJ$40,"A")),"")</f>
        <v>0</v>
      </c>
      <c r="EU127" s="384">
        <f t="array" ref="EU127">IFERROR(_xlfn.XLOOKUP($A127&amp;$B127,JULIO!$D$11:$D$40&amp;JULIO!$E$11:$E$40,JULIO!$AK$11:$AK$40,_xlfn.XLOOKUP($A127&amp;$B127,JULIO!$BC$11:$BC$40&amp;JULIO!$BD$11:$BD$40,JULIO!$CJ$11:$CJ$40,"A")),"")</f>
        <v>0</v>
      </c>
      <c r="EV127" s="384">
        <f t="array" ref="EV127">IFERROR(_xlfn.XLOOKUP($A127&amp;$B127,'JULIO 2'!$D$11:$D$40&amp;'JULIO 2'!$E$11:$E$40,'JULIO 2'!$AK$11:$AK$40,_xlfn.XLOOKUP($A127&amp;$B127,'JULIO 2'!$BC$11:$BC$40&amp;'JULIO 2'!$BD$11:$BD$40,'JULIO 2'!$CJ$11:$CJ$40,"A")),"")</f>
        <v>0</v>
      </c>
      <c r="EW127" s="384">
        <f t="array" ref="EW127">IFERROR(_xlfn.XLOOKUP($A127&amp;$B127,AGOSTO!$D$11:$D$40&amp;AGOSTO!$E$11:$E$40,AGOSTO!$AK$11:$AK$40,_xlfn.XLOOKUP($A127&amp;$B127,AGOSTO!$BC$11:$BC$40&amp;AGOSTO!$BD$11:$BD$40,AGOSTO!$CJ$11:$CJ$40,"A")),"")</f>
        <v>0</v>
      </c>
      <c r="EX127" s="384">
        <f t="array" ref="EX127">IFERROR(_xlfn.XLOOKUP($A127&amp;$B127,'AGOSTO 2'!$D$11:$D$40&amp;'AGOSTO 2'!$E$11:$E$40,'AGOSTO 2'!$AK$11:$AK$40,_xlfn.XLOOKUP($A127&amp;$B127,'AGOSTO 2'!$BC$11:$BC$40&amp;'AGOSTO 2'!$BD$11:$BD$40,'AGOSTO 2'!$CJ$11:$CJ$40,"A")),"")</f>
        <v>0</v>
      </c>
      <c r="EY127" s="384">
        <f t="array" ref="EY127">IFERROR(_xlfn.XLOOKUP($A127&amp;$B127,SEPTIEMBRE!$D$11:$D$40&amp;SEPTIEMBRE!$E$11:$E$40,SEPTIEMBRE!$AK$11:$AK$40,_xlfn.XLOOKUP($A127&amp;$B127,SEPTIEMBRE!$BC$11:$BC$40&amp;SEPTIEMBRE!$BD$11:$BD$40,SEPTIEMBRE!$CJ$11:$CJ$40,"A")),"")</f>
        <v>0</v>
      </c>
      <c r="EZ127" s="384">
        <f t="array" ref="EZ127">IFERROR(_xlfn.XLOOKUP($A127&amp;$B127,'SEPTIEMBRE 2'!$D$11:$D$40&amp;'SEPTIEMBRE 2'!$E$11:$E$40,'SEPTIEMBRE 2'!$AK$11:$AK$40,_xlfn.XLOOKUP($A127&amp;$B127,'SEPTIEMBRE 2'!$BC$11:$BC$40&amp;'SEPTIEMBRE 2'!$BD$11:$BD$40,'SEPTIEMBRE 2'!$CJ$11:$CJ$40,"A")),"")</f>
        <v>0</v>
      </c>
      <c r="FA127" s="384">
        <f t="array" ref="FA127">IFERROR(_xlfn.XLOOKUP($A127&amp;$B127,'SEPTIEMBRE 3'!$D$11:$D$40&amp;'SEPTIEMBRE 3'!$E$11:$E$40,'SEPTIEMBRE 3'!$AK$11:$AK$40,_xlfn.XLOOKUP($A127&amp;$B127,'SEPTIEMBRE 3'!$BC$11:$BC$40&amp;'SEPTIEMBRE 3'!$BD$11:$BD$40,'SEPTIEMBRE 3'!$CJ$11:$CJ$40,"A")),"")</f>
        <v>0</v>
      </c>
      <c r="FB127" s="384">
        <f t="array" ref="FB127">IFERROR(_xlfn.XLOOKUP($A127&amp;$B127,OCTUBRE!$D$11:$D$40&amp;OCTUBRE!$E$11:$E$40,OCTUBRE!$AK$11:$AK$40,_xlfn.XLOOKUP($A127&amp;$B127,OCTUBRE!$BC$11:$BC$40&amp;OCTUBRE!$BD$11:$BD$40,OCTUBRE!$CJ$11:$CJ$40,"A")),"")</f>
        <v>0</v>
      </c>
      <c r="FC127" s="384">
        <f t="array" ref="FC127">IFERROR(_xlfn.XLOOKUP($A127&amp;$B127,'OCTUBRE 2'!$D$11:$D$40&amp;'OCTUBRE 2'!$E$11:$E$40,'OCTUBRE 2'!$AK$11:$AK$40,_xlfn.XLOOKUP($A127&amp;$B127,'OCTUBRE 2'!$BC$11:$BC$40&amp;'OCTUBRE 2'!$BD$11:$BD$40,'OCTUBRE 2'!$CJ$11:$CJ$40,"A")),"")</f>
        <v>0</v>
      </c>
      <c r="FD127" s="384">
        <f t="array" ref="FD127">IFERROR(_xlfn.XLOOKUP($A127&amp;$B127,NOVIEMBRE!$D$11:$D$40&amp;NOVIEMBRE!$E$11:$E$40,NOVIEMBRE!$AK$11:$AK$40,_xlfn.XLOOKUP($A127&amp;$B127,NOVIEMBRE!$BC$11:$BC$40&amp;NOVIEMBRE!$BD$11:$BD$40,NOVIEMBRE!$CJ$11:$CJ$40,"A")),"")</f>
        <v>0</v>
      </c>
      <c r="FE127" s="384">
        <f t="array" ref="FE127">IFERROR(_xlfn.XLOOKUP($A127&amp;$B127,'NOVIEMBRE 2'!$D$11:$D$40&amp;'NOVIEMBRE 2'!$E$11:$E$40,'NOVIEMBRE 2'!$AK$11:$AK$40,_xlfn.XLOOKUP($A127&amp;$B127,'NOVIEMBRE 2'!$BC$11:$BC$40&amp;'NOVIEMBRE 2'!$BD$11:$BD$40,'NOVIEMBRE 2'!$CJ$11:$CJ$40,"A")),"")</f>
        <v>0</v>
      </c>
      <c r="FF127" s="385">
        <f t="array" ref="FF127">IFERROR(_xlfn.XLOOKUP($A127&amp;$B127,DICIEMBRE!$D$11:$D$40&amp;DICIEMBRE!$E$11:$E$40,DICIEMBRE!$AK$11:$AK$40,_xlfn.XLOOKUP($A127&amp;$B127,DICIEMBRE!$BC$11:$BC$40&amp;DICIEMBRE!$BD$11:$BD$40,DICIEMBRE!$CJ$11:$CJ$40,"A")),"")</f>
        <v>0</v>
      </c>
      <c r="FG127" s="386" t="str">
        <f t="shared" si="19"/>
        <v/>
      </c>
      <c r="FH127" s="386" t="str">
        <f t="array" ref="FH127">IF(
 COUNT(DZ127:EH127)=0,
 "-",
 IF(
  COUNT(DZ127:EH127) &lt; COUNTA(DZ127:EH127),
  REPT("🟩", ROUND(COUNT(DZ127:EH127)/COUNTA(DZ127:EH127)*5, 0)) &amp;
  REPT("⬜", 5 - ROUND(COUNT(DZ127:EH127)/COUNTA(DZ127:EH127)*5, 0)),
  IF(
    AVERAGE(IF(DZ127:EH127&lt;&gt;"", DZ127:EH127, )) &gt;= 70, "🟩🟩🟩🟩🟩",
    IF(
      AVERAGE(IF(DZ127:EH127&lt;&gt;"",DZ127:EH127, )) &gt;= 56, "🟨🟨🟨🟨🟨",
      "🟥🟥🟥🟥🟥"
    )
  )
 )
)
</f>
        <v>-</v>
      </c>
    </row>
    <row r="128" ht="15.75" customHeight="1">
      <c r="A128" s="168"/>
      <c r="B128" s="169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1"/>
      <c r="N128" s="172" t="str">
        <f t="shared" si="1"/>
        <v/>
      </c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2" t="str">
        <f t="shared" si="2"/>
        <v/>
      </c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2" t="str">
        <f t="shared" si="3"/>
        <v/>
      </c>
      <c r="AM128" s="173"/>
      <c r="AN128" s="173"/>
      <c r="AO128" s="173"/>
      <c r="AP128" s="173"/>
      <c r="AQ128" s="173"/>
      <c r="AR128" s="173"/>
      <c r="AS128" s="173"/>
      <c r="AT128" s="173"/>
      <c r="AU128" s="173"/>
      <c r="AV128" s="171"/>
      <c r="AW128" s="171"/>
      <c r="AX128" s="172" t="str">
        <f t="shared" si="4"/>
        <v/>
      </c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3"/>
      <c r="BI128" s="173"/>
      <c r="BJ128" s="172" t="str">
        <f t="shared" si="5"/>
        <v/>
      </c>
      <c r="BK128" s="173"/>
      <c r="BL128" s="173"/>
      <c r="BM128" s="173"/>
      <c r="BN128" s="173"/>
      <c r="BO128" s="173"/>
      <c r="BP128" s="173"/>
      <c r="BQ128" s="173"/>
      <c r="BR128" s="173"/>
      <c r="BS128" s="173"/>
      <c r="BT128" s="173"/>
      <c r="BU128" s="173"/>
      <c r="BV128" s="172" t="str">
        <f t="shared" si="6"/>
        <v/>
      </c>
      <c r="BW128" s="173"/>
      <c r="BX128" s="173"/>
      <c r="BY128" s="173"/>
      <c r="BZ128" s="171"/>
      <c r="CA128" s="171"/>
      <c r="CB128" s="171"/>
      <c r="CC128" s="171"/>
      <c r="CD128" s="171"/>
      <c r="CE128" s="171"/>
      <c r="CF128" s="171"/>
      <c r="CG128" s="171"/>
      <c r="CH128" s="172" t="str">
        <f t="shared" si="7"/>
        <v/>
      </c>
      <c r="CI128" s="171"/>
      <c r="CJ128" s="173"/>
      <c r="CK128" s="173"/>
      <c r="CL128" s="173"/>
      <c r="CM128" s="173"/>
      <c r="CN128" s="171"/>
      <c r="CO128" s="171"/>
      <c r="CP128" s="171"/>
      <c r="CQ128" s="173"/>
      <c r="CR128" s="171"/>
      <c r="CS128" s="171"/>
      <c r="CT128" s="172" t="str">
        <f t="shared" si="8"/>
        <v/>
      </c>
      <c r="CU128" s="172"/>
      <c r="CV128" s="172"/>
      <c r="CW128" s="172"/>
      <c r="CX128" s="172"/>
      <c r="CY128" s="172"/>
      <c r="CZ128" s="172"/>
      <c r="DA128" s="172"/>
      <c r="DB128" s="172"/>
      <c r="DC128" s="172"/>
      <c r="DD128" s="172"/>
      <c r="DE128" s="172"/>
      <c r="DF128" s="172"/>
      <c r="DG128" s="188" t="str">
        <f t="array" ref="DG128">IFERROR(_xlfn.XLOOKUP($A128&amp;B128,MARZO!$D$11:$D$40&amp;MARZO!$E$11:$E$40,MARZO!$AM$11:$AM$40,_xlfn.XLOOKUP($A128&amp;$B128,MARZO!$BC$11:$BC$40&amp;MARZO!$BD$11:$BD$40,MARZO!$CL$11:$CL$40,"A"))/1%,"")</f>
        <v/>
      </c>
      <c r="DH128" s="188" t="str">
        <f t="array" ref="DH128">IFERROR(_xlfn.XLOOKUP($A128&amp;$B128,ABRIL!$D$11:$D$40&amp;ABRIL!$E$11:$E$40,ABRIL!$AM$11:$AM$40,_xlfn.XLOOKUP($A128&amp;$B128,ABRIL!$BC$11:$BC$40&amp;ABRIL!$BD$11:$BD$40,ABRIL!$CL$11:$CL$40,"A"))/1%,"")</f>
        <v/>
      </c>
      <c r="DI128" s="188" t="str">
        <f t="array" ref="DI128">IFERROR(_xlfn.XLOOKUP($A128&amp;$B128,'ABRIL 2'!$D$11:$D$40&amp;'ABRIL 2'!$E$11:$E$40,'ABRIL 2'!$AM$11:$AM$40,_xlfn.XLOOKUP($A128&amp;$B128,'ABRIL 2'!$BC$11:$BC$40&amp;'ABRIL 2'!$BD$11:$BD$40,'ABRIL 2'!$CL$11:$CL$40,"A"))/1%,"")</f>
        <v/>
      </c>
      <c r="DJ128" s="188" t="str">
        <f t="array" ref="DJ128">IFERROR(_xlfn.XLOOKUP($A128&amp;$B128,MAYO!$D$11:$D$40&amp;MAYO!$E$11:$E$40,MAYO!$AM$11:$AM$40,_xlfn.XLOOKUP($A128&amp;$B128,MAYO!$BC$11:$BC$40&amp;MAYO!$BD$11:$BD$40,MAYO!$CL$11:$CL$40,"A"))/1%,"")</f>
        <v/>
      </c>
      <c r="DK128" s="188" t="str">
        <f t="array" ref="DK128">IFERROR(_xlfn.XLOOKUP($A128&amp;$B128,'MAYO 2'!$D$11:$D$40&amp;'MAYO 2'!$E$11:$E$40,'MAYO 2'!$AM$11:$AM$40,_xlfn.XLOOKUP($A128&amp;$B128,'MAYO 2'!$BC$11:$BC$40&amp;'MAYO 2'!$BD$11:$BD$40,'MAYO 2'!$CL$11:$CL$40,"A"))/1%,"")</f>
        <v/>
      </c>
      <c r="DL128" s="188" t="str">
        <f t="array" ref="DL128">IFERROR(_xlfn.XLOOKUP($A128&amp;$B128,JUNIO!$D$11:$D$40&amp;JUNIO!$E$11:$E$40,JUNIO!$AM$11:$AM$40,_xlfn.XLOOKUP($A128&amp;$B128,JUNIO!$BC$11:$BC$40&amp;JUNIO!$BD$11:$BD$40,JUNIO!$CL$11:$CL$40,"A"))/1%,"")</f>
        <v/>
      </c>
      <c r="DM128" s="188" t="str">
        <f t="array" ref="DM128">IFERROR(_xlfn.XLOOKUP($A128&amp;$B128,'JUNIO 2'!$D$11:$D$40&amp;'JUNIO 2'!$E$11:$E$40,'JUNIO 2'!$AM$11:$AM$40,_xlfn.XLOOKUP($A128&amp;$B128,'JUNIO 2'!$BC$11:$BC$40&amp;'JUNIO 2'!$BD$11:$BD$40,'JUNIO 2'!$CL$11:$CL$40,"A"))/1%,"")</f>
        <v/>
      </c>
      <c r="DN128" s="188" t="str">
        <f t="array" ref="DN128">IFERROR(_xlfn.XLOOKUP($A128&amp;$B128,JULIO!$D$11:$D$40&amp;JULIO!$E$11:$E$40,JULIO!$AM$11:$AM$40,_xlfn.XLOOKUP($A128&amp;$B128,JULIO!$BC$11:$BC$40&amp;JULIO!$BD$11:$BD$40,JULIO!$CL$11:$CL$40,"A"))/1%,"")</f>
        <v/>
      </c>
      <c r="DO128" s="188" t="str">
        <f t="array" ref="DO128">IFERROR(_xlfn.XLOOKUP($A128&amp;$B128,'JULIO 2'!$D$11:$D$40&amp;'JULIO 2'!$E$11:$E$40,'JULIO 2'!$AM$11:$AM$40,_xlfn.XLOOKUP($A128&amp;$B128,'JULIO 2'!$BC$11:$BC$40&amp;'JULIO 2'!$BD$11:$BD$40,'JULIO 2'!$CL$11:$CL$40,"A"))/1%,"")</f>
        <v/>
      </c>
      <c r="DP128" s="188" t="str">
        <f t="array" ref="DP128">IFERROR(_xlfn.XLOOKUP($A128&amp;$B128,AGOSTO!$D$11:$D$40&amp;AGOSTO!$E$11:$E$40,AGOSTO!$AM$11:$AM$40,_xlfn.XLOOKUP($A128&amp;$B128,AGOSTO!$BC$11:$BC$40&amp;AGOSTO!$BD$11:$BD$40,AGOSTO!$CL$11:$CL$40,"A"))/1%,"")</f>
        <v/>
      </c>
      <c r="DQ128" s="188" t="str">
        <f t="array" ref="DQ128">IFERROR(_xlfn.XLOOKUP($A128&amp;$B128,'AGOSTO 2'!$D$11:$D$40&amp;'AGOSTO 2'!$E$11:$E$40,'AGOSTO 2'!$AM$11:$AM$40,_xlfn.XLOOKUP($A128&amp;$B128,'AGOSTO 2'!$BC$11:$BC$40&amp;'AGOSTO 2'!$BD$11:$BD$40,'AGOSTO 2'!$CL$11:$CL$40,"A"))/1%,"")</f>
        <v/>
      </c>
      <c r="DR128" s="188" t="str">
        <f t="array" ref="DR128">IFERROR(_xlfn.XLOOKUP($A128&amp;$B128,SEPTIEMBRE!$D$11:$D$40&amp;SEPTIEMBRE!$E$11:$E$40,SEPTIEMBRE!$AM$11:$AM$40,_xlfn.XLOOKUP($A128&amp;$B128,SEPTIEMBRE!$BC$11:$BC$40&amp;SEPTIEMBRE!$BD$11:$BD$40,SEPTIEMBRE!$CL$11:$CL$40,"A"))/1%,"")</f>
        <v/>
      </c>
      <c r="DS128" s="188" t="str">
        <f t="array" ref="DS128">IFERROR(_xlfn.XLOOKUP($A128&amp;$B128,'SEPTIEMBRE 2'!$D$11:$D$40&amp;'SEPTIEMBRE 2'!$E$11:$E$40,'SEPTIEMBRE 2'!$AM$11:$AM$40,_xlfn.XLOOKUP($A128&amp;$B128,'SEPTIEMBRE 2'!$BC$11:$BC$40&amp;'SEPTIEMBRE 2'!$BD$11:$BD$40,'SEPTIEMBRE 2'!$CL$11:$CL$40,"A"))/1%,"")</f>
        <v/>
      </c>
      <c r="DT128" s="188" t="str">
        <f t="array" ref="DT128">IFERROR(_xlfn.XLOOKUP($A128&amp;$B128,'SEPTIEMBRE 3'!$D$11:$D$40&amp;'SEPTIEMBRE 3'!$E$11:$E$40,'SEPTIEMBRE 3'!$AM$11:$AM$40,_xlfn.XLOOKUP($A128&amp;$B128,'SEPTIEMBRE 3'!$BC$11:$BC$40&amp;'SEPTIEMBRE 3'!$BD$11:$BD$40,'SEPTIEMBRE 3'!$CL$11:$CL$40,"A"))/1%,"")</f>
        <v/>
      </c>
      <c r="DU128" s="188" t="str">
        <f t="array" ref="DU128">IFERROR(_xlfn.XLOOKUP($A128&amp;$B128,OCTUBRE!$D$11:$D$40&amp;OCTUBRE!$E$11:$E$40,OCTUBRE!$AM$11:$AM$40,_xlfn.XLOOKUP($A128&amp;$B128,OCTUBRE!$BC$11:$BC$40&amp;OCTUBRE!$BD$11:$BD$40,OCTUBRE!$CL$11:$CL$40,"A"))/1%,"")</f>
        <v/>
      </c>
      <c r="DV128" s="188" t="str">
        <f t="array" ref="DV128">IFERROR(_xlfn.XLOOKUP($A128&amp;$B128,'OCTUBRE 2'!$D$11:$D$40&amp;'OCTUBRE 2'!$E$11:$E$40,'OCTUBRE 2'!$AM$11:$AM$40,_xlfn.XLOOKUP($A128&amp;$B128,'OCTUBRE 2'!$BC$11:$BC$40&amp;'OCTUBRE 2'!$BD$11:$BD$40,'OCTUBRE 2'!$CL$11:$CL$40,"A"))/1%,"")</f>
        <v/>
      </c>
      <c r="DW128" s="188" t="str">
        <f t="array" ref="DW128">IFERROR(_xlfn.XLOOKUP($A128&amp;$B128,NOVIEMBRE!$D$11:$D$40&amp;NOVIEMBRE!$E$11:$E$40,NOVIEMBRE!$AM$11:$AM$40,_xlfn.XLOOKUP($A128&amp;$B128,NOVIEMBRE!$BC$11:$BC$40&amp;NOVIEMBRE!$BD$11:$BD$40,NOVIEMBRE!$CL$11:$CL$40,"A"))/1%,"")</f>
        <v/>
      </c>
      <c r="DX128" s="188" t="str">
        <f t="array" ref="DX128">IFERROR(_xlfn.XLOOKUP($A128&amp;$B128,'NOVIEMBRE 2'!$D$11:$D$40&amp;'NOVIEMBRE 2'!$E$11:$E$40,'NOVIEMBRE 2'!$AM$11:$AM$40,_xlfn.XLOOKUP($A128&amp;$B128,'NOVIEMBRE 2'!$BC$11:$BC$40&amp;'NOVIEMBRE 2'!$BD$11:$BD$40,'NOVIEMBRE 2'!$CL$11:$CL$40,"A"))/1%,"")</f>
        <v/>
      </c>
      <c r="DY128" s="188" t="str">
        <f t="array" ref="DY128">IFERROR(_xlfn.XLOOKUP($A128&amp;$B128,DICIEMBRE!$D$11:$D$40&amp;DICIEMBRE!$E$11:$E$40,DICIEMBRE!$AM$11:$AM$40,_xlfn.XLOOKUP($A128&amp;$B128,DICIEMBRE!$BC$11:$BC$40&amp;DICIEMBRE!$BD$11:$BD$40,DICIEMBRE!$CL$11:$CL$40,"A"))/1%,"")</f>
        <v/>
      </c>
      <c r="DZ128" s="381" t="str">
        <f t="shared" si="9"/>
        <v>-</v>
      </c>
      <c r="EA128" s="381" t="str">
        <f t="shared" si="10"/>
        <v>-</v>
      </c>
      <c r="EB128" s="381" t="str">
        <f t="shared" si="11"/>
        <v>-</v>
      </c>
      <c r="EC128" s="381" t="str">
        <f t="shared" si="12"/>
        <v>-</v>
      </c>
      <c r="ED128" s="381" t="str">
        <f t="shared" si="13"/>
        <v>-</v>
      </c>
      <c r="EE128" s="381" t="str">
        <f t="shared" si="14"/>
        <v>-</v>
      </c>
      <c r="EF128" s="381" t="str">
        <f t="shared" si="15"/>
        <v>-</v>
      </c>
      <c r="EG128" s="381" t="str">
        <f t="shared" si="16"/>
        <v>-</v>
      </c>
      <c r="EH128" s="381" t="str">
        <f t="shared" si="17"/>
        <v>-</v>
      </c>
      <c r="EI128" s="188" t="str">
        <f t="shared" si="18"/>
        <v/>
      </c>
      <c r="EJ128" s="382"/>
      <c r="EK128" s="382"/>
      <c r="EL128" s="383"/>
      <c r="EM128" s="21"/>
      <c r="EN128" s="384">
        <f t="array" ref="EN128">IFERROR(_xlfn.XLOOKUP($A128&amp;$B128,MARZO!$D$11:$D$40&amp;MARZO!$E$11:$E$40,MARZO!$AK$11:$AK$40,_xlfn.XLOOKUP($A128&amp;$B128,MARZO!$BC$11:$BC$40&amp;MARZO!$BD$11:$BD$40,MARZO!$CJ$11:$CJ$40,"A")),"")</f>
        <v>0</v>
      </c>
      <c r="EO128" s="384">
        <f t="array" ref="EO128">IFERROR(_xlfn.XLOOKUP($A128&amp;$B128,ABRIL!$D$11:$D$40&amp;ABRIL!$E$11:$E$40,ABRIL!$AK$11:$AK$40,_xlfn.XLOOKUP($A128&amp;$B128,ABRIL!$BC$11:$BC$40&amp;ABRIL!$BD$11:$BD$40,ABRIL!$CJ$11:$CJ$40,"A")),"")</f>
        <v>0</v>
      </c>
      <c r="EP128" s="384">
        <f t="array" ref="EP128">IFERROR(_xlfn.XLOOKUP($A128&amp;$B128,'ABRIL 2'!$D$11:$D$40&amp;'ABRIL 2'!$E$11:$E$40,'ABRIL 2'!$AK$11:$AK$40,_xlfn.XLOOKUP($A128&amp;$B128,'ABRIL 2'!$BC$11:$BC$40&amp;'ABRIL 2'!$BD$11:$BD$40,'ABRIL 2'!$CJ$11:$CJ$40,"A")),"")</f>
        <v>0</v>
      </c>
      <c r="EQ128" s="384">
        <f t="array" ref="EQ128">IFERROR(_xlfn.XLOOKUP($A128&amp;$B128,MAYO!$D$11:$D$40&amp;MAYO!$E$11:$E$40,MAYO!$AK$11:$AK$40,_xlfn.XLOOKUP($A128&amp;$B128,MAYO!$BC$11:$BC$40&amp;MAYO!$BD$11:$BD$40,MAYO!$CJ$11:$CJ$40,"A")),"")</f>
        <v>0</v>
      </c>
      <c r="ER128" s="384">
        <f t="array" ref="ER128">IFERROR(_xlfn.XLOOKUP($A128&amp;$B128,'MAYO 2'!$D$11:$D$40&amp;'MAYO 2'!$E$11:$E$40,'MAYO 2'!$AK$11:$AK$40,_xlfn.XLOOKUP($A128&amp;$B128,'MAYO 2'!$BC$11:$BC$40&amp;'MAYO 2'!$BD$11:$BD$40,'MAYO 2'!$CJ$11:$CJ$40,"A")),"")</f>
        <v>0</v>
      </c>
      <c r="ES128" s="384">
        <f t="array" ref="ES128">IFERROR(_xlfn.XLOOKUP($A128&amp;$B128,JUNIO!$D$11:$D$40&amp;JUNIO!$E$11:$E$40,JUNIO!$AK$11:$AK$40,_xlfn.XLOOKUP($A128&amp;$B128,JUNIO!$BC$11:$BC$40&amp;JUNIO!$BD$11:$BD$40,JUNIO!$CJ$11:$CJ$40,"A")),"")</f>
        <v>0</v>
      </c>
      <c r="ET128" s="384">
        <f t="array" ref="ET128">IFERROR(_xlfn.XLOOKUP($A128&amp;$B128,'JUNIO 2'!$D$11:$D$40&amp;'JUNIO 2'!$E$11:$E$40,'JUNIO 2'!$AK$11:$AK$40,_xlfn.XLOOKUP($A128&amp;$B128,'JUNIO 2'!$BC$11:$BC$40&amp;'JUNIO 2'!$BD$11:$BD$40,'JUNIO 2'!$CJ$11:$CJ$40,"A")),"")</f>
        <v>0</v>
      </c>
      <c r="EU128" s="384">
        <f t="array" ref="EU128">IFERROR(_xlfn.XLOOKUP($A128&amp;$B128,JULIO!$D$11:$D$40&amp;JULIO!$E$11:$E$40,JULIO!$AK$11:$AK$40,_xlfn.XLOOKUP($A128&amp;$B128,JULIO!$BC$11:$BC$40&amp;JULIO!$BD$11:$BD$40,JULIO!$CJ$11:$CJ$40,"A")),"")</f>
        <v>0</v>
      </c>
      <c r="EV128" s="384">
        <f t="array" ref="EV128">IFERROR(_xlfn.XLOOKUP($A128&amp;$B128,'JULIO 2'!$D$11:$D$40&amp;'JULIO 2'!$E$11:$E$40,'JULIO 2'!$AK$11:$AK$40,_xlfn.XLOOKUP($A128&amp;$B128,'JULIO 2'!$BC$11:$BC$40&amp;'JULIO 2'!$BD$11:$BD$40,'JULIO 2'!$CJ$11:$CJ$40,"A")),"")</f>
        <v>0</v>
      </c>
      <c r="EW128" s="384">
        <f t="array" ref="EW128">IFERROR(_xlfn.XLOOKUP($A128&amp;$B128,AGOSTO!$D$11:$D$40&amp;AGOSTO!$E$11:$E$40,AGOSTO!$AK$11:$AK$40,_xlfn.XLOOKUP($A128&amp;$B128,AGOSTO!$BC$11:$BC$40&amp;AGOSTO!$BD$11:$BD$40,AGOSTO!$CJ$11:$CJ$40,"A")),"")</f>
        <v>0</v>
      </c>
      <c r="EX128" s="384">
        <f t="array" ref="EX128">IFERROR(_xlfn.XLOOKUP($A128&amp;$B128,'AGOSTO 2'!$D$11:$D$40&amp;'AGOSTO 2'!$E$11:$E$40,'AGOSTO 2'!$AK$11:$AK$40,_xlfn.XLOOKUP($A128&amp;$B128,'AGOSTO 2'!$BC$11:$BC$40&amp;'AGOSTO 2'!$BD$11:$BD$40,'AGOSTO 2'!$CJ$11:$CJ$40,"A")),"")</f>
        <v>0</v>
      </c>
      <c r="EY128" s="384">
        <f t="array" ref="EY128">IFERROR(_xlfn.XLOOKUP($A128&amp;$B128,SEPTIEMBRE!$D$11:$D$40&amp;SEPTIEMBRE!$E$11:$E$40,SEPTIEMBRE!$AK$11:$AK$40,_xlfn.XLOOKUP($A128&amp;$B128,SEPTIEMBRE!$BC$11:$BC$40&amp;SEPTIEMBRE!$BD$11:$BD$40,SEPTIEMBRE!$CJ$11:$CJ$40,"A")),"")</f>
        <v>0</v>
      </c>
      <c r="EZ128" s="384">
        <f t="array" ref="EZ128">IFERROR(_xlfn.XLOOKUP($A128&amp;$B128,'SEPTIEMBRE 2'!$D$11:$D$40&amp;'SEPTIEMBRE 2'!$E$11:$E$40,'SEPTIEMBRE 2'!$AK$11:$AK$40,_xlfn.XLOOKUP($A128&amp;$B128,'SEPTIEMBRE 2'!$BC$11:$BC$40&amp;'SEPTIEMBRE 2'!$BD$11:$BD$40,'SEPTIEMBRE 2'!$CJ$11:$CJ$40,"A")),"")</f>
        <v>0</v>
      </c>
      <c r="FA128" s="384">
        <f t="array" ref="FA128">IFERROR(_xlfn.XLOOKUP($A128&amp;$B128,'SEPTIEMBRE 3'!$D$11:$D$40&amp;'SEPTIEMBRE 3'!$E$11:$E$40,'SEPTIEMBRE 3'!$AK$11:$AK$40,_xlfn.XLOOKUP($A128&amp;$B128,'SEPTIEMBRE 3'!$BC$11:$BC$40&amp;'SEPTIEMBRE 3'!$BD$11:$BD$40,'SEPTIEMBRE 3'!$CJ$11:$CJ$40,"A")),"")</f>
        <v>0</v>
      </c>
      <c r="FB128" s="384">
        <f t="array" ref="FB128">IFERROR(_xlfn.XLOOKUP($A128&amp;$B128,OCTUBRE!$D$11:$D$40&amp;OCTUBRE!$E$11:$E$40,OCTUBRE!$AK$11:$AK$40,_xlfn.XLOOKUP($A128&amp;$B128,OCTUBRE!$BC$11:$BC$40&amp;OCTUBRE!$BD$11:$BD$40,OCTUBRE!$CJ$11:$CJ$40,"A")),"")</f>
        <v>0</v>
      </c>
      <c r="FC128" s="384">
        <f t="array" ref="FC128">IFERROR(_xlfn.XLOOKUP($A128&amp;$B128,'OCTUBRE 2'!$D$11:$D$40&amp;'OCTUBRE 2'!$E$11:$E$40,'OCTUBRE 2'!$AK$11:$AK$40,_xlfn.XLOOKUP($A128&amp;$B128,'OCTUBRE 2'!$BC$11:$BC$40&amp;'OCTUBRE 2'!$BD$11:$BD$40,'OCTUBRE 2'!$CJ$11:$CJ$40,"A")),"")</f>
        <v>0</v>
      </c>
      <c r="FD128" s="384">
        <f t="array" ref="FD128">IFERROR(_xlfn.XLOOKUP($A128&amp;$B128,NOVIEMBRE!$D$11:$D$40&amp;NOVIEMBRE!$E$11:$E$40,NOVIEMBRE!$AK$11:$AK$40,_xlfn.XLOOKUP($A128&amp;$B128,NOVIEMBRE!$BC$11:$BC$40&amp;NOVIEMBRE!$BD$11:$BD$40,NOVIEMBRE!$CJ$11:$CJ$40,"A")),"")</f>
        <v>0</v>
      </c>
      <c r="FE128" s="384">
        <f t="array" ref="FE128">IFERROR(_xlfn.XLOOKUP($A128&amp;$B128,'NOVIEMBRE 2'!$D$11:$D$40&amp;'NOVIEMBRE 2'!$E$11:$E$40,'NOVIEMBRE 2'!$AK$11:$AK$40,_xlfn.XLOOKUP($A128&amp;$B128,'NOVIEMBRE 2'!$BC$11:$BC$40&amp;'NOVIEMBRE 2'!$BD$11:$BD$40,'NOVIEMBRE 2'!$CJ$11:$CJ$40,"A")),"")</f>
        <v>0</v>
      </c>
      <c r="FF128" s="385">
        <f t="array" ref="FF128">IFERROR(_xlfn.XLOOKUP($A128&amp;$B128,DICIEMBRE!$D$11:$D$40&amp;DICIEMBRE!$E$11:$E$40,DICIEMBRE!$AK$11:$AK$40,_xlfn.XLOOKUP($A128&amp;$B128,DICIEMBRE!$BC$11:$BC$40&amp;DICIEMBRE!$BD$11:$BD$40,DICIEMBRE!$CJ$11:$CJ$40,"A")),"")</f>
        <v>0</v>
      </c>
      <c r="FG128" s="386" t="str">
        <f t="shared" si="19"/>
        <v/>
      </c>
      <c r="FH128" s="386" t="str">
        <f t="array" ref="FH128">IF(
 COUNT(DZ128:EH128)=0,
 "-",
 IF(
  COUNT(DZ128:EH128) &lt; COUNTA(DZ128:EH128),
  REPT("🟩", ROUND(COUNT(DZ128:EH128)/COUNTA(DZ128:EH128)*5, 0)) &amp;
  REPT("⬜", 5 - ROUND(COUNT(DZ128:EH128)/COUNTA(DZ128:EH128)*5, 0)),
  IF(
    AVERAGE(IF(DZ128:EH128&lt;&gt;"", DZ128:EH128, )) &gt;= 70, "🟩🟩🟩🟩🟩",
    IF(
      AVERAGE(IF(DZ128:EH128&lt;&gt;"",DZ128:EH128, )) &gt;= 56, "🟨🟨🟨🟨🟨",
      "🟥🟥🟥🟥🟥"
    )
  )
 )
)
</f>
        <v>-</v>
      </c>
    </row>
    <row r="129" ht="15.75" customHeight="1">
      <c r="A129" s="168"/>
      <c r="B129" s="169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1"/>
      <c r="N129" s="172" t="str">
        <f t="shared" si="1"/>
        <v/>
      </c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2" t="str">
        <f t="shared" si="2"/>
        <v/>
      </c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2" t="str">
        <f t="shared" si="3"/>
        <v/>
      </c>
      <c r="AM129" s="173"/>
      <c r="AN129" s="173"/>
      <c r="AO129" s="173"/>
      <c r="AP129" s="173"/>
      <c r="AQ129" s="173"/>
      <c r="AR129" s="173"/>
      <c r="AS129" s="173"/>
      <c r="AT129" s="173"/>
      <c r="AU129" s="173"/>
      <c r="AV129" s="171"/>
      <c r="AW129" s="171"/>
      <c r="AX129" s="172" t="str">
        <f t="shared" si="4"/>
        <v/>
      </c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2" t="str">
        <f t="shared" si="5"/>
        <v/>
      </c>
      <c r="BK129" s="173"/>
      <c r="BL129" s="173"/>
      <c r="BM129" s="173"/>
      <c r="BN129" s="173"/>
      <c r="BO129" s="173"/>
      <c r="BP129" s="173"/>
      <c r="BQ129" s="173"/>
      <c r="BR129" s="173"/>
      <c r="BS129" s="173"/>
      <c r="BT129" s="173"/>
      <c r="BU129" s="173"/>
      <c r="BV129" s="172" t="str">
        <f t="shared" si="6"/>
        <v/>
      </c>
      <c r="BW129" s="173"/>
      <c r="BX129" s="173"/>
      <c r="BY129" s="173"/>
      <c r="BZ129" s="171"/>
      <c r="CA129" s="171"/>
      <c r="CB129" s="171"/>
      <c r="CC129" s="171"/>
      <c r="CD129" s="171"/>
      <c r="CE129" s="171"/>
      <c r="CF129" s="171"/>
      <c r="CG129" s="171"/>
      <c r="CH129" s="172" t="str">
        <f t="shared" si="7"/>
        <v/>
      </c>
      <c r="CI129" s="171"/>
      <c r="CJ129" s="173"/>
      <c r="CK129" s="173"/>
      <c r="CL129" s="173"/>
      <c r="CM129" s="173"/>
      <c r="CN129" s="171"/>
      <c r="CO129" s="171"/>
      <c r="CP129" s="171"/>
      <c r="CQ129" s="173"/>
      <c r="CR129" s="171"/>
      <c r="CS129" s="171"/>
      <c r="CT129" s="172" t="str">
        <f t="shared" si="8"/>
        <v/>
      </c>
      <c r="CU129" s="172"/>
      <c r="CV129" s="172"/>
      <c r="CW129" s="172"/>
      <c r="CX129" s="172"/>
      <c r="CY129" s="172"/>
      <c r="CZ129" s="172"/>
      <c r="DA129" s="172"/>
      <c r="DB129" s="172"/>
      <c r="DC129" s="172"/>
      <c r="DD129" s="172"/>
      <c r="DE129" s="172"/>
      <c r="DF129" s="172"/>
      <c r="DG129" s="188" t="str">
        <f t="array" ref="DG129">IFERROR(_xlfn.XLOOKUP($A129&amp;B129,MARZO!$D$11:$D$40&amp;MARZO!$E$11:$E$40,MARZO!$AM$11:$AM$40,_xlfn.XLOOKUP($A129&amp;$B129,MARZO!$BC$11:$BC$40&amp;MARZO!$BD$11:$BD$40,MARZO!$CL$11:$CL$40,"A"))/1%,"")</f>
        <v/>
      </c>
      <c r="DH129" s="188" t="str">
        <f t="array" ref="DH129">IFERROR(_xlfn.XLOOKUP($A129&amp;$B129,ABRIL!$D$11:$D$40&amp;ABRIL!$E$11:$E$40,ABRIL!$AM$11:$AM$40,_xlfn.XLOOKUP($A129&amp;$B129,ABRIL!$BC$11:$BC$40&amp;ABRIL!$BD$11:$BD$40,ABRIL!$CL$11:$CL$40,"A"))/1%,"")</f>
        <v/>
      </c>
      <c r="DI129" s="188" t="str">
        <f t="array" ref="DI129">IFERROR(_xlfn.XLOOKUP($A129&amp;$B129,'ABRIL 2'!$D$11:$D$40&amp;'ABRIL 2'!$E$11:$E$40,'ABRIL 2'!$AM$11:$AM$40,_xlfn.XLOOKUP($A129&amp;$B129,'ABRIL 2'!$BC$11:$BC$40&amp;'ABRIL 2'!$BD$11:$BD$40,'ABRIL 2'!$CL$11:$CL$40,"A"))/1%,"")</f>
        <v/>
      </c>
      <c r="DJ129" s="188" t="str">
        <f t="array" ref="DJ129">IFERROR(_xlfn.XLOOKUP($A129&amp;$B129,MAYO!$D$11:$D$40&amp;MAYO!$E$11:$E$40,MAYO!$AM$11:$AM$40,_xlfn.XLOOKUP($A129&amp;$B129,MAYO!$BC$11:$BC$40&amp;MAYO!$BD$11:$BD$40,MAYO!$CL$11:$CL$40,"A"))/1%,"")</f>
        <v/>
      </c>
      <c r="DK129" s="188" t="str">
        <f t="array" ref="DK129">IFERROR(_xlfn.XLOOKUP($A129&amp;$B129,'MAYO 2'!$D$11:$D$40&amp;'MAYO 2'!$E$11:$E$40,'MAYO 2'!$AM$11:$AM$40,_xlfn.XLOOKUP($A129&amp;$B129,'MAYO 2'!$BC$11:$BC$40&amp;'MAYO 2'!$BD$11:$BD$40,'MAYO 2'!$CL$11:$CL$40,"A"))/1%,"")</f>
        <v/>
      </c>
      <c r="DL129" s="188" t="str">
        <f t="array" ref="DL129">IFERROR(_xlfn.XLOOKUP($A129&amp;$B129,JUNIO!$D$11:$D$40&amp;JUNIO!$E$11:$E$40,JUNIO!$AM$11:$AM$40,_xlfn.XLOOKUP($A129&amp;$B129,JUNIO!$BC$11:$BC$40&amp;JUNIO!$BD$11:$BD$40,JUNIO!$CL$11:$CL$40,"A"))/1%,"")</f>
        <v/>
      </c>
      <c r="DM129" s="188" t="str">
        <f t="array" ref="DM129">IFERROR(_xlfn.XLOOKUP($A129&amp;$B129,'JUNIO 2'!$D$11:$D$40&amp;'JUNIO 2'!$E$11:$E$40,'JUNIO 2'!$AM$11:$AM$40,_xlfn.XLOOKUP($A129&amp;$B129,'JUNIO 2'!$BC$11:$BC$40&amp;'JUNIO 2'!$BD$11:$BD$40,'JUNIO 2'!$CL$11:$CL$40,"A"))/1%,"")</f>
        <v/>
      </c>
      <c r="DN129" s="188" t="str">
        <f t="array" ref="DN129">IFERROR(_xlfn.XLOOKUP($A129&amp;$B129,JULIO!$D$11:$D$40&amp;JULIO!$E$11:$E$40,JULIO!$AM$11:$AM$40,_xlfn.XLOOKUP($A129&amp;$B129,JULIO!$BC$11:$BC$40&amp;JULIO!$BD$11:$BD$40,JULIO!$CL$11:$CL$40,"A"))/1%,"")</f>
        <v/>
      </c>
      <c r="DO129" s="188" t="str">
        <f t="array" ref="DO129">IFERROR(_xlfn.XLOOKUP($A129&amp;$B129,'JULIO 2'!$D$11:$D$40&amp;'JULIO 2'!$E$11:$E$40,'JULIO 2'!$AM$11:$AM$40,_xlfn.XLOOKUP($A129&amp;$B129,'JULIO 2'!$BC$11:$BC$40&amp;'JULIO 2'!$BD$11:$BD$40,'JULIO 2'!$CL$11:$CL$40,"A"))/1%,"")</f>
        <v/>
      </c>
      <c r="DP129" s="188" t="str">
        <f t="array" ref="DP129">IFERROR(_xlfn.XLOOKUP($A129&amp;$B129,AGOSTO!$D$11:$D$40&amp;AGOSTO!$E$11:$E$40,AGOSTO!$AM$11:$AM$40,_xlfn.XLOOKUP($A129&amp;$B129,AGOSTO!$BC$11:$BC$40&amp;AGOSTO!$BD$11:$BD$40,AGOSTO!$CL$11:$CL$40,"A"))/1%,"")</f>
        <v/>
      </c>
      <c r="DQ129" s="188" t="str">
        <f t="array" ref="DQ129">IFERROR(_xlfn.XLOOKUP($A129&amp;$B129,'AGOSTO 2'!$D$11:$D$40&amp;'AGOSTO 2'!$E$11:$E$40,'AGOSTO 2'!$AM$11:$AM$40,_xlfn.XLOOKUP($A129&amp;$B129,'AGOSTO 2'!$BC$11:$BC$40&amp;'AGOSTO 2'!$BD$11:$BD$40,'AGOSTO 2'!$CL$11:$CL$40,"A"))/1%,"")</f>
        <v/>
      </c>
      <c r="DR129" s="188" t="str">
        <f t="array" ref="DR129">IFERROR(_xlfn.XLOOKUP($A129&amp;$B129,SEPTIEMBRE!$D$11:$D$40&amp;SEPTIEMBRE!$E$11:$E$40,SEPTIEMBRE!$AM$11:$AM$40,_xlfn.XLOOKUP($A129&amp;$B129,SEPTIEMBRE!$BC$11:$BC$40&amp;SEPTIEMBRE!$BD$11:$BD$40,SEPTIEMBRE!$CL$11:$CL$40,"A"))/1%,"")</f>
        <v/>
      </c>
      <c r="DS129" s="188" t="str">
        <f t="array" ref="DS129">IFERROR(_xlfn.XLOOKUP($A129&amp;$B129,'SEPTIEMBRE 2'!$D$11:$D$40&amp;'SEPTIEMBRE 2'!$E$11:$E$40,'SEPTIEMBRE 2'!$AM$11:$AM$40,_xlfn.XLOOKUP($A129&amp;$B129,'SEPTIEMBRE 2'!$BC$11:$BC$40&amp;'SEPTIEMBRE 2'!$BD$11:$BD$40,'SEPTIEMBRE 2'!$CL$11:$CL$40,"A"))/1%,"")</f>
        <v/>
      </c>
      <c r="DT129" s="188" t="str">
        <f t="array" ref="DT129">IFERROR(_xlfn.XLOOKUP($A129&amp;$B129,'SEPTIEMBRE 3'!$D$11:$D$40&amp;'SEPTIEMBRE 3'!$E$11:$E$40,'SEPTIEMBRE 3'!$AM$11:$AM$40,_xlfn.XLOOKUP($A129&amp;$B129,'SEPTIEMBRE 3'!$BC$11:$BC$40&amp;'SEPTIEMBRE 3'!$BD$11:$BD$40,'SEPTIEMBRE 3'!$CL$11:$CL$40,"A"))/1%,"")</f>
        <v/>
      </c>
      <c r="DU129" s="188" t="str">
        <f t="array" ref="DU129">IFERROR(_xlfn.XLOOKUP($A129&amp;$B129,OCTUBRE!$D$11:$D$40&amp;OCTUBRE!$E$11:$E$40,OCTUBRE!$AM$11:$AM$40,_xlfn.XLOOKUP($A129&amp;$B129,OCTUBRE!$BC$11:$BC$40&amp;OCTUBRE!$BD$11:$BD$40,OCTUBRE!$CL$11:$CL$40,"A"))/1%,"")</f>
        <v/>
      </c>
      <c r="DV129" s="188" t="str">
        <f t="array" ref="DV129">IFERROR(_xlfn.XLOOKUP($A129&amp;$B129,'OCTUBRE 2'!$D$11:$D$40&amp;'OCTUBRE 2'!$E$11:$E$40,'OCTUBRE 2'!$AM$11:$AM$40,_xlfn.XLOOKUP($A129&amp;$B129,'OCTUBRE 2'!$BC$11:$BC$40&amp;'OCTUBRE 2'!$BD$11:$BD$40,'OCTUBRE 2'!$CL$11:$CL$40,"A"))/1%,"")</f>
        <v/>
      </c>
      <c r="DW129" s="188" t="str">
        <f t="array" ref="DW129">IFERROR(_xlfn.XLOOKUP($A129&amp;$B129,NOVIEMBRE!$D$11:$D$40&amp;NOVIEMBRE!$E$11:$E$40,NOVIEMBRE!$AM$11:$AM$40,_xlfn.XLOOKUP($A129&amp;$B129,NOVIEMBRE!$BC$11:$BC$40&amp;NOVIEMBRE!$BD$11:$BD$40,NOVIEMBRE!$CL$11:$CL$40,"A"))/1%,"")</f>
        <v/>
      </c>
      <c r="DX129" s="188" t="str">
        <f t="array" ref="DX129">IFERROR(_xlfn.XLOOKUP($A129&amp;$B129,'NOVIEMBRE 2'!$D$11:$D$40&amp;'NOVIEMBRE 2'!$E$11:$E$40,'NOVIEMBRE 2'!$AM$11:$AM$40,_xlfn.XLOOKUP($A129&amp;$B129,'NOVIEMBRE 2'!$BC$11:$BC$40&amp;'NOVIEMBRE 2'!$BD$11:$BD$40,'NOVIEMBRE 2'!$CL$11:$CL$40,"A"))/1%,"")</f>
        <v/>
      </c>
      <c r="DY129" s="188" t="str">
        <f t="array" ref="DY129">IFERROR(_xlfn.XLOOKUP($A129&amp;$B129,DICIEMBRE!$D$11:$D$40&amp;DICIEMBRE!$E$11:$E$40,DICIEMBRE!$AM$11:$AM$40,_xlfn.XLOOKUP($A129&amp;$B129,DICIEMBRE!$BC$11:$BC$40&amp;DICIEMBRE!$BD$11:$BD$40,DICIEMBRE!$CL$11:$CL$40,"A"))/1%,"")</f>
        <v/>
      </c>
      <c r="DZ129" s="381" t="str">
        <f t="shared" si="9"/>
        <v>-</v>
      </c>
      <c r="EA129" s="381" t="str">
        <f t="shared" si="10"/>
        <v>-</v>
      </c>
      <c r="EB129" s="381" t="str">
        <f t="shared" si="11"/>
        <v>-</v>
      </c>
      <c r="EC129" s="381" t="str">
        <f t="shared" si="12"/>
        <v>-</v>
      </c>
      <c r="ED129" s="381" t="str">
        <f t="shared" si="13"/>
        <v>-</v>
      </c>
      <c r="EE129" s="381" t="str">
        <f t="shared" si="14"/>
        <v>-</v>
      </c>
      <c r="EF129" s="381" t="str">
        <f t="shared" si="15"/>
        <v>-</v>
      </c>
      <c r="EG129" s="381" t="str">
        <f t="shared" si="16"/>
        <v>-</v>
      </c>
      <c r="EH129" s="381" t="str">
        <f t="shared" si="17"/>
        <v>-</v>
      </c>
      <c r="EI129" s="188" t="str">
        <f t="shared" si="18"/>
        <v/>
      </c>
      <c r="EJ129" s="382"/>
      <c r="EK129" s="382"/>
      <c r="EL129" s="383"/>
      <c r="EM129" s="21"/>
      <c r="EN129" s="384">
        <f t="array" ref="EN129">IFERROR(_xlfn.XLOOKUP($A129&amp;$B129,MARZO!$D$11:$D$40&amp;MARZO!$E$11:$E$40,MARZO!$AK$11:$AK$40,_xlfn.XLOOKUP($A129&amp;$B129,MARZO!$BC$11:$BC$40&amp;MARZO!$BD$11:$BD$40,MARZO!$CJ$11:$CJ$40,"A")),"")</f>
        <v>0</v>
      </c>
      <c r="EO129" s="384">
        <f t="array" ref="EO129">IFERROR(_xlfn.XLOOKUP($A129&amp;$B129,ABRIL!$D$11:$D$40&amp;ABRIL!$E$11:$E$40,ABRIL!$AK$11:$AK$40,_xlfn.XLOOKUP($A129&amp;$B129,ABRIL!$BC$11:$BC$40&amp;ABRIL!$BD$11:$BD$40,ABRIL!$CJ$11:$CJ$40,"A")),"")</f>
        <v>0</v>
      </c>
      <c r="EP129" s="384">
        <f t="array" ref="EP129">IFERROR(_xlfn.XLOOKUP($A129&amp;$B129,'ABRIL 2'!$D$11:$D$40&amp;'ABRIL 2'!$E$11:$E$40,'ABRIL 2'!$AK$11:$AK$40,_xlfn.XLOOKUP($A129&amp;$B129,'ABRIL 2'!$BC$11:$BC$40&amp;'ABRIL 2'!$BD$11:$BD$40,'ABRIL 2'!$CJ$11:$CJ$40,"A")),"")</f>
        <v>0</v>
      </c>
      <c r="EQ129" s="384">
        <f t="array" ref="EQ129">IFERROR(_xlfn.XLOOKUP($A129&amp;$B129,MAYO!$D$11:$D$40&amp;MAYO!$E$11:$E$40,MAYO!$AK$11:$AK$40,_xlfn.XLOOKUP($A129&amp;$B129,MAYO!$BC$11:$BC$40&amp;MAYO!$BD$11:$BD$40,MAYO!$CJ$11:$CJ$40,"A")),"")</f>
        <v>0</v>
      </c>
      <c r="ER129" s="384">
        <f t="array" ref="ER129">IFERROR(_xlfn.XLOOKUP($A129&amp;$B129,'MAYO 2'!$D$11:$D$40&amp;'MAYO 2'!$E$11:$E$40,'MAYO 2'!$AK$11:$AK$40,_xlfn.XLOOKUP($A129&amp;$B129,'MAYO 2'!$BC$11:$BC$40&amp;'MAYO 2'!$BD$11:$BD$40,'MAYO 2'!$CJ$11:$CJ$40,"A")),"")</f>
        <v>0</v>
      </c>
      <c r="ES129" s="384">
        <f t="array" ref="ES129">IFERROR(_xlfn.XLOOKUP($A129&amp;$B129,JUNIO!$D$11:$D$40&amp;JUNIO!$E$11:$E$40,JUNIO!$AK$11:$AK$40,_xlfn.XLOOKUP($A129&amp;$B129,JUNIO!$BC$11:$BC$40&amp;JUNIO!$BD$11:$BD$40,JUNIO!$CJ$11:$CJ$40,"A")),"")</f>
        <v>0</v>
      </c>
      <c r="ET129" s="384">
        <f t="array" ref="ET129">IFERROR(_xlfn.XLOOKUP($A129&amp;$B129,'JUNIO 2'!$D$11:$D$40&amp;'JUNIO 2'!$E$11:$E$40,'JUNIO 2'!$AK$11:$AK$40,_xlfn.XLOOKUP($A129&amp;$B129,'JUNIO 2'!$BC$11:$BC$40&amp;'JUNIO 2'!$BD$11:$BD$40,'JUNIO 2'!$CJ$11:$CJ$40,"A")),"")</f>
        <v>0</v>
      </c>
      <c r="EU129" s="384">
        <f t="array" ref="EU129">IFERROR(_xlfn.XLOOKUP($A129&amp;$B129,JULIO!$D$11:$D$40&amp;JULIO!$E$11:$E$40,JULIO!$AK$11:$AK$40,_xlfn.XLOOKUP($A129&amp;$B129,JULIO!$BC$11:$BC$40&amp;JULIO!$BD$11:$BD$40,JULIO!$CJ$11:$CJ$40,"A")),"")</f>
        <v>0</v>
      </c>
      <c r="EV129" s="384">
        <f t="array" ref="EV129">IFERROR(_xlfn.XLOOKUP($A129&amp;$B129,'JULIO 2'!$D$11:$D$40&amp;'JULIO 2'!$E$11:$E$40,'JULIO 2'!$AK$11:$AK$40,_xlfn.XLOOKUP($A129&amp;$B129,'JULIO 2'!$BC$11:$BC$40&amp;'JULIO 2'!$BD$11:$BD$40,'JULIO 2'!$CJ$11:$CJ$40,"A")),"")</f>
        <v>0</v>
      </c>
      <c r="EW129" s="384">
        <f t="array" ref="EW129">IFERROR(_xlfn.XLOOKUP($A129&amp;$B129,AGOSTO!$D$11:$D$40&amp;AGOSTO!$E$11:$E$40,AGOSTO!$AK$11:$AK$40,_xlfn.XLOOKUP($A129&amp;$B129,AGOSTO!$BC$11:$BC$40&amp;AGOSTO!$BD$11:$BD$40,AGOSTO!$CJ$11:$CJ$40,"A")),"")</f>
        <v>0</v>
      </c>
      <c r="EX129" s="384">
        <f t="array" ref="EX129">IFERROR(_xlfn.XLOOKUP($A129&amp;$B129,'AGOSTO 2'!$D$11:$D$40&amp;'AGOSTO 2'!$E$11:$E$40,'AGOSTO 2'!$AK$11:$AK$40,_xlfn.XLOOKUP($A129&amp;$B129,'AGOSTO 2'!$BC$11:$BC$40&amp;'AGOSTO 2'!$BD$11:$BD$40,'AGOSTO 2'!$CJ$11:$CJ$40,"A")),"")</f>
        <v>0</v>
      </c>
      <c r="EY129" s="384">
        <f t="array" ref="EY129">IFERROR(_xlfn.XLOOKUP($A129&amp;$B129,SEPTIEMBRE!$D$11:$D$40&amp;SEPTIEMBRE!$E$11:$E$40,SEPTIEMBRE!$AK$11:$AK$40,_xlfn.XLOOKUP($A129&amp;$B129,SEPTIEMBRE!$BC$11:$BC$40&amp;SEPTIEMBRE!$BD$11:$BD$40,SEPTIEMBRE!$CJ$11:$CJ$40,"A")),"")</f>
        <v>0</v>
      </c>
      <c r="EZ129" s="384">
        <f t="array" ref="EZ129">IFERROR(_xlfn.XLOOKUP($A129&amp;$B129,'SEPTIEMBRE 2'!$D$11:$D$40&amp;'SEPTIEMBRE 2'!$E$11:$E$40,'SEPTIEMBRE 2'!$AK$11:$AK$40,_xlfn.XLOOKUP($A129&amp;$B129,'SEPTIEMBRE 2'!$BC$11:$BC$40&amp;'SEPTIEMBRE 2'!$BD$11:$BD$40,'SEPTIEMBRE 2'!$CJ$11:$CJ$40,"A")),"")</f>
        <v>0</v>
      </c>
      <c r="FA129" s="384">
        <f t="array" ref="FA129">IFERROR(_xlfn.XLOOKUP($A129&amp;$B129,'SEPTIEMBRE 3'!$D$11:$D$40&amp;'SEPTIEMBRE 3'!$E$11:$E$40,'SEPTIEMBRE 3'!$AK$11:$AK$40,_xlfn.XLOOKUP($A129&amp;$B129,'SEPTIEMBRE 3'!$BC$11:$BC$40&amp;'SEPTIEMBRE 3'!$BD$11:$BD$40,'SEPTIEMBRE 3'!$CJ$11:$CJ$40,"A")),"")</f>
        <v>0</v>
      </c>
      <c r="FB129" s="384">
        <f t="array" ref="FB129">IFERROR(_xlfn.XLOOKUP($A129&amp;$B129,OCTUBRE!$D$11:$D$40&amp;OCTUBRE!$E$11:$E$40,OCTUBRE!$AK$11:$AK$40,_xlfn.XLOOKUP($A129&amp;$B129,OCTUBRE!$BC$11:$BC$40&amp;OCTUBRE!$BD$11:$BD$40,OCTUBRE!$CJ$11:$CJ$40,"A")),"")</f>
        <v>0</v>
      </c>
      <c r="FC129" s="384">
        <f t="array" ref="FC129">IFERROR(_xlfn.XLOOKUP($A129&amp;$B129,'OCTUBRE 2'!$D$11:$D$40&amp;'OCTUBRE 2'!$E$11:$E$40,'OCTUBRE 2'!$AK$11:$AK$40,_xlfn.XLOOKUP($A129&amp;$B129,'OCTUBRE 2'!$BC$11:$BC$40&amp;'OCTUBRE 2'!$BD$11:$BD$40,'OCTUBRE 2'!$CJ$11:$CJ$40,"A")),"")</f>
        <v>0</v>
      </c>
      <c r="FD129" s="384">
        <f t="array" ref="FD129">IFERROR(_xlfn.XLOOKUP($A129&amp;$B129,NOVIEMBRE!$D$11:$D$40&amp;NOVIEMBRE!$E$11:$E$40,NOVIEMBRE!$AK$11:$AK$40,_xlfn.XLOOKUP($A129&amp;$B129,NOVIEMBRE!$BC$11:$BC$40&amp;NOVIEMBRE!$BD$11:$BD$40,NOVIEMBRE!$CJ$11:$CJ$40,"A")),"")</f>
        <v>0</v>
      </c>
      <c r="FE129" s="384">
        <f t="array" ref="FE129">IFERROR(_xlfn.XLOOKUP($A129&amp;$B129,'NOVIEMBRE 2'!$D$11:$D$40&amp;'NOVIEMBRE 2'!$E$11:$E$40,'NOVIEMBRE 2'!$AK$11:$AK$40,_xlfn.XLOOKUP($A129&amp;$B129,'NOVIEMBRE 2'!$BC$11:$BC$40&amp;'NOVIEMBRE 2'!$BD$11:$BD$40,'NOVIEMBRE 2'!$CJ$11:$CJ$40,"A")),"")</f>
        <v>0</v>
      </c>
      <c r="FF129" s="385">
        <f t="array" ref="FF129">IFERROR(_xlfn.XLOOKUP($A129&amp;$B129,DICIEMBRE!$D$11:$D$40&amp;DICIEMBRE!$E$11:$E$40,DICIEMBRE!$AK$11:$AK$40,_xlfn.XLOOKUP($A129&amp;$B129,DICIEMBRE!$BC$11:$BC$40&amp;DICIEMBRE!$BD$11:$BD$40,DICIEMBRE!$CJ$11:$CJ$40,"A")),"")</f>
        <v>0</v>
      </c>
      <c r="FG129" s="386" t="str">
        <f t="shared" si="19"/>
        <v/>
      </c>
      <c r="FH129" s="386" t="str">
        <f t="array" ref="FH129">IF(
 COUNT(DZ129:EH129)=0,
 "-",
 IF(
  COUNT(DZ129:EH129) &lt; COUNTA(DZ129:EH129),
  REPT("🟩", ROUND(COUNT(DZ129:EH129)/COUNTA(DZ129:EH129)*5, 0)) &amp;
  REPT("⬜", 5 - ROUND(COUNT(DZ129:EH129)/COUNTA(DZ129:EH129)*5, 0)),
  IF(
    AVERAGE(IF(DZ129:EH129&lt;&gt;"", DZ129:EH129, )) &gt;= 70, "🟩🟩🟩🟩🟩",
    IF(
      AVERAGE(IF(DZ129:EH129&lt;&gt;"",DZ129:EH129, )) &gt;= 56, "🟨🟨🟨🟨🟨",
      "🟥🟥🟥🟥🟥"
    )
  )
 )
)
</f>
        <v>-</v>
      </c>
    </row>
    <row r="130" ht="15.75" customHeight="1">
      <c r="A130" s="168"/>
      <c r="B130" s="169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1"/>
      <c r="N130" s="172" t="str">
        <f t="shared" si="1"/>
        <v/>
      </c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2" t="str">
        <f t="shared" si="2"/>
        <v/>
      </c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2" t="str">
        <f t="shared" si="3"/>
        <v/>
      </c>
      <c r="AM130" s="173"/>
      <c r="AN130" s="173"/>
      <c r="AO130" s="173"/>
      <c r="AP130" s="173"/>
      <c r="AQ130" s="173"/>
      <c r="AR130" s="173"/>
      <c r="AS130" s="173"/>
      <c r="AT130" s="173"/>
      <c r="AU130" s="173"/>
      <c r="AV130" s="171"/>
      <c r="AW130" s="171"/>
      <c r="AX130" s="172" t="str">
        <f t="shared" si="4"/>
        <v/>
      </c>
      <c r="AY130" s="173"/>
      <c r="AZ130" s="173"/>
      <c r="BA130" s="173"/>
      <c r="BB130" s="173"/>
      <c r="BC130" s="173"/>
      <c r="BD130" s="173"/>
      <c r="BE130" s="173"/>
      <c r="BF130" s="173"/>
      <c r="BG130" s="173"/>
      <c r="BH130" s="173"/>
      <c r="BI130" s="173"/>
      <c r="BJ130" s="172" t="str">
        <f t="shared" si="5"/>
        <v/>
      </c>
      <c r="BK130" s="173"/>
      <c r="BL130" s="173"/>
      <c r="BM130" s="173"/>
      <c r="BN130" s="173"/>
      <c r="BO130" s="173"/>
      <c r="BP130" s="173"/>
      <c r="BQ130" s="173"/>
      <c r="BR130" s="173"/>
      <c r="BS130" s="173"/>
      <c r="BT130" s="173"/>
      <c r="BU130" s="173"/>
      <c r="BV130" s="172" t="str">
        <f t="shared" si="6"/>
        <v/>
      </c>
      <c r="BW130" s="173"/>
      <c r="BX130" s="173"/>
      <c r="BY130" s="173"/>
      <c r="BZ130" s="171"/>
      <c r="CA130" s="171"/>
      <c r="CB130" s="171"/>
      <c r="CC130" s="171"/>
      <c r="CD130" s="171"/>
      <c r="CE130" s="171"/>
      <c r="CF130" s="171"/>
      <c r="CG130" s="171"/>
      <c r="CH130" s="172" t="str">
        <f t="shared" si="7"/>
        <v/>
      </c>
      <c r="CI130" s="171"/>
      <c r="CJ130" s="173"/>
      <c r="CK130" s="173"/>
      <c r="CL130" s="173"/>
      <c r="CM130" s="173"/>
      <c r="CN130" s="171"/>
      <c r="CO130" s="171"/>
      <c r="CP130" s="171"/>
      <c r="CQ130" s="173"/>
      <c r="CR130" s="171"/>
      <c r="CS130" s="171"/>
      <c r="CT130" s="172" t="str">
        <f t="shared" si="8"/>
        <v/>
      </c>
      <c r="CU130" s="172"/>
      <c r="CV130" s="172"/>
      <c r="CW130" s="172"/>
      <c r="CX130" s="172"/>
      <c r="CY130" s="172"/>
      <c r="CZ130" s="172"/>
      <c r="DA130" s="172"/>
      <c r="DB130" s="172"/>
      <c r="DC130" s="172"/>
      <c r="DD130" s="172"/>
      <c r="DE130" s="172"/>
      <c r="DF130" s="172"/>
      <c r="DG130" s="188" t="str">
        <f t="array" ref="DG130">IFERROR(_xlfn.XLOOKUP($A130&amp;B130,MARZO!$D$11:$D$40&amp;MARZO!$E$11:$E$40,MARZO!$AM$11:$AM$40,_xlfn.XLOOKUP($A130&amp;$B130,MARZO!$BC$11:$BC$40&amp;MARZO!$BD$11:$BD$40,MARZO!$CL$11:$CL$40,"A"))/1%,"")</f>
        <v/>
      </c>
      <c r="DH130" s="188" t="str">
        <f t="array" ref="DH130">IFERROR(_xlfn.XLOOKUP($A130&amp;$B130,ABRIL!$D$11:$D$40&amp;ABRIL!$E$11:$E$40,ABRIL!$AM$11:$AM$40,_xlfn.XLOOKUP($A130&amp;$B130,ABRIL!$BC$11:$BC$40&amp;ABRIL!$BD$11:$BD$40,ABRIL!$CL$11:$CL$40,"A"))/1%,"")</f>
        <v/>
      </c>
      <c r="DI130" s="188" t="str">
        <f t="array" ref="DI130">IFERROR(_xlfn.XLOOKUP($A130&amp;$B130,'ABRIL 2'!$D$11:$D$40&amp;'ABRIL 2'!$E$11:$E$40,'ABRIL 2'!$AM$11:$AM$40,_xlfn.XLOOKUP($A130&amp;$B130,'ABRIL 2'!$BC$11:$BC$40&amp;'ABRIL 2'!$BD$11:$BD$40,'ABRIL 2'!$CL$11:$CL$40,"A"))/1%,"")</f>
        <v/>
      </c>
      <c r="DJ130" s="188" t="str">
        <f t="array" ref="DJ130">IFERROR(_xlfn.XLOOKUP($A130&amp;$B130,MAYO!$D$11:$D$40&amp;MAYO!$E$11:$E$40,MAYO!$AM$11:$AM$40,_xlfn.XLOOKUP($A130&amp;$B130,MAYO!$BC$11:$BC$40&amp;MAYO!$BD$11:$BD$40,MAYO!$CL$11:$CL$40,"A"))/1%,"")</f>
        <v/>
      </c>
      <c r="DK130" s="188" t="str">
        <f t="array" ref="DK130">IFERROR(_xlfn.XLOOKUP($A130&amp;$B130,'MAYO 2'!$D$11:$D$40&amp;'MAYO 2'!$E$11:$E$40,'MAYO 2'!$AM$11:$AM$40,_xlfn.XLOOKUP($A130&amp;$B130,'MAYO 2'!$BC$11:$BC$40&amp;'MAYO 2'!$BD$11:$BD$40,'MAYO 2'!$CL$11:$CL$40,"A"))/1%,"")</f>
        <v/>
      </c>
      <c r="DL130" s="188" t="str">
        <f t="array" ref="DL130">IFERROR(_xlfn.XLOOKUP($A130&amp;$B130,JUNIO!$D$11:$D$40&amp;JUNIO!$E$11:$E$40,JUNIO!$AM$11:$AM$40,_xlfn.XLOOKUP($A130&amp;$B130,JUNIO!$BC$11:$BC$40&amp;JUNIO!$BD$11:$BD$40,JUNIO!$CL$11:$CL$40,"A"))/1%,"")</f>
        <v/>
      </c>
      <c r="DM130" s="188" t="str">
        <f t="array" ref="DM130">IFERROR(_xlfn.XLOOKUP($A130&amp;$B130,'JUNIO 2'!$D$11:$D$40&amp;'JUNIO 2'!$E$11:$E$40,'JUNIO 2'!$AM$11:$AM$40,_xlfn.XLOOKUP($A130&amp;$B130,'JUNIO 2'!$BC$11:$BC$40&amp;'JUNIO 2'!$BD$11:$BD$40,'JUNIO 2'!$CL$11:$CL$40,"A"))/1%,"")</f>
        <v/>
      </c>
      <c r="DN130" s="188" t="str">
        <f t="array" ref="DN130">IFERROR(_xlfn.XLOOKUP($A130&amp;$B130,JULIO!$D$11:$D$40&amp;JULIO!$E$11:$E$40,JULIO!$AM$11:$AM$40,_xlfn.XLOOKUP($A130&amp;$B130,JULIO!$BC$11:$BC$40&amp;JULIO!$BD$11:$BD$40,JULIO!$CL$11:$CL$40,"A"))/1%,"")</f>
        <v/>
      </c>
      <c r="DO130" s="188" t="str">
        <f t="array" ref="DO130">IFERROR(_xlfn.XLOOKUP($A130&amp;$B130,'JULIO 2'!$D$11:$D$40&amp;'JULIO 2'!$E$11:$E$40,'JULIO 2'!$AM$11:$AM$40,_xlfn.XLOOKUP($A130&amp;$B130,'JULIO 2'!$BC$11:$BC$40&amp;'JULIO 2'!$BD$11:$BD$40,'JULIO 2'!$CL$11:$CL$40,"A"))/1%,"")</f>
        <v/>
      </c>
      <c r="DP130" s="188" t="str">
        <f t="array" ref="DP130">IFERROR(_xlfn.XLOOKUP($A130&amp;$B130,AGOSTO!$D$11:$D$40&amp;AGOSTO!$E$11:$E$40,AGOSTO!$AM$11:$AM$40,_xlfn.XLOOKUP($A130&amp;$B130,AGOSTO!$BC$11:$BC$40&amp;AGOSTO!$BD$11:$BD$40,AGOSTO!$CL$11:$CL$40,"A"))/1%,"")</f>
        <v/>
      </c>
      <c r="DQ130" s="188" t="str">
        <f t="array" ref="DQ130">IFERROR(_xlfn.XLOOKUP($A130&amp;$B130,'AGOSTO 2'!$D$11:$D$40&amp;'AGOSTO 2'!$E$11:$E$40,'AGOSTO 2'!$AM$11:$AM$40,_xlfn.XLOOKUP($A130&amp;$B130,'AGOSTO 2'!$BC$11:$BC$40&amp;'AGOSTO 2'!$BD$11:$BD$40,'AGOSTO 2'!$CL$11:$CL$40,"A"))/1%,"")</f>
        <v/>
      </c>
      <c r="DR130" s="188" t="str">
        <f t="array" ref="DR130">IFERROR(_xlfn.XLOOKUP($A130&amp;$B130,SEPTIEMBRE!$D$11:$D$40&amp;SEPTIEMBRE!$E$11:$E$40,SEPTIEMBRE!$AM$11:$AM$40,_xlfn.XLOOKUP($A130&amp;$B130,SEPTIEMBRE!$BC$11:$BC$40&amp;SEPTIEMBRE!$BD$11:$BD$40,SEPTIEMBRE!$CL$11:$CL$40,"A"))/1%,"")</f>
        <v/>
      </c>
      <c r="DS130" s="188" t="str">
        <f t="array" ref="DS130">IFERROR(_xlfn.XLOOKUP($A130&amp;$B130,'SEPTIEMBRE 2'!$D$11:$D$40&amp;'SEPTIEMBRE 2'!$E$11:$E$40,'SEPTIEMBRE 2'!$AM$11:$AM$40,_xlfn.XLOOKUP($A130&amp;$B130,'SEPTIEMBRE 2'!$BC$11:$BC$40&amp;'SEPTIEMBRE 2'!$BD$11:$BD$40,'SEPTIEMBRE 2'!$CL$11:$CL$40,"A"))/1%,"")</f>
        <v/>
      </c>
      <c r="DT130" s="188" t="str">
        <f t="array" ref="DT130">IFERROR(_xlfn.XLOOKUP($A130&amp;$B130,'SEPTIEMBRE 3'!$D$11:$D$40&amp;'SEPTIEMBRE 3'!$E$11:$E$40,'SEPTIEMBRE 3'!$AM$11:$AM$40,_xlfn.XLOOKUP($A130&amp;$B130,'SEPTIEMBRE 3'!$BC$11:$BC$40&amp;'SEPTIEMBRE 3'!$BD$11:$BD$40,'SEPTIEMBRE 3'!$CL$11:$CL$40,"A"))/1%,"")</f>
        <v/>
      </c>
      <c r="DU130" s="188" t="str">
        <f t="array" ref="DU130">IFERROR(_xlfn.XLOOKUP($A130&amp;$B130,OCTUBRE!$D$11:$D$40&amp;OCTUBRE!$E$11:$E$40,OCTUBRE!$AM$11:$AM$40,_xlfn.XLOOKUP($A130&amp;$B130,OCTUBRE!$BC$11:$BC$40&amp;OCTUBRE!$BD$11:$BD$40,OCTUBRE!$CL$11:$CL$40,"A"))/1%,"")</f>
        <v/>
      </c>
      <c r="DV130" s="188" t="str">
        <f t="array" ref="DV130">IFERROR(_xlfn.XLOOKUP($A130&amp;$B130,'OCTUBRE 2'!$D$11:$D$40&amp;'OCTUBRE 2'!$E$11:$E$40,'OCTUBRE 2'!$AM$11:$AM$40,_xlfn.XLOOKUP($A130&amp;$B130,'OCTUBRE 2'!$BC$11:$BC$40&amp;'OCTUBRE 2'!$BD$11:$BD$40,'OCTUBRE 2'!$CL$11:$CL$40,"A"))/1%,"")</f>
        <v/>
      </c>
      <c r="DW130" s="188" t="str">
        <f t="array" ref="DW130">IFERROR(_xlfn.XLOOKUP($A130&amp;$B130,NOVIEMBRE!$D$11:$D$40&amp;NOVIEMBRE!$E$11:$E$40,NOVIEMBRE!$AM$11:$AM$40,_xlfn.XLOOKUP($A130&amp;$B130,NOVIEMBRE!$BC$11:$BC$40&amp;NOVIEMBRE!$BD$11:$BD$40,NOVIEMBRE!$CL$11:$CL$40,"A"))/1%,"")</f>
        <v/>
      </c>
      <c r="DX130" s="188" t="str">
        <f t="array" ref="DX130">IFERROR(_xlfn.XLOOKUP($A130&amp;$B130,'NOVIEMBRE 2'!$D$11:$D$40&amp;'NOVIEMBRE 2'!$E$11:$E$40,'NOVIEMBRE 2'!$AM$11:$AM$40,_xlfn.XLOOKUP($A130&amp;$B130,'NOVIEMBRE 2'!$BC$11:$BC$40&amp;'NOVIEMBRE 2'!$BD$11:$BD$40,'NOVIEMBRE 2'!$CL$11:$CL$40,"A"))/1%,"")</f>
        <v/>
      </c>
      <c r="DY130" s="188" t="str">
        <f t="array" ref="DY130">IFERROR(_xlfn.XLOOKUP($A130&amp;$B130,DICIEMBRE!$D$11:$D$40&amp;DICIEMBRE!$E$11:$E$40,DICIEMBRE!$AM$11:$AM$40,_xlfn.XLOOKUP($A130&amp;$B130,DICIEMBRE!$BC$11:$BC$40&amp;DICIEMBRE!$BD$11:$BD$40,DICIEMBRE!$CL$11:$CL$40,"A"))/1%,"")</f>
        <v/>
      </c>
      <c r="DZ130" s="381" t="str">
        <f t="shared" si="9"/>
        <v>-</v>
      </c>
      <c r="EA130" s="381" t="str">
        <f t="shared" si="10"/>
        <v>-</v>
      </c>
      <c r="EB130" s="381" t="str">
        <f t="shared" si="11"/>
        <v>-</v>
      </c>
      <c r="EC130" s="381" t="str">
        <f t="shared" si="12"/>
        <v>-</v>
      </c>
      <c r="ED130" s="381" t="str">
        <f t="shared" si="13"/>
        <v>-</v>
      </c>
      <c r="EE130" s="381" t="str">
        <f t="shared" si="14"/>
        <v>-</v>
      </c>
      <c r="EF130" s="381" t="str">
        <f t="shared" si="15"/>
        <v>-</v>
      </c>
      <c r="EG130" s="381" t="str">
        <f t="shared" si="16"/>
        <v>-</v>
      </c>
      <c r="EH130" s="381" t="str">
        <f t="shared" si="17"/>
        <v>-</v>
      </c>
      <c r="EI130" s="188" t="str">
        <f t="shared" si="18"/>
        <v/>
      </c>
      <c r="EJ130" s="382"/>
      <c r="EK130" s="382"/>
      <c r="EL130" s="383"/>
      <c r="EM130" s="21"/>
      <c r="EN130" s="384">
        <f t="array" ref="EN130">IFERROR(_xlfn.XLOOKUP($A130&amp;$B130,MARZO!$D$11:$D$40&amp;MARZO!$E$11:$E$40,MARZO!$AK$11:$AK$40,_xlfn.XLOOKUP($A130&amp;$B130,MARZO!$BC$11:$BC$40&amp;MARZO!$BD$11:$BD$40,MARZO!$CJ$11:$CJ$40,"A")),"")</f>
        <v>0</v>
      </c>
      <c r="EO130" s="384">
        <f t="array" ref="EO130">IFERROR(_xlfn.XLOOKUP($A130&amp;$B130,ABRIL!$D$11:$D$40&amp;ABRIL!$E$11:$E$40,ABRIL!$AK$11:$AK$40,_xlfn.XLOOKUP($A130&amp;$B130,ABRIL!$BC$11:$BC$40&amp;ABRIL!$BD$11:$BD$40,ABRIL!$CJ$11:$CJ$40,"A")),"")</f>
        <v>0</v>
      </c>
      <c r="EP130" s="384">
        <f t="array" ref="EP130">IFERROR(_xlfn.XLOOKUP($A130&amp;$B130,'ABRIL 2'!$D$11:$D$40&amp;'ABRIL 2'!$E$11:$E$40,'ABRIL 2'!$AK$11:$AK$40,_xlfn.XLOOKUP($A130&amp;$B130,'ABRIL 2'!$BC$11:$BC$40&amp;'ABRIL 2'!$BD$11:$BD$40,'ABRIL 2'!$CJ$11:$CJ$40,"A")),"")</f>
        <v>0</v>
      </c>
      <c r="EQ130" s="384">
        <f t="array" ref="EQ130">IFERROR(_xlfn.XLOOKUP($A130&amp;$B130,MAYO!$D$11:$D$40&amp;MAYO!$E$11:$E$40,MAYO!$AK$11:$AK$40,_xlfn.XLOOKUP($A130&amp;$B130,MAYO!$BC$11:$BC$40&amp;MAYO!$BD$11:$BD$40,MAYO!$CJ$11:$CJ$40,"A")),"")</f>
        <v>0</v>
      </c>
      <c r="ER130" s="384">
        <f t="array" ref="ER130">IFERROR(_xlfn.XLOOKUP($A130&amp;$B130,'MAYO 2'!$D$11:$D$40&amp;'MAYO 2'!$E$11:$E$40,'MAYO 2'!$AK$11:$AK$40,_xlfn.XLOOKUP($A130&amp;$B130,'MAYO 2'!$BC$11:$BC$40&amp;'MAYO 2'!$BD$11:$BD$40,'MAYO 2'!$CJ$11:$CJ$40,"A")),"")</f>
        <v>0</v>
      </c>
      <c r="ES130" s="384">
        <f t="array" ref="ES130">IFERROR(_xlfn.XLOOKUP($A130&amp;$B130,JUNIO!$D$11:$D$40&amp;JUNIO!$E$11:$E$40,JUNIO!$AK$11:$AK$40,_xlfn.XLOOKUP($A130&amp;$B130,JUNIO!$BC$11:$BC$40&amp;JUNIO!$BD$11:$BD$40,JUNIO!$CJ$11:$CJ$40,"A")),"")</f>
        <v>0</v>
      </c>
      <c r="ET130" s="384">
        <f t="array" ref="ET130">IFERROR(_xlfn.XLOOKUP($A130&amp;$B130,'JUNIO 2'!$D$11:$D$40&amp;'JUNIO 2'!$E$11:$E$40,'JUNIO 2'!$AK$11:$AK$40,_xlfn.XLOOKUP($A130&amp;$B130,'JUNIO 2'!$BC$11:$BC$40&amp;'JUNIO 2'!$BD$11:$BD$40,'JUNIO 2'!$CJ$11:$CJ$40,"A")),"")</f>
        <v>0</v>
      </c>
      <c r="EU130" s="384">
        <f t="array" ref="EU130">IFERROR(_xlfn.XLOOKUP($A130&amp;$B130,JULIO!$D$11:$D$40&amp;JULIO!$E$11:$E$40,JULIO!$AK$11:$AK$40,_xlfn.XLOOKUP($A130&amp;$B130,JULIO!$BC$11:$BC$40&amp;JULIO!$BD$11:$BD$40,JULIO!$CJ$11:$CJ$40,"A")),"")</f>
        <v>0</v>
      </c>
      <c r="EV130" s="384">
        <f t="array" ref="EV130">IFERROR(_xlfn.XLOOKUP($A130&amp;$B130,'JULIO 2'!$D$11:$D$40&amp;'JULIO 2'!$E$11:$E$40,'JULIO 2'!$AK$11:$AK$40,_xlfn.XLOOKUP($A130&amp;$B130,'JULIO 2'!$BC$11:$BC$40&amp;'JULIO 2'!$BD$11:$BD$40,'JULIO 2'!$CJ$11:$CJ$40,"A")),"")</f>
        <v>0</v>
      </c>
      <c r="EW130" s="384">
        <f t="array" ref="EW130">IFERROR(_xlfn.XLOOKUP($A130&amp;$B130,AGOSTO!$D$11:$D$40&amp;AGOSTO!$E$11:$E$40,AGOSTO!$AK$11:$AK$40,_xlfn.XLOOKUP($A130&amp;$B130,AGOSTO!$BC$11:$BC$40&amp;AGOSTO!$BD$11:$BD$40,AGOSTO!$CJ$11:$CJ$40,"A")),"")</f>
        <v>0</v>
      </c>
      <c r="EX130" s="384">
        <f t="array" ref="EX130">IFERROR(_xlfn.XLOOKUP($A130&amp;$B130,'AGOSTO 2'!$D$11:$D$40&amp;'AGOSTO 2'!$E$11:$E$40,'AGOSTO 2'!$AK$11:$AK$40,_xlfn.XLOOKUP($A130&amp;$B130,'AGOSTO 2'!$BC$11:$BC$40&amp;'AGOSTO 2'!$BD$11:$BD$40,'AGOSTO 2'!$CJ$11:$CJ$40,"A")),"")</f>
        <v>0</v>
      </c>
      <c r="EY130" s="384">
        <f t="array" ref="EY130">IFERROR(_xlfn.XLOOKUP($A130&amp;$B130,SEPTIEMBRE!$D$11:$D$40&amp;SEPTIEMBRE!$E$11:$E$40,SEPTIEMBRE!$AK$11:$AK$40,_xlfn.XLOOKUP($A130&amp;$B130,SEPTIEMBRE!$BC$11:$BC$40&amp;SEPTIEMBRE!$BD$11:$BD$40,SEPTIEMBRE!$CJ$11:$CJ$40,"A")),"")</f>
        <v>0</v>
      </c>
      <c r="EZ130" s="384">
        <f t="array" ref="EZ130">IFERROR(_xlfn.XLOOKUP($A130&amp;$B130,'SEPTIEMBRE 2'!$D$11:$D$40&amp;'SEPTIEMBRE 2'!$E$11:$E$40,'SEPTIEMBRE 2'!$AK$11:$AK$40,_xlfn.XLOOKUP($A130&amp;$B130,'SEPTIEMBRE 2'!$BC$11:$BC$40&amp;'SEPTIEMBRE 2'!$BD$11:$BD$40,'SEPTIEMBRE 2'!$CJ$11:$CJ$40,"A")),"")</f>
        <v>0</v>
      </c>
      <c r="FA130" s="384">
        <f t="array" ref="FA130">IFERROR(_xlfn.XLOOKUP($A130&amp;$B130,'SEPTIEMBRE 3'!$D$11:$D$40&amp;'SEPTIEMBRE 3'!$E$11:$E$40,'SEPTIEMBRE 3'!$AK$11:$AK$40,_xlfn.XLOOKUP($A130&amp;$B130,'SEPTIEMBRE 3'!$BC$11:$BC$40&amp;'SEPTIEMBRE 3'!$BD$11:$BD$40,'SEPTIEMBRE 3'!$CJ$11:$CJ$40,"A")),"")</f>
        <v>0</v>
      </c>
      <c r="FB130" s="384">
        <f t="array" ref="FB130">IFERROR(_xlfn.XLOOKUP($A130&amp;$B130,OCTUBRE!$D$11:$D$40&amp;OCTUBRE!$E$11:$E$40,OCTUBRE!$AK$11:$AK$40,_xlfn.XLOOKUP($A130&amp;$B130,OCTUBRE!$BC$11:$BC$40&amp;OCTUBRE!$BD$11:$BD$40,OCTUBRE!$CJ$11:$CJ$40,"A")),"")</f>
        <v>0</v>
      </c>
      <c r="FC130" s="384">
        <f t="array" ref="FC130">IFERROR(_xlfn.XLOOKUP($A130&amp;$B130,'OCTUBRE 2'!$D$11:$D$40&amp;'OCTUBRE 2'!$E$11:$E$40,'OCTUBRE 2'!$AK$11:$AK$40,_xlfn.XLOOKUP($A130&amp;$B130,'OCTUBRE 2'!$BC$11:$BC$40&amp;'OCTUBRE 2'!$BD$11:$BD$40,'OCTUBRE 2'!$CJ$11:$CJ$40,"A")),"")</f>
        <v>0</v>
      </c>
      <c r="FD130" s="384">
        <f t="array" ref="FD130">IFERROR(_xlfn.XLOOKUP($A130&amp;$B130,NOVIEMBRE!$D$11:$D$40&amp;NOVIEMBRE!$E$11:$E$40,NOVIEMBRE!$AK$11:$AK$40,_xlfn.XLOOKUP($A130&amp;$B130,NOVIEMBRE!$BC$11:$BC$40&amp;NOVIEMBRE!$BD$11:$BD$40,NOVIEMBRE!$CJ$11:$CJ$40,"A")),"")</f>
        <v>0</v>
      </c>
      <c r="FE130" s="384">
        <f t="array" ref="FE130">IFERROR(_xlfn.XLOOKUP($A130&amp;$B130,'NOVIEMBRE 2'!$D$11:$D$40&amp;'NOVIEMBRE 2'!$E$11:$E$40,'NOVIEMBRE 2'!$AK$11:$AK$40,_xlfn.XLOOKUP($A130&amp;$B130,'NOVIEMBRE 2'!$BC$11:$BC$40&amp;'NOVIEMBRE 2'!$BD$11:$BD$40,'NOVIEMBRE 2'!$CJ$11:$CJ$40,"A")),"")</f>
        <v>0</v>
      </c>
      <c r="FF130" s="385">
        <f t="array" ref="FF130">IFERROR(_xlfn.XLOOKUP($A130&amp;$B130,DICIEMBRE!$D$11:$D$40&amp;DICIEMBRE!$E$11:$E$40,DICIEMBRE!$AK$11:$AK$40,_xlfn.XLOOKUP($A130&amp;$B130,DICIEMBRE!$BC$11:$BC$40&amp;DICIEMBRE!$BD$11:$BD$40,DICIEMBRE!$CJ$11:$CJ$40,"A")),"")</f>
        <v>0</v>
      </c>
      <c r="FG130" s="386" t="str">
        <f t="shared" si="19"/>
        <v/>
      </c>
      <c r="FH130" s="386" t="str">
        <f t="array" ref="FH130">IF(
 COUNT(DZ130:EH130)=0,
 "-",
 IF(
  COUNT(DZ130:EH130) &lt; COUNTA(DZ130:EH130),
  REPT("🟩", ROUND(COUNT(DZ130:EH130)/COUNTA(DZ130:EH130)*5, 0)) &amp;
  REPT("⬜", 5 - ROUND(COUNT(DZ130:EH130)/COUNTA(DZ130:EH130)*5, 0)),
  IF(
    AVERAGE(IF(DZ130:EH130&lt;&gt;"", DZ130:EH130, )) &gt;= 70, "🟩🟩🟩🟩🟩",
    IF(
      AVERAGE(IF(DZ130:EH130&lt;&gt;"",DZ130:EH130, )) &gt;= 56, "🟨🟨🟨🟨🟨",
      "🟥🟥🟥🟥🟥"
    )
  )
 )
)
</f>
        <v>-</v>
      </c>
    </row>
    <row r="131" ht="15.75" customHeight="1">
      <c r="A131" s="168"/>
      <c r="B131" s="169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1"/>
      <c r="N131" s="172" t="str">
        <f t="shared" si="1"/>
        <v/>
      </c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2" t="str">
        <f t="shared" si="2"/>
        <v/>
      </c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2" t="str">
        <f t="shared" si="3"/>
        <v/>
      </c>
      <c r="AM131" s="173"/>
      <c r="AN131" s="173"/>
      <c r="AO131" s="173"/>
      <c r="AP131" s="173"/>
      <c r="AQ131" s="173"/>
      <c r="AR131" s="173"/>
      <c r="AS131" s="173"/>
      <c r="AT131" s="173"/>
      <c r="AU131" s="173"/>
      <c r="AV131" s="171"/>
      <c r="AW131" s="171"/>
      <c r="AX131" s="172" t="str">
        <f t="shared" si="4"/>
        <v/>
      </c>
      <c r="AY131" s="173"/>
      <c r="AZ131" s="173"/>
      <c r="BA131" s="173"/>
      <c r="BB131" s="173"/>
      <c r="BC131" s="173"/>
      <c r="BD131" s="173"/>
      <c r="BE131" s="173"/>
      <c r="BF131" s="173"/>
      <c r="BG131" s="173"/>
      <c r="BH131" s="173"/>
      <c r="BI131" s="173"/>
      <c r="BJ131" s="172" t="str">
        <f t="shared" si="5"/>
        <v/>
      </c>
      <c r="BK131" s="173"/>
      <c r="BL131" s="173"/>
      <c r="BM131" s="173"/>
      <c r="BN131" s="173"/>
      <c r="BO131" s="173"/>
      <c r="BP131" s="173"/>
      <c r="BQ131" s="173"/>
      <c r="BR131" s="173"/>
      <c r="BS131" s="173"/>
      <c r="BT131" s="173"/>
      <c r="BU131" s="173"/>
      <c r="BV131" s="172" t="str">
        <f t="shared" si="6"/>
        <v/>
      </c>
      <c r="BW131" s="173"/>
      <c r="BX131" s="173"/>
      <c r="BY131" s="173"/>
      <c r="BZ131" s="171"/>
      <c r="CA131" s="171"/>
      <c r="CB131" s="171"/>
      <c r="CC131" s="171"/>
      <c r="CD131" s="171"/>
      <c r="CE131" s="171"/>
      <c r="CF131" s="171"/>
      <c r="CG131" s="171"/>
      <c r="CH131" s="172" t="str">
        <f t="shared" si="7"/>
        <v/>
      </c>
      <c r="CI131" s="171"/>
      <c r="CJ131" s="173"/>
      <c r="CK131" s="173"/>
      <c r="CL131" s="173"/>
      <c r="CM131" s="173"/>
      <c r="CN131" s="171"/>
      <c r="CO131" s="171"/>
      <c r="CP131" s="171"/>
      <c r="CQ131" s="173"/>
      <c r="CR131" s="171"/>
      <c r="CS131" s="171"/>
      <c r="CT131" s="172" t="str">
        <f t="shared" si="8"/>
        <v/>
      </c>
      <c r="CU131" s="172"/>
      <c r="CV131" s="172"/>
      <c r="CW131" s="172"/>
      <c r="CX131" s="172"/>
      <c r="CY131" s="172"/>
      <c r="CZ131" s="172"/>
      <c r="DA131" s="172"/>
      <c r="DB131" s="172"/>
      <c r="DC131" s="172"/>
      <c r="DD131" s="172"/>
      <c r="DE131" s="172"/>
      <c r="DF131" s="172"/>
      <c r="DG131" s="188" t="str">
        <f t="array" ref="DG131">IFERROR(_xlfn.XLOOKUP($A131&amp;B131,MARZO!$D$11:$D$40&amp;MARZO!$E$11:$E$40,MARZO!$AM$11:$AM$40,_xlfn.XLOOKUP($A131&amp;$B131,MARZO!$BC$11:$BC$40&amp;MARZO!$BD$11:$BD$40,MARZO!$CL$11:$CL$40,"A"))/1%,"")</f>
        <v/>
      </c>
      <c r="DH131" s="188" t="str">
        <f t="array" ref="DH131">IFERROR(_xlfn.XLOOKUP($A131&amp;$B131,ABRIL!$D$11:$D$40&amp;ABRIL!$E$11:$E$40,ABRIL!$AM$11:$AM$40,_xlfn.XLOOKUP($A131&amp;$B131,ABRIL!$BC$11:$BC$40&amp;ABRIL!$BD$11:$BD$40,ABRIL!$CL$11:$CL$40,"A"))/1%,"")</f>
        <v/>
      </c>
      <c r="DI131" s="188" t="str">
        <f t="array" ref="DI131">IFERROR(_xlfn.XLOOKUP($A131&amp;$B131,'ABRIL 2'!$D$11:$D$40&amp;'ABRIL 2'!$E$11:$E$40,'ABRIL 2'!$AM$11:$AM$40,_xlfn.XLOOKUP($A131&amp;$B131,'ABRIL 2'!$BC$11:$BC$40&amp;'ABRIL 2'!$BD$11:$BD$40,'ABRIL 2'!$CL$11:$CL$40,"A"))/1%,"")</f>
        <v/>
      </c>
      <c r="DJ131" s="188" t="str">
        <f t="array" ref="DJ131">IFERROR(_xlfn.XLOOKUP($A131&amp;$B131,MAYO!$D$11:$D$40&amp;MAYO!$E$11:$E$40,MAYO!$AM$11:$AM$40,_xlfn.XLOOKUP($A131&amp;$B131,MAYO!$BC$11:$BC$40&amp;MAYO!$BD$11:$BD$40,MAYO!$CL$11:$CL$40,"A"))/1%,"")</f>
        <v/>
      </c>
      <c r="DK131" s="188" t="str">
        <f t="array" ref="DK131">IFERROR(_xlfn.XLOOKUP($A131&amp;$B131,'MAYO 2'!$D$11:$D$40&amp;'MAYO 2'!$E$11:$E$40,'MAYO 2'!$AM$11:$AM$40,_xlfn.XLOOKUP($A131&amp;$B131,'MAYO 2'!$BC$11:$BC$40&amp;'MAYO 2'!$BD$11:$BD$40,'MAYO 2'!$CL$11:$CL$40,"A"))/1%,"")</f>
        <v/>
      </c>
      <c r="DL131" s="188" t="str">
        <f t="array" ref="DL131">IFERROR(_xlfn.XLOOKUP($A131&amp;$B131,JUNIO!$D$11:$D$40&amp;JUNIO!$E$11:$E$40,JUNIO!$AM$11:$AM$40,_xlfn.XLOOKUP($A131&amp;$B131,JUNIO!$BC$11:$BC$40&amp;JUNIO!$BD$11:$BD$40,JUNIO!$CL$11:$CL$40,"A"))/1%,"")</f>
        <v/>
      </c>
      <c r="DM131" s="188" t="str">
        <f t="array" ref="DM131">IFERROR(_xlfn.XLOOKUP($A131&amp;$B131,'JUNIO 2'!$D$11:$D$40&amp;'JUNIO 2'!$E$11:$E$40,'JUNIO 2'!$AM$11:$AM$40,_xlfn.XLOOKUP($A131&amp;$B131,'JUNIO 2'!$BC$11:$BC$40&amp;'JUNIO 2'!$BD$11:$BD$40,'JUNIO 2'!$CL$11:$CL$40,"A"))/1%,"")</f>
        <v/>
      </c>
      <c r="DN131" s="188" t="str">
        <f t="array" ref="DN131">IFERROR(_xlfn.XLOOKUP($A131&amp;$B131,JULIO!$D$11:$D$40&amp;JULIO!$E$11:$E$40,JULIO!$AM$11:$AM$40,_xlfn.XLOOKUP($A131&amp;$B131,JULIO!$BC$11:$BC$40&amp;JULIO!$BD$11:$BD$40,JULIO!$CL$11:$CL$40,"A"))/1%,"")</f>
        <v/>
      </c>
      <c r="DO131" s="188" t="str">
        <f t="array" ref="DO131">IFERROR(_xlfn.XLOOKUP($A131&amp;$B131,'JULIO 2'!$D$11:$D$40&amp;'JULIO 2'!$E$11:$E$40,'JULIO 2'!$AM$11:$AM$40,_xlfn.XLOOKUP($A131&amp;$B131,'JULIO 2'!$BC$11:$BC$40&amp;'JULIO 2'!$BD$11:$BD$40,'JULIO 2'!$CL$11:$CL$40,"A"))/1%,"")</f>
        <v/>
      </c>
      <c r="DP131" s="188" t="str">
        <f t="array" ref="DP131">IFERROR(_xlfn.XLOOKUP($A131&amp;$B131,AGOSTO!$D$11:$D$40&amp;AGOSTO!$E$11:$E$40,AGOSTO!$AM$11:$AM$40,_xlfn.XLOOKUP($A131&amp;$B131,AGOSTO!$BC$11:$BC$40&amp;AGOSTO!$BD$11:$BD$40,AGOSTO!$CL$11:$CL$40,"A"))/1%,"")</f>
        <v/>
      </c>
      <c r="DQ131" s="188" t="str">
        <f t="array" ref="DQ131">IFERROR(_xlfn.XLOOKUP($A131&amp;$B131,'AGOSTO 2'!$D$11:$D$40&amp;'AGOSTO 2'!$E$11:$E$40,'AGOSTO 2'!$AM$11:$AM$40,_xlfn.XLOOKUP($A131&amp;$B131,'AGOSTO 2'!$BC$11:$BC$40&amp;'AGOSTO 2'!$BD$11:$BD$40,'AGOSTO 2'!$CL$11:$CL$40,"A"))/1%,"")</f>
        <v/>
      </c>
      <c r="DR131" s="188" t="str">
        <f t="array" ref="DR131">IFERROR(_xlfn.XLOOKUP($A131&amp;$B131,SEPTIEMBRE!$D$11:$D$40&amp;SEPTIEMBRE!$E$11:$E$40,SEPTIEMBRE!$AM$11:$AM$40,_xlfn.XLOOKUP($A131&amp;$B131,SEPTIEMBRE!$BC$11:$BC$40&amp;SEPTIEMBRE!$BD$11:$BD$40,SEPTIEMBRE!$CL$11:$CL$40,"A"))/1%,"")</f>
        <v/>
      </c>
      <c r="DS131" s="188" t="str">
        <f t="array" ref="DS131">IFERROR(_xlfn.XLOOKUP($A131&amp;$B131,'SEPTIEMBRE 2'!$D$11:$D$40&amp;'SEPTIEMBRE 2'!$E$11:$E$40,'SEPTIEMBRE 2'!$AM$11:$AM$40,_xlfn.XLOOKUP($A131&amp;$B131,'SEPTIEMBRE 2'!$BC$11:$BC$40&amp;'SEPTIEMBRE 2'!$BD$11:$BD$40,'SEPTIEMBRE 2'!$CL$11:$CL$40,"A"))/1%,"")</f>
        <v/>
      </c>
      <c r="DT131" s="188" t="str">
        <f t="array" ref="DT131">IFERROR(_xlfn.XLOOKUP($A131&amp;$B131,'SEPTIEMBRE 3'!$D$11:$D$40&amp;'SEPTIEMBRE 3'!$E$11:$E$40,'SEPTIEMBRE 3'!$AM$11:$AM$40,_xlfn.XLOOKUP($A131&amp;$B131,'SEPTIEMBRE 3'!$BC$11:$BC$40&amp;'SEPTIEMBRE 3'!$BD$11:$BD$40,'SEPTIEMBRE 3'!$CL$11:$CL$40,"A"))/1%,"")</f>
        <v/>
      </c>
      <c r="DU131" s="188" t="str">
        <f t="array" ref="DU131">IFERROR(_xlfn.XLOOKUP($A131&amp;$B131,OCTUBRE!$D$11:$D$40&amp;OCTUBRE!$E$11:$E$40,OCTUBRE!$AM$11:$AM$40,_xlfn.XLOOKUP($A131&amp;$B131,OCTUBRE!$BC$11:$BC$40&amp;OCTUBRE!$BD$11:$BD$40,OCTUBRE!$CL$11:$CL$40,"A"))/1%,"")</f>
        <v/>
      </c>
      <c r="DV131" s="188" t="str">
        <f t="array" ref="DV131">IFERROR(_xlfn.XLOOKUP($A131&amp;$B131,'OCTUBRE 2'!$D$11:$D$40&amp;'OCTUBRE 2'!$E$11:$E$40,'OCTUBRE 2'!$AM$11:$AM$40,_xlfn.XLOOKUP($A131&amp;$B131,'OCTUBRE 2'!$BC$11:$BC$40&amp;'OCTUBRE 2'!$BD$11:$BD$40,'OCTUBRE 2'!$CL$11:$CL$40,"A"))/1%,"")</f>
        <v/>
      </c>
      <c r="DW131" s="188" t="str">
        <f t="array" ref="DW131">IFERROR(_xlfn.XLOOKUP($A131&amp;$B131,NOVIEMBRE!$D$11:$D$40&amp;NOVIEMBRE!$E$11:$E$40,NOVIEMBRE!$AM$11:$AM$40,_xlfn.XLOOKUP($A131&amp;$B131,NOVIEMBRE!$BC$11:$BC$40&amp;NOVIEMBRE!$BD$11:$BD$40,NOVIEMBRE!$CL$11:$CL$40,"A"))/1%,"")</f>
        <v/>
      </c>
      <c r="DX131" s="188" t="str">
        <f t="array" ref="DX131">IFERROR(_xlfn.XLOOKUP($A131&amp;$B131,'NOVIEMBRE 2'!$D$11:$D$40&amp;'NOVIEMBRE 2'!$E$11:$E$40,'NOVIEMBRE 2'!$AM$11:$AM$40,_xlfn.XLOOKUP($A131&amp;$B131,'NOVIEMBRE 2'!$BC$11:$BC$40&amp;'NOVIEMBRE 2'!$BD$11:$BD$40,'NOVIEMBRE 2'!$CL$11:$CL$40,"A"))/1%,"")</f>
        <v/>
      </c>
      <c r="DY131" s="188" t="str">
        <f t="array" ref="DY131">IFERROR(_xlfn.XLOOKUP($A131&amp;$B131,DICIEMBRE!$D$11:$D$40&amp;DICIEMBRE!$E$11:$E$40,DICIEMBRE!$AM$11:$AM$40,_xlfn.XLOOKUP($A131&amp;$B131,DICIEMBRE!$BC$11:$BC$40&amp;DICIEMBRE!$BD$11:$BD$40,DICIEMBRE!$CL$11:$CL$40,"A"))/1%,"")</f>
        <v/>
      </c>
      <c r="DZ131" s="381" t="str">
        <f t="shared" si="9"/>
        <v>-</v>
      </c>
      <c r="EA131" s="381" t="str">
        <f t="shared" si="10"/>
        <v>-</v>
      </c>
      <c r="EB131" s="381" t="str">
        <f t="shared" si="11"/>
        <v>-</v>
      </c>
      <c r="EC131" s="381" t="str">
        <f t="shared" si="12"/>
        <v>-</v>
      </c>
      <c r="ED131" s="381" t="str">
        <f t="shared" si="13"/>
        <v>-</v>
      </c>
      <c r="EE131" s="381" t="str">
        <f t="shared" si="14"/>
        <v>-</v>
      </c>
      <c r="EF131" s="381" t="str">
        <f t="shared" si="15"/>
        <v>-</v>
      </c>
      <c r="EG131" s="381" t="str">
        <f t="shared" si="16"/>
        <v>-</v>
      </c>
      <c r="EH131" s="381" t="str">
        <f t="shared" si="17"/>
        <v>-</v>
      </c>
      <c r="EI131" s="188" t="str">
        <f t="shared" si="18"/>
        <v/>
      </c>
      <c r="EJ131" s="382"/>
      <c r="EK131" s="382"/>
      <c r="EL131" s="383"/>
      <c r="EM131" s="21"/>
      <c r="EN131" s="384">
        <f t="array" ref="EN131">IFERROR(_xlfn.XLOOKUP($A131&amp;$B131,MARZO!$D$11:$D$40&amp;MARZO!$E$11:$E$40,MARZO!$AK$11:$AK$40,_xlfn.XLOOKUP($A131&amp;$B131,MARZO!$BC$11:$BC$40&amp;MARZO!$BD$11:$BD$40,MARZO!$CJ$11:$CJ$40,"A")),"")</f>
        <v>0</v>
      </c>
      <c r="EO131" s="384">
        <f t="array" ref="EO131">IFERROR(_xlfn.XLOOKUP($A131&amp;$B131,ABRIL!$D$11:$D$40&amp;ABRIL!$E$11:$E$40,ABRIL!$AK$11:$AK$40,_xlfn.XLOOKUP($A131&amp;$B131,ABRIL!$BC$11:$BC$40&amp;ABRIL!$BD$11:$BD$40,ABRIL!$CJ$11:$CJ$40,"A")),"")</f>
        <v>0</v>
      </c>
      <c r="EP131" s="384">
        <f t="array" ref="EP131">IFERROR(_xlfn.XLOOKUP($A131&amp;$B131,'ABRIL 2'!$D$11:$D$40&amp;'ABRIL 2'!$E$11:$E$40,'ABRIL 2'!$AK$11:$AK$40,_xlfn.XLOOKUP($A131&amp;$B131,'ABRIL 2'!$BC$11:$BC$40&amp;'ABRIL 2'!$BD$11:$BD$40,'ABRIL 2'!$CJ$11:$CJ$40,"A")),"")</f>
        <v>0</v>
      </c>
      <c r="EQ131" s="384">
        <f t="array" ref="EQ131">IFERROR(_xlfn.XLOOKUP($A131&amp;$B131,MAYO!$D$11:$D$40&amp;MAYO!$E$11:$E$40,MAYO!$AK$11:$AK$40,_xlfn.XLOOKUP($A131&amp;$B131,MAYO!$BC$11:$BC$40&amp;MAYO!$BD$11:$BD$40,MAYO!$CJ$11:$CJ$40,"A")),"")</f>
        <v>0</v>
      </c>
      <c r="ER131" s="384">
        <f t="array" ref="ER131">IFERROR(_xlfn.XLOOKUP($A131&amp;$B131,'MAYO 2'!$D$11:$D$40&amp;'MAYO 2'!$E$11:$E$40,'MAYO 2'!$AK$11:$AK$40,_xlfn.XLOOKUP($A131&amp;$B131,'MAYO 2'!$BC$11:$BC$40&amp;'MAYO 2'!$BD$11:$BD$40,'MAYO 2'!$CJ$11:$CJ$40,"A")),"")</f>
        <v>0</v>
      </c>
      <c r="ES131" s="384">
        <f t="array" ref="ES131">IFERROR(_xlfn.XLOOKUP($A131&amp;$B131,JUNIO!$D$11:$D$40&amp;JUNIO!$E$11:$E$40,JUNIO!$AK$11:$AK$40,_xlfn.XLOOKUP($A131&amp;$B131,JUNIO!$BC$11:$BC$40&amp;JUNIO!$BD$11:$BD$40,JUNIO!$CJ$11:$CJ$40,"A")),"")</f>
        <v>0</v>
      </c>
      <c r="ET131" s="384">
        <f t="array" ref="ET131">IFERROR(_xlfn.XLOOKUP($A131&amp;$B131,'JUNIO 2'!$D$11:$D$40&amp;'JUNIO 2'!$E$11:$E$40,'JUNIO 2'!$AK$11:$AK$40,_xlfn.XLOOKUP($A131&amp;$B131,'JUNIO 2'!$BC$11:$BC$40&amp;'JUNIO 2'!$BD$11:$BD$40,'JUNIO 2'!$CJ$11:$CJ$40,"A")),"")</f>
        <v>0</v>
      </c>
      <c r="EU131" s="384">
        <f t="array" ref="EU131">IFERROR(_xlfn.XLOOKUP($A131&amp;$B131,JULIO!$D$11:$D$40&amp;JULIO!$E$11:$E$40,JULIO!$AK$11:$AK$40,_xlfn.XLOOKUP($A131&amp;$B131,JULIO!$BC$11:$BC$40&amp;JULIO!$BD$11:$BD$40,JULIO!$CJ$11:$CJ$40,"A")),"")</f>
        <v>0</v>
      </c>
      <c r="EV131" s="384">
        <f t="array" ref="EV131">IFERROR(_xlfn.XLOOKUP($A131&amp;$B131,'JULIO 2'!$D$11:$D$40&amp;'JULIO 2'!$E$11:$E$40,'JULIO 2'!$AK$11:$AK$40,_xlfn.XLOOKUP($A131&amp;$B131,'JULIO 2'!$BC$11:$BC$40&amp;'JULIO 2'!$BD$11:$BD$40,'JULIO 2'!$CJ$11:$CJ$40,"A")),"")</f>
        <v>0</v>
      </c>
      <c r="EW131" s="384">
        <f t="array" ref="EW131">IFERROR(_xlfn.XLOOKUP($A131&amp;$B131,AGOSTO!$D$11:$D$40&amp;AGOSTO!$E$11:$E$40,AGOSTO!$AK$11:$AK$40,_xlfn.XLOOKUP($A131&amp;$B131,AGOSTO!$BC$11:$BC$40&amp;AGOSTO!$BD$11:$BD$40,AGOSTO!$CJ$11:$CJ$40,"A")),"")</f>
        <v>0</v>
      </c>
      <c r="EX131" s="384">
        <f t="array" ref="EX131">IFERROR(_xlfn.XLOOKUP($A131&amp;$B131,'AGOSTO 2'!$D$11:$D$40&amp;'AGOSTO 2'!$E$11:$E$40,'AGOSTO 2'!$AK$11:$AK$40,_xlfn.XLOOKUP($A131&amp;$B131,'AGOSTO 2'!$BC$11:$BC$40&amp;'AGOSTO 2'!$BD$11:$BD$40,'AGOSTO 2'!$CJ$11:$CJ$40,"A")),"")</f>
        <v>0</v>
      </c>
      <c r="EY131" s="384">
        <f t="array" ref="EY131">IFERROR(_xlfn.XLOOKUP($A131&amp;$B131,SEPTIEMBRE!$D$11:$D$40&amp;SEPTIEMBRE!$E$11:$E$40,SEPTIEMBRE!$AK$11:$AK$40,_xlfn.XLOOKUP($A131&amp;$B131,SEPTIEMBRE!$BC$11:$BC$40&amp;SEPTIEMBRE!$BD$11:$BD$40,SEPTIEMBRE!$CJ$11:$CJ$40,"A")),"")</f>
        <v>0</v>
      </c>
      <c r="EZ131" s="384">
        <f t="array" ref="EZ131">IFERROR(_xlfn.XLOOKUP($A131&amp;$B131,'SEPTIEMBRE 2'!$D$11:$D$40&amp;'SEPTIEMBRE 2'!$E$11:$E$40,'SEPTIEMBRE 2'!$AK$11:$AK$40,_xlfn.XLOOKUP($A131&amp;$B131,'SEPTIEMBRE 2'!$BC$11:$BC$40&amp;'SEPTIEMBRE 2'!$BD$11:$BD$40,'SEPTIEMBRE 2'!$CJ$11:$CJ$40,"A")),"")</f>
        <v>0</v>
      </c>
      <c r="FA131" s="384">
        <f t="array" ref="FA131">IFERROR(_xlfn.XLOOKUP($A131&amp;$B131,'SEPTIEMBRE 3'!$D$11:$D$40&amp;'SEPTIEMBRE 3'!$E$11:$E$40,'SEPTIEMBRE 3'!$AK$11:$AK$40,_xlfn.XLOOKUP($A131&amp;$B131,'SEPTIEMBRE 3'!$BC$11:$BC$40&amp;'SEPTIEMBRE 3'!$BD$11:$BD$40,'SEPTIEMBRE 3'!$CJ$11:$CJ$40,"A")),"")</f>
        <v>0</v>
      </c>
      <c r="FB131" s="384">
        <f t="array" ref="FB131">IFERROR(_xlfn.XLOOKUP($A131&amp;$B131,OCTUBRE!$D$11:$D$40&amp;OCTUBRE!$E$11:$E$40,OCTUBRE!$AK$11:$AK$40,_xlfn.XLOOKUP($A131&amp;$B131,OCTUBRE!$BC$11:$BC$40&amp;OCTUBRE!$BD$11:$BD$40,OCTUBRE!$CJ$11:$CJ$40,"A")),"")</f>
        <v>0</v>
      </c>
      <c r="FC131" s="384">
        <f t="array" ref="FC131">IFERROR(_xlfn.XLOOKUP($A131&amp;$B131,'OCTUBRE 2'!$D$11:$D$40&amp;'OCTUBRE 2'!$E$11:$E$40,'OCTUBRE 2'!$AK$11:$AK$40,_xlfn.XLOOKUP($A131&amp;$B131,'OCTUBRE 2'!$BC$11:$BC$40&amp;'OCTUBRE 2'!$BD$11:$BD$40,'OCTUBRE 2'!$CJ$11:$CJ$40,"A")),"")</f>
        <v>0</v>
      </c>
      <c r="FD131" s="384">
        <f t="array" ref="FD131">IFERROR(_xlfn.XLOOKUP($A131&amp;$B131,NOVIEMBRE!$D$11:$D$40&amp;NOVIEMBRE!$E$11:$E$40,NOVIEMBRE!$AK$11:$AK$40,_xlfn.XLOOKUP($A131&amp;$B131,NOVIEMBRE!$BC$11:$BC$40&amp;NOVIEMBRE!$BD$11:$BD$40,NOVIEMBRE!$CJ$11:$CJ$40,"A")),"")</f>
        <v>0</v>
      </c>
      <c r="FE131" s="384">
        <f t="array" ref="FE131">IFERROR(_xlfn.XLOOKUP($A131&amp;$B131,'NOVIEMBRE 2'!$D$11:$D$40&amp;'NOVIEMBRE 2'!$E$11:$E$40,'NOVIEMBRE 2'!$AK$11:$AK$40,_xlfn.XLOOKUP($A131&amp;$B131,'NOVIEMBRE 2'!$BC$11:$BC$40&amp;'NOVIEMBRE 2'!$BD$11:$BD$40,'NOVIEMBRE 2'!$CJ$11:$CJ$40,"A")),"")</f>
        <v>0</v>
      </c>
      <c r="FF131" s="385">
        <f t="array" ref="FF131">IFERROR(_xlfn.XLOOKUP($A131&amp;$B131,DICIEMBRE!$D$11:$D$40&amp;DICIEMBRE!$E$11:$E$40,DICIEMBRE!$AK$11:$AK$40,_xlfn.XLOOKUP($A131&amp;$B131,DICIEMBRE!$BC$11:$BC$40&amp;DICIEMBRE!$BD$11:$BD$40,DICIEMBRE!$CJ$11:$CJ$40,"A")),"")</f>
        <v>0</v>
      </c>
      <c r="FG131" s="386" t="str">
        <f t="shared" si="19"/>
        <v/>
      </c>
      <c r="FH131" s="386" t="str">
        <f t="array" ref="FH131">IF(
 COUNT(DZ131:EH131)=0,
 "-",
 IF(
  COUNT(DZ131:EH131) &lt; COUNTA(DZ131:EH131),
  REPT("🟩", ROUND(COUNT(DZ131:EH131)/COUNTA(DZ131:EH131)*5, 0)) &amp;
  REPT("⬜", 5 - ROUND(COUNT(DZ131:EH131)/COUNTA(DZ131:EH131)*5, 0)),
  IF(
    AVERAGE(IF(DZ131:EH131&lt;&gt;"", DZ131:EH131, )) &gt;= 70, "🟩🟩🟩🟩🟩",
    IF(
      AVERAGE(IF(DZ131:EH131&lt;&gt;"",DZ131:EH131, )) &gt;= 56, "🟨🟨🟨🟨🟨",
      "🟥🟥🟥🟥🟥"
    )
  )
 )
)
</f>
        <v>-</v>
      </c>
    </row>
    <row r="132" ht="15.75" customHeight="1">
      <c r="A132" s="168"/>
      <c r="B132" s="169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1"/>
      <c r="N132" s="172" t="str">
        <f t="shared" si="1"/>
        <v/>
      </c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2" t="str">
        <f t="shared" si="2"/>
        <v/>
      </c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2" t="str">
        <f t="shared" si="3"/>
        <v/>
      </c>
      <c r="AM132" s="173"/>
      <c r="AN132" s="173"/>
      <c r="AO132" s="173"/>
      <c r="AP132" s="173"/>
      <c r="AQ132" s="173"/>
      <c r="AR132" s="173"/>
      <c r="AS132" s="173"/>
      <c r="AT132" s="173"/>
      <c r="AU132" s="173"/>
      <c r="AV132" s="171"/>
      <c r="AW132" s="171"/>
      <c r="AX132" s="172" t="str">
        <f t="shared" si="4"/>
        <v/>
      </c>
      <c r="AY132" s="173"/>
      <c r="AZ132" s="173"/>
      <c r="BA132" s="173"/>
      <c r="BB132" s="173"/>
      <c r="BC132" s="173"/>
      <c r="BD132" s="173"/>
      <c r="BE132" s="173"/>
      <c r="BF132" s="173"/>
      <c r="BG132" s="173"/>
      <c r="BH132" s="173"/>
      <c r="BI132" s="173"/>
      <c r="BJ132" s="172" t="str">
        <f t="shared" si="5"/>
        <v/>
      </c>
      <c r="BK132" s="173"/>
      <c r="BL132" s="173"/>
      <c r="BM132" s="173"/>
      <c r="BN132" s="173"/>
      <c r="BO132" s="173"/>
      <c r="BP132" s="173"/>
      <c r="BQ132" s="173"/>
      <c r="BR132" s="173"/>
      <c r="BS132" s="173"/>
      <c r="BT132" s="173"/>
      <c r="BU132" s="173"/>
      <c r="BV132" s="172" t="str">
        <f t="shared" si="6"/>
        <v/>
      </c>
      <c r="BW132" s="173"/>
      <c r="BX132" s="173"/>
      <c r="BY132" s="173"/>
      <c r="BZ132" s="171"/>
      <c r="CA132" s="171"/>
      <c r="CB132" s="171"/>
      <c r="CC132" s="171"/>
      <c r="CD132" s="171"/>
      <c r="CE132" s="171"/>
      <c r="CF132" s="171"/>
      <c r="CG132" s="171"/>
      <c r="CH132" s="172" t="str">
        <f t="shared" si="7"/>
        <v/>
      </c>
      <c r="CI132" s="171"/>
      <c r="CJ132" s="173"/>
      <c r="CK132" s="173"/>
      <c r="CL132" s="173"/>
      <c r="CM132" s="173"/>
      <c r="CN132" s="171"/>
      <c r="CO132" s="171"/>
      <c r="CP132" s="171"/>
      <c r="CQ132" s="173"/>
      <c r="CR132" s="171"/>
      <c r="CS132" s="171"/>
      <c r="CT132" s="172" t="str">
        <f t="shared" si="8"/>
        <v/>
      </c>
      <c r="CU132" s="172"/>
      <c r="CV132" s="172"/>
      <c r="CW132" s="172"/>
      <c r="CX132" s="172"/>
      <c r="CY132" s="172"/>
      <c r="CZ132" s="172"/>
      <c r="DA132" s="172"/>
      <c r="DB132" s="172"/>
      <c r="DC132" s="172"/>
      <c r="DD132" s="172"/>
      <c r="DE132" s="172"/>
      <c r="DF132" s="172"/>
      <c r="DG132" s="188" t="str">
        <f t="array" ref="DG132">IFERROR(_xlfn.XLOOKUP($A132&amp;B132,MARZO!$D$11:$D$40&amp;MARZO!$E$11:$E$40,MARZO!$AM$11:$AM$40,_xlfn.XLOOKUP($A132&amp;$B132,MARZO!$BC$11:$BC$40&amp;MARZO!$BD$11:$BD$40,MARZO!$CL$11:$CL$40,"A"))/1%,"")</f>
        <v/>
      </c>
      <c r="DH132" s="188" t="str">
        <f t="array" ref="DH132">IFERROR(_xlfn.XLOOKUP($A132&amp;$B132,ABRIL!$D$11:$D$40&amp;ABRIL!$E$11:$E$40,ABRIL!$AM$11:$AM$40,_xlfn.XLOOKUP($A132&amp;$B132,ABRIL!$BC$11:$BC$40&amp;ABRIL!$BD$11:$BD$40,ABRIL!$CL$11:$CL$40,"A"))/1%,"")</f>
        <v/>
      </c>
      <c r="DI132" s="188" t="str">
        <f t="array" ref="DI132">IFERROR(_xlfn.XLOOKUP($A132&amp;$B132,'ABRIL 2'!$D$11:$D$40&amp;'ABRIL 2'!$E$11:$E$40,'ABRIL 2'!$AM$11:$AM$40,_xlfn.XLOOKUP($A132&amp;$B132,'ABRIL 2'!$BC$11:$BC$40&amp;'ABRIL 2'!$BD$11:$BD$40,'ABRIL 2'!$CL$11:$CL$40,"A"))/1%,"")</f>
        <v/>
      </c>
      <c r="DJ132" s="188" t="str">
        <f t="array" ref="DJ132">IFERROR(_xlfn.XLOOKUP($A132&amp;$B132,MAYO!$D$11:$D$40&amp;MAYO!$E$11:$E$40,MAYO!$AM$11:$AM$40,_xlfn.XLOOKUP($A132&amp;$B132,MAYO!$BC$11:$BC$40&amp;MAYO!$BD$11:$BD$40,MAYO!$CL$11:$CL$40,"A"))/1%,"")</f>
        <v/>
      </c>
      <c r="DK132" s="188" t="str">
        <f t="array" ref="DK132">IFERROR(_xlfn.XLOOKUP($A132&amp;$B132,'MAYO 2'!$D$11:$D$40&amp;'MAYO 2'!$E$11:$E$40,'MAYO 2'!$AM$11:$AM$40,_xlfn.XLOOKUP($A132&amp;$B132,'MAYO 2'!$BC$11:$BC$40&amp;'MAYO 2'!$BD$11:$BD$40,'MAYO 2'!$CL$11:$CL$40,"A"))/1%,"")</f>
        <v/>
      </c>
      <c r="DL132" s="188" t="str">
        <f t="array" ref="DL132">IFERROR(_xlfn.XLOOKUP($A132&amp;$B132,JUNIO!$D$11:$D$40&amp;JUNIO!$E$11:$E$40,JUNIO!$AM$11:$AM$40,_xlfn.XLOOKUP($A132&amp;$B132,JUNIO!$BC$11:$BC$40&amp;JUNIO!$BD$11:$BD$40,JUNIO!$CL$11:$CL$40,"A"))/1%,"")</f>
        <v/>
      </c>
      <c r="DM132" s="188" t="str">
        <f t="array" ref="DM132">IFERROR(_xlfn.XLOOKUP($A132&amp;$B132,'JUNIO 2'!$D$11:$D$40&amp;'JUNIO 2'!$E$11:$E$40,'JUNIO 2'!$AM$11:$AM$40,_xlfn.XLOOKUP($A132&amp;$B132,'JUNIO 2'!$BC$11:$BC$40&amp;'JUNIO 2'!$BD$11:$BD$40,'JUNIO 2'!$CL$11:$CL$40,"A"))/1%,"")</f>
        <v/>
      </c>
      <c r="DN132" s="188" t="str">
        <f t="array" ref="DN132">IFERROR(_xlfn.XLOOKUP($A132&amp;$B132,JULIO!$D$11:$D$40&amp;JULIO!$E$11:$E$40,JULIO!$AM$11:$AM$40,_xlfn.XLOOKUP($A132&amp;$B132,JULIO!$BC$11:$BC$40&amp;JULIO!$BD$11:$BD$40,JULIO!$CL$11:$CL$40,"A"))/1%,"")</f>
        <v/>
      </c>
      <c r="DO132" s="188" t="str">
        <f t="array" ref="DO132">IFERROR(_xlfn.XLOOKUP($A132&amp;$B132,'JULIO 2'!$D$11:$D$40&amp;'JULIO 2'!$E$11:$E$40,'JULIO 2'!$AM$11:$AM$40,_xlfn.XLOOKUP($A132&amp;$B132,'JULIO 2'!$BC$11:$BC$40&amp;'JULIO 2'!$BD$11:$BD$40,'JULIO 2'!$CL$11:$CL$40,"A"))/1%,"")</f>
        <v/>
      </c>
      <c r="DP132" s="188" t="str">
        <f t="array" ref="DP132">IFERROR(_xlfn.XLOOKUP($A132&amp;$B132,AGOSTO!$D$11:$D$40&amp;AGOSTO!$E$11:$E$40,AGOSTO!$AM$11:$AM$40,_xlfn.XLOOKUP($A132&amp;$B132,AGOSTO!$BC$11:$BC$40&amp;AGOSTO!$BD$11:$BD$40,AGOSTO!$CL$11:$CL$40,"A"))/1%,"")</f>
        <v/>
      </c>
      <c r="DQ132" s="188" t="str">
        <f t="array" ref="DQ132">IFERROR(_xlfn.XLOOKUP($A132&amp;$B132,'AGOSTO 2'!$D$11:$D$40&amp;'AGOSTO 2'!$E$11:$E$40,'AGOSTO 2'!$AM$11:$AM$40,_xlfn.XLOOKUP($A132&amp;$B132,'AGOSTO 2'!$BC$11:$BC$40&amp;'AGOSTO 2'!$BD$11:$BD$40,'AGOSTO 2'!$CL$11:$CL$40,"A"))/1%,"")</f>
        <v/>
      </c>
      <c r="DR132" s="188" t="str">
        <f t="array" ref="DR132">IFERROR(_xlfn.XLOOKUP($A132&amp;$B132,SEPTIEMBRE!$D$11:$D$40&amp;SEPTIEMBRE!$E$11:$E$40,SEPTIEMBRE!$AM$11:$AM$40,_xlfn.XLOOKUP($A132&amp;$B132,SEPTIEMBRE!$BC$11:$BC$40&amp;SEPTIEMBRE!$BD$11:$BD$40,SEPTIEMBRE!$CL$11:$CL$40,"A"))/1%,"")</f>
        <v/>
      </c>
      <c r="DS132" s="188" t="str">
        <f t="array" ref="DS132">IFERROR(_xlfn.XLOOKUP($A132&amp;$B132,'SEPTIEMBRE 2'!$D$11:$D$40&amp;'SEPTIEMBRE 2'!$E$11:$E$40,'SEPTIEMBRE 2'!$AM$11:$AM$40,_xlfn.XLOOKUP($A132&amp;$B132,'SEPTIEMBRE 2'!$BC$11:$BC$40&amp;'SEPTIEMBRE 2'!$BD$11:$BD$40,'SEPTIEMBRE 2'!$CL$11:$CL$40,"A"))/1%,"")</f>
        <v/>
      </c>
      <c r="DT132" s="188" t="str">
        <f t="array" ref="DT132">IFERROR(_xlfn.XLOOKUP($A132&amp;$B132,'SEPTIEMBRE 3'!$D$11:$D$40&amp;'SEPTIEMBRE 3'!$E$11:$E$40,'SEPTIEMBRE 3'!$AM$11:$AM$40,_xlfn.XLOOKUP($A132&amp;$B132,'SEPTIEMBRE 3'!$BC$11:$BC$40&amp;'SEPTIEMBRE 3'!$BD$11:$BD$40,'SEPTIEMBRE 3'!$CL$11:$CL$40,"A"))/1%,"")</f>
        <v/>
      </c>
      <c r="DU132" s="188" t="str">
        <f t="array" ref="DU132">IFERROR(_xlfn.XLOOKUP($A132&amp;$B132,OCTUBRE!$D$11:$D$40&amp;OCTUBRE!$E$11:$E$40,OCTUBRE!$AM$11:$AM$40,_xlfn.XLOOKUP($A132&amp;$B132,OCTUBRE!$BC$11:$BC$40&amp;OCTUBRE!$BD$11:$BD$40,OCTUBRE!$CL$11:$CL$40,"A"))/1%,"")</f>
        <v/>
      </c>
      <c r="DV132" s="188" t="str">
        <f t="array" ref="DV132">IFERROR(_xlfn.XLOOKUP($A132&amp;$B132,'OCTUBRE 2'!$D$11:$D$40&amp;'OCTUBRE 2'!$E$11:$E$40,'OCTUBRE 2'!$AM$11:$AM$40,_xlfn.XLOOKUP($A132&amp;$B132,'OCTUBRE 2'!$BC$11:$BC$40&amp;'OCTUBRE 2'!$BD$11:$BD$40,'OCTUBRE 2'!$CL$11:$CL$40,"A"))/1%,"")</f>
        <v/>
      </c>
      <c r="DW132" s="188" t="str">
        <f t="array" ref="DW132">IFERROR(_xlfn.XLOOKUP($A132&amp;$B132,NOVIEMBRE!$D$11:$D$40&amp;NOVIEMBRE!$E$11:$E$40,NOVIEMBRE!$AM$11:$AM$40,_xlfn.XLOOKUP($A132&amp;$B132,NOVIEMBRE!$BC$11:$BC$40&amp;NOVIEMBRE!$BD$11:$BD$40,NOVIEMBRE!$CL$11:$CL$40,"A"))/1%,"")</f>
        <v/>
      </c>
      <c r="DX132" s="188" t="str">
        <f t="array" ref="DX132">IFERROR(_xlfn.XLOOKUP($A132&amp;$B132,'NOVIEMBRE 2'!$D$11:$D$40&amp;'NOVIEMBRE 2'!$E$11:$E$40,'NOVIEMBRE 2'!$AM$11:$AM$40,_xlfn.XLOOKUP($A132&amp;$B132,'NOVIEMBRE 2'!$BC$11:$BC$40&amp;'NOVIEMBRE 2'!$BD$11:$BD$40,'NOVIEMBRE 2'!$CL$11:$CL$40,"A"))/1%,"")</f>
        <v/>
      </c>
      <c r="DY132" s="188" t="str">
        <f t="array" ref="DY132">IFERROR(_xlfn.XLOOKUP($A132&amp;$B132,DICIEMBRE!$D$11:$D$40&amp;DICIEMBRE!$E$11:$E$40,DICIEMBRE!$AM$11:$AM$40,_xlfn.XLOOKUP($A132&amp;$B132,DICIEMBRE!$BC$11:$BC$40&amp;DICIEMBRE!$BD$11:$BD$40,DICIEMBRE!$CL$11:$CL$40,"A"))/1%,"")</f>
        <v/>
      </c>
      <c r="DZ132" s="381" t="str">
        <f t="shared" si="9"/>
        <v>-</v>
      </c>
      <c r="EA132" s="381" t="str">
        <f t="shared" si="10"/>
        <v>-</v>
      </c>
      <c r="EB132" s="381" t="str">
        <f t="shared" si="11"/>
        <v>-</v>
      </c>
      <c r="EC132" s="381" t="str">
        <f t="shared" si="12"/>
        <v>-</v>
      </c>
      <c r="ED132" s="381" t="str">
        <f t="shared" si="13"/>
        <v>-</v>
      </c>
      <c r="EE132" s="381" t="str">
        <f t="shared" si="14"/>
        <v>-</v>
      </c>
      <c r="EF132" s="381" t="str">
        <f t="shared" si="15"/>
        <v>-</v>
      </c>
      <c r="EG132" s="381" t="str">
        <f t="shared" si="16"/>
        <v>-</v>
      </c>
      <c r="EH132" s="381" t="str">
        <f t="shared" si="17"/>
        <v>-</v>
      </c>
      <c r="EI132" s="188" t="str">
        <f t="shared" si="18"/>
        <v/>
      </c>
      <c r="EJ132" s="382"/>
      <c r="EK132" s="382"/>
      <c r="EL132" s="383"/>
      <c r="EM132" s="21"/>
      <c r="EN132" s="384">
        <f t="array" ref="EN132">IFERROR(_xlfn.XLOOKUP($A132&amp;$B132,MARZO!$D$11:$D$40&amp;MARZO!$E$11:$E$40,MARZO!$AK$11:$AK$40,_xlfn.XLOOKUP($A132&amp;$B132,MARZO!$BC$11:$BC$40&amp;MARZO!$BD$11:$BD$40,MARZO!$CJ$11:$CJ$40,"A")),"")</f>
        <v>0</v>
      </c>
      <c r="EO132" s="384">
        <f t="array" ref="EO132">IFERROR(_xlfn.XLOOKUP($A132&amp;$B132,ABRIL!$D$11:$D$40&amp;ABRIL!$E$11:$E$40,ABRIL!$AK$11:$AK$40,_xlfn.XLOOKUP($A132&amp;$B132,ABRIL!$BC$11:$BC$40&amp;ABRIL!$BD$11:$BD$40,ABRIL!$CJ$11:$CJ$40,"A")),"")</f>
        <v>0</v>
      </c>
      <c r="EP132" s="384">
        <f t="array" ref="EP132">IFERROR(_xlfn.XLOOKUP($A132&amp;$B132,'ABRIL 2'!$D$11:$D$40&amp;'ABRIL 2'!$E$11:$E$40,'ABRIL 2'!$AK$11:$AK$40,_xlfn.XLOOKUP($A132&amp;$B132,'ABRIL 2'!$BC$11:$BC$40&amp;'ABRIL 2'!$BD$11:$BD$40,'ABRIL 2'!$CJ$11:$CJ$40,"A")),"")</f>
        <v>0</v>
      </c>
      <c r="EQ132" s="384">
        <f t="array" ref="EQ132">IFERROR(_xlfn.XLOOKUP($A132&amp;$B132,MAYO!$D$11:$D$40&amp;MAYO!$E$11:$E$40,MAYO!$AK$11:$AK$40,_xlfn.XLOOKUP($A132&amp;$B132,MAYO!$BC$11:$BC$40&amp;MAYO!$BD$11:$BD$40,MAYO!$CJ$11:$CJ$40,"A")),"")</f>
        <v>0</v>
      </c>
      <c r="ER132" s="384">
        <f t="array" ref="ER132">IFERROR(_xlfn.XLOOKUP($A132&amp;$B132,'MAYO 2'!$D$11:$D$40&amp;'MAYO 2'!$E$11:$E$40,'MAYO 2'!$AK$11:$AK$40,_xlfn.XLOOKUP($A132&amp;$B132,'MAYO 2'!$BC$11:$BC$40&amp;'MAYO 2'!$BD$11:$BD$40,'MAYO 2'!$CJ$11:$CJ$40,"A")),"")</f>
        <v>0</v>
      </c>
      <c r="ES132" s="384">
        <f t="array" ref="ES132">IFERROR(_xlfn.XLOOKUP($A132&amp;$B132,JUNIO!$D$11:$D$40&amp;JUNIO!$E$11:$E$40,JUNIO!$AK$11:$AK$40,_xlfn.XLOOKUP($A132&amp;$B132,JUNIO!$BC$11:$BC$40&amp;JUNIO!$BD$11:$BD$40,JUNIO!$CJ$11:$CJ$40,"A")),"")</f>
        <v>0</v>
      </c>
      <c r="ET132" s="384">
        <f t="array" ref="ET132">IFERROR(_xlfn.XLOOKUP($A132&amp;$B132,'JUNIO 2'!$D$11:$D$40&amp;'JUNIO 2'!$E$11:$E$40,'JUNIO 2'!$AK$11:$AK$40,_xlfn.XLOOKUP($A132&amp;$B132,'JUNIO 2'!$BC$11:$BC$40&amp;'JUNIO 2'!$BD$11:$BD$40,'JUNIO 2'!$CJ$11:$CJ$40,"A")),"")</f>
        <v>0</v>
      </c>
      <c r="EU132" s="384">
        <f t="array" ref="EU132">IFERROR(_xlfn.XLOOKUP($A132&amp;$B132,JULIO!$D$11:$D$40&amp;JULIO!$E$11:$E$40,JULIO!$AK$11:$AK$40,_xlfn.XLOOKUP($A132&amp;$B132,JULIO!$BC$11:$BC$40&amp;JULIO!$BD$11:$BD$40,JULIO!$CJ$11:$CJ$40,"A")),"")</f>
        <v>0</v>
      </c>
      <c r="EV132" s="384">
        <f t="array" ref="EV132">IFERROR(_xlfn.XLOOKUP($A132&amp;$B132,'JULIO 2'!$D$11:$D$40&amp;'JULIO 2'!$E$11:$E$40,'JULIO 2'!$AK$11:$AK$40,_xlfn.XLOOKUP($A132&amp;$B132,'JULIO 2'!$BC$11:$BC$40&amp;'JULIO 2'!$BD$11:$BD$40,'JULIO 2'!$CJ$11:$CJ$40,"A")),"")</f>
        <v>0</v>
      </c>
      <c r="EW132" s="384">
        <f t="array" ref="EW132">IFERROR(_xlfn.XLOOKUP($A132&amp;$B132,AGOSTO!$D$11:$D$40&amp;AGOSTO!$E$11:$E$40,AGOSTO!$AK$11:$AK$40,_xlfn.XLOOKUP($A132&amp;$B132,AGOSTO!$BC$11:$BC$40&amp;AGOSTO!$BD$11:$BD$40,AGOSTO!$CJ$11:$CJ$40,"A")),"")</f>
        <v>0</v>
      </c>
      <c r="EX132" s="384">
        <f t="array" ref="EX132">IFERROR(_xlfn.XLOOKUP($A132&amp;$B132,'AGOSTO 2'!$D$11:$D$40&amp;'AGOSTO 2'!$E$11:$E$40,'AGOSTO 2'!$AK$11:$AK$40,_xlfn.XLOOKUP($A132&amp;$B132,'AGOSTO 2'!$BC$11:$BC$40&amp;'AGOSTO 2'!$BD$11:$BD$40,'AGOSTO 2'!$CJ$11:$CJ$40,"A")),"")</f>
        <v>0</v>
      </c>
      <c r="EY132" s="384">
        <f t="array" ref="EY132">IFERROR(_xlfn.XLOOKUP($A132&amp;$B132,SEPTIEMBRE!$D$11:$D$40&amp;SEPTIEMBRE!$E$11:$E$40,SEPTIEMBRE!$AK$11:$AK$40,_xlfn.XLOOKUP($A132&amp;$B132,SEPTIEMBRE!$BC$11:$BC$40&amp;SEPTIEMBRE!$BD$11:$BD$40,SEPTIEMBRE!$CJ$11:$CJ$40,"A")),"")</f>
        <v>0</v>
      </c>
      <c r="EZ132" s="384">
        <f t="array" ref="EZ132">IFERROR(_xlfn.XLOOKUP($A132&amp;$B132,'SEPTIEMBRE 2'!$D$11:$D$40&amp;'SEPTIEMBRE 2'!$E$11:$E$40,'SEPTIEMBRE 2'!$AK$11:$AK$40,_xlfn.XLOOKUP($A132&amp;$B132,'SEPTIEMBRE 2'!$BC$11:$BC$40&amp;'SEPTIEMBRE 2'!$BD$11:$BD$40,'SEPTIEMBRE 2'!$CJ$11:$CJ$40,"A")),"")</f>
        <v>0</v>
      </c>
      <c r="FA132" s="384">
        <f t="array" ref="FA132">IFERROR(_xlfn.XLOOKUP($A132&amp;$B132,'SEPTIEMBRE 3'!$D$11:$D$40&amp;'SEPTIEMBRE 3'!$E$11:$E$40,'SEPTIEMBRE 3'!$AK$11:$AK$40,_xlfn.XLOOKUP($A132&amp;$B132,'SEPTIEMBRE 3'!$BC$11:$BC$40&amp;'SEPTIEMBRE 3'!$BD$11:$BD$40,'SEPTIEMBRE 3'!$CJ$11:$CJ$40,"A")),"")</f>
        <v>0</v>
      </c>
      <c r="FB132" s="384">
        <f t="array" ref="FB132">IFERROR(_xlfn.XLOOKUP($A132&amp;$B132,OCTUBRE!$D$11:$D$40&amp;OCTUBRE!$E$11:$E$40,OCTUBRE!$AK$11:$AK$40,_xlfn.XLOOKUP($A132&amp;$B132,OCTUBRE!$BC$11:$BC$40&amp;OCTUBRE!$BD$11:$BD$40,OCTUBRE!$CJ$11:$CJ$40,"A")),"")</f>
        <v>0</v>
      </c>
      <c r="FC132" s="384">
        <f t="array" ref="FC132">IFERROR(_xlfn.XLOOKUP($A132&amp;$B132,'OCTUBRE 2'!$D$11:$D$40&amp;'OCTUBRE 2'!$E$11:$E$40,'OCTUBRE 2'!$AK$11:$AK$40,_xlfn.XLOOKUP($A132&amp;$B132,'OCTUBRE 2'!$BC$11:$BC$40&amp;'OCTUBRE 2'!$BD$11:$BD$40,'OCTUBRE 2'!$CJ$11:$CJ$40,"A")),"")</f>
        <v>0</v>
      </c>
      <c r="FD132" s="384">
        <f t="array" ref="FD132">IFERROR(_xlfn.XLOOKUP($A132&amp;$B132,NOVIEMBRE!$D$11:$D$40&amp;NOVIEMBRE!$E$11:$E$40,NOVIEMBRE!$AK$11:$AK$40,_xlfn.XLOOKUP($A132&amp;$B132,NOVIEMBRE!$BC$11:$BC$40&amp;NOVIEMBRE!$BD$11:$BD$40,NOVIEMBRE!$CJ$11:$CJ$40,"A")),"")</f>
        <v>0</v>
      </c>
      <c r="FE132" s="384">
        <f t="array" ref="FE132">IFERROR(_xlfn.XLOOKUP($A132&amp;$B132,'NOVIEMBRE 2'!$D$11:$D$40&amp;'NOVIEMBRE 2'!$E$11:$E$40,'NOVIEMBRE 2'!$AK$11:$AK$40,_xlfn.XLOOKUP($A132&amp;$B132,'NOVIEMBRE 2'!$BC$11:$BC$40&amp;'NOVIEMBRE 2'!$BD$11:$BD$40,'NOVIEMBRE 2'!$CJ$11:$CJ$40,"A")),"")</f>
        <v>0</v>
      </c>
      <c r="FF132" s="385">
        <f t="array" ref="FF132">IFERROR(_xlfn.XLOOKUP($A132&amp;$B132,DICIEMBRE!$D$11:$D$40&amp;DICIEMBRE!$E$11:$E$40,DICIEMBRE!$AK$11:$AK$40,_xlfn.XLOOKUP($A132&amp;$B132,DICIEMBRE!$BC$11:$BC$40&amp;DICIEMBRE!$BD$11:$BD$40,DICIEMBRE!$CJ$11:$CJ$40,"A")),"")</f>
        <v>0</v>
      </c>
      <c r="FG132" s="386" t="str">
        <f t="shared" si="19"/>
        <v/>
      </c>
      <c r="FH132" s="386" t="str">
        <f t="array" ref="FH132">IF(
 COUNT(DZ132:EH132)=0,
 "-",
 IF(
  COUNT(DZ132:EH132) &lt; COUNTA(DZ132:EH132),
  REPT("🟩", ROUND(COUNT(DZ132:EH132)/COUNTA(DZ132:EH132)*5, 0)) &amp;
  REPT("⬜", 5 - ROUND(COUNT(DZ132:EH132)/COUNTA(DZ132:EH132)*5, 0)),
  IF(
    AVERAGE(IF(DZ132:EH132&lt;&gt;"", DZ132:EH132, )) &gt;= 70, "🟩🟩🟩🟩🟩",
    IF(
      AVERAGE(IF(DZ132:EH132&lt;&gt;"",DZ132:EH132, )) &gt;= 56, "🟨🟨🟨🟨🟨",
      "🟥🟥🟥🟥🟥"
    )
  )
 )
)
</f>
        <v>-</v>
      </c>
    </row>
    <row r="133" ht="15.75" customHeight="1">
      <c r="A133" s="168"/>
      <c r="B133" s="169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1"/>
      <c r="N133" s="172" t="str">
        <f t="shared" si="1"/>
        <v/>
      </c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2" t="str">
        <f t="shared" si="2"/>
        <v/>
      </c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2" t="str">
        <f t="shared" si="3"/>
        <v/>
      </c>
      <c r="AM133" s="173"/>
      <c r="AN133" s="173"/>
      <c r="AO133" s="173"/>
      <c r="AP133" s="173"/>
      <c r="AQ133" s="173"/>
      <c r="AR133" s="173"/>
      <c r="AS133" s="173"/>
      <c r="AT133" s="173"/>
      <c r="AU133" s="173"/>
      <c r="AV133" s="171"/>
      <c r="AW133" s="171"/>
      <c r="AX133" s="172" t="str">
        <f t="shared" si="4"/>
        <v/>
      </c>
      <c r="AY133" s="173"/>
      <c r="AZ133" s="173"/>
      <c r="BA133" s="173"/>
      <c r="BB133" s="173"/>
      <c r="BC133" s="173"/>
      <c r="BD133" s="173"/>
      <c r="BE133" s="173"/>
      <c r="BF133" s="173"/>
      <c r="BG133" s="173"/>
      <c r="BH133" s="173"/>
      <c r="BI133" s="173"/>
      <c r="BJ133" s="172" t="str">
        <f t="shared" si="5"/>
        <v/>
      </c>
      <c r="BK133" s="173"/>
      <c r="BL133" s="173"/>
      <c r="BM133" s="173"/>
      <c r="BN133" s="173"/>
      <c r="BO133" s="173"/>
      <c r="BP133" s="173"/>
      <c r="BQ133" s="173"/>
      <c r="BR133" s="173"/>
      <c r="BS133" s="173"/>
      <c r="BT133" s="173"/>
      <c r="BU133" s="173"/>
      <c r="BV133" s="172" t="str">
        <f t="shared" si="6"/>
        <v/>
      </c>
      <c r="BW133" s="173"/>
      <c r="BX133" s="173"/>
      <c r="BY133" s="173"/>
      <c r="BZ133" s="171"/>
      <c r="CA133" s="171"/>
      <c r="CB133" s="171"/>
      <c r="CC133" s="171"/>
      <c r="CD133" s="171"/>
      <c r="CE133" s="171"/>
      <c r="CF133" s="171"/>
      <c r="CG133" s="171"/>
      <c r="CH133" s="172" t="str">
        <f t="shared" si="7"/>
        <v/>
      </c>
      <c r="CI133" s="171"/>
      <c r="CJ133" s="173"/>
      <c r="CK133" s="173"/>
      <c r="CL133" s="173"/>
      <c r="CM133" s="173"/>
      <c r="CN133" s="171"/>
      <c r="CO133" s="171"/>
      <c r="CP133" s="171"/>
      <c r="CQ133" s="173"/>
      <c r="CR133" s="171"/>
      <c r="CS133" s="171"/>
      <c r="CT133" s="172" t="str">
        <f t="shared" si="8"/>
        <v/>
      </c>
      <c r="CU133" s="172"/>
      <c r="CV133" s="172"/>
      <c r="CW133" s="172"/>
      <c r="CX133" s="172"/>
      <c r="CY133" s="172"/>
      <c r="CZ133" s="172"/>
      <c r="DA133" s="172"/>
      <c r="DB133" s="172"/>
      <c r="DC133" s="172"/>
      <c r="DD133" s="172"/>
      <c r="DE133" s="172"/>
      <c r="DF133" s="172"/>
      <c r="DG133" s="188" t="str">
        <f t="array" ref="DG133">IFERROR(_xlfn.XLOOKUP($A133&amp;B133,MARZO!$D$11:$D$40&amp;MARZO!$E$11:$E$40,MARZO!$AM$11:$AM$40,_xlfn.XLOOKUP($A133&amp;$B133,MARZO!$BC$11:$BC$40&amp;MARZO!$BD$11:$BD$40,MARZO!$CL$11:$CL$40,"A"))/1%,"")</f>
        <v/>
      </c>
      <c r="DH133" s="188" t="str">
        <f t="array" ref="DH133">IFERROR(_xlfn.XLOOKUP($A133&amp;$B133,ABRIL!$D$11:$D$40&amp;ABRIL!$E$11:$E$40,ABRIL!$AM$11:$AM$40,_xlfn.XLOOKUP($A133&amp;$B133,ABRIL!$BC$11:$BC$40&amp;ABRIL!$BD$11:$BD$40,ABRIL!$CL$11:$CL$40,"A"))/1%,"")</f>
        <v/>
      </c>
      <c r="DI133" s="188" t="str">
        <f t="array" ref="DI133">IFERROR(_xlfn.XLOOKUP($A133&amp;$B133,'ABRIL 2'!$D$11:$D$40&amp;'ABRIL 2'!$E$11:$E$40,'ABRIL 2'!$AM$11:$AM$40,_xlfn.XLOOKUP($A133&amp;$B133,'ABRIL 2'!$BC$11:$BC$40&amp;'ABRIL 2'!$BD$11:$BD$40,'ABRIL 2'!$CL$11:$CL$40,"A"))/1%,"")</f>
        <v/>
      </c>
      <c r="DJ133" s="188" t="str">
        <f t="array" ref="DJ133">IFERROR(_xlfn.XLOOKUP($A133&amp;$B133,MAYO!$D$11:$D$40&amp;MAYO!$E$11:$E$40,MAYO!$AM$11:$AM$40,_xlfn.XLOOKUP($A133&amp;$B133,MAYO!$BC$11:$BC$40&amp;MAYO!$BD$11:$BD$40,MAYO!$CL$11:$CL$40,"A"))/1%,"")</f>
        <v/>
      </c>
      <c r="DK133" s="188" t="str">
        <f t="array" ref="DK133">IFERROR(_xlfn.XLOOKUP($A133&amp;$B133,'MAYO 2'!$D$11:$D$40&amp;'MAYO 2'!$E$11:$E$40,'MAYO 2'!$AM$11:$AM$40,_xlfn.XLOOKUP($A133&amp;$B133,'MAYO 2'!$BC$11:$BC$40&amp;'MAYO 2'!$BD$11:$BD$40,'MAYO 2'!$CL$11:$CL$40,"A"))/1%,"")</f>
        <v/>
      </c>
      <c r="DL133" s="188" t="str">
        <f t="array" ref="DL133">IFERROR(_xlfn.XLOOKUP($A133&amp;$B133,JUNIO!$D$11:$D$40&amp;JUNIO!$E$11:$E$40,JUNIO!$AM$11:$AM$40,_xlfn.XLOOKUP($A133&amp;$B133,JUNIO!$BC$11:$BC$40&amp;JUNIO!$BD$11:$BD$40,JUNIO!$CL$11:$CL$40,"A"))/1%,"")</f>
        <v/>
      </c>
      <c r="DM133" s="188" t="str">
        <f t="array" ref="DM133">IFERROR(_xlfn.XLOOKUP($A133&amp;$B133,'JUNIO 2'!$D$11:$D$40&amp;'JUNIO 2'!$E$11:$E$40,'JUNIO 2'!$AM$11:$AM$40,_xlfn.XLOOKUP($A133&amp;$B133,'JUNIO 2'!$BC$11:$BC$40&amp;'JUNIO 2'!$BD$11:$BD$40,'JUNIO 2'!$CL$11:$CL$40,"A"))/1%,"")</f>
        <v/>
      </c>
      <c r="DN133" s="188" t="str">
        <f t="array" ref="DN133">IFERROR(_xlfn.XLOOKUP($A133&amp;$B133,JULIO!$D$11:$D$40&amp;JULIO!$E$11:$E$40,JULIO!$AM$11:$AM$40,_xlfn.XLOOKUP($A133&amp;$B133,JULIO!$BC$11:$BC$40&amp;JULIO!$BD$11:$BD$40,JULIO!$CL$11:$CL$40,"A"))/1%,"")</f>
        <v/>
      </c>
      <c r="DO133" s="188" t="str">
        <f t="array" ref="DO133">IFERROR(_xlfn.XLOOKUP($A133&amp;$B133,'JULIO 2'!$D$11:$D$40&amp;'JULIO 2'!$E$11:$E$40,'JULIO 2'!$AM$11:$AM$40,_xlfn.XLOOKUP($A133&amp;$B133,'JULIO 2'!$BC$11:$BC$40&amp;'JULIO 2'!$BD$11:$BD$40,'JULIO 2'!$CL$11:$CL$40,"A"))/1%,"")</f>
        <v/>
      </c>
      <c r="DP133" s="188" t="str">
        <f t="array" ref="DP133">IFERROR(_xlfn.XLOOKUP($A133&amp;$B133,AGOSTO!$D$11:$D$40&amp;AGOSTO!$E$11:$E$40,AGOSTO!$AM$11:$AM$40,_xlfn.XLOOKUP($A133&amp;$B133,AGOSTO!$BC$11:$BC$40&amp;AGOSTO!$BD$11:$BD$40,AGOSTO!$CL$11:$CL$40,"A"))/1%,"")</f>
        <v/>
      </c>
      <c r="DQ133" s="188" t="str">
        <f t="array" ref="DQ133">IFERROR(_xlfn.XLOOKUP($A133&amp;$B133,'AGOSTO 2'!$D$11:$D$40&amp;'AGOSTO 2'!$E$11:$E$40,'AGOSTO 2'!$AM$11:$AM$40,_xlfn.XLOOKUP($A133&amp;$B133,'AGOSTO 2'!$BC$11:$BC$40&amp;'AGOSTO 2'!$BD$11:$BD$40,'AGOSTO 2'!$CL$11:$CL$40,"A"))/1%,"")</f>
        <v/>
      </c>
      <c r="DR133" s="188" t="str">
        <f t="array" ref="DR133">IFERROR(_xlfn.XLOOKUP($A133&amp;$B133,SEPTIEMBRE!$D$11:$D$40&amp;SEPTIEMBRE!$E$11:$E$40,SEPTIEMBRE!$AM$11:$AM$40,_xlfn.XLOOKUP($A133&amp;$B133,SEPTIEMBRE!$BC$11:$BC$40&amp;SEPTIEMBRE!$BD$11:$BD$40,SEPTIEMBRE!$CL$11:$CL$40,"A"))/1%,"")</f>
        <v/>
      </c>
      <c r="DS133" s="188" t="str">
        <f t="array" ref="DS133">IFERROR(_xlfn.XLOOKUP($A133&amp;$B133,'SEPTIEMBRE 2'!$D$11:$D$40&amp;'SEPTIEMBRE 2'!$E$11:$E$40,'SEPTIEMBRE 2'!$AM$11:$AM$40,_xlfn.XLOOKUP($A133&amp;$B133,'SEPTIEMBRE 2'!$BC$11:$BC$40&amp;'SEPTIEMBRE 2'!$BD$11:$BD$40,'SEPTIEMBRE 2'!$CL$11:$CL$40,"A"))/1%,"")</f>
        <v/>
      </c>
      <c r="DT133" s="188" t="str">
        <f t="array" ref="DT133">IFERROR(_xlfn.XLOOKUP($A133&amp;$B133,'SEPTIEMBRE 3'!$D$11:$D$40&amp;'SEPTIEMBRE 3'!$E$11:$E$40,'SEPTIEMBRE 3'!$AM$11:$AM$40,_xlfn.XLOOKUP($A133&amp;$B133,'SEPTIEMBRE 3'!$BC$11:$BC$40&amp;'SEPTIEMBRE 3'!$BD$11:$BD$40,'SEPTIEMBRE 3'!$CL$11:$CL$40,"A"))/1%,"")</f>
        <v/>
      </c>
      <c r="DU133" s="188" t="str">
        <f t="array" ref="DU133">IFERROR(_xlfn.XLOOKUP($A133&amp;$B133,OCTUBRE!$D$11:$D$40&amp;OCTUBRE!$E$11:$E$40,OCTUBRE!$AM$11:$AM$40,_xlfn.XLOOKUP($A133&amp;$B133,OCTUBRE!$BC$11:$BC$40&amp;OCTUBRE!$BD$11:$BD$40,OCTUBRE!$CL$11:$CL$40,"A"))/1%,"")</f>
        <v/>
      </c>
      <c r="DV133" s="188" t="str">
        <f t="array" ref="DV133">IFERROR(_xlfn.XLOOKUP($A133&amp;$B133,'OCTUBRE 2'!$D$11:$D$40&amp;'OCTUBRE 2'!$E$11:$E$40,'OCTUBRE 2'!$AM$11:$AM$40,_xlfn.XLOOKUP($A133&amp;$B133,'OCTUBRE 2'!$BC$11:$BC$40&amp;'OCTUBRE 2'!$BD$11:$BD$40,'OCTUBRE 2'!$CL$11:$CL$40,"A"))/1%,"")</f>
        <v/>
      </c>
      <c r="DW133" s="188" t="str">
        <f t="array" ref="DW133">IFERROR(_xlfn.XLOOKUP($A133&amp;$B133,NOVIEMBRE!$D$11:$D$40&amp;NOVIEMBRE!$E$11:$E$40,NOVIEMBRE!$AM$11:$AM$40,_xlfn.XLOOKUP($A133&amp;$B133,NOVIEMBRE!$BC$11:$BC$40&amp;NOVIEMBRE!$BD$11:$BD$40,NOVIEMBRE!$CL$11:$CL$40,"A"))/1%,"")</f>
        <v/>
      </c>
      <c r="DX133" s="188" t="str">
        <f t="array" ref="DX133">IFERROR(_xlfn.XLOOKUP($A133&amp;$B133,'NOVIEMBRE 2'!$D$11:$D$40&amp;'NOVIEMBRE 2'!$E$11:$E$40,'NOVIEMBRE 2'!$AM$11:$AM$40,_xlfn.XLOOKUP($A133&amp;$B133,'NOVIEMBRE 2'!$BC$11:$BC$40&amp;'NOVIEMBRE 2'!$BD$11:$BD$40,'NOVIEMBRE 2'!$CL$11:$CL$40,"A"))/1%,"")</f>
        <v/>
      </c>
      <c r="DY133" s="188" t="str">
        <f t="array" ref="DY133">IFERROR(_xlfn.XLOOKUP($A133&amp;$B133,DICIEMBRE!$D$11:$D$40&amp;DICIEMBRE!$E$11:$E$40,DICIEMBRE!$AM$11:$AM$40,_xlfn.XLOOKUP($A133&amp;$B133,DICIEMBRE!$BC$11:$BC$40&amp;DICIEMBRE!$BD$11:$BD$40,DICIEMBRE!$CL$11:$CL$40,"A"))/1%,"")</f>
        <v/>
      </c>
      <c r="DZ133" s="381" t="str">
        <f t="shared" si="9"/>
        <v>-</v>
      </c>
      <c r="EA133" s="381" t="str">
        <f t="shared" si="10"/>
        <v>-</v>
      </c>
      <c r="EB133" s="381" t="str">
        <f t="shared" si="11"/>
        <v>-</v>
      </c>
      <c r="EC133" s="381" t="str">
        <f t="shared" si="12"/>
        <v>-</v>
      </c>
      <c r="ED133" s="381" t="str">
        <f t="shared" si="13"/>
        <v>-</v>
      </c>
      <c r="EE133" s="381" t="str">
        <f t="shared" si="14"/>
        <v>-</v>
      </c>
      <c r="EF133" s="381" t="str">
        <f t="shared" si="15"/>
        <v>-</v>
      </c>
      <c r="EG133" s="381" t="str">
        <f t="shared" si="16"/>
        <v>-</v>
      </c>
      <c r="EH133" s="381" t="str">
        <f t="shared" si="17"/>
        <v>-</v>
      </c>
      <c r="EI133" s="188" t="str">
        <f t="shared" si="18"/>
        <v/>
      </c>
      <c r="EJ133" s="382"/>
      <c r="EK133" s="382"/>
      <c r="EL133" s="383"/>
      <c r="EM133" s="21"/>
      <c r="EN133" s="384">
        <f t="array" ref="EN133">IFERROR(_xlfn.XLOOKUP($A133&amp;$B133,MARZO!$D$11:$D$40&amp;MARZO!$E$11:$E$40,MARZO!$AK$11:$AK$40,_xlfn.XLOOKUP($A133&amp;$B133,MARZO!$BC$11:$BC$40&amp;MARZO!$BD$11:$BD$40,MARZO!$CJ$11:$CJ$40,"A")),"")</f>
        <v>0</v>
      </c>
      <c r="EO133" s="384">
        <f t="array" ref="EO133">IFERROR(_xlfn.XLOOKUP($A133&amp;$B133,ABRIL!$D$11:$D$40&amp;ABRIL!$E$11:$E$40,ABRIL!$AK$11:$AK$40,_xlfn.XLOOKUP($A133&amp;$B133,ABRIL!$BC$11:$BC$40&amp;ABRIL!$BD$11:$BD$40,ABRIL!$CJ$11:$CJ$40,"A")),"")</f>
        <v>0</v>
      </c>
      <c r="EP133" s="384">
        <f t="array" ref="EP133">IFERROR(_xlfn.XLOOKUP($A133&amp;$B133,'ABRIL 2'!$D$11:$D$40&amp;'ABRIL 2'!$E$11:$E$40,'ABRIL 2'!$AK$11:$AK$40,_xlfn.XLOOKUP($A133&amp;$B133,'ABRIL 2'!$BC$11:$BC$40&amp;'ABRIL 2'!$BD$11:$BD$40,'ABRIL 2'!$CJ$11:$CJ$40,"A")),"")</f>
        <v>0</v>
      </c>
      <c r="EQ133" s="384">
        <f t="array" ref="EQ133">IFERROR(_xlfn.XLOOKUP($A133&amp;$B133,MAYO!$D$11:$D$40&amp;MAYO!$E$11:$E$40,MAYO!$AK$11:$AK$40,_xlfn.XLOOKUP($A133&amp;$B133,MAYO!$BC$11:$BC$40&amp;MAYO!$BD$11:$BD$40,MAYO!$CJ$11:$CJ$40,"A")),"")</f>
        <v>0</v>
      </c>
      <c r="ER133" s="384">
        <f t="array" ref="ER133">IFERROR(_xlfn.XLOOKUP($A133&amp;$B133,'MAYO 2'!$D$11:$D$40&amp;'MAYO 2'!$E$11:$E$40,'MAYO 2'!$AK$11:$AK$40,_xlfn.XLOOKUP($A133&amp;$B133,'MAYO 2'!$BC$11:$BC$40&amp;'MAYO 2'!$BD$11:$BD$40,'MAYO 2'!$CJ$11:$CJ$40,"A")),"")</f>
        <v>0</v>
      </c>
      <c r="ES133" s="384">
        <f t="array" ref="ES133">IFERROR(_xlfn.XLOOKUP($A133&amp;$B133,JUNIO!$D$11:$D$40&amp;JUNIO!$E$11:$E$40,JUNIO!$AK$11:$AK$40,_xlfn.XLOOKUP($A133&amp;$B133,JUNIO!$BC$11:$BC$40&amp;JUNIO!$BD$11:$BD$40,JUNIO!$CJ$11:$CJ$40,"A")),"")</f>
        <v>0</v>
      </c>
      <c r="ET133" s="384">
        <f t="array" ref="ET133">IFERROR(_xlfn.XLOOKUP($A133&amp;$B133,'JUNIO 2'!$D$11:$D$40&amp;'JUNIO 2'!$E$11:$E$40,'JUNIO 2'!$AK$11:$AK$40,_xlfn.XLOOKUP($A133&amp;$B133,'JUNIO 2'!$BC$11:$BC$40&amp;'JUNIO 2'!$BD$11:$BD$40,'JUNIO 2'!$CJ$11:$CJ$40,"A")),"")</f>
        <v>0</v>
      </c>
      <c r="EU133" s="384">
        <f t="array" ref="EU133">IFERROR(_xlfn.XLOOKUP($A133&amp;$B133,JULIO!$D$11:$D$40&amp;JULIO!$E$11:$E$40,JULIO!$AK$11:$AK$40,_xlfn.XLOOKUP($A133&amp;$B133,JULIO!$BC$11:$BC$40&amp;JULIO!$BD$11:$BD$40,JULIO!$CJ$11:$CJ$40,"A")),"")</f>
        <v>0</v>
      </c>
      <c r="EV133" s="384">
        <f t="array" ref="EV133">IFERROR(_xlfn.XLOOKUP($A133&amp;$B133,'JULIO 2'!$D$11:$D$40&amp;'JULIO 2'!$E$11:$E$40,'JULIO 2'!$AK$11:$AK$40,_xlfn.XLOOKUP($A133&amp;$B133,'JULIO 2'!$BC$11:$BC$40&amp;'JULIO 2'!$BD$11:$BD$40,'JULIO 2'!$CJ$11:$CJ$40,"A")),"")</f>
        <v>0</v>
      </c>
      <c r="EW133" s="384">
        <f t="array" ref="EW133">IFERROR(_xlfn.XLOOKUP($A133&amp;$B133,AGOSTO!$D$11:$D$40&amp;AGOSTO!$E$11:$E$40,AGOSTO!$AK$11:$AK$40,_xlfn.XLOOKUP($A133&amp;$B133,AGOSTO!$BC$11:$BC$40&amp;AGOSTO!$BD$11:$BD$40,AGOSTO!$CJ$11:$CJ$40,"A")),"")</f>
        <v>0</v>
      </c>
      <c r="EX133" s="384">
        <f t="array" ref="EX133">IFERROR(_xlfn.XLOOKUP($A133&amp;$B133,'AGOSTO 2'!$D$11:$D$40&amp;'AGOSTO 2'!$E$11:$E$40,'AGOSTO 2'!$AK$11:$AK$40,_xlfn.XLOOKUP($A133&amp;$B133,'AGOSTO 2'!$BC$11:$BC$40&amp;'AGOSTO 2'!$BD$11:$BD$40,'AGOSTO 2'!$CJ$11:$CJ$40,"A")),"")</f>
        <v>0</v>
      </c>
      <c r="EY133" s="384">
        <f t="array" ref="EY133">IFERROR(_xlfn.XLOOKUP($A133&amp;$B133,SEPTIEMBRE!$D$11:$D$40&amp;SEPTIEMBRE!$E$11:$E$40,SEPTIEMBRE!$AK$11:$AK$40,_xlfn.XLOOKUP($A133&amp;$B133,SEPTIEMBRE!$BC$11:$BC$40&amp;SEPTIEMBRE!$BD$11:$BD$40,SEPTIEMBRE!$CJ$11:$CJ$40,"A")),"")</f>
        <v>0</v>
      </c>
      <c r="EZ133" s="384">
        <f t="array" ref="EZ133">IFERROR(_xlfn.XLOOKUP($A133&amp;$B133,'SEPTIEMBRE 2'!$D$11:$D$40&amp;'SEPTIEMBRE 2'!$E$11:$E$40,'SEPTIEMBRE 2'!$AK$11:$AK$40,_xlfn.XLOOKUP($A133&amp;$B133,'SEPTIEMBRE 2'!$BC$11:$BC$40&amp;'SEPTIEMBRE 2'!$BD$11:$BD$40,'SEPTIEMBRE 2'!$CJ$11:$CJ$40,"A")),"")</f>
        <v>0</v>
      </c>
      <c r="FA133" s="384">
        <f t="array" ref="FA133">IFERROR(_xlfn.XLOOKUP($A133&amp;$B133,'SEPTIEMBRE 3'!$D$11:$D$40&amp;'SEPTIEMBRE 3'!$E$11:$E$40,'SEPTIEMBRE 3'!$AK$11:$AK$40,_xlfn.XLOOKUP($A133&amp;$B133,'SEPTIEMBRE 3'!$BC$11:$BC$40&amp;'SEPTIEMBRE 3'!$BD$11:$BD$40,'SEPTIEMBRE 3'!$CJ$11:$CJ$40,"A")),"")</f>
        <v>0</v>
      </c>
      <c r="FB133" s="384">
        <f t="array" ref="FB133">IFERROR(_xlfn.XLOOKUP($A133&amp;$B133,OCTUBRE!$D$11:$D$40&amp;OCTUBRE!$E$11:$E$40,OCTUBRE!$AK$11:$AK$40,_xlfn.XLOOKUP($A133&amp;$B133,OCTUBRE!$BC$11:$BC$40&amp;OCTUBRE!$BD$11:$BD$40,OCTUBRE!$CJ$11:$CJ$40,"A")),"")</f>
        <v>0</v>
      </c>
      <c r="FC133" s="384">
        <f t="array" ref="FC133">IFERROR(_xlfn.XLOOKUP($A133&amp;$B133,'OCTUBRE 2'!$D$11:$D$40&amp;'OCTUBRE 2'!$E$11:$E$40,'OCTUBRE 2'!$AK$11:$AK$40,_xlfn.XLOOKUP($A133&amp;$B133,'OCTUBRE 2'!$BC$11:$BC$40&amp;'OCTUBRE 2'!$BD$11:$BD$40,'OCTUBRE 2'!$CJ$11:$CJ$40,"A")),"")</f>
        <v>0</v>
      </c>
      <c r="FD133" s="384">
        <f t="array" ref="FD133">IFERROR(_xlfn.XLOOKUP($A133&amp;$B133,NOVIEMBRE!$D$11:$D$40&amp;NOVIEMBRE!$E$11:$E$40,NOVIEMBRE!$AK$11:$AK$40,_xlfn.XLOOKUP($A133&amp;$B133,NOVIEMBRE!$BC$11:$BC$40&amp;NOVIEMBRE!$BD$11:$BD$40,NOVIEMBRE!$CJ$11:$CJ$40,"A")),"")</f>
        <v>0</v>
      </c>
      <c r="FE133" s="384">
        <f t="array" ref="FE133">IFERROR(_xlfn.XLOOKUP($A133&amp;$B133,'NOVIEMBRE 2'!$D$11:$D$40&amp;'NOVIEMBRE 2'!$E$11:$E$40,'NOVIEMBRE 2'!$AK$11:$AK$40,_xlfn.XLOOKUP($A133&amp;$B133,'NOVIEMBRE 2'!$BC$11:$BC$40&amp;'NOVIEMBRE 2'!$BD$11:$BD$40,'NOVIEMBRE 2'!$CJ$11:$CJ$40,"A")),"")</f>
        <v>0</v>
      </c>
      <c r="FF133" s="385">
        <f t="array" ref="FF133">IFERROR(_xlfn.XLOOKUP($A133&amp;$B133,DICIEMBRE!$D$11:$D$40&amp;DICIEMBRE!$E$11:$E$40,DICIEMBRE!$AK$11:$AK$40,_xlfn.XLOOKUP($A133&amp;$B133,DICIEMBRE!$BC$11:$BC$40&amp;DICIEMBRE!$BD$11:$BD$40,DICIEMBRE!$CJ$11:$CJ$40,"A")),"")</f>
        <v>0</v>
      </c>
      <c r="FG133" s="386" t="str">
        <f t="shared" si="19"/>
        <v/>
      </c>
      <c r="FH133" s="386" t="str">
        <f t="array" ref="FH133">IF(
 COUNT(DZ133:EH133)=0,
 "-",
 IF(
  COUNT(DZ133:EH133) &lt; COUNTA(DZ133:EH133),
  REPT("🟩", ROUND(COUNT(DZ133:EH133)/COUNTA(DZ133:EH133)*5, 0)) &amp;
  REPT("⬜", 5 - ROUND(COUNT(DZ133:EH133)/COUNTA(DZ133:EH133)*5, 0)),
  IF(
    AVERAGE(IF(DZ133:EH133&lt;&gt;"", DZ133:EH133, )) &gt;= 70, "🟩🟩🟩🟩🟩",
    IF(
      AVERAGE(IF(DZ133:EH133&lt;&gt;"",DZ133:EH133, )) &gt;= 56, "🟨🟨🟨🟨🟨",
      "🟥🟥🟥🟥🟥"
    )
  )
 )
)
</f>
        <v>-</v>
      </c>
    </row>
    <row r="134" ht="15.75" customHeight="1">
      <c r="A134" s="168"/>
      <c r="B134" s="169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1"/>
      <c r="N134" s="172" t="str">
        <f t="shared" si="1"/>
        <v/>
      </c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2" t="str">
        <f t="shared" si="2"/>
        <v/>
      </c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2" t="str">
        <f t="shared" si="3"/>
        <v/>
      </c>
      <c r="AM134" s="173"/>
      <c r="AN134" s="173"/>
      <c r="AO134" s="173"/>
      <c r="AP134" s="173"/>
      <c r="AQ134" s="173"/>
      <c r="AR134" s="173"/>
      <c r="AS134" s="173"/>
      <c r="AT134" s="173"/>
      <c r="AU134" s="173"/>
      <c r="AV134" s="171"/>
      <c r="AW134" s="171"/>
      <c r="AX134" s="172" t="str">
        <f t="shared" si="4"/>
        <v/>
      </c>
      <c r="AY134" s="173"/>
      <c r="AZ134" s="173"/>
      <c r="BA134" s="173"/>
      <c r="BB134" s="173"/>
      <c r="BC134" s="173"/>
      <c r="BD134" s="173"/>
      <c r="BE134" s="173"/>
      <c r="BF134" s="173"/>
      <c r="BG134" s="173"/>
      <c r="BH134" s="173"/>
      <c r="BI134" s="173"/>
      <c r="BJ134" s="172" t="str">
        <f t="shared" si="5"/>
        <v/>
      </c>
      <c r="BK134" s="173"/>
      <c r="BL134" s="173"/>
      <c r="BM134" s="173"/>
      <c r="BN134" s="173"/>
      <c r="BO134" s="173"/>
      <c r="BP134" s="173"/>
      <c r="BQ134" s="173"/>
      <c r="BR134" s="173"/>
      <c r="BS134" s="173"/>
      <c r="BT134" s="173"/>
      <c r="BU134" s="173"/>
      <c r="BV134" s="172" t="str">
        <f t="shared" si="6"/>
        <v/>
      </c>
      <c r="BW134" s="173"/>
      <c r="BX134" s="173"/>
      <c r="BY134" s="173"/>
      <c r="BZ134" s="171"/>
      <c r="CA134" s="171"/>
      <c r="CB134" s="171"/>
      <c r="CC134" s="171"/>
      <c r="CD134" s="171"/>
      <c r="CE134" s="171"/>
      <c r="CF134" s="171"/>
      <c r="CG134" s="171"/>
      <c r="CH134" s="172" t="str">
        <f t="shared" si="7"/>
        <v/>
      </c>
      <c r="CI134" s="171"/>
      <c r="CJ134" s="173"/>
      <c r="CK134" s="173"/>
      <c r="CL134" s="173"/>
      <c r="CM134" s="173"/>
      <c r="CN134" s="171"/>
      <c r="CO134" s="171"/>
      <c r="CP134" s="171"/>
      <c r="CQ134" s="173"/>
      <c r="CR134" s="171"/>
      <c r="CS134" s="171"/>
      <c r="CT134" s="172" t="str">
        <f t="shared" si="8"/>
        <v/>
      </c>
      <c r="CU134" s="172"/>
      <c r="CV134" s="172"/>
      <c r="CW134" s="172"/>
      <c r="CX134" s="172"/>
      <c r="CY134" s="172"/>
      <c r="CZ134" s="172"/>
      <c r="DA134" s="172"/>
      <c r="DB134" s="172"/>
      <c r="DC134" s="172"/>
      <c r="DD134" s="172"/>
      <c r="DE134" s="172"/>
      <c r="DF134" s="172"/>
      <c r="DG134" s="188" t="str">
        <f t="array" ref="DG134">IFERROR(_xlfn.XLOOKUP($A134&amp;B134,MARZO!$D$11:$D$40&amp;MARZO!$E$11:$E$40,MARZO!$AM$11:$AM$40,_xlfn.XLOOKUP($A134&amp;$B134,MARZO!$BC$11:$BC$40&amp;MARZO!$BD$11:$BD$40,MARZO!$CL$11:$CL$40,"A"))/1%,"")</f>
        <v/>
      </c>
      <c r="DH134" s="188" t="str">
        <f t="array" ref="DH134">IFERROR(_xlfn.XLOOKUP($A134&amp;$B134,ABRIL!$D$11:$D$40&amp;ABRIL!$E$11:$E$40,ABRIL!$AM$11:$AM$40,_xlfn.XLOOKUP($A134&amp;$B134,ABRIL!$BC$11:$BC$40&amp;ABRIL!$BD$11:$BD$40,ABRIL!$CL$11:$CL$40,"A"))/1%,"")</f>
        <v/>
      </c>
      <c r="DI134" s="188" t="str">
        <f t="array" ref="DI134">IFERROR(_xlfn.XLOOKUP($A134&amp;$B134,'ABRIL 2'!$D$11:$D$40&amp;'ABRIL 2'!$E$11:$E$40,'ABRIL 2'!$AM$11:$AM$40,_xlfn.XLOOKUP($A134&amp;$B134,'ABRIL 2'!$BC$11:$BC$40&amp;'ABRIL 2'!$BD$11:$BD$40,'ABRIL 2'!$CL$11:$CL$40,"A"))/1%,"")</f>
        <v/>
      </c>
      <c r="DJ134" s="188" t="str">
        <f t="array" ref="DJ134">IFERROR(_xlfn.XLOOKUP($A134&amp;$B134,MAYO!$D$11:$D$40&amp;MAYO!$E$11:$E$40,MAYO!$AM$11:$AM$40,_xlfn.XLOOKUP($A134&amp;$B134,MAYO!$BC$11:$BC$40&amp;MAYO!$BD$11:$BD$40,MAYO!$CL$11:$CL$40,"A"))/1%,"")</f>
        <v/>
      </c>
      <c r="DK134" s="188" t="str">
        <f t="array" ref="DK134">IFERROR(_xlfn.XLOOKUP($A134&amp;$B134,'MAYO 2'!$D$11:$D$40&amp;'MAYO 2'!$E$11:$E$40,'MAYO 2'!$AM$11:$AM$40,_xlfn.XLOOKUP($A134&amp;$B134,'MAYO 2'!$BC$11:$BC$40&amp;'MAYO 2'!$BD$11:$BD$40,'MAYO 2'!$CL$11:$CL$40,"A"))/1%,"")</f>
        <v/>
      </c>
      <c r="DL134" s="188" t="str">
        <f t="array" ref="DL134">IFERROR(_xlfn.XLOOKUP($A134&amp;$B134,JUNIO!$D$11:$D$40&amp;JUNIO!$E$11:$E$40,JUNIO!$AM$11:$AM$40,_xlfn.XLOOKUP($A134&amp;$B134,JUNIO!$BC$11:$BC$40&amp;JUNIO!$BD$11:$BD$40,JUNIO!$CL$11:$CL$40,"A"))/1%,"")</f>
        <v/>
      </c>
      <c r="DM134" s="188" t="str">
        <f t="array" ref="DM134">IFERROR(_xlfn.XLOOKUP($A134&amp;$B134,'JUNIO 2'!$D$11:$D$40&amp;'JUNIO 2'!$E$11:$E$40,'JUNIO 2'!$AM$11:$AM$40,_xlfn.XLOOKUP($A134&amp;$B134,'JUNIO 2'!$BC$11:$BC$40&amp;'JUNIO 2'!$BD$11:$BD$40,'JUNIO 2'!$CL$11:$CL$40,"A"))/1%,"")</f>
        <v/>
      </c>
      <c r="DN134" s="188" t="str">
        <f t="array" ref="DN134">IFERROR(_xlfn.XLOOKUP($A134&amp;$B134,JULIO!$D$11:$D$40&amp;JULIO!$E$11:$E$40,JULIO!$AM$11:$AM$40,_xlfn.XLOOKUP($A134&amp;$B134,JULIO!$BC$11:$BC$40&amp;JULIO!$BD$11:$BD$40,JULIO!$CL$11:$CL$40,"A"))/1%,"")</f>
        <v/>
      </c>
      <c r="DO134" s="188" t="str">
        <f t="array" ref="DO134">IFERROR(_xlfn.XLOOKUP($A134&amp;$B134,'JULIO 2'!$D$11:$D$40&amp;'JULIO 2'!$E$11:$E$40,'JULIO 2'!$AM$11:$AM$40,_xlfn.XLOOKUP($A134&amp;$B134,'JULIO 2'!$BC$11:$BC$40&amp;'JULIO 2'!$BD$11:$BD$40,'JULIO 2'!$CL$11:$CL$40,"A"))/1%,"")</f>
        <v/>
      </c>
      <c r="DP134" s="188" t="str">
        <f t="array" ref="DP134">IFERROR(_xlfn.XLOOKUP($A134&amp;$B134,AGOSTO!$D$11:$D$40&amp;AGOSTO!$E$11:$E$40,AGOSTO!$AM$11:$AM$40,_xlfn.XLOOKUP($A134&amp;$B134,AGOSTO!$BC$11:$BC$40&amp;AGOSTO!$BD$11:$BD$40,AGOSTO!$CL$11:$CL$40,"A"))/1%,"")</f>
        <v/>
      </c>
      <c r="DQ134" s="188" t="str">
        <f t="array" ref="DQ134">IFERROR(_xlfn.XLOOKUP($A134&amp;$B134,'AGOSTO 2'!$D$11:$D$40&amp;'AGOSTO 2'!$E$11:$E$40,'AGOSTO 2'!$AM$11:$AM$40,_xlfn.XLOOKUP($A134&amp;$B134,'AGOSTO 2'!$BC$11:$BC$40&amp;'AGOSTO 2'!$BD$11:$BD$40,'AGOSTO 2'!$CL$11:$CL$40,"A"))/1%,"")</f>
        <v/>
      </c>
      <c r="DR134" s="188" t="str">
        <f t="array" ref="DR134">IFERROR(_xlfn.XLOOKUP($A134&amp;$B134,SEPTIEMBRE!$D$11:$D$40&amp;SEPTIEMBRE!$E$11:$E$40,SEPTIEMBRE!$AM$11:$AM$40,_xlfn.XLOOKUP($A134&amp;$B134,SEPTIEMBRE!$BC$11:$BC$40&amp;SEPTIEMBRE!$BD$11:$BD$40,SEPTIEMBRE!$CL$11:$CL$40,"A"))/1%,"")</f>
        <v/>
      </c>
      <c r="DS134" s="188" t="str">
        <f t="array" ref="DS134">IFERROR(_xlfn.XLOOKUP($A134&amp;$B134,'SEPTIEMBRE 2'!$D$11:$D$40&amp;'SEPTIEMBRE 2'!$E$11:$E$40,'SEPTIEMBRE 2'!$AM$11:$AM$40,_xlfn.XLOOKUP($A134&amp;$B134,'SEPTIEMBRE 2'!$BC$11:$BC$40&amp;'SEPTIEMBRE 2'!$BD$11:$BD$40,'SEPTIEMBRE 2'!$CL$11:$CL$40,"A"))/1%,"")</f>
        <v/>
      </c>
      <c r="DT134" s="188" t="str">
        <f t="array" ref="DT134">IFERROR(_xlfn.XLOOKUP($A134&amp;$B134,'SEPTIEMBRE 3'!$D$11:$D$40&amp;'SEPTIEMBRE 3'!$E$11:$E$40,'SEPTIEMBRE 3'!$AM$11:$AM$40,_xlfn.XLOOKUP($A134&amp;$B134,'SEPTIEMBRE 3'!$BC$11:$BC$40&amp;'SEPTIEMBRE 3'!$BD$11:$BD$40,'SEPTIEMBRE 3'!$CL$11:$CL$40,"A"))/1%,"")</f>
        <v/>
      </c>
      <c r="DU134" s="188" t="str">
        <f t="array" ref="DU134">IFERROR(_xlfn.XLOOKUP($A134&amp;$B134,OCTUBRE!$D$11:$D$40&amp;OCTUBRE!$E$11:$E$40,OCTUBRE!$AM$11:$AM$40,_xlfn.XLOOKUP($A134&amp;$B134,OCTUBRE!$BC$11:$BC$40&amp;OCTUBRE!$BD$11:$BD$40,OCTUBRE!$CL$11:$CL$40,"A"))/1%,"")</f>
        <v/>
      </c>
      <c r="DV134" s="188" t="str">
        <f t="array" ref="DV134">IFERROR(_xlfn.XLOOKUP($A134&amp;$B134,'OCTUBRE 2'!$D$11:$D$40&amp;'OCTUBRE 2'!$E$11:$E$40,'OCTUBRE 2'!$AM$11:$AM$40,_xlfn.XLOOKUP($A134&amp;$B134,'OCTUBRE 2'!$BC$11:$BC$40&amp;'OCTUBRE 2'!$BD$11:$BD$40,'OCTUBRE 2'!$CL$11:$CL$40,"A"))/1%,"")</f>
        <v/>
      </c>
      <c r="DW134" s="188" t="str">
        <f t="array" ref="DW134">IFERROR(_xlfn.XLOOKUP($A134&amp;$B134,NOVIEMBRE!$D$11:$D$40&amp;NOVIEMBRE!$E$11:$E$40,NOVIEMBRE!$AM$11:$AM$40,_xlfn.XLOOKUP($A134&amp;$B134,NOVIEMBRE!$BC$11:$BC$40&amp;NOVIEMBRE!$BD$11:$BD$40,NOVIEMBRE!$CL$11:$CL$40,"A"))/1%,"")</f>
        <v/>
      </c>
      <c r="DX134" s="188" t="str">
        <f t="array" ref="DX134">IFERROR(_xlfn.XLOOKUP($A134&amp;$B134,'NOVIEMBRE 2'!$D$11:$D$40&amp;'NOVIEMBRE 2'!$E$11:$E$40,'NOVIEMBRE 2'!$AM$11:$AM$40,_xlfn.XLOOKUP($A134&amp;$B134,'NOVIEMBRE 2'!$BC$11:$BC$40&amp;'NOVIEMBRE 2'!$BD$11:$BD$40,'NOVIEMBRE 2'!$CL$11:$CL$40,"A"))/1%,"")</f>
        <v/>
      </c>
      <c r="DY134" s="188" t="str">
        <f t="array" ref="DY134">IFERROR(_xlfn.XLOOKUP($A134&amp;$B134,DICIEMBRE!$D$11:$D$40&amp;DICIEMBRE!$E$11:$E$40,DICIEMBRE!$AM$11:$AM$40,_xlfn.XLOOKUP($A134&amp;$B134,DICIEMBRE!$BC$11:$BC$40&amp;DICIEMBRE!$BD$11:$BD$40,DICIEMBRE!$CL$11:$CL$40,"A"))/1%,"")</f>
        <v/>
      </c>
      <c r="DZ134" s="381" t="str">
        <f t="shared" si="9"/>
        <v>-</v>
      </c>
      <c r="EA134" s="381" t="str">
        <f t="shared" si="10"/>
        <v>-</v>
      </c>
      <c r="EB134" s="381" t="str">
        <f t="shared" si="11"/>
        <v>-</v>
      </c>
      <c r="EC134" s="381" t="str">
        <f t="shared" si="12"/>
        <v>-</v>
      </c>
      <c r="ED134" s="381" t="str">
        <f t="shared" si="13"/>
        <v>-</v>
      </c>
      <c r="EE134" s="381" t="str">
        <f t="shared" si="14"/>
        <v>-</v>
      </c>
      <c r="EF134" s="381" t="str">
        <f t="shared" si="15"/>
        <v>-</v>
      </c>
      <c r="EG134" s="381" t="str">
        <f t="shared" si="16"/>
        <v>-</v>
      </c>
      <c r="EH134" s="381" t="str">
        <f t="shared" si="17"/>
        <v>-</v>
      </c>
      <c r="EI134" s="188" t="str">
        <f t="shared" si="18"/>
        <v/>
      </c>
      <c r="EJ134" s="382"/>
      <c r="EK134" s="382"/>
      <c r="EL134" s="383"/>
      <c r="EM134" s="21"/>
      <c r="EN134" s="384">
        <f t="array" ref="EN134">IFERROR(_xlfn.XLOOKUP($A134&amp;$B134,MARZO!$D$11:$D$40&amp;MARZO!$E$11:$E$40,MARZO!$AK$11:$AK$40,_xlfn.XLOOKUP($A134&amp;$B134,MARZO!$BC$11:$BC$40&amp;MARZO!$BD$11:$BD$40,MARZO!$CJ$11:$CJ$40,"A")),"")</f>
        <v>0</v>
      </c>
      <c r="EO134" s="384">
        <f t="array" ref="EO134">IFERROR(_xlfn.XLOOKUP($A134&amp;$B134,ABRIL!$D$11:$D$40&amp;ABRIL!$E$11:$E$40,ABRIL!$AK$11:$AK$40,_xlfn.XLOOKUP($A134&amp;$B134,ABRIL!$BC$11:$BC$40&amp;ABRIL!$BD$11:$BD$40,ABRIL!$CJ$11:$CJ$40,"A")),"")</f>
        <v>0</v>
      </c>
      <c r="EP134" s="384">
        <f t="array" ref="EP134">IFERROR(_xlfn.XLOOKUP($A134&amp;$B134,'ABRIL 2'!$D$11:$D$40&amp;'ABRIL 2'!$E$11:$E$40,'ABRIL 2'!$AK$11:$AK$40,_xlfn.XLOOKUP($A134&amp;$B134,'ABRIL 2'!$BC$11:$BC$40&amp;'ABRIL 2'!$BD$11:$BD$40,'ABRIL 2'!$CJ$11:$CJ$40,"A")),"")</f>
        <v>0</v>
      </c>
      <c r="EQ134" s="384">
        <f t="array" ref="EQ134">IFERROR(_xlfn.XLOOKUP($A134&amp;$B134,MAYO!$D$11:$D$40&amp;MAYO!$E$11:$E$40,MAYO!$AK$11:$AK$40,_xlfn.XLOOKUP($A134&amp;$B134,MAYO!$BC$11:$BC$40&amp;MAYO!$BD$11:$BD$40,MAYO!$CJ$11:$CJ$40,"A")),"")</f>
        <v>0</v>
      </c>
      <c r="ER134" s="384">
        <f t="array" ref="ER134">IFERROR(_xlfn.XLOOKUP($A134&amp;$B134,'MAYO 2'!$D$11:$D$40&amp;'MAYO 2'!$E$11:$E$40,'MAYO 2'!$AK$11:$AK$40,_xlfn.XLOOKUP($A134&amp;$B134,'MAYO 2'!$BC$11:$BC$40&amp;'MAYO 2'!$BD$11:$BD$40,'MAYO 2'!$CJ$11:$CJ$40,"A")),"")</f>
        <v>0</v>
      </c>
      <c r="ES134" s="384">
        <f t="array" ref="ES134">IFERROR(_xlfn.XLOOKUP($A134&amp;$B134,JUNIO!$D$11:$D$40&amp;JUNIO!$E$11:$E$40,JUNIO!$AK$11:$AK$40,_xlfn.XLOOKUP($A134&amp;$B134,JUNIO!$BC$11:$BC$40&amp;JUNIO!$BD$11:$BD$40,JUNIO!$CJ$11:$CJ$40,"A")),"")</f>
        <v>0</v>
      </c>
      <c r="ET134" s="384">
        <f t="array" ref="ET134">IFERROR(_xlfn.XLOOKUP($A134&amp;$B134,'JUNIO 2'!$D$11:$D$40&amp;'JUNIO 2'!$E$11:$E$40,'JUNIO 2'!$AK$11:$AK$40,_xlfn.XLOOKUP($A134&amp;$B134,'JUNIO 2'!$BC$11:$BC$40&amp;'JUNIO 2'!$BD$11:$BD$40,'JUNIO 2'!$CJ$11:$CJ$40,"A")),"")</f>
        <v>0</v>
      </c>
      <c r="EU134" s="384">
        <f t="array" ref="EU134">IFERROR(_xlfn.XLOOKUP($A134&amp;$B134,JULIO!$D$11:$D$40&amp;JULIO!$E$11:$E$40,JULIO!$AK$11:$AK$40,_xlfn.XLOOKUP($A134&amp;$B134,JULIO!$BC$11:$BC$40&amp;JULIO!$BD$11:$BD$40,JULIO!$CJ$11:$CJ$40,"A")),"")</f>
        <v>0</v>
      </c>
      <c r="EV134" s="384">
        <f t="array" ref="EV134">IFERROR(_xlfn.XLOOKUP($A134&amp;$B134,'JULIO 2'!$D$11:$D$40&amp;'JULIO 2'!$E$11:$E$40,'JULIO 2'!$AK$11:$AK$40,_xlfn.XLOOKUP($A134&amp;$B134,'JULIO 2'!$BC$11:$BC$40&amp;'JULIO 2'!$BD$11:$BD$40,'JULIO 2'!$CJ$11:$CJ$40,"A")),"")</f>
        <v>0</v>
      </c>
      <c r="EW134" s="384">
        <f t="array" ref="EW134">IFERROR(_xlfn.XLOOKUP($A134&amp;$B134,AGOSTO!$D$11:$D$40&amp;AGOSTO!$E$11:$E$40,AGOSTO!$AK$11:$AK$40,_xlfn.XLOOKUP($A134&amp;$B134,AGOSTO!$BC$11:$BC$40&amp;AGOSTO!$BD$11:$BD$40,AGOSTO!$CJ$11:$CJ$40,"A")),"")</f>
        <v>0</v>
      </c>
      <c r="EX134" s="384">
        <f t="array" ref="EX134">IFERROR(_xlfn.XLOOKUP($A134&amp;$B134,'AGOSTO 2'!$D$11:$D$40&amp;'AGOSTO 2'!$E$11:$E$40,'AGOSTO 2'!$AK$11:$AK$40,_xlfn.XLOOKUP($A134&amp;$B134,'AGOSTO 2'!$BC$11:$BC$40&amp;'AGOSTO 2'!$BD$11:$BD$40,'AGOSTO 2'!$CJ$11:$CJ$40,"A")),"")</f>
        <v>0</v>
      </c>
      <c r="EY134" s="384">
        <f t="array" ref="EY134">IFERROR(_xlfn.XLOOKUP($A134&amp;$B134,SEPTIEMBRE!$D$11:$D$40&amp;SEPTIEMBRE!$E$11:$E$40,SEPTIEMBRE!$AK$11:$AK$40,_xlfn.XLOOKUP($A134&amp;$B134,SEPTIEMBRE!$BC$11:$BC$40&amp;SEPTIEMBRE!$BD$11:$BD$40,SEPTIEMBRE!$CJ$11:$CJ$40,"A")),"")</f>
        <v>0</v>
      </c>
      <c r="EZ134" s="384">
        <f t="array" ref="EZ134">IFERROR(_xlfn.XLOOKUP($A134&amp;$B134,'SEPTIEMBRE 2'!$D$11:$D$40&amp;'SEPTIEMBRE 2'!$E$11:$E$40,'SEPTIEMBRE 2'!$AK$11:$AK$40,_xlfn.XLOOKUP($A134&amp;$B134,'SEPTIEMBRE 2'!$BC$11:$BC$40&amp;'SEPTIEMBRE 2'!$BD$11:$BD$40,'SEPTIEMBRE 2'!$CJ$11:$CJ$40,"A")),"")</f>
        <v>0</v>
      </c>
      <c r="FA134" s="384">
        <f t="array" ref="FA134">IFERROR(_xlfn.XLOOKUP($A134&amp;$B134,'SEPTIEMBRE 3'!$D$11:$D$40&amp;'SEPTIEMBRE 3'!$E$11:$E$40,'SEPTIEMBRE 3'!$AK$11:$AK$40,_xlfn.XLOOKUP($A134&amp;$B134,'SEPTIEMBRE 3'!$BC$11:$BC$40&amp;'SEPTIEMBRE 3'!$BD$11:$BD$40,'SEPTIEMBRE 3'!$CJ$11:$CJ$40,"A")),"")</f>
        <v>0</v>
      </c>
      <c r="FB134" s="384">
        <f t="array" ref="FB134">IFERROR(_xlfn.XLOOKUP($A134&amp;$B134,OCTUBRE!$D$11:$D$40&amp;OCTUBRE!$E$11:$E$40,OCTUBRE!$AK$11:$AK$40,_xlfn.XLOOKUP($A134&amp;$B134,OCTUBRE!$BC$11:$BC$40&amp;OCTUBRE!$BD$11:$BD$40,OCTUBRE!$CJ$11:$CJ$40,"A")),"")</f>
        <v>0</v>
      </c>
      <c r="FC134" s="384">
        <f t="array" ref="FC134">IFERROR(_xlfn.XLOOKUP($A134&amp;$B134,'OCTUBRE 2'!$D$11:$D$40&amp;'OCTUBRE 2'!$E$11:$E$40,'OCTUBRE 2'!$AK$11:$AK$40,_xlfn.XLOOKUP($A134&amp;$B134,'OCTUBRE 2'!$BC$11:$BC$40&amp;'OCTUBRE 2'!$BD$11:$BD$40,'OCTUBRE 2'!$CJ$11:$CJ$40,"A")),"")</f>
        <v>0</v>
      </c>
      <c r="FD134" s="384">
        <f t="array" ref="FD134">IFERROR(_xlfn.XLOOKUP($A134&amp;$B134,NOVIEMBRE!$D$11:$D$40&amp;NOVIEMBRE!$E$11:$E$40,NOVIEMBRE!$AK$11:$AK$40,_xlfn.XLOOKUP($A134&amp;$B134,NOVIEMBRE!$BC$11:$BC$40&amp;NOVIEMBRE!$BD$11:$BD$40,NOVIEMBRE!$CJ$11:$CJ$40,"A")),"")</f>
        <v>0</v>
      </c>
      <c r="FE134" s="384">
        <f t="array" ref="FE134">IFERROR(_xlfn.XLOOKUP($A134&amp;$B134,'NOVIEMBRE 2'!$D$11:$D$40&amp;'NOVIEMBRE 2'!$E$11:$E$40,'NOVIEMBRE 2'!$AK$11:$AK$40,_xlfn.XLOOKUP($A134&amp;$B134,'NOVIEMBRE 2'!$BC$11:$BC$40&amp;'NOVIEMBRE 2'!$BD$11:$BD$40,'NOVIEMBRE 2'!$CJ$11:$CJ$40,"A")),"")</f>
        <v>0</v>
      </c>
      <c r="FF134" s="385">
        <f t="array" ref="FF134">IFERROR(_xlfn.XLOOKUP($A134&amp;$B134,DICIEMBRE!$D$11:$D$40&amp;DICIEMBRE!$E$11:$E$40,DICIEMBRE!$AK$11:$AK$40,_xlfn.XLOOKUP($A134&amp;$B134,DICIEMBRE!$BC$11:$BC$40&amp;DICIEMBRE!$BD$11:$BD$40,DICIEMBRE!$CJ$11:$CJ$40,"A")),"")</f>
        <v>0</v>
      </c>
      <c r="FG134" s="386" t="str">
        <f t="shared" si="19"/>
        <v/>
      </c>
      <c r="FH134" s="386" t="str">
        <f t="array" ref="FH134">IF(
 COUNT(DZ134:EH134)=0,
 "-",
 IF(
  COUNT(DZ134:EH134) &lt; COUNTA(DZ134:EH134),
  REPT("🟩", ROUND(COUNT(DZ134:EH134)/COUNTA(DZ134:EH134)*5, 0)) &amp;
  REPT("⬜", 5 - ROUND(COUNT(DZ134:EH134)/COUNTA(DZ134:EH134)*5, 0)),
  IF(
    AVERAGE(IF(DZ134:EH134&lt;&gt;"", DZ134:EH134, )) &gt;= 70, "🟩🟩🟩🟩🟩",
    IF(
      AVERAGE(IF(DZ134:EH134&lt;&gt;"",DZ134:EH134, )) &gt;= 56, "🟨🟨🟨🟨🟨",
      "🟥🟥🟥🟥🟥"
    )
  )
 )
)
</f>
        <v>-</v>
      </c>
    </row>
    <row r="135" ht="15.75" customHeight="1">
      <c r="A135" s="168"/>
      <c r="B135" s="169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1"/>
      <c r="N135" s="172" t="str">
        <f t="shared" si="1"/>
        <v/>
      </c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2" t="str">
        <f t="shared" si="2"/>
        <v/>
      </c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2" t="str">
        <f t="shared" si="3"/>
        <v/>
      </c>
      <c r="AM135" s="173"/>
      <c r="AN135" s="173"/>
      <c r="AO135" s="173"/>
      <c r="AP135" s="173"/>
      <c r="AQ135" s="173"/>
      <c r="AR135" s="173"/>
      <c r="AS135" s="173"/>
      <c r="AT135" s="173"/>
      <c r="AU135" s="173"/>
      <c r="AV135" s="171"/>
      <c r="AW135" s="171"/>
      <c r="AX135" s="172" t="str">
        <f t="shared" si="4"/>
        <v/>
      </c>
      <c r="AY135" s="173"/>
      <c r="AZ135" s="173"/>
      <c r="BA135" s="173"/>
      <c r="BB135" s="173"/>
      <c r="BC135" s="173"/>
      <c r="BD135" s="173"/>
      <c r="BE135" s="173"/>
      <c r="BF135" s="173"/>
      <c r="BG135" s="173"/>
      <c r="BH135" s="173"/>
      <c r="BI135" s="173"/>
      <c r="BJ135" s="172" t="str">
        <f t="shared" si="5"/>
        <v/>
      </c>
      <c r="BK135" s="173"/>
      <c r="BL135" s="173"/>
      <c r="BM135" s="173"/>
      <c r="BN135" s="173"/>
      <c r="BO135" s="173"/>
      <c r="BP135" s="173"/>
      <c r="BQ135" s="173"/>
      <c r="BR135" s="173"/>
      <c r="BS135" s="173"/>
      <c r="BT135" s="173"/>
      <c r="BU135" s="173"/>
      <c r="BV135" s="172" t="str">
        <f t="shared" si="6"/>
        <v/>
      </c>
      <c r="BW135" s="173"/>
      <c r="BX135" s="173"/>
      <c r="BY135" s="173"/>
      <c r="BZ135" s="171"/>
      <c r="CA135" s="171"/>
      <c r="CB135" s="171"/>
      <c r="CC135" s="171"/>
      <c r="CD135" s="171"/>
      <c r="CE135" s="171"/>
      <c r="CF135" s="171"/>
      <c r="CG135" s="171"/>
      <c r="CH135" s="172" t="str">
        <f t="shared" si="7"/>
        <v/>
      </c>
      <c r="CI135" s="171"/>
      <c r="CJ135" s="173"/>
      <c r="CK135" s="173"/>
      <c r="CL135" s="173"/>
      <c r="CM135" s="173"/>
      <c r="CN135" s="171"/>
      <c r="CO135" s="171"/>
      <c r="CP135" s="171"/>
      <c r="CQ135" s="173"/>
      <c r="CR135" s="171"/>
      <c r="CS135" s="171"/>
      <c r="CT135" s="172" t="str">
        <f t="shared" si="8"/>
        <v/>
      </c>
      <c r="CU135" s="172"/>
      <c r="CV135" s="172"/>
      <c r="CW135" s="172"/>
      <c r="CX135" s="172"/>
      <c r="CY135" s="172"/>
      <c r="CZ135" s="172"/>
      <c r="DA135" s="172"/>
      <c r="DB135" s="172"/>
      <c r="DC135" s="172"/>
      <c r="DD135" s="172"/>
      <c r="DE135" s="172"/>
      <c r="DF135" s="172"/>
      <c r="DG135" s="188" t="str">
        <f t="array" ref="DG135">IFERROR(_xlfn.XLOOKUP($A135&amp;B135,MARZO!$D$11:$D$40&amp;MARZO!$E$11:$E$40,MARZO!$AM$11:$AM$40,_xlfn.XLOOKUP($A135&amp;$B135,MARZO!$BC$11:$BC$40&amp;MARZO!$BD$11:$BD$40,MARZO!$CL$11:$CL$40,"A"))/1%,"")</f>
        <v/>
      </c>
      <c r="DH135" s="188" t="str">
        <f t="array" ref="DH135">IFERROR(_xlfn.XLOOKUP($A135&amp;$B135,ABRIL!$D$11:$D$40&amp;ABRIL!$E$11:$E$40,ABRIL!$AM$11:$AM$40,_xlfn.XLOOKUP($A135&amp;$B135,ABRIL!$BC$11:$BC$40&amp;ABRIL!$BD$11:$BD$40,ABRIL!$CL$11:$CL$40,"A"))/1%,"")</f>
        <v/>
      </c>
      <c r="DI135" s="188" t="str">
        <f t="array" ref="DI135">IFERROR(_xlfn.XLOOKUP($A135&amp;$B135,'ABRIL 2'!$D$11:$D$40&amp;'ABRIL 2'!$E$11:$E$40,'ABRIL 2'!$AM$11:$AM$40,_xlfn.XLOOKUP($A135&amp;$B135,'ABRIL 2'!$BC$11:$BC$40&amp;'ABRIL 2'!$BD$11:$BD$40,'ABRIL 2'!$CL$11:$CL$40,"A"))/1%,"")</f>
        <v/>
      </c>
      <c r="DJ135" s="188" t="str">
        <f t="array" ref="DJ135">IFERROR(_xlfn.XLOOKUP($A135&amp;$B135,MAYO!$D$11:$D$40&amp;MAYO!$E$11:$E$40,MAYO!$AM$11:$AM$40,_xlfn.XLOOKUP($A135&amp;$B135,MAYO!$BC$11:$BC$40&amp;MAYO!$BD$11:$BD$40,MAYO!$CL$11:$CL$40,"A"))/1%,"")</f>
        <v/>
      </c>
      <c r="DK135" s="188" t="str">
        <f t="array" ref="DK135">IFERROR(_xlfn.XLOOKUP($A135&amp;$B135,'MAYO 2'!$D$11:$D$40&amp;'MAYO 2'!$E$11:$E$40,'MAYO 2'!$AM$11:$AM$40,_xlfn.XLOOKUP($A135&amp;$B135,'MAYO 2'!$BC$11:$BC$40&amp;'MAYO 2'!$BD$11:$BD$40,'MAYO 2'!$CL$11:$CL$40,"A"))/1%,"")</f>
        <v/>
      </c>
      <c r="DL135" s="188" t="str">
        <f t="array" ref="DL135">IFERROR(_xlfn.XLOOKUP($A135&amp;$B135,JUNIO!$D$11:$D$40&amp;JUNIO!$E$11:$E$40,JUNIO!$AM$11:$AM$40,_xlfn.XLOOKUP($A135&amp;$B135,JUNIO!$BC$11:$BC$40&amp;JUNIO!$BD$11:$BD$40,JUNIO!$CL$11:$CL$40,"A"))/1%,"")</f>
        <v/>
      </c>
      <c r="DM135" s="188" t="str">
        <f t="array" ref="DM135">IFERROR(_xlfn.XLOOKUP($A135&amp;$B135,'JUNIO 2'!$D$11:$D$40&amp;'JUNIO 2'!$E$11:$E$40,'JUNIO 2'!$AM$11:$AM$40,_xlfn.XLOOKUP($A135&amp;$B135,'JUNIO 2'!$BC$11:$BC$40&amp;'JUNIO 2'!$BD$11:$BD$40,'JUNIO 2'!$CL$11:$CL$40,"A"))/1%,"")</f>
        <v/>
      </c>
      <c r="DN135" s="188" t="str">
        <f t="array" ref="DN135">IFERROR(_xlfn.XLOOKUP($A135&amp;$B135,JULIO!$D$11:$D$40&amp;JULIO!$E$11:$E$40,JULIO!$AM$11:$AM$40,_xlfn.XLOOKUP($A135&amp;$B135,JULIO!$BC$11:$BC$40&amp;JULIO!$BD$11:$BD$40,JULIO!$CL$11:$CL$40,"A"))/1%,"")</f>
        <v/>
      </c>
      <c r="DO135" s="188" t="str">
        <f t="array" ref="DO135">IFERROR(_xlfn.XLOOKUP($A135&amp;$B135,'JULIO 2'!$D$11:$D$40&amp;'JULIO 2'!$E$11:$E$40,'JULIO 2'!$AM$11:$AM$40,_xlfn.XLOOKUP($A135&amp;$B135,'JULIO 2'!$BC$11:$BC$40&amp;'JULIO 2'!$BD$11:$BD$40,'JULIO 2'!$CL$11:$CL$40,"A"))/1%,"")</f>
        <v/>
      </c>
      <c r="DP135" s="188" t="str">
        <f t="array" ref="DP135">IFERROR(_xlfn.XLOOKUP($A135&amp;$B135,AGOSTO!$D$11:$D$40&amp;AGOSTO!$E$11:$E$40,AGOSTO!$AM$11:$AM$40,_xlfn.XLOOKUP($A135&amp;$B135,AGOSTO!$BC$11:$BC$40&amp;AGOSTO!$BD$11:$BD$40,AGOSTO!$CL$11:$CL$40,"A"))/1%,"")</f>
        <v/>
      </c>
      <c r="DQ135" s="188" t="str">
        <f t="array" ref="DQ135">IFERROR(_xlfn.XLOOKUP($A135&amp;$B135,'AGOSTO 2'!$D$11:$D$40&amp;'AGOSTO 2'!$E$11:$E$40,'AGOSTO 2'!$AM$11:$AM$40,_xlfn.XLOOKUP($A135&amp;$B135,'AGOSTO 2'!$BC$11:$BC$40&amp;'AGOSTO 2'!$BD$11:$BD$40,'AGOSTO 2'!$CL$11:$CL$40,"A"))/1%,"")</f>
        <v/>
      </c>
      <c r="DR135" s="188" t="str">
        <f t="array" ref="DR135">IFERROR(_xlfn.XLOOKUP($A135&amp;$B135,SEPTIEMBRE!$D$11:$D$40&amp;SEPTIEMBRE!$E$11:$E$40,SEPTIEMBRE!$AM$11:$AM$40,_xlfn.XLOOKUP($A135&amp;$B135,SEPTIEMBRE!$BC$11:$BC$40&amp;SEPTIEMBRE!$BD$11:$BD$40,SEPTIEMBRE!$CL$11:$CL$40,"A"))/1%,"")</f>
        <v/>
      </c>
      <c r="DS135" s="188" t="str">
        <f t="array" ref="DS135">IFERROR(_xlfn.XLOOKUP($A135&amp;$B135,'SEPTIEMBRE 2'!$D$11:$D$40&amp;'SEPTIEMBRE 2'!$E$11:$E$40,'SEPTIEMBRE 2'!$AM$11:$AM$40,_xlfn.XLOOKUP($A135&amp;$B135,'SEPTIEMBRE 2'!$BC$11:$BC$40&amp;'SEPTIEMBRE 2'!$BD$11:$BD$40,'SEPTIEMBRE 2'!$CL$11:$CL$40,"A"))/1%,"")</f>
        <v/>
      </c>
      <c r="DT135" s="188" t="str">
        <f t="array" ref="DT135">IFERROR(_xlfn.XLOOKUP($A135&amp;$B135,'SEPTIEMBRE 3'!$D$11:$D$40&amp;'SEPTIEMBRE 3'!$E$11:$E$40,'SEPTIEMBRE 3'!$AM$11:$AM$40,_xlfn.XLOOKUP($A135&amp;$B135,'SEPTIEMBRE 3'!$BC$11:$BC$40&amp;'SEPTIEMBRE 3'!$BD$11:$BD$40,'SEPTIEMBRE 3'!$CL$11:$CL$40,"A"))/1%,"")</f>
        <v/>
      </c>
      <c r="DU135" s="188" t="str">
        <f t="array" ref="DU135">IFERROR(_xlfn.XLOOKUP($A135&amp;$B135,OCTUBRE!$D$11:$D$40&amp;OCTUBRE!$E$11:$E$40,OCTUBRE!$AM$11:$AM$40,_xlfn.XLOOKUP($A135&amp;$B135,OCTUBRE!$BC$11:$BC$40&amp;OCTUBRE!$BD$11:$BD$40,OCTUBRE!$CL$11:$CL$40,"A"))/1%,"")</f>
        <v/>
      </c>
      <c r="DV135" s="188" t="str">
        <f t="array" ref="DV135">IFERROR(_xlfn.XLOOKUP($A135&amp;$B135,'OCTUBRE 2'!$D$11:$D$40&amp;'OCTUBRE 2'!$E$11:$E$40,'OCTUBRE 2'!$AM$11:$AM$40,_xlfn.XLOOKUP($A135&amp;$B135,'OCTUBRE 2'!$BC$11:$BC$40&amp;'OCTUBRE 2'!$BD$11:$BD$40,'OCTUBRE 2'!$CL$11:$CL$40,"A"))/1%,"")</f>
        <v/>
      </c>
      <c r="DW135" s="188" t="str">
        <f t="array" ref="DW135">IFERROR(_xlfn.XLOOKUP($A135&amp;$B135,NOVIEMBRE!$D$11:$D$40&amp;NOVIEMBRE!$E$11:$E$40,NOVIEMBRE!$AM$11:$AM$40,_xlfn.XLOOKUP($A135&amp;$B135,NOVIEMBRE!$BC$11:$BC$40&amp;NOVIEMBRE!$BD$11:$BD$40,NOVIEMBRE!$CL$11:$CL$40,"A"))/1%,"")</f>
        <v/>
      </c>
      <c r="DX135" s="188" t="str">
        <f t="array" ref="DX135">IFERROR(_xlfn.XLOOKUP($A135&amp;$B135,'NOVIEMBRE 2'!$D$11:$D$40&amp;'NOVIEMBRE 2'!$E$11:$E$40,'NOVIEMBRE 2'!$AM$11:$AM$40,_xlfn.XLOOKUP($A135&amp;$B135,'NOVIEMBRE 2'!$BC$11:$BC$40&amp;'NOVIEMBRE 2'!$BD$11:$BD$40,'NOVIEMBRE 2'!$CL$11:$CL$40,"A"))/1%,"")</f>
        <v/>
      </c>
      <c r="DY135" s="188" t="str">
        <f t="array" ref="DY135">IFERROR(_xlfn.XLOOKUP($A135&amp;$B135,DICIEMBRE!$D$11:$D$40&amp;DICIEMBRE!$E$11:$E$40,DICIEMBRE!$AM$11:$AM$40,_xlfn.XLOOKUP($A135&amp;$B135,DICIEMBRE!$BC$11:$BC$40&amp;DICIEMBRE!$BD$11:$BD$40,DICIEMBRE!$CL$11:$CL$40,"A"))/1%,"")</f>
        <v/>
      </c>
      <c r="DZ135" s="381" t="str">
        <f t="shared" si="9"/>
        <v>-</v>
      </c>
      <c r="EA135" s="381" t="str">
        <f t="shared" si="10"/>
        <v>-</v>
      </c>
      <c r="EB135" s="381" t="str">
        <f t="shared" si="11"/>
        <v>-</v>
      </c>
      <c r="EC135" s="381" t="str">
        <f t="shared" si="12"/>
        <v>-</v>
      </c>
      <c r="ED135" s="381" t="str">
        <f t="shared" si="13"/>
        <v>-</v>
      </c>
      <c r="EE135" s="381" t="str">
        <f t="shared" si="14"/>
        <v>-</v>
      </c>
      <c r="EF135" s="381" t="str">
        <f t="shared" si="15"/>
        <v>-</v>
      </c>
      <c r="EG135" s="381" t="str">
        <f t="shared" si="16"/>
        <v>-</v>
      </c>
      <c r="EH135" s="381" t="str">
        <f t="shared" si="17"/>
        <v>-</v>
      </c>
      <c r="EI135" s="188" t="str">
        <f t="shared" si="18"/>
        <v/>
      </c>
      <c r="EJ135" s="382"/>
      <c r="EK135" s="382"/>
      <c r="EL135" s="383"/>
      <c r="EM135" s="21"/>
      <c r="EN135" s="384">
        <f t="array" ref="EN135">IFERROR(_xlfn.XLOOKUP($A135&amp;$B135,MARZO!$D$11:$D$40&amp;MARZO!$E$11:$E$40,MARZO!$AK$11:$AK$40,_xlfn.XLOOKUP($A135&amp;$B135,MARZO!$BC$11:$BC$40&amp;MARZO!$BD$11:$BD$40,MARZO!$CJ$11:$CJ$40,"A")),"")</f>
        <v>0</v>
      </c>
      <c r="EO135" s="384">
        <f t="array" ref="EO135">IFERROR(_xlfn.XLOOKUP($A135&amp;$B135,ABRIL!$D$11:$D$40&amp;ABRIL!$E$11:$E$40,ABRIL!$AK$11:$AK$40,_xlfn.XLOOKUP($A135&amp;$B135,ABRIL!$BC$11:$BC$40&amp;ABRIL!$BD$11:$BD$40,ABRIL!$CJ$11:$CJ$40,"A")),"")</f>
        <v>0</v>
      </c>
      <c r="EP135" s="384">
        <f t="array" ref="EP135">IFERROR(_xlfn.XLOOKUP($A135&amp;$B135,'ABRIL 2'!$D$11:$D$40&amp;'ABRIL 2'!$E$11:$E$40,'ABRIL 2'!$AK$11:$AK$40,_xlfn.XLOOKUP($A135&amp;$B135,'ABRIL 2'!$BC$11:$BC$40&amp;'ABRIL 2'!$BD$11:$BD$40,'ABRIL 2'!$CJ$11:$CJ$40,"A")),"")</f>
        <v>0</v>
      </c>
      <c r="EQ135" s="384">
        <f t="array" ref="EQ135">IFERROR(_xlfn.XLOOKUP($A135&amp;$B135,MAYO!$D$11:$D$40&amp;MAYO!$E$11:$E$40,MAYO!$AK$11:$AK$40,_xlfn.XLOOKUP($A135&amp;$B135,MAYO!$BC$11:$BC$40&amp;MAYO!$BD$11:$BD$40,MAYO!$CJ$11:$CJ$40,"A")),"")</f>
        <v>0</v>
      </c>
      <c r="ER135" s="384">
        <f t="array" ref="ER135">IFERROR(_xlfn.XLOOKUP($A135&amp;$B135,'MAYO 2'!$D$11:$D$40&amp;'MAYO 2'!$E$11:$E$40,'MAYO 2'!$AK$11:$AK$40,_xlfn.XLOOKUP($A135&amp;$B135,'MAYO 2'!$BC$11:$BC$40&amp;'MAYO 2'!$BD$11:$BD$40,'MAYO 2'!$CJ$11:$CJ$40,"A")),"")</f>
        <v>0</v>
      </c>
      <c r="ES135" s="384">
        <f t="array" ref="ES135">IFERROR(_xlfn.XLOOKUP($A135&amp;$B135,JUNIO!$D$11:$D$40&amp;JUNIO!$E$11:$E$40,JUNIO!$AK$11:$AK$40,_xlfn.XLOOKUP($A135&amp;$B135,JUNIO!$BC$11:$BC$40&amp;JUNIO!$BD$11:$BD$40,JUNIO!$CJ$11:$CJ$40,"A")),"")</f>
        <v>0</v>
      </c>
      <c r="ET135" s="384">
        <f t="array" ref="ET135">IFERROR(_xlfn.XLOOKUP($A135&amp;$B135,'JUNIO 2'!$D$11:$D$40&amp;'JUNIO 2'!$E$11:$E$40,'JUNIO 2'!$AK$11:$AK$40,_xlfn.XLOOKUP($A135&amp;$B135,'JUNIO 2'!$BC$11:$BC$40&amp;'JUNIO 2'!$BD$11:$BD$40,'JUNIO 2'!$CJ$11:$CJ$40,"A")),"")</f>
        <v>0</v>
      </c>
      <c r="EU135" s="384">
        <f t="array" ref="EU135">IFERROR(_xlfn.XLOOKUP($A135&amp;$B135,JULIO!$D$11:$D$40&amp;JULIO!$E$11:$E$40,JULIO!$AK$11:$AK$40,_xlfn.XLOOKUP($A135&amp;$B135,JULIO!$BC$11:$BC$40&amp;JULIO!$BD$11:$BD$40,JULIO!$CJ$11:$CJ$40,"A")),"")</f>
        <v>0</v>
      </c>
      <c r="EV135" s="384">
        <f t="array" ref="EV135">IFERROR(_xlfn.XLOOKUP($A135&amp;$B135,'JULIO 2'!$D$11:$D$40&amp;'JULIO 2'!$E$11:$E$40,'JULIO 2'!$AK$11:$AK$40,_xlfn.XLOOKUP($A135&amp;$B135,'JULIO 2'!$BC$11:$BC$40&amp;'JULIO 2'!$BD$11:$BD$40,'JULIO 2'!$CJ$11:$CJ$40,"A")),"")</f>
        <v>0</v>
      </c>
      <c r="EW135" s="384">
        <f t="array" ref="EW135">IFERROR(_xlfn.XLOOKUP($A135&amp;$B135,AGOSTO!$D$11:$D$40&amp;AGOSTO!$E$11:$E$40,AGOSTO!$AK$11:$AK$40,_xlfn.XLOOKUP($A135&amp;$B135,AGOSTO!$BC$11:$BC$40&amp;AGOSTO!$BD$11:$BD$40,AGOSTO!$CJ$11:$CJ$40,"A")),"")</f>
        <v>0</v>
      </c>
      <c r="EX135" s="384">
        <f t="array" ref="EX135">IFERROR(_xlfn.XLOOKUP($A135&amp;$B135,'AGOSTO 2'!$D$11:$D$40&amp;'AGOSTO 2'!$E$11:$E$40,'AGOSTO 2'!$AK$11:$AK$40,_xlfn.XLOOKUP($A135&amp;$B135,'AGOSTO 2'!$BC$11:$BC$40&amp;'AGOSTO 2'!$BD$11:$BD$40,'AGOSTO 2'!$CJ$11:$CJ$40,"A")),"")</f>
        <v>0</v>
      </c>
      <c r="EY135" s="384">
        <f t="array" ref="EY135">IFERROR(_xlfn.XLOOKUP($A135&amp;$B135,SEPTIEMBRE!$D$11:$D$40&amp;SEPTIEMBRE!$E$11:$E$40,SEPTIEMBRE!$AK$11:$AK$40,_xlfn.XLOOKUP($A135&amp;$B135,SEPTIEMBRE!$BC$11:$BC$40&amp;SEPTIEMBRE!$BD$11:$BD$40,SEPTIEMBRE!$CJ$11:$CJ$40,"A")),"")</f>
        <v>0</v>
      </c>
      <c r="EZ135" s="384">
        <f t="array" ref="EZ135">IFERROR(_xlfn.XLOOKUP($A135&amp;$B135,'SEPTIEMBRE 2'!$D$11:$D$40&amp;'SEPTIEMBRE 2'!$E$11:$E$40,'SEPTIEMBRE 2'!$AK$11:$AK$40,_xlfn.XLOOKUP($A135&amp;$B135,'SEPTIEMBRE 2'!$BC$11:$BC$40&amp;'SEPTIEMBRE 2'!$BD$11:$BD$40,'SEPTIEMBRE 2'!$CJ$11:$CJ$40,"A")),"")</f>
        <v>0</v>
      </c>
      <c r="FA135" s="384">
        <f t="array" ref="FA135">IFERROR(_xlfn.XLOOKUP($A135&amp;$B135,'SEPTIEMBRE 3'!$D$11:$D$40&amp;'SEPTIEMBRE 3'!$E$11:$E$40,'SEPTIEMBRE 3'!$AK$11:$AK$40,_xlfn.XLOOKUP($A135&amp;$B135,'SEPTIEMBRE 3'!$BC$11:$BC$40&amp;'SEPTIEMBRE 3'!$BD$11:$BD$40,'SEPTIEMBRE 3'!$CJ$11:$CJ$40,"A")),"")</f>
        <v>0</v>
      </c>
      <c r="FB135" s="384">
        <f t="array" ref="FB135">IFERROR(_xlfn.XLOOKUP($A135&amp;$B135,OCTUBRE!$D$11:$D$40&amp;OCTUBRE!$E$11:$E$40,OCTUBRE!$AK$11:$AK$40,_xlfn.XLOOKUP($A135&amp;$B135,OCTUBRE!$BC$11:$BC$40&amp;OCTUBRE!$BD$11:$BD$40,OCTUBRE!$CJ$11:$CJ$40,"A")),"")</f>
        <v>0</v>
      </c>
      <c r="FC135" s="384">
        <f t="array" ref="FC135">IFERROR(_xlfn.XLOOKUP($A135&amp;$B135,'OCTUBRE 2'!$D$11:$D$40&amp;'OCTUBRE 2'!$E$11:$E$40,'OCTUBRE 2'!$AK$11:$AK$40,_xlfn.XLOOKUP($A135&amp;$B135,'OCTUBRE 2'!$BC$11:$BC$40&amp;'OCTUBRE 2'!$BD$11:$BD$40,'OCTUBRE 2'!$CJ$11:$CJ$40,"A")),"")</f>
        <v>0</v>
      </c>
      <c r="FD135" s="384">
        <f t="array" ref="FD135">IFERROR(_xlfn.XLOOKUP($A135&amp;$B135,NOVIEMBRE!$D$11:$D$40&amp;NOVIEMBRE!$E$11:$E$40,NOVIEMBRE!$AK$11:$AK$40,_xlfn.XLOOKUP($A135&amp;$B135,NOVIEMBRE!$BC$11:$BC$40&amp;NOVIEMBRE!$BD$11:$BD$40,NOVIEMBRE!$CJ$11:$CJ$40,"A")),"")</f>
        <v>0</v>
      </c>
      <c r="FE135" s="384">
        <f t="array" ref="FE135">IFERROR(_xlfn.XLOOKUP($A135&amp;$B135,'NOVIEMBRE 2'!$D$11:$D$40&amp;'NOVIEMBRE 2'!$E$11:$E$40,'NOVIEMBRE 2'!$AK$11:$AK$40,_xlfn.XLOOKUP($A135&amp;$B135,'NOVIEMBRE 2'!$BC$11:$BC$40&amp;'NOVIEMBRE 2'!$BD$11:$BD$40,'NOVIEMBRE 2'!$CJ$11:$CJ$40,"A")),"")</f>
        <v>0</v>
      </c>
      <c r="FF135" s="385">
        <f t="array" ref="FF135">IFERROR(_xlfn.XLOOKUP($A135&amp;$B135,DICIEMBRE!$D$11:$D$40&amp;DICIEMBRE!$E$11:$E$40,DICIEMBRE!$AK$11:$AK$40,_xlfn.XLOOKUP($A135&amp;$B135,DICIEMBRE!$BC$11:$BC$40&amp;DICIEMBRE!$BD$11:$BD$40,DICIEMBRE!$CJ$11:$CJ$40,"A")),"")</f>
        <v>0</v>
      </c>
      <c r="FG135" s="386" t="str">
        <f t="shared" si="19"/>
        <v/>
      </c>
      <c r="FH135" s="386" t="str">
        <f t="array" ref="FH135">IF(
 COUNT(DZ135:EH135)=0,
 "-",
 IF(
  COUNT(DZ135:EH135) &lt; COUNTA(DZ135:EH135),
  REPT("🟩", ROUND(COUNT(DZ135:EH135)/COUNTA(DZ135:EH135)*5, 0)) &amp;
  REPT("⬜", 5 - ROUND(COUNT(DZ135:EH135)/COUNTA(DZ135:EH135)*5, 0)),
  IF(
    AVERAGE(IF(DZ135:EH135&lt;&gt;"", DZ135:EH135, )) &gt;= 70, "🟩🟩🟩🟩🟩",
    IF(
      AVERAGE(IF(DZ135:EH135&lt;&gt;"",DZ135:EH135, )) &gt;= 56, "🟨🟨🟨🟨🟨",
      "🟥🟥🟥🟥🟥"
    )
  )
 )
)
</f>
        <v>-</v>
      </c>
    </row>
    <row r="136" ht="15.75" customHeight="1">
      <c r="A136" s="168"/>
      <c r="B136" s="169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1"/>
      <c r="N136" s="172" t="str">
        <f t="shared" si="1"/>
        <v/>
      </c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2" t="str">
        <f t="shared" si="2"/>
        <v/>
      </c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2" t="str">
        <f t="shared" si="3"/>
        <v/>
      </c>
      <c r="AM136" s="173"/>
      <c r="AN136" s="173"/>
      <c r="AO136" s="173"/>
      <c r="AP136" s="173"/>
      <c r="AQ136" s="173"/>
      <c r="AR136" s="173"/>
      <c r="AS136" s="173"/>
      <c r="AT136" s="173"/>
      <c r="AU136" s="173"/>
      <c r="AV136" s="171"/>
      <c r="AW136" s="171"/>
      <c r="AX136" s="172" t="str">
        <f t="shared" si="4"/>
        <v/>
      </c>
      <c r="AY136" s="173"/>
      <c r="AZ136" s="173"/>
      <c r="BA136" s="173"/>
      <c r="BB136" s="173"/>
      <c r="BC136" s="173"/>
      <c r="BD136" s="173"/>
      <c r="BE136" s="173"/>
      <c r="BF136" s="173"/>
      <c r="BG136" s="173"/>
      <c r="BH136" s="173"/>
      <c r="BI136" s="173"/>
      <c r="BJ136" s="172" t="str">
        <f t="shared" si="5"/>
        <v/>
      </c>
      <c r="BK136" s="173"/>
      <c r="BL136" s="173"/>
      <c r="BM136" s="173"/>
      <c r="BN136" s="173"/>
      <c r="BO136" s="173"/>
      <c r="BP136" s="173"/>
      <c r="BQ136" s="173"/>
      <c r="BR136" s="173"/>
      <c r="BS136" s="173"/>
      <c r="BT136" s="173"/>
      <c r="BU136" s="173"/>
      <c r="BV136" s="172" t="str">
        <f t="shared" si="6"/>
        <v/>
      </c>
      <c r="BW136" s="173"/>
      <c r="BX136" s="173"/>
      <c r="BY136" s="173"/>
      <c r="BZ136" s="171"/>
      <c r="CA136" s="171"/>
      <c r="CB136" s="171"/>
      <c r="CC136" s="171"/>
      <c r="CD136" s="171"/>
      <c r="CE136" s="171"/>
      <c r="CF136" s="171"/>
      <c r="CG136" s="171"/>
      <c r="CH136" s="172" t="str">
        <f t="shared" si="7"/>
        <v/>
      </c>
      <c r="CI136" s="171"/>
      <c r="CJ136" s="173"/>
      <c r="CK136" s="173"/>
      <c r="CL136" s="173"/>
      <c r="CM136" s="173"/>
      <c r="CN136" s="171"/>
      <c r="CO136" s="171"/>
      <c r="CP136" s="171"/>
      <c r="CQ136" s="173"/>
      <c r="CR136" s="171"/>
      <c r="CS136" s="171"/>
      <c r="CT136" s="172" t="str">
        <f t="shared" si="8"/>
        <v/>
      </c>
      <c r="CU136" s="172"/>
      <c r="CV136" s="172"/>
      <c r="CW136" s="172"/>
      <c r="CX136" s="172"/>
      <c r="CY136" s="172"/>
      <c r="CZ136" s="172"/>
      <c r="DA136" s="172"/>
      <c r="DB136" s="172"/>
      <c r="DC136" s="172"/>
      <c r="DD136" s="172"/>
      <c r="DE136" s="172"/>
      <c r="DF136" s="172"/>
      <c r="DG136" s="188" t="str">
        <f t="array" ref="DG136">IFERROR(_xlfn.XLOOKUP($A136&amp;B136,MARZO!$D$11:$D$40&amp;MARZO!$E$11:$E$40,MARZO!$AM$11:$AM$40,_xlfn.XLOOKUP($A136&amp;$B136,MARZO!$BC$11:$BC$40&amp;MARZO!$BD$11:$BD$40,MARZO!$CL$11:$CL$40,"A"))/1%,"")</f>
        <v/>
      </c>
      <c r="DH136" s="188" t="str">
        <f t="array" ref="DH136">IFERROR(_xlfn.XLOOKUP($A136&amp;$B136,ABRIL!$D$11:$D$40&amp;ABRIL!$E$11:$E$40,ABRIL!$AM$11:$AM$40,_xlfn.XLOOKUP($A136&amp;$B136,ABRIL!$BC$11:$BC$40&amp;ABRIL!$BD$11:$BD$40,ABRIL!$CL$11:$CL$40,"A"))/1%,"")</f>
        <v/>
      </c>
      <c r="DI136" s="188" t="str">
        <f t="array" ref="DI136">IFERROR(_xlfn.XLOOKUP($A136&amp;$B136,'ABRIL 2'!$D$11:$D$40&amp;'ABRIL 2'!$E$11:$E$40,'ABRIL 2'!$AM$11:$AM$40,_xlfn.XLOOKUP($A136&amp;$B136,'ABRIL 2'!$BC$11:$BC$40&amp;'ABRIL 2'!$BD$11:$BD$40,'ABRIL 2'!$CL$11:$CL$40,"A"))/1%,"")</f>
        <v/>
      </c>
      <c r="DJ136" s="188" t="str">
        <f t="array" ref="DJ136">IFERROR(_xlfn.XLOOKUP($A136&amp;$B136,MAYO!$D$11:$D$40&amp;MAYO!$E$11:$E$40,MAYO!$AM$11:$AM$40,_xlfn.XLOOKUP($A136&amp;$B136,MAYO!$BC$11:$BC$40&amp;MAYO!$BD$11:$BD$40,MAYO!$CL$11:$CL$40,"A"))/1%,"")</f>
        <v/>
      </c>
      <c r="DK136" s="188" t="str">
        <f t="array" ref="DK136">IFERROR(_xlfn.XLOOKUP($A136&amp;$B136,'MAYO 2'!$D$11:$D$40&amp;'MAYO 2'!$E$11:$E$40,'MAYO 2'!$AM$11:$AM$40,_xlfn.XLOOKUP($A136&amp;$B136,'MAYO 2'!$BC$11:$BC$40&amp;'MAYO 2'!$BD$11:$BD$40,'MAYO 2'!$CL$11:$CL$40,"A"))/1%,"")</f>
        <v/>
      </c>
      <c r="DL136" s="188" t="str">
        <f t="array" ref="DL136">IFERROR(_xlfn.XLOOKUP($A136&amp;$B136,JUNIO!$D$11:$D$40&amp;JUNIO!$E$11:$E$40,JUNIO!$AM$11:$AM$40,_xlfn.XLOOKUP($A136&amp;$B136,JUNIO!$BC$11:$BC$40&amp;JUNIO!$BD$11:$BD$40,JUNIO!$CL$11:$CL$40,"A"))/1%,"")</f>
        <v/>
      </c>
      <c r="DM136" s="188" t="str">
        <f t="array" ref="DM136">IFERROR(_xlfn.XLOOKUP($A136&amp;$B136,'JUNIO 2'!$D$11:$D$40&amp;'JUNIO 2'!$E$11:$E$40,'JUNIO 2'!$AM$11:$AM$40,_xlfn.XLOOKUP($A136&amp;$B136,'JUNIO 2'!$BC$11:$BC$40&amp;'JUNIO 2'!$BD$11:$BD$40,'JUNIO 2'!$CL$11:$CL$40,"A"))/1%,"")</f>
        <v/>
      </c>
      <c r="DN136" s="188" t="str">
        <f t="array" ref="DN136">IFERROR(_xlfn.XLOOKUP($A136&amp;$B136,JULIO!$D$11:$D$40&amp;JULIO!$E$11:$E$40,JULIO!$AM$11:$AM$40,_xlfn.XLOOKUP($A136&amp;$B136,JULIO!$BC$11:$BC$40&amp;JULIO!$BD$11:$BD$40,JULIO!$CL$11:$CL$40,"A"))/1%,"")</f>
        <v/>
      </c>
      <c r="DO136" s="188" t="str">
        <f t="array" ref="DO136">IFERROR(_xlfn.XLOOKUP($A136&amp;$B136,'JULIO 2'!$D$11:$D$40&amp;'JULIO 2'!$E$11:$E$40,'JULIO 2'!$AM$11:$AM$40,_xlfn.XLOOKUP($A136&amp;$B136,'JULIO 2'!$BC$11:$BC$40&amp;'JULIO 2'!$BD$11:$BD$40,'JULIO 2'!$CL$11:$CL$40,"A"))/1%,"")</f>
        <v/>
      </c>
      <c r="DP136" s="188" t="str">
        <f t="array" ref="DP136">IFERROR(_xlfn.XLOOKUP($A136&amp;$B136,AGOSTO!$D$11:$D$40&amp;AGOSTO!$E$11:$E$40,AGOSTO!$AM$11:$AM$40,_xlfn.XLOOKUP($A136&amp;$B136,AGOSTO!$BC$11:$BC$40&amp;AGOSTO!$BD$11:$BD$40,AGOSTO!$CL$11:$CL$40,"A"))/1%,"")</f>
        <v/>
      </c>
      <c r="DQ136" s="188" t="str">
        <f t="array" ref="DQ136">IFERROR(_xlfn.XLOOKUP($A136&amp;$B136,'AGOSTO 2'!$D$11:$D$40&amp;'AGOSTO 2'!$E$11:$E$40,'AGOSTO 2'!$AM$11:$AM$40,_xlfn.XLOOKUP($A136&amp;$B136,'AGOSTO 2'!$BC$11:$BC$40&amp;'AGOSTO 2'!$BD$11:$BD$40,'AGOSTO 2'!$CL$11:$CL$40,"A"))/1%,"")</f>
        <v/>
      </c>
      <c r="DR136" s="188" t="str">
        <f t="array" ref="DR136">IFERROR(_xlfn.XLOOKUP($A136&amp;$B136,SEPTIEMBRE!$D$11:$D$40&amp;SEPTIEMBRE!$E$11:$E$40,SEPTIEMBRE!$AM$11:$AM$40,_xlfn.XLOOKUP($A136&amp;$B136,SEPTIEMBRE!$BC$11:$BC$40&amp;SEPTIEMBRE!$BD$11:$BD$40,SEPTIEMBRE!$CL$11:$CL$40,"A"))/1%,"")</f>
        <v/>
      </c>
      <c r="DS136" s="188" t="str">
        <f t="array" ref="DS136">IFERROR(_xlfn.XLOOKUP($A136&amp;$B136,'SEPTIEMBRE 2'!$D$11:$D$40&amp;'SEPTIEMBRE 2'!$E$11:$E$40,'SEPTIEMBRE 2'!$AM$11:$AM$40,_xlfn.XLOOKUP($A136&amp;$B136,'SEPTIEMBRE 2'!$BC$11:$BC$40&amp;'SEPTIEMBRE 2'!$BD$11:$BD$40,'SEPTIEMBRE 2'!$CL$11:$CL$40,"A"))/1%,"")</f>
        <v/>
      </c>
      <c r="DT136" s="188" t="str">
        <f t="array" ref="DT136">IFERROR(_xlfn.XLOOKUP($A136&amp;$B136,'SEPTIEMBRE 3'!$D$11:$D$40&amp;'SEPTIEMBRE 3'!$E$11:$E$40,'SEPTIEMBRE 3'!$AM$11:$AM$40,_xlfn.XLOOKUP($A136&amp;$B136,'SEPTIEMBRE 3'!$BC$11:$BC$40&amp;'SEPTIEMBRE 3'!$BD$11:$BD$40,'SEPTIEMBRE 3'!$CL$11:$CL$40,"A"))/1%,"")</f>
        <v/>
      </c>
      <c r="DU136" s="188" t="str">
        <f t="array" ref="DU136">IFERROR(_xlfn.XLOOKUP($A136&amp;$B136,OCTUBRE!$D$11:$D$40&amp;OCTUBRE!$E$11:$E$40,OCTUBRE!$AM$11:$AM$40,_xlfn.XLOOKUP($A136&amp;$B136,OCTUBRE!$BC$11:$BC$40&amp;OCTUBRE!$BD$11:$BD$40,OCTUBRE!$CL$11:$CL$40,"A"))/1%,"")</f>
        <v/>
      </c>
      <c r="DV136" s="188" t="str">
        <f t="array" ref="DV136">IFERROR(_xlfn.XLOOKUP($A136&amp;$B136,'OCTUBRE 2'!$D$11:$D$40&amp;'OCTUBRE 2'!$E$11:$E$40,'OCTUBRE 2'!$AM$11:$AM$40,_xlfn.XLOOKUP($A136&amp;$B136,'OCTUBRE 2'!$BC$11:$BC$40&amp;'OCTUBRE 2'!$BD$11:$BD$40,'OCTUBRE 2'!$CL$11:$CL$40,"A"))/1%,"")</f>
        <v/>
      </c>
      <c r="DW136" s="188" t="str">
        <f t="array" ref="DW136">IFERROR(_xlfn.XLOOKUP($A136&amp;$B136,NOVIEMBRE!$D$11:$D$40&amp;NOVIEMBRE!$E$11:$E$40,NOVIEMBRE!$AM$11:$AM$40,_xlfn.XLOOKUP($A136&amp;$B136,NOVIEMBRE!$BC$11:$BC$40&amp;NOVIEMBRE!$BD$11:$BD$40,NOVIEMBRE!$CL$11:$CL$40,"A"))/1%,"")</f>
        <v/>
      </c>
      <c r="DX136" s="188" t="str">
        <f t="array" ref="DX136">IFERROR(_xlfn.XLOOKUP($A136&amp;$B136,'NOVIEMBRE 2'!$D$11:$D$40&amp;'NOVIEMBRE 2'!$E$11:$E$40,'NOVIEMBRE 2'!$AM$11:$AM$40,_xlfn.XLOOKUP($A136&amp;$B136,'NOVIEMBRE 2'!$BC$11:$BC$40&amp;'NOVIEMBRE 2'!$BD$11:$BD$40,'NOVIEMBRE 2'!$CL$11:$CL$40,"A"))/1%,"")</f>
        <v/>
      </c>
      <c r="DY136" s="188" t="str">
        <f t="array" ref="DY136">IFERROR(_xlfn.XLOOKUP($A136&amp;$B136,DICIEMBRE!$D$11:$D$40&amp;DICIEMBRE!$E$11:$E$40,DICIEMBRE!$AM$11:$AM$40,_xlfn.XLOOKUP($A136&amp;$B136,DICIEMBRE!$BC$11:$BC$40&amp;DICIEMBRE!$BD$11:$BD$40,DICIEMBRE!$CL$11:$CL$40,"A"))/1%,"")</f>
        <v/>
      </c>
      <c r="DZ136" s="381" t="str">
        <f t="shared" si="9"/>
        <v>-</v>
      </c>
      <c r="EA136" s="381" t="str">
        <f t="shared" si="10"/>
        <v>-</v>
      </c>
      <c r="EB136" s="381" t="str">
        <f t="shared" si="11"/>
        <v>-</v>
      </c>
      <c r="EC136" s="381" t="str">
        <f t="shared" si="12"/>
        <v>-</v>
      </c>
      <c r="ED136" s="381" t="str">
        <f t="shared" si="13"/>
        <v>-</v>
      </c>
      <c r="EE136" s="381" t="str">
        <f t="shared" si="14"/>
        <v>-</v>
      </c>
      <c r="EF136" s="381" t="str">
        <f t="shared" si="15"/>
        <v>-</v>
      </c>
      <c r="EG136" s="381" t="str">
        <f t="shared" si="16"/>
        <v>-</v>
      </c>
      <c r="EH136" s="381" t="str">
        <f t="shared" si="17"/>
        <v>-</v>
      </c>
      <c r="EI136" s="188" t="str">
        <f t="shared" si="18"/>
        <v/>
      </c>
      <c r="EJ136" s="382"/>
      <c r="EK136" s="382"/>
      <c r="EL136" s="383"/>
      <c r="EM136" s="21"/>
      <c r="EN136" s="384">
        <f t="array" ref="EN136">IFERROR(_xlfn.XLOOKUP($A136&amp;$B136,MARZO!$D$11:$D$40&amp;MARZO!$E$11:$E$40,MARZO!$AK$11:$AK$40,_xlfn.XLOOKUP($A136&amp;$B136,MARZO!$BC$11:$BC$40&amp;MARZO!$BD$11:$BD$40,MARZO!$CJ$11:$CJ$40,"A")),"")</f>
        <v>0</v>
      </c>
      <c r="EO136" s="384">
        <f t="array" ref="EO136">IFERROR(_xlfn.XLOOKUP($A136&amp;$B136,ABRIL!$D$11:$D$40&amp;ABRIL!$E$11:$E$40,ABRIL!$AK$11:$AK$40,_xlfn.XLOOKUP($A136&amp;$B136,ABRIL!$BC$11:$BC$40&amp;ABRIL!$BD$11:$BD$40,ABRIL!$CJ$11:$CJ$40,"A")),"")</f>
        <v>0</v>
      </c>
      <c r="EP136" s="384">
        <f t="array" ref="EP136">IFERROR(_xlfn.XLOOKUP($A136&amp;$B136,'ABRIL 2'!$D$11:$D$40&amp;'ABRIL 2'!$E$11:$E$40,'ABRIL 2'!$AK$11:$AK$40,_xlfn.XLOOKUP($A136&amp;$B136,'ABRIL 2'!$BC$11:$BC$40&amp;'ABRIL 2'!$BD$11:$BD$40,'ABRIL 2'!$CJ$11:$CJ$40,"A")),"")</f>
        <v>0</v>
      </c>
      <c r="EQ136" s="384">
        <f t="array" ref="EQ136">IFERROR(_xlfn.XLOOKUP($A136&amp;$B136,MAYO!$D$11:$D$40&amp;MAYO!$E$11:$E$40,MAYO!$AK$11:$AK$40,_xlfn.XLOOKUP($A136&amp;$B136,MAYO!$BC$11:$BC$40&amp;MAYO!$BD$11:$BD$40,MAYO!$CJ$11:$CJ$40,"A")),"")</f>
        <v>0</v>
      </c>
      <c r="ER136" s="384">
        <f t="array" ref="ER136">IFERROR(_xlfn.XLOOKUP($A136&amp;$B136,'MAYO 2'!$D$11:$D$40&amp;'MAYO 2'!$E$11:$E$40,'MAYO 2'!$AK$11:$AK$40,_xlfn.XLOOKUP($A136&amp;$B136,'MAYO 2'!$BC$11:$BC$40&amp;'MAYO 2'!$BD$11:$BD$40,'MAYO 2'!$CJ$11:$CJ$40,"A")),"")</f>
        <v>0</v>
      </c>
      <c r="ES136" s="384">
        <f t="array" ref="ES136">IFERROR(_xlfn.XLOOKUP($A136&amp;$B136,JUNIO!$D$11:$D$40&amp;JUNIO!$E$11:$E$40,JUNIO!$AK$11:$AK$40,_xlfn.XLOOKUP($A136&amp;$B136,JUNIO!$BC$11:$BC$40&amp;JUNIO!$BD$11:$BD$40,JUNIO!$CJ$11:$CJ$40,"A")),"")</f>
        <v>0</v>
      </c>
      <c r="ET136" s="384">
        <f t="array" ref="ET136">IFERROR(_xlfn.XLOOKUP($A136&amp;$B136,'JUNIO 2'!$D$11:$D$40&amp;'JUNIO 2'!$E$11:$E$40,'JUNIO 2'!$AK$11:$AK$40,_xlfn.XLOOKUP($A136&amp;$B136,'JUNIO 2'!$BC$11:$BC$40&amp;'JUNIO 2'!$BD$11:$BD$40,'JUNIO 2'!$CJ$11:$CJ$40,"A")),"")</f>
        <v>0</v>
      </c>
      <c r="EU136" s="384">
        <f t="array" ref="EU136">IFERROR(_xlfn.XLOOKUP($A136&amp;$B136,JULIO!$D$11:$D$40&amp;JULIO!$E$11:$E$40,JULIO!$AK$11:$AK$40,_xlfn.XLOOKUP($A136&amp;$B136,JULIO!$BC$11:$BC$40&amp;JULIO!$BD$11:$BD$40,JULIO!$CJ$11:$CJ$40,"A")),"")</f>
        <v>0</v>
      </c>
      <c r="EV136" s="384">
        <f t="array" ref="EV136">IFERROR(_xlfn.XLOOKUP($A136&amp;$B136,'JULIO 2'!$D$11:$D$40&amp;'JULIO 2'!$E$11:$E$40,'JULIO 2'!$AK$11:$AK$40,_xlfn.XLOOKUP($A136&amp;$B136,'JULIO 2'!$BC$11:$BC$40&amp;'JULIO 2'!$BD$11:$BD$40,'JULIO 2'!$CJ$11:$CJ$40,"A")),"")</f>
        <v>0</v>
      </c>
      <c r="EW136" s="384">
        <f t="array" ref="EW136">IFERROR(_xlfn.XLOOKUP($A136&amp;$B136,AGOSTO!$D$11:$D$40&amp;AGOSTO!$E$11:$E$40,AGOSTO!$AK$11:$AK$40,_xlfn.XLOOKUP($A136&amp;$B136,AGOSTO!$BC$11:$BC$40&amp;AGOSTO!$BD$11:$BD$40,AGOSTO!$CJ$11:$CJ$40,"A")),"")</f>
        <v>0</v>
      </c>
      <c r="EX136" s="384">
        <f t="array" ref="EX136">IFERROR(_xlfn.XLOOKUP($A136&amp;$B136,'AGOSTO 2'!$D$11:$D$40&amp;'AGOSTO 2'!$E$11:$E$40,'AGOSTO 2'!$AK$11:$AK$40,_xlfn.XLOOKUP($A136&amp;$B136,'AGOSTO 2'!$BC$11:$BC$40&amp;'AGOSTO 2'!$BD$11:$BD$40,'AGOSTO 2'!$CJ$11:$CJ$40,"A")),"")</f>
        <v>0</v>
      </c>
      <c r="EY136" s="384">
        <f t="array" ref="EY136">IFERROR(_xlfn.XLOOKUP($A136&amp;$B136,SEPTIEMBRE!$D$11:$D$40&amp;SEPTIEMBRE!$E$11:$E$40,SEPTIEMBRE!$AK$11:$AK$40,_xlfn.XLOOKUP($A136&amp;$B136,SEPTIEMBRE!$BC$11:$BC$40&amp;SEPTIEMBRE!$BD$11:$BD$40,SEPTIEMBRE!$CJ$11:$CJ$40,"A")),"")</f>
        <v>0</v>
      </c>
      <c r="EZ136" s="384">
        <f t="array" ref="EZ136">IFERROR(_xlfn.XLOOKUP($A136&amp;$B136,'SEPTIEMBRE 2'!$D$11:$D$40&amp;'SEPTIEMBRE 2'!$E$11:$E$40,'SEPTIEMBRE 2'!$AK$11:$AK$40,_xlfn.XLOOKUP($A136&amp;$B136,'SEPTIEMBRE 2'!$BC$11:$BC$40&amp;'SEPTIEMBRE 2'!$BD$11:$BD$40,'SEPTIEMBRE 2'!$CJ$11:$CJ$40,"A")),"")</f>
        <v>0</v>
      </c>
      <c r="FA136" s="384">
        <f t="array" ref="FA136">IFERROR(_xlfn.XLOOKUP($A136&amp;$B136,'SEPTIEMBRE 3'!$D$11:$D$40&amp;'SEPTIEMBRE 3'!$E$11:$E$40,'SEPTIEMBRE 3'!$AK$11:$AK$40,_xlfn.XLOOKUP($A136&amp;$B136,'SEPTIEMBRE 3'!$BC$11:$BC$40&amp;'SEPTIEMBRE 3'!$BD$11:$BD$40,'SEPTIEMBRE 3'!$CJ$11:$CJ$40,"A")),"")</f>
        <v>0</v>
      </c>
      <c r="FB136" s="384">
        <f t="array" ref="FB136">IFERROR(_xlfn.XLOOKUP($A136&amp;$B136,OCTUBRE!$D$11:$D$40&amp;OCTUBRE!$E$11:$E$40,OCTUBRE!$AK$11:$AK$40,_xlfn.XLOOKUP($A136&amp;$B136,OCTUBRE!$BC$11:$BC$40&amp;OCTUBRE!$BD$11:$BD$40,OCTUBRE!$CJ$11:$CJ$40,"A")),"")</f>
        <v>0</v>
      </c>
      <c r="FC136" s="384">
        <f t="array" ref="FC136">IFERROR(_xlfn.XLOOKUP($A136&amp;$B136,'OCTUBRE 2'!$D$11:$D$40&amp;'OCTUBRE 2'!$E$11:$E$40,'OCTUBRE 2'!$AK$11:$AK$40,_xlfn.XLOOKUP($A136&amp;$B136,'OCTUBRE 2'!$BC$11:$BC$40&amp;'OCTUBRE 2'!$BD$11:$BD$40,'OCTUBRE 2'!$CJ$11:$CJ$40,"A")),"")</f>
        <v>0</v>
      </c>
      <c r="FD136" s="384">
        <f t="array" ref="FD136">IFERROR(_xlfn.XLOOKUP($A136&amp;$B136,NOVIEMBRE!$D$11:$D$40&amp;NOVIEMBRE!$E$11:$E$40,NOVIEMBRE!$AK$11:$AK$40,_xlfn.XLOOKUP($A136&amp;$B136,NOVIEMBRE!$BC$11:$BC$40&amp;NOVIEMBRE!$BD$11:$BD$40,NOVIEMBRE!$CJ$11:$CJ$40,"A")),"")</f>
        <v>0</v>
      </c>
      <c r="FE136" s="384">
        <f t="array" ref="FE136">IFERROR(_xlfn.XLOOKUP($A136&amp;$B136,'NOVIEMBRE 2'!$D$11:$D$40&amp;'NOVIEMBRE 2'!$E$11:$E$40,'NOVIEMBRE 2'!$AK$11:$AK$40,_xlfn.XLOOKUP($A136&amp;$B136,'NOVIEMBRE 2'!$BC$11:$BC$40&amp;'NOVIEMBRE 2'!$BD$11:$BD$40,'NOVIEMBRE 2'!$CJ$11:$CJ$40,"A")),"")</f>
        <v>0</v>
      </c>
      <c r="FF136" s="385">
        <f t="array" ref="FF136">IFERROR(_xlfn.XLOOKUP($A136&amp;$B136,DICIEMBRE!$D$11:$D$40&amp;DICIEMBRE!$E$11:$E$40,DICIEMBRE!$AK$11:$AK$40,_xlfn.XLOOKUP($A136&amp;$B136,DICIEMBRE!$BC$11:$BC$40&amp;DICIEMBRE!$BD$11:$BD$40,DICIEMBRE!$CJ$11:$CJ$40,"A")),"")</f>
        <v>0</v>
      </c>
      <c r="FG136" s="386" t="str">
        <f t="shared" si="19"/>
        <v/>
      </c>
      <c r="FH136" s="386" t="str">
        <f t="array" ref="FH136">IF(
 COUNT(DZ136:EH136)=0,
 "-",
 IF(
  COUNT(DZ136:EH136) &lt; COUNTA(DZ136:EH136),
  REPT("🟩", ROUND(COUNT(DZ136:EH136)/COUNTA(DZ136:EH136)*5, 0)) &amp;
  REPT("⬜", 5 - ROUND(COUNT(DZ136:EH136)/COUNTA(DZ136:EH136)*5, 0)),
  IF(
    AVERAGE(IF(DZ136:EH136&lt;&gt;"", DZ136:EH136, )) &gt;= 70, "🟩🟩🟩🟩🟩",
    IF(
      AVERAGE(IF(DZ136:EH136&lt;&gt;"",DZ136:EH136, )) &gt;= 56, "🟨🟨🟨🟨🟨",
      "🟥🟥🟥🟥🟥"
    )
  )
 )
)
</f>
        <v>-</v>
      </c>
    </row>
    <row r="137" ht="15.75" customHeight="1">
      <c r="A137" s="168"/>
      <c r="B137" s="169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1"/>
      <c r="N137" s="172" t="str">
        <f t="shared" si="1"/>
        <v/>
      </c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2" t="str">
        <f t="shared" si="2"/>
        <v/>
      </c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2" t="str">
        <f t="shared" si="3"/>
        <v/>
      </c>
      <c r="AM137" s="173"/>
      <c r="AN137" s="173"/>
      <c r="AO137" s="173"/>
      <c r="AP137" s="173"/>
      <c r="AQ137" s="173"/>
      <c r="AR137" s="173"/>
      <c r="AS137" s="173"/>
      <c r="AT137" s="173"/>
      <c r="AU137" s="173"/>
      <c r="AV137" s="171"/>
      <c r="AW137" s="171"/>
      <c r="AX137" s="172" t="str">
        <f t="shared" si="4"/>
        <v/>
      </c>
      <c r="AY137" s="173"/>
      <c r="AZ137" s="173"/>
      <c r="BA137" s="173"/>
      <c r="BB137" s="173"/>
      <c r="BC137" s="173"/>
      <c r="BD137" s="173"/>
      <c r="BE137" s="173"/>
      <c r="BF137" s="173"/>
      <c r="BG137" s="173"/>
      <c r="BH137" s="173"/>
      <c r="BI137" s="173"/>
      <c r="BJ137" s="172" t="str">
        <f t="shared" si="5"/>
        <v/>
      </c>
      <c r="BK137" s="173"/>
      <c r="BL137" s="173"/>
      <c r="BM137" s="173"/>
      <c r="BN137" s="173"/>
      <c r="BO137" s="173"/>
      <c r="BP137" s="173"/>
      <c r="BQ137" s="173"/>
      <c r="BR137" s="173"/>
      <c r="BS137" s="173"/>
      <c r="BT137" s="173"/>
      <c r="BU137" s="173"/>
      <c r="BV137" s="172" t="str">
        <f t="shared" si="6"/>
        <v/>
      </c>
      <c r="BW137" s="173"/>
      <c r="BX137" s="173"/>
      <c r="BY137" s="173"/>
      <c r="BZ137" s="171"/>
      <c r="CA137" s="171"/>
      <c r="CB137" s="171"/>
      <c r="CC137" s="171"/>
      <c r="CD137" s="171"/>
      <c r="CE137" s="171"/>
      <c r="CF137" s="171"/>
      <c r="CG137" s="171"/>
      <c r="CH137" s="172" t="str">
        <f t="shared" si="7"/>
        <v/>
      </c>
      <c r="CI137" s="171"/>
      <c r="CJ137" s="173"/>
      <c r="CK137" s="173"/>
      <c r="CL137" s="173"/>
      <c r="CM137" s="173"/>
      <c r="CN137" s="171"/>
      <c r="CO137" s="171"/>
      <c r="CP137" s="171"/>
      <c r="CQ137" s="173"/>
      <c r="CR137" s="171"/>
      <c r="CS137" s="171"/>
      <c r="CT137" s="172" t="str">
        <f t="shared" si="8"/>
        <v/>
      </c>
      <c r="CU137" s="172"/>
      <c r="CV137" s="172"/>
      <c r="CW137" s="172"/>
      <c r="CX137" s="172"/>
      <c r="CY137" s="172"/>
      <c r="CZ137" s="172"/>
      <c r="DA137" s="172"/>
      <c r="DB137" s="172"/>
      <c r="DC137" s="172"/>
      <c r="DD137" s="172"/>
      <c r="DE137" s="172"/>
      <c r="DF137" s="172"/>
      <c r="DG137" s="188" t="str">
        <f t="array" ref="DG137">IFERROR(_xlfn.XLOOKUP($A137&amp;B137,MARZO!$D$11:$D$40&amp;MARZO!$E$11:$E$40,MARZO!$AM$11:$AM$40,_xlfn.XLOOKUP($A137&amp;$B137,MARZO!$BC$11:$BC$40&amp;MARZO!$BD$11:$BD$40,MARZO!$CL$11:$CL$40,"A"))/1%,"")</f>
        <v/>
      </c>
      <c r="DH137" s="188" t="str">
        <f t="array" ref="DH137">IFERROR(_xlfn.XLOOKUP($A137&amp;$B137,ABRIL!$D$11:$D$40&amp;ABRIL!$E$11:$E$40,ABRIL!$AM$11:$AM$40,_xlfn.XLOOKUP($A137&amp;$B137,ABRIL!$BC$11:$BC$40&amp;ABRIL!$BD$11:$BD$40,ABRIL!$CL$11:$CL$40,"A"))/1%,"")</f>
        <v/>
      </c>
      <c r="DI137" s="188" t="str">
        <f t="array" ref="DI137">IFERROR(_xlfn.XLOOKUP($A137&amp;$B137,'ABRIL 2'!$D$11:$D$40&amp;'ABRIL 2'!$E$11:$E$40,'ABRIL 2'!$AM$11:$AM$40,_xlfn.XLOOKUP($A137&amp;$B137,'ABRIL 2'!$BC$11:$BC$40&amp;'ABRIL 2'!$BD$11:$BD$40,'ABRIL 2'!$CL$11:$CL$40,"A"))/1%,"")</f>
        <v/>
      </c>
      <c r="DJ137" s="188" t="str">
        <f t="array" ref="DJ137">IFERROR(_xlfn.XLOOKUP($A137&amp;$B137,MAYO!$D$11:$D$40&amp;MAYO!$E$11:$E$40,MAYO!$AM$11:$AM$40,_xlfn.XLOOKUP($A137&amp;$B137,MAYO!$BC$11:$BC$40&amp;MAYO!$BD$11:$BD$40,MAYO!$CL$11:$CL$40,"A"))/1%,"")</f>
        <v/>
      </c>
      <c r="DK137" s="188" t="str">
        <f t="array" ref="DK137">IFERROR(_xlfn.XLOOKUP($A137&amp;$B137,'MAYO 2'!$D$11:$D$40&amp;'MAYO 2'!$E$11:$E$40,'MAYO 2'!$AM$11:$AM$40,_xlfn.XLOOKUP($A137&amp;$B137,'MAYO 2'!$BC$11:$BC$40&amp;'MAYO 2'!$BD$11:$BD$40,'MAYO 2'!$CL$11:$CL$40,"A"))/1%,"")</f>
        <v/>
      </c>
      <c r="DL137" s="188" t="str">
        <f t="array" ref="DL137">IFERROR(_xlfn.XLOOKUP($A137&amp;$B137,JUNIO!$D$11:$D$40&amp;JUNIO!$E$11:$E$40,JUNIO!$AM$11:$AM$40,_xlfn.XLOOKUP($A137&amp;$B137,JUNIO!$BC$11:$BC$40&amp;JUNIO!$BD$11:$BD$40,JUNIO!$CL$11:$CL$40,"A"))/1%,"")</f>
        <v/>
      </c>
      <c r="DM137" s="188" t="str">
        <f t="array" ref="DM137">IFERROR(_xlfn.XLOOKUP($A137&amp;$B137,'JUNIO 2'!$D$11:$D$40&amp;'JUNIO 2'!$E$11:$E$40,'JUNIO 2'!$AM$11:$AM$40,_xlfn.XLOOKUP($A137&amp;$B137,'JUNIO 2'!$BC$11:$BC$40&amp;'JUNIO 2'!$BD$11:$BD$40,'JUNIO 2'!$CL$11:$CL$40,"A"))/1%,"")</f>
        <v/>
      </c>
      <c r="DN137" s="188" t="str">
        <f t="array" ref="DN137">IFERROR(_xlfn.XLOOKUP($A137&amp;$B137,JULIO!$D$11:$D$40&amp;JULIO!$E$11:$E$40,JULIO!$AM$11:$AM$40,_xlfn.XLOOKUP($A137&amp;$B137,JULIO!$BC$11:$BC$40&amp;JULIO!$BD$11:$BD$40,JULIO!$CL$11:$CL$40,"A"))/1%,"")</f>
        <v/>
      </c>
      <c r="DO137" s="188" t="str">
        <f t="array" ref="DO137">IFERROR(_xlfn.XLOOKUP($A137&amp;$B137,'JULIO 2'!$D$11:$D$40&amp;'JULIO 2'!$E$11:$E$40,'JULIO 2'!$AM$11:$AM$40,_xlfn.XLOOKUP($A137&amp;$B137,'JULIO 2'!$BC$11:$BC$40&amp;'JULIO 2'!$BD$11:$BD$40,'JULIO 2'!$CL$11:$CL$40,"A"))/1%,"")</f>
        <v/>
      </c>
      <c r="DP137" s="188" t="str">
        <f t="array" ref="DP137">IFERROR(_xlfn.XLOOKUP($A137&amp;$B137,AGOSTO!$D$11:$D$40&amp;AGOSTO!$E$11:$E$40,AGOSTO!$AM$11:$AM$40,_xlfn.XLOOKUP($A137&amp;$B137,AGOSTO!$BC$11:$BC$40&amp;AGOSTO!$BD$11:$BD$40,AGOSTO!$CL$11:$CL$40,"A"))/1%,"")</f>
        <v/>
      </c>
      <c r="DQ137" s="188" t="str">
        <f t="array" ref="DQ137">IFERROR(_xlfn.XLOOKUP($A137&amp;$B137,'AGOSTO 2'!$D$11:$D$40&amp;'AGOSTO 2'!$E$11:$E$40,'AGOSTO 2'!$AM$11:$AM$40,_xlfn.XLOOKUP($A137&amp;$B137,'AGOSTO 2'!$BC$11:$BC$40&amp;'AGOSTO 2'!$BD$11:$BD$40,'AGOSTO 2'!$CL$11:$CL$40,"A"))/1%,"")</f>
        <v/>
      </c>
      <c r="DR137" s="188" t="str">
        <f t="array" ref="DR137">IFERROR(_xlfn.XLOOKUP($A137&amp;$B137,SEPTIEMBRE!$D$11:$D$40&amp;SEPTIEMBRE!$E$11:$E$40,SEPTIEMBRE!$AM$11:$AM$40,_xlfn.XLOOKUP($A137&amp;$B137,SEPTIEMBRE!$BC$11:$BC$40&amp;SEPTIEMBRE!$BD$11:$BD$40,SEPTIEMBRE!$CL$11:$CL$40,"A"))/1%,"")</f>
        <v/>
      </c>
      <c r="DS137" s="188" t="str">
        <f t="array" ref="DS137">IFERROR(_xlfn.XLOOKUP($A137&amp;$B137,'SEPTIEMBRE 2'!$D$11:$D$40&amp;'SEPTIEMBRE 2'!$E$11:$E$40,'SEPTIEMBRE 2'!$AM$11:$AM$40,_xlfn.XLOOKUP($A137&amp;$B137,'SEPTIEMBRE 2'!$BC$11:$BC$40&amp;'SEPTIEMBRE 2'!$BD$11:$BD$40,'SEPTIEMBRE 2'!$CL$11:$CL$40,"A"))/1%,"")</f>
        <v/>
      </c>
      <c r="DT137" s="188" t="str">
        <f t="array" ref="DT137">IFERROR(_xlfn.XLOOKUP($A137&amp;$B137,'SEPTIEMBRE 3'!$D$11:$D$40&amp;'SEPTIEMBRE 3'!$E$11:$E$40,'SEPTIEMBRE 3'!$AM$11:$AM$40,_xlfn.XLOOKUP($A137&amp;$B137,'SEPTIEMBRE 3'!$BC$11:$BC$40&amp;'SEPTIEMBRE 3'!$BD$11:$BD$40,'SEPTIEMBRE 3'!$CL$11:$CL$40,"A"))/1%,"")</f>
        <v/>
      </c>
      <c r="DU137" s="188" t="str">
        <f t="array" ref="DU137">IFERROR(_xlfn.XLOOKUP($A137&amp;$B137,OCTUBRE!$D$11:$D$40&amp;OCTUBRE!$E$11:$E$40,OCTUBRE!$AM$11:$AM$40,_xlfn.XLOOKUP($A137&amp;$B137,OCTUBRE!$BC$11:$BC$40&amp;OCTUBRE!$BD$11:$BD$40,OCTUBRE!$CL$11:$CL$40,"A"))/1%,"")</f>
        <v/>
      </c>
      <c r="DV137" s="188" t="str">
        <f t="array" ref="DV137">IFERROR(_xlfn.XLOOKUP($A137&amp;$B137,'OCTUBRE 2'!$D$11:$D$40&amp;'OCTUBRE 2'!$E$11:$E$40,'OCTUBRE 2'!$AM$11:$AM$40,_xlfn.XLOOKUP($A137&amp;$B137,'OCTUBRE 2'!$BC$11:$BC$40&amp;'OCTUBRE 2'!$BD$11:$BD$40,'OCTUBRE 2'!$CL$11:$CL$40,"A"))/1%,"")</f>
        <v/>
      </c>
      <c r="DW137" s="188" t="str">
        <f t="array" ref="DW137">IFERROR(_xlfn.XLOOKUP($A137&amp;$B137,NOVIEMBRE!$D$11:$D$40&amp;NOVIEMBRE!$E$11:$E$40,NOVIEMBRE!$AM$11:$AM$40,_xlfn.XLOOKUP($A137&amp;$B137,NOVIEMBRE!$BC$11:$BC$40&amp;NOVIEMBRE!$BD$11:$BD$40,NOVIEMBRE!$CL$11:$CL$40,"A"))/1%,"")</f>
        <v/>
      </c>
      <c r="DX137" s="188" t="str">
        <f t="array" ref="DX137">IFERROR(_xlfn.XLOOKUP($A137&amp;$B137,'NOVIEMBRE 2'!$D$11:$D$40&amp;'NOVIEMBRE 2'!$E$11:$E$40,'NOVIEMBRE 2'!$AM$11:$AM$40,_xlfn.XLOOKUP($A137&amp;$B137,'NOVIEMBRE 2'!$BC$11:$BC$40&amp;'NOVIEMBRE 2'!$BD$11:$BD$40,'NOVIEMBRE 2'!$CL$11:$CL$40,"A"))/1%,"")</f>
        <v/>
      </c>
      <c r="DY137" s="188" t="str">
        <f t="array" ref="DY137">IFERROR(_xlfn.XLOOKUP($A137&amp;$B137,DICIEMBRE!$D$11:$D$40&amp;DICIEMBRE!$E$11:$E$40,DICIEMBRE!$AM$11:$AM$40,_xlfn.XLOOKUP($A137&amp;$B137,DICIEMBRE!$BC$11:$BC$40&amp;DICIEMBRE!$BD$11:$BD$40,DICIEMBRE!$CL$11:$CL$40,"A"))/1%,"")</f>
        <v/>
      </c>
      <c r="DZ137" s="381" t="str">
        <f t="shared" si="9"/>
        <v>-</v>
      </c>
      <c r="EA137" s="381" t="str">
        <f t="shared" si="10"/>
        <v>-</v>
      </c>
      <c r="EB137" s="381" t="str">
        <f t="shared" si="11"/>
        <v>-</v>
      </c>
      <c r="EC137" s="381" t="str">
        <f t="shared" si="12"/>
        <v>-</v>
      </c>
      <c r="ED137" s="381" t="str">
        <f t="shared" si="13"/>
        <v>-</v>
      </c>
      <c r="EE137" s="381" t="str">
        <f t="shared" si="14"/>
        <v>-</v>
      </c>
      <c r="EF137" s="381" t="str">
        <f t="shared" si="15"/>
        <v>-</v>
      </c>
      <c r="EG137" s="381" t="str">
        <f t="shared" si="16"/>
        <v>-</v>
      </c>
      <c r="EH137" s="381" t="str">
        <f t="shared" si="17"/>
        <v>-</v>
      </c>
      <c r="EI137" s="188" t="str">
        <f t="shared" si="18"/>
        <v/>
      </c>
      <c r="EJ137" s="382"/>
      <c r="EK137" s="382"/>
      <c r="EL137" s="383"/>
      <c r="EM137" s="21"/>
      <c r="EN137" s="384">
        <f t="array" ref="EN137">IFERROR(_xlfn.XLOOKUP($A137&amp;$B137,MARZO!$D$11:$D$40&amp;MARZO!$E$11:$E$40,MARZO!$AK$11:$AK$40,_xlfn.XLOOKUP($A137&amp;$B137,MARZO!$BC$11:$BC$40&amp;MARZO!$BD$11:$BD$40,MARZO!$CJ$11:$CJ$40,"A")),"")</f>
        <v>0</v>
      </c>
      <c r="EO137" s="384">
        <f t="array" ref="EO137">IFERROR(_xlfn.XLOOKUP($A137&amp;$B137,ABRIL!$D$11:$D$40&amp;ABRIL!$E$11:$E$40,ABRIL!$AK$11:$AK$40,_xlfn.XLOOKUP($A137&amp;$B137,ABRIL!$BC$11:$BC$40&amp;ABRIL!$BD$11:$BD$40,ABRIL!$CJ$11:$CJ$40,"A")),"")</f>
        <v>0</v>
      </c>
      <c r="EP137" s="384">
        <f t="array" ref="EP137">IFERROR(_xlfn.XLOOKUP($A137&amp;$B137,'ABRIL 2'!$D$11:$D$40&amp;'ABRIL 2'!$E$11:$E$40,'ABRIL 2'!$AK$11:$AK$40,_xlfn.XLOOKUP($A137&amp;$B137,'ABRIL 2'!$BC$11:$BC$40&amp;'ABRIL 2'!$BD$11:$BD$40,'ABRIL 2'!$CJ$11:$CJ$40,"A")),"")</f>
        <v>0</v>
      </c>
      <c r="EQ137" s="384">
        <f t="array" ref="EQ137">IFERROR(_xlfn.XLOOKUP($A137&amp;$B137,MAYO!$D$11:$D$40&amp;MAYO!$E$11:$E$40,MAYO!$AK$11:$AK$40,_xlfn.XLOOKUP($A137&amp;$B137,MAYO!$BC$11:$BC$40&amp;MAYO!$BD$11:$BD$40,MAYO!$CJ$11:$CJ$40,"A")),"")</f>
        <v>0</v>
      </c>
      <c r="ER137" s="384">
        <f t="array" ref="ER137">IFERROR(_xlfn.XLOOKUP($A137&amp;$B137,'MAYO 2'!$D$11:$D$40&amp;'MAYO 2'!$E$11:$E$40,'MAYO 2'!$AK$11:$AK$40,_xlfn.XLOOKUP($A137&amp;$B137,'MAYO 2'!$BC$11:$BC$40&amp;'MAYO 2'!$BD$11:$BD$40,'MAYO 2'!$CJ$11:$CJ$40,"A")),"")</f>
        <v>0</v>
      </c>
      <c r="ES137" s="384">
        <f t="array" ref="ES137">IFERROR(_xlfn.XLOOKUP($A137&amp;$B137,JUNIO!$D$11:$D$40&amp;JUNIO!$E$11:$E$40,JUNIO!$AK$11:$AK$40,_xlfn.XLOOKUP($A137&amp;$B137,JUNIO!$BC$11:$BC$40&amp;JUNIO!$BD$11:$BD$40,JUNIO!$CJ$11:$CJ$40,"A")),"")</f>
        <v>0</v>
      </c>
      <c r="ET137" s="384">
        <f t="array" ref="ET137">IFERROR(_xlfn.XLOOKUP($A137&amp;$B137,'JUNIO 2'!$D$11:$D$40&amp;'JUNIO 2'!$E$11:$E$40,'JUNIO 2'!$AK$11:$AK$40,_xlfn.XLOOKUP($A137&amp;$B137,'JUNIO 2'!$BC$11:$BC$40&amp;'JUNIO 2'!$BD$11:$BD$40,'JUNIO 2'!$CJ$11:$CJ$40,"A")),"")</f>
        <v>0</v>
      </c>
      <c r="EU137" s="384">
        <f t="array" ref="EU137">IFERROR(_xlfn.XLOOKUP($A137&amp;$B137,JULIO!$D$11:$D$40&amp;JULIO!$E$11:$E$40,JULIO!$AK$11:$AK$40,_xlfn.XLOOKUP($A137&amp;$B137,JULIO!$BC$11:$BC$40&amp;JULIO!$BD$11:$BD$40,JULIO!$CJ$11:$CJ$40,"A")),"")</f>
        <v>0</v>
      </c>
      <c r="EV137" s="384">
        <f t="array" ref="EV137">IFERROR(_xlfn.XLOOKUP($A137&amp;$B137,'JULIO 2'!$D$11:$D$40&amp;'JULIO 2'!$E$11:$E$40,'JULIO 2'!$AK$11:$AK$40,_xlfn.XLOOKUP($A137&amp;$B137,'JULIO 2'!$BC$11:$BC$40&amp;'JULIO 2'!$BD$11:$BD$40,'JULIO 2'!$CJ$11:$CJ$40,"A")),"")</f>
        <v>0</v>
      </c>
      <c r="EW137" s="384">
        <f t="array" ref="EW137">IFERROR(_xlfn.XLOOKUP($A137&amp;$B137,AGOSTO!$D$11:$D$40&amp;AGOSTO!$E$11:$E$40,AGOSTO!$AK$11:$AK$40,_xlfn.XLOOKUP($A137&amp;$B137,AGOSTO!$BC$11:$BC$40&amp;AGOSTO!$BD$11:$BD$40,AGOSTO!$CJ$11:$CJ$40,"A")),"")</f>
        <v>0</v>
      </c>
      <c r="EX137" s="384">
        <f t="array" ref="EX137">IFERROR(_xlfn.XLOOKUP($A137&amp;$B137,'AGOSTO 2'!$D$11:$D$40&amp;'AGOSTO 2'!$E$11:$E$40,'AGOSTO 2'!$AK$11:$AK$40,_xlfn.XLOOKUP($A137&amp;$B137,'AGOSTO 2'!$BC$11:$BC$40&amp;'AGOSTO 2'!$BD$11:$BD$40,'AGOSTO 2'!$CJ$11:$CJ$40,"A")),"")</f>
        <v>0</v>
      </c>
      <c r="EY137" s="384">
        <f t="array" ref="EY137">IFERROR(_xlfn.XLOOKUP($A137&amp;$B137,SEPTIEMBRE!$D$11:$D$40&amp;SEPTIEMBRE!$E$11:$E$40,SEPTIEMBRE!$AK$11:$AK$40,_xlfn.XLOOKUP($A137&amp;$B137,SEPTIEMBRE!$BC$11:$BC$40&amp;SEPTIEMBRE!$BD$11:$BD$40,SEPTIEMBRE!$CJ$11:$CJ$40,"A")),"")</f>
        <v>0</v>
      </c>
      <c r="EZ137" s="384">
        <f t="array" ref="EZ137">IFERROR(_xlfn.XLOOKUP($A137&amp;$B137,'SEPTIEMBRE 2'!$D$11:$D$40&amp;'SEPTIEMBRE 2'!$E$11:$E$40,'SEPTIEMBRE 2'!$AK$11:$AK$40,_xlfn.XLOOKUP($A137&amp;$B137,'SEPTIEMBRE 2'!$BC$11:$BC$40&amp;'SEPTIEMBRE 2'!$BD$11:$BD$40,'SEPTIEMBRE 2'!$CJ$11:$CJ$40,"A")),"")</f>
        <v>0</v>
      </c>
      <c r="FA137" s="384">
        <f t="array" ref="FA137">IFERROR(_xlfn.XLOOKUP($A137&amp;$B137,'SEPTIEMBRE 3'!$D$11:$D$40&amp;'SEPTIEMBRE 3'!$E$11:$E$40,'SEPTIEMBRE 3'!$AK$11:$AK$40,_xlfn.XLOOKUP($A137&amp;$B137,'SEPTIEMBRE 3'!$BC$11:$BC$40&amp;'SEPTIEMBRE 3'!$BD$11:$BD$40,'SEPTIEMBRE 3'!$CJ$11:$CJ$40,"A")),"")</f>
        <v>0</v>
      </c>
      <c r="FB137" s="384">
        <f t="array" ref="FB137">IFERROR(_xlfn.XLOOKUP($A137&amp;$B137,OCTUBRE!$D$11:$D$40&amp;OCTUBRE!$E$11:$E$40,OCTUBRE!$AK$11:$AK$40,_xlfn.XLOOKUP($A137&amp;$B137,OCTUBRE!$BC$11:$BC$40&amp;OCTUBRE!$BD$11:$BD$40,OCTUBRE!$CJ$11:$CJ$40,"A")),"")</f>
        <v>0</v>
      </c>
      <c r="FC137" s="384">
        <f t="array" ref="FC137">IFERROR(_xlfn.XLOOKUP($A137&amp;$B137,'OCTUBRE 2'!$D$11:$D$40&amp;'OCTUBRE 2'!$E$11:$E$40,'OCTUBRE 2'!$AK$11:$AK$40,_xlfn.XLOOKUP($A137&amp;$B137,'OCTUBRE 2'!$BC$11:$BC$40&amp;'OCTUBRE 2'!$BD$11:$BD$40,'OCTUBRE 2'!$CJ$11:$CJ$40,"A")),"")</f>
        <v>0</v>
      </c>
      <c r="FD137" s="384">
        <f t="array" ref="FD137">IFERROR(_xlfn.XLOOKUP($A137&amp;$B137,NOVIEMBRE!$D$11:$D$40&amp;NOVIEMBRE!$E$11:$E$40,NOVIEMBRE!$AK$11:$AK$40,_xlfn.XLOOKUP($A137&amp;$B137,NOVIEMBRE!$BC$11:$BC$40&amp;NOVIEMBRE!$BD$11:$BD$40,NOVIEMBRE!$CJ$11:$CJ$40,"A")),"")</f>
        <v>0</v>
      </c>
      <c r="FE137" s="384">
        <f t="array" ref="FE137">IFERROR(_xlfn.XLOOKUP($A137&amp;$B137,'NOVIEMBRE 2'!$D$11:$D$40&amp;'NOVIEMBRE 2'!$E$11:$E$40,'NOVIEMBRE 2'!$AK$11:$AK$40,_xlfn.XLOOKUP($A137&amp;$B137,'NOVIEMBRE 2'!$BC$11:$BC$40&amp;'NOVIEMBRE 2'!$BD$11:$BD$40,'NOVIEMBRE 2'!$CJ$11:$CJ$40,"A")),"")</f>
        <v>0</v>
      </c>
      <c r="FF137" s="385">
        <f t="array" ref="FF137">IFERROR(_xlfn.XLOOKUP($A137&amp;$B137,DICIEMBRE!$D$11:$D$40&amp;DICIEMBRE!$E$11:$E$40,DICIEMBRE!$AK$11:$AK$40,_xlfn.XLOOKUP($A137&amp;$B137,DICIEMBRE!$BC$11:$BC$40&amp;DICIEMBRE!$BD$11:$BD$40,DICIEMBRE!$CJ$11:$CJ$40,"A")),"")</f>
        <v>0</v>
      </c>
      <c r="FG137" s="386" t="str">
        <f t="shared" si="19"/>
        <v/>
      </c>
      <c r="FH137" s="386" t="str">
        <f t="array" ref="FH137">IF(
 COUNT(DZ137:EH137)=0,
 "-",
 IF(
  COUNT(DZ137:EH137) &lt; COUNTA(DZ137:EH137),
  REPT("🟩", ROUND(COUNT(DZ137:EH137)/COUNTA(DZ137:EH137)*5, 0)) &amp;
  REPT("⬜", 5 - ROUND(COUNT(DZ137:EH137)/COUNTA(DZ137:EH137)*5, 0)),
  IF(
    AVERAGE(IF(DZ137:EH137&lt;&gt;"", DZ137:EH137, )) &gt;= 70, "🟩🟩🟩🟩🟩",
    IF(
      AVERAGE(IF(DZ137:EH137&lt;&gt;"",DZ137:EH137, )) &gt;= 56, "🟨🟨🟨🟨🟨",
      "🟥🟥🟥🟥🟥"
    )
  )
 )
)
</f>
        <v>-</v>
      </c>
    </row>
    <row r="138" ht="15.75" customHeight="1">
      <c r="A138" s="168"/>
      <c r="B138" s="169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1"/>
      <c r="N138" s="172" t="str">
        <f t="shared" si="1"/>
        <v/>
      </c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2" t="str">
        <f t="shared" si="2"/>
        <v/>
      </c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2" t="str">
        <f t="shared" si="3"/>
        <v/>
      </c>
      <c r="AM138" s="173"/>
      <c r="AN138" s="173"/>
      <c r="AO138" s="173"/>
      <c r="AP138" s="173"/>
      <c r="AQ138" s="173"/>
      <c r="AR138" s="173"/>
      <c r="AS138" s="173"/>
      <c r="AT138" s="173"/>
      <c r="AU138" s="173"/>
      <c r="AV138" s="171"/>
      <c r="AW138" s="171"/>
      <c r="AX138" s="172" t="str">
        <f t="shared" si="4"/>
        <v/>
      </c>
      <c r="AY138" s="173"/>
      <c r="AZ138" s="173"/>
      <c r="BA138" s="173"/>
      <c r="BB138" s="173"/>
      <c r="BC138" s="173"/>
      <c r="BD138" s="173"/>
      <c r="BE138" s="173"/>
      <c r="BF138" s="173"/>
      <c r="BG138" s="173"/>
      <c r="BH138" s="173"/>
      <c r="BI138" s="173"/>
      <c r="BJ138" s="172" t="str">
        <f t="shared" si="5"/>
        <v/>
      </c>
      <c r="BK138" s="173"/>
      <c r="BL138" s="173"/>
      <c r="BM138" s="173"/>
      <c r="BN138" s="173"/>
      <c r="BO138" s="173"/>
      <c r="BP138" s="173"/>
      <c r="BQ138" s="173"/>
      <c r="BR138" s="173"/>
      <c r="BS138" s="173"/>
      <c r="BT138" s="173"/>
      <c r="BU138" s="173"/>
      <c r="BV138" s="172" t="str">
        <f t="shared" si="6"/>
        <v/>
      </c>
      <c r="BW138" s="173"/>
      <c r="BX138" s="173"/>
      <c r="BY138" s="173"/>
      <c r="BZ138" s="171"/>
      <c r="CA138" s="171"/>
      <c r="CB138" s="171"/>
      <c r="CC138" s="171"/>
      <c r="CD138" s="171"/>
      <c r="CE138" s="171"/>
      <c r="CF138" s="171"/>
      <c r="CG138" s="171"/>
      <c r="CH138" s="172" t="str">
        <f t="shared" si="7"/>
        <v/>
      </c>
      <c r="CI138" s="171"/>
      <c r="CJ138" s="173"/>
      <c r="CK138" s="173"/>
      <c r="CL138" s="173"/>
      <c r="CM138" s="173"/>
      <c r="CN138" s="171"/>
      <c r="CO138" s="171"/>
      <c r="CP138" s="171"/>
      <c r="CQ138" s="173"/>
      <c r="CR138" s="171"/>
      <c r="CS138" s="171"/>
      <c r="CT138" s="172" t="str">
        <f t="shared" si="8"/>
        <v/>
      </c>
      <c r="CU138" s="172"/>
      <c r="CV138" s="172"/>
      <c r="CW138" s="172"/>
      <c r="CX138" s="172"/>
      <c r="CY138" s="172"/>
      <c r="CZ138" s="172"/>
      <c r="DA138" s="172"/>
      <c r="DB138" s="172"/>
      <c r="DC138" s="172"/>
      <c r="DD138" s="172"/>
      <c r="DE138" s="172"/>
      <c r="DF138" s="172"/>
      <c r="DG138" s="188" t="str">
        <f t="array" ref="DG138">IFERROR(_xlfn.XLOOKUP($A138&amp;B138,MARZO!$D$11:$D$40&amp;MARZO!$E$11:$E$40,MARZO!$AM$11:$AM$40,_xlfn.XLOOKUP($A138&amp;$B138,MARZO!$BC$11:$BC$40&amp;MARZO!$BD$11:$BD$40,MARZO!$CL$11:$CL$40,"A"))/1%,"")</f>
        <v/>
      </c>
      <c r="DH138" s="188" t="str">
        <f t="array" ref="DH138">IFERROR(_xlfn.XLOOKUP($A138&amp;$B138,ABRIL!$D$11:$D$40&amp;ABRIL!$E$11:$E$40,ABRIL!$AM$11:$AM$40,_xlfn.XLOOKUP($A138&amp;$B138,ABRIL!$BC$11:$BC$40&amp;ABRIL!$BD$11:$BD$40,ABRIL!$CL$11:$CL$40,"A"))/1%,"")</f>
        <v/>
      </c>
      <c r="DI138" s="188" t="str">
        <f t="array" ref="DI138">IFERROR(_xlfn.XLOOKUP($A138&amp;$B138,'ABRIL 2'!$D$11:$D$40&amp;'ABRIL 2'!$E$11:$E$40,'ABRIL 2'!$AM$11:$AM$40,_xlfn.XLOOKUP($A138&amp;$B138,'ABRIL 2'!$BC$11:$BC$40&amp;'ABRIL 2'!$BD$11:$BD$40,'ABRIL 2'!$CL$11:$CL$40,"A"))/1%,"")</f>
        <v/>
      </c>
      <c r="DJ138" s="188" t="str">
        <f t="array" ref="DJ138">IFERROR(_xlfn.XLOOKUP($A138&amp;$B138,MAYO!$D$11:$D$40&amp;MAYO!$E$11:$E$40,MAYO!$AM$11:$AM$40,_xlfn.XLOOKUP($A138&amp;$B138,MAYO!$BC$11:$BC$40&amp;MAYO!$BD$11:$BD$40,MAYO!$CL$11:$CL$40,"A"))/1%,"")</f>
        <v/>
      </c>
      <c r="DK138" s="188" t="str">
        <f t="array" ref="DK138">IFERROR(_xlfn.XLOOKUP($A138&amp;$B138,'MAYO 2'!$D$11:$D$40&amp;'MAYO 2'!$E$11:$E$40,'MAYO 2'!$AM$11:$AM$40,_xlfn.XLOOKUP($A138&amp;$B138,'MAYO 2'!$BC$11:$BC$40&amp;'MAYO 2'!$BD$11:$BD$40,'MAYO 2'!$CL$11:$CL$40,"A"))/1%,"")</f>
        <v/>
      </c>
      <c r="DL138" s="188" t="str">
        <f t="array" ref="DL138">IFERROR(_xlfn.XLOOKUP($A138&amp;$B138,JUNIO!$D$11:$D$40&amp;JUNIO!$E$11:$E$40,JUNIO!$AM$11:$AM$40,_xlfn.XLOOKUP($A138&amp;$B138,JUNIO!$BC$11:$BC$40&amp;JUNIO!$BD$11:$BD$40,JUNIO!$CL$11:$CL$40,"A"))/1%,"")</f>
        <v/>
      </c>
      <c r="DM138" s="188" t="str">
        <f t="array" ref="DM138">IFERROR(_xlfn.XLOOKUP($A138&amp;$B138,'JUNIO 2'!$D$11:$D$40&amp;'JUNIO 2'!$E$11:$E$40,'JUNIO 2'!$AM$11:$AM$40,_xlfn.XLOOKUP($A138&amp;$B138,'JUNIO 2'!$BC$11:$BC$40&amp;'JUNIO 2'!$BD$11:$BD$40,'JUNIO 2'!$CL$11:$CL$40,"A"))/1%,"")</f>
        <v/>
      </c>
      <c r="DN138" s="188" t="str">
        <f t="array" ref="DN138">IFERROR(_xlfn.XLOOKUP($A138&amp;$B138,JULIO!$D$11:$D$40&amp;JULIO!$E$11:$E$40,JULIO!$AM$11:$AM$40,_xlfn.XLOOKUP($A138&amp;$B138,JULIO!$BC$11:$BC$40&amp;JULIO!$BD$11:$BD$40,JULIO!$CL$11:$CL$40,"A"))/1%,"")</f>
        <v/>
      </c>
      <c r="DO138" s="188" t="str">
        <f t="array" ref="DO138">IFERROR(_xlfn.XLOOKUP($A138&amp;$B138,'JULIO 2'!$D$11:$D$40&amp;'JULIO 2'!$E$11:$E$40,'JULIO 2'!$AM$11:$AM$40,_xlfn.XLOOKUP($A138&amp;$B138,'JULIO 2'!$BC$11:$BC$40&amp;'JULIO 2'!$BD$11:$BD$40,'JULIO 2'!$CL$11:$CL$40,"A"))/1%,"")</f>
        <v/>
      </c>
      <c r="DP138" s="188" t="str">
        <f t="array" ref="DP138">IFERROR(_xlfn.XLOOKUP($A138&amp;$B138,AGOSTO!$D$11:$D$40&amp;AGOSTO!$E$11:$E$40,AGOSTO!$AM$11:$AM$40,_xlfn.XLOOKUP($A138&amp;$B138,AGOSTO!$BC$11:$BC$40&amp;AGOSTO!$BD$11:$BD$40,AGOSTO!$CL$11:$CL$40,"A"))/1%,"")</f>
        <v/>
      </c>
      <c r="DQ138" s="188" t="str">
        <f t="array" ref="DQ138">IFERROR(_xlfn.XLOOKUP($A138&amp;$B138,'AGOSTO 2'!$D$11:$D$40&amp;'AGOSTO 2'!$E$11:$E$40,'AGOSTO 2'!$AM$11:$AM$40,_xlfn.XLOOKUP($A138&amp;$B138,'AGOSTO 2'!$BC$11:$BC$40&amp;'AGOSTO 2'!$BD$11:$BD$40,'AGOSTO 2'!$CL$11:$CL$40,"A"))/1%,"")</f>
        <v/>
      </c>
      <c r="DR138" s="188" t="str">
        <f t="array" ref="DR138">IFERROR(_xlfn.XLOOKUP($A138&amp;$B138,SEPTIEMBRE!$D$11:$D$40&amp;SEPTIEMBRE!$E$11:$E$40,SEPTIEMBRE!$AM$11:$AM$40,_xlfn.XLOOKUP($A138&amp;$B138,SEPTIEMBRE!$BC$11:$BC$40&amp;SEPTIEMBRE!$BD$11:$BD$40,SEPTIEMBRE!$CL$11:$CL$40,"A"))/1%,"")</f>
        <v/>
      </c>
      <c r="DS138" s="188" t="str">
        <f t="array" ref="DS138">IFERROR(_xlfn.XLOOKUP($A138&amp;$B138,'SEPTIEMBRE 2'!$D$11:$D$40&amp;'SEPTIEMBRE 2'!$E$11:$E$40,'SEPTIEMBRE 2'!$AM$11:$AM$40,_xlfn.XLOOKUP($A138&amp;$B138,'SEPTIEMBRE 2'!$BC$11:$BC$40&amp;'SEPTIEMBRE 2'!$BD$11:$BD$40,'SEPTIEMBRE 2'!$CL$11:$CL$40,"A"))/1%,"")</f>
        <v/>
      </c>
      <c r="DT138" s="188" t="str">
        <f t="array" ref="DT138">IFERROR(_xlfn.XLOOKUP($A138&amp;$B138,'SEPTIEMBRE 3'!$D$11:$D$40&amp;'SEPTIEMBRE 3'!$E$11:$E$40,'SEPTIEMBRE 3'!$AM$11:$AM$40,_xlfn.XLOOKUP($A138&amp;$B138,'SEPTIEMBRE 3'!$BC$11:$BC$40&amp;'SEPTIEMBRE 3'!$BD$11:$BD$40,'SEPTIEMBRE 3'!$CL$11:$CL$40,"A"))/1%,"")</f>
        <v/>
      </c>
      <c r="DU138" s="188" t="str">
        <f t="array" ref="DU138">IFERROR(_xlfn.XLOOKUP($A138&amp;$B138,OCTUBRE!$D$11:$D$40&amp;OCTUBRE!$E$11:$E$40,OCTUBRE!$AM$11:$AM$40,_xlfn.XLOOKUP($A138&amp;$B138,OCTUBRE!$BC$11:$BC$40&amp;OCTUBRE!$BD$11:$BD$40,OCTUBRE!$CL$11:$CL$40,"A"))/1%,"")</f>
        <v/>
      </c>
      <c r="DV138" s="188" t="str">
        <f t="array" ref="DV138">IFERROR(_xlfn.XLOOKUP($A138&amp;$B138,'OCTUBRE 2'!$D$11:$D$40&amp;'OCTUBRE 2'!$E$11:$E$40,'OCTUBRE 2'!$AM$11:$AM$40,_xlfn.XLOOKUP($A138&amp;$B138,'OCTUBRE 2'!$BC$11:$BC$40&amp;'OCTUBRE 2'!$BD$11:$BD$40,'OCTUBRE 2'!$CL$11:$CL$40,"A"))/1%,"")</f>
        <v/>
      </c>
      <c r="DW138" s="188" t="str">
        <f t="array" ref="DW138">IFERROR(_xlfn.XLOOKUP($A138&amp;$B138,NOVIEMBRE!$D$11:$D$40&amp;NOVIEMBRE!$E$11:$E$40,NOVIEMBRE!$AM$11:$AM$40,_xlfn.XLOOKUP($A138&amp;$B138,NOVIEMBRE!$BC$11:$BC$40&amp;NOVIEMBRE!$BD$11:$BD$40,NOVIEMBRE!$CL$11:$CL$40,"A"))/1%,"")</f>
        <v/>
      </c>
      <c r="DX138" s="188" t="str">
        <f t="array" ref="DX138">IFERROR(_xlfn.XLOOKUP($A138&amp;$B138,'NOVIEMBRE 2'!$D$11:$D$40&amp;'NOVIEMBRE 2'!$E$11:$E$40,'NOVIEMBRE 2'!$AM$11:$AM$40,_xlfn.XLOOKUP($A138&amp;$B138,'NOVIEMBRE 2'!$BC$11:$BC$40&amp;'NOVIEMBRE 2'!$BD$11:$BD$40,'NOVIEMBRE 2'!$CL$11:$CL$40,"A"))/1%,"")</f>
        <v/>
      </c>
      <c r="DY138" s="188" t="str">
        <f t="array" ref="DY138">IFERROR(_xlfn.XLOOKUP($A138&amp;$B138,DICIEMBRE!$D$11:$D$40&amp;DICIEMBRE!$E$11:$E$40,DICIEMBRE!$AM$11:$AM$40,_xlfn.XLOOKUP($A138&amp;$B138,DICIEMBRE!$BC$11:$BC$40&amp;DICIEMBRE!$BD$11:$BD$40,DICIEMBRE!$CL$11:$CL$40,"A"))/1%,"")</f>
        <v/>
      </c>
      <c r="DZ138" s="381" t="str">
        <f t="shared" si="9"/>
        <v>-</v>
      </c>
      <c r="EA138" s="381" t="str">
        <f t="shared" si="10"/>
        <v>-</v>
      </c>
      <c r="EB138" s="381" t="str">
        <f t="shared" si="11"/>
        <v>-</v>
      </c>
      <c r="EC138" s="381" t="str">
        <f t="shared" si="12"/>
        <v>-</v>
      </c>
      <c r="ED138" s="381" t="str">
        <f t="shared" si="13"/>
        <v>-</v>
      </c>
      <c r="EE138" s="381" t="str">
        <f t="shared" si="14"/>
        <v>-</v>
      </c>
      <c r="EF138" s="381" t="str">
        <f t="shared" si="15"/>
        <v>-</v>
      </c>
      <c r="EG138" s="381" t="str">
        <f t="shared" si="16"/>
        <v>-</v>
      </c>
      <c r="EH138" s="381" t="str">
        <f t="shared" si="17"/>
        <v>-</v>
      </c>
      <c r="EI138" s="188" t="str">
        <f t="shared" si="18"/>
        <v/>
      </c>
      <c r="EJ138" s="382"/>
      <c r="EK138" s="382"/>
      <c r="EL138" s="383"/>
      <c r="EM138" s="21"/>
      <c r="EN138" s="384">
        <f t="array" ref="EN138">IFERROR(_xlfn.XLOOKUP($A138&amp;$B138,MARZO!$D$11:$D$40&amp;MARZO!$E$11:$E$40,MARZO!$AK$11:$AK$40,_xlfn.XLOOKUP($A138&amp;$B138,MARZO!$BC$11:$BC$40&amp;MARZO!$BD$11:$BD$40,MARZO!$CJ$11:$CJ$40,"A")),"")</f>
        <v>0</v>
      </c>
      <c r="EO138" s="384">
        <f t="array" ref="EO138">IFERROR(_xlfn.XLOOKUP($A138&amp;$B138,ABRIL!$D$11:$D$40&amp;ABRIL!$E$11:$E$40,ABRIL!$AK$11:$AK$40,_xlfn.XLOOKUP($A138&amp;$B138,ABRIL!$BC$11:$BC$40&amp;ABRIL!$BD$11:$BD$40,ABRIL!$CJ$11:$CJ$40,"A")),"")</f>
        <v>0</v>
      </c>
      <c r="EP138" s="384">
        <f t="array" ref="EP138">IFERROR(_xlfn.XLOOKUP($A138&amp;$B138,'ABRIL 2'!$D$11:$D$40&amp;'ABRIL 2'!$E$11:$E$40,'ABRIL 2'!$AK$11:$AK$40,_xlfn.XLOOKUP($A138&amp;$B138,'ABRIL 2'!$BC$11:$BC$40&amp;'ABRIL 2'!$BD$11:$BD$40,'ABRIL 2'!$CJ$11:$CJ$40,"A")),"")</f>
        <v>0</v>
      </c>
      <c r="EQ138" s="384">
        <f t="array" ref="EQ138">IFERROR(_xlfn.XLOOKUP($A138&amp;$B138,MAYO!$D$11:$D$40&amp;MAYO!$E$11:$E$40,MAYO!$AK$11:$AK$40,_xlfn.XLOOKUP($A138&amp;$B138,MAYO!$BC$11:$BC$40&amp;MAYO!$BD$11:$BD$40,MAYO!$CJ$11:$CJ$40,"A")),"")</f>
        <v>0</v>
      </c>
      <c r="ER138" s="384">
        <f t="array" ref="ER138">IFERROR(_xlfn.XLOOKUP($A138&amp;$B138,'MAYO 2'!$D$11:$D$40&amp;'MAYO 2'!$E$11:$E$40,'MAYO 2'!$AK$11:$AK$40,_xlfn.XLOOKUP($A138&amp;$B138,'MAYO 2'!$BC$11:$BC$40&amp;'MAYO 2'!$BD$11:$BD$40,'MAYO 2'!$CJ$11:$CJ$40,"A")),"")</f>
        <v>0</v>
      </c>
      <c r="ES138" s="384">
        <f t="array" ref="ES138">IFERROR(_xlfn.XLOOKUP($A138&amp;$B138,JUNIO!$D$11:$D$40&amp;JUNIO!$E$11:$E$40,JUNIO!$AK$11:$AK$40,_xlfn.XLOOKUP($A138&amp;$B138,JUNIO!$BC$11:$BC$40&amp;JUNIO!$BD$11:$BD$40,JUNIO!$CJ$11:$CJ$40,"A")),"")</f>
        <v>0</v>
      </c>
      <c r="ET138" s="384">
        <f t="array" ref="ET138">IFERROR(_xlfn.XLOOKUP($A138&amp;$B138,'JUNIO 2'!$D$11:$D$40&amp;'JUNIO 2'!$E$11:$E$40,'JUNIO 2'!$AK$11:$AK$40,_xlfn.XLOOKUP($A138&amp;$B138,'JUNIO 2'!$BC$11:$BC$40&amp;'JUNIO 2'!$BD$11:$BD$40,'JUNIO 2'!$CJ$11:$CJ$40,"A")),"")</f>
        <v>0</v>
      </c>
      <c r="EU138" s="384">
        <f t="array" ref="EU138">IFERROR(_xlfn.XLOOKUP($A138&amp;$B138,JULIO!$D$11:$D$40&amp;JULIO!$E$11:$E$40,JULIO!$AK$11:$AK$40,_xlfn.XLOOKUP($A138&amp;$B138,JULIO!$BC$11:$BC$40&amp;JULIO!$BD$11:$BD$40,JULIO!$CJ$11:$CJ$40,"A")),"")</f>
        <v>0</v>
      </c>
      <c r="EV138" s="384">
        <f t="array" ref="EV138">IFERROR(_xlfn.XLOOKUP($A138&amp;$B138,'JULIO 2'!$D$11:$D$40&amp;'JULIO 2'!$E$11:$E$40,'JULIO 2'!$AK$11:$AK$40,_xlfn.XLOOKUP($A138&amp;$B138,'JULIO 2'!$BC$11:$BC$40&amp;'JULIO 2'!$BD$11:$BD$40,'JULIO 2'!$CJ$11:$CJ$40,"A")),"")</f>
        <v>0</v>
      </c>
      <c r="EW138" s="384">
        <f t="array" ref="EW138">IFERROR(_xlfn.XLOOKUP($A138&amp;$B138,AGOSTO!$D$11:$D$40&amp;AGOSTO!$E$11:$E$40,AGOSTO!$AK$11:$AK$40,_xlfn.XLOOKUP($A138&amp;$B138,AGOSTO!$BC$11:$BC$40&amp;AGOSTO!$BD$11:$BD$40,AGOSTO!$CJ$11:$CJ$40,"A")),"")</f>
        <v>0</v>
      </c>
      <c r="EX138" s="384">
        <f t="array" ref="EX138">IFERROR(_xlfn.XLOOKUP($A138&amp;$B138,'AGOSTO 2'!$D$11:$D$40&amp;'AGOSTO 2'!$E$11:$E$40,'AGOSTO 2'!$AK$11:$AK$40,_xlfn.XLOOKUP($A138&amp;$B138,'AGOSTO 2'!$BC$11:$BC$40&amp;'AGOSTO 2'!$BD$11:$BD$40,'AGOSTO 2'!$CJ$11:$CJ$40,"A")),"")</f>
        <v>0</v>
      </c>
      <c r="EY138" s="384">
        <f t="array" ref="EY138">IFERROR(_xlfn.XLOOKUP($A138&amp;$B138,SEPTIEMBRE!$D$11:$D$40&amp;SEPTIEMBRE!$E$11:$E$40,SEPTIEMBRE!$AK$11:$AK$40,_xlfn.XLOOKUP($A138&amp;$B138,SEPTIEMBRE!$BC$11:$BC$40&amp;SEPTIEMBRE!$BD$11:$BD$40,SEPTIEMBRE!$CJ$11:$CJ$40,"A")),"")</f>
        <v>0</v>
      </c>
      <c r="EZ138" s="384">
        <f t="array" ref="EZ138">IFERROR(_xlfn.XLOOKUP($A138&amp;$B138,'SEPTIEMBRE 2'!$D$11:$D$40&amp;'SEPTIEMBRE 2'!$E$11:$E$40,'SEPTIEMBRE 2'!$AK$11:$AK$40,_xlfn.XLOOKUP($A138&amp;$B138,'SEPTIEMBRE 2'!$BC$11:$BC$40&amp;'SEPTIEMBRE 2'!$BD$11:$BD$40,'SEPTIEMBRE 2'!$CJ$11:$CJ$40,"A")),"")</f>
        <v>0</v>
      </c>
      <c r="FA138" s="384">
        <f t="array" ref="FA138">IFERROR(_xlfn.XLOOKUP($A138&amp;$B138,'SEPTIEMBRE 3'!$D$11:$D$40&amp;'SEPTIEMBRE 3'!$E$11:$E$40,'SEPTIEMBRE 3'!$AK$11:$AK$40,_xlfn.XLOOKUP($A138&amp;$B138,'SEPTIEMBRE 3'!$BC$11:$BC$40&amp;'SEPTIEMBRE 3'!$BD$11:$BD$40,'SEPTIEMBRE 3'!$CJ$11:$CJ$40,"A")),"")</f>
        <v>0</v>
      </c>
      <c r="FB138" s="384">
        <f t="array" ref="FB138">IFERROR(_xlfn.XLOOKUP($A138&amp;$B138,OCTUBRE!$D$11:$D$40&amp;OCTUBRE!$E$11:$E$40,OCTUBRE!$AK$11:$AK$40,_xlfn.XLOOKUP($A138&amp;$B138,OCTUBRE!$BC$11:$BC$40&amp;OCTUBRE!$BD$11:$BD$40,OCTUBRE!$CJ$11:$CJ$40,"A")),"")</f>
        <v>0</v>
      </c>
      <c r="FC138" s="384">
        <f t="array" ref="FC138">IFERROR(_xlfn.XLOOKUP($A138&amp;$B138,'OCTUBRE 2'!$D$11:$D$40&amp;'OCTUBRE 2'!$E$11:$E$40,'OCTUBRE 2'!$AK$11:$AK$40,_xlfn.XLOOKUP($A138&amp;$B138,'OCTUBRE 2'!$BC$11:$BC$40&amp;'OCTUBRE 2'!$BD$11:$BD$40,'OCTUBRE 2'!$CJ$11:$CJ$40,"A")),"")</f>
        <v>0</v>
      </c>
      <c r="FD138" s="384">
        <f t="array" ref="FD138">IFERROR(_xlfn.XLOOKUP($A138&amp;$B138,NOVIEMBRE!$D$11:$D$40&amp;NOVIEMBRE!$E$11:$E$40,NOVIEMBRE!$AK$11:$AK$40,_xlfn.XLOOKUP($A138&amp;$B138,NOVIEMBRE!$BC$11:$BC$40&amp;NOVIEMBRE!$BD$11:$BD$40,NOVIEMBRE!$CJ$11:$CJ$40,"A")),"")</f>
        <v>0</v>
      </c>
      <c r="FE138" s="384">
        <f t="array" ref="FE138">IFERROR(_xlfn.XLOOKUP($A138&amp;$B138,'NOVIEMBRE 2'!$D$11:$D$40&amp;'NOVIEMBRE 2'!$E$11:$E$40,'NOVIEMBRE 2'!$AK$11:$AK$40,_xlfn.XLOOKUP($A138&amp;$B138,'NOVIEMBRE 2'!$BC$11:$BC$40&amp;'NOVIEMBRE 2'!$BD$11:$BD$40,'NOVIEMBRE 2'!$CJ$11:$CJ$40,"A")),"")</f>
        <v>0</v>
      </c>
      <c r="FF138" s="385">
        <f t="array" ref="FF138">IFERROR(_xlfn.XLOOKUP($A138&amp;$B138,DICIEMBRE!$D$11:$D$40&amp;DICIEMBRE!$E$11:$E$40,DICIEMBRE!$AK$11:$AK$40,_xlfn.XLOOKUP($A138&amp;$B138,DICIEMBRE!$BC$11:$BC$40&amp;DICIEMBRE!$BD$11:$BD$40,DICIEMBRE!$CJ$11:$CJ$40,"A")),"")</f>
        <v>0</v>
      </c>
      <c r="FG138" s="386" t="str">
        <f t="shared" si="19"/>
        <v/>
      </c>
      <c r="FH138" s="386" t="str">
        <f t="array" ref="FH138">IF(
 COUNT(DZ138:EH138)=0,
 "-",
 IF(
  COUNT(DZ138:EH138) &lt; COUNTA(DZ138:EH138),
  REPT("🟩", ROUND(COUNT(DZ138:EH138)/COUNTA(DZ138:EH138)*5, 0)) &amp;
  REPT("⬜", 5 - ROUND(COUNT(DZ138:EH138)/COUNTA(DZ138:EH138)*5, 0)),
  IF(
    AVERAGE(IF(DZ138:EH138&lt;&gt;"", DZ138:EH138, )) &gt;= 70, "🟩🟩🟩🟩🟩",
    IF(
      AVERAGE(IF(DZ138:EH138&lt;&gt;"",DZ138:EH138, )) &gt;= 56, "🟨🟨🟨🟨🟨",
      "🟥🟥🟥🟥🟥"
    )
  )
 )
)
</f>
        <v>-</v>
      </c>
    </row>
    <row r="139" ht="15.75" customHeight="1">
      <c r="A139" s="168"/>
      <c r="B139" s="169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1"/>
      <c r="N139" s="172" t="str">
        <f t="shared" si="1"/>
        <v/>
      </c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2" t="str">
        <f t="shared" si="2"/>
        <v/>
      </c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2" t="str">
        <f t="shared" si="3"/>
        <v/>
      </c>
      <c r="AM139" s="173"/>
      <c r="AN139" s="173"/>
      <c r="AO139" s="173"/>
      <c r="AP139" s="173"/>
      <c r="AQ139" s="173"/>
      <c r="AR139" s="173"/>
      <c r="AS139" s="173"/>
      <c r="AT139" s="173"/>
      <c r="AU139" s="173"/>
      <c r="AV139" s="171"/>
      <c r="AW139" s="171"/>
      <c r="AX139" s="172" t="str">
        <f t="shared" si="4"/>
        <v/>
      </c>
      <c r="AY139" s="173"/>
      <c r="AZ139" s="173"/>
      <c r="BA139" s="173"/>
      <c r="BB139" s="173"/>
      <c r="BC139" s="173"/>
      <c r="BD139" s="173"/>
      <c r="BE139" s="173"/>
      <c r="BF139" s="173"/>
      <c r="BG139" s="173"/>
      <c r="BH139" s="173"/>
      <c r="BI139" s="173"/>
      <c r="BJ139" s="172" t="str">
        <f t="shared" si="5"/>
        <v/>
      </c>
      <c r="BK139" s="173"/>
      <c r="BL139" s="173"/>
      <c r="BM139" s="173"/>
      <c r="BN139" s="173"/>
      <c r="BO139" s="173"/>
      <c r="BP139" s="173"/>
      <c r="BQ139" s="173"/>
      <c r="BR139" s="173"/>
      <c r="BS139" s="173"/>
      <c r="BT139" s="173"/>
      <c r="BU139" s="173"/>
      <c r="BV139" s="172" t="str">
        <f t="shared" si="6"/>
        <v/>
      </c>
      <c r="BW139" s="173"/>
      <c r="BX139" s="173"/>
      <c r="BY139" s="173"/>
      <c r="BZ139" s="171"/>
      <c r="CA139" s="171"/>
      <c r="CB139" s="171"/>
      <c r="CC139" s="171"/>
      <c r="CD139" s="171"/>
      <c r="CE139" s="171"/>
      <c r="CF139" s="171"/>
      <c r="CG139" s="171"/>
      <c r="CH139" s="172" t="str">
        <f t="shared" si="7"/>
        <v/>
      </c>
      <c r="CI139" s="171"/>
      <c r="CJ139" s="173"/>
      <c r="CK139" s="173"/>
      <c r="CL139" s="173"/>
      <c r="CM139" s="173"/>
      <c r="CN139" s="171"/>
      <c r="CO139" s="171"/>
      <c r="CP139" s="171"/>
      <c r="CQ139" s="173"/>
      <c r="CR139" s="171"/>
      <c r="CS139" s="171"/>
      <c r="CT139" s="172" t="str">
        <f t="shared" si="8"/>
        <v/>
      </c>
      <c r="CU139" s="172"/>
      <c r="CV139" s="172"/>
      <c r="CW139" s="172"/>
      <c r="CX139" s="172"/>
      <c r="CY139" s="172"/>
      <c r="CZ139" s="172"/>
      <c r="DA139" s="172"/>
      <c r="DB139" s="172"/>
      <c r="DC139" s="172"/>
      <c r="DD139" s="172"/>
      <c r="DE139" s="172"/>
      <c r="DF139" s="172"/>
      <c r="DG139" s="188" t="str">
        <f t="array" ref="DG139">IFERROR(_xlfn.XLOOKUP($A139&amp;B139,MARZO!$D$11:$D$40&amp;MARZO!$E$11:$E$40,MARZO!$AM$11:$AM$40,_xlfn.XLOOKUP($A139&amp;$B139,MARZO!$BC$11:$BC$40&amp;MARZO!$BD$11:$BD$40,MARZO!$CL$11:$CL$40,"A"))/1%,"")</f>
        <v/>
      </c>
      <c r="DH139" s="188" t="str">
        <f t="array" ref="DH139">IFERROR(_xlfn.XLOOKUP($A139&amp;$B139,ABRIL!$D$11:$D$40&amp;ABRIL!$E$11:$E$40,ABRIL!$AM$11:$AM$40,_xlfn.XLOOKUP($A139&amp;$B139,ABRIL!$BC$11:$BC$40&amp;ABRIL!$BD$11:$BD$40,ABRIL!$CL$11:$CL$40,"A"))/1%,"")</f>
        <v/>
      </c>
      <c r="DI139" s="188" t="str">
        <f t="array" ref="DI139">IFERROR(_xlfn.XLOOKUP($A139&amp;$B139,'ABRIL 2'!$D$11:$D$40&amp;'ABRIL 2'!$E$11:$E$40,'ABRIL 2'!$AM$11:$AM$40,_xlfn.XLOOKUP($A139&amp;$B139,'ABRIL 2'!$BC$11:$BC$40&amp;'ABRIL 2'!$BD$11:$BD$40,'ABRIL 2'!$CL$11:$CL$40,"A"))/1%,"")</f>
        <v/>
      </c>
      <c r="DJ139" s="188" t="str">
        <f t="array" ref="DJ139">IFERROR(_xlfn.XLOOKUP($A139&amp;$B139,MAYO!$D$11:$D$40&amp;MAYO!$E$11:$E$40,MAYO!$AM$11:$AM$40,_xlfn.XLOOKUP($A139&amp;$B139,MAYO!$BC$11:$BC$40&amp;MAYO!$BD$11:$BD$40,MAYO!$CL$11:$CL$40,"A"))/1%,"")</f>
        <v/>
      </c>
      <c r="DK139" s="188" t="str">
        <f t="array" ref="DK139">IFERROR(_xlfn.XLOOKUP($A139&amp;$B139,'MAYO 2'!$D$11:$D$40&amp;'MAYO 2'!$E$11:$E$40,'MAYO 2'!$AM$11:$AM$40,_xlfn.XLOOKUP($A139&amp;$B139,'MAYO 2'!$BC$11:$BC$40&amp;'MAYO 2'!$BD$11:$BD$40,'MAYO 2'!$CL$11:$CL$40,"A"))/1%,"")</f>
        <v/>
      </c>
      <c r="DL139" s="188" t="str">
        <f t="array" ref="DL139">IFERROR(_xlfn.XLOOKUP($A139&amp;$B139,JUNIO!$D$11:$D$40&amp;JUNIO!$E$11:$E$40,JUNIO!$AM$11:$AM$40,_xlfn.XLOOKUP($A139&amp;$B139,JUNIO!$BC$11:$BC$40&amp;JUNIO!$BD$11:$BD$40,JUNIO!$CL$11:$CL$40,"A"))/1%,"")</f>
        <v/>
      </c>
      <c r="DM139" s="188" t="str">
        <f t="array" ref="DM139">IFERROR(_xlfn.XLOOKUP($A139&amp;$B139,'JUNIO 2'!$D$11:$D$40&amp;'JUNIO 2'!$E$11:$E$40,'JUNIO 2'!$AM$11:$AM$40,_xlfn.XLOOKUP($A139&amp;$B139,'JUNIO 2'!$BC$11:$BC$40&amp;'JUNIO 2'!$BD$11:$BD$40,'JUNIO 2'!$CL$11:$CL$40,"A"))/1%,"")</f>
        <v/>
      </c>
      <c r="DN139" s="188" t="str">
        <f t="array" ref="DN139">IFERROR(_xlfn.XLOOKUP($A139&amp;$B139,JULIO!$D$11:$D$40&amp;JULIO!$E$11:$E$40,JULIO!$AM$11:$AM$40,_xlfn.XLOOKUP($A139&amp;$B139,JULIO!$BC$11:$BC$40&amp;JULIO!$BD$11:$BD$40,JULIO!$CL$11:$CL$40,"A"))/1%,"")</f>
        <v/>
      </c>
      <c r="DO139" s="188" t="str">
        <f t="array" ref="DO139">IFERROR(_xlfn.XLOOKUP($A139&amp;$B139,'JULIO 2'!$D$11:$D$40&amp;'JULIO 2'!$E$11:$E$40,'JULIO 2'!$AM$11:$AM$40,_xlfn.XLOOKUP($A139&amp;$B139,'JULIO 2'!$BC$11:$BC$40&amp;'JULIO 2'!$BD$11:$BD$40,'JULIO 2'!$CL$11:$CL$40,"A"))/1%,"")</f>
        <v/>
      </c>
      <c r="DP139" s="188" t="str">
        <f t="array" ref="DP139">IFERROR(_xlfn.XLOOKUP($A139&amp;$B139,AGOSTO!$D$11:$D$40&amp;AGOSTO!$E$11:$E$40,AGOSTO!$AM$11:$AM$40,_xlfn.XLOOKUP($A139&amp;$B139,AGOSTO!$BC$11:$BC$40&amp;AGOSTO!$BD$11:$BD$40,AGOSTO!$CL$11:$CL$40,"A"))/1%,"")</f>
        <v/>
      </c>
      <c r="DQ139" s="188" t="str">
        <f t="array" ref="DQ139">IFERROR(_xlfn.XLOOKUP($A139&amp;$B139,'AGOSTO 2'!$D$11:$D$40&amp;'AGOSTO 2'!$E$11:$E$40,'AGOSTO 2'!$AM$11:$AM$40,_xlfn.XLOOKUP($A139&amp;$B139,'AGOSTO 2'!$BC$11:$BC$40&amp;'AGOSTO 2'!$BD$11:$BD$40,'AGOSTO 2'!$CL$11:$CL$40,"A"))/1%,"")</f>
        <v/>
      </c>
      <c r="DR139" s="188" t="str">
        <f t="array" ref="DR139">IFERROR(_xlfn.XLOOKUP($A139&amp;$B139,SEPTIEMBRE!$D$11:$D$40&amp;SEPTIEMBRE!$E$11:$E$40,SEPTIEMBRE!$AM$11:$AM$40,_xlfn.XLOOKUP($A139&amp;$B139,SEPTIEMBRE!$BC$11:$BC$40&amp;SEPTIEMBRE!$BD$11:$BD$40,SEPTIEMBRE!$CL$11:$CL$40,"A"))/1%,"")</f>
        <v/>
      </c>
      <c r="DS139" s="188" t="str">
        <f t="array" ref="DS139">IFERROR(_xlfn.XLOOKUP($A139&amp;$B139,'SEPTIEMBRE 2'!$D$11:$D$40&amp;'SEPTIEMBRE 2'!$E$11:$E$40,'SEPTIEMBRE 2'!$AM$11:$AM$40,_xlfn.XLOOKUP($A139&amp;$B139,'SEPTIEMBRE 2'!$BC$11:$BC$40&amp;'SEPTIEMBRE 2'!$BD$11:$BD$40,'SEPTIEMBRE 2'!$CL$11:$CL$40,"A"))/1%,"")</f>
        <v/>
      </c>
      <c r="DT139" s="188" t="str">
        <f t="array" ref="DT139">IFERROR(_xlfn.XLOOKUP($A139&amp;$B139,'SEPTIEMBRE 3'!$D$11:$D$40&amp;'SEPTIEMBRE 3'!$E$11:$E$40,'SEPTIEMBRE 3'!$AM$11:$AM$40,_xlfn.XLOOKUP($A139&amp;$B139,'SEPTIEMBRE 3'!$BC$11:$BC$40&amp;'SEPTIEMBRE 3'!$BD$11:$BD$40,'SEPTIEMBRE 3'!$CL$11:$CL$40,"A"))/1%,"")</f>
        <v/>
      </c>
      <c r="DU139" s="188" t="str">
        <f t="array" ref="DU139">IFERROR(_xlfn.XLOOKUP($A139&amp;$B139,OCTUBRE!$D$11:$D$40&amp;OCTUBRE!$E$11:$E$40,OCTUBRE!$AM$11:$AM$40,_xlfn.XLOOKUP($A139&amp;$B139,OCTUBRE!$BC$11:$BC$40&amp;OCTUBRE!$BD$11:$BD$40,OCTUBRE!$CL$11:$CL$40,"A"))/1%,"")</f>
        <v/>
      </c>
      <c r="DV139" s="188" t="str">
        <f t="array" ref="DV139">IFERROR(_xlfn.XLOOKUP($A139&amp;$B139,'OCTUBRE 2'!$D$11:$D$40&amp;'OCTUBRE 2'!$E$11:$E$40,'OCTUBRE 2'!$AM$11:$AM$40,_xlfn.XLOOKUP($A139&amp;$B139,'OCTUBRE 2'!$BC$11:$BC$40&amp;'OCTUBRE 2'!$BD$11:$BD$40,'OCTUBRE 2'!$CL$11:$CL$40,"A"))/1%,"")</f>
        <v/>
      </c>
      <c r="DW139" s="188" t="str">
        <f t="array" ref="DW139">IFERROR(_xlfn.XLOOKUP($A139&amp;$B139,NOVIEMBRE!$D$11:$D$40&amp;NOVIEMBRE!$E$11:$E$40,NOVIEMBRE!$AM$11:$AM$40,_xlfn.XLOOKUP($A139&amp;$B139,NOVIEMBRE!$BC$11:$BC$40&amp;NOVIEMBRE!$BD$11:$BD$40,NOVIEMBRE!$CL$11:$CL$40,"A"))/1%,"")</f>
        <v/>
      </c>
      <c r="DX139" s="188" t="str">
        <f t="array" ref="DX139">IFERROR(_xlfn.XLOOKUP($A139&amp;$B139,'NOVIEMBRE 2'!$D$11:$D$40&amp;'NOVIEMBRE 2'!$E$11:$E$40,'NOVIEMBRE 2'!$AM$11:$AM$40,_xlfn.XLOOKUP($A139&amp;$B139,'NOVIEMBRE 2'!$BC$11:$BC$40&amp;'NOVIEMBRE 2'!$BD$11:$BD$40,'NOVIEMBRE 2'!$CL$11:$CL$40,"A"))/1%,"")</f>
        <v/>
      </c>
      <c r="DY139" s="188" t="str">
        <f t="array" ref="DY139">IFERROR(_xlfn.XLOOKUP($A139&amp;$B139,DICIEMBRE!$D$11:$D$40&amp;DICIEMBRE!$E$11:$E$40,DICIEMBRE!$AM$11:$AM$40,_xlfn.XLOOKUP($A139&amp;$B139,DICIEMBRE!$BC$11:$BC$40&amp;DICIEMBRE!$BD$11:$BD$40,DICIEMBRE!$CL$11:$CL$40,"A"))/1%,"")</f>
        <v/>
      </c>
      <c r="DZ139" s="381" t="str">
        <f t="shared" si="9"/>
        <v>-</v>
      </c>
      <c r="EA139" s="381" t="str">
        <f t="shared" si="10"/>
        <v>-</v>
      </c>
      <c r="EB139" s="381" t="str">
        <f t="shared" si="11"/>
        <v>-</v>
      </c>
      <c r="EC139" s="381" t="str">
        <f t="shared" si="12"/>
        <v>-</v>
      </c>
      <c r="ED139" s="381" t="str">
        <f t="shared" si="13"/>
        <v>-</v>
      </c>
      <c r="EE139" s="381" t="str">
        <f t="shared" si="14"/>
        <v>-</v>
      </c>
      <c r="EF139" s="381" t="str">
        <f t="shared" si="15"/>
        <v>-</v>
      </c>
      <c r="EG139" s="381" t="str">
        <f t="shared" si="16"/>
        <v>-</v>
      </c>
      <c r="EH139" s="381" t="str">
        <f t="shared" si="17"/>
        <v>-</v>
      </c>
      <c r="EI139" s="188" t="str">
        <f t="shared" si="18"/>
        <v/>
      </c>
      <c r="EJ139" s="382"/>
      <c r="EK139" s="382"/>
      <c r="EL139" s="383"/>
      <c r="EM139" s="21"/>
      <c r="EN139" s="384">
        <f t="array" ref="EN139">IFERROR(_xlfn.XLOOKUP($A139&amp;$B139,MARZO!$D$11:$D$40&amp;MARZO!$E$11:$E$40,MARZO!$AK$11:$AK$40,_xlfn.XLOOKUP($A139&amp;$B139,MARZO!$BC$11:$BC$40&amp;MARZO!$BD$11:$BD$40,MARZO!$CJ$11:$CJ$40,"A")),"")</f>
        <v>0</v>
      </c>
      <c r="EO139" s="384">
        <f t="array" ref="EO139">IFERROR(_xlfn.XLOOKUP($A139&amp;$B139,ABRIL!$D$11:$D$40&amp;ABRIL!$E$11:$E$40,ABRIL!$AK$11:$AK$40,_xlfn.XLOOKUP($A139&amp;$B139,ABRIL!$BC$11:$BC$40&amp;ABRIL!$BD$11:$BD$40,ABRIL!$CJ$11:$CJ$40,"A")),"")</f>
        <v>0</v>
      </c>
      <c r="EP139" s="384">
        <f t="array" ref="EP139">IFERROR(_xlfn.XLOOKUP($A139&amp;$B139,'ABRIL 2'!$D$11:$D$40&amp;'ABRIL 2'!$E$11:$E$40,'ABRIL 2'!$AK$11:$AK$40,_xlfn.XLOOKUP($A139&amp;$B139,'ABRIL 2'!$BC$11:$BC$40&amp;'ABRIL 2'!$BD$11:$BD$40,'ABRIL 2'!$CJ$11:$CJ$40,"A")),"")</f>
        <v>0</v>
      </c>
      <c r="EQ139" s="384">
        <f t="array" ref="EQ139">IFERROR(_xlfn.XLOOKUP($A139&amp;$B139,MAYO!$D$11:$D$40&amp;MAYO!$E$11:$E$40,MAYO!$AK$11:$AK$40,_xlfn.XLOOKUP($A139&amp;$B139,MAYO!$BC$11:$BC$40&amp;MAYO!$BD$11:$BD$40,MAYO!$CJ$11:$CJ$40,"A")),"")</f>
        <v>0</v>
      </c>
      <c r="ER139" s="384">
        <f t="array" ref="ER139">IFERROR(_xlfn.XLOOKUP($A139&amp;$B139,'MAYO 2'!$D$11:$D$40&amp;'MAYO 2'!$E$11:$E$40,'MAYO 2'!$AK$11:$AK$40,_xlfn.XLOOKUP($A139&amp;$B139,'MAYO 2'!$BC$11:$BC$40&amp;'MAYO 2'!$BD$11:$BD$40,'MAYO 2'!$CJ$11:$CJ$40,"A")),"")</f>
        <v>0</v>
      </c>
      <c r="ES139" s="384">
        <f t="array" ref="ES139">IFERROR(_xlfn.XLOOKUP($A139&amp;$B139,JUNIO!$D$11:$D$40&amp;JUNIO!$E$11:$E$40,JUNIO!$AK$11:$AK$40,_xlfn.XLOOKUP($A139&amp;$B139,JUNIO!$BC$11:$BC$40&amp;JUNIO!$BD$11:$BD$40,JUNIO!$CJ$11:$CJ$40,"A")),"")</f>
        <v>0</v>
      </c>
      <c r="ET139" s="384">
        <f t="array" ref="ET139">IFERROR(_xlfn.XLOOKUP($A139&amp;$B139,'JUNIO 2'!$D$11:$D$40&amp;'JUNIO 2'!$E$11:$E$40,'JUNIO 2'!$AK$11:$AK$40,_xlfn.XLOOKUP($A139&amp;$B139,'JUNIO 2'!$BC$11:$BC$40&amp;'JUNIO 2'!$BD$11:$BD$40,'JUNIO 2'!$CJ$11:$CJ$40,"A")),"")</f>
        <v>0</v>
      </c>
      <c r="EU139" s="384">
        <f t="array" ref="EU139">IFERROR(_xlfn.XLOOKUP($A139&amp;$B139,JULIO!$D$11:$D$40&amp;JULIO!$E$11:$E$40,JULIO!$AK$11:$AK$40,_xlfn.XLOOKUP($A139&amp;$B139,JULIO!$BC$11:$BC$40&amp;JULIO!$BD$11:$BD$40,JULIO!$CJ$11:$CJ$40,"A")),"")</f>
        <v>0</v>
      </c>
      <c r="EV139" s="384">
        <f t="array" ref="EV139">IFERROR(_xlfn.XLOOKUP($A139&amp;$B139,'JULIO 2'!$D$11:$D$40&amp;'JULIO 2'!$E$11:$E$40,'JULIO 2'!$AK$11:$AK$40,_xlfn.XLOOKUP($A139&amp;$B139,'JULIO 2'!$BC$11:$BC$40&amp;'JULIO 2'!$BD$11:$BD$40,'JULIO 2'!$CJ$11:$CJ$40,"A")),"")</f>
        <v>0</v>
      </c>
      <c r="EW139" s="384">
        <f t="array" ref="EW139">IFERROR(_xlfn.XLOOKUP($A139&amp;$B139,AGOSTO!$D$11:$D$40&amp;AGOSTO!$E$11:$E$40,AGOSTO!$AK$11:$AK$40,_xlfn.XLOOKUP($A139&amp;$B139,AGOSTO!$BC$11:$BC$40&amp;AGOSTO!$BD$11:$BD$40,AGOSTO!$CJ$11:$CJ$40,"A")),"")</f>
        <v>0</v>
      </c>
      <c r="EX139" s="384">
        <f t="array" ref="EX139">IFERROR(_xlfn.XLOOKUP($A139&amp;$B139,'AGOSTO 2'!$D$11:$D$40&amp;'AGOSTO 2'!$E$11:$E$40,'AGOSTO 2'!$AK$11:$AK$40,_xlfn.XLOOKUP($A139&amp;$B139,'AGOSTO 2'!$BC$11:$BC$40&amp;'AGOSTO 2'!$BD$11:$BD$40,'AGOSTO 2'!$CJ$11:$CJ$40,"A")),"")</f>
        <v>0</v>
      </c>
      <c r="EY139" s="384">
        <f t="array" ref="EY139">IFERROR(_xlfn.XLOOKUP($A139&amp;$B139,SEPTIEMBRE!$D$11:$D$40&amp;SEPTIEMBRE!$E$11:$E$40,SEPTIEMBRE!$AK$11:$AK$40,_xlfn.XLOOKUP($A139&amp;$B139,SEPTIEMBRE!$BC$11:$BC$40&amp;SEPTIEMBRE!$BD$11:$BD$40,SEPTIEMBRE!$CJ$11:$CJ$40,"A")),"")</f>
        <v>0</v>
      </c>
      <c r="EZ139" s="384">
        <f t="array" ref="EZ139">IFERROR(_xlfn.XLOOKUP($A139&amp;$B139,'SEPTIEMBRE 2'!$D$11:$D$40&amp;'SEPTIEMBRE 2'!$E$11:$E$40,'SEPTIEMBRE 2'!$AK$11:$AK$40,_xlfn.XLOOKUP($A139&amp;$B139,'SEPTIEMBRE 2'!$BC$11:$BC$40&amp;'SEPTIEMBRE 2'!$BD$11:$BD$40,'SEPTIEMBRE 2'!$CJ$11:$CJ$40,"A")),"")</f>
        <v>0</v>
      </c>
      <c r="FA139" s="384">
        <f t="array" ref="FA139">IFERROR(_xlfn.XLOOKUP($A139&amp;$B139,'SEPTIEMBRE 3'!$D$11:$D$40&amp;'SEPTIEMBRE 3'!$E$11:$E$40,'SEPTIEMBRE 3'!$AK$11:$AK$40,_xlfn.XLOOKUP($A139&amp;$B139,'SEPTIEMBRE 3'!$BC$11:$BC$40&amp;'SEPTIEMBRE 3'!$BD$11:$BD$40,'SEPTIEMBRE 3'!$CJ$11:$CJ$40,"A")),"")</f>
        <v>0</v>
      </c>
      <c r="FB139" s="384">
        <f t="array" ref="FB139">IFERROR(_xlfn.XLOOKUP($A139&amp;$B139,OCTUBRE!$D$11:$D$40&amp;OCTUBRE!$E$11:$E$40,OCTUBRE!$AK$11:$AK$40,_xlfn.XLOOKUP($A139&amp;$B139,OCTUBRE!$BC$11:$BC$40&amp;OCTUBRE!$BD$11:$BD$40,OCTUBRE!$CJ$11:$CJ$40,"A")),"")</f>
        <v>0</v>
      </c>
      <c r="FC139" s="384">
        <f t="array" ref="FC139">IFERROR(_xlfn.XLOOKUP($A139&amp;$B139,'OCTUBRE 2'!$D$11:$D$40&amp;'OCTUBRE 2'!$E$11:$E$40,'OCTUBRE 2'!$AK$11:$AK$40,_xlfn.XLOOKUP($A139&amp;$B139,'OCTUBRE 2'!$BC$11:$BC$40&amp;'OCTUBRE 2'!$BD$11:$BD$40,'OCTUBRE 2'!$CJ$11:$CJ$40,"A")),"")</f>
        <v>0</v>
      </c>
      <c r="FD139" s="384">
        <f t="array" ref="FD139">IFERROR(_xlfn.XLOOKUP($A139&amp;$B139,NOVIEMBRE!$D$11:$D$40&amp;NOVIEMBRE!$E$11:$E$40,NOVIEMBRE!$AK$11:$AK$40,_xlfn.XLOOKUP($A139&amp;$B139,NOVIEMBRE!$BC$11:$BC$40&amp;NOVIEMBRE!$BD$11:$BD$40,NOVIEMBRE!$CJ$11:$CJ$40,"A")),"")</f>
        <v>0</v>
      </c>
      <c r="FE139" s="384">
        <f t="array" ref="FE139">IFERROR(_xlfn.XLOOKUP($A139&amp;$B139,'NOVIEMBRE 2'!$D$11:$D$40&amp;'NOVIEMBRE 2'!$E$11:$E$40,'NOVIEMBRE 2'!$AK$11:$AK$40,_xlfn.XLOOKUP($A139&amp;$B139,'NOVIEMBRE 2'!$BC$11:$BC$40&amp;'NOVIEMBRE 2'!$BD$11:$BD$40,'NOVIEMBRE 2'!$CJ$11:$CJ$40,"A")),"")</f>
        <v>0</v>
      </c>
      <c r="FF139" s="385">
        <f t="array" ref="FF139">IFERROR(_xlfn.XLOOKUP($A139&amp;$B139,DICIEMBRE!$D$11:$D$40&amp;DICIEMBRE!$E$11:$E$40,DICIEMBRE!$AK$11:$AK$40,_xlfn.XLOOKUP($A139&amp;$B139,DICIEMBRE!$BC$11:$BC$40&amp;DICIEMBRE!$BD$11:$BD$40,DICIEMBRE!$CJ$11:$CJ$40,"A")),"")</f>
        <v>0</v>
      </c>
      <c r="FG139" s="386" t="str">
        <f t="shared" si="19"/>
        <v/>
      </c>
      <c r="FH139" s="386" t="str">
        <f t="array" ref="FH139">IF(
 COUNT(DZ139:EH139)=0,
 "-",
 IF(
  COUNT(DZ139:EH139) &lt; COUNTA(DZ139:EH139),
  REPT("🟩", ROUND(COUNT(DZ139:EH139)/COUNTA(DZ139:EH139)*5, 0)) &amp;
  REPT("⬜", 5 - ROUND(COUNT(DZ139:EH139)/COUNTA(DZ139:EH139)*5, 0)),
  IF(
    AVERAGE(IF(DZ139:EH139&lt;&gt;"", DZ139:EH139, )) &gt;= 70, "🟩🟩🟩🟩🟩",
    IF(
      AVERAGE(IF(DZ139:EH139&lt;&gt;"",DZ139:EH139, )) &gt;= 56, "🟨🟨🟨🟨🟨",
      "🟥🟥🟥🟥🟥"
    )
  )
 )
)
</f>
        <v>-</v>
      </c>
    </row>
    <row r="140" ht="15.75" customHeight="1">
      <c r="A140" s="168"/>
      <c r="B140" s="169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1"/>
      <c r="N140" s="172" t="str">
        <f t="shared" si="1"/>
        <v/>
      </c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2" t="str">
        <f t="shared" si="2"/>
        <v/>
      </c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2" t="str">
        <f t="shared" si="3"/>
        <v/>
      </c>
      <c r="AM140" s="173"/>
      <c r="AN140" s="173"/>
      <c r="AO140" s="173"/>
      <c r="AP140" s="173"/>
      <c r="AQ140" s="173"/>
      <c r="AR140" s="173"/>
      <c r="AS140" s="173"/>
      <c r="AT140" s="173"/>
      <c r="AU140" s="173"/>
      <c r="AV140" s="171"/>
      <c r="AW140" s="171"/>
      <c r="AX140" s="172" t="str">
        <f t="shared" si="4"/>
        <v/>
      </c>
      <c r="AY140" s="173"/>
      <c r="AZ140" s="173"/>
      <c r="BA140" s="173"/>
      <c r="BB140" s="173"/>
      <c r="BC140" s="173"/>
      <c r="BD140" s="173"/>
      <c r="BE140" s="173"/>
      <c r="BF140" s="173"/>
      <c r="BG140" s="173"/>
      <c r="BH140" s="173"/>
      <c r="BI140" s="173"/>
      <c r="BJ140" s="172" t="str">
        <f t="shared" si="5"/>
        <v/>
      </c>
      <c r="BK140" s="173"/>
      <c r="BL140" s="173"/>
      <c r="BM140" s="173"/>
      <c r="BN140" s="173"/>
      <c r="BO140" s="173"/>
      <c r="BP140" s="173"/>
      <c r="BQ140" s="173"/>
      <c r="BR140" s="173"/>
      <c r="BS140" s="173"/>
      <c r="BT140" s="173"/>
      <c r="BU140" s="173"/>
      <c r="BV140" s="172" t="str">
        <f t="shared" si="6"/>
        <v/>
      </c>
      <c r="BW140" s="173"/>
      <c r="BX140" s="173"/>
      <c r="BY140" s="173"/>
      <c r="BZ140" s="171"/>
      <c r="CA140" s="171"/>
      <c r="CB140" s="171"/>
      <c r="CC140" s="171"/>
      <c r="CD140" s="171"/>
      <c r="CE140" s="171"/>
      <c r="CF140" s="171"/>
      <c r="CG140" s="171"/>
      <c r="CH140" s="172" t="str">
        <f t="shared" si="7"/>
        <v/>
      </c>
      <c r="CI140" s="171"/>
      <c r="CJ140" s="173"/>
      <c r="CK140" s="173"/>
      <c r="CL140" s="173"/>
      <c r="CM140" s="173"/>
      <c r="CN140" s="171"/>
      <c r="CO140" s="171"/>
      <c r="CP140" s="171"/>
      <c r="CQ140" s="173"/>
      <c r="CR140" s="171"/>
      <c r="CS140" s="171"/>
      <c r="CT140" s="172" t="str">
        <f t="shared" si="8"/>
        <v/>
      </c>
      <c r="CU140" s="172"/>
      <c r="CV140" s="172"/>
      <c r="CW140" s="172"/>
      <c r="CX140" s="172"/>
      <c r="CY140" s="172"/>
      <c r="CZ140" s="172"/>
      <c r="DA140" s="172"/>
      <c r="DB140" s="172"/>
      <c r="DC140" s="172"/>
      <c r="DD140" s="172"/>
      <c r="DE140" s="172"/>
      <c r="DF140" s="172"/>
      <c r="DG140" s="188" t="str">
        <f t="array" ref="DG140">IFERROR(_xlfn.XLOOKUP($A140&amp;B140,MARZO!$D$11:$D$40&amp;MARZO!$E$11:$E$40,MARZO!$AM$11:$AM$40,_xlfn.XLOOKUP($A140&amp;$B140,MARZO!$BC$11:$BC$40&amp;MARZO!$BD$11:$BD$40,MARZO!$CL$11:$CL$40,"A"))/1%,"")</f>
        <v/>
      </c>
      <c r="DH140" s="188" t="str">
        <f t="array" ref="DH140">IFERROR(_xlfn.XLOOKUP($A140&amp;$B140,ABRIL!$D$11:$D$40&amp;ABRIL!$E$11:$E$40,ABRIL!$AM$11:$AM$40,_xlfn.XLOOKUP($A140&amp;$B140,ABRIL!$BC$11:$BC$40&amp;ABRIL!$BD$11:$BD$40,ABRIL!$CL$11:$CL$40,"A"))/1%,"")</f>
        <v/>
      </c>
      <c r="DI140" s="188" t="str">
        <f t="array" ref="DI140">IFERROR(_xlfn.XLOOKUP($A140&amp;$B140,'ABRIL 2'!$D$11:$D$40&amp;'ABRIL 2'!$E$11:$E$40,'ABRIL 2'!$AM$11:$AM$40,_xlfn.XLOOKUP($A140&amp;$B140,'ABRIL 2'!$BC$11:$BC$40&amp;'ABRIL 2'!$BD$11:$BD$40,'ABRIL 2'!$CL$11:$CL$40,"A"))/1%,"")</f>
        <v/>
      </c>
      <c r="DJ140" s="188" t="str">
        <f t="array" ref="DJ140">IFERROR(_xlfn.XLOOKUP($A140&amp;$B140,MAYO!$D$11:$D$40&amp;MAYO!$E$11:$E$40,MAYO!$AM$11:$AM$40,_xlfn.XLOOKUP($A140&amp;$B140,MAYO!$BC$11:$BC$40&amp;MAYO!$BD$11:$BD$40,MAYO!$CL$11:$CL$40,"A"))/1%,"")</f>
        <v/>
      </c>
      <c r="DK140" s="188" t="str">
        <f t="array" ref="DK140">IFERROR(_xlfn.XLOOKUP($A140&amp;$B140,'MAYO 2'!$D$11:$D$40&amp;'MAYO 2'!$E$11:$E$40,'MAYO 2'!$AM$11:$AM$40,_xlfn.XLOOKUP($A140&amp;$B140,'MAYO 2'!$BC$11:$BC$40&amp;'MAYO 2'!$BD$11:$BD$40,'MAYO 2'!$CL$11:$CL$40,"A"))/1%,"")</f>
        <v/>
      </c>
      <c r="DL140" s="188" t="str">
        <f t="array" ref="DL140">IFERROR(_xlfn.XLOOKUP($A140&amp;$B140,JUNIO!$D$11:$D$40&amp;JUNIO!$E$11:$E$40,JUNIO!$AM$11:$AM$40,_xlfn.XLOOKUP($A140&amp;$B140,JUNIO!$BC$11:$BC$40&amp;JUNIO!$BD$11:$BD$40,JUNIO!$CL$11:$CL$40,"A"))/1%,"")</f>
        <v/>
      </c>
      <c r="DM140" s="188" t="str">
        <f t="array" ref="DM140">IFERROR(_xlfn.XLOOKUP($A140&amp;$B140,'JUNIO 2'!$D$11:$D$40&amp;'JUNIO 2'!$E$11:$E$40,'JUNIO 2'!$AM$11:$AM$40,_xlfn.XLOOKUP($A140&amp;$B140,'JUNIO 2'!$BC$11:$BC$40&amp;'JUNIO 2'!$BD$11:$BD$40,'JUNIO 2'!$CL$11:$CL$40,"A"))/1%,"")</f>
        <v/>
      </c>
      <c r="DN140" s="188" t="str">
        <f t="array" ref="DN140">IFERROR(_xlfn.XLOOKUP($A140&amp;$B140,JULIO!$D$11:$D$40&amp;JULIO!$E$11:$E$40,JULIO!$AM$11:$AM$40,_xlfn.XLOOKUP($A140&amp;$B140,JULIO!$BC$11:$BC$40&amp;JULIO!$BD$11:$BD$40,JULIO!$CL$11:$CL$40,"A"))/1%,"")</f>
        <v/>
      </c>
      <c r="DO140" s="188" t="str">
        <f t="array" ref="DO140">IFERROR(_xlfn.XLOOKUP($A140&amp;$B140,'JULIO 2'!$D$11:$D$40&amp;'JULIO 2'!$E$11:$E$40,'JULIO 2'!$AM$11:$AM$40,_xlfn.XLOOKUP($A140&amp;$B140,'JULIO 2'!$BC$11:$BC$40&amp;'JULIO 2'!$BD$11:$BD$40,'JULIO 2'!$CL$11:$CL$40,"A"))/1%,"")</f>
        <v/>
      </c>
      <c r="DP140" s="188" t="str">
        <f t="array" ref="DP140">IFERROR(_xlfn.XLOOKUP($A140&amp;$B140,AGOSTO!$D$11:$D$40&amp;AGOSTO!$E$11:$E$40,AGOSTO!$AM$11:$AM$40,_xlfn.XLOOKUP($A140&amp;$B140,AGOSTO!$BC$11:$BC$40&amp;AGOSTO!$BD$11:$BD$40,AGOSTO!$CL$11:$CL$40,"A"))/1%,"")</f>
        <v/>
      </c>
      <c r="DQ140" s="188" t="str">
        <f t="array" ref="DQ140">IFERROR(_xlfn.XLOOKUP($A140&amp;$B140,'AGOSTO 2'!$D$11:$D$40&amp;'AGOSTO 2'!$E$11:$E$40,'AGOSTO 2'!$AM$11:$AM$40,_xlfn.XLOOKUP($A140&amp;$B140,'AGOSTO 2'!$BC$11:$BC$40&amp;'AGOSTO 2'!$BD$11:$BD$40,'AGOSTO 2'!$CL$11:$CL$40,"A"))/1%,"")</f>
        <v/>
      </c>
      <c r="DR140" s="188" t="str">
        <f t="array" ref="DR140">IFERROR(_xlfn.XLOOKUP($A140&amp;$B140,SEPTIEMBRE!$D$11:$D$40&amp;SEPTIEMBRE!$E$11:$E$40,SEPTIEMBRE!$AM$11:$AM$40,_xlfn.XLOOKUP($A140&amp;$B140,SEPTIEMBRE!$BC$11:$BC$40&amp;SEPTIEMBRE!$BD$11:$BD$40,SEPTIEMBRE!$CL$11:$CL$40,"A"))/1%,"")</f>
        <v/>
      </c>
      <c r="DS140" s="188" t="str">
        <f t="array" ref="DS140">IFERROR(_xlfn.XLOOKUP($A140&amp;$B140,'SEPTIEMBRE 2'!$D$11:$D$40&amp;'SEPTIEMBRE 2'!$E$11:$E$40,'SEPTIEMBRE 2'!$AM$11:$AM$40,_xlfn.XLOOKUP($A140&amp;$B140,'SEPTIEMBRE 2'!$BC$11:$BC$40&amp;'SEPTIEMBRE 2'!$BD$11:$BD$40,'SEPTIEMBRE 2'!$CL$11:$CL$40,"A"))/1%,"")</f>
        <v/>
      </c>
      <c r="DT140" s="188" t="str">
        <f t="array" ref="DT140">IFERROR(_xlfn.XLOOKUP($A140&amp;$B140,'SEPTIEMBRE 3'!$D$11:$D$40&amp;'SEPTIEMBRE 3'!$E$11:$E$40,'SEPTIEMBRE 3'!$AM$11:$AM$40,_xlfn.XLOOKUP($A140&amp;$B140,'SEPTIEMBRE 3'!$BC$11:$BC$40&amp;'SEPTIEMBRE 3'!$BD$11:$BD$40,'SEPTIEMBRE 3'!$CL$11:$CL$40,"A"))/1%,"")</f>
        <v/>
      </c>
      <c r="DU140" s="188" t="str">
        <f t="array" ref="DU140">IFERROR(_xlfn.XLOOKUP($A140&amp;$B140,OCTUBRE!$D$11:$D$40&amp;OCTUBRE!$E$11:$E$40,OCTUBRE!$AM$11:$AM$40,_xlfn.XLOOKUP($A140&amp;$B140,OCTUBRE!$BC$11:$BC$40&amp;OCTUBRE!$BD$11:$BD$40,OCTUBRE!$CL$11:$CL$40,"A"))/1%,"")</f>
        <v/>
      </c>
      <c r="DV140" s="188" t="str">
        <f t="array" ref="DV140">IFERROR(_xlfn.XLOOKUP($A140&amp;$B140,'OCTUBRE 2'!$D$11:$D$40&amp;'OCTUBRE 2'!$E$11:$E$40,'OCTUBRE 2'!$AM$11:$AM$40,_xlfn.XLOOKUP($A140&amp;$B140,'OCTUBRE 2'!$BC$11:$BC$40&amp;'OCTUBRE 2'!$BD$11:$BD$40,'OCTUBRE 2'!$CL$11:$CL$40,"A"))/1%,"")</f>
        <v/>
      </c>
      <c r="DW140" s="188" t="str">
        <f t="array" ref="DW140">IFERROR(_xlfn.XLOOKUP($A140&amp;$B140,NOVIEMBRE!$D$11:$D$40&amp;NOVIEMBRE!$E$11:$E$40,NOVIEMBRE!$AM$11:$AM$40,_xlfn.XLOOKUP($A140&amp;$B140,NOVIEMBRE!$BC$11:$BC$40&amp;NOVIEMBRE!$BD$11:$BD$40,NOVIEMBRE!$CL$11:$CL$40,"A"))/1%,"")</f>
        <v/>
      </c>
      <c r="DX140" s="188" t="str">
        <f t="array" ref="DX140">IFERROR(_xlfn.XLOOKUP($A140&amp;$B140,'NOVIEMBRE 2'!$D$11:$D$40&amp;'NOVIEMBRE 2'!$E$11:$E$40,'NOVIEMBRE 2'!$AM$11:$AM$40,_xlfn.XLOOKUP($A140&amp;$B140,'NOVIEMBRE 2'!$BC$11:$BC$40&amp;'NOVIEMBRE 2'!$BD$11:$BD$40,'NOVIEMBRE 2'!$CL$11:$CL$40,"A"))/1%,"")</f>
        <v/>
      </c>
      <c r="DY140" s="188" t="str">
        <f t="array" ref="DY140">IFERROR(_xlfn.XLOOKUP($A140&amp;$B140,DICIEMBRE!$D$11:$D$40&amp;DICIEMBRE!$E$11:$E$40,DICIEMBRE!$AM$11:$AM$40,_xlfn.XLOOKUP($A140&amp;$B140,DICIEMBRE!$BC$11:$BC$40&amp;DICIEMBRE!$BD$11:$BD$40,DICIEMBRE!$CL$11:$CL$40,"A"))/1%,"")</f>
        <v/>
      </c>
      <c r="DZ140" s="381" t="str">
        <f t="shared" si="9"/>
        <v>-</v>
      </c>
      <c r="EA140" s="381" t="str">
        <f t="shared" si="10"/>
        <v>-</v>
      </c>
      <c r="EB140" s="381" t="str">
        <f t="shared" si="11"/>
        <v>-</v>
      </c>
      <c r="EC140" s="381" t="str">
        <f t="shared" si="12"/>
        <v>-</v>
      </c>
      <c r="ED140" s="381" t="str">
        <f t="shared" si="13"/>
        <v>-</v>
      </c>
      <c r="EE140" s="381" t="str">
        <f t="shared" si="14"/>
        <v>-</v>
      </c>
      <c r="EF140" s="381" t="str">
        <f t="shared" si="15"/>
        <v>-</v>
      </c>
      <c r="EG140" s="381" t="str">
        <f t="shared" si="16"/>
        <v>-</v>
      </c>
      <c r="EH140" s="381" t="str">
        <f t="shared" si="17"/>
        <v>-</v>
      </c>
      <c r="EI140" s="188" t="str">
        <f t="shared" si="18"/>
        <v/>
      </c>
      <c r="EJ140" s="382"/>
      <c r="EK140" s="382"/>
      <c r="EL140" s="383"/>
      <c r="EM140" s="21"/>
      <c r="EN140" s="384">
        <f t="array" ref="EN140">IFERROR(_xlfn.XLOOKUP($A140&amp;$B140,MARZO!$D$11:$D$40&amp;MARZO!$E$11:$E$40,MARZO!$AK$11:$AK$40,_xlfn.XLOOKUP($A140&amp;$B140,MARZO!$BC$11:$BC$40&amp;MARZO!$BD$11:$BD$40,MARZO!$CJ$11:$CJ$40,"A")),"")</f>
        <v>0</v>
      </c>
      <c r="EO140" s="384">
        <f t="array" ref="EO140">IFERROR(_xlfn.XLOOKUP($A140&amp;$B140,ABRIL!$D$11:$D$40&amp;ABRIL!$E$11:$E$40,ABRIL!$AK$11:$AK$40,_xlfn.XLOOKUP($A140&amp;$B140,ABRIL!$BC$11:$BC$40&amp;ABRIL!$BD$11:$BD$40,ABRIL!$CJ$11:$CJ$40,"A")),"")</f>
        <v>0</v>
      </c>
      <c r="EP140" s="384">
        <f t="array" ref="EP140">IFERROR(_xlfn.XLOOKUP($A140&amp;$B140,'ABRIL 2'!$D$11:$D$40&amp;'ABRIL 2'!$E$11:$E$40,'ABRIL 2'!$AK$11:$AK$40,_xlfn.XLOOKUP($A140&amp;$B140,'ABRIL 2'!$BC$11:$BC$40&amp;'ABRIL 2'!$BD$11:$BD$40,'ABRIL 2'!$CJ$11:$CJ$40,"A")),"")</f>
        <v>0</v>
      </c>
      <c r="EQ140" s="384">
        <f t="array" ref="EQ140">IFERROR(_xlfn.XLOOKUP($A140&amp;$B140,MAYO!$D$11:$D$40&amp;MAYO!$E$11:$E$40,MAYO!$AK$11:$AK$40,_xlfn.XLOOKUP($A140&amp;$B140,MAYO!$BC$11:$BC$40&amp;MAYO!$BD$11:$BD$40,MAYO!$CJ$11:$CJ$40,"A")),"")</f>
        <v>0</v>
      </c>
      <c r="ER140" s="384">
        <f t="array" ref="ER140">IFERROR(_xlfn.XLOOKUP($A140&amp;$B140,'MAYO 2'!$D$11:$D$40&amp;'MAYO 2'!$E$11:$E$40,'MAYO 2'!$AK$11:$AK$40,_xlfn.XLOOKUP($A140&amp;$B140,'MAYO 2'!$BC$11:$BC$40&amp;'MAYO 2'!$BD$11:$BD$40,'MAYO 2'!$CJ$11:$CJ$40,"A")),"")</f>
        <v>0</v>
      </c>
      <c r="ES140" s="384">
        <f t="array" ref="ES140">IFERROR(_xlfn.XLOOKUP($A140&amp;$B140,JUNIO!$D$11:$D$40&amp;JUNIO!$E$11:$E$40,JUNIO!$AK$11:$AK$40,_xlfn.XLOOKUP($A140&amp;$B140,JUNIO!$BC$11:$BC$40&amp;JUNIO!$BD$11:$BD$40,JUNIO!$CJ$11:$CJ$40,"A")),"")</f>
        <v>0</v>
      </c>
      <c r="ET140" s="384">
        <f t="array" ref="ET140">IFERROR(_xlfn.XLOOKUP($A140&amp;$B140,'JUNIO 2'!$D$11:$D$40&amp;'JUNIO 2'!$E$11:$E$40,'JUNIO 2'!$AK$11:$AK$40,_xlfn.XLOOKUP($A140&amp;$B140,'JUNIO 2'!$BC$11:$BC$40&amp;'JUNIO 2'!$BD$11:$BD$40,'JUNIO 2'!$CJ$11:$CJ$40,"A")),"")</f>
        <v>0</v>
      </c>
      <c r="EU140" s="384">
        <f t="array" ref="EU140">IFERROR(_xlfn.XLOOKUP($A140&amp;$B140,JULIO!$D$11:$D$40&amp;JULIO!$E$11:$E$40,JULIO!$AK$11:$AK$40,_xlfn.XLOOKUP($A140&amp;$B140,JULIO!$BC$11:$BC$40&amp;JULIO!$BD$11:$BD$40,JULIO!$CJ$11:$CJ$40,"A")),"")</f>
        <v>0</v>
      </c>
      <c r="EV140" s="384">
        <f t="array" ref="EV140">IFERROR(_xlfn.XLOOKUP($A140&amp;$B140,'JULIO 2'!$D$11:$D$40&amp;'JULIO 2'!$E$11:$E$40,'JULIO 2'!$AK$11:$AK$40,_xlfn.XLOOKUP($A140&amp;$B140,'JULIO 2'!$BC$11:$BC$40&amp;'JULIO 2'!$BD$11:$BD$40,'JULIO 2'!$CJ$11:$CJ$40,"A")),"")</f>
        <v>0</v>
      </c>
      <c r="EW140" s="384">
        <f t="array" ref="EW140">IFERROR(_xlfn.XLOOKUP($A140&amp;$B140,AGOSTO!$D$11:$D$40&amp;AGOSTO!$E$11:$E$40,AGOSTO!$AK$11:$AK$40,_xlfn.XLOOKUP($A140&amp;$B140,AGOSTO!$BC$11:$BC$40&amp;AGOSTO!$BD$11:$BD$40,AGOSTO!$CJ$11:$CJ$40,"A")),"")</f>
        <v>0</v>
      </c>
      <c r="EX140" s="384">
        <f t="array" ref="EX140">IFERROR(_xlfn.XLOOKUP($A140&amp;$B140,'AGOSTO 2'!$D$11:$D$40&amp;'AGOSTO 2'!$E$11:$E$40,'AGOSTO 2'!$AK$11:$AK$40,_xlfn.XLOOKUP($A140&amp;$B140,'AGOSTO 2'!$BC$11:$BC$40&amp;'AGOSTO 2'!$BD$11:$BD$40,'AGOSTO 2'!$CJ$11:$CJ$40,"A")),"")</f>
        <v>0</v>
      </c>
      <c r="EY140" s="384">
        <f t="array" ref="EY140">IFERROR(_xlfn.XLOOKUP($A140&amp;$B140,SEPTIEMBRE!$D$11:$D$40&amp;SEPTIEMBRE!$E$11:$E$40,SEPTIEMBRE!$AK$11:$AK$40,_xlfn.XLOOKUP($A140&amp;$B140,SEPTIEMBRE!$BC$11:$BC$40&amp;SEPTIEMBRE!$BD$11:$BD$40,SEPTIEMBRE!$CJ$11:$CJ$40,"A")),"")</f>
        <v>0</v>
      </c>
      <c r="EZ140" s="384">
        <f t="array" ref="EZ140">IFERROR(_xlfn.XLOOKUP($A140&amp;$B140,'SEPTIEMBRE 2'!$D$11:$D$40&amp;'SEPTIEMBRE 2'!$E$11:$E$40,'SEPTIEMBRE 2'!$AK$11:$AK$40,_xlfn.XLOOKUP($A140&amp;$B140,'SEPTIEMBRE 2'!$BC$11:$BC$40&amp;'SEPTIEMBRE 2'!$BD$11:$BD$40,'SEPTIEMBRE 2'!$CJ$11:$CJ$40,"A")),"")</f>
        <v>0</v>
      </c>
      <c r="FA140" s="384">
        <f t="array" ref="FA140">IFERROR(_xlfn.XLOOKUP($A140&amp;$B140,'SEPTIEMBRE 3'!$D$11:$D$40&amp;'SEPTIEMBRE 3'!$E$11:$E$40,'SEPTIEMBRE 3'!$AK$11:$AK$40,_xlfn.XLOOKUP($A140&amp;$B140,'SEPTIEMBRE 3'!$BC$11:$BC$40&amp;'SEPTIEMBRE 3'!$BD$11:$BD$40,'SEPTIEMBRE 3'!$CJ$11:$CJ$40,"A")),"")</f>
        <v>0</v>
      </c>
      <c r="FB140" s="384">
        <f t="array" ref="FB140">IFERROR(_xlfn.XLOOKUP($A140&amp;$B140,OCTUBRE!$D$11:$D$40&amp;OCTUBRE!$E$11:$E$40,OCTUBRE!$AK$11:$AK$40,_xlfn.XLOOKUP($A140&amp;$B140,OCTUBRE!$BC$11:$BC$40&amp;OCTUBRE!$BD$11:$BD$40,OCTUBRE!$CJ$11:$CJ$40,"A")),"")</f>
        <v>0</v>
      </c>
      <c r="FC140" s="384">
        <f t="array" ref="FC140">IFERROR(_xlfn.XLOOKUP($A140&amp;$B140,'OCTUBRE 2'!$D$11:$D$40&amp;'OCTUBRE 2'!$E$11:$E$40,'OCTUBRE 2'!$AK$11:$AK$40,_xlfn.XLOOKUP($A140&amp;$B140,'OCTUBRE 2'!$BC$11:$BC$40&amp;'OCTUBRE 2'!$BD$11:$BD$40,'OCTUBRE 2'!$CJ$11:$CJ$40,"A")),"")</f>
        <v>0</v>
      </c>
      <c r="FD140" s="384">
        <f t="array" ref="FD140">IFERROR(_xlfn.XLOOKUP($A140&amp;$B140,NOVIEMBRE!$D$11:$D$40&amp;NOVIEMBRE!$E$11:$E$40,NOVIEMBRE!$AK$11:$AK$40,_xlfn.XLOOKUP($A140&amp;$B140,NOVIEMBRE!$BC$11:$BC$40&amp;NOVIEMBRE!$BD$11:$BD$40,NOVIEMBRE!$CJ$11:$CJ$40,"A")),"")</f>
        <v>0</v>
      </c>
      <c r="FE140" s="384">
        <f t="array" ref="FE140">IFERROR(_xlfn.XLOOKUP($A140&amp;$B140,'NOVIEMBRE 2'!$D$11:$D$40&amp;'NOVIEMBRE 2'!$E$11:$E$40,'NOVIEMBRE 2'!$AK$11:$AK$40,_xlfn.XLOOKUP($A140&amp;$B140,'NOVIEMBRE 2'!$BC$11:$BC$40&amp;'NOVIEMBRE 2'!$BD$11:$BD$40,'NOVIEMBRE 2'!$CJ$11:$CJ$40,"A")),"")</f>
        <v>0</v>
      </c>
      <c r="FF140" s="385">
        <f t="array" ref="FF140">IFERROR(_xlfn.XLOOKUP($A140&amp;$B140,DICIEMBRE!$D$11:$D$40&amp;DICIEMBRE!$E$11:$E$40,DICIEMBRE!$AK$11:$AK$40,_xlfn.XLOOKUP($A140&amp;$B140,DICIEMBRE!$BC$11:$BC$40&amp;DICIEMBRE!$BD$11:$BD$40,DICIEMBRE!$CJ$11:$CJ$40,"A")),"")</f>
        <v>0</v>
      </c>
      <c r="FG140" s="386" t="str">
        <f t="shared" si="19"/>
        <v/>
      </c>
      <c r="FH140" s="386" t="str">
        <f t="array" ref="FH140">IF(
 COUNT(DZ140:EH140)=0,
 "-",
 IF(
  COUNT(DZ140:EH140) &lt; COUNTA(DZ140:EH140),
  REPT("🟩", ROUND(COUNT(DZ140:EH140)/COUNTA(DZ140:EH140)*5, 0)) &amp;
  REPT("⬜", 5 - ROUND(COUNT(DZ140:EH140)/COUNTA(DZ140:EH140)*5, 0)),
  IF(
    AVERAGE(IF(DZ140:EH140&lt;&gt;"", DZ140:EH140, )) &gt;= 70, "🟩🟩🟩🟩🟩",
    IF(
      AVERAGE(IF(DZ140:EH140&lt;&gt;"",DZ140:EH140, )) &gt;= 56, "🟨🟨🟨🟨🟨",
      "🟥🟥🟥🟥🟥"
    )
  )
 )
)
</f>
        <v>-</v>
      </c>
    </row>
    <row r="141" ht="15.75" customHeight="1">
      <c r="A141" s="168"/>
      <c r="B141" s="169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1"/>
      <c r="N141" s="172" t="str">
        <f t="shared" si="1"/>
        <v/>
      </c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2" t="str">
        <f t="shared" si="2"/>
        <v/>
      </c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2" t="str">
        <f t="shared" si="3"/>
        <v/>
      </c>
      <c r="AM141" s="173"/>
      <c r="AN141" s="173"/>
      <c r="AO141" s="173"/>
      <c r="AP141" s="173"/>
      <c r="AQ141" s="173"/>
      <c r="AR141" s="173"/>
      <c r="AS141" s="173"/>
      <c r="AT141" s="173"/>
      <c r="AU141" s="173"/>
      <c r="AV141" s="171"/>
      <c r="AW141" s="171"/>
      <c r="AX141" s="172" t="str">
        <f t="shared" si="4"/>
        <v/>
      </c>
      <c r="AY141" s="173"/>
      <c r="AZ141" s="173"/>
      <c r="BA141" s="173"/>
      <c r="BB141" s="173"/>
      <c r="BC141" s="173"/>
      <c r="BD141" s="173"/>
      <c r="BE141" s="173"/>
      <c r="BF141" s="173"/>
      <c r="BG141" s="173"/>
      <c r="BH141" s="173"/>
      <c r="BI141" s="173"/>
      <c r="BJ141" s="172" t="str">
        <f t="shared" si="5"/>
        <v/>
      </c>
      <c r="BK141" s="173"/>
      <c r="BL141" s="173"/>
      <c r="BM141" s="173"/>
      <c r="BN141" s="173"/>
      <c r="BO141" s="173"/>
      <c r="BP141" s="173"/>
      <c r="BQ141" s="173"/>
      <c r="BR141" s="173"/>
      <c r="BS141" s="173"/>
      <c r="BT141" s="173"/>
      <c r="BU141" s="173"/>
      <c r="BV141" s="172" t="str">
        <f t="shared" si="6"/>
        <v/>
      </c>
      <c r="BW141" s="173"/>
      <c r="BX141" s="173"/>
      <c r="BY141" s="173"/>
      <c r="BZ141" s="171"/>
      <c r="CA141" s="171"/>
      <c r="CB141" s="171"/>
      <c r="CC141" s="171"/>
      <c r="CD141" s="171"/>
      <c r="CE141" s="171"/>
      <c r="CF141" s="171"/>
      <c r="CG141" s="171"/>
      <c r="CH141" s="172" t="str">
        <f t="shared" si="7"/>
        <v/>
      </c>
      <c r="CI141" s="171"/>
      <c r="CJ141" s="173"/>
      <c r="CK141" s="173"/>
      <c r="CL141" s="173"/>
      <c r="CM141" s="173"/>
      <c r="CN141" s="171"/>
      <c r="CO141" s="171"/>
      <c r="CP141" s="171"/>
      <c r="CQ141" s="173"/>
      <c r="CR141" s="171"/>
      <c r="CS141" s="171"/>
      <c r="CT141" s="172" t="str">
        <f t="shared" si="8"/>
        <v/>
      </c>
      <c r="CU141" s="172"/>
      <c r="CV141" s="172"/>
      <c r="CW141" s="172"/>
      <c r="CX141" s="172"/>
      <c r="CY141" s="172"/>
      <c r="CZ141" s="172"/>
      <c r="DA141" s="172"/>
      <c r="DB141" s="172"/>
      <c r="DC141" s="172"/>
      <c r="DD141" s="172"/>
      <c r="DE141" s="172"/>
      <c r="DF141" s="172"/>
      <c r="DG141" s="188" t="str">
        <f t="array" ref="DG141">IFERROR(_xlfn.XLOOKUP($A141&amp;B141,MARZO!$D$11:$D$40&amp;MARZO!$E$11:$E$40,MARZO!$AM$11:$AM$40,_xlfn.XLOOKUP($A141&amp;$B141,MARZO!$BC$11:$BC$40&amp;MARZO!$BD$11:$BD$40,MARZO!$CL$11:$CL$40,"A"))/1%,"")</f>
        <v/>
      </c>
      <c r="DH141" s="188" t="str">
        <f t="array" ref="DH141">IFERROR(_xlfn.XLOOKUP($A141&amp;$B141,ABRIL!$D$11:$D$40&amp;ABRIL!$E$11:$E$40,ABRIL!$AM$11:$AM$40,_xlfn.XLOOKUP($A141&amp;$B141,ABRIL!$BC$11:$BC$40&amp;ABRIL!$BD$11:$BD$40,ABRIL!$CL$11:$CL$40,"A"))/1%,"")</f>
        <v/>
      </c>
      <c r="DI141" s="188" t="str">
        <f t="array" ref="DI141">IFERROR(_xlfn.XLOOKUP($A141&amp;$B141,'ABRIL 2'!$D$11:$D$40&amp;'ABRIL 2'!$E$11:$E$40,'ABRIL 2'!$AM$11:$AM$40,_xlfn.XLOOKUP($A141&amp;$B141,'ABRIL 2'!$BC$11:$BC$40&amp;'ABRIL 2'!$BD$11:$BD$40,'ABRIL 2'!$CL$11:$CL$40,"A"))/1%,"")</f>
        <v/>
      </c>
      <c r="DJ141" s="188" t="str">
        <f t="array" ref="DJ141">IFERROR(_xlfn.XLOOKUP($A141&amp;$B141,MAYO!$D$11:$D$40&amp;MAYO!$E$11:$E$40,MAYO!$AM$11:$AM$40,_xlfn.XLOOKUP($A141&amp;$B141,MAYO!$BC$11:$BC$40&amp;MAYO!$BD$11:$BD$40,MAYO!$CL$11:$CL$40,"A"))/1%,"")</f>
        <v/>
      </c>
      <c r="DK141" s="188" t="str">
        <f t="array" ref="DK141">IFERROR(_xlfn.XLOOKUP($A141&amp;$B141,'MAYO 2'!$D$11:$D$40&amp;'MAYO 2'!$E$11:$E$40,'MAYO 2'!$AM$11:$AM$40,_xlfn.XLOOKUP($A141&amp;$B141,'MAYO 2'!$BC$11:$BC$40&amp;'MAYO 2'!$BD$11:$BD$40,'MAYO 2'!$CL$11:$CL$40,"A"))/1%,"")</f>
        <v/>
      </c>
      <c r="DL141" s="188" t="str">
        <f t="array" ref="DL141">IFERROR(_xlfn.XLOOKUP($A141&amp;$B141,JUNIO!$D$11:$D$40&amp;JUNIO!$E$11:$E$40,JUNIO!$AM$11:$AM$40,_xlfn.XLOOKUP($A141&amp;$B141,JUNIO!$BC$11:$BC$40&amp;JUNIO!$BD$11:$BD$40,JUNIO!$CL$11:$CL$40,"A"))/1%,"")</f>
        <v/>
      </c>
      <c r="DM141" s="188" t="str">
        <f t="array" ref="DM141">IFERROR(_xlfn.XLOOKUP($A141&amp;$B141,'JUNIO 2'!$D$11:$D$40&amp;'JUNIO 2'!$E$11:$E$40,'JUNIO 2'!$AM$11:$AM$40,_xlfn.XLOOKUP($A141&amp;$B141,'JUNIO 2'!$BC$11:$BC$40&amp;'JUNIO 2'!$BD$11:$BD$40,'JUNIO 2'!$CL$11:$CL$40,"A"))/1%,"")</f>
        <v/>
      </c>
      <c r="DN141" s="188" t="str">
        <f t="array" ref="DN141">IFERROR(_xlfn.XLOOKUP($A141&amp;$B141,JULIO!$D$11:$D$40&amp;JULIO!$E$11:$E$40,JULIO!$AM$11:$AM$40,_xlfn.XLOOKUP($A141&amp;$B141,JULIO!$BC$11:$BC$40&amp;JULIO!$BD$11:$BD$40,JULIO!$CL$11:$CL$40,"A"))/1%,"")</f>
        <v/>
      </c>
      <c r="DO141" s="188" t="str">
        <f t="array" ref="DO141">IFERROR(_xlfn.XLOOKUP($A141&amp;$B141,'JULIO 2'!$D$11:$D$40&amp;'JULIO 2'!$E$11:$E$40,'JULIO 2'!$AM$11:$AM$40,_xlfn.XLOOKUP($A141&amp;$B141,'JULIO 2'!$BC$11:$BC$40&amp;'JULIO 2'!$BD$11:$BD$40,'JULIO 2'!$CL$11:$CL$40,"A"))/1%,"")</f>
        <v/>
      </c>
      <c r="DP141" s="188" t="str">
        <f t="array" ref="DP141">IFERROR(_xlfn.XLOOKUP($A141&amp;$B141,AGOSTO!$D$11:$D$40&amp;AGOSTO!$E$11:$E$40,AGOSTO!$AM$11:$AM$40,_xlfn.XLOOKUP($A141&amp;$B141,AGOSTO!$BC$11:$BC$40&amp;AGOSTO!$BD$11:$BD$40,AGOSTO!$CL$11:$CL$40,"A"))/1%,"")</f>
        <v/>
      </c>
      <c r="DQ141" s="188" t="str">
        <f t="array" ref="DQ141">IFERROR(_xlfn.XLOOKUP($A141&amp;$B141,'AGOSTO 2'!$D$11:$D$40&amp;'AGOSTO 2'!$E$11:$E$40,'AGOSTO 2'!$AM$11:$AM$40,_xlfn.XLOOKUP($A141&amp;$B141,'AGOSTO 2'!$BC$11:$BC$40&amp;'AGOSTO 2'!$BD$11:$BD$40,'AGOSTO 2'!$CL$11:$CL$40,"A"))/1%,"")</f>
        <v/>
      </c>
      <c r="DR141" s="188" t="str">
        <f t="array" ref="DR141">IFERROR(_xlfn.XLOOKUP($A141&amp;$B141,SEPTIEMBRE!$D$11:$D$40&amp;SEPTIEMBRE!$E$11:$E$40,SEPTIEMBRE!$AM$11:$AM$40,_xlfn.XLOOKUP($A141&amp;$B141,SEPTIEMBRE!$BC$11:$BC$40&amp;SEPTIEMBRE!$BD$11:$BD$40,SEPTIEMBRE!$CL$11:$CL$40,"A"))/1%,"")</f>
        <v/>
      </c>
      <c r="DS141" s="188" t="str">
        <f t="array" ref="DS141">IFERROR(_xlfn.XLOOKUP($A141&amp;$B141,'SEPTIEMBRE 2'!$D$11:$D$40&amp;'SEPTIEMBRE 2'!$E$11:$E$40,'SEPTIEMBRE 2'!$AM$11:$AM$40,_xlfn.XLOOKUP($A141&amp;$B141,'SEPTIEMBRE 2'!$BC$11:$BC$40&amp;'SEPTIEMBRE 2'!$BD$11:$BD$40,'SEPTIEMBRE 2'!$CL$11:$CL$40,"A"))/1%,"")</f>
        <v/>
      </c>
      <c r="DT141" s="188" t="str">
        <f t="array" ref="DT141">IFERROR(_xlfn.XLOOKUP($A141&amp;$B141,'SEPTIEMBRE 3'!$D$11:$D$40&amp;'SEPTIEMBRE 3'!$E$11:$E$40,'SEPTIEMBRE 3'!$AM$11:$AM$40,_xlfn.XLOOKUP($A141&amp;$B141,'SEPTIEMBRE 3'!$BC$11:$BC$40&amp;'SEPTIEMBRE 3'!$BD$11:$BD$40,'SEPTIEMBRE 3'!$CL$11:$CL$40,"A"))/1%,"")</f>
        <v/>
      </c>
      <c r="DU141" s="188" t="str">
        <f t="array" ref="DU141">IFERROR(_xlfn.XLOOKUP($A141&amp;$B141,OCTUBRE!$D$11:$D$40&amp;OCTUBRE!$E$11:$E$40,OCTUBRE!$AM$11:$AM$40,_xlfn.XLOOKUP($A141&amp;$B141,OCTUBRE!$BC$11:$BC$40&amp;OCTUBRE!$BD$11:$BD$40,OCTUBRE!$CL$11:$CL$40,"A"))/1%,"")</f>
        <v/>
      </c>
      <c r="DV141" s="188" t="str">
        <f t="array" ref="DV141">IFERROR(_xlfn.XLOOKUP($A141&amp;$B141,'OCTUBRE 2'!$D$11:$D$40&amp;'OCTUBRE 2'!$E$11:$E$40,'OCTUBRE 2'!$AM$11:$AM$40,_xlfn.XLOOKUP($A141&amp;$B141,'OCTUBRE 2'!$BC$11:$BC$40&amp;'OCTUBRE 2'!$BD$11:$BD$40,'OCTUBRE 2'!$CL$11:$CL$40,"A"))/1%,"")</f>
        <v/>
      </c>
      <c r="DW141" s="188" t="str">
        <f t="array" ref="DW141">IFERROR(_xlfn.XLOOKUP($A141&amp;$B141,NOVIEMBRE!$D$11:$D$40&amp;NOVIEMBRE!$E$11:$E$40,NOVIEMBRE!$AM$11:$AM$40,_xlfn.XLOOKUP($A141&amp;$B141,NOVIEMBRE!$BC$11:$BC$40&amp;NOVIEMBRE!$BD$11:$BD$40,NOVIEMBRE!$CL$11:$CL$40,"A"))/1%,"")</f>
        <v/>
      </c>
      <c r="DX141" s="188" t="str">
        <f t="array" ref="DX141">IFERROR(_xlfn.XLOOKUP($A141&amp;$B141,'NOVIEMBRE 2'!$D$11:$D$40&amp;'NOVIEMBRE 2'!$E$11:$E$40,'NOVIEMBRE 2'!$AM$11:$AM$40,_xlfn.XLOOKUP($A141&amp;$B141,'NOVIEMBRE 2'!$BC$11:$BC$40&amp;'NOVIEMBRE 2'!$BD$11:$BD$40,'NOVIEMBRE 2'!$CL$11:$CL$40,"A"))/1%,"")</f>
        <v/>
      </c>
      <c r="DY141" s="188" t="str">
        <f t="array" ref="DY141">IFERROR(_xlfn.XLOOKUP($A141&amp;$B141,DICIEMBRE!$D$11:$D$40&amp;DICIEMBRE!$E$11:$E$40,DICIEMBRE!$AM$11:$AM$40,_xlfn.XLOOKUP($A141&amp;$B141,DICIEMBRE!$BC$11:$BC$40&amp;DICIEMBRE!$BD$11:$BD$40,DICIEMBRE!$CL$11:$CL$40,"A"))/1%,"")</f>
        <v/>
      </c>
      <c r="DZ141" s="381" t="str">
        <f t="shared" si="9"/>
        <v>-</v>
      </c>
      <c r="EA141" s="381" t="str">
        <f t="shared" si="10"/>
        <v>-</v>
      </c>
      <c r="EB141" s="381" t="str">
        <f t="shared" si="11"/>
        <v>-</v>
      </c>
      <c r="EC141" s="381" t="str">
        <f t="shared" si="12"/>
        <v>-</v>
      </c>
      <c r="ED141" s="381" t="str">
        <f t="shared" si="13"/>
        <v>-</v>
      </c>
      <c r="EE141" s="381" t="str">
        <f t="shared" si="14"/>
        <v>-</v>
      </c>
      <c r="EF141" s="381" t="str">
        <f t="shared" si="15"/>
        <v>-</v>
      </c>
      <c r="EG141" s="381" t="str">
        <f t="shared" si="16"/>
        <v>-</v>
      </c>
      <c r="EH141" s="381" t="str">
        <f t="shared" si="17"/>
        <v>-</v>
      </c>
      <c r="EI141" s="188" t="str">
        <f t="shared" si="18"/>
        <v/>
      </c>
      <c r="EJ141" s="382"/>
      <c r="EK141" s="382"/>
      <c r="EL141" s="383"/>
      <c r="EM141" s="21"/>
      <c r="EN141" s="384">
        <f t="array" ref="EN141">IFERROR(_xlfn.XLOOKUP($A141&amp;$B141,MARZO!$D$11:$D$40&amp;MARZO!$E$11:$E$40,MARZO!$AK$11:$AK$40,_xlfn.XLOOKUP($A141&amp;$B141,MARZO!$BC$11:$BC$40&amp;MARZO!$BD$11:$BD$40,MARZO!$CJ$11:$CJ$40,"A")),"")</f>
        <v>0</v>
      </c>
      <c r="EO141" s="384">
        <f t="array" ref="EO141">IFERROR(_xlfn.XLOOKUP($A141&amp;$B141,ABRIL!$D$11:$D$40&amp;ABRIL!$E$11:$E$40,ABRIL!$AK$11:$AK$40,_xlfn.XLOOKUP($A141&amp;$B141,ABRIL!$BC$11:$BC$40&amp;ABRIL!$BD$11:$BD$40,ABRIL!$CJ$11:$CJ$40,"A")),"")</f>
        <v>0</v>
      </c>
      <c r="EP141" s="384">
        <f t="array" ref="EP141">IFERROR(_xlfn.XLOOKUP($A141&amp;$B141,'ABRIL 2'!$D$11:$D$40&amp;'ABRIL 2'!$E$11:$E$40,'ABRIL 2'!$AK$11:$AK$40,_xlfn.XLOOKUP($A141&amp;$B141,'ABRIL 2'!$BC$11:$BC$40&amp;'ABRIL 2'!$BD$11:$BD$40,'ABRIL 2'!$CJ$11:$CJ$40,"A")),"")</f>
        <v>0</v>
      </c>
      <c r="EQ141" s="384">
        <f t="array" ref="EQ141">IFERROR(_xlfn.XLOOKUP($A141&amp;$B141,MAYO!$D$11:$D$40&amp;MAYO!$E$11:$E$40,MAYO!$AK$11:$AK$40,_xlfn.XLOOKUP($A141&amp;$B141,MAYO!$BC$11:$BC$40&amp;MAYO!$BD$11:$BD$40,MAYO!$CJ$11:$CJ$40,"A")),"")</f>
        <v>0</v>
      </c>
      <c r="ER141" s="384">
        <f t="array" ref="ER141">IFERROR(_xlfn.XLOOKUP($A141&amp;$B141,'MAYO 2'!$D$11:$D$40&amp;'MAYO 2'!$E$11:$E$40,'MAYO 2'!$AK$11:$AK$40,_xlfn.XLOOKUP($A141&amp;$B141,'MAYO 2'!$BC$11:$BC$40&amp;'MAYO 2'!$BD$11:$BD$40,'MAYO 2'!$CJ$11:$CJ$40,"A")),"")</f>
        <v>0</v>
      </c>
      <c r="ES141" s="384">
        <f t="array" ref="ES141">IFERROR(_xlfn.XLOOKUP($A141&amp;$B141,JUNIO!$D$11:$D$40&amp;JUNIO!$E$11:$E$40,JUNIO!$AK$11:$AK$40,_xlfn.XLOOKUP($A141&amp;$B141,JUNIO!$BC$11:$BC$40&amp;JUNIO!$BD$11:$BD$40,JUNIO!$CJ$11:$CJ$40,"A")),"")</f>
        <v>0</v>
      </c>
      <c r="ET141" s="384">
        <f t="array" ref="ET141">IFERROR(_xlfn.XLOOKUP($A141&amp;$B141,'JUNIO 2'!$D$11:$D$40&amp;'JUNIO 2'!$E$11:$E$40,'JUNIO 2'!$AK$11:$AK$40,_xlfn.XLOOKUP($A141&amp;$B141,'JUNIO 2'!$BC$11:$BC$40&amp;'JUNIO 2'!$BD$11:$BD$40,'JUNIO 2'!$CJ$11:$CJ$40,"A")),"")</f>
        <v>0</v>
      </c>
      <c r="EU141" s="384">
        <f t="array" ref="EU141">IFERROR(_xlfn.XLOOKUP($A141&amp;$B141,JULIO!$D$11:$D$40&amp;JULIO!$E$11:$E$40,JULIO!$AK$11:$AK$40,_xlfn.XLOOKUP($A141&amp;$B141,JULIO!$BC$11:$BC$40&amp;JULIO!$BD$11:$BD$40,JULIO!$CJ$11:$CJ$40,"A")),"")</f>
        <v>0</v>
      </c>
      <c r="EV141" s="384">
        <f t="array" ref="EV141">IFERROR(_xlfn.XLOOKUP($A141&amp;$B141,'JULIO 2'!$D$11:$D$40&amp;'JULIO 2'!$E$11:$E$40,'JULIO 2'!$AK$11:$AK$40,_xlfn.XLOOKUP($A141&amp;$B141,'JULIO 2'!$BC$11:$BC$40&amp;'JULIO 2'!$BD$11:$BD$40,'JULIO 2'!$CJ$11:$CJ$40,"A")),"")</f>
        <v>0</v>
      </c>
      <c r="EW141" s="384">
        <f t="array" ref="EW141">IFERROR(_xlfn.XLOOKUP($A141&amp;$B141,AGOSTO!$D$11:$D$40&amp;AGOSTO!$E$11:$E$40,AGOSTO!$AK$11:$AK$40,_xlfn.XLOOKUP($A141&amp;$B141,AGOSTO!$BC$11:$BC$40&amp;AGOSTO!$BD$11:$BD$40,AGOSTO!$CJ$11:$CJ$40,"A")),"")</f>
        <v>0</v>
      </c>
      <c r="EX141" s="384">
        <f t="array" ref="EX141">IFERROR(_xlfn.XLOOKUP($A141&amp;$B141,'AGOSTO 2'!$D$11:$D$40&amp;'AGOSTO 2'!$E$11:$E$40,'AGOSTO 2'!$AK$11:$AK$40,_xlfn.XLOOKUP($A141&amp;$B141,'AGOSTO 2'!$BC$11:$BC$40&amp;'AGOSTO 2'!$BD$11:$BD$40,'AGOSTO 2'!$CJ$11:$CJ$40,"A")),"")</f>
        <v>0</v>
      </c>
      <c r="EY141" s="384">
        <f t="array" ref="EY141">IFERROR(_xlfn.XLOOKUP($A141&amp;$B141,SEPTIEMBRE!$D$11:$D$40&amp;SEPTIEMBRE!$E$11:$E$40,SEPTIEMBRE!$AK$11:$AK$40,_xlfn.XLOOKUP($A141&amp;$B141,SEPTIEMBRE!$BC$11:$BC$40&amp;SEPTIEMBRE!$BD$11:$BD$40,SEPTIEMBRE!$CJ$11:$CJ$40,"A")),"")</f>
        <v>0</v>
      </c>
      <c r="EZ141" s="384">
        <f t="array" ref="EZ141">IFERROR(_xlfn.XLOOKUP($A141&amp;$B141,'SEPTIEMBRE 2'!$D$11:$D$40&amp;'SEPTIEMBRE 2'!$E$11:$E$40,'SEPTIEMBRE 2'!$AK$11:$AK$40,_xlfn.XLOOKUP($A141&amp;$B141,'SEPTIEMBRE 2'!$BC$11:$BC$40&amp;'SEPTIEMBRE 2'!$BD$11:$BD$40,'SEPTIEMBRE 2'!$CJ$11:$CJ$40,"A")),"")</f>
        <v>0</v>
      </c>
      <c r="FA141" s="384">
        <f t="array" ref="FA141">IFERROR(_xlfn.XLOOKUP($A141&amp;$B141,'SEPTIEMBRE 3'!$D$11:$D$40&amp;'SEPTIEMBRE 3'!$E$11:$E$40,'SEPTIEMBRE 3'!$AK$11:$AK$40,_xlfn.XLOOKUP($A141&amp;$B141,'SEPTIEMBRE 3'!$BC$11:$BC$40&amp;'SEPTIEMBRE 3'!$BD$11:$BD$40,'SEPTIEMBRE 3'!$CJ$11:$CJ$40,"A")),"")</f>
        <v>0</v>
      </c>
      <c r="FB141" s="384">
        <f t="array" ref="FB141">IFERROR(_xlfn.XLOOKUP($A141&amp;$B141,OCTUBRE!$D$11:$D$40&amp;OCTUBRE!$E$11:$E$40,OCTUBRE!$AK$11:$AK$40,_xlfn.XLOOKUP($A141&amp;$B141,OCTUBRE!$BC$11:$BC$40&amp;OCTUBRE!$BD$11:$BD$40,OCTUBRE!$CJ$11:$CJ$40,"A")),"")</f>
        <v>0</v>
      </c>
      <c r="FC141" s="384">
        <f t="array" ref="FC141">IFERROR(_xlfn.XLOOKUP($A141&amp;$B141,'OCTUBRE 2'!$D$11:$D$40&amp;'OCTUBRE 2'!$E$11:$E$40,'OCTUBRE 2'!$AK$11:$AK$40,_xlfn.XLOOKUP($A141&amp;$B141,'OCTUBRE 2'!$BC$11:$BC$40&amp;'OCTUBRE 2'!$BD$11:$BD$40,'OCTUBRE 2'!$CJ$11:$CJ$40,"A")),"")</f>
        <v>0</v>
      </c>
      <c r="FD141" s="384">
        <f t="array" ref="FD141">IFERROR(_xlfn.XLOOKUP($A141&amp;$B141,NOVIEMBRE!$D$11:$D$40&amp;NOVIEMBRE!$E$11:$E$40,NOVIEMBRE!$AK$11:$AK$40,_xlfn.XLOOKUP($A141&amp;$B141,NOVIEMBRE!$BC$11:$BC$40&amp;NOVIEMBRE!$BD$11:$BD$40,NOVIEMBRE!$CJ$11:$CJ$40,"A")),"")</f>
        <v>0</v>
      </c>
      <c r="FE141" s="384">
        <f t="array" ref="FE141">IFERROR(_xlfn.XLOOKUP($A141&amp;$B141,'NOVIEMBRE 2'!$D$11:$D$40&amp;'NOVIEMBRE 2'!$E$11:$E$40,'NOVIEMBRE 2'!$AK$11:$AK$40,_xlfn.XLOOKUP($A141&amp;$B141,'NOVIEMBRE 2'!$BC$11:$BC$40&amp;'NOVIEMBRE 2'!$BD$11:$BD$40,'NOVIEMBRE 2'!$CJ$11:$CJ$40,"A")),"")</f>
        <v>0</v>
      </c>
      <c r="FF141" s="385">
        <f t="array" ref="FF141">IFERROR(_xlfn.XLOOKUP($A141&amp;$B141,DICIEMBRE!$D$11:$D$40&amp;DICIEMBRE!$E$11:$E$40,DICIEMBRE!$AK$11:$AK$40,_xlfn.XLOOKUP($A141&amp;$B141,DICIEMBRE!$BC$11:$BC$40&amp;DICIEMBRE!$BD$11:$BD$40,DICIEMBRE!$CJ$11:$CJ$40,"A")),"")</f>
        <v>0</v>
      </c>
      <c r="FG141" s="386" t="str">
        <f t="shared" si="19"/>
        <v/>
      </c>
      <c r="FH141" s="386" t="str">
        <f t="array" ref="FH141">IF(
 COUNT(DZ141:EH141)=0,
 "-",
 IF(
  COUNT(DZ141:EH141) &lt; COUNTA(DZ141:EH141),
  REPT("🟩", ROUND(COUNT(DZ141:EH141)/COUNTA(DZ141:EH141)*5, 0)) &amp;
  REPT("⬜", 5 - ROUND(COUNT(DZ141:EH141)/COUNTA(DZ141:EH141)*5, 0)),
  IF(
    AVERAGE(IF(DZ141:EH141&lt;&gt;"", DZ141:EH141, )) &gt;= 70, "🟩🟩🟩🟩🟩",
    IF(
      AVERAGE(IF(DZ141:EH141&lt;&gt;"",DZ141:EH141, )) &gt;= 56, "🟨🟨🟨🟨🟨",
      "🟥🟥🟥🟥🟥"
    )
  )
 )
)
</f>
        <v>-</v>
      </c>
    </row>
    <row r="142" ht="15.75" customHeight="1">
      <c r="A142" s="168"/>
      <c r="B142" s="169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1"/>
      <c r="N142" s="172" t="str">
        <f t="shared" si="1"/>
        <v/>
      </c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2" t="str">
        <f t="shared" si="2"/>
        <v/>
      </c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2" t="str">
        <f t="shared" si="3"/>
        <v/>
      </c>
      <c r="AM142" s="173"/>
      <c r="AN142" s="173"/>
      <c r="AO142" s="173"/>
      <c r="AP142" s="173"/>
      <c r="AQ142" s="173"/>
      <c r="AR142" s="173"/>
      <c r="AS142" s="173"/>
      <c r="AT142" s="173"/>
      <c r="AU142" s="173"/>
      <c r="AV142" s="171"/>
      <c r="AW142" s="171"/>
      <c r="AX142" s="172" t="str">
        <f t="shared" si="4"/>
        <v/>
      </c>
      <c r="AY142" s="173"/>
      <c r="AZ142" s="173"/>
      <c r="BA142" s="173"/>
      <c r="BB142" s="173"/>
      <c r="BC142" s="173"/>
      <c r="BD142" s="173"/>
      <c r="BE142" s="173"/>
      <c r="BF142" s="173"/>
      <c r="BG142" s="173"/>
      <c r="BH142" s="173"/>
      <c r="BI142" s="173"/>
      <c r="BJ142" s="172" t="str">
        <f t="shared" si="5"/>
        <v/>
      </c>
      <c r="BK142" s="173"/>
      <c r="BL142" s="173"/>
      <c r="BM142" s="173"/>
      <c r="BN142" s="173"/>
      <c r="BO142" s="173"/>
      <c r="BP142" s="173"/>
      <c r="BQ142" s="173"/>
      <c r="BR142" s="173"/>
      <c r="BS142" s="173"/>
      <c r="BT142" s="173"/>
      <c r="BU142" s="173"/>
      <c r="BV142" s="172" t="str">
        <f t="shared" si="6"/>
        <v/>
      </c>
      <c r="BW142" s="173"/>
      <c r="BX142" s="173"/>
      <c r="BY142" s="173"/>
      <c r="BZ142" s="171"/>
      <c r="CA142" s="171"/>
      <c r="CB142" s="171"/>
      <c r="CC142" s="171"/>
      <c r="CD142" s="171"/>
      <c r="CE142" s="171"/>
      <c r="CF142" s="171"/>
      <c r="CG142" s="171"/>
      <c r="CH142" s="172" t="str">
        <f t="shared" si="7"/>
        <v/>
      </c>
      <c r="CI142" s="171"/>
      <c r="CJ142" s="173"/>
      <c r="CK142" s="173"/>
      <c r="CL142" s="173"/>
      <c r="CM142" s="173"/>
      <c r="CN142" s="171"/>
      <c r="CO142" s="171"/>
      <c r="CP142" s="171"/>
      <c r="CQ142" s="173"/>
      <c r="CR142" s="171"/>
      <c r="CS142" s="171"/>
      <c r="CT142" s="172" t="str">
        <f t="shared" si="8"/>
        <v/>
      </c>
      <c r="CU142" s="172"/>
      <c r="CV142" s="172"/>
      <c r="CW142" s="172"/>
      <c r="CX142" s="172"/>
      <c r="CY142" s="172"/>
      <c r="CZ142" s="172"/>
      <c r="DA142" s="172"/>
      <c r="DB142" s="172"/>
      <c r="DC142" s="172"/>
      <c r="DD142" s="172"/>
      <c r="DE142" s="172"/>
      <c r="DF142" s="172"/>
      <c r="DG142" s="188" t="str">
        <f t="array" ref="DG142">IFERROR(_xlfn.XLOOKUP($A142&amp;B142,MARZO!$D$11:$D$40&amp;MARZO!$E$11:$E$40,MARZO!$AM$11:$AM$40,_xlfn.XLOOKUP($A142&amp;$B142,MARZO!$BC$11:$BC$40&amp;MARZO!$BD$11:$BD$40,MARZO!$CL$11:$CL$40,"A"))/1%,"")</f>
        <v/>
      </c>
      <c r="DH142" s="188" t="str">
        <f t="array" ref="DH142">IFERROR(_xlfn.XLOOKUP($A142&amp;$B142,ABRIL!$D$11:$D$40&amp;ABRIL!$E$11:$E$40,ABRIL!$AM$11:$AM$40,_xlfn.XLOOKUP($A142&amp;$B142,ABRIL!$BC$11:$BC$40&amp;ABRIL!$BD$11:$BD$40,ABRIL!$CL$11:$CL$40,"A"))/1%,"")</f>
        <v/>
      </c>
      <c r="DI142" s="188" t="str">
        <f t="array" ref="DI142">IFERROR(_xlfn.XLOOKUP($A142&amp;$B142,'ABRIL 2'!$D$11:$D$40&amp;'ABRIL 2'!$E$11:$E$40,'ABRIL 2'!$AM$11:$AM$40,_xlfn.XLOOKUP($A142&amp;$B142,'ABRIL 2'!$BC$11:$BC$40&amp;'ABRIL 2'!$BD$11:$BD$40,'ABRIL 2'!$CL$11:$CL$40,"A"))/1%,"")</f>
        <v/>
      </c>
      <c r="DJ142" s="188" t="str">
        <f t="array" ref="DJ142">IFERROR(_xlfn.XLOOKUP($A142&amp;$B142,MAYO!$D$11:$D$40&amp;MAYO!$E$11:$E$40,MAYO!$AM$11:$AM$40,_xlfn.XLOOKUP($A142&amp;$B142,MAYO!$BC$11:$BC$40&amp;MAYO!$BD$11:$BD$40,MAYO!$CL$11:$CL$40,"A"))/1%,"")</f>
        <v/>
      </c>
      <c r="DK142" s="188" t="str">
        <f t="array" ref="DK142">IFERROR(_xlfn.XLOOKUP($A142&amp;$B142,'MAYO 2'!$D$11:$D$40&amp;'MAYO 2'!$E$11:$E$40,'MAYO 2'!$AM$11:$AM$40,_xlfn.XLOOKUP($A142&amp;$B142,'MAYO 2'!$BC$11:$BC$40&amp;'MAYO 2'!$BD$11:$BD$40,'MAYO 2'!$CL$11:$CL$40,"A"))/1%,"")</f>
        <v/>
      </c>
      <c r="DL142" s="188" t="str">
        <f t="array" ref="DL142">IFERROR(_xlfn.XLOOKUP($A142&amp;$B142,JUNIO!$D$11:$D$40&amp;JUNIO!$E$11:$E$40,JUNIO!$AM$11:$AM$40,_xlfn.XLOOKUP($A142&amp;$B142,JUNIO!$BC$11:$BC$40&amp;JUNIO!$BD$11:$BD$40,JUNIO!$CL$11:$CL$40,"A"))/1%,"")</f>
        <v/>
      </c>
      <c r="DM142" s="188" t="str">
        <f t="array" ref="DM142">IFERROR(_xlfn.XLOOKUP($A142&amp;$B142,'JUNIO 2'!$D$11:$D$40&amp;'JUNIO 2'!$E$11:$E$40,'JUNIO 2'!$AM$11:$AM$40,_xlfn.XLOOKUP($A142&amp;$B142,'JUNIO 2'!$BC$11:$BC$40&amp;'JUNIO 2'!$BD$11:$BD$40,'JUNIO 2'!$CL$11:$CL$40,"A"))/1%,"")</f>
        <v/>
      </c>
      <c r="DN142" s="188" t="str">
        <f t="array" ref="DN142">IFERROR(_xlfn.XLOOKUP($A142&amp;$B142,JULIO!$D$11:$D$40&amp;JULIO!$E$11:$E$40,JULIO!$AM$11:$AM$40,_xlfn.XLOOKUP($A142&amp;$B142,JULIO!$BC$11:$BC$40&amp;JULIO!$BD$11:$BD$40,JULIO!$CL$11:$CL$40,"A"))/1%,"")</f>
        <v/>
      </c>
      <c r="DO142" s="188" t="str">
        <f t="array" ref="DO142">IFERROR(_xlfn.XLOOKUP($A142&amp;$B142,'JULIO 2'!$D$11:$D$40&amp;'JULIO 2'!$E$11:$E$40,'JULIO 2'!$AM$11:$AM$40,_xlfn.XLOOKUP($A142&amp;$B142,'JULIO 2'!$BC$11:$BC$40&amp;'JULIO 2'!$BD$11:$BD$40,'JULIO 2'!$CL$11:$CL$40,"A"))/1%,"")</f>
        <v/>
      </c>
      <c r="DP142" s="188" t="str">
        <f t="array" ref="DP142">IFERROR(_xlfn.XLOOKUP($A142&amp;$B142,AGOSTO!$D$11:$D$40&amp;AGOSTO!$E$11:$E$40,AGOSTO!$AM$11:$AM$40,_xlfn.XLOOKUP($A142&amp;$B142,AGOSTO!$BC$11:$BC$40&amp;AGOSTO!$BD$11:$BD$40,AGOSTO!$CL$11:$CL$40,"A"))/1%,"")</f>
        <v/>
      </c>
      <c r="DQ142" s="188" t="str">
        <f t="array" ref="DQ142">IFERROR(_xlfn.XLOOKUP($A142&amp;$B142,'AGOSTO 2'!$D$11:$D$40&amp;'AGOSTO 2'!$E$11:$E$40,'AGOSTO 2'!$AM$11:$AM$40,_xlfn.XLOOKUP($A142&amp;$B142,'AGOSTO 2'!$BC$11:$BC$40&amp;'AGOSTO 2'!$BD$11:$BD$40,'AGOSTO 2'!$CL$11:$CL$40,"A"))/1%,"")</f>
        <v/>
      </c>
      <c r="DR142" s="188" t="str">
        <f t="array" ref="DR142">IFERROR(_xlfn.XLOOKUP($A142&amp;$B142,SEPTIEMBRE!$D$11:$D$40&amp;SEPTIEMBRE!$E$11:$E$40,SEPTIEMBRE!$AM$11:$AM$40,_xlfn.XLOOKUP($A142&amp;$B142,SEPTIEMBRE!$BC$11:$BC$40&amp;SEPTIEMBRE!$BD$11:$BD$40,SEPTIEMBRE!$CL$11:$CL$40,"A"))/1%,"")</f>
        <v/>
      </c>
      <c r="DS142" s="188" t="str">
        <f t="array" ref="DS142">IFERROR(_xlfn.XLOOKUP($A142&amp;$B142,'SEPTIEMBRE 2'!$D$11:$D$40&amp;'SEPTIEMBRE 2'!$E$11:$E$40,'SEPTIEMBRE 2'!$AM$11:$AM$40,_xlfn.XLOOKUP($A142&amp;$B142,'SEPTIEMBRE 2'!$BC$11:$BC$40&amp;'SEPTIEMBRE 2'!$BD$11:$BD$40,'SEPTIEMBRE 2'!$CL$11:$CL$40,"A"))/1%,"")</f>
        <v/>
      </c>
      <c r="DT142" s="188" t="str">
        <f t="array" ref="DT142">IFERROR(_xlfn.XLOOKUP($A142&amp;$B142,'SEPTIEMBRE 3'!$D$11:$D$40&amp;'SEPTIEMBRE 3'!$E$11:$E$40,'SEPTIEMBRE 3'!$AM$11:$AM$40,_xlfn.XLOOKUP($A142&amp;$B142,'SEPTIEMBRE 3'!$BC$11:$BC$40&amp;'SEPTIEMBRE 3'!$BD$11:$BD$40,'SEPTIEMBRE 3'!$CL$11:$CL$40,"A"))/1%,"")</f>
        <v/>
      </c>
      <c r="DU142" s="188" t="str">
        <f t="array" ref="DU142">IFERROR(_xlfn.XLOOKUP($A142&amp;$B142,OCTUBRE!$D$11:$D$40&amp;OCTUBRE!$E$11:$E$40,OCTUBRE!$AM$11:$AM$40,_xlfn.XLOOKUP($A142&amp;$B142,OCTUBRE!$BC$11:$BC$40&amp;OCTUBRE!$BD$11:$BD$40,OCTUBRE!$CL$11:$CL$40,"A"))/1%,"")</f>
        <v/>
      </c>
      <c r="DV142" s="188" t="str">
        <f t="array" ref="DV142">IFERROR(_xlfn.XLOOKUP($A142&amp;$B142,'OCTUBRE 2'!$D$11:$D$40&amp;'OCTUBRE 2'!$E$11:$E$40,'OCTUBRE 2'!$AM$11:$AM$40,_xlfn.XLOOKUP($A142&amp;$B142,'OCTUBRE 2'!$BC$11:$BC$40&amp;'OCTUBRE 2'!$BD$11:$BD$40,'OCTUBRE 2'!$CL$11:$CL$40,"A"))/1%,"")</f>
        <v/>
      </c>
      <c r="DW142" s="188" t="str">
        <f t="array" ref="DW142">IFERROR(_xlfn.XLOOKUP($A142&amp;$B142,NOVIEMBRE!$D$11:$D$40&amp;NOVIEMBRE!$E$11:$E$40,NOVIEMBRE!$AM$11:$AM$40,_xlfn.XLOOKUP($A142&amp;$B142,NOVIEMBRE!$BC$11:$BC$40&amp;NOVIEMBRE!$BD$11:$BD$40,NOVIEMBRE!$CL$11:$CL$40,"A"))/1%,"")</f>
        <v/>
      </c>
      <c r="DX142" s="188" t="str">
        <f t="array" ref="DX142">IFERROR(_xlfn.XLOOKUP($A142&amp;$B142,'NOVIEMBRE 2'!$D$11:$D$40&amp;'NOVIEMBRE 2'!$E$11:$E$40,'NOVIEMBRE 2'!$AM$11:$AM$40,_xlfn.XLOOKUP($A142&amp;$B142,'NOVIEMBRE 2'!$BC$11:$BC$40&amp;'NOVIEMBRE 2'!$BD$11:$BD$40,'NOVIEMBRE 2'!$CL$11:$CL$40,"A"))/1%,"")</f>
        <v/>
      </c>
      <c r="DY142" s="188" t="str">
        <f t="array" ref="DY142">IFERROR(_xlfn.XLOOKUP($A142&amp;$B142,DICIEMBRE!$D$11:$D$40&amp;DICIEMBRE!$E$11:$E$40,DICIEMBRE!$AM$11:$AM$40,_xlfn.XLOOKUP($A142&amp;$B142,DICIEMBRE!$BC$11:$BC$40&amp;DICIEMBRE!$BD$11:$BD$40,DICIEMBRE!$CL$11:$CL$40,"A"))/1%,"")</f>
        <v/>
      </c>
      <c r="DZ142" s="381" t="str">
        <f t="shared" si="9"/>
        <v>-</v>
      </c>
      <c r="EA142" s="381" t="str">
        <f t="shared" si="10"/>
        <v>-</v>
      </c>
      <c r="EB142" s="381" t="str">
        <f t="shared" si="11"/>
        <v>-</v>
      </c>
      <c r="EC142" s="381" t="str">
        <f t="shared" si="12"/>
        <v>-</v>
      </c>
      <c r="ED142" s="381" t="str">
        <f t="shared" si="13"/>
        <v>-</v>
      </c>
      <c r="EE142" s="381" t="str">
        <f t="shared" si="14"/>
        <v>-</v>
      </c>
      <c r="EF142" s="381" t="str">
        <f t="shared" si="15"/>
        <v>-</v>
      </c>
      <c r="EG142" s="381" t="str">
        <f t="shared" si="16"/>
        <v>-</v>
      </c>
      <c r="EH142" s="381" t="str">
        <f t="shared" si="17"/>
        <v>-</v>
      </c>
      <c r="EI142" s="188" t="str">
        <f t="shared" si="18"/>
        <v/>
      </c>
      <c r="EJ142" s="382"/>
      <c r="EK142" s="382"/>
      <c r="EL142" s="383"/>
      <c r="EM142" s="21"/>
      <c r="EN142" s="384">
        <f t="array" ref="EN142">IFERROR(_xlfn.XLOOKUP($A142&amp;$B142,MARZO!$D$11:$D$40&amp;MARZO!$E$11:$E$40,MARZO!$AK$11:$AK$40,_xlfn.XLOOKUP($A142&amp;$B142,MARZO!$BC$11:$BC$40&amp;MARZO!$BD$11:$BD$40,MARZO!$CJ$11:$CJ$40,"A")),"")</f>
        <v>0</v>
      </c>
      <c r="EO142" s="384">
        <f t="array" ref="EO142">IFERROR(_xlfn.XLOOKUP($A142&amp;$B142,ABRIL!$D$11:$D$40&amp;ABRIL!$E$11:$E$40,ABRIL!$AK$11:$AK$40,_xlfn.XLOOKUP($A142&amp;$B142,ABRIL!$BC$11:$BC$40&amp;ABRIL!$BD$11:$BD$40,ABRIL!$CJ$11:$CJ$40,"A")),"")</f>
        <v>0</v>
      </c>
      <c r="EP142" s="384">
        <f t="array" ref="EP142">IFERROR(_xlfn.XLOOKUP($A142&amp;$B142,'ABRIL 2'!$D$11:$D$40&amp;'ABRIL 2'!$E$11:$E$40,'ABRIL 2'!$AK$11:$AK$40,_xlfn.XLOOKUP($A142&amp;$B142,'ABRIL 2'!$BC$11:$BC$40&amp;'ABRIL 2'!$BD$11:$BD$40,'ABRIL 2'!$CJ$11:$CJ$40,"A")),"")</f>
        <v>0</v>
      </c>
      <c r="EQ142" s="384">
        <f t="array" ref="EQ142">IFERROR(_xlfn.XLOOKUP($A142&amp;$B142,MAYO!$D$11:$D$40&amp;MAYO!$E$11:$E$40,MAYO!$AK$11:$AK$40,_xlfn.XLOOKUP($A142&amp;$B142,MAYO!$BC$11:$BC$40&amp;MAYO!$BD$11:$BD$40,MAYO!$CJ$11:$CJ$40,"A")),"")</f>
        <v>0</v>
      </c>
      <c r="ER142" s="384">
        <f t="array" ref="ER142">IFERROR(_xlfn.XLOOKUP($A142&amp;$B142,'MAYO 2'!$D$11:$D$40&amp;'MAYO 2'!$E$11:$E$40,'MAYO 2'!$AK$11:$AK$40,_xlfn.XLOOKUP($A142&amp;$B142,'MAYO 2'!$BC$11:$BC$40&amp;'MAYO 2'!$BD$11:$BD$40,'MAYO 2'!$CJ$11:$CJ$40,"A")),"")</f>
        <v>0</v>
      </c>
      <c r="ES142" s="384">
        <f t="array" ref="ES142">IFERROR(_xlfn.XLOOKUP($A142&amp;$B142,JUNIO!$D$11:$D$40&amp;JUNIO!$E$11:$E$40,JUNIO!$AK$11:$AK$40,_xlfn.XLOOKUP($A142&amp;$B142,JUNIO!$BC$11:$BC$40&amp;JUNIO!$BD$11:$BD$40,JUNIO!$CJ$11:$CJ$40,"A")),"")</f>
        <v>0</v>
      </c>
      <c r="ET142" s="384">
        <f t="array" ref="ET142">IFERROR(_xlfn.XLOOKUP($A142&amp;$B142,'JUNIO 2'!$D$11:$D$40&amp;'JUNIO 2'!$E$11:$E$40,'JUNIO 2'!$AK$11:$AK$40,_xlfn.XLOOKUP($A142&amp;$B142,'JUNIO 2'!$BC$11:$BC$40&amp;'JUNIO 2'!$BD$11:$BD$40,'JUNIO 2'!$CJ$11:$CJ$40,"A")),"")</f>
        <v>0</v>
      </c>
      <c r="EU142" s="384">
        <f t="array" ref="EU142">IFERROR(_xlfn.XLOOKUP($A142&amp;$B142,JULIO!$D$11:$D$40&amp;JULIO!$E$11:$E$40,JULIO!$AK$11:$AK$40,_xlfn.XLOOKUP($A142&amp;$B142,JULIO!$BC$11:$BC$40&amp;JULIO!$BD$11:$BD$40,JULIO!$CJ$11:$CJ$40,"A")),"")</f>
        <v>0</v>
      </c>
      <c r="EV142" s="384">
        <f t="array" ref="EV142">IFERROR(_xlfn.XLOOKUP($A142&amp;$B142,'JULIO 2'!$D$11:$D$40&amp;'JULIO 2'!$E$11:$E$40,'JULIO 2'!$AK$11:$AK$40,_xlfn.XLOOKUP($A142&amp;$B142,'JULIO 2'!$BC$11:$BC$40&amp;'JULIO 2'!$BD$11:$BD$40,'JULIO 2'!$CJ$11:$CJ$40,"A")),"")</f>
        <v>0</v>
      </c>
      <c r="EW142" s="384">
        <f t="array" ref="EW142">IFERROR(_xlfn.XLOOKUP($A142&amp;$B142,AGOSTO!$D$11:$D$40&amp;AGOSTO!$E$11:$E$40,AGOSTO!$AK$11:$AK$40,_xlfn.XLOOKUP($A142&amp;$B142,AGOSTO!$BC$11:$BC$40&amp;AGOSTO!$BD$11:$BD$40,AGOSTO!$CJ$11:$CJ$40,"A")),"")</f>
        <v>0</v>
      </c>
      <c r="EX142" s="384">
        <f t="array" ref="EX142">IFERROR(_xlfn.XLOOKUP($A142&amp;$B142,'AGOSTO 2'!$D$11:$D$40&amp;'AGOSTO 2'!$E$11:$E$40,'AGOSTO 2'!$AK$11:$AK$40,_xlfn.XLOOKUP($A142&amp;$B142,'AGOSTO 2'!$BC$11:$BC$40&amp;'AGOSTO 2'!$BD$11:$BD$40,'AGOSTO 2'!$CJ$11:$CJ$40,"A")),"")</f>
        <v>0</v>
      </c>
      <c r="EY142" s="384">
        <f t="array" ref="EY142">IFERROR(_xlfn.XLOOKUP($A142&amp;$B142,SEPTIEMBRE!$D$11:$D$40&amp;SEPTIEMBRE!$E$11:$E$40,SEPTIEMBRE!$AK$11:$AK$40,_xlfn.XLOOKUP($A142&amp;$B142,SEPTIEMBRE!$BC$11:$BC$40&amp;SEPTIEMBRE!$BD$11:$BD$40,SEPTIEMBRE!$CJ$11:$CJ$40,"A")),"")</f>
        <v>0</v>
      </c>
      <c r="EZ142" s="384">
        <f t="array" ref="EZ142">IFERROR(_xlfn.XLOOKUP($A142&amp;$B142,'SEPTIEMBRE 2'!$D$11:$D$40&amp;'SEPTIEMBRE 2'!$E$11:$E$40,'SEPTIEMBRE 2'!$AK$11:$AK$40,_xlfn.XLOOKUP($A142&amp;$B142,'SEPTIEMBRE 2'!$BC$11:$BC$40&amp;'SEPTIEMBRE 2'!$BD$11:$BD$40,'SEPTIEMBRE 2'!$CJ$11:$CJ$40,"A")),"")</f>
        <v>0</v>
      </c>
      <c r="FA142" s="384">
        <f t="array" ref="FA142">IFERROR(_xlfn.XLOOKUP($A142&amp;$B142,'SEPTIEMBRE 3'!$D$11:$D$40&amp;'SEPTIEMBRE 3'!$E$11:$E$40,'SEPTIEMBRE 3'!$AK$11:$AK$40,_xlfn.XLOOKUP($A142&amp;$B142,'SEPTIEMBRE 3'!$BC$11:$BC$40&amp;'SEPTIEMBRE 3'!$BD$11:$BD$40,'SEPTIEMBRE 3'!$CJ$11:$CJ$40,"A")),"")</f>
        <v>0</v>
      </c>
      <c r="FB142" s="384">
        <f t="array" ref="FB142">IFERROR(_xlfn.XLOOKUP($A142&amp;$B142,OCTUBRE!$D$11:$D$40&amp;OCTUBRE!$E$11:$E$40,OCTUBRE!$AK$11:$AK$40,_xlfn.XLOOKUP($A142&amp;$B142,OCTUBRE!$BC$11:$BC$40&amp;OCTUBRE!$BD$11:$BD$40,OCTUBRE!$CJ$11:$CJ$40,"A")),"")</f>
        <v>0</v>
      </c>
      <c r="FC142" s="384">
        <f t="array" ref="FC142">IFERROR(_xlfn.XLOOKUP($A142&amp;$B142,'OCTUBRE 2'!$D$11:$D$40&amp;'OCTUBRE 2'!$E$11:$E$40,'OCTUBRE 2'!$AK$11:$AK$40,_xlfn.XLOOKUP($A142&amp;$B142,'OCTUBRE 2'!$BC$11:$BC$40&amp;'OCTUBRE 2'!$BD$11:$BD$40,'OCTUBRE 2'!$CJ$11:$CJ$40,"A")),"")</f>
        <v>0</v>
      </c>
      <c r="FD142" s="384">
        <f t="array" ref="FD142">IFERROR(_xlfn.XLOOKUP($A142&amp;$B142,NOVIEMBRE!$D$11:$D$40&amp;NOVIEMBRE!$E$11:$E$40,NOVIEMBRE!$AK$11:$AK$40,_xlfn.XLOOKUP($A142&amp;$B142,NOVIEMBRE!$BC$11:$BC$40&amp;NOVIEMBRE!$BD$11:$BD$40,NOVIEMBRE!$CJ$11:$CJ$40,"A")),"")</f>
        <v>0</v>
      </c>
      <c r="FE142" s="384">
        <f t="array" ref="FE142">IFERROR(_xlfn.XLOOKUP($A142&amp;$B142,'NOVIEMBRE 2'!$D$11:$D$40&amp;'NOVIEMBRE 2'!$E$11:$E$40,'NOVIEMBRE 2'!$AK$11:$AK$40,_xlfn.XLOOKUP($A142&amp;$B142,'NOVIEMBRE 2'!$BC$11:$BC$40&amp;'NOVIEMBRE 2'!$BD$11:$BD$40,'NOVIEMBRE 2'!$CJ$11:$CJ$40,"A")),"")</f>
        <v>0</v>
      </c>
      <c r="FF142" s="385">
        <f t="array" ref="FF142">IFERROR(_xlfn.XLOOKUP($A142&amp;$B142,DICIEMBRE!$D$11:$D$40&amp;DICIEMBRE!$E$11:$E$40,DICIEMBRE!$AK$11:$AK$40,_xlfn.XLOOKUP($A142&amp;$B142,DICIEMBRE!$BC$11:$BC$40&amp;DICIEMBRE!$BD$11:$BD$40,DICIEMBRE!$CJ$11:$CJ$40,"A")),"")</f>
        <v>0</v>
      </c>
      <c r="FG142" s="386" t="str">
        <f t="shared" si="19"/>
        <v/>
      </c>
      <c r="FH142" s="386" t="str">
        <f t="array" ref="FH142">IF(
 COUNT(DZ142:EH142)=0,
 "-",
 IF(
  COUNT(DZ142:EH142) &lt; COUNTA(DZ142:EH142),
  REPT("🟩", ROUND(COUNT(DZ142:EH142)/COUNTA(DZ142:EH142)*5, 0)) &amp;
  REPT("⬜", 5 - ROUND(COUNT(DZ142:EH142)/COUNTA(DZ142:EH142)*5, 0)),
  IF(
    AVERAGE(IF(DZ142:EH142&lt;&gt;"", DZ142:EH142, )) &gt;= 70, "🟩🟩🟩🟩🟩",
    IF(
      AVERAGE(IF(DZ142:EH142&lt;&gt;"",DZ142:EH142, )) &gt;= 56, "🟨🟨🟨🟨🟨",
      "🟥🟥🟥🟥🟥"
    )
  )
 )
)
</f>
        <v>-</v>
      </c>
    </row>
    <row r="143" ht="15.75" customHeight="1">
      <c r="A143" s="168"/>
      <c r="B143" s="169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1"/>
      <c r="N143" s="172" t="str">
        <f t="shared" si="1"/>
        <v/>
      </c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2" t="str">
        <f t="shared" si="2"/>
        <v/>
      </c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2" t="str">
        <f t="shared" si="3"/>
        <v/>
      </c>
      <c r="AM143" s="173"/>
      <c r="AN143" s="173"/>
      <c r="AO143" s="173"/>
      <c r="AP143" s="173"/>
      <c r="AQ143" s="173"/>
      <c r="AR143" s="173"/>
      <c r="AS143" s="173"/>
      <c r="AT143" s="173"/>
      <c r="AU143" s="173"/>
      <c r="AV143" s="171"/>
      <c r="AW143" s="171"/>
      <c r="AX143" s="172" t="str">
        <f t="shared" si="4"/>
        <v/>
      </c>
      <c r="AY143" s="173"/>
      <c r="AZ143" s="173"/>
      <c r="BA143" s="173"/>
      <c r="BB143" s="173"/>
      <c r="BC143" s="173"/>
      <c r="BD143" s="173"/>
      <c r="BE143" s="173"/>
      <c r="BF143" s="173"/>
      <c r="BG143" s="173"/>
      <c r="BH143" s="173"/>
      <c r="BI143" s="173"/>
      <c r="BJ143" s="172" t="str">
        <f t="shared" si="5"/>
        <v/>
      </c>
      <c r="BK143" s="173"/>
      <c r="BL143" s="173"/>
      <c r="BM143" s="173"/>
      <c r="BN143" s="173"/>
      <c r="BO143" s="173"/>
      <c r="BP143" s="173"/>
      <c r="BQ143" s="173"/>
      <c r="BR143" s="173"/>
      <c r="BS143" s="173"/>
      <c r="BT143" s="173"/>
      <c r="BU143" s="173"/>
      <c r="BV143" s="172" t="str">
        <f t="shared" si="6"/>
        <v/>
      </c>
      <c r="BW143" s="173"/>
      <c r="BX143" s="173"/>
      <c r="BY143" s="173"/>
      <c r="BZ143" s="171"/>
      <c r="CA143" s="171"/>
      <c r="CB143" s="171"/>
      <c r="CC143" s="171"/>
      <c r="CD143" s="171"/>
      <c r="CE143" s="171"/>
      <c r="CF143" s="171"/>
      <c r="CG143" s="171"/>
      <c r="CH143" s="172" t="str">
        <f t="shared" si="7"/>
        <v/>
      </c>
      <c r="CI143" s="171"/>
      <c r="CJ143" s="173"/>
      <c r="CK143" s="173"/>
      <c r="CL143" s="173"/>
      <c r="CM143" s="173"/>
      <c r="CN143" s="171"/>
      <c r="CO143" s="171"/>
      <c r="CP143" s="171"/>
      <c r="CQ143" s="173"/>
      <c r="CR143" s="171"/>
      <c r="CS143" s="171"/>
      <c r="CT143" s="172" t="str">
        <f t="shared" si="8"/>
        <v/>
      </c>
      <c r="CU143" s="172"/>
      <c r="CV143" s="172"/>
      <c r="CW143" s="172"/>
      <c r="CX143" s="172"/>
      <c r="CY143" s="172"/>
      <c r="CZ143" s="172"/>
      <c r="DA143" s="172"/>
      <c r="DB143" s="172"/>
      <c r="DC143" s="172"/>
      <c r="DD143" s="172"/>
      <c r="DE143" s="172"/>
      <c r="DF143" s="172"/>
      <c r="DG143" s="188" t="str">
        <f t="array" ref="DG143">IFERROR(_xlfn.XLOOKUP($A143&amp;B143,MARZO!$D$11:$D$40&amp;MARZO!$E$11:$E$40,MARZO!$AM$11:$AM$40,_xlfn.XLOOKUP($A143&amp;$B143,MARZO!$BC$11:$BC$40&amp;MARZO!$BD$11:$BD$40,MARZO!$CL$11:$CL$40,"A"))/1%,"")</f>
        <v/>
      </c>
      <c r="DH143" s="188" t="str">
        <f t="array" ref="DH143">IFERROR(_xlfn.XLOOKUP($A143&amp;$B143,ABRIL!$D$11:$D$40&amp;ABRIL!$E$11:$E$40,ABRIL!$AM$11:$AM$40,_xlfn.XLOOKUP($A143&amp;$B143,ABRIL!$BC$11:$BC$40&amp;ABRIL!$BD$11:$BD$40,ABRIL!$CL$11:$CL$40,"A"))/1%,"")</f>
        <v/>
      </c>
      <c r="DI143" s="188" t="str">
        <f t="array" ref="DI143">IFERROR(_xlfn.XLOOKUP($A143&amp;$B143,'ABRIL 2'!$D$11:$D$40&amp;'ABRIL 2'!$E$11:$E$40,'ABRIL 2'!$AM$11:$AM$40,_xlfn.XLOOKUP($A143&amp;$B143,'ABRIL 2'!$BC$11:$BC$40&amp;'ABRIL 2'!$BD$11:$BD$40,'ABRIL 2'!$CL$11:$CL$40,"A"))/1%,"")</f>
        <v/>
      </c>
      <c r="DJ143" s="188" t="str">
        <f t="array" ref="DJ143">IFERROR(_xlfn.XLOOKUP($A143&amp;$B143,MAYO!$D$11:$D$40&amp;MAYO!$E$11:$E$40,MAYO!$AM$11:$AM$40,_xlfn.XLOOKUP($A143&amp;$B143,MAYO!$BC$11:$BC$40&amp;MAYO!$BD$11:$BD$40,MAYO!$CL$11:$CL$40,"A"))/1%,"")</f>
        <v/>
      </c>
      <c r="DK143" s="188" t="str">
        <f t="array" ref="DK143">IFERROR(_xlfn.XLOOKUP($A143&amp;$B143,'MAYO 2'!$D$11:$D$40&amp;'MAYO 2'!$E$11:$E$40,'MAYO 2'!$AM$11:$AM$40,_xlfn.XLOOKUP($A143&amp;$B143,'MAYO 2'!$BC$11:$BC$40&amp;'MAYO 2'!$BD$11:$BD$40,'MAYO 2'!$CL$11:$CL$40,"A"))/1%,"")</f>
        <v/>
      </c>
      <c r="DL143" s="188" t="str">
        <f t="array" ref="DL143">IFERROR(_xlfn.XLOOKUP($A143&amp;$B143,JUNIO!$D$11:$D$40&amp;JUNIO!$E$11:$E$40,JUNIO!$AM$11:$AM$40,_xlfn.XLOOKUP($A143&amp;$B143,JUNIO!$BC$11:$BC$40&amp;JUNIO!$BD$11:$BD$40,JUNIO!$CL$11:$CL$40,"A"))/1%,"")</f>
        <v/>
      </c>
      <c r="DM143" s="188" t="str">
        <f t="array" ref="DM143">IFERROR(_xlfn.XLOOKUP($A143&amp;$B143,'JUNIO 2'!$D$11:$D$40&amp;'JUNIO 2'!$E$11:$E$40,'JUNIO 2'!$AM$11:$AM$40,_xlfn.XLOOKUP($A143&amp;$B143,'JUNIO 2'!$BC$11:$BC$40&amp;'JUNIO 2'!$BD$11:$BD$40,'JUNIO 2'!$CL$11:$CL$40,"A"))/1%,"")</f>
        <v/>
      </c>
      <c r="DN143" s="188" t="str">
        <f t="array" ref="DN143">IFERROR(_xlfn.XLOOKUP($A143&amp;$B143,JULIO!$D$11:$D$40&amp;JULIO!$E$11:$E$40,JULIO!$AM$11:$AM$40,_xlfn.XLOOKUP($A143&amp;$B143,JULIO!$BC$11:$BC$40&amp;JULIO!$BD$11:$BD$40,JULIO!$CL$11:$CL$40,"A"))/1%,"")</f>
        <v/>
      </c>
      <c r="DO143" s="188" t="str">
        <f t="array" ref="DO143">IFERROR(_xlfn.XLOOKUP($A143&amp;$B143,'JULIO 2'!$D$11:$D$40&amp;'JULIO 2'!$E$11:$E$40,'JULIO 2'!$AM$11:$AM$40,_xlfn.XLOOKUP($A143&amp;$B143,'JULIO 2'!$BC$11:$BC$40&amp;'JULIO 2'!$BD$11:$BD$40,'JULIO 2'!$CL$11:$CL$40,"A"))/1%,"")</f>
        <v/>
      </c>
      <c r="DP143" s="188" t="str">
        <f t="array" ref="DP143">IFERROR(_xlfn.XLOOKUP($A143&amp;$B143,AGOSTO!$D$11:$D$40&amp;AGOSTO!$E$11:$E$40,AGOSTO!$AM$11:$AM$40,_xlfn.XLOOKUP($A143&amp;$B143,AGOSTO!$BC$11:$BC$40&amp;AGOSTO!$BD$11:$BD$40,AGOSTO!$CL$11:$CL$40,"A"))/1%,"")</f>
        <v/>
      </c>
      <c r="DQ143" s="188" t="str">
        <f t="array" ref="DQ143">IFERROR(_xlfn.XLOOKUP($A143&amp;$B143,'AGOSTO 2'!$D$11:$D$40&amp;'AGOSTO 2'!$E$11:$E$40,'AGOSTO 2'!$AM$11:$AM$40,_xlfn.XLOOKUP($A143&amp;$B143,'AGOSTO 2'!$BC$11:$BC$40&amp;'AGOSTO 2'!$BD$11:$BD$40,'AGOSTO 2'!$CL$11:$CL$40,"A"))/1%,"")</f>
        <v/>
      </c>
      <c r="DR143" s="188" t="str">
        <f t="array" ref="DR143">IFERROR(_xlfn.XLOOKUP($A143&amp;$B143,SEPTIEMBRE!$D$11:$D$40&amp;SEPTIEMBRE!$E$11:$E$40,SEPTIEMBRE!$AM$11:$AM$40,_xlfn.XLOOKUP($A143&amp;$B143,SEPTIEMBRE!$BC$11:$BC$40&amp;SEPTIEMBRE!$BD$11:$BD$40,SEPTIEMBRE!$CL$11:$CL$40,"A"))/1%,"")</f>
        <v/>
      </c>
      <c r="DS143" s="188" t="str">
        <f t="array" ref="DS143">IFERROR(_xlfn.XLOOKUP($A143&amp;$B143,'SEPTIEMBRE 2'!$D$11:$D$40&amp;'SEPTIEMBRE 2'!$E$11:$E$40,'SEPTIEMBRE 2'!$AM$11:$AM$40,_xlfn.XLOOKUP($A143&amp;$B143,'SEPTIEMBRE 2'!$BC$11:$BC$40&amp;'SEPTIEMBRE 2'!$BD$11:$BD$40,'SEPTIEMBRE 2'!$CL$11:$CL$40,"A"))/1%,"")</f>
        <v/>
      </c>
      <c r="DT143" s="188" t="str">
        <f t="array" ref="DT143">IFERROR(_xlfn.XLOOKUP($A143&amp;$B143,'SEPTIEMBRE 3'!$D$11:$D$40&amp;'SEPTIEMBRE 3'!$E$11:$E$40,'SEPTIEMBRE 3'!$AM$11:$AM$40,_xlfn.XLOOKUP($A143&amp;$B143,'SEPTIEMBRE 3'!$BC$11:$BC$40&amp;'SEPTIEMBRE 3'!$BD$11:$BD$40,'SEPTIEMBRE 3'!$CL$11:$CL$40,"A"))/1%,"")</f>
        <v/>
      </c>
      <c r="DU143" s="188" t="str">
        <f t="array" ref="DU143">IFERROR(_xlfn.XLOOKUP($A143&amp;$B143,OCTUBRE!$D$11:$D$40&amp;OCTUBRE!$E$11:$E$40,OCTUBRE!$AM$11:$AM$40,_xlfn.XLOOKUP($A143&amp;$B143,OCTUBRE!$BC$11:$BC$40&amp;OCTUBRE!$BD$11:$BD$40,OCTUBRE!$CL$11:$CL$40,"A"))/1%,"")</f>
        <v/>
      </c>
      <c r="DV143" s="188" t="str">
        <f t="array" ref="DV143">IFERROR(_xlfn.XLOOKUP($A143&amp;$B143,'OCTUBRE 2'!$D$11:$D$40&amp;'OCTUBRE 2'!$E$11:$E$40,'OCTUBRE 2'!$AM$11:$AM$40,_xlfn.XLOOKUP($A143&amp;$B143,'OCTUBRE 2'!$BC$11:$BC$40&amp;'OCTUBRE 2'!$BD$11:$BD$40,'OCTUBRE 2'!$CL$11:$CL$40,"A"))/1%,"")</f>
        <v/>
      </c>
      <c r="DW143" s="188" t="str">
        <f t="array" ref="DW143">IFERROR(_xlfn.XLOOKUP($A143&amp;$B143,NOVIEMBRE!$D$11:$D$40&amp;NOVIEMBRE!$E$11:$E$40,NOVIEMBRE!$AM$11:$AM$40,_xlfn.XLOOKUP($A143&amp;$B143,NOVIEMBRE!$BC$11:$BC$40&amp;NOVIEMBRE!$BD$11:$BD$40,NOVIEMBRE!$CL$11:$CL$40,"A"))/1%,"")</f>
        <v/>
      </c>
      <c r="DX143" s="188" t="str">
        <f t="array" ref="DX143">IFERROR(_xlfn.XLOOKUP($A143&amp;$B143,'NOVIEMBRE 2'!$D$11:$D$40&amp;'NOVIEMBRE 2'!$E$11:$E$40,'NOVIEMBRE 2'!$AM$11:$AM$40,_xlfn.XLOOKUP($A143&amp;$B143,'NOVIEMBRE 2'!$BC$11:$BC$40&amp;'NOVIEMBRE 2'!$BD$11:$BD$40,'NOVIEMBRE 2'!$CL$11:$CL$40,"A"))/1%,"")</f>
        <v/>
      </c>
      <c r="DY143" s="188" t="str">
        <f t="array" ref="DY143">IFERROR(_xlfn.XLOOKUP($A143&amp;$B143,DICIEMBRE!$D$11:$D$40&amp;DICIEMBRE!$E$11:$E$40,DICIEMBRE!$AM$11:$AM$40,_xlfn.XLOOKUP($A143&amp;$B143,DICIEMBRE!$BC$11:$BC$40&amp;DICIEMBRE!$BD$11:$BD$40,DICIEMBRE!$CL$11:$CL$40,"A"))/1%,"")</f>
        <v/>
      </c>
      <c r="DZ143" s="381" t="str">
        <f t="shared" si="9"/>
        <v>-</v>
      </c>
      <c r="EA143" s="381" t="str">
        <f t="shared" si="10"/>
        <v>-</v>
      </c>
      <c r="EB143" s="381" t="str">
        <f t="shared" si="11"/>
        <v>-</v>
      </c>
      <c r="EC143" s="381" t="str">
        <f t="shared" si="12"/>
        <v>-</v>
      </c>
      <c r="ED143" s="381" t="str">
        <f t="shared" si="13"/>
        <v>-</v>
      </c>
      <c r="EE143" s="381" t="str">
        <f t="shared" si="14"/>
        <v>-</v>
      </c>
      <c r="EF143" s="381" t="str">
        <f t="shared" si="15"/>
        <v>-</v>
      </c>
      <c r="EG143" s="381" t="str">
        <f t="shared" si="16"/>
        <v>-</v>
      </c>
      <c r="EH143" s="381" t="str">
        <f t="shared" si="17"/>
        <v>-</v>
      </c>
      <c r="EI143" s="188" t="str">
        <f t="shared" si="18"/>
        <v/>
      </c>
      <c r="EJ143" s="382"/>
      <c r="EK143" s="382"/>
      <c r="EL143" s="383"/>
      <c r="EM143" s="21"/>
      <c r="EN143" s="384">
        <f t="array" ref="EN143">IFERROR(_xlfn.XLOOKUP($A143&amp;$B143,MARZO!$D$11:$D$40&amp;MARZO!$E$11:$E$40,MARZO!$AK$11:$AK$40,_xlfn.XLOOKUP($A143&amp;$B143,MARZO!$BC$11:$BC$40&amp;MARZO!$BD$11:$BD$40,MARZO!$CJ$11:$CJ$40,"A")),"")</f>
        <v>0</v>
      </c>
      <c r="EO143" s="384">
        <f t="array" ref="EO143">IFERROR(_xlfn.XLOOKUP($A143&amp;$B143,ABRIL!$D$11:$D$40&amp;ABRIL!$E$11:$E$40,ABRIL!$AK$11:$AK$40,_xlfn.XLOOKUP($A143&amp;$B143,ABRIL!$BC$11:$BC$40&amp;ABRIL!$BD$11:$BD$40,ABRIL!$CJ$11:$CJ$40,"A")),"")</f>
        <v>0</v>
      </c>
      <c r="EP143" s="384">
        <f t="array" ref="EP143">IFERROR(_xlfn.XLOOKUP($A143&amp;$B143,'ABRIL 2'!$D$11:$D$40&amp;'ABRIL 2'!$E$11:$E$40,'ABRIL 2'!$AK$11:$AK$40,_xlfn.XLOOKUP($A143&amp;$B143,'ABRIL 2'!$BC$11:$BC$40&amp;'ABRIL 2'!$BD$11:$BD$40,'ABRIL 2'!$CJ$11:$CJ$40,"A")),"")</f>
        <v>0</v>
      </c>
      <c r="EQ143" s="384">
        <f t="array" ref="EQ143">IFERROR(_xlfn.XLOOKUP($A143&amp;$B143,MAYO!$D$11:$D$40&amp;MAYO!$E$11:$E$40,MAYO!$AK$11:$AK$40,_xlfn.XLOOKUP($A143&amp;$B143,MAYO!$BC$11:$BC$40&amp;MAYO!$BD$11:$BD$40,MAYO!$CJ$11:$CJ$40,"A")),"")</f>
        <v>0</v>
      </c>
      <c r="ER143" s="384">
        <f t="array" ref="ER143">IFERROR(_xlfn.XLOOKUP($A143&amp;$B143,'MAYO 2'!$D$11:$D$40&amp;'MAYO 2'!$E$11:$E$40,'MAYO 2'!$AK$11:$AK$40,_xlfn.XLOOKUP($A143&amp;$B143,'MAYO 2'!$BC$11:$BC$40&amp;'MAYO 2'!$BD$11:$BD$40,'MAYO 2'!$CJ$11:$CJ$40,"A")),"")</f>
        <v>0</v>
      </c>
      <c r="ES143" s="384">
        <f t="array" ref="ES143">IFERROR(_xlfn.XLOOKUP($A143&amp;$B143,JUNIO!$D$11:$D$40&amp;JUNIO!$E$11:$E$40,JUNIO!$AK$11:$AK$40,_xlfn.XLOOKUP($A143&amp;$B143,JUNIO!$BC$11:$BC$40&amp;JUNIO!$BD$11:$BD$40,JUNIO!$CJ$11:$CJ$40,"A")),"")</f>
        <v>0</v>
      </c>
      <c r="ET143" s="384">
        <f t="array" ref="ET143">IFERROR(_xlfn.XLOOKUP($A143&amp;$B143,'JUNIO 2'!$D$11:$D$40&amp;'JUNIO 2'!$E$11:$E$40,'JUNIO 2'!$AK$11:$AK$40,_xlfn.XLOOKUP($A143&amp;$B143,'JUNIO 2'!$BC$11:$BC$40&amp;'JUNIO 2'!$BD$11:$BD$40,'JUNIO 2'!$CJ$11:$CJ$40,"A")),"")</f>
        <v>0</v>
      </c>
      <c r="EU143" s="384">
        <f t="array" ref="EU143">IFERROR(_xlfn.XLOOKUP($A143&amp;$B143,JULIO!$D$11:$D$40&amp;JULIO!$E$11:$E$40,JULIO!$AK$11:$AK$40,_xlfn.XLOOKUP($A143&amp;$B143,JULIO!$BC$11:$BC$40&amp;JULIO!$BD$11:$BD$40,JULIO!$CJ$11:$CJ$40,"A")),"")</f>
        <v>0</v>
      </c>
      <c r="EV143" s="384">
        <f t="array" ref="EV143">IFERROR(_xlfn.XLOOKUP($A143&amp;$B143,'JULIO 2'!$D$11:$D$40&amp;'JULIO 2'!$E$11:$E$40,'JULIO 2'!$AK$11:$AK$40,_xlfn.XLOOKUP($A143&amp;$B143,'JULIO 2'!$BC$11:$BC$40&amp;'JULIO 2'!$BD$11:$BD$40,'JULIO 2'!$CJ$11:$CJ$40,"A")),"")</f>
        <v>0</v>
      </c>
      <c r="EW143" s="384">
        <f t="array" ref="EW143">IFERROR(_xlfn.XLOOKUP($A143&amp;$B143,AGOSTO!$D$11:$D$40&amp;AGOSTO!$E$11:$E$40,AGOSTO!$AK$11:$AK$40,_xlfn.XLOOKUP($A143&amp;$B143,AGOSTO!$BC$11:$BC$40&amp;AGOSTO!$BD$11:$BD$40,AGOSTO!$CJ$11:$CJ$40,"A")),"")</f>
        <v>0</v>
      </c>
      <c r="EX143" s="384">
        <f t="array" ref="EX143">IFERROR(_xlfn.XLOOKUP($A143&amp;$B143,'AGOSTO 2'!$D$11:$D$40&amp;'AGOSTO 2'!$E$11:$E$40,'AGOSTO 2'!$AK$11:$AK$40,_xlfn.XLOOKUP($A143&amp;$B143,'AGOSTO 2'!$BC$11:$BC$40&amp;'AGOSTO 2'!$BD$11:$BD$40,'AGOSTO 2'!$CJ$11:$CJ$40,"A")),"")</f>
        <v>0</v>
      </c>
      <c r="EY143" s="384">
        <f t="array" ref="EY143">IFERROR(_xlfn.XLOOKUP($A143&amp;$B143,SEPTIEMBRE!$D$11:$D$40&amp;SEPTIEMBRE!$E$11:$E$40,SEPTIEMBRE!$AK$11:$AK$40,_xlfn.XLOOKUP($A143&amp;$B143,SEPTIEMBRE!$BC$11:$BC$40&amp;SEPTIEMBRE!$BD$11:$BD$40,SEPTIEMBRE!$CJ$11:$CJ$40,"A")),"")</f>
        <v>0</v>
      </c>
      <c r="EZ143" s="384">
        <f t="array" ref="EZ143">IFERROR(_xlfn.XLOOKUP($A143&amp;$B143,'SEPTIEMBRE 2'!$D$11:$D$40&amp;'SEPTIEMBRE 2'!$E$11:$E$40,'SEPTIEMBRE 2'!$AK$11:$AK$40,_xlfn.XLOOKUP($A143&amp;$B143,'SEPTIEMBRE 2'!$BC$11:$BC$40&amp;'SEPTIEMBRE 2'!$BD$11:$BD$40,'SEPTIEMBRE 2'!$CJ$11:$CJ$40,"A")),"")</f>
        <v>0</v>
      </c>
      <c r="FA143" s="384">
        <f t="array" ref="FA143">IFERROR(_xlfn.XLOOKUP($A143&amp;$B143,'SEPTIEMBRE 3'!$D$11:$D$40&amp;'SEPTIEMBRE 3'!$E$11:$E$40,'SEPTIEMBRE 3'!$AK$11:$AK$40,_xlfn.XLOOKUP($A143&amp;$B143,'SEPTIEMBRE 3'!$BC$11:$BC$40&amp;'SEPTIEMBRE 3'!$BD$11:$BD$40,'SEPTIEMBRE 3'!$CJ$11:$CJ$40,"A")),"")</f>
        <v>0</v>
      </c>
      <c r="FB143" s="384">
        <f t="array" ref="FB143">IFERROR(_xlfn.XLOOKUP($A143&amp;$B143,OCTUBRE!$D$11:$D$40&amp;OCTUBRE!$E$11:$E$40,OCTUBRE!$AK$11:$AK$40,_xlfn.XLOOKUP($A143&amp;$B143,OCTUBRE!$BC$11:$BC$40&amp;OCTUBRE!$BD$11:$BD$40,OCTUBRE!$CJ$11:$CJ$40,"A")),"")</f>
        <v>0</v>
      </c>
      <c r="FC143" s="384">
        <f t="array" ref="FC143">IFERROR(_xlfn.XLOOKUP($A143&amp;$B143,'OCTUBRE 2'!$D$11:$D$40&amp;'OCTUBRE 2'!$E$11:$E$40,'OCTUBRE 2'!$AK$11:$AK$40,_xlfn.XLOOKUP($A143&amp;$B143,'OCTUBRE 2'!$BC$11:$BC$40&amp;'OCTUBRE 2'!$BD$11:$BD$40,'OCTUBRE 2'!$CJ$11:$CJ$40,"A")),"")</f>
        <v>0</v>
      </c>
      <c r="FD143" s="384">
        <f t="array" ref="FD143">IFERROR(_xlfn.XLOOKUP($A143&amp;$B143,NOVIEMBRE!$D$11:$D$40&amp;NOVIEMBRE!$E$11:$E$40,NOVIEMBRE!$AK$11:$AK$40,_xlfn.XLOOKUP($A143&amp;$B143,NOVIEMBRE!$BC$11:$BC$40&amp;NOVIEMBRE!$BD$11:$BD$40,NOVIEMBRE!$CJ$11:$CJ$40,"A")),"")</f>
        <v>0</v>
      </c>
      <c r="FE143" s="384">
        <f t="array" ref="FE143">IFERROR(_xlfn.XLOOKUP($A143&amp;$B143,'NOVIEMBRE 2'!$D$11:$D$40&amp;'NOVIEMBRE 2'!$E$11:$E$40,'NOVIEMBRE 2'!$AK$11:$AK$40,_xlfn.XLOOKUP($A143&amp;$B143,'NOVIEMBRE 2'!$BC$11:$BC$40&amp;'NOVIEMBRE 2'!$BD$11:$BD$40,'NOVIEMBRE 2'!$CJ$11:$CJ$40,"A")),"")</f>
        <v>0</v>
      </c>
      <c r="FF143" s="385">
        <f t="array" ref="FF143">IFERROR(_xlfn.XLOOKUP($A143&amp;$B143,DICIEMBRE!$D$11:$D$40&amp;DICIEMBRE!$E$11:$E$40,DICIEMBRE!$AK$11:$AK$40,_xlfn.XLOOKUP($A143&amp;$B143,DICIEMBRE!$BC$11:$BC$40&amp;DICIEMBRE!$BD$11:$BD$40,DICIEMBRE!$CJ$11:$CJ$40,"A")),"")</f>
        <v>0</v>
      </c>
      <c r="FG143" s="386" t="str">
        <f t="shared" si="19"/>
        <v/>
      </c>
      <c r="FH143" s="386" t="str">
        <f t="array" ref="FH143">IF(
 COUNT(DZ143:EH143)=0,
 "-",
 IF(
  COUNT(DZ143:EH143) &lt; COUNTA(DZ143:EH143),
  REPT("🟩", ROUND(COUNT(DZ143:EH143)/COUNTA(DZ143:EH143)*5, 0)) &amp;
  REPT("⬜", 5 - ROUND(COUNT(DZ143:EH143)/COUNTA(DZ143:EH143)*5, 0)),
  IF(
    AVERAGE(IF(DZ143:EH143&lt;&gt;"", DZ143:EH143, )) &gt;= 70, "🟩🟩🟩🟩🟩",
    IF(
      AVERAGE(IF(DZ143:EH143&lt;&gt;"",DZ143:EH143, )) &gt;= 56, "🟨🟨🟨🟨🟨",
      "🟥🟥🟥🟥🟥"
    )
  )
 )
)
</f>
        <v>-</v>
      </c>
    </row>
    <row r="144" ht="15.75" customHeight="1">
      <c r="A144" s="168"/>
      <c r="B144" s="169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1"/>
      <c r="N144" s="172" t="str">
        <f t="shared" si="1"/>
        <v/>
      </c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2" t="str">
        <f t="shared" si="2"/>
        <v/>
      </c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2" t="str">
        <f t="shared" si="3"/>
        <v/>
      </c>
      <c r="AM144" s="173"/>
      <c r="AN144" s="173"/>
      <c r="AO144" s="173"/>
      <c r="AP144" s="173"/>
      <c r="AQ144" s="173"/>
      <c r="AR144" s="173"/>
      <c r="AS144" s="173"/>
      <c r="AT144" s="173"/>
      <c r="AU144" s="173"/>
      <c r="AV144" s="171"/>
      <c r="AW144" s="171"/>
      <c r="AX144" s="172" t="str">
        <f t="shared" si="4"/>
        <v/>
      </c>
      <c r="AY144" s="173"/>
      <c r="AZ144" s="173"/>
      <c r="BA144" s="173"/>
      <c r="BB144" s="173"/>
      <c r="BC144" s="173"/>
      <c r="BD144" s="173"/>
      <c r="BE144" s="173"/>
      <c r="BF144" s="173"/>
      <c r="BG144" s="173"/>
      <c r="BH144" s="173"/>
      <c r="BI144" s="173"/>
      <c r="BJ144" s="172" t="str">
        <f t="shared" si="5"/>
        <v/>
      </c>
      <c r="BK144" s="173"/>
      <c r="BL144" s="173"/>
      <c r="BM144" s="173"/>
      <c r="BN144" s="173"/>
      <c r="BO144" s="173"/>
      <c r="BP144" s="173"/>
      <c r="BQ144" s="173"/>
      <c r="BR144" s="173"/>
      <c r="BS144" s="173"/>
      <c r="BT144" s="173"/>
      <c r="BU144" s="173"/>
      <c r="BV144" s="172" t="str">
        <f t="shared" si="6"/>
        <v/>
      </c>
      <c r="BW144" s="173"/>
      <c r="BX144" s="173"/>
      <c r="BY144" s="173"/>
      <c r="BZ144" s="171"/>
      <c r="CA144" s="171"/>
      <c r="CB144" s="171"/>
      <c r="CC144" s="171"/>
      <c r="CD144" s="171"/>
      <c r="CE144" s="171"/>
      <c r="CF144" s="171"/>
      <c r="CG144" s="171"/>
      <c r="CH144" s="172" t="str">
        <f t="shared" si="7"/>
        <v/>
      </c>
      <c r="CI144" s="171"/>
      <c r="CJ144" s="173"/>
      <c r="CK144" s="173"/>
      <c r="CL144" s="173"/>
      <c r="CM144" s="173"/>
      <c r="CN144" s="171"/>
      <c r="CO144" s="171"/>
      <c r="CP144" s="171"/>
      <c r="CQ144" s="173"/>
      <c r="CR144" s="171"/>
      <c r="CS144" s="171"/>
      <c r="CT144" s="172" t="str">
        <f t="shared" si="8"/>
        <v/>
      </c>
      <c r="CU144" s="172"/>
      <c r="CV144" s="172"/>
      <c r="CW144" s="172"/>
      <c r="CX144" s="172"/>
      <c r="CY144" s="172"/>
      <c r="CZ144" s="172"/>
      <c r="DA144" s="172"/>
      <c r="DB144" s="172"/>
      <c r="DC144" s="172"/>
      <c r="DD144" s="172"/>
      <c r="DE144" s="172"/>
      <c r="DF144" s="172"/>
      <c r="DG144" s="188" t="str">
        <f t="array" ref="DG144">IFERROR(_xlfn.XLOOKUP($A144&amp;B144,MARZO!$D$11:$D$40&amp;MARZO!$E$11:$E$40,MARZO!$AM$11:$AM$40,_xlfn.XLOOKUP($A144&amp;$B144,MARZO!$BC$11:$BC$40&amp;MARZO!$BD$11:$BD$40,MARZO!$CL$11:$CL$40,"A"))/1%,"")</f>
        <v/>
      </c>
      <c r="DH144" s="188" t="str">
        <f t="array" ref="DH144">IFERROR(_xlfn.XLOOKUP($A144&amp;$B144,ABRIL!$D$11:$D$40&amp;ABRIL!$E$11:$E$40,ABRIL!$AM$11:$AM$40,_xlfn.XLOOKUP($A144&amp;$B144,ABRIL!$BC$11:$BC$40&amp;ABRIL!$BD$11:$BD$40,ABRIL!$CL$11:$CL$40,"A"))/1%,"")</f>
        <v/>
      </c>
      <c r="DI144" s="188" t="str">
        <f t="array" ref="DI144">IFERROR(_xlfn.XLOOKUP($A144&amp;$B144,'ABRIL 2'!$D$11:$D$40&amp;'ABRIL 2'!$E$11:$E$40,'ABRIL 2'!$AM$11:$AM$40,_xlfn.XLOOKUP($A144&amp;$B144,'ABRIL 2'!$BC$11:$BC$40&amp;'ABRIL 2'!$BD$11:$BD$40,'ABRIL 2'!$CL$11:$CL$40,"A"))/1%,"")</f>
        <v/>
      </c>
      <c r="DJ144" s="188" t="str">
        <f t="array" ref="DJ144">IFERROR(_xlfn.XLOOKUP($A144&amp;$B144,MAYO!$D$11:$D$40&amp;MAYO!$E$11:$E$40,MAYO!$AM$11:$AM$40,_xlfn.XLOOKUP($A144&amp;$B144,MAYO!$BC$11:$BC$40&amp;MAYO!$BD$11:$BD$40,MAYO!$CL$11:$CL$40,"A"))/1%,"")</f>
        <v/>
      </c>
      <c r="DK144" s="188" t="str">
        <f t="array" ref="DK144">IFERROR(_xlfn.XLOOKUP($A144&amp;$B144,'MAYO 2'!$D$11:$D$40&amp;'MAYO 2'!$E$11:$E$40,'MAYO 2'!$AM$11:$AM$40,_xlfn.XLOOKUP($A144&amp;$B144,'MAYO 2'!$BC$11:$BC$40&amp;'MAYO 2'!$BD$11:$BD$40,'MAYO 2'!$CL$11:$CL$40,"A"))/1%,"")</f>
        <v/>
      </c>
      <c r="DL144" s="188" t="str">
        <f t="array" ref="DL144">IFERROR(_xlfn.XLOOKUP($A144&amp;$B144,JUNIO!$D$11:$D$40&amp;JUNIO!$E$11:$E$40,JUNIO!$AM$11:$AM$40,_xlfn.XLOOKUP($A144&amp;$B144,JUNIO!$BC$11:$BC$40&amp;JUNIO!$BD$11:$BD$40,JUNIO!$CL$11:$CL$40,"A"))/1%,"")</f>
        <v/>
      </c>
      <c r="DM144" s="188" t="str">
        <f t="array" ref="DM144">IFERROR(_xlfn.XLOOKUP($A144&amp;$B144,'JUNIO 2'!$D$11:$D$40&amp;'JUNIO 2'!$E$11:$E$40,'JUNIO 2'!$AM$11:$AM$40,_xlfn.XLOOKUP($A144&amp;$B144,'JUNIO 2'!$BC$11:$BC$40&amp;'JUNIO 2'!$BD$11:$BD$40,'JUNIO 2'!$CL$11:$CL$40,"A"))/1%,"")</f>
        <v/>
      </c>
      <c r="DN144" s="188" t="str">
        <f t="array" ref="DN144">IFERROR(_xlfn.XLOOKUP($A144&amp;$B144,JULIO!$D$11:$D$40&amp;JULIO!$E$11:$E$40,JULIO!$AM$11:$AM$40,_xlfn.XLOOKUP($A144&amp;$B144,JULIO!$BC$11:$BC$40&amp;JULIO!$BD$11:$BD$40,JULIO!$CL$11:$CL$40,"A"))/1%,"")</f>
        <v/>
      </c>
      <c r="DO144" s="188" t="str">
        <f t="array" ref="DO144">IFERROR(_xlfn.XLOOKUP($A144&amp;$B144,'JULIO 2'!$D$11:$D$40&amp;'JULIO 2'!$E$11:$E$40,'JULIO 2'!$AM$11:$AM$40,_xlfn.XLOOKUP($A144&amp;$B144,'JULIO 2'!$BC$11:$BC$40&amp;'JULIO 2'!$BD$11:$BD$40,'JULIO 2'!$CL$11:$CL$40,"A"))/1%,"")</f>
        <v/>
      </c>
      <c r="DP144" s="188" t="str">
        <f t="array" ref="DP144">IFERROR(_xlfn.XLOOKUP($A144&amp;$B144,AGOSTO!$D$11:$D$40&amp;AGOSTO!$E$11:$E$40,AGOSTO!$AM$11:$AM$40,_xlfn.XLOOKUP($A144&amp;$B144,AGOSTO!$BC$11:$BC$40&amp;AGOSTO!$BD$11:$BD$40,AGOSTO!$CL$11:$CL$40,"A"))/1%,"")</f>
        <v/>
      </c>
      <c r="DQ144" s="188" t="str">
        <f t="array" ref="DQ144">IFERROR(_xlfn.XLOOKUP($A144&amp;$B144,'AGOSTO 2'!$D$11:$D$40&amp;'AGOSTO 2'!$E$11:$E$40,'AGOSTO 2'!$AM$11:$AM$40,_xlfn.XLOOKUP($A144&amp;$B144,'AGOSTO 2'!$BC$11:$BC$40&amp;'AGOSTO 2'!$BD$11:$BD$40,'AGOSTO 2'!$CL$11:$CL$40,"A"))/1%,"")</f>
        <v/>
      </c>
      <c r="DR144" s="188" t="str">
        <f t="array" ref="DR144">IFERROR(_xlfn.XLOOKUP($A144&amp;$B144,SEPTIEMBRE!$D$11:$D$40&amp;SEPTIEMBRE!$E$11:$E$40,SEPTIEMBRE!$AM$11:$AM$40,_xlfn.XLOOKUP($A144&amp;$B144,SEPTIEMBRE!$BC$11:$BC$40&amp;SEPTIEMBRE!$BD$11:$BD$40,SEPTIEMBRE!$CL$11:$CL$40,"A"))/1%,"")</f>
        <v/>
      </c>
      <c r="DS144" s="188" t="str">
        <f t="array" ref="DS144">IFERROR(_xlfn.XLOOKUP($A144&amp;$B144,'SEPTIEMBRE 2'!$D$11:$D$40&amp;'SEPTIEMBRE 2'!$E$11:$E$40,'SEPTIEMBRE 2'!$AM$11:$AM$40,_xlfn.XLOOKUP($A144&amp;$B144,'SEPTIEMBRE 2'!$BC$11:$BC$40&amp;'SEPTIEMBRE 2'!$BD$11:$BD$40,'SEPTIEMBRE 2'!$CL$11:$CL$40,"A"))/1%,"")</f>
        <v/>
      </c>
      <c r="DT144" s="188" t="str">
        <f t="array" ref="DT144">IFERROR(_xlfn.XLOOKUP($A144&amp;$B144,'SEPTIEMBRE 3'!$D$11:$D$40&amp;'SEPTIEMBRE 3'!$E$11:$E$40,'SEPTIEMBRE 3'!$AM$11:$AM$40,_xlfn.XLOOKUP($A144&amp;$B144,'SEPTIEMBRE 3'!$BC$11:$BC$40&amp;'SEPTIEMBRE 3'!$BD$11:$BD$40,'SEPTIEMBRE 3'!$CL$11:$CL$40,"A"))/1%,"")</f>
        <v/>
      </c>
      <c r="DU144" s="188" t="str">
        <f t="array" ref="DU144">IFERROR(_xlfn.XLOOKUP($A144&amp;$B144,OCTUBRE!$D$11:$D$40&amp;OCTUBRE!$E$11:$E$40,OCTUBRE!$AM$11:$AM$40,_xlfn.XLOOKUP($A144&amp;$B144,OCTUBRE!$BC$11:$BC$40&amp;OCTUBRE!$BD$11:$BD$40,OCTUBRE!$CL$11:$CL$40,"A"))/1%,"")</f>
        <v/>
      </c>
      <c r="DV144" s="188" t="str">
        <f t="array" ref="DV144">IFERROR(_xlfn.XLOOKUP($A144&amp;$B144,'OCTUBRE 2'!$D$11:$D$40&amp;'OCTUBRE 2'!$E$11:$E$40,'OCTUBRE 2'!$AM$11:$AM$40,_xlfn.XLOOKUP($A144&amp;$B144,'OCTUBRE 2'!$BC$11:$BC$40&amp;'OCTUBRE 2'!$BD$11:$BD$40,'OCTUBRE 2'!$CL$11:$CL$40,"A"))/1%,"")</f>
        <v/>
      </c>
      <c r="DW144" s="188" t="str">
        <f t="array" ref="DW144">IFERROR(_xlfn.XLOOKUP($A144&amp;$B144,NOVIEMBRE!$D$11:$D$40&amp;NOVIEMBRE!$E$11:$E$40,NOVIEMBRE!$AM$11:$AM$40,_xlfn.XLOOKUP($A144&amp;$B144,NOVIEMBRE!$BC$11:$BC$40&amp;NOVIEMBRE!$BD$11:$BD$40,NOVIEMBRE!$CL$11:$CL$40,"A"))/1%,"")</f>
        <v/>
      </c>
      <c r="DX144" s="188" t="str">
        <f t="array" ref="DX144">IFERROR(_xlfn.XLOOKUP($A144&amp;$B144,'NOVIEMBRE 2'!$D$11:$D$40&amp;'NOVIEMBRE 2'!$E$11:$E$40,'NOVIEMBRE 2'!$AM$11:$AM$40,_xlfn.XLOOKUP($A144&amp;$B144,'NOVIEMBRE 2'!$BC$11:$BC$40&amp;'NOVIEMBRE 2'!$BD$11:$BD$40,'NOVIEMBRE 2'!$CL$11:$CL$40,"A"))/1%,"")</f>
        <v/>
      </c>
      <c r="DY144" s="188" t="str">
        <f t="array" ref="DY144">IFERROR(_xlfn.XLOOKUP($A144&amp;$B144,DICIEMBRE!$D$11:$D$40&amp;DICIEMBRE!$E$11:$E$40,DICIEMBRE!$AM$11:$AM$40,_xlfn.XLOOKUP($A144&amp;$B144,DICIEMBRE!$BC$11:$BC$40&amp;DICIEMBRE!$BD$11:$BD$40,DICIEMBRE!$CL$11:$CL$40,"A"))/1%,"")</f>
        <v/>
      </c>
      <c r="DZ144" s="381" t="str">
        <f t="shared" si="9"/>
        <v>-</v>
      </c>
      <c r="EA144" s="381" t="str">
        <f t="shared" si="10"/>
        <v>-</v>
      </c>
      <c r="EB144" s="381" t="str">
        <f t="shared" si="11"/>
        <v>-</v>
      </c>
      <c r="EC144" s="381" t="str">
        <f t="shared" si="12"/>
        <v>-</v>
      </c>
      <c r="ED144" s="381" t="str">
        <f t="shared" si="13"/>
        <v>-</v>
      </c>
      <c r="EE144" s="381" t="str">
        <f t="shared" si="14"/>
        <v>-</v>
      </c>
      <c r="EF144" s="381" t="str">
        <f t="shared" si="15"/>
        <v>-</v>
      </c>
      <c r="EG144" s="381" t="str">
        <f t="shared" si="16"/>
        <v>-</v>
      </c>
      <c r="EH144" s="381" t="str">
        <f t="shared" si="17"/>
        <v>-</v>
      </c>
      <c r="EI144" s="188" t="str">
        <f t="shared" si="18"/>
        <v/>
      </c>
      <c r="EJ144" s="382"/>
      <c r="EK144" s="382"/>
      <c r="EL144" s="383"/>
      <c r="EM144" s="21"/>
      <c r="EN144" s="384">
        <f t="array" ref="EN144">IFERROR(_xlfn.XLOOKUP($A144&amp;$B144,MARZO!$D$11:$D$40&amp;MARZO!$E$11:$E$40,MARZO!$AK$11:$AK$40,_xlfn.XLOOKUP($A144&amp;$B144,MARZO!$BC$11:$BC$40&amp;MARZO!$BD$11:$BD$40,MARZO!$CJ$11:$CJ$40,"A")),"")</f>
        <v>0</v>
      </c>
      <c r="EO144" s="384">
        <f t="array" ref="EO144">IFERROR(_xlfn.XLOOKUP($A144&amp;$B144,ABRIL!$D$11:$D$40&amp;ABRIL!$E$11:$E$40,ABRIL!$AK$11:$AK$40,_xlfn.XLOOKUP($A144&amp;$B144,ABRIL!$BC$11:$BC$40&amp;ABRIL!$BD$11:$BD$40,ABRIL!$CJ$11:$CJ$40,"A")),"")</f>
        <v>0</v>
      </c>
      <c r="EP144" s="384">
        <f t="array" ref="EP144">IFERROR(_xlfn.XLOOKUP($A144&amp;$B144,'ABRIL 2'!$D$11:$D$40&amp;'ABRIL 2'!$E$11:$E$40,'ABRIL 2'!$AK$11:$AK$40,_xlfn.XLOOKUP($A144&amp;$B144,'ABRIL 2'!$BC$11:$BC$40&amp;'ABRIL 2'!$BD$11:$BD$40,'ABRIL 2'!$CJ$11:$CJ$40,"A")),"")</f>
        <v>0</v>
      </c>
      <c r="EQ144" s="384">
        <f t="array" ref="EQ144">IFERROR(_xlfn.XLOOKUP($A144&amp;$B144,MAYO!$D$11:$D$40&amp;MAYO!$E$11:$E$40,MAYO!$AK$11:$AK$40,_xlfn.XLOOKUP($A144&amp;$B144,MAYO!$BC$11:$BC$40&amp;MAYO!$BD$11:$BD$40,MAYO!$CJ$11:$CJ$40,"A")),"")</f>
        <v>0</v>
      </c>
      <c r="ER144" s="384">
        <f t="array" ref="ER144">IFERROR(_xlfn.XLOOKUP($A144&amp;$B144,'MAYO 2'!$D$11:$D$40&amp;'MAYO 2'!$E$11:$E$40,'MAYO 2'!$AK$11:$AK$40,_xlfn.XLOOKUP($A144&amp;$B144,'MAYO 2'!$BC$11:$BC$40&amp;'MAYO 2'!$BD$11:$BD$40,'MAYO 2'!$CJ$11:$CJ$40,"A")),"")</f>
        <v>0</v>
      </c>
      <c r="ES144" s="384">
        <f t="array" ref="ES144">IFERROR(_xlfn.XLOOKUP($A144&amp;$B144,JUNIO!$D$11:$D$40&amp;JUNIO!$E$11:$E$40,JUNIO!$AK$11:$AK$40,_xlfn.XLOOKUP($A144&amp;$B144,JUNIO!$BC$11:$BC$40&amp;JUNIO!$BD$11:$BD$40,JUNIO!$CJ$11:$CJ$40,"A")),"")</f>
        <v>0</v>
      </c>
      <c r="ET144" s="384">
        <f t="array" ref="ET144">IFERROR(_xlfn.XLOOKUP($A144&amp;$B144,'JUNIO 2'!$D$11:$D$40&amp;'JUNIO 2'!$E$11:$E$40,'JUNIO 2'!$AK$11:$AK$40,_xlfn.XLOOKUP($A144&amp;$B144,'JUNIO 2'!$BC$11:$BC$40&amp;'JUNIO 2'!$BD$11:$BD$40,'JUNIO 2'!$CJ$11:$CJ$40,"A")),"")</f>
        <v>0</v>
      </c>
      <c r="EU144" s="384">
        <f t="array" ref="EU144">IFERROR(_xlfn.XLOOKUP($A144&amp;$B144,JULIO!$D$11:$D$40&amp;JULIO!$E$11:$E$40,JULIO!$AK$11:$AK$40,_xlfn.XLOOKUP($A144&amp;$B144,JULIO!$BC$11:$BC$40&amp;JULIO!$BD$11:$BD$40,JULIO!$CJ$11:$CJ$40,"A")),"")</f>
        <v>0</v>
      </c>
      <c r="EV144" s="384">
        <f t="array" ref="EV144">IFERROR(_xlfn.XLOOKUP($A144&amp;$B144,'JULIO 2'!$D$11:$D$40&amp;'JULIO 2'!$E$11:$E$40,'JULIO 2'!$AK$11:$AK$40,_xlfn.XLOOKUP($A144&amp;$B144,'JULIO 2'!$BC$11:$BC$40&amp;'JULIO 2'!$BD$11:$BD$40,'JULIO 2'!$CJ$11:$CJ$40,"A")),"")</f>
        <v>0</v>
      </c>
      <c r="EW144" s="384">
        <f t="array" ref="EW144">IFERROR(_xlfn.XLOOKUP($A144&amp;$B144,AGOSTO!$D$11:$D$40&amp;AGOSTO!$E$11:$E$40,AGOSTO!$AK$11:$AK$40,_xlfn.XLOOKUP($A144&amp;$B144,AGOSTO!$BC$11:$BC$40&amp;AGOSTO!$BD$11:$BD$40,AGOSTO!$CJ$11:$CJ$40,"A")),"")</f>
        <v>0</v>
      </c>
      <c r="EX144" s="384">
        <f t="array" ref="EX144">IFERROR(_xlfn.XLOOKUP($A144&amp;$B144,'AGOSTO 2'!$D$11:$D$40&amp;'AGOSTO 2'!$E$11:$E$40,'AGOSTO 2'!$AK$11:$AK$40,_xlfn.XLOOKUP($A144&amp;$B144,'AGOSTO 2'!$BC$11:$BC$40&amp;'AGOSTO 2'!$BD$11:$BD$40,'AGOSTO 2'!$CJ$11:$CJ$40,"A")),"")</f>
        <v>0</v>
      </c>
      <c r="EY144" s="384">
        <f t="array" ref="EY144">IFERROR(_xlfn.XLOOKUP($A144&amp;$B144,SEPTIEMBRE!$D$11:$D$40&amp;SEPTIEMBRE!$E$11:$E$40,SEPTIEMBRE!$AK$11:$AK$40,_xlfn.XLOOKUP($A144&amp;$B144,SEPTIEMBRE!$BC$11:$BC$40&amp;SEPTIEMBRE!$BD$11:$BD$40,SEPTIEMBRE!$CJ$11:$CJ$40,"A")),"")</f>
        <v>0</v>
      </c>
      <c r="EZ144" s="384">
        <f t="array" ref="EZ144">IFERROR(_xlfn.XLOOKUP($A144&amp;$B144,'SEPTIEMBRE 2'!$D$11:$D$40&amp;'SEPTIEMBRE 2'!$E$11:$E$40,'SEPTIEMBRE 2'!$AK$11:$AK$40,_xlfn.XLOOKUP($A144&amp;$B144,'SEPTIEMBRE 2'!$BC$11:$BC$40&amp;'SEPTIEMBRE 2'!$BD$11:$BD$40,'SEPTIEMBRE 2'!$CJ$11:$CJ$40,"A")),"")</f>
        <v>0</v>
      </c>
      <c r="FA144" s="384">
        <f t="array" ref="FA144">IFERROR(_xlfn.XLOOKUP($A144&amp;$B144,'SEPTIEMBRE 3'!$D$11:$D$40&amp;'SEPTIEMBRE 3'!$E$11:$E$40,'SEPTIEMBRE 3'!$AK$11:$AK$40,_xlfn.XLOOKUP($A144&amp;$B144,'SEPTIEMBRE 3'!$BC$11:$BC$40&amp;'SEPTIEMBRE 3'!$BD$11:$BD$40,'SEPTIEMBRE 3'!$CJ$11:$CJ$40,"A")),"")</f>
        <v>0</v>
      </c>
      <c r="FB144" s="384">
        <f t="array" ref="FB144">IFERROR(_xlfn.XLOOKUP($A144&amp;$B144,OCTUBRE!$D$11:$D$40&amp;OCTUBRE!$E$11:$E$40,OCTUBRE!$AK$11:$AK$40,_xlfn.XLOOKUP($A144&amp;$B144,OCTUBRE!$BC$11:$BC$40&amp;OCTUBRE!$BD$11:$BD$40,OCTUBRE!$CJ$11:$CJ$40,"A")),"")</f>
        <v>0</v>
      </c>
      <c r="FC144" s="384">
        <f t="array" ref="FC144">IFERROR(_xlfn.XLOOKUP($A144&amp;$B144,'OCTUBRE 2'!$D$11:$D$40&amp;'OCTUBRE 2'!$E$11:$E$40,'OCTUBRE 2'!$AK$11:$AK$40,_xlfn.XLOOKUP($A144&amp;$B144,'OCTUBRE 2'!$BC$11:$BC$40&amp;'OCTUBRE 2'!$BD$11:$BD$40,'OCTUBRE 2'!$CJ$11:$CJ$40,"A")),"")</f>
        <v>0</v>
      </c>
      <c r="FD144" s="384">
        <f t="array" ref="FD144">IFERROR(_xlfn.XLOOKUP($A144&amp;$B144,NOVIEMBRE!$D$11:$D$40&amp;NOVIEMBRE!$E$11:$E$40,NOVIEMBRE!$AK$11:$AK$40,_xlfn.XLOOKUP($A144&amp;$B144,NOVIEMBRE!$BC$11:$BC$40&amp;NOVIEMBRE!$BD$11:$BD$40,NOVIEMBRE!$CJ$11:$CJ$40,"A")),"")</f>
        <v>0</v>
      </c>
      <c r="FE144" s="384">
        <f t="array" ref="FE144">IFERROR(_xlfn.XLOOKUP($A144&amp;$B144,'NOVIEMBRE 2'!$D$11:$D$40&amp;'NOVIEMBRE 2'!$E$11:$E$40,'NOVIEMBRE 2'!$AK$11:$AK$40,_xlfn.XLOOKUP($A144&amp;$B144,'NOVIEMBRE 2'!$BC$11:$BC$40&amp;'NOVIEMBRE 2'!$BD$11:$BD$40,'NOVIEMBRE 2'!$CJ$11:$CJ$40,"A")),"")</f>
        <v>0</v>
      </c>
      <c r="FF144" s="385">
        <f t="array" ref="FF144">IFERROR(_xlfn.XLOOKUP($A144&amp;$B144,DICIEMBRE!$D$11:$D$40&amp;DICIEMBRE!$E$11:$E$40,DICIEMBRE!$AK$11:$AK$40,_xlfn.XLOOKUP($A144&amp;$B144,DICIEMBRE!$BC$11:$BC$40&amp;DICIEMBRE!$BD$11:$BD$40,DICIEMBRE!$CJ$11:$CJ$40,"A")),"")</f>
        <v>0</v>
      </c>
      <c r="FG144" s="386" t="str">
        <f t="shared" si="19"/>
        <v/>
      </c>
      <c r="FH144" s="386" t="str">
        <f t="array" ref="FH144">IF(
 COUNT(DZ144:EH144)=0,
 "-",
 IF(
  COUNT(DZ144:EH144) &lt; COUNTA(DZ144:EH144),
  REPT("🟩", ROUND(COUNT(DZ144:EH144)/COUNTA(DZ144:EH144)*5, 0)) &amp;
  REPT("⬜", 5 - ROUND(COUNT(DZ144:EH144)/COUNTA(DZ144:EH144)*5, 0)),
  IF(
    AVERAGE(IF(DZ144:EH144&lt;&gt;"", DZ144:EH144, )) &gt;= 70, "🟩🟩🟩🟩🟩",
    IF(
      AVERAGE(IF(DZ144:EH144&lt;&gt;"",DZ144:EH144, )) &gt;= 56, "🟨🟨🟨🟨🟨",
      "🟥🟥🟥🟥🟥"
    )
  )
 )
)
</f>
        <v>-</v>
      </c>
    </row>
    <row r="145" ht="15.75" customHeight="1">
      <c r="A145" s="168"/>
      <c r="B145" s="169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1"/>
      <c r="N145" s="172" t="str">
        <f t="shared" si="1"/>
        <v/>
      </c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2" t="str">
        <f t="shared" si="2"/>
        <v/>
      </c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2" t="str">
        <f t="shared" si="3"/>
        <v/>
      </c>
      <c r="AM145" s="173"/>
      <c r="AN145" s="173"/>
      <c r="AO145" s="173"/>
      <c r="AP145" s="173"/>
      <c r="AQ145" s="173"/>
      <c r="AR145" s="173"/>
      <c r="AS145" s="173"/>
      <c r="AT145" s="173"/>
      <c r="AU145" s="173"/>
      <c r="AV145" s="171"/>
      <c r="AW145" s="171"/>
      <c r="AX145" s="172" t="str">
        <f t="shared" si="4"/>
        <v/>
      </c>
      <c r="AY145" s="173"/>
      <c r="AZ145" s="173"/>
      <c r="BA145" s="173"/>
      <c r="BB145" s="173"/>
      <c r="BC145" s="173"/>
      <c r="BD145" s="173"/>
      <c r="BE145" s="173"/>
      <c r="BF145" s="173"/>
      <c r="BG145" s="173"/>
      <c r="BH145" s="173"/>
      <c r="BI145" s="173"/>
      <c r="BJ145" s="172" t="str">
        <f t="shared" si="5"/>
        <v/>
      </c>
      <c r="BK145" s="173"/>
      <c r="BL145" s="173"/>
      <c r="BM145" s="173"/>
      <c r="BN145" s="173"/>
      <c r="BO145" s="173"/>
      <c r="BP145" s="173"/>
      <c r="BQ145" s="173"/>
      <c r="BR145" s="173"/>
      <c r="BS145" s="173"/>
      <c r="BT145" s="173"/>
      <c r="BU145" s="173"/>
      <c r="BV145" s="172" t="str">
        <f t="shared" si="6"/>
        <v/>
      </c>
      <c r="BW145" s="173"/>
      <c r="BX145" s="173"/>
      <c r="BY145" s="173"/>
      <c r="BZ145" s="171"/>
      <c r="CA145" s="171"/>
      <c r="CB145" s="171"/>
      <c r="CC145" s="171"/>
      <c r="CD145" s="171"/>
      <c r="CE145" s="171"/>
      <c r="CF145" s="171"/>
      <c r="CG145" s="171"/>
      <c r="CH145" s="172" t="str">
        <f t="shared" si="7"/>
        <v/>
      </c>
      <c r="CI145" s="171"/>
      <c r="CJ145" s="173"/>
      <c r="CK145" s="173"/>
      <c r="CL145" s="173"/>
      <c r="CM145" s="173"/>
      <c r="CN145" s="171"/>
      <c r="CO145" s="171"/>
      <c r="CP145" s="171"/>
      <c r="CQ145" s="173"/>
      <c r="CR145" s="171"/>
      <c r="CS145" s="171"/>
      <c r="CT145" s="172" t="str">
        <f t="shared" si="8"/>
        <v/>
      </c>
      <c r="CU145" s="172"/>
      <c r="CV145" s="172"/>
      <c r="CW145" s="172"/>
      <c r="CX145" s="172"/>
      <c r="CY145" s="172"/>
      <c r="CZ145" s="172"/>
      <c r="DA145" s="172"/>
      <c r="DB145" s="172"/>
      <c r="DC145" s="172"/>
      <c r="DD145" s="172"/>
      <c r="DE145" s="172"/>
      <c r="DF145" s="172"/>
      <c r="DG145" s="188" t="str">
        <f t="array" ref="DG145">IFERROR(_xlfn.XLOOKUP($A145&amp;B145,MARZO!$D$11:$D$40&amp;MARZO!$E$11:$E$40,MARZO!$AM$11:$AM$40,_xlfn.XLOOKUP($A145&amp;$B145,MARZO!$BC$11:$BC$40&amp;MARZO!$BD$11:$BD$40,MARZO!$CL$11:$CL$40,"A"))/1%,"")</f>
        <v/>
      </c>
      <c r="DH145" s="188" t="str">
        <f t="array" ref="DH145">IFERROR(_xlfn.XLOOKUP($A145&amp;$B145,ABRIL!$D$11:$D$40&amp;ABRIL!$E$11:$E$40,ABRIL!$AM$11:$AM$40,_xlfn.XLOOKUP($A145&amp;$B145,ABRIL!$BC$11:$BC$40&amp;ABRIL!$BD$11:$BD$40,ABRIL!$CL$11:$CL$40,"A"))/1%,"")</f>
        <v/>
      </c>
      <c r="DI145" s="188" t="str">
        <f t="array" ref="DI145">IFERROR(_xlfn.XLOOKUP($A145&amp;$B145,'ABRIL 2'!$D$11:$D$40&amp;'ABRIL 2'!$E$11:$E$40,'ABRIL 2'!$AM$11:$AM$40,_xlfn.XLOOKUP($A145&amp;$B145,'ABRIL 2'!$BC$11:$BC$40&amp;'ABRIL 2'!$BD$11:$BD$40,'ABRIL 2'!$CL$11:$CL$40,"A"))/1%,"")</f>
        <v/>
      </c>
      <c r="DJ145" s="188" t="str">
        <f t="array" ref="DJ145">IFERROR(_xlfn.XLOOKUP($A145&amp;$B145,MAYO!$D$11:$D$40&amp;MAYO!$E$11:$E$40,MAYO!$AM$11:$AM$40,_xlfn.XLOOKUP($A145&amp;$B145,MAYO!$BC$11:$BC$40&amp;MAYO!$BD$11:$BD$40,MAYO!$CL$11:$CL$40,"A"))/1%,"")</f>
        <v/>
      </c>
      <c r="DK145" s="188" t="str">
        <f t="array" ref="DK145">IFERROR(_xlfn.XLOOKUP($A145&amp;$B145,'MAYO 2'!$D$11:$D$40&amp;'MAYO 2'!$E$11:$E$40,'MAYO 2'!$AM$11:$AM$40,_xlfn.XLOOKUP($A145&amp;$B145,'MAYO 2'!$BC$11:$BC$40&amp;'MAYO 2'!$BD$11:$BD$40,'MAYO 2'!$CL$11:$CL$40,"A"))/1%,"")</f>
        <v/>
      </c>
      <c r="DL145" s="188" t="str">
        <f t="array" ref="DL145">IFERROR(_xlfn.XLOOKUP($A145&amp;$B145,JUNIO!$D$11:$D$40&amp;JUNIO!$E$11:$E$40,JUNIO!$AM$11:$AM$40,_xlfn.XLOOKUP($A145&amp;$B145,JUNIO!$BC$11:$BC$40&amp;JUNIO!$BD$11:$BD$40,JUNIO!$CL$11:$CL$40,"A"))/1%,"")</f>
        <v/>
      </c>
      <c r="DM145" s="188" t="str">
        <f t="array" ref="DM145">IFERROR(_xlfn.XLOOKUP($A145&amp;$B145,'JUNIO 2'!$D$11:$D$40&amp;'JUNIO 2'!$E$11:$E$40,'JUNIO 2'!$AM$11:$AM$40,_xlfn.XLOOKUP($A145&amp;$B145,'JUNIO 2'!$BC$11:$BC$40&amp;'JUNIO 2'!$BD$11:$BD$40,'JUNIO 2'!$CL$11:$CL$40,"A"))/1%,"")</f>
        <v/>
      </c>
      <c r="DN145" s="188" t="str">
        <f t="array" ref="DN145">IFERROR(_xlfn.XLOOKUP($A145&amp;$B145,JULIO!$D$11:$D$40&amp;JULIO!$E$11:$E$40,JULIO!$AM$11:$AM$40,_xlfn.XLOOKUP($A145&amp;$B145,JULIO!$BC$11:$BC$40&amp;JULIO!$BD$11:$BD$40,JULIO!$CL$11:$CL$40,"A"))/1%,"")</f>
        <v/>
      </c>
      <c r="DO145" s="188" t="str">
        <f t="array" ref="DO145">IFERROR(_xlfn.XLOOKUP($A145&amp;$B145,'JULIO 2'!$D$11:$D$40&amp;'JULIO 2'!$E$11:$E$40,'JULIO 2'!$AM$11:$AM$40,_xlfn.XLOOKUP($A145&amp;$B145,'JULIO 2'!$BC$11:$BC$40&amp;'JULIO 2'!$BD$11:$BD$40,'JULIO 2'!$CL$11:$CL$40,"A"))/1%,"")</f>
        <v/>
      </c>
      <c r="DP145" s="188" t="str">
        <f t="array" ref="DP145">IFERROR(_xlfn.XLOOKUP($A145&amp;$B145,AGOSTO!$D$11:$D$40&amp;AGOSTO!$E$11:$E$40,AGOSTO!$AM$11:$AM$40,_xlfn.XLOOKUP($A145&amp;$B145,AGOSTO!$BC$11:$BC$40&amp;AGOSTO!$BD$11:$BD$40,AGOSTO!$CL$11:$CL$40,"A"))/1%,"")</f>
        <v/>
      </c>
      <c r="DQ145" s="188" t="str">
        <f t="array" ref="DQ145">IFERROR(_xlfn.XLOOKUP($A145&amp;$B145,'AGOSTO 2'!$D$11:$D$40&amp;'AGOSTO 2'!$E$11:$E$40,'AGOSTO 2'!$AM$11:$AM$40,_xlfn.XLOOKUP($A145&amp;$B145,'AGOSTO 2'!$BC$11:$BC$40&amp;'AGOSTO 2'!$BD$11:$BD$40,'AGOSTO 2'!$CL$11:$CL$40,"A"))/1%,"")</f>
        <v/>
      </c>
      <c r="DR145" s="188" t="str">
        <f t="array" ref="DR145">IFERROR(_xlfn.XLOOKUP($A145&amp;$B145,SEPTIEMBRE!$D$11:$D$40&amp;SEPTIEMBRE!$E$11:$E$40,SEPTIEMBRE!$AM$11:$AM$40,_xlfn.XLOOKUP($A145&amp;$B145,SEPTIEMBRE!$BC$11:$BC$40&amp;SEPTIEMBRE!$BD$11:$BD$40,SEPTIEMBRE!$CL$11:$CL$40,"A"))/1%,"")</f>
        <v/>
      </c>
      <c r="DS145" s="188" t="str">
        <f t="array" ref="DS145">IFERROR(_xlfn.XLOOKUP($A145&amp;$B145,'SEPTIEMBRE 2'!$D$11:$D$40&amp;'SEPTIEMBRE 2'!$E$11:$E$40,'SEPTIEMBRE 2'!$AM$11:$AM$40,_xlfn.XLOOKUP($A145&amp;$B145,'SEPTIEMBRE 2'!$BC$11:$BC$40&amp;'SEPTIEMBRE 2'!$BD$11:$BD$40,'SEPTIEMBRE 2'!$CL$11:$CL$40,"A"))/1%,"")</f>
        <v/>
      </c>
      <c r="DT145" s="188" t="str">
        <f t="array" ref="DT145">IFERROR(_xlfn.XLOOKUP($A145&amp;$B145,'SEPTIEMBRE 3'!$D$11:$D$40&amp;'SEPTIEMBRE 3'!$E$11:$E$40,'SEPTIEMBRE 3'!$AM$11:$AM$40,_xlfn.XLOOKUP($A145&amp;$B145,'SEPTIEMBRE 3'!$BC$11:$BC$40&amp;'SEPTIEMBRE 3'!$BD$11:$BD$40,'SEPTIEMBRE 3'!$CL$11:$CL$40,"A"))/1%,"")</f>
        <v/>
      </c>
      <c r="DU145" s="188" t="str">
        <f t="array" ref="DU145">IFERROR(_xlfn.XLOOKUP($A145&amp;$B145,OCTUBRE!$D$11:$D$40&amp;OCTUBRE!$E$11:$E$40,OCTUBRE!$AM$11:$AM$40,_xlfn.XLOOKUP($A145&amp;$B145,OCTUBRE!$BC$11:$BC$40&amp;OCTUBRE!$BD$11:$BD$40,OCTUBRE!$CL$11:$CL$40,"A"))/1%,"")</f>
        <v/>
      </c>
      <c r="DV145" s="188" t="str">
        <f t="array" ref="DV145">IFERROR(_xlfn.XLOOKUP($A145&amp;$B145,'OCTUBRE 2'!$D$11:$D$40&amp;'OCTUBRE 2'!$E$11:$E$40,'OCTUBRE 2'!$AM$11:$AM$40,_xlfn.XLOOKUP($A145&amp;$B145,'OCTUBRE 2'!$BC$11:$BC$40&amp;'OCTUBRE 2'!$BD$11:$BD$40,'OCTUBRE 2'!$CL$11:$CL$40,"A"))/1%,"")</f>
        <v/>
      </c>
      <c r="DW145" s="188" t="str">
        <f t="array" ref="DW145">IFERROR(_xlfn.XLOOKUP($A145&amp;$B145,NOVIEMBRE!$D$11:$D$40&amp;NOVIEMBRE!$E$11:$E$40,NOVIEMBRE!$AM$11:$AM$40,_xlfn.XLOOKUP($A145&amp;$B145,NOVIEMBRE!$BC$11:$BC$40&amp;NOVIEMBRE!$BD$11:$BD$40,NOVIEMBRE!$CL$11:$CL$40,"A"))/1%,"")</f>
        <v/>
      </c>
      <c r="DX145" s="188" t="str">
        <f t="array" ref="DX145">IFERROR(_xlfn.XLOOKUP($A145&amp;$B145,'NOVIEMBRE 2'!$D$11:$D$40&amp;'NOVIEMBRE 2'!$E$11:$E$40,'NOVIEMBRE 2'!$AM$11:$AM$40,_xlfn.XLOOKUP($A145&amp;$B145,'NOVIEMBRE 2'!$BC$11:$BC$40&amp;'NOVIEMBRE 2'!$BD$11:$BD$40,'NOVIEMBRE 2'!$CL$11:$CL$40,"A"))/1%,"")</f>
        <v/>
      </c>
      <c r="DY145" s="188" t="str">
        <f t="array" ref="DY145">IFERROR(_xlfn.XLOOKUP($A145&amp;$B145,DICIEMBRE!$D$11:$D$40&amp;DICIEMBRE!$E$11:$E$40,DICIEMBRE!$AM$11:$AM$40,_xlfn.XLOOKUP($A145&amp;$B145,DICIEMBRE!$BC$11:$BC$40&amp;DICIEMBRE!$BD$11:$BD$40,DICIEMBRE!$CL$11:$CL$40,"A"))/1%,"")</f>
        <v/>
      </c>
      <c r="DZ145" s="381" t="str">
        <f t="shared" si="9"/>
        <v>-</v>
      </c>
      <c r="EA145" s="381" t="str">
        <f t="shared" si="10"/>
        <v>-</v>
      </c>
      <c r="EB145" s="381" t="str">
        <f t="shared" si="11"/>
        <v>-</v>
      </c>
      <c r="EC145" s="381" t="str">
        <f t="shared" si="12"/>
        <v>-</v>
      </c>
      <c r="ED145" s="381" t="str">
        <f t="shared" si="13"/>
        <v>-</v>
      </c>
      <c r="EE145" s="381" t="str">
        <f t="shared" si="14"/>
        <v>-</v>
      </c>
      <c r="EF145" s="381" t="str">
        <f t="shared" si="15"/>
        <v>-</v>
      </c>
      <c r="EG145" s="381" t="str">
        <f t="shared" si="16"/>
        <v>-</v>
      </c>
      <c r="EH145" s="381" t="str">
        <f t="shared" si="17"/>
        <v>-</v>
      </c>
      <c r="EI145" s="188" t="str">
        <f t="shared" si="18"/>
        <v/>
      </c>
      <c r="EJ145" s="382"/>
      <c r="EK145" s="382"/>
      <c r="EL145" s="383"/>
      <c r="EM145" s="21"/>
      <c r="EN145" s="384">
        <f t="array" ref="EN145">IFERROR(_xlfn.XLOOKUP($A145&amp;$B145,MARZO!$D$11:$D$40&amp;MARZO!$E$11:$E$40,MARZO!$AK$11:$AK$40,_xlfn.XLOOKUP($A145&amp;$B145,MARZO!$BC$11:$BC$40&amp;MARZO!$BD$11:$BD$40,MARZO!$CJ$11:$CJ$40,"A")),"")</f>
        <v>0</v>
      </c>
      <c r="EO145" s="384">
        <f t="array" ref="EO145">IFERROR(_xlfn.XLOOKUP($A145&amp;$B145,ABRIL!$D$11:$D$40&amp;ABRIL!$E$11:$E$40,ABRIL!$AK$11:$AK$40,_xlfn.XLOOKUP($A145&amp;$B145,ABRIL!$BC$11:$BC$40&amp;ABRIL!$BD$11:$BD$40,ABRIL!$CJ$11:$CJ$40,"A")),"")</f>
        <v>0</v>
      </c>
      <c r="EP145" s="384">
        <f t="array" ref="EP145">IFERROR(_xlfn.XLOOKUP($A145&amp;$B145,'ABRIL 2'!$D$11:$D$40&amp;'ABRIL 2'!$E$11:$E$40,'ABRIL 2'!$AK$11:$AK$40,_xlfn.XLOOKUP($A145&amp;$B145,'ABRIL 2'!$BC$11:$BC$40&amp;'ABRIL 2'!$BD$11:$BD$40,'ABRIL 2'!$CJ$11:$CJ$40,"A")),"")</f>
        <v>0</v>
      </c>
      <c r="EQ145" s="384">
        <f t="array" ref="EQ145">IFERROR(_xlfn.XLOOKUP($A145&amp;$B145,MAYO!$D$11:$D$40&amp;MAYO!$E$11:$E$40,MAYO!$AK$11:$AK$40,_xlfn.XLOOKUP($A145&amp;$B145,MAYO!$BC$11:$BC$40&amp;MAYO!$BD$11:$BD$40,MAYO!$CJ$11:$CJ$40,"A")),"")</f>
        <v>0</v>
      </c>
      <c r="ER145" s="384">
        <f t="array" ref="ER145">IFERROR(_xlfn.XLOOKUP($A145&amp;$B145,'MAYO 2'!$D$11:$D$40&amp;'MAYO 2'!$E$11:$E$40,'MAYO 2'!$AK$11:$AK$40,_xlfn.XLOOKUP($A145&amp;$B145,'MAYO 2'!$BC$11:$BC$40&amp;'MAYO 2'!$BD$11:$BD$40,'MAYO 2'!$CJ$11:$CJ$40,"A")),"")</f>
        <v>0</v>
      </c>
      <c r="ES145" s="384">
        <f t="array" ref="ES145">IFERROR(_xlfn.XLOOKUP($A145&amp;$B145,JUNIO!$D$11:$D$40&amp;JUNIO!$E$11:$E$40,JUNIO!$AK$11:$AK$40,_xlfn.XLOOKUP($A145&amp;$B145,JUNIO!$BC$11:$BC$40&amp;JUNIO!$BD$11:$BD$40,JUNIO!$CJ$11:$CJ$40,"A")),"")</f>
        <v>0</v>
      </c>
      <c r="ET145" s="384">
        <f t="array" ref="ET145">IFERROR(_xlfn.XLOOKUP($A145&amp;$B145,'JUNIO 2'!$D$11:$D$40&amp;'JUNIO 2'!$E$11:$E$40,'JUNIO 2'!$AK$11:$AK$40,_xlfn.XLOOKUP($A145&amp;$B145,'JUNIO 2'!$BC$11:$BC$40&amp;'JUNIO 2'!$BD$11:$BD$40,'JUNIO 2'!$CJ$11:$CJ$40,"A")),"")</f>
        <v>0</v>
      </c>
      <c r="EU145" s="384">
        <f t="array" ref="EU145">IFERROR(_xlfn.XLOOKUP($A145&amp;$B145,JULIO!$D$11:$D$40&amp;JULIO!$E$11:$E$40,JULIO!$AK$11:$AK$40,_xlfn.XLOOKUP($A145&amp;$B145,JULIO!$BC$11:$BC$40&amp;JULIO!$BD$11:$BD$40,JULIO!$CJ$11:$CJ$40,"A")),"")</f>
        <v>0</v>
      </c>
      <c r="EV145" s="384">
        <f t="array" ref="EV145">IFERROR(_xlfn.XLOOKUP($A145&amp;$B145,'JULIO 2'!$D$11:$D$40&amp;'JULIO 2'!$E$11:$E$40,'JULIO 2'!$AK$11:$AK$40,_xlfn.XLOOKUP($A145&amp;$B145,'JULIO 2'!$BC$11:$BC$40&amp;'JULIO 2'!$BD$11:$BD$40,'JULIO 2'!$CJ$11:$CJ$40,"A")),"")</f>
        <v>0</v>
      </c>
      <c r="EW145" s="384">
        <f t="array" ref="EW145">IFERROR(_xlfn.XLOOKUP($A145&amp;$B145,AGOSTO!$D$11:$D$40&amp;AGOSTO!$E$11:$E$40,AGOSTO!$AK$11:$AK$40,_xlfn.XLOOKUP($A145&amp;$B145,AGOSTO!$BC$11:$BC$40&amp;AGOSTO!$BD$11:$BD$40,AGOSTO!$CJ$11:$CJ$40,"A")),"")</f>
        <v>0</v>
      </c>
      <c r="EX145" s="384">
        <f t="array" ref="EX145">IFERROR(_xlfn.XLOOKUP($A145&amp;$B145,'AGOSTO 2'!$D$11:$D$40&amp;'AGOSTO 2'!$E$11:$E$40,'AGOSTO 2'!$AK$11:$AK$40,_xlfn.XLOOKUP($A145&amp;$B145,'AGOSTO 2'!$BC$11:$BC$40&amp;'AGOSTO 2'!$BD$11:$BD$40,'AGOSTO 2'!$CJ$11:$CJ$40,"A")),"")</f>
        <v>0</v>
      </c>
      <c r="EY145" s="384">
        <f t="array" ref="EY145">IFERROR(_xlfn.XLOOKUP($A145&amp;$B145,SEPTIEMBRE!$D$11:$D$40&amp;SEPTIEMBRE!$E$11:$E$40,SEPTIEMBRE!$AK$11:$AK$40,_xlfn.XLOOKUP($A145&amp;$B145,SEPTIEMBRE!$BC$11:$BC$40&amp;SEPTIEMBRE!$BD$11:$BD$40,SEPTIEMBRE!$CJ$11:$CJ$40,"A")),"")</f>
        <v>0</v>
      </c>
      <c r="EZ145" s="384">
        <f t="array" ref="EZ145">IFERROR(_xlfn.XLOOKUP($A145&amp;$B145,'SEPTIEMBRE 2'!$D$11:$D$40&amp;'SEPTIEMBRE 2'!$E$11:$E$40,'SEPTIEMBRE 2'!$AK$11:$AK$40,_xlfn.XLOOKUP($A145&amp;$B145,'SEPTIEMBRE 2'!$BC$11:$BC$40&amp;'SEPTIEMBRE 2'!$BD$11:$BD$40,'SEPTIEMBRE 2'!$CJ$11:$CJ$40,"A")),"")</f>
        <v>0</v>
      </c>
      <c r="FA145" s="384">
        <f t="array" ref="FA145">IFERROR(_xlfn.XLOOKUP($A145&amp;$B145,'SEPTIEMBRE 3'!$D$11:$D$40&amp;'SEPTIEMBRE 3'!$E$11:$E$40,'SEPTIEMBRE 3'!$AK$11:$AK$40,_xlfn.XLOOKUP($A145&amp;$B145,'SEPTIEMBRE 3'!$BC$11:$BC$40&amp;'SEPTIEMBRE 3'!$BD$11:$BD$40,'SEPTIEMBRE 3'!$CJ$11:$CJ$40,"A")),"")</f>
        <v>0</v>
      </c>
      <c r="FB145" s="384">
        <f t="array" ref="FB145">IFERROR(_xlfn.XLOOKUP($A145&amp;$B145,OCTUBRE!$D$11:$D$40&amp;OCTUBRE!$E$11:$E$40,OCTUBRE!$AK$11:$AK$40,_xlfn.XLOOKUP($A145&amp;$B145,OCTUBRE!$BC$11:$BC$40&amp;OCTUBRE!$BD$11:$BD$40,OCTUBRE!$CJ$11:$CJ$40,"A")),"")</f>
        <v>0</v>
      </c>
      <c r="FC145" s="384">
        <f t="array" ref="FC145">IFERROR(_xlfn.XLOOKUP($A145&amp;$B145,'OCTUBRE 2'!$D$11:$D$40&amp;'OCTUBRE 2'!$E$11:$E$40,'OCTUBRE 2'!$AK$11:$AK$40,_xlfn.XLOOKUP($A145&amp;$B145,'OCTUBRE 2'!$BC$11:$BC$40&amp;'OCTUBRE 2'!$BD$11:$BD$40,'OCTUBRE 2'!$CJ$11:$CJ$40,"A")),"")</f>
        <v>0</v>
      </c>
      <c r="FD145" s="384">
        <f t="array" ref="FD145">IFERROR(_xlfn.XLOOKUP($A145&amp;$B145,NOVIEMBRE!$D$11:$D$40&amp;NOVIEMBRE!$E$11:$E$40,NOVIEMBRE!$AK$11:$AK$40,_xlfn.XLOOKUP($A145&amp;$B145,NOVIEMBRE!$BC$11:$BC$40&amp;NOVIEMBRE!$BD$11:$BD$40,NOVIEMBRE!$CJ$11:$CJ$40,"A")),"")</f>
        <v>0</v>
      </c>
      <c r="FE145" s="384">
        <f t="array" ref="FE145">IFERROR(_xlfn.XLOOKUP($A145&amp;$B145,'NOVIEMBRE 2'!$D$11:$D$40&amp;'NOVIEMBRE 2'!$E$11:$E$40,'NOVIEMBRE 2'!$AK$11:$AK$40,_xlfn.XLOOKUP($A145&amp;$B145,'NOVIEMBRE 2'!$BC$11:$BC$40&amp;'NOVIEMBRE 2'!$BD$11:$BD$40,'NOVIEMBRE 2'!$CJ$11:$CJ$40,"A")),"")</f>
        <v>0</v>
      </c>
      <c r="FF145" s="385">
        <f t="array" ref="FF145">IFERROR(_xlfn.XLOOKUP($A145&amp;$B145,DICIEMBRE!$D$11:$D$40&amp;DICIEMBRE!$E$11:$E$40,DICIEMBRE!$AK$11:$AK$40,_xlfn.XLOOKUP($A145&amp;$B145,DICIEMBRE!$BC$11:$BC$40&amp;DICIEMBRE!$BD$11:$BD$40,DICIEMBRE!$CJ$11:$CJ$40,"A")),"")</f>
        <v>0</v>
      </c>
      <c r="FG145" s="386" t="str">
        <f t="shared" si="19"/>
        <v/>
      </c>
      <c r="FH145" s="386" t="str">
        <f t="array" ref="FH145">IF(
 COUNT(DZ145:EH145)=0,
 "-",
 IF(
  COUNT(DZ145:EH145) &lt; COUNTA(DZ145:EH145),
  REPT("🟩", ROUND(COUNT(DZ145:EH145)/COUNTA(DZ145:EH145)*5, 0)) &amp;
  REPT("⬜", 5 - ROUND(COUNT(DZ145:EH145)/COUNTA(DZ145:EH145)*5, 0)),
  IF(
    AVERAGE(IF(DZ145:EH145&lt;&gt;"", DZ145:EH145, )) &gt;= 70, "🟩🟩🟩🟩🟩",
    IF(
      AVERAGE(IF(DZ145:EH145&lt;&gt;"",DZ145:EH145, )) &gt;= 56, "🟨🟨🟨🟨🟨",
      "🟥🟥🟥🟥🟥"
    )
  )
 )
)
</f>
        <v>-</v>
      </c>
    </row>
    <row r="146" ht="15.75" customHeight="1">
      <c r="A146" s="168"/>
      <c r="B146" s="169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1"/>
      <c r="N146" s="172" t="str">
        <f t="shared" si="1"/>
        <v/>
      </c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2" t="str">
        <f t="shared" si="2"/>
        <v/>
      </c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2" t="str">
        <f t="shared" si="3"/>
        <v/>
      </c>
      <c r="AM146" s="173"/>
      <c r="AN146" s="173"/>
      <c r="AO146" s="173"/>
      <c r="AP146" s="173"/>
      <c r="AQ146" s="173"/>
      <c r="AR146" s="173"/>
      <c r="AS146" s="173"/>
      <c r="AT146" s="173"/>
      <c r="AU146" s="173"/>
      <c r="AV146" s="171"/>
      <c r="AW146" s="171"/>
      <c r="AX146" s="172" t="str">
        <f t="shared" si="4"/>
        <v/>
      </c>
      <c r="AY146" s="173"/>
      <c r="AZ146" s="173"/>
      <c r="BA146" s="173"/>
      <c r="BB146" s="173"/>
      <c r="BC146" s="173"/>
      <c r="BD146" s="173"/>
      <c r="BE146" s="173"/>
      <c r="BF146" s="173"/>
      <c r="BG146" s="173"/>
      <c r="BH146" s="173"/>
      <c r="BI146" s="173"/>
      <c r="BJ146" s="172" t="str">
        <f t="shared" si="5"/>
        <v/>
      </c>
      <c r="BK146" s="173"/>
      <c r="BL146" s="173"/>
      <c r="BM146" s="173"/>
      <c r="BN146" s="173"/>
      <c r="BO146" s="173"/>
      <c r="BP146" s="173"/>
      <c r="BQ146" s="173"/>
      <c r="BR146" s="173"/>
      <c r="BS146" s="173"/>
      <c r="BT146" s="173"/>
      <c r="BU146" s="173"/>
      <c r="BV146" s="172" t="str">
        <f t="shared" si="6"/>
        <v/>
      </c>
      <c r="BW146" s="173"/>
      <c r="BX146" s="173"/>
      <c r="BY146" s="173"/>
      <c r="BZ146" s="171"/>
      <c r="CA146" s="171"/>
      <c r="CB146" s="171"/>
      <c r="CC146" s="171"/>
      <c r="CD146" s="171"/>
      <c r="CE146" s="171"/>
      <c r="CF146" s="171"/>
      <c r="CG146" s="171"/>
      <c r="CH146" s="172" t="str">
        <f t="shared" si="7"/>
        <v/>
      </c>
      <c r="CI146" s="171"/>
      <c r="CJ146" s="173"/>
      <c r="CK146" s="173"/>
      <c r="CL146" s="173"/>
      <c r="CM146" s="173"/>
      <c r="CN146" s="171"/>
      <c r="CO146" s="171"/>
      <c r="CP146" s="171"/>
      <c r="CQ146" s="173"/>
      <c r="CR146" s="171"/>
      <c r="CS146" s="171"/>
      <c r="CT146" s="172" t="str">
        <f t="shared" si="8"/>
        <v/>
      </c>
      <c r="CU146" s="172"/>
      <c r="CV146" s="172"/>
      <c r="CW146" s="172"/>
      <c r="CX146" s="172"/>
      <c r="CY146" s="172"/>
      <c r="CZ146" s="172"/>
      <c r="DA146" s="172"/>
      <c r="DB146" s="172"/>
      <c r="DC146" s="172"/>
      <c r="DD146" s="172"/>
      <c r="DE146" s="172"/>
      <c r="DF146" s="172"/>
      <c r="DG146" s="188" t="str">
        <f t="array" ref="DG146">IFERROR(_xlfn.XLOOKUP($A146&amp;B146,MARZO!$D$11:$D$40&amp;MARZO!$E$11:$E$40,MARZO!$AM$11:$AM$40,_xlfn.XLOOKUP($A146&amp;$B146,MARZO!$BC$11:$BC$40&amp;MARZO!$BD$11:$BD$40,MARZO!$CL$11:$CL$40,"A"))/1%,"")</f>
        <v/>
      </c>
      <c r="DH146" s="188" t="str">
        <f t="array" ref="DH146">IFERROR(_xlfn.XLOOKUP($A146&amp;$B146,ABRIL!$D$11:$D$40&amp;ABRIL!$E$11:$E$40,ABRIL!$AM$11:$AM$40,_xlfn.XLOOKUP($A146&amp;$B146,ABRIL!$BC$11:$BC$40&amp;ABRIL!$BD$11:$BD$40,ABRIL!$CL$11:$CL$40,"A"))/1%,"")</f>
        <v/>
      </c>
      <c r="DI146" s="188" t="str">
        <f t="array" ref="DI146">IFERROR(_xlfn.XLOOKUP($A146&amp;$B146,'ABRIL 2'!$D$11:$D$40&amp;'ABRIL 2'!$E$11:$E$40,'ABRIL 2'!$AM$11:$AM$40,_xlfn.XLOOKUP($A146&amp;$B146,'ABRIL 2'!$BC$11:$BC$40&amp;'ABRIL 2'!$BD$11:$BD$40,'ABRIL 2'!$CL$11:$CL$40,"A"))/1%,"")</f>
        <v/>
      </c>
      <c r="DJ146" s="188" t="str">
        <f t="array" ref="DJ146">IFERROR(_xlfn.XLOOKUP($A146&amp;$B146,MAYO!$D$11:$D$40&amp;MAYO!$E$11:$E$40,MAYO!$AM$11:$AM$40,_xlfn.XLOOKUP($A146&amp;$B146,MAYO!$BC$11:$BC$40&amp;MAYO!$BD$11:$BD$40,MAYO!$CL$11:$CL$40,"A"))/1%,"")</f>
        <v/>
      </c>
      <c r="DK146" s="188" t="str">
        <f t="array" ref="DK146">IFERROR(_xlfn.XLOOKUP($A146&amp;$B146,'MAYO 2'!$D$11:$D$40&amp;'MAYO 2'!$E$11:$E$40,'MAYO 2'!$AM$11:$AM$40,_xlfn.XLOOKUP($A146&amp;$B146,'MAYO 2'!$BC$11:$BC$40&amp;'MAYO 2'!$BD$11:$BD$40,'MAYO 2'!$CL$11:$CL$40,"A"))/1%,"")</f>
        <v/>
      </c>
      <c r="DL146" s="188" t="str">
        <f t="array" ref="DL146">IFERROR(_xlfn.XLOOKUP($A146&amp;$B146,JUNIO!$D$11:$D$40&amp;JUNIO!$E$11:$E$40,JUNIO!$AM$11:$AM$40,_xlfn.XLOOKUP($A146&amp;$B146,JUNIO!$BC$11:$BC$40&amp;JUNIO!$BD$11:$BD$40,JUNIO!$CL$11:$CL$40,"A"))/1%,"")</f>
        <v/>
      </c>
      <c r="DM146" s="188" t="str">
        <f t="array" ref="DM146">IFERROR(_xlfn.XLOOKUP($A146&amp;$B146,'JUNIO 2'!$D$11:$D$40&amp;'JUNIO 2'!$E$11:$E$40,'JUNIO 2'!$AM$11:$AM$40,_xlfn.XLOOKUP($A146&amp;$B146,'JUNIO 2'!$BC$11:$BC$40&amp;'JUNIO 2'!$BD$11:$BD$40,'JUNIO 2'!$CL$11:$CL$40,"A"))/1%,"")</f>
        <v/>
      </c>
      <c r="DN146" s="188" t="str">
        <f t="array" ref="DN146">IFERROR(_xlfn.XLOOKUP($A146&amp;$B146,JULIO!$D$11:$D$40&amp;JULIO!$E$11:$E$40,JULIO!$AM$11:$AM$40,_xlfn.XLOOKUP($A146&amp;$B146,JULIO!$BC$11:$BC$40&amp;JULIO!$BD$11:$BD$40,JULIO!$CL$11:$CL$40,"A"))/1%,"")</f>
        <v/>
      </c>
      <c r="DO146" s="188" t="str">
        <f t="array" ref="DO146">IFERROR(_xlfn.XLOOKUP($A146&amp;$B146,'JULIO 2'!$D$11:$D$40&amp;'JULIO 2'!$E$11:$E$40,'JULIO 2'!$AM$11:$AM$40,_xlfn.XLOOKUP($A146&amp;$B146,'JULIO 2'!$BC$11:$BC$40&amp;'JULIO 2'!$BD$11:$BD$40,'JULIO 2'!$CL$11:$CL$40,"A"))/1%,"")</f>
        <v/>
      </c>
      <c r="DP146" s="188" t="str">
        <f t="array" ref="DP146">IFERROR(_xlfn.XLOOKUP($A146&amp;$B146,AGOSTO!$D$11:$D$40&amp;AGOSTO!$E$11:$E$40,AGOSTO!$AM$11:$AM$40,_xlfn.XLOOKUP($A146&amp;$B146,AGOSTO!$BC$11:$BC$40&amp;AGOSTO!$BD$11:$BD$40,AGOSTO!$CL$11:$CL$40,"A"))/1%,"")</f>
        <v/>
      </c>
      <c r="DQ146" s="188" t="str">
        <f t="array" ref="DQ146">IFERROR(_xlfn.XLOOKUP($A146&amp;$B146,'AGOSTO 2'!$D$11:$D$40&amp;'AGOSTO 2'!$E$11:$E$40,'AGOSTO 2'!$AM$11:$AM$40,_xlfn.XLOOKUP($A146&amp;$B146,'AGOSTO 2'!$BC$11:$BC$40&amp;'AGOSTO 2'!$BD$11:$BD$40,'AGOSTO 2'!$CL$11:$CL$40,"A"))/1%,"")</f>
        <v/>
      </c>
      <c r="DR146" s="188" t="str">
        <f t="array" ref="DR146">IFERROR(_xlfn.XLOOKUP($A146&amp;$B146,SEPTIEMBRE!$D$11:$D$40&amp;SEPTIEMBRE!$E$11:$E$40,SEPTIEMBRE!$AM$11:$AM$40,_xlfn.XLOOKUP($A146&amp;$B146,SEPTIEMBRE!$BC$11:$BC$40&amp;SEPTIEMBRE!$BD$11:$BD$40,SEPTIEMBRE!$CL$11:$CL$40,"A"))/1%,"")</f>
        <v/>
      </c>
      <c r="DS146" s="188" t="str">
        <f t="array" ref="DS146">IFERROR(_xlfn.XLOOKUP($A146&amp;$B146,'SEPTIEMBRE 2'!$D$11:$D$40&amp;'SEPTIEMBRE 2'!$E$11:$E$40,'SEPTIEMBRE 2'!$AM$11:$AM$40,_xlfn.XLOOKUP($A146&amp;$B146,'SEPTIEMBRE 2'!$BC$11:$BC$40&amp;'SEPTIEMBRE 2'!$BD$11:$BD$40,'SEPTIEMBRE 2'!$CL$11:$CL$40,"A"))/1%,"")</f>
        <v/>
      </c>
      <c r="DT146" s="188" t="str">
        <f t="array" ref="DT146">IFERROR(_xlfn.XLOOKUP($A146&amp;$B146,'SEPTIEMBRE 3'!$D$11:$D$40&amp;'SEPTIEMBRE 3'!$E$11:$E$40,'SEPTIEMBRE 3'!$AM$11:$AM$40,_xlfn.XLOOKUP($A146&amp;$B146,'SEPTIEMBRE 3'!$BC$11:$BC$40&amp;'SEPTIEMBRE 3'!$BD$11:$BD$40,'SEPTIEMBRE 3'!$CL$11:$CL$40,"A"))/1%,"")</f>
        <v/>
      </c>
      <c r="DU146" s="188" t="str">
        <f t="array" ref="DU146">IFERROR(_xlfn.XLOOKUP($A146&amp;$B146,OCTUBRE!$D$11:$D$40&amp;OCTUBRE!$E$11:$E$40,OCTUBRE!$AM$11:$AM$40,_xlfn.XLOOKUP($A146&amp;$B146,OCTUBRE!$BC$11:$BC$40&amp;OCTUBRE!$BD$11:$BD$40,OCTUBRE!$CL$11:$CL$40,"A"))/1%,"")</f>
        <v/>
      </c>
      <c r="DV146" s="188" t="str">
        <f t="array" ref="DV146">IFERROR(_xlfn.XLOOKUP($A146&amp;$B146,'OCTUBRE 2'!$D$11:$D$40&amp;'OCTUBRE 2'!$E$11:$E$40,'OCTUBRE 2'!$AM$11:$AM$40,_xlfn.XLOOKUP($A146&amp;$B146,'OCTUBRE 2'!$BC$11:$BC$40&amp;'OCTUBRE 2'!$BD$11:$BD$40,'OCTUBRE 2'!$CL$11:$CL$40,"A"))/1%,"")</f>
        <v/>
      </c>
      <c r="DW146" s="188" t="str">
        <f t="array" ref="DW146">IFERROR(_xlfn.XLOOKUP($A146&amp;$B146,NOVIEMBRE!$D$11:$D$40&amp;NOVIEMBRE!$E$11:$E$40,NOVIEMBRE!$AM$11:$AM$40,_xlfn.XLOOKUP($A146&amp;$B146,NOVIEMBRE!$BC$11:$BC$40&amp;NOVIEMBRE!$BD$11:$BD$40,NOVIEMBRE!$CL$11:$CL$40,"A"))/1%,"")</f>
        <v/>
      </c>
      <c r="DX146" s="188" t="str">
        <f t="array" ref="DX146">IFERROR(_xlfn.XLOOKUP($A146&amp;$B146,'NOVIEMBRE 2'!$D$11:$D$40&amp;'NOVIEMBRE 2'!$E$11:$E$40,'NOVIEMBRE 2'!$AM$11:$AM$40,_xlfn.XLOOKUP($A146&amp;$B146,'NOVIEMBRE 2'!$BC$11:$BC$40&amp;'NOVIEMBRE 2'!$BD$11:$BD$40,'NOVIEMBRE 2'!$CL$11:$CL$40,"A"))/1%,"")</f>
        <v/>
      </c>
      <c r="DY146" s="188" t="str">
        <f t="array" ref="DY146">IFERROR(_xlfn.XLOOKUP($A146&amp;$B146,DICIEMBRE!$D$11:$D$40&amp;DICIEMBRE!$E$11:$E$40,DICIEMBRE!$AM$11:$AM$40,_xlfn.XLOOKUP($A146&amp;$B146,DICIEMBRE!$BC$11:$BC$40&amp;DICIEMBRE!$BD$11:$BD$40,DICIEMBRE!$CL$11:$CL$40,"A"))/1%,"")</f>
        <v/>
      </c>
      <c r="DZ146" s="381" t="str">
        <f t="shared" si="9"/>
        <v>-</v>
      </c>
      <c r="EA146" s="381" t="str">
        <f t="shared" si="10"/>
        <v>-</v>
      </c>
      <c r="EB146" s="381" t="str">
        <f t="shared" si="11"/>
        <v>-</v>
      </c>
      <c r="EC146" s="381" t="str">
        <f t="shared" si="12"/>
        <v>-</v>
      </c>
      <c r="ED146" s="381" t="str">
        <f t="shared" si="13"/>
        <v>-</v>
      </c>
      <c r="EE146" s="381" t="str">
        <f t="shared" si="14"/>
        <v>-</v>
      </c>
      <c r="EF146" s="381" t="str">
        <f t="shared" si="15"/>
        <v>-</v>
      </c>
      <c r="EG146" s="381" t="str">
        <f t="shared" si="16"/>
        <v>-</v>
      </c>
      <c r="EH146" s="381" t="str">
        <f t="shared" si="17"/>
        <v>-</v>
      </c>
      <c r="EI146" s="188" t="str">
        <f t="shared" si="18"/>
        <v/>
      </c>
      <c r="EJ146" s="382"/>
      <c r="EK146" s="382"/>
      <c r="EL146" s="383"/>
      <c r="EM146" s="21"/>
      <c r="EN146" s="384">
        <f t="array" ref="EN146">IFERROR(_xlfn.XLOOKUP($A146&amp;$B146,MARZO!$D$11:$D$40&amp;MARZO!$E$11:$E$40,MARZO!$AK$11:$AK$40,_xlfn.XLOOKUP($A146&amp;$B146,MARZO!$BC$11:$BC$40&amp;MARZO!$BD$11:$BD$40,MARZO!$CJ$11:$CJ$40,"A")),"")</f>
        <v>0</v>
      </c>
      <c r="EO146" s="384">
        <f t="array" ref="EO146">IFERROR(_xlfn.XLOOKUP($A146&amp;$B146,ABRIL!$D$11:$D$40&amp;ABRIL!$E$11:$E$40,ABRIL!$AK$11:$AK$40,_xlfn.XLOOKUP($A146&amp;$B146,ABRIL!$BC$11:$BC$40&amp;ABRIL!$BD$11:$BD$40,ABRIL!$CJ$11:$CJ$40,"A")),"")</f>
        <v>0</v>
      </c>
      <c r="EP146" s="384">
        <f t="array" ref="EP146">IFERROR(_xlfn.XLOOKUP($A146&amp;$B146,'ABRIL 2'!$D$11:$D$40&amp;'ABRIL 2'!$E$11:$E$40,'ABRIL 2'!$AK$11:$AK$40,_xlfn.XLOOKUP($A146&amp;$B146,'ABRIL 2'!$BC$11:$BC$40&amp;'ABRIL 2'!$BD$11:$BD$40,'ABRIL 2'!$CJ$11:$CJ$40,"A")),"")</f>
        <v>0</v>
      </c>
      <c r="EQ146" s="384">
        <f t="array" ref="EQ146">IFERROR(_xlfn.XLOOKUP($A146&amp;$B146,MAYO!$D$11:$D$40&amp;MAYO!$E$11:$E$40,MAYO!$AK$11:$AK$40,_xlfn.XLOOKUP($A146&amp;$B146,MAYO!$BC$11:$BC$40&amp;MAYO!$BD$11:$BD$40,MAYO!$CJ$11:$CJ$40,"A")),"")</f>
        <v>0</v>
      </c>
      <c r="ER146" s="384">
        <f t="array" ref="ER146">IFERROR(_xlfn.XLOOKUP($A146&amp;$B146,'MAYO 2'!$D$11:$D$40&amp;'MAYO 2'!$E$11:$E$40,'MAYO 2'!$AK$11:$AK$40,_xlfn.XLOOKUP($A146&amp;$B146,'MAYO 2'!$BC$11:$BC$40&amp;'MAYO 2'!$BD$11:$BD$40,'MAYO 2'!$CJ$11:$CJ$40,"A")),"")</f>
        <v>0</v>
      </c>
      <c r="ES146" s="384">
        <f t="array" ref="ES146">IFERROR(_xlfn.XLOOKUP($A146&amp;$B146,JUNIO!$D$11:$D$40&amp;JUNIO!$E$11:$E$40,JUNIO!$AK$11:$AK$40,_xlfn.XLOOKUP($A146&amp;$B146,JUNIO!$BC$11:$BC$40&amp;JUNIO!$BD$11:$BD$40,JUNIO!$CJ$11:$CJ$40,"A")),"")</f>
        <v>0</v>
      </c>
      <c r="ET146" s="384">
        <f t="array" ref="ET146">IFERROR(_xlfn.XLOOKUP($A146&amp;$B146,'JUNIO 2'!$D$11:$D$40&amp;'JUNIO 2'!$E$11:$E$40,'JUNIO 2'!$AK$11:$AK$40,_xlfn.XLOOKUP($A146&amp;$B146,'JUNIO 2'!$BC$11:$BC$40&amp;'JUNIO 2'!$BD$11:$BD$40,'JUNIO 2'!$CJ$11:$CJ$40,"A")),"")</f>
        <v>0</v>
      </c>
      <c r="EU146" s="384">
        <f t="array" ref="EU146">IFERROR(_xlfn.XLOOKUP($A146&amp;$B146,JULIO!$D$11:$D$40&amp;JULIO!$E$11:$E$40,JULIO!$AK$11:$AK$40,_xlfn.XLOOKUP($A146&amp;$B146,JULIO!$BC$11:$BC$40&amp;JULIO!$BD$11:$BD$40,JULIO!$CJ$11:$CJ$40,"A")),"")</f>
        <v>0</v>
      </c>
      <c r="EV146" s="384">
        <f t="array" ref="EV146">IFERROR(_xlfn.XLOOKUP($A146&amp;$B146,'JULIO 2'!$D$11:$D$40&amp;'JULIO 2'!$E$11:$E$40,'JULIO 2'!$AK$11:$AK$40,_xlfn.XLOOKUP($A146&amp;$B146,'JULIO 2'!$BC$11:$BC$40&amp;'JULIO 2'!$BD$11:$BD$40,'JULIO 2'!$CJ$11:$CJ$40,"A")),"")</f>
        <v>0</v>
      </c>
      <c r="EW146" s="384">
        <f t="array" ref="EW146">IFERROR(_xlfn.XLOOKUP($A146&amp;$B146,AGOSTO!$D$11:$D$40&amp;AGOSTO!$E$11:$E$40,AGOSTO!$AK$11:$AK$40,_xlfn.XLOOKUP($A146&amp;$B146,AGOSTO!$BC$11:$BC$40&amp;AGOSTO!$BD$11:$BD$40,AGOSTO!$CJ$11:$CJ$40,"A")),"")</f>
        <v>0</v>
      </c>
      <c r="EX146" s="384">
        <f t="array" ref="EX146">IFERROR(_xlfn.XLOOKUP($A146&amp;$B146,'AGOSTO 2'!$D$11:$D$40&amp;'AGOSTO 2'!$E$11:$E$40,'AGOSTO 2'!$AK$11:$AK$40,_xlfn.XLOOKUP($A146&amp;$B146,'AGOSTO 2'!$BC$11:$BC$40&amp;'AGOSTO 2'!$BD$11:$BD$40,'AGOSTO 2'!$CJ$11:$CJ$40,"A")),"")</f>
        <v>0</v>
      </c>
      <c r="EY146" s="384">
        <f t="array" ref="EY146">IFERROR(_xlfn.XLOOKUP($A146&amp;$B146,SEPTIEMBRE!$D$11:$D$40&amp;SEPTIEMBRE!$E$11:$E$40,SEPTIEMBRE!$AK$11:$AK$40,_xlfn.XLOOKUP($A146&amp;$B146,SEPTIEMBRE!$BC$11:$BC$40&amp;SEPTIEMBRE!$BD$11:$BD$40,SEPTIEMBRE!$CJ$11:$CJ$40,"A")),"")</f>
        <v>0</v>
      </c>
      <c r="EZ146" s="384">
        <f t="array" ref="EZ146">IFERROR(_xlfn.XLOOKUP($A146&amp;$B146,'SEPTIEMBRE 2'!$D$11:$D$40&amp;'SEPTIEMBRE 2'!$E$11:$E$40,'SEPTIEMBRE 2'!$AK$11:$AK$40,_xlfn.XLOOKUP($A146&amp;$B146,'SEPTIEMBRE 2'!$BC$11:$BC$40&amp;'SEPTIEMBRE 2'!$BD$11:$BD$40,'SEPTIEMBRE 2'!$CJ$11:$CJ$40,"A")),"")</f>
        <v>0</v>
      </c>
      <c r="FA146" s="384">
        <f t="array" ref="FA146">IFERROR(_xlfn.XLOOKUP($A146&amp;$B146,'SEPTIEMBRE 3'!$D$11:$D$40&amp;'SEPTIEMBRE 3'!$E$11:$E$40,'SEPTIEMBRE 3'!$AK$11:$AK$40,_xlfn.XLOOKUP($A146&amp;$B146,'SEPTIEMBRE 3'!$BC$11:$BC$40&amp;'SEPTIEMBRE 3'!$BD$11:$BD$40,'SEPTIEMBRE 3'!$CJ$11:$CJ$40,"A")),"")</f>
        <v>0</v>
      </c>
      <c r="FB146" s="384">
        <f t="array" ref="FB146">IFERROR(_xlfn.XLOOKUP($A146&amp;$B146,OCTUBRE!$D$11:$D$40&amp;OCTUBRE!$E$11:$E$40,OCTUBRE!$AK$11:$AK$40,_xlfn.XLOOKUP($A146&amp;$B146,OCTUBRE!$BC$11:$BC$40&amp;OCTUBRE!$BD$11:$BD$40,OCTUBRE!$CJ$11:$CJ$40,"A")),"")</f>
        <v>0</v>
      </c>
      <c r="FC146" s="384">
        <f t="array" ref="FC146">IFERROR(_xlfn.XLOOKUP($A146&amp;$B146,'OCTUBRE 2'!$D$11:$D$40&amp;'OCTUBRE 2'!$E$11:$E$40,'OCTUBRE 2'!$AK$11:$AK$40,_xlfn.XLOOKUP($A146&amp;$B146,'OCTUBRE 2'!$BC$11:$BC$40&amp;'OCTUBRE 2'!$BD$11:$BD$40,'OCTUBRE 2'!$CJ$11:$CJ$40,"A")),"")</f>
        <v>0</v>
      </c>
      <c r="FD146" s="384">
        <f t="array" ref="FD146">IFERROR(_xlfn.XLOOKUP($A146&amp;$B146,NOVIEMBRE!$D$11:$D$40&amp;NOVIEMBRE!$E$11:$E$40,NOVIEMBRE!$AK$11:$AK$40,_xlfn.XLOOKUP($A146&amp;$B146,NOVIEMBRE!$BC$11:$BC$40&amp;NOVIEMBRE!$BD$11:$BD$40,NOVIEMBRE!$CJ$11:$CJ$40,"A")),"")</f>
        <v>0</v>
      </c>
      <c r="FE146" s="384">
        <f t="array" ref="FE146">IFERROR(_xlfn.XLOOKUP($A146&amp;$B146,'NOVIEMBRE 2'!$D$11:$D$40&amp;'NOVIEMBRE 2'!$E$11:$E$40,'NOVIEMBRE 2'!$AK$11:$AK$40,_xlfn.XLOOKUP($A146&amp;$B146,'NOVIEMBRE 2'!$BC$11:$BC$40&amp;'NOVIEMBRE 2'!$BD$11:$BD$40,'NOVIEMBRE 2'!$CJ$11:$CJ$40,"A")),"")</f>
        <v>0</v>
      </c>
      <c r="FF146" s="385">
        <f t="array" ref="FF146">IFERROR(_xlfn.XLOOKUP($A146&amp;$B146,DICIEMBRE!$D$11:$D$40&amp;DICIEMBRE!$E$11:$E$40,DICIEMBRE!$AK$11:$AK$40,_xlfn.XLOOKUP($A146&amp;$B146,DICIEMBRE!$BC$11:$BC$40&amp;DICIEMBRE!$BD$11:$BD$40,DICIEMBRE!$CJ$11:$CJ$40,"A")),"")</f>
        <v>0</v>
      </c>
      <c r="FG146" s="386" t="str">
        <f t="shared" si="19"/>
        <v/>
      </c>
      <c r="FH146" s="386" t="str">
        <f t="array" ref="FH146">IF(
 COUNT(DZ146:EH146)=0,
 "-",
 IF(
  COUNT(DZ146:EH146) &lt; COUNTA(DZ146:EH146),
  REPT("🟩", ROUND(COUNT(DZ146:EH146)/COUNTA(DZ146:EH146)*5, 0)) &amp;
  REPT("⬜", 5 - ROUND(COUNT(DZ146:EH146)/COUNTA(DZ146:EH146)*5, 0)),
  IF(
    AVERAGE(IF(DZ146:EH146&lt;&gt;"", DZ146:EH146, )) &gt;= 70, "🟩🟩🟩🟩🟩",
    IF(
      AVERAGE(IF(DZ146:EH146&lt;&gt;"",DZ146:EH146, )) &gt;= 56, "🟨🟨🟨🟨🟨",
      "🟥🟥🟥🟥🟥"
    )
  )
 )
)
</f>
        <v>-</v>
      </c>
    </row>
    <row r="147" ht="15.75" customHeight="1">
      <c r="A147" s="168"/>
      <c r="B147" s="169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1"/>
      <c r="N147" s="172" t="str">
        <f t="shared" si="1"/>
        <v/>
      </c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2" t="str">
        <f t="shared" si="2"/>
        <v/>
      </c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2" t="str">
        <f t="shared" si="3"/>
        <v/>
      </c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1"/>
      <c r="AW147" s="171"/>
      <c r="AX147" s="172" t="str">
        <f t="shared" si="4"/>
        <v/>
      </c>
      <c r="AY147" s="173"/>
      <c r="AZ147" s="173"/>
      <c r="BA147" s="173"/>
      <c r="BB147" s="173"/>
      <c r="BC147" s="173"/>
      <c r="BD147" s="173"/>
      <c r="BE147" s="173"/>
      <c r="BF147" s="173"/>
      <c r="BG147" s="173"/>
      <c r="BH147" s="173"/>
      <c r="BI147" s="173"/>
      <c r="BJ147" s="172" t="str">
        <f t="shared" si="5"/>
        <v/>
      </c>
      <c r="BK147" s="173"/>
      <c r="BL147" s="173"/>
      <c r="BM147" s="173"/>
      <c r="BN147" s="173"/>
      <c r="BO147" s="173"/>
      <c r="BP147" s="173"/>
      <c r="BQ147" s="173"/>
      <c r="BR147" s="173"/>
      <c r="BS147" s="173"/>
      <c r="BT147" s="173"/>
      <c r="BU147" s="173"/>
      <c r="BV147" s="172" t="str">
        <f t="shared" si="6"/>
        <v/>
      </c>
      <c r="BW147" s="173"/>
      <c r="BX147" s="173"/>
      <c r="BY147" s="173"/>
      <c r="BZ147" s="171"/>
      <c r="CA147" s="171"/>
      <c r="CB147" s="171"/>
      <c r="CC147" s="171"/>
      <c r="CD147" s="171"/>
      <c r="CE147" s="171"/>
      <c r="CF147" s="171"/>
      <c r="CG147" s="171"/>
      <c r="CH147" s="172" t="str">
        <f t="shared" si="7"/>
        <v/>
      </c>
      <c r="CI147" s="171"/>
      <c r="CJ147" s="173"/>
      <c r="CK147" s="173"/>
      <c r="CL147" s="173"/>
      <c r="CM147" s="173"/>
      <c r="CN147" s="171"/>
      <c r="CO147" s="171"/>
      <c r="CP147" s="171"/>
      <c r="CQ147" s="173"/>
      <c r="CR147" s="171"/>
      <c r="CS147" s="171"/>
      <c r="CT147" s="172" t="str">
        <f t="shared" si="8"/>
        <v/>
      </c>
      <c r="CU147" s="172"/>
      <c r="CV147" s="172"/>
      <c r="CW147" s="172"/>
      <c r="CX147" s="172"/>
      <c r="CY147" s="172"/>
      <c r="CZ147" s="172"/>
      <c r="DA147" s="172"/>
      <c r="DB147" s="172"/>
      <c r="DC147" s="172"/>
      <c r="DD147" s="172"/>
      <c r="DE147" s="172"/>
      <c r="DF147" s="172"/>
      <c r="DG147" s="188" t="str">
        <f t="array" ref="DG147">IFERROR(_xlfn.XLOOKUP($A147&amp;B147,MARZO!$D$11:$D$40&amp;MARZO!$E$11:$E$40,MARZO!$AM$11:$AM$40,_xlfn.XLOOKUP($A147&amp;$B147,MARZO!$BC$11:$BC$40&amp;MARZO!$BD$11:$BD$40,MARZO!$CL$11:$CL$40,"A"))/1%,"")</f>
        <v/>
      </c>
      <c r="DH147" s="188" t="str">
        <f t="array" ref="DH147">IFERROR(_xlfn.XLOOKUP($A147&amp;$B147,ABRIL!$D$11:$D$40&amp;ABRIL!$E$11:$E$40,ABRIL!$AM$11:$AM$40,_xlfn.XLOOKUP($A147&amp;$B147,ABRIL!$BC$11:$BC$40&amp;ABRIL!$BD$11:$BD$40,ABRIL!$CL$11:$CL$40,"A"))/1%,"")</f>
        <v/>
      </c>
      <c r="DI147" s="188" t="str">
        <f t="array" ref="DI147">IFERROR(_xlfn.XLOOKUP($A147&amp;$B147,'ABRIL 2'!$D$11:$D$40&amp;'ABRIL 2'!$E$11:$E$40,'ABRIL 2'!$AM$11:$AM$40,_xlfn.XLOOKUP($A147&amp;$B147,'ABRIL 2'!$BC$11:$BC$40&amp;'ABRIL 2'!$BD$11:$BD$40,'ABRIL 2'!$CL$11:$CL$40,"A"))/1%,"")</f>
        <v/>
      </c>
      <c r="DJ147" s="188" t="str">
        <f t="array" ref="DJ147">IFERROR(_xlfn.XLOOKUP($A147&amp;$B147,MAYO!$D$11:$D$40&amp;MAYO!$E$11:$E$40,MAYO!$AM$11:$AM$40,_xlfn.XLOOKUP($A147&amp;$B147,MAYO!$BC$11:$BC$40&amp;MAYO!$BD$11:$BD$40,MAYO!$CL$11:$CL$40,"A"))/1%,"")</f>
        <v/>
      </c>
      <c r="DK147" s="188" t="str">
        <f t="array" ref="DK147">IFERROR(_xlfn.XLOOKUP($A147&amp;$B147,'MAYO 2'!$D$11:$D$40&amp;'MAYO 2'!$E$11:$E$40,'MAYO 2'!$AM$11:$AM$40,_xlfn.XLOOKUP($A147&amp;$B147,'MAYO 2'!$BC$11:$BC$40&amp;'MAYO 2'!$BD$11:$BD$40,'MAYO 2'!$CL$11:$CL$40,"A"))/1%,"")</f>
        <v/>
      </c>
      <c r="DL147" s="188" t="str">
        <f t="array" ref="DL147">IFERROR(_xlfn.XLOOKUP($A147&amp;$B147,JUNIO!$D$11:$D$40&amp;JUNIO!$E$11:$E$40,JUNIO!$AM$11:$AM$40,_xlfn.XLOOKUP($A147&amp;$B147,JUNIO!$BC$11:$BC$40&amp;JUNIO!$BD$11:$BD$40,JUNIO!$CL$11:$CL$40,"A"))/1%,"")</f>
        <v/>
      </c>
      <c r="DM147" s="188" t="str">
        <f t="array" ref="DM147">IFERROR(_xlfn.XLOOKUP($A147&amp;$B147,'JUNIO 2'!$D$11:$D$40&amp;'JUNIO 2'!$E$11:$E$40,'JUNIO 2'!$AM$11:$AM$40,_xlfn.XLOOKUP($A147&amp;$B147,'JUNIO 2'!$BC$11:$BC$40&amp;'JUNIO 2'!$BD$11:$BD$40,'JUNIO 2'!$CL$11:$CL$40,"A"))/1%,"")</f>
        <v/>
      </c>
      <c r="DN147" s="188" t="str">
        <f t="array" ref="DN147">IFERROR(_xlfn.XLOOKUP($A147&amp;$B147,JULIO!$D$11:$D$40&amp;JULIO!$E$11:$E$40,JULIO!$AM$11:$AM$40,_xlfn.XLOOKUP($A147&amp;$B147,JULIO!$BC$11:$BC$40&amp;JULIO!$BD$11:$BD$40,JULIO!$CL$11:$CL$40,"A"))/1%,"")</f>
        <v/>
      </c>
      <c r="DO147" s="188" t="str">
        <f t="array" ref="DO147">IFERROR(_xlfn.XLOOKUP($A147&amp;$B147,'JULIO 2'!$D$11:$D$40&amp;'JULIO 2'!$E$11:$E$40,'JULIO 2'!$AM$11:$AM$40,_xlfn.XLOOKUP($A147&amp;$B147,'JULIO 2'!$BC$11:$BC$40&amp;'JULIO 2'!$BD$11:$BD$40,'JULIO 2'!$CL$11:$CL$40,"A"))/1%,"")</f>
        <v/>
      </c>
      <c r="DP147" s="188" t="str">
        <f t="array" ref="DP147">IFERROR(_xlfn.XLOOKUP($A147&amp;$B147,AGOSTO!$D$11:$D$40&amp;AGOSTO!$E$11:$E$40,AGOSTO!$AM$11:$AM$40,_xlfn.XLOOKUP($A147&amp;$B147,AGOSTO!$BC$11:$BC$40&amp;AGOSTO!$BD$11:$BD$40,AGOSTO!$CL$11:$CL$40,"A"))/1%,"")</f>
        <v/>
      </c>
      <c r="DQ147" s="188" t="str">
        <f t="array" ref="DQ147">IFERROR(_xlfn.XLOOKUP($A147&amp;$B147,'AGOSTO 2'!$D$11:$D$40&amp;'AGOSTO 2'!$E$11:$E$40,'AGOSTO 2'!$AM$11:$AM$40,_xlfn.XLOOKUP($A147&amp;$B147,'AGOSTO 2'!$BC$11:$BC$40&amp;'AGOSTO 2'!$BD$11:$BD$40,'AGOSTO 2'!$CL$11:$CL$40,"A"))/1%,"")</f>
        <v/>
      </c>
      <c r="DR147" s="188" t="str">
        <f t="array" ref="DR147">IFERROR(_xlfn.XLOOKUP($A147&amp;$B147,SEPTIEMBRE!$D$11:$D$40&amp;SEPTIEMBRE!$E$11:$E$40,SEPTIEMBRE!$AM$11:$AM$40,_xlfn.XLOOKUP($A147&amp;$B147,SEPTIEMBRE!$BC$11:$BC$40&amp;SEPTIEMBRE!$BD$11:$BD$40,SEPTIEMBRE!$CL$11:$CL$40,"A"))/1%,"")</f>
        <v/>
      </c>
      <c r="DS147" s="188" t="str">
        <f t="array" ref="DS147">IFERROR(_xlfn.XLOOKUP($A147&amp;$B147,'SEPTIEMBRE 2'!$D$11:$D$40&amp;'SEPTIEMBRE 2'!$E$11:$E$40,'SEPTIEMBRE 2'!$AM$11:$AM$40,_xlfn.XLOOKUP($A147&amp;$B147,'SEPTIEMBRE 2'!$BC$11:$BC$40&amp;'SEPTIEMBRE 2'!$BD$11:$BD$40,'SEPTIEMBRE 2'!$CL$11:$CL$40,"A"))/1%,"")</f>
        <v/>
      </c>
      <c r="DT147" s="188" t="str">
        <f t="array" ref="DT147">IFERROR(_xlfn.XLOOKUP($A147&amp;$B147,'SEPTIEMBRE 3'!$D$11:$D$40&amp;'SEPTIEMBRE 3'!$E$11:$E$40,'SEPTIEMBRE 3'!$AM$11:$AM$40,_xlfn.XLOOKUP($A147&amp;$B147,'SEPTIEMBRE 3'!$BC$11:$BC$40&amp;'SEPTIEMBRE 3'!$BD$11:$BD$40,'SEPTIEMBRE 3'!$CL$11:$CL$40,"A"))/1%,"")</f>
        <v/>
      </c>
      <c r="DU147" s="188" t="str">
        <f t="array" ref="DU147">IFERROR(_xlfn.XLOOKUP($A147&amp;$B147,OCTUBRE!$D$11:$D$40&amp;OCTUBRE!$E$11:$E$40,OCTUBRE!$AM$11:$AM$40,_xlfn.XLOOKUP($A147&amp;$B147,OCTUBRE!$BC$11:$BC$40&amp;OCTUBRE!$BD$11:$BD$40,OCTUBRE!$CL$11:$CL$40,"A"))/1%,"")</f>
        <v/>
      </c>
      <c r="DV147" s="188" t="str">
        <f t="array" ref="DV147">IFERROR(_xlfn.XLOOKUP($A147&amp;$B147,'OCTUBRE 2'!$D$11:$D$40&amp;'OCTUBRE 2'!$E$11:$E$40,'OCTUBRE 2'!$AM$11:$AM$40,_xlfn.XLOOKUP($A147&amp;$B147,'OCTUBRE 2'!$BC$11:$BC$40&amp;'OCTUBRE 2'!$BD$11:$BD$40,'OCTUBRE 2'!$CL$11:$CL$40,"A"))/1%,"")</f>
        <v/>
      </c>
      <c r="DW147" s="188" t="str">
        <f t="array" ref="DW147">IFERROR(_xlfn.XLOOKUP($A147&amp;$B147,NOVIEMBRE!$D$11:$D$40&amp;NOVIEMBRE!$E$11:$E$40,NOVIEMBRE!$AM$11:$AM$40,_xlfn.XLOOKUP($A147&amp;$B147,NOVIEMBRE!$BC$11:$BC$40&amp;NOVIEMBRE!$BD$11:$BD$40,NOVIEMBRE!$CL$11:$CL$40,"A"))/1%,"")</f>
        <v/>
      </c>
      <c r="DX147" s="188" t="str">
        <f t="array" ref="DX147">IFERROR(_xlfn.XLOOKUP($A147&amp;$B147,'NOVIEMBRE 2'!$D$11:$D$40&amp;'NOVIEMBRE 2'!$E$11:$E$40,'NOVIEMBRE 2'!$AM$11:$AM$40,_xlfn.XLOOKUP($A147&amp;$B147,'NOVIEMBRE 2'!$BC$11:$BC$40&amp;'NOVIEMBRE 2'!$BD$11:$BD$40,'NOVIEMBRE 2'!$CL$11:$CL$40,"A"))/1%,"")</f>
        <v/>
      </c>
      <c r="DY147" s="188" t="str">
        <f t="array" ref="DY147">IFERROR(_xlfn.XLOOKUP($A147&amp;$B147,DICIEMBRE!$D$11:$D$40&amp;DICIEMBRE!$E$11:$E$40,DICIEMBRE!$AM$11:$AM$40,_xlfn.XLOOKUP($A147&amp;$B147,DICIEMBRE!$BC$11:$BC$40&amp;DICIEMBRE!$BD$11:$BD$40,DICIEMBRE!$CL$11:$CL$40,"A"))/1%,"")</f>
        <v/>
      </c>
      <c r="DZ147" s="381" t="str">
        <f t="shared" si="9"/>
        <v>-</v>
      </c>
      <c r="EA147" s="381" t="str">
        <f t="shared" si="10"/>
        <v>-</v>
      </c>
      <c r="EB147" s="381" t="str">
        <f t="shared" si="11"/>
        <v>-</v>
      </c>
      <c r="EC147" s="381" t="str">
        <f t="shared" si="12"/>
        <v>-</v>
      </c>
      <c r="ED147" s="381" t="str">
        <f t="shared" si="13"/>
        <v>-</v>
      </c>
      <c r="EE147" s="381" t="str">
        <f t="shared" si="14"/>
        <v>-</v>
      </c>
      <c r="EF147" s="381" t="str">
        <f t="shared" si="15"/>
        <v>-</v>
      </c>
      <c r="EG147" s="381" t="str">
        <f t="shared" si="16"/>
        <v>-</v>
      </c>
      <c r="EH147" s="381" t="str">
        <f t="shared" si="17"/>
        <v>-</v>
      </c>
      <c r="EI147" s="188" t="str">
        <f t="shared" si="18"/>
        <v/>
      </c>
      <c r="EJ147" s="382"/>
      <c r="EK147" s="382"/>
      <c r="EL147" s="383"/>
      <c r="EM147" s="21"/>
      <c r="EN147" s="384">
        <f t="array" ref="EN147">IFERROR(_xlfn.XLOOKUP($A147&amp;$B147,MARZO!$D$11:$D$40&amp;MARZO!$E$11:$E$40,MARZO!$AK$11:$AK$40,_xlfn.XLOOKUP($A147&amp;$B147,MARZO!$BC$11:$BC$40&amp;MARZO!$BD$11:$BD$40,MARZO!$CJ$11:$CJ$40,"A")),"")</f>
        <v>0</v>
      </c>
      <c r="EO147" s="384">
        <f t="array" ref="EO147">IFERROR(_xlfn.XLOOKUP($A147&amp;$B147,ABRIL!$D$11:$D$40&amp;ABRIL!$E$11:$E$40,ABRIL!$AK$11:$AK$40,_xlfn.XLOOKUP($A147&amp;$B147,ABRIL!$BC$11:$BC$40&amp;ABRIL!$BD$11:$BD$40,ABRIL!$CJ$11:$CJ$40,"A")),"")</f>
        <v>0</v>
      </c>
      <c r="EP147" s="384">
        <f t="array" ref="EP147">IFERROR(_xlfn.XLOOKUP($A147&amp;$B147,'ABRIL 2'!$D$11:$D$40&amp;'ABRIL 2'!$E$11:$E$40,'ABRIL 2'!$AK$11:$AK$40,_xlfn.XLOOKUP($A147&amp;$B147,'ABRIL 2'!$BC$11:$BC$40&amp;'ABRIL 2'!$BD$11:$BD$40,'ABRIL 2'!$CJ$11:$CJ$40,"A")),"")</f>
        <v>0</v>
      </c>
      <c r="EQ147" s="384">
        <f t="array" ref="EQ147">IFERROR(_xlfn.XLOOKUP($A147&amp;$B147,MAYO!$D$11:$D$40&amp;MAYO!$E$11:$E$40,MAYO!$AK$11:$AK$40,_xlfn.XLOOKUP($A147&amp;$B147,MAYO!$BC$11:$BC$40&amp;MAYO!$BD$11:$BD$40,MAYO!$CJ$11:$CJ$40,"A")),"")</f>
        <v>0</v>
      </c>
      <c r="ER147" s="384">
        <f t="array" ref="ER147">IFERROR(_xlfn.XLOOKUP($A147&amp;$B147,'MAYO 2'!$D$11:$D$40&amp;'MAYO 2'!$E$11:$E$40,'MAYO 2'!$AK$11:$AK$40,_xlfn.XLOOKUP($A147&amp;$B147,'MAYO 2'!$BC$11:$BC$40&amp;'MAYO 2'!$BD$11:$BD$40,'MAYO 2'!$CJ$11:$CJ$40,"A")),"")</f>
        <v>0</v>
      </c>
      <c r="ES147" s="384">
        <f t="array" ref="ES147">IFERROR(_xlfn.XLOOKUP($A147&amp;$B147,JUNIO!$D$11:$D$40&amp;JUNIO!$E$11:$E$40,JUNIO!$AK$11:$AK$40,_xlfn.XLOOKUP($A147&amp;$B147,JUNIO!$BC$11:$BC$40&amp;JUNIO!$BD$11:$BD$40,JUNIO!$CJ$11:$CJ$40,"A")),"")</f>
        <v>0</v>
      </c>
      <c r="ET147" s="384">
        <f t="array" ref="ET147">IFERROR(_xlfn.XLOOKUP($A147&amp;$B147,'JUNIO 2'!$D$11:$D$40&amp;'JUNIO 2'!$E$11:$E$40,'JUNIO 2'!$AK$11:$AK$40,_xlfn.XLOOKUP($A147&amp;$B147,'JUNIO 2'!$BC$11:$BC$40&amp;'JUNIO 2'!$BD$11:$BD$40,'JUNIO 2'!$CJ$11:$CJ$40,"A")),"")</f>
        <v>0</v>
      </c>
      <c r="EU147" s="384">
        <f t="array" ref="EU147">IFERROR(_xlfn.XLOOKUP($A147&amp;$B147,JULIO!$D$11:$D$40&amp;JULIO!$E$11:$E$40,JULIO!$AK$11:$AK$40,_xlfn.XLOOKUP($A147&amp;$B147,JULIO!$BC$11:$BC$40&amp;JULIO!$BD$11:$BD$40,JULIO!$CJ$11:$CJ$40,"A")),"")</f>
        <v>0</v>
      </c>
      <c r="EV147" s="384">
        <f t="array" ref="EV147">IFERROR(_xlfn.XLOOKUP($A147&amp;$B147,'JULIO 2'!$D$11:$D$40&amp;'JULIO 2'!$E$11:$E$40,'JULIO 2'!$AK$11:$AK$40,_xlfn.XLOOKUP($A147&amp;$B147,'JULIO 2'!$BC$11:$BC$40&amp;'JULIO 2'!$BD$11:$BD$40,'JULIO 2'!$CJ$11:$CJ$40,"A")),"")</f>
        <v>0</v>
      </c>
      <c r="EW147" s="384">
        <f t="array" ref="EW147">IFERROR(_xlfn.XLOOKUP($A147&amp;$B147,AGOSTO!$D$11:$D$40&amp;AGOSTO!$E$11:$E$40,AGOSTO!$AK$11:$AK$40,_xlfn.XLOOKUP($A147&amp;$B147,AGOSTO!$BC$11:$BC$40&amp;AGOSTO!$BD$11:$BD$40,AGOSTO!$CJ$11:$CJ$40,"A")),"")</f>
        <v>0</v>
      </c>
      <c r="EX147" s="384">
        <f t="array" ref="EX147">IFERROR(_xlfn.XLOOKUP($A147&amp;$B147,'AGOSTO 2'!$D$11:$D$40&amp;'AGOSTO 2'!$E$11:$E$40,'AGOSTO 2'!$AK$11:$AK$40,_xlfn.XLOOKUP($A147&amp;$B147,'AGOSTO 2'!$BC$11:$BC$40&amp;'AGOSTO 2'!$BD$11:$BD$40,'AGOSTO 2'!$CJ$11:$CJ$40,"A")),"")</f>
        <v>0</v>
      </c>
      <c r="EY147" s="384">
        <f t="array" ref="EY147">IFERROR(_xlfn.XLOOKUP($A147&amp;$B147,SEPTIEMBRE!$D$11:$D$40&amp;SEPTIEMBRE!$E$11:$E$40,SEPTIEMBRE!$AK$11:$AK$40,_xlfn.XLOOKUP($A147&amp;$B147,SEPTIEMBRE!$BC$11:$BC$40&amp;SEPTIEMBRE!$BD$11:$BD$40,SEPTIEMBRE!$CJ$11:$CJ$40,"A")),"")</f>
        <v>0</v>
      </c>
      <c r="EZ147" s="384">
        <f t="array" ref="EZ147">IFERROR(_xlfn.XLOOKUP($A147&amp;$B147,'SEPTIEMBRE 2'!$D$11:$D$40&amp;'SEPTIEMBRE 2'!$E$11:$E$40,'SEPTIEMBRE 2'!$AK$11:$AK$40,_xlfn.XLOOKUP($A147&amp;$B147,'SEPTIEMBRE 2'!$BC$11:$BC$40&amp;'SEPTIEMBRE 2'!$BD$11:$BD$40,'SEPTIEMBRE 2'!$CJ$11:$CJ$40,"A")),"")</f>
        <v>0</v>
      </c>
      <c r="FA147" s="384">
        <f t="array" ref="FA147">IFERROR(_xlfn.XLOOKUP($A147&amp;$B147,'SEPTIEMBRE 3'!$D$11:$D$40&amp;'SEPTIEMBRE 3'!$E$11:$E$40,'SEPTIEMBRE 3'!$AK$11:$AK$40,_xlfn.XLOOKUP($A147&amp;$B147,'SEPTIEMBRE 3'!$BC$11:$BC$40&amp;'SEPTIEMBRE 3'!$BD$11:$BD$40,'SEPTIEMBRE 3'!$CJ$11:$CJ$40,"A")),"")</f>
        <v>0</v>
      </c>
      <c r="FB147" s="384">
        <f t="array" ref="FB147">IFERROR(_xlfn.XLOOKUP($A147&amp;$B147,OCTUBRE!$D$11:$D$40&amp;OCTUBRE!$E$11:$E$40,OCTUBRE!$AK$11:$AK$40,_xlfn.XLOOKUP($A147&amp;$B147,OCTUBRE!$BC$11:$BC$40&amp;OCTUBRE!$BD$11:$BD$40,OCTUBRE!$CJ$11:$CJ$40,"A")),"")</f>
        <v>0</v>
      </c>
      <c r="FC147" s="384">
        <f t="array" ref="FC147">IFERROR(_xlfn.XLOOKUP($A147&amp;$B147,'OCTUBRE 2'!$D$11:$D$40&amp;'OCTUBRE 2'!$E$11:$E$40,'OCTUBRE 2'!$AK$11:$AK$40,_xlfn.XLOOKUP($A147&amp;$B147,'OCTUBRE 2'!$BC$11:$BC$40&amp;'OCTUBRE 2'!$BD$11:$BD$40,'OCTUBRE 2'!$CJ$11:$CJ$40,"A")),"")</f>
        <v>0</v>
      </c>
      <c r="FD147" s="384">
        <f t="array" ref="FD147">IFERROR(_xlfn.XLOOKUP($A147&amp;$B147,NOVIEMBRE!$D$11:$D$40&amp;NOVIEMBRE!$E$11:$E$40,NOVIEMBRE!$AK$11:$AK$40,_xlfn.XLOOKUP($A147&amp;$B147,NOVIEMBRE!$BC$11:$BC$40&amp;NOVIEMBRE!$BD$11:$BD$40,NOVIEMBRE!$CJ$11:$CJ$40,"A")),"")</f>
        <v>0</v>
      </c>
      <c r="FE147" s="384">
        <f t="array" ref="FE147">IFERROR(_xlfn.XLOOKUP($A147&amp;$B147,'NOVIEMBRE 2'!$D$11:$D$40&amp;'NOVIEMBRE 2'!$E$11:$E$40,'NOVIEMBRE 2'!$AK$11:$AK$40,_xlfn.XLOOKUP($A147&amp;$B147,'NOVIEMBRE 2'!$BC$11:$BC$40&amp;'NOVIEMBRE 2'!$BD$11:$BD$40,'NOVIEMBRE 2'!$CJ$11:$CJ$40,"A")),"")</f>
        <v>0</v>
      </c>
      <c r="FF147" s="385">
        <f t="array" ref="FF147">IFERROR(_xlfn.XLOOKUP($A147&amp;$B147,DICIEMBRE!$D$11:$D$40&amp;DICIEMBRE!$E$11:$E$40,DICIEMBRE!$AK$11:$AK$40,_xlfn.XLOOKUP($A147&amp;$B147,DICIEMBRE!$BC$11:$BC$40&amp;DICIEMBRE!$BD$11:$BD$40,DICIEMBRE!$CJ$11:$CJ$40,"A")),"")</f>
        <v>0</v>
      </c>
      <c r="FG147" s="386" t="str">
        <f t="shared" si="19"/>
        <v/>
      </c>
      <c r="FH147" s="386" t="str">
        <f t="array" ref="FH147">IF(
 COUNT(DZ147:EH147)=0,
 "-",
 IF(
  COUNT(DZ147:EH147) &lt; COUNTA(DZ147:EH147),
  REPT("🟩", ROUND(COUNT(DZ147:EH147)/COUNTA(DZ147:EH147)*5, 0)) &amp;
  REPT("⬜", 5 - ROUND(COUNT(DZ147:EH147)/COUNTA(DZ147:EH147)*5, 0)),
  IF(
    AVERAGE(IF(DZ147:EH147&lt;&gt;"", DZ147:EH147, )) &gt;= 70, "🟩🟩🟩🟩🟩",
    IF(
      AVERAGE(IF(DZ147:EH147&lt;&gt;"",DZ147:EH147, )) &gt;= 56, "🟨🟨🟨🟨🟨",
      "🟥🟥🟥🟥🟥"
    )
  )
 )
)
</f>
        <v>-</v>
      </c>
    </row>
    <row r="148" ht="15.75" customHeight="1">
      <c r="A148" s="168"/>
      <c r="B148" s="169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1"/>
      <c r="N148" s="172" t="str">
        <f t="shared" si="1"/>
        <v/>
      </c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2" t="str">
        <f t="shared" si="2"/>
        <v/>
      </c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2" t="str">
        <f t="shared" si="3"/>
        <v/>
      </c>
      <c r="AM148" s="173"/>
      <c r="AN148" s="173"/>
      <c r="AO148" s="173"/>
      <c r="AP148" s="173"/>
      <c r="AQ148" s="173"/>
      <c r="AR148" s="173"/>
      <c r="AS148" s="173"/>
      <c r="AT148" s="173"/>
      <c r="AU148" s="173"/>
      <c r="AV148" s="171"/>
      <c r="AW148" s="171"/>
      <c r="AX148" s="172" t="str">
        <f t="shared" si="4"/>
        <v/>
      </c>
      <c r="AY148" s="173"/>
      <c r="AZ148" s="173"/>
      <c r="BA148" s="173"/>
      <c r="BB148" s="173"/>
      <c r="BC148" s="173"/>
      <c r="BD148" s="173"/>
      <c r="BE148" s="173"/>
      <c r="BF148" s="173"/>
      <c r="BG148" s="173"/>
      <c r="BH148" s="173"/>
      <c r="BI148" s="173"/>
      <c r="BJ148" s="172" t="str">
        <f t="shared" si="5"/>
        <v/>
      </c>
      <c r="BK148" s="173"/>
      <c r="BL148" s="173"/>
      <c r="BM148" s="173"/>
      <c r="BN148" s="173"/>
      <c r="BO148" s="173"/>
      <c r="BP148" s="173"/>
      <c r="BQ148" s="173"/>
      <c r="BR148" s="173"/>
      <c r="BS148" s="173"/>
      <c r="BT148" s="173"/>
      <c r="BU148" s="173"/>
      <c r="BV148" s="172" t="str">
        <f t="shared" si="6"/>
        <v/>
      </c>
      <c r="BW148" s="173"/>
      <c r="BX148" s="173"/>
      <c r="BY148" s="173"/>
      <c r="BZ148" s="171"/>
      <c r="CA148" s="171"/>
      <c r="CB148" s="171"/>
      <c r="CC148" s="171"/>
      <c r="CD148" s="171"/>
      <c r="CE148" s="171"/>
      <c r="CF148" s="171"/>
      <c r="CG148" s="171"/>
      <c r="CH148" s="172" t="str">
        <f t="shared" si="7"/>
        <v/>
      </c>
      <c r="CI148" s="171"/>
      <c r="CJ148" s="173"/>
      <c r="CK148" s="173"/>
      <c r="CL148" s="173"/>
      <c r="CM148" s="173"/>
      <c r="CN148" s="171"/>
      <c r="CO148" s="171"/>
      <c r="CP148" s="171"/>
      <c r="CQ148" s="173"/>
      <c r="CR148" s="171"/>
      <c r="CS148" s="171"/>
      <c r="CT148" s="172" t="str">
        <f t="shared" si="8"/>
        <v/>
      </c>
      <c r="CU148" s="172"/>
      <c r="CV148" s="172"/>
      <c r="CW148" s="172"/>
      <c r="CX148" s="172"/>
      <c r="CY148" s="172"/>
      <c r="CZ148" s="172"/>
      <c r="DA148" s="172"/>
      <c r="DB148" s="172"/>
      <c r="DC148" s="172"/>
      <c r="DD148" s="172"/>
      <c r="DE148" s="172"/>
      <c r="DF148" s="172"/>
      <c r="DG148" s="188" t="str">
        <f t="array" ref="DG148">IFERROR(_xlfn.XLOOKUP($A148&amp;B148,MARZO!$D$11:$D$40&amp;MARZO!$E$11:$E$40,MARZO!$AM$11:$AM$40,_xlfn.XLOOKUP($A148&amp;$B148,MARZO!$BC$11:$BC$40&amp;MARZO!$BD$11:$BD$40,MARZO!$CL$11:$CL$40,"A"))/1%,"")</f>
        <v/>
      </c>
      <c r="DH148" s="188" t="str">
        <f t="array" ref="DH148">IFERROR(_xlfn.XLOOKUP($A148&amp;$B148,ABRIL!$D$11:$D$40&amp;ABRIL!$E$11:$E$40,ABRIL!$AM$11:$AM$40,_xlfn.XLOOKUP($A148&amp;$B148,ABRIL!$BC$11:$BC$40&amp;ABRIL!$BD$11:$BD$40,ABRIL!$CL$11:$CL$40,"A"))/1%,"")</f>
        <v/>
      </c>
      <c r="DI148" s="188" t="str">
        <f t="array" ref="DI148">IFERROR(_xlfn.XLOOKUP($A148&amp;$B148,'ABRIL 2'!$D$11:$D$40&amp;'ABRIL 2'!$E$11:$E$40,'ABRIL 2'!$AM$11:$AM$40,_xlfn.XLOOKUP($A148&amp;$B148,'ABRIL 2'!$BC$11:$BC$40&amp;'ABRIL 2'!$BD$11:$BD$40,'ABRIL 2'!$CL$11:$CL$40,"A"))/1%,"")</f>
        <v/>
      </c>
      <c r="DJ148" s="188" t="str">
        <f t="array" ref="DJ148">IFERROR(_xlfn.XLOOKUP($A148&amp;$B148,MAYO!$D$11:$D$40&amp;MAYO!$E$11:$E$40,MAYO!$AM$11:$AM$40,_xlfn.XLOOKUP($A148&amp;$B148,MAYO!$BC$11:$BC$40&amp;MAYO!$BD$11:$BD$40,MAYO!$CL$11:$CL$40,"A"))/1%,"")</f>
        <v/>
      </c>
      <c r="DK148" s="188" t="str">
        <f t="array" ref="DK148">IFERROR(_xlfn.XLOOKUP($A148&amp;$B148,'MAYO 2'!$D$11:$D$40&amp;'MAYO 2'!$E$11:$E$40,'MAYO 2'!$AM$11:$AM$40,_xlfn.XLOOKUP($A148&amp;$B148,'MAYO 2'!$BC$11:$BC$40&amp;'MAYO 2'!$BD$11:$BD$40,'MAYO 2'!$CL$11:$CL$40,"A"))/1%,"")</f>
        <v/>
      </c>
      <c r="DL148" s="188" t="str">
        <f t="array" ref="DL148">IFERROR(_xlfn.XLOOKUP($A148&amp;$B148,JUNIO!$D$11:$D$40&amp;JUNIO!$E$11:$E$40,JUNIO!$AM$11:$AM$40,_xlfn.XLOOKUP($A148&amp;$B148,JUNIO!$BC$11:$BC$40&amp;JUNIO!$BD$11:$BD$40,JUNIO!$CL$11:$CL$40,"A"))/1%,"")</f>
        <v/>
      </c>
      <c r="DM148" s="188" t="str">
        <f t="array" ref="DM148">IFERROR(_xlfn.XLOOKUP($A148&amp;$B148,'JUNIO 2'!$D$11:$D$40&amp;'JUNIO 2'!$E$11:$E$40,'JUNIO 2'!$AM$11:$AM$40,_xlfn.XLOOKUP($A148&amp;$B148,'JUNIO 2'!$BC$11:$BC$40&amp;'JUNIO 2'!$BD$11:$BD$40,'JUNIO 2'!$CL$11:$CL$40,"A"))/1%,"")</f>
        <v/>
      </c>
      <c r="DN148" s="188" t="str">
        <f t="array" ref="DN148">IFERROR(_xlfn.XLOOKUP($A148&amp;$B148,JULIO!$D$11:$D$40&amp;JULIO!$E$11:$E$40,JULIO!$AM$11:$AM$40,_xlfn.XLOOKUP($A148&amp;$B148,JULIO!$BC$11:$BC$40&amp;JULIO!$BD$11:$BD$40,JULIO!$CL$11:$CL$40,"A"))/1%,"")</f>
        <v/>
      </c>
      <c r="DO148" s="188" t="str">
        <f t="array" ref="DO148">IFERROR(_xlfn.XLOOKUP($A148&amp;$B148,'JULIO 2'!$D$11:$D$40&amp;'JULIO 2'!$E$11:$E$40,'JULIO 2'!$AM$11:$AM$40,_xlfn.XLOOKUP($A148&amp;$B148,'JULIO 2'!$BC$11:$BC$40&amp;'JULIO 2'!$BD$11:$BD$40,'JULIO 2'!$CL$11:$CL$40,"A"))/1%,"")</f>
        <v/>
      </c>
      <c r="DP148" s="188" t="str">
        <f t="array" ref="DP148">IFERROR(_xlfn.XLOOKUP($A148&amp;$B148,AGOSTO!$D$11:$D$40&amp;AGOSTO!$E$11:$E$40,AGOSTO!$AM$11:$AM$40,_xlfn.XLOOKUP($A148&amp;$B148,AGOSTO!$BC$11:$BC$40&amp;AGOSTO!$BD$11:$BD$40,AGOSTO!$CL$11:$CL$40,"A"))/1%,"")</f>
        <v/>
      </c>
      <c r="DQ148" s="188" t="str">
        <f t="array" ref="DQ148">IFERROR(_xlfn.XLOOKUP($A148&amp;$B148,'AGOSTO 2'!$D$11:$D$40&amp;'AGOSTO 2'!$E$11:$E$40,'AGOSTO 2'!$AM$11:$AM$40,_xlfn.XLOOKUP($A148&amp;$B148,'AGOSTO 2'!$BC$11:$BC$40&amp;'AGOSTO 2'!$BD$11:$BD$40,'AGOSTO 2'!$CL$11:$CL$40,"A"))/1%,"")</f>
        <v/>
      </c>
      <c r="DR148" s="188" t="str">
        <f t="array" ref="DR148">IFERROR(_xlfn.XLOOKUP($A148&amp;$B148,SEPTIEMBRE!$D$11:$D$40&amp;SEPTIEMBRE!$E$11:$E$40,SEPTIEMBRE!$AM$11:$AM$40,_xlfn.XLOOKUP($A148&amp;$B148,SEPTIEMBRE!$BC$11:$BC$40&amp;SEPTIEMBRE!$BD$11:$BD$40,SEPTIEMBRE!$CL$11:$CL$40,"A"))/1%,"")</f>
        <v/>
      </c>
      <c r="DS148" s="188" t="str">
        <f t="array" ref="DS148">IFERROR(_xlfn.XLOOKUP($A148&amp;$B148,'SEPTIEMBRE 2'!$D$11:$D$40&amp;'SEPTIEMBRE 2'!$E$11:$E$40,'SEPTIEMBRE 2'!$AM$11:$AM$40,_xlfn.XLOOKUP($A148&amp;$B148,'SEPTIEMBRE 2'!$BC$11:$BC$40&amp;'SEPTIEMBRE 2'!$BD$11:$BD$40,'SEPTIEMBRE 2'!$CL$11:$CL$40,"A"))/1%,"")</f>
        <v/>
      </c>
      <c r="DT148" s="188" t="str">
        <f t="array" ref="DT148">IFERROR(_xlfn.XLOOKUP($A148&amp;$B148,'SEPTIEMBRE 3'!$D$11:$D$40&amp;'SEPTIEMBRE 3'!$E$11:$E$40,'SEPTIEMBRE 3'!$AM$11:$AM$40,_xlfn.XLOOKUP($A148&amp;$B148,'SEPTIEMBRE 3'!$BC$11:$BC$40&amp;'SEPTIEMBRE 3'!$BD$11:$BD$40,'SEPTIEMBRE 3'!$CL$11:$CL$40,"A"))/1%,"")</f>
        <v/>
      </c>
      <c r="DU148" s="188" t="str">
        <f t="array" ref="DU148">IFERROR(_xlfn.XLOOKUP($A148&amp;$B148,OCTUBRE!$D$11:$D$40&amp;OCTUBRE!$E$11:$E$40,OCTUBRE!$AM$11:$AM$40,_xlfn.XLOOKUP($A148&amp;$B148,OCTUBRE!$BC$11:$BC$40&amp;OCTUBRE!$BD$11:$BD$40,OCTUBRE!$CL$11:$CL$40,"A"))/1%,"")</f>
        <v/>
      </c>
      <c r="DV148" s="188" t="str">
        <f t="array" ref="DV148">IFERROR(_xlfn.XLOOKUP($A148&amp;$B148,'OCTUBRE 2'!$D$11:$D$40&amp;'OCTUBRE 2'!$E$11:$E$40,'OCTUBRE 2'!$AM$11:$AM$40,_xlfn.XLOOKUP($A148&amp;$B148,'OCTUBRE 2'!$BC$11:$BC$40&amp;'OCTUBRE 2'!$BD$11:$BD$40,'OCTUBRE 2'!$CL$11:$CL$40,"A"))/1%,"")</f>
        <v/>
      </c>
      <c r="DW148" s="188" t="str">
        <f t="array" ref="DW148">IFERROR(_xlfn.XLOOKUP($A148&amp;$B148,NOVIEMBRE!$D$11:$D$40&amp;NOVIEMBRE!$E$11:$E$40,NOVIEMBRE!$AM$11:$AM$40,_xlfn.XLOOKUP($A148&amp;$B148,NOVIEMBRE!$BC$11:$BC$40&amp;NOVIEMBRE!$BD$11:$BD$40,NOVIEMBRE!$CL$11:$CL$40,"A"))/1%,"")</f>
        <v/>
      </c>
      <c r="DX148" s="188" t="str">
        <f t="array" ref="DX148">IFERROR(_xlfn.XLOOKUP($A148&amp;$B148,'NOVIEMBRE 2'!$D$11:$D$40&amp;'NOVIEMBRE 2'!$E$11:$E$40,'NOVIEMBRE 2'!$AM$11:$AM$40,_xlfn.XLOOKUP($A148&amp;$B148,'NOVIEMBRE 2'!$BC$11:$BC$40&amp;'NOVIEMBRE 2'!$BD$11:$BD$40,'NOVIEMBRE 2'!$CL$11:$CL$40,"A"))/1%,"")</f>
        <v/>
      </c>
      <c r="DY148" s="188" t="str">
        <f t="array" ref="DY148">IFERROR(_xlfn.XLOOKUP($A148&amp;$B148,DICIEMBRE!$D$11:$D$40&amp;DICIEMBRE!$E$11:$E$40,DICIEMBRE!$AM$11:$AM$40,_xlfn.XLOOKUP($A148&amp;$B148,DICIEMBRE!$BC$11:$BC$40&amp;DICIEMBRE!$BD$11:$BD$40,DICIEMBRE!$CL$11:$CL$40,"A"))/1%,"")</f>
        <v/>
      </c>
      <c r="DZ148" s="381" t="str">
        <f t="shared" si="9"/>
        <v>-</v>
      </c>
      <c r="EA148" s="381" t="str">
        <f t="shared" si="10"/>
        <v>-</v>
      </c>
      <c r="EB148" s="381" t="str">
        <f t="shared" si="11"/>
        <v>-</v>
      </c>
      <c r="EC148" s="381" t="str">
        <f t="shared" si="12"/>
        <v>-</v>
      </c>
      <c r="ED148" s="381" t="str">
        <f t="shared" si="13"/>
        <v>-</v>
      </c>
      <c r="EE148" s="381" t="str">
        <f t="shared" si="14"/>
        <v>-</v>
      </c>
      <c r="EF148" s="381" t="str">
        <f t="shared" si="15"/>
        <v>-</v>
      </c>
      <c r="EG148" s="381" t="str">
        <f t="shared" si="16"/>
        <v>-</v>
      </c>
      <c r="EH148" s="381" t="str">
        <f t="shared" si="17"/>
        <v>-</v>
      </c>
      <c r="EI148" s="188" t="str">
        <f t="shared" si="18"/>
        <v/>
      </c>
      <c r="EJ148" s="382"/>
      <c r="EK148" s="382"/>
      <c r="EL148" s="383"/>
      <c r="EM148" s="21"/>
      <c r="EN148" s="384">
        <f t="array" ref="EN148">IFERROR(_xlfn.XLOOKUP($A148&amp;$B148,MARZO!$D$11:$D$40&amp;MARZO!$E$11:$E$40,MARZO!$AK$11:$AK$40,_xlfn.XLOOKUP($A148&amp;$B148,MARZO!$BC$11:$BC$40&amp;MARZO!$BD$11:$BD$40,MARZO!$CJ$11:$CJ$40,"A")),"")</f>
        <v>0</v>
      </c>
      <c r="EO148" s="384">
        <f t="array" ref="EO148">IFERROR(_xlfn.XLOOKUP($A148&amp;$B148,ABRIL!$D$11:$D$40&amp;ABRIL!$E$11:$E$40,ABRIL!$AK$11:$AK$40,_xlfn.XLOOKUP($A148&amp;$B148,ABRIL!$BC$11:$BC$40&amp;ABRIL!$BD$11:$BD$40,ABRIL!$CJ$11:$CJ$40,"A")),"")</f>
        <v>0</v>
      </c>
      <c r="EP148" s="384">
        <f t="array" ref="EP148">IFERROR(_xlfn.XLOOKUP($A148&amp;$B148,'ABRIL 2'!$D$11:$D$40&amp;'ABRIL 2'!$E$11:$E$40,'ABRIL 2'!$AK$11:$AK$40,_xlfn.XLOOKUP($A148&amp;$B148,'ABRIL 2'!$BC$11:$BC$40&amp;'ABRIL 2'!$BD$11:$BD$40,'ABRIL 2'!$CJ$11:$CJ$40,"A")),"")</f>
        <v>0</v>
      </c>
      <c r="EQ148" s="384">
        <f t="array" ref="EQ148">IFERROR(_xlfn.XLOOKUP($A148&amp;$B148,MAYO!$D$11:$D$40&amp;MAYO!$E$11:$E$40,MAYO!$AK$11:$AK$40,_xlfn.XLOOKUP($A148&amp;$B148,MAYO!$BC$11:$BC$40&amp;MAYO!$BD$11:$BD$40,MAYO!$CJ$11:$CJ$40,"A")),"")</f>
        <v>0</v>
      </c>
      <c r="ER148" s="384">
        <f t="array" ref="ER148">IFERROR(_xlfn.XLOOKUP($A148&amp;$B148,'MAYO 2'!$D$11:$D$40&amp;'MAYO 2'!$E$11:$E$40,'MAYO 2'!$AK$11:$AK$40,_xlfn.XLOOKUP($A148&amp;$B148,'MAYO 2'!$BC$11:$BC$40&amp;'MAYO 2'!$BD$11:$BD$40,'MAYO 2'!$CJ$11:$CJ$40,"A")),"")</f>
        <v>0</v>
      </c>
      <c r="ES148" s="384">
        <f t="array" ref="ES148">IFERROR(_xlfn.XLOOKUP($A148&amp;$B148,JUNIO!$D$11:$D$40&amp;JUNIO!$E$11:$E$40,JUNIO!$AK$11:$AK$40,_xlfn.XLOOKUP($A148&amp;$B148,JUNIO!$BC$11:$BC$40&amp;JUNIO!$BD$11:$BD$40,JUNIO!$CJ$11:$CJ$40,"A")),"")</f>
        <v>0</v>
      </c>
      <c r="ET148" s="384">
        <f t="array" ref="ET148">IFERROR(_xlfn.XLOOKUP($A148&amp;$B148,'JUNIO 2'!$D$11:$D$40&amp;'JUNIO 2'!$E$11:$E$40,'JUNIO 2'!$AK$11:$AK$40,_xlfn.XLOOKUP($A148&amp;$B148,'JUNIO 2'!$BC$11:$BC$40&amp;'JUNIO 2'!$BD$11:$BD$40,'JUNIO 2'!$CJ$11:$CJ$40,"A")),"")</f>
        <v>0</v>
      </c>
      <c r="EU148" s="384">
        <f t="array" ref="EU148">IFERROR(_xlfn.XLOOKUP($A148&amp;$B148,JULIO!$D$11:$D$40&amp;JULIO!$E$11:$E$40,JULIO!$AK$11:$AK$40,_xlfn.XLOOKUP($A148&amp;$B148,JULIO!$BC$11:$BC$40&amp;JULIO!$BD$11:$BD$40,JULIO!$CJ$11:$CJ$40,"A")),"")</f>
        <v>0</v>
      </c>
      <c r="EV148" s="384">
        <f t="array" ref="EV148">IFERROR(_xlfn.XLOOKUP($A148&amp;$B148,'JULIO 2'!$D$11:$D$40&amp;'JULIO 2'!$E$11:$E$40,'JULIO 2'!$AK$11:$AK$40,_xlfn.XLOOKUP($A148&amp;$B148,'JULIO 2'!$BC$11:$BC$40&amp;'JULIO 2'!$BD$11:$BD$40,'JULIO 2'!$CJ$11:$CJ$40,"A")),"")</f>
        <v>0</v>
      </c>
      <c r="EW148" s="384">
        <f t="array" ref="EW148">IFERROR(_xlfn.XLOOKUP($A148&amp;$B148,AGOSTO!$D$11:$D$40&amp;AGOSTO!$E$11:$E$40,AGOSTO!$AK$11:$AK$40,_xlfn.XLOOKUP($A148&amp;$B148,AGOSTO!$BC$11:$BC$40&amp;AGOSTO!$BD$11:$BD$40,AGOSTO!$CJ$11:$CJ$40,"A")),"")</f>
        <v>0</v>
      </c>
      <c r="EX148" s="384">
        <f t="array" ref="EX148">IFERROR(_xlfn.XLOOKUP($A148&amp;$B148,'AGOSTO 2'!$D$11:$D$40&amp;'AGOSTO 2'!$E$11:$E$40,'AGOSTO 2'!$AK$11:$AK$40,_xlfn.XLOOKUP($A148&amp;$B148,'AGOSTO 2'!$BC$11:$BC$40&amp;'AGOSTO 2'!$BD$11:$BD$40,'AGOSTO 2'!$CJ$11:$CJ$40,"A")),"")</f>
        <v>0</v>
      </c>
      <c r="EY148" s="384">
        <f t="array" ref="EY148">IFERROR(_xlfn.XLOOKUP($A148&amp;$B148,SEPTIEMBRE!$D$11:$D$40&amp;SEPTIEMBRE!$E$11:$E$40,SEPTIEMBRE!$AK$11:$AK$40,_xlfn.XLOOKUP($A148&amp;$B148,SEPTIEMBRE!$BC$11:$BC$40&amp;SEPTIEMBRE!$BD$11:$BD$40,SEPTIEMBRE!$CJ$11:$CJ$40,"A")),"")</f>
        <v>0</v>
      </c>
      <c r="EZ148" s="384">
        <f t="array" ref="EZ148">IFERROR(_xlfn.XLOOKUP($A148&amp;$B148,'SEPTIEMBRE 2'!$D$11:$D$40&amp;'SEPTIEMBRE 2'!$E$11:$E$40,'SEPTIEMBRE 2'!$AK$11:$AK$40,_xlfn.XLOOKUP($A148&amp;$B148,'SEPTIEMBRE 2'!$BC$11:$BC$40&amp;'SEPTIEMBRE 2'!$BD$11:$BD$40,'SEPTIEMBRE 2'!$CJ$11:$CJ$40,"A")),"")</f>
        <v>0</v>
      </c>
      <c r="FA148" s="384">
        <f t="array" ref="FA148">IFERROR(_xlfn.XLOOKUP($A148&amp;$B148,'SEPTIEMBRE 3'!$D$11:$D$40&amp;'SEPTIEMBRE 3'!$E$11:$E$40,'SEPTIEMBRE 3'!$AK$11:$AK$40,_xlfn.XLOOKUP($A148&amp;$B148,'SEPTIEMBRE 3'!$BC$11:$BC$40&amp;'SEPTIEMBRE 3'!$BD$11:$BD$40,'SEPTIEMBRE 3'!$CJ$11:$CJ$40,"A")),"")</f>
        <v>0</v>
      </c>
      <c r="FB148" s="384">
        <f t="array" ref="FB148">IFERROR(_xlfn.XLOOKUP($A148&amp;$B148,OCTUBRE!$D$11:$D$40&amp;OCTUBRE!$E$11:$E$40,OCTUBRE!$AK$11:$AK$40,_xlfn.XLOOKUP($A148&amp;$B148,OCTUBRE!$BC$11:$BC$40&amp;OCTUBRE!$BD$11:$BD$40,OCTUBRE!$CJ$11:$CJ$40,"A")),"")</f>
        <v>0</v>
      </c>
      <c r="FC148" s="384">
        <f t="array" ref="FC148">IFERROR(_xlfn.XLOOKUP($A148&amp;$B148,'OCTUBRE 2'!$D$11:$D$40&amp;'OCTUBRE 2'!$E$11:$E$40,'OCTUBRE 2'!$AK$11:$AK$40,_xlfn.XLOOKUP($A148&amp;$B148,'OCTUBRE 2'!$BC$11:$BC$40&amp;'OCTUBRE 2'!$BD$11:$BD$40,'OCTUBRE 2'!$CJ$11:$CJ$40,"A")),"")</f>
        <v>0</v>
      </c>
      <c r="FD148" s="384">
        <f t="array" ref="FD148">IFERROR(_xlfn.XLOOKUP($A148&amp;$B148,NOVIEMBRE!$D$11:$D$40&amp;NOVIEMBRE!$E$11:$E$40,NOVIEMBRE!$AK$11:$AK$40,_xlfn.XLOOKUP($A148&amp;$B148,NOVIEMBRE!$BC$11:$BC$40&amp;NOVIEMBRE!$BD$11:$BD$40,NOVIEMBRE!$CJ$11:$CJ$40,"A")),"")</f>
        <v>0</v>
      </c>
      <c r="FE148" s="384">
        <f t="array" ref="FE148">IFERROR(_xlfn.XLOOKUP($A148&amp;$B148,'NOVIEMBRE 2'!$D$11:$D$40&amp;'NOVIEMBRE 2'!$E$11:$E$40,'NOVIEMBRE 2'!$AK$11:$AK$40,_xlfn.XLOOKUP($A148&amp;$B148,'NOVIEMBRE 2'!$BC$11:$BC$40&amp;'NOVIEMBRE 2'!$BD$11:$BD$40,'NOVIEMBRE 2'!$CJ$11:$CJ$40,"A")),"")</f>
        <v>0</v>
      </c>
      <c r="FF148" s="385">
        <f t="array" ref="FF148">IFERROR(_xlfn.XLOOKUP($A148&amp;$B148,DICIEMBRE!$D$11:$D$40&amp;DICIEMBRE!$E$11:$E$40,DICIEMBRE!$AK$11:$AK$40,_xlfn.XLOOKUP($A148&amp;$B148,DICIEMBRE!$BC$11:$BC$40&amp;DICIEMBRE!$BD$11:$BD$40,DICIEMBRE!$CJ$11:$CJ$40,"A")),"")</f>
        <v>0</v>
      </c>
      <c r="FG148" s="386" t="str">
        <f t="shared" si="19"/>
        <v/>
      </c>
      <c r="FH148" s="386" t="str">
        <f t="array" ref="FH148">IF(
 COUNT(DZ148:EH148)=0,
 "-",
 IF(
  COUNT(DZ148:EH148) &lt; COUNTA(DZ148:EH148),
  REPT("🟩", ROUND(COUNT(DZ148:EH148)/COUNTA(DZ148:EH148)*5, 0)) &amp;
  REPT("⬜", 5 - ROUND(COUNT(DZ148:EH148)/COUNTA(DZ148:EH148)*5, 0)),
  IF(
    AVERAGE(IF(DZ148:EH148&lt;&gt;"", DZ148:EH148, )) &gt;= 70, "🟩🟩🟩🟩🟩",
    IF(
      AVERAGE(IF(DZ148:EH148&lt;&gt;"",DZ148:EH148, )) &gt;= 56, "🟨🟨🟨🟨🟨",
      "🟥🟥🟥🟥🟥"
    )
  )
 )
)
</f>
        <v>-</v>
      </c>
    </row>
    <row r="149" ht="15.75" customHeight="1">
      <c r="A149" s="168"/>
      <c r="B149" s="169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1"/>
      <c r="N149" s="172" t="str">
        <f t="shared" si="1"/>
        <v/>
      </c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2" t="str">
        <f t="shared" si="2"/>
        <v/>
      </c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2" t="str">
        <f t="shared" si="3"/>
        <v/>
      </c>
      <c r="AM149" s="173"/>
      <c r="AN149" s="173"/>
      <c r="AO149" s="173"/>
      <c r="AP149" s="173"/>
      <c r="AQ149" s="173"/>
      <c r="AR149" s="173"/>
      <c r="AS149" s="173"/>
      <c r="AT149" s="173"/>
      <c r="AU149" s="173"/>
      <c r="AV149" s="171"/>
      <c r="AW149" s="171"/>
      <c r="AX149" s="172" t="str">
        <f t="shared" si="4"/>
        <v/>
      </c>
      <c r="AY149" s="173"/>
      <c r="AZ149" s="173"/>
      <c r="BA149" s="173"/>
      <c r="BB149" s="173"/>
      <c r="BC149" s="173"/>
      <c r="BD149" s="173"/>
      <c r="BE149" s="173"/>
      <c r="BF149" s="173"/>
      <c r="BG149" s="173"/>
      <c r="BH149" s="173"/>
      <c r="BI149" s="173"/>
      <c r="BJ149" s="172" t="str">
        <f t="shared" si="5"/>
        <v/>
      </c>
      <c r="BK149" s="173"/>
      <c r="BL149" s="173"/>
      <c r="BM149" s="173"/>
      <c r="BN149" s="173"/>
      <c r="BO149" s="173"/>
      <c r="BP149" s="173"/>
      <c r="BQ149" s="173"/>
      <c r="BR149" s="173"/>
      <c r="BS149" s="173"/>
      <c r="BT149" s="173"/>
      <c r="BU149" s="173"/>
      <c r="BV149" s="172" t="str">
        <f t="shared" si="6"/>
        <v/>
      </c>
      <c r="BW149" s="173"/>
      <c r="BX149" s="173"/>
      <c r="BY149" s="173"/>
      <c r="BZ149" s="171"/>
      <c r="CA149" s="171"/>
      <c r="CB149" s="171"/>
      <c r="CC149" s="171"/>
      <c r="CD149" s="171"/>
      <c r="CE149" s="171"/>
      <c r="CF149" s="171"/>
      <c r="CG149" s="171"/>
      <c r="CH149" s="172" t="str">
        <f t="shared" si="7"/>
        <v/>
      </c>
      <c r="CI149" s="171"/>
      <c r="CJ149" s="173"/>
      <c r="CK149" s="173"/>
      <c r="CL149" s="173"/>
      <c r="CM149" s="173"/>
      <c r="CN149" s="171"/>
      <c r="CO149" s="171"/>
      <c r="CP149" s="171"/>
      <c r="CQ149" s="173"/>
      <c r="CR149" s="171"/>
      <c r="CS149" s="171"/>
      <c r="CT149" s="172" t="str">
        <f t="shared" si="8"/>
        <v/>
      </c>
      <c r="CU149" s="172"/>
      <c r="CV149" s="172"/>
      <c r="CW149" s="172"/>
      <c r="CX149" s="172"/>
      <c r="CY149" s="172"/>
      <c r="CZ149" s="172"/>
      <c r="DA149" s="172"/>
      <c r="DB149" s="172"/>
      <c r="DC149" s="172"/>
      <c r="DD149" s="172"/>
      <c r="DE149" s="172"/>
      <c r="DF149" s="172"/>
      <c r="DG149" s="188" t="str">
        <f t="array" ref="DG149">IFERROR(_xlfn.XLOOKUP($A149&amp;B149,MARZO!$D$11:$D$40&amp;MARZO!$E$11:$E$40,MARZO!$AM$11:$AM$40,_xlfn.XLOOKUP($A149&amp;$B149,MARZO!$BC$11:$BC$40&amp;MARZO!$BD$11:$BD$40,MARZO!$CL$11:$CL$40,"A"))/1%,"")</f>
        <v/>
      </c>
      <c r="DH149" s="188" t="str">
        <f t="array" ref="DH149">IFERROR(_xlfn.XLOOKUP($A149&amp;$B149,ABRIL!$D$11:$D$40&amp;ABRIL!$E$11:$E$40,ABRIL!$AM$11:$AM$40,_xlfn.XLOOKUP($A149&amp;$B149,ABRIL!$BC$11:$BC$40&amp;ABRIL!$BD$11:$BD$40,ABRIL!$CL$11:$CL$40,"A"))/1%,"")</f>
        <v/>
      </c>
      <c r="DI149" s="188" t="str">
        <f t="array" ref="DI149">IFERROR(_xlfn.XLOOKUP($A149&amp;$B149,'ABRIL 2'!$D$11:$D$40&amp;'ABRIL 2'!$E$11:$E$40,'ABRIL 2'!$AM$11:$AM$40,_xlfn.XLOOKUP($A149&amp;$B149,'ABRIL 2'!$BC$11:$BC$40&amp;'ABRIL 2'!$BD$11:$BD$40,'ABRIL 2'!$CL$11:$CL$40,"A"))/1%,"")</f>
        <v/>
      </c>
      <c r="DJ149" s="188" t="str">
        <f t="array" ref="DJ149">IFERROR(_xlfn.XLOOKUP($A149&amp;$B149,MAYO!$D$11:$D$40&amp;MAYO!$E$11:$E$40,MAYO!$AM$11:$AM$40,_xlfn.XLOOKUP($A149&amp;$B149,MAYO!$BC$11:$BC$40&amp;MAYO!$BD$11:$BD$40,MAYO!$CL$11:$CL$40,"A"))/1%,"")</f>
        <v/>
      </c>
      <c r="DK149" s="188" t="str">
        <f t="array" ref="DK149">IFERROR(_xlfn.XLOOKUP($A149&amp;$B149,'MAYO 2'!$D$11:$D$40&amp;'MAYO 2'!$E$11:$E$40,'MAYO 2'!$AM$11:$AM$40,_xlfn.XLOOKUP($A149&amp;$B149,'MAYO 2'!$BC$11:$BC$40&amp;'MAYO 2'!$BD$11:$BD$40,'MAYO 2'!$CL$11:$CL$40,"A"))/1%,"")</f>
        <v/>
      </c>
      <c r="DL149" s="188" t="str">
        <f t="array" ref="DL149">IFERROR(_xlfn.XLOOKUP($A149&amp;$B149,JUNIO!$D$11:$D$40&amp;JUNIO!$E$11:$E$40,JUNIO!$AM$11:$AM$40,_xlfn.XLOOKUP($A149&amp;$B149,JUNIO!$BC$11:$BC$40&amp;JUNIO!$BD$11:$BD$40,JUNIO!$CL$11:$CL$40,"A"))/1%,"")</f>
        <v/>
      </c>
      <c r="DM149" s="188" t="str">
        <f t="array" ref="DM149">IFERROR(_xlfn.XLOOKUP($A149&amp;$B149,'JUNIO 2'!$D$11:$D$40&amp;'JUNIO 2'!$E$11:$E$40,'JUNIO 2'!$AM$11:$AM$40,_xlfn.XLOOKUP($A149&amp;$B149,'JUNIO 2'!$BC$11:$BC$40&amp;'JUNIO 2'!$BD$11:$BD$40,'JUNIO 2'!$CL$11:$CL$40,"A"))/1%,"")</f>
        <v/>
      </c>
      <c r="DN149" s="188" t="str">
        <f t="array" ref="DN149">IFERROR(_xlfn.XLOOKUP($A149&amp;$B149,JULIO!$D$11:$D$40&amp;JULIO!$E$11:$E$40,JULIO!$AM$11:$AM$40,_xlfn.XLOOKUP($A149&amp;$B149,JULIO!$BC$11:$BC$40&amp;JULIO!$BD$11:$BD$40,JULIO!$CL$11:$CL$40,"A"))/1%,"")</f>
        <v/>
      </c>
      <c r="DO149" s="188" t="str">
        <f t="array" ref="DO149">IFERROR(_xlfn.XLOOKUP($A149&amp;$B149,'JULIO 2'!$D$11:$D$40&amp;'JULIO 2'!$E$11:$E$40,'JULIO 2'!$AM$11:$AM$40,_xlfn.XLOOKUP($A149&amp;$B149,'JULIO 2'!$BC$11:$BC$40&amp;'JULIO 2'!$BD$11:$BD$40,'JULIO 2'!$CL$11:$CL$40,"A"))/1%,"")</f>
        <v/>
      </c>
      <c r="DP149" s="188" t="str">
        <f t="array" ref="DP149">IFERROR(_xlfn.XLOOKUP($A149&amp;$B149,AGOSTO!$D$11:$D$40&amp;AGOSTO!$E$11:$E$40,AGOSTO!$AM$11:$AM$40,_xlfn.XLOOKUP($A149&amp;$B149,AGOSTO!$BC$11:$BC$40&amp;AGOSTO!$BD$11:$BD$40,AGOSTO!$CL$11:$CL$40,"A"))/1%,"")</f>
        <v/>
      </c>
      <c r="DQ149" s="188" t="str">
        <f t="array" ref="DQ149">IFERROR(_xlfn.XLOOKUP($A149&amp;$B149,'AGOSTO 2'!$D$11:$D$40&amp;'AGOSTO 2'!$E$11:$E$40,'AGOSTO 2'!$AM$11:$AM$40,_xlfn.XLOOKUP($A149&amp;$B149,'AGOSTO 2'!$BC$11:$BC$40&amp;'AGOSTO 2'!$BD$11:$BD$40,'AGOSTO 2'!$CL$11:$CL$40,"A"))/1%,"")</f>
        <v/>
      </c>
      <c r="DR149" s="188" t="str">
        <f t="array" ref="DR149">IFERROR(_xlfn.XLOOKUP($A149&amp;$B149,SEPTIEMBRE!$D$11:$D$40&amp;SEPTIEMBRE!$E$11:$E$40,SEPTIEMBRE!$AM$11:$AM$40,_xlfn.XLOOKUP($A149&amp;$B149,SEPTIEMBRE!$BC$11:$BC$40&amp;SEPTIEMBRE!$BD$11:$BD$40,SEPTIEMBRE!$CL$11:$CL$40,"A"))/1%,"")</f>
        <v/>
      </c>
      <c r="DS149" s="188" t="str">
        <f t="array" ref="DS149">IFERROR(_xlfn.XLOOKUP($A149&amp;$B149,'SEPTIEMBRE 2'!$D$11:$D$40&amp;'SEPTIEMBRE 2'!$E$11:$E$40,'SEPTIEMBRE 2'!$AM$11:$AM$40,_xlfn.XLOOKUP($A149&amp;$B149,'SEPTIEMBRE 2'!$BC$11:$BC$40&amp;'SEPTIEMBRE 2'!$BD$11:$BD$40,'SEPTIEMBRE 2'!$CL$11:$CL$40,"A"))/1%,"")</f>
        <v/>
      </c>
      <c r="DT149" s="188" t="str">
        <f t="array" ref="DT149">IFERROR(_xlfn.XLOOKUP($A149&amp;$B149,'SEPTIEMBRE 3'!$D$11:$D$40&amp;'SEPTIEMBRE 3'!$E$11:$E$40,'SEPTIEMBRE 3'!$AM$11:$AM$40,_xlfn.XLOOKUP($A149&amp;$B149,'SEPTIEMBRE 3'!$BC$11:$BC$40&amp;'SEPTIEMBRE 3'!$BD$11:$BD$40,'SEPTIEMBRE 3'!$CL$11:$CL$40,"A"))/1%,"")</f>
        <v/>
      </c>
      <c r="DU149" s="188" t="str">
        <f t="array" ref="DU149">IFERROR(_xlfn.XLOOKUP($A149&amp;$B149,OCTUBRE!$D$11:$D$40&amp;OCTUBRE!$E$11:$E$40,OCTUBRE!$AM$11:$AM$40,_xlfn.XLOOKUP($A149&amp;$B149,OCTUBRE!$BC$11:$BC$40&amp;OCTUBRE!$BD$11:$BD$40,OCTUBRE!$CL$11:$CL$40,"A"))/1%,"")</f>
        <v/>
      </c>
      <c r="DV149" s="188" t="str">
        <f t="array" ref="DV149">IFERROR(_xlfn.XLOOKUP($A149&amp;$B149,'OCTUBRE 2'!$D$11:$D$40&amp;'OCTUBRE 2'!$E$11:$E$40,'OCTUBRE 2'!$AM$11:$AM$40,_xlfn.XLOOKUP($A149&amp;$B149,'OCTUBRE 2'!$BC$11:$BC$40&amp;'OCTUBRE 2'!$BD$11:$BD$40,'OCTUBRE 2'!$CL$11:$CL$40,"A"))/1%,"")</f>
        <v/>
      </c>
      <c r="DW149" s="188" t="str">
        <f t="array" ref="DW149">IFERROR(_xlfn.XLOOKUP($A149&amp;$B149,NOVIEMBRE!$D$11:$D$40&amp;NOVIEMBRE!$E$11:$E$40,NOVIEMBRE!$AM$11:$AM$40,_xlfn.XLOOKUP($A149&amp;$B149,NOVIEMBRE!$BC$11:$BC$40&amp;NOVIEMBRE!$BD$11:$BD$40,NOVIEMBRE!$CL$11:$CL$40,"A"))/1%,"")</f>
        <v/>
      </c>
      <c r="DX149" s="188" t="str">
        <f t="array" ref="DX149">IFERROR(_xlfn.XLOOKUP($A149&amp;$B149,'NOVIEMBRE 2'!$D$11:$D$40&amp;'NOVIEMBRE 2'!$E$11:$E$40,'NOVIEMBRE 2'!$AM$11:$AM$40,_xlfn.XLOOKUP($A149&amp;$B149,'NOVIEMBRE 2'!$BC$11:$BC$40&amp;'NOVIEMBRE 2'!$BD$11:$BD$40,'NOVIEMBRE 2'!$CL$11:$CL$40,"A"))/1%,"")</f>
        <v/>
      </c>
      <c r="DY149" s="188" t="str">
        <f t="array" ref="DY149">IFERROR(_xlfn.XLOOKUP($A149&amp;$B149,DICIEMBRE!$D$11:$D$40&amp;DICIEMBRE!$E$11:$E$40,DICIEMBRE!$AM$11:$AM$40,_xlfn.XLOOKUP($A149&amp;$B149,DICIEMBRE!$BC$11:$BC$40&amp;DICIEMBRE!$BD$11:$BD$40,DICIEMBRE!$CL$11:$CL$40,"A"))/1%,"")</f>
        <v/>
      </c>
      <c r="DZ149" s="381" t="str">
        <f t="shared" si="9"/>
        <v>-</v>
      </c>
      <c r="EA149" s="381" t="str">
        <f t="shared" si="10"/>
        <v>-</v>
      </c>
      <c r="EB149" s="381" t="str">
        <f t="shared" si="11"/>
        <v>-</v>
      </c>
      <c r="EC149" s="381" t="str">
        <f t="shared" si="12"/>
        <v>-</v>
      </c>
      <c r="ED149" s="381" t="str">
        <f t="shared" si="13"/>
        <v>-</v>
      </c>
      <c r="EE149" s="381" t="str">
        <f t="shared" si="14"/>
        <v>-</v>
      </c>
      <c r="EF149" s="381" t="str">
        <f t="shared" si="15"/>
        <v>-</v>
      </c>
      <c r="EG149" s="381" t="str">
        <f t="shared" si="16"/>
        <v>-</v>
      </c>
      <c r="EH149" s="381" t="str">
        <f t="shared" si="17"/>
        <v>-</v>
      </c>
      <c r="EI149" s="188" t="str">
        <f t="shared" si="18"/>
        <v/>
      </c>
      <c r="EJ149" s="382"/>
      <c r="EK149" s="382"/>
      <c r="EL149" s="383"/>
      <c r="EM149" s="21"/>
      <c r="EN149" s="384">
        <f t="array" ref="EN149">IFERROR(_xlfn.XLOOKUP($A149&amp;$B149,MARZO!$D$11:$D$40&amp;MARZO!$E$11:$E$40,MARZO!$AK$11:$AK$40,_xlfn.XLOOKUP($A149&amp;$B149,MARZO!$BC$11:$BC$40&amp;MARZO!$BD$11:$BD$40,MARZO!$CJ$11:$CJ$40,"A")),"")</f>
        <v>0</v>
      </c>
      <c r="EO149" s="384">
        <f t="array" ref="EO149">IFERROR(_xlfn.XLOOKUP($A149&amp;$B149,ABRIL!$D$11:$D$40&amp;ABRIL!$E$11:$E$40,ABRIL!$AK$11:$AK$40,_xlfn.XLOOKUP($A149&amp;$B149,ABRIL!$BC$11:$BC$40&amp;ABRIL!$BD$11:$BD$40,ABRIL!$CJ$11:$CJ$40,"A")),"")</f>
        <v>0</v>
      </c>
      <c r="EP149" s="384">
        <f t="array" ref="EP149">IFERROR(_xlfn.XLOOKUP($A149&amp;$B149,'ABRIL 2'!$D$11:$D$40&amp;'ABRIL 2'!$E$11:$E$40,'ABRIL 2'!$AK$11:$AK$40,_xlfn.XLOOKUP($A149&amp;$B149,'ABRIL 2'!$BC$11:$BC$40&amp;'ABRIL 2'!$BD$11:$BD$40,'ABRIL 2'!$CJ$11:$CJ$40,"A")),"")</f>
        <v>0</v>
      </c>
      <c r="EQ149" s="384">
        <f t="array" ref="EQ149">IFERROR(_xlfn.XLOOKUP($A149&amp;$B149,MAYO!$D$11:$D$40&amp;MAYO!$E$11:$E$40,MAYO!$AK$11:$AK$40,_xlfn.XLOOKUP($A149&amp;$B149,MAYO!$BC$11:$BC$40&amp;MAYO!$BD$11:$BD$40,MAYO!$CJ$11:$CJ$40,"A")),"")</f>
        <v>0</v>
      </c>
      <c r="ER149" s="384">
        <f t="array" ref="ER149">IFERROR(_xlfn.XLOOKUP($A149&amp;$B149,'MAYO 2'!$D$11:$D$40&amp;'MAYO 2'!$E$11:$E$40,'MAYO 2'!$AK$11:$AK$40,_xlfn.XLOOKUP($A149&amp;$B149,'MAYO 2'!$BC$11:$BC$40&amp;'MAYO 2'!$BD$11:$BD$40,'MAYO 2'!$CJ$11:$CJ$40,"A")),"")</f>
        <v>0</v>
      </c>
      <c r="ES149" s="384">
        <f t="array" ref="ES149">IFERROR(_xlfn.XLOOKUP($A149&amp;$B149,JUNIO!$D$11:$D$40&amp;JUNIO!$E$11:$E$40,JUNIO!$AK$11:$AK$40,_xlfn.XLOOKUP($A149&amp;$B149,JUNIO!$BC$11:$BC$40&amp;JUNIO!$BD$11:$BD$40,JUNIO!$CJ$11:$CJ$40,"A")),"")</f>
        <v>0</v>
      </c>
      <c r="ET149" s="384">
        <f t="array" ref="ET149">IFERROR(_xlfn.XLOOKUP($A149&amp;$B149,'JUNIO 2'!$D$11:$D$40&amp;'JUNIO 2'!$E$11:$E$40,'JUNIO 2'!$AK$11:$AK$40,_xlfn.XLOOKUP($A149&amp;$B149,'JUNIO 2'!$BC$11:$BC$40&amp;'JUNIO 2'!$BD$11:$BD$40,'JUNIO 2'!$CJ$11:$CJ$40,"A")),"")</f>
        <v>0</v>
      </c>
      <c r="EU149" s="384">
        <f t="array" ref="EU149">IFERROR(_xlfn.XLOOKUP($A149&amp;$B149,JULIO!$D$11:$D$40&amp;JULIO!$E$11:$E$40,JULIO!$AK$11:$AK$40,_xlfn.XLOOKUP($A149&amp;$B149,JULIO!$BC$11:$BC$40&amp;JULIO!$BD$11:$BD$40,JULIO!$CJ$11:$CJ$40,"A")),"")</f>
        <v>0</v>
      </c>
      <c r="EV149" s="384">
        <f t="array" ref="EV149">IFERROR(_xlfn.XLOOKUP($A149&amp;$B149,'JULIO 2'!$D$11:$D$40&amp;'JULIO 2'!$E$11:$E$40,'JULIO 2'!$AK$11:$AK$40,_xlfn.XLOOKUP($A149&amp;$B149,'JULIO 2'!$BC$11:$BC$40&amp;'JULIO 2'!$BD$11:$BD$40,'JULIO 2'!$CJ$11:$CJ$40,"A")),"")</f>
        <v>0</v>
      </c>
      <c r="EW149" s="384">
        <f t="array" ref="EW149">IFERROR(_xlfn.XLOOKUP($A149&amp;$B149,AGOSTO!$D$11:$D$40&amp;AGOSTO!$E$11:$E$40,AGOSTO!$AK$11:$AK$40,_xlfn.XLOOKUP($A149&amp;$B149,AGOSTO!$BC$11:$BC$40&amp;AGOSTO!$BD$11:$BD$40,AGOSTO!$CJ$11:$CJ$40,"A")),"")</f>
        <v>0</v>
      </c>
      <c r="EX149" s="384">
        <f t="array" ref="EX149">IFERROR(_xlfn.XLOOKUP($A149&amp;$B149,'AGOSTO 2'!$D$11:$D$40&amp;'AGOSTO 2'!$E$11:$E$40,'AGOSTO 2'!$AK$11:$AK$40,_xlfn.XLOOKUP($A149&amp;$B149,'AGOSTO 2'!$BC$11:$BC$40&amp;'AGOSTO 2'!$BD$11:$BD$40,'AGOSTO 2'!$CJ$11:$CJ$40,"A")),"")</f>
        <v>0</v>
      </c>
      <c r="EY149" s="384">
        <f t="array" ref="EY149">IFERROR(_xlfn.XLOOKUP($A149&amp;$B149,SEPTIEMBRE!$D$11:$D$40&amp;SEPTIEMBRE!$E$11:$E$40,SEPTIEMBRE!$AK$11:$AK$40,_xlfn.XLOOKUP($A149&amp;$B149,SEPTIEMBRE!$BC$11:$BC$40&amp;SEPTIEMBRE!$BD$11:$BD$40,SEPTIEMBRE!$CJ$11:$CJ$40,"A")),"")</f>
        <v>0</v>
      </c>
      <c r="EZ149" s="384">
        <f t="array" ref="EZ149">IFERROR(_xlfn.XLOOKUP($A149&amp;$B149,'SEPTIEMBRE 2'!$D$11:$D$40&amp;'SEPTIEMBRE 2'!$E$11:$E$40,'SEPTIEMBRE 2'!$AK$11:$AK$40,_xlfn.XLOOKUP($A149&amp;$B149,'SEPTIEMBRE 2'!$BC$11:$BC$40&amp;'SEPTIEMBRE 2'!$BD$11:$BD$40,'SEPTIEMBRE 2'!$CJ$11:$CJ$40,"A")),"")</f>
        <v>0</v>
      </c>
      <c r="FA149" s="384">
        <f t="array" ref="FA149">IFERROR(_xlfn.XLOOKUP($A149&amp;$B149,'SEPTIEMBRE 3'!$D$11:$D$40&amp;'SEPTIEMBRE 3'!$E$11:$E$40,'SEPTIEMBRE 3'!$AK$11:$AK$40,_xlfn.XLOOKUP($A149&amp;$B149,'SEPTIEMBRE 3'!$BC$11:$BC$40&amp;'SEPTIEMBRE 3'!$BD$11:$BD$40,'SEPTIEMBRE 3'!$CJ$11:$CJ$40,"A")),"")</f>
        <v>0</v>
      </c>
      <c r="FB149" s="384">
        <f t="array" ref="FB149">IFERROR(_xlfn.XLOOKUP($A149&amp;$B149,OCTUBRE!$D$11:$D$40&amp;OCTUBRE!$E$11:$E$40,OCTUBRE!$AK$11:$AK$40,_xlfn.XLOOKUP($A149&amp;$B149,OCTUBRE!$BC$11:$BC$40&amp;OCTUBRE!$BD$11:$BD$40,OCTUBRE!$CJ$11:$CJ$40,"A")),"")</f>
        <v>0</v>
      </c>
      <c r="FC149" s="384">
        <f t="array" ref="FC149">IFERROR(_xlfn.XLOOKUP($A149&amp;$B149,'OCTUBRE 2'!$D$11:$D$40&amp;'OCTUBRE 2'!$E$11:$E$40,'OCTUBRE 2'!$AK$11:$AK$40,_xlfn.XLOOKUP($A149&amp;$B149,'OCTUBRE 2'!$BC$11:$BC$40&amp;'OCTUBRE 2'!$BD$11:$BD$40,'OCTUBRE 2'!$CJ$11:$CJ$40,"A")),"")</f>
        <v>0</v>
      </c>
      <c r="FD149" s="384">
        <f t="array" ref="FD149">IFERROR(_xlfn.XLOOKUP($A149&amp;$B149,NOVIEMBRE!$D$11:$D$40&amp;NOVIEMBRE!$E$11:$E$40,NOVIEMBRE!$AK$11:$AK$40,_xlfn.XLOOKUP($A149&amp;$B149,NOVIEMBRE!$BC$11:$BC$40&amp;NOVIEMBRE!$BD$11:$BD$40,NOVIEMBRE!$CJ$11:$CJ$40,"A")),"")</f>
        <v>0</v>
      </c>
      <c r="FE149" s="384">
        <f t="array" ref="FE149">IFERROR(_xlfn.XLOOKUP($A149&amp;$B149,'NOVIEMBRE 2'!$D$11:$D$40&amp;'NOVIEMBRE 2'!$E$11:$E$40,'NOVIEMBRE 2'!$AK$11:$AK$40,_xlfn.XLOOKUP($A149&amp;$B149,'NOVIEMBRE 2'!$BC$11:$BC$40&amp;'NOVIEMBRE 2'!$BD$11:$BD$40,'NOVIEMBRE 2'!$CJ$11:$CJ$40,"A")),"")</f>
        <v>0</v>
      </c>
      <c r="FF149" s="385">
        <f t="array" ref="FF149">IFERROR(_xlfn.XLOOKUP($A149&amp;$B149,DICIEMBRE!$D$11:$D$40&amp;DICIEMBRE!$E$11:$E$40,DICIEMBRE!$AK$11:$AK$40,_xlfn.XLOOKUP($A149&amp;$B149,DICIEMBRE!$BC$11:$BC$40&amp;DICIEMBRE!$BD$11:$BD$40,DICIEMBRE!$CJ$11:$CJ$40,"A")),"")</f>
        <v>0</v>
      </c>
      <c r="FG149" s="386" t="str">
        <f t="shared" si="19"/>
        <v/>
      </c>
      <c r="FH149" s="386" t="str">
        <f t="array" ref="FH149">IF(
 COUNT(DZ149:EH149)=0,
 "-",
 IF(
  COUNT(DZ149:EH149) &lt; COUNTA(DZ149:EH149),
  REPT("🟩", ROUND(COUNT(DZ149:EH149)/COUNTA(DZ149:EH149)*5, 0)) &amp;
  REPT("⬜", 5 - ROUND(COUNT(DZ149:EH149)/COUNTA(DZ149:EH149)*5, 0)),
  IF(
    AVERAGE(IF(DZ149:EH149&lt;&gt;"", DZ149:EH149, )) &gt;= 70, "🟩🟩🟩🟩🟩",
    IF(
      AVERAGE(IF(DZ149:EH149&lt;&gt;"",DZ149:EH149, )) &gt;= 56, "🟨🟨🟨🟨🟨",
      "🟥🟥🟥🟥🟥"
    )
  )
 )
)
</f>
        <v>-</v>
      </c>
    </row>
    <row r="150" ht="15.75" customHeight="1">
      <c r="A150" s="168"/>
      <c r="B150" s="169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1"/>
      <c r="N150" s="172" t="str">
        <f t="shared" si="1"/>
        <v/>
      </c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2" t="str">
        <f t="shared" si="2"/>
        <v/>
      </c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2" t="str">
        <f t="shared" si="3"/>
        <v/>
      </c>
      <c r="AM150" s="173"/>
      <c r="AN150" s="173"/>
      <c r="AO150" s="173"/>
      <c r="AP150" s="173"/>
      <c r="AQ150" s="173"/>
      <c r="AR150" s="173"/>
      <c r="AS150" s="173"/>
      <c r="AT150" s="173"/>
      <c r="AU150" s="173"/>
      <c r="AV150" s="171"/>
      <c r="AW150" s="171"/>
      <c r="AX150" s="172" t="str">
        <f t="shared" si="4"/>
        <v/>
      </c>
      <c r="AY150" s="173"/>
      <c r="AZ150" s="173"/>
      <c r="BA150" s="173"/>
      <c r="BB150" s="173"/>
      <c r="BC150" s="173"/>
      <c r="BD150" s="173"/>
      <c r="BE150" s="173"/>
      <c r="BF150" s="173"/>
      <c r="BG150" s="173"/>
      <c r="BH150" s="173"/>
      <c r="BI150" s="173"/>
      <c r="BJ150" s="172" t="str">
        <f t="shared" si="5"/>
        <v/>
      </c>
      <c r="BK150" s="173"/>
      <c r="BL150" s="173"/>
      <c r="BM150" s="173"/>
      <c r="BN150" s="173"/>
      <c r="BO150" s="173"/>
      <c r="BP150" s="173"/>
      <c r="BQ150" s="173"/>
      <c r="BR150" s="173"/>
      <c r="BS150" s="173"/>
      <c r="BT150" s="173"/>
      <c r="BU150" s="173"/>
      <c r="BV150" s="172" t="str">
        <f t="shared" si="6"/>
        <v/>
      </c>
      <c r="BW150" s="173"/>
      <c r="BX150" s="173"/>
      <c r="BY150" s="173"/>
      <c r="BZ150" s="171"/>
      <c r="CA150" s="171"/>
      <c r="CB150" s="171"/>
      <c r="CC150" s="171"/>
      <c r="CD150" s="171"/>
      <c r="CE150" s="171"/>
      <c r="CF150" s="171"/>
      <c r="CG150" s="171"/>
      <c r="CH150" s="172" t="str">
        <f t="shared" si="7"/>
        <v/>
      </c>
      <c r="CI150" s="171"/>
      <c r="CJ150" s="173"/>
      <c r="CK150" s="173"/>
      <c r="CL150" s="173"/>
      <c r="CM150" s="173"/>
      <c r="CN150" s="171"/>
      <c r="CO150" s="171"/>
      <c r="CP150" s="171"/>
      <c r="CQ150" s="173"/>
      <c r="CR150" s="171"/>
      <c r="CS150" s="171"/>
      <c r="CT150" s="172" t="str">
        <f t="shared" si="8"/>
        <v/>
      </c>
      <c r="CU150" s="172"/>
      <c r="CV150" s="172"/>
      <c r="CW150" s="172"/>
      <c r="CX150" s="172"/>
      <c r="CY150" s="172"/>
      <c r="CZ150" s="172"/>
      <c r="DA150" s="172"/>
      <c r="DB150" s="172"/>
      <c r="DC150" s="172"/>
      <c r="DD150" s="172"/>
      <c r="DE150" s="172"/>
      <c r="DF150" s="172"/>
      <c r="DG150" s="188" t="str">
        <f t="array" ref="DG150">IFERROR(_xlfn.XLOOKUP($A150&amp;B150,MARZO!$D$11:$D$40&amp;MARZO!$E$11:$E$40,MARZO!$AM$11:$AM$40,_xlfn.XLOOKUP($A150&amp;$B150,MARZO!$BC$11:$BC$40&amp;MARZO!$BD$11:$BD$40,MARZO!$CL$11:$CL$40,"A"))/1%,"")</f>
        <v/>
      </c>
      <c r="DH150" s="188" t="str">
        <f t="array" ref="DH150">IFERROR(_xlfn.XLOOKUP($A150&amp;$B150,ABRIL!$D$11:$D$40&amp;ABRIL!$E$11:$E$40,ABRIL!$AM$11:$AM$40,_xlfn.XLOOKUP($A150&amp;$B150,ABRIL!$BC$11:$BC$40&amp;ABRIL!$BD$11:$BD$40,ABRIL!$CL$11:$CL$40,"A"))/1%,"")</f>
        <v/>
      </c>
      <c r="DI150" s="188" t="str">
        <f t="array" ref="DI150">IFERROR(_xlfn.XLOOKUP($A150&amp;$B150,'ABRIL 2'!$D$11:$D$40&amp;'ABRIL 2'!$E$11:$E$40,'ABRIL 2'!$AM$11:$AM$40,_xlfn.XLOOKUP($A150&amp;$B150,'ABRIL 2'!$BC$11:$BC$40&amp;'ABRIL 2'!$BD$11:$BD$40,'ABRIL 2'!$CL$11:$CL$40,"A"))/1%,"")</f>
        <v/>
      </c>
      <c r="DJ150" s="188" t="str">
        <f t="array" ref="DJ150">IFERROR(_xlfn.XLOOKUP($A150&amp;$B150,MAYO!$D$11:$D$40&amp;MAYO!$E$11:$E$40,MAYO!$AM$11:$AM$40,_xlfn.XLOOKUP($A150&amp;$B150,MAYO!$BC$11:$BC$40&amp;MAYO!$BD$11:$BD$40,MAYO!$CL$11:$CL$40,"A"))/1%,"")</f>
        <v/>
      </c>
      <c r="DK150" s="188" t="str">
        <f t="array" ref="DK150">IFERROR(_xlfn.XLOOKUP($A150&amp;$B150,'MAYO 2'!$D$11:$D$40&amp;'MAYO 2'!$E$11:$E$40,'MAYO 2'!$AM$11:$AM$40,_xlfn.XLOOKUP($A150&amp;$B150,'MAYO 2'!$BC$11:$BC$40&amp;'MAYO 2'!$BD$11:$BD$40,'MAYO 2'!$CL$11:$CL$40,"A"))/1%,"")</f>
        <v/>
      </c>
      <c r="DL150" s="188" t="str">
        <f t="array" ref="DL150">IFERROR(_xlfn.XLOOKUP($A150&amp;$B150,JUNIO!$D$11:$D$40&amp;JUNIO!$E$11:$E$40,JUNIO!$AM$11:$AM$40,_xlfn.XLOOKUP($A150&amp;$B150,JUNIO!$BC$11:$BC$40&amp;JUNIO!$BD$11:$BD$40,JUNIO!$CL$11:$CL$40,"A"))/1%,"")</f>
        <v/>
      </c>
      <c r="DM150" s="188" t="str">
        <f t="array" ref="DM150">IFERROR(_xlfn.XLOOKUP($A150&amp;$B150,'JUNIO 2'!$D$11:$D$40&amp;'JUNIO 2'!$E$11:$E$40,'JUNIO 2'!$AM$11:$AM$40,_xlfn.XLOOKUP($A150&amp;$B150,'JUNIO 2'!$BC$11:$BC$40&amp;'JUNIO 2'!$BD$11:$BD$40,'JUNIO 2'!$CL$11:$CL$40,"A"))/1%,"")</f>
        <v/>
      </c>
      <c r="DN150" s="188" t="str">
        <f t="array" ref="DN150">IFERROR(_xlfn.XLOOKUP($A150&amp;$B150,JULIO!$D$11:$D$40&amp;JULIO!$E$11:$E$40,JULIO!$AM$11:$AM$40,_xlfn.XLOOKUP($A150&amp;$B150,JULIO!$BC$11:$BC$40&amp;JULIO!$BD$11:$BD$40,JULIO!$CL$11:$CL$40,"A"))/1%,"")</f>
        <v/>
      </c>
      <c r="DO150" s="188" t="str">
        <f t="array" ref="DO150">IFERROR(_xlfn.XLOOKUP($A150&amp;$B150,'JULIO 2'!$D$11:$D$40&amp;'JULIO 2'!$E$11:$E$40,'JULIO 2'!$AM$11:$AM$40,_xlfn.XLOOKUP($A150&amp;$B150,'JULIO 2'!$BC$11:$BC$40&amp;'JULIO 2'!$BD$11:$BD$40,'JULIO 2'!$CL$11:$CL$40,"A"))/1%,"")</f>
        <v/>
      </c>
      <c r="DP150" s="188" t="str">
        <f t="array" ref="DP150">IFERROR(_xlfn.XLOOKUP($A150&amp;$B150,AGOSTO!$D$11:$D$40&amp;AGOSTO!$E$11:$E$40,AGOSTO!$AM$11:$AM$40,_xlfn.XLOOKUP($A150&amp;$B150,AGOSTO!$BC$11:$BC$40&amp;AGOSTO!$BD$11:$BD$40,AGOSTO!$CL$11:$CL$40,"A"))/1%,"")</f>
        <v/>
      </c>
      <c r="DQ150" s="188" t="str">
        <f t="array" ref="DQ150">IFERROR(_xlfn.XLOOKUP($A150&amp;$B150,'AGOSTO 2'!$D$11:$D$40&amp;'AGOSTO 2'!$E$11:$E$40,'AGOSTO 2'!$AM$11:$AM$40,_xlfn.XLOOKUP($A150&amp;$B150,'AGOSTO 2'!$BC$11:$BC$40&amp;'AGOSTO 2'!$BD$11:$BD$40,'AGOSTO 2'!$CL$11:$CL$40,"A"))/1%,"")</f>
        <v/>
      </c>
      <c r="DR150" s="188" t="str">
        <f t="array" ref="DR150">IFERROR(_xlfn.XLOOKUP($A150&amp;$B150,SEPTIEMBRE!$D$11:$D$40&amp;SEPTIEMBRE!$E$11:$E$40,SEPTIEMBRE!$AM$11:$AM$40,_xlfn.XLOOKUP($A150&amp;$B150,SEPTIEMBRE!$BC$11:$BC$40&amp;SEPTIEMBRE!$BD$11:$BD$40,SEPTIEMBRE!$CL$11:$CL$40,"A"))/1%,"")</f>
        <v/>
      </c>
      <c r="DS150" s="188" t="str">
        <f t="array" ref="DS150">IFERROR(_xlfn.XLOOKUP($A150&amp;$B150,'SEPTIEMBRE 2'!$D$11:$D$40&amp;'SEPTIEMBRE 2'!$E$11:$E$40,'SEPTIEMBRE 2'!$AM$11:$AM$40,_xlfn.XLOOKUP($A150&amp;$B150,'SEPTIEMBRE 2'!$BC$11:$BC$40&amp;'SEPTIEMBRE 2'!$BD$11:$BD$40,'SEPTIEMBRE 2'!$CL$11:$CL$40,"A"))/1%,"")</f>
        <v/>
      </c>
      <c r="DT150" s="188" t="str">
        <f t="array" ref="DT150">IFERROR(_xlfn.XLOOKUP($A150&amp;$B150,'SEPTIEMBRE 3'!$D$11:$D$40&amp;'SEPTIEMBRE 3'!$E$11:$E$40,'SEPTIEMBRE 3'!$AM$11:$AM$40,_xlfn.XLOOKUP($A150&amp;$B150,'SEPTIEMBRE 3'!$BC$11:$BC$40&amp;'SEPTIEMBRE 3'!$BD$11:$BD$40,'SEPTIEMBRE 3'!$CL$11:$CL$40,"A"))/1%,"")</f>
        <v/>
      </c>
      <c r="DU150" s="188" t="str">
        <f t="array" ref="DU150">IFERROR(_xlfn.XLOOKUP($A150&amp;$B150,OCTUBRE!$D$11:$D$40&amp;OCTUBRE!$E$11:$E$40,OCTUBRE!$AM$11:$AM$40,_xlfn.XLOOKUP($A150&amp;$B150,OCTUBRE!$BC$11:$BC$40&amp;OCTUBRE!$BD$11:$BD$40,OCTUBRE!$CL$11:$CL$40,"A"))/1%,"")</f>
        <v/>
      </c>
      <c r="DV150" s="188" t="str">
        <f t="array" ref="DV150">IFERROR(_xlfn.XLOOKUP($A150&amp;$B150,'OCTUBRE 2'!$D$11:$D$40&amp;'OCTUBRE 2'!$E$11:$E$40,'OCTUBRE 2'!$AM$11:$AM$40,_xlfn.XLOOKUP($A150&amp;$B150,'OCTUBRE 2'!$BC$11:$BC$40&amp;'OCTUBRE 2'!$BD$11:$BD$40,'OCTUBRE 2'!$CL$11:$CL$40,"A"))/1%,"")</f>
        <v/>
      </c>
      <c r="DW150" s="188" t="str">
        <f t="array" ref="DW150">IFERROR(_xlfn.XLOOKUP($A150&amp;$B150,NOVIEMBRE!$D$11:$D$40&amp;NOVIEMBRE!$E$11:$E$40,NOVIEMBRE!$AM$11:$AM$40,_xlfn.XLOOKUP($A150&amp;$B150,NOVIEMBRE!$BC$11:$BC$40&amp;NOVIEMBRE!$BD$11:$BD$40,NOVIEMBRE!$CL$11:$CL$40,"A"))/1%,"")</f>
        <v/>
      </c>
      <c r="DX150" s="188" t="str">
        <f t="array" ref="DX150">IFERROR(_xlfn.XLOOKUP($A150&amp;$B150,'NOVIEMBRE 2'!$D$11:$D$40&amp;'NOVIEMBRE 2'!$E$11:$E$40,'NOVIEMBRE 2'!$AM$11:$AM$40,_xlfn.XLOOKUP($A150&amp;$B150,'NOVIEMBRE 2'!$BC$11:$BC$40&amp;'NOVIEMBRE 2'!$BD$11:$BD$40,'NOVIEMBRE 2'!$CL$11:$CL$40,"A"))/1%,"")</f>
        <v/>
      </c>
      <c r="DY150" s="188" t="str">
        <f t="array" ref="DY150">IFERROR(_xlfn.XLOOKUP($A150&amp;$B150,DICIEMBRE!$D$11:$D$40&amp;DICIEMBRE!$E$11:$E$40,DICIEMBRE!$AM$11:$AM$40,_xlfn.XLOOKUP($A150&amp;$B150,DICIEMBRE!$BC$11:$BC$40&amp;DICIEMBRE!$BD$11:$BD$40,DICIEMBRE!$CL$11:$CL$40,"A"))/1%,"")</f>
        <v/>
      </c>
      <c r="DZ150" s="381" t="str">
        <f t="shared" si="9"/>
        <v>-</v>
      </c>
      <c r="EA150" s="381" t="str">
        <f t="shared" si="10"/>
        <v>-</v>
      </c>
      <c r="EB150" s="381" t="str">
        <f t="shared" si="11"/>
        <v>-</v>
      </c>
      <c r="EC150" s="381" t="str">
        <f t="shared" si="12"/>
        <v>-</v>
      </c>
      <c r="ED150" s="381" t="str">
        <f t="shared" si="13"/>
        <v>-</v>
      </c>
      <c r="EE150" s="381" t="str">
        <f t="shared" si="14"/>
        <v>-</v>
      </c>
      <c r="EF150" s="381" t="str">
        <f t="shared" si="15"/>
        <v>-</v>
      </c>
      <c r="EG150" s="381" t="str">
        <f t="shared" si="16"/>
        <v>-</v>
      </c>
      <c r="EH150" s="381" t="str">
        <f t="shared" si="17"/>
        <v>-</v>
      </c>
      <c r="EI150" s="188" t="str">
        <f t="shared" si="18"/>
        <v/>
      </c>
      <c r="EJ150" s="382"/>
      <c r="EK150" s="382"/>
      <c r="EL150" s="383"/>
      <c r="EM150" s="21"/>
      <c r="EN150" s="384">
        <f t="array" ref="EN150">IFERROR(_xlfn.XLOOKUP($A150&amp;$B150,MARZO!$D$11:$D$40&amp;MARZO!$E$11:$E$40,MARZO!$AK$11:$AK$40,_xlfn.XLOOKUP($A150&amp;$B150,MARZO!$BC$11:$BC$40&amp;MARZO!$BD$11:$BD$40,MARZO!$CJ$11:$CJ$40,"A")),"")</f>
        <v>0</v>
      </c>
      <c r="EO150" s="384">
        <f t="array" ref="EO150">IFERROR(_xlfn.XLOOKUP($A150&amp;$B150,ABRIL!$D$11:$D$40&amp;ABRIL!$E$11:$E$40,ABRIL!$AK$11:$AK$40,_xlfn.XLOOKUP($A150&amp;$B150,ABRIL!$BC$11:$BC$40&amp;ABRIL!$BD$11:$BD$40,ABRIL!$CJ$11:$CJ$40,"A")),"")</f>
        <v>0</v>
      </c>
      <c r="EP150" s="384">
        <f t="array" ref="EP150">IFERROR(_xlfn.XLOOKUP($A150&amp;$B150,'ABRIL 2'!$D$11:$D$40&amp;'ABRIL 2'!$E$11:$E$40,'ABRIL 2'!$AK$11:$AK$40,_xlfn.XLOOKUP($A150&amp;$B150,'ABRIL 2'!$BC$11:$BC$40&amp;'ABRIL 2'!$BD$11:$BD$40,'ABRIL 2'!$CJ$11:$CJ$40,"A")),"")</f>
        <v>0</v>
      </c>
      <c r="EQ150" s="384">
        <f t="array" ref="EQ150">IFERROR(_xlfn.XLOOKUP($A150&amp;$B150,MAYO!$D$11:$D$40&amp;MAYO!$E$11:$E$40,MAYO!$AK$11:$AK$40,_xlfn.XLOOKUP($A150&amp;$B150,MAYO!$BC$11:$BC$40&amp;MAYO!$BD$11:$BD$40,MAYO!$CJ$11:$CJ$40,"A")),"")</f>
        <v>0</v>
      </c>
      <c r="ER150" s="384">
        <f t="array" ref="ER150">IFERROR(_xlfn.XLOOKUP($A150&amp;$B150,'MAYO 2'!$D$11:$D$40&amp;'MAYO 2'!$E$11:$E$40,'MAYO 2'!$AK$11:$AK$40,_xlfn.XLOOKUP($A150&amp;$B150,'MAYO 2'!$BC$11:$BC$40&amp;'MAYO 2'!$BD$11:$BD$40,'MAYO 2'!$CJ$11:$CJ$40,"A")),"")</f>
        <v>0</v>
      </c>
      <c r="ES150" s="384">
        <f t="array" ref="ES150">IFERROR(_xlfn.XLOOKUP($A150&amp;$B150,JUNIO!$D$11:$D$40&amp;JUNIO!$E$11:$E$40,JUNIO!$AK$11:$AK$40,_xlfn.XLOOKUP($A150&amp;$B150,JUNIO!$BC$11:$BC$40&amp;JUNIO!$BD$11:$BD$40,JUNIO!$CJ$11:$CJ$40,"A")),"")</f>
        <v>0</v>
      </c>
      <c r="ET150" s="384">
        <f t="array" ref="ET150">IFERROR(_xlfn.XLOOKUP($A150&amp;$B150,'JUNIO 2'!$D$11:$D$40&amp;'JUNIO 2'!$E$11:$E$40,'JUNIO 2'!$AK$11:$AK$40,_xlfn.XLOOKUP($A150&amp;$B150,'JUNIO 2'!$BC$11:$BC$40&amp;'JUNIO 2'!$BD$11:$BD$40,'JUNIO 2'!$CJ$11:$CJ$40,"A")),"")</f>
        <v>0</v>
      </c>
      <c r="EU150" s="384">
        <f t="array" ref="EU150">IFERROR(_xlfn.XLOOKUP($A150&amp;$B150,JULIO!$D$11:$D$40&amp;JULIO!$E$11:$E$40,JULIO!$AK$11:$AK$40,_xlfn.XLOOKUP($A150&amp;$B150,JULIO!$BC$11:$BC$40&amp;JULIO!$BD$11:$BD$40,JULIO!$CJ$11:$CJ$40,"A")),"")</f>
        <v>0</v>
      </c>
      <c r="EV150" s="384">
        <f t="array" ref="EV150">IFERROR(_xlfn.XLOOKUP($A150&amp;$B150,'JULIO 2'!$D$11:$D$40&amp;'JULIO 2'!$E$11:$E$40,'JULIO 2'!$AK$11:$AK$40,_xlfn.XLOOKUP($A150&amp;$B150,'JULIO 2'!$BC$11:$BC$40&amp;'JULIO 2'!$BD$11:$BD$40,'JULIO 2'!$CJ$11:$CJ$40,"A")),"")</f>
        <v>0</v>
      </c>
      <c r="EW150" s="384">
        <f t="array" ref="EW150">IFERROR(_xlfn.XLOOKUP($A150&amp;$B150,AGOSTO!$D$11:$D$40&amp;AGOSTO!$E$11:$E$40,AGOSTO!$AK$11:$AK$40,_xlfn.XLOOKUP($A150&amp;$B150,AGOSTO!$BC$11:$BC$40&amp;AGOSTO!$BD$11:$BD$40,AGOSTO!$CJ$11:$CJ$40,"A")),"")</f>
        <v>0</v>
      </c>
      <c r="EX150" s="384">
        <f t="array" ref="EX150">IFERROR(_xlfn.XLOOKUP($A150&amp;$B150,'AGOSTO 2'!$D$11:$D$40&amp;'AGOSTO 2'!$E$11:$E$40,'AGOSTO 2'!$AK$11:$AK$40,_xlfn.XLOOKUP($A150&amp;$B150,'AGOSTO 2'!$BC$11:$BC$40&amp;'AGOSTO 2'!$BD$11:$BD$40,'AGOSTO 2'!$CJ$11:$CJ$40,"A")),"")</f>
        <v>0</v>
      </c>
      <c r="EY150" s="384">
        <f t="array" ref="EY150">IFERROR(_xlfn.XLOOKUP($A150&amp;$B150,SEPTIEMBRE!$D$11:$D$40&amp;SEPTIEMBRE!$E$11:$E$40,SEPTIEMBRE!$AK$11:$AK$40,_xlfn.XLOOKUP($A150&amp;$B150,SEPTIEMBRE!$BC$11:$BC$40&amp;SEPTIEMBRE!$BD$11:$BD$40,SEPTIEMBRE!$CJ$11:$CJ$40,"A")),"")</f>
        <v>0</v>
      </c>
      <c r="EZ150" s="384">
        <f t="array" ref="EZ150">IFERROR(_xlfn.XLOOKUP($A150&amp;$B150,'SEPTIEMBRE 2'!$D$11:$D$40&amp;'SEPTIEMBRE 2'!$E$11:$E$40,'SEPTIEMBRE 2'!$AK$11:$AK$40,_xlfn.XLOOKUP($A150&amp;$B150,'SEPTIEMBRE 2'!$BC$11:$BC$40&amp;'SEPTIEMBRE 2'!$BD$11:$BD$40,'SEPTIEMBRE 2'!$CJ$11:$CJ$40,"A")),"")</f>
        <v>0</v>
      </c>
      <c r="FA150" s="384">
        <f t="array" ref="FA150">IFERROR(_xlfn.XLOOKUP($A150&amp;$B150,'SEPTIEMBRE 3'!$D$11:$D$40&amp;'SEPTIEMBRE 3'!$E$11:$E$40,'SEPTIEMBRE 3'!$AK$11:$AK$40,_xlfn.XLOOKUP($A150&amp;$B150,'SEPTIEMBRE 3'!$BC$11:$BC$40&amp;'SEPTIEMBRE 3'!$BD$11:$BD$40,'SEPTIEMBRE 3'!$CJ$11:$CJ$40,"A")),"")</f>
        <v>0</v>
      </c>
      <c r="FB150" s="384">
        <f t="array" ref="FB150">IFERROR(_xlfn.XLOOKUP($A150&amp;$B150,OCTUBRE!$D$11:$D$40&amp;OCTUBRE!$E$11:$E$40,OCTUBRE!$AK$11:$AK$40,_xlfn.XLOOKUP($A150&amp;$B150,OCTUBRE!$BC$11:$BC$40&amp;OCTUBRE!$BD$11:$BD$40,OCTUBRE!$CJ$11:$CJ$40,"A")),"")</f>
        <v>0</v>
      </c>
      <c r="FC150" s="384">
        <f t="array" ref="FC150">IFERROR(_xlfn.XLOOKUP($A150&amp;$B150,'OCTUBRE 2'!$D$11:$D$40&amp;'OCTUBRE 2'!$E$11:$E$40,'OCTUBRE 2'!$AK$11:$AK$40,_xlfn.XLOOKUP($A150&amp;$B150,'OCTUBRE 2'!$BC$11:$BC$40&amp;'OCTUBRE 2'!$BD$11:$BD$40,'OCTUBRE 2'!$CJ$11:$CJ$40,"A")),"")</f>
        <v>0</v>
      </c>
      <c r="FD150" s="384">
        <f t="array" ref="FD150">IFERROR(_xlfn.XLOOKUP($A150&amp;$B150,NOVIEMBRE!$D$11:$D$40&amp;NOVIEMBRE!$E$11:$E$40,NOVIEMBRE!$AK$11:$AK$40,_xlfn.XLOOKUP($A150&amp;$B150,NOVIEMBRE!$BC$11:$BC$40&amp;NOVIEMBRE!$BD$11:$BD$40,NOVIEMBRE!$CJ$11:$CJ$40,"A")),"")</f>
        <v>0</v>
      </c>
      <c r="FE150" s="384">
        <f t="array" ref="FE150">IFERROR(_xlfn.XLOOKUP($A150&amp;$B150,'NOVIEMBRE 2'!$D$11:$D$40&amp;'NOVIEMBRE 2'!$E$11:$E$40,'NOVIEMBRE 2'!$AK$11:$AK$40,_xlfn.XLOOKUP($A150&amp;$B150,'NOVIEMBRE 2'!$BC$11:$BC$40&amp;'NOVIEMBRE 2'!$BD$11:$BD$40,'NOVIEMBRE 2'!$CJ$11:$CJ$40,"A")),"")</f>
        <v>0</v>
      </c>
      <c r="FF150" s="385">
        <f t="array" ref="FF150">IFERROR(_xlfn.XLOOKUP($A150&amp;$B150,DICIEMBRE!$D$11:$D$40&amp;DICIEMBRE!$E$11:$E$40,DICIEMBRE!$AK$11:$AK$40,_xlfn.XLOOKUP($A150&amp;$B150,DICIEMBRE!$BC$11:$BC$40&amp;DICIEMBRE!$BD$11:$BD$40,DICIEMBRE!$CJ$11:$CJ$40,"A")),"")</f>
        <v>0</v>
      </c>
      <c r="FG150" s="386" t="str">
        <f t="shared" si="19"/>
        <v/>
      </c>
      <c r="FH150" s="386" t="str">
        <f t="array" ref="FH150">IF(
 COUNT(DZ150:EH150)=0,
 "-",
 IF(
  COUNT(DZ150:EH150) &lt; COUNTA(DZ150:EH150),
  REPT("🟩", ROUND(COUNT(DZ150:EH150)/COUNTA(DZ150:EH150)*5, 0)) &amp;
  REPT("⬜", 5 - ROUND(COUNT(DZ150:EH150)/COUNTA(DZ150:EH150)*5, 0)),
  IF(
    AVERAGE(IF(DZ150:EH150&lt;&gt;"", DZ150:EH150, )) &gt;= 70, "🟩🟩🟩🟩🟩",
    IF(
      AVERAGE(IF(DZ150:EH150&lt;&gt;"",DZ150:EH150, )) &gt;= 56, "🟨🟨🟨🟨🟨",
      "🟥🟥🟥🟥🟥"
    )
  )
 )
)
</f>
        <v>-</v>
      </c>
    </row>
    <row r="151" ht="15.75" customHeight="1">
      <c r="A151" s="168"/>
      <c r="B151" s="169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1"/>
      <c r="N151" s="172" t="str">
        <f t="shared" si="1"/>
        <v/>
      </c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2" t="str">
        <f t="shared" si="2"/>
        <v/>
      </c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2" t="str">
        <f t="shared" si="3"/>
        <v/>
      </c>
      <c r="AM151" s="173"/>
      <c r="AN151" s="173"/>
      <c r="AO151" s="173"/>
      <c r="AP151" s="173"/>
      <c r="AQ151" s="173"/>
      <c r="AR151" s="173"/>
      <c r="AS151" s="173"/>
      <c r="AT151" s="173"/>
      <c r="AU151" s="173"/>
      <c r="AV151" s="171"/>
      <c r="AW151" s="171"/>
      <c r="AX151" s="172" t="str">
        <f t="shared" si="4"/>
        <v/>
      </c>
      <c r="AY151" s="173"/>
      <c r="AZ151" s="173"/>
      <c r="BA151" s="173"/>
      <c r="BB151" s="173"/>
      <c r="BC151" s="173"/>
      <c r="BD151" s="173"/>
      <c r="BE151" s="173"/>
      <c r="BF151" s="173"/>
      <c r="BG151" s="173"/>
      <c r="BH151" s="173"/>
      <c r="BI151" s="173"/>
      <c r="BJ151" s="172" t="str">
        <f t="shared" si="5"/>
        <v/>
      </c>
      <c r="BK151" s="173"/>
      <c r="BL151" s="173"/>
      <c r="BM151" s="173"/>
      <c r="BN151" s="173"/>
      <c r="BO151" s="173"/>
      <c r="BP151" s="173"/>
      <c r="BQ151" s="173"/>
      <c r="BR151" s="173"/>
      <c r="BS151" s="173"/>
      <c r="BT151" s="173"/>
      <c r="BU151" s="173"/>
      <c r="BV151" s="172" t="str">
        <f t="shared" si="6"/>
        <v/>
      </c>
      <c r="BW151" s="173"/>
      <c r="BX151" s="173"/>
      <c r="BY151" s="173"/>
      <c r="BZ151" s="171"/>
      <c r="CA151" s="171"/>
      <c r="CB151" s="171"/>
      <c r="CC151" s="171"/>
      <c r="CD151" s="171"/>
      <c r="CE151" s="171"/>
      <c r="CF151" s="171"/>
      <c r="CG151" s="171"/>
      <c r="CH151" s="172" t="str">
        <f t="shared" si="7"/>
        <v/>
      </c>
      <c r="CI151" s="171"/>
      <c r="CJ151" s="173"/>
      <c r="CK151" s="173"/>
      <c r="CL151" s="173"/>
      <c r="CM151" s="173"/>
      <c r="CN151" s="171"/>
      <c r="CO151" s="171"/>
      <c r="CP151" s="171"/>
      <c r="CQ151" s="173"/>
      <c r="CR151" s="171"/>
      <c r="CS151" s="171"/>
      <c r="CT151" s="172" t="str">
        <f t="shared" si="8"/>
        <v/>
      </c>
      <c r="CU151" s="172"/>
      <c r="CV151" s="172"/>
      <c r="CW151" s="172"/>
      <c r="CX151" s="172"/>
      <c r="CY151" s="172"/>
      <c r="CZ151" s="172"/>
      <c r="DA151" s="172"/>
      <c r="DB151" s="172"/>
      <c r="DC151" s="172"/>
      <c r="DD151" s="172"/>
      <c r="DE151" s="172"/>
      <c r="DF151" s="172"/>
      <c r="DG151" s="188" t="str">
        <f t="array" ref="DG151">IFERROR(_xlfn.XLOOKUP($A151&amp;B151,MARZO!$D$11:$D$40&amp;MARZO!$E$11:$E$40,MARZO!$AM$11:$AM$40,_xlfn.XLOOKUP($A151&amp;$B151,MARZO!$BC$11:$BC$40&amp;MARZO!$BD$11:$BD$40,MARZO!$CL$11:$CL$40,"A"))/1%,"")</f>
        <v/>
      </c>
      <c r="DH151" s="188" t="str">
        <f t="array" ref="DH151">IFERROR(_xlfn.XLOOKUP($A151&amp;$B151,ABRIL!$D$11:$D$40&amp;ABRIL!$E$11:$E$40,ABRIL!$AM$11:$AM$40,_xlfn.XLOOKUP($A151&amp;$B151,ABRIL!$BC$11:$BC$40&amp;ABRIL!$BD$11:$BD$40,ABRIL!$CL$11:$CL$40,"A"))/1%,"")</f>
        <v/>
      </c>
      <c r="DI151" s="188" t="str">
        <f t="array" ref="DI151">IFERROR(_xlfn.XLOOKUP($A151&amp;$B151,'ABRIL 2'!$D$11:$D$40&amp;'ABRIL 2'!$E$11:$E$40,'ABRIL 2'!$AM$11:$AM$40,_xlfn.XLOOKUP($A151&amp;$B151,'ABRIL 2'!$BC$11:$BC$40&amp;'ABRIL 2'!$BD$11:$BD$40,'ABRIL 2'!$CL$11:$CL$40,"A"))/1%,"")</f>
        <v/>
      </c>
      <c r="DJ151" s="188" t="str">
        <f t="array" ref="DJ151">IFERROR(_xlfn.XLOOKUP($A151&amp;$B151,MAYO!$D$11:$D$40&amp;MAYO!$E$11:$E$40,MAYO!$AM$11:$AM$40,_xlfn.XLOOKUP($A151&amp;$B151,MAYO!$BC$11:$BC$40&amp;MAYO!$BD$11:$BD$40,MAYO!$CL$11:$CL$40,"A"))/1%,"")</f>
        <v/>
      </c>
      <c r="DK151" s="188" t="str">
        <f t="array" ref="DK151">IFERROR(_xlfn.XLOOKUP($A151&amp;$B151,'MAYO 2'!$D$11:$D$40&amp;'MAYO 2'!$E$11:$E$40,'MAYO 2'!$AM$11:$AM$40,_xlfn.XLOOKUP($A151&amp;$B151,'MAYO 2'!$BC$11:$BC$40&amp;'MAYO 2'!$BD$11:$BD$40,'MAYO 2'!$CL$11:$CL$40,"A"))/1%,"")</f>
        <v/>
      </c>
      <c r="DL151" s="188" t="str">
        <f t="array" ref="DL151">IFERROR(_xlfn.XLOOKUP($A151&amp;$B151,JUNIO!$D$11:$D$40&amp;JUNIO!$E$11:$E$40,JUNIO!$AM$11:$AM$40,_xlfn.XLOOKUP($A151&amp;$B151,JUNIO!$BC$11:$BC$40&amp;JUNIO!$BD$11:$BD$40,JUNIO!$CL$11:$CL$40,"A"))/1%,"")</f>
        <v/>
      </c>
      <c r="DM151" s="188" t="str">
        <f t="array" ref="DM151">IFERROR(_xlfn.XLOOKUP($A151&amp;$B151,'JUNIO 2'!$D$11:$D$40&amp;'JUNIO 2'!$E$11:$E$40,'JUNIO 2'!$AM$11:$AM$40,_xlfn.XLOOKUP($A151&amp;$B151,'JUNIO 2'!$BC$11:$BC$40&amp;'JUNIO 2'!$BD$11:$BD$40,'JUNIO 2'!$CL$11:$CL$40,"A"))/1%,"")</f>
        <v/>
      </c>
      <c r="DN151" s="188" t="str">
        <f t="array" ref="DN151">IFERROR(_xlfn.XLOOKUP($A151&amp;$B151,JULIO!$D$11:$D$40&amp;JULIO!$E$11:$E$40,JULIO!$AM$11:$AM$40,_xlfn.XLOOKUP($A151&amp;$B151,JULIO!$BC$11:$BC$40&amp;JULIO!$BD$11:$BD$40,JULIO!$CL$11:$CL$40,"A"))/1%,"")</f>
        <v/>
      </c>
      <c r="DO151" s="188" t="str">
        <f t="array" ref="DO151">IFERROR(_xlfn.XLOOKUP($A151&amp;$B151,'JULIO 2'!$D$11:$D$40&amp;'JULIO 2'!$E$11:$E$40,'JULIO 2'!$AM$11:$AM$40,_xlfn.XLOOKUP($A151&amp;$B151,'JULIO 2'!$BC$11:$BC$40&amp;'JULIO 2'!$BD$11:$BD$40,'JULIO 2'!$CL$11:$CL$40,"A"))/1%,"")</f>
        <v/>
      </c>
      <c r="DP151" s="188" t="str">
        <f t="array" ref="DP151">IFERROR(_xlfn.XLOOKUP($A151&amp;$B151,AGOSTO!$D$11:$D$40&amp;AGOSTO!$E$11:$E$40,AGOSTO!$AM$11:$AM$40,_xlfn.XLOOKUP($A151&amp;$B151,AGOSTO!$BC$11:$BC$40&amp;AGOSTO!$BD$11:$BD$40,AGOSTO!$CL$11:$CL$40,"A"))/1%,"")</f>
        <v/>
      </c>
      <c r="DQ151" s="188" t="str">
        <f t="array" ref="DQ151">IFERROR(_xlfn.XLOOKUP($A151&amp;$B151,'AGOSTO 2'!$D$11:$D$40&amp;'AGOSTO 2'!$E$11:$E$40,'AGOSTO 2'!$AM$11:$AM$40,_xlfn.XLOOKUP($A151&amp;$B151,'AGOSTO 2'!$BC$11:$BC$40&amp;'AGOSTO 2'!$BD$11:$BD$40,'AGOSTO 2'!$CL$11:$CL$40,"A"))/1%,"")</f>
        <v/>
      </c>
      <c r="DR151" s="188" t="str">
        <f t="array" ref="DR151">IFERROR(_xlfn.XLOOKUP($A151&amp;$B151,SEPTIEMBRE!$D$11:$D$40&amp;SEPTIEMBRE!$E$11:$E$40,SEPTIEMBRE!$AM$11:$AM$40,_xlfn.XLOOKUP($A151&amp;$B151,SEPTIEMBRE!$BC$11:$BC$40&amp;SEPTIEMBRE!$BD$11:$BD$40,SEPTIEMBRE!$CL$11:$CL$40,"A"))/1%,"")</f>
        <v/>
      </c>
      <c r="DS151" s="188" t="str">
        <f t="array" ref="DS151">IFERROR(_xlfn.XLOOKUP($A151&amp;$B151,'SEPTIEMBRE 2'!$D$11:$D$40&amp;'SEPTIEMBRE 2'!$E$11:$E$40,'SEPTIEMBRE 2'!$AM$11:$AM$40,_xlfn.XLOOKUP($A151&amp;$B151,'SEPTIEMBRE 2'!$BC$11:$BC$40&amp;'SEPTIEMBRE 2'!$BD$11:$BD$40,'SEPTIEMBRE 2'!$CL$11:$CL$40,"A"))/1%,"")</f>
        <v/>
      </c>
      <c r="DT151" s="188" t="str">
        <f t="array" ref="DT151">IFERROR(_xlfn.XLOOKUP($A151&amp;$B151,'SEPTIEMBRE 3'!$D$11:$D$40&amp;'SEPTIEMBRE 3'!$E$11:$E$40,'SEPTIEMBRE 3'!$AM$11:$AM$40,_xlfn.XLOOKUP($A151&amp;$B151,'SEPTIEMBRE 3'!$BC$11:$BC$40&amp;'SEPTIEMBRE 3'!$BD$11:$BD$40,'SEPTIEMBRE 3'!$CL$11:$CL$40,"A"))/1%,"")</f>
        <v/>
      </c>
      <c r="DU151" s="188" t="str">
        <f t="array" ref="DU151">IFERROR(_xlfn.XLOOKUP($A151&amp;$B151,OCTUBRE!$D$11:$D$40&amp;OCTUBRE!$E$11:$E$40,OCTUBRE!$AM$11:$AM$40,_xlfn.XLOOKUP($A151&amp;$B151,OCTUBRE!$BC$11:$BC$40&amp;OCTUBRE!$BD$11:$BD$40,OCTUBRE!$CL$11:$CL$40,"A"))/1%,"")</f>
        <v/>
      </c>
      <c r="DV151" s="188" t="str">
        <f t="array" ref="DV151">IFERROR(_xlfn.XLOOKUP($A151&amp;$B151,'OCTUBRE 2'!$D$11:$D$40&amp;'OCTUBRE 2'!$E$11:$E$40,'OCTUBRE 2'!$AM$11:$AM$40,_xlfn.XLOOKUP($A151&amp;$B151,'OCTUBRE 2'!$BC$11:$BC$40&amp;'OCTUBRE 2'!$BD$11:$BD$40,'OCTUBRE 2'!$CL$11:$CL$40,"A"))/1%,"")</f>
        <v/>
      </c>
      <c r="DW151" s="188" t="str">
        <f t="array" ref="DW151">IFERROR(_xlfn.XLOOKUP($A151&amp;$B151,NOVIEMBRE!$D$11:$D$40&amp;NOVIEMBRE!$E$11:$E$40,NOVIEMBRE!$AM$11:$AM$40,_xlfn.XLOOKUP($A151&amp;$B151,NOVIEMBRE!$BC$11:$BC$40&amp;NOVIEMBRE!$BD$11:$BD$40,NOVIEMBRE!$CL$11:$CL$40,"A"))/1%,"")</f>
        <v/>
      </c>
      <c r="DX151" s="188" t="str">
        <f t="array" ref="DX151">IFERROR(_xlfn.XLOOKUP($A151&amp;$B151,'NOVIEMBRE 2'!$D$11:$D$40&amp;'NOVIEMBRE 2'!$E$11:$E$40,'NOVIEMBRE 2'!$AM$11:$AM$40,_xlfn.XLOOKUP($A151&amp;$B151,'NOVIEMBRE 2'!$BC$11:$BC$40&amp;'NOVIEMBRE 2'!$BD$11:$BD$40,'NOVIEMBRE 2'!$CL$11:$CL$40,"A"))/1%,"")</f>
        <v/>
      </c>
      <c r="DY151" s="188" t="str">
        <f t="array" ref="DY151">IFERROR(_xlfn.XLOOKUP($A151&amp;$B151,DICIEMBRE!$D$11:$D$40&amp;DICIEMBRE!$E$11:$E$40,DICIEMBRE!$AM$11:$AM$40,_xlfn.XLOOKUP($A151&amp;$B151,DICIEMBRE!$BC$11:$BC$40&amp;DICIEMBRE!$BD$11:$BD$40,DICIEMBRE!$CL$11:$CL$40,"A"))/1%,"")</f>
        <v/>
      </c>
      <c r="DZ151" s="381" t="str">
        <f t="shared" si="9"/>
        <v>-</v>
      </c>
      <c r="EA151" s="381" t="str">
        <f t="shared" si="10"/>
        <v>-</v>
      </c>
      <c r="EB151" s="381" t="str">
        <f t="shared" si="11"/>
        <v>-</v>
      </c>
      <c r="EC151" s="381" t="str">
        <f t="shared" si="12"/>
        <v>-</v>
      </c>
      <c r="ED151" s="381" t="str">
        <f t="shared" si="13"/>
        <v>-</v>
      </c>
      <c r="EE151" s="381" t="str">
        <f t="shared" si="14"/>
        <v>-</v>
      </c>
      <c r="EF151" s="381" t="str">
        <f t="shared" si="15"/>
        <v>-</v>
      </c>
      <c r="EG151" s="381" t="str">
        <f t="shared" si="16"/>
        <v>-</v>
      </c>
      <c r="EH151" s="381" t="str">
        <f t="shared" si="17"/>
        <v>-</v>
      </c>
      <c r="EI151" s="188" t="str">
        <f t="shared" si="18"/>
        <v/>
      </c>
      <c r="EJ151" s="382"/>
      <c r="EK151" s="382"/>
      <c r="EL151" s="383"/>
      <c r="EM151" s="21"/>
      <c r="EN151" s="384">
        <f t="array" ref="EN151">IFERROR(_xlfn.XLOOKUP($A151&amp;$B151,MARZO!$D$11:$D$40&amp;MARZO!$E$11:$E$40,MARZO!$AK$11:$AK$40,_xlfn.XLOOKUP($A151&amp;$B151,MARZO!$BC$11:$BC$40&amp;MARZO!$BD$11:$BD$40,MARZO!$CJ$11:$CJ$40,"A")),"")</f>
        <v>0</v>
      </c>
      <c r="EO151" s="384">
        <f t="array" ref="EO151">IFERROR(_xlfn.XLOOKUP($A151&amp;$B151,ABRIL!$D$11:$D$40&amp;ABRIL!$E$11:$E$40,ABRIL!$AK$11:$AK$40,_xlfn.XLOOKUP($A151&amp;$B151,ABRIL!$BC$11:$BC$40&amp;ABRIL!$BD$11:$BD$40,ABRIL!$CJ$11:$CJ$40,"A")),"")</f>
        <v>0</v>
      </c>
      <c r="EP151" s="384">
        <f t="array" ref="EP151">IFERROR(_xlfn.XLOOKUP($A151&amp;$B151,'ABRIL 2'!$D$11:$D$40&amp;'ABRIL 2'!$E$11:$E$40,'ABRIL 2'!$AK$11:$AK$40,_xlfn.XLOOKUP($A151&amp;$B151,'ABRIL 2'!$BC$11:$BC$40&amp;'ABRIL 2'!$BD$11:$BD$40,'ABRIL 2'!$CJ$11:$CJ$40,"A")),"")</f>
        <v>0</v>
      </c>
      <c r="EQ151" s="384">
        <f t="array" ref="EQ151">IFERROR(_xlfn.XLOOKUP($A151&amp;$B151,MAYO!$D$11:$D$40&amp;MAYO!$E$11:$E$40,MAYO!$AK$11:$AK$40,_xlfn.XLOOKUP($A151&amp;$B151,MAYO!$BC$11:$BC$40&amp;MAYO!$BD$11:$BD$40,MAYO!$CJ$11:$CJ$40,"A")),"")</f>
        <v>0</v>
      </c>
      <c r="ER151" s="384">
        <f t="array" ref="ER151">IFERROR(_xlfn.XLOOKUP($A151&amp;$B151,'MAYO 2'!$D$11:$D$40&amp;'MAYO 2'!$E$11:$E$40,'MAYO 2'!$AK$11:$AK$40,_xlfn.XLOOKUP($A151&amp;$B151,'MAYO 2'!$BC$11:$BC$40&amp;'MAYO 2'!$BD$11:$BD$40,'MAYO 2'!$CJ$11:$CJ$40,"A")),"")</f>
        <v>0</v>
      </c>
      <c r="ES151" s="384">
        <f t="array" ref="ES151">IFERROR(_xlfn.XLOOKUP($A151&amp;$B151,JUNIO!$D$11:$D$40&amp;JUNIO!$E$11:$E$40,JUNIO!$AK$11:$AK$40,_xlfn.XLOOKUP($A151&amp;$B151,JUNIO!$BC$11:$BC$40&amp;JUNIO!$BD$11:$BD$40,JUNIO!$CJ$11:$CJ$40,"A")),"")</f>
        <v>0</v>
      </c>
      <c r="ET151" s="384">
        <f t="array" ref="ET151">IFERROR(_xlfn.XLOOKUP($A151&amp;$B151,'JUNIO 2'!$D$11:$D$40&amp;'JUNIO 2'!$E$11:$E$40,'JUNIO 2'!$AK$11:$AK$40,_xlfn.XLOOKUP($A151&amp;$B151,'JUNIO 2'!$BC$11:$BC$40&amp;'JUNIO 2'!$BD$11:$BD$40,'JUNIO 2'!$CJ$11:$CJ$40,"A")),"")</f>
        <v>0</v>
      </c>
      <c r="EU151" s="384">
        <f t="array" ref="EU151">IFERROR(_xlfn.XLOOKUP($A151&amp;$B151,JULIO!$D$11:$D$40&amp;JULIO!$E$11:$E$40,JULIO!$AK$11:$AK$40,_xlfn.XLOOKUP($A151&amp;$B151,JULIO!$BC$11:$BC$40&amp;JULIO!$BD$11:$BD$40,JULIO!$CJ$11:$CJ$40,"A")),"")</f>
        <v>0</v>
      </c>
      <c r="EV151" s="384">
        <f t="array" ref="EV151">IFERROR(_xlfn.XLOOKUP($A151&amp;$B151,'JULIO 2'!$D$11:$D$40&amp;'JULIO 2'!$E$11:$E$40,'JULIO 2'!$AK$11:$AK$40,_xlfn.XLOOKUP($A151&amp;$B151,'JULIO 2'!$BC$11:$BC$40&amp;'JULIO 2'!$BD$11:$BD$40,'JULIO 2'!$CJ$11:$CJ$40,"A")),"")</f>
        <v>0</v>
      </c>
      <c r="EW151" s="384">
        <f t="array" ref="EW151">IFERROR(_xlfn.XLOOKUP($A151&amp;$B151,AGOSTO!$D$11:$D$40&amp;AGOSTO!$E$11:$E$40,AGOSTO!$AK$11:$AK$40,_xlfn.XLOOKUP($A151&amp;$B151,AGOSTO!$BC$11:$BC$40&amp;AGOSTO!$BD$11:$BD$40,AGOSTO!$CJ$11:$CJ$40,"A")),"")</f>
        <v>0</v>
      </c>
      <c r="EX151" s="384">
        <f t="array" ref="EX151">IFERROR(_xlfn.XLOOKUP($A151&amp;$B151,'AGOSTO 2'!$D$11:$D$40&amp;'AGOSTO 2'!$E$11:$E$40,'AGOSTO 2'!$AK$11:$AK$40,_xlfn.XLOOKUP($A151&amp;$B151,'AGOSTO 2'!$BC$11:$BC$40&amp;'AGOSTO 2'!$BD$11:$BD$40,'AGOSTO 2'!$CJ$11:$CJ$40,"A")),"")</f>
        <v>0</v>
      </c>
      <c r="EY151" s="384">
        <f t="array" ref="EY151">IFERROR(_xlfn.XLOOKUP($A151&amp;$B151,SEPTIEMBRE!$D$11:$D$40&amp;SEPTIEMBRE!$E$11:$E$40,SEPTIEMBRE!$AK$11:$AK$40,_xlfn.XLOOKUP($A151&amp;$B151,SEPTIEMBRE!$BC$11:$BC$40&amp;SEPTIEMBRE!$BD$11:$BD$40,SEPTIEMBRE!$CJ$11:$CJ$40,"A")),"")</f>
        <v>0</v>
      </c>
      <c r="EZ151" s="384">
        <f t="array" ref="EZ151">IFERROR(_xlfn.XLOOKUP($A151&amp;$B151,'SEPTIEMBRE 2'!$D$11:$D$40&amp;'SEPTIEMBRE 2'!$E$11:$E$40,'SEPTIEMBRE 2'!$AK$11:$AK$40,_xlfn.XLOOKUP($A151&amp;$B151,'SEPTIEMBRE 2'!$BC$11:$BC$40&amp;'SEPTIEMBRE 2'!$BD$11:$BD$40,'SEPTIEMBRE 2'!$CJ$11:$CJ$40,"A")),"")</f>
        <v>0</v>
      </c>
      <c r="FA151" s="384">
        <f t="array" ref="FA151">IFERROR(_xlfn.XLOOKUP($A151&amp;$B151,'SEPTIEMBRE 3'!$D$11:$D$40&amp;'SEPTIEMBRE 3'!$E$11:$E$40,'SEPTIEMBRE 3'!$AK$11:$AK$40,_xlfn.XLOOKUP($A151&amp;$B151,'SEPTIEMBRE 3'!$BC$11:$BC$40&amp;'SEPTIEMBRE 3'!$BD$11:$BD$40,'SEPTIEMBRE 3'!$CJ$11:$CJ$40,"A")),"")</f>
        <v>0</v>
      </c>
      <c r="FB151" s="384">
        <f t="array" ref="FB151">IFERROR(_xlfn.XLOOKUP($A151&amp;$B151,OCTUBRE!$D$11:$D$40&amp;OCTUBRE!$E$11:$E$40,OCTUBRE!$AK$11:$AK$40,_xlfn.XLOOKUP($A151&amp;$B151,OCTUBRE!$BC$11:$BC$40&amp;OCTUBRE!$BD$11:$BD$40,OCTUBRE!$CJ$11:$CJ$40,"A")),"")</f>
        <v>0</v>
      </c>
      <c r="FC151" s="384">
        <f t="array" ref="FC151">IFERROR(_xlfn.XLOOKUP($A151&amp;$B151,'OCTUBRE 2'!$D$11:$D$40&amp;'OCTUBRE 2'!$E$11:$E$40,'OCTUBRE 2'!$AK$11:$AK$40,_xlfn.XLOOKUP($A151&amp;$B151,'OCTUBRE 2'!$BC$11:$BC$40&amp;'OCTUBRE 2'!$BD$11:$BD$40,'OCTUBRE 2'!$CJ$11:$CJ$40,"A")),"")</f>
        <v>0</v>
      </c>
      <c r="FD151" s="384">
        <f t="array" ref="FD151">IFERROR(_xlfn.XLOOKUP($A151&amp;$B151,NOVIEMBRE!$D$11:$D$40&amp;NOVIEMBRE!$E$11:$E$40,NOVIEMBRE!$AK$11:$AK$40,_xlfn.XLOOKUP($A151&amp;$B151,NOVIEMBRE!$BC$11:$BC$40&amp;NOVIEMBRE!$BD$11:$BD$40,NOVIEMBRE!$CJ$11:$CJ$40,"A")),"")</f>
        <v>0</v>
      </c>
      <c r="FE151" s="384">
        <f t="array" ref="FE151">IFERROR(_xlfn.XLOOKUP($A151&amp;$B151,'NOVIEMBRE 2'!$D$11:$D$40&amp;'NOVIEMBRE 2'!$E$11:$E$40,'NOVIEMBRE 2'!$AK$11:$AK$40,_xlfn.XLOOKUP($A151&amp;$B151,'NOVIEMBRE 2'!$BC$11:$BC$40&amp;'NOVIEMBRE 2'!$BD$11:$BD$40,'NOVIEMBRE 2'!$CJ$11:$CJ$40,"A")),"")</f>
        <v>0</v>
      </c>
      <c r="FF151" s="385">
        <f t="array" ref="FF151">IFERROR(_xlfn.XLOOKUP($A151&amp;$B151,DICIEMBRE!$D$11:$D$40&amp;DICIEMBRE!$E$11:$E$40,DICIEMBRE!$AK$11:$AK$40,_xlfn.XLOOKUP($A151&amp;$B151,DICIEMBRE!$BC$11:$BC$40&amp;DICIEMBRE!$BD$11:$BD$40,DICIEMBRE!$CJ$11:$CJ$40,"A")),"")</f>
        <v>0</v>
      </c>
      <c r="FG151" s="386" t="str">
        <f t="shared" si="19"/>
        <v/>
      </c>
      <c r="FH151" s="386" t="str">
        <f t="array" ref="FH151">IF(
 COUNT(DZ151:EH151)=0,
 "-",
 IF(
  COUNT(DZ151:EH151) &lt; COUNTA(DZ151:EH151),
  REPT("🟩", ROUND(COUNT(DZ151:EH151)/COUNTA(DZ151:EH151)*5, 0)) &amp;
  REPT("⬜", 5 - ROUND(COUNT(DZ151:EH151)/COUNTA(DZ151:EH151)*5, 0)),
  IF(
    AVERAGE(IF(DZ151:EH151&lt;&gt;"", DZ151:EH151, )) &gt;= 70, "🟩🟩🟩🟩🟩",
    IF(
      AVERAGE(IF(DZ151:EH151&lt;&gt;"",DZ151:EH151, )) &gt;= 56, "🟨🟨🟨🟨🟨",
      "🟥🟥🟥🟥🟥"
    )
  )
 )
)
</f>
        <v>-</v>
      </c>
    </row>
    <row r="152" ht="15.75" customHeight="1">
      <c r="A152" s="168"/>
      <c r="B152" s="169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1"/>
      <c r="N152" s="172" t="str">
        <f t="shared" si="1"/>
        <v/>
      </c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2" t="str">
        <f t="shared" si="2"/>
        <v/>
      </c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2" t="str">
        <f t="shared" si="3"/>
        <v/>
      </c>
      <c r="AM152" s="173"/>
      <c r="AN152" s="173"/>
      <c r="AO152" s="173"/>
      <c r="AP152" s="173"/>
      <c r="AQ152" s="173"/>
      <c r="AR152" s="173"/>
      <c r="AS152" s="173"/>
      <c r="AT152" s="173"/>
      <c r="AU152" s="173"/>
      <c r="AV152" s="171"/>
      <c r="AW152" s="171"/>
      <c r="AX152" s="172" t="str">
        <f t="shared" si="4"/>
        <v/>
      </c>
      <c r="AY152" s="173"/>
      <c r="AZ152" s="173"/>
      <c r="BA152" s="173"/>
      <c r="BB152" s="173"/>
      <c r="BC152" s="173"/>
      <c r="BD152" s="173"/>
      <c r="BE152" s="173"/>
      <c r="BF152" s="173"/>
      <c r="BG152" s="173"/>
      <c r="BH152" s="173"/>
      <c r="BI152" s="173"/>
      <c r="BJ152" s="172" t="str">
        <f t="shared" si="5"/>
        <v/>
      </c>
      <c r="BK152" s="173"/>
      <c r="BL152" s="173"/>
      <c r="BM152" s="173"/>
      <c r="BN152" s="173"/>
      <c r="BO152" s="173"/>
      <c r="BP152" s="173"/>
      <c r="BQ152" s="173"/>
      <c r="BR152" s="173"/>
      <c r="BS152" s="173"/>
      <c r="BT152" s="173"/>
      <c r="BU152" s="173"/>
      <c r="BV152" s="172" t="str">
        <f t="shared" si="6"/>
        <v/>
      </c>
      <c r="BW152" s="173"/>
      <c r="BX152" s="173"/>
      <c r="BY152" s="173"/>
      <c r="BZ152" s="171"/>
      <c r="CA152" s="171"/>
      <c r="CB152" s="171"/>
      <c r="CC152" s="171"/>
      <c r="CD152" s="171"/>
      <c r="CE152" s="171"/>
      <c r="CF152" s="171"/>
      <c r="CG152" s="171"/>
      <c r="CH152" s="172" t="str">
        <f t="shared" si="7"/>
        <v/>
      </c>
      <c r="CI152" s="171"/>
      <c r="CJ152" s="173"/>
      <c r="CK152" s="173"/>
      <c r="CL152" s="173"/>
      <c r="CM152" s="173"/>
      <c r="CN152" s="171"/>
      <c r="CO152" s="171"/>
      <c r="CP152" s="171"/>
      <c r="CQ152" s="173"/>
      <c r="CR152" s="171"/>
      <c r="CS152" s="171"/>
      <c r="CT152" s="172" t="str">
        <f t="shared" si="8"/>
        <v/>
      </c>
      <c r="CU152" s="172"/>
      <c r="CV152" s="172"/>
      <c r="CW152" s="172"/>
      <c r="CX152" s="172"/>
      <c r="CY152" s="172"/>
      <c r="CZ152" s="172"/>
      <c r="DA152" s="172"/>
      <c r="DB152" s="172"/>
      <c r="DC152" s="172"/>
      <c r="DD152" s="172"/>
      <c r="DE152" s="172"/>
      <c r="DF152" s="172"/>
      <c r="DG152" s="188" t="str">
        <f t="array" ref="DG152">IFERROR(_xlfn.XLOOKUP($A152&amp;B152,MARZO!$D$11:$D$40&amp;MARZO!$E$11:$E$40,MARZO!$AM$11:$AM$40,_xlfn.XLOOKUP($A152&amp;$B152,MARZO!$BC$11:$BC$40&amp;MARZO!$BD$11:$BD$40,MARZO!$CL$11:$CL$40,"A"))/1%,"")</f>
        <v/>
      </c>
      <c r="DH152" s="188" t="str">
        <f t="array" ref="DH152">IFERROR(_xlfn.XLOOKUP($A152&amp;$B152,ABRIL!$D$11:$D$40&amp;ABRIL!$E$11:$E$40,ABRIL!$AM$11:$AM$40,_xlfn.XLOOKUP($A152&amp;$B152,ABRIL!$BC$11:$BC$40&amp;ABRIL!$BD$11:$BD$40,ABRIL!$CL$11:$CL$40,"A"))/1%,"")</f>
        <v/>
      </c>
      <c r="DI152" s="188" t="str">
        <f t="array" ref="DI152">IFERROR(_xlfn.XLOOKUP($A152&amp;$B152,'ABRIL 2'!$D$11:$D$40&amp;'ABRIL 2'!$E$11:$E$40,'ABRIL 2'!$AM$11:$AM$40,_xlfn.XLOOKUP($A152&amp;$B152,'ABRIL 2'!$BC$11:$BC$40&amp;'ABRIL 2'!$BD$11:$BD$40,'ABRIL 2'!$CL$11:$CL$40,"A"))/1%,"")</f>
        <v/>
      </c>
      <c r="DJ152" s="188" t="str">
        <f t="array" ref="DJ152">IFERROR(_xlfn.XLOOKUP($A152&amp;$B152,MAYO!$D$11:$D$40&amp;MAYO!$E$11:$E$40,MAYO!$AM$11:$AM$40,_xlfn.XLOOKUP($A152&amp;$B152,MAYO!$BC$11:$BC$40&amp;MAYO!$BD$11:$BD$40,MAYO!$CL$11:$CL$40,"A"))/1%,"")</f>
        <v/>
      </c>
      <c r="DK152" s="188" t="str">
        <f t="array" ref="DK152">IFERROR(_xlfn.XLOOKUP($A152&amp;$B152,'MAYO 2'!$D$11:$D$40&amp;'MAYO 2'!$E$11:$E$40,'MAYO 2'!$AM$11:$AM$40,_xlfn.XLOOKUP($A152&amp;$B152,'MAYO 2'!$BC$11:$BC$40&amp;'MAYO 2'!$BD$11:$BD$40,'MAYO 2'!$CL$11:$CL$40,"A"))/1%,"")</f>
        <v/>
      </c>
      <c r="DL152" s="188" t="str">
        <f t="array" ref="DL152">IFERROR(_xlfn.XLOOKUP($A152&amp;$B152,JUNIO!$D$11:$D$40&amp;JUNIO!$E$11:$E$40,JUNIO!$AM$11:$AM$40,_xlfn.XLOOKUP($A152&amp;$B152,JUNIO!$BC$11:$BC$40&amp;JUNIO!$BD$11:$BD$40,JUNIO!$CL$11:$CL$40,"A"))/1%,"")</f>
        <v/>
      </c>
      <c r="DM152" s="188" t="str">
        <f t="array" ref="DM152">IFERROR(_xlfn.XLOOKUP($A152&amp;$B152,'JUNIO 2'!$D$11:$D$40&amp;'JUNIO 2'!$E$11:$E$40,'JUNIO 2'!$AM$11:$AM$40,_xlfn.XLOOKUP($A152&amp;$B152,'JUNIO 2'!$BC$11:$BC$40&amp;'JUNIO 2'!$BD$11:$BD$40,'JUNIO 2'!$CL$11:$CL$40,"A"))/1%,"")</f>
        <v/>
      </c>
      <c r="DN152" s="188" t="str">
        <f t="array" ref="DN152">IFERROR(_xlfn.XLOOKUP($A152&amp;$B152,JULIO!$D$11:$D$40&amp;JULIO!$E$11:$E$40,JULIO!$AM$11:$AM$40,_xlfn.XLOOKUP($A152&amp;$B152,JULIO!$BC$11:$BC$40&amp;JULIO!$BD$11:$BD$40,JULIO!$CL$11:$CL$40,"A"))/1%,"")</f>
        <v/>
      </c>
      <c r="DO152" s="188" t="str">
        <f t="array" ref="DO152">IFERROR(_xlfn.XLOOKUP($A152&amp;$B152,'JULIO 2'!$D$11:$D$40&amp;'JULIO 2'!$E$11:$E$40,'JULIO 2'!$AM$11:$AM$40,_xlfn.XLOOKUP($A152&amp;$B152,'JULIO 2'!$BC$11:$BC$40&amp;'JULIO 2'!$BD$11:$BD$40,'JULIO 2'!$CL$11:$CL$40,"A"))/1%,"")</f>
        <v/>
      </c>
      <c r="DP152" s="188" t="str">
        <f t="array" ref="DP152">IFERROR(_xlfn.XLOOKUP($A152&amp;$B152,AGOSTO!$D$11:$D$40&amp;AGOSTO!$E$11:$E$40,AGOSTO!$AM$11:$AM$40,_xlfn.XLOOKUP($A152&amp;$B152,AGOSTO!$BC$11:$BC$40&amp;AGOSTO!$BD$11:$BD$40,AGOSTO!$CL$11:$CL$40,"A"))/1%,"")</f>
        <v/>
      </c>
      <c r="DQ152" s="188" t="str">
        <f t="array" ref="DQ152">IFERROR(_xlfn.XLOOKUP($A152&amp;$B152,'AGOSTO 2'!$D$11:$D$40&amp;'AGOSTO 2'!$E$11:$E$40,'AGOSTO 2'!$AM$11:$AM$40,_xlfn.XLOOKUP($A152&amp;$B152,'AGOSTO 2'!$BC$11:$BC$40&amp;'AGOSTO 2'!$BD$11:$BD$40,'AGOSTO 2'!$CL$11:$CL$40,"A"))/1%,"")</f>
        <v/>
      </c>
      <c r="DR152" s="188" t="str">
        <f t="array" ref="DR152">IFERROR(_xlfn.XLOOKUP($A152&amp;$B152,SEPTIEMBRE!$D$11:$D$40&amp;SEPTIEMBRE!$E$11:$E$40,SEPTIEMBRE!$AM$11:$AM$40,_xlfn.XLOOKUP($A152&amp;$B152,SEPTIEMBRE!$BC$11:$BC$40&amp;SEPTIEMBRE!$BD$11:$BD$40,SEPTIEMBRE!$CL$11:$CL$40,"A"))/1%,"")</f>
        <v/>
      </c>
      <c r="DS152" s="188" t="str">
        <f t="array" ref="DS152">IFERROR(_xlfn.XLOOKUP($A152&amp;$B152,'SEPTIEMBRE 2'!$D$11:$D$40&amp;'SEPTIEMBRE 2'!$E$11:$E$40,'SEPTIEMBRE 2'!$AM$11:$AM$40,_xlfn.XLOOKUP($A152&amp;$B152,'SEPTIEMBRE 2'!$BC$11:$BC$40&amp;'SEPTIEMBRE 2'!$BD$11:$BD$40,'SEPTIEMBRE 2'!$CL$11:$CL$40,"A"))/1%,"")</f>
        <v/>
      </c>
      <c r="DT152" s="188" t="str">
        <f t="array" ref="DT152">IFERROR(_xlfn.XLOOKUP($A152&amp;$B152,'SEPTIEMBRE 3'!$D$11:$D$40&amp;'SEPTIEMBRE 3'!$E$11:$E$40,'SEPTIEMBRE 3'!$AM$11:$AM$40,_xlfn.XLOOKUP($A152&amp;$B152,'SEPTIEMBRE 3'!$BC$11:$BC$40&amp;'SEPTIEMBRE 3'!$BD$11:$BD$40,'SEPTIEMBRE 3'!$CL$11:$CL$40,"A"))/1%,"")</f>
        <v/>
      </c>
      <c r="DU152" s="188" t="str">
        <f t="array" ref="DU152">IFERROR(_xlfn.XLOOKUP($A152&amp;$B152,OCTUBRE!$D$11:$D$40&amp;OCTUBRE!$E$11:$E$40,OCTUBRE!$AM$11:$AM$40,_xlfn.XLOOKUP($A152&amp;$B152,OCTUBRE!$BC$11:$BC$40&amp;OCTUBRE!$BD$11:$BD$40,OCTUBRE!$CL$11:$CL$40,"A"))/1%,"")</f>
        <v/>
      </c>
      <c r="DV152" s="188" t="str">
        <f t="array" ref="DV152">IFERROR(_xlfn.XLOOKUP($A152&amp;$B152,'OCTUBRE 2'!$D$11:$D$40&amp;'OCTUBRE 2'!$E$11:$E$40,'OCTUBRE 2'!$AM$11:$AM$40,_xlfn.XLOOKUP($A152&amp;$B152,'OCTUBRE 2'!$BC$11:$BC$40&amp;'OCTUBRE 2'!$BD$11:$BD$40,'OCTUBRE 2'!$CL$11:$CL$40,"A"))/1%,"")</f>
        <v/>
      </c>
      <c r="DW152" s="188" t="str">
        <f t="array" ref="DW152">IFERROR(_xlfn.XLOOKUP($A152&amp;$B152,NOVIEMBRE!$D$11:$D$40&amp;NOVIEMBRE!$E$11:$E$40,NOVIEMBRE!$AM$11:$AM$40,_xlfn.XLOOKUP($A152&amp;$B152,NOVIEMBRE!$BC$11:$BC$40&amp;NOVIEMBRE!$BD$11:$BD$40,NOVIEMBRE!$CL$11:$CL$40,"A"))/1%,"")</f>
        <v/>
      </c>
      <c r="DX152" s="188" t="str">
        <f t="array" ref="DX152">IFERROR(_xlfn.XLOOKUP($A152&amp;$B152,'NOVIEMBRE 2'!$D$11:$D$40&amp;'NOVIEMBRE 2'!$E$11:$E$40,'NOVIEMBRE 2'!$AM$11:$AM$40,_xlfn.XLOOKUP($A152&amp;$B152,'NOVIEMBRE 2'!$BC$11:$BC$40&amp;'NOVIEMBRE 2'!$BD$11:$BD$40,'NOVIEMBRE 2'!$CL$11:$CL$40,"A"))/1%,"")</f>
        <v/>
      </c>
      <c r="DY152" s="188" t="str">
        <f t="array" ref="DY152">IFERROR(_xlfn.XLOOKUP($A152&amp;$B152,DICIEMBRE!$D$11:$D$40&amp;DICIEMBRE!$E$11:$E$40,DICIEMBRE!$AM$11:$AM$40,_xlfn.XLOOKUP($A152&amp;$B152,DICIEMBRE!$BC$11:$BC$40&amp;DICIEMBRE!$BD$11:$BD$40,DICIEMBRE!$CL$11:$CL$40,"A"))/1%,"")</f>
        <v/>
      </c>
      <c r="DZ152" s="381" t="str">
        <f t="shared" si="9"/>
        <v>-</v>
      </c>
      <c r="EA152" s="381" t="str">
        <f t="shared" si="10"/>
        <v>-</v>
      </c>
      <c r="EB152" s="381" t="str">
        <f t="shared" si="11"/>
        <v>-</v>
      </c>
      <c r="EC152" s="381" t="str">
        <f t="shared" si="12"/>
        <v>-</v>
      </c>
      <c r="ED152" s="381" t="str">
        <f t="shared" si="13"/>
        <v>-</v>
      </c>
      <c r="EE152" s="381" t="str">
        <f t="shared" si="14"/>
        <v>-</v>
      </c>
      <c r="EF152" s="381" t="str">
        <f t="shared" si="15"/>
        <v>-</v>
      </c>
      <c r="EG152" s="381" t="str">
        <f t="shared" si="16"/>
        <v>-</v>
      </c>
      <c r="EH152" s="381" t="str">
        <f t="shared" si="17"/>
        <v>-</v>
      </c>
      <c r="EI152" s="188" t="str">
        <f t="shared" si="18"/>
        <v/>
      </c>
      <c r="EJ152" s="382"/>
      <c r="EK152" s="382"/>
      <c r="EL152" s="383"/>
      <c r="EM152" s="21"/>
      <c r="EN152" s="384">
        <f t="array" ref="EN152">IFERROR(_xlfn.XLOOKUP($A152&amp;$B152,MARZO!$D$11:$D$40&amp;MARZO!$E$11:$E$40,MARZO!$AK$11:$AK$40,_xlfn.XLOOKUP($A152&amp;$B152,MARZO!$BC$11:$BC$40&amp;MARZO!$BD$11:$BD$40,MARZO!$CJ$11:$CJ$40,"A")),"")</f>
        <v>0</v>
      </c>
      <c r="EO152" s="384">
        <f t="array" ref="EO152">IFERROR(_xlfn.XLOOKUP($A152&amp;$B152,ABRIL!$D$11:$D$40&amp;ABRIL!$E$11:$E$40,ABRIL!$AK$11:$AK$40,_xlfn.XLOOKUP($A152&amp;$B152,ABRIL!$BC$11:$BC$40&amp;ABRIL!$BD$11:$BD$40,ABRIL!$CJ$11:$CJ$40,"A")),"")</f>
        <v>0</v>
      </c>
      <c r="EP152" s="384">
        <f t="array" ref="EP152">IFERROR(_xlfn.XLOOKUP($A152&amp;$B152,'ABRIL 2'!$D$11:$D$40&amp;'ABRIL 2'!$E$11:$E$40,'ABRIL 2'!$AK$11:$AK$40,_xlfn.XLOOKUP($A152&amp;$B152,'ABRIL 2'!$BC$11:$BC$40&amp;'ABRIL 2'!$BD$11:$BD$40,'ABRIL 2'!$CJ$11:$CJ$40,"A")),"")</f>
        <v>0</v>
      </c>
      <c r="EQ152" s="384">
        <f t="array" ref="EQ152">IFERROR(_xlfn.XLOOKUP($A152&amp;$B152,MAYO!$D$11:$D$40&amp;MAYO!$E$11:$E$40,MAYO!$AK$11:$AK$40,_xlfn.XLOOKUP($A152&amp;$B152,MAYO!$BC$11:$BC$40&amp;MAYO!$BD$11:$BD$40,MAYO!$CJ$11:$CJ$40,"A")),"")</f>
        <v>0</v>
      </c>
      <c r="ER152" s="384">
        <f t="array" ref="ER152">IFERROR(_xlfn.XLOOKUP($A152&amp;$B152,'MAYO 2'!$D$11:$D$40&amp;'MAYO 2'!$E$11:$E$40,'MAYO 2'!$AK$11:$AK$40,_xlfn.XLOOKUP($A152&amp;$B152,'MAYO 2'!$BC$11:$BC$40&amp;'MAYO 2'!$BD$11:$BD$40,'MAYO 2'!$CJ$11:$CJ$40,"A")),"")</f>
        <v>0</v>
      </c>
      <c r="ES152" s="384">
        <f t="array" ref="ES152">IFERROR(_xlfn.XLOOKUP($A152&amp;$B152,JUNIO!$D$11:$D$40&amp;JUNIO!$E$11:$E$40,JUNIO!$AK$11:$AK$40,_xlfn.XLOOKUP($A152&amp;$B152,JUNIO!$BC$11:$BC$40&amp;JUNIO!$BD$11:$BD$40,JUNIO!$CJ$11:$CJ$40,"A")),"")</f>
        <v>0</v>
      </c>
      <c r="ET152" s="384">
        <f t="array" ref="ET152">IFERROR(_xlfn.XLOOKUP($A152&amp;$B152,'JUNIO 2'!$D$11:$D$40&amp;'JUNIO 2'!$E$11:$E$40,'JUNIO 2'!$AK$11:$AK$40,_xlfn.XLOOKUP($A152&amp;$B152,'JUNIO 2'!$BC$11:$BC$40&amp;'JUNIO 2'!$BD$11:$BD$40,'JUNIO 2'!$CJ$11:$CJ$40,"A")),"")</f>
        <v>0</v>
      </c>
      <c r="EU152" s="384">
        <f t="array" ref="EU152">IFERROR(_xlfn.XLOOKUP($A152&amp;$B152,JULIO!$D$11:$D$40&amp;JULIO!$E$11:$E$40,JULIO!$AK$11:$AK$40,_xlfn.XLOOKUP($A152&amp;$B152,JULIO!$BC$11:$BC$40&amp;JULIO!$BD$11:$BD$40,JULIO!$CJ$11:$CJ$40,"A")),"")</f>
        <v>0</v>
      </c>
      <c r="EV152" s="384">
        <f t="array" ref="EV152">IFERROR(_xlfn.XLOOKUP($A152&amp;$B152,'JULIO 2'!$D$11:$D$40&amp;'JULIO 2'!$E$11:$E$40,'JULIO 2'!$AK$11:$AK$40,_xlfn.XLOOKUP($A152&amp;$B152,'JULIO 2'!$BC$11:$BC$40&amp;'JULIO 2'!$BD$11:$BD$40,'JULIO 2'!$CJ$11:$CJ$40,"A")),"")</f>
        <v>0</v>
      </c>
      <c r="EW152" s="384">
        <f t="array" ref="EW152">IFERROR(_xlfn.XLOOKUP($A152&amp;$B152,AGOSTO!$D$11:$D$40&amp;AGOSTO!$E$11:$E$40,AGOSTO!$AK$11:$AK$40,_xlfn.XLOOKUP($A152&amp;$B152,AGOSTO!$BC$11:$BC$40&amp;AGOSTO!$BD$11:$BD$40,AGOSTO!$CJ$11:$CJ$40,"A")),"")</f>
        <v>0</v>
      </c>
      <c r="EX152" s="384">
        <f t="array" ref="EX152">IFERROR(_xlfn.XLOOKUP($A152&amp;$B152,'AGOSTO 2'!$D$11:$D$40&amp;'AGOSTO 2'!$E$11:$E$40,'AGOSTO 2'!$AK$11:$AK$40,_xlfn.XLOOKUP($A152&amp;$B152,'AGOSTO 2'!$BC$11:$BC$40&amp;'AGOSTO 2'!$BD$11:$BD$40,'AGOSTO 2'!$CJ$11:$CJ$40,"A")),"")</f>
        <v>0</v>
      </c>
      <c r="EY152" s="384">
        <f t="array" ref="EY152">IFERROR(_xlfn.XLOOKUP($A152&amp;$B152,SEPTIEMBRE!$D$11:$D$40&amp;SEPTIEMBRE!$E$11:$E$40,SEPTIEMBRE!$AK$11:$AK$40,_xlfn.XLOOKUP($A152&amp;$B152,SEPTIEMBRE!$BC$11:$BC$40&amp;SEPTIEMBRE!$BD$11:$BD$40,SEPTIEMBRE!$CJ$11:$CJ$40,"A")),"")</f>
        <v>0</v>
      </c>
      <c r="EZ152" s="384">
        <f t="array" ref="EZ152">IFERROR(_xlfn.XLOOKUP($A152&amp;$B152,'SEPTIEMBRE 2'!$D$11:$D$40&amp;'SEPTIEMBRE 2'!$E$11:$E$40,'SEPTIEMBRE 2'!$AK$11:$AK$40,_xlfn.XLOOKUP($A152&amp;$B152,'SEPTIEMBRE 2'!$BC$11:$BC$40&amp;'SEPTIEMBRE 2'!$BD$11:$BD$40,'SEPTIEMBRE 2'!$CJ$11:$CJ$40,"A")),"")</f>
        <v>0</v>
      </c>
      <c r="FA152" s="384">
        <f t="array" ref="FA152">IFERROR(_xlfn.XLOOKUP($A152&amp;$B152,'SEPTIEMBRE 3'!$D$11:$D$40&amp;'SEPTIEMBRE 3'!$E$11:$E$40,'SEPTIEMBRE 3'!$AK$11:$AK$40,_xlfn.XLOOKUP($A152&amp;$B152,'SEPTIEMBRE 3'!$BC$11:$BC$40&amp;'SEPTIEMBRE 3'!$BD$11:$BD$40,'SEPTIEMBRE 3'!$CJ$11:$CJ$40,"A")),"")</f>
        <v>0</v>
      </c>
      <c r="FB152" s="384">
        <f t="array" ref="FB152">IFERROR(_xlfn.XLOOKUP($A152&amp;$B152,OCTUBRE!$D$11:$D$40&amp;OCTUBRE!$E$11:$E$40,OCTUBRE!$AK$11:$AK$40,_xlfn.XLOOKUP($A152&amp;$B152,OCTUBRE!$BC$11:$BC$40&amp;OCTUBRE!$BD$11:$BD$40,OCTUBRE!$CJ$11:$CJ$40,"A")),"")</f>
        <v>0</v>
      </c>
      <c r="FC152" s="384">
        <f t="array" ref="FC152">IFERROR(_xlfn.XLOOKUP($A152&amp;$B152,'OCTUBRE 2'!$D$11:$D$40&amp;'OCTUBRE 2'!$E$11:$E$40,'OCTUBRE 2'!$AK$11:$AK$40,_xlfn.XLOOKUP($A152&amp;$B152,'OCTUBRE 2'!$BC$11:$BC$40&amp;'OCTUBRE 2'!$BD$11:$BD$40,'OCTUBRE 2'!$CJ$11:$CJ$40,"A")),"")</f>
        <v>0</v>
      </c>
      <c r="FD152" s="384">
        <f t="array" ref="FD152">IFERROR(_xlfn.XLOOKUP($A152&amp;$B152,NOVIEMBRE!$D$11:$D$40&amp;NOVIEMBRE!$E$11:$E$40,NOVIEMBRE!$AK$11:$AK$40,_xlfn.XLOOKUP($A152&amp;$B152,NOVIEMBRE!$BC$11:$BC$40&amp;NOVIEMBRE!$BD$11:$BD$40,NOVIEMBRE!$CJ$11:$CJ$40,"A")),"")</f>
        <v>0</v>
      </c>
      <c r="FE152" s="384">
        <f t="array" ref="FE152">IFERROR(_xlfn.XLOOKUP($A152&amp;$B152,'NOVIEMBRE 2'!$D$11:$D$40&amp;'NOVIEMBRE 2'!$E$11:$E$40,'NOVIEMBRE 2'!$AK$11:$AK$40,_xlfn.XLOOKUP($A152&amp;$B152,'NOVIEMBRE 2'!$BC$11:$BC$40&amp;'NOVIEMBRE 2'!$BD$11:$BD$40,'NOVIEMBRE 2'!$CJ$11:$CJ$40,"A")),"")</f>
        <v>0</v>
      </c>
      <c r="FF152" s="385">
        <f t="array" ref="FF152">IFERROR(_xlfn.XLOOKUP($A152&amp;$B152,DICIEMBRE!$D$11:$D$40&amp;DICIEMBRE!$E$11:$E$40,DICIEMBRE!$AK$11:$AK$40,_xlfn.XLOOKUP($A152&amp;$B152,DICIEMBRE!$BC$11:$BC$40&amp;DICIEMBRE!$BD$11:$BD$40,DICIEMBRE!$CJ$11:$CJ$40,"A")),"")</f>
        <v>0</v>
      </c>
      <c r="FG152" s="386" t="str">
        <f t="shared" si="19"/>
        <v/>
      </c>
      <c r="FH152" s="386" t="str">
        <f t="array" ref="FH152">IF(
 COUNT(DZ152:EH152)=0,
 "-",
 IF(
  COUNT(DZ152:EH152) &lt; COUNTA(DZ152:EH152),
  REPT("🟩", ROUND(COUNT(DZ152:EH152)/COUNTA(DZ152:EH152)*5, 0)) &amp;
  REPT("⬜", 5 - ROUND(COUNT(DZ152:EH152)/COUNTA(DZ152:EH152)*5, 0)),
  IF(
    AVERAGE(IF(DZ152:EH152&lt;&gt;"", DZ152:EH152, )) &gt;= 70, "🟩🟩🟩🟩🟩",
    IF(
      AVERAGE(IF(DZ152:EH152&lt;&gt;"",DZ152:EH152, )) &gt;= 56, "🟨🟨🟨🟨🟨",
      "🟥🟥🟥🟥🟥"
    )
  )
 )
)
</f>
        <v>-</v>
      </c>
    </row>
    <row r="153" ht="15.75" customHeight="1">
      <c r="A153" s="168"/>
      <c r="B153" s="169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1"/>
      <c r="N153" s="172" t="str">
        <f t="shared" si="1"/>
        <v/>
      </c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2" t="str">
        <f t="shared" si="2"/>
        <v/>
      </c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2" t="str">
        <f t="shared" si="3"/>
        <v/>
      </c>
      <c r="AM153" s="173"/>
      <c r="AN153" s="173"/>
      <c r="AO153" s="173"/>
      <c r="AP153" s="173"/>
      <c r="AQ153" s="173"/>
      <c r="AR153" s="173"/>
      <c r="AS153" s="173"/>
      <c r="AT153" s="173"/>
      <c r="AU153" s="173"/>
      <c r="AV153" s="171"/>
      <c r="AW153" s="171"/>
      <c r="AX153" s="172" t="str">
        <f t="shared" si="4"/>
        <v/>
      </c>
      <c r="AY153" s="173"/>
      <c r="AZ153" s="173"/>
      <c r="BA153" s="173"/>
      <c r="BB153" s="173"/>
      <c r="BC153" s="173"/>
      <c r="BD153" s="173"/>
      <c r="BE153" s="173"/>
      <c r="BF153" s="173"/>
      <c r="BG153" s="173"/>
      <c r="BH153" s="173"/>
      <c r="BI153" s="173"/>
      <c r="BJ153" s="172" t="str">
        <f t="shared" si="5"/>
        <v/>
      </c>
      <c r="BK153" s="173"/>
      <c r="BL153" s="173"/>
      <c r="BM153" s="173"/>
      <c r="BN153" s="173"/>
      <c r="BO153" s="173"/>
      <c r="BP153" s="173"/>
      <c r="BQ153" s="173"/>
      <c r="BR153" s="173"/>
      <c r="BS153" s="173"/>
      <c r="BT153" s="173"/>
      <c r="BU153" s="173"/>
      <c r="BV153" s="172" t="str">
        <f t="shared" si="6"/>
        <v/>
      </c>
      <c r="BW153" s="173"/>
      <c r="BX153" s="173"/>
      <c r="BY153" s="173"/>
      <c r="BZ153" s="171"/>
      <c r="CA153" s="171"/>
      <c r="CB153" s="171"/>
      <c r="CC153" s="171"/>
      <c r="CD153" s="171"/>
      <c r="CE153" s="171"/>
      <c r="CF153" s="171"/>
      <c r="CG153" s="171"/>
      <c r="CH153" s="172" t="str">
        <f t="shared" si="7"/>
        <v/>
      </c>
      <c r="CI153" s="171"/>
      <c r="CJ153" s="173"/>
      <c r="CK153" s="173"/>
      <c r="CL153" s="173"/>
      <c r="CM153" s="173"/>
      <c r="CN153" s="171"/>
      <c r="CO153" s="171"/>
      <c r="CP153" s="171"/>
      <c r="CQ153" s="173"/>
      <c r="CR153" s="171"/>
      <c r="CS153" s="171"/>
      <c r="CT153" s="172" t="str">
        <f t="shared" si="8"/>
        <v/>
      </c>
      <c r="CU153" s="172"/>
      <c r="CV153" s="172"/>
      <c r="CW153" s="172"/>
      <c r="CX153" s="172"/>
      <c r="CY153" s="172"/>
      <c r="CZ153" s="172"/>
      <c r="DA153" s="172"/>
      <c r="DB153" s="172"/>
      <c r="DC153" s="172"/>
      <c r="DD153" s="172"/>
      <c r="DE153" s="172"/>
      <c r="DF153" s="172"/>
      <c r="DG153" s="188" t="str">
        <f t="array" ref="DG153">IFERROR(_xlfn.XLOOKUP($A153&amp;B153,MARZO!$D$11:$D$40&amp;MARZO!$E$11:$E$40,MARZO!$AM$11:$AM$40,_xlfn.XLOOKUP($A153&amp;$B153,MARZO!$BC$11:$BC$40&amp;MARZO!$BD$11:$BD$40,MARZO!$CL$11:$CL$40,"A"))/1%,"")</f>
        <v/>
      </c>
      <c r="DH153" s="188" t="str">
        <f t="array" ref="DH153">IFERROR(_xlfn.XLOOKUP($A153&amp;$B153,ABRIL!$D$11:$D$40&amp;ABRIL!$E$11:$E$40,ABRIL!$AM$11:$AM$40,_xlfn.XLOOKUP($A153&amp;$B153,ABRIL!$BC$11:$BC$40&amp;ABRIL!$BD$11:$BD$40,ABRIL!$CL$11:$CL$40,"A"))/1%,"")</f>
        <v/>
      </c>
      <c r="DI153" s="188" t="str">
        <f t="array" ref="DI153">IFERROR(_xlfn.XLOOKUP($A153&amp;$B153,'ABRIL 2'!$D$11:$D$40&amp;'ABRIL 2'!$E$11:$E$40,'ABRIL 2'!$AM$11:$AM$40,_xlfn.XLOOKUP($A153&amp;$B153,'ABRIL 2'!$BC$11:$BC$40&amp;'ABRIL 2'!$BD$11:$BD$40,'ABRIL 2'!$CL$11:$CL$40,"A"))/1%,"")</f>
        <v/>
      </c>
      <c r="DJ153" s="188" t="str">
        <f t="array" ref="DJ153">IFERROR(_xlfn.XLOOKUP($A153&amp;$B153,MAYO!$D$11:$D$40&amp;MAYO!$E$11:$E$40,MAYO!$AM$11:$AM$40,_xlfn.XLOOKUP($A153&amp;$B153,MAYO!$BC$11:$BC$40&amp;MAYO!$BD$11:$BD$40,MAYO!$CL$11:$CL$40,"A"))/1%,"")</f>
        <v/>
      </c>
      <c r="DK153" s="188" t="str">
        <f t="array" ref="DK153">IFERROR(_xlfn.XLOOKUP($A153&amp;$B153,'MAYO 2'!$D$11:$D$40&amp;'MAYO 2'!$E$11:$E$40,'MAYO 2'!$AM$11:$AM$40,_xlfn.XLOOKUP($A153&amp;$B153,'MAYO 2'!$BC$11:$BC$40&amp;'MAYO 2'!$BD$11:$BD$40,'MAYO 2'!$CL$11:$CL$40,"A"))/1%,"")</f>
        <v/>
      </c>
      <c r="DL153" s="188" t="str">
        <f t="array" ref="DL153">IFERROR(_xlfn.XLOOKUP($A153&amp;$B153,JUNIO!$D$11:$D$40&amp;JUNIO!$E$11:$E$40,JUNIO!$AM$11:$AM$40,_xlfn.XLOOKUP($A153&amp;$B153,JUNIO!$BC$11:$BC$40&amp;JUNIO!$BD$11:$BD$40,JUNIO!$CL$11:$CL$40,"A"))/1%,"")</f>
        <v/>
      </c>
      <c r="DM153" s="188" t="str">
        <f t="array" ref="DM153">IFERROR(_xlfn.XLOOKUP($A153&amp;$B153,'JUNIO 2'!$D$11:$D$40&amp;'JUNIO 2'!$E$11:$E$40,'JUNIO 2'!$AM$11:$AM$40,_xlfn.XLOOKUP($A153&amp;$B153,'JUNIO 2'!$BC$11:$BC$40&amp;'JUNIO 2'!$BD$11:$BD$40,'JUNIO 2'!$CL$11:$CL$40,"A"))/1%,"")</f>
        <v/>
      </c>
      <c r="DN153" s="188" t="str">
        <f t="array" ref="DN153">IFERROR(_xlfn.XLOOKUP($A153&amp;$B153,JULIO!$D$11:$D$40&amp;JULIO!$E$11:$E$40,JULIO!$AM$11:$AM$40,_xlfn.XLOOKUP($A153&amp;$B153,JULIO!$BC$11:$BC$40&amp;JULIO!$BD$11:$BD$40,JULIO!$CL$11:$CL$40,"A"))/1%,"")</f>
        <v/>
      </c>
      <c r="DO153" s="188" t="str">
        <f t="array" ref="DO153">IFERROR(_xlfn.XLOOKUP($A153&amp;$B153,'JULIO 2'!$D$11:$D$40&amp;'JULIO 2'!$E$11:$E$40,'JULIO 2'!$AM$11:$AM$40,_xlfn.XLOOKUP($A153&amp;$B153,'JULIO 2'!$BC$11:$BC$40&amp;'JULIO 2'!$BD$11:$BD$40,'JULIO 2'!$CL$11:$CL$40,"A"))/1%,"")</f>
        <v/>
      </c>
      <c r="DP153" s="188" t="str">
        <f t="array" ref="DP153">IFERROR(_xlfn.XLOOKUP($A153&amp;$B153,AGOSTO!$D$11:$D$40&amp;AGOSTO!$E$11:$E$40,AGOSTO!$AM$11:$AM$40,_xlfn.XLOOKUP($A153&amp;$B153,AGOSTO!$BC$11:$BC$40&amp;AGOSTO!$BD$11:$BD$40,AGOSTO!$CL$11:$CL$40,"A"))/1%,"")</f>
        <v/>
      </c>
      <c r="DQ153" s="188" t="str">
        <f t="array" ref="DQ153">IFERROR(_xlfn.XLOOKUP($A153&amp;$B153,'AGOSTO 2'!$D$11:$D$40&amp;'AGOSTO 2'!$E$11:$E$40,'AGOSTO 2'!$AM$11:$AM$40,_xlfn.XLOOKUP($A153&amp;$B153,'AGOSTO 2'!$BC$11:$BC$40&amp;'AGOSTO 2'!$BD$11:$BD$40,'AGOSTO 2'!$CL$11:$CL$40,"A"))/1%,"")</f>
        <v/>
      </c>
      <c r="DR153" s="188" t="str">
        <f t="array" ref="DR153">IFERROR(_xlfn.XLOOKUP($A153&amp;$B153,SEPTIEMBRE!$D$11:$D$40&amp;SEPTIEMBRE!$E$11:$E$40,SEPTIEMBRE!$AM$11:$AM$40,_xlfn.XLOOKUP($A153&amp;$B153,SEPTIEMBRE!$BC$11:$BC$40&amp;SEPTIEMBRE!$BD$11:$BD$40,SEPTIEMBRE!$CL$11:$CL$40,"A"))/1%,"")</f>
        <v/>
      </c>
      <c r="DS153" s="188" t="str">
        <f t="array" ref="DS153">IFERROR(_xlfn.XLOOKUP($A153&amp;$B153,'SEPTIEMBRE 2'!$D$11:$D$40&amp;'SEPTIEMBRE 2'!$E$11:$E$40,'SEPTIEMBRE 2'!$AM$11:$AM$40,_xlfn.XLOOKUP($A153&amp;$B153,'SEPTIEMBRE 2'!$BC$11:$BC$40&amp;'SEPTIEMBRE 2'!$BD$11:$BD$40,'SEPTIEMBRE 2'!$CL$11:$CL$40,"A"))/1%,"")</f>
        <v/>
      </c>
      <c r="DT153" s="188" t="str">
        <f t="array" ref="DT153">IFERROR(_xlfn.XLOOKUP($A153&amp;$B153,'SEPTIEMBRE 3'!$D$11:$D$40&amp;'SEPTIEMBRE 3'!$E$11:$E$40,'SEPTIEMBRE 3'!$AM$11:$AM$40,_xlfn.XLOOKUP($A153&amp;$B153,'SEPTIEMBRE 3'!$BC$11:$BC$40&amp;'SEPTIEMBRE 3'!$BD$11:$BD$40,'SEPTIEMBRE 3'!$CL$11:$CL$40,"A"))/1%,"")</f>
        <v/>
      </c>
      <c r="DU153" s="188" t="str">
        <f t="array" ref="DU153">IFERROR(_xlfn.XLOOKUP($A153&amp;$B153,OCTUBRE!$D$11:$D$40&amp;OCTUBRE!$E$11:$E$40,OCTUBRE!$AM$11:$AM$40,_xlfn.XLOOKUP($A153&amp;$B153,OCTUBRE!$BC$11:$BC$40&amp;OCTUBRE!$BD$11:$BD$40,OCTUBRE!$CL$11:$CL$40,"A"))/1%,"")</f>
        <v/>
      </c>
      <c r="DV153" s="188" t="str">
        <f t="array" ref="DV153">IFERROR(_xlfn.XLOOKUP($A153&amp;$B153,'OCTUBRE 2'!$D$11:$D$40&amp;'OCTUBRE 2'!$E$11:$E$40,'OCTUBRE 2'!$AM$11:$AM$40,_xlfn.XLOOKUP($A153&amp;$B153,'OCTUBRE 2'!$BC$11:$BC$40&amp;'OCTUBRE 2'!$BD$11:$BD$40,'OCTUBRE 2'!$CL$11:$CL$40,"A"))/1%,"")</f>
        <v/>
      </c>
      <c r="DW153" s="188" t="str">
        <f t="array" ref="DW153">IFERROR(_xlfn.XLOOKUP($A153&amp;$B153,NOVIEMBRE!$D$11:$D$40&amp;NOVIEMBRE!$E$11:$E$40,NOVIEMBRE!$AM$11:$AM$40,_xlfn.XLOOKUP($A153&amp;$B153,NOVIEMBRE!$BC$11:$BC$40&amp;NOVIEMBRE!$BD$11:$BD$40,NOVIEMBRE!$CL$11:$CL$40,"A"))/1%,"")</f>
        <v/>
      </c>
      <c r="DX153" s="188" t="str">
        <f t="array" ref="DX153">IFERROR(_xlfn.XLOOKUP($A153&amp;$B153,'NOVIEMBRE 2'!$D$11:$D$40&amp;'NOVIEMBRE 2'!$E$11:$E$40,'NOVIEMBRE 2'!$AM$11:$AM$40,_xlfn.XLOOKUP($A153&amp;$B153,'NOVIEMBRE 2'!$BC$11:$BC$40&amp;'NOVIEMBRE 2'!$BD$11:$BD$40,'NOVIEMBRE 2'!$CL$11:$CL$40,"A"))/1%,"")</f>
        <v/>
      </c>
      <c r="DY153" s="188" t="str">
        <f t="array" ref="DY153">IFERROR(_xlfn.XLOOKUP($A153&amp;$B153,DICIEMBRE!$D$11:$D$40&amp;DICIEMBRE!$E$11:$E$40,DICIEMBRE!$AM$11:$AM$40,_xlfn.XLOOKUP($A153&amp;$B153,DICIEMBRE!$BC$11:$BC$40&amp;DICIEMBRE!$BD$11:$BD$40,DICIEMBRE!$CL$11:$CL$40,"A"))/1%,"")</f>
        <v/>
      </c>
      <c r="DZ153" s="381" t="str">
        <f t="shared" si="9"/>
        <v>-</v>
      </c>
      <c r="EA153" s="381" t="str">
        <f t="shared" si="10"/>
        <v>-</v>
      </c>
      <c r="EB153" s="381" t="str">
        <f t="shared" si="11"/>
        <v>-</v>
      </c>
      <c r="EC153" s="381" t="str">
        <f t="shared" si="12"/>
        <v>-</v>
      </c>
      <c r="ED153" s="381" t="str">
        <f t="shared" si="13"/>
        <v>-</v>
      </c>
      <c r="EE153" s="381" t="str">
        <f t="shared" si="14"/>
        <v>-</v>
      </c>
      <c r="EF153" s="381" t="str">
        <f t="shared" si="15"/>
        <v>-</v>
      </c>
      <c r="EG153" s="381" t="str">
        <f t="shared" si="16"/>
        <v>-</v>
      </c>
      <c r="EH153" s="381" t="str">
        <f t="shared" si="17"/>
        <v>-</v>
      </c>
      <c r="EI153" s="188" t="str">
        <f t="shared" si="18"/>
        <v/>
      </c>
      <c r="EJ153" s="382"/>
      <c r="EK153" s="382"/>
      <c r="EL153" s="383"/>
      <c r="EM153" s="21"/>
      <c r="EN153" s="384">
        <f t="array" ref="EN153">IFERROR(_xlfn.XLOOKUP($A153&amp;$B153,MARZO!$D$11:$D$40&amp;MARZO!$E$11:$E$40,MARZO!$AK$11:$AK$40,_xlfn.XLOOKUP($A153&amp;$B153,MARZO!$BC$11:$BC$40&amp;MARZO!$BD$11:$BD$40,MARZO!$CJ$11:$CJ$40,"A")),"")</f>
        <v>0</v>
      </c>
      <c r="EO153" s="384">
        <f t="array" ref="EO153">IFERROR(_xlfn.XLOOKUP($A153&amp;$B153,ABRIL!$D$11:$D$40&amp;ABRIL!$E$11:$E$40,ABRIL!$AK$11:$AK$40,_xlfn.XLOOKUP($A153&amp;$B153,ABRIL!$BC$11:$BC$40&amp;ABRIL!$BD$11:$BD$40,ABRIL!$CJ$11:$CJ$40,"A")),"")</f>
        <v>0</v>
      </c>
      <c r="EP153" s="384">
        <f t="array" ref="EP153">IFERROR(_xlfn.XLOOKUP($A153&amp;$B153,'ABRIL 2'!$D$11:$D$40&amp;'ABRIL 2'!$E$11:$E$40,'ABRIL 2'!$AK$11:$AK$40,_xlfn.XLOOKUP($A153&amp;$B153,'ABRIL 2'!$BC$11:$BC$40&amp;'ABRIL 2'!$BD$11:$BD$40,'ABRIL 2'!$CJ$11:$CJ$40,"A")),"")</f>
        <v>0</v>
      </c>
      <c r="EQ153" s="384">
        <f t="array" ref="EQ153">IFERROR(_xlfn.XLOOKUP($A153&amp;$B153,MAYO!$D$11:$D$40&amp;MAYO!$E$11:$E$40,MAYO!$AK$11:$AK$40,_xlfn.XLOOKUP($A153&amp;$B153,MAYO!$BC$11:$BC$40&amp;MAYO!$BD$11:$BD$40,MAYO!$CJ$11:$CJ$40,"A")),"")</f>
        <v>0</v>
      </c>
      <c r="ER153" s="384">
        <f t="array" ref="ER153">IFERROR(_xlfn.XLOOKUP($A153&amp;$B153,'MAYO 2'!$D$11:$D$40&amp;'MAYO 2'!$E$11:$E$40,'MAYO 2'!$AK$11:$AK$40,_xlfn.XLOOKUP($A153&amp;$B153,'MAYO 2'!$BC$11:$BC$40&amp;'MAYO 2'!$BD$11:$BD$40,'MAYO 2'!$CJ$11:$CJ$40,"A")),"")</f>
        <v>0</v>
      </c>
      <c r="ES153" s="384">
        <f t="array" ref="ES153">IFERROR(_xlfn.XLOOKUP($A153&amp;$B153,JUNIO!$D$11:$D$40&amp;JUNIO!$E$11:$E$40,JUNIO!$AK$11:$AK$40,_xlfn.XLOOKUP($A153&amp;$B153,JUNIO!$BC$11:$BC$40&amp;JUNIO!$BD$11:$BD$40,JUNIO!$CJ$11:$CJ$40,"A")),"")</f>
        <v>0</v>
      </c>
      <c r="ET153" s="384">
        <f t="array" ref="ET153">IFERROR(_xlfn.XLOOKUP($A153&amp;$B153,'JUNIO 2'!$D$11:$D$40&amp;'JUNIO 2'!$E$11:$E$40,'JUNIO 2'!$AK$11:$AK$40,_xlfn.XLOOKUP($A153&amp;$B153,'JUNIO 2'!$BC$11:$BC$40&amp;'JUNIO 2'!$BD$11:$BD$40,'JUNIO 2'!$CJ$11:$CJ$40,"A")),"")</f>
        <v>0</v>
      </c>
      <c r="EU153" s="384">
        <f t="array" ref="EU153">IFERROR(_xlfn.XLOOKUP($A153&amp;$B153,JULIO!$D$11:$D$40&amp;JULIO!$E$11:$E$40,JULIO!$AK$11:$AK$40,_xlfn.XLOOKUP($A153&amp;$B153,JULIO!$BC$11:$BC$40&amp;JULIO!$BD$11:$BD$40,JULIO!$CJ$11:$CJ$40,"A")),"")</f>
        <v>0</v>
      </c>
      <c r="EV153" s="384">
        <f t="array" ref="EV153">IFERROR(_xlfn.XLOOKUP($A153&amp;$B153,'JULIO 2'!$D$11:$D$40&amp;'JULIO 2'!$E$11:$E$40,'JULIO 2'!$AK$11:$AK$40,_xlfn.XLOOKUP($A153&amp;$B153,'JULIO 2'!$BC$11:$BC$40&amp;'JULIO 2'!$BD$11:$BD$40,'JULIO 2'!$CJ$11:$CJ$40,"A")),"")</f>
        <v>0</v>
      </c>
      <c r="EW153" s="384">
        <f t="array" ref="EW153">IFERROR(_xlfn.XLOOKUP($A153&amp;$B153,AGOSTO!$D$11:$D$40&amp;AGOSTO!$E$11:$E$40,AGOSTO!$AK$11:$AK$40,_xlfn.XLOOKUP($A153&amp;$B153,AGOSTO!$BC$11:$BC$40&amp;AGOSTO!$BD$11:$BD$40,AGOSTO!$CJ$11:$CJ$40,"A")),"")</f>
        <v>0</v>
      </c>
      <c r="EX153" s="384">
        <f t="array" ref="EX153">IFERROR(_xlfn.XLOOKUP($A153&amp;$B153,'AGOSTO 2'!$D$11:$D$40&amp;'AGOSTO 2'!$E$11:$E$40,'AGOSTO 2'!$AK$11:$AK$40,_xlfn.XLOOKUP($A153&amp;$B153,'AGOSTO 2'!$BC$11:$BC$40&amp;'AGOSTO 2'!$BD$11:$BD$40,'AGOSTO 2'!$CJ$11:$CJ$40,"A")),"")</f>
        <v>0</v>
      </c>
      <c r="EY153" s="384">
        <f t="array" ref="EY153">IFERROR(_xlfn.XLOOKUP($A153&amp;$B153,SEPTIEMBRE!$D$11:$D$40&amp;SEPTIEMBRE!$E$11:$E$40,SEPTIEMBRE!$AK$11:$AK$40,_xlfn.XLOOKUP($A153&amp;$B153,SEPTIEMBRE!$BC$11:$BC$40&amp;SEPTIEMBRE!$BD$11:$BD$40,SEPTIEMBRE!$CJ$11:$CJ$40,"A")),"")</f>
        <v>0</v>
      </c>
      <c r="EZ153" s="384">
        <f t="array" ref="EZ153">IFERROR(_xlfn.XLOOKUP($A153&amp;$B153,'SEPTIEMBRE 2'!$D$11:$D$40&amp;'SEPTIEMBRE 2'!$E$11:$E$40,'SEPTIEMBRE 2'!$AK$11:$AK$40,_xlfn.XLOOKUP($A153&amp;$B153,'SEPTIEMBRE 2'!$BC$11:$BC$40&amp;'SEPTIEMBRE 2'!$BD$11:$BD$40,'SEPTIEMBRE 2'!$CJ$11:$CJ$40,"A")),"")</f>
        <v>0</v>
      </c>
      <c r="FA153" s="384">
        <f t="array" ref="FA153">IFERROR(_xlfn.XLOOKUP($A153&amp;$B153,'SEPTIEMBRE 3'!$D$11:$D$40&amp;'SEPTIEMBRE 3'!$E$11:$E$40,'SEPTIEMBRE 3'!$AK$11:$AK$40,_xlfn.XLOOKUP($A153&amp;$B153,'SEPTIEMBRE 3'!$BC$11:$BC$40&amp;'SEPTIEMBRE 3'!$BD$11:$BD$40,'SEPTIEMBRE 3'!$CJ$11:$CJ$40,"A")),"")</f>
        <v>0</v>
      </c>
      <c r="FB153" s="384">
        <f t="array" ref="FB153">IFERROR(_xlfn.XLOOKUP($A153&amp;$B153,OCTUBRE!$D$11:$D$40&amp;OCTUBRE!$E$11:$E$40,OCTUBRE!$AK$11:$AK$40,_xlfn.XLOOKUP($A153&amp;$B153,OCTUBRE!$BC$11:$BC$40&amp;OCTUBRE!$BD$11:$BD$40,OCTUBRE!$CJ$11:$CJ$40,"A")),"")</f>
        <v>0</v>
      </c>
      <c r="FC153" s="384">
        <f t="array" ref="FC153">IFERROR(_xlfn.XLOOKUP($A153&amp;$B153,'OCTUBRE 2'!$D$11:$D$40&amp;'OCTUBRE 2'!$E$11:$E$40,'OCTUBRE 2'!$AK$11:$AK$40,_xlfn.XLOOKUP($A153&amp;$B153,'OCTUBRE 2'!$BC$11:$BC$40&amp;'OCTUBRE 2'!$BD$11:$BD$40,'OCTUBRE 2'!$CJ$11:$CJ$40,"A")),"")</f>
        <v>0</v>
      </c>
      <c r="FD153" s="384">
        <f t="array" ref="FD153">IFERROR(_xlfn.XLOOKUP($A153&amp;$B153,NOVIEMBRE!$D$11:$D$40&amp;NOVIEMBRE!$E$11:$E$40,NOVIEMBRE!$AK$11:$AK$40,_xlfn.XLOOKUP($A153&amp;$B153,NOVIEMBRE!$BC$11:$BC$40&amp;NOVIEMBRE!$BD$11:$BD$40,NOVIEMBRE!$CJ$11:$CJ$40,"A")),"")</f>
        <v>0</v>
      </c>
      <c r="FE153" s="384">
        <f t="array" ref="FE153">IFERROR(_xlfn.XLOOKUP($A153&amp;$B153,'NOVIEMBRE 2'!$D$11:$D$40&amp;'NOVIEMBRE 2'!$E$11:$E$40,'NOVIEMBRE 2'!$AK$11:$AK$40,_xlfn.XLOOKUP($A153&amp;$B153,'NOVIEMBRE 2'!$BC$11:$BC$40&amp;'NOVIEMBRE 2'!$BD$11:$BD$40,'NOVIEMBRE 2'!$CJ$11:$CJ$40,"A")),"")</f>
        <v>0</v>
      </c>
      <c r="FF153" s="385">
        <f t="array" ref="FF153">IFERROR(_xlfn.XLOOKUP($A153&amp;$B153,DICIEMBRE!$D$11:$D$40&amp;DICIEMBRE!$E$11:$E$40,DICIEMBRE!$AK$11:$AK$40,_xlfn.XLOOKUP($A153&amp;$B153,DICIEMBRE!$BC$11:$BC$40&amp;DICIEMBRE!$BD$11:$BD$40,DICIEMBRE!$CJ$11:$CJ$40,"A")),"")</f>
        <v>0</v>
      </c>
      <c r="FG153" s="386" t="str">
        <f t="shared" si="19"/>
        <v/>
      </c>
      <c r="FH153" s="386" t="str">
        <f t="array" ref="FH153">IF(
 COUNT(DZ153:EH153)=0,
 "-",
 IF(
  COUNT(DZ153:EH153) &lt; COUNTA(DZ153:EH153),
  REPT("🟩", ROUND(COUNT(DZ153:EH153)/COUNTA(DZ153:EH153)*5, 0)) &amp;
  REPT("⬜", 5 - ROUND(COUNT(DZ153:EH153)/COUNTA(DZ153:EH153)*5, 0)),
  IF(
    AVERAGE(IF(DZ153:EH153&lt;&gt;"", DZ153:EH153, )) &gt;= 70, "🟩🟩🟩🟩🟩",
    IF(
      AVERAGE(IF(DZ153:EH153&lt;&gt;"",DZ153:EH153, )) &gt;= 56, "🟨🟨🟨🟨🟨",
      "🟥🟥🟥🟥🟥"
    )
  )
 )
)
</f>
        <v>-</v>
      </c>
    </row>
    <row r="154" ht="15.75" customHeight="1">
      <c r="A154" s="168"/>
      <c r="B154" s="169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1"/>
      <c r="N154" s="172" t="str">
        <f t="shared" si="1"/>
        <v/>
      </c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2" t="str">
        <f t="shared" si="2"/>
        <v/>
      </c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2" t="str">
        <f t="shared" si="3"/>
        <v/>
      </c>
      <c r="AM154" s="173"/>
      <c r="AN154" s="173"/>
      <c r="AO154" s="173"/>
      <c r="AP154" s="173"/>
      <c r="AQ154" s="173"/>
      <c r="AR154" s="173"/>
      <c r="AS154" s="173"/>
      <c r="AT154" s="173"/>
      <c r="AU154" s="173"/>
      <c r="AV154" s="171"/>
      <c r="AW154" s="171"/>
      <c r="AX154" s="172" t="str">
        <f t="shared" si="4"/>
        <v/>
      </c>
      <c r="AY154" s="173"/>
      <c r="AZ154" s="173"/>
      <c r="BA154" s="173"/>
      <c r="BB154" s="173"/>
      <c r="BC154" s="173"/>
      <c r="BD154" s="173"/>
      <c r="BE154" s="173"/>
      <c r="BF154" s="173"/>
      <c r="BG154" s="173"/>
      <c r="BH154" s="173"/>
      <c r="BI154" s="173"/>
      <c r="BJ154" s="172" t="str">
        <f t="shared" si="5"/>
        <v/>
      </c>
      <c r="BK154" s="173"/>
      <c r="BL154" s="173"/>
      <c r="BM154" s="173"/>
      <c r="BN154" s="173"/>
      <c r="BO154" s="173"/>
      <c r="BP154" s="173"/>
      <c r="BQ154" s="173"/>
      <c r="BR154" s="173"/>
      <c r="BS154" s="173"/>
      <c r="BT154" s="173"/>
      <c r="BU154" s="173"/>
      <c r="BV154" s="172" t="str">
        <f t="shared" si="6"/>
        <v/>
      </c>
      <c r="BW154" s="173"/>
      <c r="BX154" s="173"/>
      <c r="BY154" s="173"/>
      <c r="BZ154" s="171"/>
      <c r="CA154" s="171"/>
      <c r="CB154" s="171"/>
      <c r="CC154" s="171"/>
      <c r="CD154" s="171"/>
      <c r="CE154" s="171"/>
      <c r="CF154" s="171"/>
      <c r="CG154" s="171"/>
      <c r="CH154" s="172" t="str">
        <f t="shared" si="7"/>
        <v/>
      </c>
      <c r="CI154" s="171"/>
      <c r="CJ154" s="173"/>
      <c r="CK154" s="173"/>
      <c r="CL154" s="173"/>
      <c r="CM154" s="173"/>
      <c r="CN154" s="171"/>
      <c r="CO154" s="171"/>
      <c r="CP154" s="171"/>
      <c r="CQ154" s="173"/>
      <c r="CR154" s="171"/>
      <c r="CS154" s="171"/>
      <c r="CT154" s="172" t="str">
        <f t="shared" si="8"/>
        <v/>
      </c>
      <c r="CU154" s="172"/>
      <c r="CV154" s="172"/>
      <c r="CW154" s="172"/>
      <c r="CX154" s="172"/>
      <c r="CY154" s="172"/>
      <c r="CZ154" s="172"/>
      <c r="DA154" s="172"/>
      <c r="DB154" s="172"/>
      <c r="DC154" s="172"/>
      <c r="DD154" s="172"/>
      <c r="DE154" s="172"/>
      <c r="DF154" s="172"/>
      <c r="DG154" s="188" t="str">
        <f t="array" ref="DG154">IFERROR(_xlfn.XLOOKUP($A154&amp;B154,MARZO!$D$11:$D$40&amp;MARZO!$E$11:$E$40,MARZO!$AM$11:$AM$40,_xlfn.XLOOKUP($A154&amp;$B154,MARZO!$BC$11:$BC$40&amp;MARZO!$BD$11:$BD$40,MARZO!$CL$11:$CL$40,"A"))/1%,"")</f>
        <v/>
      </c>
      <c r="DH154" s="188" t="str">
        <f t="array" ref="DH154">IFERROR(_xlfn.XLOOKUP($A154&amp;$B154,ABRIL!$D$11:$D$40&amp;ABRIL!$E$11:$E$40,ABRIL!$AM$11:$AM$40,_xlfn.XLOOKUP($A154&amp;$B154,ABRIL!$BC$11:$BC$40&amp;ABRIL!$BD$11:$BD$40,ABRIL!$CL$11:$CL$40,"A"))/1%,"")</f>
        <v/>
      </c>
      <c r="DI154" s="188" t="str">
        <f t="array" ref="DI154">IFERROR(_xlfn.XLOOKUP($A154&amp;$B154,'ABRIL 2'!$D$11:$D$40&amp;'ABRIL 2'!$E$11:$E$40,'ABRIL 2'!$AM$11:$AM$40,_xlfn.XLOOKUP($A154&amp;$B154,'ABRIL 2'!$BC$11:$BC$40&amp;'ABRIL 2'!$BD$11:$BD$40,'ABRIL 2'!$CL$11:$CL$40,"A"))/1%,"")</f>
        <v/>
      </c>
      <c r="DJ154" s="188" t="str">
        <f t="array" ref="DJ154">IFERROR(_xlfn.XLOOKUP($A154&amp;$B154,MAYO!$D$11:$D$40&amp;MAYO!$E$11:$E$40,MAYO!$AM$11:$AM$40,_xlfn.XLOOKUP($A154&amp;$B154,MAYO!$BC$11:$BC$40&amp;MAYO!$BD$11:$BD$40,MAYO!$CL$11:$CL$40,"A"))/1%,"")</f>
        <v/>
      </c>
      <c r="DK154" s="188" t="str">
        <f t="array" ref="DK154">IFERROR(_xlfn.XLOOKUP($A154&amp;$B154,'MAYO 2'!$D$11:$D$40&amp;'MAYO 2'!$E$11:$E$40,'MAYO 2'!$AM$11:$AM$40,_xlfn.XLOOKUP($A154&amp;$B154,'MAYO 2'!$BC$11:$BC$40&amp;'MAYO 2'!$BD$11:$BD$40,'MAYO 2'!$CL$11:$CL$40,"A"))/1%,"")</f>
        <v/>
      </c>
      <c r="DL154" s="188" t="str">
        <f t="array" ref="DL154">IFERROR(_xlfn.XLOOKUP($A154&amp;$B154,JUNIO!$D$11:$D$40&amp;JUNIO!$E$11:$E$40,JUNIO!$AM$11:$AM$40,_xlfn.XLOOKUP($A154&amp;$B154,JUNIO!$BC$11:$BC$40&amp;JUNIO!$BD$11:$BD$40,JUNIO!$CL$11:$CL$40,"A"))/1%,"")</f>
        <v/>
      </c>
      <c r="DM154" s="188" t="str">
        <f t="array" ref="DM154">IFERROR(_xlfn.XLOOKUP($A154&amp;$B154,'JUNIO 2'!$D$11:$D$40&amp;'JUNIO 2'!$E$11:$E$40,'JUNIO 2'!$AM$11:$AM$40,_xlfn.XLOOKUP($A154&amp;$B154,'JUNIO 2'!$BC$11:$BC$40&amp;'JUNIO 2'!$BD$11:$BD$40,'JUNIO 2'!$CL$11:$CL$40,"A"))/1%,"")</f>
        <v/>
      </c>
      <c r="DN154" s="188" t="str">
        <f t="array" ref="DN154">IFERROR(_xlfn.XLOOKUP($A154&amp;$B154,JULIO!$D$11:$D$40&amp;JULIO!$E$11:$E$40,JULIO!$AM$11:$AM$40,_xlfn.XLOOKUP($A154&amp;$B154,JULIO!$BC$11:$BC$40&amp;JULIO!$BD$11:$BD$40,JULIO!$CL$11:$CL$40,"A"))/1%,"")</f>
        <v/>
      </c>
      <c r="DO154" s="188" t="str">
        <f t="array" ref="DO154">IFERROR(_xlfn.XLOOKUP($A154&amp;$B154,'JULIO 2'!$D$11:$D$40&amp;'JULIO 2'!$E$11:$E$40,'JULIO 2'!$AM$11:$AM$40,_xlfn.XLOOKUP($A154&amp;$B154,'JULIO 2'!$BC$11:$BC$40&amp;'JULIO 2'!$BD$11:$BD$40,'JULIO 2'!$CL$11:$CL$40,"A"))/1%,"")</f>
        <v/>
      </c>
      <c r="DP154" s="188" t="str">
        <f t="array" ref="DP154">IFERROR(_xlfn.XLOOKUP($A154&amp;$B154,AGOSTO!$D$11:$D$40&amp;AGOSTO!$E$11:$E$40,AGOSTO!$AM$11:$AM$40,_xlfn.XLOOKUP($A154&amp;$B154,AGOSTO!$BC$11:$BC$40&amp;AGOSTO!$BD$11:$BD$40,AGOSTO!$CL$11:$CL$40,"A"))/1%,"")</f>
        <v/>
      </c>
      <c r="DQ154" s="188" t="str">
        <f t="array" ref="DQ154">IFERROR(_xlfn.XLOOKUP($A154&amp;$B154,'AGOSTO 2'!$D$11:$D$40&amp;'AGOSTO 2'!$E$11:$E$40,'AGOSTO 2'!$AM$11:$AM$40,_xlfn.XLOOKUP($A154&amp;$B154,'AGOSTO 2'!$BC$11:$BC$40&amp;'AGOSTO 2'!$BD$11:$BD$40,'AGOSTO 2'!$CL$11:$CL$40,"A"))/1%,"")</f>
        <v/>
      </c>
      <c r="DR154" s="188" t="str">
        <f t="array" ref="DR154">IFERROR(_xlfn.XLOOKUP($A154&amp;$B154,SEPTIEMBRE!$D$11:$D$40&amp;SEPTIEMBRE!$E$11:$E$40,SEPTIEMBRE!$AM$11:$AM$40,_xlfn.XLOOKUP($A154&amp;$B154,SEPTIEMBRE!$BC$11:$BC$40&amp;SEPTIEMBRE!$BD$11:$BD$40,SEPTIEMBRE!$CL$11:$CL$40,"A"))/1%,"")</f>
        <v/>
      </c>
      <c r="DS154" s="188" t="str">
        <f t="array" ref="DS154">IFERROR(_xlfn.XLOOKUP($A154&amp;$B154,'SEPTIEMBRE 2'!$D$11:$D$40&amp;'SEPTIEMBRE 2'!$E$11:$E$40,'SEPTIEMBRE 2'!$AM$11:$AM$40,_xlfn.XLOOKUP($A154&amp;$B154,'SEPTIEMBRE 2'!$BC$11:$BC$40&amp;'SEPTIEMBRE 2'!$BD$11:$BD$40,'SEPTIEMBRE 2'!$CL$11:$CL$40,"A"))/1%,"")</f>
        <v/>
      </c>
      <c r="DT154" s="188" t="str">
        <f t="array" ref="DT154">IFERROR(_xlfn.XLOOKUP($A154&amp;$B154,'SEPTIEMBRE 3'!$D$11:$D$40&amp;'SEPTIEMBRE 3'!$E$11:$E$40,'SEPTIEMBRE 3'!$AM$11:$AM$40,_xlfn.XLOOKUP($A154&amp;$B154,'SEPTIEMBRE 3'!$BC$11:$BC$40&amp;'SEPTIEMBRE 3'!$BD$11:$BD$40,'SEPTIEMBRE 3'!$CL$11:$CL$40,"A"))/1%,"")</f>
        <v/>
      </c>
      <c r="DU154" s="188" t="str">
        <f t="array" ref="DU154">IFERROR(_xlfn.XLOOKUP($A154&amp;$B154,OCTUBRE!$D$11:$D$40&amp;OCTUBRE!$E$11:$E$40,OCTUBRE!$AM$11:$AM$40,_xlfn.XLOOKUP($A154&amp;$B154,OCTUBRE!$BC$11:$BC$40&amp;OCTUBRE!$BD$11:$BD$40,OCTUBRE!$CL$11:$CL$40,"A"))/1%,"")</f>
        <v/>
      </c>
      <c r="DV154" s="188" t="str">
        <f t="array" ref="DV154">IFERROR(_xlfn.XLOOKUP($A154&amp;$B154,'OCTUBRE 2'!$D$11:$D$40&amp;'OCTUBRE 2'!$E$11:$E$40,'OCTUBRE 2'!$AM$11:$AM$40,_xlfn.XLOOKUP($A154&amp;$B154,'OCTUBRE 2'!$BC$11:$BC$40&amp;'OCTUBRE 2'!$BD$11:$BD$40,'OCTUBRE 2'!$CL$11:$CL$40,"A"))/1%,"")</f>
        <v/>
      </c>
      <c r="DW154" s="188" t="str">
        <f t="array" ref="DW154">IFERROR(_xlfn.XLOOKUP($A154&amp;$B154,NOVIEMBRE!$D$11:$D$40&amp;NOVIEMBRE!$E$11:$E$40,NOVIEMBRE!$AM$11:$AM$40,_xlfn.XLOOKUP($A154&amp;$B154,NOVIEMBRE!$BC$11:$BC$40&amp;NOVIEMBRE!$BD$11:$BD$40,NOVIEMBRE!$CL$11:$CL$40,"A"))/1%,"")</f>
        <v/>
      </c>
      <c r="DX154" s="188" t="str">
        <f t="array" ref="DX154">IFERROR(_xlfn.XLOOKUP($A154&amp;$B154,'NOVIEMBRE 2'!$D$11:$D$40&amp;'NOVIEMBRE 2'!$E$11:$E$40,'NOVIEMBRE 2'!$AM$11:$AM$40,_xlfn.XLOOKUP($A154&amp;$B154,'NOVIEMBRE 2'!$BC$11:$BC$40&amp;'NOVIEMBRE 2'!$BD$11:$BD$40,'NOVIEMBRE 2'!$CL$11:$CL$40,"A"))/1%,"")</f>
        <v/>
      </c>
      <c r="DY154" s="188" t="str">
        <f t="array" ref="DY154">IFERROR(_xlfn.XLOOKUP($A154&amp;$B154,DICIEMBRE!$D$11:$D$40&amp;DICIEMBRE!$E$11:$E$40,DICIEMBRE!$AM$11:$AM$40,_xlfn.XLOOKUP($A154&amp;$B154,DICIEMBRE!$BC$11:$BC$40&amp;DICIEMBRE!$BD$11:$BD$40,DICIEMBRE!$CL$11:$CL$40,"A"))/1%,"")</f>
        <v/>
      </c>
      <c r="DZ154" s="381" t="str">
        <f t="shared" si="9"/>
        <v>-</v>
      </c>
      <c r="EA154" s="381" t="str">
        <f t="shared" si="10"/>
        <v>-</v>
      </c>
      <c r="EB154" s="381" t="str">
        <f t="shared" si="11"/>
        <v>-</v>
      </c>
      <c r="EC154" s="381" t="str">
        <f t="shared" si="12"/>
        <v>-</v>
      </c>
      <c r="ED154" s="381" t="str">
        <f t="shared" si="13"/>
        <v>-</v>
      </c>
      <c r="EE154" s="381" t="str">
        <f t="shared" si="14"/>
        <v>-</v>
      </c>
      <c r="EF154" s="381" t="str">
        <f t="shared" si="15"/>
        <v>-</v>
      </c>
      <c r="EG154" s="381" t="str">
        <f t="shared" si="16"/>
        <v>-</v>
      </c>
      <c r="EH154" s="381" t="str">
        <f t="shared" si="17"/>
        <v>-</v>
      </c>
      <c r="EI154" s="188" t="str">
        <f t="shared" si="18"/>
        <v/>
      </c>
      <c r="EJ154" s="382"/>
      <c r="EK154" s="382"/>
      <c r="EL154" s="383"/>
      <c r="EM154" s="21"/>
      <c r="EN154" s="384">
        <f t="array" ref="EN154">IFERROR(_xlfn.XLOOKUP($A154&amp;$B154,MARZO!$D$11:$D$40&amp;MARZO!$E$11:$E$40,MARZO!$AK$11:$AK$40,_xlfn.XLOOKUP($A154&amp;$B154,MARZO!$BC$11:$BC$40&amp;MARZO!$BD$11:$BD$40,MARZO!$CJ$11:$CJ$40,"A")),"")</f>
        <v>0</v>
      </c>
      <c r="EO154" s="384">
        <f t="array" ref="EO154">IFERROR(_xlfn.XLOOKUP($A154&amp;$B154,ABRIL!$D$11:$D$40&amp;ABRIL!$E$11:$E$40,ABRIL!$AK$11:$AK$40,_xlfn.XLOOKUP($A154&amp;$B154,ABRIL!$BC$11:$BC$40&amp;ABRIL!$BD$11:$BD$40,ABRIL!$CJ$11:$CJ$40,"A")),"")</f>
        <v>0</v>
      </c>
      <c r="EP154" s="384">
        <f t="array" ref="EP154">IFERROR(_xlfn.XLOOKUP($A154&amp;$B154,'ABRIL 2'!$D$11:$D$40&amp;'ABRIL 2'!$E$11:$E$40,'ABRIL 2'!$AK$11:$AK$40,_xlfn.XLOOKUP($A154&amp;$B154,'ABRIL 2'!$BC$11:$BC$40&amp;'ABRIL 2'!$BD$11:$BD$40,'ABRIL 2'!$CJ$11:$CJ$40,"A")),"")</f>
        <v>0</v>
      </c>
      <c r="EQ154" s="384">
        <f t="array" ref="EQ154">IFERROR(_xlfn.XLOOKUP($A154&amp;$B154,MAYO!$D$11:$D$40&amp;MAYO!$E$11:$E$40,MAYO!$AK$11:$AK$40,_xlfn.XLOOKUP($A154&amp;$B154,MAYO!$BC$11:$BC$40&amp;MAYO!$BD$11:$BD$40,MAYO!$CJ$11:$CJ$40,"A")),"")</f>
        <v>0</v>
      </c>
      <c r="ER154" s="384">
        <f t="array" ref="ER154">IFERROR(_xlfn.XLOOKUP($A154&amp;$B154,'MAYO 2'!$D$11:$D$40&amp;'MAYO 2'!$E$11:$E$40,'MAYO 2'!$AK$11:$AK$40,_xlfn.XLOOKUP($A154&amp;$B154,'MAYO 2'!$BC$11:$BC$40&amp;'MAYO 2'!$BD$11:$BD$40,'MAYO 2'!$CJ$11:$CJ$40,"A")),"")</f>
        <v>0</v>
      </c>
      <c r="ES154" s="384">
        <f t="array" ref="ES154">IFERROR(_xlfn.XLOOKUP($A154&amp;$B154,JUNIO!$D$11:$D$40&amp;JUNIO!$E$11:$E$40,JUNIO!$AK$11:$AK$40,_xlfn.XLOOKUP($A154&amp;$B154,JUNIO!$BC$11:$BC$40&amp;JUNIO!$BD$11:$BD$40,JUNIO!$CJ$11:$CJ$40,"A")),"")</f>
        <v>0</v>
      </c>
      <c r="ET154" s="384">
        <f t="array" ref="ET154">IFERROR(_xlfn.XLOOKUP($A154&amp;$B154,'JUNIO 2'!$D$11:$D$40&amp;'JUNIO 2'!$E$11:$E$40,'JUNIO 2'!$AK$11:$AK$40,_xlfn.XLOOKUP($A154&amp;$B154,'JUNIO 2'!$BC$11:$BC$40&amp;'JUNIO 2'!$BD$11:$BD$40,'JUNIO 2'!$CJ$11:$CJ$40,"A")),"")</f>
        <v>0</v>
      </c>
      <c r="EU154" s="384">
        <f t="array" ref="EU154">IFERROR(_xlfn.XLOOKUP($A154&amp;$B154,JULIO!$D$11:$D$40&amp;JULIO!$E$11:$E$40,JULIO!$AK$11:$AK$40,_xlfn.XLOOKUP($A154&amp;$B154,JULIO!$BC$11:$BC$40&amp;JULIO!$BD$11:$BD$40,JULIO!$CJ$11:$CJ$40,"A")),"")</f>
        <v>0</v>
      </c>
      <c r="EV154" s="384">
        <f t="array" ref="EV154">IFERROR(_xlfn.XLOOKUP($A154&amp;$B154,'JULIO 2'!$D$11:$D$40&amp;'JULIO 2'!$E$11:$E$40,'JULIO 2'!$AK$11:$AK$40,_xlfn.XLOOKUP($A154&amp;$B154,'JULIO 2'!$BC$11:$BC$40&amp;'JULIO 2'!$BD$11:$BD$40,'JULIO 2'!$CJ$11:$CJ$40,"A")),"")</f>
        <v>0</v>
      </c>
      <c r="EW154" s="384">
        <f t="array" ref="EW154">IFERROR(_xlfn.XLOOKUP($A154&amp;$B154,AGOSTO!$D$11:$D$40&amp;AGOSTO!$E$11:$E$40,AGOSTO!$AK$11:$AK$40,_xlfn.XLOOKUP($A154&amp;$B154,AGOSTO!$BC$11:$BC$40&amp;AGOSTO!$BD$11:$BD$40,AGOSTO!$CJ$11:$CJ$40,"A")),"")</f>
        <v>0</v>
      </c>
      <c r="EX154" s="384">
        <f t="array" ref="EX154">IFERROR(_xlfn.XLOOKUP($A154&amp;$B154,'AGOSTO 2'!$D$11:$D$40&amp;'AGOSTO 2'!$E$11:$E$40,'AGOSTO 2'!$AK$11:$AK$40,_xlfn.XLOOKUP($A154&amp;$B154,'AGOSTO 2'!$BC$11:$BC$40&amp;'AGOSTO 2'!$BD$11:$BD$40,'AGOSTO 2'!$CJ$11:$CJ$40,"A")),"")</f>
        <v>0</v>
      </c>
      <c r="EY154" s="384">
        <f t="array" ref="EY154">IFERROR(_xlfn.XLOOKUP($A154&amp;$B154,SEPTIEMBRE!$D$11:$D$40&amp;SEPTIEMBRE!$E$11:$E$40,SEPTIEMBRE!$AK$11:$AK$40,_xlfn.XLOOKUP($A154&amp;$B154,SEPTIEMBRE!$BC$11:$BC$40&amp;SEPTIEMBRE!$BD$11:$BD$40,SEPTIEMBRE!$CJ$11:$CJ$40,"A")),"")</f>
        <v>0</v>
      </c>
      <c r="EZ154" s="384">
        <f t="array" ref="EZ154">IFERROR(_xlfn.XLOOKUP($A154&amp;$B154,'SEPTIEMBRE 2'!$D$11:$D$40&amp;'SEPTIEMBRE 2'!$E$11:$E$40,'SEPTIEMBRE 2'!$AK$11:$AK$40,_xlfn.XLOOKUP($A154&amp;$B154,'SEPTIEMBRE 2'!$BC$11:$BC$40&amp;'SEPTIEMBRE 2'!$BD$11:$BD$40,'SEPTIEMBRE 2'!$CJ$11:$CJ$40,"A")),"")</f>
        <v>0</v>
      </c>
      <c r="FA154" s="384">
        <f t="array" ref="FA154">IFERROR(_xlfn.XLOOKUP($A154&amp;$B154,'SEPTIEMBRE 3'!$D$11:$D$40&amp;'SEPTIEMBRE 3'!$E$11:$E$40,'SEPTIEMBRE 3'!$AK$11:$AK$40,_xlfn.XLOOKUP($A154&amp;$B154,'SEPTIEMBRE 3'!$BC$11:$BC$40&amp;'SEPTIEMBRE 3'!$BD$11:$BD$40,'SEPTIEMBRE 3'!$CJ$11:$CJ$40,"A")),"")</f>
        <v>0</v>
      </c>
      <c r="FB154" s="384">
        <f t="array" ref="FB154">IFERROR(_xlfn.XLOOKUP($A154&amp;$B154,OCTUBRE!$D$11:$D$40&amp;OCTUBRE!$E$11:$E$40,OCTUBRE!$AK$11:$AK$40,_xlfn.XLOOKUP($A154&amp;$B154,OCTUBRE!$BC$11:$BC$40&amp;OCTUBRE!$BD$11:$BD$40,OCTUBRE!$CJ$11:$CJ$40,"A")),"")</f>
        <v>0</v>
      </c>
      <c r="FC154" s="384">
        <f t="array" ref="FC154">IFERROR(_xlfn.XLOOKUP($A154&amp;$B154,'OCTUBRE 2'!$D$11:$D$40&amp;'OCTUBRE 2'!$E$11:$E$40,'OCTUBRE 2'!$AK$11:$AK$40,_xlfn.XLOOKUP($A154&amp;$B154,'OCTUBRE 2'!$BC$11:$BC$40&amp;'OCTUBRE 2'!$BD$11:$BD$40,'OCTUBRE 2'!$CJ$11:$CJ$40,"A")),"")</f>
        <v>0</v>
      </c>
      <c r="FD154" s="384">
        <f t="array" ref="FD154">IFERROR(_xlfn.XLOOKUP($A154&amp;$B154,NOVIEMBRE!$D$11:$D$40&amp;NOVIEMBRE!$E$11:$E$40,NOVIEMBRE!$AK$11:$AK$40,_xlfn.XLOOKUP($A154&amp;$B154,NOVIEMBRE!$BC$11:$BC$40&amp;NOVIEMBRE!$BD$11:$BD$40,NOVIEMBRE!$CJ$11:$CJ$40,"A")),"")</f>
        <v>0</v>
      </c>
      <c r="FE154" s="384">
        <f t="array" ref="FE154">IFERROR(_xlfn.XLOOKUP($A154&amp;$B154,'NOVIEMBRE 2'!$D$11:$D$40&amp;'NOVIEMBRE 2'!$E$11:$E$40,'NOVIEMBRE 2'!$AK$11:$AK$40,_xlfn.XLOOKUP($A154&amp;$B154,'NOVIEMBRE 2'!$BC$11:$BC$40&amp;'NOVIEMBRE 2'!$BD$11:$BD$40,'NOVIEMBRE 2'!$CJ$11:$CJ$40,"A")),"")</f>
        <v>0</v>
      </c>
      <c r="FF154" s="385">
        <f t="array" ref="FF154">IFERROR(_xlfn.XLOOKUP($A154&amp;$B154,DICIEMBRE!$D$11:$D$40&amp;DICIEMBRE!$E$11:$E$40,DICIEMBRE!$AK$11:$AK$40,_xlfn.XLOOKUP($A154&amp;$B154,DICIEMBRE!$BC$11:$BC$40&amp;DICIEMBRE!$BD$11:$BD$40,DICIEMBRE!$CJ$11:$CJ$40,"A")),"")</f>
        <v>0</v>
      </c>
      <c r="FG154" s="386" t="str">
        <f t="shared" si="19"/>
        <v/>
      </c>
      <c r="FH154" s="386" t="str">
        <f t="array" ref="FH154">IF(
 COUNT(DZ154:EH154)=0,
 "-",
 IF(
  COUNT(DZ154:EH154) &lt; COUNTA(DZ154:EH154),
  REPT("🟩", ROUND(COUNT(DZ154:EH154)/COUNTA(DZ154:EH154)*5, 0)) &amp;
  REPT("⬜", 5 - ROUND(COUNT(DZ154:EH154)/COUNTA(DZ154:EH154)*5, 0)),
  IF(
    AVERAGE(IF(DZ154:EH154&lt;&gt;"", DZ154:EH154, )) &gt;= 70, "🟩🟩🟩🟩🟩",
    IF(
      AVERAGE(IF(DZ154:EH154&lt;&gt;"",DZ154:EH154, )) &gt;= 56, "🟨🟨🟨🟨🟨",
      "🟥🟥🟥🟥🟥"
    )
  )
 )
)
</f>
        <v>-</v>
      </c>
    </row>
    <row r="155" ht="15.75" customHeight="1">
      <c r="A155" s="168"/>
      <c r="B155" s="169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1"/>
      <c r="N155" s="172" t="str">
        <f t="shared" si="1"/>
        <v/>
      </c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2" t="str">
        <f t="shared" si="2"/>
        <v/>
      </c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2" t="str">
        <f t="shared" si="3"/>
        <v/>
      </c>
      <c r="AM155" s="173"/>
      <c r="AN155" s="173"/>
      <c r="AO155" s="173"/>
      <c r="AP155" s="173"/>
      <c r="AQ155" s="173"/>
      <c r="AR155" s="173"/>
      <c r="AS155" s="173"/>
      <c r="AT155" s="173"/>
      <c r="AU155" s="173"/>
      <c r="AV155" s="171"/>
      <c r="AW155" s="171"/>
      <c r="AX155" s="172" t="str">
        <f t="shared" si="4"/>
        <v/>
      </c>
      <c r="AY155" s="173"/>
      <c r="AZ155" s="173"/>
      <c r="BA155" s="173"/>
      <c r="BB155" s="173"/>
      <c r="BC155" s="173"/>
      <c r="BD155" s="173"/>
      <c r="BE155" s="173"/>
      <c r="BF155" s="173"/>
      <c r="BG155" s="173"/>
      <c r="BH155" s="173"/>
      <c r="BI155" s="173"/>
      <c r="BJ155" s="172" t="str">
        <f t="shared" si="5"/>
        <v/>
      </c>
      <c r="BK155" s="173"/>
      <c r="BL155" s="173"/>
      <c r="BM155" s="173"/>
      <c r="BN155" s="173"/>
      <c r="BO155" s="173"/>
      <c r="BP155" s="173"/>
      <c r="BQ155" s="173"/>
      <c r="BR155" s="173"/>
      <c r="BS155" s="173"/>
      <c r="BT155" s="173"/>
      <c r="BU155" s="173"/>
      <c r="BV155" s="172" t="str">
        <f t="shared" si="6"/>
        <v/>
      </c>
      <c r="BW155" s="173"/>
      <c r="BX155" s="173"/>
      <c r="BY155" s="173"/>
      <c r="BZ155" s="171"/>
      <c r="CA155" s="171"/>
      <c r="CB155" s="171"/>
      <c r="CC155" s="171"/>
      <c r="CD155" s="171"/>
      <c r="CE155" s="171"/>
      <c r="CF155" s="171"/>
      <c r="CG155" s="171"/>
      <c r="CH155" s="172" t="str">
        <f t="shared" si="7"/>
        <v/>
      </c>
      <c r="CI155" s="171"/>
      <c r="CJ155" s="173"/>
      <c r="CK155" s="173"/>
      <c r="CL155" s="173"/>
      <c r="CM155" s="173"/>
      <c r="CN155" s="171"/>
      <c r="CO155" s="171"/>
      <c r="CP155" s="171"/>
      <c r="CQ155" s="173"/>
      <c r="CR155" s="171"/>
      <c r="CS155" s="171"/>
      <c r="CT155" s="172" t="str">
        <f t="shared" si="8"/>
        <v/>
      </c>
      <c r="CU155" s="172"/>
      <c r="CV155" s="172"/>
      <c r="CW155" s="172"/>
      <c r="CX155" s="172"/>
      <c r="CY155" s="172"/>
      <c r="CZ155" s="172"/>
      <c r="DA155" s="172"/>
      <c r="DB155" s="172"/>
      <c r="DC155" s="172"/>
      <c r="DD155" s="172"/>
      <c r="DE155" s="172"/>
      <c r="DF155" s="172"/>
      <c r="DG155" s="188" t="str">
        <f t="array" ref="DG155">IFERROR(_xlfn.XLOOKUP($A155&amp;B155,MARZO!$D$11:$D$40&amp;MARZO!$E$11:$E$40,MARZO!$AM$11:$AM$40,_xlfn.XLOOKUP($A155&amp;$B155,MARZO!$BC$11:$BC$40&amp;MARZO!$BD$11:$BD$40,MARZO!$CL$11:$CL$40,"A"))/1%,"")</f>
        <v/>
      </c>
      <c r="DH155" s="188" t="str">
        <f t="array" ref="DH155">IFERROR(_xlfn.XLOOKUP($A155&amp;$B155,ABRIL!$D$11:$D$40&amp;ABRIL!$E$11:$E$40,ABRIL!$AM$11:$AM$40,_xlfn.XLOOKUP($A155&amp;$B155,ABRIL!$BC$11:$BC$40&amp;ABRIL!$BD$11:$BD$40,ABRIL!$CL$11:$CL$40,"A"))/1%,"")</f>
        <v/>
      </c>
      <c r="DI155" s="188" t="str">
        <f t="array" ref="DI155">IFERROR(_xlfn.XLOOKUP($A155&amp;$B155,'ABRIL 2'!$D$11:$D$40&amp;'ABRIL 2'!$E$11:$E$40,'ABRIL 2'!$AM$11:$AM$40,_xlfn.XLOOKUP($A155&amp;$B155,'ABRIL 2'!$BC$11:$BC$40&amp;'ABRIL 2'!$BD$11:$BD$40,'ABRIL 2'!$CL$11:$CL$40,"A"))/1%,"")</f>
        <v/>
      </c>
      <c r="DJ155" s="188" t="str">
        <f t="array" ref="DJ155">IFERROR(_xlfn.XLOOKUP($A155&amp;$B155,MAYO!$D$11:$D$40&amp;MAYO!$E$11:$E$40,MAYO!$AM$11:$AM$40,_xlfn.XLOOKUP($A155&amp;$B155,MAYO!$BC$11:$BC$40&amp;MAYO!$BD$11:$BD$40,MAYO!$CL$11:$CL$40,"A"))/1%,"")</f>
        <v/>
      </c>
      <c r="DK155" s="188" t="str">
        <f t="array" ref="DK155">IFERROR(_xlfn.XLOOKUP($A155&amp;$B155,'MAYO 2'!$D$11:$D$40&amp;'MAYO 2'!$E$11:$E$40,'MAYO 2'!$AM$11:$AM$40,_xlfn.XLOOKUP($A155&amp;$B155,'MAYO 2'!$BC$11:$BC$40&amp;'MAYO 2'!$BD$11:$BD$40,'MAYO 2'!$CL$11:$CL$40,"A"))/1%,"")</f>
        <v/>
      </c>
      <c r="DL155" s="188" t="str">
        <f t="array" ref="DL155">IFERROR(_xlfn.XLOOKUP($A155&amp;$B155,JUNIO!$D$11:$D$40&amp;JUNIO!$E$11:$E$40,JUNIO!$AM$11:$AM$40,_xlfn.XLOOKUP($A155&amp;$B155,JUNIO!$BC$11:$BC$40&amp;JUNIO!$BD$11:$BD$40,JUNIO!$CL$11:$CL$40,"A"))/1%,"")</f>
        <v/>
      </c>
      <c r="DM155" s="188" t="str">
        <f t="array" ref="DM155">IFERROR(_xlfn.XLOOKUP($A155&amp;$B155,'JUNIO 2'!$D$11:$D$40&amp;'JUNIO 2'!$E$11:$E$40,'JUNIO 2'!$AM$11:$AM$40,_xlfn.XLOOKUP($A155&amp;$B155,'JUNIO 2'!$BC$11:$BC$40&amp;'JUNIO 2'!$BD$11:$BD$40,'JUNIO 2'!$CL$11:$CL$40,"A"))/1%,"")</f>
        <v/>
      </c>
      <c r="DN155" s="188" t="str">
        <f t="array" ref="DN155">IFERROR(_xlfn.XLOOKUP($A155&amp;$B155,JULIO!$D$11:$D$40&amp;JULIO!$E$11:$E$40,JULIO!$AM$11:$AM$40,_xlfn.XLOOKUP($A155&amp;$B155,JULIO!$BC$11:$BC$40&amp;JULIO!$BD$11:$BD$40,JULIO!$CL$11:$CL$40,"A"))/1%,"")</f>
        <v/>
      </c>
      <c r="DO155" s="188" t="str">
        <f t="array" ref="DO155">IFERROR(_xlfn.XLOOKUP($A155&amp;$B155,'JULIO 2'!$D$11:$D$40&amp;'JULIO 2'!$E$11:$E$40,'JULIO 2'!$AM$11:$AM$40,_xlfn.XLOOKUP($A155&amp;$B155,'JULIO 2'!$BC$11:$BC$40&amp;'JULIO 2'!$BD$11:$BD$40,'JULIO 2'!$CL$11:$CL$40,"A"))/1%,"")</f>
        <v/>
      </c>
      <c r="DP155" s="188" t="str">
        <f t="array" ref="DP155">IFERROR(_xlfn.XLOOKUP($A155&amp;$B155,AGOSTO!$D$11:$D$40&amp;AGOSTO!$E$11:$E$40,AGOSTO!$AM$11:$AM$40,_xlfn.XLOOKUP($A155&amp;$B155,AGOSTO!$BC$11:$BC$40&amp;AGOSTO!$BD$11:$BD$40,AGOSTO!$CL$11:$CL$40,"A"))/1%,"")</f>
        <v/>
      </c>
      <c r="DQ155" s="188" t="str">
        <f t="array" ref="DQ155">IFERROR(_xlfn.XLOOKUP($A155&amp;$B155,'AGOSTO 2'!$D$11:$D$40&amp;'AGOSTO 2'!$E$11:$E$40,'AGOSTO 2'!$AM$11:$AM$40,_xlfn.XLOOKUP($A155&amp;$B155,'AGOSTO 2'!$BC$11:$BC$40&amp;'AGOSTO 2'!$BD$11:$BD$40,'AGOSTO 2'!$CL$11:$CL$40,"A"))/1%,"")</f>
        <v/>
      </c>
      <c r="DR155" s="188" t="str">
        <f t="array" ref="DR155">IFERROR(_xlfn.XLOOKUP($A155&amp;$B155,SEPTIEMBRE!$D$11:$D$40&amp;SEPTIEMBRE!$E$11:$E$40,SEPTIEMBRE!$AM$11:$AM$40,_xlfn.XLOOKUP($A155&amp;$B155,SEPTIEMBRE!$BC$11:$BC$40&amp;SEPTIEMBRE!$BD$11:$BD$40,SEPTIEMBRE!$CL$11:$CL$40,"A"))/1%,"")</f>
        <v/>
      </c>
      <c r="DS155" s="188" t="str">
        <f t="array" ref="DS155">IFERROR(_xlfn.XLOOKUP($A155&amp;$B155,'SEPTIEMBRE 2'!$D$11:$D$40&amp;'SEPTIEMBRE 2'!$E$11:$E$40,'SEPTIEMBRE 2'!$AM$11:$AM$40,_xlfn.XLOOKUP($A155&amp;$B155,'SEPTIEMBRE 2'!$BC$11:$BC$40&amp;'SEPTIEMBRE 2'!$BD$11:$BD$40,'SEPTIEMBRE 2'!$CL$11:$CL$40,"A"))/1%,"")</f>
        <v/>
      </c>
      <c r="DT155" s="188" t="str">
        <f t="array" ref="DT155">IFERROR(_xlfn.XLOOKUP($A155&amp;$B155,'SEPTIEMBRE 3'!$D$11:$D$40&amp;'SEPTIEMBRE 3'!$E$11:$E$40,'SEPTIEMBRE 3'!$AM$11:$AM$40,_xlfn.XLOOKUP($A155&amp;$B155,'SEPTIEMBRE 3'!$BC$11:$BC$40&amp;'SEPTIEMBRE 3'!$BD$11:$BD$40,'SEPTIEMBRE 3'!$CL$11:$CL$40,"A"))/1%,"")</f>
        <v/>
      </c>
      <c r="DU155" s="188" t="str">
        <f t="array" ref="DU155">IFERROR(_xlfn.XLOOKUP($A155&amp;$B155,OCTUBRE!$D$11:$D$40&amp;OCTUBRE!$E$11:$E$40,OCTUBRE!$AM$11:$AM$40,_xlfn.XLOOKUP($A155&amp;$B155,OCTUBRE!$BC$11:$BC$40&amp;OCTUBRE!$BD$11:$BD$40,OCTUBRE!$CL$11:$CL$40,"A"))/1%,"")</f>
        <v/>
      </c>
      <c r="DV155" s="188" t="str">
        <f t="array" ref="DV155">IFERROR(_xlfn.XLOOKUP($A155&amp;$B155,'OCTUBRE 2'!$D$11:$D$40&amp;'OCTUBRE 2'!$E$11:$E$40,'OCTUBRE 2'!$AM$11:$AM$40,_xlfn.XLOOKUP($A155&amp;$B155,'OCTUBRE 2'!$BC$11:$BC$40&amp;'OCTUBRE 2'!$BD$11:$BD$40,'OCTUBRE 2'!$CL$11:$CL$40,"A"))/1%,"")</f>
        <v/>
      </c>
      <c r="DW155" s="188" t="str">
        <f t="array" ref="DW155">IFERROR(_xlfn.XLOOKUP($A155&amp;$B155,NOVIEMBRE!$D$11:$D$40&amp;NOVIEMBRE!$E$11:$E$40,NOVIEMBRE!$AM$11:$AM$40,_xlfn.XLOOKUP($A155&amp;$B155,NOVIEMBRE!$BC$11:$BC$40&amp;NOVIEMBRE!$BD$11:$BD$40,NOVIEMBRE!$CL$11:$CL$40,"A"))/1%,"")</f>
        <v/>
      </c>
      <c r="DX155" s="188" t="str">
        <f t="array" ref="DX155">IFERROR(_xlfn.XLOOKUP($A155&amp;$B155,'NOVIEMBRE 2'!$D$11:$D$40&amp;'NOVIEMBRE 2'!$E$11:$E$40,'NOVIEMBRE 2'!$AM$11:$AM$40,_xlfn.XLOOKUP($A155&amp;$B155,'NOVIEMBRE 2'!$BC$11:$BC$40&amp;'NOVIEMBRE 2'!$BD$11:$BD$40,'NOVIEMBRE 2'!$CL$11:$CL$40,"A"))/1%,"")</f>
        <v/>
      </c>
      <c r="DY155" s="188" t="str">
        <f t="array" ref="DY155">IFERROR(_xlfn.XLOOKUP($A155&amp;$B155,DICIEMBRE!$D$11:$D$40&amp;DICIEMBRE!$E$11:$E$40,DICIEMBRE!$AM$11:$AM$40,_xlfn.XLOOKUP($A155&amp;$B155,DICIEMBRE!$BC$11:$BC$40&amp;DICIEMBRE!$BD$11:$BD$40,DICIEMBRE!$CL$11:$CL$40,"A"))/1%,"")</f>
        <v/>
      </c>
      <c r="DZ155" s="381" t="str">
        <f t="shared" si="9"/>
        <v>-</v>
      </c>
      <c r="EA155" s="381" t="str">
        <f t="shared" si="10"/>
        <v>-</v>
      </c>
      <c r="EB155" s="381" t="str">
        <f t="shared" si="11"/>
        <v>-</v>
      </c>
      <c r="EC155" s="381" t="str">
        <f t="shared" si="12"/>
        <v>-</v>
      </c>
      <c r="ED155" s="381" t="str">
        <f t="shared" si="13"/>
        <v>-</v>
      </c>
      <c r="EE155" s="381" t="str">
        <f t="shared" si="14"/>
        <v>-</v>
      </c>
      <c r="EF155" s="381" t="str">
        <f t="shared" si="15"/>
        <v>-</v>
      </c>
      <c r="EG155" s="381" t="str">
        <f t="shared" si="16"/>
        <v>-</v>
      </c>
      <c r="EH155" s="381" t="str">
        <f t="shared" si="17"/>
        <v>-</v>
      </c>
      <c r="EI155" s="188" t="str">
        <f t="shared" si="18"/>
        <v/>
      </c>
      <c r="EJ155" s="382"/>
      <c r="EK155" s="382"/>
      <c r="EL155" s="383"/>
      <c r="EM155" s="21"/>
      <c r="EN155" s="384">
        <f t="array" ref="EN155">IFERROR(_xlfn.XLOOKUP($A155&amp;$B155,MARZO!$D$11:$D$40&amp;MARZO!$E$11:$E$40,MARZO!$AK$11:$AK$40,_xlfn.XLOOKUP($A155&amp;$B155,MARZO!$BC$11:$BC$40&amp;MARZO!$BD$11:$BD$40,MARZO!$CJ$11:$CJ$40,"A")),"")</f>
        <v>0</v>
      </c>
      <c r="EO155" s="384">
        <f t="array" ref="EO155">IFERROR(_xlfn.XLOOKUP($A155&amp;$B155,ABRIL!$D$11:$D$40&amp;ABRIL!$E$11:$E$40,ABRIL!$AK$11:$AK$40,_xlfn.XLOOKUP($A155&amp;$B155,ABRIL!$BC$11:$BC$40&amp;ABRIL!$BD$11:$BD$40,ABRIL!$CJ$11:$CJ$40,"A")),"")</f>
        <v>0</v>
      </c>
      <c r="EP155" s="384">
        <f t="array" ref="EP155">IFERROR(_xlfn.XLOOKUP($A155&amp;$B155,'ABRIL 2'!$D$11:$D$40&amp;'ABRIL 2'!$E$11:$E$40,'ABRIL 2'!$AK$11:$AK$40,_xlfn.XLOOKUP($A155&amp;$B155,'ABRIL 2'!$BC$11:$BC$40&amp;'ABRIL 2'!$BD$11:$BD$40,'ABRIL 2'!$CJ$11:$CJ$40,"A")),"")</f>
        <v>0</v>
      </c>
      <c r="EQ155" s="384">
        <f t="array" ref="EQ155">IFERROR(_xlfn.XLOOKUP($A155&amp;$B155,MAYO!$D$11:$D$40&amp;MAYO!$E$11:$E$40,MAYO!$AK$11:$AK$40,_xlfn.XLOOKUP($A155&amp;$B155,MAYO!$BC$11:$BC$40&amp;MAYO!$BD$11:$BD$40,MAYO!$CJ$11:$CJ$40,"A")),"")</f>
        <v>0</v>
      </c>
      <c r="ER155" s="384">
        <f t="array" ref="ER155">IFERROR(_xlfn.XLOOKUP($A155&amp;$B155,'MAYO 2'!$D$11:$D$40&amp;'MAYO 2'!$E$11:$E$40,'MAYO 2'!$AK$11:$AK$40,_xlfn.XLOOKUP($A155&amp;$B155,'MAYO 2'!$BC$11:$BC$40&amp;'MAYO 2'!$BD$11:$BD$40,'MAYO 2'!$CJ$11:$CJ$40,"A")),"")</f>
        <v>0</v>
      </c>
      <c r="ES155" s="384">
        <f t="array" ref="ES155">IFERROR(_xlfn.XLOOKUP($A155&amp;$B155,JUNIO!$D$11:$D$40&amp;JUNIO!$E$11:$E$40,JUNIO!$AK$11:$AK$40,_xlfn.XLOOKUP($A155&amp;$B155,JUNIO!$BC$11:$BC$40&amp;JUNIO!$BD$11:$BD$40,JUNIO!$CJ$11:$CJ$40,"A")),"")</f>
        <v>0</v>
      </c>
      <c r="ET155" s="384">
        <f t="array" ref="ET155">IFERROR(_xlfn.XLOOKUP($A155&amp;$B155,'JUNIO 2'!$D$11:$D$40&amp;'JUNIO 2'!$E$11:$E$40,'JUNIO 2'!$AK$11:$AK$40,_xlfn.XLOOKUP($A155&amp;$B155,'JUNIO 2'!$BC$11:$BC$40&amp;'JUNIO 2'!$BD$11:$BD$40,'JUNIO 2'!$CJ$11:$CJ$40,"A")),"")</f>
        <v>0</v>
      </c>
      <c r="EU155" s="384">
        <f t="array" ref="EU155">IFERROR(_xlfn.XLOOKUP($A155&amp;$B155,JULIO!$D$11:$D$40&amp;JULIO!$E$11:$E$40,JULIO!$AK$11:$AK$40,_xlfn.XLOOKUP($A155&amp;$B155,JULIO!$BC$11:$BC$40&amp;JULIO!$BD$11:$BD$40,JULIO!$CJ$11:$CJ$40,"A")),"")</f>
        <v>0</v>
      </c>
      <c r="EV155" s="384">
        <f t="array" ref="EV155">IFERROR(_xlfn.XLOOKUP($A155&amp;$B155,'JULIO 2'!$D$11:$D$40&amp;'JULIO 2'!$E$11:$E$40,'JULIO 2'!$AK$11:$AK$40,_xlfn.XLOOKUP($A155&amp;$B155,'JULIO 2'!$BC$11:$BC$40&amp;'JULIO 2'!$BD$11:$BD$40,'JULIO 2'!$CJ$11:$CJ$40,"A")),"")</f>
        <v>0</v>
      </c>
      <c r="EW155" s="384">
        <f t="array" ref="EW155">IFERROR(_xlfn.XLOOKUP($A155&amp;$B155,AGOSTO!$D$11:$D$40&amp;AGOSTO!$E$11:$E$40,AGOSTO!$AK$11:$AK$40,_xlfn.XLOOKUP($A155&amp;$B155,AGOSTO!$BC$11:$BC$40&amp;AGOSTO!$BD$11:$BD$40,AGOSTO!$CJ$11:$CJ$40,"A")),"")</f>
        <v>0</v>
      </c>
      <c r="EX155" s="384">
        <f t="array" ref="EX155">IFERROR(_xlfn.XLOOKUP($A155&amp;$B155,'AGOSTO 2'!$D$11:$D$40&amp;'AGOSTO 2'!$E$11:$E$40,'AGOSTO 2'!$AK$11:$AK$40,_xlfn.XLOOKUP($A155&amp;$B155,'AGOSTO 2'!$BC$11:$BC$40&amp;'AGOSTO 2'!$BD$11:$BD$40,'AGOSTO 2'!$CJ$11:$CJ$40,"A")),"")</f>
        <v>0</v>
      </c>
      <c r="EY155" s="384">
        <f t="array" ref="EY155">IFERROR(_xlfn.XLOOKUP($A155&amp;$B155,SEPTIEMBRE!$D$11:$D$40&amp;SEPTIEMBRE!$E$11:$E$40,SEPTIEMBRE!$AK$11:$AK$40,_xlfn.XLOOKUP($A155&amp;$B155,SEPTIEMBRE!$BC$11:$BC$40&amp;SEPTIEMBRE!$BD$11:$BD$40,SEPTIEMBRE!$CJ$11:$CJ$40,"A")),"")</f>
        <v>0</v>
      </c>
      <c r="EZ155" s="384">
        <f t="array" ref="EZ155">IFERROR(_xlfn.XLOOKUP($A155&amp;$B155,'SEPTIEMBRE 2'!$D$11:$D$40&amp;'SEPTIEMBRE 2'!$E$11:$E$40,'SEPTIEMBRE 2'!$AK$11:$AK$40,_xlfn.XLOOKUP($A155&amp;$B155,'SEPTIEMBRE 2'!$BC$11:$BC$40&amp;'SEPTIEMBRE 2'!$BD$11:$BD$40,'SEPTIEMBRE 2'!$CJ$11:$CJ$40,"A")),"")</f>
        <v>0</v>
      </c>
      <c r="FA155" s="384">
        <f t="array" ref="FA155">IFERROR(_xlfn.XLOOKUP($A155&amp;$B155,'SEPTIEMBRE 3'!$D$11:$D$40&amp;'SEPTIEMBRE 3'!$E$11:$E$40,'SEPTIEMBRE 3'!$AK$11:$AK$40,_xlfn.XLOOKUP($A155&amp;$B155,'SEPTIEMBRE 3'!$BC$11:$BC$40&amp;'SEPTIEMBRE 3'!$BD$11:$BD$40,'SEPTIEMBRE 3'!$CJ$11:$CJ$40,"A")),"")</f>
        <v>0</v>
      </c>
      <c r="FB155" s="384">
        <f t="array" ref="FB155">IFERROR(_xlfn.XLOOKUP($A155&amp;$B155,OCTUBRE!$D$11:$D$40&amp;OCTUBRE!$E$11:$E$40,OCTUBRE!$AK$11:$AK$40,_xlfn.XLOOKUP($A155&amp;$B155,OCTUBRE!$BC$11:$BC$40&amp;OCTUBRE!$BD$11:$BD$40,OCTUBRE!$CJ$11:$CJ$40,"A")),"")</f>
        <v>0</v>
      </c>
      <c r="FC155" s="384">
        <f t="array" ref="FC155">IFERROR(_xlfn.XLOOKUP($A155&amp;$B155,'OCTUBRE 2'!$D$11:$D$40&amp;'OCTUBRE 2'!$E$11:$E$40,'OCTUBRE 2'!$AK$11:$AK$40,_xlfn.XLOOKUP($A155&amp;$B155,'OCTUBRE 2'!$BC$11:$BC$40&amp;'OCTUBRE 2'!$BD$11:$BD$40,'OCTUBRE 2'!$CJ$11:$CJ$40,"A")),"")</f>
        <v>0</v>
      </c>
      <c r="FD155" s="384">
        <f t="array" ref="FD155">IFERROR(_xlfn.XLOOKUP($A155&amp;$B155,NOVIEMBRE!$D$11:$D$40&amp;NOVIEMBRE!$E$11:$E$40,NOVIEMBRE!$AK$11:$AK$40,_xlfn.XLOOKUP($A155&amp;$B155,NOVIEMBRE!$BC$11:$BC$40&amp;NOVIEMBRE!$BD$11:$BD$40,NOVIEMBRE!$CJ$11:$CJ$40,"A")),"")</f>
        <v>0</v>
      </c>
      <c r="FE155" s="384">
        <f t="array" ref="FE155">IFERROR(_xlfn.XLOOKUP($A155&amp;$B155,'NOVIEMBRE 2'!$D$11:$D$40&amp;'NOVIEMBRE 2'!$E$11:$E$40,'NOVIEMBRE 2'!$AK$11:$AK$40,_xlfn.XLOOKUP($A155&amp;$B155,'NOVIEMBRE 2'!$BC$11:$BC$40&amp;'NOVIEMBRE 2'!$BD$11:$BD$40,'NOVIEMBRE 2'!$CJ$11:$CJ$40,"A")),"")</f>
        <v>0</v>
      </c>
      <c r="FF155" s="385">
        <f t="array" ref="FF155">IFERROR(_xlfn.XLOOKUP($A155&amp;$B155,DICIEMBRE!$D$11:$D$40&amp;DICIEMBRE!$E$11:$E$40,DICIEMBRE!$AK$11:$AK$40,_xlfn.XLOOKUP($A155&amp;$B155,DICIEMBRE!$BC$11:$BC$40&amp;DICIEMBRE!$BD$11:$BD$40,DICIEMBRE!$CJ$11:$CJ$40,"A")),"")</f>
        <v>0</v>
      </c>
      <c r="FG155" s="386" t="str">
        <f t="shared" si="19"/>
        <v/>
      </c>
      <c r="FH155" s="386" t="str">
        <f t="array" ref="FH155">IF(
 COUNT(DZ155:EH155)=0,
 "-",
 IF(
  COUNT(DZ155:EH155) &lt; COUNTA(DZ155:EH155),
  REPT("🟩", ROUND(COUNT(DZ155:EH155)/COUNTA(DZ155:EH155)*5, 0)) &amp;
  REPT("⬜", 5 - ROUND(COUNT(DZ155:EH155)/COUNTA(DZ155:EH155)*5, 0)),
  IF(
    AVERAGE(IF(DZ155:EH155&lt;&gt;"", DZ155:EH155, )) &gt;= 70, "🟩🟩🟩🟩🟩",
    IF(
      AVERAGE(IF(DZ155:EH155&lt;&gt;"",DZ155:EH155, )) &gt;= 56, "🟨🟨🟨🟨🟨",
      "🟥🟥🟥🟥🟥"
    )
  )
 )
)
</f>
        <v>-</v>
      </c>
    </row>
    <row r="156" ht="15.75" customHeight="1">
      <c r="A156" s="168"/>
      <c r="B156" s="169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1"/>
      <c r="N156" s="172" t="str">
        <f t="shared" si="1"/>
        <v/>
      </c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2" t="str">
        <f t="shared" si="2"/>
        <v/>
      </c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2" t="str">
        <f t="shared" si="3"/>
        <v/>
      </c>
      <c r="AM156" s="173"/>
      <c r="AN156" s="173"/>
      <c r="AO156" s="173"/>
      <c r="AP156" s="173"/>
      <c r="AQ156" s="173"/>
      <c r="AR156" s="173"/>
      <c r="AS156" s="173"/>
      <c r="AT156" s="173"/>
      <c r="AU156" s="173"/>
      <c r="AV156" s="171"/>
      <c r="AW156" s="171"/>
      <c r="AX156" s="172" t="str">
        <f t="shared" si="4"/>
        <v/>
      </c>
      <c r="AY156" s="173"/>
      <c r="AZ156" s="173"/>
      <c r="BA156" s="173"/>
      <c r="BB156" s="173"/>
      <c r="BC156" s="173"/>
      <c r="BD156" s="173"/>
      <c r="BE156" s="173"/>
      <c r="BF156" s="173"/>
      <c r="BG156" s="173"/>
      <c r="BH156" s="173"/>
      <c r="BI156" s="173"/>
      <c r="BJ156" s="172" t="str">
        <f t="shared" si="5"/>
        <v/>
      </c>
      <c r="BK156" s="173"/>
      <c r="BL156" s="173"/>
      <c r="BM156" s="173"/>
      <c r="BN156" s="173"/>
      <c r="BO156" s="173"/>
      <c r="BP156" s="173"/>
      <c r="BQ156" s="173"/>
      <c r="BR156" s="173"/>
      <c r="BS156" s="173"/>
      <c r="BT156" s="173"/>
      <c r="BU156" s="173"/>
      <c r="BV156" s="172" t="str">
        <f t="shared" si="6"/>
        <v/>
      </c>
      <c r="BW156" s="173"/>
      <c r="BX156" s="173"/>
      <c r="BY156" s="173"/>
      <c r="BZ156" s="171"/>
      <c r="CA156" s="171"/>
      <c r="CB156" s="171"/>
      <c r="CC156" s="171"/>
      <c r="CD156" s="171"/>
      <c r="CE156" s="171"/>
      <c r="CF156" s="171"/>
      <c r="CG156" s="171"/>
      <c r="CH156" s="172" t="str">
        <f t="shared" si="7"/>
        <v/>
      </c>
      <c r="CI156" s="171"/>
      <c r="CJ156" s="173"/>
      <c r="CK156" s="173"/>
      <c r="CL156" s="173"/>
      <c r="CM156" s="173"/>
      <c r="CN156" s="171"/>
      <c r="CO156" s="171"/>
      <c r="CP156" s="171"/>
      <c r="CQ156" s="173"/>
      <c r="CR156" s="171"/>
      <c r="CS156" s="171"/>
      <c r="CT156" s="172" t="str">
        <f t="shared" si="8"/>
        <v/>
      </c>
      <c r="CU156" s="172"/>
      <c r="CV156" s="172"/>
      <c r="CW156" s="172"/>
      <c r="CX156" s="172"/>
      <c r="CY156" s="172"/>
      <c r="CZ156" s="172"/>
      <c r="DA156" s="172"/>
      <c r="DB156" s="172"/>
      <c r="DC156" s="172"/>
      <c r="DD156" s="172"/>
      <c r="DE156" s="172"/>
      <c r="DF156" s="172"/>
      <c r="DG156" s="188" t="str">
        <f t="array" ref="DG156">IFERROR(_xlfn.XLOOKUP($A156&amp;B156,MARZO!$D$11:$D$40&amp;MARZO!$E$11:$E$40,MARZO!$AM$11:$AM$40,_xlfn.XLOOKUP($A156&amp;$B156,MARZO!$BC$11:$BC$40&amp;MARZO!$BD$11:$BD$40,MARZO!$CL$11:$CL$40,"A"))/1%,"")</f>
        <v/>
      </c>
      <c r="DH156" s="188" t="str">
        <f t="array" ref="DH156">IFERROR(_xlfn.XLOOKUP($A156&amp;$B156,ABRIL!$D$11:$D$40&amp;ABRIL!$E$11:$E$40,ABRIL!$AM$11:$AM$40,_xlfn.XLOOKUP($A156&amp;$B156,ABRIL!$BC$11:$BC$40&amp;ABRIL!$BD$11:$BD$40,ABRIL!$CL$11:$CL$40,"A"))/1%,"")</f>
        <v/>
      </c>
      <c r="DI156" s="188" t="str">
        <f t="array" ref="DI156">IFERROR(_xlfn.XLOOKUP($A156&amp;$B156,'ABRIL 2'!$D$11:$D$40&amp;'ABRIL 2'!$E$11:$E$40,'ABRIL 2'!$AM$11:$AM$40,_xlfn.XLOOKUP($A156&amp;$B156,'ABRIL 2'!$BC$11:$BC$40&amp;'ABRIL 2'!$BD$11:$BD$40,'ABRIL 2'!$CL$11:$CL$40,"A"))/1%,"")</f>
        <v/>
      </c>
      <c r="DJ156" s="188" t="str">
        <f t="array" ref="DJ156">IFERROR(_xlfn.XLOOKUP($A156&amp;$B156,MAYO!$D$11:$D$40&amp;MAYO!$E$11:$E$40,MAYO!$AM$11:$AM$40,_xlfn.XLOOKUP($A156&amp;$B156,MAYO!$BC$11:$BC$40&amp;MAYO!$BD$11:$BD$40,MAYO!$CL$11:$CL$40,"A"))/1%,"")</f>
        <v/>
      </c>
      <c r="DK156" s="188" t="str">
        <f t="array" ref="DK156">IFERROR(_xlfn.XLOOKUP($A156&amp;$B156,'MAYO 2'!$D$11:$D$40&amp;'MAYO 2'!$E$11:$E$40,'MAYO 2'!$AM$11:$AM$40,_xlfn.XLOOKUP($A156&amp;$B156,'MAYO 2'!$BC$11:$BC$40&amp;'MAYO 2'!$BD$11:$BD$40,'MAYO 2'!$CL$11:$CL$40,"A"))/1%,"")</f>
        <v/>
      </c>
      <c r="DL156" s="188" t="str">
        <f t="array" ref="DL156">IFERROR(_xlfn.XLOOKUP($A156&amp;$B156,JUNIO!$D$11:$D$40&amp;JUNIO!$E$11:$E$40,JUNIO!$AM$11:$AM$40,_xlfn.XLOOKUP($A156&amp;$B156,JUNIO!$BC$11:$BC$40&amp;JUNIO!$BD$11:$BD$40,JUNIO!$CL$11:$CL$40,"A"))/1%,"")</f>
        <v/>
      </c>
      <c r="DM156" s="188" t="str">
        <f t="array" ref="DM156">IFERROR(_xlfn.XLOOKUP($A156&amp;$B156,'JUNIO 2'!$D$11:$D$40&amp;'JUNIO 2'!$E$11:$E$40,'JUNIO 2'!$AM$11:$AM$40,_xlfn.XLOOKUP($A156&amp;$B156,'JUNIO 2'!$BC$11:$BC$40&amp;'JUNIO 2'!$BD$11:$BD$40,'JUNIO 2'!$CL$11:$CL$40,"A"))/1%,"")</f>
        <v/>
      </c>
      <c r="DN156" s="188" t="str">
        <f t="array" ref="DN156">IFERROR(_xlfn.XLOOKUP($A156&amp;$B156,JULIO!$D$11:$D$40&amp;JULIO!$E$11:$E$40,JULIO!$AM$11:$AM$40,_xlfn.XLOOKUP($A156&amp;$B156,JULIO!$BC$11:$BC$40&amp;JULIO!$BD$11:$BD$40,JULIO!$CL$11:$CL$40,"A"))/1%,"")</f>
        <v/>
      </c>
      <c r="DO156" s="188" t="str">
        <f t="array" ref="DO156">IFERROR(_xlfn.XLOOKUP($A156&amp;$B156,'JULIO 2'!$D$11:$D$40&amp;'JULIO 2'!$E$11:$E$40,'JULIO 2'!$AM$11:$AM$40,_xlfn.XLOOKUP($A156&amp;$B156,'JULIO 2'!$BC$11:$BC$40&amp;'JULIO 2'!$BD$11:$BD$40,'JULIO 2'!$CL$11:$CL$40,"A"))/1%,"")</f>
        <v/>
      </c>
      <c r="DP156" s="188" t="str">
        <f t="array" ref="DP156">IFERROR(_xlfn.XLOOKUP($A156&amp;$B156,AGOSTO!$D$11:$D$40&amp;AGOSTO!$E$11:$E$40,AGOSTO!$AM$11:$AM$40,_xlfn.XLOOKUP($A156&amp;$B156,AGOSTO!$BC$11:$BC$40&amp;AGOSTO!$BD$11:$BD$40,AGOSTO!$CL$11:$CL$40,"A"))/1%,"")</f>
        <v/>
      </c>
      <c r="DQ156" s="188" t="str">
        <f t="array" ref="DQ156">IFERROR(_xlfn.XLOOKUP($A156&amp;$B156,'AGOSTO 2'!$D$11:$D$40&amp;'AGOSTO 2'!$E$11:$E$40,'AGOSTO 2'!$AM$11:$AM$40,_xlfn.XLOOKUP($A156&amp;$B156,'AGOSTO 2'!$BC$11:$BC$40&amp;'AGOSTO 2'!$BD$11:$BD$40,'AGOSTO 2'!$CL$11:$CL$40,"A"))/1%,"")</f>
        <v/>
      </c>
      <c r="DR156" s="188" t="str">
        <f t="array" ref="DR156">IFERROR(_xlfn.XLOOKUP($A156&amp;$B156,SEPTIEMBRE!$D$11:$D$40&amp;SEPTIEMBRE!$E$11:$E$40,SEPTIEMBRE!$AM$11:$AM$40,_xlfn.XLOOKUP($A156&amp;$B156,SEPTIEMBRE!$BC$11:$BC$40&amp;SEPTIEMBRE!$BD$11:$BD$40,SEPTIEMBRE!$CL$11:$CL$40,"A"))/1%,"")</f>
        <v/>
      </c>
      <c r="DS156" s="188" t="str">
        <f t="array" ref="DS156">IFERROR(_xlfn.XLOOKUP($A156&amp;$B156,'SEPTIEMBRE 2'!$D$11:$D$40&amp;'SEPTIEMBRE 2'!$E$11:$E$40,'SEPTIEMBRE 2'!$AM$11:$AM$40,_xlfn.XLOOKUP($A156&amp;$B156,'SEPTIEMBRE 2'!$BC$11:$BC$40&amp;'SEPTIEMBRE 2'!$BD$11:$BD$40,'SEPTIEMBRE 2'!$CL$11:$CL$40,"A"))/1%,"")</f>
        <v/>
      </c>
      <c r="DT156" s="188" t="str">
        <f t="array" ref="DT156">IFERROR(_xlfn.XLOOKUP($A156&amp;$B156,'SEPTIEMBRE 3'!$D$11:$D$40&amp;'SEPTIEMBRE 3'!$E$11:$E$40,'SEPTIEMBRE 3'!$AM$11:$AM$40,_xlfn.XLOOKUP($A156&amp;$B156,'SEPTIEMBRE 3'!$BC$11:$BC$40&amp;'SEPTIEMBRE 3'!$BD$11:$BD$40,'SEPTIEMBRE 3'!$CL$11:$CL$40,"A"))/1%,"")</f>
        <v/>
      </c>
      <c r="DU156" s="188" t="str">
        <f t="array" ref="DU156">IFERROR(_xlfn.XLOOKUP($A156&amp;$B156,OCTUBRE!$D$11:$D$40&amp;OCTUBRE!$E$11:$E$40,OCTUBRE!$AM$11:$AM$40,_xlfn.XLOOKUP($A156&amp;$B156,OCTUBRE!$BC$11:$BC$40&amp;OCTUBRE!$BD$11:$BD$40,OCTUBRE!$CL$11:$CL$40,"A"))/1%,"")</f>
        <v/>
      </c>
      <c r="DV156" s="188" t="str">
        <f t="array" ref="DV156">IFERROR(_xlfn.XLOOKUP($A156&amp;$B156,'OCTUBRE 2'!$D$11:$D$40&amp;'OCTUBRE 2'!$E$11:$E$40,'OCTUBRE 2'!$AM$11:$AM$40,_xlfn.XLOOKUP($A156&amp;$B156,'OCTUBRE 2'!$BC$11:$BC$40&amp;'OCTUBRE 2'!$BD$11:$BD$40,'OCTUBRE 2'!$CL$11:$CL$40,"A"))/1%,"")</f>
        <v/>
      </c>
      <c r="DW156" s="188" t="str">
        <f t="array" ref="DW156">IFERROR(_xlfn.XLOOKUP($A156&amp;$B156,NOVIEMBRE!$D$11:$D$40&amp;NOVIEMBRE!$E$11:$E$40,NOVIEMBRE!$AM$11:$AM$40,_xlfn.XLOOKUP($A156&amp;$B156,NOVIEMBRE!$BC$11:$BC$40&amp;NOVIEMBRE!$BD$11:$BD$40,NOVIEMBRE!$CL$11:$CL$40,"A"))/1%,"")</f>
        <v/>
      </c>
      <c r="DX156" s="188" t="str">
        <f t="array" ref="DX156">IFERROR(_xlfn.XLOOKUP($A156&amp;$B156,'NOVIEMBRE 2'!$D$11:$D$40&amp;'NOVIEMBRE 2'!$E$11:$E$40,'NOVIEMBRE 2'!$AM$11:$AM$40,_xlfn.XLOOKUP($A156&amp;$B156,'NOVIEMBRE 2'!$BC$11:$BC$40&amp;'NOVIEMBRE 2'!$BD$11:$BD$40,'NOVIEMBRE 2'!$CL$11:$CL$40,"A"))/1%,"")</f>
        <v/>
      </c>
      <c r="DY156" s="188" t="str">
        <f t="array" ref="DY156">IFERROR(_xlfn.XLOOKUP($A156&amp;$B156,DICIEMBRE!$D$11:$D$40&amp;DICIEMBRE!$E$11:$E$40,DICIEMBRE!$AM$11:$AM$40,_xlfn.XLOOKUP($A156&amp;$B156,DICIEMBRE!$BC$11:$BC$40&amp;DICIEMBRE!$BD$11:$BD$40,DICIEMBRE!$CL$11:$CL$40,"A"))/1%,"")</f>
        <v/>
      </c>
      <c r="DZ156" s="381" t="str">
        <f t="shared" si="9"/>
        <v>-</v>
      </c>
      <c r="EA156" s="381" t="str">
        <f t="shared" si="10"/>
        <v>-</v>
      </c>
      <c r="EB156" s="381" t="str">
        <f t="shared" si="11"/>
        <v>-</v>
      </c>
      <c r="EC156" s="381" t="str">
        <f t="shared" si="12"/>
        <v>-</v>
      </c>
      <c r="ED156" s="381" t="str">
        <f t="shared" si="13"/>
        <v>-</v>
      </c>
      <c r="EE156" s="381" t="str">
        <f t="shared" si="14"/>
        <v>-</v>
      </c>
      <c r="EF156" s="381" t="str">
        <f t="shared" si="15"/>
        <v>-</v>
      </c>
      <c r="EG156" s="381" t="str">
        <f t="shared" si="16"/>
        <v>-</v>
      </c>
      <c r="EH156" s="381" t="str">
        <f t="shared" si="17"/>
        <v>-</v>
      </c>
      <c r="EI156" s="188" t="str">
        <f t="shared" si="18"/>
        <v/>
      </c>
      <c r="EJ156" s="382"/>
      <c r="EK156" s="382"/>
      <c r="EL156" s="383"/>
      <c r="EM156" s="21"/>
      <c r="EN156" s="384">
        <f t="array" ref="EN156">IFERROR(_xlfn.XLOOKUP($A156&amp;$B156,MARZO!$D$11:$D$40&amp;MARZO!$E$11:$E$40,MARZO!$AK$11:$AK$40,_xlfn.XLOOKUP($A156&amp;$B156,MARZO!$BC$11:$BC$40&amp;MARZO!$BD$11:$BD$40,MARZO!$CJ$11:$CJ$40,"A")),"")</f>
        <v>0</v>
      </c>
      <c r="EO156" s="384">
        <f t="array" ref="EO156">IFERROR(_xlfn.XLOOKUP($A156&amp;$B156,ABRIL!$D$11:$D$40&amp;ABRIL!$E$11:$E$40,ABRIL!$AK$11:$AK$40,_xlfn.XLOOKUP($A156&amp;$B156,ABRIL!$BC$11:$BC$40&amp;ABRIL!$BD$11:$BD$40,ABRIL!$CJ$11:$CJ$40,"A")),"")</f>
        <v>0</v>
      </c>
      <c r="EP156" s="384">
        <f t="array" ref="EP156">IFERROR(_xlfn.XLOOKUP($A156&amp;$B156,'ABRIL 2'!$D$11:$D$40&amp;'ABRIL 2'!$E$11:$E$40,'ABRIL 2'!$AK$11:$AK$40,_xlfn.XLOOKUP($A156&amp;$B156,'ABRIL 2'!$BC$11:$BC$40&amp;'ABRIL 2'!$BD$11:$BD$40,'ABRIL 2'!$CJ$11:$CJ$40,"A")),"")</f>
        <v>0</v>
      </c>
      <c r="EQ156" s="384">
        <f t="array" ref="EQ156">IFERROR(_xlfn.XLOOKUP($A156&amp;$B156,MAYO!$D$11:$D$40&amp;MAYO!$E$11:$E$40,MAYO!$AK$11:$AK$40,_xlfn.XLOOKUP($A156&amp;$B156,MAYO!$BC$11:$BC$40&amp;MAYO!$BD$11:$BD$40,MAYO!$CJ$11:$CJ$40,"A")),"")</f>
        <v>0</v>
      </c>
      <c r="ER156" s="384">
        <f t="array" ref="ER156">IFERROR(_xlfn.XLOOKUP($A156&amp;$B156,'MAYO 2'!$D$11:$D$40&amp;'MAYO 2'!$E$11:$E$40,'MAYO 2'!$AK$11:$AK$40,_xlfn.XLOOKUP($A156&amp;$B156,'MAYO 2'!$BC$11:$BC$40&amp;'MAYO 2'!$BD$11:$BD$40,'MAYO 2'!$CJ$11:$CJ$40,"A")),"")</f>
        <v>0</v>
      </c>
      <c r="ES156" s="384">
        <f t="array" ref="ES156">IFERROR(_xlfn.XLOOKUP($A156&amp;$B156,JUNIO!$D$11:$D$40&amp;JUNIO!$E$11:$E$40,JUNIO!$AK$11:$AK$40,_xlfn.XLOOKUP($A156&amp;$B156,JUNIO!$BC$11:$BC$40&amp;JUNIO!$BD$11:$BD$40,JUNIO!$CJ$11:$CJ$40,"A")),"")</f>
        <v>0</v>
      </c>
      <c r="ET156" s="384">
        <f t="array" ref="ET156">IFERROR(_xlfn.XLOOKUP($A156&amp;$B156,'JUNIO 2'!$D$11:$D$40&amp;'JUNIO 2'!$E$11:$E$40,'JUNIO 2'!$AK$11:$AK$40,_xlfn.XLOOKUP($A156&amp;$B156,'JUNIO 2'!$BC$11:$BC$40&amp;'JUNIO 2'!$BD$11:$BD$40,'JUNIO 2'!$CJ$11:$CJ$40,"A")),"")</f>
        <v>0</v>
      </c>
      <c r="EU156" s="384">
        <f t="array" ref="EU156">IFERROR(_xlfn.XLOOKUP($A156&amp;$B156,JULIO!$D$11:$D$40&amp;JULIO!$E$11:$E$40,JULIO!$AK$11:$AK$40,_xlfn.XLOOKUP($A156&amp;$B156,JULIO!$BC$11:$BC$40&amp;JULIO!$BD$11:$BD$40,JULIO!$CJ$11:$CJ$40,"A")),"")</f>
        <v>0</v>
      </c>
      <c r="EV156" s="384">
        <f t="array" ref="EV156">IFERROR(_xlfn.XLOOKUP($A156&amp;$B156,'JULIO 2'!$D$11:$D$40&amp;'JULIO 2'!$E$11:$E$40,'JULIO 2'!$AK$11:$AK$40,_xlfn.XLOOKUP($A156&amp;$B156,'JULIO 2'!$BC$11:$BC$40&amp;'JULIO 2'!$BD$11:$BD$40,'JULIO 2'!$CJ$11:$CJ$40,"A")),"")</f>
        <v>0</v>
      </c>
      <c r="EW156" s="384">
        <f t="array" ref="EW156">IFERROR(_xlfn.XLOOKUP($A156&amp;$B156,AGOSTO!$D$11:$D$40&amp;AGOSTO!$E$11:$E$40,AGOSTO!$AK$11:$AK$40,_xlfn.XLOOKUP($A156&amp;$B156,AGOSTO!$BC$11:$BC$40&amp;AGOSTO!$BD$11:$BD$40,AGOSTO!$CJ$11:$CJ$40,"A")),"")</f>
        <v>0</v>
      </c>
      <c r="EX156" s="384">
        <f t="array" ref="EX156">IFERROR(_xlfn.XLOOKUP($A156&amp;$B156,'AGOSTO 2'!$D$11:$D$40&amp;'AGOSTO 2'!$E$11:$E$40,'AGOSTO 2'!$AK$11:$AK$40,_xlfn.XLOOKUP($A156&amp;$B156,'AGOSTO 2'!$BC$11:$BC$40&amp;'AGOSTO 2'!$BD$11:$BD$40,'AGOSTO 2'!$CJ$11:$CJ$40,"A")),"")</f>
        <v>0</v>
      </c>
      <c r="EY156" s="384">
        <f t="array" ref="EY156">IFERROR(_xlfn.XLOOKUP($A156&amp;$B156,SEPTIEMBRE!$D$11:$D$40&amp;SEPTIEMBRE!$E$11:$E$40,SEPTIEMBRE!$AK$11:$AK$40,_xlfn.XLOOKUP($A156&amp;$B156,SEPTIEMBRE!$BC$11:$BC$40&amp;SEPTIEMBRE!$BD$11:$BD$40,SEPTIEMBRE!$CJ$11:$CJ$40,"A")),"")</f>
        <v>0</v>
      </c>
      <c r="EZ156" s="384">
        <f t="array" ref="EZ156">IFERROR(_xlfn.XLOOKUP($A156&amp;$B156,'SEPTIEMBRE 2'!$D$11:$D$40&amp;'SEPTIEMBRE 2'!$E$11:$E$40,'SEPTIEMBRE 2'!$AK$11:$AK$40,_xlfn.XLOOKUP($A156&amp;$B156,'SEPTIEMBRE 2'!$BC$11:$BC$40&amp;'SEPTIEMBRE 2'!$BD$11:$BD$40,'SEPTIEMBRE 2'!$CJ$11:$CJ$40,"A")),"")</f>
        <v>0</v>
      </c>
      <c r="FA156" s="384">
        <f t="array" ref="FA156">IFERROR(_xlfn.XLOOKUP($A156&amp;$B156,'SEPTIEMBRE 3'!$D$11:$D$40&amp;'SEPTIEMBRE 3'!$E$11:$E$40,'SEPTIEMBRE 3'!$AK$11:$AK$40,_xlfn.XLOOKUP($A156&amp;$B156,'SEPTIEMBRE 3'!$BC$11:$BC$40&amp;'SEPTIEMBRE 3'!$BD$11:$BD$40,'SEPTIEMBRE 3'!$CJ$11:$CJ$40,"A")),"")</f>
        <v>0</v>
      </c>
      <c r="FB156" s="384">
        <f t="array" ref="FB156">IFERROR(_xlfn.XLOOKUP($A156&amp;$B156,OCTUBRE!$D$11:$D$40&amp;OCTUBRE!$E$11:$E$40,OCTUBRE!$AK$11:$AK$40,_xlfn.XLOOKUP($A156&amp;$B156,OCTUBRE!$BC$11:$BC$40&amp;OCTUBRE!$BD$11:$BD$40,OCTUBRE!$CJ$11:$CJ$40,"A")),"")</f>
        <v>0</v>
      </c>
      <c r="FC156" s="384">
        <f t="array" ref="FC156">IFERROR(_xlfn.XLOOKUP($A156&amp;$B156,'OCTUBRE 2'!$D$11:$D$40&amp;'OCTUBRE 2'!$E$11:$E$40,'OCTUBRE 2'!$AK$11:$AK$40,_xlfn.XLOOKUP($A156&amp;$B156,'OCTUBRE 2'!$BC$11:$BC$40&amp;'OCTUBRE 2'!$BD$11:$BD$40,'OCTUBRE 2'!$CJ$11:$CJ$40,"A")),"")</f>
        <v>0</v>
      </c>
      <c r="FD156" s="384">
        <f t="array" ref="FD156">IFERROR(_xlfn.XLOOKUP($A156&amp;$B156,NOVIEMBRE!$D$11:$D$40&amp;NOVIEMBRE!$E$11:$E$40,NOVIEMBRE!$AK$11:$AK$40,_xlfn.XLOOKUP($A156&amp;$B156,NOVIEMBRE!$BC$11:$BC$40&amp;NOVIEMBRE!$BD$11:$BD$40,NOVIEMBRE!$CJ$11:$CJ$40,"A")),"")</f>
        <v>0</v>
      </c>
      <c r="FE156" s="384">
        <f t="array" ref="FE156">IFERROR(_xlfn.XLOOKUP($A156&amp;$B156,'NOVIEMBRE 2'!$D$11:$D$40&amp;'NOVIEMBRE 2'!$E$11:$E$40,'NOVIEMBRE 2'!$AK$11:$AK$40,_xlfn.XLOOKUP($A156&amp;$B156,'NOVIEMBRE 2'!$BC$11:$BC$40&amp;'NOVIEMBRE 2'!$BD$11:$BD$40,'NOVIEMBRE 2'!$CJ$11:$CJ$40,"A")),"")</f>
        <v>0</v>
      </c>
      <c r="FF156" s="385">
        <f t="array" ref="FF156">IFERROR(_xlfn.XLOOKUP($A156&amp;$B156,DICIEMBRE!$D$11:$D$40&amp;DICIEMBRE!$E$11:$E$40,DICIEMBRE!$AK$11:$AK$40,_xlfn.XLOOKUP($A156&amp;$B156,DICIEMBRE!$BC$11:$BC$40&amp;DICIEMBRE!$BD$11:$BD$40,DICIEMBRE!$CJ$11:$CJ$40,"A")),"")</f>
        <v>0</v>
      </c>
      <c r="FG156" s="386" t="str">
        <f t="shared" si="19"/>
        <v/>
      </c>
      <c r="FH156" s="386" t="str">
        <f t="array" ref="FH156">IF(
 COUNT(DZ156:EH156)=0,
 "-",
 IF(
  COUNT(DZ156:EH156) &lt; COUNTA(DZ156:EH156),
  REPT("🟩", ROUND(COUNT(DZ156:EH156)/COUNTA(DZ156:EH156)*5, 0)) &amp;
  REPT("⬜", 5 - ROUND(COUNT(DZ156:EH156)/COUNTA(DZ156:EH156)*5, 0)),
  IF(
    AVERAGE(IF(DZ156:EH156&lt;&gt;"", DZ156:EH156, )) &gt;= 70, "🟩🟩🟩🟩🟩",
    IF(
      AVERAGE(IF(DZ156:EH156&lt;&gt;"",DZ156:EH156, )) &gt;= 56, "🟨🟨🟨🟨🟨",
      "🟥🟥🟥🟥🟥"
    )
  )
 )
)
</f>
        <v>-</v>
      </c>
    </row>
    <row r="157" ht="15.75" customHeight="1">
      <c r="A157" s="168"/>
      <c r="B157" s="169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1"/>
      <c r="N157" s="172" t="str">
        <f t="shared" si="1"/>
        <v/>
      </c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2" t="str">
        <f t="shared" si="2"/>
        <v/>
      </c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2" t="str">
        <f t="shared" si="3"/>
        <v/>
      </c>
      <c r="AM157" s="173"/>
      <c r="AN157" s="173"/>
      <c r="AO157" s="173"/>
      <c r="AP157" s="173"/>
      <c r="AQ157" s="173"/>
      <c r="AR157" s="173"/>
      <c r="AS157" s="173"/>
      <c r="AT157" s="173"/>
      <c r="AU157" s="173"/>
      <c r="AV157" s="171"/>
      <c r="AW157" s="171"/>
      <c r="AX157" s="172" t="str">
        <f t="shared" si="4"/>
        <v/>
      </c>
      <c r="AY157" s="173"/>
      <c r="AZ157" s="173"/>
      <c r="BA157" s="173"/>
      <c r="BB157" s="173"/>
      <c r="BC157" s="173"/>
      <c r="BD157" s="173"/>
      <c r="BE157" s="173"/>
      <c r="BF157" s="173"/>
      <c r="BG157" s="173"/>
      <c r="BH157" s="173"/>
      <c r="BI157" s="173"/>
      <c r="BJ157" s="172" t="str">
        <f t="shared" si="5"/>
        <v/>
      </c>
      <c r="BK157" s="173"/>
      <c r="BL157" s="173"/>
      <c r="BM157" s="173"/>
      <c r="BN157" s="173"/>
      <c r="BO157" s="173"/>
      <c r="BP157" s="173"/>
      <c r="BQ157" s="173"/>
      <c r="BR157" s="173"/>
      <c r="BS157" s="173"/>
      <c r="BT157" s="173"/>
      <c r="BU157" s="173"/>
      <c r="BV157" s="172" t="str">
        <f t="shared" si="6"/>
        <v/>
      </c>
      <c r="BW157" s="173"/>
      <c r="BX157" s="173"/>
      <c r="BY157" s="173"/>
      <c r="BZ157" s="171"/>
      <c r="CA157" s="171"/>
      <c r="CB157" s="171"/>
      <c r="CC157" s="171"/>
      <c r="CD157" s="171"/>
      <c r="CE157" s="171"/>
      <c r="CF157" s="171"/>
      <c r="CG157" s="171"/>
      <c r="CH157" s="172" t="str">
        <f t="shared" si="7"/>
        <v/>
      </c>
      <c r="CI157" s="171"/>
      <c r="CJ157" s="173"/>
      <c r="CK157" s="173"/>
      <c r="CL157" s="173"/>
      <c r="CM157" s="173"/>
      <c r="CN157" s="171"/>
      <c r="CO157" s="171"/>
      <c r="CP157" s="171"/>
      <c r="CQ157" s="173"/>
      <c r="CR157" s="171"/>
      <c r="CS157" s="171"/>
      <c r="CT157" s="172" t="str">
        <f t="shared" si="8"/>
        <v/>
      </c>
      <c r="CU157" s="172"/>
      <c r="CV157" s="172"/>
      <c r="CW157" s="172"/>
      <c r="CX157" s="172"/>
      <c r="CY157" s="172"/>
      <c r="CZ157" s="172"/>
      <c r="DA157" s="172"/>
      <c r="DB157" s="172"/>
      <c r="DC157" s="172"/>
      <c r="DD157" s="172"/>
      <c r="DE157" s="172"/>
      <c r="DF157" s="172"/>
      <c r="DG157" s="188" t="str">
        <f t="array" ref="DG157">IFERROR(_xlfn.XLOOKUP($A157&amp;B157,MARZO!$D$11:$D$40&amp;MARZO!$E$11:$E$40,MARZO!$AM$11:$AM$40,_xlfn.XLOOKUP($A157&amp;$B157,MARZO!$BC$11:$BC$40&amp;MARZO!$BD$11:$BD$40,MARZO!$CL$11:$CL$40,"A"))/1%,"")</f>
        <v/>
      </c>
      <c r="DH157" s="188" t="str">
        <f t="array" ref="DH157">IFERROR(_xlfn.XLOOKUP($A157&amp;$B157,ABRIL!$D$11:$D$40&amp;ABRIL!$E$11:$E$40,ABRIL!$AM$11:$AM$40,_xlfn.XLOOKUP($A157&amp;$B157,ABRIL!$BC$11:$BC$40&amp;ABRIL!$BD$11:$BD$40,ABRIL!$CL$11:$CL$40,"A"))/1%,"")</f>
        <v/>
      </c>
      <c r="DI157" s="188" t="str">
        <f t="array" ref="DI157">IFERROR(_xlfn.XLOOKUP($A157&amp;$B157,'ABRIL 2'!$D$11:$D$40&amp;'ABRIL 2'!$E$11:$E$40,'ABRIL 2'!$AM$11:$AM$40,_xlfn.XLOOKUP($A157&amp;$B157,'ABRIL 2'!$BC$11:$BC$40&amp;'ABRIL 2'!$BD$11:$BD$40,'ABRIL 2'!$CL$11:$CL$40,"A"))/1%,"")</f>
        <v/>
      </c>
      <c r="DJ157" s="188" t="str">
        <f t="array" ref="DJ157">IFERROR(_xlfn.XLOOKUP($A157&amp;$B157,MAYO!$D$11:$D$40&amp;MAYO!$E$11:$E$40,MAYO!$AM$11:$AM$40,_xlfn.XLOOKUP($A157&amp;$B157,MAYO!$BC$11:$BC$40&amp;MAYO!$BD$11:$BD$40,MAYO!$CL$11:$CL$40,"A"))/1%,"")</f>
        <v/>
      </c>
      <c r="DK157" s="188" t="str">
        <f t="array" ref="DK157">IFERROR(_xlfn.XLOOKUP($A157&amp;$B157,'MAYO 2'!$D$11:$D$40&amp;'MAYO 2'!$E$11:$E$40,'MAYO 2'!$AM$11:$AM$40,_xlfn.XLOOKUP($A157&amp;$B157,'MAYO 2'!$BC$11:$BC$40&amp;'MAYO 2'!$BD$11:$BD$40,'MAYO 2'!$CL$11:$CL$40,"A"))/1%,"")</f>
        <v/>
      </c>
      <c r="DL157" s="188" t="str">
        <f t="array" ref="DL157">IFERROR(_xlfn.XLOOKUP($A157&amp;$B157,JUNIO!$D$11:$D$40&amp;JUNIO!$E$11:$E$40,JUNIO!$AM$11:$AM$40,_xlfn.XLOOKUP($A157&amp;$B157,JUNIO!$BC$11:$BC$40&amp;JUNIO!$BD$11:$BD$40,JUNIO!$CL$11:$CL$40,"A"))/1%,"")</f>
        <v/>
      </c>
      <c r="DM157" s="188" t="str">
        <f t="array" ref="DM157">IFERROR(_xlfn.XLOOKUP($A157&amp;$B157,'JUNIO 2'!$D$11:$D$40&amp;'JUNIO 2'!$E$11:$E$40,'JUNIO 2'!$AM$11:$AM$40,_xlfn.XLOOKUP($A157&amp;$B157,'JUNIO 2'!$BC$11:$BC$40&amp;'JUNIO 2'!$BD$11:$BD$40,'JUNIO 2'!$CL$11:$CL$40,"A"))/1%,"")</f>
        <v/>
      </c>
      <c r="DN157" s="188" t="str">
        <f t="array" ref="DN157">IFERROR(_xlfn.XLOOKUP($A157&amp;$B157,JULIO!$D$11:$D$40&amp;JULIO!$E$11:$E$40,JULIO!$AM$11:$AM$40,_xlfn.XLOOKUP($A157&amp;$B157,JULIO!$BC$11:$BC$40&amp;JULIO!$BD$11:$BD$40,JULIO!$CL$11:$CL$40,"A"))/1%,"")</f>
        <v/>
      </c>
      <c r="DO157" s="188" t="str">
        <f t="array" ref="DO157">IFERROR(_xlfn.XLOOKUP($A157&amp;$B157,'JULIO 2'!$D$11:$D$40&amp;'JULIO 2'!$E$11:$E$40,'JULIO 2'!$AM$11:$AM$40,_xlfn.XLOOKUP($A157&amp;$B157,'JULIO 2'!$BC$11:$BC$40&amp;'JULIO 2'!$BD$11:$BD$40,'JULIO 2'!$CL$11:$CL$40,"A"))/1%,"")</f>
        <v/>
      </c>
      <c r="DP157" s="188" t="str">
        <f t="array" ref="DP157">IFERROR(_xlfn.XLOOKUP($A157&amp;$B157,AGOSTO!$D$11:$D$40&amp;AGOSTO!$E$11:$E$40,AGOSTO!$AM$11:$AM$40,_xlfn.XLOOKUP($A157&amp;$B157,AGOSTO!$BC$11:$BC$40&amp;AGOSTO!$BD$11:$BD$40,AGOSTO!$CL$11:$CL$40,"A"))/1%,"")</f>
        <v/>
      </c>
      <c r="DQ157" s="188" t="str">
        <f t="array" ref="DQ157">IFERROR(_xlfn.XLOOKUP($A157&amp;$B157,'AGOSTO 2'!$D$11:$D$40&amp;'AGOSTO 2'!$E$11:$E$40,'AGOSTO 2'!$AM$11:$AM$40,_xlfn.XLOOKUP($A157&amp;$B157,'AGOSTO 2'!$BC$11:$BC$40&amp;'AGOSTO 2'!$BD$11:$BD$40,'AGOSTO 2'!$CL$11:$CL$40,"A"))/1%,"")</f>
        <v/>
      </c>
      <c r="DR157" s="188" t="str">
        <f t="array" ref="DR157">IFERROR(_xlfn.XLOOKUP($A157&amp;$B157,SEPTIEMBRE!$D$11:$D$40&amp;SEPTIEMBRE!$E$11:$E$40,SEPTIEMBRE!$AM$11:$AM$40,_xlfn.XLOOKUP($A157&amp;$B157,SEPTIEMBRE!$BC$11:$BC$40&amp;SEPTIEMBRE!$BD$11:$BD$40,SEPTIEMBRE!$CL$11:$CL$40,"A"))/1%,"")</f>
        <v/>
      </c>
      <c r="DS157" s="188" t="str">
        <f t="array" ref="DS157">IFERROR(_xlfn.XLOOKUP($A157&amp;$B157,'SEPTIEMBRE 2'!$D$11:$D$40&amp;'SEPTIEMBRE 2'!$E$11:$E$40,'SEPTIEMBRE 2'!$AM$11:$AM$40,_xlfn.XLOOKUP($A157&amp;$B157,'SEPTIEMBRE 2'!$BC$11:$BC$40&amp;'SEPTIEMBRE 2'!$BD$11:$BD$40,'SEPTIEMBRE 2'!$CL$11:$CL$40,"A"))/1%,"")</f>
        <v/>
      </c>
      <c r="DT157" s="188" t="str">
        <f t="array" ref="DT157">IFERROR(_xlfn.XLOOKUP($A157&amp;$B157,'SEPTIEMBRE 3'!$D$11:$D$40&amp;'SEPTIEMBRE 3'!$E$11:$E$40,'SEPTIEMBRE 3'!$AM$11:$AM$40,_xlfn.XLOOKUP($A157&amp;$B157,'SEPTIEMBRE 3'!$BC$11:$BC$40&amp;'SEPTIEMBRE 3'!$BD$11:$BD$40,'SEPTIEMBRE 3'!$CL$11:$CL$40,"A"))/1%,"")</f>
        <v/>
      </c>
      <c r="DU157" s="188" t="str">
        <f t="array" ref="DU157">IFERROR(_xlfn.XLOOKUP($A157&amp;$B157,OCTUBRE!$D$11:$D$40&amp;OCTUBRE!$E$11:$E$40,OCTUBRE!$AM$11:$AM$40,_xlfn.XLOOKUP($A157&amp;$B157,OCTUBRE!$BC$11:$BC$40&amp;OCTUBRE!$BD$11:$BD$40,OCTUBRE!$CL$11:$CL$40,"A"))/1%,"")</f>
        <v/>
      </c>
      <c r="DV157" s="188" t="str">
        <f t="array" ref="DV157">IFERROR(_xlfn.XLOOKUP($A157&amp;$B157,'OCTUBRE 2'!$D$11:$D$40&amp;'OCTUBRE 2'!$E$11:$E$40,'OCTUBRE 2'!$AM$11:$AM$40,_xlfn.XLOOKUP($A157&amp;$B157,'OCTUBRE 2'!$BC$11:$BC$40&amp;'OCTUBRE 2'!$BD$11:$BD$40,'OCTUBRE 2'!$CL$11:$CL$40,"A"))/1%,"")</f>
        <v/>
      </c>
      <c r="DW157" s="188" t="str">
        <f t="array" ref="DW157">IFERROR(_xlfn.XLOOKUP($A157&amp;$B157,NOVIEMBRE!$D$11:$D$40&amp;NOVIEMBRE!$E$11:$E$40,NOVIEMBRE!$AM$11:$AM$40,_xlfn.XLOOKUP($A157&amp;$B157,NOVIEMBRE!$BC$11:$BC$40&amp;NOVIEMBRE!$BD$11:$BD$40,NOVIEMBRE!$CL$11:$CL$40,"A"))/1%,"")</f>
        <v/>
      </c>
      <c r="DX157" s="188" t="str">
        <f t="array" ref="DX157">IFERROR(_xlfn.XLOOKUP($A157&amp;$B157,'NOVIEMBRE 2'!$D$11:$D$40&amp;'NOVIEMBRE 2'!$E$11:$E$40,'NOVIEMBRE 2'!$AM$11:$AM$40,_xlfn.XLOOKUP($A157&amp;$B157,'NOVIEMBRE 2'!$BC$11:$BC$40&amp;'NOVIEMBRE 2'!$BD$11:$BD$40,'NOVIEMBRE 2'!$CL$11:$CL$40,"A"))/1%,"")</f>
        <v/>
      </c>
      <c r="DY157" s="188" t="str">
        <f t="array" ref="DY157">IFERROR(_xlfn.XLOOKUP($A157&amp;$B157,DICIEMBRE!$D$11:$D$40&amp;DICIEMBRE!$E$11:$E$40,DICIEMBRE!$AM$11:$AM$40,_xlfn.XLOOKUP($A157&amp;$B157,DICIEMBRE!$BC$11:$BC$40&amp;DICIEMBRE!$BD$11:$BD$40,DICIEMBRE!$CL$11:$CL$40,"A"))/1%,"")</f>
        <v/>
      </c>
      <c r="DZ157" s="381" t="str">
        <f t="shared" si="9"/>
        <v>-</v>
      </c>
      <c r="EA157" s="381" t="str">
        <f t="shared" si="10"/>
        <v>-</v>
      </c>
      <c r="EB157" s="381" t="str">
        <f t="shared" si="11"/>
        <v>-</v>
      </c>
      <c r="EC157" s="381" t="str">
        <f t="shared" si="12"/>
        <v>-</v>
      </c>
      <c r="ED157" s="381" t="str">
        <f t="shared" si="13"/>
        <v>-</v>
      </c>
      <c r="EE157" s="381" t="str">
        <f t="shared" si="14"/>
        <v>-</v>
      </c>
      <c r="EF157" s="381" t="str">
        <f t="shared" si="15"/>
        <v>-</v>
      </c>
      <c r="EG157" s="381" t="str">
        <f t="shared" si="16"/>
        <v>-</v>
      </c>
      <c r="EH157" s="381" t="str">
        <f t="shared" si="17"/>
        <v>-</v>
      </c>
      <c r="EI157" s="188" t="str">
        <f t="shared" si="18"/>
        <v/>
      </c>
      <c r="EJ157" s="382"/>
      <c r="EK157" s="382"/>
      <c r="EL157" s="383"/>
      <c r="EM157" s="21"/>
      <c r="EN157" s="384">
        <f t="array" ref="EN157">IFERROR(_xlfn.XLOOKUP($A157&amp;$B157,MARZO!$D$11:$D$40&amp;MARZO!$E$11:$E$40,MARZO!$AK$11:$AK$40,_xlfn.XLOOKUP($A157&amp;$B157,MARZO!$BC$11:$BC$40&amp;MARZO!$BD$11:$BD$40,MARZO!$CJ$11:$CJ$40,"A")),"")</f>
        <v>0</v>
      </c>
      <c r="EO157" s="384">
        <f t="array" ref="EO157">IFERROR(_xlfn.XLOOKUP($A157&amp;$B157,ABRIL!$D$11:$D$40&amp;ABRIL!$E$11:$E$40,ABRIL!$AK$11:$AK$40,_xlfn.XLOOKUP($A157&amp;$B157,ABRIL!$BC$11:$BC$40&amp;ABRIL!$BD$11:$BD$40,ABRIL!$CJ$11:$CJ$40,"A")),"")</f>
        <v>0</v>
      </c>
      <c r="EP157" s="384">
        <f t="array" ref="EP157">IFERROR(_xlfn.XLOOKUP($A157&amp;$B157,'ABRIL 2'!$D$11:$D$40&amp;'ABRIL 2'!$E$11:$E$40,'ABRIL 2'!$AK$11:$AK$40,_xlfn.XLOOKUP($A157&amp;$B157,'ABRIL 2'!$BC$11:$BC$40&amp;'ABRIL 2'!$BD$11:$BD$40,'ABRIL 2'!$CJ$11:$CJ$40,"A")),"")</f>
        <v>0</v>
      </c>
      <c r="EQ157" s="384">
        <f t="array" ref="EQ157">IFERROR(_xlfn.XLOOKUP($A157&amp;$B157,MAYO!$D$11:$D$40&amp;MAYO!$E$11:$E$40,MAYO!$AK$11:$AK$40,_xlfn.XLOOKUP($A157&amp;$B157,MAYO!$BC$11:$BC$40&amp;MAYO!$BD$11:$BD$40,MAYO!$CJ$11:$CJ$40,"A")),"")</f>
        <v>0</v>
      </c>
      <c r="ER157" s="384">
        <f t="array" ref="ER157">IFERROR(_xlfn.XLOOKUP($A157&amp;$B157,'MAYO 2'!$D$11:$D$40&amp;'MAYO 2'!$E$11:$E$40,'MAYO 2'!$AK$11:$AK$40,_xlfn.XLOOKUP($A157&amp;$B157,'MAYO 2'!$BC$11:$BC$40&amp;'MAYO 2'!$BD$11:$BD$40,'MAYO 2'!$CJ$11:$CJ$40,"A")),"")</f>
        <v>0</v>
      </c>
      <c r="ES157" s="384">
        <f t="array" ref="ES157">IFERROR(_xlfn.XLOOKUP($A157&amp;$B157,JUNIO!$D$11:$D$40&amp;JUNIO!$E$11:$E$40,JUNIO!$AK$11:$AK$40,_xlfn.XLOOKUP($A157&amp;$B157,JUNIO!$BC$11:$BC$40&amp;JUNIO!$BD$11:$BD$40,JUNIO!$CJ$11:$CJ$40,"A")),"")</f>
        <v>0</v>
      </c>
      <c r="ET157" s="384">
        <f t="array" ref="ET157">IFERROR(_xlfn.XLOOKUP($A157&amp;$B157,'JUNIO 2'!$D$11:$D$40&amp;'JUNIO 2'!$E$11:$E$40,'JUNIO 2'!$AK$11:$AK$40,_xlfn.XLOOKUP($A157&amp;$B157,'JUNIO 2'!$BC$11:$BC$40&amp;'JUNIO 2'!$BD$11:$BD$40,'JUNIO 2'!$CJ$11:$CJ$40,"A")),"")</f>
        <v>0</v>
      </c>
      <c r="EU157" s="384">
        <f t="array" ref="EU157">IFERROR(_xlfn.XLOOKUP($A157&amp;$B157,JULIO!$D$11:$D$40&amp;JULIO!$E$11:$E$40,JULIO!$AK$11:$AK$40,_xlfn.XLOOKUP($A157&amp;$B157,JULIO!$BC$11:$BC$40&amp;JULIO!$BD$11:$BD$40,JULIO!$CJ$11:$CJ$40,"A")),"")</f>
        <v>0</v>
      </c>
      <c r="EV157" s="384">
        <f t="array" ref="EV157">IFERROR(_xlfn.XLOOKUP($A157&amp;$B157,'JULIO 2'!$D$11:$D$40&amp;'JULIO 2'!$E$11:$E$40,'JULIO 2'!$AK$11:$AK$40,_xlfn.XLOOKUP($A157&amp;$B157,'JULIO 2'!$BC$11:$BC$40&amp;'JULIO 2'!$BD$11:$BD$40,'JULIO 2'!$CJ$11:$CJ$40,"A")),"")</f>
        <v>0</v>
      </c>
      <c r="EW157" s="384">
        <f t="array" ref="EW157">IFERROR(_xlfn.XLOOKUP($A157&amp;$B157,AGOSTO!$D$11:$D$40&amp;AGOSTO!$E$11:$E$40,AGOSTO!$AK$11:$AK$40,_xlfn.XLOOKUP($A157&amp;$B157,AGOSTO!$BC$11:$BC$40&amp;AGOSTO!$BD$11:$BD$40,AGOSTO!$CJ$11:$CJ$40,"A")),"")</f>
        <v>0</v>
      </c>
      <c r="EX157" s="384">
        <f t="array" ref="EX157">IFERROR(_xlfn.XLOOKUP($A157&amp;$B157,'AGOSTO 2'!$D$11:$D$40&amp;'AGOSTO 2'!$E$11:$E$40,'AGOSTO 2'!$AK$11:$AK$40,_xlfn.XLOOKUP($A157&amp;$B157,'AGOSTO 2'!$BC$11:$BC$40&amp;'AGOSTO 2'!$BD$11:$BD$40,'AGOSTO 2'!$CJ$11:$CJ$40,"A")),"")</f>
        <v>0</v>
      </c>
      <c r="EY157" s="384">
        <f t="array" ref="EY157">IFERROR(_xlfn.XLOOKUP($A157&amp;$B157,SEPTIEMBRE!$D$11:$D$40&amp;SEPTIEMBRE!$E$11:$E$40,SEPTIEMBRE!$AK$11:$AK$40,_xlfn.XLOOKUP($A157&amp;$B157,SEPTIEMBRE!$BC$11:$BC$40&amp;SEPTIEMBRE!$BD$11:$BD$40,SEPTIEMBRE!$CJ$11:$CJ$40,"A")),"")</f>
        <v>0</v>
      </c>
      <c r="EZ157" s="384">
        <f t="array" ref="EZ157">IFERROR(_xlfn.XLOOKUP($A157&amp;$B157,'SEPTIEMBRE 2'!$D$11:$D$40&amp;'SEPTIEMBRE 2'!$E$11:$E$40,'SEPTIEMBRE 2'!$AK$11:$AK$40,_xlfn.XLOOKUP($A157&amp;$B157,'SEPTIEMBRE 2'!$BC$11:$BC$40&amp;'SEPTIEMBRE 2'!$BD$11:$BD$40,'SEPTIEMBRE 2'!$CJ$11:$CJ$40,"A")),"")</f>
        <v>0</v>
      </c>
      <c r="FA157" s="384">
        <f t="array" ref="FA157">IFERROR(_xlfn.XLOOKUP($A157&amp;$B157,'SEPTIEMBRE 3'!$D$11:$D$40&amp;'SEPTIEMBRE 3'!$E$11:$E$40,'SEPTIEMBRE 3'!$AK$11:$AK$40,_xlfn.XLOOKUP($A157&amp;$B157,'SEPTIEMBRE 3'!$BC$11:$BC$40&amp;'SEPTIEMBRE 3'!$BD$11:$BD$40,'SEPTIEMBRE 3'!$CJ$11:$CJ$40,"A")),"")</f>
        <v>0</v>
      </c>
      <c r="FB157" s="384">
        <f t="array" ref="FB157">IFERROR(_xlfn.XLOOKUP($A157&amp;$B157,OCTUBRE!$D$11:$D$40&amp;OCTUBRE!$E$11:$E$40,OCTUBRE!$AK$11:$AK$40,_xlfn.XLOOKUP($A157&amp;$B157,OCTUBRE!$BC$11:$BC$40&amp;OCTUBRE!$BD$11:$BD$40,OCTUBRE!$CJ$11:$CJ$40,"A")),"")</f>
        <v>0</v>
      </c>
      <c r="FC157" s="384">
        <f t="array" ref="FC157">IFERROR(_xlfn.XLOOKUP($A157&amp;$B157,'OCTUBRE 2'!$D$11:$D$40&amp;'OCTUBRE 2'!$E$11:$E$40,'OCTUBRE 2'!$AK$11:$AK$40,_xlfn.XLOOKUP($A157&amp;$B157,'OCTUBRE 2'!$BC$11:$BC$40&amp;'OCTUBRE 2'!$BD$11:$BD$40,'OCTUBRE 2'!$CJ$11:$CJ$40,"A")),"")</f>
        <v>0</v>
      </c>
      <c r="FD157" s="384">
        <f t="array" ref="FD157">IFERROR(_xlfn.XLOOKUP($A157&amp;$B157,NOVIEMBRE!$D$11:$D$40&amp;NOVIEMBRE!$E$11:$E$40,NOVIEMBRE!$AK$11:$AK$40,_xlfn.XLOOKUP($A157&amp;$B157,NOVIEMBRE!$BC$11:$BC$40&amp;NOVIEMBRE!$BD$11:$BD$40,NOVIEMBRE!$CJ$11:$CJ$40,"A")),"")</f>
        <v>0</v>
      </c>
      <c r="FE157" s="384">
        <f t="array" ref="FE157">IFERROR(_xlfn.XLOOKUP($A157&amp;$B157,'NOVIEMBRE 2'!$D$11:$D$40&amp;'NOVIEMBRE 2'!$E$11:$E$40,'NOVIEMBRE 2'!$AK$11:$AK$40,_xlfn.XLOOKUP($A157&amp;$B157,'NOVIEMBRE 2'!$BC$11:$BC$40&amp;'NOVIEMBRE 2'!$BD$11:$BD$40,'NOVIEMBRE 2'!$CJ$11:$CJ$40,"A")),"")</f>
        <v>0</v>
      </c>
      <c r="FF157" s="385">
        <f t="array" ref="FF157">IFERROR(_xlfn.XLOOKUP($A157&amp;$B157,DICIEMBRE!$D$11:$D$40&amp;DICIEMBRE!$E$11:$E$40,DICIEMBRE!$AK$11:$AK$40,_xlfn.XLOOKUP($A157&amp;$B157,DICIEMBRE!$BC$11:$BC$40&amp;DICIEMBRE!$BD$11:$BD$40,DICIEMBRE!$CJ$11:$CJ$40,"A")),"")</f>
        <v>0</v>
      </c>
      <c r="FG157" s="386" t="str">
        <f t="shared" si="19"/>
        <v/>
      </c>
      <c r="FH157" s="386" t="str">
        <f t="array" ref="FH157">IF(
 COUNT(DZ157:EH157)=0,
 "-",
 IF(
  COUNT(DZ157:EH157) &lt; COUNTA(DZ157:EH157),
  REPT("🟩", ROUND(COUNT(DZ157:EH157)/COUNTA(DZ157:EH157)*5, 0)) &amp;
  REPT("⬜", 5 - ROUND(COUNT(DZ157:EH157)/COUNTA(DZ157:EH157)*5, 0)),
  IF(
    AVERAGE(IF(DZ157:EH157&lt;&gt;"", DZ157:EH157, )) &gt;= 70, "🟩🟩🟩🟩🟩",
    IF(
      AVERAGE(IF(DZ157:EH157&lt;&gt;"",DZ157:EH157, )) &gt;= 56, "🟨🟨🟨🟨🟨",
      "🟥🟥🟥🟥🟥"
    )
  )
 )
)
</f>
        <v>-</v>
      </c>
    </row>
    <row r="158" ht="15.75" customHeight="1">
      <c r="A158" s="168"/>
      <c r="B158" s="169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1"/>
      <c r="N158" s="172" t="str">
        <f t="shared" si="1"/>
        <v/>
      </c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2" t="str">
        <f t="shared" si="2"/>
        <v/>
      </c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2" t="str">
        <f t="shared" si="3"/>
        <v/>
      </c>
      <c r="AM158" s="173"/>
      <c r="AN158" s="173"/>
      <c r="AO158" s="173"/>
      <c r="AP158" s="173"/>
      <c r="AQ158" s="173"/>
      <c r="AR158" s="173"/>
      <c r="AS158" s="173"/>
      <c r="AT158" s="173"/>
      <c r="AU158" s="173"/>
      <c r="AV158" s="171"/>
      <c r="AW158" s="171"/>
      <c r="AX158" s="172" t="str">
        <f t="shared" si="4"/>
        <v/>
      </c>
      <c r="AY158" s="173"/>
      <c r="AZ158" s="173"/>
      <c r="BA158" s="173"/>
      <c r="BB158" s="173"/>
      <c r="BC158" s="173"/>
      <c r="BD158" s="173"/>
      <c r="BE158" s="173"/>
      <c r="BF158" s="173"/>
      <c r="BG158" s="173"/>
      <c r="BH158" s="173"/>
      <c r="BI158" s="173"/>
      <c r="BJ158" s="172" t="str">
        <f t="shared" si="5"/>
        <v/>
      </c>
      <c r="BK158" s="173"/>
      <c r="BL158" s="173"/>
      <c r="BM158" s="173"/>
      <c r="BN158" s="173"/>
      <c r="BO158" s="173"/>
      <c r="BP158" s="173"/>
      <c r="BQ158" s="173"/>
      <c r="BR158" s="173"/>
      <c r="BS158" s="173"/>
      <c r="BT158" s="173"/>
      <c r="BU158" s="173"/>
      <c r="BV158" s="172" t="str">
        <f t="shared" si="6"/>
        <v/>
      </c>
      <c r="BW158" s="173"/>
      <c r="BX158" s="173"/>
      <c r="BY158" s="173"/>
      <c r="BZ158" s="171"/>
      <c r="CA158" s="171"/>
      <c r="CB158" s="171"/>
      <c r="CC158" s="171"/>
      <c r="CD158" s="171"/>
      <c r="CE158" s="171"/>
      <c r="CF158" s="171"/>
      <c r="CG158" s="171"/>
      <c r="CH158" s="172" t="str">
        <f t="shared" si="7"/>
        <v/>
      </c>
      <c r="CI158" s="171"/>
      <c r="CJ158" s="173"/>
      <c r="CK158" s="173"/>
      <c r="CL158" s="173"/>
      <c r="CM158" s="173"/>
      <c r="CN158" s="171"/>
      <c r="CO158" s="171"/>
      <c r="CP158" s="171"/>
      <c r="CQ158" s="173"/>
      <c r="CR158" s="171"/>
      <c r="CS158" s="171"/>
      <c r="CT158" s="172" t="str">
        <f t="shared" si="8"/>
        <v/>
      </c>
      <c r="CU158" s="172"/>
      <c r="CV158" s="172"/>
      <c r="CW158" s="172"/>
      <c r="CX158" s="172"/>
      <c r="CY158" s="172"/>
      <c r="CZ158" s="172"/>
      <c r="DA158" s="172"/>
      <c r="DB158" s="172"/>
      <c r="DC158" s="172"/>
      <c r="DD158" s="172"/>
      <c r="DE158" s="172"/>
      <c r="DF158" s="172"/>
      <c r="DG158" s="188" t="str">
        <f t="array" ref="DG158">IFERROR(_xlfn.XLOOKUP($A158&amp;B158,MARZO!$D$11:$D$40&amp;MARZO!$E$11:$E$40,MARZO!$AM$11:$AM$40,_xlfn.XLOOKUP($A158&amp;$B158,MARZO!$BC$11:$BC$40&amp;MARZO!$BD$11:$BD$40,MARZO!$CL$11:$CL$40,"A"))/1%,"")</f>
        <v/>
      </c>
      <c r="DH158" s="188" t="str">
        <f t="array" ref="DH158">IFERROR(_xlfn.XLOOKUP($A158&amp;$B158,ABRIL!$D$11:$D$40&amp;ABRIL!$E$11:$E$40,ABRIL!$AM$11:$AM$40,_xlfn.XLOOKUP($A158&amp;$B158,ABRIL!$BC$11:$BC$40&amp;ABRIL!$BD$11:$BD$40,ABRIL!$CL$11:$CL$40,"A"))/1%,"")</f>
        <v/>
      </c>
      <c r="DI158" s="188" t="str">
        <f t="array" ref="DI158">IFERROR(_xlfn.XLOOKUP($A158&amp;$B158,'ABRIL 2'!$D$11:$D$40&amp;'ABRIL 2'!$E$11:$E$40,'ABRIL 2'!$AM$11:$AM$40,_xlfn.XLOOKUP($A158&amp;$B158,'ABRIL 2'!$BC$11:$BC$40&amp;'ABRIL 2'!$BD$11:$BD$40,'ABRIL 2'!$CL$11:$CL$40,"A"))/1%,"")</f>
        <v/>
      </c>
      <c r="DJ158" s="188" t="str">
        <f t="array" ref="DJ158">IFERROR(_xlfn.XLOOKUP($A158&amp;$B158,MAYO!$D$11:$D$40&amp;MAYO!$E$11:$E$40,MAYO!$AM$11:$AM$40,_xlfn.XLOOKUP($A158&amp;$B158,MAYO!$BC$11:$BC$40&amp;MAYO!$BD$11:$BD$40,MAYO!$CL$11:$CL$40,"A"))/1%,"")</f>
        <v/>
      </c>
      <c r="DK158" s="188" t="str">
        <f t="array" ref="DK158">IFERROR(_xlfn.XLOOKUP($A158&amp;$B158,'MAYO 2'!$D$11:$D$40&amp;'MAYO 2'!$E$11:$E$40,'MAYO 2'!$AM$11:$AM$40,_xlfn.XLOOKUP($A158&amp;$B158,'MAYO 2'!$BC$11:$BC$40&amp;'MAYO 2'!$BD$11:$BD$40,'MAYO 2'!$CL$11:$CL$40,"A"))/1%,"")</f>
        <v/>
      </c>
      <c r="DL158" s="188" t="str">
        <f t="array" ref="DL158">IFERROR(_xlfn.XLOOKUP($A158&amp;$B158,JUNIO!$D$11:$D$40&amp;JUNIO!$E$11:$E$40,JUNIO!$AM$11:$AM$40,_xlfn.XLOOKUP($A158&amp;$B158,JUNIO!$BC$11:$BC$40&amp;JUNIO!$BD$11:$BD$40,JUNIO!$CL$11:$CL$40,"A"))/1%,"")</f>
        <v/>
      </c>
      <c r="DM158" s="188" t="str">
        <f t="array" ref="DM158">IFERROR(_xlfn.XLOOKUP($A158&amp;$B158,'JUNIO 2'!$D$11:$D$40&amp;'JUNIO 2'!$E$11:$E$40,'JUNIO 2'!$AM$11:$AM$40,_xlfn.XLOOKUP($A158&amp;$B158,'JUNIO 2'!$BC$11:$BC$40&amp;'JUNIO 2'!$BD$11:$BD$40,'JUNIO 2'!$CL$11:$CL$40,"A"))/1%,"")</f>
        <v/>
      </c>
      <c r="DN158" s="188" t="str">
        <f t="array" ref="DN158">IFERROR(_xlfn.XLOOKUP($A158&amp;$B158,JULIO!$D$11:$D$40&amp;JULIO!$E$11:$E$40,JULIO!$AM$11:$AM$40,_xlfn.XLOOKUP($A158&amp;$B158,JULIO!$BC$11:$BC$40&amp;JULIO!$BD$11:$BD$40,JULIO!$CL$11:$CL$40,"A"))/1%,"")</f>
        <v/>
      </c>
      <c r="DO158" s="188" t="str">
        <f t="array" ref="DO158">IFERROR(_xlfn.XLOOKUP($A158&amp;$B158,'JULIO 2'!$D$11:$D$40&amp;'JULIO 2'!$E$11:$E$40,'JULIO 2'!$AM$11:$AM$40,_xlfn.XLOOKUP($A158&amp;$B158,'JULIO 2'!$BC$11:$BC$40&amp;'JULIO 2'!$BD$11:$BD$40,'JULIO 2'!$CL$11:$CL$40,"A"))/1%,"")</f>
        <v/>
      </c>
      <c r="DP158" s="188" t="str">
        <f t="array" ref="DP158">IFERROR(_xlfn.XLOOKUP($A158&amp;$B158,AGOSTO!$D$11:$D$40&amp;AGOSTO!$E$11:$E$40,AGOSTO!$AM$11:$AM$40,_xlfn.XLOOKUP($A158&amp;$B158,AGOSTO!$BC$11:$BC$40&amp;AGOSTO!$BD$11:$BD$40,AGOSTO!$CL$11:$CL$40,"A"))/1%,"")</f>
        <v/>
      </c>
      <c r="DQ158" s="188" t="str">
        <f t="array" ref="DQ158">IFERROR(_xlfn.XLOOKUP($A158&amp;$B158,'AGOSTO 2'!$D$11:$D$40&amp;'AGOSTO 2'!$E$11:$E$40,'AGOSTO 2'!$AM$11:$AM$40,_xlfn.XLOOKUP($A158&amp;$B158,'AGOSTO 2'!$BC$11:$BC$40&amp;'AGOSTO 2'!$BD$11:$BD$40,'AGOSTO 2'!$CL$11:$CL$40,"A"))/1%,"")</f>
        <v/>
      </c>
      <c r="DR158" s="188" t="str">
        <f t="array" ref="DR158">IFERROR(_xlfn.XLOOKUP($A158&amp;$B158,SEPTIEMBRE!$D$11:$D$40&amp;SEPTIEMBRE!$E$11:$E$40,SEPTIEMBRE!$AM$11:$AM$40,_xlfn.XLOOKUP($A158&amp;$B158,SEPTIEMBRE!$BC$11:$BC$40&amp;SEPTIEMBRE!$BD$11:$BD$40,SEPTIEMBRE!$CL$11:$CL$40,"A"))/1%,"")</f>
        <v/>
      </c>
      <c r="DS158" s="188" t="str">
        <f t="array" ref="DS158">IFERROR(_xlfn.XLOOKUP($A158&amp;$B158,'SEPTIEMBRE 2'!$D$11:$D$40&amp;'SEPTIEMBRE 2'!$E$11:$E$40,'SEPTIEMBRE 2'!$AM$11:$AM$40,_xlfn.XLOOKUP($A158&amp;$B158,'SEPTIEMBRE 2'!$BC$11:$BC$40&amp;'SEPTIEMBRE 2'!$BD$11:$BD$40,'SEPTIEMBRE 2'!$CL$11:$CL$40,"A"))/1%,"")</f>
        <v/>
      </c>
      <c r="DT158" s="188" t="str">
        <f t="array" ref="DT158">IFERROR(_xlfn.XLOOKUP($A158&amp;$B158,'SEPTIEMBRE 3'!$D$11:$D$40&amp;'SEPTIEMBRE 3'!$E$11:$E$40,'SEPTIEMBRE 3'!$AM$11:$AM$40,_xlfn.XLOOKUP($A158&amp;$B158,'SEPTIEMBRE 3'!$BC$11:$BC$40&amp;'SEPTIEMBRE 3'!$BD$11:$BD$40,'SEPTIEMBRE 3'!$CL$11:$CL$40,"A"))/1%,"")</f>
        <v/>
      </c>
      <c r="DU158" s="188" t="str">
        <f t="array" ref="DU158">IFERROR(_xlfn.XLOOKUP($A158&amp;$B158,OCTUBRE!$D$11:$D$40&amp;OCTUBRE!$E$11:$E$40,OCTUBRE!$AM$11:$AM$40,_xlfn.XLOOKUP($A158&amp;$B158,OCTUBRE!$BC$11:$BC$40&amp;OCTUBRE!$BD$11:$BD$40,OCTUBRE!$CL$11:$CL$40,"A"))/1%,"")</f>
        <v/>
      </c>
      <c r="DV158" s="188" t="str">
        <f t="array" ref="DV158">IFERROR(_xlfn.XLOOKUP($A158&amp;$B158,'OCTUBRE 2'!$D$11:$D$40&amp;'OCTUBRE 2'!$E$11:$E$40,'OCTUBRE 2'!$AM$11:$AM$40,_xlfn.XLOOKUP($A158&amp;$B158,'OCTUBRE 2'!$BC$11:$BC$40&amp;'OCTUBRE 2'!$BD$11:$BD$40,'OCTUBRE 2'!$CL$11:$CL$40,"A"))/1%,"")</f>
        <v/>
      </c>
      <c r="DW158" s="188" t="str">
        <f t="array" ref="DW158">IFERROR(_xlfn.XLOOKUP($A158&amp;$B158,NOVIEMBRE!$D$11:$D$40&amp;NOVIEMBRE!$E$11:$E$40,NOVIEMBRE!$AM$11:$AM$40,_xlfn.XLOOKUP($A158&amp;$B158,NOVIEMBRE!$BC$11:$BC$40&amp;NOVIEMBRE!$BD$11:$BD$40,NOVIEMBRE!$CL$11:$CL$40,"A"))/1%,"")</f>
        <v/>
      </c>
      <c r="DX158" s="188" t="str">
        <f t="array" ref="DX158">IFERROR(_xlfn.XLOOKUP($A158&amp;$B158,'NOVIEMBRE 2'!$D$11:$D$40&amp;'NOVIEMBRE 2'!$E$11:$E$40,'NOVIEMBRE 2'!$AM$11:$AM$40,_xlfn.XLOOKUP($A158&amp;$B158,'NOVIEMBRE 2'!$BC$11:$BC$40&amp;'NOVIEMBRE 2'!$BD$11:$BD$40,'NOVIEMBRE 2'!$CL$11:$CL$40,"A"))/1%,"")</f>
        <v/>
      </c>
      <c r="DY158" s="188" t="str">
        <f t="array" ref="DY158">IFERROR(_xlfn.XLOOKUP($A158&amp;$B158,DICIEMBRE!$D$11:$D$40&amp;DICIEMBRE!$E$11:$E$40,DICIEMBRE!$AM$11:$AM$40,_xlfn.XLOOKUP($A158&amp;$B158,DICIEMBRE!$BC$11:$BC$40&amp;DICIEMBRE!$BD$11:$BD$40,DICIEMBRE!$CL$11:$CL$40,"A"))/1%,"")</f>
        <v/>
      </c>
      <c r="DZ158" s="381" t="str">
        <f t="shared" si="9"/>
        <v>-</v>
      </c>
      <c r="EA158" s="381" t="str">
        <f t="shared" si="10"/>
        <v>-</v>
      </c>
      <c r="EB158" s="381" t="str">
        <f t="shared" si="11"/>
        <v>-</v>
      </c>
      <c r="EC158" s="381" t="str">
        <f t="shared" si="12"/>
        <v>-</v>
      </c>
      <c r="ED158" s="381" t="str">
        <f t="shared" si="13"/>
        <v>-</v>
      </c>
      <c r="EE158" s="381" t="str">
        <f t="shared" si="14"/>
        <v>-</v>
      </c>
      <c r="EF158" s="381" t="str">
        <f t="shared" si="15"/>
        <v>-</v>
      </c>
      <c r="EG158" s="381" t="str">
        <f t="shared" si="16"/>
        <v>-</v>
      </c>
      <c r="EH158" s="381" t="str">
        <f t="shared" si="17"/>
        <v>-</v>
      </c>
      <c r="EI158" s="188" t="str">
        <f t="shared" si="18"/>
        <v/>
      </c>
      <c r="EJ158" s="382"/>
      <c r="EK158" s="382"/>
      <c r="EL158" s="383"/>
      <c r="EM158" s="21"/>
      <c r="EN158" s="384">
        <f t="array" ref="EN158">IFERROR(_xlfn.XLOOKUP($A158&amp;$B158,MARZO!$D$11:$D$40&amp;MARZO!$E$11:$E$40,MARZO!$AK$11:$AK$40,_xlfn.XLOOKUP($A158&amp;$B158,MARZO!$BC$11:$BC$40&amp;MARZO!$BD$11:$BD$40,MARZO!$CJ$11:$CJ$40,"A")),"")</f>
        <v>0</v>
      </c>
      <c r="EO158" s="384">
        <f t="array" ref="EO158">IFERROR(_xlfn.XLOOKUP($A158&amp;$B158,ABRIL!$D$11:$D$40&amp;ABRIL!$E$11:$E$40,ABRIL!$AK$11:$AK$40,_xlfn.XLOOKUP($A158&amp;$B158,ABRIL!$BC$11:$BC$40&amp;ABRIL!$BD$11:$BD$40,ABRIL!$CJ$11:$CJ$40,"A")),"")</f>
        <v>0</v>
      </c>
      <c r="EP158" s="384">
        <f t="array" ref="EP158">IFERROR(_xlfn.XLOOKUP($A158&amp;$B158,'ABRIL 2'!$D$11:$D$40&amp;'ABRIL 2'!$E$11:$E$40,'ABRIL 2'!$AK$11:$AK$40,_xlfn.XLOOKUP($A158&amp;$B158,'ABRIL 2'!$BC$11:$BC$40&amp;'ABRIL 2'!$BD$11:$BD$40,'ABRIL 2'!$CJ$11:$CJ$40,"A")),"")</f>
        <v>0</v>
      </c>
      <c r="EQ158" s="384">
        <f t="array" ref="EQ158">IFERROR(_xlfn.XLOOKUP($A158&amp;$B158,MAYO!$D$11:$D$40&amp;MAYO!$E$11:$E$40,MAYO!$AK$11:$AK$40,_xlfn.XLOOKUP($A158&amp;$B158,MAYO!$BC$11:$BC$40&amp;MAYO!$BD$11:$BD$40,MAYO!$CJ$11:$CJ$40,"A")),"")</f>
        <v>0</v>
      </c>
      <c r="ER158" s="384">
        <f t="array" ref="ER158">IFERROR(_xlfn.XLOOKUP($A158&amp;$B158,'MAYO 2'!$D$11:$D$40&amp;'MAYO 2'!$E$11:$E$40,'MAYO 2'!$AK$11:$AK$40,_xlfn.XLOOKUP($A158&amp;$B158,'MAYO 2'!$BC$11:$BC$40&amp;'MAYO 2'!$BD$11:$BD$40,'MAYO 2'!$CJ$11:$CJ$40,"A")),"")</f>
        <v>0</v>
      </c>
      <c r="ES158" s="384">
        <f t="array" ref="ES158">IFERROR(_xlfn.XLOOKUP($A158&amp;$B158,JUNIO!$D$11:$D$40&amp;JUNIO!$E$11:$E$40,JUNIO!$AK$11:$AK$40,_xlfn.XLOOKUP($A158&amp;$B158,JUNIO!$BC$11:$BC$40&amp;JUNIO!$BD$11:$BD$40,JUNIO!$CJ$11:$CJ$40,"A")),"")</f>
        <v>0</v>
      </c>
      <c r="ET158" s="384">
        <f t="array" ref="ET158">IFERROR(_xlfn.XLOOKUP($A158&amp;$B158,'JUNIO 2'!$D$11:$D$40&amp;'JUNIO 2'!$E$11:$E$40,'JUNIO 2'!$AK$11:$AK$40,_xlfn.XLOOKUP($A158&amp;$B158,'JUNIO 2'!$BC$11:$BC$40&amp;'JUNIO 2'!$BD$11:$BD$40,'JUNIO 2'!$CJ$11:$CJ$40,"A")),"")</f>
        <v>0</v>
      </c>
      <c r="EU158" s="384">
        <f t="array" ref="EU158">IFERROR(_xlfn.XLOOKUP($A158&amp;$B158,JULIO!$D$11:$D$40&amp;JULIO!$E$11:$E$40,JULIO!$AK$11:$AK$40,_xlfn.XLOOKUP($A158&amp;$B158,JULIO!$BC$11:$BC$40&amp;JULIO!$BD$11:$BD$40,JULIO!$CJ$11:$CJ$40,"A")),"")</f>
        <v>0</v>
      </c>
      <c r="EV158" s="384">
        <f t="array" ref="EV158">IFERROR(_xlfn.XLOOKUP($A158&amp;$B158,'JULIO 2'!$D$11:$D$40&amp;'JULIO 2'!$E$11:$E$40,'JULIO 2'!$AK$11:$AK$40,_xlfn.XLOOKUP($A158&amp;$B158,'JULIO 2'!$BC$11:$BC$40&amp;'JULIO 2'!$BD$11:$BD$40,'JULIO 2'!$CJ$11:$CJ$40,"A")),"")</f>
        <v>0</v>
      </c>
      <c r="EW158" s="384">
        <f t="array" ref="EW158">IFERROR(_xlfn.XLOOKUP($A158&amp;$B158,AGOSTO!$D$11:$D$40&amp;AGOSTO!$E$11:$E$40,AGOSTO!$AK$11:$AK$40,_xlfn.XLOOKUP($A158&amp;$B158,AGOSTO!$BC$11:$BC$40&amp;AGOSTO!$BD$11:$BD$40,AGOSTO!$CJ$11:$CJ$40,"A")),"")</f>
        <v>0</v>
      </c>
      <c r="EX158" s="384">
        <f t="array" ref="EX158">IFERROR(_xlfn.XLOOKUP($A158&amp;$B158,'AGOSTO 2'!$D$11:$D$40&amp;'AGOSTO 2'!$E$11:$E$40,'AGOSTO 2'!$AK$11:$AK$40,_xlfn.XLOOKUP($A158&amp;$B158,'AGOSTO 2'!$BC$11:$BC$40&amp;'AGOSTO 2'!$BD$11:$BD$40,'AGOSTO 2'!$CJ$11:$CJ$40,"A")),"")</f>
        <v>0</v>
      </c>
      <c r="EY158" s="384">
        <f t="array" ref="EY158">IFERROR(_xlfn.XLOOKUP($A158&amp;$B158,SEPTIEMBRE!$D$11:$D$40&amp;SEPTIEMBRE!$E$11:$E$40,SEPTIEMBRE!$AK$11:$AK$40,_xlfn.XLOOKUP($A158&amp;$B158,SEPTIEMBRE!$BC$11:$BC$40&amp;SEPTIEMBRE!$BD$11:$BD$40,SEPTIEMBRE!$CJ$11:$CJ$40,"A")),"")</f>
        <v>0</v>
      </c>
      <c r="EZ158" s="384">
        <f t="array" ref="EZ158">IFERROR(_xlfn.XLOOKUP($A158&amp;$B158,'SEPTIEMBRE 2'!$D$11:$D$40&amp;'SEPTIEMBRE 2'!$E$11:$E$40,'SEPTIEMBRE 2'!$AK$11:$AK$40,_xlfn.XLOOKUP($A158&amp;$B158,'SEPTIEMBRE 2'!$BC$11:$BC$40&amp;'SEPTIEMBRE 2'!$BD$11:$BD$40,'SEPTIEMBRE 2'!$CJ$11:$CJ$40,"A")),"")</f>
        <v>0</v>
      </c>
      <c r="FA158" s="384">
        <f t="array" ref="FA158">IFERROR(_xlfn.XLOOKUP($A158&amp;$B158,'SEPTIEMBRE 3'!$D$11:$D$40&amp;'SEPTIEMBRE 3'!$E$11:$E$40,'SEPTIEMBRE 3'!$AK$11:$AK$40,_xlfn.XLOOKUP($A158&amp;$B158,'SEPTIEMBRE 3'!$BC$11:$BC$40&amp;'SEPTIEMBRE 3'!$BD$11:$BD$40,'SEPTIEMBRE 3'!$CJ$11:$CJ$40,"A")),"")</f>
        <v>0</v>
      </c>
      <c r="FB158" s="384">
        <f t="array" ref="FB158">IFERROR(_xlfn.XLOOKUP($A158&amp;$B158,OCTUBRE!$D$11:$D$40&amp;OCTUBRE!$E$11:$E$40,OCTUBRE!$AK$11:$AK$40,_xlfn.XLOOKUP($A158&amp;$B158,OCTUBRE!$BC$11:$BC$40&amp;OCTUBRE!$BD$11:$BD$40,OCTUBRE!$CJ$11:$CJ$40,"A")),"")</f>
        <v>0</v>
      </c>
      <c r="FC158" s="384">
        <f t="array" ref="FC158">IFERROR(_xlfn.XLOOKUP($A158&amp;$B158,'OCTUBRE 2'!$D$11:$D$40&amp;'OCTUBRE 2'!$E$11:$E$40,'OCTUBRE 2'!$AK$11:$AK$40,_xlfn.XLOOKUP($A158&amp;$B158,'OCTUBRE 2'!$BC$11:$BC$40&amp;'OCTUBRE 2'!$BD$11:$BD$40,'OCTUBRE 2'!$CJ$11:$CJ$40,"A")),"")</f>
        <v>0</v>
      </c>
      <c r="FD158" s="384">
        <f t="array" ref="FD158">IFERROR(_xlfn.XLOOKUP($A158&amp;$B158,NOVIEMBRE!$D$11:$D$40&amp;NOVIEMBRE!$E$11:$E$40,NOVIEMBRE!$AK$11:$AK$40,_xlfn.XLOOKUP($A158&amp;$B158,NOVIEMBRE!$BC$11:$BC$40&amp;NOVIEMBRE!$BD$11:$BD$40,NOVIEMBRE!$CJ$11:$CJ$40,"A")),"")</f>
        <v>0</v>
      </c>
      <c r="FE158" s="384">
        <f t="array" ref="FE158">IFERROR(_xlfn.XLOOKUP($A158&amp;$B158,'NOVIEMBRE 2'!$D$11:$D$40&amp;'NOVIEMBRE 2'!$E$11:$E$40,'NOVIEMBRE 2'!$AK$11:$AK$40,_xlfn.XLOOKUP($A158&amp;$B158,'NOVIEMBRE 2'!$BC$11:$BC$40&amp;'NOVIEMBRE 2'!$BD$11:$BD$40,'NOVIEMBRE 2'!$CJ$11:$CJ$40,"A")),"")</f>
        <v>0</v>
      </c>
      <c r="FF158" s="385">
        <f t="array" ref="FF158">IFERROR(_xlfn.XLOOKUP($A158&amp;$B158,DICIEMBRE!$D$11:$D$40&amp;DICIEMBRE!$E$11:$E$40,DICIEMBRE!$AK$11:$AK$40,_xlfn.XLOOKUP($A158&amp;$B158,DICIEMBRE!$BC$11:$BC$40&amp;DICIEMBRE!$BD$11:$BD$40,DICIEMBRE!$CJ$11:$CJ$40,"A")),"")</f>
        <v>0</v>
      </c>
      <c r="FG158" s="386" t="str">
        <f t="shared" si="19"/>
        <v/>
      </c>
      <c r="FH158" s="386" t="str">
        <f t="array" ref="FH158">IF(
 COUNT(DZ158:EH158)=0,
 "-",
 IF(
  COUNT(DZ158:EH158) &lt; COUNTA(DZ158:EH158),
  REPT("🟩", ROUND(COUNT(DZ158:EH158)/COUNTA(DZ158:EH158)*5, 0)) &amp;
  REPT("⬜", 5 - ROUND(COUNT(DZ158:EH158)/COUNTA(DZ158:EH158)*5, 0)),
  IF(
    AVERAGE(IF(DZ158:EH158&lt;&gt;"", DZ158:EH158, )) &gt;= 70, "🟩🟩🟩🟩🟩",
    IF(
      AVERAGE(IF(DZ158:EH158&lt;&gt;"",DZ158:EH158, )) &gt;= 56, "🟨🟨🟨🟨🟨",
      "🟥🟥🟥🟥🟥"
    )
  )
 )
)
</f>
        <v>-</v>
      </c>
    </row>
    <row r="159" ht="15.75" customHeight="1">
      <c r="A159" s="168"/>
      <c r="B159" s="169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1"/>
      <c r="N159" s="172" t="str">
        <f t="shared" si="1"/>
        <v/>
      </c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2" t="str">
        <f t="shared" si="2"/>
        <v/>
      </c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2" t="str">
        <f t="shared" si="3"/>
        <v/>
      </c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1"/>
      <c r="AW159" s="171"/>
      <c r="AX159" s="172" t="str">
        <f t="shared" si="4"/>
        <v/>
      </c>
      <c r="AY159" s="173"/>
      <c r="AZ159" s="173"/>
      <c r="BA159" s="173"/>
      <c r="BB159" s="173"/>
      <c r="BC159" s="173"/>
      <c r="BD159" s="173"/>
      <c r="BE159" s="173"/>
      <c r="BF159" s="173"/>
      <c r="BG159" s="173"/>
      <c r="BH159" s="173"/>
      <c r="BI159" s="173"/>
      <c r="BJ159" s="172" t="str">
        <f t="shared" si="5"/>
        <v/>
      </c>
      <c r="BK159" s="173"/>
      <c r="BL159" s="173"/>
      <c r="BM159" s="173"/>
      <c r="BN159" s="173"/>
      <c r="BO159" s="173"/>
      <c r="BP159" s="173"/>
      <c r="BQ159" s="173"/>
      <c r="BR159" s="173"/>
      <c r="BS159" s="173"/>
      <c r="BT159" s="173"/>
      <c r="BU159" s="173"/>
      <c r="BV159" s="172" t="str">
        <f t="shared" si="6"/>
        <v/>
      </c>
      <c r="BW159" s="173"/>
      <c r="BX159" s="173"/>
      <c r="BY159" s="173"/>
      <c r="BZ159" s="171"/>
      <c r="CA159" s="171"/>
      <c r="CB159" s="171"/>
      <c r="CC159" s="171"/>
      <c r="CD159" s="171"/>
      <c r="CE159" s="171"/>
      <c r="CF159" s="171"/>
      <c r="CG159" s="171"/>
      <c r="CH159" s="172" t="str">
        <f t="shared" si="7"/>
        <v/>
      </c>
      <c r="CI159" s="171"/>
      <c r="CJ159" s="173"/>
      <c r="CK159" s="173"/>
      <c r="CL159" s="173"/>
      <c r="CM159" s="173"/>
      <c r="CN159" s="171"/>
      <c r="CO159" s="171"/>
      <c r="CP159" s="171"/>
      <c r="CQ159" s="173"/>
      <c r="CR159" s="171"/>
      <c r="CS159" s="171"/>
      <c r="CT159" s="172" t="str">
        <f t="shared" si="8"/>
        <v/>
      </c>
      <c r="CU159" s="172"/>
      <c r="CV159" s="172"/>
      <c r="CW159" s="172"/>
      <c r="CX159" s="172"/>
      <c r="CY159" s="172"/>
      <c r="CZ159" s="172"/>
      <c r="DA159" s="172"/>
      <c r="DB159" s="172"/>
      <c r="DC159" s="172"/>
      <c r="DD159" s="172"/>
      <c r="DE159" s="172"/>
      <c r="DF159" s="172"/>
      <c r="DG159" s="188" t="str">
        <f t="array" ref="DG159">IFERROR(_xlfn.XLOOKUP($A159&amp;B159,MARZO!$D$11:$D$40&amp;MARZO!$E$11:$E$40,MARZO!$AM$11:$AM$40,_xlfn.XLOOKUP($A159&amp;$B159,MARZO!$BC$11:$BC$40&amp;MARZO!$BD$11:$BD$40,MARZO!$CL$11:$CL$40,"A"))/1%,"")</f>
        <v/>
      </c>
      <c r="DH159" s="188" t="str">
        <f t="array" ref="DH159">IFERROR(_xlfn.XLOOKUP($A159&amp;$B159,ABRIL!$D$11:$D$40&amp;ABRIL!$E$11:$E$40,ABRIL!$AM$11:$AM$40,_xlfn.XLOOKUP($A159&amp;$B159,ABRIL!$BC$11:$BC$40&amp;ABRIL!$BD$11:$BD$40,ABRIL!$CL$11:$CL$40,"A"))/1%,"")</f>
        <v/>
      </c>
      <c r="DI159" s="188" t="str">
        <f t="array" ref="DI159">IFERROR(_xlfn.XLOOKUP($A159&amp;$B159,'ABRIL 2'!$D$11:$D$40&amp;'ABRIL 2'!$E$11:$E$40,'ABRIL 2'!$AM$11:$AM$40,_xlfn.XLOOKUP($A159&amp;$B159,'ABRIL 2'!$BC$11:$BC$40&amp;'ABRIL 2'!$BD$11:$BD$40,'ABRIL 2'!$CL$11:$CL$40,"A"))/1%,"")</f>
        <v/>
      </c>
      <c r="DJ159" s="188" t="str">
        <f t="array" ref="DJ159">IFERROR(_xlfn.XLOOKUP($A159&amp;$B159,MAYO!$D$11:$D$40&amp;MAYO!$E$11:$E$40,MAYO!$AM$11:$AM$40,_xlfn.XLOOKUP($A159&amp;$B159,MAYO!$BC$11:$BC$40&amp;MAYO!$BD$11:$BD$40,MAYO!$CL$11:$CL$40,"A"))/1%,"")</f>
        <v/>
      </c>
      <c r="DK159" s="188" t="str">
        <f t="array" ref="DK159">IFERROR(_xlfn.XLOOKUP($A159&amp;$B159,'MAYO 2'!$D$11:$D$40&amp;'MAYO 2'!$E$11:$E$40,'MAYO 2'!$AM$11:$AM$40,_xlfn.XLOOKUP($A159&amp;$B159,'MAYO 2'!$BC$11:$BC$40&amp;'MAYO 2'!$BD$11:$BD$40,'MAYO 2'!$CL$11:$CL$40,"A"))/1%,"")</f>
        <v/>
      </c>
      <c r="DL159" s="188" t="str">
        <f t="array" ref="DL159">IFERROR(_xlfn.XLOOKUP($A159&amp;$B159,JUNIO!$D$11:$D$40&amp;JUNIO!$E$11:$E$40,JUNIO!$AM$11:$AM$40,_xlfn.XLOOKUP($A159&amp;$B159,JUNIO!$BC$11:$BC$40&amp;JUNIO!$BD$11:$BD$40,JUNIO!$CL$11:$CL$40,"A"))/1%,"")</f>
        <v/>
      </c>
      <c r="DM159" s="188" t="str">
        <f t="array" ref="DM159">IFERROR(_xlfn.XLOOKUP($A159&amp;$B159,'JUNIO 2'!$D$11:$D$40&amp;'JUNIO 2'!$E$11:$E$40,'JUNIO 2'!$AM$11:$AM$40,_xlfn.XLOOKUP($A159&amp;$B159,'JUNIO 2'!$BC$11:$BC$40&amp;'JUNIO 2'!$BD$11:$BD$40,'JUNIO 2'!$CL$11:$CL$40,"A"))/1%,"")</f>
        <v/>
      </c>
      <c r="DN159" s="188" t="str">
        <f t="array" ref="DN159">IFERROR(_xlfn.XLOOKUP($A159&amp;$B159,JULIO!$D$11:$D$40&amp;JULIO!$E$11:$E$40,JULIO!$AM$11:$AM$40,_xlfn.XLOOKUP($A159&amp;$B159,JULIO!$BC$11:$BC$40&amp;JULIO!$BD$11:$BD$40,JULIO!$CL$11:$CL$40,"A"))/1%,"")</f>
        <v/>
      </c>
      <c r="DO159" s="188" t="str">
        <f t="array" ref="DO159">IFERROR(_xlfn.XLOOKUP($A159&amp;$B159,'JULIO 2'!$D$11:$D$40&amp;'JULIO 2'!$E$11:$E$40,'JULIO 2'!$AM$11:$AM$40,_xlfn.XLOOKUP($A159&amp;$B159,'JULIO 2'!$BC$11:$BC$40&amp;'JULIO 2'!$BD$11:$BD$40,'JULIO 2'!$CL$11:$CL$40,"A"))/1%,"")</f>
        <v/>
      </c>
      <c r="DP159" s="188" t="str">
        <f t="array" ref="DP159">IFERROR(_xlfn.XLOOKUP($A159&amp;$B159,AGOSTO!$D$11:$D$40&amp;AGOSTO!$E$11:$E$40,AGOSTO!$AM$11:$AM$40,_xlfn.XLOOKUP($A159&amp;$B159,AGOSTO!$BC$11:$BC$40&amp;AGOSTO!$BD$11:$BD$40,AGOSTO!$CL$11:$CL$40,"A"))/1%,"")</f>
        <v/>
      </c>
      <c r="DQ159" s="188" t="str">
        <f t="array" ref="DQ159">IFERROR(_xlfn.XLOOKUP($A159&amp;$B159,'AGOSTO 2'!$D$11:$D$40&amp;'AGOSTO 2'!$E$11:$E$40,'AGOSTO 2'!$AM$11:$AM$40,_xlfn.XLOOKUP($A159&amp;$B159,'AGOSTO 2'!$BC$11:$BC$40&amp;'AGOSTO 2'!$BD$11:$BD$40,'AGOSTO 2'!$CL$11:$CL$40,"A"))/1%,"")</f>
        <v/>
      </c>
      <c r="DR159" s="188" t="str">
        <f t="array" ref="DR159">IFERROR(_xlfn.XLOOKUP($A159&amp;$B159,SEPTIEMBRE!$D$11:$D$40&amp;SEPTIEMBRE!$E$11:$E$40,SEPTIEMBRE!$AM$11:$AM$40,_xlfn.XLOOKUP($A159&amp;$B159,SEPTIEMBRE!$BC$11:$BC$40&amp;SEPTIEMBRE!$BD$11:$BD$40,SEPTIEMBRE!$CL$11:$CL$40,"A"))/1%,"")</f>
        <v/>
      </c>
      <c r="DS159" s="188" t="str">
        <f t="array" ref="DS159">IFERROR(_xlfn.XLOOKUP($A159&amp;$B159,'SEPTIEMBRE 2'!$D$11:$D$40&amp;'SEPTIEMBRE 2'!$E$11:$E$40,'SEPTIEMBRE 2'!$AM$11:$AM$40,_xlfn.XLOOKUP($A159&amp;$B159,'SEPTIEMBRE 2'!$BC$11:$BC$40&amp;'SEPTIEMBRE 2'!$BD$11:$BD$40,'SEPTIEMBRE 2'!$CL$11:$CL$40,"A"))/1%,"")</f>
        <v/>
      </c>
      <c r="DT159" s="188" t="str">
        <f t="array" ref="DT159">IFERROR(_xlfn.XLOOKUP($A159&amp;$B159,'SEPTIEMBRE 3'!$D$11:$D$40&amp;'SEPTIEMBRE 3'!$E$11:$E$40,'SEPTIEMBRE 3'!$AM$11:$AM$40,_xlfn.XLOOKUP($A159&amp;$B159,'SEPTIEMBRE 3'!$BC$11:$BC$40&amp;'SEPTIEMBRE 3'!$BD$11:$BD$40,'SEPTIEMBRE 3'!$CL$11:$CL$40,"A"))/1%,"")</f>
        <v/>
      </c>
      <c r="DU159" s="188" t="str">
        <f t="array" ref="DU159">IFERROR(_xlfn.XLOOKUP($A159&amp;$B159,OCTUBRE!$D$11:$D$40&amp;OCTUBRE!$E$11:$E$40,OCTUBRE!$AM$11:$AM$40,_xlfn.XLOOKUP($A159&amp;$B159,OCTUBRE!$BC$11:$BC$40&amp;OCTUBRE!$BD$11:$BD$40,OCTUBRE!$CL$11:$CL$40,"A"))/1%,"")</f>
        <v/>
      </c>
      <c r="DV159" s="188" t="str">
        <f t="array" ref="DV159">IFERROR(_xlfn.XLOOKUP($A159&amp;$B159,'OCTUBRE 2'!$D$11:$D$40&amp;'OCTUBRE 2'!$E$11:$E$40,'OCTUBRE 2'!$AM$11:$AM$40,_xlfn.XLOOKUP($A159&amp;$B159,'OCTUBRE 2'!$BC$11:$BC$40&amp;'OCTUBRE 2'!$BD$11:$BD$40,'OCTUBRE 2'!$CL$11:$CL$40,"A"))/1%,"")</f>
        <v/>
      </c>
      <c r="DW159" s="188" t="str">
        <f t="array" ref="DW159">IFERROR(_xlfn.XLOOKUP($A159&amp;$B159,NOVIEMBRE!$D$11:$D$40&amp;NOVIEMBRE!$E$11:$E$40,NOVIEMBRE!$AM$11:$AM$40,_xlfn.XLOOKUP($A159&amp;$B159,NOVIEMBRE!$BC$11:$BC$40&amp;NOVIEMBRE!$BD$11:$BD$40,NOVIEMBRE!$CL$11:$CL$40,"A"))/1%,"")</f>
        <v/>
      </c>
      <c r="DX159" s="188" t="str">
        <f t="array" ref="DX159">IFERROR(_xlfn.XLOOKUP($A159&amp;$B159,'NOVIEMBRE 2'!$D$11:$D$40&amp;'NOVIEMBRE 2'!$E$11:$E$40,'NOVIEMBRE 2'!$AM$11:$AM$40,_xlfn.XLOOKUP($A159&amp;$B159,'NOVIEMBRE 2'!$BC$11:$BC$40&amp;'NOVIEMBRE 2'!$BD$11:$BD$40,'NOVIEMBRE 2'!$CL$11:$CL$40,"A"))/1%,"")</f>
        <v/>
      </c>
      <c r="DY159" s="188" t="str">
        <f t="array" ref="DY159">IFERROR(_xlfn.XLOOKUP($A159&amp;$B159,DICIEMBRE!$D$11:$D$40&amp;DICIEMBRE!$E$11:$E$40,DICIEMBRE!$AM$11:$AM$40,_xlfn.XLOOKUP($A159&amp;$B159,DICIEMBRE!$BC$11:$BC$40&amp;DICIEMBRE!$BD$11:$BD$40,DICIEMBRE!$CL$11:$CL$40,"A"))/1%,"")</f>
        <v/>
      </c>
      <c r="DZ159" s="381" t="str">
        <f t="shared" si="9"/>
        <v>-</v>
      </c>
      <c r="EA159" s="381" t="str">
        <f t="shared" si="10"/>
        <v>-</v>
      </c>
      <c r="EB159" s="381" t="str">
        <f t="shared" si="11"/>
        <v>-</v>
      </c>
      <c r="EC159" s="381" t="str">
        <f t="shared" si="12"/>
        <v>-</v>
      </c>
      <c r="ED159" s="381" t="str">
        <f t="shared" si="13"/>
        <v>-</v>
      </c>
      <c r="EE159" s="381" t="str">
        <f t="shared" si="14"/>
        <v>-</v>
      </c>
      <c r="EF159" s="381" t="str">
        <f t="shared" si="15"/>
        <v>-</v>
      </c>
      <c r="EG159" s="381" t="str">
        <f t="shared" si="16"/>
        <v>-</v>
      </c>
      <c r="EH159" s="381" t="str">
        <f t="shared" si="17"/>
        <v>-</v>
      </c>
      <c r="EI159" s="188" t="str">
        <f t="shared" si="18"/>
        <v/>
      </c>
      <c r="EJ159" s="382"/>
      <c r="EK159" s="382"/>
      <c r="EL159" s="383"/>
      <c r="EM159" s="21"/>
      <c r="EN159" s="384">
        <f t="array" ref="EN159">IFERROR(_xlfn.XLOOKUP($A159&amp;$B159,MARZO!$D$11:$D$40&amp;MARZO!$E$11:$E$40,MARZO!$AK$11:$AK$40,_xlfn.XLOOKUP($A159&amp;$B159,MARZO!$BC$11:$BC$40&amp;MARZO!$BD$11:$BD$40,MARZO!$CJ$11:$CJ$40,"A")),"")</f>
        <v>0</v>
      </c>
      <c r="EO159" s="384">
        <f t="array" ref="EO159">IFERROR(_xlfn.XLOOKUP($A159&amp;$B159,ABRIL!$D$11:$D$40&amp;ABRIL!$E$11:$E$40,ABRIL!$AK$11:$AK$40,_xlfn.XLOOKUP($A159&amp;$B159,ABRIL!$BC$11:$BC$40&amp;ABRIL!$BD$11:$BD$40,ABRIL!$CJ$11:$CJ$40,"A")),"")</f>
        <v>0</v>
      </c>
      <c r="EP159" s="384">
        <f t="array" ref="EP159">IFERROR(_xlfn.XLOOKUP($A159&amp;$B159,'ABRIL 2'!$D$11:$D$40&amp;'ABRIL 2'!$E$11:$E$40,'ABRIL 2'!$AK$11:$AK$40,_xlfn.XLOOKUP($A159&amp;$B159,'ABRIL 2'!$BC$11:$BC$40&amp;'ABRIL 2'!$BD$11:$BD$40,'ABRIL 2'!$CJ$11:$CJ$40,"A")),"")</f>
        <v>0</v>
      </c>
      <c r="EQ159" s="384">
        <f t="array" ref="EQ159">IFERROR(_xlfn.XLOOKUP($A159&amp;$B159,MAYO!$D$11:$D$40&amp;MAYO!$E$11:$E$40,MAYO!$AK$11:$AK$40,_xlfn.XLOOKUP($A159&amp;$B159,MAYO!$BC$11:$BC$40&amp;MAYO!$BD$11:$BD$40,MAYO!$CJ$11:$CJ$40,"A")),"")</f>
        <v>0</v>
      </c>
      <c r="ER159" s="384">
        <f t="array" ref="ER159">IFERROR(_xlfn.XLOOKUP($A159&amp;$B159,'MAYO 2'!$D$11:$D$40&amp;'MAYO 2'!$E$11:$E$40,'MAYO 2'!$AK$11:$AK$40,_xlfn.XLOOKUP($A159&amp;$B159,'MAYO 2'!$BC$11:$BC$40&amp;'MAYO 2'!$BD$11:$BD$40,'MAYO 2'!$CJ$11:$CJ$40,"A")),"")</f>
        <v>0</v>
      </c>
      <c r="ES159" s="384">
        <f t="array" ref="ES159">IFERROR(_xlfn.XLOOKUP($A159&amp;$B159,JUNIO!$D$11:$D$40&amp;JUNIO!$E$11:$E$40,JUNIO!$AK$11:$AK$40,_xlfn.XLOOKUP($A159&amp;$B159,JUNIO!$BC$11:$BC$40&amp;JUNIO!$BD$11:$BD$40,JUNIO!$CJ$11:$CJ$40,"A")),"")</f>
        <v>0</v>
      </c>
      <c r="ET159" s="384">
        <f t="array" ref="ET159">IFERROR(_xlfn.XLOOKUP($A159&amp;$B159,'JUNIO 2'!$D$11:$D$40&amp;'JUNIO 2'!$E$11:$E$40,'JUNIO 2'!$AK$11:$AK$40,_xlfn.XLOOKUP($A159&amp;$B159,'JUNIO 2'!$BC$11:$BC$40&amp;'JUNIO 2'!$BD$11:$BD$40,'JUNIO 2'!$CJ$11:$CJ$40,"A")),"")</f>
        <v>0</v>
      </c>
      <c r="EU159" s="384">
        <f t="array" ref="EU159">IFERROR(_xlfn.XLOOKUP($A159&amp;$B159,JULIO!$D$11:$D$40&amp;JULIO!$E$11:$E$40,JULIO!$AK$11:$AK$40,_xlfn.XLOOKUP($A159&amp;$B159,JULIO!$BC$11:$BC$40&amp;JULIO!$BD$11:$BD$40,JULIO!$CJ$11:$CJ$40,"A")),"")</f>
        <v>0</v>
      </c>
      <c r="EV159" s="384">
        <f t="array" ref="EV159">IFERROR(_xlfn.XLOOKUP($A159&amp;$B159,'JULIO 2'!$D$11:$D$40&amp;'JULIO 2'!$E$11:$E$40,'JULIO 2'!$AK$11:$AK$40,_xlfn.XLOOKUP($A159&amp;$B159,'JULIO 2'!$BC$11:$BC$40&amp;'JULIO 2'!$BD$11:$BD$40,'JULIO 2'!$CJ$11:$CJ$40,"A")),"")</f>
        <v>0</v>
      </c>
      <c r="EW159" s="384">
        <f t="array" ref="EW159">IFERROR(_xlfn.XLOOKUP($A159&amp;$B159,AGOSTO!$D$11:$D$40&amp;AGOSTO!$E$11:$E$40,AGOSTO!$AK$11:$AK$40,_xlfn.XLOOKUP($A159&amp;$B159,AGOSTO!$BC$11:$BC$40&amp;AGOSTO!$BD$11:$BD$40,AGOSTO!$CJ$11:$CJ$40,"A")),"")</f>
        <v>0</v>
      </c>
      <c r="EX159" s="384">
        <f t="array" ref="EX159">IFERROR(_xlfn.XLOOKUP($A159&amp;$B159,'AGOSTO 2'!$D$11:$D$40&amp;'AGOSTO 2'!$E$11:$E$40,'AGOSTO 2'!$AK$11:$AK$40,_xlfn.XLOOKUP($A159&amp;$B159,'AGOSTO 2'!$BC$11:$BC$40&amp;'AGOSTO 2'!$BD$11:$BD$40,'AGOSTO 2'!$CJ$11:$CJ$40,"A")),"")</f>
        <v>0</v>
      </c>
      <c r="EY159" s="384">
        <f t="array" ref="EY159">IFERROR(_xlfn.XLOOKUP($A159&amp;$B159,SEPTIEMBRE!$D$11:$D$40&amp;SEPTIEMBRE!$E$11:$E$40,SEPTIEMBRE!$AK$11:$AK$40,_xlfn.XLOOKUP($A159&amp;$B159,SEPTIEMBRE!$BC$11:$BC$40&amp;SEPTIEMBRE!$BD$11:$BD$40,SEPTIEMBRE!$CJ$11:$CJ$40,"A")),"")</f>
        <v>0</v>
      </c>
      <c r="EZ159" s="384">
        <f t="array" ref="EZ159">IFERROR(_xlfn.XLOOKUP($A159&amp;$B159,'SEPTIEMBRE 2'!$D$11:$D$40&amp;'SEPTIEMBRE 2'!$E$11:$E$40,'SEPTIEMBRE 2'!$AK$11:$AK$40,_xlfn.XLOOKUP($A159&amp;$B159,'SEPTIEMBRE 2'!$BC$11:$BC$40&amp;'SEPTIEMBRE 2'!$BD$11:$BD$40,'SEPTIEMBRE 2'!$CJ$11:$CJ$40,"A")),"")</f>
        <v>0</v>
      </c>
      <c r="FA159" s="384">
        <f t="array" ref="FA159">IFERROR(_xlfn.XLOOKUP($A159&amp;$B159,'SEPTIEMBRE 3'!$D$11:$D$40&amp;'SEPTIEMBRE 3'!$E$11:$E$40,'SEPTIEMBRE 3'!$AK$11:$AK$40,_xlfn.XLOOKUP($A159&amp;$B159,'SEPTIEMBRE 3'!$BC$11:$BC$40&amp;'SEPTIEMBRE 3'!$BD$11:$BD$40,'SEPTIEMBRE 3'!$CJ$11:$CJ$40,"A")),"")</f>
        <v>0</v>
      </c>
      <c r="FB159" s="384">
        <f t="array" ref="FB159">IFERROR(_xlfn.XLOOKUP($A159&amp;$B159,OCTUBRE!$D$11:$D$40&amp;OCTUBRE!$E$11:$E$40,OCTUBRE!$AK$11:$AK$40,_xlfn.XLOOKUP($A159&amp;$B159,OCTUBRE!$BC$11:$BC$40&amp;OCTUBRE!$BD$11:$BD$40,OCTUBRE!$CJ$11:$CJ$40,"A")),"")</f>
        <v>0</v>
      </c>
      <c r="FC159" s="384">
        <f t="array" ref="FC159">IFERROR(_xlfn.XLOOKUP($A159&amp;$B159,'OCTUBRE 2'!$D$11:$D$40&amp;'OCTUBRE 2'!$E$11:$E$40,'OCTUBRE 2'!$AK$11:$AK$40,_xlfn.XLOOKUP($A159&amp;$B159,'OCTUBRE 2'!$BC$11:$BC$40&amp;'OCTUBRE 2'!$BD$11:$BD$40,'OCTUBRE 2'!$CJ$11:$CJ$40,"A")),"")</f>
        <v>0</v>
      </c>
      <c r="FD159" s="384">
        <f t="array" ref="FD159">IFERROR(_xlfn.XLOOKUP($A159&amp;$B159,NOVIEMBRE!$D$11:$D$40&amp;NOVIEMBRE!$E$11:$E$40,NOVIEMBRE!$AK$11:$AK$40,_xlfn.XLOOKUP($A159&amp;$B159,NOVIEMBRE!$BC$11:$BC$40&amp;NOVIEMBRE!$BD$11:$BD$40,NOVIEMBRE!$CJ$11:$CJ$40,"A")),"")</f>
        <v>0</v>
      </c>
      <c r="FE159" s="384">
        <f t="array" ref="FE159">IFERROR(_xlfn.XLOOKUP($A159&amp;$B159,'NOVIEMBRE 2'!$D$11:$D$40&amp;'NOVIEMBRE 2'!$E$11:$E$40,'NOVIEMBRE 2'!$AK$11:$AK$40,_xlfn.XLOOKUP($A159&amp;$B159,'NOVIEMBRE 2'!$BC$11:$BC$40&amp;'NOVIEMBRE 2'!$BD$11:$BD$40,'NOVIEMBRE 2'!$CJ$11:$CJ$40,"A")),"")</f>
        <v>0</v>
      </c>
      <c r="FF159" s="385">
        <f t="array" ref="FF159">IFERROR(_xlfn.XLOOKUP($A159&amp;$B159,DICIEMBRE!$D$11:$D$40&amp;DICIEMBRE!$E$11:$E$40,DICIEMBRE!$AK$11:$AK$40,_xlfn.XLOOKUP($A159&amp;$B159,DICIEMBRE!$BC$11:$BC$40&amp;DICIEMBRE!$BD$11:$BD$40,DICIEMBRE!$CJ$11:$CJ$40,"A")),"")</f>
        <v>0</v>
      </c>
      <c r="FG159" s="386" t="str">
        <f t="shared" si="19"/>
        <v/>
      </c>
      <c r="FH159" s="386" t="str">
        <f t="array" ref="FH159">IF(
 COUNT(DZ159:EH159)=0,
 "-",
 IF(
  COUNT(DZ159:EH159) &lt; COUNTA(DZ159:EH159),
  REPT("🟩", ROUND(COUNT(DZ159:EH159)/COUNTA(DZ159:EH159)*5, 0)) &amp;
  REPT("⬜", 5 - ROUND(COUNT(DZ159:EH159)/COUNTA(DZ159:EH159)*5, 0)),
  IF(
    AVERAGE(IF(DZ159:EH159&lt;&gt;"", DZ159:EH159, )) &gt;= 70, "🟩🟩🟩🟩🟩",
    IF(
      AVERAGE(IF(DZ159:EH159&lt;&gt;"",DZ159:EH159, )) &gt;= 56, "🟨🟨🟨🟨🟨",
      "🟥🟥🟥🟥🟥"
    )
  )
 )
)
</f>
        <v>-</v>
      </c>
    </row>
    <row r="160" ht="15.75" customHeight="1">
      <c r="A160" s="168"/>
      <c r="B160" s="169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1"/>
      <c r="N160" s="172" t="str">
        <f t="shared" si="1"/>
        <v/>
      </c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2" t="str">
        <f t="shared" si="2"/>
        <v/>
      </c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2" t="str">
        <f t="shared" si="3"/>
        <v/>
      </c>
      <c r="AM160" s="173"/>
      <c r="AN160" s="173"/>
      <c r="AO160" s="173"/>
      <c r="AP160" s="173"/>
      <c r="AQ160" s="173"/>
      <c r="AR160" s="173"/>
      <c r="AS160" s="173"/>
      <c r="AT160" s="173"/>
      <c r="AU160" s="173"/>
      <c r="AV160" s="171"/>
      <c r="AW160" s="171"/>
      <c r="AX160" s="172" t="str">
        <f t="shared" si="4"/>
        <v/>
      </c>
      <c r="AY160" s="173"/>
      <c r="AZ160" s="173"/>
      <c r="BA160" s="173"/>
      <c r="BB160" s="173"/>
      <c r="BC160" s="173"/>
      <c r="BD160" s="173"/>
      <c r="BE160" s="173"/>
      <c r="BF160" s="173"/>
      <c r="BG160" s="173"/>
      <c r="BH160" s="173"/>
      <c r="BI160" s="173"/>
      <c r="BJ160" s="172" t="str">
        <f t="shared" si="5"/>
        <v/>
      </c>
      <c r="BK160" s="173"/>
      <c r="BL160" s="173"/>
      <c r="BM160" s="173"/>
      <c r="BN160" s="173"/>
      <c r="BO160" s="173"/>
      <c r="BP160" s="173"/>
      <c r="BQ160" s="173"/>
      <c r="BR160" s="173"/>
      <c r="BS160" s="173"/>
      <c r="BT160" s="173"/>
      <c r="BU160" s="173"/>
      <c r="BV160" s="172" t="str">
        <f t="shared" si="6"/>
        <v/>
      </c>
      <c r="BW160" s="173"/>
      <c r="BX160" s="173"/>
      <c r="BY160" s="173"/>
      <c r="BZ160" s="171"/>
      <c r="CA160" s="171"/>
      <c r="CB160" s="171"/>
      <c r="CC160" s="171"/>
      <c r="CD160" s="171"/>
      <c r="CE160" s="171"/>
      <c r="CF160" s="171"/>
      <c r="CG160" s="171"/>
      <c r="CH160" s="172" t="str">
        <f t="shared" si="7"/>
        <v/>
      </c>
      <c r="CI160" s="171"/>
      <c r="CJ160" s="173"/>
      <c r="CK160" s="173"/>
      <c r="CL160" s="173"/>
      <c r="CM160" s="173"/>
      <c r="CN160" s="171"/>
      <c r="CO160" s="171"/>
      <c r="CP160" s="171"/>
      <c r="CQ160" s="173"/>
      <c r="CR160" s="171"/>
      <c r="CS160" s="171"/>
      <c r="CT160" s="172" t="str">
        <f t="shared" si="8"/>
        <v/>
      </c>
      <c r="CU160" s="172"/>
      <c r="CV160" s="172"/>
      <c r="CW160" s="172"/>
      <c r="CX160" s="172"/>
      <c r="CY160" s="172"/>
      <c r="CZ160" s="172"/>
      <c r="DA160" s="172"/>
      <c r="DB160" s="172"/>
      <c r="DC160" s="172"/>
      <c r="DD160" s="172"/>
      <c r="DE160" s="172"/>
      <c r="DF160" s="172"/>
      <c r="DG160" s="188" t="str">
        <f t="array" ref="DG160">IFERROR(_xlfn.XLOOKUP($A160&amp;B160,MARZO!$D$11:$D$40&amp;MARZO!$E$11:$E$40,MARZO!$AM$11:$AM$40,_xlfn.XLOOKUP($A160&amp;$B160,MARZO!$BC$11:$BC$40&amp;MARZO!$BD$11:$BD$40,MARZO!$CL$11:$CL$40,"A"))/1%,"")</f>
        <v/>
      </c>
      <c r="DH160" s="188" t="str">
        <f t="array" ref="DH160">IFERROR(_xlfn.XLOOKUP($A160&amp;$B160,ABRIL!$D$11:$D$40&amp;ABRIL!$E$11:$E$40,ABRIL!$AM$11:$AM$40,_xlfn.XLOOKUP($A160&amp;$B160,ABRIL!$BC$11:$BC$40&amp;ABRIL!$BD$11:$BD$40,ABRIL!$CL$11:$CL$40,"A"))/1%,"")</f>
        <v/>
      </c>
      <c r="DI160" s="188" t="str">
        <f t="array" ref="DI160">IFERROR(_xlfn.XLOOKUP($A160&amp;$B160,'ABRIL 2'!$D$11:$D$40&amp;'ABRIL 2'!$E$11:$E$40,'ABRIL 2'!$AM$11:$AM$40,_xlfn.XLOOKUP($A160&amp;$B160,'ABRIL 2'!$BC$11:$BC$40&amp;'ABRIL 2'!$BD$11:$BD$40,'ABRIL 2'!$CL$11:$CL$40,"A"))/1%,"")</f>
        <v/>
      </c>
      <c r="DJ160" s="188" t="str">
        <f t="array" ref="DJ160">IFERROR(_xlfn.XLOOKUP($A160&amp;$B160,MAYO!$D$11:$D$40&amp;MAYO!$E$11:$E$40,MAYO!$AM$11:$AM$40,_xlfn.XLOOKUP($A160&amp;$B160,MAYO!$BC$11:$BC$40&amp;MAYO!$BD$11:$BD$40,MAYO!$CL$11:$CL$40,"A"))/1%,"")</f>
        <v/>
      </c>
      <c r="DK160" s="188" t="str">
        <f t="array" ref="DK160">IFERROR(_xlfn.XLOOKUP($A160&amp;$B160,'MAYO 2'!$D$11:$D$40&amp;'MAYO 2'!$E$11:$E$40,'MAYO 2'!$AM$11:$AM$40,_xlfn.XLOOKUP($A160&amp;$B160,'MAYO 2'!$BC$11:$BC$40&amp;'MAYO 2'!$BD$11:$BD$40,'MAYO 2'!$CL$11:$CL$40,"A"))/1%,"")</f>
        <v/>
      </c>
      <c r="DL160" s="188" t="str">
        <f t="array" ref="DL160">IFERROR(_xlfn.XLOOKUP($A160&amp;$B160,JUNIO!$D$11:$D$40&amp;JUNIO!$E$11:$E$40,JUNIO!$AM$11:$AM$40,_xlfn.XLOOKUP($A160&amp;$B160,JUNIO!$BC$11:$BC$40&amp;JUNIO!$BD$11:$BD$40,JUNIO!$CL$11:$CL$40,"A"))/1%,"")</f>
        <v/>
      </c>
      <c r="DM160" s="188" t="str">
        <f t="array" ref="DM160">IFERROR(_xlfn.XLOOKUP($A160&amp;$B160,'JUNIO 2'!$D$11:$D$40&amp;'JUNIO 2'!$E$11:$E$40,'JUNIO 2'!$AM$11:$AM$40,_xlfn.XLOOKUP($A160&amp;$B160,'JUNIO 2'!$BC$11:$BC$40&amp;'JUNIO 2'!$BD$11:$BD$40,'JUNIO 2'!$CL$11:$CL$40,"A"))/1%,"")</f>
        <v/>
      </c>
      <c r="DN160" s="188" t="str">
        <f t="array" ref="DN160">IFERROR(_xlfn.XLOOKUP($A160&amp;$B160,JULIO!$D$11:$D$40&amp;JULIO!$E$11:$E$40,JULIO!$AM$11:$AM$40,_xlfn.XLOOKUP($A160&amp;$B160,JULIO!$BC$11:$BC$40&amp;JULIO!$BD$11:$BD$40,JULIO!$CL$11:$CL$40,"A"))/1%,"")</f>
        <v/>
      </c>
      <c r="DO160" s="188" t="str">
        <f t="array" ref="DO160">IFERROR(_xlfn.XLOOKUP($A160&amp;$B160,'JULIO 2'!$D$11:$D$40&amp;'JULIO 2'!$E$11:$E$40,'JULIO 2'!$AM$11:$AM$40,_xlfn.XLOOKUP($A160&amp;$B160,'JULIO 2'!$BC$11:$BC$40&amp;'JULIO 2'!$BD$11:$BD$40,'JULIO 2'!$CL$11:$CL$40,"A"))/1%,"")</f>
        <v/>
      </c>
      <c r="DP160" s="188" t="str">
        <f t="array" ref="DP160">IFERROR(_xlfn.XLOOKUP($A160&amp;$B160,AGOSTO!$D$11:$D$40&amp;AGOSTO!$E$11:$E$40,AGOSTO!$AM$11:$AM$40,_xlfn.XLOOKUP($A160&amp;$B160,AGOSTO!$BC$11:$BC$40&amp;AGOSTO!$BD$11:$BD$40,AGOSTO!$CL$11:$CL$40,"A"))/1%,"")</f>
        <v/>
      </c>
      <c r="DQ160" s="188" t="str">
        <f t="array" ref="DQ160">IFERROR(_xlfn.XLOOKUP($A160&amp;$B160,'AGOSTO 2'!$D$11:$D$40&amp;'AGOSTO 2'!$E$11:$E$40,'AGOSTO 2'!$AM$11:$AM$40,_xlfn.XLOOKUP($A160&amp;$B160,'AGOSTO 2'!$BC$11:$BC$40&amp;'AGOSTO 2'!$BD$11:$BD$40,'AGOSTO 2'!$CL$11:$CL$40,"A"))/1%,"")</f>
        <v/>
      </c>
      <c r="DR160" s="188" t="str">
        <f t="array" ref="DR160">IFERROR(_xlfn.XLOOKUP($A160&amp;$B160,SEPTIEMBRE!$D$11:$D$40&amp;SEPTIEMBRE!$E$11:$E$40,SEPTIEMBRE!$AM$11:$AM$40,_xlfn.XLOOKUP($A160&amp;$B160,SEPTIEMBRE!$BC$11:$BC$40&amp;SEPTIEMBRE!$BD$11:$BD$40,SEPTIEMBRE!$CL$11:$CL$40,"A"))/1%,"")</f>
        <v/>
      </c>
      <c r="DS160" s="188" t="str">
        <f t="array" ref="DS160">IFERROR(_xlfn.XLOOKUP($A160&amp;$B160,'SEPTIEMBRE 2'!$D$11:$D$40&amp;'SEPTIEMBRE 2'!$E$11:$E$40,'SEPTIEMBRE 2'!$AM$11:$AM$40,_xlfn.XLOOKUP($A160&amp;$B160,'SEPTIEMBRE 2'!$BC$11:$BC$40&amp;'SEPTIEMBRE 2'!$BD$11:$BD$40,'SEPTIEMBRE 2'!$CL$11:$CL$40,"A"))/1%,"")</f>
        <v/>
      </c>
      <c r="DT160" s="188" t="str">
        <f t="array" ref="DT160">IFERROR(_xlfn.XLOOKUP($A160&amp;$B160,'SEPTIEMBRE 3'!$D$11:$D$40&amp;'SEPTIEMBRE 3'!$E$11:$E$40,'SEPTIEMBRE 3'!$AM$11:$AM$40,_xlfn.XLOOKUP($A160&amp;$B160,'SEPTIEMBRE 3'!$BC$11:$BC$40&amp;'SEPTIEMBRE 3'!$BD$11:$BD$40,'SEPTIEMBRE 3'!$CL$11:$CL$40,"A"))/1%,"")</f>
        <v/>
      </c>
      <c r="DU160" s="188" t="str">
        <f t="array" ref="DU160">IFERROR(_xlfn.XLOOKUP($A160&amp;$B160,OCTUBRE!$D$11:$D$40&amp;OCTUBRE!$E$11:$E$40,OCTUBRE!$AM$11:$AM$40,_xlfn.XLOOKUP($A160&amp;$B160,OCTUBRE!$BC$11:$BC$40&amp;OCTUBRE!$BD$11:$BD$40,OCTUBRE!$CL$11:$CL$40,"A"))/1%,"")</f>
        <v/>
      </c>
      <c r="DV160" s="188" t="str">
        <f t="array" ref="DV160">IFERROR(_xlfn.XLOOKUP($A160&amp;$B160,'OCTUBRE 2'!$D$11:$D$40&amp;'OCTUBRE 2'!$E$11:$E$40,'OCTUBRE 2'!$AM$11:$AM$40,_xlfn.XLOOKUP($A160&amp;$B160,'OCTUBRE 2'!$BC$11:$BC$40&amp;'OCTUBRE 2'!$BD$11:$BD$40,'OCTUBRE 2'!$CL$11:$CL$40,"A"))/1%,"")</f>
        <v/>
      </c>
      <c r="DW160" s="188" t="str">
        <f t="array" ref="DW160">IFERROR(_xlfn.XLOOKUP($A160&amp;$B160,NOVIEMBRE!$D$11:$D$40&amp;NOVIEMBRE!$E$11:$E$40,NOVIEMBRE!$AM$11:$AM$40,_xlfn.XLOOKUP($A160&amp;$B160,NOVIEMBRE!$BC$11:$BC$40&amp;NOVIEMBRE!$BD$11:$BD$40,NOVIEMBRE!$CL$11:$CL$40,"A"))/1%,"")</f>
        <v/>
      </c>
      <c r="DX160" s="188" t="str">
        <f t="array" ref="DX160">IFERROR(_xlfn.XLOOKUP($A160&amp;$B160,'NOVIEMBRE 2'!$D$11:$D$40&amp;'NOVIEMBRE 2'!$E$11:$E$40,'NOVIEMBRE 2'!$AM$11:$AM$40,_xlfn.XLOOKUP($A160&amp;$B160,'NOVIEMBRE 2'!$BC$11:$BC$40&amp;'NOVIEMBRE 2'!$BD$11:$BD$40,'NOVIEMBRE 2'!$CL$11:$CL$40,"A"))/1%,"")</f>
        <v/>
      </c>
      <c r="DY160" s="188" t="str">
        <f t="array" ref="DY160">IFERROR(_xlfn.XLOOKUP($A160&amp;$B160,DICIEMBRE!$D$11:$D$40&amp;DICIEMBRE!$E$11:$E$40,DICIEMBRE!$AM$11:$AM$40,_xlfn.XLOOKUP($A160&amp;$B160,DICIEMBRE!$BC$11:$BC$40&amp;DICIEMBRE!$BD$11:$BD$40,DICIEMBRE!$CL$11:$CL$40,"A"))/1%,"")</f>
        <v/>
      </c>
      <c r="DZ160" s="381" t="str">
        <f t="shared" si="9"/>
        <v>-</v>
      </c>
      <c r="EA160" s="381" t="str">
        <f t="shared" si="10"/>
        <v>-</v>
      </c>
      <c r="EB160" s="381" t="str">
        <f t="shared" si="11"/>
        <v>-</v>
      </c>
      <c r="EC160" s="381" t="str">
        <f t="shared" si="12"/>
        <v>-</v>
      </c>
      <c r="ED160" s="381" t="str">
        <f t="shared" si="13"/>
        <v>-</v>
      </c>
      <c r="EE160" s="381" t="str">
        <f t="shared" si="14"/>
        <v>-</v>
      </c>
      <c r="EF160" s="381" t="str">
        <f t="shared" si="15"/>
        <v>-</v>
      </c>
      <c r="EG160" s="381" t="str">
        <f t="shared" si="16"/>
        <v>-</v>
      </c>
      <c r="EH160" s="381" t="str">
        <f t="shared" si="17"/>
        <v>-</v>
      </c>
      <c r="EI160" s="188" t="str">
        <f t="shared" si="18"/>
        <v/>
      </c>
      <c r="EJ160" s="382"/>
      <c r="EK160" s="382"/>
      <c r="EL160" s="383"/>
      <c r="EM160" s="21"/>
      <c r="EN160" s="384">
        <f t="array" ref="EN160">IFERROR(_xlfn.XLOOKUP($A160&amp;$B160,MARZO!$D$11:$D$40&amp;MARZO!$E$11:$E$40,MARZO!$AK$11:$AK$40,_xlfn.XLOOKUP($A160&amp;$B160,MARZO!$BC$11:$BC$40&amp;MARZO!$BD$11:$BD$40,MARZO!$CJ$11:$CJ$40,"A")),"")</f>
        <v>0</v>
      </c>
      <c r="EO160" s="384">
        <f t="array" ref="EO160">IFERROR(_xlfn.XLOOKUP($A160&amp;$B160,ABRIL!$D$11:$D$40&amp;ABRIL!$E$11:$E$40,ABRIL!$AK$11:$AK$40,_xlfn.XLOOKUP($A160&amp;$B160,ABRIL!$BC$11:$BC$40&amp;ABRIL!$BD$11:$BD$40,ABRIL!$CJ$11:$CJ$40,"A")),"")</f>
        <v>0</v>
      </c>
      <c r="EP160" s="384">
        <f t="array" ref="EP160">IFERROR(_xlfn.XLOOKUP($A160&amp;$B160,'ABRIL 2'!$D$11:$D$40&amp;'ABRIL 2'!$E$11:$E$40,'ABRIL 2'!$AK$11:$AK$40,_xlfn.XLOOKUP($A160&amp;$B160,'ABRIL 2'!$BC$11:$BC$40&amp;'ABRIL 2'!$BD$11:$BD$40,'ABRIL 2'!$CJ$11:$CJ$40,"A")),"")</f>
        <v>0</v>
      </c>
      <c r="EQ160" s="384">
        <f t="array" ref="EQ160">IFERROR(_xlfn.XLOOKUP($A160&amp;$B160,MAYO!$D$11:$D$40&amp;MAYO!$E$11:$E$40,MAYO!$AK$11:$AK$40,_xlfn.XLOOKUP($A160&amp;$B160,MAYO!$BC$11:$BC$40&amp;MAYO!$BD$11:$BD$40,MAYO!$CJ$11:$CJ$40,"A")),"")</f>
        <v>0</v>
      </c>
      <c r="ER160" s="384">
        <f t="array" ref="ER160">IFERROR(_xlfn.XLOOKUP($A160&amp;$B160,'MAYO 2'!$D$11:$D$40&amp;'MAYO 2'!$E$11:$E$40,'MAYO 2'!$AK$11:$AK$40,_xlfn.XLOOKUP($A160&amp;$B160,'MAYO 2'!$BC$11:$BC$40&amp;'MAYO 2'!$BD$11:$BD$40,'MAYO 2'!$CJ$11:$CJ$40,"A")),"")</f>
        <v>0</v>
      </c>
      <c r="ES160" s="384">
        <f t="array" ref="ES160">IFERROR(_xlfn.XLOOKUP($A160&amp;$B160,JUNIO!$D$11:$D$40&amp;JUNIO!$E$11:$E$40,JUNIO!$AK$11:$AK$40,_xlfn.XLOOKUP($A160&amp;$B160,JUNIO!$BC$11:$BC$40&amp;JUNIO!$BD$11:$BD$40,JUNIO!$CJ$11:$CJ$40,"A")),"")</f>
        <v>0</v>
      </c>
      <c r="ET160" s="384">
        <f t="array" ref="ET160">IFERROR(_xlfn.XLOOKUP($A160&amp;$B160,'JUNIO 2'!$D$11:$D$40&amp;'JUNIO 2'!$E$11:$E$40,'JUNIO 2'!$AK$11:$AK$40,_xlfn.XLOOKUP($A160&amp;$B160,'JUNIO 2'!$BC$11:$BC$40&amp;'JUNIO 2'!$BD$11:$BD$40,'JUNIO 2'!$CJ$11:$CJ$40,"A")),"")</f>
        <v>0</v>
      </c>
      <c r="EU160" s="384">
        <f t="array" ref="EU160">IFERROR(_xlfn.XLOOKUP($A160&amp;$B160,JULIO!$D$11:$D$40&amp;JULIO!$E$11:$E$40,JULIO!$AK$11:$AK$40,_xlfn.XLOOKUP($A160&amp;$B160,JULIO!$BC$11:$BC$40&amp;JULIO!$BD$11:$BD$40,JULIO!$CJ$11:$CJ$40,"A")),"")</f>
        <v>0</v>
      </c>
      <c r="EV160" s="384">
        <f t="array" ref="EV160">IFERROR(_xlfn.XLOOKUP($A160&amp;$B160,'JULIO 2'!$D$11:$D$40&amp;'JULIO 2'!$E$11:$E$40,'JULIO 2'!$AK$11:$AK$40,_xlfn.XLOOKUP($A160&amp;$B160,'JULIO 2'!$BC$11:$BC$40&amp;'JULIO 2'!$BD$11:$BD$40,'JULIO 2'!$CJ$11:$CJ$40,"A")),"")</f>
        <v>0</v>
      </c>
      <c r="EW160" s="384">
        <f t="array" ref="EW160">IFERROR(_xlfn.XLOOKUP($A160&amp;$B160,AGOSTO!$D$11:$D$40&amp;AGOSTO!$E$11:$E$40,AGOSTO!$AK$11:$AK$40,_xlfn.XLOOKUP($A160&amp;$B160,AGOSTO!$BC$11:$BC$40&amp;AGOSTO!$BD$11:$BD$40,AGOSTO!$CJ$11:$CJ$40,"A")),"")</f>
        <v>0</v>
      </c>
      <c r="EX160" s="384">
        <f t="array" ref="EX160">IFERROR(_xlfn.XLOOKUP($A160&amp;$B160,'AGOSTO 2'!$D$11:$D$40&amp;'AGOSTO 2'!$E$11:$E$40,'AGOSTO 2'!$AK$11:$AK$40,_xlfn.XLOOKUP($A160&amp;$B160,'AGOSTO 2'!$BC$11:$BC$40&amp;'AGOSTO 2'!$BD$11:$BD$40,'AGOSTO 2'!$CJ$11:$CJ$40,"A")),"")</f>
        <v>0</v>
      </c>
      <c r="EY160" s="384">
        <f t="array" ref="EY160">IFERROR(_xlfn.XLOOKUP($A160&amp;$B160,SEPTIEMBRE!$D$11:$D$40&amp;SEPTIEMBRE!$E$11:$E$40,SEPTIEMBRE!$AK$11:$AK$40,_xlfn.XLOOKUP($A160&amp;$B160,SEPTIEMBRE!$BC$11:$BC$40&amp;SEPTIEMBRE!$BD$11:$BD$40,SEPTIEMBRE!$CJ$11:$CJ$40,"A")),"")</f>
        <v>0</v>
      </c>
      <c r="EZ160" s="384">
        <f t="array" ref="EZ160">IFERROR(_xlfn.XLOOKUP($A160&amp;$B160,'SEPTIEMBRE 2'!$D$11:$D$40&amp;'SEPTIEMBRE 2'!$E$11:$E$40,'SEPTIEMBRE 2'!$AK$11:$AK$40,_xlfn.XLOOKUP($A160&amp;$B160,'SEPTIEMBRE 2'!$BC$11:$BC$40&amp;'SEPTIEMBRE 2'!$BD$11:$BD$40,'SEPTIEMBRE 2'!$CJ$11:$CJ$40,"A")),"")</f>
        <v>0</v>
      </c>
      <c r="FA160" s="384">
        <f t="array" ref="FA160">IFERROR(_xlfn.XLOOKUP($A160&amp;$B160,'SEPTIEMBRE 3'!$D$11:$D$40&amp;'SEPTIEMBRE 3'!$E$11:$E$40,'SEPTIEMBRE 3'!$AK$11:$AK$40,_xlfn.XLOOKUP($A160&amp;$B160,'SEPTIEMBRE 3'!$BC$11:$BC$40&amp;'SEPTIEMBRE 3'!$BD$11:$BD$40,'SEPTIEMBRE 3'!$CJ$11:$CJ$40,"A")),"")</f>
        <v>0</v>
      </c>
      <c r="FB160" s="384">
        <f t="array" ref="FB160">IFERROR(_xlfn.XLOOKUP($A160&amp;$B160,OCTUBRE!$D$11:$D$40&amp;OCTUBRE!$E$11:$E$40,OCTUBRE!$AK$11:$AK$40,_xlfn.XLOOKUP($A160&amp;$B160,OCTUBRE!$BC$11:$BC$40&amp;OCTUBRE!$BD$11:$BD$40,OCTUBRE!$CJ$11:$CJ$40,"A")),"")</f>
        <v>0</v>
      </c>
      <c r="FC160" s="384">
        <f t="array" ref="FC160">IFERROR(_xlfn.XLOOKUP($A160&amp;$B160,'OCTUBRE 2'!$D$11:$D$40&amp;'OCTUBRE 2'!$E$11:$E$40,'OCTUBRE 2'!$AK$11:$AK$40,_xlfn.XLOOKUP($A160&amp;$B160,'OCTUBRE 2'!$BC$11:$BC$40&amp;'OCTUBRE 2'!$BD$11:$BD$40,'OCTUBRE 2'!$CJ$11:$CJ$40,"A")),"")</f>
        <v>0</v>
      </c>
      <c r="FD160" s="384">
        <f t="array" ref="FD160">IFERROR(_xlfn.XLOOKUP($A160&amp;$B160,NOVIEMBRE!$D$11:$D$40&amp;NOVIEMBRE!$E$11:$E$40,NOVIEMBRE!$AK$11:$AK$40,_xlfn.XLOOKUP($A160&amp;$B160,NOVIEMBRE!$BC$11:$BC$40&amp;NOVIEMBRE!$BD$11:$BD$40,NOVIEMBRE!$CJ$11:$CJ$40,"A")),"")</f>
        <v>0</v>
      </c>
      <c r="FE160" s="384">
        <f t="array" ref="FE160">IFERROR(_xlfn.XLOOKUP($A160&amp;$B160,'NOVIEMBRE 2'!$D$11:$D$40&amp;'NOVIEMBRE 2'!$E$11:$E$40,'NOVIEMBRE 2'!$AK$11:$AK$40,_xlfn.XLOOKUP($A160&amp;$B160,'NOVIEMBRE 2'!$BC$11:$BC$40&amp;'NOVIEMBRE 2'!$BD$11:$BD$40,'NOVIEMBRE 2'!$CJ$11:$CJ$40,"A")),"")</f>
        <v>0</v>
      </c>
      <c r="FF160" s="385">
        <f t="array" ref="FF160">IFERROR(_xlfn.XLOOKUP($A160&amp;$B160,DICIEMBRE!$D$11:$D$40&amp;DICIEMBRE!$E$11:$E$40,DICIEMBRE!$AK$11:$AK$40,_xlfn.XLOOKUP($A160&amp;$B160,DICIEMBRE!$BC$11:$BC$40&amp;DICIEMBRE!$BD$11:$BD$40,DICIEMBRE!$CJ$11:$CJ$40,"A")),"")</f>
        <v>0</v>
      </c>
      <c r="FG160" s="386" t="str">
        <f t="shared" si="19"/>
        <v/>
      </c>
      <c r="FH160" s="386" t="str">
        <f t="array" ref="FH160">IF(
 COUNT(DZ160:EH160)=0,
 "-",
 IF(
  COUNT(DZ160:EH160) &lt; COUNTA(DZ160:EH160),
  REPT("🟩", ROUND(COUNT(DZ160:EH160)/COUNTA(DZ160:EH160)*5, 0)) &amp;
  REPT("⬜", 5 - ROUND(COUNT(DZ160:EH160)/COUNTA(DZ160:EH160)*5, 0)),
  IF(
    AVERAGE(IF(DZ160:EH160&lt;&gt;"", DZ160:EH160, )) &gt;= 70, "🟩🟩🟩🟩🟩",
    IF(
      AVERAGE(IF(DZ160:EH160&lt;&gt;"",DZ160:EH160, )) &gt;= 56, "🟨🟨🟨🟨🟨",
      "🟥🟥🟥🟥🟥"
    )
  )
 )
)
</f>
        <v>-</v>
      </c>
    </row>
    <row r="161" ht="15.75" customHeight="1">
      <c r="A161" s="168"/>
      <c r="B161" s="169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1"/>
      <c r="N161" s="172" t="str">
        <f t="shared" si="1"/>
        <v/>
      </c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2" t="str">
        <f t="shared" si="2"/>
        <v/>
      </c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2" t="str">
        <f t="shared" si="3"/>
        <v/>
      </c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1"/>
      <c r="AW161" s="171"/>
      <c r="AX161" s="172" t="str">
        <f t="shared" si="4"/>
        <v/>
      </c>
      <c r="AY161" s="173"/>
      <c r="AZ161" s="173"/>
      <c r="BA161" s="173"/>
      <c r="BB161" s="173"/>
      <c r="BC161" s="173"/>
      <c r="BD161" s="173"/>
      <c r="BE161" s="173"/>
      <c r="BF161" s="173"/>
      <c r="BG161" s="173"/>
      <c r="BH161" s="173"/>
      <c r="BI161" s="173"/>
      <c r="BJ161" s="172" t="str">
        <f t="shared" si="5"/>
        <v/>
      </c>
      <c r="BK161" s="173"/>
      <c r="BL161" s="173"/>
      <c r="BM161" s="173"/>
      <c r="BN161" s="173"/>
      <c r="BO161" s="173"/>
      <c r="BP161" s="173"/>
      <c r="BQ161" s="173"/>
      <c r="BR161" s="173"/>
      <c r="BS161" s="173"/>
      <c r="BT161" s="173"/>
      <c r="BU161" s="173"/>
      <c r="BV161" s="172" t="str">
        <f t="shared" si="6"/>
        <v/>
      </c>
      <c r="BW161" s="173"/>
      <c r="BX161" s="173"/>
      <c r="BY161" s="173"/>
      <c r="BZ161" s="171"/>
      <c r="CA161" s="171"/>
      <c r="CB161" s="171"/>
      <c r="CC161" s="171"/>
      <c r="CD161" s="171"/>
      <c r="CE161" s="171"/>
      <c r="CF161" s="171"/>
      <c r="CG161" s="171"/>
      <c r="CH161" s="172" t="str">
        <f t="shared" si="7"/>
        <v/>
      </c>
      <c r="CI161" s="171"/>
      <c r="CJ161" s="173"/>
      <c r="CK161" s="173"/>
      <c r="CL161" s="173"/>
      <c r="CM161" s="173"/>
      <c r="CN161" s="171"/>
      <c r="CO161" s="171"/>
      <c r="CP161" s="171"/>
      <c r="CQ161" s="173"/>
      <c r="CR161" s="171"/>
      <c r="CS161" s="171"/>
      <c r="CT161" s="172" t="str">
        <f t="shared" si="8"/>
        <v/>
      </c>
      <c r="CU161" s="172"/>
      <c r="CV161" s="172"/>
      <c r="CW161" s="172"/>
      <c r="CX161" s="172"/>
      <c r="CY161" s="172"/>
      <c r="CZ161" s="172"/>
      <c r="DA161" s="172"/>
      <c r="DB161" s="172"/>
      <c r="DC161" s="172"/>
      <c r="DD161" s="172"/>
      <c r="DE161" s="172"/>
      <c r="DF161" s="172"/>
      <c r="DG161" s="188" t="str">
        <f t="array" ref="DG161">IFERROR(_xlfn.XLOOKUP($A161&amp;B161,MARZO!$D$11:$D$40&amp;MARZO!$E$11:$E$40,MARZO!$AM$11:$AM$40,_xlfn.XLOOKUP($A161&amp;$B161,MARZO!$BC$11:$BC$40&amp;MARZO!$BD$11:$BD$40,MARZO!$CL$11:$CL$40,"A"))/1%,"")</f>
        <v/>
      </c>
      <c r="DH161" s="188" t="str">
        <f t="array" ref="DH161">IFERROR(_xlfn.XLOOKUP($A161&amp;$B161,ABRIL!$D$11:$D$40&amp;ABRIL!$E$11:$E$40,ABRIL!$AM$11:$AM$40,_xlfn.XLOOKUP($A161&amp;$B161,ABRIL!$BC$11:$BC$40&amp;ABRIL!$BD$11:$BD$40,ABRIL!$CL$11:$CL$40,"A"))/1%,"")</f>
        <v/>
      </c>
      <c r="DI161" s="188" t="str">
        <f t="array" ref="DI161">IFERROR(_xlfn.XLOOKUP($A161&amp;$B161,'ABRIL 2'!$D$11:$D$40&amp;'ABRIL 2'!$E$11:$E$40,'ABRIL 2'!$AM$11:$AM$40,_xlfn.XLOOKUP($A161&amp;$B161,'ABRIL 2'!$BC$11:$BC$40&amp;'ABRIL 2'!$BD$11:$BD$40,'ABRIL 2'!$CL$11:$CL$40,"A"))/1%,"")</f>
        <v/>
      </c>
      <c r="DJ161" s="188" t="str">
        <f t="array" ref="DJ161">IFERROR(_xlfn.XLOOKUP($A161&amp;$B161,MAYO!$D$11:$D$40&amp;MAYO!$E$11:$E$40,MAYO!$AM$11:$AM$40,_xlfn.XLOOKUP($A161&amp;$B161,MAYO!$BC$11:$BC$40&amp;MAYO!$BD$11:$BD$40,MAYO!$CL$11:$CL$40,"A"))/1%,"")</f>
        <v/>
      </c>
      <c r="DK161" s="188" t="str">
        <f t="array" ref="DK161">IFERROR(_xlfn.XLOOKUP($A161&amp;$B161,'MAYO 2'!$D$11:$D$40&amp;'MAYO 2'!$E$11:$E$40,'MAYO 2'!$AM$11:$AM$40,_xlfn.XLOOKUP($A161&amp;$B161,'MAYO 2'!$BC$11:$BC$40&amp;'MAYO 2'!$BD$11:$BD$40,'MAYO 2'!$CL$11:$CL$40,"A"))/1%,"")</f>
        <v/>
      </c>
      <c r="DL161" s="188" t="str">
        <f t="array" ref="DL161">IFERROR(_xlfn.XLOOKUP($A161&amp;$B161,JUNIO!$D$11:$D$40&amp;JUNIO!$E$11:$E$40,JUNIO!$AM$11:$AM$40,_xlfn.XLOOKUP($A161&amp;$B161,JUNIO!$BC$11:$BC$40&amp;JUNIO!$BD$11:$BD$40,JUNIO!$CL$11:$CL$40,"A"))/1%,"")</f>
        <v/>
      </c>
      <c r="DM161" s="188" t="str">
        <f t="array" ref="DM161">IFERROR(_xlfn.XLOOKUP($A161&amp;$B161,'JUNIO 2'!$D$11:$D$40&amp;'JUNIO 2'!$E$11:$E$40,'JUNIO 2'!$AM$11:$AM$40,_xlfn.XLOOKUP($A161&amp;$B161,'JUNIO 2'!$BC$11:$BC$40&amp;'JUNIO 2'!$BD$11:$BD$40,'JUNIO 2'!$CL$11:$CL$40,"A"))/1%,"")</f>
        <v/>
      </c>
      <c r="DN161" s="188" t="str">
        <f t="array" ref="DN161">IFERROR(_xlfn.XLOOKUP($A161&amp;$B161,JULIO!$D$11:$D$40&amp;JULIO!$E$11:$E$40,JULIO!$AM$11:$AM$40,_xlfn.XLOOKUP($A161&amp;$B161,JULIO!$BC$11:$BC$40&amp;JULIO!$BD$11:$BD$40,JULIO!$CL$11:$CL$40,"A"))/1%,"")</f>
        <v/>
      </c>
      <c r="DO161" s="188" t="str">
        <f t="array" ref="DO161">IFERROR(_xlfn.XLOOKUP($A161&amp;$B161,'JULIO 2'!$D$11:$D$40&amp;'JULIO 2'!$E$11:$E$40,'JULIO 2'!$AM$11:$AM$40,_xlfn.XLOOKUP($A161&amp;$B161,'JULIO 2'!$BC$11:$BC$40&amp;'JULIO 2'!$BD$11:$BD$40,'JULIO 2'!$CL$11:$CL$40,"A"))/1%,"")</f>
        <v/>
      </c>
      <c r="DP161" s="188" t="str">
        <f t="array" ref="DP161">IFERROR(_xlfn.XLOOKUP($A161&amp;$B161,AGOSTO!$D$11:$D$40&amp;AGOSTO!$E$11:$E$40,AGOSTO!$AM$11:$AM$40,_xlfn.XLOOKUP($A161&amp;$B161,AGOSTO!$BC$11:$BC$40&amp;AGOSTO!$BD$11:$BD$40,AGOSTO!$CL$11:$CL$40,"A"))/1%,"")</f>
        <v/>
      </c>
      <c r="DQ161" s="188" t="str">
        <f t="array" ref="DQ161">IFERROR(_xlfn.XLOOKUP($A161&amp;$B161,'AGOSTO 2'!$D$11:$D$40&amp;'AGOSTO 2'!$E$11:$E$40,'AGOSTO 2'!$AM$11:$AM$40,_xlfn.XLOOKUP($A161&amp;$B161,'AGOSTO 2'!$BC$11:$BC$40&amp;'AGOSTO 2'!$BD$11:$BD$40,'AGOSTO 2'!$CL$11:$CL$40,"A"))/1%,"")</f>
        <v/>
      </c>
      <c r="DR161" s="188" t="str">
        <f t="array" ref="DR161">IFERROR(_xlfn.XLOOKUP($A161&amp;$B161,SEPTIEMBRE!$D$11:$D$40&amp;SEPTIEMBRE!$E$11:$E$40,SEPTIEMBRE!$AM$11:$AM$40,_xlfn.XLOOKUP($A161&amp;$B161,SEPTIEMBRE!$BC$11:$BC$40&amp;SEPTIEMBRE!$BD$11:$BD$40,SEPTIEMBRE!$CL$11:$CL$40,"A"))/1%,"")</f>
        <v/>
      </c>
      <c r="DS161" s="188" t="str">
        <f t="array" ref="DS161">IFERROR(_xlfn.XLOOKUP($A161&amp;$B161,'SEPTIEMBRE 2'!$D$11:$D$40&amp;'SEPTIEMBRE 2'!$E$11:$E$40,'SEPTIEMBRE 2'!$AM$11:$AM$40,_xlfn.XLOOKUP($A161&amp;$B161,'SEPTIEMBRE 2'!$BC$11:$BC$40&amp;'SEPTIEMBRE 2'!$BD$11:$BD$40,'SEPTIEMBRE 2'!$CL$11:$CL$40,"A"))/1%,"")</f>
        <v/>
      </c>
      <c r="DT161" s="188" t="str">
        <f t="array" ref="DT161">IFERROR(_xlfn.XLOOKUP($A161&amp;$B161,'SEPTIEMBRE 3'!$D$11:$D$40&amp;'SEPTIEMBRE 3'!$E$11:$E$40,'SEPTIEMBRE 3'!$AM$11:$AM$40,_xlfn.XLOOKUP($A161&amp;$B161,'SEPTIEMBRE 3'!$BC$11:$BC$40&amp;'SEPTIEMBRE 3'!$BD$11:$BD$40,'SEPTIEMBRE 3'!$CL$11:$CL$40,"A"))/1%,"")</f>
        <v/>
      </c>
      <c r="DU161" s="188" t="str">
        <f t="array" ref="DU161">IFERROR(_xlfn.XLOOKUP($A161&amp;$B161,OCTUBRE!$D$11:$D$40&amp;OCTUBRE!$E$11:$E$40,OCTUBRE!$AM$11:$AM$40,_xlfn.XLOOKUP($A161&amp;$B161,OCTUBRE!$BC$11:$BC$40&amp;OCTUBRE!$BD$11:$BD$40,OCTUBRE!$CL$11:$CL$40,"A"))/1%,"")</f>
        <v/>
      </c>
      <c r="DV161" s="188" t="str">
        <f t="array" ref="DV161">IFERROR(_xlfn.XLOOKUP($A161&amp;$B161,'OCTUBRE 2'!$D$11:$D$40&amp;'OCTUBRE 2'!$E$11:$E$40,'OCTUBRE 2'!$AM$11:$AM$40,_xlfn.XLOOKUP($A161&amp;$B161,'OCTUBRE 2'!$BC$11:$BC$40&amp;'OCTUBRE 2'!$BD$11:$BD$40,'OCTUBRE 2'!$CL$11:$CL$40,"A"))/1%,"")</f>
        <v/>
      </c>
      <c r="DW161" s="188" t="str">
        <f t="array" ref="DW161">IFERROR(_xlfn.XLOOKUP($A161&amp;$B161,NOVIEMBRE!$D$11:$D$40&amp;NOVIEMBRE!$E$11:$E$40,NOVIEMBRE!$AM$11:$AM$40,_xlfn.XLOOKUP($A161&amp;$B161,NOVIEMBRE!$BC$11:$BC$40&amp;NOVIEMBRE!$BD$11:$BD$40,NOVIEMBRE!$CL$11:$CL$40,"A"))/1%,"")</f>
        <v/>
      </c>
      <c r="DX161" s="188" t="str">
        <f t="array" ref="DX161">IFERROR(_xlfn.XLOOKUP($A161&amp;$B161,'NOVIEMBRE 2'!$D$11:$D$40&amp;'NOVIEMBRE 2'!$E$11:$E$40,'NOVIEMBRE 2'!$AM$11:$AM$40,_xlfn.XLOOKUP($A161&amp;$B161,'NOVIEMBRE 2'!$BC$11:$BC$40&amp;'NOVIEMBRE 2'!$BD$11:$BD$40,'NOVIEMBRE 2'!$CL$11:$CL$40,"A"))/1%,"")</f>
        <v/>
      </c>
      <c r="DY161" s="188" t="str">
        <f t="array" ref="DY161">IFERROR(_xlfn.XLOOKUP($A161&amp;$B161,DICIEMBRE!$D$11:$D$40&amp;DICIEMBRE!$E$11:$E$40,DICIEMBRE!$AM$11:$AM$40,_xlfn.XLOOKUP($A161&amp;$B161,DICIEMBRE!$BC$11:$BC$40&amp;DICIEMBRE!$BD$11:$BD$40,DICIEMBRE!$CL$11:$CL$40,"A"))/1%,"")</f>
        <v/>
      </c>
      <c r="DZ161" s="381" t="str">
        <f t="shared" si="9"/>
        <v>-</v>
      </c>
      <c r="EA161" s="381" t="str">
        <f t="shared" si="10"/>
        <v>-</v>
      </c>
      <c r="EB161" s="381" t="str">
        <f t="shared" si="11"/>
        <v>-</v>
      </c>
      <c r="EC161" s="381" t="str">
        <f t="shared" si="12"/>
        <v>-</v>
      </c>
      <c r="ED161" s="381" t="str">
        <f t="shared" si="13"/>
        <v>-</v>
      </c>
      <c r="EE161" s="381" t="str">
        <f t="shared" si="14"/>
        <v>-</v>
      </c>
      <c r="EF161" s="381" t="str">
        <f t="shared" si="15"/>
        <v>-</v>
      </c>
      <c r="EG161" s="381" t="str">
        <f t="shared" si="16"/>
        <v>-</v>
      </c>
      <c r="EH161" s="381" t="str">
        <f t="shared" si="17"/>
        <v>-</v>
      </c>
      <c r="EI161" s="188" t="str">
        <f t="shared" si="18"/>
        <v/>
      </c>
      <c r="EJ161" s="382"/>
      <c r="EK161" s="382"/>
      <c r="EL161" s="383"/>
      <c r="EM161" s="21"/>
      <c r="EN161" s="384">
        <f t="array" ref="EN161">IFERROR(_xlfn.XLOOKUP($A161&amp;$B161,MARZO!$D$11:$D$40&amp;MARZO!$E$11:$E$40,MARZO!$AK$11:$AK$40,_xlfn.XLOOKUP($A161&amp;$B161,MARZO!$BC$11:$BC$40&amp;MARZO!$BD$11:$BD$40,MARZO!$CJ$11:$CJ$40,"A")),"")</f>
        <v>0</v>
      </c>
      <c r="EO161" s="384">
        <f t="array" ref="EO161">IFERROR(_xlfn.XLOOKUP($A161&amp;$B161,ABRIL!$D$11:$D$40&amp;ABRIL!$E$11:$E$40,ABRIL!$AK$11:$AK$40,_xlfn.XLOOKUP($A161&amp;$B161,ABRIL!$BC$11:$BC$40&amp;ABRIL!$BD$11:$BD$40,ABRIL!$CJ$11:$CJ$40,"A")),"")</f>
        <v>0</v>
      </c>
      <c r="EP161" s="384">
        <f t="array" ref="EP161">IFERROR(_xlfn.XLOOKUP($A161&amp;$B161,'ABRIL 2'!$D$11:$D$40&amp;'ABRIL 2'!$E$11:$E$40,'ABRIL 2'!$AK$11:$AK$40,_xlfn.XLOOKUP($A161&amp;$B161,'ABRIL 2'!$BC$11:$BC$40&amp;'ABRIL 2'!$BD$11:$BD$40,'ABRIL 2'!$CJ$11:$CJ$40,"A")),"")</f>
        <v>0</v>
      </c>
      <c r="EQ161" s="384">
        <f t="array" ref="EQ161">IFERROR(_xlfn.XLOOKUP($A161&amp;$B161,MAYO!$D$11:$D$40&amp;MAYO!$E$11:$E$40,MAYO!$AK$11:$AK$40,_xlfn.XLOOKUP($A161&amp;$B161,MAYO!$BC$11:$BC$40&amp;MAYO!$BD$11:$BD$40,MAYO!$CJ$11:$CJ$40,"A")),"")</f>
        <v>0</v>
      </c>
      <c r="ER161" s="384">
        <f t="array" ref="ER161">IFERROR(_xlfn.XLOOKUP($A161&amp;$B161,'MAYO 2'!$D$11:$D$40&amp;'MAYO 2'!$E$11:$E$40,'MAYO 2'!$AK$11:$AK$40,_xlfn.XLOOKUP($A161&amp;$B161,'MAYO 2'!$BC$11:$BC$40&amp;'MAYO 2'!$BD$11:$BD$40,'MAYO 2'!$CJ$11:$CJ$40,"A")),"")</f>
        <v>0</v>
      </c>
      <c r="ES161" s="384">
        <f t="array" ref="ES161">IFERROR(_xlfn.XLOOKUP($A161&amp;$B161,JUNIO!$D$11:$D$40&amp;JUNIO!$E$11:$E$40,JUNIO!$AK$11:$AK$40,_xlfn.XLOOKUP($A161&amp;$B161,JUNIO!$BC$11:$BC$40&amp;JUNIO!$BD$11:$BD$40,JUNIO!$CJ$11:$CJ$40,"A")),"")</f>
        <v>0</v>
      </c>
      <c r="ET161" s="384">
        <f t="array" ref="ET161">IFERROR(_xlfn.XLOOKUP($A161&amp;$B161,'JUNIO 2'!$D$11:$D$40&amp;'JUNIO 2'!$E$11:$E$40,'JUNIO 2'!$AK$11:$AK$40,_xlfn.XLOOKUP($A161&amp;$B161,'JUNIO 2'!$BC$11:$BC$40&amp;'JUNIO 2'!$BD$11:$BD$40,'JUNIO 2'!$CJ$11:$CJ$40,"A")),"")</f>
        <v>0</v>
      </c>
      <c r="EU161" s="384">
        <f t="array" ref="EU161">IFERROR(_xlfn.XLOOKUP($A161&amp;$B161,JULIO!$D$11:$D$40&amp;JULIO!$E$11:$E$40,JULIO!$AK$11:$AK$40,_xlfn.XLOOKUP($A161&amp;$B161,JULIO!$BC$11:$BC$40&amp;JULIO!$BD$11:$BD$40,JULIO!$CJ$11:$CJ$40,"A")),"")</f>
        <v>0</v>
      </c>
      <c r="EV161" s="384">
        <f t="array" ref="EV161">IFERROR(_xlfn.XLOOKUP($A161&amp;$B161,'JULIO 2'!$D$11:$D$40&amp;'JULIO 2'!$E$11:$E$40,'JULIO 2'!$AK$11:$AK$40,_xlfn.XLOOKUP($A161&amp;$B161,'JULIO 2'!$BC$11:$BC$40&amp;'JULIO 2'!$BD$11:$BD$40,'JULIO 2'!$CJ$11:$CJ$40,"A")),"")</f>
        <v>0</v>
      </c>
      <c r="EW161" s="384">
        <f t="array" ref="EW161">IFERROR(_xlfn.XLOOKUP($A161&amp;$B161,AGOSTO!$D$11:$D$40&amp;AGOSTO!$E$11:$E$40,AGOSTO!$AK$11:$AK$40,_xlfn.XLOOKUP($A161&amp;$B161,AGOSTO!$BC$11:$BC$40&amp;AGOSTO!$BD$11:$BD$40,AGOSTO!$CJ$11:$CJ$40,"A")),"")</f>
        <v>0</v>
      </c>
      <c r="EX161" s="384">
        <f t="array" ref="EX161">IFERROR(_xlfn.XLOOKUP($A161&amp;$B161,'AGOSTO 2'!$D$11:$D$40&amp;'AGOSTO 2'!$E$11:$E$40,'AGOSTO 2'!$AK$11:$AK$40,_xlfn.XLOOKUP($A161&amp;$B161,'AGOSTO 2'!$BC$11:$BC$40&amp;'AGOSTO 2'!$BD$11:$BD$40,'AGOSTO 2'!$CJ$11:$CJ$40,"A")),"")</f>
        <v>0</v>
      </c>
      <c r="EY161" s="384">
        <f t="array" ref="EY161">IFERROR(_xlfn.XLOOKUP($A161&amp;$B161,SEPTIEMBRE!$D$11:$D$40&amp;SEPTIEMBRE!$E$11:$E$40,SEPTIEMBRE!$AK$11:$AK$40,_xlfn.XLOOKUP($A161&amp;$B161,SEPTIEMBRE!$BC$11:$BC$40&amp;SEPTIEMBRE!$BD$11:$BD$40,SEPTIEMBRE!$CJ$11:$CJ$40,"A")),"")</f>
        <v>0</v>
      </c>
      <c r="EZ161" s="384">
        <f t="array" ref="EZ161">IFERROR(_xlfn.XLOOKUP($A161&amp;$B161,'SEPTIEMBRE 2'!$D$11:$D$40&amp;'SEPTIEMBRE 2'!$E$11:$E$40,'SEPTIEMBRE 2'!$AK$11:$AK$40,_xlfn.XLOOKUP($A161&amp;$B161,'SEPTIEMBRE 2'!$BC$11:$BC$40&amp;'SEPTIEMBRE 2'!$BD$11:$BD$40,'SEPTIEMBRE 2'!$CJ$11:$CJ$40,"A")),"")</f>
        <v>0</v>
      </c>
      <c r="FA161" s="384">
        <f t="array" ref="FA161">IFERROR(_xlfn.XLOOKUP($A161&amp;$B161,'SEPTIEMBRE 3'!$D$11:$D$40&amp;'SEPTIEMBRE 3'!$E$11:$E$40,'SEPTIEMBRE 3'!$AK$11:$AK$40,_xlfn.XLOOKUP($A161&amp;$B161,'SEPTIEMBRE 3'!$BC$11:$BC$40&amp;'SEPTIEMBRE 3'!$BD$11:$BD$40,'SEPTIEMBRE 3'!$CJ$11:$CJ$40,"A")),"")</f>
        <v>0</v>
      </c>
      <c r="FB161" s="384">
        <f t="array" ref="FB161">IFERROR(_xlfn.XLOOKUP($A161&amp;$B161,OCTUBRE!$D$11:$D$40&amp;OCTUBRE!$E$11:$E$40,OCTUBRE!$AK$11:$AK$40,_xlfn.XLOOKUP($A161&amp;$B161,OCTUBRE!$BC$11:$BC$40&amp;OCTUBRE!$BD$11:$BD$40,OCTUBRE!$CJ$11:$CJ$40,"A")),"")</f>
        <v>0</v>
      </c>
      <c r="FC161" s="384">
        <f t="array" ref="FC161">IFERROR(_xlfn.XLOOKUP($A161&amp;$B161,'OCTUBRE 2'!$D$11:$D$40&amp;'OCTUBRE 2'!$E$11:$E$40,'OCTUBRE 2'!$AK$11:$AK$40,_xlfn.XLOOKUP($A161&amp;$B161,'OCTUBRE 2'!$BC$11:$BC$40&amp;'OCTUBRE 2'!$BD$11:$BD$40,'OCTUBRE 2'!$CJ$11:$CJ$40,"A")),"")</f>
        <v>0</v>
      </c>
      <c r="FD161" s="384">
        <f t="array" ref="FD161">IFERROR(_xlfn.XLOOKUP($A161&amp;$B161,NOVIEMBRE!$D$11:$D$40&amp;NOVIEMBRE!$E$11:$E$40,NOVIEMBRE!$AK$11:$AK$40,_xlfn.XLOOKUP($A161&amp;$B161,NOVIEMBRE!$BC$11:$BC$40&amp;NOVIEMBRE!$BD$11:$BD$40,NOVIEMBRE!$CJ$11:$CJ$40,"A")),"")</f>
        <v>0</v>
      </c>
      <c r="FE161" s="384">
        <f t="array" ref="FE161">IFERROR(_xlfn.XLOOKUP($A161&amp;$B161,'NOVIEMBRE 2'!$D$11:$D$40&amp;'NOVIEMBRE 2'!$E$11:$E$40,'NOVIEMBRE 2'!$AK$11:$AK$40,_xlfn.XLOOKUP($A161&amp;$B161,'NOVIEMBRE 2'!$BC$11:$BC$40&amp;'NOVIEMBRE 2'!$BD$11:$BD$40,'NOVIEMBRE 2'!$CJ$11:$CJ$40,"A")),"")</f>
        <v>0</v>
      </c>
      <c r="FF161" s="385">
        <f t="array" ref="FF161">IFERROR(_xlfn.XLOOKUP($A161&amp;$B161,DICIEMBRE!$D$11:$D$40&amp;DICIEMBRE!$E$11:$E$40,DICIEMBRE!$AK$11:$AK$40,_xlfn.XLOOKUP($A161&amp;$B161,DICIEMBRE!$BC$11:$BC$40&amp;DICIEMBRE!$BD$11:$BD$40,DICIEMBRE!$CJ$11:$CJ$40,"A")),"")</f>
        <v>0</v>
      </c>
      <c r="FG161" s="386" t="str">
        <f t="shared" si="19"/>
        <v/>
      </c>
      <c r="FH161" s="386" t="str">
        <f t="array" ref="FH161">IF(
 COUNT(DZ161:EH161)=0,
 "-",
 IF(
  COUNT(DZ161:EH161) &lt; COUNTA(DZ161:EH161),
  REPT("🟩", ROUND(COUNT(DZ161:EH161)/COUNTA(DZ161:EH161)*5, 0)) &amp;
  REPT("⬜", 5 - ROUND(COUNT(DZ161:EH161)/COUNTA(DZ161:EH161)*5, 0)),
  IF(
    AVERAGE(IF(DZ161:EH161&lt;&gt;"", DZ161:EH161, )) &gt;= 70, "🟩🟩🟩🟩🟩",
    IF(
      AVERAGE(IF(DZ161:EH161&lt;&gt;"",DZ161:EH161, )) &gt;= 56, "🟨🟨🟨🟨🟨",
      "🟥🟥🟥🟥🟥"
    )
  )
 )
)
</f>
        <v>-</v>
      </c>
    </row>
    <row r="162" ht="15.75" customHeight="1">
      <c r="A162" s="168"/>
      <c r="B162" s="169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1"/>
      <c r="N162" s="172" t="str">
        <f t="shared" si="1"/>
        <v/>
      </c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2" t="str">
        <f t="shared" si="2"/>
        <v/>
      </c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2" t="str">
        <f t="shared" si="3"/>
        <v/>
      </c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1"/>
      <c r="AW162" s="171"/>
      <c r="AX162" s="172" t="str">
        <f t="shared" si="4"/>
        <v/>
      </c>
      <c r="AY162" s="173"/>
      <c r="AZ162" s="173"/>
      <c r="BA162" s="173"/>
      <c r="BB162" s="173"/>
      <c r="BC162" s="173"/>
      <c r="BD162" s="173"/>
      <c r="BE162" s="173"/>
      <c r="BF162" s="173"/>
      <c r="BG162" s="173"/>
      <c r="BH162" s="173"/>
      <c r="BI162" s="173"/>
      <c r="BJ162" s="172" t="str">
        <f t="shared" si="5"/>
        <v/>
      </c>
      <c r="BK162" s="173"/>
      <c r="BL162" s="173"/>
      <c r="BM162" s="173"/>
      <c r="BN162" s="173"/>
      <c r="BO162" s="173"/>
      <c r="BP162" s="173"/>
      <c r="BQ162" s="173"/>
      <c r="BR162" s="173"/>
      <c r="BS162" s="173"/>
      <c r="BT162" s="173"/>
      <c r="BU162" s="173"/>
      <c r="BV162" s="172" t="str">
        <f t="shared" si="6"/>
        <v/>
      </c>
      <c r="BW162" s="173"/>
      <c r="BX162" s="173"/>
      <c r="BY162" s="173"/>
      <c r="BZ162" s="171"/>
      <c r="CA162" s="171"/>
      <c r="CB162" s="171"/>
      <c r="CC162" s="171"/>
      <c r="CD162" s="171"/>
      <c r="CE162" s="171"/>
      <c r="CF162" s="171"/>
      <c r="CG162" s="171"/>
      <c r="CH162" s="172" t="str">
        <f t="shared" si="7"/>
        <v/>
      </c>
      <c r="CI162" s="171"/>
      <c r="CJ162" s="173"/>
      <c r="CK162" s="173"/>
      <c r="CL162" s="173"/>
      <c r="CM162" s="173"/>
      <c r="CN162" s="171"/>
      <c r="CO162" s="171"/>
      <c r="CP162" s="171"/>
      <c r="CQ162" s="173"/>
      <c r="CR162" s="171"/>
      <c r="CS162" s="171"/>
      <c r="CT162" s="172" t="str">
        <f t="shared" si="8"/>
        <v/>
      </c>
      <c r="CU162" s="172"/>
      <c r="CV162" s="172"/>
      <c r="CW162" s="172"/>
      <c r="CX162" s="172"/>
      <c r="CY162" s="172"/>
      <c r="CZ162" s="172"/>
      <c r="DA162" s="172"/>
      <c r="DB162" s="172"/>
      <c r="DC162" s="172"/>
      <c r="DD162" s="172"/>
      <c r="DE162" s="172"/>
      <c r="DF162" s="172"/>
      <c r="DG162" s="188" t="str">
        <f t="array" ref="DG162">IFERROR(_xlfn.XLOOKUP($A162&amp;B162,MARZO!$D$11:$D$40&amp;MARZO!$E$11:$E$40,MARZO!$AM$11:$AM$40,_xlfn.XLOOKUP($A162&amp;$B162,MARZO!$BC$11:$BC$40&amp;MARZO!$BD$11:$BD$40,MARZO!$CL$11:$CL$40,"A"))/1%,"")</f>
        <v/>
      </c>
      <c r="DH162" s="188" t="str">
        <f t="array" ref="DH162">IFERROR(_xlfn.XLOOKUP($A162&amp;$B162,ABRIL!$D$11:$D$40&amp;ABRIL!$E$11:$E$40,ABRIL!$AM$11:$AM$40,_xlfn.XLOOKUP($A162&amp;$B162,ABRIL!$BC$11:$BC$40&amp;ABRIL!$BD$11:$BD$40,ABRIL!$CL$11:$CL$40,"A"))/1%,"")</f>
        <v/>
      </c>
      <c r="DI162" s="188" t="str">
        <f t="array" ref="DI162">IFERROR(_xlfn.XLOOKUP($A162&amp;$B162,'ABRIL 2'!$D$11:$D$40&amp;'ABRIL 2'!$E$11:$E$40,'ABRIL 2'!$AM$11:$AM$40,_xlfn.XLOOKUP($A162&amp;$B162,'ABRIL 2'!$BC$11:$BC$40&amp;'ABRIL 2'!$BD$11:$BD$40,'ABRIL 2'!$CL$11:$CL$40,"A"))/1%,"")</f>
        <v/>
      </c>
      <c r="DJ162" s="188" t="str">
        <f t="array" ref="DJ162">IFERROR(_xlfn.XLOOKUP($A162&amp;$B162,MAYO!$D$11:$D$40&amp;MAYO!$E$11:$E$40,MAYO!$AM$11:$AM$40,_xlfn.XLOOKUP($A162&amp;$B162,MAYO!$BC$11:$BC$40&amp;MAYO!$BD$11:$BD$40,MAYO!$CL$11:$CL$40,"A"))/1%,"")</f>
        <v/>
      </c>
      <c r="DK162" s="188" t="str">
        <f t="array" ref="DK162">IFERROR(_xlfn.XLOOKUP($A162&amp;$B162,'MAYO 2'!$D$11:$D$40&amp;'MAYO 2'!$E$11:$E$40,'MAYO 2'!$AM$11:$AM$40,_xlfn.XLOOKUP($A162&amp;$B162,'MAYO 2'!$BC$11:$BC$40&amp;'MAYO 2'!$BD$11:$BD$40,'MAYO 2'!$CL$11:$CL$40,"A"))/1%,"")</f>
        <v/>
      </c>
      <c r="DL162" s="188" t="str">
        <f t="array" ref="DL162">IFERROR(_xlfn.XLOOKUP($A162&amp;$B162,JUNIO!$D$11:$D$40&amp;JUNIO!$E$11:$E$40,JUNIO!$AM$11:$AM$40,_xlfn.XLOOKUP($A162&amp;$B162,JUNIO!$BC$11:$BC$40&amp;JUNIO!$BD$11:$BD$40,JUNIO!$CL$11:$CL$40,"A"))/1%,"")</f>
        <v/>
      </c>
      <c r="DM162" s="188" t="str">
        <f t="array" ref="DM162">IFERROR(_xlfn.XLOOKUP($A162&amp;$B162,'JUNIO 2'!$D$11:$D$40&amp;'JUNIO 2'!$E$11:$E$40,'JUNIO 2'!$AM$11:$AM$40,_xlfn.XLOOKUP($A162&amp;$B162,'JUNIO 2'!$BC$11:$BC$40&amp;'JUNIO 2'!$BD$11:$BD$40,'JUNIO 2'!$CL$11:$CL$40,"A"))/1%,"")</f>
        <v/>
      </c>
      <c r="DN162" s="188" t="str">
        <f t="array" ref="DN162">IFERROR(_xlfn.XLOOKUP($A162&amp;$B162,JULIO!$D$11:$D$40&amp;JULIO!$E$11:$E$40,JULIO!$AM$11:$AM$40,_xlfn.XLOOKUP($A162&amp;$B162,JULIO!$BC$11:$BC$40&amp;JULIO!$BD$11:$BD$40,JULIO!$CL$11:$CL$40,"A"))/1%,"")</f>
        <v/>
      </c>
      <c r="DO162" s="188" t="str">
        <f t="array" ref="DO162">IFERROR(_xlfn.XLOOKUP($A162&amp;$B162,'JULIO 2'!$D$11:$D$40&amp;'JULIO 2'!$E$11:$E$40,'JULIO 2'!$AM$11:$AM$40,_xlfn.XLOOKUP($A162&amp;$B162,'JULIO 2'!$BC$11:$BC$40&amp;'JULIO 2'!$BD$11:$BD$40,'JULIO 2'!$CL$11:$CL$40,"A"))/1%,"")</f>
        <v/>
      </c>
      <c r="DP162" s="188" t="str">
        <f t="array" ref="DP162">IFERROR(_xlfn.XLOOKUP($A162&amp;$B162,AGOSTO!$D$11:$D$40&amp;AGOSTO!$E$11:$E$40,AGOSTO!$AM$11:$AM$40,_xlfn.XLOOKUP($A162&amp;$B162,AGOSTO!$BC$11:$BC$40&amp;AGOSTO!$BD$11:$BD$40,AGOSTO!$CL$11:$CL$40,"A"))/1%,"")</f>
        <v/>
      </c>
      <c r="DQ162" s="188" t="str">
        <f t="array" ref="DQ162">IFERROR(_xlfn.XLOOKUP($A162&amp;$B162,'AGOSTO 2'!$D$11:$D$40&amp;'AGOSTO 2'!$E$11:$E$40,'AGOSTO 2'!$AM$11:$AM$40,_xlfn.XLOOKUP($A162&amp;$B162,'AGOSTO 2'!$BC$11:$BC$40&amp;'AGOSTO 2'!$BD$11:$BD$40,'AGOSTO 2'!$CL$11:$CL$40,"A"))/1%,"")</f>
        <v/>
      </c>
      <c r="DR162" s="188" t="str">
        <f t="array" ref="DR162">IFERROR(_xlfn.XLOOKUP($A162&amp;$B162,SEPTIEMBRE!$D$11:$D$40&amp;SEPTIEMBRE!$E$11:$E$40,SEPTIEMBRE!$AM$11:$AM$40,_xlfn.XLOOKUP($A162&amp;$B162,SEPTIEMBRE!$BC$11:$BC$40&amp;SEPTIEMBRE!$BD$11:$BD$40,SEPTIEMBRE!$CL$11:$CL$40,"A"))/1%,"")</f>
        <v/>
      </c>
      <c r="DS162" s="188" t="str">
        <f t="array" ref="DS162">IFERROR(_xlfn.XLOOKUP($A162&amp;$B162,'SEPTIEMBRE 2'!$D$11:$D$40&amp;'SEPTIEMBRE 2'!$E$11:$E$40,'SEPTIEMBRE 2'!$AM$11:$AM$40,_xlfn.XLOOKUP($A162&amp;$B162,'SEPTIEMBRE 2'!$BC$11:$BC$40&amp;'SEPTIEMBRE 2'!$BD$11:$BD$40,'SEPTIEMBRE 2'!$CL$11:$CL$40,"A"))/1%,"")</f>
        <v/>
      </c>
      <c r="DT162" s="188" t="str">
        <f t="array" ref="DT162">IFERROR(_xlfn.XLOOKUP($A162&amp;$B162,'SEPTIEMBRE 3'!$D$11:$D$40&amp;'SEPTIEMBRE 3'!$E$11:$E$40,'SEPTIEMBRE 3'!$AM$11:$AM$40,_xlfn.XLOOKUP($A162&amp;$B162,'SEPTIEMBRE 3'!$BC$11:$BC$40&amp;'SEPTIEMBRE 3'!$BD$11:$BD$40,'SEPTIEMBRE 3'!$CL$11:$CL$40,"A"))/1%,"")</f>
        <v/>
      </c>
      <c r="DU162" s="188" t="str">
        <f t="array" ref="DU162">IFERROR(_xlfn.XLOOKUP($A162&amp;$B162,OCTUBRE!$D$11:$D$40&amp;OCTUBRE!$E$11:$E$40,OCTUBRE!$AM$11:$AM$40,_xlfn.XLOOKUP($A162&amp;$B162,OCTUBRE!$BC$11:$BC$40&amp;OCTUBRE!$BD$11:$BD$40,OCTUBRE!$CL$11:$CL$40,"A"))/1%,"")</f>
        <v/>
      </c>
      <c r="DV162" s="188" t="str">
        <f t="array" ref="DV162">IFERROR(_xlfn.XLOOKUP($A162&amp;$B162,'OCTUBRE 2'!$D$11:$D$40&amp;'OCTUBRE 2'!$E$11:$E$40,'OCTUBRE 2'!$AM$11:$AM$40,_xlfn.XLOOKUP($A162&amp;$B162,'OCTUBRE 2'!$BC$11:$BC$40&amp;'OCTUBRE 2'!$BD$11:$BD$40,'OCTUBRE 2'!$CL$11:$CL$40,"A"))/1%,"")</f>
        <v/>
      </c>
      <c r="DW162" s="188" t="str">
        <f t="array" ref="DW162">IFERROR(_xlfn.XLOOKUP($A162&amp;$B162,NOVIEMBRE!$D$11:$D$40&amp;NOVIEMBRE!$E$11:$E$40,NOVIEMBRE!$AM$11:$AM$40,_xlfn.XLOOKUP($A162&amp;$B162,NOVIEMBRE!$BC$11:$BC$40&amp;NOVIEMBRE!$BD$11:$BD$40,NOVIEMBRE!$CL$11:$CL$40,"A"))/1%,"")</f>
        <v/>
      </c>
      <c r="DX162" s="188" t="str">
        <f t="array" ref="DX162">IFERROR(_xlfn.XLOOKUP($A162&amp;$B162,'NOVIEMBRE 2'!$D$11:$D$40&amp;'NOVIEMBRE 2'!$E$11:$E$40,'NOVIEMBRE 2'!$AM$11:$AM$40,_xlfn.XLOOKUP($A162&amp;$B162,'NOVIEMBRE 2'!$BC$11:$BC$40&amp;'NOVIEMBRE 2'!$BD$11:$BD$40,'NOVIEMBRE 2'!$CL$11:$CL$40,"A"))/1%,"")</f>
        <v/>
      </c>
      <c r="DY162" s="188" t="str">
        <f t="array" ref="DY162">IFERROR(_xlfn.XLOOKUP($A162&amp;$B162,DICIEMBRE!$D$11:$D$40&amp;DICIEMBRE!$E$11:$E$40,DICIEMBRE!$AM$11:$AM$40,_xlfn.XLOOKUP($A162&amp;$B162,DICIEMBRE!$BC$11:$BC$40&amp;DICIEMBRE!$BD$11:$BD$40,DICIEMBRE!$CL$11:$CL$40,"A"))/1%,"")</f>
        <v/>
      </c>
      <c r="DZ162" s="381" t="str">
        <f t="shared" si="9"/>
        <v>-</v>
      </c>
      <c r="EA162" s="381" t="str">
        <f t="shared" si="10"/>
        <v>-</v>
      </c>
      <c r="EB162" s="381" t="str">
        <f t="shared" si="11"/>
        <v>-</v>
      </c>
      <c r="EC162" s="381" t="str">
        <f t="shared" si="12"/>
        <v>-</v>
      </c>
      <c r="ED162" s="381" t="str">
        <f t="shared" si="13"/>
        <v>-</v>
      </c>
      <c r="EE162" s="381" t="str">
        <f t="shared" si="14"/>
        <v>-</v>
      </c>
      <c r="EF162" s="381" t="str">
        <f t="shared" si="15"/>
        <v>-</v>
      </c>
      <c r="EG162" s="381" t="str">
        <f t="shared" si="16"/>
        <v>-</v>
      </c>
      <c r="EH162" s="381" t="str">
        <f t="shared" si="17"/>
        <v>-</v>
      </c>
      <c r="EI162" s="188" t="str">
        <f t="shared" si="18"/>
        <v/>
      </c>
      <c r="EJ162" s="382"/>
      <c r="EK162" s="382"/>
      <c r="EL162" s="383"/>
      <c r="EM162" s="21"/>
      <c r="EN162" s="384">
        <f t="array" ref="EN162">IFERROR(_xlfn.XLOOKUP($A162&amp;$B162,MARZO!$D$11:$D$40&amp;MARZO!$E$11:$E$40,MARZO!$AK$11:$AK$40,_xlfn.XLOOKUP($A162&amp;$B162,MARZO!$BC$11:$BC$40&amp;MARZO!$BD$11:$BD$40,MARZO!$CJ$11:$CJ$40,"A")),"")</f>
        <v>0</v>
      </c>
      <c r="EO162" s="384">
        <f t="array" ref="EO162">IFERROR(_xlfn.XLOOKUP($A162&amp;$B162,ABRIL!$D$11:$D$40&amp;ABRIL!$E$11:$E$40,ABRIL!$AK$11:$AK$40,_xlfn.XLOOKUP($A162&amp;$B162,ABRIL!$BC$11:$BC$40&amp;ABRIL!$BD$11:$BD$40,ABRIL!$CJ$11:$CJ$40,"A")),"")</f>
        <v>0</v>
      </c>
      <c r="EP162" s="384">
        <f t="array" ref="EP162">IFERROR(_xlfn.XLOOKUP($A162&amp;$B162,'ABRIL 2'!$D$11:$D$40&amp;'ABRIL 2'!$E$11:$E$40,'ABRIL 2'!$AK$11:$AK$40,_xlfn.XLOOKUP($A162&amp;$B162,'ABRIL 2'!$BC$11:$BC$40&amp;'ABRIL 2'!$BD$11:$BD$40,'ABRIL 2'!$CJ$11:$CJ$40,"A")),"")</f>
        <v>0</v>
      </c>
      <c r="EQ162" s="384">
        <f t="array" ref="EQ162">IFERROR(_xlfn.XLOOKUP($A162&amp;$B162,MAYO!$D$11:$D$40&amp;MAYO!$E$11:$E$40,MAYO!$AK$11:$AK$40,_xlfn.XLOOKUP($A162&amp;$B162,MAYO!$BC$11:$BC$40&amp;MAYO!$BD$11:$BD$40,MAYO!$CJ$11:$CJ$40,"A")),"")</f>
        <v>0</v>
      </c>
      <c r="ER162" s="384">
        <f t="array" ref="ER162">IFERROR(_xlfn.XLOOKUP($A162&amp;$B162,'MAYO 2'!$D$11:$D$40&amp;'MAYO 2'!$E$11:$E$40,'MAYO 2'!$AK$11:$AK$40,_xlfn.XLOOKUP($A162&amp;$B162,'MAYO 2'!$BC$11:$BC$40&amp;'MAYO 2'!$BD$11:$BD$40,'MAYO 2'!$CJ$11:$CJ$40,"A")),"")</f>
        <v>0</v>
      </c>
      <c r="ES162" s="384">
        <f t="array" ref="ES162">IFERROR(_xlfn.XLOOKUP($A162&amp;$B162,JUNIO!$D$11:$D$40&amp;JUNIO!$E$11:$E$40,JUNIO!$AK$11:$AK$40,_xlfn.XLOOKUP($A162&amp;$B162,JUNIO!$BC$11:$BC$40&amp;JUNIO!$BD$11:$BD$40,JUNIO!$CJ$11:$CJ$40,"A")),"")</f>
        <v>0</v>
      </c>
      <c r="ET162" s="384">
        <f t="array" ref="ET162">IFERROR(_xlfn.XLOOKUP($A162&amp;$B162,'JUNIO 2'!$D$11:$D$40&amp;'JUNIO 2'!$E$11:$E$40,'JUNIO 2'!$AK$11:$AK$40,_xlfn.XLOOKUP($A162&amp;$B162,'JUNIO 2'!$BC$11:$BC$40&amp;'JUNIO 2'!$BD$11:$BD$40,'JUNIO 2'!$CJ$11:$CJ$40,"A")),"")</f>
        <v>0</v>
      </c>
      <c r="EU162" s="384">
        <f t="array" ref="EU162">IFERROR(_xlfn.XLOOKUP($A162&amp;$B162,JULIO!$D$11:$D$40&amp;JULIO!$E$11:$E$40,JULIO!$AK$11:$AK$40,_xlfn.XLOOKUP($A162&amp;$B162,JULIO!$BC$11:$BC$40&amp;JULIO!$BD$11:$BD$40,JULIO!$CJ$11:$CJ$40,"A")),"")</f>
        <v>0</v>
      </c>
      <c r="EV162" s="384">
        <f t="array" ref="EV162">IFERROR(_xlfn.XLOOKUP($A162&amp;$B162,'JULIO 2'!$D$11:$D$40&amp;'JULIO 2'!$E$11:$E$40,'JULIO 2'!$AK$11:$AK$40,_xlfn.XLOOKUP($A162&amp;$B162,'JULIO 2'!$BC$11:$BC$40&amp;'JULIO 2'!$BD$11:$BD$40,'JULIO 2'!$CJ$11:$CJ$40,"A")),"")</f>
        <v>0</v>
      </c>
      <c r="EW162" s="384">
        <f t="array" ref="EW162">IFERROR(_xlfn.XLOOKUP($A162&amp;$B162,AGOSTO!$D$11:$D$40&amp;AGOSTO!$E$11:$E$40,AGOSTO!$AK$11:$AK$40,_xlfn.XLOOKUP($A162&amp;$B162,AGOSTO!$BC$11:$BC$40&amp;AGOSTO!$BD$11:$BD$40,AGOSTO!$CJ$11:$CJ$40,"A")),"")</f>
        <v>0</v>
      </c>
      <c r="EX162" s="384">
        <f t="array" ref="EX162">IFERROR(_xlfn.XLOOKUP($A162&amp;$B162,'AGOSTO 2'!$D$11:$D$40&amp;'AGOSTO 2'!$E$11:$E$40,'AGOSTO 2'!$AK$11:$AK$40,_xlfn.XLOOKUP($A162&amp;$B162,'AGOSTO 2'!$BC$11:$BC$40&amp;'AGOSTO 2'!$BD$11:$BD$40,'AGOSTO 2'!$CJ$11:$CJ$40,"A")),"")</f>
        <v>0</v>
      </c>
      <c r="EY162" s="384">
        <f t="array" ref="EY162">IFERROR(_xlfn.XLOOKUP($A162&amp;$B162,SEPTIEMBRE!$D$11:$D$40&amp;SEPTIEMBRE!$E$11:$E$40,SEPTIEMBRE!$AK$11:$AK$40,_xlfn.XLOOKUP($A162&amp;$B162,SEPTIEMBRE!$BC$11:$BC$40&amp;SEPTIEMBRE!$BD$11:$BD$40,SEPTIEMBRE!$CJ$11:$CJ$40,"A")),"")</f>
        <v>0</v>
      </c>
      <c r="EZ162" s="384">
        <f t="array" ref="EZ162">IFERROR(_xlfn.XLOOKUP($A162&amp;$B162,'SEPTIEMBRE 2'!$D$11:$D$40&amp;'SEPTIEMBRE 2'!$E$11:$E$40,'SEPTIEMBRE 2'!$AK$11:$AK$40,_xlfn.XLOOKUP($A162&amp;$B162,'SEPTIEMBRE 2'!$BC$11:$BC$40&amp;'SEPTIEMBRE 2'!$BD$11:$BD$40,'SEPTIEMBRE 2'!$CJ$11:$CJ$40,"A")),"")</f>
        <v>0</v>
      </c>
      <c r="FA162" s="384">
        <f t="array" ref="FA162">IFERROR(_xlfn.XLOOKUP($A162&amp;$B162,'SEPTIEMBRE 3'!$D$11:$D$40&amp;'SEPTIEMBRE 3'!$E$11:$E$40,'SEPTIEMBRE 3'!$AK$11:$AK$40,_xlfn.XLOOKUP($A162&amp;$B162,'SEPTIEMBRE 3'!$BC$11:$BC$40&amp;'SEPTIEMBRE 3'!$BD$11:$BD$40,'SEPTIEMBRE 3'!$CJ$11:$CJ$40,"A")),"")</f>
        <v>0</v>
      </c>
      <c r="FB162" s="384">
        <f t="array" ref="FB162">IFERROR(_xlfn.XLOOKUP($A162&amp;$B162,OCTUBRE!$D$11:$D$40&amp;OCTUBRE!$E$11:$E$40,OCTUBRE!$AK$11:$AK$40,_xlfn.XLOOKUP($A162&amp;$B162,OCTUBRE!$BC$11:$BC$40&amp;OCTUBRE!$BD$11:$BD$40,OCTUBRE!$CJ$11:$CJ$40,"A")),"")</f>
        <v>0</v>
      </c>
      <c r="FC162" s="384">
        <f t="array" ref="FC162">IFERROR(_xlfn.XLOOKUP($A162&amp;$B162,'OCTUBRE 2'!$D$11:$D$40&amp;'OCTUBRE 2'!$E$11:$E$40,'OCTUBRE 2'!$AK$11:$AK$40,_xlfn.XLOOKUP($A162&amp;$B162,'OCTUBRE 2'!$BC$11:$BC$40&amp;'OCTUBRE 2'!$BD$11:$BD$40,'OCTUBRE 2'!$CJ$11:$CJ$40,"A")),"")</f>
        <v>0</v>
      </c>
      <c r="FD162" s="384">
        <f t="array" ref="FD162">IFERROR(_xlfn.XLOOKUP($A162&amp;$B162,NOVIEMBRE!$D$11:$D$40&amp;NOVIEMBRE!$E$11:$E$40,NOVIEMBRE!$AK$11:$AK$40,_xlfn.XLOOKUP($A162&amp;$B162,NOVIEMBRE!$BC$11:$BC$40&amp;NOVIEMBRE!$BD$11:$BD$40,NOVIEMBRE!$CJ$11:$CJ$40,"A")),"")</f>
        <v>0</v>
      </c>
      <c r="FE162" s="384">
        <f t="array" ref="FE162">IFERROR(_xlfn.XLOOKUP($A162&amp;$B162,'NOVIEMBRE 2'!$D$11:$D$40&amp;'NOVIEMBRE 2'!$E$11:$E$40,'NOVIEMBRE 2'!$AK$11:$AK$40,_xlfn.XLOOKUP($A162&amp;$B162,'NOVIEMBRE 2'!$BC$11:$BC$40&amp;'NOVIEMBRE 2'!$BD$11:$BD$40,'NOVIEMBRE 2'!$CJ$11:$CJ$40,"A")),"")</f>
        <v>0</v>
      </c>
      <c r="FF162" s="385">
        <f t="array" ref="FF162">IFERROR(_xlfn.XLOOKUP($A162&amp;$B162,DICIEMBRE!$D$11:$D$40&amp;DICIEMBRE!$E$11:$E$40,DICIEMBRE!$AK$11:$AK$40,_xlfn.XLOOKUP($A162&amp;$B162,DICIEMBRE!$BC$11:$BC$40&amp;DICIEMBRE!$BD$11:$BD$40,DICIEMBRE!$CJ$11:$CJ$40,"A")),"")</f>
        <v>0</v>
      </c>
      <c r="FG162" s="386" t="str">
        <f t="shared" si="19"/>
        <v/>
      </c>
      <c r="FH162" s="386" t="str">
        <f t="array" ref="FH162">IF(
 COUNT(DZ162:EH162)=0,
 "-",
 IF(
  COUNT(DZ162:EH162) &lt; COUNTA(DZ162:EH162),
  REPT("🟩", ROUND(COUNT(DZ162:EH162)/COUNTA(DZ162:EH162)*5, 0)) &amp;
  REPT("⬜", 5 - ROUND(COUNT(DZ162:EH162)/COUNTA(DZ162:EH162)*5, 0)),
  IF(
    AVERAGE(IF(DZ162:EH162&lt;&gt;"", DZ162:EH162, )) &gt;= 70, "🟩🟩🟩🟩🟩",
    IF(
      AVERAGE(IF(DZ162:EH162&lt;&gt;"",DZ162:EH162, )) &gt;= 56, "🟨🟨🟨🟨🟨",
      "🟥🟥🟥🟥🟥"
    )
  )
 )
)
</f>
        <v>-</v>
      </c>
    </row>
    <row r="163" ht="15.75" customHeight="1">
      <c r="A163" s="168"/>
      <c r="B163" s="169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1"/>
      <c r="N163" s="172" t="str">
        <f t="shared" si="1"/>
        <v/>
      </c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2" t="str">
        <f t="shared" si="2"/>
        <v/>
      </c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2" t="str">
        <f t="shared" si="3"/>
        <v/>
      </c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1"/>
      <c r="AW163" s="171"/>
      <c r="AX163" s="172" t="str">
        <f t="shared" si="4"/>
        <v/>
      </c>
      <c r="AY163" s="173"/>
      <c r="AZ163" s="173"/>
      <c r="BA163" s="173"/>
      <c r="BB163" s="173"/>
      <c r="BC163" s="173"/>
      <c r="BD163" s="173"/>
      <c r="BE163" s="173"/>
      <c r="BF163" s="173"/>
      <c r="BG163" s="173"/>
      <c r="BH163" s="173"/>
      <c r="BI163" s="173"/>
      <c r="BJ163" s="172" t="str">
        <f t="shared" si="5"/>
        <v/>
      </c>
      <c r="BK163" s="173"/>
      <c r="BL163" s="173"/>
      <c r="BM163" s="173"/>
      <c r="BN163" s="173"/>
      <c r="BO163" s="173"/>
      <c r="BP163" s="173"/>
      <c r="BQ163" s="173"/>
      <c r="BR163" s="173"/>
      <c r="BS163" s="173"/>
      <c r="BT163" s="173"/>
      <c r="BU163" s="173"/>
      <c r="BV163" s="172" t="str">
        <f t="shared" si="6"/>
        <v/>
      </c>
      <c r="BW163" s="173"/>
      <c r="BX163" s="173"/>
      <c r="BY163" s="173"/>
      <c r="BZ163" s="171"/>
      <c r="CA163" s="171"/>
      <c r="CB163" s="171"/>
      <c r="CC163" s="171"/>
      <c r="CD163" s="171"/>
      <c r="CE163" s="171"/>
      <c r="CF163" s="171"/>
      <c r="CG163" s="171"/>
      <c r="CH163" s="172" t="str">
        <f t="shared" si="7"/>
        <v/>
      </c>
      <c r="CI163" s="171"/>
      <c r="CJ163" s="173"/>
      <c r="CK163" s="173"/>
      <c r="CL163" s="173"/>
      <c r="CM163" s="173"/>
      <c r="CN163" s="171"/>
      <c r="CO163" s="171"/>
      <c r="CP163" s="171"/>
      <c r="CQ163" s="173"/>
      <c r="CR163" s="171"/>
      <c r="CS163" s="171"/>
      <c r="CT163" s="172" t="str">
        <f t="shared" si="8"/>
        <v/>
      </c>
      <c r="CU163" s="172"/>
      <c r="CV163" s="172"/>
      <c r="CW163" s="172"/>
      <c r="CX163" s="172"/>
      <c r="CY163" s="172"/>
      <c r="CZ163" s="172"/>
      <c r="DA163" s="172"/>
      <c r="DB163" s="172"/>
      <c r="DC163" s="172"/>
      <c r="DD163" s="172"/>
      <c r="DE163" s="172"/>
      <c r="DF163" s="172"/>
      <c r="DG163" s="188" t="str">
        <f t="array" ref="DG163">IFERROR(_xlfn.XLOOKUP($A163&amp;B163,MARZO!$D$11:$D$40&amp;MARZO!$E$11:$E$40,MARZO!$AM$11:$AM$40,_xlfn.XLOOKUP($A163&amp;$B163,MARZO!$BC$11:$BC$40&amp;MARZO!$BD$11:$BD$40,MARZO!$CL$11:$CL$40,"A"))/1%,"")</f>
        <v/>
      </c>
      <c r="DH163" s="188" t="str">
        <f t="array" ref="DH163">IFERROR(_xlfn.XLOOKUP($A163&amp;$B163,ABRIL!$D$11:$D$40&amp;ABRIL!$E$11:$E$40,ABRIL!$AM$11:$AM$40,_xlfn.XLOOKUP($A163&amp;$B163,ABRIL!$BC$11:$BC$40&amp;ABRIL!$BD$11:$BD$40,ABRIL!$CL$11:$CL$40,"A"))/1%,"")</f>
        <v/>
      </c>
      <c r="DI163" s="188" t="str">
        <f t="array" ref="DI163">IFERROR(_xlfn.XLOOKUP($A163&amp;$B163,'ABRIL 2'!$D$11:$D$40&amp;'ABRIL 2'!$E$11:$E$40,'ABRIL 2'!$AM$11:$AM$40,_xlfn.XLOOKUP($A163&amp;$B163,'ABRIL 2'!$BC$11:$BC$40&amp;'ABRIL 2'!$BD$11:$BD$40,'ABRIL 2'!$CL$11:$CL$40,"A"))/1%,"")</f>
        <v/>
      </c>
      <c r="DJ163" s="188" t="str">
        <f t="array" ref="DJ163">IFERROR(_xlfn.XLOOKUP($A163&amp;$B163,MAYO!$D$11:$D$40&amp;MAYO!$E$11:$E$40,MAYO!$AM$11:$AM$40,_xlfn.XLOOKUP($A163&amp;$B163,MAYO!$BC$11:$BC$40&amp;MAYO!$BD$11:$BD$40,MAYO!$CL$11:$CL$40,"A"))/1%,"")</f>
        <v/>
      </c>
      <c r="DK163" s="188" t="str">
        <f t="array" ref="DK163">IFERROR(_xlfn.XLOOKUP($A163&amp;$B163,'MAYO 2'!$D$11:$D$40&amp;'MAYO 2'!$E$11:$E$40,'MAYO 2'!$AM$11:$AM$40,_xlfn.XLOOKUP($A163&amp;$B163,'MAYO 2'!$BC$11:$BC$40&amp;'MAYO 2'!$BD$11:$BD$40,'MAYO 2'!$CL$11:$CL$40,"A"))/1%,"")</f>
        <v/>
      </c>
      <c r="DL163" s="188" t="str">
        <f t="array" ref="DL163">IFERROR(_xlfn.XLOOKUP($A163&amp;$B163,JUNIO!$D$11:$D$40&amp;JUNIO!$E$11:$E$40,JUNIO!$AM$11:$AM$40,_xlfn.XLOOKUP($A163&amp;$B163,JUNIO!$BC$11:$BC$40&amp;JUNIO!$BD$11:$BD$40,JUNIO!$CL$11:$CL$40,"A"))/1%,"")</f>
        <v/>
      </c>
      <c r="DM163" s="188" t="str">
        <f t="array" ref="DM163">IFERROR(_xlfn.XLOOKUP($A163&amp;$B163,'JUNIO 2'!$D$11:$D$40&amp;'JUNIO 2'!$E$11:$E$40,'JUNIO 2'!$AM$11:$AM$40,_xlfn.XLOOKUP($A163&amp;$B163,'JUNIO 2'!$BC$11:$BC$40&amp;'JUNIO 2'!$BD$11:$BD$40,'JUNIO 2'!$CL$11:$CL$40,"A"))/1%,"")</f>
        <v/>
      </c>
      <c r="DN163" s="188" t="str">
        <f t="array" ref="DN163">IFERROR(_xlfn.XLOOKUP($A163&amp;$B163,JULIO!$D$11:$D$40&amp;JULIO!$E$11:$E$40,JULIO!$AM$11:$AM$40,_xlfn.XLOOKUP($A163&amp;$B163,JULIO!$BC$11:$BC$40&amp;JULIO!$BD$11:$BD$40,JULIO!$CL$11:$CL$40,"A"))/1%,"")</f>
        <v/>
      </c>
      <c r="DO163" s="188" t="str">
        <f t="array" ref="DO163">IFERROR(_xlfn.XLOOKUP($A163&amp;$B163,'JULIO 2'!$D$11:$D$40&amp;'JULIO 2'!$E$11:$E$40,'JULIO 2'!$AM$11:$AM$40,_xlfn.XLOOKUP($A163&amp;$B163,'JULIO 2'!$BC$11:$BC$40&amp;'JULIO 2'!$BD$11:$BD$40,'JULIO 2'!$CL$11:$CL$40,"A"))/1%,"")</f>
        <v/>
      </c>
      <c r="DP163" s="188" t="str">
        <f t="array" ref="DP163">IFERROR(_xlfn.XLOOKUP($A163&amp;$B163,AGOSTO!$D$11:$D$40&amp;AGOSTO!$E$11:$E$40,AGOSTO!$AM$11:$AM$40,_xlfn.XLOOKUP($A163&amp;$B163,AGOSTO!$BC$11:$BC$40&amp;AGOSTO!$BD$11:$BD$40,AGOSTO!$CL$11:$CL$40,"A"))/1%,"")</f>
        <v/>
      </c>
      <c r="DQ163" s="188" t="str">
        <f t="array" ref="DQ163">IFERROR(_xlfn.XLOOKUP($A163&amp;$B163,'AGOSTO 2'!$D$11:$D$40&amp;'AGOSTO 2'!$E$11:$E$40,'AGOSTO 2'!$AM$11:$AM$40,_xlfn.XLOOKUP($A163&amp;$B163,'AGOSTO 2'!$BC$11:$BC$40&amp;'AGOSTO 2'!$BD$11:$BD$40,'AGOSTO 2'!$CL$11:$CL$40,"A"))/1%,"")</f>
        <v/>
      </c>
      <c r="DR163" s="188" t="str">
        <f t="array" ref="DR163">IFERROR(_xlfn.XLOOKUP($A163&amp;$B163,SEPTIEMBRE!$D$11:$D$40&amp;SEPTIEMBRE!$E$11:$E$40,SEPTIEMBRE!$AM$11:$AM$40,_xlfn.XLOOKUP($A163&amp;$B163,SEPTIEMBRE!$BC$11:$BC$40&amp;SEPTIEMBRE!$BD$11:$BD$40,SEPTIEMBRE!$CL$11:$CL$40,"A"))/1%,"")</f>
        <v/>
      </c>
      <c r="DS163" s="188" t="str">
        <f t="array" ref="DS163">IFERROR(_xlfn.XLOOKUP($A163&amp;$B163,'SEPTIEMBRE 2'!$D$11:$D$40&amp;'SEPTIEMBRE 2'!$E$11:$E$40,'SEPTIEMBRE 2'!$AM$11:$AM$40,_xlfn.XLOOKUP($A163&amp;$B163,'SEPTIEMBRE 2'!$BC$11:$BC$40&amp;'SEPTIEMBRE 2'!$BD$11:$BD$40,'SEPTIEMBRE 2'!$CL$11:$CL$40,"A"))/1%,"")</f>
        <v/>
      </c>
      <c r="DT163" s="188" t="str">
        <f t="array" ref="DT163">IFERROR(_xlfn.XLOOKUP($A163&amp;$B163,'SEPTIEMBRE 3'!$D$11:$D$40&amp;'SEPTIEMBRE 3'!$E$11:$E$40,'SEPTIEMBRE 3'!$AM$11:$AM$40,_xlfn.XLOOKUP($A163&amp;$B163,'SEPTIEMBRE 3'!$BC$11:$BC$40&amp;'SEPTIEMBRE 3'!$BD$11:$BD$40,'SEPTIEMBRE 3'!$CL$11:$CL$40,"A"))/1%,"")</f>
        <v/>
      </c>
      <c r="DU163" s="188" t="str">
        <f t="array" ref="DU163">IFERROR(_xlfn.XLOOKUP($A163&amp;$B163,OCTUBRE!$D$11:$D$40&amp;OCTUBRE!$E$11:$E$40,OCTUBRE!$AM$11:$AM$40,_xlfn.XLOOKUP($A163&amp;$B163,OCTUBRE!$BC$11:$BC$40&amp;OCTUBRE!$BD$11:$BD$40,OCTUBRE!$CL$11:$CL$40,"A"))/1%,"")</f>
        <v/>
      </c>
      <c r="DV163" s="188" t="str">
        <f t="array" ref="DV163">IFERROR(_xlfn.XLOOKUP($A163&amp;$B163,'OCTUBRE 2'!$D$11:$D$40&amp;'OCTUBRE 2'!$E$11:$E$40,'OCTUBRE 2'!$AM$11:$AM$40,_xlfn.XLOOKUP($A163&amp;$B163,'OCTUBRE 2'!$BC$11:$BC$40&amp;'OCTUBRE 2'!$BD$11:$BD$40,'OCTUBRE 2'!$CL$11:$CL$40,"A"))/1%,"")</f>
        <v/>
      </c>
      <c r="DW163" s="188" t="str">
        <f t="array" ref="DW163">IFERROR(_xlfn.XLOOKUP($A163&amp;$B163,NOVIEMBRE!$D$11:$D$40&amp;NOVIEMBRE!$E$11:$E$40,NOVIEMBRE!$AM$11:$AM$40,_xlfn.XLOOKUP($A163&amp;$B163,NOVIEMBRE!$BC$11:$BC$40&amp;NOVIEMBRE!$BD$11:$BD$40,NOVIEMBRE!$CL$11:$CL$40,"A"))/1%,"")</f>
        <v/>
      </c>
      <c r="DX163" s="188" t="str">
        <f t="array" ref="DX163">IFERROR(_xlfn.XLOOKUP($A163&amp;$B163,'NOVIEMBRE 2'!$D$11:$D$40&amp;'NOVIEMBRE 2'!$E$11:$E$40,'NOVIEMBRE 2'!$AM$11:$AM$40,_xlfn.XLOOKUP($A163&amp;$B163,'NOVIEMBRE 2'!$BC$11:$BC$40&amp;'NOVIEMBRE 2'!$BD$11:$BD$40,'NOVIEMBRE 2'!$CL$11:$CL$40,"A"))/1%,"")</f>
        <v/>
      </c>
      <c r="DY163" s="188" t="str">
        <f t="array" ref="DY163">IFERROR(_xlfn.XLOOKUP($A163&amp;$B163,DICIEMBRE!$D$11:$D$40&amp;DICIEMBRE!$E$11:$E$40,DICIEMBRE!$AM$11:$AM$40,_xlfn.XLOOKUP($A163&amp;$B163,DICIEMBRE!$BC$11:$BC$40&amp;DICIEMBRE!$BD$11:$BD$40,DICIEMBRE!$CL$11:$CL$40,"A"))/1%,"")</f>
        <v/>
      </c>
      <c r="DZ163" s="381" t="str">
        <f t="shared" si="9"/>
        <v>-</v>
      </c>
      <c r="EA163" s="381" t="str">
        <f t="shared" si="10"/>
        <v>-</v>
      </c>
      <c r="EB163" s="381" t="str">
        <f t="shared" si="11"/>
        <v>-</v>
      </c>
      <c r="EC163" s="381" t="str">
        <f t="shared" si="12"/>
        <v>-</v>
      </c>
      <c r="ED163" s="381" t="str">
        <f t="shared" si="13"/>
        <v>-</v>
      </c>
      <c r="EE163" s="381" t="str">
        <f t="shared" si="14"/>
        <v>-</v>
      </c>
      <c r="EF163" s="381" t="str">
        <f t="shared" si="15"/>
        <v>-</v>
      </c>
      <c r="EG163" s="381" t="str">
        <f t="shared" si="16"/>
        <v>-</v>
      </c>
      <c r="EH163" s="381" t="str">
        <f t="shared" si="17"/>
        <v>-</v>
      </c>
      <c r="EI163" s="188" t="str">
        <f t="shared" si="18"/>
        <v/>
      </c>
      <c r="EJ163" s="382"/>
      <c r="EK163" s="382"/>
      <c r="EL163" s="383"/>
      <c r="EM163" s="21"/>
      <c r="EN163" s="384">
        <f t="array" ref="EN163">IFERROR(_xlfn.XLOOKUP($A163&amp;$B163,MARZO!$D$11:$D$40&amp;MARZO!$E$11:$E$40,MARZO!$AK$11:$AK$40,_xlfn.XLOOKUP($A163&amp;$B163,MARZO!$BC$11:$BC$40&amp;MARZO!$BD$11:$BD$40,MARZO!$CJ$11:$CJ$40,"A")),"")</f>
        <v>0</v>
      </c>
      <c r="EO163" s="384">
        <f t="array" ref="EO163">IFERROR(_xlfn.XLOOKUP($A163&amp;$B163,ABRIL!$D$11:$D$40&amp;ABRIL!$E$11:$E$40,ABRIL!$AK$11:$AK$40,_xlfn.XLOOKUP($A163&amp;$B163,ABRIL!$BC$11:$BC$40&amp;ABRIL!$BD$11:$BD$40,ABRIL!$CJ$11:$CJ$40,"A")),"")</f>
        <v>0</v>
      </c>
      <c r="EP163" s="384">
        <f t="array" ref="EP163">IFERROR(_xlfn.XLOOKUP($A163&amp;$B163,'ABRIL 2'!$D$11:$D$40&amp;'ABRIL 2'!$E$11:$E$40,'ABRIL 2'!$AK$11:$AK$40,_xlfn.XLOOKUP($A163&amp;$B163,'ABRIL 2'!$BC$11:$BC$40&amp;'ABRIL 2'!$BD$11:$BD$40,'ABRIL 2'!$CJ$11:$CJ$40,"A")),"")</f>
        <v>0</v>
      </c>
      <c r="EQ163" s="384">
        <f t="array" ref="EQ163">IFERROR(_xlfn.XLOOKUP($A163&amp;$B163,MAYO!$D$11:$D$40&amp;MAYO!$E$11:$E$40,MAYO!$AK$11:$AK$40,_xlfn.XLOOKUP($A163&amp;$B163,MAYO!$BC$11:$BC$40&amp;MAYO!$BD$11:$BD$40,MAYO!$CJ$11:$CJ$40,"A")),"")</f>
        <v>0</v>
      </c>
      <c r="ER163" s="384">
        <f t="array" ref="ER163">IFERROR(_xlfn.XLOOKUP($A163&amp;$B163,'MAYO 2'!$D$11:$D$40&amp;'MAYO 2'!$E$11:$E$40,'MAYO 2'!$AK$11:$AK$40,_xlfn.XLOOKUP($A163&amp;$B163,'MAYO 2'!$BC$11:$BC$40&amp;'MAYO 2'!$BD$11:$BD$40,'MAYO 2'!$CJ$11:$CJ$40,"A")),"")</f>
        <v>0</v>
      </c>
      <c r="ES163" s="384">
        <f t="array" ref="ES163">IFERROR(_xlfn.XLOOKUP($A163&amp;$B163,JUNIO!$D$11:$D$40&amp;JUNIO!$E$11:$E$40,JUNIO!$AK$11:$AK$40,_xlfn.XLOOKUP($A163&amp;$B163,JUNIO!$BC$11:$BC$40&amp;JUNIO!$BD$11:$BD$40,JUNIO!$CJ$11:$CJ$40,"A")),"")</f>
        <v>0</v>
      </c>
      <c r="ET163" s="384">
        <f t="array" ref="ET163">IFERROR(_xlfn.XLOOKUP($A163&amp;$B163,'JUNIO 2'!$D$11:$D$40&amp;'JUNIO 2'!$E$11:$E$40,'JUNIO 2'!$AK$11:$AK$40,_xlfn.XLOOKUP($A163&amp;$B163,'JUNIO 2'!$BC$11:$BC$40&amp;'JUNIO 2'!$BD$11:$BD$40,'JUNIO 2'!$CJ$11:$CJ$40,"A")),"")</f>
        <v>0</v>
      </c>
      <c r="EU163" s="384">
        <f t="array" ref="EU163">IFERROR(_xlfn.XLOOKUP($A163&amp;$B163,JULIO!$D$11:$D$40&amp;JULIO!$E$11:$E$40,JULIO!$AK$11:$AK$40,_xlfn.XLOOKUP($A163&amp;$B163,JULIO!$BC$11:$BC$40&amp;JULIO!$BD$11:$BD$40,JULIO!$CJ$11:$CJ$40,"A")),"")</f>
        <v>0</v>
      </c>
      <c r="EV163" s="384">
        <f t="array" ref="EV163">IFERROR(_xlfn.XLOOKUP($A163&amp;$B163,'JULIO 2'!$D$11:$D$40&amp;'JULIO 2'!$E$11:$E$40,'JULIO 2'!$AK$11:$AK$40,_xlfn.XLOOKUP($A163&amp;$B163,'JULIO 2'!$BC$11:$BC$40&amp;'JULIO 2'!$BD$11:$BD$40,'JULIO 2'!$CJ$11:$CJ$40,"A")),"")</f>
        <v>0</v>
      </c>
      <c r="EW163" s="384">
        <f t="array" ref="EW163">IFERROR(_xlfn.XLOOKUP($A163&amp;$B163,AGOSTO!$D$11:$D$40&amp;AGOSTO!$E$11:$E$40,AGOSTO!$AK$11:$AK$40,_xlfn.XLOOKUP($A163&amp;$B163,AGOSTO!$BC$11:$BC$40&amp;AGOSTO!$BD$11:$BD$40,AGOSTO!$CJ$11:$CJ$40,"A")),"")</f>
        <v>0</v>
      </c>
      <c r="EX163" s="384">
        <f t="array" ref="EX163">IFERROR(_xlfn.XLOOKUP($A163&amp;$B163,'AGOSTO 2'!$D$11:$D$40&amp;'AGOSTO 2'!$E$11:$E$40,'AGOSTO 2'!$AK$11:$AK$40,_xlfn.XLOOKUP($A163&amp;$B163,'AGOSTO 2'!$BC$11:$BC$40&amp;'AGOSTO 2'!$BD$11:$BD$40,'AGOSTO 2'!$CJ$11:$CJ$40,"A")),"")</f>
        <v>0</v>
      </c>
      <c r="EY163" s="384">
        <f t="array" ref="EY163">IFERROR(_xlfn.XLOOKUP($A163&amp;$B163,SEPTIEMBRE!$D$11:$D$40&amp;SEPTIEMBRE!$E$11:$E$40,SEPTIEMBRE!$AK$11:$AK$40,_xlfn.XLOOKUP($A163&amp;$B163,SEPTIEMBRE!$BC$11:$BC$40&amp;SEPTIEMBRE!$BD$11:$BD$40,SEPTIEMBRE!$CJ$11:$CJ$40,"A")),"")</f>
        <v>0</v>
      </c>
      <c r="EZ163" s="384">
        <f t="array" ref="EZ163">IFERROR(_xlfn.XLOOKUP($A163&amp;$B163,'SEPTIEMBRE 2'!$D$11:$D$40&amp;'SEPTIEMBRE 2'!$E$11:$E$40,'SEPTIEMBRE 2'!$AK$11:$AK$40,_xlfn.XLOOKUP($A163&amp;$B163,'SEPTIEMBRE 2'!$BC$11:$BC$40&amp;'SEPTIEMBRE 2'!$BD$11:$BD$40,'SEPTIEMBRE 2'!$CJ$11:$CJ$40,"A")),"")</f>
        <v>0</v>
      </c>
      <c r="FA163" s="384">
        <f t="array" ref="FA163">IFERROR(_xlfn.XLOOKUP($A163&amp;$B163,'SEPTIEMBRE 3'!$D$11:$D$40&amp;'SEPTIEMBRE 3'!$E$11:$E$40,'SEPTIEMBRE 3'!$AK$11:$AK$40,_xlfn.XLOOKUP($A163&amp;$B163,'SEPTIEMBRE 3'!$BC$11:$BC$40&amp;'SEPTIEMBRE 3'!$BD$11:$BD$40,'SEPTIEMBRE 3'!$CJ$11:$CJ$40,"A")),"")</f>
        <v>0</v>
      </c>
      <c r="FB163" s="384">
        <f t="array" ref="FB163">IFERROR(_xlfn.XLOOKUP($A163&amp;$B163,OCTUBRE!$D$11:$D$40&amp;OCTUBRE!$E$11:$E$40,OCTUBRE!$AK$11:$AK$40,_xlfn.XLOOKUP($A163&amp;$B163,OCTUBRE!$BC$11:$BC$40&amp;OCTUBRE!$BD$11:$BD$40,OCTUBRE!$CJ$11:$CJ$40,"A")),"")</f>
        <v>0</v>
      </c>
      <c r="FC163" s="384">
        <f t="array" ref="FC163">IFERROR(_xlfn.XLOOKUP($A163&amp;$B163,'OCTUBRE 2'!$D$11:$D$40&amp;'OCTUBRE 2'!$E$11:$E$40,'OCTUBRE 2'!$AK$11:$AK$40,_xlfn.XLOOKUP($A163&amp;$B163,'OCTUBRE 2'!$BC$11:$BC$40&amp;'OCTUBRE 2'!$BD$11:$BD$40,'OCTUBRE 2'!$CJ$11:$CJ$40,"A")),"")</f>
        <v>0</v>
      </c>
      <c r="FD163" s="384">
        <f t="array" ref="FD163">IFERROR(_xlfn.XLOOKUP($A163&amp;$B163,NOVIEMBRE!$D$11:$D$40&amp;NOVIEMBRE!$E$11:$E$40,NOVIEMBRE!$AK$11:$AK$40,_xlfn.XLOOKUP($A163&amp;$B163,NOVIEMBRE!$BC$11:$BC$40&amp;NOVIEMBRE!$BD$11:$BD$40,NOVIEMBRE!$CJ$11:$CJ$40,"A")),"")</f>
        <v>0</v>
      </c>
      <c r="FE163" s="384">
        <f t="array" ref="FE163">IFERROR(_xlfn.XLOOKUP($A163&amp;$B163,'NOVIEMBRE 2'!$D$11:$D$40&amp;'NOVIEMBRE 2'!$E$11:$E$40,'NOVIEMBRE 2'!$AK$11:$AK$40,_xlfn.XLOOKUP($A163&amp;$B163,'NOVIEMBRE 2'!$BC$11:$BC$40&amp;'NOVIEMBRE 2'!$BD$11:$BD$40,'NOVIEMBRE 2'!$CJ$11:$CJ$40,"A")),"")</f>
        <v>0</v>
      </c>
      <c r="FF163" s="385">
        <f t="array" ref="FF163">IFERROR(_xlfn.XLOOKUP($A163&amp;$B163,DICIEMBRE!$D$11:$D$40&amp;DICIEMBRE!$E$11:$E$40,DICIEMBRE!$AK$11:$AK$40,_xlfn.XLOOKUP($A163&amp;$B163,DICIEMBRE!$BC$11:$BC$40&amp;DICIEMBRE!$BD$11:$BD$40,DICIEMBRE!$CJ$11:$CJ$40,"A")),"")</f>
        <v>0</v>
      </c>
      <c r="FG163" s="386" t="str">
        <f t="shared" si="19"/>
        <v/>
      </c>
      <c r="FH163" s="386" t="str">
        <f t="array" ref="FH163">IF(
 COUNT(DZ163:EH163)=0,
 "-",
 IF(
  COUNT(DZ163:EH163) &lt; COUNTA(DZ163:EH163),
  REPT("🟩", ROUND(COUNT(DZ163:EH163)/COUNTA(DZ163:EH163)*5, 0)) &amp;
  REPT("⬜", 5 - ROUND(COUNT(DZ163:EH163)/COUNTA(DZ163:EH163)*5, 0)),
  IF(
    AVERAGE(IF(DZ163:EH163&lt;&gt;"", DZ163:EH163, )) &gt;= 70, "🟩🟩🟩🟩🟩",
    IF(
      AVERAGE(IF(DZ163:EH163&lt;&gt;"",DZ163:EH163, )) &gt;= 56, "🟨🟨🟨🟨🟨",
      "🟥🟥🟥🟥🟥"
    )
  )
 )
)
</f>
        <v>-</v>
      </c>
    </row>
    <row r="164" ht="15.75" customHeight="1">
      <c r="A164" s="168"/>
      <c r="B164" s="169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1"/>
      <c r="N164" s="172" t="str">
        <f t="shared" si="1"/>
        <v/>
      </c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2" t="str">
        <f t="shared" si="2"/>
        <v/>
      </c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2" t="str">
        <f t="shared" si="3"/>
        <v/>
      </c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1"/>
      <c r="AW164" s="171"/>
      <c r="AX164" s="172" t="str">
        <f t="shared" si="4"/>
        <v/>
      </c>
      <c r="AY164" s="173"/>
      <c r="AZ164" s="173"/>
      <c r="BA164" s="173"/>
      <c r="BB164" s="173"/>
      <c r="BC164" s="173"/>
      <c r="BD164" s="173"/>
      <c r="BE164" s="173"/>
      <c r="BF164" s="173"/>
      <c r="BG164" s="173"/>
      <c r="BH164" s="173"/>
      <c r="BI164" s="173"/>
      <c r="BJ164" s="172" t="str">
        <f t="shared" si="5"/>
        <v/>
      </c>
      <c r="BK164" s="173"/>
      <c r="BL164" s="173"/>
      <c r="BM164" s="173"/>
      <c r="BN164" s="173"/>
      <c r="BO164" s="173"/>
      <c r="BP164" s="173"/>
      <c r="BQ164" s="173"/>
      <c r="BR164" s="173"/>
      <c r="BS164" s="173"/>
      <c r="BT164" s="173"/>
      <c r="BU164" s="173"/>
      <c r="BV164" s="172" t="str">
        <f t="shared" si="6"/>
        <v/>
      </c>
      <c r="BW164" s="173"/>
      <c r="BX164" s="173"/>
      <c r="BY164" s="173"/>
      <c r="BZ164" s="171"/>
      <c r="CA164" s="171"/>
      <c r="CB164" s="171"/>
      <c r="CC164" s="171"/>
      <c r="CD164" s="171"/>
      <c r="CE164" s="171"/>
      <c r="CF164" s="171"/>
      <c r="CG164" s="171"/>
      <c r="CH164" s="172" t="str">
        <f t="shared" si="7"/>
        <v/>
      </c>
      <c r="CI164" s="171"/>
      <c r="CJ164" s="173"/>
      <c r="CK164" s="173"/>
      <c r="CL164" s="173"/>
      <c r="CM164" s="173"/>
      <c r="CN164" s="171"/>
      <c r="CO164" s="171"/>
      <c r="CP164" s="171"/>
      <c r="CQ164" s="173"/>
      <c r="CR164" s="171"/>
      <c r="CS164" s="171"/>
      <c r="CT164" s="172" t="str">
        <f t="shared" si="8"/>
        <v/>
      </c>
      <c r="CU164" s="172"/>
      <c r="CV164" s="172"/>
      <c r="CW164" s="172"/>
      <c r="CX164" s="172"/>
      <c r="CY164" s="172"/>
      <c r="CZ164" s="172"/>
      <c r="DA164" s="172"/>
      <c r="DB164" s="172"/>
      <c r="DC164" s="172"/>
      <c r="DD164" s="172"/>
      <c r="DE164" s="172"/>
      <c r="DF164" s="172"/>
      <c r="DG164" s="188" t="str">
        <f t="array" ref="DG164">IFERROR(_xlfn.XLOOKUP($A164&amp;B164,MARZO!$D$11:$D$40&amp;MARZO!$E$11:$E$40,MARZO!$AM$11:$AM$40,_xlfn.XLOOKUP($A164&amp;$B164,MARZO!$BC$11:$BC$40&amp;MARZO!$BD$11:$BD$40,MARZO!$CL$11:$CL$40,"A"))/1%,"")</f>
        <v/>
      </c>
      <c r="DH164" s="188" t="str">
        <f t="array" ref="DH164">IFERROR(_xlfn.XLOOKUP($A164&amp;$B164,ABRIL!$D$11:$D$40&amp;ABRIL!$E$11:$E$40,ABRIL!$AM$11:$AM$40,_xlfn.XLOOKUP($A164&amp;$B164,ABRIL!$BC$11:$BC$40&amp;ABRIL!$BD$11:$BD$40,ABRIL!$CL$11:$CL$40,"A"))/1%,"")</f>
        <v/>
      </c>
      <c r="DI164" s="188" t="str">
        <f t="array" ref="DI164">IFERROR(_xlfn.XLOOKUP($A164&amp;$B164,'ABRIL 2'!$D$11:$D$40&amp;'ABRIL 2'!$E$11:$E$40,'ABRIL 2'!$AM$11:$AM$40,_xlfn.XLOOKUP($A164&amp;$B164,'ABRIL 2'!$BC$11:$BC$40&amp;'ABRIL 2'!$BD$11:$BD$40,'ABRIL 2'!$CL$11:$CL$40,"A"))/1%,"")</f>
        <v/>
      </c>
      <c r="DJ164" s="188" t="str">
        <f t="array" ref="DJ164">IFERROR(_xlfn.XLOOKUP($A164&amp;$B164,MAYO!$D$11:$D$40&amp;MAYO!$E$11:$E$40,MAYO!$AM$11:$AM$40,_xlfn.XLOOKUP($A164&amp;$B164,MAYO!$BC$11:$BC$40&amp;MAYO!$BD$11:$BD$40,MAYO!$CL$11:$CL$40,"A"))/1%,"")</f>
        <v/>
      </c>
      <c r="DK164" s="188" t="str">
        <f t="array" ref="DK164">IFERROR(_xlfn.XLOOKUP($A164&amp;$B164,'MAYO 2'!$D$11:$D$40&amp;'MAYO 2'!$E$11:$E$40,'MAYO 2'!$AM$11:$AM$40,_xlfn.XLOOKUP($A164&amp;$B164,'MAYO 2'!$BC$11:$BC$40&amp;'MAYO 2'!$BD$11:$BD$40,'MAYO 2'!$CL$11:$CL$40,"A"))/1%,"")</f>
        <v/>
      </c>
      <c r="DL164" s="188" t="str">
        <f t="array" ref="DL164">IFERROR(_xlfn.XLOOKUP($A164&amp;$B164,JUNIO!$D$11:$D$40&amp;JUNIO!$E$11:$E$40,JUNIO!$AM$11:$AM$40,_xlfn.XLOOKUP($A164&amp;$B164,JUNIO!$BC$11:$BC$40&amp;JUNIO!$BD$11:$BD$40,JUNIO!$CL$11:$CL$40,"A"))/1%,"")</f>
        <v/>
      </c>
      <c r="DM164" s="188" t="str">
        <f t="array" ref="DM164">IFERROR(_xlfn.XLOOKUP($A164&amp;$B164,'JUNIO 2'!$D$11:$D$40&amp;'JUNIO 2'!$E$11:$E$40,'JUNIO 2'!$AM$11:$AM$40,_xlfn.XLOOKUP($A164&amp;$B164,'JUNIO 2'!$BC$11:$BC$40&amp;'JUNIO 2'!$BD$11:$BD$40,'JUNIO 2'!$CL$11:$CL$40,"A"))/1%,"")</f>
        <v/>
      </c>
      <c r="DN164" s="188" t="str">
        <f t="array" ref="DN164">IFERROR(_xlfn.XLOOKUP($A164&amp;$B164,JULIO!$D$11:$D$40&amp;JULIO!$E$11:$E$40,JULIO!$AM$11:$AM$40,_xlfn.XLOOKUP($A164&amp;$B164,JULIO!$BC$11:$BC$40&amp;JULIO!$BD$11:$BD$40,JULIO!$CL$11:$CL$40,"A"))/1%,"")</f>
        <v/>
      </c>
      <c r="DO164" s="188" t="str">
        <f t="array" ref="DO164">IFERROR(_xlfn.XLOOKUP($A164&amp;$B164,'JULIO 2'!$D$11:$D$40&amp;'JULIO 2'!$E$11:$E$40,'JULIO 2'!$AM$11:$AM$40,_xlfn.XLOOKUP($A164&amp;$B164,'JULIO 2'!$BC$11:$BC$40&amp;'JULIO 2'!$BD$11:$BD$40,'JULIO 2'!$CL$11:$CL$40,"A"))/1%,"")</f>
        <v/>
      </c>
      <c r="DP164" s="188" t="str">
        <f t="array" ref="DP164">IFERROR(_xlfn.XLOOKUP($A164&amp;$B164,AGOSTO!$D$11:$D$40&amp;AGOSTO!$E$11:$E$40,AGOSTO!$AM$11:$AM$40,_xlfn.XLOOKUP($A164&amp;$B164,AGOSTO!$BC$11:$BC$40&amp;AGOSTO!$BD$11:$BD$40,AGOSTO!$CL$11:$CL$40,"A"))/1%,"")</f>
        <v/>
      </c>
      <c r="DQ164" s="188" t="str">
        <f t="array" ref="DQ164">IFERROR(_xlfn.XLOOKUP($A164&amp;$B164,'AGOSTO 2'!$D$11:$D$40&amp;'AGOSTO 2'!$E$11:$E$40,'AGOSTO 2'!$AM$11:$AM$40,_xlfn.XLOOKUP($A164&amp;$B164,'AGOSTO 2'!$BC$11:$BC$40&amp;'AGOSTO 2'!$BD$11:$BD$40,'AGOSTO 2'!$CL$11:$CL$40,"A"))/1%,"")</f>
        <v/>
      </c>
      <c r="DR164" s="188" t="str">
        <f t="array" ref="DR164">IFERROR(_xlfn.XLOOKUP($A164&amp;$B164,SEPTIEMBRE!$D$11:$D$40&amp;SEPTIEMBRE!$E$11:$E$40,SEPTIEMBRE!$AM$11:$AM$40,_xlfn.XLOOKUP($A164&amp;$B164,SEPTIEMBRE!$BC$11:$BC$40&amp;SEPTIEMBRE!$BD$11:$BD$40,SEPTIEMBRE!$CL$11:$CL$40,"A"))/1%,"")</f>
        <v/>
      </c>
      <c r="DS164" s="188" t="str">
        <f t="array" ref="DS164">IFERROR(_xlfn.XLOOKUP($A164&amp;$B164,'SEPTIEMBRE 2'!$D$11:$D$40&amp;'SEPTIEMBRE 2'!$E$11:$E$40,'SEPTIEMBRE 2'!$AM$11:$AM$40,_xlfn.XLOOKUP($A164&amp;$B164,'SEPTIEMBRE 2'!$BC$11:$BC$40&amp;'SEPTIEMBRE 2'!$BD$11:$BD$40,'SEPTIEMBRE 2'!$CL$11:$CL$40,"A"))/1%,"")</f>
        <v/>
      </c>
      <c r="DT164" s="188" t="str">
        <f t="array" ref="DT164">IFERROR(_xlfn.XLOOKUP($A164&amp;$B164,'SEPTIEMBRE 3'!$D$11:$D$40&amp;'SEPTIEMBRE 3'!$E$11:$E$40,'SEPTIEMBRE 3'!$AM$11:$AM$40,_xlfn.XLOOKUP($A164&amp;$B164,'SEPTIEMBRE 3'!$BC$11:$BC$40&amp;'SEPTIEMBRE 3'!$BD$11:$BD$40,'SEPTIEMBRE 3'!$CL$11:$CL$40,"A"))/1%,"")</f>
        <v/>
      </c>
      <c r="DU164" s="188" t="str">
        <f t="array" ref="DU164">IFERROR(_xlfn.XLOOKUP($A164&amp;$B164,OCTUBRE!$D$11:$D$40&amp;OCTUBRE!$E$11:$E$40,OCTUBRE!$AM$11:$AM$40,_xlfn.XLOOKUP($A164&amp;$B164,OCTUBRE!$BC$11:$BC$40&amp;OCTUBRE!$BD$11:$BD$40,OCTUBRE!$CL$11:$CL$40,"A"))/1%,"")</f>
        <v/>
      </c>
      <c r="DV164" s="188" t="str">
        <f t="array" ref="DV164">IFERROR(_xlfn.XLOOKUP($A164&amp;$B164,'OCTUBRE 2'!$D$11:$D$40&amp;'OCTUBRE 2'!$E$11:$E$40,'OCTUBRE 2'!$AM$11:$AM$40,_xlfn.XLOOKUP($A164&amp;$B164,'OCTUBRE 2'!$BC$11:$BC$40&amp;'OCTUBRE 2'!$BD$11:$BD$40,'OCTUBRE 2'!$CL$11:$CL$40,"A"))/1%,"")</f>
        <v/>
      </c>
      <c r="DW164" s="188" t="str">
        <f t="array" ref="DW164">IFERROR(_xlfn.XLOOKUP($A164&amp;$B164,NOVIEMBRE!$D$11:$D$40&amp;NOVIEMBRE!$E$11:$E$40,NOVIEMBRE!$AM$11:$AM$40,_xlfn.XLOOKUP($A164&amp;$B164,NOVIEMBRE!$BC$11:$BC$40&amp;NOVIEMBRE!$BD$11:$BD$40,NOVIEMBRE!$CL$11:$CL$40,"A"))/1%,"")</f>
        <v/>
      </c>
      <c r="DX164" s="188" t="str">
        <f t="array" ref="DX164">IFERROR(_xlfn.XLOOKUP($A164&amp;$B164,'NOVIEMBRE 2'!$D$11:$D$40&amp;'NOVIEMBRE 2'!$E$11:$E$40,'NOVIEMBRE 2'!$AM$11:$AM$40,_xlfn.XLOOKUP($A164&amp;$B164,'NOVIEMBRE 2'!$BC$11:$BC$40&amp;'NOVIEMBRE 2'!$BD$11:$BD$40,'NOVIEMBRE 2'!$CL$11:$CL$40,"A"))/1%,"")</f>
        <v/>
      </c>
      <c r="DY164" s="188" t="str">
        <f t="array" ref="DY164">IFERROR(_xlfn.XLOOKUP($A164&amp;$B164,DICIEMBRE!$D$11:$D$40&amp;DICIEMBRE!$E$11:$E$40,DICIEMBRE!$AM$11:$AM$40,_xlfn.XLOOKUP($A164&amp;$B164,DICIEMBRE!$BC$11:$BC$40&amp;DICIEMBRE!$BD$11:$BD$40,DICIEMBRE!$CL$11:$CL$40,"A"))/1%,"")</f>
        <v/>
      </c>
      <c r="DZ164" s="381" t="str">
        <f t="shared" si="9"/>
        <v>-</v>
      </c>
      <c r="EA164" s="381" t="str">
        <f t="shared" si="10"/>
        <v>-</v>
      </c>
      <c r="EB164" s="381" t="str">
        <f t="shared" si="11"/>
        <v>-</v>
      </c>
      <c r="EC164" s="381" t="str">
        <f t="shared" si="12"/>
        <v>-</v>
      </c>
      <c r="ED164" s="381" t="str">
        <f t="shared" si="13"/>
        <v>-</v>
      </c>
      <c r="EE164" s="381" t="str">
        <f t="shared" si="14"/>
        <v>-</v>
      </c>
      <c r="EF164" s="381" t="str">
        <f t="shared" si="15"/>
        <v>-</v>
      </c>
      <c r="EG164" s="381" t="str">
        <f t="shared" si="16"/>
        <v>-</v>
      </c>
      <c r="EH164" s="381" t="str">
        <f t="shared" si="17"/>
        <v>-</v>
      </c>
      <c r="EI164" s="188" t="str">
        <f t="shared" si="18"/>
        <v/>
      </c>
      <c r="EJ164" s="382"/>
      <c r="EK164" s="382"/>
      <c r="EL164" s="383"/>
      <c r="EM164" s="21"/>
      <c r="EN164" s="384">
        <f t="array" ref="EN164">IFERROR(_xlfn.XLOOKUP($A164&amp;$B164,MARZO!$D$11:$D$40&amp;MARZO!$E$11:$E$40,MARZO!$AK$11:$AK$40,_xlfn.XLOOKUP($A164&amp;$B164,MARZO!$BC$11:$BC$40&amp;MARZO!$BD$11:$BD$40,MARZO!$CJ$11:$CJ$40,"A")),"")</f>
        <v>0</v>
      </c>
      <c r="EO164" s="384">
        <f t="array" ref="EO164">IFERROR(_xlfn.XLOOKUP($A164&amp;$B164,ABRIL!$D$11:$D$40&amp;ABRIL!$E$11:$E$40,ABRIL!$AK$11:$AK$40,_xlfn.XLOOKUP($A164&amp;$B164,ABRIL!$BC$11:$BC$40&amp;ABRIL!$BD$11:$BD$40,ABRIL!$CJ$11:$CJ$40,"A")),"")</f>
        <v>0</v>
      </c>
      <c r="EP164" s="384">
        <f t="array" ref="EP164">IFERROR(_xlfn.XLOOKUP($A164&amp;$B164,'ABRIL 2'!$D$11:$D$40&amp;'ABRIL 2'!$E$11:$E$40,'ABRIL 2'!$AK$11:$AK$40,_xlfn.XLOOKUP($A164&amp;$B164,'ABRIL 2'!$BC$11:$BC$40&amp;'ABRIL 2'!$BD$11:$BD$40,'ABRIL 2'!$CJ$11:$CJ$40,"A")),"")</f>
        <v>0</v>
      </c>
      <c r="EQ164" s="384">
        <f t="array" ref="EQ164">IFERROR(_xlfn.XLOOKUP($A164&amp;$B164,MAYO!$D$11:$D$40&amp;MAYO!$E$11:$E$40,MAYO!$AK$11:$AK$40,_xlfn.XLOOKUP($A164&amp;$B164,MAYO!$BC$11:$BC$40&amp;MAYO!$BD$11:$BD$40,MAYO!$CJ$11:$CJ$40,"A")),"")</f>
        <v>0</v>
      </c>
      <c r="ER164" s="384">
        <f t="array" ref="ER164">IFERROR(_xlfn.XLOOKUP($A164&amp;$B164,'MAYO 2'!$D$11:$D$40&amp;'MAYO 2'!$E$11:$E$40,'MAYO 2'!$AK$11:$AK$40,_xlfn.XLOOKUP($A164&amp;$B164,'MAYO 2'!$BC$11:$BC$40&amp;'MAYO 2'!$BD$11:$BD$40,'MAYO 2'!$CJ$11:$CJ$40,"A")),"")</f>
        <v>0</v>
      </c>
      <c r="ES164" s="384">
        <f t="array" ref="ES164">IFERROR(_xlfn.XLOOKUP($A164&amp;$B164,JUNIO!$D$11:$D$40&amp;JUNIO!$E$11:$E$40,JUNIO!$AK$11:$AK$40,_xlfn.XLOOKUP($A164&amp;$B164,JUNIO!$BC$11:$BC$40&amp;JUNIO!$BD$11:$BD$40,JUNIO!$CJ$11:$CJ$40,"A")),"")</f>
        <v>0</v>
      </c>
      <c r="ET164" s="384">
        <f t="array" ref="ET164">IFERROR(_xlfn.XLOOKUP($A164&amp;$B164,'JUNIO 2'!$D$11:$D$40&amp;'JUNIO 2'!$E$11:$E$40,'JUNIO 2'!$AK$11:$AK$40,_xlfn.XLOOKUP($A164&amp;$B164,'JUNIO 2'!$BC$11:$BC$40&amp;'JUNIO 2'!$BD$11:$BD$40,'JUNIO 2'!$CJ$11:$CJ$40,"A")),"")</f>
        <v>0</v>
      </c>
      <c r="EU164" s="384">
        <f t="array" ref="EU164">IFERROR(_xlfn.XLOOKUP($A164&amp;$B164,JULIO!$D$11:$D$40&amp;JULIO!$E$11:$E$40,JULIO!$AK$11:$AK$40,_xlfn.XLOOKUP($A164&amp;$B164,JULIO!$BC$11:$BC$40&amp;JULIO!$BD$11:$BD$40,JULIO!$CJ$11:$CJ$40,"A")),"")</f>
        <v>0</v>
      </c>
      <c r="EV164" s="384">
        <f t="array" ref="EV164">IFERROR(_xlfn.XLOOKUP($A164&amp;$B164,'JULIO 2'!$D$11:$D$40&amp;'JULIO 2'!$E$11:$E$40,'JULIO 2'!$AK$11:$AK$40,_xlfn.XLOOKUP($A164&amp;$B164,'JULIO 2'!$BC$11:$BC$40&amp;'JULIO 2'!$BD$11:$BD$40,'JULIO 2'!$CJ$11:$CJ$40,"A")),"")</f>
        <v>0</v>
      </c>
      <c r="EW164" s="384">
        <f t="array" ref="EW164">IFERROR(_xlfn.XLOOKUP($A164&amp;$B164,AGOSTO!$D$11:$D$40&amp;AGOSTO!$E$11:$E$40,AGOSTO!$AK$11:$AK$40,_xlfn.XLOOKUP($A164&amp;$B164,AGOSTO!$BC$11:$BC$40&amp;AGOSTO!$BD$11:$BD$40,AGOSTO!$CJ$11:$CJ$40,"A")),"")</f>
        <v>0</v>
      </c>
      <c r="EX164" s="384">
        <f t="array" ref="EX164">IFERROR(_xlfn.XLOOKUP($A164&amp;$B164,'AGOSTO 2'!$D$11:$D$40&amp;'AGOSTO 2'!$E$11:$E$40,'AGOSTO 2'!$AK$11:$AK$40,_xlfn.XLOOKUP($A164&amp;$B164,'AGOSTO 2'!$BC$11:$BC$40&amp;'AGOSTO 2'!$BD$11:$BD$40,'AGOSTO 2'!$CJ$11:$CJ$40,"A")),"")</f>
        <v>0</v>
      </c>
      <c r="EY164" s="384">
        <f t="array" ref="EY164">IFERROR(_xlfn.XLOOKUP($A164&amp;$B164,SEPTIEMBRE!$D$11:$D$40&amp;SEPTIEMBRE!$E$11:$E$40,SEPTIEMBRE!$AK$11:$AK$40,_xlfn.XLOOKUP($A164&amp;$B164,SEPTIEMBRE!$BC$11:$BC$40&amp;SEPTIEMBRE!$BD$11:$BD$40,SEPTIEMBRE!$CJ$11:$CJ$40,"A")),"")</f>
        <v>0</v>
      </c>
      <c r="EZ164" s="384">
        <f t="array" ref="EZ164">IFERROR(_xlfn.XLOOKUP($A164&amp;$B164,'SEPTIEMBRE 2'!$D$11:$D$40&amp;'SEPTIEMBRE 2'!$E$11:$E$40,'SEPTIEMBRE 2'!$AK$11:$AK$40,_xlfn.XLOOKUP($A164&amp;$B164,'SEPTIEMBRE 2'!$BC$11:$BC$40&amp;'SEPTIEMBRE 2'!$BD$11:$BD$40,'SEPTIEMBRE 2'!$CJ$11:$CJ$40,"A")),"")</f>
        <v>0</v>
      </c>
      <c r="FA164" s="384">
        <f t="array" ref="FA164">IFERROR(_xlfn.XLOOKUP($A164&amp;$B164,'SEPTIEMBRE 3'!$D$11:$D$40&amp;'SEPTIEMBRE 3'!$E$11:$E$40,'SEPTIEMBRE 3'!$AK$11:$AK$40,_xlfn.XLOOKUP($A164&amp;$B164,'SEPTIEMBRE 3'!$BC$11:$BC$40&amp;'SEPTIEMBRE 3'!$BD$11:$BD$40,'SEPTIEMBRE 3'!$CJ$11:$CJ$40,"A")),"")</f>
        <v>0</v>
      </c>
      <c r="FB164" s="384">
        <f t="array" ref="FB164">IFERROR(_xlfn.XLOOKUP($A164&amp;$B164,OCTUBRE!$D$11:$D$40&amp;OCTUBRE!$E$11:$E$40,OCTUBRE!$AK$11:$AK$40,_xlfn.XLOOKUP($A164&amp;$B164,OCTUBRE!$BC$11:$BC$40&amp;OCTUBRE!$BD$11:$BD$40,OCTUBRE!$CJ$11:$CJ$40,"A")),"")</f>
        <v>0</v>
      </c>
      <c r="FC164" s="384">
        <f t="array" ref="FC164">IFERROR(_xlfn.XLOOKUP($A164&amp;$B164,'OCTUBRE 2'!$D$11:$D$40&amp;'OCTUBRE 2'!$E$11:$E$40,'OCTUBRE 2'!$AK$11:$AK$40,_xlfn.XLOOKUP($A164&amp;$B164,'OCTUBRE 2'!$BC$11:$BC$40&amp;'OCTUBRE 2'!$BD$11:$BD$40,'OCTUBRE 2'!$CJ$11:$CJ$40,"A")),"")</f>
        <v>0</v>
      </c>
      <c r="FD164" s="384">
        <f t="array" ref="FD164">IFERROR(_xlfn.XLOOKUP($A164&amp;$B164,NOVIEMBRE!$D$11:$D$40&amp;NOVIEMBRE!$E$11:$E$40,NOVIEMBRE!$AK$11:$AK$40,_xlfn.XLOOKUP($A164&amp;$B164,NOVIEMBRE!$BC$11:$BC$40&amp;NOVIEMBRE!$BD$11:$BD$40,NOVIEMBRE!$CJ$11:$CJ$40,"A")),"")</f>
        <v>0</v>
      </c>
      <c r="FE164" s="384">
        <f t="array" ref="FE164">IFERROR(_xlfn.XLOOKUP($A164&amp;$B164,'NOVIEMBRE 2'!$D$11:$D$40&amp;'NOVIEMBRE 2'!$E$11:$E$40,'NOVIEMBRE 2'!$AK$11:$AK$40,_xlfn.XLOOKUP($A164&amp;$B164,'NOVIEMBRE 2'!$BC$11:$BC$40&amp;'NOVIEMBRE 2'!$BD$11:$BD$40,'NOVIEMBRE 2'!$CJ$11:$CJ$40,"A")),"")</f>
        <v>0</v>
      </c>
      <c r="FF164" s="385">
        <f t="array" ref="FF164">IFERROR(_xlfn.XLOOKUP($A164&amp;$B164,DICIEMBRE!$D$11:$D$40&amp;DICIEMBRE!$E$11:$E$40,DICIEMBRE!$AK$11:$AK$40,_xlfn.XLOOKUP($A164&amp;$B164,DICIEMBRE!$BC$11:$BC$40&amp;DICIEMBRE!$BD$11:$BD$40,DICIEMBRE!$CJ$11:$CJ$40,"A")),"")</f>
        <v>0</v>
      </c>
      <c r="FG164" s="386" t="str">
        <f t="shared" si="19"/>
        <v/>
      </c>
      <c r="FH164" s="386" t="str">
        <f t="array" ref="FH164">IF(
 COUNT(DZ164:EH164)=0,
 "-",
 IF(
  COUNT(DZ164:EH164) &lt; COUNTA(DZ164:EH164),
  REPT("🟩", ROUND(COUNT(DZ164:EH164)/COUNTA(DZ164:EH164)*5, 0)) &amp;
  REPT("⬜", 5 - ROUND(COUNT(DZ164:EH164)/COUNTA(DZ164:EH164)*5, 0)),
  IF(
    AVERAGE(IF(DZ164:EH164&lt;&gt;"", DZ164:EH164, )) &gt;= 70, "🟩🟩🟩🟩🟩",
    IF(
      AVERAGE(IF(DZ164:EH164&lt;&gt;"",DZ164:EH164, )) &gt;= 56, "🟨🟨🟨🟨🟨",
      "🟥🟥🟥🟥🟥"
    )
  )
 )
)
</f>
        <v>-</v>
      </c>
    </row>
    <row r="165" ht="15.75" customHeight="1">
      <c r="A165" s="168"/>
      <c r="B165" s="169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1"/>
      <c r="N165" s="172" t="str">
        <f t="shared" si="1"/>
        <v/>
      </c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2" t="str">
        <f t="shared" si="2"/>
        <v/>
      </c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2" t="str">
        <f t="shared" si="3"/>
        <v/>
      </c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1"/>
      <c r="AW165" s="171"/>
      <c r="AX165" s="172" t="str">
        <f t="shared" si="4"/>
        <v/>
      </c>
      <c r="AY165" s="173"/>
      <c r="AZ165" s="173"/>
      <c r="BA165" s="173"/>
      <c r="BB165" s="173"/>
      <c r="BC165" s="173"/>
      <c r="BD165" s="173"/>
      <c r="BE165" s="173"/>
      <c r="BF165" s="173"/>
      <c r="BG165" s="173"/>
      <c r="BH165" s="173"/>
      <c r="BI165" s="173"/>
      <c r="BJ165" s="172" t="str">
        <f t="shared" si="5"/>
        <v/>
      </c>
      <c r="BK165" s="173"/>
      <c r="BL165" s="173"/>
      <c r="BM165" s="173"/>
      <c r="BN165" s="173"/>
      <c r="BO165" s="173"/>
      <c r="BP165" s="173"/>
      <c r="BQ165" s="173"/>
      <c r="BR165" s="173"/>
      <c r="BS165" s="173"/>
      <c r="BT165" s="173"/>
      <c r="BU165" s="173"/>
      <c r="BV165" s="172" t="str">
        <f t="shared" si="6"/>
        <v/>
      </c>
      <c r="BW165" s="173"/>
      <c r="BX165" s="173"/>
      <c r="BY165" s="173"/>
      <c r="BZ165" s="171"/>
      <c r="CA165" s="171"/>
      <c r="CB165" s="171"/>
      <c r="CC165" s="171"/>
      <c r="CD165" s="171"/>
      <c r="CE165" s="171"/>
      <c r="CF165" s="171"/>
      <c r="CG165" s="171"/>
      <c r="CH165" s="172" t="str">
        <f t="shared" si="7"/>
        <v/>
      </c>
      <c r="CI165" s="171"/>
      <c r="CJ165" s="173"/>
      <c r="CK165" s="173"/>
      <c r="CL165" s="173"/>
      <c r="CM165" s="173"/>
      <c r="CN165" s="171"/>
      <c r="CO165" s="171"/>
      <c r="CP165" s="171"/>
      <c r="CQ165" s="173"/>
      <c r="CR165" s="171"/>
      <c r="CS165" s="171"/>
      <c r="CT165" s="172" t="str">
        <f t="shared" si="8"/>
        <v/>
      </c>
      <c r="CU165" s="172"/>
      <c r="CV165" s="172"/>
      <c r="CW165" s="172"/>
      <c r="CX165" s="172"/>
      <c r="CY165" s="172"/>
      <c r="CZ165" s="172"/>
      <c r="DA165" s="172"/>
      <c r="DB165" s="172"/>
      <c r="DC165" s="172"/>
      <c r="DD165" s="172"/>
      <c r="DE165" s="172"/>
      <c r="DF165" s="172"/>
      <c r="DG165" s="188" t="str">
        <f t="array" ref="DG165">IFERROR(_xlfn.XLOOKUP($A165&amp;B165,MARZO!$D$11:$D$40&amp;MARZO!$E$11:$E$40,MARZO!$AM$11:$AM$40,_xlfn.XLOOKUP($A165&amp;$B165,MARZO!$BC$11:$BC$40&amp;MARZO!$BD$11:$BD$40,MARZO!$CL$11:$CL$40,"A"))/1%,"")</f>
        <v/>
      </c>
      <c r="DH165" s="188" t="str">
        <f t="array" ref="DH165">IFERROR(_xlfn.XLOOKUP($A165&amp;$B165,ABRIL!$D$11:$D$40&amp;ABRIL!$E$11:$E$40,ABRIL!$AM$11:$AM$40,_xlfn.XLOOKUP($A165&amp;$B165,ABRIL!$BC$11:$BC$40&amp;ABRIL!$BD$11:$BD$40,ABRIL!$CL$11:$CL$40,"A"))/1%,"")</f>
        <v/>
      </c>
      <c r="DI165" s="188" t="str">
        <f t="array" ref="DI165">IFERROR(_xlfn.XLOOKUP($A165&amp;$B165,'ABRIL 2'!$D$11:$D$40&amp;'ABRIL 2'!$E$11:$E$40,'ABRIL 2'!$AM$11:$AM$40,_xlfn.XLOOKUP($A165&amp;$B165,'ABRIL 2'!$BC$11:$BC$40&amp;'ABRIL 2'!$BD$11:$BD$40,'ABRIL 2'!$CL$11:$CL$40,"A"))/1%,"")</f>
        <v/>
      </c>
      <c r="DJ165" s="188" t="str">
        <f t="array" ref="DJ165">IFERROR(_xlfn.XLOOKUP($A165&amp;$B165,MAYO!$D$11:$D$40&amp;MAYO!$E$11:$E$40,MAYO!$AM$11:$AM$40,_xlfn.XLOOKUP($A165&amp;$B165,MAYO!$BC$11:$BC$40&amp;MAYO!$BD$11:$BD$40,MAYO!$CL$11:$CL$40,"A"))/1%,"")</f>
        <v/>
      </c>
      <c r="DK165" s="188" t="str">
        <f t="array" ref="DK165">IFERROR(_xlfn.XLOOKUP($A165&amp;$B165,'MAYO 2'!$D$11:$D$40&amp;'MAYO 2'!$E$11:$E$40,'MAYO 2'!$AM$11:$AM$40,_xlfn.XLOOKUP($A165&amp;$B165,'MAYO 2'!$BC$11:$BC$40&amp;'MAYO 2'!$BD$11:$BD$40,'MAYO 2'!$CL$11:$CL$40,"A"))/1%,"")</f>
        <v/>
      </c>
      <c r="DL165" s="188" t="str">
        <f t="array" ref="DL165">IFERROR(_xlfn.XLOOKUP($A165&amp;$B165,JUNIO!$D$11:$D$40&amp;JUNIO!$E$11:$E$40,JUNIO!$AM$11:$AM$40,_xlfn.XLOOKUP($A165&amp;$B165,JUNIO!$BC$11:$BC$40&amp;JUNIO!$BD$11:$BD$40,JUNIO!$CL$11:$CL$40,"A"))/1%,"")</f>
        <v/>
      </c>
      <c r="DM165" s="188" t="str">
        <f t="array" ref="DM165">IFERROR(_xlfn.XLOOKUP($A165&amp;$B165,'JUNIO 2'!$D$11:$D$40&amp;'JUNIO 2'!$E$11:$E$40,'JUNIO 2'!$AM$11:$AM$40,_xlfn.XLOOKUP($A165&amp;$B165,'JUNIO 2'!$BC$11:$BC$40&amp;'JUNIO 2'!$BD$11:$BD$40,'JUNIO 2'!$CL$11:$CL$40,"A"))/1%,"")</f>
        <v/>
      </c>
      <c r="DN165" s="188" t="str">
        <f t="array" ref="DN165">IFERROR(_xlfn.XLOOKUP($A165&amp;$B165,JULIO!$D$11:$D$40&amp;JULIO!$E$11:$E$40,JULIO!$AM$11:$AM$40,_xlfn.XLOOKUP($A165&amp;$B165,JULIO!$BC$11:$BC$40&amp;JULIO!$BD$11:$BD$40,JULIO!$CL$11:$CL$40,"A"))/1%,"")</f>
        <v/>
      </c>
      <c r="DO165" s="188" t="str">
        <f t="array" ref="DO165">IFERROR(_xlfn.XLOOKUP($A165&amp;$B165,'JULIO 2'!$D$11:$D$40&amp;'JULIO 2'!$E$11:$E$40,'JULIO 2'!$AM$11:$AM$40,_xlfn.XLOOKUP($A165&amp;$B165,'JULIO 2'!$BC$11:$BC$40&amp;'JULIO 2'!$BD$11:$BD$40,'JULIO 2'!$CL$11:$CL$40,"A"))/1%,"")</f>
        <v/>
      </c>
      <c r="DP165" s="188" t="str">
        <f t="array" ref="DP165">IFERROR(_xlfn.XLOOKUP($A165&amp;$B165,AGOSTO!$D$11:$D$40&amp;AGOSTO!$E$11:$E$40,AGOSTO!$AM$11:$AM$40,_xlfn.XLOOKUP($A165&amp;$B165,AGOSTO!$BC$11:$BC$40&amp;AGOSTO!$BD$11:$BD$40,AGOSTO!$CL$11:$CL$40,"A"))/1%,"")</f>
        <v/>
      </c>
      <c r="DQ165" s="188" t="str">
        <f t="array" ref="DQ165">IFERROR(_xlfn.XLOOKUP($A165&amp;$B165,'AGOSTO 2'!$D$11:$D$40&amp;'AGOSTO 2'!$E$11:$E$40,'AGOSTO 2'!$AM$11:$AM$40,_xlfn.XLOOKUP($A165&amp;$B165,'AGOSTO 2'!$BC$11:$BC$40&amp;'AGOSTO 2'!$BD$11:$BD$40,'AGOSTO 2'!$CL$11:$CL$40,"A"))/1%,"")</f>
        <v/>
      </c>
      <c r="DR165" s="188" t="str">
        <f t="array" ref="DR165">IFERROR(_xlfn.XLOOKUP($A165&amp;$B165,SEPTIEMBRE!$D$11:$D$40&amp;SEPTIEMBRE!$E$11:$E$40,SEPTIEMBRE!$AM$11:$AM$40,_xlfn.XLOOKUP($A165&amp;$B165,SEPTIEMBRE!$BC$11:$BC$40&amp;SEPTIEMBRE!$BD$11:$BD$40,SEPTIEMBRE!$CL$11:$CL$40,"A"))/1%,"")</f>
        <v/>
      </c>
      <c r="DS165" s="188" t="str">
        <f t="array" ref="DS165">IFERROR(_xlfn.XLOOKUP($A165&amp;$B165,'SEPTIEMBRE 2'!$D$11:$D$40&amp;'SEPTIEMBRE 2'!$E$11:$E$40,'SEPTIEMBRE 2'!$AM$11:$AM$40,_xlfn.XLOOKUP($A165&amp;$B165,'SEPTIEMBRE 2'!$BC$11:$BC$40&amp;'SEPTIEMBRE 2'!$BD$11:$BD$40,'SEPTIEMBRE 2'!$CL$11:$CL$40,"A"))/1%,"")</f>
        <v/>
      </c>
      <c r="DT165" s="188" t="str">
        <f t="array" ref="DT165">IFERROR(_xlfn.XLOOKUP($A165&amp;$B165,'SEPTIEMBRE 3'!$D$11:$D$40&amp;'SEPTIEMBRE 3'!$E$11:$E$40,'SEPTIEMBRE 3'!$AM$11:$AM$40,_xlfn.XLOOKUP($A165&amp;$B165,'SEPTIEMBRE 3'!$BC$11:$BC$40&amp;'SEPTIEMBRE 3'!$BD$11:$BD$40,'SEPTIEMBRE 3'!$CL$11:$CL$40,"A"))/1%,"")</f>
        <v/>
      </c>
      <c r="DU165" s="188" t="str">
        <f t="array" ref="DU165">IFERROR(_xlfn.XLOOKUP($A165&amp;$B165,OCTUBRE!$D$11:$D$40&amp;OCTUBRE!$E$11:$E$40,OCTUBRE!$AM$11:$AM$40,_xlfn.XLOOKUP($A165&amp;$B165,OCTUBRE!$BC$11:$BC$40&amp;OCTUBRE!$BD$11:$BD$40,OCTUBRE!$CL$11:$CL$40,"A"))/1%,"")</f>
        <v/>
      </c>
      <c r="DV165" s="188" t="str">
        <f t="array" ref="DV165">IFERROR(_xlfn.XLOOKUP($A165&amp;$B165,'OCTUBRE 2'!$D$11:$D$40&amp;'OCTUBRE 2'!$E$11:$E$40,'OCTUBRE 2'!$AM$11:$AM$40,_xlfn.XLOOKUP($A165&amp;$B165,'OCTUBRE 2'!$BC$11:$BC$40&amp;'OCTUBRE 2'!$BD$11:$BD$40,'OCTUBRE 2'!$CL$11:$CL$40,"A"))/1%,"")</f>
        <v/>
      </c>
      <c r="DW165" s="188" t="str">
        <f t="array" ref="DW165">IFERROR(_xlfn.XLOOKUP($A165&amp;$B165,NOVIEMBRE!$D$11:$D$40&amp;NOVIEMBRE!$E$11:$E$40,NOVIEMBRE!$AM$11:$AM$40,_xlfn.XLOOKUP($A165&amp;$B165,NOVIEMBRE!$BC$11:$BC$40&amp;NOVIEMBRE!$BD$11:$BD$40,NOVIEMBRE!$CL$11:$CL$40,"A"))/1%,"")</f>
        <v/>
      </c>
      <c r="DX165" s="188" t="str">
        <f t="array" ref="DX165">IFERROR(_xlfn.XLOOKUP($A165&amp;$B165,'NOVIEMBRE 2'!$D$11:$D$40&amp;'NOVIEMBRE 2'!$E$11:$E$40,'NOVIEMBRE 2'!$AM$11:$AM$40,_xlfn.XLOOKUP($A165&amp;$B165,'NOVIEMBRE 2'!$BC$11:$BC$40&amp;'NOVIEMBRE 2'!$BD$11:$BD$40,'NOVIEMBRE 2'!$CL$11:$CL$40,"A"))/1%,"")</f>
        <v/>
      </c>
      <c r="DY165" s="188" t="str">
        <f t="array" ref="DY165">IFERROR(_xlfn.XLOOKUP($A165&amp;$B165,DICIEMBRE!$D$11:$D$40&amp;DICIEMBRE!$E$11:$E$40,DICIEMBRE!$AM$11:$AM$40,_xlfn.XLOOKUP($A165&amp;$B165,DICIEMBRE!$BC$11:$BC$40&amp;DICIEMBRE!$BD$11:$BD$40,DICIEMBRE!$CL$11:$CL$40,"A"))/1%,"")</f>
        <v/>
      </c>
      <c r="DZ165" s="381" t="str">
        <f t="shared" si="9"/>
        <v>-</v>
      </c>
      <c r="EA165" s="381" t="str">
        <f t="shared" si="10"/>
        <v>-</v>
      </c>
      <c r="EB165" s="381" t="str">
        <f t="shared" si="11"/>
        <v>-</v>
      </c>
      <c r="EC165" s="381" t="str">
        <f t="shared" si="12"/>
        <v>-</v>
      </c>
      <c r="ED165" s="381" t="str">
        <f t="shared" si="13"/>
        <v>-</v>
      </c>
      <c r="EE165" s="381" t="str">
        <f t="shared" si="14"/>
        <v>-</v>
      </c>
      <c r="EF165" s="381" t="str">
        <f t="shared" si="15"/>
        <v>-</v>
      </c>
      <c r="EG165" s="381" t="str">
        <f t="shared" si="16"/>
        <v>-</v>
      </c>
      <c r="EH165" s="381" t="str">
        <f t="shared" si="17"/>
        <v>-</v>
      </c>
      <c r="EI165" s="188" t="str">
        <f t="shared" si="18"/>
        <v/>
      </c>
      <c r="EJ165" s="382"/>
      <c r="EK165" s="382"/>
      <c r="EL165" s="383"/>
      <c r="EM165" s="21"/>
      <c r="EN165" s="384">
        <f t="array" ref="EN165">IFERROR(_xlfn.XLOOKUP($A165&amp;$B165,MARZO!$D$11:$D$40&amp;MARZO!$E$11:$E$40,MARZO!$AK$11:$AK$40,_xlfn.XLOOKUP($A165&amp;$B165,MARZO!$BC$11:$BC$40&amp;MARZO!$BD$11:$BD$40,MARZO!$CJ$11:$CJ$40,"A")),"")</f>
        <v>0</v>
      </c>
      <c r="EO165" s="384">
        <f t="array" ref="EO165">IFERROR(_xlfn.XLOOKUP($A165&amp;$B165,ABRIL!$D$11:$D$40&amp;ABRIL!$E$11:$E$40,ABRIL!$AK$11:$AK$40,_xlfn.XLOOKUP($A165&amp;$B165,ABRIL!$BC$11:$BC$40&amp;ABRIL!$BD$11:$BD$40,ABRIL!$CJ$11:$CJ$40,"A")),"")</f>
        <v>0</v>
      </c>
      <c r="EP165" s="384">
        <f t="array" ref="EP165">IFERROR(_xlfn.XLOOKUP($A165&amp;$B165,'ABRIL 2'!$D$11:$D$40&amp;'ABRIL 2'!$E$11:$E$40,'ABRIL 2'!$AK$11:$AK$40,_xlfn.XLOOKUP($A165&amp;$B165,'ABRIL 2'!$BC$11:$BC$40&amp;'ABRIL 2'!$BD$11:$BD$40,'ABRIL 2'!$CJ$11:$CJ$40,"A")),"")</f>
        <v>0</v>
      </c>
      <c r="EQ165" s="384">
        <f t="array" ref="EQ165">IFERROR(_xlfn.XLOOKUP($A165&amp;$B165,MAYO!$D$11:$D$40&amp;MAYO!$E$11:$E$40,MAYO!$AK$11:$AK$40,_xlfn.XLOOKUP($A165&amp;$B165,MAYO!$BC$11:$BC$40&amp;MAYO!$BD$11:$BD$40,MAYO!$CJ$11:$CJ$40,"A")),"")</f>
        <v>0</v>
      </c>
      <c r="ER165" s="384">
        <f t="array" ref="ER165">IFERROR(_xlfn.XLOOKUP($A165&amp;$B165,'MAYO 2'!$D$11:$D$40&amp;'MAYO 2'!$E$11:$E$40,'MAYO 2'!$AK$11:$AK$40,_xlfn.XLOOKUP($A165&amp;$B165,'MAYO 2'!$BC$11:$BC$40&amp;'MAYO 2'!$BD$11:$BD$40,'MAYO 2'!$CJ$11:$CJ$40,"A")),"")</f>
        <v>0</v>
      </c>
      <c r="ES165" s="384">
        <f t="array" ref="ES165">IFERROR(_xlfn.XLOOKUP($A165&amp;$B165,JUNIO!$D$11:$D$40&amp;JUNIO!$E$11:$E$40,JUNIO!$AK$11:$AK$40,_xlfn.XLOOKUP($A165&amp;$B165,JUNIO!$BC$11:$BC$40&amp;JUNIO!$BD$11:$BD$40,JUNIO!$CJ$11:$CJ$40,"A")),"")</f>
        <v>0</v>
      </c>
      <c r="ET165" s="384">
        <f t="array" ref="ET165">IFERROR(_xlfn.XLOOKUP($A165&amp;$B165,'JUNIO 2'!$D$11:$D$40&amp;'JUNIO 2'!$E$11:$E$40,'JUNIO 2'!$AK$11:$AK$40,_xlfn.XLOOKUP($A165&amp;$B165,'JUNIO 2'!$BC$11:$BC$40&amp;'JUNIO 2'!$BD$11:$BD$40,'JUNIO 2'!$CJ$11:$CJ$40,"A")),"")</f>
        <v>0</v>
      </c>
      <c r="EU165" s="384">
        <f t="array" ref="EU165">IFERROR(_xlfn.XLOOKUP($A165&amp;$B165,JULIO!$D$11:$D$40&amp;JULIO!$E$11:$E$40,JULIO!$AK$11:$AK$40,_xlfn.XLOOKUP($A165&amp;$B165,JULIO!$BC$11:$BC$40&amp;JULIO!$BD$11:$BD$40,JULIO!$CJ$11:$CJ$40,"A")),"")</f>
        <v>0</v>
      </c>
      <c r="EV165" s="384">
        <f t="array" ref="EV165">IFERROR(_xlfn.XLOOKUP($A165&amp;$B165,'JULIO 2'!$D$11:$D$40&amp;'JULIO 2'!$E$11:$E$40,'JULIO 2'!$AK$11:$AK$40,_xlfn.XLOOKUP($A165&amp;$B165,'JULIO 2'!$BC$11:$BC$40&amp;'JULIO 2'!$BD$11:$BD$40,'JULIO 2'!$CJ$11:$CJ$40,"A")),"")</f>
        <v>0</v>
      </c>
      <c r="EW165" s="384">
        <f t="array" ref="EW165">IFERROR(_xlfn.XLOOKUP($A165&amp;$B165,AGOSTO!$D$11:$D$40&amp;AGOSTO!$E$11:$E$40,AGOSTO!$AK$11:$AK$40,_xlfn.XLOOKUP($A165&amp;$B165,AGOSTO!$BC$11:$BC$40&amp;AGOSTO!$BD$11:$BD$40,AGOSTO!$CJ$11:$CJ$40,"A")),"")</f>
        <v>0</v>
      </c>
      <c r="EX165" s="384">
        <f t="array" ref="EX165">IFERROR(_xlfn.XLOOKUP($A165&amp;$B165,'AGOSTO 2'!$D$11:$D$40&amp;'AGOSTO 2'!$E$11:$E$40,'AGOSTO 2'!$AK$11:$AK$40,_xlfn.XLOOKUP($A165&amp;$B165,'AGOSTO 2'!$BC$11:$BC$40&amp;'AGOSTO 2'!$BD$11:$BD$40,'AGOSTO 2'!$CJ$11:$CJ$40,"A")),"")</f>
        <v>0</v>
      </c>
      <c r="EY165" s="384">
        <f t="array" ref="EY165">IFERROR(_xlfn.XLOOKUP($A165&amp;$B165,SEPTIEMBRE!$D$11:$D$40&amp;SEPTIEMBRE!$E$11:$E$40,SEPTIEMBRE!$AK$11:$AK$40,_xlfn.XLOOKUP($A165&amp;$B165,SEPTIEMBRE!$BC$11:$BC$40&amp;SEPTIEMBRE!$BD$11:$BD$40,SEPTIEMBRE!$CJ$11:$CJ$40,"A")),"")</f>
        <v>0</v>
      </c>
      <c r="EZ165" s="384">
        <f t="array" ref="EZ165">IFERROR(_xlfn.XLOOKUP($A165&amp;$B165,'SEPTIEMBRE 2'!$D$11:$D$40&amp;'SEPTIEMBRE 2'!$E$11:$E$40,'SEPTIEMBRE 2'!$AK$11:$AK$40,_xlfn.XLOOKUP($A165&amp;$B165,'SEPTIEMBRE 2'!$BC$11:$BC$40&amp;'SEPTIEMBRE 2'!$BD$11:$BD$40,'SEPTIEMBRE 2'!$CJ$11:$CJ$40,"A")),"")</f>
        <v>0</v>
      </c>
      <c r="FA165" s="384">
        <f t="array" ref="FA165">IFERROR(_xlfn.XLOOKUP($A165&amp;$B165,'SEPTIEMBRE 3'!$D$11:$D$40&amp;'SEPTIEMBRE 3'!$E$11:$E$40,'SEPTIEMBRE 3'!$AK$11:$AK$40,_xlfn.XLOOKUP($A165&amp;$B165,'SEPTIEMBRE 3'!$BC$11:$BC$40&amp;'SEPTIEMBRE 3'!$BD$11:$BD$40,'SEPTIEMBRE 3'!$CJ$11:$CJ$40,"A")),"")</f>
        <v>0</v>
      </c>
      <c r="FB165" s="384">
        <f t="array" ref="FB165">IFERROR(_xlfn.XLOOKUP($A165&amp;$B165,OCTUBRE!$D$11:$D$40&amp;OCTUBRE!$E$11:$E$40,OCTUBRE!$AK$11:$AK$40,_xlfn.XLOOKUP($A165&amp;$B165,OCTUBRE!$BC$11:$BC$40&amp;OCTUBRE!$BD$11:$BD$40,OCTUBRE!$CJ$11:$CJ$40,"A")),"")</f>
        <v>0</v>
      </c>
      <c r="FC165" s="384">
        <f t="array" ref="FC165">IFERROR(_xlfn.XLOOKUP($A165&amp;$B165,'OCTUBRE 2'!$D$11:$D$40&amp;'OCTUBRE 2'!$E$11:$E$40,'OCTUBRE 2'!$AK$11:$AK$40,_xlfn.XLOOKUP($A165&amp;$B165,'OCTUBRE 2'!$BC$11:$BC$40&amp;'OCTUBRE 2'!$BD$11:$BD$40,'OCTUBRE 2'!$CJ$11:$CJ$40,"A")),"")</f>
        <v>0</v>
      </c>
      <c r="FD165" s="384">
        <f t="array" ref="FD165">IFERROR(_xlfn.XLOOKUP($A165&amp;$B165,NOVIEMBRE!$D$11:$D$40&amp;NOVIEMBRE!$E$11:$E$40,NOVIEMBRE!$AK$11:$AK$40,_xlfn.XLOOKUP($A165&amp;$B165,NOVIEMBRE!$BC$11:$BC$40&amp;NOVIEMBRE!$BD$11:$BD$40,NOVIEMBRE!$CJ$11:$CJ$40,"A")),"")</f>
        <v>0</v>
      </c>
      <c r="FE165" s="384">
        <f t="array" ref="FE165">IFERROR(_xlfn.XLOOKUP($A165&amp;$B165,'NOVIEMBRE 2'!$D$11:$D$40&amp;'NOVIEMBRE 2'!$E$11:$E$40,'NOVIEMBRE 2'!$AK$11:$AK$40,_xlfn.XLOOKUP($A165&amp;$B165,'NOVIEMBRE 2'!$BC$11:$BC$40&amp;'NOVIEMBRE 2'!$BD$11:$BD$40,'NOVIEMBRE 2'!$CJ$11:$CJ$40,"A")),"")</f>
        <v>0</v>
      </c>
      <c r="FF165" s="385">
        <f t="array" ref="FF165">IFERROR(_xlfn.XLOOKUP($A165&amp;$B165,DICIEMBRE!$D$11:$D$40&amp;DICIEMBRE!$E$11:$E$40,DICIEMBRE!$AK$11:$AK$40,_xlfn.XLOOKUP($A165&amp;$B165,DICIEMBRE!$BC$11:$BC$40&amp;DICIEMBRE!$BD$11:$BD$40,DICIEMBRE!$CJ$11:$CJ$40,"A")),"")</f>
        <v>0</v>
      </c>
      <c r="FG165" s="386" t="str">
        <f t="shared" si="19"/>
        <v/>
      </c>
      <c r="FH165" s="386" t="str">
        <f t="array" ref="FH165">IF(
 COUNT(DZ165:EH165)=0,
 "-",
 IF(
  COUNT(DZ165:EH165) &lt; COUNTA(DZ165:EH165),
  REPT("🟩", ROUND(COUNT(DZ165:EH165)/COUNTA(DZ165:EH165)*5, 0)) &amp;
  REPT("⬜", 5 - ROUND(COUNT(DZ165:EH165)/COUNTA(DZ165:EH165)*5, 0)),
  IF(
    AVERAGE(IF(DZ165:EH165&lt;&gt;"", DZ165:EH165, )) &gt;= 70, "🟩🟩🟩🟩🟩",
    IF(
      AVERAGE(IF(DZ165:EH165&lt;&gt;"",DZ165:EH165, )) &gt;= 56, "🟨🟨🟨🟨🟨",
      "🟥🟥🟥🟥🟥"
    )
  )
 )
)
</f>
        <v>-</v>
      </c>
    </row>
    <row r="166" ht="15.75" customHeight="1">
      <c r="A166" s="168"/>
      <c r="B166" s="169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1"/>
      <c r="N166" s="172" t="str">
        <f t="shared" si="1"/>
        <v/>
      </c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2" t="str">
        <f t="shared" si="2"/>
        <v/>
      </c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2" t="str">
        <f t="shared" si="3"/>
        <v/>
      </c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1"/>
      <c r="AW166" s="171"/>
      <c r="AX166" s="172" t="str">
        <f t="shared" si="4"/>
        <v/>
      </c>
      <c r="AY166" s="173"/>
      <c r="AZ166" s="173"/>
      <c r="BA166" s="173"/>
      <c r="BB166" s="173"/>
      <c r="BC166" s="173"/>
      <c r="BD166" s="173"/>
      <c r="BE166" s="173"/>
      <c r="BF166" s="173"/>
      <c r="BG166" s="173"/>
      <c r="BH166" s="173"/>
      <c r="BI166" s="173"/>
      <c r="BJ166" s="172" t="str">
        <f t="shared" si="5"/>
        <v/>
      </c>
      <c r="BK166" s="173"/>
      <c r="BL166" s="173"/>
      <c r="BM166" s="173"/>
      <c r="BN166" s="173"/>
      <c r="BO166" s="173"/>
      <c r="BP166" s="173"/>
      <c r="BQ166" s="173"/>
      <c r="BR166" s="173"/>
      <c r="BS166" s="173"/>
      <c r="BT166" s="173"/>
      <c r="BU166" s="173"/>
      <c r="BV166" s="172" t="str">
        <f t="shared" si="6"/>
        <v/>
      </c>
      <c r="BW166" s="173"/>
      <c r="BX166" s="173"/>
      <c r="BY166" s="173"/>
      <c r="BZ166" s="171"/>
      <c r="CA166" s="171"/>
      <c r="CB166" s="171"/>
      <c r="CC166" s="171"/>
      <c r="CD166" s="171"/>
      <c r="CE166" s="171"/>
      <c r="CF166" s="171"/>
      <c r="CG166" s="171"/>
      <c r="CH166" s="172" t="str">
        <f t="shared" si="7"/>
        <v/>
      </c>
      <c r="CI166" s="171"/>
      <c r="CJ166" s="173"/>
      <c r="CK166" s="173"/>
      <c r="CL166" s="173"/>
      <c r="CM166" s="173"/>
      <c r="CN166" s="171"/>
      <c r="CO166" s="171"/>
      <c r="CP166" s="171"/>
      <c r="CQ166" s="173"/>
      <c r="CR166" s="171"/>
      <c r="CS166" s="171"/>
      <c r="CT166" s="172" t="str">
        <f t="shared" si="8"/>
        <v/>
      </c>
      <c r="CU166" s="172"/>
      <c r="CV166" s="172"/>
      <c r="CW166" s="172"/>
      <c r="CX166" s="172"/>
      <c r="CY166" s="172"/>
      <c r="CZ166" s="172"/>
      <c r="DA166" s="172"/>
      <c r="DB166" s="172"/>
      <c r="DC166" s="172"/>
      <c r="DD166" s="172"/>
      <c r="DE166" s="172"/>
      <c r="DF166" s="172"/>
      <c r="DG166" s="188" t="str">
        <f t="array" ref="DG166">IFERROR(_xlfn.XLOOKUP($A166&amp;B166,MARZO!$D$11:$D$40&amp;MARZO!$E$11:$E$40,MARZO!$AM$11:$AM$40,_xlfn.XLOOKUP($A166&amp;$B166,MARZO!$BC$11:$BC$40&amp;MARZO!$BD$11:$BD$40,MARZO!$CL$11:$CL$40,"A"))/1%,"")</f>
        <v/>
      </c>
      <c r="DH166" s="188" t="str">
        <f t="array" ref="DH166">IFERROR(_xlfn.XLOOKUP($A166&amp;$B166,ABRIL!$D$11:$D$40&amp;ABRIL!$E$11:$E$40,ABRIL!$AM$11:$AM$40,_xlfn.XLOOKUP($A166&amp;$B166,ABRIL!$BC$11:$BC$40&amp;ABRIL!$BD$11:$BD$40,ABRIL!$CL$11:$CL$40,"A"))/1%,"")</f>
        <v/>
      </c>
      <c r="DI166" s="188" t="str">
        <f t="array" ref="DI166">IFERROR(_xlfn.XLOOKUP($A166&amp;$B166,'ABRIL 2'!$D$11:$D$40&amp;'ABRIL 2'!$E$11:$E$40,'ABRIL 2'!$AM$11:$AM$40,_xlfn.XLOOKUP($A166&amp;$B166,'ABRIL 2'!$BC$11:$BC$40&amp;'ABRIL 2'!$BD$11:$BD$40,'ABRIL 2'!$CL$11:$CL$40,"A"))/1%,"")</f>
        <v/>
      </c>
      <c r="DJ166" s="188" t="str">
        <f t="array" ref="DJ166">IFERROR(_xlfn.XLOOKUP($A166&amp;$B166,MAYO!$D$11:$D$40&amp;MAYO!$E$11:$E$40,MAYO!$AM$11:$AM$40,_xlfn.XLOOKUP($A166&amp;$B166,MAYO!$BC$11:$BC$40&amp;MAYO!$BD$11:$BD$40,MAYO!$CL$11:$CL$40,"A"))/1%,"")</f>
        <v/>
      </c>
      <c r="DK166" s="188" t="str">
        <f t="array" ref="DK166">IFERROR(_xlfn.XLOOKUP($A166&amp;$B166,'MAYO 2'!$D$11:$D$40&amp;'MAYO 2'!$E$11:$E$40,'MAYO 2'!$AM$11:$AM$40,_xlfn.XLOOKUP($A166&amp;$B166,'MAYO 2'!$BC$11:$BC$40&amp;'MAYO 2'!$BD$11:$BD$40,'MAYO 2'!$CL$11:$CL$40,"A"))/1%,"")</f>
        <v/>
      </c>
      <c r="DL166" s="188" t="str">
        <f t="array" ref="DL166">IFERROR(_xlfn.XLOOKUP($A166&amp;$B166,JUNIO!$D$11:$D$40&amp;JUNIO!$E$11:$E$40,JUNIO!$AM$11:$AM$40,_xlfn.XLOOKUP($A166&amp;$B166,JUNIO!$BC$11:$BC$40&amp;JUNIO!$BD$11:$BD$40,JUNIO!$CL$11:$CL$40,"A"))/1%,"")</f>
        <v/>
      </c>
      <c r="DM166" s="188" t="str">
        <f t="array" ref="DM166">IFERROR(_xlfn.XLOOKUP($A166&amp;$B166,'JUNIO 2'!$D$11:$D$40&amp;'JUNIO 2'!$E$11:$E$40,'JUNIO 2'!$AM$11:$AM$40,_xlfn.XLOOKUP($A166&amp;$B166,'JUNIO 2'!$BC$11:$BC$40&amp;'JUNIO 2'!$BD$11:$BD$40,'JUNIO 2'!$CL$11:$CL$40,"A"))/1%,"")</f>
        <v/>
      </c>
      <c r="DN166" s="188" t="str">
        <f t="array" ref="DN166">IFERROR(_xlfn.XLOOKUP($A166&amp;$B166,JULIO!$D$11:$D$40&amp;JULIO!$E$11:$E$40,JULIO!$AM$11:$AM$40,_xlfn.XLOOKUP($A166&amp;$B166,JULIO!$BC$11:$BC$40&amp;JULIO!$BD$11:$BD$40,JULIO!$CL$11:$CL$40,"A"))/1%,"")</f>
        <v/>
      </c>
      <c r="DO166" s="188" t="str">
        <f t="array" ref="DO166">IFERROR(_xlfn.XLOOKUP($A166&amp;$B166,'JULIO 2'!$D$11:$D$40&amp;'JULIO 2'!$E$11:$E$40,'JULIO 2'!$AM$11:$AM$40,_xlfn.XLOOKUP($A166&amp;$B166,'JULIO 2'!$BC$11:$BC$40&amp;'JULIO 2'!$BD$11:$BD$40,'JULIO 2'!$CL$11:$CL$40,"A"))/1%,"")</f>
        <v/>
      </c>
      <c r="DP166" s="188" t="str">
        <f t="array" ref="DP166">IFERROR(_xlfn.XLOOKUP($A166&amp;$B166,AGOSTO!$D$11:$D$40&amp;AGOSTO!$E$11:$E$40,AGOSTO!$AM$11:$AM$40,_xlfn.XLOOKUP($A166&amp;$B166,AGOSTO!$BC$11:$BC$40&amp;AGOSTO!$BD$11:$BD$40,AGOSTO!$CL$11:$CL$40,"A"))/1%,"")</f>
        <v/>
      </c>
      <c r="DQ166" s="188" t="str">
        <f t="array" ref="DQ166">IFERROR(_xlfn.XLOOKUP($A166&amp;$B166,'AGOSTO 2'!$D$11:$D$40&amp;'AGOSTO 2'!$E$11:$E$40,'AGOSTO 2'!$AM$11:$AM$40,_xlfn.XLOOKUP($A166&amp;$B166,'AGOSTO 2'!$BC$11:$BC$40&amp;'AGOSTO 2'!$BD$11:$BD$40,'AGOSTO 2'!$CL$11:$CL$40,"A"))/1%,"")</f>
        <v/>
      </c>
      <c r="DR166" s="188" t="str">
        <f t="array" ref="DR166">IFERROR(_xlfn.XLOOKUP($A166&amp;$B166,SEPTIEMBRE!$D$11:$D$40&amp;SEPTIEMBRE!$E$11:$E$40,SEPTIEMBRE!$AM$11:$AM$40,_xlfn.XLOOKUP($A166&amp;$B166,SEPTIEMBRE!$BC$11:$BC$40&amp;SEPTIEMBRE!$BD$11:$BD$40,SEPTIEMBRE!$CL$11:$CL$40,"A"))/1%,"")</f>
        <v/>
      </c>
      <c r="DS166" s="188" t="str">
        <f t="array" ref="DS166">IFERROR(_xlfn.XLOOKUP($A166&amp;$B166,'SEPTIEMBRE 2'!$D$11:$D$40&amp;'SEPTIEMBRE 2'!$E$11:$E$40,'SEPTIEMBRE 2'!$AM$11:$AM$40,_xlfn.XLOOKUP($A166&amp;$B166,'SEPTIEMBRE 2'!$BC$11:$BC$40&amp;'SEPTIEMBRE 2'!$BD$11:$BD$40,'SEPTIEMBRE 2'!$CL$11:$CL$40,"A"))/1%,"")</f>
        <v/>
      </c>
      <c r="DT166" s="188" t="str">
        <f t="array" ref="DT166">IFERROR(_xlfn.XLOOKUP($A166&amp;$B166,'SEPTIEMBRE 3'!$D$11:$D$40&amp;'SEPTIEMBRE 3'!$E$11:$E$40,'SEPTIEMBRE 3'!$AM$11:$AM$40,_xlfn.XLOOKUP($A166&amp;$B166,'SEPTIEMBRE 3'!$BC$11:$BC$40&amp;'SEPTIEMBRE 3'!$BD$11:$BD$40,'SEPTIEMBRE 3'!$CL$11:$CL$40,"A"))/1%,"")</f>
        <v/>
      </c>
      <c r="DU166" s="188" t="str">
        <f t="array" ref="DU166">IFERROR(_xlfn.XLOOKUP($A166&amp;$B166,OCTUBRE!$D$11:$D$40&amp;OCTUBRE!$E$11:$E$40,OCTUBRE!$AM$11:$AM$40,_xlfn.XLOOKUP($A166&amp;$B166,OCTUBRE!$BC$11:$BC$40&amp;OCTUBRE!$BD$11:$BD$40,OCTUBRE!$CL$11:$CL$40,"A"))/1%,"")</f>
        <v/>
      </c>
      <c r="DV166" s="188" t="str">
        <f t="array" ref="DV166">IFERROR(_xlfn.XLOOKUP($A166&amp;$B166,'OCTUBRE 2'!$D$11:$D$40&amp;'OCTUBRE 2'!$E$11:$E$40,'OCTUBRE 2'!$AM$11:$AM$40,_xlfn.XLOOKUP($A166&amp;$B166,'OCTUBRE 2'!$BC$11:$BC$40&amp;'OCTUBRE 2'!$BD$11:$BD$40,'OCTUBRE 2'!$CL$11:$CL$40,"A"))/1%,"")</f>
        <v/>
      </c>
      <c r="DW166" s="188" t="str">
        <f t="array" ref="DW166">IFERROR(_xlfn.XLOOKUP($A166&amp;$B166,NOVIEMBRE!$D$11:$D$40&amp;NOVIEMBRE!$E$11:$E$40,NOVIEMBRE!$AM$11:$AM$40,_xlfn.XLOOKUP($A166&amp;$B166,NOVIEMBRE!$BC$11:$BC$40&amp;NOVIEMBRE!$BD$11:$BD$40,NOVIEMBRE!$CL$11:$CL$40,"A"))/1%,"")</f>
        <v/>
      </c>
      <c r="DX166" s="188" t="str">
        <f t="array" ref="DX166">IFERROR(_xlfn.XLOOKUP($A166&amp;$B166,'NOVIEMBRE 2'!$D$11:$D$40&amp;'NOVIEMBRE 2'!$E$11:$E$40,'NOVIEMBRE 2'!$AM$11:$AM$40,_xlfn.XLOOKUP($A166&amp;$B166,'NOVIEMBRE 2'!$BC$11:$BC$40&amp;'NOVIEMBRE 2'!$BD$11:$BD$40,'NOVIEMBRE 2'!$CL$11:$CL$40,"A"))/1%,"")</f>
        <v/>
      </c>
      <c r="DY166" s="188" t="str">
        <f t="array" ref="DY166">IFERROR(_xlfn.XLOOKUP($A166&amp;$B166,DICIEMBRE!$D$11:$D$40&amp;DICIEMBRE!$E$11:$E$40,DICIEMBRE!$AM$11:$AM$40,_xlfn.XLOOKUP($A166&amp;$B166,DICIEMBRE!$BC$11:$BC$40&amp;DICIEMBRE!$BD$11:$BD$40,DICIEMBRE!$CL$11:$CL$40,"A"))/1%,"")</f>
        <v/>
      </c>
      <c r="DZ166" s="381" t="str">
        <f t="shared" si="9"/>
        <v>-</v>
      </c>
      <c r="EA166" s="381" t="str">
        <f t="shared" si="10"/>
        <v>-</v>
      </c>
      <c r="EB166" s="381" t="str">
        <f t="shared" si="11"/>
        <v>-</v>
      </c>
      <c r="EC166" s="381" t="str">
        <f t="shared" si="12"/>
        <v>-</v>
      </c>
      <c r="ED166" s="381" t="str">
        <f t="shared" si="13"/>
        <v>-</v>
      </c>
      <c r="EE166" s="381" t="str">
        <f t="shared" si="14"/>
        <v>-</v>
      </c>
      <c r="EF166" s="381" t="str">
        <f t="shared" si="15"/>
        <v>-</v>
      </c>
      <c r="EG166" s="381" t="str">
        <f t="shared" si="16"/>
        <v>-</v>
      </c>
      <c r="EH166" s="381" t="str">
        <f t="shared" si="17"/>
        <v>-</v>
      </c>
      <c r="EI166" s="188" t="str">
        <f t="shared" si="18"/>
        <v/>
      </c>
      <c r="EJ166" s="382"/>
      <c r="EK166" s="382"/>
      <c r="EL166" s="383"/>
      <c r="EM166" s="21"/>
      <c r="EN166" s="384">
        <f t="array" ref="EN166">IFERROR(_xlfn.XLOOKUP($A166&amp;$B166,MARZO!$D$11:$D$40&amp;MARZO!$E$11:$E$40,MARZO!$AK$11:$AK$40,_xlfn.XLOOKUP($A166&amp;$B166,MARZO!$BC$11:$BC$40&amp;MARZO!$BD$11:$BD$40,MARZO!$CJ$11:$CJ$40,"A")),"")</f>
        <v>0</v>
      </c>
      <c r="EO166" s="384">
        <f t="array" ref="EO166">IFERROR(_xlfn.XLOOKUP($A166&amp;$B166,ABRIL!$D$11:$D$40&amp;ABRIL!$E$11:$E$40,ABRIL!$AK$11:$AK$40,_xlfn.XLOOKUP($A166&amp;$B166,ABRIL!$BC$11:$BC$40&amp;ABRIL!$BD$11:$BD$40,ABRIL!$CJ$11:$CJ$40,"A")),"")</f>
        <v>0</v>
      </c>
      <c r="EP166" s="384">
        <f t="array" ref="EP166">IFERROR(_xlfn.XLOOKUP($A166&amp;$B166,'ABRIL 2'!$D$11:$D$40&amp;'ABRIL 2'!$E$11:$E$40,'ABRIL 2'!$AK$11:$AK$40,_xlfn.XLOOKUP($A166&amp;$B166,'ABRIL 2'!$BC$11:$BC$40&amp;'ABRIL 2'!$BD$11:$BD$40,'ABRIL 2'!$CJ$11:$CJ$40,"A")),"")</f>
        <v>0</v>
      </c>
      <c r="EQ166" s="384">
        <f t="array" ref="EQ166">IFERROR(_xlfn.XLOOKUP($A166&amp;$B166,MAYO!$D$11:$D$40&amp;MAYO!$E$11:$E$40,MAYO!$AK$11:$AK$40,_xlfn.XLOOKUP($A166&amp;$B166,MAYO!$BC$11:$BC$40&amp;MAYO!$BD$11:$BD$40,MAYO!$CJ$11:$CJ$40,"A")),"")</f>
        <v>0</v>
      </c>
      <c r="ER166" s="384">
        <f t="array" ref="ER166">IFERROR(_xlfn.XLOOKUP($A166&amp;$B166,'MAYO 2'!$D$11:$D$40&amp;'MAYO 2'!$E$11:$E$40,'MAYO 2'!$AK$11:$AK$40,_xlfn.XLOOKUP($A166&amp;$B166,'MAYO 2'!$BC$11:$BC$40&amp;'MAYO 2'!$BD$11:$BD$40,'MAYO 2'!$CJ$11:$CJ$40,"A")),"")</f>
        <v>0</v>
      </c>
      <c r="ES166" s="384">
        <f t="array" ref="ES166">IFERROR(_xlfn.XLOOKUP($A166&amp;$B166,JUNIO!$D$11:$D$40&amp;JUNIO!$E$11:$E$40,JUNIO!$AK$11:$AK$40,_xlfn.XLOOKUP($A166&amp;$B166,JUNIO!$BC$11:$BC$40&amp;JUNIO!$BD$11:$BD$40,JUNIO!$CJ$11:$CJ$40,"A")),"")</f>
        <v>0</v>
      </c>
      <c r="ET166" s="384">
        <f t="array" ref="ET166">IFERROR(_xlfn.XLOOKUP($A166&amp;$B166,'JUNIO 2'!$D$11:$D$40&amp;'JUNIO 2'!$E$11:$E$40,'JUNIO 2'!$AK$11:$AK$40,_xlfn.XLOOKUP($A166&amp;$B166,'JUNIO 2'!$BC$11:$BC$40&amp;'JUNIO 2'!$BD$11:$BD$40,'JUNIO 2'!$CJ$11:$CJ$40,"A")),"")</f>
        <v>0</v>
      </c>
      <c r="EU166" s="384">
        <f t="array" ref="EU166">IFERROR(_xlfn.XLOOKUP($A166&amp;$B166,JULIO!$D$11:$D$40&amp;JULIO!$E$11:$E$40,JULIO!$AK$11:$AK$40,_xlfn.XLOOKUP($A166&amp;$B166,JULIO!$BC$11:$BC$40&amp;JULIO!$BD$11:$BD$40,JULIO!$CJ$11:$CJ$40,"A")),"")</f>
        <v>0</v>
      </c>
      <c r="EV166" s="384">
        <f t="array" ref="EV166">IFERROR(_xlfn.XLOOKUP($A166&amp;$B166,'JULIO 2'!$D$11:$D$40&amp;'JULIO 2'!$E$11:$E$40,'JULIO 2'!$AK$11:$AK$40,_xlfn.XLOOKUP($A166&amp;$B166,'JULIO 2'!$BC$11:$BC$40&amp;'JULIO 2'!$BD$11:$BD$40,'JULIO 2'!$CJ$11:$CJ$40,"A")),"")</f>
        <v>0</v>
      </c>
      <c r="EW166" s="384">
        <f t="array" ref="EW166">IFERROR(_xlfn.XLOOKUP($A166&amp;$B166,AGOSTO!$D$11:$D$40&amp;AGOSTO!$E$11:$E$40,AGOSTO!$AK$11:$AK$40,_xlfn.XLOOKUP($A166&amp;$B166,AGOSTO!$BC$11:$BC$40&amp;AGOSTO!$BD$11:$BD$40,AGOSTO!$CJ$11:$CJ$40,"A")),"")</f>
        <v>0</v>
      </c>
      <c r="EX166" s="384">
        <f t="array" ref="EX166">IFERROR(_xlfn.XLOOKUP($A166&amp;$B166,'AGOSTO 2'!$D$11:$D$40&amp;'AGOSTO 2'!$E$11:$E$40,'AGOSTO 2'!$AK$11:$AK$40,_xlfn.XLOOKUP($A166&amp;$B166,'AGOSTO 2'!$BC$11:$BC$40&amp;'AGOSTO 2'!$BD$11:$BD$40,'AGOSTO 2'!$CJ$11:$CJ$40,"A")),"")</f>
        <v>0</v>
      </c>
      <c r="EY166" s="384">
        <f t="array" ref="EY166">IFERROR(_xlfn.XLOOKUP($A166&amp;$B166,SEPTIEMBRE!$D$11:$D$40&amp;SEPTIEMBRE!$E$11:$E$40,SEPTIEMBRE!$AK$11:$AK$40,_xlfn.XLOOKUP($A166&amp;$B166,SEPTIEMBRE!$BC$11:$BC$40&amp;SEPTIEMBRE!$BD$11:$BD$40,SEPTIEMBRE!$CJ$11:$CJ$40,"A")),"")</f>
        <v>0</v>
      </c>
      <c r="EZ166" s="384">
        <f t="array" ref="EZ166">IFERROR(_xlfn.XLOOKUP($A166&amp;$B166,'SEPTIEMBRE 2'!$D$11:$D$40&amp;'SEPTIEMBRE 2'!$E$11:$E$40,'SEPTIEMBRE 2'!$AK$11:$AK$40,_xlfn.XLOOKUP($A166&amp;$B166,'SEPTIEMBRE 2'!$BC$11:$BC$40&amp;'SEPTIEMBRE 2'!$BD$11:$BD$40,'SEPTIEMBRE 2'!$CJ$11:$CJ$40,"A")),"")</f>
        <v>0</v>
      </c>
      <c r="FA166" s="384">
        <f t="array" ref="FA166">IFERROR(_xlfn.XLOOKUP($A166&amp;$B166,'SEPTIEMBRE 3'!$D$11:$D$40&amp;'SEPTIEMBRE 3'!$E$11:$E$40,'SEPTIEMBRE 3'!$AK$11:$AK$40,_xlfn.XLOOKUP($A166&amp;$B166,'SEPTIEMBRE 3'!$BC$11:$BC$40&amp;'SEPTIEMBRE 3'!$BD$11:$BD$40,'SEPTIEMBRE 3'!$CJ$11:$CJ$40,"A")),"")</f>
        <v>0</v>
      </c>
      <c r="FB166" s="384">
        <f t="array" ref="FB166">IFERROR(_xlfn.XLOOKUP($A166&amp;$B166,OCTUBRE!$D$11:$D$40&amp;OCTUBRE!$E$11:$E$40,OCTUBRE!$AK$11:$AK$40,_xlfn.XLOOKUP($A166&amp;$B166,OCTUBRE!$BC$11:$BC$40&amp;OCTUBRE!$BD$11:$BD$40,OCTUBRE!$CJ$11:$CJ$40,"A")),"")</f>
        <v>0</v>
      </c>
      <c r="FC166" s="384">
        <f t="array" ref="FC166">IFERROR(_xlfn.XLOOKUP($A166&amp;$B166,'OCTUBRE 2'!$D$11:$D$40&amp;'OCTUBRE 2'!$E$11:$E$40,'OCTUBRE 2'!$AK$11:$AK$40,_xlfn.XLOOKUP($A166&amp;$B166,'OCTUBRE 2'!$BC$11:$BC$40&amp;'OCTUBRE 2'!$BD$11:$BD$40,'OCTUBRE 2'!$CJ$11:$CJ$40,"A")),"")</f>
        <v>0</v>
      </c>
      <c r="FD166" s="384">
        <f t="array" ref="FD166">IFERROR(_xlfn.XLOOKUP($A166&amp;$B166,NOVIEMBRE!$D$11:$D$40&amp;NOVIEMBRE!$E$11:$E$40,NOVIEMBRE!$AK$11:$AK$40,_xlfn.XLOOKUP($A166&amp;$B166,NOVIEMBRE!$BC$11:$BC$40&amp;NOVIEMBRE!$BD$11:$BD$40,NOVIEMBRE!$CJ$11:$CJ$40,"A")),"")</f>
        <v>0</v>
      </c>
      <c r="FE166" s="384">
        <f t="array" ref="FE166">IFERROR(_xlfn.XLOOKUP($A166&amp;$B166,'NOVIEMBRE 2'!$D$11:$D$40&amp;'NOVIEMBRE 2'!$E$11:$E$40,'NOVIEMBRE 2'!$AK$11:$AK$40,_xlfn.XLOOKUP($A166&amp;$B166,'NOVIEMBRE 2'!$BC$11:$BC$40&amp;'NOVIEMBRE 2'!$BD$11:$BD$40,'NOVIEMBRE 2'!$CJ$11:$CJ$40,"A")),"")</f>
        <v>0</v>
      </c>
      <c r="FF166" s="385">
        <f t="array" ref="FF166">IFERROR(_xlfn.XLOOKUP($A166&amp;$B166,DICIEMBRE!$D$11:$D$40&amp;DICIEMBRE!$E$11:$E$40,DICIEMBRE!$AK$11:$AK$40,_xlfn.XLOOKUP($A166&amp;$B166,DICIEMBRE!$BC$11:$BC$40&amp;DICIEMBRE!$BD$11:$BD$40,DICIEMBRE!$CJ$11:$CJ$40,"A")),"")</f>
        <v>0</v>
      </c>
      <c r="FG166" s="386" t="str">
        <f t="shared" si="19"/>
        <v/>
      </c>
      <c r="FH166" s="386" t="str">
        <f t="array" ref="FH166">IF(
 COUNT(DZ166:EH166)=0,
 "-",
 IF(
  COUNT(DZ166:EH166) &lt; COUNTA(DZ166:EH166),
  REPT("🟩", ROUND(COUNT(DZ166:EH166)/COUNTA(DZ166:EH166)*5, 0)) &amp;
  REPT("⬜", 5 - ROUND(COUNT(DZ166:EH166)/COUNTA(DZ166:EH166)*5, 0)),
  IF(
    AVERAGE(IF(DZ166:EH166&lt;&gt;"", DZ166:EH166, )) &gt;= 70, "🟩🟩🟩🟩🟩",
    IF(
      AVERAGE(IF(DZ166:EH166&lt;&gt;"",DZ166:EH166, )) &gt;= 56, "🟨🟨🟨🟨🟨",
      "🟥🟥🟥🟥🟥"
    )
  )
 )
)
</f>
        <v>-</v>
      </c>
    </row>
    <row r="167" ht="15.75" customHeight="1">
      <c r="A167" s="168"/>
      <c r="B167" s="169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1"/>
      <c r="N167" s="172" t="str">
        <f t="shared" si="1"/>
        <v/>
      </c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2" t="str">
        <f t="shared" si="2"/>
        <v/>
      </c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2" t="str">
        <f t="shared" si="3"/>
        <v/>
      </c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1"/>
      <c r="AW167" s="171"/>
      <c r="AX167" s="172" t="str">
        <f t="shared" si="4"/>
        <v/>
      </c>
      <c r="AY167" s="173"/>
      <c r="AZ167" s="173"/>
      <c r="BA167" s="173"/>
      <c r="BB167" s="173"/>
      <c r="BC167" s="173"/>
      <c r="BD167" s="173"/>
      <c r="BE167" s="173"/>
      <c r="BF167" s="173"/>
      <c r="BG167" s="173"/>
      <c r="BH167" s="173"/>
      <c r="BI167" s="173"/>
      <c r="BJ167" s="172" t="str">
        <f t="shared" si="5"/>
        <v/>
      </c>
      <c r="BK167" s="173"/>
      <c r="BL167" s="173"/>
      <c r="BM167" s="173"/>
      <c r="BN167" s="173"/>
      <c r="BO167" s="173"/>
      <c r="BP167" s="173"/>
      <c r="BQ167" s="173"/>
      <c r="BR167" s="173"/>
      <c r="BS167" s="173"/>
      <c r="BT167" s="173"/>
      <c r="BU167" s="173"/>
      <c r="BV167" s="172" t="str">
        <f t="shared" si="6"/>
        <v/>
      </c>
      <c r="BW167" s="173"/>
      <c r="BX167" s="173"/>
      <c r="BY167" s="173"/>
      <c r="BZ167" s="171"/>
      <c r="CA167" s="171"/>
      <c r="CB167" s="171"/>
      <c r="CC167" s="171"/>
      <c r="CD167" s="171"/>
      <c r="CE167" s="171"/>
      <c r="CF167" s="171"/>
      <c r="CG167" s="171"/>
      <c r="CH167" s="172" t="str">
        <f t="shared" si="7"/>
        <v/>
      </c>
      <c r="CI167" s="171"/>
      <c r="CJ167" s="173"/>
      <c r="CK167" s="173"/>
      <c r="CL167" s="173"/>
      <c r="CM167" s="173"/>
      <c r="CN167" s="171"/>
      <c r="CO167" s="171"/>
      <c r="CP167" s="171"/>
      <c r="CQ167" s="173"/>
      <c r="CR167" s="171"/>
      <c r="CS167" s="171"/>
      <c r="CT167" s="172" t="str">
        <f t="shared" si="8"/>
        <v/>
      </c>
      <c r="CU167" s="172"/>
      <c r="CV167" s="172"/>
      <c r="CW167" s="172"/>
      <c r="CX167" s="172"/>
      <c r="CY167" s="172"/>
      <c r="CZ167" s="172"/>
      <c r="DA167" s="172"/>
      <c r="DB167" s="172"/>
      <c r="DC167" s="172"/>
      <c r="DD167" s="172"/>
      <c r="DE167" s="172"/>
      <c r="DF167" s="172"/>
      <c r="DG167" s="188" t="str">
        <f t="array" ref="DG167">IFERROR(_xlfn.XLOOKUP($A167&amp;B167,MARZO!$D$11:$D$40&amp;MARZO!$E$11:$E$40,MARZO!$AM$11:$AM$40,_xlfn.XLOOKUP($A167&amp;$B167,MARZO!$BC$11:$BC$40&amp;MARZO!$BD$11:$BD$40,MARZO!$CL$11:$CL$40,"A"))/1%,"")</f>
        <v/>
      </c>
      <c r="DH167" s="188" t="str">
        <f t="array" ref="DH167">IFERROR(_xlfn.XLOOKUP($A167&amp;$B167,ABRIL!$D$11:$D$40&amp;ABRIL!$E$11:$E$40,ABRIL!$AM$11:$AM$40,_xlfn.XLOOKUP($A167&amp;$B167,ABRIL!$BC$11:$BC$40&amp;ABRIL!$BD$11:$BD$40,ABRIL!$CL$11:$CL$40,"A"))/1%,"")</f>
        <v/>
      </c>
      <c r="DI167" s="188" t="str">
        <f t="array" ref="DI167">IFERROR(_xlfn.XLOOKUP($A167&amp;$B167,'ABRIL 2'!$D$11:$D$40&amp;'ABRIL 2'!$E$11:$E$40,'ABRIL 2'!$AM$11:$AM$40,_xlfn.XLOOKUP($A167&amp;$B167,'ABRIL 2'!$BC$11:$BC$40&amp;'ABRIL 2'!$BD$11:$BD$40,'ABRIL 2'!$CL$11:$CL$40,"A"))/1%,"")</f>
        <v/>
      </c>
      <c r="DJ167" s="188" t="str">
        <f t="array" ref="DJ167">IFERROR(_xlfn.XLOOKUP($A167&amp;$B167,MAYO!$D$11:$D$40&amp;MAYO!$E$11:$E$40,MAYO!$AM$11:$AM$40,_xlfn.XLOOKUP($A167&amp;$B167,MAYO!$BC$11:$BC$40&amp;MAYO!$BD$11:$BD$40,MAYO!$CL$11:$CL$40,"A"))/1%,"")</f>
        <v/>
      </c>
      <c r="DK167" s="188" t="str">
        <f t="array" ref="DK167">IFERROR(_xlfn.XLOOKUP($A167&amp;$B167,'MAYO 2'!$D$11:$D$40&amp;'MAYO 2'!$E$11:$E$40,'MAYO 2'!$AM$11:$AM$40,_xlfn.XLOOKUP($A167&amp;$B167,'MAYO 2'!$BC$11:$BC$40&amp;'MAYO 2'!$BD$11:$BD$40,'MAYO 2'!$CL$11:$CL$40,"A"))/1%,"")</f>
        <v/>
      </c>
      <c r="DL167" s="188" t="str">
        <f t="array" ref="DL167">IFERROR(_xlfn.XLOOKUP($A167&amp;$B167,JUNIO!$D$11:$D$40&amp;JUNIO!$E$11:$E$40,JUNIO!$AM$11:$AM$40,_xlfn.XLOOKUP($A167&amp;$B167,JUNIO!$BC$11:$BC$40&amp;JUNIO!$BD$11:$BD$40,JUNIO!$CL$11:$CL$40,"A"))/1%,"")</f>
        <v/>
      </c>
      <c r="DM167" s="188" t="str">
        <f t="array" ref="DM167">IFERROR(_xlfn.XLOOKUP($A167&amp;$B167,'JUNIO 2'!$D$11:$D$40&amp;'JUNIO 2'!$E$11:$E$40,'JUNIO 2'!$AM$11:$AM$40,_xlfn.XLOOKUP($A167&amp;$B167,'JUNIO 2'!$BC$11:$BC$40&amp;'JUNIO 2'!$BD$11:$BD$40,'JUNIO 2'!$CL$11:$CL$40,"A"))/1%,"")</f>
        <v/>
      </c>
      <c r="DN167" s="188" t="str">
        <f t="array" ref="DN167">IFERROR(_xlfn.XLOOKUP($A167&amp;$B167,JULIO!$D$11:$D$40&amp;JULIO!$E$11:$E$40,JULIO!$AM$11:$AM$40,_xlfn.XLOOKUP($A167&amp;$B167,JULIO!$BC$11:$BC$40&amp;JULIO!$BD$11:$BD$40,JULIO!$CL$11:$CL$40,"A"))/1%,"")</f>
        <v/>
      </c>
      <c r="DO167" s="188" t="str">
        <f t="array" ref="DO167">IFERROR(_xlfn.XLOOKUP($A167&amp;$B167,'JULIO 2'!$D$11:$D$40&amp;'JULIO 2'!$E$11:$E$40,'JULIO 2'!$AM$11:$AM$40,_xlfn.XLOOKUP($A167&amp;$B167,'JULIO 2'!$BC$11:$BC$40&amp;'JULIO 2'!$BD$11:$BD$40,'JULIO 2'!$CL$11:$CL$40,"A"))/1%,"")</f>
        <v/>
      </c>
      <c r="DP167" s="188" t="str">
        <f t="array" ref="DP167">IFERROR(_xlfn.XLOOKUP($A167&amp;$B167,AGOSTO!$D$11:$D$40&amp;AGOSTO!$E$11:$E$40,AGOSTO!$AM$11:$AM$40,_xlfn.XLOOKUP($A167&amp;$B167,AGOSTO!$BC$11:$BC$40&amp;AGOSTO!$BD$11:$BD$40,AGOSTO!$CL$11:$CL$40,"A"))/1%,"")</f>
        <v/>
      </c>
      <c r="DQ167" s="188" t="str">
        <f t="array" ref="DQ167">IFERROR(_xlfn.XLOOKUP($A167&amp;$B167,'AGOSTO 2'!$D$11:$D$40&amp;'AGOSTO 2'!$E$11:$E$40,'AGOSTO 2'!$AM$11:$AM$40,_xlfn.XLOOKUP($A167&amp;$B167,'AGOSTO 2'!$BC$11:$BC$40&amp;'AGOSTO 2'!$BD$11:$BD$40,'AGOSTO 2'!$CL$11:$CL$40,"A"))/1%,"")</f>
        <v/>
      </c>
      <c r="DR167" s="188" t="str">
        <f t="array" ref="DR167">IFERROR(_xlfn.XLOOKUP($A167&amp;$B167,SEPTIEMBRE!$D$11:$D$40&amp;SEPTIEMBRE!$E$11:$E$40,SEPTIEMBRE!$AM$11:$AM$40,_xlfn.XLOOKUP($A167&amp;$B167,SEPTIEMBRE!$BC$11:$BC$40&amp;SEPTIEMBRE!$BD$11:$BD$40,SEPTIEMBRE!$CL$11:$CL$40,"A"))/1%,"")</f>
        <v/>
      </c>
      <c r="DS167" s="188" t="str">
        <f t="array" ref="DS167">IFERROR(_xlfn.XLOOKUP($A167&amp;$B167,'SEPTIEMBRE 2'!$D$11:$D$40&amp;'SEPTIEMBRE 2'!$E$11:$E$40,'SEPTIEMBRE 2'!$AM$11:$AM$40,_xlfn.XLOOKUP($A167&amp;$B167,'SEPTIEMBRE 2'!$BC$11:$BC$40&amp;'SEPTIEMBRE 2'!$BD$11:$BD$40,'SEPTIEMBRE 2'!$CL$11:$CL$40,"A"))/1%,"")</f>
        <v/>
      </c>
      <c r="DT167" s="188" t="str">
        <f t="array" ref="DT167">IFERROR(_xlfn.XLOOKUP($A167&amp;$B167,'SEPTIEMBRE 3'!$D$11:$D$40&amp;'SEPTIEMBRE 3'!$E$11:$E$40,'SEPTIEMBRE 3'!$AM$11:$AM$40,_xlfn.XLOOKUP($A167&amp;$B167,'SEPTIEMBRE 3'!$BC$11:$BC$40&amp;'SEPTIEMBRE 3'!$BD$11:$BD$40,'SEPTIEMBRE 3'!$CL$11:$CL$40,"A"))/1%,"")</f>
        <v/>
      </c>
      <c r="DU167" s="188" t="str">
        <f t="array" ref="DU167">IFERROR(_xlfn.XLOOKUP($A167&amp;$B167,OCTUBRE!$D$11:$D$40&amp;OCTUBRE!$E$11:$E$40,OCTUBRE!$AM$11:$AM$40,_xlfn.XLOOKUP($A167&amp;$B167,OCTUBRE!$BC$11:$BC$40&amp;OCTUBRE!$BD$11:$BD$40,OCTUBRE!$CL$11:$CL$40,"A"))/1%,"")</f>
        <v/>
      </c>
      <c r="DV167" s="188" t="str">
        <f t="array" ref="DV167">IFERROR(_xlfn.XLOOKUP($A167&amp;$B167,'OCTUBRE 2'!$D$11:$D$40&amp;'OCTUBRE 2'!$E$11:$E$40,'OCTUBRE 2'!$AM$11:$AM$40,_xlfn.XLOOKUP($A167&amp;$B167,'OCTUBRE 2'!$BC$11:$BC$40&amp;'OCTUBRE 2'!$BD$11:$BD$40,'OCTUBRE 2'!$CL$11:$CL$40,"A"))/1%,"")</f>
        <v/>
      </c>
      <c r="DW167" s="188" t="str">
        <f t="array" ref="DW167">IFERROR(_xlfn.XLOOKUP($A167&amp;$B167,NOVIEMBRE!$D$11:$D$40&amp;NOVIEMBRE!$E$11:$E$40,NOVIEMBRE!$AM$11:$AM$40,_xlfn.XLOOKUP($A167&amp;$B167,NOVIEMBRE!$BC$11:$BC$40&amp;NOVIEMBRE!$BD$11:$BD$40,NOVIEMBRE!$CL$11:$CL$40,"A"))/1%,"")</f>
        <v/>
      </c>
      <c r="DX167" s="188" t="str">
        <f t="array" ref="DX167">IFERROR(_xlfn.XLOOKUP($A167&amp;$B167,'NOVIEMBRE 2'!$D$11:$D$40&amp;'NOVIEMBRE 2'!$E$11:$E$40,'NOVIEMBRE 2'!$AM$11:$AM$40,_xlfn.XLOOKUP($A167&amp;$B167,'NOVIEMBRE 2'!$BC$11:$BC$40&amp;'NOVIEMBRE 2'!$BD$11:$BD$40,'NOVIEMBRE 2'!$CL$11:$CL$40,"A"))/1%,"")</f>
        <v/>
      </c>
      <c r="DY167" s="188" t="str">
        <f t="array" ref="DY167">IFERROR(_xlfn.XLOOKUP($A167&amp;$B167,DICIEMBRE!$D$11:$D$40&amp;DICIEMBRE!$E$11:$E$40,DICIEMBRE!$AM$11:$AM$40,_xlfn.XLOOKUP($A167&amp;$B167,DICIEMBRE!$BC$11:$BC$40&amp;DICIEMBRE!$BD$11:$BD$40,DICIEMBRE!$CL$11:$CL$40,"A"))/1%,"")</f>
        <v/>
      </c>
      <c r="DZ167" s="381" t="str">
        <f t="shared" si="9"/>
        <v>-</v>
      </c>
      <c r="EA167" s="381" t="str">
        <f t="shared" si="10"/>
        <v>-</v>
      </c>
      <c r="EB167" s="381" t="str">
        <f t="shared" si="11"/>
        <v>-</v>
      </c>
      <c r="EC167" s="381" t="str">
        <f t="shared" si="12"/>
        <v>-</v>
      </c>
      <c r="ED167" s="381" t="str">
        <f t="shared" si="13"/>
        <v>-</v>
      </c>
      <c r="EE167" s="381" t="str">
        <f t="shared" si="14"/>
        <v>-</v>
      </c>
      <c r="EF167" s="381" t="str">
        <f t="shared" si="15"/>
        <v>-</v>
      </c>
      <c r="EG167" s="381" t="str">
        <f t="shared" si="16"/>
        <v>-</v>
      </c>
      <c r="EH167" s="381" t="str">
        <f t="shared" si="17"/>
        <v>-</v>
      </c>
      <c r="EI167" s="188" t="str">
        <f t="shared" si="18"/>
        <v/>
      </c>
      <c r="EJ167" s="382"/>
      <c r="EK167" s="382"/>
      <c r="EL167" s="383"/>
      <c r="EM167" s="21"/>
      <c r="EN167" s="384">
        <f t="array" ref="EN167">IFERROR(_xlfn.XLOOKUP($A167&amp;$B167,MARZO!$D$11:$D$40&amp;MARZO!$E$11:$E$40,MARZO!$AK$11:$AK$40,_xlfn.XLOOKUP($A167&amp;$B167,MARZO!$BC$11:$BC$40&amp;MARZO!$BD$11:$BD$40,MARZO!$CJ$11:$CJ$40,"A")),"")</f>
        <v>0</v>
      </c>
      <c r="EO167" s="384">
        <f t="array" ref="EO167">IFERROR(_xlfn.XLOOKUP($A167&amp;$B167,ABRIL!$D$11:$D$40&amp;ABRIL!$E$11:$E$40,ABRIL!$AK$11:$AK$40,_xlfn.XLOOKUP($A167&amp;$B167,ABRIL!$BC$11:$BC$40&amp;ABRIL!$BD$11:$BD$40,ABRIL!$CJ$11:$CJ$40,"A")),"")</f>
        <v>0</v>
      </c>
      <c r="EP167" s="384">
        <f t="array" ref="EP167">IFERROR(_xlfn.XLOOKUP($A167&amp;$B167,'ABRIL 2'!$D$11:$D$40&amp;'ABRIL 2'!$E$11:$E$40,'ABRIL 2'!$AK$11:$AK$40,_xlfn.XLOOKUP($A167&amp;$B167,'ABRIL 2'!$BC$11:$BC$40&amp;'ABRIL 2'!$BD$11:$BD$40,'ABRIL 2'!$CJ$11:$CJ$40,"A")),"")</f>
        <v>0</v>
      </c>
      <c r="EQ167" s="384">
        <f t="array" ref="EQ167">IFERROR(_xlfn.XLOOKUP($A167&amp;$B167,MAYO!$D$11:$D$40&amp;MAYO!$E$11:$E$40,MAYO!$AK$11:$AK$40,_xlfn.XLOOKUP($A167&amp;$B167,MAYO!$BC$11:$BC$40&amp;MAYO!$BD$11:$BD$40,MAYO!$CJ$11:$CJ$40,"A")),"")</f>
        <v>0</v>
      </c>
      <c r="ER167" s="384">
        <f t="array" ref="ER167">IFERROR(_xlfn.XLOOKUP($A167&amp;$B167,'MAYO 2'!$D$11:$D$40&amp;'MAYO 2'!$E$11:$E$40,'MAYO 2'!$AK$11:$AK$40,_xlfn.XLOOKUP($A167&amp;$B167,'MAYO 2'!$BC$11:$BC$40&amp;'MAYO 2'!$BD$11:$BD$40,'MAYO 2'!$CJ$11:$CJ$40,"A")),"")</f>
        <v>0</v>
      </c>
      <c r="ES167" s="384">
        <f t="array" ref="ES167">IFERROR(_xlfn.XLOOKUP($A167&amp;$B167,JUNIO!$D$11:$D$40&amp;JUNIO!$E$11:$E$40,JUNIO!$AK$11:$AK$40,_xlfn.XLOOKUP($A167&amp;$B167,JUNIO!$BC$11:$BC$40&amp;JUNIO!$BD$11:$BD$40,JUNIO!$CJ$11:$CJ$40,"A")),"")</f>
        <v>0</v>
      </c>
      <c r="ET167" s="384">
        <f t="array" ref="ET167">IFERROR(_xlfn.XLOOKUP($A167&amp;$B167,'JUNIO 2'!$D$11:$D$40&amp;'JUNIO 2'!$E$11:$E$40,'JUNIO 2'!$AK$11:$AK$40,_xlfn.XLOOKUP($A167&amp;$B167,'JUNIO 2'!$BC$11:$BC$40&amp;'JUNIO 2'!$BD$11:$BD$40,'JUNIO 2'!$CJ$11:$CJ$40,"A")),"")</f>
        <v>0</v>
      </c>
      <c r="EU167" s="384">
        <f t="array" ref="EU167">IFERROR(_xlfn.XLOOKUP($A167&amp;$B167,JULIO!$D$11:$D$40&amp;JULIO!$E$11:$E$40,JULIO!$AK$11:$AK$40,_xlfn.XLOOKUP($A167&amp;$B167,JULIO!$BC$11:$BC$40&amp;JULIO!$BD$11:$BD$40,JULIO!$CJ$11:$CJ$40,"A")),"")</f>
        <v>0</v>
      </c>
      <c r="EV167" s="384">
        <f t="array" ref="EV167">IFERROR(_xlfn.XLOOKUP($A167&amp;$B167,'JULIO 2'!$D$11:$D$40&amp;'JULIO 2'!$E$11:$E$40,'JULIO 2'!$AK$11:$AK$40,_xlfn.XLOOKUP($A167&amp;$B167,'JULIO 2'!$BC$11:$BC$40&amp;'JULIO 2'!$BD$11:$BD$40,'JULIO 2'!$CJ$11:$CJ$40,"A")),"")</f>
        <v>0</v>
      </c>
      <c r="EW167" s="384">
        <f t="array" ref="EW167">IFERROR(_xlfn.XLOOKUP($A167&amp;$B167,AGOSTO!$D$11:$D$40&amp;AGOSTO!$E$11:$E$40,AGOSTO!$AK$11:$AK$40,_xlfn.XLOOKUP($A167&amp;$B167,AGOSTO!$BC$11:$BC$40&amp;AGOSTO!$BD$11:$BD$40,AGOSTO!$CJ$11:$CJ$40,"A")),"")</f>
        <v>0</v>
      </c>
      <c r="EX167" s="384">
        <f t="array" ref="EX167">IFERROR(_xlfn.XLOOKUP($A167&amp;$B167,'AGOSTO 2'!$D$11:$D$40&amp;'AGOSTO 2'!$E$11:$E$40,'AGOSTO 2'!$AK$11:$AK$40,_xlfn.XLOOKUP($A167&amp;$B167,'AGOSTO 2'!$BC$11:$BC$40&amp;'AGOSTO 2'!$BD$11:$BD$40,'AGOSTO 2'!$CJ$11:$CJ$40,"A")),"")</f>
        <v>0</v>
      </c>
      <c r="EY167" s="384">
        <f t="array" ref="EY167">IFERROR(_xlfn.XLOOKUP($A167&amp;$B167,SEPTIEMBRE!$D$11:$D$40&amp;SEPTIEMBRE!$E$11:$E$40,SEPTIEMBRE!$AK$11:$AK$40,_xlfn.XLOOKUP($A167&amp;$B167,SEPTIEMBRE!$BC$11:$BC$40&amp;SEPTIEMBRE!$BD$11:$BD$40,SEPTIEMBRE!$CJ$11:$CJ$40,"A")),"")</f>
        <v>0</v>
      </c>
      <c r="EZ167" s="384">
        <f t="array" ref="EZ167">IFERROR(_xlfn.XLOOKUP($A167&amp;$B167,'SEPTIEMBRE 2'!$D$11:$D$40&amp;'SEPTIEMBRE 2'!$E$11:$E$40,'SEPTIEMBRE 2'!$AK$11:$AK$40,_xlfn.XLOOKUP($A167&amp;$B167,'SEPTIEMBRE 2'!$BC$11:$BC$40&amp;'SEPTIEMBRE 2'!$BD$11:$BD$40,'SEPTIEMBRE 2'!$CJ$11:$CJ$40,"A")),"")</f>
        <v>0</v>
      </c>
      <c r="FA167" s="384">
        <f t="array" ref="FA167">IFERROR(_xlfn.XLOOKUP($A167&amp;$B167,'SEPTIEMBRE 3'!$D$11:$D$40&amp;'SEPTIEMBRE 3'!$E$11:$E$40,'SEPTIEMBRE 3'!$AK$11:$AK$40,_xlfn.XLOOKUP($A167&amp;$B167,'SEPTIEMBRE 3'!$BC$11:$BC$40&amp;'SEPTIEMBRE 3'!$BD$11:$BD$40,'SEPTIEMBRE 3'!$CJ$11:$CJ$40,"A")),"")</f>
        <v>0</v>
      </c>
      <c r="FB167" s="384">
        <f t="array" ref="FB167">IFERROR(_xlfn.XLOOKUP($A167&amp;$B167,OCTUBRE!$D$11:$D$40&amp;OCTUBRE!$E$11:$E$40,OCTUBRE!$AK$11:$AK$40,_xlfn.XLOOKUP($A167&amp;$B167,OCTUBRE!$BC$11:$BC$40&amp;OCTUBRE!$BD$11:$BD$40,OCTUBRE!$CJ$11:$CJ$40,"A")),"")</f>
        <v>0</v>
      </c>
      <c r="FC167" s="384">
        <f t="array" ref="FC167">IFERROR(_xlfn.XLOOKUP($A167&amp;$B167,'OCTUBRE 2'!$D$11:$D$40&amp;'OCTUBRE 2'!$E$11:$E$40,'OCTUBRE 2'!$AK$11:$AK$40,_xlfn.XLOOKUP($A167&amp;$B167,'OCTUBRE 2'!$BC$11:$BC$40&amp;'OCTUBRE 2'!$BD$11:$BD$40,'OCTUBRE 2'!$CJ$11:$CJ$40,"A")),"")</f>
        <v>0</v>
      </c>
      <c r="FD167" s="384">
        <f t="array" ref="FD167">IFERROR(_xlfn.XLOOKUP($A167&amp;$B167,NOVIEMBRE!$D$11:$D$40&amp;NOVIEMBRE!$E$11:$E$40,NOVIEMBRE!$AK$11:$AK$40,_xlfn.XLOOKUP($A167&amp;$B167,NOVIEMBRE!$BC$11:$BC$40&amp;NOVIEMBRE!$BD$11:$BD$40,NOVIEMBRE!$CJ$11:$CJ$40,"A")),"")</f>
        <v>0</v>
      </c>
      <c r="FE167" s="384">
        <f t="array" ref="FE167">IFERROR(_xlfn.XLOOKUP($A167&amp;$B167,'NOVIEMBRE 2'!$D$11:$D$40&amp;'NOVIEMBRE 2'!$E$11:$E$40,'NOVIEMBRE 2'!$AK$11:$AK$40,_xlfn.XLOOKUP($A167&amp;$B167,'NOVIEMBRE 2'!$BC$11:$BC$40&amp;'NOVIEMBRE 2'!$BD$11:$BD$40,'NOVIEMBRE 2'!$CJ$11:$CJ$40,"A")),"")</f>
        <v>0</v>
      </c>
      <c r="FF167" s="385">
        <f t="array" ref="FF167">IFERROR(_xlfn.XLOOKUP($A167&amp;$B167,DICIEMBRE!$D$11:$D$40&amp;DICIEMBRE!$E$11:$E$40,DICIEMBRE!$AK$11:$AK$40,_xlfn.XLOOKUP($A167&amp;$B167,DICIEMBRE!$BC$11:$BC$40&amp;DICIEMBRE!$BD$11:$BD$40,DICIEMBRE!$CJ$11:$CJ$40,"A")),"")</f>
        <v>0</v>
      </c>
      <c r="FG167" s="386" t="str">
        <f t="shared" si="19"/>
        <v/>
      </c>
      <c r="FH167" s="386" t="str">
        <f t="array" ref="FH167">IF(
 COUNT(DZ167:EH167)=0,
 "-",
 IF(
  COUNT(DZ167:EH167) &lt; COUNTA(DZ167:EH167),
  REPT("🟩", ROUND(COUNT(DZ167:EH167)/COUNTA(DZ167:EH167)*5, 0)) &amp;
  REPT("⬜", 5 - ROUND(COUNT(DZ167:EH167)/COUNTA(DZ167:EH167)*5, 0)),
  IF(
    AVERAGE(IF(DZ167:EH167&lt;&gt;"", DZ167:EH167, )) &gt;= 70, "🟩🟩🟩🟩🟩",
    IF(
      AVERAGE(IF(DZ167:EH167&lt;&gt;"",DZ167:EH167, )) &gt;= 56, "🟨🟨🟨🟨🟨",
      "🟥🟥🟥🟥🟥"
    )
  )
 )
)
</f>
        <v>-</v>
      </c>
    </row>
    <row r="168" ht="15.75" customHeight="1">
      <c r="A168" s="168"/>
      <c r="B168" s="169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1"/>
      <c r="N168" s="172" t="str">
        <f t="shared" si="1"/>
        <v/>
      </c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2" t="str">
        <f t="shared" si="2"/>
        <v/>
      </c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2" t="str">
        <f t="shared" si="3"/>
        <v/>
      </c>
      <c r="AM168" s="173"/>
      <c r="AN168" s="173"/>
      <c r="AO168" s="173"/>
      <c r="AP168" s="173"/>
      <c r="AQ168" s="173"/>
      <c r="AR168" s="173"/>
      <c r="AS168" s="173"/>
      <c r="AT168" s="173"/>
      <c r="AU168" s="173"/>
      <c r="AV168" s="171"/>
      <c r="AW168" s="171"/>
      <c r="AX168" s="172" t="str">
        <f t="shared" si="4"/>
        <v/>
      </c>
      <c r="AY168" s="173"/>
      <c r="AZ168" s="173"/>
      <c r="BA168" s="173"/>
      <c r="BB168" s="173"/>
      <c r="BC168" s="173"/>
      <c r="BD168" s="173"/>
      <c r="BE168" s="173"/>
      <c r="BF168" s="173"/>
      <c r="BG168" s="173"/>
      <c r="BH168" s="173"/>
      <c r="BI168" s="173"/>
      <c r="BJ168" s="172" t="str">
        <f t="shared" si="5"/>
        <v/>
      </c>
      <c r="BK168" s="173"/>
      <c r="BL168" s="173"/>
      <c r="BM168" s="173"/>
      <c r="BN168" s="173"/>
      <c r="BO168" s="173"/>
      <c r="BP168" s="173"/>
      <c r="BQ168" s="173"/>
      <c r="BR168" s="173"/>
      <c r="BS168" s="173"/>
      <c r="BT168" s="173"/>
      <c r="BU168" s="173"/>
      <c r="BV168" s="172" t="str">
        <f t="shared" si="6"/>
        <v/>
      </c>
      <c r="BW168" s="173"/>
      <c r="BX168" s="173"/>
      <c r="BY168" s="173"/>
      <c r="BZ168" s="171"/>
      <c r="CA168" s="171"/>
      <c r="CB168" s="171"/>
      <c r="CC168" s="171"/>
      <c r="CD168" s="171"/>
      <c r="CE168" s="171"/>
      <c r="CF168" s="171"/>
      <c r="CG168" s="171"/>
      <c r="CH168" s="172" t="str">
        <f t="shared" si="7"/>
        <v/>
      </c>
      <c r="CI168" s="171"/>
      <c r="CJ168" s="173"/>
      <c r="CK168" s="173"/>
      <c r="CL168" s="173"/>
      <c r="CM168" s="173"/>
      <c r="CN168" s="171"/>
      <c r="CO168" s="171"/>
      <c r="CP168" s="171"/>
      <c r="CQ168" s="173"/>
      <c r="CR168" s="171"/>
      <c r="CS168" s="171"/>
      <c r="CT168" s="172" t="str">
        <f t="shared" si="8"/>
        <v/>
      </c>
      <c r="CU168" s="172"/>
      <c r="CV168" s="172"/>
      <c r="CW168" s="172"/>
      <c r="CX168" s="172"/>
      <c r="CY168" s="172"/>
      <c r="CZ168" s="172"/>
      <c r="DA168" s="172"/>
      <c r="DB168" s="172"/>
      <c r="DC168" s="172"/>
      <c r="DD168" s="172"/>
      <c r="DE168" s="172"/>
      <c r="DF168" s="172"/>
      <c r="DG168" s="188" t="str">
        <f t="array" ref="DG168">IFERROR(_xlfn.XLOOKUP($A168&amp;B168,MARZO!$D$11:$D$40&amp;MARZO!$E$11:$E$40,MARZO!$AM$11:$AM$40,_xlfn.XLOOKUP($A168&amp;$B168,MARZO!$BC$11:$BC$40&amp;MARZO!$BD$11:$BD$40,MARZO!$CL$11:$CL$40,"A"))/1%,"")</f>
        <v/>
      </c>
      <c r="DH168" s="188" t="str">
        <f t="array" ref="DH168">IFERROR(_xlfn.XLOOKUP($A168&amp;$B168,ABRIL!$D$11:$D$40&amp;ABRIL!$E$11:$E$40,ABRIL!$AM$11:$AM$40,_xlfn.XLOOKUP($A168&amp;$B168,ABRIL!$BC$11:$BC$40&amp;ABRIL!$BD$11:$BD$40,ABRIL!$CL$11:$CL$40,"A"))/1%,"")</f>
        <v/>
      </c>
      <c r="DI168" s="188" t="str">
        <f t="array" ref="DI168">IFERROR(_xlfn.XLOOKUP($A168&amp;$B168,'ABRIL 2'!$D$11:$D$40&amp;'ABRIL 2'!$E$11:$E$40,'ABRIL 2'!$AM$11:$AM$40,_xlfn.XLOOKUP($A168&amp;$B168,'ABRIL 2'!$BC$11:$BC$40&amp;'ABRIL 2'!$BD$11:$BD$40,'ABRIL 2'!$CL$11:$CL$40,"A"))/1%,"")</f>
        <v/>
      </c>
      <c r="DJ168" s="188" t="str">
        <f t="array" ref="DJ168">IFERROR(_xlfn.XLOOKUP($A168&amp;$B168,MAYO!$D$11:$D$40&amp;MAYO!$E$11:$E$40,MAYO!$AM$11:$AM$40,_xlfn.XLOOKUP($A168&amp;$B168,MAYO!$BC$11:$BC$40&amp;MAYO!$BD$11:$BD$40,MAYO!$CL$11:$CL$40,"A"))/1%,"")</f>
        <v/>
      </c>
      <c r="DK168" s="188" t="str">
        <f t="array" ref="DK168">IFERROR(_xlfn.XLOOKUP($A168&amp;$B168,'MAYO 2'!$D$11:$D$40&amp;'MAYO 2'!$E$11:$E$40,'MAYO 2'!$AM$11:$AM$40,_xlfn.XLOOKUP($A168&amp;$B168,'MAYO 2'!$BC$11:$BC$40&amp;'MAYO 2'!$BD$11:$BD$40,'MAYO 2'!$CL$11:$CL$40,"A"))/1%,"")</f>
        <v/>
      </c>
      <c r="DL168" s="188" t="str">
        <f t="array" ref="DL168">IFERROR(_xlfn.XLOOKUP($A168&amp;$B168,JUNIO!$D$11:$D$40&amp;JUNIO!$E$11:$E$40,JUNIO!$AM$11:$AM$40,_xlfn.XLOOKUP($A168&amp;$B168,JUNIO!$BC$11:$BC$40&amp;JUNIO!$BD$11:$BD$40,JUNIO!$CL$11:$CL$40,"A"))/1%,"")</f>
        <v/>
      </c>
      <c r="DM168" s="188" t="str">
        <f t="array" ref="DM168">IFERROR(_xlfn.XLOOKUP($A168&amp;$B168,'JUNIO 2'!$D$11:$D$40&amp;'JUNIO 2'!$E$11:$E$40,'JUNIO 2'!$AM$11:$AM$40,_xlfn.XLOOKUP($A168&amp;$B168,'JUNIO 2'!$BC$11:$BC$40&amp;'JUNIO 2'!$BD$11:$BD$40,'JUNIO 2'!$CL$11:$CL$40,"A"))/1%,"")</f>
        <v/>
      </c>
      <c r="DN168" s="188" t="str">
        <f t="array" ref="DN168">IFERROR(_xlfn.XLOOKUP($A168&amp;$B168,JULIO!$D$11:$D$40&amp;JULIO!$E$11:$E$40,JULIO!$AM$11:$AM$40,_xlfn.XLOOKUP($A168&amp;$B168,JULIO!$BC$11:$BC$40&amp;JULIO!$BD$11:$BD$40,JULIO!$CL$11:$CL$40,"A"))/1%,"")</f>
        <v/>
      </c>
      <c r="DO168" s="188" t="str">
        <f t="array" ref="DO168">IFERROR(_xlfn.XLOOKUP($A168&amp;$B168,'JULIO 2'!$D$11:$D$40&amp;'JULIO 2'!$E$11:$E$40,'JULIO 2'!$AM$11:$AM$40,_xlfn.XLOOKUP($A168&amp;$B168,'JULIO 2'!$BC$11:$BC$40&amp;'JULIO 2'!$BD$11:$BD$40,'JULIO 2'!$CL$11:$CL$40,"A"))/1%,"")</f>
        <v/>
      </c>
      <c r="DP168" s="188" t="str">
        <f t="array" ref="DP168">IFERROR(_xlfn.XLOOKUP($A168&amp;$B168,AGOSTO!$D$11:$D$40&amp;AGOSTO!$E$11:$E$40,AGOSTO!$AM$11:$AM$40,_xlfn.XLOOKUP($A168&amp;$B168,AGOSTO!$BC$11:$BC$40&amp;AGOSTO!$BD$11:$BD$40,AGOSTO!$CL$11:$CL$40,"A"))/1%,"")</f>
        <v/>
      </c>
      <c r="DQ168" s="188" t="str">
        <f t="array" ref="DQ168">IFERROR(_xlfn.XLOOKUP($A168&amp;$B168,'AGOSTO 2'!$D$11:$D$40&amp;'AGOSTO 2'!$E$11:$E$40,'AGOSTO 2'!$AM$11:$AM$40,_xlfn.XLOOKUP($A168&amp;$B168,'AGOSTO 2'!$BC$11:$BC$40&amp;'AGOSTO 2'!$BD$11:$BD$40,'AGOSTO 2'!$CL$11:$CL$40,"A"))/1%,"")</f>
        <v/>
      </c>
      <c r="DR168" s="188" t="str">
        <f t="array" ref="DR168">IFERROR(_xlfn.XLOOKUP($A168&amp;$B168,SEPTIEMBRE!$D$11:$D$40&amp;SEPTIEMBRE!$E$11:$E$40,SEPTIEMBRE!$AM$11:$AM$40,_xlfn.XLOOKUP($A168&amp;$B168,SEPTIEMBRE!$BC$11:$BC$40&amp;SEPTIEMBRE!$BD$11:$BD$40,SEPTIEMBRE!$CL$11:$CL$40,"A"))/1%,"")</f>
        <v/>
      </c>
      <c r="DS168" s="188" t="str">
        <f t="array" ref="DS168">IFERROR(_xlfn.XLOOKUP($A168&amp;$B168,'SEPTIEMBRE 2'!$D$11:$D$40&amp;'SEPTIEMBRE 2'!$E$11:$E$40,'SEPTIEMBRE 2'!$AM$11:$AM$40,_xlfn.XLOOKUP($A168&amp;$B168,'SEPTIEMBRE 2'!$BC$11:$BC$40&amp;'SEPTIEMBRE 2'!$BD$11:$BD$40,'SEPTIEMBRE 2'!$CL$11:$CL$40,"A"))/1%,"")</f>
        <v/>
      </c>
      <c r="DT168" s="188" t="str">
        <f t="array" ref="DT168">IFERROR(_xlfn.XLOOKUP($A168&amp;$B168,'SEPTIEMBRE 3'!$D$11:$D$40&amp;'SEPTIEMBRE 3'!$E$11:$E$40,'SEPTIEMBRE 3'!$AM$11:$AM$40,_xlfn.XLOOKUP($A168&amp;$B168,'SEPTIEMBRE 3'!$BC$11:$BC$40&amp;'SEPTIEMBRE 3'!$BD$11:$BD$40,'SEPTIEMBRE 3'!$CL$11:$CL$40,"A"))/1%,"")</f>
        <v/>
      </c>
      <c r="DU168" s="188" t="str">
        <f t="array" ref="DU168">IFERROR(_xlfn.XLOOKUP($A168&amp;$B168,OCTUBRE!$D$11:$D$40&amp;OCTUBRE!$E$11:$E$40,OCTUBRE!$AM$11:$AM$40,_xlfn.XLOOKUP($A168&amp;$B168,OCTUBRE!$BC$11:$BC$40&amp;OCTUBRE!$BD$11:$BD$40,OCTUBRE!$CL$11:$CL$40,"A"))/1%,"")</f>
        <v/>
      </c>
      <c r="DV168" s="188" t="str">
        <f t="array" ref="DV168">IFERROR(_xlfn.XLOOKUP($A168&amp;$B168,'OCTUBRE 2'!$D$11:$D$40&amp;'OCTUBRE 2'!$E$11:$E$40,'OCTUBRE 2'!$AM$11:$AM$40,_xlfn.XLOOKUP($A168&amp;$B168,'OCTUBRE 2'!$BC$11:$BC$40&amp;'OCTUBRE 2'!$BD$11:$BD$40,'OCTUBRE 2'!$CL$11:$CL$40,"A"))/1%,"")</f>
        <v/>
      </c>
      <c r="DW168" s="188" t="str">
        <f t="array" ref="DW168">IFERROR(_xlfn.XLOOKUP($A168&amp;$B168,NOVIEMBRE!$D$11:$D$40&amp;NOVIEMBRE!$E$11:$E$40,NOVIEMBRE!$AM$11:$AM$40,_xlfn.XLOOKUP($A168&amp;$B168,NOVIEMBRE!$BC$11:$BC$40&amp;NOVIEMBRE!$BD$11:$BD$40,NOVIEMBRE!$CL$11:$CL$40,"A"))/1%,"")</f>
        <v/>
      </c>
      <c r="DX168" s="188" t="str">
        <f t="array" ref="DX168">IFERROR(_xlfn.XLOOKUP($A168&amp;$B168,'NOVIEMBRE 2'!$D$11:$D$40&amp;'NOVIEMBRE 2'!$E$11:$E$40,'NOVIEMBRE 2'!$AM$11:$AM$40,_xlfn.XLOOKUP($A168&amp;$B168,'NOVIEMBRE 2'!$BC$11:$BC$40&amp;'NOVIEMBRE 2'!$BD$11:$BD$40,'NOVIEMBRE 2'!$CL$11:$CL$40,"A"))/1%,"")</f>
        <v/>
      </c>
      <c r="DY168" s="188" t="str">
        <f t="array" ref="DY168">IFERROR(_xlfn.XLOOKUP($A168&amp;$B168,DICIEMBRE!$D$11:$D$40&amp;DICIEMBRE!$E$11:$E$40,DICIEMBRE!$AM$11:$AM$40,_xlfn.XLOOKUP($A168&amp;$B168,DICIEMBRE!$BC$11:$BC$40&amp;DICIEMBRE!$BD$11:$BD$40,DICIEMBRE!$CL$11:$CL$40,"A"))/1%,"")</f>
        <v/>
      </c>
      <c r="DZ168" s="381" t="str">
        <f t="shared" si="9"/>
        <v>-</v>
      </c>
      <c r="EA168" s="381" t="str">
        <f t="shared" si="10"/>
        <v>-</v>
      </c>
      <c r="EB168" s="381" t="str">
        <f t="shared" si="11"/>
        <v>-</v>
      </c>
      <c r="EC168" s="381" t="str">
        <f t="shared" si="12"/>
        <v>-</v>
      </c>
      <c r="ED168" s="381" t="str">
        <f t="shared" si="13"/>
        <v>-</v>
      </c>
      <c r="EE168" s="381" t="str">
        <f t="shared" si="14"/>
        <v>-</v>
      </c>
      <c r="EF168" s="381" t="str">
        <f t="shared" si="15"/>
        <v>-</v>
      </c>
      <c r="EG168" s="381" t="str">
        <f t="shared" si="16"/>
        <v>-</v>
      </c>
      <c r="EH168" s="381" t="str">
        <f t="shared" si="17"/>
        <v>-</v>
      </c>
      <c r="EI168" s="188" t="str">
        <f t="shared" si="18"/>
        <v/>
      </c>
      <c r="EJ168" s="382"/>
      <c r="EK168" s="382"/>
      <c r="EL168" s="383"/>
      <c r="EM168" s="21"/>
      <c r="EN168" s="384">
        <f t="array" ref="EN168">IFERROR(_xlfn.XLOOKUP($A168&amp;$B168,MARZO!$D$11:$D$40&amp;MARZO!$E$11:$E$40,MARZO!$AK$11:$AK$40,_xlfn.XLOOKUP($A168&amp;$B168,MARZO!$BC$11:$BC$40&amp;MARZO!$BD$11:$BD$40,MARZO!$CJ$11:$CJ$40,"A")),"")</f>
        <v>0</v>
      </c>
      <c r="EO168" s="384">
        <f t="array" ref="EO168">IFERROR(_xlfn.XLOOKUP($A168&amp;$B168,ABRIL!$D$11:$D$40&amp;ABRIL!$E$11:$E$40,ABRIL!$AK$11:$AK$40,_xlfn.XLOOKUP($A168&amp;$B168,ABRIL!$BC$11:$BC$40&amp;ABRIL!$BD$11:$BD$40,ABRIL!$CJ$11:$CJ$40,"A")),"")</f>
        <v>0</v>
      </c>
      <c r="EP168" s="384">
        <f t="array" ref="EP168">IFERROR(_xlfn.XLOOKUP($A168&amp;$B168,'ABRIL 2'!$D$11:$D$40&amp;'ABRIL 2'!$E$11:$E$40,'ABRIL 2'!$AK$11:$AK$40,_xlfn.XLOOKUP($A168&amp;$B168,'ABRIL 2'!$BC$11:$BC$40&amp;'ABRIL 2'!$BD$11:$BD$40,'ABRIL 2'!$CJ$11:$CJ$40,"A")),"")</f>
        <v>0</v>
      </c>
      <c r="EQ168" s="384">
        <f t="array" ref="EQ168">IFERROR(_xlfn.XLOOKUP($A168&amp;$B168,MAYO!$D$11:$D$40&amp;MAYO!$E$11:$E$40,MAYO!$AK$11:$AK$40,_xlfn.XLOOKUP($A168&amp;$B168,MAYO!$BC$11:$BC$40&amp;MAYO!$BD$11:$BD$40,MAYO!$CJ$11:$CJ$40,"A")),"")</f>
        <v>0</v>
      </c>
      <c r="ER168" s="384">
        <f t="array" ref="ER168">IFERROR(_xlfn.XLOOKUP($A168&amp;$B168,'MAYO 2'!$D$11:$D$40&amp;'MAYO 2'!$E$11:$E$40,'MAYO 2'!$AK$11:$AK$40,_xlfn.XLOOKUP($A168&amp;$B168,'MAYO 2'!$BC$11:$BC$40&amp;'MAYO 2'!$BD$11:$BD$40,'MAYO 2'!$CJ$11:$CJ$40,"A")),"")</f>
        <v>0</v>
      </c>
      <c r="ES168" s="384">
        <f t="array" ref="ES168">IFERROR(_xlfn.XLOOKUP($A168&amp;$B168,JUNIO!$D$11:$D$40&amp;JUNIO!$E$11:$E$40,JUNIO!$AK$11:$AK$40,_xlfn.XLOOKUP($A168&amp;$B168,JUNIO!$BC$11:$BC$40&amp;JUNIO!$BD$11:$BD$40,JUNIO!$CJ$11:$CJ$40,"A")),"")</f>
        <v>0</v>
      </c>
      <c r="ET168" s="384">
        <f t="array" ref="ET168">IFERROR(_xlfn.XLOOKUP($A168&amp;$B168,'JUNIO 2'!$D$11:$D$40&amp;'JUNIO 2'!$E$11:$E$40,'JUNIO 2'!$AK$11:$AK$40,_xlfn.XLOOKUP($A168&amp;$B168,'JUNIO 2'!$BC$11:$BC$40&amp;'JUNIO 2'!$BD$11:$BD$40,'JUNIO 2'!$CJ$11:$CJ$40,"A")),"")</f>
        <v>0</v>
      </c>
      <c r="EU168" s="384">
        <f t="array" ref="EU168">IFERROR(_xlfn.XLOOKUP($A168&amp;$B168,JULIO!$D$11:$D$40&amp;JULIO!$E$11:$E$40,JULIO!$AK$11:$AK$40,_xlfn.XLOOKUP($A168&amp;$B168,JULIO!$BC$11:$BC$40&amp;JULIO!$BD$11:$BD$40,JULIO!$CJ$11:$CJ$40,"A")),"")</f>
        <v>0</v>
      </c>
      <c r="EV168" s="384">
        <f t="array" ref="EV168">IFERROR(_xlfn.XLOOKUP($A168&amp;$B168,'JULIO 2'!$D$11:$D$40&amp;'JULIO 2'!$E$11:$E$40,'JULIO 2'!$AK$11:$AK$40,_xlfn.XLOOKUP($A168&amp;$B168,'JULIO 2'!$BC$11:$BC$40&amp;'JULIO 2'!$BD$11:$BD$40,'JULIO 2'!$CJ$11:$CJ$40,"A")),"")</f>
        <v>0</v>
      </c>
      <c r="EW168" s="384">
        <f t="array" ref="EW168">IFERROR(_xlfn.XLOOKUP($A168&amp;$B168,AGOSTO!$D$11:$D$40&amp;AGOSTO!$E$11:$E$40,AGOSTO!$AK$11:$AK$40,_xlfn.XLOOKUP($A168&amp;$B168,AGOSTO!$BC$11:$BC$40&amp;AGOSTO!$BD$11:$BD$40,AGOSTO!$CJ$11:$CJ$40,"A")),"")</f>
        <v>0</v>
      </c>
      <c r="EX168" s="384">
        <f t="array" ref="EX168">IFERROR(_xlfn.XLOOKUP($A168&amp;$B168,'AGOSTO 2'!$D$11:$D$40&amp;'AGOSTO 2'!$E$11:$E$40,'AGOSTO 2'!$AK$11:$AK$40,_xlfn.XLOOKUP($A168&amp;$B168,'AGOSTO 2'!$BC$11:$BC$40&amp;'AGOSTO 2'!$BD$11:$BD$40,'AGOSTO 2'!$CJ$11:$CJ$40,"A")),"")</f>
        <v>0</v>
      </c>
      <c r="EY168" s="384">
        <f t="array" ref="EY168">IFERROR(_xlfn.XLOOKUP($A168&amp;$B168,SEPTIEMBRE!$D$11:$D$40&amp;SEPTIEMBRE!$E$11:$E$40,SEPTIEMBRE!$AK$11:$AK$40,_xlfn.XLOOKUP($A168&amp;$B168,SEPTIEMBRE!$BC$11:$BC$40&amp;SEPTIEMBRE!$BD$11:$BD$40,SEPTIEMBRE!$CJ$11:$CJ$40,"A")),"")</f>
        <v>0</v>
      </c>
      <c r="EZ168" s="384">
        <f t="array" ref="EZ168">IFERROR(_xlfn.XLOOKUP($A168&amp;$B168,'SEPTIEMBRE 2'!$D$11:$D$40&amp;'SEPTIEMBRE 2'!$E$11:$E$40,'SEPTIEMBRE 2'!$AK$11:$AK$40,_xlfn.XLOOKUP($A168&amp;$B168,'SEPTIEMBRE 2'!$BC$11:$BC$40&amp;'SEPTIEMBRE 2'!$BD$11:$BD$40,'SEPTIEMBRE 2'!$CJ$11:$CJ$40,"A")),"")</f>
        <v>0</v>
      </c>
      <c r="FA168" s="384">
        <f t="array" ref="FA168">IFERROR(_xlfn.XLOOKUP($A168&amp;$B168,'SEPTIEMBRE 3'!$D$11:$D$40&amp;'SEPTIEMBRE 3'!$E$11:$E$40,'SEPTIEMBRE 3'!$AK$11:$AK$40,_xlfn.XLOOKUP($A168&amp;$B168,'SEPTIEMBRE 3'!$BC$11:$BC$40&amp;'SEPTIEMBRE 3'!$BD$11:$BD$40,'SEPTIEMBRE 3'!$CJ$11:$CJ$40,"A")),"")</f>
        <v>0</v>
      </c>
      <c r="FB168" s="384">
        <f t="array" ref="FB168">IFERROR(_xlfn.XLOOKUP($A168&amp;$B168,OCTUBRE!$D$11:$D$40&amp;OCTUBRE!$E$11:$E$40,OCTUBRE!$AK$11:$AK$40,_xlfn.XLOOKUP($A168&amp;$B168,OCTUBRE!$BC$11:$BC$40&amp;OCTUBRE!$BD$11:$BD$40,OCTUBRE!$CJ$11:$CJ$40,"A")),"")</f>
        <v>0</v>
      </c>
      <c r="FC168" s="384">
        <f t="array" ref="FC168">IFERROR(_xlfn.XLOOKUP($A168&amp;$B168,'OCTUBRE 2'!$D$11:$D$40&amp;'OCTUBRE 2'!$E$11:$E$40,'OCTUBRE 2'!$AK$11:$AK$40,_xlfn.XLOOKUP($A168&amp;$B168,'OCTUBRE 2'!$BC$11:$BC$40&amp;'OCTUBRE 2'!$BD$11:$BD$40,'OCTUBRE 2'!$CJ$11:$CJ$40,"A")),"")</f>
        <v>0</v>
      </c>
      <c r="FD168" s="384">
        <f t="array" ref="FD168">IFERROR(_xlfn.XLOOKUP($A168&amp;$B168,NOVIEMBRE!$D$11:$D$40&amp;NOVIEMBRE!$E$11:$E$40,NOVIEMBRE!$AK$11:$AK$40,_xlfn.XLOOKUP($A168&amp;$B168,NOVIEMBRE!$BC$11:$BC$40&amp;NOVIEMBRE!$BD$11:$BD$40,NOVIEMBRE!$CJ$11:$CJ$40,"A")),"")</f>
        <v>0</v>
      </c>
      <c r="FE168" s="384">
        <f t="array" ref="FE168">IFERROR(_xlfn.XLOOKUP($A168&amp;$B168,'NOVIEMBRE 2'!$D$11:$D$40&amp;'NOVIEMBRE 2'!$E$11:$E$40,'NOVIEMBRE 2'!$AK$11:$AK$40,_xlfn.XLOOKUP($A168&amp;$B168,'NOVIEMBRE 2'!$BC$11:$BC$40&amp;'NOVIEMBRE 2'!$BD$11:$BD$40,'NOVIEMBRE 2'!$CJ$11:$CJ$40,"A")),"")</f>
        <v>0</v>
      </c>
      <c r="FF168" s="385">
        <f t="array" ref="FF168">IFERROR(_xlfn.XLOOKUP($A168&amp;$B168,DICIEMBRE!$D$11:$D$40&amp;DICIEMBRE!$E$11:$E$40,DICIEMBRE!$AK$11:$AK$40,_xlfn.XLOOKUP($A168&amp;$B168,DICIEMBRE!$BC$11:$BC$40&amp;DICIEMBRE!$BD$11:$BD$40,DICIEMBRE!$CJ$11:$CJ$40,"A")),"")</f>
        <v>0</v>
      </c>
      <c r="FG168" s="386" t="str">
        <f t="shared" si="19"/>
        <v/>
      </c>
      <c r="FH168" s="386" t="str">
        <f t="array" ref="FH168">IF(
 COUNT(DZ168:EH168)=0,
 "-",
 IF(
  COUNT(DZ168:EH168) &lt; COUNTA(DZ168:EH168),
  REPT("🟩", ROUND(COUNT(DZ168:EH168)/COUNTA(DZ168:EH168)*5, 0)) &amp;
  REPT("⬜", 5 - ROUND(COUNT(DZ168:EH168)/COUNTA(DZ168:EH168)*5, 0)),
  IF(
    AVERAGE(IF(DZ168:EH168&lt;&gt;"", DZ168:EH168, )) &gt;= 70, "🟩🟩🟩🟩🟩",
    IF(
      AVERAGE(IF(DZ168:EH168&lt;&gt;"",DZ168:EH168, )) &gt;= 56, "🟨🟨🟨🟨🟨",
      "🟥🟥🟥🟥🟥"
    )
  )
 )
)
</f>
        <v>-</v>
      </c>
    </row>
    <row r="169" ht="15.75" customHeight="1">
      <c r="A169" s="168"/>
      <c r="B169" s="169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1"/>
      <c r="N169" s="172" t="str">
        <f t="shared" si="1"/>
        <v/>
      </c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2" t="str">
        <f t="shared" si="2"/>
        <v/>
      </c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2" t="str">
        <f t="shared" si="3"/>
        <v/>
      </c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1"/>
      <c r="AW169" s="171"/>
      <c r="AX169" s="172" t="str">
        <f t="shared" si="4"/>
        <v/>
      </c>
      <c r="AY169" s="173"/>
      <c r="AZ169" s="173"/>
      <c r="BA169" s="173"/>
      <c r="BB169" s="173"/>
      <c r="BC169" s="173"/>
      <c r="BD169" s="173"/>
      <c r="BE169" s="173"/>
      <c r="BF169" s="173"/>
      <c r="BG169" s="173"/>
      <c r="BH169" s="173"/>
      <c r="BI169" s="173"/>
      <c r="BJ169" s="172" t="str">
        <f t="shared" si="5"/>
        <v/>
      </c>
      <c r="BK169" s="173"/>
      <c r="BL169" s="173"/>
      <c r="BM169" s="173"/>
      <c r="BN169" s="173"/>
      <c r="BO169" s="173"/>
      <c r="BP169" s="173"/>
      <c r="BQ169" s="173"/>
      <c r="BR169" s="173"/>
      <c r="BS169" s="173"/>
      <c r="BT169" s="173"/>
      <c r="BU169" s="173"/>
      <c r="BV169" s="172" t="str">
        <f t="shared" si="6"/>
        <v/>
      </c>
      <c r="BW169" s="173"/>
      <c r="BX169" s="173"/>
      <c r="BY169" s="173"/>
      <c r="BZ169" s="171"/>
      <c r="CA169" s="171"/>
      <c r="CB169" s="171"/>
      <c r="CC169" s="171"/>
      <c r="CD169" s="171"/>
      <c r="CE169" s="171"/>
      <c r="CF169" s="171"/>
      <c r="CG169" s="171"/>
      <c r="CH169" s="172" t="str">
        <f t="shared" si="7"/>
        <v/>
      </c>
      <c r="CI169" s="171"/>
      <c r="CJ169" s="173"/>
      <c r="CK169" s="173"/>
      <c r="CL169" s="173"/>
      <c r="CM169" s="173"/>
      <c r="CN169" s="171"/>
      <c r="CO169" s="171"/>
      <c r="CP169" s="171"/>
      <c r="CQ169" s="173"/>
      <c r="CR169" s="171"/>
      <c r="CS169" s="171"/>
      <c r="CT169" s="172" t="str">
        <f t="shared" si="8"/>
        <v/>
      </c>
      <c r="CU169" s="172"/>
      <c r="CV169" s="172"/>
      <c r="CW169" s="172"/>
      <c r="CX169" s="172"/>
      <c r="CY169" s="172"/>
      <c r="CZ169" s="172"/>
      <c r="DA169" s="172"/>
      <c r="DB169" s="172"/>
      <c r="DC169" s="172"/>
      <c r="DD169" s="172"/>
      <c r="DE169" s="172"/>
      <c r="DF169" s="172"/>
      <c r="DG169" s="188" t="str">
        <f t="array" ref="DG169">IFERROR(_xlfn.XLOOKUP($A169&amp;B169,MARZO!$D$11:$D$40&amp;MARZO!$E$11:$E$40,MARZO!$AM$11:$AM$40,_xlfn.XLOOKUP($A169&amp;$B169,MARZO!$BC$11:$BC$40&amp;MARZO!$BD$11:$BD$40,MARZO!$CL$11:$CL$40,"A"))/1%,"")</f>
        <v/>
      </c>
      <c r="DH169" s="188" t="str">
        <f t="array" ref="DH169">IFERROR(_xlfn.XLOOKUP($A169&amp;$B169,ABRIL!$D$11:$D$40&amp;ABRIL!$E$11:$E$40,ABRIL!$AM$11:$AM$40,_xlfn.XLOOKUP($A169&amp;$B169,ABRIL!$BC$11:$BC$40&amp;ABRIL!$BD$11:$BD$40,ABRIL!$CL$11:$CL$40,"A"))/1%,"")</f>
        <v/>
      </c>
      <c r="DI169" s="188" t="str">
        <f t="array" ref="DI169">IFERROR(_xlfn.XLOOKUP($A169&amp;$B169,'ABRIL 2'!$D$11:$D$40&amp;'ABRIL 2'!$E$11:$E$40,'ABRIL 2'!$AM$11:$AM$40,_xlfn.XLOOKUP($A169&amp;$B169,'ABRIL 2'!$BC$11:$BC$40&amp;'ABRIL 2'!$BD$11:$BD$40,'ABRIL 2'!$CL$11:$CL$40,"A"))/1%,"")</f>
        <v/>
      </c>
      <c r="DJ169" s="188" t="str">
        <f t="array" ref="DJ169">IFERROR(_xlfn.XLOOKUP($A169&amp;$B169,MAYO!$D$11:$D$40&amp;MAYO!$E$11:$E$40,MAYO!$AM$11:$AM$40,_xlfn.XLOOKUP($A169&amp;$B169,MAYO!$BC$11:$BC$40&amp;MAYO!$BD$11:$BD$40,MAYO!$CL$11:$CL$40,"A"))/1%,"")</f>
        <v/>
      </c>
      <c r="DK169" s="188" t="str">
        <f t="array" ref="DK169">IFERROR(_xlfn.XLOOKUP($A169&amp;$B169,'MAYO 2'!$D$11:$D$40&amp;'MAYO 2'!$E$11:$E$40,'MAYO 2'!$AM$11:$AM$40,_xlfn.XLOOKUP($A169&amp;$B169,'MAYO 2'!$BC$11:$BC$40&amp;'MAYO 2'!$BD$11:$BD$40,'MAYO 2'!$CL$11:$CL$40,"A"))/1%,"")</f>
        <v/>
      </c>
      <c r="DL169" s="188" t="str">
        <f t="array" ref="DL169">IFERROR(_xlfn.XLOOKUP($A169&amp;$B169,JUNIO!$D$11:$D$40&amp;JUNIO!$E$11:$E$40,JUNIO!$AM$11:$AM$40,_xlfn.XLOOKUP($A169&amp;$B169,JUNIO!$BC$11:$BC$40&amp;JUNIO!$BD$11:$BD$40,JUNIO!$CL$11:$CL$40,"A"))/1%,"")</f>
        <v/>
      </c>
      <c r="DM169" s="188" t="str">
        <f t="array" ref="DM169">IFERROR(_xlfn.XLOOKUP($A169&amp;$B169,'JUNIO 2'!$D$11:$D$40&amp;'JUNIO 2'!$E$11:$E$40,'JUNIO 2'!$AM$11:$AM$40,_xlfn.XLOOKUP($A169&amp;$B169,'JUNIO 2'!$BC$11:$BC$40&amp;'JUNIO 2'!$BD$11:$BD$40,'JUNIO 2'!$CL$11:$CL$40,"A"))/1%,"")</f>
        <v/>
      </c>
      <c r="DN169" s="188" t="str">
        <f t="array" ref="DN169">IFERROR(_xlfn.XLOOKUP($A169&amp;$B169,JULIO!$D$11:$D$40&amp;JULIO!$E$11:$E$40,JULIO!$AM$11:$AM$40,_xlfn.XLOOKUP($A169&amp;$B169,JULIO!$BC$11:$BC$40&amp;JULIO!$BD$11:$BD$40,JULIO!$CL$11:$CL$40,"A"))/1%,"")</f>
        <v/>
      </c>
      <c r="DO169" s="188" t="str">
        <f t="array" ref="DO169">IFERROR(_xlfn.XLOOKUP($A169&amp;$B169,'JULIO 2'!$D$11:$D$40&amp;'JULIO 2'!$E$11:$E$40,'JULIO 2'!$AM$11:$AM$40,_xlfn.XLOOKUP($A169&amp;$B169,'JULIO 2'!$BC$11:$BC$40&amp;'JULIO 2'!$BD$11:$BD$40,'JULIO 2'!$CL$11:$CL$40,"A"))/1%,"")</f>
        <v/>
      </c>
      <c r="DP169" s="188" t="str">
        <f t="array" ref="DP169">IFERROR(_xlfn.XLOOKUP($A169&amp;$B169,AGOSTO!$D$11:$D$40&amp;AGOSTO!$E$11:$E$40,AGOSTO!$AM$11:$AM$40,_xlfn.XLOOKUP($A169&amp;$B169,AGOSTO!$BC$11:$BC$40&amp;AGOSTO!$BD$11:$BD$40,AGOSTO!$CL$11:$CL$40,"A"))/1%,"")</f>
        <v/>
      </c>
      <c r="DQ169" s="188" t="str">
        <f t="array" ref="DQ169">IFERROR(_xlfn.XLOOKUP($A169&amp;$B169,'AGOSTO 2'!$D$11:$D$40&amp;'AGOSTO 2'!$E$11:$E$40,'AGOSTO 2'!$AM$11:$AM$40,_xlfn.XLOOKUP($A169&amp;$B169,'AGOSTO 2'!$BC$11:$BC$40&amp;'AGOSTO 2'!$BD$11:$BD$40,'AGOSTO 2'!$CL$11:$CL$40,"A"))/1%,"")</f>
        <v/>
      </c>
      <c r="DR169" s="188" t="str">
        <f t="array" ref="DR169">IFERROR(_xlfn.XLOOKUP($A169&amp;$B169,SEPTIEMBRE!$D$11:$D$40&amp;SEPTIEMBRE!$E$11:$E$40,SEPTIEMBRE!$AM$11:$AM$40,_xlfn.XLOOKUP($A169&amp;$B169,SEPTIEMBRE!$BC$11:$BC$40&amp;SEPTIEMBRE!$BD$11:$BD$40,SEPTIEMBRE!$CL$11:$CL$40,"A"))/1%,"")</f>
        <v/>
      </c>
      <c r="DS169" s="188" t="str">
        <f t="array" ref="DS169">IFERROR(_xlfn.XLOOKUP($A169&amp;$B169,'SEPTIEMBRE 2'!$D$11:$D$40&amp;'SEPTIEMBRE 2'!$E$11:$E$40,'SEPTIEMBRE 2'!$AM$11:$AM$40,_xlfn.XLOOKUP($A169&amp;$B169,'SEPTIEMBRE 2'!$BC$11:$BC$40&amp;'SEPTIEMBRE 2'!$BD$11:$BD$40,'SEPTIEMBRE 2'!$CL$11:$CL$40,"A"))/1%,"")</f>
        <v/>
      </c>
      <c r="DT169" s="188" t="str">
        <f t="array" ref="DT169">IFERROR(_xlfn.XLOOKUP($A169&amp;$B169,'SEPTIEMBRE 3'!$D$11:$D$40&amp;'SEPTIEMBRE 3'!$E$11:$E$40,'SEPTIEMBRE 3'!$AM$11:$AM$40,_xlfn.XLOOKUP($A169&amp;$B169,'SEPTIEMBRE 3'!$BC$11:$BC$40&amp;'SEPTIEMBRE 3'!$BD$11:$BD$40,'SEPTIEMBRE 3'!$CL$11:$CL$40,"A"))/1%,"")</f>
        <v/>
      </c>
      <c r="DU169" s="188" t="str">
        <f t="array" ref="DU169">IFERROR(_xlfn.XLOOKUP($A169&amp;$B169,OCTUBRE!$D$11:$D$40&amp;OCTUBRE!$E$11:$E$40,OCTUBRE!$AM$11:$AM$40,_xlfn.XLOOKUP($A169&amp;$B169,OCTUBRE!$BC$11:$BC$40&amp;OCTUBRE!$BD$11:$BD$40,OCTUBRE!$CL$11:$CL$40,"A"))/1%,"")</f>
        <v/>
      </c>
      <c r="DV169" s="188" t="str">
        <f t="array" ref="DV169">IFERROR(_xlfn.XLOOKUP($A169&amp;$B169,'OCTUBRE 2'!$D$11:$D$40&amp;'OCTUBRE 2'!$E$11:$E$40,'OCTUBRE 2'!$AM$11:$AM$40,_xlfn.XLOOKUP($A169&amp;$B169,'OCTUBRE 2'!$BC$11:$BC$40&amp;'OCTUBRE 2'!$BD$11:$BD$40,'OCTUBRE 2'!$CL$11:$CL$40,"A"))/1%,"")</f>
        <v/>
      </c>
      <c r="DW169" s="188" t="str">
        <f t="array" ref="DW169">IFERROR(_xlfn.XLOOKUP($A169&amp;$B169,NOVIEMBRE!$D$11:$D$40&amp;NOVIEMBRE!$E$11:$E$40,NOVIEMBRE!$AM$11:$AM$40,_xlfn.XLOOKUP($A169&amp;$B169,NOVIEMBRE!$BC$11:$BC$40&amp;NOVIEMBRE!$BD$11:$BD$40,NOVIEMBRE!$CL$11:$CL$40,"A"))/1%,"")</f>
        <v/>
      </c>
      <c r="DX169" s="188" t="str">
        <f t="array" ref="DX169">IFERROR(_xlfn.XLOOKUP($A169&amp;$B169,'NOVIEMBRE 2'!$D$11:$D$40&amp;'NOVIEMBRE 2'!$E$11:$E$40,'NOVIEMBRE 2'!$AM$11:$AM$40,_xlfn.XLOOKUP($A169&amp;$B169,'NOVIEMBRE 2'!$BC$11:$BC$40&amp;'NOVIEMBRE 2'!$BD$11:$BD$40,'NOVIEMBRE 2'!$CL$11:$CL$40,"A"))/1%,"")</f>
        <v/>
      </c>
      <c r="DY169" s="188" t="str">
        <f t="array" ref="DY169">IFERROR(_xlfn.XLOOKUP($A169&amp;$B169,DICIEMBRE!$D$11:$D$40&amp;DICIEMBRE!$E$11:$E$40,DICIEMBRE!$AM$11:$AM$40,_xlfn.XLOOKUP($A169&amp;$B169,DICIEMBRE!$BC$11:$BC$40&amp;DICIEMBRE!$BD$11:$BD$40,DICIEMBRE!$CL$11:$CL$40,"A"))/1%,"")</f>
        <v/>
      </c>
      <c r="DZ169" s="381" t="str">
        <f t="shared" si="9"/>
        <v>-</v>
      </c>
      <c r="EA169" s="381" t="str">
        <f t="shared" si="10"/>
        <v>-</v>
      </c>
      <c r="EB169" s="381" t="str">
        <f t="shared" si="11"/>
        <v>-</v>
      </c>
      <c r="EC169" s="381" t="str">
        <f t="shared" si="12"/>
        <v>-</v>
      </c>
      <c r="ED169" s="381" t="str">
        <f t="shared" si="13"/>
        <v>-</v>
      </c>
      <c r="EE169" s="381" t="str">
        <f t="shared" si="14"/>
        <v>-</v>
      </c>
      <c r="EF169" s="381" t="str">
        <f t="shared" si="15"/>
        <v>-</v>
      </c>
      <c r="EG169" s="381" t="str">
        <f t="shared" si="16"/>
        <v>-</v>
      </c>
      <c r="EH169" s="381" t="str">
        <f t="shared" si="17"/>
        <v>-</v>
      </c>
      <c r="EI169" s="188" t="str">
        <f t="shared" si="18"/>
        <v/>
      </c>
      <c r="EJ169" s="382"/>
      <c r="EK169" s="382"/>
      <c r="EL169" s="383"/>
      <c r="EM169" s="21"/>
      <c r="EN169" s="384">
        <f t="array" ref="EN169">IFERROR(_xlfn.XLOOKUP($A169&amp;$B169,MARZO!$D$11:$D$40&amp;MARZO!$E$11:$E$40,MARZO!$AK$11:$AK$40,_xlfn.XLOOKUP($A169&amp;$B169,MARZO!$BC$11:$BC$40&amp;MARZO!$BD$11:$BD$40,MARZO!$CJ$11:$CJ$40,"A")),"")</f>
        <v>0</v>
      </c>
      <c r="EO169" s="384">
        <f t="array" ref="EO169">IFERROR(_xlfn.XLOOKUP($A169&amp;$B169,ABRIL!$D$11:$D$40&amp;ABRIL!$E$11:$E$40,ABRIL!$AK$11:$AK$40,_xlfn.XLOOKUP($A169&amp;$B169,ABRIL!$BC$11:$BC$40&amp;ABRIL!$BD$11:$BD$40,ABRIL!$CJ$11:$CJ$40,"A")),"")</f>
        <v>0</v>
      </c>
      <c r="EP169" s="384">
        <f t="array" ref="EP169">IFERROR(_xlfn.XLOOKUP($A169&amp;$B169,'ABRIL 2'!$D$11:$D$40&amp;'ABRIL 2'!$E$11:$E$40,'ABRIL 2'!$AK$11:$AK$40,_xlfn.XLOOKUP($A169&amp;$B169,'ABRIL 2'!$BC$11:$BC$40&amp;'ABRIL 2'!$BD$11:$BD$40,'ABRIL 2'!$CJ$11:$CJ$40,"A")),"")</f>
        <v>0</v>
      </c>
      <c r="EQ169" s="384">
        <f t="array" ref="EQ169">IFERROR(_xlfn.XLOOKUP($A169&amp;$B169,MAYO!$D$11:$D$40&amp;MAYO!$E$11:$E$40,MAYO!$AK$11:$AK$40,_xlfn.XLOOKUP($A169&amp;$B169,MAYO!$BC$11:$BC$40&amp;MAYO!$BD$11:$BD$40,MAYO!$CJ$11:$CJ$40,"A")),"")</f>
        <v>0</v>
      </c>
      <c r="ER169" s="384">
        <f t="array" ref="ER169">IFERROR(_xlfn.XLOOKUP($A169&amp;$B169,'MAYO 2'!$D$11:$D$40&amp;'MAYO 2'!$E$11:$E$40,'MAYO 2'!$AK$11:$AK$40,_xlfn.XLOOKUP($A169&amp;$B169,'MAYO 2'!$BC$11:$BC$40&amp;'MAYO 2'!$BD$11:$BD$40,'MAYO 2'!$CJ$11:$CJ$40,"A")),"")</f>
        <v>0</v>
      </c>
      <c r="ES169" s="384">
        <f t="array" ref="ES169">IFERROR(_xlfn.XLOOKUP($A169&amp;$B169,JUNIO!$D$11:$D$40&amp;JUNIO!$E$11:$E$40,JUNIO!$AK$11:$AK$40,_xlfn.XLOOKUP($A169&amp;$B169,JUNIO!$BC$11:$BC$40&amp;JUNIO!$BD$11:$BD$40,JUNIO!$CJ$11:$CJ$40,"A")),"")</f>
        <v>0</v>
      </c>
      <c r="ET169" s="384">
        <f t="array" ref="ET169">IFERROR(_xlfn.XLOOKUP($A169&amp;$B169,'JUNIO 2'!$D$11:$D$40&amp;'JUNIO 2'!$E$11:$E$40,'JUNIO 2'!$AK$11:$AK$40,_xlfn.XLOOKUP($A169&amp;$B169,'JUNIO 2'!$BC$11:$BC$40&amp;'JUNIO 2'!$BD$11:$BD$40,'JUNIO 2'!$CJ$11:$CJ$40,"A")),"")</f>
        <v>0</v>
      </c>
      <c r="EU169" s="384">
        <f t="array" ref="EU169">IFERROR(_xlfn.XLOOKUP($A169&amp;$B169,JULIO!$D$11:$D$40&amp;JULIO!$E$11:$E$40,JULIO!$AK$11:$AK$40,_xlfn.XLOOKUP($A169&amp;$B169,JULIO!$BC$11:$BC$40&amp;JULIO!$BD$11:$BD$40,JULIO!$CJ$11:$CJ$40,"A")),"")</f>
        <v>0</v>
      </c>
      <c r="EV169" s="384">
        <f t="array" ref="EV169">IFERROR(_xlfn.XLOOKUP($A169&amp;$B169,'JULIO 2'!$D$11:$D$40&amp;'JULIO 2'!$E$11:$E$40,'JULIO 2'!$AK$11:$AK$40,_xlfn.XLOOKUP($A169&amp;$B169,'JULIO 2'!$BC$11:$BC$40&amp;'JULIO 2'!$BD$11:$BD$40,'JULIO 2'!$CJ$11:$CJ$40,"A")),"")</f>
        <v>0</v>
      </c>
      <c r="EW169" s="384">
        <f t="array" ref="EW169">IFERROR(_xlfn.XLOOKUP($A169&amp;$B169,AGOSTO!$D$11:$D$40&amp;AGOSTO!$E$11:$E$40,AGOSTO!$AK$11:$AK$40,_xlfn.XLOOKUP($A169&amp;$B169,AGOSTO!$BC$11:$BC$40&amp;AGOSTO!$BD$11:$BD$40,AGOSTO!$CJ$11:$CJ$40,"A")),"")</f>
        <v>0</v>
      </c>
      <c r="EX169" s="384">
        <f t="array" ref="EX169">IFERROR(_xlfn.XLOOKUP($A169&amp;$B169,'AGOSTO 2'!$D$11:$D$40&amp;'AGOSTO 2'!$E$11:$E$40,'AGOSTO 2'!$AK$11:$AK$40,_xlfn.XLOOKUP($A169&amp;$B169,'AGOSTO 2'!$BC$11:$BC$40&amp;'AGOSTO 2'!$BD$11:$BD$40,'AGOSTO 2'!$CJ$11:$CJ$40,"A")),"")</f>
        <v>0</v>
      </c>
      <c r="EY169" s="384">
        <f t="array" ref="EY169">IFERROR(_xlfn.XLOOKUP($A169&amp;$B169,SEPTIEMBRE!$D$11:$D$40&amp;SEPTIEMBRE!$E$11:$E$40,SEPTIEMBRE!$AK$11:$AK$40,_xlfn.XLOOKUP($A169&amp;$B169,SEPTIEMBRE!$BC$11:$BC$40&amp;SEPTIEMBRE!$BD$11:$BD$40,SEPTIEMBRE!$CJ$11:$CJ$40,"A")),"")</f>
        <v>0</v>
      </c>
      <c r="EZ169" s="384">
        <f t="array" ref="EZ169">IFERROR(_xlfn.XLOOKUP($A169&amp;$B169,'SEPTIEMBRE 2'!$D$11:$D$40&amp;'SEPTIEMBRE 2'!$E$11:$E$40,'SEPTIEMBRE 2'!$AK$11:$AK$40,_xlfn.XLOOKUP($A169&amp;$B169,'SEPTIEMBRE 2'!$BC$11:$BC$40&amp;'SEPTIEMBRE 2'!$BD$11:$BD$40,'SEPTIEMBRE 2'!$CJ$11:$CJ$40,"A")),"")</f>
        <v>0</v>
      </c>
      <c r="FA169" s="384">
        <f t="array" ref="FA169">IFERROR(_xlfn.XLOOKUP($A169&amp;$B169,'SEPTIEMBRE 3'!$D$11:$D$40&amp;'SEPTIEMBRE 3'!$E$11:$E$40,'SEPTIEMBRE 3'!$AK$11:$AK$40,_xlfn.XLOOKUP($A169&amp;$B169,'SEPTIEMBRE 3'!$BC$11:$BC$40&amp;'SEPTIEMBRE 3'!$BD$11:$BD$40,'SEPTIEMBRE 3'!$CJ$11:$CJ$40,"A")),"")</f>
        <v>0</v>
      </c>
      <c r="FB169" s="384">
        <f t="array" ref="FB169">IFERROR(_xlfn.XLOOKUP($A169&amp;$B169,OCTUBRE!$D$11:$D$40&amp;OCTUBRE!$E$11:$E$40,OCTUBRE!$AK$11:$AK$40,_xlfn.XLOOKUP($A169&amp;$B169,OCTUBRE!$BC$11:$BC$40&amp;OCTUBRE!$BD$11:$BD$40,OCTUBRE!$CJ$11:$CJ$40,"A")),"")</f>
        <v>0</v>
      </c>
      <c r="FC169" s="384">
        <f t="array" ref="FC169">IFERROR(_xlfn.XLOOKUP($A169&amp;$B169,'OCTUBRE 2'!$D$11:$D$40&amp;'OCTUBRE 2'!$E$11:$E$40,'OCTUBRE 2'!$AK$11:$AK$40,_xlfn.XLOOKUP($A169&amp;$B169,'OCTUBRE 2'!$BC$11:$BC$40&amp;'OCTUBRE 2'!$BD$11:$BD$40,'OCTUBRE 2'!$CJ$11:$CJ$40,"A")),"")</f>
        <v>0</v>
      </c>
      <c r="FD169" s="384">
        <f t="array" ref="FD169">IFERROR(_xlfn.XLOOKUP($A169&amp;$B169,NOVIEMBRE!$D$11:$D$40&amp;NOVIEMBRE!$E$11:$E$40,NOVIEMBRE!$AK$11:$AK$40,_xlfn.XLOOKUP($A169&amp;$B169,NOVIEMBRE!$BC$11:$BC$40&amp;NOVIEMBRE!$BD$11:$BD$40,NOVIEMBRE!$CJ$11:$CJ$40,"A")),"")</f>
        <v>0</v>
      </c>
      <c r="FE169" s="384">
        <f t="array" ref="FE169">IFERROR(_xlfn.XLOOKUP($A169&amp;$B169,'NOVIEMBRE 2'!$D$11:$D$40&amp;'NOVIEMBRE 2'!$E$11:$E$40,'NOVIEMBRE 2'!$AK$11:$AK$40,_xlfn.XLOOKUP($A169&amp;$B169,'NOVIEMBRE 2'!$BC$11:$BC$40&amp;'NOVIEMBRE 2'!$BD$11:$BD$40,'NOVIEMBRE 2'!$CJ$11:$CJ$40,"A")),"")</f>
        <v>0</v>
      </c>
      <c r="FF169" s="385">
        <f t="array" ref="FF169">IFERROR(_xlfn.XLOOKUP($A169&amp;$B169,DICIEMBRE!$D$11:$D$40&amp;DICIEMBRE!$E$11:$E$40,DICIEMBRE!$AK$11:$AK$40,_xlfn.XLOOKUP($A169&amp;$B169,DICIEMBRE!$BC$11:$BC$40&amp;DICIEMBRE!$BD$11:$BD$40,DICIEMBRE!$CJ$11:$CJ$40,"A")),"")</f>
        <v>0</v>
      </c>
      <c r="FG169" s="386" t="str">
        <f t="shared" si="19"/>
        <v/>
      </c>
      <c r="FH169" s="386" t="str">
        <f t="array" ref="FH169">IF(
 COUNT(DZ169:EH169)=0,
 "-",
 IF(
  COUNT(DZ169:EH169) &lt; COUNTA(DZ169:EH169),
  REPT("🟩", ROUND(COUNT(DZ169:EH169)/COUNTA(DZ169:EH169)*5, 0)) &amp;
  REPT("⬜", 5 - ROUND(COUNT(DZ169:EH169)/COUNTA(DZ169:EH169)*5, 0)),
  IF(
    AVERAGE(IF(DZ169:EH169&lt;&gt;"", DZ169:EH169, )) &gt;= 70, "🟩🟩🟩🟩🟩",
    IF(
      AVERAGE(IF(DZ169:EH169&lt;&gt;"",DZ169:EH169, )) &gt;= 56, "🟨🟨🟨🟨🟨",
      "🟥🟥🟥🟥🟥"
    )
  )
 )
)
</f>
        <v>-</v>
      </c>
    </row>
    <row r="170" ht="15.75" customHeight="1">
      <c r="A170" s="168"/>
      <c r="B170" s="169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1"/>
      <c r="N170" s="172" t="str">
        <f t="shared" si="1"/>
        <v/>
      </c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2" t="str">
        <f t="shared" si="2"/>
        <v/>
      </c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2" t="str">
        <f t="shared" si="3"/>
        <v/>
      </c>
      <c r="AM170" s="173"/>
      <c r="AN170" s="173"/>
      <c r="AO170" s="173"/>
      <c r="AP170" s="173"/>
      <c r="AQ170" s="173"/>
      <c r="AR170" s="173"/>
      <c r="AS170" s="173"/>
      <c r="AT170" s="173"/>
      <c r="AU170" s="173"/>
      <c r="AV170" s="171"/>
      <c r="AW170" s="171"/>
      <c r="AX170" s="172" t="str">
        <f t="shared" si="4"/>
        <v/>
      </c>
      <c r="AY170" s="173"/>
      <c r="AZ170" s="173"/>
      <c r="BA170" s="173"/>
      <c r="BB170" s="173"/>
      <c r="BC170" s="173"/>
      <c r="BD170" s="173"/>
      <c r="BE170" s="173"/>
      <c r="BF170" s="173"/>
      <c r="BG170" s="173"/>
      <c r="BH170" s="173"/>
      <c r="BI170" s="173"/>
      <c r="BJ170" s="172" t="str">
        <f t="shared" si="5"/>
        <v/>
      </c>
      <c r="BK170" s="173"/>
      <c r="BL170" s="173"/>
      <c r="BM170" s="173"/>
      <c r="BN170" s="173"/>
      <c r="BO170" s="173"/>
      <c r="BP170" s="173"/>
      <c r="BQ170" s="173"/>
      <c r="BR170" s="173"/>
      <c r="BS170" s="173"/>
      <c r="BT170" s="173"/>
      <c r="BU170" s="173"/>
      <c r="BV170" s="172" t="str">
        <f t="shared" si="6"/>
        <v/>
      </c>
      <c r="BW170" s="173"/>
      <c r="BX170" s="173"/>
      <c r="BY170" s="173"/>
      <c r="BZ170" s="171"/>
      <c r="CA170" s="171"/>
      <c r="CB170" s="171"/>
      <c r="CC170" s="171"/>
      <c r="CD170" s="171"/>
      <c r="CE170" s="171"/>
      <c r="CF170" s="171"/>
      <c r="CG170" s="171"/>
      <c r="CH170" s="172" t="str">
        <f t="shared" si="7"/>
        <v/>
      </c>
      <c r="CI170" s="171"/>
      <c r="CJ170" s="173"/>
      <c r="CK170" s="173"/>
      <c r="CL170" s="173"/>
      <c r="CM170" s="173"/>
      <c r="CN170" s="171"/>
      <c r="CO170" s="171"/>
      <c r="CP170" s="171"/>
      <c r="CQ170" s="173"/>
      <c r="CR170" s="171"/>
      <c r="CS170" s="171"/>
      <c r="CT170" s="172" t="str">
        <f t="shared" si="8"/>
        <v/>
      </c>
      <c r="CU170" s="172"/>
      <c r="CV170" s="172"/>
      <c r="CW170" s="172"/>
      <c r="CX170" s="172"/>
      <c r="CY170" s="172"/>
      <c r="CZ170" s="172"/>
      <c r="DA170" s="172"/>
      <c r="DB170" s="172"/>
      <c r="DC170" s="172"/>
      <c r="DD170" s="172"/>
      <c r="DE170" s="172"/>
      <c r="DF170" s="172"/>
      <c r="DG170" s="188" t="str">
        <f t="array" ref="DG170">IFERROR(_xlfn.XLOOKUP($A170&amp;B170,MARZO!$D$11:$D$40&amp;MARZO!$E$11:$E$40,MARZO!$AM$11:$AM$40,_xlfn.XLOOKUP($A170&amp;$B170,MARZO!$BC$11:$BC$40&amp;MARZO!$BD$11:$BD$40,MARZO!$CL$11:$CL$40,"A"))/1%,"")</f>
        <v/>
      </c>
      <c r="DH170" s="188" t="str">
        <f t="array" ref="DH170">IFERROR(_xlfn.XLOOKUP($A170&amp;$B170,ABRIL!$D$11:$D$40&amp;ABRIL!$E$11:$E$40,ABRIL!$AM$11:$AM$40,_xlfn.XLOOKUP($A170&amp;$B170,ABRIL!$BC$11:$BC$40&amp;ABRIL!$BD$11:$BD$40,ABRIL!$CL$11:$CL$40,"A"))/1%,"")</f>
        <v/>
      </c>
      <c r="DI170" s="188" t="str">
        <f t="array" ref="DI170">IFERROR(_xlfn.XLOOKUP($A170&amp;$B170,'ABRIL 2'!$D$11:$D$40&amp;'ABRIL 2'!$E$11:$E$40,'ABRIL 2'!$AM$11:$AM$40,_xlfn.XLOOKUP($A170&amp;$B170,'ABRIL 2'!$BC$11:$BC$40&amp;'ABRIL 2'!$BD$11:$BD$40,'ABRIL 2'!$CL$11:$CL$40,"A"))/1%,"")</f>
        <v/>
      </c>
      <c r="DJ170" s="188" t="str">
        <f t="array" ref="DJ170">IFERROR(_xlfn.XLOOKUP($A170&amp;$B170,MAYO!$D$11:$D$40&amp;MAYO!$E$11:$E$40,MAYO!$AM$11:$AM$40,_xlfn.XLOOKUP($A170&amp;$B170,MAYO!$BC$11:$BC$40&amp;MAYO!$BD$11:$BD$40,MAYO!$CL$11:$CL$40,"A"))/1%,"")</f>
        <v/>
      </c>
      <c r="DK170" s="188" t="str">
        <f t="array" ref="DK170">IFERROR(_xlfn.XLOOKUP($A170&amp;$B170,'MAYO 2'!$D$11:$D$40&amp;'MAYO 2'!$E$11:$E$40,'MAYO 2'!$AM$11:$AM$40,_xlfn.XLOOKUP($A170&amp;$B170,'MAYO 2'!$BC$11:$BC$40&amp;'MAYO 2'!$BD$11:$BD$40,'MAYO 2'!$CL$11:$CL$40,"A"))/1%,"")</f>
        <v/>
      </c>
      <c r="DL170" s="188" t="str">
        <f t="array" ref="DL170">IFERROR(_xlfn.XLOOKUP($A170&amp;$B170,JUNIO!$D$11:$D$40&amp;JUNIO!$E$11:$E$40,JUNIO!$AM$11:$AM$40,_xlfn.XLOOKUP($A170&amp;$B170,JUNIO!$BC$11:$BC$40&amp;JUNIO!$BD$11:$BD$40,JUNIO!$CL$11:$CL$40,"A"))/1%,"")</f>
        <v/>
      </c>
      <c r="DM170" s="188" t="str">
        <f t="array" ref="DM170">IFERROR(_xlfn.XLOOKUP($A170&amp;$B170,'JUNIO 2'!$D$11:$D$40&amp;'JUNIO 2'!$E$11:$E$40,'JUNIO 2'!$AM$11:$AM$40,_xlfn.XLOOKUP($A170&amp;$B170,'JUNIO 2'!$BC$11:$BC$40&amp;'JUNIO 2'!$BD$11:$BD$40,'JUNIO 2'!$CL$11:$CL$40,"A"))/1%,"")</f>
        <v/>
      </c>
      <c r="DN170" s="188" t="str">
        <f t="array" ref="DN170">IFERROR(_xlfn.XLOOKUP($A170&amp;$B170,JULIO!$D$11:$D$40&amp;JULIO!$E$11:$E$40,JULIO!$AM$11:$AM$40,_xlfn.XLOOKUP($A170&amp;$B170,JULIO!$BC$11:$BC$40&amp;JULIO!$BD$11:$BD$40,JULIO!$CL$11:$CL$40,"A"))/1%,"")</f>
        <v/>
      </c>
      <c r="DO170" s="188" t="str">
        <f t="array" ref="DO170">IFERROR(_xlfn.XLOOKUP($A170&amp;$B170,'JULIO 2'!$D$11:$D$40&amp;'JULIO 2'!$E$11:$E$40,'JULIO 2'!$AM$11:$AM$40,_xlfn.XLOOKUP($A170&amp;$B170,'JULIO 2'!$BC$11:$BC$40&amp;'JULIO 2'!$BD$11:$BD$40,'JULIO 2'!$CL$11:$CL$40,"A"))/1%,"")</f>
        <v/>
      </c>
      <c r="DP170" s="188" t="str">
        <f t="array" ref="DP170">IFERROR(_xlfn.XLOOKUP($A170&amp;$B170,AGOSTO!$D$11:$D$40&amp;AGOSTO!$E$11:$E$40,AGOSTO!$AM$11:$AM$40,_xlfn.XLOOKUP($A170&amp;$B170,AGOSTO!$BC$11:$BC$40&amp;AGOSTO!$BD$11:$BD$40,AGOSTO!$CL$11:$CL$40,"A"))/1%,"")</f>
        <v/>
      </c>
      <c r="DQ170" s="188" t="str">
        <f t="array" ref="DQ170">IFERROR(_xlfn.XLOOKUP($A170&amp;$B170,'AGOSTO 2'!$D$11:$D$40&amp;'AGOSTO 2'!$E$11:$E$40,'AGOSTO 2'!$AM$11:$AM$40,_xlfn.XLOOKUP($A170&amp;$B170,'AGOSTO 2'!$BC$11:$BC$40&amp;'AGOSTO 2'!$BD$11:$BD$40,'AGOSTO 2'!$CL$11:$CL$40,"A"))/1%,"")</f>
        <v/>
      </c>
      <c r="DR170" s="188" t="str">
        <f t="array" ref="DR170">IFERROR(_xlfn.XLOOKUP($A170&amp;$B170,SEPTIEMBRE!$D$11:$D$40&amp;SEPTIEMBRE!$E$11:$E$40,SEPTIEMBRE!$AM$11:$AM$40,_xlfn.XLOOKUP($A170&amp;$B170,SEPTIEMBRE!$BC$11:$BC$40&amp;SEPTIEMBRE!$BD$11:$BD$40,SEPTIEMBRE!$CL$11:$CL$40,"A"))/1%,"")</f>
        <v/>
      </c>
      <c r="DS170" s="188" t="str">
        <f t="array" ref="DS170">IFERROR(_xlfn.XLOOKUP($A170&amp;$B170,'SEPTIEMBRE 2'!$D$11:$D$40&amp;'SEPTIEMBRE 2'!$E$11:$E$40,'SEPTIEMBRE 2'!$AM$11:$AM$40,_xlfn.XLOOKUP($A170&amp;$B170,'SEPTIEMBRE 2'!$BC$11:$BC$40&amp;'SEPTIEMBRE 2'!$BD$11:$BD$40,'SEPTIEMBRE 2'!$CL$11:$CL$40,"A"))/1%,"")</f>
        <v/>
      </c>
      <c r="DT170" s="188" t="str">
        <f t="array" ref="DT170">IFERROR(_xlfn.XLOOKUP($A170&amp;$B170,'SEPTIEMBRE 3'!$D$11:$D$40&amp;'SEPTIEMBRE 3'!$E$11:$E$40,'SEPTIEMBRE 3'!$AM$11:$AM$40,_xlfn.XLOOKUP($A170&amp;$B170,'SEPTIEMBRE 3'!$BC$11:$BC$40&amp;'SEPTIEMBRE 3'!$BD$11:$BD$40,'SEPTIEMBRE 3'!$CL$11:$CL$40,"A"))/1%,"")</f>
        <v/>
      </c>
      <c r="DU170" s="188" t="str">
        <f t="array" ref="DU170">IFERROR(_xlfn.XLOOKUP($A170&amp;$B170,OCTUBRE!$D$11:$D$40&amp;OCTUBRE!$E$11:$E$40,OCTUBRE!$AM$11:$AM$40,_xlfn.XLOOKUP($A170&amp;$B170,OCTUBRE!$BC$11:$BC$40&amp;OCTUBRE!$BD$11:$BD$40,OCTUBRE!$CL$11:$CL$40,"A"))/1%,"")</f>
        <v/>
      </c>
      <c r="DV170" s="188" t="str">
        <f t="array" ref="DV170">IFERROR(_xlfn.XLOOKUP($A170&amp;$B170,'OCTUBRE 2'!$D$11:$D$40&amp;'OCTUBRE 2'!$E$11:$E$40,'OCTUBRE 2'!$AM$11:$AM$40,_xlfn.XLOOKUP($A170&amp;$B170,'OCTUBRE 2'!$BC$11:$BC$40&amp;'OCTUBRE 2'!$BD$11:$BD$40,'OCTUBRE 2'!$CL$11:$CL$40,"A"))/1%,"")</f>
        <v/>
      </c>
      <c r="DW170" s="188" t="str">
        <f t="array" ref="DW170">IFERROR(_xlfn.XLOOKUP($A170&amp;$B170,NOVIEMBRE!$D$11:$D$40&amp;NOVIEMBRE!$E$11:$E$40,NOVIEMBRE!$AM$11:$AM$40,_xlfn.XLOOKUP($A170&amp;$B170,NOVIEMBRE!$BC$11:$BC$40&amp;NOVIEMBRE!$BD$11:$BD$40,NOVIEMBRE!$CL$11:$CL$40,"A"))/1%,"")</f>
        <v/>
      </c>
      <c r="DX170" s="188" t="str">
        <f t="array" ref="DX170">IFERROR(_xlfn.XLOOKUP($A170&amp;$B170,'NOVIEMBRE 2'!$D$11:$D$40&amp;'NOVIEMBRE 2'!$E$11:$E$40,'NOVIEMBRE 2'!$AM$11:$AM$40,_xlfn.XLOOKUP($A170&amp;$B170,'NOVIEMBRE 2'!$BC$11:$BC$40&amp;'NOVIEMBRE 2'!$BD$11:$BD$40,'NOVIEMBRE 2'!$CL$11:$CL$40,"A"))/1%,"")</f>
        <v/>
      </c>
      <c r="DY170" s="188" t="str">
        <f t="array" ref="DY170">IFERROR(_xlfn.XLOOKUP($A170&amp;$B170,DICIEMBRE!$D$11:$D$40&amp;DICIEMBRE!$E$11:$E$40,DICIEMBRE!$AM$11:$AM$40,_xlfn.XLOOKUP($A170&amp;$B170,DICIEMBRE!$BC$11:$BC$40&amp;DICIEMBRE!$BD$11:$BD$40,DICIEMBRE!$CL$11:$CL$40,"A"))/1%,"")</f>
        <v/>
      </c>
      <c r="DZ170" s="381" t="str">
        <f t="shared" si="9"/>
        <v>-</v>
      </c>
      <c r="EA170" s="381" t="str">
        <f t="shared" si="10"/>
        <v>-</v>
      </c>
      <c r="EB170" s="381" t="str">
        <f t="shared" si="11"/>
        <v>-</v>
      </c>
      <c r="EC170" s="381" t="str">
        <f t="shared" si="12"/>
        <v>-</v>
      </c>
      <c r="ED170" s="381" t="str">
        <f t="shared" si="13"/>
        <v>-</v>
      </c>
      <c r="EE170" s="381" t="str">
        <f t="shared" si="14"/>
        <v>-</v>
      </c>
      <c r="EF170" s="381" t="str">
        <f t="shared" si="15"/>
        <v>-</v>
      </c>
      <c r="EG170" s="381" t="str">
        <f t="shared" si="16"/>
        <v>-</v>
      </c>
      <c r="EH170" s="381" t="str">
        <f t="shared" si="17"/>
        <v>-</v>
      </c>
      <c r="EI170" s="188" t="str">
        <f t="shared" si="18"/>
        <v/>
      </c>
      <c r="EJ170" s="382"/>
      <c r="EK170" s="382"/>
      <c r="EL170" s="383"/>
      <c r="EM170" s="21"/>
      <c r="EN170" s="384">
        <f t="array" ref="EN170">IFERROR(_xlfn.XLOOKUP($A170&amp;$B170,MARZO!$D$11:$D$40&amp;MARZO!$E$11:$E$40,MARZO!$AK$11:$AK$40,_xlfn.XLOOKUP($A170&amp;$B170,MARZO!$BC$11:$BC$40&amp;MARZO!$BD$11:$BD$40,MARZO!$CJ$11:$CJ$40,"A")),"")</f>
        <v>0</v>
      </c>
      <c r="EO170" s="384">
        <f t="array" ref="EO170">IFERROR(_xlfn.XLOOKUP($A170&amp;$B170,ABRIL!$D$11:$D$40&amp;ABRIL!$E$11:$E$40,ABRIL!$AK$11:$AK$40,_xlfn.XLOOKUP($A170&amp;$B170,ABRIL!$BC$11:$BC$40&amp;ABRIL!$BD$11:$BD$40,ABRIL!$CJ$11:$CJ$40,"A")),"")</f>
        <v>0</v>
      </c>
      <c r="EP170" s="384">
        <f t="array" ref="EP170">IFERROR(_xlfn.XLOOKUP($A170&amp;$B170,'ABRIL 2'!$D$11:$D$40&amp;'ABRIL 2'!$E$11:$E$40,'ABRIL 2'!$AK$11:$AK$40,_xlfn.XLOOKUP($A170&amp;$B170,'ABRIL 2'!$BC$11:$BC$40&amp;'ABRIL 2'!$BD$11:$BD$40,'ABRIL 2'!$CJ$11:$CJ$40,"A")),"")</f>
        <v>0</v>
      </c>
      <c r="EQ170" s="384">
        <f t="array" ref="EQ170">IFERROR(_xlfn.XLOOKUP($A170&amp;$B170,MAYO!$D$11:$D$40&amp;MAYO!$E$11:$E$40,MAYO!$AK$11:$AK$40,_xlfn.XLOOKUP($A170&amp;$B170,MAYO!$BC$11:$BC$40&amp;MAYO!$BD$11:$BD$40,MAYO!$CJ$11:$CJ$40,"A")),"")</f>
        <v>0</v>
      </c>
      <c r="ER170" s="384">
        <f t="array" ref="ER170">IFERROR(_xlfn.XLOOKUP($A170&amp;$B170,'MAYO 2'!$D$11:$D$40&amp;'MAYO 2'!$E$11:$E$40,'MAYO 2'!$AK$11:$AK$40,_xlfn.XLOOKUP($A170&amp;$B170,'MAYO 2'!$BC$11:$BC$40&amp;'MAYO 2'!$BD$11:$BD$40,'MAYO 2'!$CJ$11:$CJ$40,"A")),"")</f>
        <v>0</v>
      </c>
      <c r="ES170" s="384">
        <f t="array" ref="ES170">IFERROR(_xlfn.XLOOKUP($A170&amp;$B170,JUNIO!$D$11:$D$40&amp;JUNIO!$E$11:$E$40,JUNIO!$AK$11:$AK$40,_xlfn.XLOOKUP($A170&amp;$B170,JUNIO!$BC$11:$BC$40&amp;JUNIO!$BD$11:$BD$40,JUNIO!$CJ$11:$CJ$40,"A")),"")</f>
        <v>0</v>
      </c>
      <c r="ET170" s="384">
        <f t="array" ref="ET170">IFERROR(_xlfn.XLOOKUP($A170&amp;$B170,'JUNIO 2'!$D$11:$D$40&amp;'JUNIO 2'!$E$11:$E$40,'JUNIO 2'!$AK$11:$AK$40,_xlfn.XLOOKUP($A170&amp;$B170,'JUNIO 2'!$BC$11:$BC$40&amp;'JUNIO 2'!$BD$11:$BD$40,'JUNIO 2'!$CJ$11:$CJ$40,"A")),"")</f>
        <v>0</v>
      </c>
      <c r="EU170" s="384">
        <f t="array" ref="EU170">IFERROR(_xlfn.XLOOKUP($A170&amp;$B170,JULIO!$D$11:$D$40&amp;JULIO!$E$11:$E$40,JULIO!$AK$11:$AK$40,_xlfn.XLOOKUP($A170&amp;$B170,JULIO!$BC$11:$BC$40&amp;JULIO!$BD$11:$BD$40,JULIO!$CJ$11:$CJ$40,"A")),"")</f>
        <v>0</v>
      </c>
      <c r="EV170" s="384">
        <f t="array" ref="EV170">IFERROR(_xlfn.XLOOKUP($A170&amp;$B170,'JULIO 2'!$D$11:$D$40&amp;'JULIO 2'!$E$11:$E$40,'JULIO 2'!$AK$11:$AK$40,_xlfn.XLOOKUP($A170&amp;$B170,'JULIO 2'!$BC$11:$BC$40&amp;'JULIO 2'!$BD$11:$BD$40,'JULIO 2'!$CJ$11:$CJ$40,"A")),"")</f>
        <v>0</v>
      </c>
      <c r="EW170" s="384">
        <f t="array" ref="EW170">IFERROR(_xlfn.XLOOKUP($A170&amp;$B170,AGOSTO!$D$11:$D$40&amp;AGOSTO!$E$11:$E$40,AGOSTO!$AK$11:$AK$40,_xlfn.XLOOKUP($A170&amp;$B170,AGOSTO!$BC$11:$BC$40&amp;AGOSTO!$BD$11:$BD$40,AGOSTO!$CJ$11:$CJ$40,"A")),"")</f>
        <v>0</v>
      </c>
      <c r="EX170" s="384">
        <f t="array" ref="EX170">IFERROR(_xlfn.XLOOKUP($A170&amp;$B170,'AGOSTO 2'!$D$11:$D$40&amp;'AGOSTO 2'!$E$11:$E$40,'AGOSTO 2'!$AK$11:$AK$40,_xlfn.XLOOKUP($A170&amp;$B170,'AGOSTO 2'!$BC$11:$BC$40&amp;'AGOSTO 2'!$BD$11:$BD$40,'AGOSTO 2'!$CJ$11:$CJ$40,"A")),"")</f>
        <v>0</v>
      </c>
      <c r="EY170" s="384">
        <f t="array" ref="EY170">IFERROR(_xlfn.XLOOKUP($A170&amp;$B170,SEPTIEMBRE!$D$11:$D$40&amp;SEPTIEMBRE!$E$11:$E$40,SEPTIEMBRE!$AK$11:$AK$40,_xlfn.XLOOKUP($A170&amp;$B170,SEPTIEMBRE!$BC$11:$BC$40&amp;SEPTIEMBRE!$BD$11:$BD$40,SEPTIEMBRE!$CJ$11:$CJ$40,"A")),"")</f>
        <v>0</v>
      </c>
      <c r="EZ170" s="384">
        <f t="array" ref="EZ170">IFERROR(_xlfn.XLOOKUP($A170&amp;$B170,'SEPTIEMBRE 2'!$D$11:$D$40&amp;'SEPTIEMBRE 2'!$E$11:$E$40,'SEPTIEMBRE 2'!$AK$11:$AK$40,_xlfn.XLOOKUP($A170&amp;$B170,'SEPTIEMBRE 2'!$BC$11:$BC$40&amp;'SEPTIEMBRE 2'!$BD$11:$BD$40,'SEPTIEMBRE 2'!$CJ$11:$CJ$40,"A")),"")</f>
        <v>0</v>
      </c>
      <c r="FA170" s="384">
        <f t="array" ref="FA170">IFERROR(_xlfn.XLOOKUP($A170&amp;$B170,'SEPTIEMBRE 3'!$D$11:$D$40&amp;'SEPTIEMBRE 3'!$E$11:$E$40,'SEPTIEMBRE 3'!$AK$11:$AK$40,_xlfn.XLOOKUP($A170&amp;$B170,'SEPTIEMBRE 3'!$BC$11:$BC$40&amp;'SEPTIEMBRE 3'!$BD$11:$BD$40,'SEPTIEMBRE 3'!$CJ$11:$CJ$40,"A")),"")</f>
        <v>0</v>
      </c>
      <c r="FB170" s="384">
        <f t="array" ref="FB170">IFERROR(_xlfn.XLOOKUP($A170&amp;$B170,OCTUBRE!$D$11:$D$40&amp;OCTUBRE!$E$11:$E$40,OCTUBRE!$AK$11:$AK$40,_xlfn.XLOOKUP($A170&amp;$B170,OCTUBRE!$BC$11:$BC$40&amp;OCTUBRE!$BD$11:$BD$40,OCTUBRE!$CJ$11:$CJ$40,"A")),"")</f>
        <v>0</v>
      </c>
      <c r="FC170" s="384">
        <f t="array" ref="FC170">IFERROR(_xlfn.XLOOKUP($A170&amp;$B170,'OCTUBRE 2'!$D$11:$D$40&amp;'OCTUBRE 2'!$E$11:$E$40,'OCTUBRE 2'!$AK$11:$AK$40,_xlfn.XLOOKUP($A170&amp;$B170,'OCTUBRE 2'!$BC$11:$BC$40&amp;'OCTUBRE 2'!$BD$11:$BD$40,'OCTUBRE 2'!$CJ$11:$CJ$40,"A")),"")</f>
        <v>0</v>
      </c>
      <c r="FD170" s="384">
        <f t="array" ref="FD170">IFERROR(_xlfn.XLOOKUP($A170&amp;$B170,NOVIEMBRE!$D$11:$D$40&amp;NOVIEMBRE!$E$11:$E$40,NOVIEMBRE!$AK$11:$AK$40,_xlfn.XLOOKUP($A170&amp;$B170,NOVIEMBRE!$BC$11:$BC$40&amp;NOVIEMBRE!$BD$11:$BD$40,NOVIEMBRE!$CJ$11:$CJ$40,"A")),"")</f>
        <v>0</v>
      </c>
      <c r="FE170" s="384">
        <f t="array" ref="FE170">IFERROR(_xlfn.XLOOKUP($A170&amp;$B170,'NOVIEMBRE 2'!$D$11:$D$40&amp;'NOVIEMBRE 2'!$E$11:$E$40,'NOVIEMBRE 2'!$AK$11:$AK$40,_xlfn.XLOOKUP($A170&amp;$B170,'NOVIEMBRE 2'!$BC$11:$BC$40&amp;'NOVIEMBRE 2'!$BD$11:$BD$40,'NOVIEMBRE 2'!$CJ$11:$CJ$40,"A")),"")</f>
        <v>0</v>
      </c>
      <c r="FF170" s="385">
        <f t="array" ref="FF170">IFERROR(_xlfn.XLOOKUP($A170&amp;$B170,DICIEMBRE!$D$11:$D$40&amp;DICIEMBRE!$E$11:$E$40,DICIEMBRE!$AK$11:$AK$40,_xlfn.XLOOKUP($A170&amp;$B170,DICIEMBRE!$BC$11:$BC$40&amp;DICIEMBRE!$BD$11:$BD$40,DICIEMBRE!$CJ$11:$CJ$40,"A")),"")</f>
        <v>0</v>
      </c>
      <c r="FG170" s="386" t="str">
        <f t="shared" si="19"/>
        <v/>
      </c>
      <c r="FH170" s="386" t="str">
        <f t="array" ref="FH170">IF(
 COUNT(DZ170:EH170)=0,
 "-",
 IF(
  COUNT(DZ170:EH170) &lt; COUNTA(DZ170:EH170),
  REPT("🟩", ROUND(COUNT(DZ170:EH170)/COUNTA(DZ170:EH170)*5, 0)) &amp;
  REPT("⬜", 5 - ROUND(COUNT(DZ170:EH170)/COUNTA(DZ170:EH170)*5, 0)),
  IF(
    AVERAGE(IF(DZ170:EH170&lt;&gt;"", DZ170:EH170, )) &gt;= 70, "🟩🟩🟩🟩🟩",
    IF(
      AVERAGE(IF(DZ170:EH170&lt;&gt;"",DZ170:EH170, )) &gt;= 56, "🟨🟨🟨🟨🟨",
      "🟥🟥🟥🟥🟥"
    )
  )
 )
)
</f>
        <v>-</v>
      </c>
    </row>
    <row r="171" ht="15.75" customHeight="1">
      <c r="A171" s="168"/>
      <c r="B171" s="169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1"/>
      <c r="N171" s="172" t="str">
        <f t="shared" si="1"/>
        <v/>
      </c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2" t="str">
        <f t="shared" si="2"/>
        <v/>
      </c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2" t="str">
        <f t="shared" si="3"/>
        <v/>
      </c>
      <c r="AM171" s="173"/>
      <c r="AN171" s="173"/>
      <c r="AO171" s="173"/>
      <c r="AP171" s="173"/>
      <c r="AQ171" s="173"/>
      <c r="AR171" s="173"/>
      <c r="AS171" s="173"/>
      <c r="AT171" s="173"/>
      <c r="AU171" s="173"/>
      <c r="AV171" s="171"/>
      <c r="AW171" s="171"/>
      <c r="AX171" s="172" t="str">
        <f t="shared" si="4"/>
        <v/>
      </c>
      <c r="AY171" s="173"/>
      <c r="AZ171" s="173"/>
      <c r="BA171" s="173"/>
      <c r="BB171" s="173"/>
      <c r="BC171" s="173"/>
      <c r="BD171" s="173"/>
      <c r="BE171" s="173"/>
      <c r="BF171" s="173"/>
      <c r="BG171" s="173"/>
      <c r="BH171" s="173"/>
      <c r="BI171" s="173"/>
      <c r="BJ171" s="172" t="str">
        <f t="shared" si="5"/>
        <v/>
      </c>
      <c r="BK171" s="173"/>
      <c r="BL171" s="173"/>
      <c r="BM171" s="173"/>
      <c r="BN171" s="173"/>
      <c r="BO171" s="173"/>
      <c r="BP171" s="173"/>
      <c r="BQ171" s="173"/>
      <c r="BR171" s="173"/>
      <c r="BS171" s="173"/>
      <c r="BT171" s="173"/>
      <c r="BU171" s="173"/>
      <c r="BV171" s="172" t="str">
        <f t="shared" si="6"/>
        <v/>
      </c>
      <c r="BW171" s="173"/>
      <c r="BX171" s="173"/>
      <c r="BY171" s="173"/>
      <c r="BZ171" s="171"/>
      <c r="CA171" s="171"/>
      <c r="CB171" s="171"/>
      <c r="CC171" s="171"/>
      <c r="CD171" s="171"/>
      <c r="CE171" s="171"/>
      <c r="CF171" s="171"/>
      <c r="CG171" s="171"/>
      <c r="CH171" s="172" t="str">
        <f t="shared" si="7"/>
        <v/>
      </c>
      <c r="CI171" s="171"/>
      <c r="CJ171" s="173"/>
      <c r="CK171" s="173"/>
      <c r="CL171" s="173"/>
      <c r="CM171" s="173"/>
      <c r="CN171" s="171"/>
      <c r="CO171" s="171"/>
      <c r="CP171" s="171"/>
      <c r="CQ171" s="173"/>
      <c r="CR171" s="171"/>
      <c r="CS171" s="171"/>
      <c r="CT171" s="172" t="str">
        <f t="shared" si="8"/>
        <v/>
      </c>
      <c r="CU171" s="172"/>
      <c r="CV171" s="172"/>
      <c r="CW171" s="172"/>
      <c r="CX171" s="172"/>
      <c r="CY171" s="172"/>
      <c r="CZ171" s="172"/>
      <c r="DA171" s="172"/>
      <c r="DB171" s="172"/>
      <c r="DC171" s="172"/>
      <c r="DD171" s="172"/>
      <c r="DE171" s="172"/>
      <c r="DF171" s="172"/>
      <c r="DG171" s="188" t="str">
        <f t="array" ref="DG171">IFERROR(_xlfn.XLOOKUP($A171&amp;B171,MARZO!$D$11:$D$40&amp;MARZO!$E$11:$E$40,MARZO!$AM$11:$AM$40,_xlfn.XLOOKUP($A171&amp;$B171,MARZO!$BC$11:$BC$40&amp;MARZO!$BD$11:$BD$40,MARZO!$CL$11:$CL$40,"A"))/1%,"")</f>
        <v/>
      </c>
      <c r="DH171" s="188" t="str">
        <f t="array" ref="DH171">IFERROR(_xlfn.XLOOKUP($A171&amp;$B171,ABRIL!$D$11:$D$40&amp;ABRIL!$E$11:$E$40,ABRIL!$AM$11:$AM$40,_xlfn.XLOOKUP($A171&amp;$B171,ABRIL!$BC$11:$BC$40&amp;ABRIL!$BD$11:$BD$40,ABRIL!$CL$11:$CL$40,"A"))/1%,"")</f>
        <v/>
      </c>
      <c r="DI171" s="188" t="str">
        <f t="array" ref="DI171">IFERROR(_xlfn.XLOOKUP($A171&amp;$B171,'ABRIL 2'!$D$11:$D$40&amp;'ABRIL 2'!$E$11:$E$40,'ABRIL 2'!$AM$11:$AM$40,_xlfn.XLOOKUP($A171&amp;$B171,'ABRIL 2'!$BC$11:$BC$40&amp;'ABRIL 2'!$BD$11:$BD$40,'ABRIL 2'!$CL$11:$CL$40,"A"))/1%,"")</f>
        <v/>
      </c>
      <c r="DJ171" s="188" t="str">
        <f t="array" ref="DJ171">IFERROR(_xlfn.XLOOKUP($A171&amp;$B171,MAYO!$D$11:$D$40&amp;MAYO!$E$11:$E$40,MAYO!$AM$11:$AM$40,_xlfn.XLOOKUP($A171&amp;$B171,MAYO!$BC$11:$BC$40&amp;MAYO!$BD$11:$BD$40,MAYO!$CL$11:$CL$40,"A"))/1%,"")</f>
        <v/>
      </c>
      <c r="DK171" s="188" t="str">
        <f t="array" ref="DK171">IFERROR(_xlfn.XLOOKUP($A171&amp;$B171,'MAYO 2'!$D$11:$D$40&amp;'MAYO 2'!$E$11:$E$40,'MAYO 2'!$AM$11:$AM$40,_xlfn.XLOOKUP($A171&amp;$B171,'MAYO 2'!$BC$11:$BC$40&amp;'MAYO 2'!$BD$11:$BD$40,'MAYO 2'!$CL$11:$CL$40,"A"))/1%,"")</f>
        <v/>
      </c>
      <c r="DL171" s="188" t="str">
        <f t="array" ref="DL171">IFERROR(_xlfn.XLOOKUP($A171&amp;$B171,JUNIO!$D$11:$D$40&amp;JUNIO!$E$11:$E$40,JUNIO!$AM$11:$AM$40,_xlfn.XLOOKUP($A171&amp;$B171,JUNIO!$BC$11:$BC$40&amp;JUNIO!$BD$11:$BD$40,JUNIO!$CL$11:$CL$40,"A"))/1%,"")</f>
        <v/>
      </c>
      <c r="DM171" s="188" t="str">
        <f t="array" ref="DM171">IFERROR(_xlfn.XLOOKUP($A171&amp;$B171,'JUNIO 2'!$D$11:$D$40&amp;'JUNIO 2'!$E$11:$E$40,'JUNIO 2'!$AM$11:$AM$40,_xlfn.XLOOKUP($A171&amp;$B171,'JUNIO 2'!$BC$11:$BC$40&amp;'JUNIO 2'!$BD$11:$BD$40,'JUNIO 2'!$CL$11:$CL$40,"A"))/1%,"")</f>
        <v/>
      </c>
      <c r="DN171" s="188" t="str">
        <f t="array" ref="DN171">IFERROR(_xlfn.XLOOKUP($A171&amp;$B171,JULIO!$D$11:$D$40&amp;JULIO!$E$11:$E$40,JULIO!$AM$11:$AM$40,_xlfn.XLOOKUP($A171&amp;$B171,JULIO!$BC$11:$BC$40&amp;JULIO!$BD$11:$BD$40,JULIO!$CL$11:$CL$40,"A"))/1%,"")</f>
        <v/>
      </c>
      <c r="DO171" s="188" t="str">
        <f t="array" ref="DO171">IFERROR(_xlfn.XLOOKUP($A171&amp;$B171,'JULIO 2'!$D$11:$D$40&amp;'JULIO 2'!$E$11:$E$40,'JULIO 2'!$AM$11:$AM$40,_xlfn.XLOOKUP($A171&amp;$B171,'JULIO 2'!$BC$11:$BC$40&amp;'JULIO 2'!$BD$11:$BD$40,'JULIO 2'!$CL$11:$CL$40,"A"))/1%,"")</f>
        <v/>
      </c>
      <c r="DP171" s="188" t="str">
        <f t="array" ref="DP171">IFERROR(_xlfn.XLOOKUP($A171&amp;$B171,AGOSTO!$D$11:$D$40&amp;AGOSTO!$E$11:$E$40,AGOSTO!$AM$11:$AM$40,_xlfn.XLOOKUP($A171&amp;$B171,AGOSTO!$BC$11:$BC$40&amp;AGOSTO!$BD$11:$BD$40,AGOSTO!$CL$11:$CL$40,"A"))/1%,"")</f>
        <v/>
      </c>
      <c r="DQ171" s="188" t="str">
        <f t="array" ref="DQ171">IFERROR(_xlfn.XLOOKUP($A171&amp;$B171,'AGOSTO 2'!$D$11:$D$40&amp;'AGOSTO 2'!$E$11:$E$40,'AGOSTO 2'!$AM$11:$AM$40,_xlfn.XLOOKUP($A171&amp;$B171,'AGOSTO 2'!$BC$11:$BC$40&amp;'AGOSTO 2'!$BD$11:$BD$40,'AGOSTO 2'!$CL$11:$CL$40,"A"))/1%,"")</f>
        <v/>
      </c>
      <c r="DR171" s="188" t="str">
        <f t="array" ref="DR171">IFERROR(_xlfn.XLOOKUP($A171&amp;$B171,SEPTIEMBRE!$D$11:$D$40&amp;SEPTIEMBRE!$E$11:$E$40,SEPTIEMBRE!$AM$11:$AM$40,_xlfn.XLOOKUP($A171&amp;$B171,SEPTIEMBRE!$BC$11:$BC$40&amp;SEPTIEMBRE!$BD$11:$BD$40,SEPTIEMBRE!$CL$11:$CL$40,"A"))/1%,"")</f>
        <v/>
      </c>
      <c r="DS171" s="188" t="str">
        <f t="array" ref="DS171">IFERROR(_xlfn.XLOOKUP($A171&amp;$B171,'SEPTIEMBRE 2'!$D$11:$D$40&amp;'SEPTIEMBRE 2'!$E$11:$E$40,'SEPTIEMBRE 2'!$AM$11:$AM$40,_xlfn.XLOOKUP($A171&amp;$B171,'SEPTIEMBRE 2'!$BC$11:$BC$40&amp;'SEPTIEMBRE 2'!$BD$11:$BD$40,'SEPTIEMBRE 2'!$CL$11:$CL$40,"A"))/1%,"")</f>
        <v/>
      </c>
      <c r="DT171" s="188" t="str">
        <f t="array" ref="DT171">IFERROR(_xlfn.XLOOKUP($A171&amp;$B171,'SEPTIEMBRE 3'!$D$11:$D$40&amp;'SEPTIEMBRE 3'!$E$11:$E$40,'SEPTIEMBRE 3'!$AM$11:$AM$40,_xlfn.XLOOKUP($A171&amp;$B171,'SEPTIEMBRE 3'!$BC$11:$BC$40&amp;'SEPTIEMBRE 3'!$BD$11:$BD$40,'SEPTIEMBRE 3'!$CL$11:$CL$40,"A"))/1%,"")</f>
        <v/>
      </c>
      <c r="DU171" s="188" t="str">
        <f t="array" ref="DU171">IFERROR(_xlfn.XLOOKUP($A171&amp;$B171,OCTUBRE!$D$11:$D$40&amp;OCTUBRE!$E$11:$E$40,OCTUBRE!$AM$11:$AM$40,_xlfn.XLOOKUP($A171&amp;$B171,OCTUBRE!$BC$11:$BC$40&amp;OCTUBRE!$BD$11:$BD$40,OCTUBRE!$CL$11:$CL$40,"A"))/1%,"")</f>
        <v/>
      </c>
      <c r="DV171" s="188" t="str">
        <f t="array" ref="DV171">IFERROR(_xlfn.XLOOKUP($A171&amp;$B171,'OCTUBRE 2'!$D$11:$D$40&amp;'OCTUBRE 2'!$E$11:$E$40,'OCTUBRE 2'!$AM$11:$AM$40,_xlfn.XLOOKUP($A171&amp;$B171,'OCTUBRE 2'!$BC$11:$BC$40&amp;'OCTUBRE 2'!$BD$11:$BD$40,'OCTUBRE 2'!$CL$11:$CL$40,"A"))/1%,"")</f>
        <v/>
      </c>
      <c r="DW171" s="188" t="str">
        <f t="array" ref="DW171">IFERROR(_xlfn.XLOOKUP($A171&amp;$B171,NOVIEMBRE!$D$11:$D$40&amp;NOVIEMBRE!$E$11:$E$40,NOVIEMBRE!$AM$11:$AM$40,_xlfn.XLOOKUP($A171&amp;$B171,NOVIEMBRE!$BC$11:$BC$40&amp;NOVIEMBRE!$BD$11:$BD$40,NOVIEMBRE!$CL$11:$CL$40,"A"))/1%,"")</f>
        <v/>
      </c>
      <c r="DX171" s="188" t="str">
        <f t="array" ref="DX171">IFERROR(_xlfn.XLOOKUP($A171&amp;$B171,'NOVIEMBRE 2'!$D$11:$D$40&amp;'NOVIEMBRE 2'!$E$11:$E$40,'NOVIEMBRE 2'!$AM$11:$AM$40,_xlfn.XLOOKUP($A171&amp;$B171,'NOVIEMBRE 2'!$BC$11:$BC$40&amp;'NOVIEMBRE 2'!$BD$11:$BD$40,'NOVIEMBRE 2'!$CL$11:$CL$40,"A"))/1%,"")</f>
        <v/>
      </c>
      <c r="DY171" s="188" t="str">
        <f t="array" ref="DY171">IFERROR(_xlfn.XLOOKUP($A171&amp;$B171,DICIEMBRE!$D$11:$D$40&amp;DICIEMBRE!$E$11:$E$40,DICIEMBRE!$AM$11:$AM$40,_xlfn.XLOOKUP($A171&amp;$B171,DICIEMBRE!$BC$11:$BC$40&amp;DICIEMBRE!$BD$11:$BD$40,DICIEMBRE!$CL$11:$CL$40,"A"))/1%,"")</f>
        <v/>
      </c>
      <c r="DZ171" s="381" t="str">
        <f t="shared" si="9"/>
        <v>-</v>
      </c>
      <c r="EA171" s="381" t="str">
        <f t="shared" si="10"/>
        <v>-</v>
      </c>
      <c r="EB171" s="381" t="str">
        <f t="shared" si="11"/>
        <v>-</v>
      </c>
      <c r="EC171" s="381" t="str">
        <f t="shared" si="12"/>
        <v>-</v>
      </c>
      <c r="ED171" s="381" t="str">
        <f t="shared" si="13"/>
        <v>-</v>
      </c>
      <c r="EE171" s="381" t="str">
        <f t="shared" si="14"/>
        <v>-</v>
      </c>
      <c r="EF171" s="381" t="str">
        <f t="shared" si="15"/>
        <v>-</v>
      </c>
      <c r="EG171" s="381" t="str">
        <f t="shared" si="16"/>
        <v>-</v>
      </c>
      <c r="EH171" s="381" t="str">
        <f t="shared" si="17"/>
        <v>-</v>
      </c>
      <c r="EI171" s="188" t="str">
        <f t="shared" si="18"/>
        <v/>
      </c>
      <c r="EJ171" s="382"/>
      <c r="EK171" s="382"/>
      <c r="EL171" s="383"/>
      <c r="EM171" s="21"/>
      <c r="EN171" s="384">
        <f t="array" ref="EN171">IFERROR(_xlfn.XLOOKUP($A171&amp;$B171,MARZO!$D$11:$D$40&amp;MARZO!$E$11:$E$40,MARZO!$AK$11:$AK$40,_xlfn.XLOOKUP($A171&amp;$B171,MARZO!$BC$11:$BC$40&amp;MARZO!$BD$11:$BD$40,MARZO!$CJ$11:$CJ$40,"A")),"")</f>
        <v>0</v>
      </c>
      <c r="EO171" s="384">
        <f t="array" ref="EO171">IFERROR(_xlfn.XLOOKUP($A171&amp;$B171,ABRIL!$D$11:$D$40&amp;ABRIL!$E$11:$E$40,ABRIL!$AK$11:$AK$40,_xlfn.XLOOKUP($A171&amp;$B171,ABRIL!$BC$11:$BC$40&amp;ABRIL!$BD$11:$BD$40,ABRIL!$CJ$11:$CJ$40,"A")),"")</f>
        <v>0</v>
      </c>
      <c r="EP171" s="384">
        <f t="array" ref="EP171">IFERROR(_xlfn.XLOOKUP($A171&amp;$B171,'ABRIL 2'!$D$11:$D$40&amp;'ABRIL 2'!$E$11:$E$40,'ABRIL 2'!$AK$11:$AK$40,_xlfn.XLOOKUP($A171&amp;$B171,'ABRIL 2'!$BC$11:$BC$40&amp;'ABRIL 2'!$BD$11:$BD$40,'ABRIL 2'!$CJ$11:$CJ$40,"A")),"")</f>
        <v>0</v>
      </c>
      <c r="EQ171" s="384">
        <f t="array" ref="EQ171">IFERROR(_xlfn.XLOOKUP($A171&amp;$B171,MAYO!$D$11:$D$40&amp;MAYO!$E$11:$E$40,MAYO!$AK$11:$AK$40,_xlfn.XLOOKUP($A171&amp;$B171,MAYO!$BC$11:$BC$40&amp;MAYO!$BD$11:$BD$40,MAYO!$CJ$11:$CJ$40,"A")),"")</f>
        <v>0</v>
      </c>
      <c r="ER171" s="384">
        <f t="array" ref="ER171">IFERROR(_xlfn.XLOOKUP($A171&amp;$B171,'MAYO 2'!$D$11:$D$40&amp;'MAYO 2'!$E$11:$E$40,'MAYO 2'!$AK$11:$AK$40,_xlfn.XLOOKUP($A171&amp;$B171,'MAYO 2'!$BC$11:$BC$40&amp;'MAYO 2'!$BD$11:$BD$40,'MAYO 2'!$CJ$11:$CJ$40,"A")),"")</f>
        <v>0</v>
      </c>
      <c r="ES171" s="384">
        <f t="array" ref="ES171">IFERROR(_xlfn.XLOOKUP($A171&amp;$B171,JUNIO!$D$11:$D$40&amp;JUNIO!$E$11:$E$40,JUNIO!$AK$11:$AK$40,_xlfn.XLOOKUP($A171&amp;$B171,JUNIO!$BC$11:$BC$40&amp;JUNIO!$BD$11:$BD$40,JUNIO!$CJ$11:$CJ$40,"A")),"")</f>
        <v>0</v>
      </c>
      <c r="ET171" s="384">
        <f t="array" ref="ET171">IFERROR(_xlfn.XLOOKUP($A171&amp;$B171,'JUNIO 2'!$D$11:$D$40&amp;'JUNIO 2'!$E$11:$E$40,'JUNIO 2'!$AK$11:$AK$40,_xlfn.XLOOKUP($A171&amp;$B171,'JUNIO 2'!$BC$11:$BC$40&amp;'JUNIO 2'!$BD$11:$BD$40,'JUNIO 2'!$CJ$11:$CJ$40,"A")),"")</f>
        <v>0</v>
      </c>
      <c r="EU171" s="384">
        <f t="array" ref="EU171">IFERROR(_xlfn.XLOOKUP($A171&amp;$B171,JULIO!$D$11:$D$40&amp;JULIO!$E$11:$E$40,JULIO!$AK$11:$AK$40,_xlfn.XLOOKUP($A171&amp;$B171,JULIO!$BC$11:$BC$40&amp;JULIO!$BD$11:$BD$40,JULIO!$CJ$11:$CJ$40,"A")),"")</f>
        <v>0</v>
      </c>
      <c r="EV171" s="384">
        <f t="array" ref="EV171">IFERROR(_xlfn.XLOOKUP($A171&amp;$B171,'JULIO 2'!$D$11:$D$40&amp;'JULIO 2'!$E$11:$E$40,'JULIO 2'!$AK$11:$AK$40,_xlfn.XLOOKUP($A171&amp;$B171,'JULIO 2'!$BC$11:$BC$40&amp;'JULIO 2'!$BD$11:$BD$40,'JULIO 2'!$CJ$11:$CJ$40,"A")),"")</f>
        <v>0</v>
      </c>
      <c r="EW171" s="384">
        <f t="array" ref="EW171">IFERROR(_xlfn.XLOOKUP($A171&amp;$B171,AGOSTO!$D$11:$D$40&amp;AGOSTO!$E$11:$E$40,AGOSTO!$AK$11:$AK$40,_xlfn.XLOOKUP($A171&amp;$B171,AGOSTO!$BC$11:$BC$40&amp;AGOSTO!$BD$11:$BD$40,AGOSTO!$CJ$11:$CJ$40,"A")),"")</f>
        <v>0</v>
      </c>
      <c r="EX171" s="384">
        <f t="array" ref="EX171">IFERROR(_xlfn.XLOOKUP($A171&amp;$B171,'AGOSTO 2'!$D$11:$D$40&amp;'AGOSTO 2'!$E$11:$E$40,'AGOSTO 2'!$AK$11:$AK$40,_xlfn.XLOOKUP($A171&amp;$B171,'AGOSTO 2'!$BC$11:$BC$40&amp;'AGOSTO 2'!$BD$11:$BD$40,'AGOSTO 2'!$CJ$11:$CJ$40,"A")),"")</f>
        <v>0</v>
      </c>
      <c r="EY171" s="384">
        <f t="array" ref="EY171">IFERROR(_xlfn.XLOOKUP($A171&amp;$B171,SEPTIEMBRE!$D$11:$D$40&amp;SEPTIEMBRE!$E$11:$E$40,SEPTIEMBRE!$AK$11:$AK$40,_xlfn.XLOOKUP($A171&amp;$B171,SEPTIEMBRE!$BC$11:$BC$40&amp;SEPTIEMBRE!$BD$11:$BD$40,SEPTIEMBRE!$CJ$11:$CJ$40,"A")),"")</f>
        <v>0</v>
      </c>
      <c r="EZ171" s="384">
        <f t="array" ref="EZ171">IFERROR(_xlfn.XLOOKUP($A171&amp;$B171,'SEPTIEMBRE 2'!$D$11:$D$40&amp;'SEPTIEMBRE 2'!$E$11:$E$40,'SEPTIEMBRE 2'!$AK$11:$AK$40,_xlfn.XLOOKUP($A171&amp;$B171,'SEPTIEMBRE 2'!$BC$11:$BC$40&amp;'SEPTIEMBRE 2'!$BD$11:$BD$40,'SEPTIEMBRE 2'!$CJ$11:$CJ$40,"A")),"")</f>
        <v>0</v>
      </c>
      <c r="FA171" s="384">
        <f t="array" ref="FA171">IFERROR(_xlfn.XLOOKUP($A171&amp;$B171,'SEPTIEMBRE 3'!$D$11:$D$40&amp;'SEPTIEMBRE 3'!$E$11:$E$40,'SEPTIEMBRE 3'!$AK$11:$AK$40,_xlfn.XLOOKUP($A171&amp;$B171,'SEPTIEMBRE 3'!$BC$11:$BC$40&amp;'SEPTIEMBRE 3'!$BD$11:$BD$40,'SEPTIEMBRE 3'!$CJ$11:$CJ$40,"A")),"")</f>
        <v>0</v>
      </c>
      <c r="FB171" s="384">
        <f t="array" ref="FB171">IFERROR(_xlfn.XLOOKUP($A171&amp;$B171,OCTUBRE!$D$11:$D$40&amp;OCTUBRE!$E$11:$E$40,OCTUBRE!$AK$11:$AK$40,_xlfn.XLOOKUP($A171&amp;$B171,OCTUBRE!$BC$11:$BC$40&amp;OCTUBRE!$BD$11:$BD$40,OCTUBRE!$CJ$11:$CJ$40,"A")),"")</f>
        <v>0</v>
      </c>
      <c r="FC171" s="384">
        <f t="array" ref="FC171">IFERROR(_xlfn.XLOOKUP($A171&amp;$B171,'OCTUBRE 2'!$D$11:$D$40&amp;'OCTUBRE 2'!$E$11:$E$40,'OCTUBRE 2'!$AK$11:$AK$40,_xlfn.XLOOKUP($A171&amp;$B171,'OCTUBRE 2'!$BC$11:$BC$40&amp;'OCTUBRE 2'!$BD$11:$BD$40,'OCTUBRE 2'!$CJ$11:$CJ$40,"A")),"")</f>
        <v>0</v>
      </c>
      <c r="FD171" s="384">
        <f t="array" ref="FD171">IFERROR(_xlfn.XLOOKUP($A171&amp;$B171,NOVIEMBRE!$D$11:$D$40&amp;NOVIEMBRE!$E$11:$E$40,NOVIEMBRE!$AK$11:$AK$40,_xlfn.XLOOKUP($A171&amp;$B171,NOVIEMBRE!$BC$11:$BC$40&amp;NOVIEMBRE!$BD$11:$BD$40,NOVIEMBRE!$CJ$11:$CJ$40,"A")),"")</f>
        <v>0</v>
      </c>
      <c r="FE171" s="384">
        <f t="array" ref="FE171">IFERROR(_xlfn.XLOOKUP($A171&amp;$B171,'NOVIEMBRE 2'!$D$11:$D$40&amp;'NOVIEMBRE 2'!$E$11:$E$40,'NOVIEMBRE 2'!$AK$11:$AK$40,_xlfn.XLOOKUP($A171&amp;$B171,'NOVIEMBRE 2'!$BC$11:$BC$40&amp;'NOVIEMBRE 2'!$BD$11:$BD$40,'NOVIEMBRE 2'!$CJ$11:$CJ$40,"A")),"")</f>
        <v>0</v>
      </c>
      <c r="FF171" s="385">
        <f t="array" ref="FF171">IFERROR(_xlfn.XLOOKUP($A171&amp;$B171,DICIEMBRE!$D$11:$D$40&amp;DICIEMBRE!$E$11:$E$40,DICIEMBRE!$AK$11:$AK$40,_xlfn.XLOOKUP($A171&amp;$B171,DICIEMBRE!$BC$11:$BC$40&amp;DICIEMBRE!$BD$11:$BD$40,DICIEMBRE!$CJ$11:$CJ$40,"A")),"")</f>
        <v>0</v>
      </c>
      <c r="FG171" s="386" t="str">
        <f t="shared" si="19"/>
        <v/>
      </c>
      <c r="FH171" s="386" t="str">
        <f t="array" ref="FH171">IF(
 COUNT(DZ171:EH171)=0,
 "-",
 IF(
  COUNT(DZ171:EH171) &lt; COUNTA(DZ171:EH171),
  REPT("🟩", ROUND(COUNT(DZ171:EH171)/COUNTA(DZ171:EH171)*5, 0)) &amp;
  REPT("⬜", 5 - ROUND(COUNT(DZ171:EH171)/COUNTA(DZ171:EH171)*5, 0)),
  IF(
    AVERAGE(IF(DZ171:EH171&lt;&gt;"", DZ171:EH171, )) &gt;= 70, "🟩🟩🟩🟩🟩",
    IF(
      AVERAGE(IF(DZ171:EH171&lt;&gt;"",DZ171:EH171, )) &gt;= 56, "🟨🟨🟨🟨🟨",
      "🟥🟥🟥🟥🟥"
    )
  )
 )
)
</f>
        <v>-</v>
      </c>
    </row>
    <row r="172" ht="15.75" customHeight="1">
      <c r="A172" s="168"/>
      <c r="B172" s="169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1"/>
      <c r="N172" s="172" t="str">
        <f t="shared" si="1"/>
        <v/>
      </c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2" t="str">
        <f t="shared" si="2"/>
        <v/>
      </c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2" t="str">
        <f t="shared" si="3"/>
        <v/>
      </c>
      <c r="AM172" s="173"/>
      <c r="AN172" s="173"/>
      <c r="AO172" s="173"/>
      <c r="AP172" s="173"/>
      <c r="AQ172" s="173"/>
      <c r="AR172" s="173"/>
      <c r="AS172" s="173"/>
      <c r="AT172" s="173"/>
      <c r="AU172" s="173"/>
      <c r="AV172" s="171"/>
      <c r="AW172" s="171"/>
      <c r="AX172" s="172" t="str">
        <f t="shared" si="4"/>
        <v/>
      </c>
      <c r="AY172" s="173"/>
      <c r="AZ172" s="173"/>
      <c r="BA172" s="173"/>
      <c r="BB172" s="173"/>
      <c r="BC172" s="173"/>
      <c r="BD172" s="173"/>
      <c r="BE172" s="173"/>
      <c r="BF172" s="173"/>
      <c r="BG172" s="173"/>
      <c r="BH172" s="173"/>
      <c r="BI172" s="173"/>
      <c r="BJ172" s="172" t="str">
        <f t="shared" si="5"/>
        <v/>
      </c>
      <c r="BK172" s="173"/>
      <c r="BL172" s="173"/>
      <c r="BM172" s="173"/>
      <c r="BN172" s="173"/>
      <c r="BO172" s="173"/>
      <c r="BP172" s="173"/>
      <c r="BQ172" s="173"/>
      <c r="BR172" s="173"/>
      <c r="BS172" s="173"/>
      <c r="BT172" s="173"/>
      <c r="BU172" s="173"/>
      <c r="BV172" s="172" t="str">
        <f t="shared" si="6"/>
        <v/>
      </c>
      <c r="BW172" s="173"/>
      <c r="BX172" s="173"/>
      <c r="BY172" s="173"/>
      <c r="BZ172" s="171"/>
      <c r="CA172" s="171"/>
      <c r="CB172" s="171"/>
      <c r="CC172" s="171"/>
      <c r="CD172" s="171"/>
      <c r="CE172" s="171"/>
      <c r="CF172" s="171"/>
      <c r="CG172" s="171"/>
      <c r="CH172" s="172" t="str">
        <f t="shared" si="7"/>
        <v/>
      </c>
      <c r="CI172" s="171"/>
      <c r="CJ172" s="173"/>
      <c r="CK172" s="173"/>
      <c r="CL172" s="173"/>
      <c r="CM172" s="173"/>
      <c r="CN172" s="171"/>
      <c r="CO172" s="171"/>
      <c r="CP172" s="171"/>
      <c r="CQ172" s="173"/>
      <c r="CR172" s="171"/>
      <c r="CS172" s="171"/>
      <c r="CT172" s="172" t="str">
        <f t="shared" si="8"/>
        <v/>
      </c>
      <c r="CU172" s="172"/>
      <c r="CV172" s="172"/>
      <c r="CW172" s="172"/>
      <c r="CX172" s="172"/>
      <c r="CY172" s="172"/>
      <c r="CZ172" s="172"/>
      <c r="DA172" s="172"/>
      <c r="DB172" s="172"/>
      <c r="DC172" s="172"/>
      <c r="DD172" s="172"/>
      <c r="DE172" s="172"/>
      <c r="DF172" s="172"/>
      <c r="DG172" s="188" t="str">
        <f t="array" ref="DG172">IFERROR(_xlfn.XLOOKUP($A172&amp;B172,MARZO!$D$11:$D$40&amp;MARZO!$E$11:$E$40,MARZO!$AM$11:$AM$40,_xlfn.XLOOKUP($A172&amp;$B172,MARZO!$BC$11:$BC$40&amp;MARZO!$BD$11:$BD$40,MARZO!$CL$11:$CL$40,"A"))/1%,"")</f>
        <v/>
      </c>
      <c r="DH172" s="188" t="str">
        <f t="array" ref="DH172">IFERROR(_xlfn.XLOOKUP($A172&amp;$B172,ABRIL!$D$11:$D$40&amp;ABRIL!$E$11:$E$40,ABRIL!$AM$11:$AM$40,_xlfn.XLOOKUP($A172&amp;$B172,ABRIL!$BC$11:$BC$40&amp;ABRIL!$BD$11:$BD$40,ABRIL!$CL$11:$CL$40,"A"))/1%,"")</f>
        <v/>
      </c>
      <c r="DI172" s="188" t="str">
        <f t="array" ref="DI172">IFERROR(_xlfn.XLOOKUP($A172&amp;$B172,'ABRIL 2'!$D$11:$D$40&amp;'ABRIL 2'!$E$11:$E$40,'ABRIL 2'!$AM$11:$AM$40,_xlfn.XLOOKUP($A172&amp;$B172,'ABRIL 2'!$BC$11:$BC$40&amp;'ABRIL 2'!$BD$11:$BD$40,'ABRIL 2'!$CL$11:$CL$40,"A"))/1%,"")</f>
        <v/>
      </c>
      <c r="DJ172" s="188" t="str">
        <f t="array" ref="DJ172">IFERROR(_xlfn.XLOOKUP($A172&amp;$B172,MAYO!$D$11:$D$40&amp;MAYO!$E$11:$E$40,MAYO!$AM$11:$AM$40,_xlfn.XLOOKUP($A172&amp;$B172,MAYO!$BC$11:$BC$40&amp;MAYO!$BD$11:$BD$40,MAYO!$CL$11:$CL$40,"A"))/1%,"")</f>
        <v/>
      </c>
      <c r="DK172" s="188" t="str">
        <f t="array" ref="DK172">IFERROR(_xlfn.XLOOKUP($A172&amp;$B172,'MAYO 2'!$D$11:$D$40&amp;'MAYO 2'!$E$11:$E$40,'MAYO 2'!$AM$11:$AM$40,_xlfn.XLOOKUP($A172&amp;$B172,'MAYO 2'!$BC$11:$BC$40&amp;'MAYO 2'!$BD$11:$BD$40,'MAYO 2'!$CL$11:$CL$40,"A"))/1%,"")</f>
        <v/>
      </c>
      <c r="DL172" s="188" t="str">
        <f t="array" ref="DL172">IFERROR(_xlfn.XLOOKUP($A172&amp;$B172,JUNIO!$D$11:$D$40&amp;JUNIO!$E$11:$E$40,JUNIO!$AM$11:$AM$40,_xlfn.XLOOKUP($A172&amp;$B172,JUNIO!$BC$11:$BC$40&amp;JUNIO!$BD$11:$BD$40,JUNIO!$CL$11:$CL$40,"A"))/1%,"")</f>
        <v/>
      </c>
      <c r="DM172" s="188" t="str">
        <f t="array" ref="DM172">IFERROR(_xlfn.XLOOKUP($A172&amp;$B172,'JUNIO 2'!$D$11:$D$40&amp;'JUNIO 2'!$E$11:$E$40,'JUNIO 2'!$AM$11:$AM$40,_xlfn.XLOOKUP($A172&amp;$B172,'JUNIO 2'!$BC$11:$BC$40&amp;'JUNIO 2'!$BD$11:$BD$40,'JUNIO 2'!$CL$11:$CL$40,"A"))/1%,"")</f>
        <v/>
      </c>
      <c r="DN172" s="188" t="str">
        <f t="array" ref="DN172">IFERROR(_xlfn.XLOOKUP($A172&amp;$B172,JULIO!$D$11:$D$40&amp;JULIO!$E$11:$E$40,JULIO!$AM$11:$AM$40,_xlfn.XLOOKUP($A172&amp;$B172,JULIO!$BC$11:$BC$40&amp;JULIO!$BD$11:$BD$40,JULIO!$CL$11:$CL$40,"A"))/1%,"")</f>
        <v/>
      </c>
      <c r="DO172" s="188" t="str">
        <f t="array" ref="DO172">IFERROR(_xlfn.XLOOKUP($A172&amp;$B172,'JULIO 2'!$D$11:$D$40&amp;'JULIO 2'!$E$11:$E$40,'JULIO 2'!$AM$11:$AM$40,_xlfn.XLOOKUP($A172&amp;$B172,'JULIO 2'!$BC$11:$BC$40&amp;'JULIO 2'!$BD$11:$BD$40,'JULIO 2'!$CL$11:$CL$40,"A"))/1%,"")</f>
        <v/>
      </c>
      <c r="DP172" s="188" t="str">
        <f t="array" ref="DP172">IFERROR(_xlfn.XLOOKUP($A172&amp;$B172,AGOSTO!$D$11:$D$40&amp;AGOSTO!$E$11:$E$40,AGOSTO!$AM$11:$AM$40,_xlfn.XLOOKUP($A172&amp;$B172,AGOSTO!$BC$11:$BC$40&amp;AGOSTO!$BD$11:$BD$40,AGOSTO!$CL$11:$CL$40,"A"))/1%,"")</f>
        <v/>
      </c>
      <c r="DQ172" s="188" t="str">
        <f t="array" ref="DQ172">IFERROR(_xlfn.XLOOKUP($A172&amp;$B172,'AGOSTO 2'!$D$11:$D$40&amp;'AGOSTO 2'!$E$11:$E$40,'AGOSTO 2'!$AM$11:$AM$40,_xlfn.XLOOKUP($A172&amp;$B172,'AGOSTO 2'!$BC$11:$BC$40&amp;'AGOSTO 2'!$BD$11:$BD$40,'AGOSTO 2'!$CL$11:$CL$40,"A"))/1%,"")</f>
        <v/>
      </c>
      <c r="DR172" s="188" t="str">
        <f t="array" ref="DR172">IFERROR(_xlfn.XLOOKUP($A172&amp;$B172,SEPTIEMBRE!$D$11:$D$40&amp;SEPTIEMBRE!$E$11:$E$40,SEPTIEMBRE!$AM$11:$AM$40,_xlfn.XLOOKUP($A172&amp;$B172,SEPTIEMBRE!$BC$11:$BC$40&amp;SEPTIEMBRE!$BD$11:$BD$40,SEPTIEMBRE!$CL$11:$CL$40,"A"))/1%,"")</f>
        <v/>
      </c>
      <c r="DS172" s="188" t="str">
        <f t="array" ref="DS172">IFERROR(_xlfn.XLOOKUP($A172&amp;$B172,'SEPTIEMBRE 2'!$D$11:$D$40&amp;'SEPTIEMBRE 2'!$E$11:$E$40,'SEPTIEMBRE 2'!$AM$11:$AM$40,_xlfn.XLOOKUP($A172&amp;$B172,'SEPTIEMBRE 2'!$BC$11:$BC$40&amp;'SEPTIEMBRE 2'!$BD$11:$BD$40,'SEPTIEMBRE 2'!$CL$11:$CL$40,"A"))/1%,"")</f>
        <v/>
      </c>
      <c r="DT172" s="188" t="str">
        <f t="array" ref="DT172">IFERROR(_xlfn.XLOOKUP($A172&amp;$B172,'SEPTIEMBRE 3'!$D$11:$D$40&amp;'SEPTIEMBRE 3'!$E$11:$E$40,'SEPTIEMBRE 3'!$AM$11:$AM$40,_xlfn.XLOOKUP($A172&amp;$B172,'SEPTIEMBRE 3'!$BC$11:$BC$40&amp;'SEPTIEMBRE 3'!$BD$11:$BD$40,'SEPTIEMBRE 3'!$CL$11:$CL$40,"A"))/1%,"")</f>
        <v/>
      </c>
      <c r="DU172" s="188" t="str">
        <f t="array" ref="DU172">IFERROR(_xlfn.XLOOKUP($A172&amp;$B172,OCTUBRE!$D$11:$D$40&amp;OCTUBRE!$E$11:$E$40,OCTUBRE!$AM$11:$AM$40,_xlfn.XLOOKUP($A172&amp;$B172,OCTUBRE!$BC$11:$BC$40&amp;OCTUBRE!$BD$11:$BD$40,OCTUBRE!$CL$11:$CL$40,"A"))/1%,"")</f>
        <v/>
      </c>
      <c r="DV172" s="188" t="str">
        <f t="array" ref="DV172">IFERROR(_xlfn.XLOOKUP($A172&amp;$B172,'OCTUBRE 2'!$D$11:$D$40&amp;'OCTUBRE 2'!$E$11:$E$40,'OCTUBRE 2'!$AM$11:$AM$40,_xlfn.XLOOKUP($A172&amp;$B172,'OCTUBRE 2'!$BC$11:$BC$40&amp;'OCTUBRE 2'!$BD$11:$BD$40,'OCTUBRE 2'!$CL$11:$CL$40,"A"))/1%,"")</f>
        <v/>
      </c>
      <c r="DW172" s="188" t="str">
        <f t="array" ref="DW172">IFERROR(_xlfn.XLOOKUP($A172&amp;$B172,NOVIEMBRE!$D$11:$D$40&amp;NOVIEMBRE!$E$11:$E$40,NOVIEMBRE!$AM$11:$AM$40,_xlfn.XLOOKUP($A172&amp;$B172,NOVIEMBRE!$BC$11:$BC$40&amp;NOVIEMBRE!$BD$11:$BD$40,NOVIEMBRE!$CL$11:$CL$40,"A"))/1%,"")</f>
        <v/>
      </c>
      <c r="DX172" s="188" t="str">
        <f t="array" ref="DX172">IFERROR(_xlfn.XLOOKUP($A172&amp;$B172,'NOVIEMBRE 2'!$D$11:$D$40&amp;'NOVIEMBRE 2'!$E$11:$E$40,'NOVIEMBRE 2'!$AM$11:$AM$40,_xlfn.XLOOKUP($A172&amp;$B172,'NOVIEMBRE 2'!$BC$11:$BC$40&amp;'NOVIEMBRE 2'!$BD$11:$BD$40,'NOVIEMBRE 2'!$CL$11:$CL$40,"A"))/1%,"")</f>
        <v/>
      </c>
      <c r="DY172" s="188" t="str">
        <f t="array" ref="DY172">IFERROR(_xlfn.XLOOKUP($A172&amp;$B172,DICIEMBRE!$D$11:$D$40&amp;DICIEMBRE!$E$11:$E$40,DICIEMBRE!$AM$11:$AM$40,_xlfn.XLOOKUP($A172&amp;$B172,DICIEMBRE!$BC$11:$BC$40&amp;DICIEMBRE!$BD$11:$BD$40,DICIEMBRE!$CL$11:$CL$40,"A"))/1%,"")</f>
        <v/>
      </c>
      <c r="DZ172" s="381" t="str">
        <f t="shared" si="9"/>
        <v>-</v>
      </c>
      <c r="EA172" s="381" t="str">
        <f t="shared" si="10"/>
        <v>-</v>
      </c>
      <c r="EB172" s="381" t="str">
        <f t="shared" si="11"/>
        <v>-</v>
      </c>
      <c r="EC172" s="381" t="str">
        <f t="shared" si="12"/>
        <v>-</v>
      </c>
      <c r="ED172" s="381" t="str">
        <f t="shared" si="13"/>
        <v>-</v>
      </c>
      <c r="EE172" s="381" t="str">
        <f t="shared" si="14"/>
        <v>-</v>
      </c>
      <c r="EF172" s="381" t="str">
        <f t="shared" si="15"/>
        <v>-</v>
      </c>
      <c r="EG172" s="381" t="str">
        <f t="shared" si="16"/>
        <v>-</v>
      </c>
      <c r="EH172" s="381" t="str">
        <f t="shared" si="17"/>
        <v>-</v>
      </c>
      <c r="EI172" s="188" t="str">
        <f t="shared" si="18"/>
        <v/>
      </c>
      <c r="EJ172" s="382"/>
      <c r="EK172" s="382"/>
      <c r="EL172" s="383"/>
      <c r="EM172" s="21"/>
      <c r="EN172" s="384">
        <f t="array" ref="EN172">IFERROR(_xlfn.XLOOKUP($A172&amp;$B172,MARZO!$D$11:$D$40&amp;MARZO!$E$11:$E$40,MARZO!$AK$11:$AK$40,_xlfn.XLOOKUP($A172&amp;$B172,MARZO!$BC$11:$BC$40&amp;MARZO!$BD$11:$BD$40,MARZO!$CJ$11:$CJ$40,"A")),"")</f>
        <v>0</v>
      </c>
      <c r="EO172" s="384">
        <f t="array" ref="EO172">IFERROR(_xlfn.XLOOKUP($A172&amp;$B172,ABRIL!$D$11:$D$40&amp;ABRIL!$E$11:$E$40,ABRIL!$AK$11:$AK$40,_xlfn.XLOOKUP($A172&amp;$B172,ABRIL!$BC$11:$BC$40&amp;ABRIL!$BD$11:$BD$40,ABRIL!$CJ$11:$CJ$40,"A")),"")</f>
        <v>0</v>
      </c>
      <c r="EP172" s="384">
        <f t="array" ref="EP172">IFERROR(_xlfn.XLOOKUP($A172&amp;$B172,'ABRIL 2'!$D$11:$D$40&amp;'ABRIL 2'!$E$11:$E$40,'ABRIL 2'!$AK$11:$AK$40,_xlfn.XLOOKUP($A172&amp;$B172,'ABRIL 2'!$BC$11:$BC$40&amp;'ABRIL 2'!$BD$11:$BD$40,'ABRIL 2'!$CJ$11:$CJ$40,"A")),"")</f>
        <v>0</v>
      </c>
      <c r="EQ172" s="384">
        <f t="array" ref="EQ172">IFERROR(_xlfn.XLOOKUP($A172&amp;$B172,MAYO!$D$11:$D$40&amp;MAYO!$E$11:$E$40,MAYO!$AK$11:$AK$40,_xlfn.XLOOKUP($A172&amp;$B172,MAYO!$BC$11:$BC$40&amp;MAYO!$BD$11:$BD$40,MAYO!$CJ$11:$CJ$40,"A")),"")</f>
        <v>0</v>
      </c>
      <c r="ER172" s="384">
        <f t="array" ref="ER172">IFERROR(_xlfn.XLOOKUP($A172&amp;$B172,'MAYO 2'!$D$11:$D$40&amp;'MAYO 2'!$E$11:$E$40,'MAYO 2'!$AK$11:$AK$40,_xlfn.XLOOKUP($A172&amp;$B172,'MAYO 2'!$BC$11:$BC$40&amp;'MAYO 2'!$BD$11:$BD$40,'MAYO 2'!$CJ$11:$CJ$40,"A")),"")</f>
        <v>0</v>
      </c>
      <c r="ES172" s="384">
        <f t="array" ref="ES172">IFERROR(_xlfn.XLOOKUP($A172&amp;$B172,JUNIO!$D$11:$D$40&amp;JUNIO!$E$11:$E$40,JUNIO!$AK$11:$AK$40,_xlfn.XLOOKUP($A172&amp;$B172,JUNIO!$BC$11:$BC$40&amp;JUNIO!$BD$11:$BD$40,JUNIO!$CJ$11:$CJ$40,"A")),"")</f>
        <v>0</v>
      </c>
      <c r="ET172" s="384">
        <f t="array" ref="ET172">IFERROR(_xlfn.XLOOKUP($A172&amp;$B172,'JUNIO 2'!$D$11:$D$40&amp;'JUNIO 2'!$E$11:$E$40,'JUNIO 2'!$AK$11:$AK$40,_xlfn.XLOOKUP($A172&amp;$B172,'JUNIO 2'!$BC$11:$BC$40&amp;'JUNIO 2'!$BD$11:$BD$40,'JUNIO 2'!$CJ$11:$CJ$40,"A")),"")</f>
        <v>0</v>
      </c>
      <c r="EU172" s="384">
        <f t="array" ref="EU172">IFERROR(_xlfn.XLOOKUP($A172&amp;$B172,JULIO!$D$11:$D$40&amp;JULIO!$E$11:$E$40,JULIO!$AK$11:$AK$40,_xlfn.XLOOKUP($A172&amp;$B172,JULIO!$BC$11:$BC$40&amp;JULIO!$BD$11:$BD$40,JULIO!$CJ$11:$CJ$40,"A")),"")</f>
        <v>0</v>
      </c>
      <c r="EV172" s="384">
        <f t="array" ref="EV172">IFERROR(_xlfn.XLOOKUP($A172&amp;$B172,'JULIO 2'!$D$11:$D$40&amp;'JULIO 2'!$E$11:$E$40,'JULIO 2'!$AK$11:$AK$40,_xlfn.XLOOKUP($A172&amp;$B172,'JULIO 2'!$BC$11:$BC$40&amp;'JULIO 2'!$BD$11:$BD$40,'JULIO 2'!$CJ$11:$CJ$40,"A")),"")</f>
        <v>0</v>
      </c>
      <c r="EW172" s="384">
        <f t="array" ref="EW172">IFERROR(_xlfn.XLOOKUP($A172&amp;$B172,AGOSTO!$D$11:$D$40&amp;AGOSTO!$E$11:$E$40,AGOSTO!$AK$11:$AK$40,_xlfn.XLOOKUP($A172&amp;$B172,AGOSTO!$BC$11:$BC$40&amp;AGOSTO!$BD$11:$BD$40,AGOSTO!$CJ$11:$CJ$40,"A")),"")</f>
        <v>0</v>
      </c>
      <c r="EX172" s="384">
        <f t="array" ref="EX172">IFERROR(_xlfn.XLOOKUP($A172&amp;$B172,'AGOSTO 2'!$D$11:$D$40&amp;'AGOSTO 2'!$E$11:$E$40,'AGOSTO 2'!$AK$11:$AK$40,_xlfn.XLOOKUP($A172&amp;$B172,'AGOSTO 2'!$BC$11:$BC$40&amp;'AGOSTO 2'!$BD$11:$BD$40,'AGOSTO 2'!$CJ$11:$CJ$40,"A")),"")</f>
        <v>0</v>
      </c>
      <c r="EY172" s="384">
        <f t="array" ref="EY172">IFERROR(_xlfn.XLOOKUP($A172&amp;$B172,SEPTIEMBRE!$D$11:$D$40&amp;SEPTIEMBRE!$E$11:$E$40,SEPTIEMBRE!$AK$11:$AK$40,_xlfn.XLOOKUP($A172&amp;$B172,SEPTIEMBRE!$BC$11:$BC$40&amp;SEPTIEMBRE!$BD$11:$BD$40,SEPTIEMBRE!$CJ$11:$CJ$40,"A")),"")</f>
        <v>0</v>
      </c>
      <c r="EZ172" s="384">
        <f t="array" ref="EZ172">IFERROR(_xlfn.XLOOKUP($A172&amp;$B172,'SEPTIEMBRE 2'!$D$11:$D$40&amp;'SEPTIEMBRE 2'!$E$11:$E$40,'SEPTIEMBRE 2'!$AK$11:$AK$40,_xlfn.XLOOKUP($A172&amp;$B172,'SEPTIEMBRE 2'!$BC$11:$BC$40&amp;'SEPTIEMBRE 2'!$BD$11:$BD$40,'SEPTIEMBRE 2'!$CJ$11:$CJ$40,"A")),"")</f>
        <v>0</v>
      </c>
      <c r="FA172" s="384">
        <f t="array" ref="FA172">IFERROR(_xlfn.XLOOKUP($A172&amp;$B172,'SEPTIEMBRE 3'!$D$11:$D$40&amp;'SEPTIEMBRE 3'!$E$11:$E$40,'SEPTIEMBRE 3'!$AK$11:$AK$40,_xlfn.XLOOKUP($A172&amp;$B172,'SEPTIEMBRE 3'!$BC$11:$BC$40&amp;'SEPTIEMBRE 3'!$BD$11:$BD$40,'SEPTIEMBRE 3'!$CJ$11:$CJ$40,"A")),"")</f>
        <v>0</v>
      </c>
      <c r="FB172" s="384">
        <f t="array" ref="FB172">IFERROR(_xlfn.XLOOKUP($A172&amp;$B172,OCTUBRE!$D$11:$D$40&amp;OCTUBRE!$E$11:$E$40,OCTUBRE!$AK$11:$AK$40,_xlfn.XLOOKUP($A172&amp;$B172,OCTUBRE!$BC$11:$BC$40&amp;OCTUBRE!$BD$11:$BD$40,OCTUBRE!$CJ$11:$CJ$40,"A")),"")</f>
        <v>0</v>
      </c>
      <c r="FC172" s="384">
        <f t="array" ref="FC172">IFERROR(_xlfn.XLOOKUP($A172&amp;$B172,'OCTUBRE 2'!$D$11:$D$40&amp;'OCTUBRE 2'!$E$11:$E$40,'OCTUBRE 2'!$AK$11:$AK$40,_xlfn.XLOOKUP($A172&amp;$B172,'OCTUBRE 2'!$BC$11:$BC$40&amp;'OCTUBRE 2'!$BD$11:$BD$40,'OCTUBRE 2'!$CJ$11:$CJ$40,"A")),"")</f>
        <v>0</v>
      </c>
      <c r="FD172" s="384">
        <f t="array" ref="FD172">IFERROR(_xlfn.XLOOKUP($A172&amp;$B172,NOVIEMBRE!$D$11:$D$40&amp;NOVIEMBRE!$E$11:$E$40,NOVIEMBRE!$AK$11:$AK$40,_xlfn.XLOOKUP($A172&amp;$B172,NOVIEMBRE!$BC$11:$BC$40&amp;NOVIEMBRE!$BD$11:$BD$40,NOVIEMBRE!$CJ$11:$CJ$40,"A")),"")</f>
        <v>0</v>
      </c>
      <c r="FE172" s="384">
        <f t="array" ref="FE172">IFERROR(_xlfn.XLOOKUP($A172&amp;$B172,'NOVIEMBRE 2'!$D$11:$D$40&amp;'NOVIEMBRE 2'!$E$11:$E$40,'NOVIEMBRE 2'!$AK$11:$AK$40,_xlfn.XLOOKUP($A172&amp;$B172,'NOVIEMBRE 2'!$BC$11:$BC$40&amp;'NOVIEMBRE 2'!$BD$11:$BD$40,'NOVIEMBRE 2'!$CJ$11:$CJ$40,"A")),"")</f>
        <v>0</v>
      </c>
      <c r="FF172" s="385">
        <f t="array" ref="FF172">IFERROR(_xlfn.XLOOKUP($A172&amp;$B172,DICIEMBRE!$D$11:$D$40&amp;DICIEMBRE!$E$11:$E$40,DICIEMBRE!$AK$11:$AK$40,_xlfn.XLOOKUP($A172&amp;$B172,DICIEMBRE!$BC$11:$BC$40&amp;DICIEMBRE!$BD$11:$BD$40,DICIEMBRE!$CJ$11:$CJ$40,"A")),"")</f>
        <v>0</v>
      </c>
      <c r="FG172" s="386" t="str">
        <f t="shared" si="19"/>
        <v/>
      </c>
      <c r="FH172" s="386" t="str">
        <f t="array" ref="FH172">IF(
 COUNT(DZ172:EH172)=0,
 "-",
 IF(
  COUNT(DZ172:EH172) &lt; COUNTA(DZ172:EH172),
  REPT("🟩", ROUND(COUNT(DZ172:EH172)/COUNTA(DZ172:EH172)*5, 0)) &amp;
  REPT("⬜", 5 - ROUND(COUNT(DZ172:EH172)/COUNTA(DZ172:EH172)*5, 0)),
  IF(
    AVERAGE(IF(DZ172:EH172&lt;&gt;"", DZ172:EH172, )) &gt;= 70, "🟩🟩🟩🟩🟩",
    IF(
      AVERAGE(IF(DZ172:EH172&lt;&gt;"",DZ172:EH172, )) &gt;= 56, "🟨🟨🟨🟨🟨",
      "🟥🟥🟥🟥🟥"
    )
  )
 )
)
</f>
        <v>-</v>
      </c>
    </row>
    <row r="173" ht="15.75" customHeight="1">
      <c r="A173" s="168"/>
      <c r="B173" s="169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1"/>
      <c r="N173" s="172" t="str">
        <f t="shared" si="1"/>
        <v/>
      </c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2" t="str">
        <f t="shared" si="2"/>
        <v/>
      </c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2" t="str">
        <f t="shared" si="3"/>
        <v/>
      </c>
      <c r="AM173" s="173"/>
      <c r="AN173" s="173"/>
      <c r="AO173" s="173"/>
      <c r="AP173" s="173"/>
      <c r="AQ173" s="173"/>
      <c r="AR173" s="173"/>
      <c r="AS173" s="173"/>
      <c r="AT173" s="173"/>
      <c r="AU173" s="173"/>
      <c r="AV173" s="171"/>
      <c r="AW173" s="171"/>
      <c r="AX173" s="172" t="str">
        <f t="shared" si="4"/>
        <v/>
      </c>
      <c r="AY173" s="173"/>
      <c r="AZ173" s="173"/>
      <c r="BA173" s="173"/>
      <c r="BB173" s="173"/>
      <c r="BC173" s="173"/>
      <c r="BD173" s="173"/>
      <c r="BE173" s="173"/>
      <c r="BF173" s="173"/>
      <c r="BG173" s="173"/>
      <c r="BH173" s="173"/>
      <c r="BI173" s="173"/>
      <c r="BJ173" s="172" t="str">
        <f t="shared" si="5"/>
        <v/>
      </c>
      <c r="BK173" s="173"/>
      <c r="BL173" s="173"/>
      <c r="BM173" s="173"/>
      <c r="BN173" s="173"/>
      <c r="BO173" s="173"/>
      <c r="BP173" s="173"/>
      <c r="BQ173" s="173"/>
      <c r="BR173" s="173"/>
      <c r="BS173" s="173"/>
      <c r="BT173" s="173"/>
      <c r="BU173" s="173"/>
      <c r="BV173" s="172" t="str">
        <f t="shared" si="6"/>
        <v/>
      </c>
      <c r="BW173" s="173"/>
      <c r="BX173" s="173"/>
      <c r="BY173" s="173"/>
      <c r="BZ173" s="171"/>
      <c r="CA173" s="171"/>
      <c r="CB173" s="171"/>
      <c r="CC173" s="171"/>
      <c r="CD173" s="171"/>
      <c r="CE173" s="171"/>
      <c r="CF173" s="171"/>
      <c r="CG173" s="171"/>
      <c r="CH173" s="172" t="str">
        <f t="shared" si="7"/>
        <v/>
      </c>
      <c r="CI173" s="171"/>
      <c r="CJ173" s="173"/>
      <c r="CK173" s="173"/>
      <c r="CL173" s="173"/>
      <c r="CM173" s="173"/>
      <c r="CN173" s="171"/>
      <c r="CO173" s="171"/>
      <c r="CP173" s="171"/>
      <c r="CQ173" s="173"/>
      <c r="CR173" s="171"/>
      <c r="CS173" s="171"/>
      <c r="CT173" s="172" t="str">
        <f t="shared" si="8"/>
        <v/>
      </c>
      <c r="CU173" s="172"/>
      <c r="CV173" s="172"/>
      <c r="CW173" s="172"/>
      <c r="CX173" s="172"/>
      <c r="CY173" s="172"/>
      <c r="CZ173" s="172"/>
      <c r="DA173" s="172"/>
      <c r="DB173" s="172"/>
      <c r="DC173" s="172"/>
      <c r="DD173" s="172"/>
      <c r="DE173" s="172"/>
      <c r="DF173" s="172"/>
      <c r="DG173" s="188" t="str">
        <f t="array" ref="DG173">IFERROR(_xlfn.XLOOKUP($A173&amp;B173,MARZO!$D$11:$D$40&amp;MARZO!$E$11:$E$40,MARZO!$AM$11:$AM$40,_xlfn.XLOOKUP($A173&amp;$B173,MARZO!$BC$11:$BC$40&amp;MARZO!$BD$11:$BD$40,MARZO!$CL$11:$CL$40,"A"))/1%,"")</f>
        <v/>
      </c>
      <c r="DH173" s="188" t="str">
        <f t="array" ref="DH173">IFERROR(_xlfn.XLOOKUP($A173&amp;$B173,ABRIL!$D$11:$D$40&amp;ABRIL!$E$11:$E$40,ABRIL!$AM$11:$AM$40,_xlfn.XLOOKUP($A173&amp;$B173,ABRIL!$BC$11:$BC$40&amp;ABRIL!$BD$11:$BD$40,ABRIL!$CL$11:$CL$40,"A"))/1%,"")</f>
        <v/>
      </c>
      <c r="DI173" s="188" t="str">
        <f t="array" ref="DI173">IFERROR(_xlfn.XLOOKUP($A173&amp;$B173,'ABRIL 2'!$D$11:$D$40&amp;'ABRIL 2'!$E$11:$E$40,'ABRIL 2'!$AM$11:$AM$40,_xlfn.XLOOKUP($A173&amp;$B173,'ABRIL 2'!$BC$11:$BC$40&amp;'ABRIL 2'!$BD$11:$BD$40,'ABRIL 2'!$CL$11:$CL$40,"A"))/1%,"")</f>
        <v/>
      </c>
      <c r="DJ173" s="188" t="str">
        <f t="array" ref="DJ173">IFERROR(_xlfn.XLOOKUP($A173&amp;$B173,MAYO!$D$11:$D$40&amp;MAYO!$E$11:$E$40,MAYO!$AM$11:$AM$40,_xlfn.XLOOKUP($A173&amp;$B173,MAYO!$BC$11:$BC$40&amp;MAYO!$BD$11:$BD$40,MAYO!$CL$11:$CL$40,"A"))/1%,"")</f>
        <v/>
      </c>
      <c r="DK173" s="188" t="str">
        <f t="array" ref="DK173">IFERROR(_xlfn.XLOOKUP($A173&amp;$B173,'MAYO 2'!$D$11:$D$40&amp;'MAYO 2'!$E$11:$E$40,'MAYO 2'!$AM$11:$AM$40,_xlfn.XLOOKUP($A173&amp;$B173,'MAYO 2'!$BC$11:$BC$40&amp;'MAYO 2'!$BD$11:$BD$40,'MAYO 2'!$CL$11:$CL$40,"A"))/1%,"")</f>
        <v/>
      </c>
      <c r="DL173" s="188" t="str">
        <f t="array" ref="DL173">IFERROR(_xlfn.XLOOKUP($A173&amp;$B173,JUNIO!$D$11:$D$40&amp;JUNIO!$E$11:$E$40,JUNIO!$AM$11:$AM$40,_xlfn.XLOOKUP($A173&amp;$B173,JUNIO!$BC$11:$BC$40&amp;JUNIO!$BD$11:$BD$40,JUNIO!$CL$11:$CL$40,"A"))/1%,"")</f>
        <v/>
      </c>
      <c r="DM173" s="188" t="str">
        <f t="array" ref="DM173">IFERROR(_xlfn.XLOOKUP($A173&amp;$B173,'JUNIO 2'!$D$11:$D$40&amp;'JUNIO 2'!$E$11:$E$40,'JUNIO 2'!$AM$11:$AM$40,_xlfn.XLOOKUP($A173&amp;$B173,'JUNIO 2'!$BC$11:$BC$40&amp;'JUNIO 2'!$BD$11:$BD$40,'JUNIO 2'!$CL$11:$CL$40,"A"))/1%,"")</f>
        <v/>
      </c>
      <c r="DN173" s="188" t="str">
        <f t="array" ref="DN173">IFERROR(_xlfn.XLOOKUP($A173&amp;$B173,JULIO!$D$11:$D$40&amp;JULIO!$E$11:$E$40,JULIO!$AM$11:$AM$40,_xlfn.XLOOKUP($A173&amp;$B173,JULIO!$BC$11:$BC$40&amp;JULIO!$BD$11:$BD$40,JULIO!$CL$11:$CL$40,"A"))/1%,"")</f>
        <v/>
      </c>
      <c r="DO173" s="188" t="str">
        <f t="array" ref="DO173">IFERROR(_xlfn.XLOOKUP($A173&amp;$B173,'JULIO 2'!$D$11:$D$40&amp;'JULIO 2'!$E$11:$E$40,'JULIO 2'!$AM$11:$AM$40,_xlfn.XLOOKUP($A173&amp;$B173,'JULIO 2'!$BC$11:$BC$40&amp;'JULIO 2'!$BD$11:$BD$40,'JULIO 2'!$CL$11:$CL$40,"A"))/1%,"")</f>
        <v/>
      </c>
      <c r="DP173" s="188" t="str">
        <f t="array" ref="DP173">IFERROR(_xlfn.XLOOKUP($A173&amp;$B173,AGOSTO!$D$11:$D$40&amp;AGOSTO!$E$11:$E$40,AGOSTO!$AM$11:$AM$40,_xlfn.XLOOKUP($A173&amp;$B173,AGOSTO!$BC$11:$BC$40&amp;AGOSTO!$BD$11:$BD$40,AGOSTO!$CL$11:$CL$40,"A"))/1%,"")</f>
        <v/>
      </c>
      <c r="DQ173" s="188" t="str">
        <f t="array" ref="DQ173">IFERROR(_xlfn.XLOOKUP($A173&amp;$B173,'AGOSTO 2'!$D$11:$D$40&amp;'AGOSTO 2'!$E$11:$E$40,'AGOSTO 2'!$AM$11:$AM$40,_xlfn.XLOOKUP($A173&amp;$B173,'AGOSTO 2'!$BC$11:$BC$40&amp;'AGOSTO 2'!$BD$11:$BD$40,'AGOSTO 2'!$CL$11:$CL$40,"A"))/1%,"")</f>
        <v/>
      </c>
      <c r="DR173" s="188" t="str">
        <f t="array" ref="DR173">IFERROR(_xlfn.XLOOKUP($A173&amp;$B173,SEPTIEMBRE!$D$11:$D$40&amp;SEPTIEMBRE!$E$11:$E$40,SEPTIEMBRE!$AM$11:$AM$40,_xlfn.XLOOKUP($A173&amp;$B173,SEPTIEMBRE!$BC$11:$BC$40&amp;SEPTIEMBRE!$BD$11:$BD$40,SEPTIEMBRE!$CL$11:$CL$40,"A"))/1%,"")</f>
        <v/>
      </c>
      <c r="DS173" s="188" t="str">
        <f t="array" ref="DS173">IFERROR(_xlfn.XLOOKUP($A173&amp;$B173,'SEPTIEMBRE 2'!$D$11:$D$40&amp;'SEPTIEMBRE 2'!$E$11:$E$40,'SEPTIEMBRE 2'!$AM$11:$AM$40,_xlfn.XLOOKUP($A173&amp;$B173,'SEPTIEMBRE 2'!$BC$11:$BC$40&amp;'SEPTIEMBRE 2'!$BD$11:$BD$40,'SEPTIEMBRE 2'!$CL$11:$CL$40,"A"))/1%,"")</f>
        <v/>
      </c>
      <c r="DT173" s="188" t="str">
        <f t="array" ref="DT173">IFERROR(_xlfn.XLOOKUP($A173&amp;$B173,'SEPTIEMBRE 3'!$D$11:$D$40&amp;'SEPTIEMBRE 3'!$E$11:$E$40,'SEPTIEMBRE 3'!$AM$11:$AM$40,_xlfn.XLOOKUP($A173&amp;$B173,'SEPTIEMBRE 3'!$BC$11:$BC$40&amp;'SEPTIEMBRE 3'!$BD$11:$BD$40,'SEPTIEMBRE 3'!$CL$11:$CL$40,"A"))/1%,"")</f>
        <v/>
      </c>
      <c r="DU173" s="188" t="str">
        <f t="array" ref="DU173">IFERROR(_xlfn.XLOOKUP($A173&amp;$B173,OCTUBRE!$D$11:$D$40&amp;OCTUBRE!$E$11:$E$40,OCTUBRE!$AM$11:$AM$40,_xlfn.XLOOKUP($A173&amp;$B173,OCTUBRE!$BC$11:$BC$40&amp;OCTUBRE!$BD$11:$BD$40,OCTUBRE!$CL$11:$CL$40,"A"))/1%,"")</f>
        <v/>
      </c>
      <c r="DV173" s="188" t="str">
        <f t="array" ref="DV173">IFERROR(_xlfn.XLOOKUP($A173&amp;$B173,'OCTUBRE 2'!$D$11:$D$40&amp;'OCTUBRE 2'!$E$11:$E$40,'OCTUBRE 2'!$AM$11:$AM$40,_xlfn.XLOOKUP($A173&amp;$B173,'OCTUBRE 2'!$BC$11:$BC$40&amp;'OCTUBRE 2'!$BD$11:$BD$40,'OCTUBRE 2'!$CL$11:$CL$40,"A"))/1%,"")</f>
        <v/>
      </c>
      <c r="DW173" s="188" t="str">
        <f t="array" ref="DW173">IFERROR(_xlfn.XLOOKUP($A173&amp;$B173,NOVIEMBRE!$D$11:$D$40&amp;NOVIEMBRE!$E$11:$E$40,NOVIEMBRE!$AM$11:$AM$40,_xlfn.XLOOKUP($A173&amp;$B173,NOVIEMBRE!$BC$11:$BC$40&amp;NOVIEMBRE!$BD$11:$BD$40,NOVIEMBRE!$CL$11:$CL$40,"A"))/1%,"")</f>
        <v/>
      </c>
      <c r="DX173" s="188" t="str">
        <f t="array" ref="DX173">IFERROR(_xlfn.XLOOKUP($A173&amp;$B173,'NOVIEMBRE 2'!$D$11:$D$40&amp;'NOVIEMBRE 2'!$E$11:$E$40,'NOVIEMBRE 2'!$AM$11:$AM$40,_xlfn.XLOOKUP($A173&amp;$B173,'NOVIEMBRE 2'!$BC$11:$BC$40&amp;'NOVIEMBRE 2'!$BD$11:$BD$40,'NOVIEMBRE 2'!$CL$11:$CL$40,"A"))/1%,"")</f>
        <v/>
      </c>
      <c r="DY173" s="188" t="str">
        <f t="array" ref="DY173">IFERROR(_xlfn.XLOOKUP($A173&amp;$B173,DICIEMBRE!$D$11:$D$40&amp;DICIEMBRE!$E$11:$E$40,DICIEMBRE!$AM$11:$AM$40,_xlfn.XLOOKUP($A173&amp;$B173,DICIEMBRE!$BC$11:$BC$40&amp;DICIEMBRE!$BD$11:$BD$40,DICIEMBRE!$CL$11:$CL$40,"A"))/1%,"")</f>
        <v/>
      </c>
      <c r="DZ173" s="381" t="str">
        <f t="shared" si="9"/>
        <v>-</v>
      </c>
      <c r="EA173" s="381" t="str">
        <f t="shared" si="10"/>
        <v>-</v>
      </c>
      <c r="EB173" s="381" t="str">
        <f t="shared" si="11"/>
        <v>-</v>
      </c>
      <c r="EC173" s="381" t="str">
        <f t="shared" si="12"/>
        <v>-</v>
      </c>
      <c r="ED173" s="381" t="str">
        <f t="shared" si="13"/>
        <v>-</v>
      </c>
      <c r="EE173" s="381" t="str">
        <f t="shared" si="14"/>
        <v>-</v>
      </c>
      <c r="EF173" s="381" t="str">
        <f t="shared" si="15"/>
        <v>-</v>
      </c>
      <c r="EG173" s="381" t="str">
        <f t="shared" si="16"/>
        <v>-</v>
      </c>
      <c r="EH173" s="381" t="str">
        <f t="shared" si="17"/>
        <v>-</v>
      </c>
      <c r="EI173" s="188" t="str">
        <f t="shared" si="18"/>
        <v/>
      </c>
      <c r="EJ173" s="382"/>
      <c r="EK173" s="382"/>
      <c r="EL173" s="383"/>
      <c r="EM173" s="21"/>
      <c r="EN173" s="384">
        <f t="array" ref="EN173">IFERROR(_xlfn.XLOOKUP($A173&amp;$B173,MARZO!$D$11:$D$40&amp;MARZO!$E$11:$E$40,MARZO!$AK$11:$AK$40,_xlfn.XLOOKUP($A173&amp;$B173,MARZO!$BC$11:$BC$40&amp;MARZO!$BD$11:$BD$40,MARZO!$CJ$11:$CJ$40,"A")),"")</f>
        <v>0</v>
      </c>
      <c r="EO173" s="384">
        <f t="array" ref="EO173">IFERROR(_xlfn.XLOOKUP($A173&amp;$B173,ABRIL!$D$11:$D$40&amp;ABRIL!$E$11:$E$40,ABRIL!$AK$11:$AK$40,_xlfn.XLOOKUP($A173&amp;$B173,ABRIL!$BC$11:$BC$40&amp;ABRIL!$BD$11:$BD$40,ABRIL!$CJ$11:$CJ$40,"A")),"")</f>
        <v>0</v>
      </c>
      <c r="EP173" s="384">
        <f t="array" ref="EP173">IFERROR(_xlfn.XLOOKUP($A173&amp;$B173,'ABRIL 2'!$D$11:$D$40&amp;'ABRIL 2'!$E$11:$E$40,'ABRIL 2'!$AK$11:$AK$40,_xlfn.XLOOKUP($A173&amp;$B173,'ABRIL 2'!$BC$11:$BC$40&amp;'ABRIL 2'!$BD$11:$BD$40,'ABRIL 2'!$CJ$11:$CJ$40,"A")),"")</f>
        <v>0</v>
      </c>
      <c r="EQ173" s="384">
        <f t="array" ref="EQ173">IFERROR(_xlfn.XLOOKUP($A173&amp;$B173,MAYO!$D$11:$D$40&amp;MAYO!$E$11:$E$40,MAYO!$AK$11:$AK$40,_xlfn.XLOOKUP($A173&amp;$B173,MAYO!$BC$11:$BC$40&amp;MAYO!$BD$11:$BD$40,MAYO!$CJ$11:$CJ$40,"A")),"")</f>
        <v>0</v>
      </c>
      <c r="ER173" s="384">
        <f t="array" ref="ER173">IFERROR(_xlfn.XLOOKUP($A173&amp;$B173,'MAYO 2'!$D$11:$D$40&amp;'MAYO 2'!$E$11:$E$40,'MAYO 2'!$AK$11:$AK$40,_xlfn.XLOOKUP($A173&amp;$B173,'MAYO 2'!$BC$11:$BC$40&amp;'MAYO 2'!$BD$11:$BD$40,'MAYO 2'!$CJ$11:$CJ$40,"A")),"")</f>
        <v>0</v>
      </c>
      <c r="ES173" s="384">
        <f t="array" ref="ES173">IFERROR(_xlfn.XLOOKUP($A173&amp;$B173,JUNIO!$D$11:$D$40&amp;JUNIO!$E$11:$E$40,JUNIO!$AK$11:$AK$40,_xlfn.XLOOKUP($A173&amp;$B173,JUNIO!$BC$11:$BC$40&amp;JUNIO!$BD$11:$BD$40,JUNIO!$CJ$11:$CJ$40,"A")),"")</f>
        <v>0</v>
      </c>
      <c r="ET173" s="384">
        <f t="array" ref="ET173">IFERROR(_xlfn.XLOOKUP($A173&amp;$B173,'JUNIO 2'!$D$11:$D$40&amp;'JUNIO 2'!$E$11:$E$40,'JUNIO 2'!$AK$11:$AK$40,_xlfn.XLOOKUP($A173&amp;$B173,'JUNIO 2'!$BC$11:$BC$40&amp;'JUNIO 2'!$BD$11:$BD$40,'JUNIO 2'!$CJ$11:$CJ$40,"A")),"")</f>
        <v>0</v>
      </c>
      <c r="EU173" s="384">
        <f t="array" ref="EU173">IFERROR(_xlfn.XLOOKUP($A173&amp;$B173,JULIO!$D$11:$D$40&amp;JULIO!$E$11:$E$40,JULIO!$AK$11:$AK$40,_xlfn.XLOOKUP($A173&amp;$B173,JULIO!$BC$11:$BC$40&amp;JULIO!$BD$11:$BD$40,JULIO!$CJ$11:$CJ$40,"A")),"")</f>
        <v>0</v>
      </c>
      <c r="EV173" s="384">
        <f t="array" ref="EV173">IFERROR(_xlfn.XLOOKUP($A173&amp;$B173,'JULIO 2'!$D$11:$D$40&amp;'JULIO 2'!$E$11:$E$40,'JULIO 2'!$AK$11:$AK$40,_xlfn.XLOOKUP($A173&amp;$B173,'JULIO 2'!$BC$11:$BC$40&amp;'JULIO 2'!$BD$11:$BD$40,'JULIO 2'!$CJ$11:$CJ$40,"A")),"")</f>
        <v>0</v>
      </c>
      <c r="EW173" s="384">
        <f t="array" ref="EW173">IFERROR(_xlfn.XLOOKUP($A173&amp;$B173,AGOSTO!$D$11:$D$40&amp;AGOSTO!$E$11:$E$40,AGOSTO!$AK$11:$AK$40,_xlfn.XLOOKUP($A173&amp;$B173,AGOSTO!$BC$11:$BC$40&amp;AGOSTO!$BD$11:$BD$40,AGOSTO!$CJ$11:$CJ$40,"A")),"")</f>
        <v>0</v>
      </c>
      <c r="EX173" s="384">
        <f t="array" ref="EX173">IFERROR(_xlfn.XLOOKUP($A173&amp;$B173,'AGOSTO 2'!$D$11:$D$40&amp;'AGOSTO 2'!$E$11:$E$40,'AGOSTO 2'!$AK$11:$AK$40,_xlfn.XLOOKUP($A173&amp;$B173,'AGOSTO 2'!$BC$11:$BC$40&amp;'AGOSTO 2'!$BD$11:$BD$40,'AGOSTO 2'!$CJ$11:$CJ$40,"A")),"")</f>
        <v>0</v>
      </c>
      <c r="EY173" s="384">
        <f t="array" ref="EY173">IFERROR(_xlfn.XLOOKUP($A173&amp;$B173,SEPTIEMBRE!$D$11:$D$40&amp;SEPTIEMBRE!$E$11:$E$40,SEPTIEMBRE!$AK$11:$AK$40,_xlfn.XLOOKUP($A173&amp;$B173,SEPTIEMBRE!$BC$11:$BC$40&amp;SEPTIEMBRE!$BD$11:$BD$40,SEPTIEMBRE!$CJ$11:$CJ$40,"A")),"")</f>
        <v>0</v>
      </c>
      <c r="EZ173" s="384">
        <f t="array" ref="EZ173">IFERROR(_xlfn.XLOOKUP($A173&amp;$B173,'SEPTIEMBRE 2'!$D$11:$D$40&amp;'SEPTIEMBRE 2'!$E$11:$E$40,'SEPTIEMBRE 2'!$AK$11:$AK$40,_xlfn.XLOOKUP($A173&amp;$B173,'SEPTIEMBRE 2'!$BC$11:$BC$40&amp;'SEPTIEMBRE 2'!$BD$11:$BD$40,'SEPTIEMBRE 2'!$CJ$11:$CJ$40,"A")),"")</f>
        <v>0</v>
      </c>
      <c r="FA173" s="384">
        <f t="array" ref="FA173">IFERROR(_xlfn.XLOOKUP($A173&amp;$B173,'SEPTIEMBRE 3'!$D$11:$D$40&amp;'SEPTIEMBRE 3'!$E$11:$E$40,'SEPTIEMBRE 3'!$AK$11:$AK$40,_xlfn.XLOOKUP($A173&amp;$B173,'SEPTIEMBRE 3'!$BC$11:$BC$40&amp;'SEPTIEMBRE 3'!$BD$11:$BD$40,'SEPTIEMBRE 3'!$CJ$11:$CJ$40,"A")),"")</f>
        <v>0</v>
      </c>
      <c r="FB173" s="384">
        <f t="array" ref="FB173">IFERROR(_xlfn.XLOOKUP($A173&amp;$B173,OCTUBRE!$D$11:$D$40&amp;OCTUBRE!$E$11:$E$40,OCTUBRE!$AK$11:$AK$40,_xlfn.XLOOKUP($A173&amp;$B173,OCTUBRE!$BC$11:$BC$40&amp;OCTUBRE!$BD$11:$BD$40,OCTUBRE!$CJ$11:$CJ$40,"A")),"")</f>
        <v>0</v>
      </c>
      <c r="FC173" s="384">
        <f t="array" ref="FC173">IFERROR(_xlfn.XLOOKUP($A173&amp;$B173,'OCTUBRE 2'!$D$11:$D$40&amp;'OCTUBRE 2'!$E$11:$E$40,'OCTUBRE 2'!$AK$11:$AK$40,_xlfn.XLOOKUP($A173&amp;$B173,'OCTUBRE 2'!$BC$11:$BC$40&amp;'OCTUBRE 2'!$BD$11:$BD$40,'OCTUBRE 2'!$CJ$11:$CJ$40,"A")),"")</f>
        <v>0</v>
      </c>
      <c r="FD173" s="384">
        <f t="array" ref="FD173">IFERROR(_xlfn.XLOOKUP($A173&amp;$B173,NOVIEMBRE!$D$11:$D$40&amp;NOVIEMBRE!$E$11:$E$40,NOVIEMBRE!$AK$11:$AK$40,_xlfn.XLOOKUP($A173&amp;$B173,NOVIEMBRE!$BC$11:$BC$40&amp;NOVIEMBRE!$BD$11:$BD$40,NOVIEMBRE!$CJ$11:$CJ$40,"A")),"")</f>
        <v>0</v>
      </c>
      <c r="FE173" s="384">
        <f t="array" ref="FE173">IFERROR(_xlfn.XLOOKUP($A173&amp;$B173,'NOVIEMBRE 2'!$D$11:$D$40&amp;'NOVIEMBRE 2'!$E$11:$E$40,'NOVIEMBRE 2'!$AK$11:$AK$40,_xlfn.XLOOKUP($A173&amp;$B173,'NOVIEMBRE 2'!$BC$11:$BC$40&amp;'NOVIEMBRE 2'!$BD$11:$BD$40,'NOVIEMBRE 2'!$CJ$11:$CJ$40,"A")),"")</f>
        <v>0</v>
      </c>
      <c r="FF173" s="385">
        <f t="array" ref="FF173">IFERROR(_xlfn.XLOOKUP($A173&amp;$B173,DICIEMBRE!$D$11:$D$40&amp;DICIEMBRE!$E$11:$E$40,DICIEMBRE!$AK$11:$AK$40,_xlfn.XLOOKUP($A173&amp;$B173,DICIEMBRE!$BC$11:$BC$40&amp;DICIEMBRE!$BD$11:$BD$40,DICIEMBRE!$CJ$11:$CJ$40,"A")),"")</f>
        <v>0</v>
      </c>
      <c r="FG173" s="386" t="str">
        <f t="shared" si="19"/>
        <v/>
      </c>
      <c r="FH173" s="386" t="str">
        <f t="array" ref="FH173">IF(
 COUNT(DZ173:EH173)=0,
 "-",
 IF(
  COUNT(DZ173:EH173) &lt; COUNTA(DZ173:EH173),
  REPT("🟩", ROUND(COUNT(DZ173:EH173)/COUNTA(DZ173:EH173)*5, 0)) &amp;
  REPT("⬜", 5 - ROUND(COUNT(DZ173:EH173)/COUNTA(DZ173:EH173)*5, 0)),
  IF(
    AVERAGE(IF(DZ173:EH173&lt;&gt;"", DZ173:EH173, )) &gt;= 70, "🟩🟩🟩🟩🟩",
    IF(
      AVERAGE(IF(DZ173:EH173&lt;&gt;"",DZ173:EH173, )) &gt;= 56, "🟨🟨🟨🟨🟨",
      "🟥🟥🟥🟥🟥"
    )
  )
 )
)
</f>
        <v>-</v>
      </c>
    </row>
    <row r="174" ht="15.75" customHeight="1">
      <c r="A174" s="168"/>
      <c r="B174" s="169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1"/>
      <c r="N174" s="172" t="str">
        <f t="shared" si="1"/>
        <v/>
      </c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2" t="str">
        <f t="shared" si="2"/>
        <v/>
      </c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2" t="str">
        <f t="shared" si="3"/>
        <v/>
      </c>
      <c r="AM174" s="173"/>
      <c r="AN174" s="173"/>
      <c r="AO174" s="173"/>
      <c r="AP174" s="173"/>
      <c r="AQ174" s="173"/>
      <c r="AR174" s="173"/>
      <c r="AS174" s="173"/>
      <c r="AT174" s="173"/>
      <c r="AU174" s="173"/>
      <c r="AV174" s="171"/>
      <c r="AW174" s="171"/>
      <c r="AX174" s="172" t="str">
        <f t="shared" si="4"/>
        <v/>
      </c>
      <c r="AY174" s="173"/>
      <c r="AZ174" s="173"/>
      <c r="BA174" s="173"/>
      <c r="BB174" s="173"/>
      <c r="BC174" s="173"/>
      <c r="BD174" s="173"/>
      <c r="BE174" s="173"/>
      <c r="BF174" s="173"/>
      <c r="BG174" s="173"/>
      <c r="BH174" s="173"/>
      <c r="BI174" s="173"/>
      <c r="BJ174" s="172" t="str">
        <f t="shared" si="5"/>
        <v/>
      </c>
      <c r="BK174" s="173"/>
      <c r="BL174" s="173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2" t="str">
        <f t="shared" si="6"/>
        <v/>
      </c>
      <c r="BW174" s="173"/>
      <c r="BX174" s="173"/>
      <c r="BY174" s="173"/>
      <c r="BZ174" s="171"/>
      <c r="CA174" s="171"/>
      <c r="CB174" s="171"/>
      <c r="CC174" s="171"/>
      <c r="CD174" s="171"/>
      <c r="CE174" s="171"/>
      <c r="CF174" s="171"/>
      <c r="CG174" s="171"/>
      <c r="CH174" s="172" t="str">
        <f t="shared" si="7"/>
        <v/>
      </c>
      <c r="CI174" s="171"/>
      <c r="CJ174" s="173"/>
      <c r="CK174" s="173"/>
      <c r="CL174" s="173"/>
      <c r="CM174" s="173"/>
      <c r="CN174" s="171"/>
      <c r="CO174" s="171"/>
      <c r="CP174" s="171"/>
      <c r="CQ174" s="173"/>
      <c r="CR174" s="171"/>
      <c r="CS174" s="171"/>
      <c r="CT174" s="172" t="str">
        <f t="shared" si="8"/>
        <v/>
      </c>
      <c r="CU174" s="172"/>
      <c r="CV174" s="172"/>
      <c r="CW174" s="172"/>
      <c r="CX174" s="172"/>
      <c r="CY174" s="172"/>
      <c r="CZ174" s="172"/>
      <c r="DA174" s="172"/>
      <c r="DB174" s="172"/>
      <c r="DC174" s="172"/>
      <c r="DD174" s="172"/>
      <c r="DE174" s="172"/>
      <c r="DF174" s="172"/>
      <c r="DG174" s="188" t="str">
        <f t="array" ref="DG174">IFERROR(_xlfn.XLOOKUP($A174&amp;B174,MARZO!$D$11:$D$40&amp;MARZO!$E$11:$E$40,MARZO!$AM$11:$AM$40,_xlfn.XLOOKUP($A174&amp;$B174,MARZO!$BC$11:$BC$40&amp;MARZO!$BD$11:$BD$40,MARZO!$CL$11:$CL$40,"A"))/1%,"")</f>
        <v/>
      </c>
      <c r="DH174" s="188" t="str">
        <f t="array" ref="DH174">IFERROR(_xlfn.XLOOKUP($A174&amp;$B174,ABRIL!$D$11:$D$40&amp;ABRIL!$E$11:$E$40,ABRIL!$AM$11:$AM$40,_xlfn.XLOOKUP($A174&amp;$B174,ABRIL!$BC$11:$BC$40&amp;ABRIL!$BD$11:$BD$40,ABRIL!$CL$11:$CL$40,"A"))/1%,"")</f>
        <v/>
      </c>
      <c r="DI174" s="188" t="str">
        <f t="array" ref="DI174">IFERROR(_xlfn.XLOOKUP($A174&amp;$B174,'ABRIL 2'!$D$11:$D$40&amp;'ABRIL 2'!$E$11:$E$40,'ABRIL 2'!$AM$11:$AM$40,_xlfn.XLOOKUP($A174&amp;$B174,'ABRIL 2'!$BC$11:$BC$40&amp;'ABRIL 2'!$BD$11:$BD$40,'ABRIL 2'!$CL$11:$CL$40,"A"))/1%,"")</f>
        <v/>
      </c>
      <c r="DJ174" s="188" t="str">
        <f t="array" ref="DJ174">IFERROR(_xlfn.XLOOKUP($A174&amp;$B174,MAYO!$D$11:$D$40&amp;MAYO!$E$11:$E$40,MAYO!$AM$11:$AM$40,_xlfn.XLOOKUP($A174&amp;$B174,MAYO!$BC$11:$BC$40&amp;MAYO!$BD$11:$BD$40,MAYO!$CL$11:$CL$40,"A"))/1%,"")</f>
        <v/>
      </c>
      <c r="DK174" s="188" t="str">
        <f t="array" ref="DK174">IFERROR(_xlfn.XLOOKUP($A174&amp;$B174,'MAYO 2'!$D$11:$D$40&amp;'MAYO 2'!$E$11:$E$40,'MAYO 2'!$AM$11:$AM$40,_xlfn.XLOOKUP($A174&amp;$B174,'MAYO 2'!$BC$11:$BC$40&amp;'MAYO 2'!$BD$11:$BD$40,'MAYO 2'!$CL$11:$CL$40,"A"))/1%,"")</f>
        <v/>
      </c>
      <c r="DL174" s="188" t="str">
        <f t="array" ref="DL174">IFERROR(_xlfn.XLOOKUP($A174&amp;$B174,JUNIO!$D$11:$D$40&amp;JUNIO!$E$11:$E$40,JUNIO!$AM$11:$AM$40,_xlfn.XLOOKUP($A174&amp;$B174,JUNIO!$BC$11:$BC$40&amp;JUNIO!$BD$11:$BD$40,JUNIO!$CL$11:$CL$40,"A"))/1%,"")</f>
        <v/>
      </c>
      <c r="DM174" s="188" t="str">
        <f t="array" ref="DM174">IFERROR(_xlfn.XLOOKUP($A174&amp;$B174,'JUNIO 2'!$D$11:$D$40&amp;'JUNIO 2'!$E$11:$E$40,'JUNIO 2'!$AM$11:$AM$40,_xlfn.XLOOKUP($A174&amp;$B174,'JUNIO 2'!$BC$11:$BC$40&amp;'JUNIO 2'!$BD$11:$BD$40,'JUNIO 2'!$CL$11:$CL$40,"A"))/1%,"")</f>
        <v/>
      </c>
      <c r="DN174" s="188" t="str">
        <f t="array" ref="DN174">IFERROR(_xlfn.XLOOKUP($A174&amp;$B174,JULIO!$D$11:$D$40&amp;JULIO!$E$11:$E$40,JULIO!$AM$11:$AM$40,_xlfn.XLOOKUP($A174&amp;$B174,JULIO!$BC$11:$BC$40&amp;JULIO!$BD$11:$BD$40,JULIO!$CL$11:$CL$40,"A"))/1%,"")</f>
        <v/>
      </c>
      <c r="DO174" s="188" t="str">
        <f t="array" ref="DO174">IFERROR(_xlfn.XLOOKUP($A174&amp;$B174,'JULIO 2'!$D$11:$D$40&amp;'JULIO 2'!$E$11:$E$40,'JULIO 2'!$AM$11:$AM$40,_xlfn.XLOOKUP($A174&amp;$B174,'JULIO 2'!$BC$11:$BC$40&amp;'JULIO 2'!$BD$11:$BD$40,'JULIO 2'!$CL$11:$CL$40,"A"))/1%,"")</f>
        <v/>
      </c>
      <c r="DP174" s="188" t="str">
        <f t="array" ref="DP174">IFERROR(_xlfn.XLOOKUP($A174&amp;$B174,AGOSTO!$D$11:$D$40&amp;AGOSTO!$E$11:$E$40,AGOSTO!$AM$11:$AM$40,_xlfn.XLOOKUP($A174&amp;$B174,AGOSTO!$BC$11:$BC$40&amp;AGOSTO!$BD$11:$BD$40,AGOSTO!$CL$11:$CL$40,"A"))/1%,"")</f>
        <v/>
      </c>
      <c r="DQ174" s="188" t="str">
        <f t="array" ref="DQ174">IFERROR(_xlfn.XLOOKUP($A174&amp;$B174,'AGOSTO 2'!$D$11:$D$40&amp;'AGOSTO 2'!$E$11:$E$40,'AGOSTO 2'!$AM$11:$AM$40,_xlfn.XLOOKUP($A174&amp;$B174,'AGOSTO 2'!$BC$11:$BC$40&amp;'AGOSTO 2'!$BD$11:$BD$40,'AGOSTO 2'!$CL$11:$CL$40,"A"))/1%,"")</f>
        <v/>
      </c>
      <c r="DR174" s="188" t="str">
        <f t="array" ref="DR174">IFERROR(_xlfn.XLOOKUP($A174&amp;$B174,SEPTIEMBRE!$D$11:$D$40&amp;SEPTIEMBRE!$E$11:$E$40,SEPTIEMBRE!$AM$11:$AM$40,_xlfn.XLOOKUP($A174&amp;$B174,SEPTIEMBRE!$BC$11:$BC$40&amp;SEPTIEMBRE!$BD$11:$BD$40,SEPTIEMBRE!$CL$11:$CL$40,"A"))/1%,"")</f>
        <v/>
      </c>
      <c r="DS174" s="188" t="str">
        <f t="array" ref="DS174">IFERROR(_xlfn.XLOOKUP($A174&amp;$B174,'SEPTIEMBRE 2'!$D$11:$D$40&amp;'SEPTIEMBRE 2'!$E$11:$E$40,'SEPTIEMBRE 2'!$AM$11:$AM$40,_xlfn.XLOOKUP($A174&amp;$B174,'SEPTIEMBRE 2'!$BC$11:$BC$40&amp;'SEPTIEMBRE 2'!$BD$11:$BD$40,'SEPTIEMBRE 2'!$CL$11:$CL$40,"A"))/1%,"")</f>
        <v/>
      </c>
      <c r="DT174" s="188" t="str">
        <f t="array" ref="DT174">IFERROR(_xlfn.XLOOKUP($A174&amp;$B174,'SEPTIEMBRE 3'!$D$11:$D$40&amp;'SEPTIEMBRE 3'!$E$11:$E$40,'SEPTIEMBRE 3'!$AM$11:$AM$40,_xlfn.XLOOKUP($A174&amp;$B174,'SEPTIEMBRE 3'!$BC$11:$BC$40&amp;'SEPTIEMBRE 3'!$BD$11:$BD$40,'SEPTIEMBRE 3'!$CL$11:$CL$40,"A"))/1%,"")</f>
        <v/>
      </c>
      <c r="DU174" s="188" t="str">
        <f t="array" ref="DU174">IFERROR(_xlfn.XLOOKUP($A174&amp;$B174,OCTUBRE!$D$11:$D$40&amp;OCTUBRE!$E$11:$E$40,OCTUBRE!$AM$11:$AM$40,_xlfn.XLOOKUP($A174&amp;$B174,OCTUBRE!$BC$11:$BC$40&amp;OCTUBRE!$BD$11:$BD$40,OCTUBRE!$CL$11:$CL$40,"A"))/1%,"")</f>
        <v/>
      </c>
      <c r="DV174" s="188" t="str">
        <f t="array" ref="DV174">IFERROR(_xlfn.XLOOKUP($A174&amp;$B174,'OCTUBRE 2'!$D$11:$D$40&amp;'OCTUBRE 2'!$E$11:$E$40,'OCTUBRE 2'!$AM$11:$AM$40,_xlfn.XLOOKUP($A174&amp;$B174,'OCTUBRE 2'!$BC$11:$BC$40&amp;'OCTUBRE 2'!$BD$11:$BD$40,'OCTUBRE 2'!$CL$11:$CL$40,"A"))/1%,"")</f>
        <v/>
      </c>
      <c r="DW174" s="188" t="str">
        <f t="array" ref="DW174">IFERROR(_xlfn.XLOOKUP($A174&amp;$B174,NOVIEMBRE!$D$11:$D$40&amp;NOVIEMBRE!$E$11:$E$40,NOVIEMBRE!$AM$11:$AM$40,_xlfn.XLOOKUP($A174&amp;$B174,NOVIEMBRE!$BC$11:$BC$40&amp;NOVIEMBRE!$BD$11:$BD$40,NOVIEMBRE!$CL$11:$CL$40,"A"))/1%,"")</f>
        <v/>
      </c>
      <c r="DX174" s="188" t="str">
        <f t="array" ref="DX174">IFERROR(_xlfn.XLOOKUP($A174&amp;$B174,'NOVIEMBRE 2'!$D$11:$D$40&amp;'NOVIEMBRE 2'!$E$11:$E$40,'NOVIEMBRE 2'!$AM$11:$AM$40,_xlfn.XLOOKUP($A174&amp;$B174,'NOVIEMBRE 2'!$BC$11:$BC$40&amp;'NOVIEMBRE 2'!$BD$11:$BD$40,'NOVIEMBRE 2'!$CL$11:$CL$40,"A"))/1%,"")</f>
        <v/>
      </c>
      <c r="DY174" s="188" t="str">
        <f t="array" ref="DY174">IFERROR(_xlfn.XLOOKUP($A174&amp;$B174,DICIEMBRE!$D$11:$D$40&amp;DICIEMBRE!$E$11:$E$40,DICIEMBRE!$AM$11:$AM$40,_xlfn.XLOOKUP($A174&amp;$B174,DICIEMBRE!$BC$11:$BC$40&amp;DICIEMBRE!$BD$11:$BD$40,DICIEMBRE!$CL$11:$CL$40,"A"))/1%,"")</f>
        <v/>
      </c>
      <c r="DZ174" s="381" t="str">
        <f t="shared" si="9"/>
        <v>-</v>
      </c>
      <c r="EA174" s="381" t="str">
        <f t="shared" si="10"/>
        <v>-</v>
      </c>
      <c r="EB174" s="381" t="str">
        <f t="shared" si="11"/>
        <v>-</v>
      </c>
      <c r="EC174" s="381" t="str">
        <f t="shared" si="12"/>
        <v>-</v>
      </c>
      <c r="ED174" s="381" t="str">
        <f t="shared" si="13"/>
        <v>-</v>
      </c>
      <c r="EE174" s="381" t="str">
        <f t="shared" si="14"/>
        <v>-</v>
      </c>
      <c r="EF174" s="381" t="str">
        <f t="shared" si="15"/>
        <v>-</v>
      </c>
      <c r="EG174" s="381" t="str">
        <f t="shared" si="16"/>
        <v>-</v>
      </c>
      <c r="EH174" s="381" t="str">
        <f t="shared" si="17"/>
        <v>-</v>
      </c>
      <c r="EI174" s="188" t="str">
        <f t="shared" si="18"/>
        <v/>
      </c>
      <c r="EJ174" s="382"/>
      <c r="EK174" s="382"/>
      <c r="EL174" s="383"/>
      <c r="EM174" s="21"/>
      <c r="EN174" s="384">
        <f t="array" ref="EN174">IFERROR(_xlfn.XLOOKUP($A174&amp;$B174,MARZO!$D$11:$D$40&amp;MARZO!$E$11:$E$40,MARZO!$AK$11:$AK$40,_xlfn.XLOOKUP($A174&amp;$B174,MARZO!$BC$11:$BC$40&amp;MARZO!$BD$11:$BD$40,MARZO!$CJ$11:$CJ$40,"A")),"")</f>
        <v>0</v>
      </c>
      <c r="EO174" s="384">
        <f t="array" ref="EO174">IFERROR(_xlfn.XLOOKUP($A174&amp;$B174,ABRIL!$D$11:$D$40&amp;ABRIL!$E$11:$E$40,ABRIL!$AK$11:$AK$40,_xlfn.XLOOKUP($A174&amp;$B174,ABRIL!$BC$11:$BC$40&amp;ABRIL!$BD$11:$BD$40,ABRIL!$CJ$11:$CJ$40,"A")),"")</f>
        <v>0</v>
      </c>
      <c r="EP174" s="384">
        <f t="array" ref="EP174">IFERROR(_xlfn.XLOOKUP($A174&amp;$B174,'ABRIL 2'!$D$11:$D$40&amp;'ABRIL 2'!$E$11:$E$40,'ABRIL 2'!$AK$11:$AK$40,_xlfn.XLOOKUP($A174&amp;$B174,'ABRIL 2'!$BC$11:$BC$40&amp;'ABRIL 2'!$BD$11:$BD$40,'ABRIL 2'!$CJ$11:$CJ$40,"A")),"")</f>
        <v>0</v>
      </c>
      <c r="EQ174" s="384">
        <f t="array" ref="EQ174">IFERROR(_xlfn.XLOOKUP($A174&amp;$B174,MAYO!$D$11:$D$40&amp;MAYO!$E$11:$E$40,MAYO!$AK$11:$AK$40,_xlfn.XLOOKUP($A174&amp;$B174,MAYO!$BC$11:$BC$40&amp;MAYO!$BD$11:$BD$40,MAYO!$CJ$11:$CJ$40,"A")),"")</f>
        <v>0</v>
      </c>
      <c r="ER174" s="384">
        <f t="array" ref="ER174">IFERROR(_xlfn.XLOOKUP($A174&amp;$B174,'MAYO 2'!$D$11:$D$40&amp;'MAYO 2'!$E$11:$E$40,'MAYO 2'!$AK$11:$AK$40,_xlfn.XLOOKUP($A174&amp;$B174,'MAYO 2'!$BC$11:$BC$40&amp;'MAYO 2'!$BD$11:$BD$40,'MAYO 2'!$CJ$11:$CJ$40,"A")),"")</f>
        <v>0</v>
      </c>
      <c r="ES174" s="384">
        <f t="array" ref="ES174">IFERROR(_xlfn.XLOOKUP($A174&amp;$B174,JUNIO!$D$11:$D$40&amp;JUNIO!$E$11:$E$40,JUNIO!$AK$11:$AK$40,_xlfn.XLOOKUP($A174&amp;$B174,JUNIO!$BC$11:$BC$40&amp;JUNIO!$BD$11:$BD$40,JUNIO!$CJ$11:$CJ$40,"A")),"")</f>
        <v>0</v>
      </c>
      <c r="ET174" s="384">
        <f t="array" ref="ET174">IFERROR(_xlfn.XLOOKUP($A174&amp;$B174,'JUNIO 2'!$D$11:$D$40&amp;'JUNIO 2'!$E$11:$E$40,'JUNIO 2'!$AK$11:$AK$40,_xlfn.XLOOKUP($A174&amp;$B174,'JUNIO 2'!$BC$11:$BC$40&amp;'JUNIO 2'!$BD$11:$BD$40,'JUNIO 2'!$CJ$11:$CJ$40,"A")),"")</f>
        <v>0</v>
      </c>
      <c r="EU174" s="384">
        <f t="array" ref="EU174">IFERROR(_xlfn.XLOOKUP($A174&amp;$B174,JULIO!$D$11:$D$40&amp;JULIO!$E$11:$E$40,JULIO!$AK$11:$AK$40,_xlfn.XLOOKUP($A174&amp;$B174,JULIO!$BC$11:$BC$40&amp;JULIO!$BD$11:$BD$40,JULIO!$CJ$11:$CJ$40,"A")),"")</f>
        <v>0</v>
      </c>
      <c r="EV174" s="384">
        <f t="array" ref="EV174">IFERROR(_xlfn.XLOOKUP($A174&amp;$B174,'JULIO 2'!$D$11:$D$40&amp;'JULIO 2'!$E$11:$E$40,'JULIO 2'!$AK$11:$AK$40,_xlfn.XLOOKUP($A174&amp;$B174,'JULIO 2'!$BC$11:$BC$40&amp;'JULIO 2'!$BD$11:$BD$40,'JULIO 2'!$CJ$11:$CJ$40,"A")),"")</f>
        <v>0</v>
      </c>
      <c r="EW174" s="384">
        <f t="array" ref="EW174">IFERROR(_xlfn.XLOOKUP($A174&amp;$B174,AGOSTO!$D$11:$D$40&amp;AGOSTO!$E$11:$E$40,AGOSTO!$AK$11:$AK$40,_xlfn.XLOOKUP($A174&amp;$B174,AGOSTO!$BC$11:$BC$40&amp;AGOSTO!$BD$11:$BD$40,AGOSTO!$CJ$11:$CJ$40,"A")),"")</f>
        <v>0</v>
      </c>
      <c r="EX174" s="384">
        <f t="array" ref="EX174">IFERROR(_xlfn.XLOOKUP($A174&amp;$B174,'AGOSTO 2'!$D$11:$D$40&amp;'AGOSTO 2'!$E$11:$E$40,'AGOSTO 2'!$AK$11:$AK$40,_xlfn.XLOOKUP($A174&amp;$B174,'AGOSTO 2'!$BC$11:$BC$40&amp;'AGOSTO 2'!$BD$11:$BD$40,'AGOSTO 2'!$CJ$11:$CJ$40,"A")),"")</f>
        <v>0</v>
      </c>
      <c r="EY174" s="384">
        <f t="array" ref="EY174">IFERROR(_xlfn.XLOOKUP($A174&amp;$B174,SEPTIEMBRE!$D$11:$D$40&amp;SEPTIEMBRE!$E$11:$E$40,SEPTIEMBRE!$AK$11:$AK$40,_xlfn.XLOOKUP($A174&amp;$B174,SEPTIEMBRE!$BC$11:$BC$40&amp;SEPTIEMBRE!$BD$11:$BD$40,SEPTIEMBRE!$CJ$11:$CJ$40,"A")),"")</f>
        <v>0</v>
      </c>
      <c r="EZ174" s="384">
        <f t="array" ref="EZ174">IFERROR(_xlfn.XLOOKUP($A174&amp;$B174,'SEPTIEMBRE 2'!$D$11:$D$40&amp;'SEPTIEMBRE 2'!$E$11:$E$40,'SEPTIEMBRE 2'!$AK$11:$AK$40,_xlfn.XLOOKUP($A174&amp;$B174,'SEPTIEMBRE 2'!$BC$11:$BC$40&amp;'SEPTIEMBRE 2'!$BD$11:$BD$40,'SEPTIEMBRE 2'!$CJ$11:$CJ$40,"A")),"")</f>
        <v>0</v>
      </c>
      <c r="FA174" s="384">
        <f t="array" ref="FA174">IFERROR(_xlfn.XLOOKUP($A174&amp;$B174,'SEPTIEMBRE 3'!$D$11:$D$40&amp;'SEPTIEMBRE 3'!$E$11:$E$40,'SEPTIEMBRE 3'!$AK$11:$AK$40,_xlfn.XLOOKUP($A174&amp;$B174,'SEPTIEMBRE 3'!$BC$11:$BC$40&amp;'SEPTIEMBRE 3'!$BD$11:$BD$40,'SEPTIEMBRE 3'!$CJ$11:$CJ$40,"A")),"")</f>
        <v>0</v>
      </c>
      <c r="FB174" s="384">
        <f t="array" ref="FB174">IFERROR(_xlfn.XLOOKUP($A174&amp;$B174,OCTUBRE!$D$11:$D$40&amp;OCTUBRE!$E$11:$E$40,OCTUBRE!$AK$11:$AK$40,_xlfn.XLOOKUP($A174&amp;$B174,OCTUBRE!$BC$11:$BC$40&amp;OCTUBRE!$BD$11:$BD$40,OCTUBRE!$CJ$11:$CJ$40,"A")),"")</f>
        <v>0</v>
      </c>
      <c r="FC174" s="384">
        <f t="array" ref="FC174">IFERROR(_xlfn.XLOOKUP($A174&amp;$B174,'OCTUBRE 2'!$D$11:$D$40&amp;'OCTUBRE 2'!$E$11:$E$40,'OCTUBRE 2'!$AK$11:$AK$40,_xlfn.XLOOKUP($A174&amp;$B174,'OCTUBRE 2'!$BC$11:$BC$40&amp;'OCTUBRE 2'!$BD$11:$BD$40,'OCTUBRE 2'!$CJ$11:$CJ$40,"A")),"")</f>
        <v>0</v>
      </c>
      <c r="FD174" s="384">
        <f t="array" ref="FD174">IFERROR(_xlfn.XLOOKUP($A174&amp;$B174,NOVIEMBRE!$D$11:$D$40&amp;NOVIEMBRE!$E$11:$E$40,NOVIEMBRE!$AK$11:$AK$40,_xlfn.XLOOKUP($A174&amp;$B174,NOVIEMBRE!$BC$11:$BC$40&amp;NOVIEMBRE!$BD$11:$BD$40,NOVIEMBRE!$CJ$11:$CJ$40,"A")),"")</f>
        <v>0</v>
      </c>
      <c r="FE174" s="384">
        <f t="array" ref="FE174">IFERROR(_xlfn.XLOOKUP($A174&amp;$B174,'NOVIEMBRE 2'!$D$11:$D$40&amp;'NOVIEMBRE 2'!$E$11:$E$40,'NOVIEMBRE 2'!$AK$11:$AK$40,_xlfn.XLOOKUP($A174&amp;$B174,'NOVIEMBRE 2'!$BC$11:$BC$40&amp;'NOVIEMBRE 2'!$BD$11:$BD$40,'NOVIEMBRE 2'!$CJ$11:$CJ$40,"A")),"")</f>
        <v>0</v>
      </c>
      <c r="FF174" s="385">
        <f t="array" ref="FF174">IFERROR(_xlfn.XLOOKUP($A174&amp;$B174,DICIEMBRE!$D$11:$D$40&amp;DICIEMBRE!$E$11:$E$40,DICIEMBRE!$AK$11:$AK$40,_xlfn.XLOOKUP($A174&amp;$B174,DICIEMBRE!$BC$11:$BC$40&amp;DICIEMBRE!$BD$11:$BD$40,DICIEMBRE!$CJ$11:$CJ$40,"A")),"")</f>
        <v>0</v>
      </c>
      <c r="FG174" s="386" t="str">
        <f t="shared" si="19"/>
        <v/>
      </c>
      <c r="FH174" s="386" t="str">
        <f t="array" ref="FH174">IF(
 COUNT(DZ174:EH174)=0,
 "-",
 IF(
  COUNT(DZ174:EH174) &lt; COUNTA(DZ174:EH174),
  REPT("🟩", ROUND(COUNT(DZ174:EH174)/COUNTA(DZ174:EH174)*5, 0)) &amp;
  REPT("⬜", 5 - ROUND(COUNT(DZ174:EH174)/COUNTA(DZ174:EH174)*5, 0)),
  IF(
    AVERAGE(IF(DZ174:EH174&lt;&gt;"", DZ174:EH174, )) &gt;= 70, "🟩🟩🟩🟩🟩",
    IF(
      AVERAGE(IF(DZ174:EH174&lt;&gt;"",DZ174:EH174, )) &gt;= 56, "🟨🟨🟨🟨🟨",
      "🟥🟥🟥🟥🟥"
    )
  )
 )
)
</f>
        <v>-</v>
      </c>
    </row>
    <row r="175" ht="15.75" customHeight="1">
      <c r="A175" s="168"/>
      <c r="B175" s="169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1"/>
      <c r="N175" s="172" t="str">
        <f t="shared" si="1"/>
        <v/>
      </c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2" t="str">
        <f t="shared" si="2"/>
        <v/>
      </c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2" t="str">
        <f t="shared" si="3"/>
        <v/>
      </c>
      <c r="AM175" s="173"/>
      <c r="AN175" s="173"/>
      <c r="AO175" s="173"/>
      <c r="AP175" s="173"/>
      <c r="AQ175" s="173"/>
      <c r="AR175" s="173"/>
      <c r="AS175" s="173"/>
      <c r="AT175" s="173"/>
      <c r="AU175" s="173"/>
      <c r="AV175" s="171"/>
      <c r="AW175" s="171"/>
      <c r="AX175" s="172" t="str">
        <f t="shared" si="4"/>
        <v/>
      </c>
      <c r="AY175" s="173"/>
      <c r="AZ175" s="173"/>
      <c r="BA175" s="173"/>
      <c r="BB175" s="173"/>
      <c r="BC175" s="173"/>
      <c r="BD175" s="173"/>
      <c r="BE175" s="173"/>
      <c r="BF175" s="173"/>
      <c r="BG175" s="173"/>
      <c r="BH175" s="173"/>
      <c r="BI175" s="173"/>
      <c r="BJ175" s="172" t="str">
        <f t="shared" si="5"/>
        <v/>
      </c>
      <c r="BK175" s="173"/>
      <c r="BL175" s="173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2" t="str">
        <f t="shared" si="6"/>
        <v/>
      </c>
      <c r="BW175" s="173"/>
      <c r="BX175" s="173"/>
      <c r="BY175" s="173"/>
      <c r="BZ175" s="171"/>
      <c r="CA175" s="171"/>
      <c r="CB175" s="171"/>
      <c r="CC175" s="171"/>
      <c r="CD175" s="171"/>
      <c r="CE175" s="171"/>
      <c r="CF175" s="171"/>
      <c r="CG175" s="171"/>
      <c r="CH175" s="172" t="str">
        <f t="shared" si="7"/>
        <v/>
      </c>
      <c r="CI175" s="171"/>
      <c r="CJ175" s="173"/>
      <c r="CK175" s="173"/>
      <c r="CL175" s="173"/>
      <c r="CM175" s="173"/>
      <c r="CN175" s="171"/>
      <c r="CO175" s="171"/>
      <c r="CP175" s="171"/>
      <c r="CQ175" s="173"/>
      <c r="CR175" s="171"/>
      <c r="CS175" s="171"/>
      <c r="CT175" s="172" t="str">
        <f t="shared" si="8"/>
        <v/>
      </c>
      <c r="CU175" s="172"/>
      <c r="CV175" s="172"/>
      <c r="CW175" s="172"/>
      <c r="CX175" s="172"/>
      <c r="CY175" s="172"/>
      <c r="CZ175" s="172"/>
      <c r="DA175" s="172"/>
      <c r="DB175" s="172"/>
      <c r="DC175" s="172"/>
      <c r="DD175" s="172"/>
      <c r="DE175" s="172"/>
      <c r="DF175" s="172"/>
      <c r="DG175" s="188" t="str">
        <f t="array" ref="DG175">IFERROR(_xlfn.XLOOKUP($A175&amp;B175,MARZO!$D$11:$D$40&amp;MARZO!$E$11:$E$40,MARZO!$AM$11:$AM$40,_xlfn.XLOOKUP($A175&amp;$B175,MARZO!$BC$11:$BC$40&amp;MARZO!$BD$11:$BD$40,MARZO!$CL$11:$CL$40,"A"))/1%,"")</f>
        <v/>
      </c>
      <c r="DH175" s="188" t="str">
        <f t="array" ref="DH175">IFERROR(_xlfn.XLOOKUP($A175&amp;$B175,ABRIL!$D$11:$D$40&amp;ABRIL!$E$11:$E$40,ABRIL!$AM$11:$AM$40,_xlfn.XLOOKUP($A175&amp;$B175,ABRIL!$BC$11:$BC$40&amp;ABRIL!$BD$11:$BD$40,ABRIL!$CL$11:$CL$40,"A"))/1%,"")</f>
        <v/>
      </c>
      <c r="DI175" s="188" t="str">
        <f t="array" ref="DI175">IFERROR(_xlfn.XLOOKUP($A175&amp;$B175,'ABRIL 2'!$D$11:$D$40&amp;'ABRIL 2'!$E$11:$E$40,'ABRIL 2'!$AM$11:$AM$40,_xlfn.XLOOKUP($A175&amp;$B175,'ABRIL 2'!$BC$11:$BC$40&amp;'ABRIL 2'!$BD$11:$BD$40,'ABRIL 2'!$CL$11:$CL$40,"A"))/1%,"")</f>
        <v/>
      </c>
      <c r="DJ175" s="188" t="str">
        <f t="array" ref="DJ175">IFERROR(_xlfn.XLOOKUP($A175&amp;$B175,MAYO!$D$11:$D$40&amp;MAYO!$E$11:$E$40,MAYO!$AM$11:$AM$40,_xlfn.XLOOKUP($A175&amp;$B175,MAYO!$BC$11:$BC$40&amp;MAYO!$BD$11:$BD$40,MAYO!$CL$11:$CL$40,"A"))/1%,"")</f>
        <v/>
      </c>
      <c r="DK175" s="188" t="str">
        <f t="array" ref="DK175">IFERROR(_xlfn.XLOOKUP($A175&amp;$B175,'MAYO 2'!$D$11:$D$40&amp;'MAYO 2'!$E$11:$E$40,'MAYO 2'!$AM$11:$AM$40,_xlfn.XLOOKUP($A175&amp;$B175,'MAYO 2'!$BC$11:$BC$40&amp;'MAYO 2'!$BD$11:$BD$40,'MAYO 2'!$CL$11:$CL$40,"A"))/1%,"")</f>
        <v/>
      </c>
      <c r="DL175" s="188" t="str">
        <f t="array" ref="DL175">IFERROR(_xlfn.XLOOKUP($A175&amp;$B175,JUNIO!$D$11:$D$40&amp;JUNIO!$E$11:$E$40,JUNIO!$AM$11:$AM$40,_xlfn.XLOOKUP($A175&amp;$B175,JUNIO!$BC$11:$BC$40&amp;JUNIO!$BD$11:$BD$40,JUNIO!$CL$11:$CL$40,"A"))/1%,"")</f>
        <v/>
      </c>
      <c r="DM175" s="188" t="str">
        <f t="array" ref="DM175">IFERROR(_xlfn.XLOOKUP($A175&amp;$B175,'JUNIO 2'!$D$11:$D$40&amp;'JUNIO 2'!$E$11:$E$40,'JUNIO 2'!$AM$11:$AM$40,_xlfn.XLOOKUP($A175&amp;$B175,'JUNIO 2'!$BC$11:$BC$40&amp;'JUNIO 2'!$BD$11:$BD$40,'JUNIO 2'!$CL$11:$CL$40,"A"))/1%,"")</f>
        <v/>
      </c>
      <c r="DN175" s="188" t="str">
        <f t="array" ref="DN175">IFERROR(_xlfn.XLOOKUP($A175&amp;$B175,JULIO!$D$11:$D$40&amp;JULIO!$E$11:$E$40,JULIO!$AM$11:$AM$40,_xlfn.XLOOKUP($A175&amp;$B175,JULIO!$BC$11:$BC$40&amp;JULIO!$BD$11:$BD$40,JULIO!$CL$11:$CL$40,"A"))/1%,"")</f>
        <v/>
      </c>
      <c r="DO175" s="188" t="str">
        <f t="array" ref="DO175">IFERROR(_xlfn.XLOOKUP($A175&amp;$B175,'JULIO 2'!$D$11:$D$40&amp;'JULIO 2'!$E$11:$E$40,'JULIO 2'!$AM$11:$AM$40,_xlfn.XLOOKUP($A175&amp;$B175,'JULIO 2'!$BC$11:$BC$40&amp;'JULIO 2'!$BD$11:$BD$40,'JULIO 2'!$CL$11:$CL$40,"A"))/1%,"")</f>
        <v/>
      </c>
      <c r="DP175" s="188" t="str">
        <f t="array" ref="DP175">IFERROR(_xlfn.XLOOKUP($A175&amp;$B175,AGOSTO!$D$11:$D$40&amp;AGOSTO!$E$11:$E$40,AGOSTO!$AM$11:$AM$40,_xlfn.XLOOKUP($A175&amp;$B175,AGOSTO!$BC$11:$BC$40&amp;AGOSTO!$BD$11:$BD$40,AGOSTO!$CL$11:$CL$40,"A"))/1%,"")</f>
        <v/>
      </c>
      <c r="DQ175" s="188" t="str">
        <f t="array" ref="DQ175">IFERROR(_xlfn.XLOOKUP($A175&amp;$B175,'AGOSTO 2'!$D$11:$D$40&amp;'AGOSTO 2'!$E$11:$E$40,'AGOSTO 2'!$AM$11:$AM$40,_xlfn.XLOOKUP($A175&amp;$B175,'AGOSTO 2'!$BC$11:$BC$40&amp;'AGOSTO 2'!$BD$11:$BD$40,'AGOSTO 2'!$CL$11:$CL$40,"A"))/1%,"")</f>
        <v/>
      </c>
      <c r="DR175" s="188" t="str">
        <f t="array" ref="DR175">IFERROR(_xlfn.XLOOKUP($A175&amp;$B175,SEPTIEMBRE!$D$11:$D$40&amp;SEPTIEMBRE!$E$11:$E$40,SEPTIEMBRE!$AM$11:$AM$40,_xlfn.XLOOKUP($A175&amp;$B175,SEPTIEMBRE!$BC$11:$BC$40&amp;SEPTIEMBRE!$BD$11:$BD$40,SEPTIEMBRE!$CL$11:$CL$40,"A"))/1%,"")</f>
        <v/>
      </c>
      <c r="DS175" s="188" t="str">
        <f t="array" ref="DS175">IFERROR(_xlfn.XLOOKUP($A175&amp;$B175,'SEPTIEMBRE 2'!$D$11:$D$40&amp;'SEPTIEMBRE 2'!$E$11:$E$40,'SEPTIEMBRE 2'!$AM$11:$AM$40,_xlfn.XLOOKUP($A175&amp;$B175,'SEPTIEMBRE 2'!$BC$11:$BC$40&amp;'SEPTIEMBRE 2'!$BD$11:$BD$40,'SEPTIEMBRE 2'!$CL$11:$CL$40,"A"))/1%,"")</f>
        <v/>
      </c>
      <c r="DT175" s="188" t="str">
        <f t="array" ref="DT175">IFERROR(_xlfn.XLOOKUP($A175&amp;$B175,'SEPTIEMBRE 3'!$D$11:$D$40&amp;'SEPTIEMBRE 3'!$E$11:$E$40,'SEPTIEMBRE 3'!$AM$11:$AM$40,_xlfn.XLOOKUP($A175&amp;$B175,'SEPTIEMBRE 3'!$BC$11:$BC$40&amp;'SEPTIEMBRE 3'!$BD$11:$BD$40,'SEPTIEMBRE 3'!$CL$11:$CL$40,"A"))/1%,"")</f>
        <v/>
      </c>
      <c r="DU175" s="188" t="str">
        <f t="array" ref="DU175">IFERROR(_xlfn.XLOOKUP($A175&amp;$B175,OCTUBRE!$D$11:$D$40&amp;OCTUBRE!$E$11:$E$40,OCTUBRE!$AM$11:$AM$40,_xlfn.XLOOKUP($A175&amp;$B175,OCTUBRE!$BC$11:$BC$40&amp;OCTUBRE!$BD$11:$BD$40,OCTUBRE!$CL$11:$CL$40,"A"))/1%,"")</f>
        <v/>
      </c>
      <c r="DV175" s="188" t="str">
        <f t="array" ref="DV175">IFERROR(_xlfn.XLOOKUP($A175&amp;$B175,'OCTUBRE 2'!$D$11:$D$40&amp;'OCTUBRE 2'!$E$11:$E$40,'OCTUBRE 2'!$AM$11:$AM$40,_xlfn.XLOOKUP($A175&amp;$B175,'OCTUBRE 2'!$BC$11:$BC$40&amp;'OCTUBRE 2'!$BD$11:$BD$40,'OCTUBRE 2'!$CL$11:$CL$40,"A"))/1%,"")</f>
        <v/>
      </c>
      <c r="DW175" s="188" t="str">
        <f t="array" ref="DW175">IFERROR(_xlfn.XLOOKUP($A175&amp;$B175,NOVIEMBRE!$D$11:$D$40&amp;NOVIEMBRE!$E$11:$E$40,NOVIEMBRE!$AM$11:$AM$40,_xlfn.XLOOKUP($A175&amp;$B175,NOVIEMBRE!$BC$11:$BC$40&amp;NOVIEMBRE!$BD$11:$BD$40,NOVIEMBRE!$CL$11:$CL$40,"A"))/1%,"")</f>
        <v/>
      </c>
      <c r="DX175" s="188" t="str">
        <f t="array" ref="DX175">IFERROR(_xlfn.XLOOKUP($A175&amp;$B175,'NOVIEMBRE 2'!$D$11:$D$40&amp;'NOVIEMBRE 2'!$E$11:$E$40,'NOVIEMBRE 2'!$AM$11:$AM$40,_xlfn.XLOOKUP($A175&amp;$B175,'NOVIEMBRE 2'!$BC$11:$BC$40&amp;'NOVIEMBRE 2'!$BD$11:$BD$40,'NOVIEMBRE 2'!$CL$11:$CL$40,"A"))/1%,"")</f>
        <v/>
      </c>
      <c r="DY175" s="188" t="str">
        <f t="array" ref="DY175">IFERROR(_xlfn.XLOOKUP($A175&amp;$B175,DICIEMBRE!$D$11:$D$40&amp;DICIEMBRE!$E$11:$E$40,DICIEMBRE!$AM$11:$AM$40,_xlfn.XLOOKUP($A175&amp;$B175,DICIEMBRE!$BC$11:$BC$40&amp;DICIEMBRE!$BD$11:$BD$40,DICIEMBRE!$CL$11:$CL$40,"A"))/1%,"")</f>
        <v/>
      </c>
      <c r="DZ175" s="381" t="str">
        <f t="shared" si="9"/>
        <v>-</v>
      </c>
      <c r="EA175" s="381" t="str">
        <f t="shared" si="10"/>
        <v>-</v>
      </c>
      <c r="EB175" s="381" t="str">
        <f t="shared" si="11"/>
        <v>-</v>
      </c>
      <c r="EC175" s="381" t="str">
        <f t="shared" si="12"/>
        <v>-</v>
      </c>
      <c r="ED175" s="381" t="str">
        <f t="shared" si="13"/>
        <v>-</v>
      </c>
      <c r="EE175" s="381" t="str">
        <f t="shared" si="14"/>
        <v>-</v>
      </c>
      <c r="EF175" s="381" t="str">
        <f t="shared" si="15"/>
        <v>-</v>
      </c>
      <c r="EG175" s="381" t="str">
        <f t="shared" si="16"/>
        <v>-</v>
      </c>
      <c r="EH175" s="381" t="str">
        <f t="shared" si="17"/>
        <v>-</v>
      </c>
      <c r="EI175" s="188" t="str">
        <f t="shared" si="18"/>
        <v/>
      </c>
      <c r="EJ175" s="382"/>
      <c r="EK175" s="382"/>
      <c r="EL175" s="383"/>
      <c r="EM175" s="21"/>
      <c r="EN175" s="384">
        <f t="array" ref="EN175">IFERROR(_xlfn.XLOOKUP($A175&amp;$B175,MARZO!$D$11:$D$40&amp;MARZO!$E$11:$E$40,MARZO!$AK$11:$AK$40,_xlfn.XLOOKUP($A175&amp;$B175,MARZO!$BC$11:$BC$40&amp;MARZO!$BD$11:$BD$40,MARZO!$CJ$11:$CJ$40,"A")),"")</f>
        <v>0</v>
      </c>
      <c r="EO175" s="384">
        <f t="array" ref="EO175">IFERROR(_xlfn.XLOOKUP($A175&amp;$B175,ABRIL!$D$11:$D$40&amp;ABRIL!$E$11:$E$40,ABRIL!$AK$11:$AK$40,_xlfn.XLOOKUP($A175&amp;$B175,ABRIL!$BC$11:$BC$40&amp;ABRIL!$BD$11:$BD$40,ABRIL!$CJ$11:$CJ$40,"A")),"")</f>
        <v>0</v>
      </c>
      <c r="EP175" s="384">
        <f t="array" ref="EP175">IFERROR(_xlfn.XLOOKUP($A175&amp;$B175,'ABRIL 2'!$D$11:$D$40&amp;'ABRIL 2'!$E$11:$E$40,'ABRIL 2'!$AK$11:$AK$40,_xlfn.XLOOKUP($A175&amp;$B175,'ABRIL 2'!$BC$11:$BC$40&amp;'ABRIL 2'!$BD$11:$BD$40,'ABRIL 2'!$CJ$11:$CJ$40,"A")),"")</f>
        <v>0</v>
      </c>
      <c r="EQ175" s="384">
        <f t="array" ref="EQ175">IFERROR(_xlfn.XLOOKUP($A175&amp;$B175,MAYO!$D$11:$D$40&amp;MAYO!$E$11:$E$40,MAYO!$AK$11:$AK$40,_xlfn.XLOOKUP($A175&amp;$B175,MAYO!$BC$11:$BC$40&amp;MAYO!$BD$11:$BD$40,MAYO!$CJ$11:$CJ$40,"A")),"")</f>
        <v>0</v>
      </c>
      <c r="ER175" s="384">
        <f t="array" ref="ER175">IFERROR(_xlfn.XLOOKUP($A175&amp;$B175,'MAYO 2'!$D$11:$D$40&amp;'MAYO 2'!$E$11:$E$40,'MAYO 2'!$AK$11:$AK$40,_xlfn.XLOOKUP($A175&amp;$B175,'MAYO 2'!$BC$11:$BC$40&amp;'MAYO 2'!$BD$11:$BD$40,'MAYO 2'!$CJ$11:$CJ$40,"A")),"")</f>
        <v>0</v>
      </c>
      <c r="ES175" s="384">
        <f t="array" ref="ES175">IFERROR(_xlfn.XLOOKUP($A175&amp;$B175,JUNIO!$D$11:$D$40&amp;JUNIO!$E$11:$E$40,JUNIO!$AK$11:$AK$40,_xlfn.XLOOKUP($A175&amp;$B175,JUNIO!$BC$11:$BC$40&amp;JUNIO!$BD$11:$BD$40,JUNIO!$CJ$11:$CJ$40,"A")),"")</f>
        <v>0</v>
      </c>
      <c r="ET175" s="384">
        <f t="array" ref="ET175">IFERROR(_xlfn.XLOOKUP($A175&amp;$B175,'JUNIO 2'!$D$11:$D$40&amp;'JUNIO 2'!$E$11:$E$40,'JUNIO 2'!$AK$11:$AK$40,_xlfn.XLOOKUP($A175&amp;$B175,'JUNIO 2'!$BC$11:$BC$40&amp;'JUNIO 2'!$BD$11:$BD$40,'JUNIO 2'!$CJ$11:$CJ$40,"A")),"")</f>
        <v>0</v>
      </c>
      <c r="EU175" s="384">
        <f t="array" ref="EU175">IFERROR(_xlfn.XLOOKUP($A175&amp;$B175,JULIO!$D$11:$D$40&amp;JULIO!$E$11:$E$40,JULIO!$AK$11:$AK$40,_xlfn.XLOOKUP($A175&amp;$B175,JULIO!$BC$11:$BC$40&amp;JULIO!$BD$11:$BD$40,JULIO!$CJ$11:$CJ$40,"A")),"")</f>
        <v>0</v>
      </c>
      <c r="EV175" s="384">
        <f t="array" ref="EV175">IFERROR(_xlfn.XLOOKUP($A175&amp;$B175,'JULIO 2'!$D$11:$D$40&amp;'JULIO 2'!$E$11:$E$40,'JULIO 2'!$AK$11:$AK$40,_xlfn.XLOOKUP($A175&amp;$B175,'JULIO 2'!$BC$11:$BC$40&amp;'JULIO 2'!$BD$11:$BD$40,'JULIO 2'!$CJ$11:$CJ$40,"A")),"")</f>
        <v>0</v>
      </c>
      <c r="EW175" s="384">
        <f t="array" ref="EW175">IFERROR(_xlfn.XLOOKUP($A175&amp;$B175,AGOSTO!$D$11:$D$40&amp;AGOSTO!$E$11:$E$40,AGOSTO!$AK$11:$AK$40,_xlfn.XLOOKUP($A175&amp;$B175,AGOSTO!$BC$11:$BC$40&amp;AGOSTO!$BD$11:$BD$40,AGOSTO!$CJ$11:$CJ$40,"A")),"")</f>
        <v>0</v>
      </c>
      <c r="EX175" s="384">
        <f t="array" ref="EX175">IFERROR(_xlfn.XLOOKUP($A175&amp;$B175,'AGOSTO 2'!$D$11:$D$40&amp;'AGOSTO 2'!$E$11:$E$40,'AGOSTO 2'!$AK$11:$AK$40,_xlfn.XLOOKUP($A175&amp;$B175,'AGOSTO 2'!$BC$11:$BC$40&amp;'AGOSTO 2'!$BD$11:$BD$40,'AGOSTO 2'!$CJ$11:$CJ$40,"A")),"")</f>
        <v>0</v>
      </c>
      <c r="EY175" s="384">
        <f t="array" ref="EY175">IFERROR(_xlfn.XLOOKUP($A175&amp;$B175,SEPTIEMBRE!$D$11:$D$40&amp;SEPTIEMBRE!$E$11:$E$40,SEPTIEMBRE!$AK$11:$AK$40,_xlfn.XLOOKUP($A175&amp;$B175,SEPTIEMBRE!$BC$11:$BC$40&amp;SEPTIEMBRE!$BD$11:$BD$40,SEPTIEMBRE!$CJ$11:$CJ$40,"A")),"")</f>
        <v>0</v>
      </c>
      <c r="EZ175" s="384">
        <f t="array" ref="EZ175">IFERROR(_xlfn.XLOOKUP($A175&amp;$B175,'SEPTIEMBRE 2'!$D$11:$D$40&amp;'SEPTIEMBRE 2'!$E$11:$E$40,'SEPTIEMBRE 2'!$AK$11:$AK$40,_xlfn.XLOOKUP($A175&amp;$B175,'SEPTIEMBRE 2'!$BC$11:$BC$40&amp;'SEPTIEMBRE 2'!$BD$11:$BD$40,'SEPTIEMBRE 2'!$CJ$11:$CJ$40,"A")),"")</f>
        <v>0</v>
      </c>
      <c r="FA175" s="384">
        <f t="array" ref="FA175">IFERROR(_xlfn.XLOOKUP($A175&amp;$B175,'SEPTIEMBRE 3'!$D$11:$D$40&amp;'SEPTIEMBRE 3'!$E$11:$E$40,'SEPTIEMBRE 3'!$AK$11:$AK$40,_xlfn.XLOOKUP($A175&amp;$B175,'SEPTIEMBRE 3'!$BC$11:$BC$40&amp;'SEPTIEMBRE 3'!$BD$11:$BD$40,'SEPTIEMBRE 3'!$CJ$11:$CJ$40,"A")),"")</f>
        <v>0</v>
      </c>
      <c r="FB175" s="384">
        <f t="array" ref="FB175">IFERROR(_xlfn.XLOOKUP($A175&amp;$B175,OCTUBRE!$D$11:$D$40&amp;OCTUBRE!$E$11:$E$40,OCTUBRE!$AK$11:$AK$40,_xlfn.XLOOKUP($A175&amp;$B175,OCTUBRE!$BC$11:$BC$40&amp;OCTUBRE!$BD$11:$BD$40,OCTUBRE!$CJ$11:$CJ$40,"A")),"")</f>
        <v>0</v>
      </c>
      <c r="FC175" s="384">
        <f t="array" ref="FC175">IFERROR(_xlfn.XLOOKUP($A175&amp;$B175,'OCTUBRE 2'!$D$11:$D$40&amp;'OCTUBRE 2'!$E$11:$E$40,'OCTUBRE 2'!$AK$11:$AK$40,_xlfn.XLOOKUP($A175&amp;$B175,'OCTUBRE 2'!$BC$11:$BC$40&amp;'OCTUBRE 2'!$BD$11:$BD$40,'OCTUBRE 2'!$CJ$11:$CJ$40,"A")),"")</f>
        <v>0</v>
      </c>
      <c r="FD175" s="384">
        <f t="array" ref="FD175">IFERROR(_xlfn.XLOOKUP($A175&amp;$B175,NOVIEMBRE!$D$11:$D$40&amp;NOVIEMBRE!$E$11:$E$40,NOVIEMBRE!$AK$11:$AK$40,_xlfn.XLOOKUP($A175&amp;$B175,NOVIEMBRE!$BC$11:$BC$40&amp;NOVIEMBRE!$BD$11:$BD$40,NOVIEMBRE!$CJ$11:$CJ$40,"A")),"")</f>
        <v>0</v>
      </c>
      <c r="FE175" s="384">
        <f t="array" ref="FE175">IFERROR(_xlfn.XLOOKUP($A175&amp;$B175,'NOVIEMBRE 2'!$D$11:$D$40&amp;'NOVIEMBRE 2'!$E$11:$E$40,'NOVIEMBRE 2'!$AK$11:$AK$40,_xlfn.XLOOKUP($A175&amp;$B175,'NOVIEMBRE 2'!$BC$11:$BC$40&amp;'NOVIEMBRE 2'!$BD$11:$BD$40,'NOVIEMBRE 2'!$CJ$11:$CJ$40,"A")),"")</f>
        <v>0</v>
      </c>
      <c r="FF175" s="385">
        <f t="array" ref="FF175">IFERROR(_xlfn.XLOOKUP($A175&amp;$B175,DICIEMBRE!$D$11:$D$40&amp;DICIEMBRE!$E$11:$E$40,DICIEMBRE!$AK$11:$AK$40,_xlfn.XLOOKUP($A175&amp;$B175,DICIEMBRE!$BC$11:$BC$40&amp;DICIEMBRE!$BD$11:$BD$40,DICIEMBRE!$CJ$11:$CJ$40,"A")),"")</f>
        <v>0</v>
      </c>
      <c r="FG175" s="386" t="str">
        <f t="shared" si="19"/>
        <v/>
      </c>
      <c r="FH175" s="386" t="str">
        <f t="array" ref="FH175">IF(
 COUNT(DZ175:EH175)=0,
 "-",
 IF(
  COUNT(DZ175:EH175) &lt; COUNTA(DZ175:EH175),
  REPT("🟩", ROUND(COUNT(DZ175:EH175)/COUNTA(DZ175:EH175)*5, 0)) &amp;
  REPT("⬜", 5 - ROUND(COUNT(DZ175:EH175)/COUNTA(DZ175:EH175)*5, 0)),
  IF(
    AVERAGE(IF(DZ175:EH175&lt;&gt;"", DZ175:EH175, )) &gt;= 70, "🟩🟩🟩🟩🟩",
    IF(
      AVERAGE(IF(DZ175:EH175&lt;&gt;"",DZ175:EH175, )) &gt;= 56, "🟨🟨🟨🟨🟨",
      "🟥🟥🟥🟥🟥"
    )
  )
 )
)
</f>
        <v>-</v>
      </c>
    </row>
    <row r="176" ht="15.75" customHeight="1">
      <c r="A176" s="168"/>
      <c r="B176" s="169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1"/>
      <c r="N176" s="172" t="str">
        <f t="shared" si="1"/>
        <v/>
      </c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2" t="str">
        <f t="shared" si="2"/>
        <v/>
      </c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2" t="str">
        <f t="shared" si="3"/>
        <v/>
      </c>
      <c r="AM176" s="173"/>
      <c r="AN176" s="173"/>
      <c r="AO176" s="173"/>
      <c r="AP176" s="173"/>
      <c r="AQ176" s="173"/>
      <c r="AR176" s="173"/>
      <c r="AS176" s="173"/>
      <c r="AT176" s="173"/>
      <c r="AU176" s="173"/>
      <c r="AV176" s="171"/>
      <c r="AW176" s="171"/>
      <c r="AX176" s="172" t="str">
        <f t="shared" si="4"/>
        <v/>
      </c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2" t="str">
        <f t="shared" si="5"/>
        <v/>
      </c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2" t="str">
        <f t="shared" si="6"/>
        <v/>
      </c>
      <c r="BW176" s="173"/>
      <c r="BX176" s="173"/>
      <c r="BY176" s="173"/>
      <c r="BZ176" s="171"/>
      <c r="CA176" s="171"/>
      <c r="CB176" s="171"/>
      <c r="CC176" s="171"/>
      <c r="CD176" s="171"/>
      <c r="CE176" s="171"/>
      <c r="CF176" s="171"/>
      <c r="CG176" s="171"/>
      <c r="CH176" s="172" t="str">
        <f t="shared" si="7"/>
        <v/>
      </c>
      <c r="CI176" s="171"/>
      <c r="CJ176" s="173"/>
      <c r="CK176" s="173"/>
      <c r="CL176" s="173"/>
      <c r="CM176" s="173"/>
      <c r="CN176" s="171"/>
      <c r="CO176" s="171"/>
      <c r="CP176" s="171"/>
      <c r="CQ176" s="173"/>
      <c r="CR176" s="171"/>
      <c r="CS176" s="171"/>
      <c r="CT176" s="172" t="str">
        <f t="shared" si="8"/>
        <v/>
      </c>
      <c r="CU176" s="172"/>
      <c r="CV176" s="172"/>
      <c r="CW176" s="172"/>
      <c r="CX176" s="172"/>
      <c r="CY176" s="172"/>
      <c r="CZ176" s="172"/>
      <c r="DA176" s="172"/>
      <c r="DB176" s="172"/>
      <c r="DC176" s="172"/>
      <c r="DD176" s="172"/>
      <c r="DE176" s="172"/>
      <c r="DF176" s="172"/>
      <c r="DG176" s="188" t="str">
        <f t="array" ref="DG176">IFERROR(_xlfn.XLOOKUP($A176&amp;B176,MARZO!$D$11:$D$40&amp;MARZO!$E$11:$E$40,MARZO!$AM$11:$AM$40,_xlfn.XLOOKUP($A176&amp;$B176,MARZO!$BC$11:$BC$40&amp;MARZO!$BD$11:$BD$40,MARZO!$CL$11:$CL$40,"A"))/1%,"")</f>
        <v/>
      </c>
      <c r="DH176" s="188" t="str">
        <f t="array" ref="DH176">IFERROR(_xlfn.XLOOKUP($A176&amp;$B176,ABRIL!$D$11:$D$40&amp;ABRIL!$E$11:$E$40,ABRIL!$AM$11:$AM$40,_xlfn.XLOOKUP($A176&amp;$B176,ABRIL!$BC$11:$BC$40&amp;ABRIL!$BD$11:$BD$40,ABRIL!$CL$11:$CL$40,"A"))/1%,"")</f>
        <v/>
      </c>
      <c r="DI176" s="188" t="str">
        <f t="array" ref="DI176">IFERROR(_xlfn.XLOOKUP($A176&amp;$B176,'ABRIL 2'!$D$11:$D$40&amp;'ABRIL 2'!$E$11:$E$40,'ABRIL 2'!$AM$11:$AM$40,_xlfn.XLOOKUP($A176&amp;$B176,'ABRIL 2'!$BC$11:$BC$40&amp;'ABRIL 2'!$BD$11:$BD$40,'ABRIL 2'!$CL$11:$CL$40,"A"))/1%,"")</f>
        <v/>
      </c>
      <c r="DJ176" s="188" t="str">
        <f t="array" ref="DJ176">IFERROR(_xlfn.XLOOKUP($A176&amp;$B176,MAYO!$D$11:$D$40&amp;MAYO!$E$11:$E$40,MAYO!$AM$11:$AM$40,_xlfn.XLOOKUP($A176&amp;$B176,MAYO!$BC$11:$BC$40&amp;MAYO!$BD$11:$BD$40,MAYO!$CL$11:$CL$40,"A"))/1%,"")</f>
        <v/>
      </c>
      <c r="DK176" s="188" t="str">
        <f t="array" ref="DK176">IFERROR(_xlfn.XLOOKUP($A176&amp;$B176,'MAYO 2'!$D$11:$D$40&amp;'MAYO 2'!$E$11:$E$40,'MAYO 2'!$AM$11:$AM$40,_xlfn.XLOOKUP($A176&amp;$B176,'MAYO 2'!$BC$11:$BC$40&amp;'MAYO 2'!$BD$11:$BD$40,'MAYO 2'!$CL$11:$CL$40,"A"))/1%,"")</f>
        <v/>
      </c>
      <c r="DL176" s="188" t="str">
        <f t="array" ref="DL176">IFERROR(_xlfn.XLOOKUP($A176&amp;$B176,JUNIO!$D$11:$D$40&amp;JUNIO!$E$11:$E$40,JUNIO!$AM$11:$AM$40,_xlfn.XLOOKUP($A176&amp;$B176,JUNIO!$BC$11:$BC$40&amp;JUNIO!$BD$11:$BD$40,JUNIO!$CL$11:$CL$40,"A"))/1%,"")</f>
        <v/>
      </c>
      <c r="DM176" s="188" t="str">
        <f t="array" ref="DM176">IFERROR(_xlfn.XLOOKUP($A176&amp;$B176,'JUNIO 2'!$D$11:$D$40&amp;'JUNIO 2'!$E$11:$E$40,'JUNIO 2'!$AM$11:$AM$40,_xlfn.XLOOKUP($A176&amp;$B176,'JUNIO 2'!$BC$11:$BC$40&amp;'JUNIO 2'!$BD$11:$BD$40,'JUNIO 2'!$CL$11:$CL$40,"A"))/1%,"")</f>
        <v/>
      </c>
      <c r="DN176" s="188" t="str">
        <f t="array" ref="DN176">IFERROR(_xlfn.XLOOKUP($A176&amp;$B176,JULIO!$D$11:$D$40&amp;JULIO!$E$11:$E$40,JULIO!$AM$11:$AM$40,_xlfn.XLOOKUP($A176&amp;$B176,JULIO!$BC$11:$BC$40&amp;JULIO!$BD$11:$BD$40,JULIO!$CL$11:$CL$40,"A"))/1%,"")</f>
        <v/>
      </c>
      <c r="DO176" s="188" t="str">
        <f t="array" ref="DO176">IFERROR(_xlfn.XLOOKUP($A176&amp;$B176,'JULIO 2'!$D$11:$D$40&amp;'JULIO 2'!$E$11:$E$40,'JULIO 2'!$AM$11:$AM$40,_xlfn.XLOOKUP($A176&amp;$B176,'JULIO 2'!$BC$11:$BC$40&amp;'JULIO 2'!$BD$11:$BD$40,'JULIO 2'!$CL$11:$CL$40,"A"))/1%,"")</f>
        <v/>
      </c>
      <c r="DP176" s="188" t="str">
        <f t="array" ref="DP176">IFERROR(_xlfn.XLOOKUP($A176&amp;$B176,AGOSTO!$D$11:$D$40&amp;AGOSTO!$E$11:$E$40,AGOSTO!$AM$11:$AM$40,_xlfn.XLOOKUP($A176&amp;$B176,AGOSTO!$BC$11:$BC$40&amp;AGOSTO!$BD$11:$BD$40,AGOSTO!$CL$11:$CL$40,"A"))/1%,"")</f>
        <v/>
      </c>
      <c r="DQ176" s="188" t="str">
        <f t="array" ref="DQ176">IFERROR(_xlfn.XLOOKUP($A176&amp;$B176,'AGOSTO 2'!$D$11:$D$40&amp;'AGOSTO 2'!$E$11:$E$40,'AGOSTO 2'!$AM$11:$AM$40,_xlfn.XLOOKUP($A176&amp;$B176,'AGOSTO 2'!$BC$11:$BC$40&amp;'AGOSTO 2'!$BD$11:$BD$40,'AGOSTO 2'!$CL$11:$CL$40,"A"))/1%,"")</f>
        <v/>
      </c>
      <c r="DR176" s="188" t="str">
        <f t="array" ref="DR176">IFERROR(_xlfn.XLOOKUP($A176&amp;$B176,SEPTIEMBRE!$D$11:$D$40&amp;SEPTIEMBRE!$E$11:$E$40,SEPTIEMBRE!$AM$11:$AM$40,_xlfn.XLOOKUP($A176&amp;$B176,SEPTIEMBRE!$BC$11:$BC$40&amp;SEPTIEMBRE!$BD$11:$BD$40,SEPTIEMBRE!$CL$11:$CL$40,"A"))/1%,"")</f>
        <v/>
      </c>
      <c r="DS176" s="188" t="str">
        <f t="array" ref="DS176">IFERROR(_xlfn.XLOOKUP($A176&amp;$B176,'SEPTIEMBRE 2'!$D$11:$D$40&amp;'SEPTIEMBRE 2'!$E$11:$E$40,'SEPTIEMBRE 2'!$AM$11:$AM$40,_xlfn.XLOOKUP($A176&amp;$B176,'SEPTIEMBRE 2'!$BC$11:$BC$40&amp;'SEPTIEMBRE 2'!$BD$11:$BD$40,'SEPTIEMBRE 2'!$CL$11:$CL$40,"A"))/1%,"")</f>
        <v/>
      </c>
      <c r="DT176" s="188" t="str">
        <f t="array" ref="DT176">IFERROR(_xlfn.XLOOKUP($A176&amp;$B176,'SEPTIEMBRE 3'!$D$11:$D$40&amp;'SEPTIEMBRE 3'!$E$11:$E$40,'SEPTIEMBRE 3'!$AM$11:$AM$40,_xlfn.XLOOKUP($A176&amp;$B176,'SEPTIEMBRE 3'!$BC$11:$BC$40&amp;'SEPTIEMBRE 3'!$BD$11:$BD$40,'SEPTIEMBRE 3'!$CL$11:$CL$40,"A"))/1%,"")</f>
        <v/>
      </c>
      <c r="DU176" s="188" t="str">
        <f t="array" ref="DU176">IFERROR(_xlfn.XLOOKUP($A176&amp;$B176,OCTUBRE!$D$11:$D$40&amp;OCTUBRE!$E$11:$E$40,OCTUBRE!$AM$11:$AM$40,_xlfn.XLOOKUP($A176&amp;$B176,OCTUBRE!$BC$11:$BC$40&amp;OCTUBRE!$BD$11:$BD$40,OCTUBRE!$CL$11:$CL$40,"A"))/1%,"")</f>
        <v/>
      </c>
      <c r="DV176" s="188" t="str">
        <f t="array" ref="DV176">IFERROR(_xlfn.XLOOKUP($A176&amp;$B176,'OCTUBRE 2'!$D$11:$D$40&amp;'OCTUBRE 2'!$E$11:$E$40,'OCTUBRE 2'!$AM$11:$AM$40,_xlfn.XLOOKUP($A176&amp;$B176,'OCTUBRE 2'!$BC$11:$BC$40&amp;'OCTUBRE 2'!$BD$11:$BD$40,'OCTUBRE 2'!$CL$11:$CL$40,"A"))/1%,"")</f>
        <v/>
      </c>
      <c r="DW176" s="188" t="str">
        <f t="array" ref="DW176">IFERROR(_xlfn.XLOOKUP($A176&amp;$B176,NOVIEMBRE!$D$11:$D$40&amp;NOVIEMBRE!$E$11:$E$40,NOVIEMBRE!$AM$11:$AM$40,_xlfn.XLOOKUP($A176&amp;$B176,NOVIEMBRE!$BC$11:$BC$40&amp;NOVIEMBRE!$BD$11:$BD$40,NOVIEMBRE!$CL$11:$CL$40,"A"))/1%,"")</f>
        <v/>
      </c>
      <c r="DX176" s="188" t="str">
        <f t="array" ref="DX176">IFERROR(_xlfn.XLOOKUP($A176&amp;$B176,'NOVIEMBRE 2'!$D$11:$D$40&amp;'NOVIEMBRE 2'!$E$11:$E$40,'NOVIEMBRE 2'!$AM$11:$AM$40,_xlfn.XLOOKUP($A176&amp;$B176,'NOVIEMBRE 2'!$BC$11:$BC$40&amp;'NOVIEMBRE 2'!$BD$11:$BD$40,'NOVIEMBRE 2'!$CL$11:$CL$40,"A"))/1%,"")</f>
        <v/>
      </c>
      <c r="DY176" s="188" t="str">
        <f t="array" ref="DY176">IFERROR(_xlfn.XLOOKUP($A176&amp;$B176,DICIEMBRE!$D$11:$D$40&amp;DICIEMBRE!$E$11:$E$40,DICIEMBRE!$AM$11:$AM$40,_xlfn.XLOOKUP($A176&amp;$B176,DICIEMBRE!$BC$11:$BC$40&amp;DICIEMBRE!$BD$11:$BD$40,DICIEMBRE!$CL$11:$CL$40,"A"))/1%,"")</f>
        <v/>
      </c>
      <c r="DZ176" s="381" t="str">
        <f t="shared" si="9"/>
        <v>-</v>
      </c>
      <c r="EA176" s="381" t="str">
        <f t="shared" si="10"/>
        <v>-</v>
      </c>
      <c r="EB176" s="381" t="str">
        <f t="shared" si="11"/>
        <v>-</v>
      </c>
      <c r="EC176" s="381" t="str">
        <f t="shared" si="12"/>
        <v>-</v>
      </c>
      <c r="ED176" s="381" t="str">
        <f t="shared" si="13"/>
        <v>-</v>
      </c>
      <c r="EE176" s="381" t="str">
        <f t="shared" si="14"/>
        <v>-</v>
      </c>
      <c r="EF176" s="381" t="str">
        <f t="shared" si="15"/>
        <v>-</v>
      </c>
      <c r="EG176" s="381" t="str">
        <f t="shared" si="16"/>
        <v>-</v>
      </c>
      <c r="EH176" s="381" t="str">
        <f t="shared" si="17"/>
        <v>-</v>
      </c>
      <c r="EI176" s="188" t="str">
        <f t="shared" si="18"/>
        <v/>
      </c>
      <c r="EJ176" s="382"/>
      <c r="EK176" s="382"/>
      <c r="EL176" s="383"/>
      <c r="EM176" s="21"/>
      <c r="EN176" s="384">
        <f t="array" ref="EN176">IFERROR(_xlfn.XLOOKUP($A176&amp;$B176,MARZO!$D$11:$D$40&amp;MARZO!$E$11:$E$40,MARZO!$AK$11:$AK$40,_xlfn.XLOOKUP($A176&amp;$B176,MARZO!$BC$11:$BC$40&amp;MARZO!$BD$11:$BD$40,MARZO!$CJ$11:$CJ$40,"A")),"")</f>
        <v>0</v>
      </c>
      <c r="EO176" s="384">
        <f t="array" ref="EO176">IFERROR(_xlfn.XLOOKUP($A176&amp;$B176,ABRIL!$D$11:$D$40&amp;ABRIL!$E$11:$E$40,ABRIL!$AK$11:$AK$40,_xlfn.XLOOKUP($A176&amp;$B176,ABRIL!$BC$11:$BC$40&amp;ABRIL!$BD$11:$BD$40,ABRIL!$CJ$11:$CJ$40,"A")),"")</f>
        <v>0</v>
      </c>
      <c r="EP176" s="384">
        <f t="array" ref="EP176">IFERROR(_xlfn.XLOOKUP($A176&amp;$B176,'ABRIL 2'!$D$11:$D$40&amp;'ABRIL 2'!$E$11:$E$40,'ABRIL 2'!$AK$11:$AK$40,_xlfn.XLOOKUP($A176&amp;$B176,'ABRIL 2'!$BC$11:$BC$40&amp;'ABRIL 2'!$BD$11:$BD$40,'ABRIL 2'!$CJ$11:$CJ$40,"A")),"")</f>
        <v>0</v>
      </c>
      <c r="EQ176" s="384">
        <f t="array" ref="EQ176">IFERROR(_xlfn.XLOOKUP($A176&amp;$B176,MAYO!$D$11:$D$40&amp;MAYO!$E$11:$E$40,MAYO!$AK$11:$AK$40,_xlfn.XLOOKUP($A176&amp;$B176,MAYO!$BC$11:$BC$40&amp;MAYO!$BD$11:$BD$40,MAYO!$CJ$11:$CJ$40,"A")),"")</f>
        <v>0</v>
      </c>
      <c r="ER176" s="384">
        <f t="array" ref="ER176">IFERROR(_xlfn.XLOOKUP($A176&amp;$B176,'MAYO 2'!$D$11:$D$40&amp;'MAYO 2'!$E$11:$E$40,'MAYO 2'!$AK$11:$AK$40,_xlfn.XLOOKUP($A176&amp;$B176,'MAYO 2'!$BC$11:$BC$40&amp;'MAYO 2'!$BD$11:$BD$40,'MAYO 2'!$CJ$11:$CJ$40,"A")),"")</f>
        <v>0</v>
      </c>
      <c r="ES176" s="384">
        <f t="array" ref="ES176">IFERROR(_xlfn.XLOOKUP($A176&amp;$B176,JUNIO!$D$11:$D$40&amp;JUNIO!$E$11:$E$40,JUNIO!$AK$11:$AK$40,_xlfn.XLOOKUP($A176&amp;$B176,JUNIO!$BC$11:$BC$40&amp;JUNIO!$BD$11:$BD$40,JUNIO!$CJ$11:$CJ$40,"A")),"")</f>
        <v>0</v>
      </c>
      <c r="ET176" s="384">
        <f t="array" ref="ET176">IFERROR(_xlfn.XLOOKUP($A176&amp;$B176,'JUNIO 2'!$D$11:$D$40&amp;'JUNIO 2'!$E$11:$E$40,'JUNIO 2'!$AK$11:$AK$40,_xlfn.XLOOKUP($A176&amp;$B176,'JUNIO 2'!$BC$11:$BC$40&amp;'JUNIO 2'!$BD$11:$BD$40,'JUNIO 2'!$CJ$11:$CJ$40,"A")),"")</f>
        <v>0</v>
      </c>
      <c r="EU176" s="384">
        <f t="array" ref="EU176">IFERROR(_xlfn.XLOOKUP($A176&amp;$B176,JULIO!$D$11:$D$40&amp;JULIO!$E$11:$E$40,JULIO!$AK$11:$AK$40,_xlfn.XLOOKUP($A176&amp;$B176,JULIO!$BC$11:$BC$40&amp;JULIO!$BD$11:$BD$40,JULIO!$CJ$11:$CJ$40,"A")),"")</f>
        <v>0</v>
      </c>
      <c r="EV176" s="384">
        <f t="array" ref="EV176">IFERROR(_xlfn.XLOOKUP($A176&amp;$B176,'JULIO 2'!$D$11:$D$40&amp;'JULIO 2'!$E$11:$E$40,'JULIO 2'!$AK$11:$AK$40,_xlfn.XLOOKUP($A176&amp;$B176,'JULIO 2'!$BC$11:$BC$40&amp;'JULIO 2'!$BD$11:$BD$40,'JULIO 2'!$CJ$11:$CJ$40,"A")),"")</f>
        <v>0</v>
      </c>
      <c r="EW176" s="384">
        <f t="array" ref="EW176">IFERROR(_xlfn.XLOOKUP($A176&amp;$B176,AGOSTO!$D$11:$D$40&amp;AGOSTO!$E$11:$E$40,AGOSTO!$AK$11:$AK$40,_xlfn.XLOOKUP($A176&amp;$B176,AGOSTO!$BC$11:$BC$40&amp;AGOSTO!$BD$11:$BD$40,AGOSTO!$CJ$11:$CJ$40,"A")),"")</f>
        <v>0</v>
      </c>
      <c r="EX176" s="384">
        <f t="array" ref="EX176">IFERROR(_xlfn.XLOOKUP($A176&amp;$B176,'AGOSTO 2'!$D$11:$D$40&amp;'AGOSTO 2'!$E$11:$E$40,'AGOSTO 2'!$AK$11:$AK$40,_xlfn.XLOOKUP($A176&amp;$B176,'AGOSTO 2'!$BC$11:$BC$40&amp;'AGOSTO 2'!$BD$11:$BD$40,'AGOSTO 2'!$CJ$11:$CJ$40,"A")),"")</f>
        <v>0</v>
      </c>
      <c r="EY176" s="384">
        <f t="array" ref="EY176">IFERROR(_xlfn.XLOOKUP($A176&amp;$B176,SEPTIEMBRE!$D$11:$D$40&amp;SEPTIEMBRE!$E$11:$E$40,SEPTIEMBRE!$AK$11:$AK$40,_xlfn.XLOOKUP($A176&amp;$B176,SEPTIEMBRE!$BC$11:$BC$40&amp;SEPTIEMBRE!$BD$11:$BD$40,SEPTIEMBRE!$CJ$11:$CJ$40,"A")),"")</f>
        <v>0</v>
      </c>
      <c r="EZ176" s="384">
        <f t="array" ref="EZ176">IFERROR(_xlfn.XLOOKUP($A176&amp;$B176,'SEPTIEMBRE 2'!$D$11:$D$40&amp;'SEPTIEMBRE 2'!$E$11:$E$40,'SEPTIEMBRE 2'!$AK$11:$AK$40,_xlfn.XLOOKUP($A176&amp;$B176,'SEPTIEMBRE 2'!$BC$11:$BC$40&amp;'SEPTIEMBRE 2'!$BD$11:$BD$40,'SEPTIEMBRE 2'!$CJ$11:$CJ$40,"A")),"")</f>
        <v>0</v>
      </c>
      <c r="FA176" s="384">
        <f t="array" ref="FA176">IFERROR(_xlfn.XLOOKUP($A176&amp;$B176,'SEPTIEMBRE 3'!$D$11:$D$40&amp;'SEPTIEMBRE 3'!$E$11:$E$40,'SEPTIEMBRE 3'!$AK$11:$AK$40,_xlfn.XLOOKUP($A176&amp;$B176,'SEPTIEMBRE 3'!$BC$11:$BC$40&amp;'SEPTIEMBRE 3'!$BD$11:$BD$40,'SEPTIEMBRE 3'!$CJ$11:$CJ$40,"A")),"")</f>
        <v>0</v>
      </c>
      <c r="FB176" s="384">
        <f t="array" ref="FB176">IFERROR(_xlfn.XLOOKUP($A176&amp;$B176,OCTUBRE!$D$11:$D$40&amp;OCTUBRE!$E$11:$E$40,OCTUBRE!$AK$11:$AK$40,_xlfn.XLOOKUP($A176&amp;$B176,OCTUBRE!$BC$11:$BC$40&amp;OCTUBRE!$BD$11:$BD$40,OCTUBRE!$CJ$11:$CJ$40,"A")),"")</f>
        <v>0</v>
      </c>
      <c r="FC176" s="384">
        <f t="array" ref="FC176">IFERROR(_xlfn.XLOOKUP($A176&amp;$B176,'OCTUBRE 2'!$D$11:$D$40&amp;'OCTUBRE 2'!$E$11:$E$40,'OCTUBRE 2'!$AK$11:$AK$40,_xlfn.XLOOKUP($A176&amp;$B176,'OCTUBRE 2'!$BC$11:$BC$40&amp;'OCTUBRE 2'!$BD$11:$BD$40,'OCTUBRE 2'!$CJ$11:$CJ$40,"A")),"")</f>
        <v>0</v>
      </c>
      <c r="FD176" s="384">
        <f t="array" ref="FD176">IFERROR(_xlfn.XLOOKUP($A176&amp;$B176,NOVIEMBRE!$D$11:$D$40&amp;NOVIEMBRE!$E$11:$E$40,NOVIEMBRE!$AK$11:$AK$40,_xlfn.XLOOKUP($A176&amp;$B176,NOVIEMBRE!$BC$11:$BC$40&amp;NOVIEMBRE!$BD$11:$BD$40,NOVIEMBRE!$CJ$11:$CJ$40,"A")),"")</f>
        <v>0</v>
      </c>
      <c r="FE176" s="384">
        <f t="array" ref="FE176">IFERROR(_xlfn.XLOOKUP($A176&amp;$B176,'NOVIEMBRE 2'!$D$11:$D$40&amp;'NOVIEMBRE 2'!$E$11:$E$40,'NOVIEMBRE 2'!$AK$11:$AK$40,_xlfn.XLOOKUP($A176&amp;$B176,'NOVIEMBRE 2'!$BC$11:$BC$40&amp;'NOVIEMBRE 2'!$BD$11:$BD$40,'NOVIEMBRE 2'!$CJ$11:$CJ$40,"A")),"")</f>
        <v>0</v>
      </c>
      <c r="FF176" s="385">
        <f t="array" ref="FF176">IFERROR(_xlfn.XLOOKUP($A176&amp;$B176,DICIEMBRE!$D$11:$D$40&amp;DICIEMBRE!$E$11:$E$40,DICIEMBRE!$AK$11:$AK$40,_xlfn.XLOOKUP($A176&amp;$B176,DICIEMBRE!$BC$11:$BC$40&amp;DICIEMBRE!$BD$11:$BD$40,DICIEMBRE!$CJ$11:$CJ$40,"A")),"")</f>
        <v>0</v>
      </c>
      <c r="FG176" s="386" t="str">
        <f t="shared" si="19"/>
        <v/>
      </c>
      <c r="FH176" s="386" t="str">
        <f t="array" ref="FH176">IF(
 COUNT(DZ176:EH176)=0,
 "-",
 IF(
  COUNT(DZ176:EH176) &lt; COUNTA(DZ176:EH176),
  REPT("🟩", ROUND(COUNT(DZ176:EH176)/COUNTA(DZ176:EH176)*5, 0)) &amp;
  REPT("⬜", 5 - ROUND(COUNT(DZ176:EH176)/COUNTA(DZ176:EH176)*5, 0)),
  IF(
    AVERAGE(IF(DZ176:EH176&lt;&gt;"", DZ176:EH176, )) &gt;= 70, "🟩🟩🟩🟩🟩",
    IF(
      AVERAGE(IF(DZ176:EH176&lt;&gt;"",DZ176:EH176, )) &gt;= 56, "🟨🟨🟨🟨🟨",
      "🟥🟥🟥🟥🟥"
    )
  )
 )
)
</f>
        <v>-</v>
      </c>
    </row>
    <row r="177" ht="15.75" customHeight="1">
      <c r="A177" s="168"/>
      <c r="B177" s="169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1"/>
      <c r="N177" s="172" t="str">
        <f t="shared" si="1"/>
        <v/>
      </c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2" t="str">
        <f t="shared" si="2"/>
        <v/>
      </c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2" t="str">
        <f t="shared" si="3"/>
        <v/>
      </c>
      <c r="AM177" s="173"/>
      <c r="AN177" s="173"/>
      <c r="AO177" s="173"/>
      <c r="AP177" s="173"/>
      <c r="AQ177" s="173"/>
      <c r="AR177" s="173"/>
      <c r="AS177" s="173"/>
      <c r="AT177" s="173"/>
      <c r="AU177" s="173"/>
      <c r="AV177" s="171"/>
      <c r="AW177" s="171"/>
      <c r="AX177" s="172" t="str">
        <f t="shared" si="4"/>
        <v/>
      </c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2" t="str">
        <f t="shared" si="5"/>
        <v/>
      </c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2" t="str">
        <f t="shared" si="6"/>
        <v/>
      </c>
      <c r="BW177" s="173"/>
      <c r="BX177" s="173"/>
      <c r="BY177" s="173"/>
      <c r="BZ177" s="171"/>
      <c r="CA177" s="171"/>
      <c r="CB177" s="171"/>
      <c r="CC177" s="171"/>
      <c r="CD177" s="171"/>
      <c r="CE177" s="171"/>
      <c r="CF177" s="171"/>
      <c r="CG177" s="171"/>
      <c r="CH177" s="172" t="str">
        <f t="shared" si="7"/>
        <v/>
      </c>
      <c r="CI177" s="171"/>
      <c r="CJ177" s="173"/>
      <c r="CK177" s="173"/>
      <c r="CL177" s="173"/>
      <c r="CM177" s="173"/>
      <c r="CN177" s="171"/>
      <c r="CO177" s="171"/>
      <c r="CP177" s="171"/>
      <c r="CQ177" s="173"/>
      <c r="CR177" s="171"/>
      <c r="CS177" s="171"/>
      <c r="CT177" s="172" t="str">
        <f t="shared" si="8"/>
        <v/>
      </c>
      <c r="CU177" s="172"/>
      <c r="CV177" s="172"/>
      <c r="CW177" s="172"/>
      <c r="CX177" s="172"/>
      <c r="CY177" s="172"/>
      <c r="CZ177" s="172"/>
      <c r="DA177" s="172"/>
      <c r="DB177" s="172"/>
      <c r="DC177" s="172"/>
      <c r="DD177" s="172"/>
      <c r="DE177" s="172"/>
      <c r="DF177" s="172"/>
      <c r="DG177" s="188" t="str">
        <f t="array" ref="DG177">IFERROR(_xlfn.XLOOKUP($A177&amp;B177,MARZO!$D$11:$D$40&amp;MARZO!$E$11:$E$40,MARZO!$AM$11:$AM$40,_xlfn.XLOOKUP($A177&amp;$B177,MARZO!$BC$11:$BC$40&amp;MARZO!$BD$11:$BD$40,MARZO!$CL$11:$CL$40,"A"))/1%,"")</f>
        <v/>
      </c>
      <c r="DH177" s="188" t="str">
        <f t="array" ref="DH177">IFERROR(_xlfn.XLOOKUP($A177&amp;$B177,ABRIL!$D$11:$D$40&amp;ABRIL!$E$11:$E$40,ABRIL!$AM$11:$AM$40,_xlfn.XLOOKUP($A177&amp;$B177,ABRIL!$BC$11:$BC$40&amp;ABRIL!$BD$11:$BD$40,ABRIL!$CL$11:$CL$40,"A"))/1%,"")</f>
        <v/>
      </c>
      <c r="DI177" s="188" t="str">
        <f t="array" ref="DI177">IFERROR(_xlfn.XLOOKUP($A177&amp;$B177,'ABRIL 2'!$D$11:$D$40&amp;'ABRIL 2'!$E$11:$E$40,'ABRIL 2'!$AM$11:$AM$40,_xlfn.XLOOKUP($A177&amp;$B177,'ABRIL 2'!$BC$11:$BC$40&amp;'ABRIL 2'!$BD$11:$BD$40,'ABRIL 2'!$CL$11:$CL$40,"A"))/1%,"")</f>
        <v/>
      </c>
      <c r="DJ177" s="188" t="str">
        <f t="array" ref="DJ177">IFERROR(_xlfn.XLOOKUP($A177&amp;$B177,MAYO!$D$11:$D$40&amp;MAYO!$E$11:$E$40,MAYO!$AM$11:$AM$40,_xlfn.XLOOKUP($A177&amp;$B177,MAYO!$BC$11:$BC$40&amp;MAYO!$BD$11:$BD$40,MAYO!$CL$11:$CL$40,"A"))/1%,"")</f>
        <v/>
      </c>
      <c r="DK177" s="188" t="str">
        <f t="array" ref="DK177">IFERROR(_xlfn.XLOOKUP($A177&amp;$B177,'MAYO 2'!$D$11:$D$40&amp;'MAYO 2'!$E$11:$E$40,'MAYO 2'!$AM$11:$AM$40,_xlfn.XLOOKUP($A177&amp;$B177,'MAYO 2'!$BC$11:$BC$40&amp;'MAYO 2'!$BD$11:$BD$40,'MAYO 2'!$CL$11:$CL$40,"A"))/1%,"")</f>
        <v/>
      </c>
      <c r="DL177" s="188" t="str">
        <f t="array" ref="DL177">IFERROR(_xlfn.XLOOKUP($A177&amp;$B177,JUNIO!$D$11:$D$40&amp;JUNIO!$E$11:$E$40,JUNIO!$AM$11:$AM$40,_xlfn.XLOOKUP($A177&amp;$B177,JUNIO!$BC$11:$BC$40&amp;JUNIO!$BD$11:$BD$40,JUNIO!$CL$11:$CL$40,"A"))/1%,"")</f>
        <v/>
      </c>
      <c r="DM177" s="188" t="str">
        <f t="array" ref="DM177">IFERROR(_xlfn.XLOOKUP($A177&amp;$B177,'JUNIO 2'!$D$11:$D$40&amp;'JUNIO 2'!$E$11:$E$40,'JUNIO 2'!$AM$11:$AM$40,_xlfn.XLOOKUP($A177&amp;$B177,'JUNIO 2'!$BC$11:$BC$40&amp;'JUNIO 2'!$BD$11:$BD$40,'JUNIO 2'!$CL$11:$CL$40,"A"))/1%,"")</f>
        <v/>
      </c>
      <c r="DN177" s="188" t="str">
        <f t="array" ref="DN177">IFERROR(_xlfn.XLOOKUP($A177&amp;$B177,JULIO!$D$11:$D$40&amp;JULIO!$E$11:$E$40,JULIO!$AM$11:$AM$40,_xlfn.XLOOKUP($A177&amp;$B177,JULIO!$BC$11:$BC$40&amp;JULIO!$BD$11:$BD$40,JULIO!$CL$11:$CL$40,"A"))/1%,"")</f>
        <v/>
      </c>
      <c r="DO177" s="188" t="str">
        <f t="array" ref="DO177">IFERROR(_xlfn.XLOOKUP($A177&amp;$B177,'JULIO 2'!$D$11:$D$40&amp;'JULIO 2'!$E$11:$E$40,'JULIO 2'!$AM$11:$AM$40,_xlfn.XLOOKUP($A177&amp;$B177,'JULIO 2'!$BC$11:$BC$40&amp;'JULIO 2'!$BD$11:$BD$40,'JULIO 2'!$CL$11:$CL$40,"A"))/1%,"")</f>
        <v/>
      </c>
      <c r="DP177" s="188" t="str">
        <f t="array" ref="DP177">IFERROR(_xlfn.XLOOKUP($A177&amp;$B177,AGOSTO!$D$11:$D$40&amp;AGOSTO!$E$11:$E$40,AGOSTO!$AM$11:$AM$40,_xlfn.XLOOKUP($A177&amp;$B177,AGOSTO!$BC$11:$BC$40&amp;AGOSTO!$BD$11:$BD$40,AGOSTO!$CL$11:$CL$40,"A"))/1%,"")</f>
        <v/>
      </c>
      <c r="DQ177" s="188" t="str">
        <f t="array" ref="DQ177">IFERROR(_xlfn.XLOOKUP($A177&amp;$B177,'AGOSTO 2'!$D$11:$D$40&amp;'AGOSTO 2'!$E$11:$E$40,'AGOSTO 2'!$AM$11:$AM$40,_xlfn.XLOOKUP($A177&amp;$B177,'AGOSTO 2'!$BC$11:$BC$40&amp;'AGOSTO 2'!$BD$11:$BD$40,'AGOSTO 2'!$CL$11:$CL$40,"A"))/1%,"")</f>
        <v/>
      </c>
      <c r="DR177" s="188" t="str">
        <f t="array" ref="DR177">IFERROR(_xlfn.XLOOKUP($A177&amp;$B177,SEPTIEMBRE!$D$11:$D$40&amp;SEPTIEMBRE!$E$11:$E$40,SEPTIEMBRE!$AM$11:$AM$40,_xlfn.XLOOKUP($A177&amp;$B177,SEPTIEMBRE!$BC$11:$BC$40&amp;SEPTIEMBRE!$BD$11:$BD$40,SEPTIEMBRE!$CL$11:$CL$40,"A"))/1%,"")</f>
        <v/>
      </c>
      <c r="DS177" s="188" t="str">
        <f t="array" ref="DS177">IFERROR(_xlfn.XLOOKUP($A177&amp;$B177,'SEPTIEMBRE 2'!$D$11:$D$40&amp;'SEPTIEMBRE 2'!$E$11:$E$40,'SEPTIEMBRE 2'!$AM$11:$AM$40,_xlfn.XLOOKUP($A177&amp;$B177,'SEPTIEMBRE 2'!$BC$11:$BC$40&amp;'SEPTIEMBRE 2'!$BD$11:$BD$40,'SEPTIEMBRE 2'!$CL$11:$CL$40,"A"))/1%,"")</f>
        <v/>
      </c>
      <c r="DT177" s="188" t="str">
        <f t="array" ref="DT177">IFERROR(_xlfn.XLOOKUP($A177&amp;$B177,'SEPTIEMBRE 3'!$D$11:$D$40&amp;'SEPTIEMBRE 3'!$E$11:$E$40,'SEPTIEMBRE 3'!$AM$11:$AM$40,_xlfn.XLOOKUP($A177&amp;$B177,'SEPTIEMBRE 3'!$BC$11:$BC$40&amp;'SEPTIEMBRE 3'!$BD$11:$BD$40,'SEPTIEMBRE 3'!$CL$11:$CL$40,"A"))/1%,"")</f>
        <v/>
      </c>
      <c r="DU177" s="188" t="str">
        <f t="array" ref="DU177">IFERROR(_xlfn.XLOOKUP($A177&amp;$B177,OCTUBRE!$D$11:$D$40&amp;OCTUBRE!$E$11:$E$40,OCTUBRE!$AM$11:$AM$40,_xlfn.XLOOKUP($A177&amp;$B177,OCTUBRE!$BC$11:$BC$40&amp;OCTUBRE!$BD$11:$BD$40,OCTUBRE!$CL$11:$CL$40,"A"))/1%,"")</f>
        <v/>
      </c>
      <c r="DV177" s="188" t="str">
        <f t="array" ref="DV177">IFERROR(_xlfn.XLOOKUP($A177&amp;$B177,'OCTUBRE 2'!$D$11:$D$40&amp;'OCTUBRE 2'!$E$11:$E$40,'OCTUBRE 2'!$AM$11:$AM$40,_xlfn.XLOOKUP($A177&amp;$B177,'OCTUBRE 2'!$BC$11:$BC$40&amp;'OCTUBRE 2'!$BD$11:$BD$40,'OCTUBRE 2'!$CL$11:$CL$40,"A"))/1%,"")</f>
        <v/>
      </c>
      <c r="DW177" s="188" t="str">
        <f t="array" ref="DW177">IFERROR(_xlfn.XLOOKUP($A177&amp;$B177,NOVIEMBRE!$D$11:$D$40&amp;NOVIEMBRE!$E$11:$E$40,NOVIEMBRE!$AM$11:$AM$40,_xlfn.XLOOKUP($A177&amp;$B177,NOVIEMBRE!$BC$11:$BC$40&amp;NOVIEMBRE!$BD$11:$BD$40,NOVIEMBRE!$CL$11:$CL$40,"A"))/1%,"")</f>
        <v/>
      </c>
      <c r="DX177" s="188" t="str">
        <f t="array" ref="DX177">IFERROR(_xlfn.XLOOKUP($A177&amp;$B177,'NOVIEMBRE 2'!$D$11:$D$40&amp;'NOVIEMBRE 2'!$E$11:$E$40,'NOVIEMBRE 2'!$AM$11:$AM$40,_xlfn.XLOOKUP($A177&amp;$B177,'NOVIEMBRE 2'!$BC$11:$BC$40&amp;'NOVIEMBRE 2'!$BD$11:$BD$40,'NOVIEMBRE 2'!$CL$11:$CL$40,"A"))/1%,"")</f>
        <v/>
      </c>
      <c r="DY177" s="188" t="str">
        <f t="array" ref="DY177">IFERROR(_xlfn.XLOOKUP($A177&amp;$B177,DICIEMBRE!$D$11:$D$40&amp;DICIEMBRE!$E$11:$E$40,DICIEMBRE!$AM$11:$AM$40,_xlfn.XLOOKUP($A177&amp;$B177,DICIEMBRE!$BC$11:$BC$40&amp;DICIEMBRE!$BD$11:$BD$40,DICIEMBRE!$CL$11:$CL$40,"A"))/1%,"")</f>
        <v/>
      </c>
      <c r="DZ177" s="381" t="str">
        <f t="shared" si="9"/>
        <v>-</v>
      </c>
      <c r="EA177" s="381" t="str">
        <f t="shared" si="10"/>
        <v>-</v>
      </c>
      <c r="EB177" s="381" t="str">
        <f t="shared" si="11"/>
        <v>-</v>
      </c>
      <c r="EC177" s="381" t="str">
        <f t="shared" si="12"/>
        <v>-</v>
      </c>
      <c r="ED177" s="381" t="str">
        <f t="shared" si="13"/>
        <v>-</v>
      </c>
      <c r="EE177" s="381" t="str">
        <f t="shared" si="14"/>
        <v>-</v>
      </c>
      <c r="EF177" s="381" t="str">
        <f t="shared" si="15"/>
        <v>-</v>
      </c>
      <c r="EG177" s="381" t="str">
        <f t="shared" si="16"/>
        <v>-</v>
      </c>
      <c r="EH177" s="381" t="str">
        <f t="shared" si="17"/>
        <v>-</v>
      </c>
      <c r="EI177" s="188" t="str">
        <f t="shared" si="18"/>
        <v/>
      </c>
      <c r="EJ177" s="382"/>
      <c r="EK177" s="382"/>
      <c r="EL177" s="383"/>
      <c r="EM177" s="21"/>
      <c r="EN177" s="384">
        <f t="array" ref="EN177">IFERROR(_xlfn.XLOOKUP($A177&amp;$B177,MARZO!$D$11:$D$40&amp;MARZO!$E$11:$E$40,MARZO!$AK$11:$AK$40,_xlfn.XLOOKUP($A177&amp;$B177,MARZO!$BC$11:$BC$40&amp;MARZO!$BD$11:$BD$40,MARZO!$CJ$11:$CJ$40,"A")),"")</f>
        <v>0</v>
      </c>
      <c r="EO177" s="384">
        <f t="array" ref="EO177">IFERROR(_xlfn.XLOOKUP($A177&amp;$B177,ABRIL!$D$11:$D$40&amp;ABRIL!$E$11:$E$40,ABRIL!$AK$11:$AK$40,_xlfn.XLOOKUP($A177&amp;$B177,ABRIL!$BC$11:$BC$40&amp;ABRIL!$BD$11:$BD$40,ABRIL!$CJ$11:$CJ$40,"A")),"")</f>
        <v>0</v>
      </c>
      <c r="EP177" s="384">
        <f t="array" ref="EP177">IFERROR(_xlfn.XLOOKUP($A177&amp;$B177,'ABRIL 2'!$D$11:$D$40&amp;'ABRIL 2'!$E$11:$E$40,'ABRIL 2'!$AK$11:$AK$40,_xlfn.XLOOKUP($A177&amp;$B177,'ABRIL 2'!$BC$11:$BC$40&amp;'ABRIL 2'!$BD$11:$BD$40,'ABRIL 2'!$CJ$11:$CJ$40,"A")),"")</f>
        <v>0</v>
      </c>
      <c r="EQ177" s="384">
        <f t="array" ref="EQ177">IFERROR(_xlfn.XLOOKUP($A177&amp;$B177,MAYO!$D$11:$D$40&amp;MAYO!$E$11:$E$40,MAYO!$AK$11:$AK$40,_xlfn.XLOOKUP($A177&amp;$B177,MAYO!$BC$11:$BC$40&amp;MAYO!$BD$11:$BD$40,MAYO!$CJ$11:$CJ$40,"A")),"")</f>
        <v>0</v>
      </c>
      <c r="ER177" s="384">
        <f t="array" ref="ER177">IFERROR(_xlfn.XLOOKUP($A177&amp;$B177,'MAYO 2'!$D$11:$D$40&amp;'MAYO 2'!$E$11:$E$40,'MAYO 2'!$AK$11:$AK$40,_xlfn.XLOOKUP($A177&amp;$B177,'MAYO 2'!$BC$11:$BC$40&amp;'MAYO 2'!$BD$11:$BD$40,'MAYO 2'!$CJ$11:$CJ$40,"A")),"")</f>
        <v>0</v>
      </c>
      <c r="ES177" s="384">
        <f t="array" ref="ES177">IFERROR(_xlfn.XLOOKUP($A177&amp;$B177,JUNIO!$D$11:$D$40&amp;JUNIO!$E$11:$E$40,JUNIO!$AK$11:$AK$40,_xlfn.XLOOKUP($A177&amp;$B177,JUNIO!$BC$11:$BC$40&amp;JUNIO!$BD$11:$BD$40,JUNIO!$CJ$11:$CJ$40,"A")),"")</f>
        <v>0</v>
      </c>
      <c r="ET177" s="384">
        <f t="array" ref="ET177">IFERROR(_xlfn.XLOOKUP($A177&amp;$B177,'JUNIO 2'!$D$11:$D$40&amp;'JUNIO 2'!$E$11:$E$40,'JUNIO 2'!$AK$11:$AK$40,_xlfn.XLOOKUP($A177&amp;$B177,'JUNIO 2'!$BC$11:$BC$40&amp;'JUNIO 2'!$BD$11:$BD$40,'JUNIO 2'!$CJ$11:$CJ$40,"A")),"")</f>
        <v>0</v>
      </c>
      <c r="EU177" s="384">
        <f t="array" ref="EU177">IFERROR(_xlfn.XLOOKUP($A177&amp;$B177,JULIO!$D$11:$D$40&amp;JULIO!$E$11:$E$40,JULIO!$AK$11:$AK$40,_xlfn.XLOOKUP($A177&amp;$B177,JULIO!$BC$11:$BC$40&amp;JULIO!$BD$11:$BD$40,JULIO!$CJ$11:$CJ$40,"A")),"")</f>
        <v>0</v>
      </c>
      <c r="EV177" s="384">
        <f t="array" ref="EV177">IFERROR(_xlfn.XLOOKUP($A177&amp;$B177,'JULIO 2'!$D$11:$D$40&amp;'JULIO 2'!$E$11:$E$40,'JULIO 2'!$AK$11:$AK$40,_xlfn.XLOOKUP($A177&amp;$B177,'JULIO 2'!$BC$11:$BC$40&amp;'JULIO 2'!$BD$11:$BD$40,'JULIO 2'!$CJ$11:$CJ$40,"A")),"")</f>
        <v>0</v>
      </c>
      <c r="EW177" s="384">
        <f t="array" ref="EW177">IFERROR(_xlfn.XLOOKUP($A177&amp;$B177,AGOSTO!$D$11:$D$40&amp;AGOSTO!$E$11:$E$40,AGOSTO!$AK$11:$AK$40,_xlfn.XLOOKUP($A177&amp;$B177,AGOSTO!$BC$11:$BC$40&amp;AGOSTO!$BD$11:$BD$40,AGOSTO!$CJ$11:$CJ$40,"A")),"")</f>
        <v>0</v>
      </c>
      <c r="EX177" s="384">
        <f t="array" ref="EX177">IFERROR(_xlfn.XLOOKUP($A177&amp;$B177,'AGOSTO 2'!$D$11:$D$40&amp;'AGOSTO 2'!$E$11:$E$40,'AGOSTO 2'!$AK$11:$AK$40,_xlfn.XLOOKUP($A177&amp;$B177,'AGOSTO 2'!$BC$11:$BC$40&amp;'AGOSTO 2'!$BD$11:$BD$40,'AGOSTO 2'!$CJ$11:$CJ$40,"A")),"")</f>
        <v>0</v>
      </c>
      <c r="EY177" s="384">
        <f t="array" ref="EY177">IFERROR(_xlfn.XLOOKUP($A177&amp;$B177,SEPTIEMBRE!$D$11:$D$40&amp;SEPTIEMBRE!$E$11:$E$40,SEPTIEMBRE!$AK$11:$AK$40,_xlfn.XLOOKUP($A177&amp;$B177,SEPTIEMBRE!$BC$11:$BC$40&amp;SEPTIEMBRE!$BD$11:$BD$40,SEPTIEMBRE!$CJ$11:$CJ$40,"A")),"")</f>
        <v>0</v>
      </c>
      <c r="EZ177" s="384">
        <f t="array" ref="EZ177">IFERROR(_xlfn.XLOOKUP($A177&amp;$B177,'SEPTIEMBRE 2'!$D$11:$D$40&amp;'SEPTIEMBRE 2'!$E$11:$E$40,'SEPTIEMBRE 2'!$AK$11:$AK$40,_xlfn.XLOOKUP($A177&amp;$B177,'SEPTIEMBRE 2'!$BC$11:$BC$40&amp;'SEPTIEMBRE 2'!$BD$11:$BD$40,'SEPTIEMBRE 2'!$CJ$11:$CJ$40,"A")),"")</f>
        <v>0</v>
      </c>
      <c r="FA177" s="384">
        <f t="array" ref="FA177">IFERROR(_xlfn.XLOOKUP($A177&amp;$B177,'SEPTIEMBRE 3'!$D$11:$D$40&amp;'SEPTIEMBRE 3'!$E$11:$E$40,'SEPTIEMBRE 3'!$AK$11:$AK$40,_xlfn.XLOOKUP($A177&amp;$B177,'SEPTIEMBRE 3'!$BC$11:$BC$40&amp;'SEPTIEMBRE 3'!$BD$11:$BD$40,'SEPTIEMBRE 3'!$CJ$11:$CJ$40,"A")),"")</f>
        <v>0</v>
      </c>
      <c r="FB177" s="384">
        <f t="array" ref="FB177">IFERROR(_xlfn.XLOOKUP($A177&amp;$B177,OCTUBRE!$D$11:$D$40&amp;OCTUBRE!$E$11:$E$40,OCTUBRE!$AK$11:$AK$40,_xlfn.XLOOKUP($A177&amp;$B177,OCTUBRE!$BC$11:$BC$40&amp;OCTUBRE!$BD$11:$BD$40,OCTUBRE!$CJ$11:$CJ$40,"A")),"")</f>
        <v>0</v>
      </c>
      <c r="FC177" s="384">
        <f t="array" ref="FC177">IFERROR(_xlfn.XLOOKUP($A177&amp;$B177,'OCTUBRE 2'!$D$11:$D$40&amp;'OCTUBRE 2'!$E$11:$E$40,'OCTUBRE 2'!$AK$11:$AK$40,_xlfn.XLOOKUP($A177&amp;$B177,'OCTUBRE 2'!$BC$11:$BC$40&amp;'OCTUBRE 2'!$BD$11:$BD$40,'OCTUBRE 2'!$CJ$11:$CJ$40,"A")),"")</f>
        <v>0</v>
      </c>
      <c r="FD177" s="384">
        <f t="array" ref="FD177">IFERROR(_xlfn.XLOOKUP($A177&amp;$B177,NOVIEMBRE!$D$11:$D$40&amp;NOVIEMBRE!$E$11:$E$40,NOVIEMBRE!$AK$11:$AK$40,_xlfn.XLOOKUP($A177&amp;$B177,NOVIEMBRE!$BC$11:$BC$40&amp;NOVIEMBRE!$BD$11:$BD$40,NOVIEMBRE!$CJ$11:$CJ$40,"A")),"")</f>
        <v>0</v>
      </c>
      <c r="FE177" s="384">
        <f t="array" ref="FE177">IFERROR(_xlfn.XLOOKUP($A177&amp;$B177,'NOVIEMBRE 2'!$D$11:$D$40&amp;'NOVIEMBRE 2'!$E$11:$E$40,'NOVIEMBRE 2'!$AK$11:$AK$40,_xlfn.XLOOKUP($A177&amp;$B177,'NOVIEMBRE 2'!$BC$11:$BC$40&amp;'NOVIEMBRE 2'!$BD$11:$BD$40,'NOVIEMBRE 2'!$CJ$11:$CJ$40,"A")),"")</f>
        <v>0</v>
      </c>
      <c r="FF177" s="385">
        <f t="array" ref="FF177">IFERROR(_xlfn.XLOOKUP($A177&amp;$B177,DICIEMBRE!$D$11:$D$40&amp;DICIEMBRE!$E$11:$E$40,DICIEMBRE!$AK$11:$AK$40,_xlfn.XLOOKUP($A177&amp;$B177,DICIEMBRE!$BC$11:$BC$40&amp;DICIEMBRE!$BD$11:$BD$40,DICIEMBRE!$CJ$11:$CJ$40,"A")),"")</f>
        <v>0</v>
      </c>
      <c r="FG177" s="386" t="str">
        <f t="shared" si="19"/>
        <v/>
      </c>
      <c r="FH177" s="386" t="str">
        <f t="array" ref="FH177">IF(
 COUNT(DZ177:EH177)=0,
 "-",
 IF(
  COUNT(DZ177:EH177) &lt; COUNTA(DZ177:EH177),
  REPT("🟩", ROUND(COUNT(DZ177:EH177)/COUNTA(DZ177:EH177)*5, 0)) &amp;
  REPT("⬜", 5 - ROUND(COUNT(DZ177:EH177)/COUNTA(DZ177:EH177)*5, 0)),
  IF(
    AVERAGE(IF(DZ177:EH177&lt;&gt;"", DZ177:EH177, )) &gt;= 70, "🟩🟩🟩🟩🟩",
    IF(
      AVERAGE(IF(DZ177:EH177&lt;&gt;"",DZ177:EH177, )) &gt;= 56, "🟨🟨🟨🟨🟨",
      "🟥🟥🟥🟥🟥"
    )
  )
 )
)
</f>
        <v>-</v>
      </c>
    </row>
    <row r="178" ht="15.75" customHeight="1">
      <c r="A178" s="168"/>
      <c r="B178" s="169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1"/>
      <c r="N178" s="172" t="str">
        <f t="shared" si="1"/>
        <v/>
      </c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2" t="str">
        <f t="shared" si="2"/>
        <v/>
      </c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2" t="str">
        <f t="shared" si="3"/>
        <v/>
      </c>
      <c r="AM178" s="173"/>
      <c r="AN178" s="173"/>
      <c r="AO178" s="173"/>
      <c r="AP178" s="173"/>
      <c r="AQ178" s="173"/>
      <c r="AR178" s="173"/>
      <c r="AS178" s="173"/>
      <c r="AT178" s="173"/>
      <c r="AU178" s="173"/>
      <c r="AV178" s="171"/>
      <c r="AW178" s="171"/>
      <c r="AX178" s="172" t="str">
        <f t="shared" si="4"/>
        <v/>
      </c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2" t="str">
        <f t="shared" si="5"/>
        <v/>
      </c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2" t="str">
        <f t="shared" si="6"/>
        <v/>
      </c>
      <c r="BW178" s="173"/>
      <c r="BX178" s="173"/>
      <c r="BY178" s="173"/>
      <c r="BZ178" s="171"/>
      <c r="CA178" s="171"/>
      <c r="CB178" s="171"/>
      <c r="CC178" s="171"/>
      <c r="CD178" s="171"/>
      <c r="CE178" s="171"/>
      <c r="CF178" s="171"/>
      <c r="CG178" s="171"/>
      <c r="CH178" s="172" t="str">
        <f t="shared" si="7"/>
        <v/>
      </c>
      <c r="CI178" s="171"/>
      <c r="CJ178" s="173"/>
      <c r="CK178" s="173"/>
      <c r="CL178" s="173"/>
      <c r="CM178" s="173"/>
      <c r="CN178" s="171"/>
      <c r="CO178" s="171"/>
      <c r="CP178" s="171"/>
      <c r="CQ178" s="173"/>
      <c r="CR178" s="171"/>
      <c r="CS178" s="171"/>
      <c r="CT178" s="172" t="str">
        <f t="shared" si="8"/>
        <v/>
      </c>
      <c r="CU178" s="172"/>
      <c r="CV178" s="172"/>
      <c r="CW178" s="172"/>
      <c r="CX178" s="172"/>
      <c r="CY178" s="172"/>
      <c r="CZ178" s="172"/>
      <c r="DA178" s="172"/>
      <c r="DB178" s="172"/>
      <c r="DC178" s="172"/>
      <c r="DD178" s="172"/>
      <c r="DE178" s="172"/>
      <c r="DF178" s="172"/>
      <c r="DG178" s="188" t="str">
        <f t="array" ref="DG178">IFERROR(_xlfn.XLOOKUP($A178&amp;B178,MARZO!$D$11:$D$40&amp;MARZO!$E$11:$E$40,MARZO!$AM$11:$AM$40,_xlfn.XLOOKUP($A178&amp;$B178,MARZO!$BC$11:$BC$40&amp;MARZO!$BD$11:$BD$40,MARZO!$CL$11:$CL$40,"A"))/1%,"")</f>
        <v/>
      </c>
      <c r="DH178" s="188" t="str">
        <f t="array" ref="DH178">IFERROR(_xlfn.XLOOKUP($A178&amp;$B178,ABRIL!$D$11:$D$40&amp;ABRIL!$E$11:$E$40,ABRIL!$AM$11:$AM$40,_xlfn.XLOOKUP($A178&amp;$B178,ABRIL!$BC$11:$BC$40&amp;ABRIL!$BD$11:$BD$40,ABRIL!$CL$11:$CL$40,"A"))/1%,"")</f>
        <v/>
      </c>
      <c r="DI178" s="188" t="str">
        <f t="array" ref="DI178">IFERROR(_xlfn.XLOOKUP($A178&amp;$B178,'ABRIL 2'!$D$11:$D$40&amp;'ABRIL 2'!$E$11:$E$40,'ABRIL 2'!$AM$11:$AM$40,_xlfn.XLOOKUP($A178&amp;$B178,'ABRIL 2'!$BC$11:$BC$40&amp;'ABRIL 2'!$BD$11:$BD$40,'ABRIL 2'!$CL$11:$CL$40,"A"))/1%,"")</f>
        <v/>
      </c>
      <c r="DJ178" s="188" t="str">
        <f t="array" ref="DJ178">IFERROR(_xlfn.XLOOKUP($A178&amp;$B178,MAYO!$D$11:$D$40&amp;MAYO!$E$11:$E$40,MAYO!$AM$11:$AM$40,_xlfn.XLOOKUP($A178&amp;$B178,MAYO!$BC$11:$BC$40&amp;MAYO!$BD$11:$BD$40,MAYO!$CL$11:$CL$40,"A"))/1%,"")</f>
        <v/>
      </c>
      <c r="DK178" s="188" t="str">
        <f t="array" ref="DK178">IFERROR(_xlfn.XLOOKUP($A178&amp;$B178,'MAYO 2'!$D$11:$D$40&amp;'MAYO 2'!$E$11:$E$40,'MAYO 2'!$AM$11:$AM$40,_xlfn.XLOOKUP($A178&amp;$B178,'MAYO 2'!$BC$11:$BC$40&amp;'MAYO 2'!$BD$11:$BD$40,'MAYO 2'!$CL$11:$CL$40,"A"))/1%,"")</f>
        <v/>
      </c>
      <c r="DL178" s="188" t="str">
        <f t="array" ref="DL178">IFERROR(_xlfn.XLOOKUP($A178&amp;$B178,JUNIO!$D$11:$D$40&amp;JUNIO!$E$11:$E$40,JUNIO!$AM$11:$AM$40,_xlfn.XLOOKUP($A178&amp;$B178,JUNIO!$BC$11:$BC$40&amp;JUNIO!$BD$11:$BD$40,JUNIO!$CL$11:$CL$40,"A"))/1%,"")</f>
        <v/>
      </c>
      <c r="DM178" s="188" t="str">
        <f t="array" ref="DM178">IFERROR(_xlfn.XLOOKUP($A178&amp;$B178,'JUNIO 2'!$D$11:$D$40&amp;'JUNIO 2'!$E$11:$E$40,'JUNIO 2'!$AM$11:$AM$40,_xlfn.XLOOKUP($A178&amp;$B178,'JUNIO 2'!$BC$11:$BC$40&amp;'JUNIO 2'!$BD$11:$BD$40,'JUNIO 2'!$CL$11:$CL$40,"A"))/1%,"")</f>
        <v/>
      </c>
      <c r="DN178" s="188" t="str">
        <f t="array" ref="DN178">IFERROR(_xlfn.XLOOKUP($A178&amp;$B178,JULIO!$D$11:$D$40&amp;JULIO!$E$11:$E$40,JULIO!$AM$11:$AM$40,_xlfn.XLOOKUP($A178&amp;$B178,JULIO!$BC$11:$BC$40&amp;JULIO!$BD$11:$BD$40,JULIO!$CL$11:$CL$40,"A"))/1%,"")</f>
        <v/>
      </c>
      <c r="DO178" s="188" t="str">
        <f t="array" ref="DO178">IFERROR(_xlfn.XLOOKUP($A178&amp;$B178,'JULIO 2'!$D$11:$D$40&amp;'JULIO 2'!$E$11:$E$40,'JULIO 2'!$AM$11:$AM$40,_xlfn.XLOOKUP($A178&amp;$B178,'JULIO 2'!$BC$11:$BC$40&amp;'JULIO 2'!$BD$11:$BD$40,'JULIO 2'!$CL$11:$CL$40,"A"))/1%,"")</f>
        <v/>
      </c>
      <c r="DP178" s="188" t="str">
        <f t="array" ref="DP178">IFERROR(_xlfn.XLOOKUP($A178&amp;$B178,AGOSTO!$D$11:$D$40&amp;AGOSTO!$E$11:$E$40,AGOSTO!$AM$11:$AM$40,_xlfn.XLOOKUP($A178&amp;$B178,AGOSTO!$BC$11:$BC$40&amp;AGOSTO!$BD$11:$BD$40,AGOSTO!$CL$11:$CL$40,"A"))/1%,"")</f>
        <v/>
      </c>
      <c r="DQ178" s="188" t="str">
        <f t="array" ref="DQ178">IFERROR(_xlfn.XLOOKUP($A178&amp;$B178,'AGOSTO 2'!$D$11:$D$40&amp;'AGOSTO 2'!$E$11:$E$40,'AGOSTO 2'!$AM$11:$AM$40,_xlfn.XLOOKUP($A178&amp;$B178,'AGOSTO 2'!$BC$11:$BC$40&amp;'AGOSTO 2'!$BD$11:$BD$40,'AGOSTO 2'!$CL$11:$CL$40,"A"))/1%,"")</f>
        <v/>
      </c>
      <c r="DR178" s="188" t="str">
        <f t="array" ref="DR178">IFERROR(_xlfn.XLOOKUP($A178&amp;$B178,SEPTIEMBRE!$D$11:$D$40&amp;SEPTIEMBRE!$E$11:$E$40,SEPTIEMBRE!$AM$11:$AM$40,_xlfn.XLOOKUP($A178&amp;$B178,SEPTIEMBRE!$BC$11:$BC$40&amp;SEPTIEMBRE!$BD$11:$BD$40,SEPTIEMBRE!$CL$11:$CL$40,"A"))/1%,"")</f>
        <v/>
      </c>
      <c r="DS178" s="188" t="str">
        <f t="array" ref="DS178">IFERROR(_xlfn.XLOOKUP($A178&amp;$B178,'SEPTIEMBRE 2'!$D$11:$D$40&amp;'SEPTIEMBRE 2'!$E$11:$E$40,'SEPTIEMBRE 2'!$AM$11:$AM$40,_xlfn.XLOOKUP($A178&amp;$B178,'SEPTIEMBRE 2'!$BC$11:$BC$40&amp;'SEPTIEMBRE 2'!$BD$11:$BD$40,'SEPTIEMBRE 2'!$CL$11:$CL$40,"A"))/1%,"")</f>
        <v/>
      </c>
      <c r="DT178" s="188" t="str">
        <f t="array" ref="DT178">IFERROR(_xlfn.XLOOKUP($A178&amp;$B178,'SEPTIEMBRE 3'!$D$11:$D$40&amp;'SEPTIEMBRE 3'!$E$11:$E$40,'SEPTIEMBRE 3'!$AM$11:$AM$40,_xlfn.XLOOKUP($A178&amp;$B178,'SEPTIEMBRE 3'!$BC$11:$BC$40&amp;'SEPTIEMBRE 3'!$BD$11:$BD$40,'SEPTIEMBRE 3'!$CL$11:$CL$40,"A"))/1%,"")</f>
        <v/>
      </c>
      <c r="DU178" s="188" t="str">
        <f t="array" ref="DU178">IFERROR(_xlfn.XLOOKUP($A178&amp;$B178,OCTUBRE!$D$11:$D$40&amp;OCTUBRE!$E$11:$E$40,OCTUBRE!$AM$11:$AM$40,_xlfn.XLOOKUP($A178&amp;$B178,OCTUBRE!$BC$11:$BC$40&amp;OCTUBRE!$BD$11:$BD$40,OCTUBRE!$CL$11:$CL$40,"A"))/1%,"")</f>
        <v/>
      </c>
      <c r="DV178" s="188" t="str">
        <f t="array" ref="DV178">IFERROR(_xlfn.XLOOKUP($A178&amp;$B178,'OCTUBRE 2'!$D$11:$D$40&amp;'OCTUBRE 2'!$E$11:$E$40,'OCTUBRE 2'!$AM$11:$AM$40,_xlfn.XLOOKUP($A178&amp;$B178,'OCTUBRE 2'!$BC$11:$BC$40&amp;'OCTUBRE 2'!$BD$11:$BD$40,'OCTUBRE 2'!$CL$11:$CL$40,"A"))/1%,"")</f>
        <v/>
      </c>
      <c r="DW178" s="188" t="str">
        <f t="array" ref="DW178">IFERROR(_xlfn.XLOOKUP($A178&amp;$B178,NOVIEMBRE!$D$11:$D$40&amp;NOVIEMBRE!$E$11:$E$40,NOVIEMBRE!$AM$11:$AM$40,_xlfn.XLOOKUP($A178&amp;$B178,NOVIEMBRE!$BC$11:$BC$40&amp;NOVIEMBRE!$BD$11:$BD$40,NOVIEMBRE!$CL$11:$CL$40,"A"))/1%,"")</f>
        <v/>
      </c>
      <c r="DX178" s="188" t="str">
        <f t="array" ref="DX178">IFERROR(_xlfn.XLOOKUP($A178&amp;$B178,'NOVIEMBRE 2'!$D$11:$D$40&amp;'NOVIEMBRE 2'!$E$11:$E$40,'NOVIEMBRE 2'!$AM$11:$AM$40,_xlfn.XLOOKUP($A178&amp;$B178,'NOVIEMBRE 2'!$BC$11:$BC$40&amp;'NOVIEMBRE 2'!$BD$11:$BD$40,'NOVIEMBRE 2'!$CL$11:$CL$40,"A"))/1%,"")</f>
        <v/>
      </c>
      <c r="DY178" s="188" t="str">
        <f t="array" ref="DY178">IFERROR(_xlfn.XLOOKUP($A178&amp;$B178,DICIEMBRE!$D$11:$D$40&amp;DICIEMBRE!$E$11:$E$40,DICIEMBRE!$AM$11:$AM$40,_xlfn.XLOOKUP($A178&amp;$B178,DICIEMBRE!$BC$11:$BC$40&amp;DICIEMBRE!$BD$11:$BD$40,DICIEMBRE!$CL$11:$CL$40,"A"))/1%,"")</f>
        <v/>
      </c>
      <c r="DZ178" s="381" t="str">
        <f t="shared" si="9"/>
        <v>-</v>
      </c>
      <c r="EA178" s="381" t="str">
        <f t="shared" si="10"/>
        <v>-</v>
      </c>
      <c r="EB178" s="381" t="str">
        <f t="shared" si="11"/>
        <v>-</v>
      </c>
      <c r="EC178" s="381" t="str">
        <f t="shared" si="12"/>
        <v>-</v>
      </c>
      <c r="ED178" s="381" t="str">
        <f t="shared" si="13"/>
        <v>-</v>
      </c>
      <c r="EE178" s="381" t="str">
        <f t="shared" si="14"/>
        <v>-</v>
      </c>
      <c r="EF178" s="381" t="str">
        <f t="shared" si="15"/>
        <v>-</v>
      </c>
      <c r="EG178" s="381" t="str">
        <f t="shared" si="16"/>
        <v>-</v>
      </c>
      <c r="EH178" s="381" t="str">
        <f t="shared" si="17"/>
        <v>-</v>
      </c>
      <c r="EI178" s="188" t="str">
        <f t="shared" si="18"/>
        <v/>
      </c>
      <c r="EJ178" s="382"/>
      <c r="EK178" s="382"/>
      <c r="EL178" s="383"/>
      <c r="EM178" s="21"/>
      <c r="EN178" s="384">
        <f t="array" ref="EN178">IFERROR(_xlfn.XLOOKUP($A178&amp;$B178,MARZO!$D$11:$D$40&amp;MARZO!$E$11:$E$40,MARZO!$AK$11:$AK$40,_xlfn.XLOOKUP($A178&amp;$B178,MARZO!$BC$11:$BC$40&amp;MARZO!$BD$11:$BD$40,MARZO!$CJ$11:$CJ$40,"A")),"")</f>
        <v>0</v>
      </c>
      <c r="EO178" s="384">
        <f t="array" ref="EO178">IFERROR(_xlfn.XLOOKUP($A178&amp;$B178,ABRIL!$D$11:$D$40&amp;ABRIL!$E$11:$E$40,ABRIL!$AK$11:$AK$40,_xlfn.XLOOKUP($A178&amp;$B178,ABRIL!$BC$11:$BC$40&amp;ABRIL!$BD$11:$BD$40,ABRIL!$CJ$11:$CJ$40,"A")),"")</f>
        <v>0</v>
      </c>
      <c r="EP178" s="384">
        <f t="array" ref="EP178">IFERROR(_xlfn.XLOOKUP($A178&amp;$B178,'ABRIL 2'!$D$11:$D$40&amp;'ABRIL 2'!$E$11:$E$40,'ABRIL 2'!$AK$11:$AK$40,_xlfn.XLOOKUP($A178&amp;$B178,'ABRIL 2'!$BC$11:$BC$40&amp;'ABRIL 2'!$BD$11:$BD$40,'ABRIL 2'!$CJ$11:$CJ$40,"A")),"")</f>
        <v>0</v>
      </c>
      <c r="EQ178" s="384">
        <f t="array" ref="EQ178">IFERROR(_xlfn.XLOOKUP($A178&amp;$B178,MAYO!$D$11:$D$40&amp;MAYO!$E$11:$E$40,MAYO!$AK$11:$AK$40,_xlfn.XLOOKUP($A178&amp;$B178,MAYO!$BC$11:$BC$40&amp;MAYO!$BD$11:$BD$40,MAYO!$CJ$11:$CJ$40,"A")),"")</f>
        <v>0</v>
      </c>
      <c r="ER178" s="384">
        <f t="array" ref="ER178">IFERROR(_xlfn.XLOOKUP($A178&amp;$B178,'MAYO 2'!$D$11:$D$40&amp;'MAYO 2'!$E$11:$E$40,'MAYO 2'!$AK$11:$AK$40,_xlfn.XLOOKUP($A178&amp;$B178,'MAYO 2'!$BC$11:$BC$40&amp;'MAYO 2'!$BD$11:$BD$40,'MAYO 2'!$CJ$11:$CJ$40,"A")),"")</f>
        <v>0</v>
      </c>
      <c r="ES178" s="384">
        <f t="array" ref="ES178">IFERROR(_xlfn.XLOOKUP($A178&amp;$B178,JUNIO!$D$11:$D$40&amp;JUNIO!$E$11:$E$40,JUNIO!$AK$11:$AK$40,_xlfn.XLOOKUP($A178&amp;$B178,JUNIO!$BC$11:$BC$40&amp;JUNIO!$BD$11:$BD$40,JUNIO!$CJ$11:$CJ$40,"A")),"")</f>
        <v>0</v>
      </c>
      <c r="ET178" s="384">
        <f t="array" ref="ET178">IFERROR(_xlfn.XLOOKUP($A178&amp;$B178,'JUNIO 2'!$D$11:$D$40&amp;'JUNIO 2'!$E$11:$E$40,'JUNIO 2'!$AK$11:$AK$40,_xlfn.XLOOKUP($A178&amp;$B178,'JUNIO 2'!$BC$11:$BC$40&amp;'JUNIO 2'!$BD$11:$BD$40,'JUNIO 2'!$CJ$11:$CJ$40,"A")),"")</f>
        <v>0</v>
      </c>
      <c r="EU178" s="384">
        <f t="array" ref="EU178">IFERROR(_xlfn.XLOOKUP($A178&amp;$B178,JULIO!$D$11:$D$40&amp;JULIO!$E$11:$E$40,JULIO!$AK$11:$AK$40,_xlfn.XLOOKUP($A178&amp;$B178,JULIO!$BC$11:$BC$40&amp;JULIO!$BD$11:$BD$40,JULIO!$CJ$11:$CJ$40,"A")),"")</f>
        <v>0</v>
      </c>
      <c r="EV178" s="384">
        <f t="array" ref="EV178">IFERROR(_xlfn.XLOOKUP($A178&amp;$B178,'JULIO 2'!$D$11:$D$40&amp;'JULIO 2'!$E$11:$E$40,'JULIO 2'!$AK$11:$AK$40,_xlfn.XLOOKUP($A178&amp;$B178,'JULIO 2'!$BC$11:$BC$40&amp;'JULIO 2'!$BD$11:$BD$40,'JULIO 2'!$CJ$11:$CJ$40,"A")),"")</f>
        <v>0</v>
      </c>
      <c r="EW178" s="384">
        <f t="array" ref="EW178">IFERROR(_xlfn.XLOOKUP($A178&amp;$B178,AGOSTO!$D$11:$D$40&amp;AGOSTO!$E$11:$E$40,AGOSTO!$AK$11:$AK$40,_xlfn.XLOOKUP($A178&amp;$B178,AGOSTO!$BC$11:$BC$40&amp;AGOSTO!$BD$11:$BD$40,AGOSTO!$CJ$11:$CJ$40,"A")),"")</f>
        <v>0</v>
      </c>
      <c r="EX178" s="384">
        <f t="array" ref="EX178">IFERROR(_xlfn.XLOOKUP($A178&amp;$B178,'AGOSTO 2'!$D$11:$D$40&amp;'AGOSTO 2'!$E$11:$E$40,'AGOSTO 2'!$AK$11:$AK$40,_xlfn.XLOOKUP($A178&amp;$B178,'AGOSTO 2'!$BC$11:$BC$40&amp;'AGOSTO 2'!$BD$11:$BD$40,'AGOSTO 2'!$CJ$11:$CJ$40,"A")),"")</f>
        <v>0</v>
      </c>
      <c r="EY178" s="384">
        <f t="array" ref="EY178">IFERROR(_xlfn.XLOOKUP($A178&amp;$B178,SEPTIEMBRE!$D$11:$D$40&amp;SEPTIEMBRE!$E$11:$E$40,SEPTIEMBRE!$AK$11:$AK$40,_xlfn.XLOOKUP($A178&amp;$B178,SEPTIEMBRE!$BC$11:$BC$40&amp;SEPTIEMBRE!$BD$11:$BD$40,SEPTIEMBRE!$CJ$11:$CJ$40,"A")),"")</f>
        <v>0</v>
      </c>
      <c r="EZ178" s="384">
        <f t="array" ref="EZ178">IFERROR(_xlfn.XLOOKUP($A178&amp;$B178,'SEPTIEMBRE 2'!$D$11:$D$40&amp;'SEPTIEMBRE 2'!$E$11:$E$40,'SEPTIEMBRE 2'!$AK$11:$AK$40,_xlfn.XLOOKUP($A178&amp;$B178,'SEPTIEMBRE 2'!$BC$11:$BC$40&amp;'SEPTIEMBRE 2'!$BD$11:$BD$40,'SEPTIEMBRE 2'!$CJ$11:$CJ$40,"A")),"")</f>
        <v>0</v>
      </c>
      <c r="FA178" s="384">
        <f t="array" ref="FA178">IFERROR(_xlfn.XLOOKUP($A178&amp;$B178,'SEPTIEMBRE 3'!$D$11:$D$40&amp;'SEPTIEMBRE 3'!$E$11:$E$40,'SEPTIEMBRE 3'!$AK$11:$AK$40,_xlfn.XLOOKUP($A178&amp;$B178,'SEPTIEMBRE 3'!$BC$11:$BC$40&amp;'SEPTIEMBRE 3'!$BD$11:$BD$40,'SEPTIEMBRE 3'!$CJ$11:$CJ$40,"A")),"")</f>
        <v>0</v>
      </c>
      <c r="FB178" s="384">
        <f t="array" ref="FB178">IFERROR(_xlfn.XLOOKUP($A178&amp;$B178,OCTUBRE!$D$11:$D$40&amp;OCTUBRE!$E$11:$E$40,OCTUBRE!$AK$11:$AK$40,_xlfn.XLOOKUP($A178&amp;$B178,OCTUBRE!$BC$11:$BC$40&amp;OCTUBRE!$BD$11:$BD$40,OCTUBRE!$CJ$11:$CJ$40,"A")),"")</f>
        <v>0</v>
      </c>
      <c r="FC178" s="384">
        <f t="array" ref="FC178">IFERROR(_xlfn.XLOOKUP($A178&amp;$B178,'OCTUBRE 2'!$D$11:$D$40&amp;'OCTUBRE 2'!$E$11:$E$40,'OCTUBRE 2'!$AK$11:$AK$40,_xlfn.XLOOKUP($A178&amp;$B178,'OCTUBRE 2'!$BC$11:$BC$40&amp;'OCTUBRE 2'!$BD$11:$BD$40,'OCTUBRE 2'!$CJ$11:$CJ$40,"A")),"")</f>
        <v>0</v>
      </c>
      <c r="FD178" s="384">
        <f t="array" ref="FD178">IFERROR(_xlfn.XLOOKUP($A178&amp;$B178,NOVIEMBRE!$D$11:$D$40&amp;NOVIEMBRE!$E$11:$E$40,NOVIEMBRE!$AK$11:$AK$40,_xlfn.XLOOKUP($A178&amp;$B178,NOVIEMBRE!$BC$11:$BC$40&amp;NOVIEMBRE!$BD$11:$BD$40,NOVIEMBRE!$CJ$11:$CJ$40,"A")),"")</f>
        <v>0</v>
      </c>
      <c r="FE178" s="384">
        <f t="array" ref="FE178">IFERROR(_xlfn.XLOOKUP($A178&amp;$B178,'NOVIEMBRE 2'!$D$11:$D$40&amp;'NOVIEMBRE 2'!$E$11:$E$40,'NOVIEMBRE 2'!$AK$11:$AK$40,_xlfn.XLOOKUP($A178&amp;$B178,'NOVIEMBRE 2'!$BC$11:$BC$40&amp;'NOVIEMBRE 2'!$BD$11:$BD$40,'NOVIEMBRE 2'!$CJ$11:$CJ$40,"A")),"")</f>
        <v>0</v>
      </c>
      <c r="FF178" s="385">
        <f t="array" ref="FF178">IFERROR(_xlfn.XLOOKUP($A178&amp;$B178,DICIEMBRE!$D$11:$D$40&amp;DICIEMBRE!$E$11:$E$40,DICIEMBRE!$AK$11:$AK$40,_xlfn.XLOOKUP($A178&amp;$B178,DICIEMBRE!$BC$11:$BC$40&amp;DICIEMBRE!$BD$11:$BD$40,DICIEMBRE!$CJ$11:$CJ$40,"A")),"")</f>
        <v>0</v>
      </c>
      <c r="FG178" s="386" t="str">
        <f t="shared" si="19"/>
        <v/>
      </c>
      <c r="FH178" s="386" t="str">
        <f t="array" ref="FH178">IF(
 COUNT(DZ178:EH178)=0,
 "-",
 IF(
  COUNT(DZ178:EH178) &lt; COUNTA(DZ178:EH178),
  REPT("🟩", ROUND(COUNT(DZ178:EH178)/COUNTA(DZ178:EH178)*5, 0)) &amp;
  REPT("⬜", 5 - ROUND(COUNT(DZ178:EH178)/COUNTA(DZ178:EH178)*5, 0)),
  IF(
    AVERAGE(IF(DZ178:EH178&lt;&gt;"", DZ178:EH178, )) &gt;= 70, "🟩🟩🟩🟩🟩",
    IF(
      AVERAGE(IF(DZ178:EH178&lt;&gt;"",DZ178:EH178, )) &gt;= 56, "🟨🟨🟨🟨🟨",
      "🟥🟥🟥🟥🟥"
    )
  )
 )
)
</f>
        <v>-</v>
      </c>
    </row>
    <row r="179" ht="15.75" customHeight="1">
      <c r="A179" s="168"/>
      <c r="B179" s="169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1"/>
      <c r="N179" s="172" t="str">
        <f t="shared" si="1"/>
        <v/>
      </c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2" t="str">
        <f t="shared" si="2"/>
        <v/>
      </c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2" t="str">
        <f t="shared" si="3"/>
        <v/>
      </c>
      <c r="AM179" s="173"/>
      <c r="AN179" s="173"/>
      <c r="AO179" s="173"/>
      <c r="AP179" s="173"/>
      <c r="AQ179" s="173"/>
      <c r="AR179" s="173"/>
      <c r="AS179" s="173"/>
      <c r="AT179" s="173"/>
      <c r="AU179" s="173"/>
      <c r="AV179" s="171"/>
      <c r="AW179" s="171"/>
      <c r="AX179" s="172" t="str">
        <f t="shared" si="4"/>
        <v/>
      </c>
      <c r="AY179" s="173"/>
      <c r="AZ179" s="173"/>
      <c r="BA179" s="173"/>
      <c r="BB179" s="173"/>
      <c r="BC179" s="173"/>
      <c r="BD179" s="173"/>
      <c r="BE179" s="173"/>
      <c r="BF179" s="173"/>
      <c r="BG179" s="173"/>
      <c r="BH179" s="173"/>
      <c r="BI179" s="173"/>
      <c r="BJ179" s="172" t="str">
        <f t="shared" si="5"/>
        <v/>
      </c>
      <c r="BK179" s="173"/>
      <c r="BL179" s="173"/>
      <c r="BM179" s="173"/>
      <c r="BN179" s="173"/>
      <c r="BO179" s="173"/>
      <c r="BP179" s="173"/>
      <c r="BQ179" s="173"/>
      <c r="BR179" s="173"/>
      <c r="BS179" s="173"/>
      <c r="BT179" s="173"/>
      <c r="BU179" s="173"/>
      <c r="BV179" s="172" t="str">
        <f t="shared" si="6"/>
        <v/>
      </c>
      <c r="BW179" s="173"/>
      <c r="BX179" s="173"/>
      <c r="BY179" s="173"/>
      <c r="BZ179" s="171"/>
      <c r="CA179" s="171"/>
      <c r="CB179" s="171"/>
      <c r="CC179" s="171"/>
      <c r="CD179" s="171"/>
      <c r="CE179" s="171"/>
      <c r="CF179" s="171"/>
      <c r="CG179" s="171"/>
      <c r="CH179" s="172" t="str">
        <f t="shared" si="7"/>
        <v/>
      </c>
      <c r="CI179" s="171"/>
      <c r="CJ179" s="173"/>
      <c r="CK179" s="173"/>
      <c r="CL179" s="173"/>
      <c r="CM179" s="173"/>
      <c r="CN179" s="171"/>
      <c r="CO179" s="171"/>
      <c r="CP179" s="171"/>
      <c r="CQ179" s="173"/>
      <c r="CR179" s="171"/>
      <c r="CS179" s="171"/>
      <c r="CT179" s="172" t="str">
        <f t="shared" si="8"/>
        <v/>
      </c>
      <c r="CU179" s="172"/>
      <c r="CV179" s="172"/>
      <c r="CW179" s="172"/>
      <c r="CX179" s="172"/>
      <c r="CY179" s="172"/>
      <c r="CZ179" s="172"/>
      <c r="DA179" s="172"/>
      <c r="DB179" s="172"/>
      <c r="DC179" s="172"/>
      <c r="DD179" s="172"/>
      <c r="DE179" s="172"/>
      <c r="DF179" s="172"/>
      <c r="DG179" s="188" t="str">
        <f t="array" ref="DG179">IFERROR(_xlfn.XLOOKUP($A179&amp;B179,MARZO!$D$11:$D$40&amp;MARZO!$E$11:$E$40,MARZO!$AM$11:$AM$40,_xlfn.XLOOKUP($A179&amp;$B179,MARZO!$BC$11:$BC$40&amp;MARZO!$BD$11:$BD$40,MARZO!$CL$11:$CL$40,"A"))/1%,"")</f>
        <v/>
      </c>
      <c r="DH179" s="188" t="str">
        <f t="array" ref="DH179">IFERROR(_xlfn.XLOOKUP($A179&amp;$B179,ABRIL!$D$11:$D$40&amp;ABRIL!$E$11:$E$40,ABRIL!$AM$11:$AM$40,_xlfn.XLOOKUP($A179&amp;$B179,ABRIL!$BC$11:$BC$40&amp;ABRIL!$BD$11:$BD$40,ABRIL!$CL$11:$CL$40,"A"))/1%,"")</f>
        <v/>
      </c>
      <c r="DI179" s="188" t="str">
        <f t="array" ref="DI179">IFERROR(_xlfn.XLOOKUP($A179&amp;$B179,'ABRIL 2'!$D$11:$D$40&amp;'ABRIL 2'!$E$11:$E$40,'ABRIL 2'!$AM$11:$AM$40,_xlfn.XLOOKUP($A179&amp;$B179,'ABRIL 2'!$BC$11:$BC$40&amp;'ABRIL 2'!$BD$11:$BD$40,'ABRIL 2'!$CL$11:$CL$40,"A"))/1%,"")</f>
        <v/>
      </c>
      <c r="DJ179" s="188" t="str">
        <f t="array" ref="DJ179">IFERROR(_xlfn.XLOOKUP($A179&amp;$B179,MAYO!$D$11:$D$40&amp;MAYO!$E$11:$E$40,MAYO!$AM$11:$AM$40,_xlfn.XLOOKUP($A179&amp;$B179,MAYO!$BC$11:$BC$40&amp;MAYO!$BD$11:$BD$40,MAYO!$CL$11:$CL$40,"A"))/1%,"")</f>
        <v/>
      </c>
      <c r="DK179" s="188" t="str">
        <f t="array" ref="DK179">IFERROR(_xlfn.XLOOKUP($A179&amp;$B179,'MAYO 2'!$D$11:$D$40&amp;'MAYO 2'!$E$11:$E$40,'MAYO 2'!$AM$11:$AM$40,_xlfn.XLOOKUP($A179&amp;$B179,'MAYO 2'!$BC$11:$BC$40&amp;'MAYO 2'!$BD$11:$BD$40,'MAYO 2'!$CL$11:$CL$40,"A"))/1%,"")</f>
        <v/>
      </c>
      <c r="DL179" s="188" t="str">
        <f t="array" ref="DL179">IFERROR(_xlfn.XLOOKUP($A179&amp;$B179,JUNIO!$D$11:$D$40&amp;JUNIO!$E$11:$E$40,JUNIO!$AM$11:$AM$40,_xlfn.XLOOKUP($A179&amp;$B179,JUNIO!$BC$11:$BC$40&amp;JUNIO!$BD$11:$BD$40,JUNIO!$CL$11:$CL$40,"A"))/1%,"")</f>
        <v/>
      </c>
      <c r="DM179" s="188" t="str">
        <f t="array" ref="DM179">IFERROR(_xlfn.XLOOKUP($A179&amp;$B179,'JUNIO 2'!$D$11:$D$40&amp;'JUNIO 2'!$E$11:$E$40,'JUNIO 2'!$AM$11:$AM$40,_xlfn.XLOOKUP($A179&amp;$B179,'JUNIO 2'!$BC$11:$BC$40&amp;'JUNIO 2'!$BD$11:$BD$40,'JUNIO 2'!$CL$11:$CL$40,"A"))/1%,"")</f>
        <v/>
      </c>
      <c r="DN179" s="188" t="str">
        <f t="array" ref="DN179">IFERROR(_xlfn.XLOOKUP($A179&amp;$B179,JULIO!$D$11:$D$40&amp;JULIO!$E$11:$E$40,JULIO!$AM$11:$AM$40,_xlfn.XLOOKUP($A179&amp;$B179,JULIO!$BC$11:$BC$40&amp;JULIO!$BD$11:$BD$40,JULIO!$CL$11:$CL$40,"A"))/1%,"")</f>
        <v/>
      </c>
      <c r="DO179" s="188" t="str">
        <f t="array" ref="DO179">IFERROR(_xlfn.XLOOKUP($A179&amp;$B179,'JULIO 2'!$D$11:$D$40&amp;'JULIO 2'!$E$11:$E$40,'JULIO 2'!$AM$11:$AM$40,_xlfn.XLOOKUP($A179&amp;$B179,'JULIO 2'!$BC$11:$BC$40&amp;'JULIO 2'!$BD$11:$BD$40,'JULIO 2'!$CL$11:$CL$40,"A"))/1%,"")</f>
        <v/>
      </c>
      <c r="DP179" s="188" t="str">
        <f t="array" ref="DP179">IFERROR(_xlfn.XLOOKUP($A179&amp;$B179,AGOSTO!$D$11:$D$40&amp;AGOSTO!$E$11:$E$40,AGOSTO!$AM$11:$AM$40,_xlfn.XLOOKUP($A179&amp;$B179,AGOSTO!$BC$11:$BC$40&amp;AGOSTO!$BD$11:$BD$40,AGOSTO!$CL$11:$CL$40,"A"))/1%,"")</f>
        <v/>
      </c>
      <c r="DQ179" s="188" t="str">
        <f t="array" ref="DQ179">IFERROR(_xlfn.XLOOKUP($A179&amp;$B179,'AGOSTO 2'!$D$11:$D$40&amp;'AGOSTO 2'!$E$11:$E$40,'AGOSTO 2'!$AM$11:$AM$40,_xlfn.XLOOKUP($A179&amp;$B179,'AGOSTO 2'!$BC$11:$BC$40&amp;'AGOSTO 2'!$BD$11:$BD$40,'AGOSTO 2'!$CL$11:$CL$40,"A"))/1%,"")</f>
        <v/>
      </c>
      <c r="DR179" s="188" t="str">
        <f t="array" ref="DR179">IFERROR(_xlfn.XLOOKUP($A179&amp;$B179,SEPTIEMBRE!$D$11:$D$40&amp;SEPTIEMBRE!$E$11:$E$40,SEPTIEMBRE!$AM$11:$AM$40,_xlfn.XLOOKUP($A179&amp;$B179,SEPTIEMBRE!$BC$11:$BC$40&amp;SEPTIEMBRE!$BD$11:$BD$40,SEPTIEMBRE!$CL$11:$CL$40,"A"))/1%,"")</f>
        <v/>
      </c>
      <c r="DS179" s="188" t="str">
        <f t="array" ref="DS179">IFERROR(_xlfn.XLOOKUP($A179&amp;$B179,'SEPTIEMBRE 2'!$D$11:$D$40&amp;'SEPTIEMBRE 2'!$E$11:$E$40,'SEPTIEMBRE 2'!$AM$11:$AM$40,_xlfn.XLOOKUP($A179&amp;$B179,'SEPTIEMBRE 2'!$BC$11:$BC$40&amp;'SEPTIEMBRE 2'!$BD$11:$BD$40,'SEPTIEMBRE 2'!$CL$11:$CL$40,"A"))/1%,"")</f>
        <v/>
      </c>
      <c r="DT179" s="188" t="str">
        <f t="array" ref="DT179">IFERROR(_xlfn.XLOOKUP($A179&amp;$B179,'SEPTIEMBRE 3'!$D$11:$D$40&amp;'SEPTIEMBRE 3'!$E$11:$E$40,'SEPTIEMBRE 3'!$AM$11:$AM$40,_xlfn.XLOOKUP($A179&amp;$B179,'SEPTIEMBRE 3'!$BC$11:$BC$40&amp;'SEPTIEMBRE 3'!$BD$11:$BD$40,'SEPTIEMBRE 3'!$CL$11:$CL$40,"A"))/1%,"")</f>
        <v/>
      </c>
      <c r="DU179" s="188" t="str">
        <f t="array" ref="DU179">IFERROR(_xlfn.XLOOKUP($A179&amp;$B179,OCTUBRE!$D$11:$D$40&amp;OCTUBRE!$E$11:$E$40,OCTUBRE!$AM$11:$AM$40,_xlfn.XLOOKUP($A179&amp;$B179,OCTUBRE!$BC$11:$BC$40&amp;OCTUBRE!$BD$11:$BD$40,OCTUBRE!$CL$11:$CL$40,"A"))/1%,"")</f>
        <v/>
      </c>
      <c r="DV179" s="188" t="str">
        <f t="array" ref="DV179">IFERROR(_xlfn.XLOOKUP($A179&amp;$B179,'OCTUBRE 2'!$D$11:$D$40&amp;'OCTUBRE 2'!$E$11:$E$40,'OCTUBRE 2'!$AM$11:$AM$40,_xlfn.XLOOKUP($A179&amp;$B179,'OCTUBRE 2'!$BC$11:$BC$40&amp;'OCTUBRE 2'!$BD$11:$BD$40,'OCTUBRE 2'!$CL$11:$CL$40,"A"))/1%,"")</f>
        <v/>
      </c>
      <c r="DW179" s="188" t="str">
        <f t="array" ref="DW179">IFERROR(_xlfn.XLOOKUP($A179&amp;$B179,NOVIEMBRE!$D$11:$D$40&amp;NOVIEMBRE!$E$11:$E$40,NOVIEMBRE!$AM$11:$AM$40,_xlfn.XLOOKUP($A179&amp;$B179,NOVIEMBRE!$BC$11:$BC$40&amp;NOVIEMBRE!$BD$11:$BD$40,NOVIEMBRE!$CL$11:$CL$40,"A"))/1%,"")</f>
        <v/>
      </c>
      <c r="DX179" s="188" t="str">
        <f t="array" ref="DX179">IFERROR(_xlfn.XLOOKUP($A179&amp;$B179,'NOVIEMBRE 2'!$D$11:$D$40&amp;'NOVIEMBRE 2'!$E$11:$E$40,'NOVIEMBRE 2'!$AM$11:$AM$40,_xlfn.XLOOKUP($A179&amp;$B179,'NOVIEMBRE 2'!$BC$11:$BC$40&amp;'NOVIEMBRE 2'!$BD$11:$BD$40,'NOVIEMBRE 2'!$CL$11:$CL$40,"A"))/1%,"")</f>
        <v/>
      </c>
      <c r="DY179" s="188" t="str">
        <f t="array" ref="DY179">IFERROR(_xlfn.XLOOKUP($A179&amp;$B179,DICIEMBRE!$D$11:$D$40&amp;DICIEMBRE!$E$11:$E$40,DICIEMBRE!$AM$11:$AM$40,_xlfn.XLOOKUP($A179&amp;$B179,DICIEMBRE!$BC$11:$BC$40&amp;DICIEMBRE!$BD$11:$BD$40,DICIEMBRE!$CL$11:$CL$40,"A"))/1%,"")</f>
        <v/>
      </c>
      <c r="DZ179" s="381" t="str">
        <f t="shared" si="9"/>
        <v>-</v>
      </c>
      <c r="EA179" s="381" t="str">
        <f t="shared" si="10"/>
        <v>-</v>
      </c>
      <c r="EB179" s="381" t="str">
        <f t="shared" si="11"/>
        <v>-</v>
      </c>
      <c r="EC179" s="381" t="str">
        <f t="shared" si="12"/>
        <v>-</v>
      </c>
      <c r="ED179" s="381" t="str">
        <f t="shared" si="13"/>
        <v>-</v>
      </c>
      <c r="EE179" s="381" t="str">
        <f t="shared" si="14"/>
        <v>-</v>
      </c>
      <c r="EF179" s="381" t="str">
        <f t="shared" si="15"/>
        <v>-</v>
      </c>
      <c r="EG179" s="381" t="str">
        <f t="shared" si="16"/>
        <v>-</v>
      </c>
      <c r="EH179" s="381" t="str">
        <f t="shared" si="17"/>
        <v>-</v>
      </c>
      <c r="EI179" s="188" t="str">
        <f t="shared" si="18"/>
        <v/>
      </c>
      <c r="EJ179" s="382"/>
      <c r="EK179" s="382"/>
      <c r="EL179" s="383"/>
      <c r="EM179" s="21"/>
      <c r="EN179" s="384">
        <f t="array" ref="EN179">IFERROR(_xlfn.XLOOKUP($A179&amp;$B179,MARZO!$D$11:$D$40&amp;MARZO!$E$11:$E$40,MARZO!$AK$11:$AK$40,_xlfn.XLOOKUP($A179&amp;$B179,MARZO!$BC$11:$BC$40&amp;MARZO!$BD$11:$BD$40,MARZO!$CJ$11:$CJ$40,"A")),"")</f>
        <v>0</v>
      </c>
      <c r="EO179" s="384">
        <f t="array" ref="EO179">IFERROR(_xlfn.XLOOKUP($A179&amp;$B179,ABRIL!$D$11:$D$40&amp;ABRIL!$E$11:$E$40,ABRIL!$AK$11:$AK$40,_xlfn.XLOOKUP($A179&amp;$B179,ABRIL!$BC$11:$BC$40&amp;ABRIL!$BD$11:$BD$40,ABRIL!$CJ$11:$CJ$40,"A")),"")</f>
        <v>0</v>
      </c>
      <c r="EP179" s="384">
        <f t="array" ref="EP179">IFERROR(_xlfn.XLOOKUP($A179&amp;$B179,'ABRIL 2'!$D$11:$D$40&amp;'ABRIL 2'!$E$11:$E$40,'ABRIL 2'!$AK$11:$AK$40,_xlfn.XLOOKUP($A179&amp;$B179,'ABRIL 2'!$BC$11:$BC$40&amp;'ABRIL 2'!$BD$11:$BD$40,'ABRIL 2'!$CJ$11:$CJ$40,"A")),"")</f>
        <v>0</v>
      </c>
      <c r="EQ179" s="384">
        <f t="array" ref="EQ179">IFERROR(_xlfn.XLOOKUP($A179&amp;$B179,MAYO!$D$11:$D$40&amp;MAYO!$E$11:$E$40,MAYO!$AK$11:$AK$40,_xlfn.XLOOKUP($A179&amp;$B179,MAYO!$BC$11:$BC$40&amp;MAYO!$BD$11:$BD$40,MAYO!$CJ$11:$CJ$40,"A")),"")</f>
        <v>0</v>
      </c>
      <c r="ER179" s="384">
        <f t="array" ref="ER179">IFERROR(_xlfn.XLOOKUP($A179&amp;$B179,'MAYO 2'!$D$11:$D$40&amp;'MAYO 2'!$E$11:$E$40,'MAYO 2'!$AK$11:$AK$40,_xlfn.XLOOKUP($A179&amp;$B179,'MAYO 2'!$BC$11:$BC$40&amp;'MAYO 2'!$BD$11:$BD$40,'MAYO 2'!$CJ$11:$CJ$40,"A")),"")</f>
        <v>0</v>
      </c>
      <c r="ES179" s="384">
        <f t="array" ref="ES179">IFERROR(_xlfn.XLOOKUP($A179&amp;$B179,JUNIO!$D$11:$D$40&amp;JUNIO!$E$11:$E$40,JUNIO!$AK$11:$AK$40,_xlfn.XLOOKUP($A179&amp;$B179,JUNIO!$BC$11:$BC$40&amp;JUNIO!$BD$11:$BD$40,JUNIO!$CJ$11:$CJ$40,"A")),"")</f>
        <v>0</v>
      </c>
      <c r="ET179" s="384">
        <f t="array" ref="ET179">IFERROR(_xlfn.XLOOKUP($A179&amp;$B179,'JUNIO 2'!$D$11:$D$40&amp;'JUNIO 2'!$E$11:$E$40,'JUNIO 2'!$AK$11:$AK$40,_xlfn.XLOOKUP($A179&amp;$B179,'JUNIO 2'!$BC$11:$BC$40&amp;'JUNIO 2'!$BD$11:$BD$40,'JUNIO 2'!$CJ$11:$CJ$40,"A")),"")</f>
        <v>0</v>
      </c>
      <c r="EU179" s="384">
        <f t="array" ref="EU179">IFERROR(_xlfn.XLOOKUP($A179&amp;$B179,JULIO!$D$11:$D$40&amp;JULIO!$E$11:$E$40,JULIO!$AK$11:$AK$40,_xlfn.XLOOKUP($A179&amp;$B179,JULIO!$BC$11:$BC$40&amp;JULIO!$BD$11:$BD$40,JULIO!$CJ$11:$CJ$40,"A")),"")</f>
        <v>0</v>
      </c>
      <c r="EV179" s="384">
        <f t="array" ref="EV179">IFERROR(_xlfn.XLOOKUP($A179&amp;$B179,'JULIO 2'!$D$11:$D$40&amp;'JULIO 2'!$E$11:$E$40,'JULIO 2'!$AK$11:$AK$40,_xlfn.XLOOKUP($A179&amp;$B179,'JULIO 2'!$BC$11:$BC$40&amp;'JULIO 2'!$BD$11:$BD$40,'JULIO 2'!$CJ$11:$CJ$40,"A")),"")</f>
        <v>0</v>
      </c>
      <c r="EW179" s="384">
        <f t="array" ref="EW179">IFERROR(_xlfn.XLOOKUP($A179&amp;$B179,AGOSTO!$D$11:$D$40&amp;AGOSTO!$E$11:$E$40,AGOSTO!$AK$11:$AK$40,_xlfn.XLOOKUP($A179&amp;$B179,AGOSTO!$BC$11:$BC$40&amp;AGOSTO!$BD$11:$BD$40,AGOSTO!$CJ$11:$CJ$40,"A")),"")</f>
        <v>0</v>
      </c>
      <c r="EX179" s="384">
        <f t="array" ref="EX179">IFERROR(_xlfn.XLOOKUP($A179&amp;$B179,'AGOSTO 2'!$D$11:$D$40&amp;'AGOSTO 2'!$E$11:$E$40,'AGOSTO 2'!$AK$11:$AK$40,_xlfn.XLOOKUP($A179&amp;$B179,'AGOSTO 2'!$BC$11:$BC$40&amp;'AGOSTO 2'!$BD$11:$BD$40,'AGOSTO 2'!$CJ$11:$CJ$40,"A")),"")</f>
        <v>0</v>
      </c>
      <c r="EY179" s="384">
        <f t="array" ref="EY179">IFERROR(_xlfn.XLOOKUP($A179&amp;$B179,SEPTIEMBRE!$D$11:$D$40&amp;SEPTIEMBRE!$E$11:$E$40,SEPTIEMBRE!$AK$11:$AK$40,_xlfn.XLOOKUP($A179&amp;$B179,SEPTIEMBRE!$BC$11:$BC$40&amp;SEPTIEMBRE!$BD$11:$BD$40,SEPTIEMBRE!$CJ$11:$CJ$40,"A")),"")</f>
        <v>0</v>
      </c>
      <c r="EZ179" s="384">
        <f t="array" ref="EZ179">IFERROR(_xlfn.XLOOKUP($A179&amp;$B179,'SEPTIEMBRE 2'!$D$11:$D$40&amp;'SEPTIEMBRE 2'!$E$11:$E$40,'SEPTIEMBRE 2'!$AK$11:$AK$40,_xlfn.XLOOKUP($A179&amp;$B179,'SEPTIEMBRE 2'!$BC$11:$BC$40&amp;'SEPTIEMBRE 2'!$BD$11:$BD$40,'SEPTIEMBRE 2'!$CJ$11:$CJ$40,"A")),"")</f>
        <v>0</v>
      </c>
      <c r="FA179" s="384">
        <f t="array" ref="FA179">IFERROR(_xlfn.XLOOKUP($A179&amp;$B179,'SEPTIEMBRE 3'!$D$11:$D$40&amp;'SEPTIEMBRE 3'!$E$11:$E$40,'SEPTIEMBRE 3'!$AK$11:$AK$40,_xlfn.XLOOKUP($A179&amp;$B179,'SEPTIEMBRE 3'!$BC$11:$BC$40&amp;'SEPTIEMBRE 3'!$BD$11:$BD$40,'SEPTIEMBRE 3'!$CJ$11:$CJ$40,"A")),"")</f>
        <v>0</v>
      </c>
      <c r="FB179" s="384">
        <f t="array" ref="FB179">IFERROR(_xlfn.XLOOKUP($A179&amp;$B179,OCTUBRE!$D$11:$D$40&amp;OCTUBRE!$E$11:$E$40,OCTUBRE!$AK$11:$AK$40,_xlfn.XLOOKUP($A179&amp;$B179,OCTUBRE!$BC$11:$BC$40&amp;OCTUBRE!$BD$11:$BD$40,OCTUBRE!$CJ$11:$CJ$40,"A")),"")</f>
        <v>0</v>
      </c>
      <c r="FC179" s="384">
        <f t="array" ref="FC179">IFERROR(_xlfn.XLOOKUP($A179&amp;$B179,'OCTUBRE 2'!$D$11:$D$40&amp;'OCTUBRE 2'!$E$11:$E$40,'OCTUBRE 2'!$AK$11:$AK$40,_xlfn.XLOOKUP($A179&amp;$B179,'OCTUBRE 2'!$BC$11:$BC$40&amp;'OCTUBRE 2'!$BD$11:$BD$40,'OCTUBRE 2'!$CJ$11:$CJ$40,"A")),"")</f>
        <v>0</v>
      </c>
      <c r="FD179" s="384">
        <f t="array" ref="FD179">IFERROR(_xlfn.XLOOKUP($A179&amp;$B179,NOVIEMBRE!$D$11:$D$40&amp;NOVIEMBRE!$E$11:$E$40,NOVIEMBRE!$AK$11:$AK$40,_xlfn.XLOOKUP($A179&amp;$B179,NOVIEMBRE!$BC$11:$BC$40&amp;NOVIEMBRE!$BD$11:$BD$40,NOVIEMBRE!$CJ$11:$CJ$40,"A")),"")</f>
        <v>0</v>
      </c>
      <c r="FE179" s="384">
        <f t="array" ref="FE179">IFERROR(_xlfn.XLOOKUP($A179&amp;$B179,'NOVIEMBRE 2'!$D$11:$D$40&amp;'NOVIEMBRE 2'!$E$11:$E$40,'NOVIEMBRE 2'!$AK$11:$AK$40,_xlfn.XLOOKUP($A179&amp;$B179,'NOVIEMBRE 2'!$BC$11:$BC$40&amp;'NOVIEMBRE 2'!$BD$11:$BD$40,'NOVIEMBRE 2'!$CJ$11:$CJ$40,"A")),"")</f>
        <v>0</v>
      </c>
      <c r="FF179" s="385">
        <f t="array" ref="FF179">IFERROR(_xlfn.XLOOKUP($A179&amp;$B179,DICIEMBRE!$D$11:$D$40&amp;DICIEMBRE!$E$11:$E$40,DICIEMBRE!$AK$11:$AK$40,_xlfn.XLOOKUP($A179&amp;$B179,DICIEMBRE!$BC$11:$BC$40&amp;DICIEMBRE!$BD$11:$BD$40,DICIEMBRE!$CJ$11:$CJ$40,"A")),"")</f>
        <v>0</v>
      </c>
      <c r="FG179" s="386" t="str">
        <f t="shared" si="19"/>
        <v/>
      </c>
      <c r="FH179" s="386" t="str">
        <f t="array" ref="FH179">IF(
 COUNT(DZ179:EH179)=0,
 "-",
 IF(
  COUNT(DZ179:EH179) &lt; COUNTA(DZ179:EH179),
  REPT("🟩", ROUND(COUNT(DZ179:EH179)/COUNTA(DZ179:EH179)*5, 0)) &amp;
  REPT("⬜", 5 - ROUND(COUNT(DZ179:EH179)/COUNTA(DZ179:EH179)*5, 0)),
  IF(
    AVERAGE(IF(DZ179:EH179&lt;&gt;"", DZ179:EH179, )) &gt;= 70, "🟩🟩🟩🟩🟩",
    IF(
      AVERAGE(IF(DZ179:EH179&lt;&gt;"",DZ179:EH179, )) &gt;= 56, "🟨🟨🟨🟨🟨",
      "🟥🟥🟥🟥🟥"
    )
  )
 )
)
</f>
        <v>-</v>
      </c>
    </row>
    <row r="180" ht="15.75" customHeight="1">
      <c r="A180" s="168"/>
      <c r="B180" s="169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1"/>
      <c r="N180" s="172" t="str">
        <f t="shared" si="1"/>
        <v/>
      </c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2" t="str">
        <f t="shared" si="2"/>
        <v/>
      </c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2" t="str">
        <f t="shared" si="3"/>
        <v/>
      </c>
      <c r="AM180" s="173"/>
      <c r="AN180" s="173"/>
      <c r="AO180" s="173"/>
      <c r="AP180" s="173"/>
      <c r="AQ180" s="173"/>
      <c r="AR180" s="173"/>
      <c r="AS180" s="173"/>
      <c r="AT180" s="173"/>
      <c r="AU180" s="173"/>
      <c r="AV180" s="171"/>
      <c r="AW180" s="171"/>
      <c r="AX180" s="172" t="str">
        <f t="shared" si="4"/>
        <v/>
      </c>
      <c r="AY180" s="173"/>
      <c r="AZ180" s="173"/>
      <c r="BA180" s="173"/>
      <c r="BB180" s="173"/>
      <c r="BC180" s="173"/>
      <c r="BD180" s="173"/>
      <c r="BE180" s="173"/>
      <c r="BF180" s="173"/>
      <c r="BG180" s="173"/>
      <c r="BH180" s="173"/>
      <c r="BI180" s="173"/>
      <c r="BJ180" s="172" t="str">
        <f t="shared" si="5"/>
        <v/>
      </c>
      <c r="BK180" s="173"/>
      <c r="BL180" s="173"/>
      <c r="BM180" s="173"/>
      <c r="BN180" s="173"/>
      <c r="BO180" s="173"/>
      <c r="BP180" s="173"/>
      <c r="BQ180" s="173"/>
      <c r="BR180" s="173"/>
      <c r="BS180" s="173"/>
      <c r="BT180" s="173"/>
      <c r="BU180" s="173"/>
      <c r="BV180" s="172" t="str">
        <f t="shared" si="6"/>
        <v/>
      </c>
      <c r="BW180" s="173"/>
      <c r="BX180" s="173"/>
      <c r="BY180" s="173"/>
      <c r="BZ180" s="171"/>
      <c r="CA180" s="171"/>
      <c r="CB180" s="171"/>
      <c r="CC180" s="171"/>
      <c r="CD180" s="171"/>
      <c r="CE180" s="171"/>
      <c r="CF180" s="171"/>
      <c r="CG180" s="171"/>
      <c r="CH180" s="172" t="str">
        <f t="shared" si="7"/>
        <v/>
      </c>
      <c r="CI180" s="171"/>
      <c r="CJ180" s="173"/>
      <c r="CK180" s="173"/>
      <c r="CL180" s="173"/>
      <c r="CM180" s="173"/>
      <c r="CN180" s="171"/>
      <c r="CO180" s="171"/>
      <c r="CP180" s="171"/>
      <c r="CQ180" s="173"/>
      <c r="CR180" s="171"/>
      <c r="CS180" s="171"/>
      <c r="CT180" s="172" t="str">
        <f t="shared" si="8"/>
        <v/>
      </c>
      <c r="CU180" s="172"/>
      <c r="CV180" s="172"/>
      <c r="CW180" s="172"/>
      <c r="CX180" s="172"/>
      <c r="CY180" s="172"/>
      <c r="CZ180" s="172"/>
      <c r="DA180" s="172"/>
      <c r="DB180" s="172"/>
      <c r="DC180" s="172"/>
      <c r="DD180" s="172"/>
      <c r="DE180" s="172"/>
      <c r="DF180" s="172"/>
      <c r="DG180" s="188" t="str">
        <f t="array" ref="DG180">IFERROR(_xlfn.XLOOKUP($A180&amp;B180,MARZO!$D$11:$D$40&amp;MARZO!$E$11:$E$40,MARZO!$AM$11:$AM$40,_xlfn.XLOOKUP($A180&amp;$B180,MARZO!$BC$11:$BC$40&amp;MARZO!$BD$11:$BD$40,MARZO!$CL$11:$CL$40,"A"))/1%,"")</f>
        <v/>
      </c>
      <c r="DH180" s="188" t="str">
        <f t="array" ref="DH180">IFERROR(_xlfn.XLOOKUP($A180&amp;$B180,ABRIL!$D$11:$D$40&amp;ABRIL!$E$11:$E$40,ABRIL!$AM$11:$AM$40,_xlfn.XLOOKUP($A180&amp;$B180,ABRIL!$BC$11:$BC$40&amp;ABRIL!$BD$11:$BD$40,ABRIL!$CL$11:$CL$40,"A"))/1%,"")</f>
        <v/>
      </c>
      <c r="DI180" s="188" t="str">
        <f t="array" ref="DI180">IFERROR(_xlfn.XLOOKUP($A180&amp;$B180,'ABRIL 2'!$D$11:$D$40&amp;'ABRIL 2'!$E$11:$E$40,'ABRIL 2'!$AM$11:$AM$40,_xlfn.XLOOKUP($A180&amp;$B180,'ABRIL 2'!$BC$11:$BC$40&amp;'ABRIL 2'!$BD$11:$BD$40,'ABRIL 2'!$CL$11:$CL$40,"A"))/1%,"")</f>
        <v/>
      </c>
      <c r="DJ180" s="188" t="str">
        <f t="array" ref="DJ180">IFERROR(_xlfn.XLOOKUP($A180&amp;$B180,MAYO!$D$11:$D$40&amp;MAYO!$E$11:$E$40,MAYO!$AM$11:$AM$40,_xlfn.XLOOKUP($A180&amp;$B180,MAYO!$BC$11:$BC$40&amp;MAYO!$BD$11:$BD$40,MAYO!$CL$11:$CL$40,"A"))/1%,"")</f>
        <v/>
      </c>
      <c r="DK180" s="188" t="str">
        <f t="array" ref="DK180">IFERROR(_xlfn.XLOOKUP($A180&amp;$B180,'MAYO 2'!$D$11:$D$40&amp;'MAYO 2'!$E$11:$E$40,'MAYO 2'!$AM$11:$AM$40,_xlfn.XLOOKUP($A180&amp;$B180,'MAYO 2'!$BC$11:$BC$40&amp;'MAYO 2'!$BD$11:$BD$40,'MAYO 2'!$CL$11:$CL$40,"A"))/1%,"")</f>
        <v/>
      </c>
      <c r="DL180" s="188" t="str">
        <f t="array" ref="DL180">IFERROR(_xlfn.XLOOKUP($A180&amp;$B180,JUNIO!$D$11:$D$40&amp;JUNIO!$E$11:$E$40,JUNIO!$AM$11:$AM$40,_xlfn.XLOOKUP($A180&amp;$B180,JUNIO!$BC$11:$BC$40&amp;JUNIO!$BD$11:$BD$40,JUNIO!$CL$11:$CL$40,"A"))/1%,"")</f>
        <v/>
      </c>
      <c r="DM180" s="188" t="str">
        <f t="array" ref="DM180">IFERROR(_xlfn.XLOOKUP($A180&amp;$B180,'JUNIO 2'!$D$11:$D$40&amp;'JUNIO 2'!$E$11:$E$40,'JUNIO 2'!$AM$11:$AM$40,_xlfn.XLOOKUP($A180&amp;$B180,'JUNIO 2'!$BC$11:$BC$40&amp;'JUNIO 2'!$BD$11:$BD$40,'JUNIO 2'!$CL$11:$CL$40,"A"))/1%,"")</f>
        <v/>
      </c>
      <c r="DN180" s="188" t="str">
        <f t="array" ref="DN180">IFERROR(_xlfn.XLOOKUP($A180&amp;$B180,JULIO!$D$11:$D$40&amp;JULIO!$E$11:$E$40,JULIO!$AM$11:$AM$40,_xlfn.XLOOKUP($A180&amp;$B180,JULIO!$BC$11:$BC$40&amp;JULIO!$BD$11:$BD$40,JULIO!$CL$11:$CL$40,"A"))/1%,"")</f>
        <v/>
      </c>
      <c r="DO180" s="188" t="str">
        <f t="array" ref="DO180">IFERROR(_xlfn.XLOOKUP($A180&amp;$B180,'JULIO 2'!$D$11:$D$40&amp;'JULIO 2'!$E$11:$E$40,'JULIO 2'!$AM$11:$AM$40,_xlfn.XLOOKUP($A180&amp;$B180,'JULIO 2'!$BC$11:$BC$40&amp;'JULIO 2'!$BD$11:$BD$40,'JULIO 2'!$CL$11:$CL$40,"A"))/1%,"")</f>
        <v/>
      </c>
      <c r="DP180" s="188" t="str">
        <f t="array" ref="DP180">IFERROR(_xlfn.XLOOKUP($A180&amp;$B180,AGOSTO!$D$11:$D$40&amp;AGOSTO!$E$11:$E$40,AGOSTO!$AM$11:$AM$40,_xlfn.XLOOKUP($A180&amp;$B180,AGOSTO!$BC$11:$BC$40&amp;AGOSTO!$BD$11:$BD$40,AGOSTO!$CL$11:$CL$40,"A"))/1%,"")</f>
        <v/>
      </c>
      <c r="DQ180" s="188" t="str">
        <f t="array" ref="DQ180">IFERROR(_xlfn.XLOOKUP($A180&amp;$B180,'AGOSTO 2'!$D$11:$D$40&amp;'AGOSTO 2'!$E$11:$E$40,'AGOSTO 2'!$AM$11:$AM$40,_xlfn.XLOOKUP($A180&amp;$B180,'AGOSTO 2'!$BC$11:$BC$40&amp;'AGOSTO 2'!$BD$11:$BD$40,'AGOSTO 2'!$CL$11:$CL$40,"A"))/1%,"")</f>
        <v/>
      </c>
      <c r="DR180" s="188" t="str">
        <f t="array" ref="DR180">IFERROR(_xlfn.XLOOKUP($A180&amp;$B180,SEPTIEMBRE!$D$11:$D$40&amp;SEPTIEMBRE!$E$11:$E$40,SEPTIEMBRE!$AM$11:$AM$40,_xlfn.XLOOKUP($A180&amp;$B180,SEPTIEMBRE!$BC$11:$BC$40&amp;SEPTIEMBRE!$BD$11:$BD$40,SEPTIEMBRE!$CL$11:$CL$40,"A"))/1%,"")</f>
        <v/>
      </c>
      <c r="DS180" s="188" t="str">
        <f t="array" ref="DS180">IFERROR(_xlfn.XLOOKUP($A180&amp;$B180,'SEPTIEMBRE 2'!$D$11:$D$40&amp;'SEPTIEMBRE 2'!$E$11:$E$40,'SEPTIEMBRE 2'!$AM$11:$AM$40,_xlfn.XLOOKUP($A180&amp;$B180,'SEPTIEMBRE 2'!$BC$11:$BC$40&amp;'SEPTIEMBRE 2'!$BD$11:$BD$40,'SEPTIEMBRE 2'!$CL$11:$CL$40,"A"))/1%,"")</f>
        <v/>
      </c>
      <c r="DT180" s="188" t="str">
        <f t="array" ref="DT180">IFERROR(_xlfn.XLOOKUP($A180&amp;$B180,'SEPTIEMBRE 3'!$D$11:$D$40&amp;'SEPTIEMBRE 3'!$E$11:$E$40,'SEPTIEMBRE 3'!$AM$11:$AM$40,_xlfn.XLOOKUP($A180&amp;$B180,'SEPTIEMBRE 3'!$BC$11:$BC$40&amp;'SEPTIEMBRE 3'!$BD$11:$BD$40,'SEPTIEMBRE 3'!$CL$11:$CL$40,"A"))/1%,"")</f>
        <v/>
      </c>
      <c r="DU180" s="188" t="str">
        <f t="array" ref="DU180">IFERROR(_xlfn.XLOOKUP($A180&amp;$B180,OCTUBRE!$D$11:$D$40&amp;OCTUBRE!$E$11:$E$40,OCTUBRE!$AM$11:$AM$40,_xlfn.XLOOKUP($A180&amp;$B180,OCTUBRE!$BC$11:$BC$40&amp;OCTUBRE!$BD$11:$BD$40,OCTUBRE!$CL$11:$CL$40,"A"))/1%,"")</f>
        <v/>
      </c>
      <c r="DV180" s="188" t="str">
        <f t="array" ref="DV180">IFERROR(_xlfn.XLOOKUP($A180&amp;$B180,'OCTUBRE 2'!$D$11:$D$40&amp;'OCTUBRE 2'!$E$11:$E$40,'OCTUBRE 2'!$AM$11:$AM$40,_xlfn.XLOOKUP($A180&amp;$B180,'OCTUBRE 2'!$BC$11:$BC$40&amp;'OCTUBRE 2'!$BD$11:$BD$40,'OCTUBRE 2'!$CL$11:$CL$40,"A"))/1%,"")</f>
        <v/>
      </c>
      <c r="DW180" s="188" t="str">
        <f t="array" ref="DW180">IFERROR(_xlfn.XLOOKUP($A180&amp;$B180,NOVIEMBRE!$D$11:$D$40&amp;NOVIEMBRE!$E$11:$E$40,NOVIEMBRE!$AM$11:$AM$40,_xlfn.XLOOKUP($A180&amp;$B180,NOVIEMBRE!$BC$11:$BC$40&amp;NOVIEMBRE!$BD$11:$BD$40,NOVIEMBRE!$CL$11:$CL$40,"A"))/1%,"")</f>
        <v/>
      </c>
      <c r="DX180" s="188" t="str">
        <f t="array" ref="DX180">IFERROR(_xlfn.XLOOKUP($A180&amp;$B180,'NOVIEMBRE 2'!$D$11:$D$40&amp;'NOVIEMBRE 2'!$E$11:$E$40,'NOVIEMBRE 2'!$AM$11:$AM$40,_xlfn.XLOOKUP($A180&amp;$B180,'NOVIEMBRE 2'!$BC$11:$BC$40&amp;'NOVIEMBRE 2'!$BD$11:$BD$40,'NOVIEMBRE 2'!$CL$11:$CL$40,"A"))/1%,"")</f>
        <v/>
      </c>
      <c r="DY180" s="188" t="str">
        <f t="array" ref="DY180">IFERROR(_xlfn.XLOOKUP($A180&amp;$B180,DICIEMBRE!$D$11:$D$40&amp;DICIEMBRE!$E$11:$E$40,DICIEMBRE!$AM$11:$AM$40,_xlfn.XLOOKUP($A180&amp;$B180,DICIEMBRE!$BC$11:$BC$40&amp;DICIEMBRE!$BD$11:$BD$40,DICIEMBRE!$CL$11:$CL$40,"A"))/1%,"")</f>
        <v/>
      </c>
      <c r="DZ180" s="381" t="str">
        <f t="shared" si="9"/>
        <v>-</v>
      </c>
      <c r="EA180" s="381" t="str">
        <f t="shared" si="10"/>
        <v>-</v>
      </c>
      <c r="EB180" s="381" t="str">
        <f t="shared" si="11"/>
        <v>-</v>
      </c>
      <c r="EC180" s="381" t="str">
        <f t="shared" si="12"/>
        <v>-</v>
      </c>
      <c r="ED180" s="381" t="str">
        <f t="shared" si="13"/>
        <v>-</v>
      </c>
      <c r="EE180" s="381" t="str">
        <f t="shared" si="14"/>
        <v>-</v>
      </c>
      <c r="EF180" s="381" t="str">
        <f t="shared" si="15"/>
        <v>-</v>
      </c>
      <c r="EG180" s="381" t="str">
        <f t="shared" si="16"/>
        <v>-</v>
      </c>
      <c r="EH180" s="381" t="str">
        <f t="shared" si="17"/>
        <v>-</v>
      </c>
      <c r="EI180" s="188" t="str">
        <f t="shared" si="18"/>
        <v/>
      </c>
      <c r="EJ180" s="382"/>
      <c r="EK180" s="382"/>
      <c r="EL180" s="383"/>
      <c r="EM180" s="21"/>
      <c r="EN180" s="384">
        <f t="array" ref="EN180">IFERROR(_xlfn.XLOOKUP($A180&amp;$B180,MARZO!$D$11:$D$40&amp;MARZO!$E$11:$E$40,MARZO!$AK$11:$AK$40,_xlfn.XLOOKUP($A180&amp;$B180,MARZO!$BC$11:$BC$40&amp;MARZO!$BD$11:$BD$40,MARZO!$CJ$11:$CJ$40,"A")),"")</f>
        <v>0</v>
      </c>
      <c r="EO180" s="384">
        <f t="array" ref="EO180">IFERROR(_xlfn.XLOOKUP($A180&amp;$B180,ABRIL!$D$11:$D$40&amp;ABRIL!$E$11:$E$40,ABRIL!$AK$11:$AK$40,_xlfn.XLOOKUP($A180&amp;$B180,ABRIL!$BC$11:$BC$40&amp;ABRIL!$BD$11:$BD$40,ABRIL!$CJ$11:$CJ$40,"A")),"")</f>
        <v>0</v>
      </c>
      <c r="EP180" s="384">
        <f t="array" ref="EP180">IFERROR(_xlfn.XLOOKUP($A180&amp;$B180,'ABRIL 2'!$D$11:$D$40&amp;'ABRIL 2'!$E$11:$E$40,'ABRIL 2'!$AK$11:$AK$40,_xlfn.XLOOKUP($A180&amp;$B180,'ABRIL 2'!$BC$11:$BC$40&amp;'ABRIL 2'!$BD$11:$BD$40,'ABRIL 2'!$CJ$11:$CJ$40,"A")),"")</f>
        <v>0</v>
      </c>
      <c r="EQ180" s="384">
        <f t="array" ref="EQ180">IFERROR(_xlfn.XLOOKUP($A180&amp;$B180,MAYO!$D$11:$D$40&amp;MAYO!$E$11:$E$40,MAYO!$AK$11:$AK$40,_xlfn.XLOOKUP($A180&amp;$B180,MAYO!$BC$11:$BC$40&amp;MAYO!$BD$11:$BD$40,MAYO!$CJ$11:$CJ$40,"A")),"")</f>
        <v>0</v>
      </c>
      <c r="ER180" s="384">
        <f t="array" ref="ER180">IFERROR(_xlfn.XLOOKUP($A180&amp;$B180,'MAYO 2'!$D$11:$D$40&amp;'MAYO 2'!$E$11:$E$40,'MAYO 2'!$AK$11:$AK$40,_xlfn.XLOOKUP($A180&amp;$B180,'MAYO 2'!$BC$11:$BC$40&amp;'MAYO 2'!$BD$11:$BD$40,'MAYO 2'!$CJ$11:$CJ$40,"A")),"")</f>
        <v>0</v>
      </c>
      <c r="ES180" s="384">
        <f t="array" ref="ES180">IFERROR(_xlfn.XLOOKUP($A180&amp;$B180,JUNIO!$D$11:$D$40&amp;JUNIO!$E$11:$E$40,JUNIO!$AK$11:$AK$40,_xlfn.XLOOKUP($A180&amp;$B180,JUNIO!$BC$11:$BC$40&amp;JUNIO!$BD$11:$BD$40,JUNIO!$CJ$11:$CJ$40,"A")),"")</f>
        <v>0</v>
      </c>
      <c r="ET180" s="384">
        <f t="array" ref="ET180">IFERROR(_xlfn.XLOOKUP($A180&amp;$B180,'JUNIO 2'!$D$11:$D$40&amp;'JUNIO 2'!$E$11:$E$40,'JUNIO 2'!$AK$11:$AK$40,_xlfn.XLOOKUP($A180&amp;$B180,'JUNIO 2'!$BC$11:$BC$40&amp;'JUNIO 2'!$BD$11:$BD$40,'JUNIO 2'!$CJ$11:$CJ$40,"A")),"")</f>
        <v>0</v>
      </c>
      <c r="EU180" s="384">
        <f t="array" ref="EU180">IFERROR(_xlfn.XLOOKUP($A180&amp;$B180,JULIO!$D$11:$D$40&amp;JULIO!$E$11:$E$40,JULIO!$AK$11:$AK$40,_xlfn.XLOOKUP($A180&amp;$B180,JULIO!$BC$11:$BC$40&amp;JULIO!$BD$11:$BD$40,JULIO!$CJ$11:$CJ$40,"A")),"")</f>
        <v>0</v>
      </c>
      <c r="EV180" s="384">
        <f t="array" ref="EV180">IFERROR(_xlfn.XLOOKUP($A180&amp;$B180,'JULIO 2'!$D$11:$D$40&amp;'JULIO 2'!$E$11:$E$40,'JULIO 2'!$AK$11:$AK$40,_xlfn.XLOOKUP($A180&amp;$B180,'JULIO 2'!$BC$11:$BC$40&amp;'JULIO 2'!$BD$11:$BD$40,'JULIO 2'!$CJ$11:$CJ$40,"A")),"")</f>
        <v>0</v>
      </c>
      <c r="EW180" s="384">
        <f t="array" ref="EW180">IFERROR(_xlfn.XLOOKUP($A180&amp;$B180,AGOSTO!$D$11:$D$40&amp;AGOSTO!$E$11:$E$40,AGOSTO!$AK$11:$AK$40,_xlfn.XLOOKUP($A180&amp;$B180,AGOSTO!$BC$11:$BC$40&amp;AGOSTO!$BD$11:$BD$40,AGOSTO!$CJ$11:$CJ$40,"A")),"")</f>
        <v>0</v>
      </c>
      <c r="EX180" s="384">
        <f t="array" ref="EX180">IFERROR(_xlfn.XLOOKUP($A180&amp;$B180,'AGOSTO 2'!$D$11:$D$40&amp;'AGOSTO 2'!$E$11:$E$40,'AGOSTO 2'!$AK$11:$AK$40,_xlfn.XLOOKUP($A180&amp;$B180,'AGOSTO 2'!$BC$11:$BC$40&amp;'AGOSTO 2'!$BD$11:$BD$40,'AGOSTO 2'!$CJ$11:$CJ$40,"A")),"")</f>
        <v>0</v>
      </c>
      <c r="EY180" s="384">
        <f t="array" ref="EY180">IFERROR(_xlfn.XLOOKUP($A180&amp;$B180,SEPTIEMBRE!$D$11:$D$40&amp;SEPTIEMBRE!$E$11:$E$40,SEPTIEMBRE!$AK$11:$AK$40,_xlfn.XLOOKUP($A180&amp;$B180,SEPTIEMBRE!$BC$11:$BC$40&amp;SEPTIEMBRE!$BD$11:$BD$40,SEPTIEMBRE!$CJ$11:$CJ$40,"A")),"")</f>
        <v>0</v>
      </c>
      <c r="EZ180" s="384">
        <f t="array" ref="EZ180">IFERROR(_xlfn.XLOOKUP($A180&amp;$B180,'SEPTIEMBRE 2'!$D$11:$D$40&amp;'SEPTIEMBRE 2'!$E$11:$E$40,'SEPTIEMBRE 2'!$AK$11:$AK$40,_xlfn.XLOOKUP($A180&amp;$B180,'SEPTIEMBRE 2'!$BC$11:$BC$40&amp;'SEPTIEMBRE 2'!$BD$11:$BD$40,'SEPTIEMBRE 2'!$CJ$11:$CJ$40,"A")),"")</f>
        <v>0</v>
      </c>
      <c r="FA180" s="384">
        <f t="array" ref="FA180">IFERROR(_xlfn.XLOOKUP($A180&amp;$B180,'SEPTIEMBRE 3'!$D$11:$D$40&amp;'SEPTIEMBRE 3'!$E$11:$E$40,'SEPTIEMBRE 3'!$AK$11:$AK$40,_xlfn.XLOOKUP($A180&amp;$B180,'SEPTIEMBRE 3'!$BC$11:$BC$40&amp;'SEPTIEMBRE 3'!$BD$11:$BD$40,'SEPTIEMBRE 3'!$CJ$11:$CJ$40,"A")),"")</f>
        <v>0</v>
      </c>
      <c r="FB180" s="384">
        <f t="array" ref="FB180">IFERROR(_xlfn.XLOOKUP($A180&amp;$B180,OCTUBRE!$D$11:$D$40&amp;OCTUBRE!$E$11:$E$40,OCTUBRE!$AK$11:$AK$40,_xlfn.XLOOKUP($A180&amp;$B180,OCTUBRE!$BC$11:$BC$40&amp;OCTUBRE!$BD$11:$BD$40,OCTUBRE!$CJ$11:$CJ$40,"A")),"")</f>
        <v>0</v>
      </c>
      <c r="FC180" s="384">
        <f t="array" ref="FC180">IFERROR(_xlfn.XLOOKUP($A180&amp;$B180,'OCTUBRE 2'!$D$11:$D$40&amp;'OCTUBRE 2'!$E$11:$E$40,'OCTUBRE 2'!$AK$11:$AK$40,_xlfn.XLOOKUP($A180&amp;$B180,'OCTUBRE 2'!$BC$11:$BC$40&amp;'OCTUBRE 2'!$BD$11:$BD$40,'OCTUBRE 2'!$CJ$11:$CJ$40,"A")),"")</f>
        <v>0</v>
      </c>
      <c r="FD180" s="384">
        <f t="array" ref="FD180">IFERROR(_xlfn.XLOOKUP($A180&amp;$B180,NOVIEMBRE!$D$11:$D$40&amp;NOVIEMBRE!$E$11:$E$40,NOVIEMBRE!$AK$11:$AK$40,_xlfn.XLOOKUP($A180&amp;$B180,NOVIEMBRE!$BC$11:$BC$40&amp;NOVIEMBRE!$BD$11:$BD$40,NOVIEMBRE!$CJ$11:$CJ$40,"A")),"")</f>
        <v>0</v>
      </c>
      <c r="FE180" s="384">
        <f t="array" ref="FE180">IFERROR(_xlfn.XLOOKUP($A180&amp;$B180,'NOVIEMBRE 2'!$D$11:$D$40&amp;'NOVIEMBRE 2'!$E$11:$E$40,'NOVIEMBRE 2'!$AK$11:$AK$40,_xlfn.XLOOKUP($A180&amp;$B180,'NOVIEMBRE 2'!$BC$11:$BC$40&amp;'NOVIEMBRE 2'!$BD$11:$BD$40,'NOVIEMBRE 2'!$CJ$11:$CJ$40,"A")),"")</f>
        <v>0</v>
      </c>
      <c r="FF180" s="385">
        <f t="array" ref="FF180">IFERROR(_xlfn.XLOOKUP($A180&amp;$B180,DICIEMBRE!$D$11:$D$40&amp;DICIEMBRE!$E$11:$E$40,DICIEMBRE!$AK$11:$AK$40,_xlfn.XLOOKUP($A180&amp;$B180,DICIEMBRE!$BC$11:$BC$40&amp;DICIEMBRE!$BD$11:$BD$40,DICIEMBRE!$CJ$11:$CJ$40,"A")),"")</f>
        <v>0</v>
      </c>
      <c r="FG180" s="386" t="str">
        <f t="shared" si="19"/>
        <v/>
      </c>
      <c r="FH180" s="386" t="str">
        <f t="array" ref="FH180">IF(
 COUNT(DZ180:EH180)=0,
 "-",
 IF(
  COUNT(DZ180:EH180) &lt; COUNTA(DZ180:EH180),
  REPT("🟩", ROUND(COUNT(DZ180:EH180)/COUNTA(DZ180:EH180)*5, 0)) &amp;
  REPT("⬜", 5 - ROUND(COUNT(DZ180:EH180)/COUNTA(DZ180:EH180)*5, 0)),
  IF(
    AVERAGE(IF(DZ180:EH180&lt;&gt;"", DZ180:EH180, )) &gt;= 70, "🟩🟩🟩🟩🟩",
    IF(
      AVERAGE(IF(DZ180:EH180&lt;&gt;"",DZ180:EH180, )) &gt;= 56, "🟨🟨🟨🟨🟨",
      "🟥🟥🟥🟥🟥"
    )
  )
 )
)
</f>
        <v>-</v>
      </c>
    </row>
    <row r="181" ht="15.75" customHeight="1">
      <c r="A181" s="168"/>
      <c r="B181" s="169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1"/>
      <c r="N181" s="172" t="str">
        <f t="shared" si="1"/>
        <v/>
      </c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2" t="str">
        <f t="shared" si="2"/>
        <v/>
      </c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2" t="str">
        <f t="shared" si="3"/>
        <v/>
      </c>
      <c r="AM181" s="173"/>
      <c r="AN181" s="173"/>
      <c r="AO181" s="173"/>
      <c r="AP181" s="173"/>
      <c r="AQ181" s="173"/>
      <c r="AR181" s="173"/>
      <c r="AS181" s="173"/>
      <c r="AT181" s="173"/>
      <c r="AU181" s="173"/>
      <c r="AV181" s="171"/>
      <c r="AW181" s="171"/>
      <c r="AX181" s="172" t="str">
        <f t="shared" si="4"/>
        <v/>
      </c>
      <c r="AY181" s="173"/>
      <c r="AZ181" s="173"/>
      <c r="BA181" s="173"/>
      <c r="BB181" s="173"/>
      <c r="BC181" s="173"/>
      <c r="BD181" s="173"/>
      <c r="BE181" s="173"/>
      <c r="BF181" s="173"/>
      <c r="BG181" s="173"/>
      <c r="BH181" s="173"/>
      <c r="BI181" s="173"/>
      <c r="BJ181" s="172" t="str">
        <f t="shared" si="5"/>
        <v/>
      </c>
      <c r="BK181" s="173"/>
      <c r="BL181" s="173"/>
      <c r="BM181" s="173"/>
      <c r="BN181" s="173"/>
      <c r="BO181" s="173"/>
      <c r="BP181" s="173"/>
      <c r="BQ181" s="173"/>
      <c r="BR181" s="173"/>
      <c r="BS181" s="173"/>
      <c r="BT181" s="173"/>
      <c r="BU181" s="173"/>
      <c r="BV181" s="172" t="str">
        <f t="shared" si="6"/>
        <v/>
      </c>
      <c r="BW181" s="173"/>
      <c r="BX181" s="173"/>
      <c r="BY181" s="173"/>
      <c r="BZ181" s="171"/>
      <c r="CA181" s="171"/>
      <c r="CB181" s="171"/>
      <c r="CC181" s="171"/>
      <c r="CD181" s="171"/>
      <c r="CE181" s="171"/>
      <c r="CF181" s="171"/>
      <c r="CG181" s="171"/>
      <c r="CH181" s="172" t="str">
        <f t="shared" si="7"/>
        <v/>
      </c>
      <c r="CI181" s="171"/>
      <c r="CJ181" s="173"/>
      <c r="CK181" s="173"/>
      <c r="CL181" s="173"/>
      <c r="CM181" s="173"/>
      <c r="CN181" s="171"/>
      <c r="CO181" s="171"/>
      <c r="CP181" s="171"/>
      <c r="CQ181" s="173"/>
      <c r="CR181" s="171"/>
      <c r="CS181" s="171"/>
      <c r="CT181" s="172" t="str">
        <f t="shared" si="8"/>
        <v/>
      </c>
      <c r="CU181" s="172"/>
      <c r="CV181" s="172"/>
      <c r="CW181" s="172"/>
      <c r="CX181" s="172"/>
      <c r="CY181" s="172"/>
      <c r="CZ181" s="172"/>
      <c r="DA181" s="172"/>
      <c r="DB181" s="172"/>
      <c r="DC181" s="172"/>
      <c r="DD181" s="172"/>
      <c r="DE181" s="172"/>
      <c r="DF181" s="172"/>
      <c r="DG181" s="188" t="str">
        <f t="array" ref="DG181">IFERROR(_xlfn.XLOOKUP($A181&amp;B181,MARZO!$D$11:$D$40&amp;MARZO!$E$11:$E$40,MARZO!$AM$11:$AM$40,_xlfn.XLOOKUP($A181&amp;$B181,MARZO!$BC$11:$BC$40&amp;MARZO!$BD$11:$BD$40,MARZO!$CL$11:$CL$40,"A"))/1%,"")</f>
        <v/>
      </c>
      <c r="DH181" s="188" t="str">
        <f t="array" ref="DH181">IFERROR(_xlfn.XLOOKUP($A181&amp;$B181,ABRIL!$D$11:$D$40&amp;ABRIL!$E$11:$E$40,ABRIL!$AM$11:$AM$40,_xlfn.XLOOKUP($A181&amp;$B181,ABRIL!$BC$11:$BC$40&amp;ABRIL!$BD$11:$BD$40,ABRIL!$CL$11:$CL$40,"A"))/1%,"")</f>
        <v/>
      </c>
      <c r="DI181" s="188" t="str">
        <f t="array" ref="DI181">IFERROR(_xlfn.XLOOKUP($A181&amp;$B181,'ABRIL 2'!$D$11:$D$40&amp;'ABRIL 2'!$E$11:$E$40,'ABRIL 2'!$AM$11:$AM$40,_xlfn.XLOOKUP($A181&amp;$B181,'ABRIL 2'!$BC$11:$BC$40&amp;'ABRIL 2'!$BD$11:$BD$40,'ABRIL 2'!$CL$11:$CL$40,"A"))/1%,"")</f>
        <v/>
      </c>
      <c r="DJ181" s="188" t="str">
        <f t="array" ref="DJ181">IFERROR(_xlfn.XLOOKUP($A181&amp;$B181,MAYO!$D$11:$D$40&amp;MAYO!$E$11:$E$40,MAYO!$AM$11:$AM$40,_xlfn.XLOOKUP($A181&amp;$B181,MAYO!$BC$11:$BC$40&amp;MAYO!$BD$11:$BD$40,MAYO!$CL$11:$CL$40,"A"))/1%,"")</f>
        <v/>
      </c>
      <c r="DK181" s="188" t="str">
        <f t="array" ref="DK181">IFERROR(_xlfn.XLOOKUP($A181&amp;$B181,'MAYO 2'!$D$11:$D$40&amp;'MAYO 2'!$E$11:$E$40,'MAYO 2'!$AM$11:$AM$40,_xlfn.XLOOKUP($A181&amp;$B181,'MAYO 2'!$BC$11:$BC$40&amp;'MAYO 2'!$BD$11:$BD$40,'MAYO 2'!$CL$11:$CL$40,"A"))/1%,"")</f>
        <v/>
      </c>
      <c r="DL181" s="188" t="str">
        <f t="array" ref="DL181">IFERROR(_xlfn.XLOOKUP($A181&amp;$B181,JUNIO!$D$11:$D$40&amp;JUNIO!$E$11:$E$40,JUNIO!$AM$11:$AM$40,_xlfn.XLOOKUP($A181&amp;$B181,JUNIO!$BC$11:$BC$40&amp;JUNIO!$BD$11:$BD$40,JUNIO!$CL$11:$CL$40,"A"))/1%,"")</f>
        <v/>
      </c>
      <c r="DM181" s="188" t="str">
        <f t="array" ref="DM181">IFERROR(_xlfn.XLOOKUP($A181&amp;$B181,'JUNIO 2'!$D$11:$D$40&amp;'JUNIO 2'!$E$11:$E$40,'JUNIO 2'!$AM$11:$AM$40,_xlfn.XLOOKUP($A181&amp;$B181,'JUNIO 2'!$BC$11:$BC$40&amp;'JUNIO 2'!$BD$11:$BD$40,'JUNIO 2'!$CL$11:$CL$40,"A"))/1%,"")</f>
        <v/>
      </c>
      <c r="DN181" s="188" t="str">
        <f t="array" ref="DN181">IFERROR(_xlfn.XLOOKUP($A181&amp;$B181,JULIO!$D$11:$D$40&amp;JULIO!$E$11:$E$40,JULIO!$AM$11:$AM$40,_xlfn.XLOOKUP($A181&amp;$B181,JULIO!$BC$11:$BC$40&amp;JULIO!$BD$11:$BD$40,JULIO!$CL$11:$CL$40,"A"))/1%,"")</f>
        <v/>
      </c>
      <c r="DO181" s="188" t="str">
        <f t="array" ref="DO181">IFERROR(_xlfn.XLOOKUP($A181&amp;$B181,'JULIO 2'!$D$11:$D$40&amp;'JULIO 2'!$E$11:$E$40,'JULIO 2'!$AM$11:$AM$40,_xlfn.XLOOKUP($A181&amp;$B181,'JULIO 2'!$BC$11:$BC$40&amp;'JULIO 2'!$BD$11:$BD$40,'JULIO 2'!$CL$11:$CL$40,"A"))/1%,"")</f>
        <v/>
      </c>
      <c r="DP181" s="188" t="str">
        <f t="array" ref="DP181">IFERROR(_xlfn.XLOOKUP($A181&amp;$B181,AGOSTO!$D$11:$D$40&amp;AGOSTO!$E$11:$E$40,AGOSTO!$AM$11:$AM$40,_xlfn.XLOOKUP($A181&amp;$B181,AGOSTO!$BC$11:$BC$40&amp;AGOSTO!$BD$11:$BD$40,AGOSTO!$CL$11:$CL$40,"A"))/1%,"")</f>
        <v/>
      </c>
      <c r="DQ181" s="188" t="str">
        <f t="array" ref="DQ181">IFERROR(_xlfn.XLOOKUP($A181&amp;$B181,'AGOSTO 2'!$D$11:$D$40&amp;'AGOSTO 2'!$E$11:$E$40,'AGOSTO 2'!$AM$11:$AM$40,_xlfn.XLOOKUP($A181&amp;$B181,'AGOSTO 2'!$BC$11:$BC$40&amp;'AGOSTO 2'!$BD$11:$BD$40,'AGOSTO 2'!$CL$11:$CL$40,"A"))/1%,"")</f>
        <v/>
      </c>
      <c r="DR181" s="188" t="str">
        <f t="array" ref="DR181">IFERROR(_xlfn.XLOOKUP($A181&amp;$B181,SEPTIEMBRE!$D$11:$D$40&amp;SEPTIEMBRE!$E$11:$E$40,SEPTIEMBRE!$AM$11:$AM$40,_xlfn.XLOOKUP($A181&amp;$B181,SEPTIEMBRE!$BC$11:$BC$40&amp;SEPTIEMBRE!$BD$11:$BD$40,SEPTIEMBRE!$CL$11:$CL$40,"A"))/1%,"")</f>
        <v/>
      </c>
      <c r="DS181" s="188" t="str">
        <f t="array" ref="DS181">IFERROR(_xlfn.XLOOKUP($A181&amp;$B181,'SEPTIEMBRE 2'!$D$11:$D$40&amp;'SEPTIEMBRE 2'!$E$11:$E$40,'SEPTIEMBRE 2'!$AM$11:$AM$40,_xlfn.XLOOKUP($A181&amp;$B181,'SEPTIEMBRE 2'!$BC$11:$BC$40&amp;'SEPTIEMBRE 2'!$BD$11:$BD$40,'SEPTIEMBRE 2'!$CL$11:$CL$40,"A"))/1%,"")</f>
        <v/>
      </c>
      <c r="DT181" s="188" t="str">
        <f t="array" ref="DT181">IFERROR(_xlfn.XLOOKUP($A181&amp;$B181,'SEPTIEMBRE 3'!$D$11:$D$40&amp;'SEPTIEMBRE 3'!$E$11:$E$40,'SEPTIEMBRE 3'!$AM$11:$AM$40,_xlfn.XLOOKUP($A181&amp;$B181,'SEPTIEMBRE 3'!$BC$11:$BC$40&amp;'SEPTIEMBRE 3'!$BD$11:$BD$40,'SEPTIEMBRE 3'!$CL$11:$CL$40,"A"))/1%,"")</f>
        <v/>
      </c>
      <c r="DU181" s="188" t="str">
        <f t="array" ref="DU181">IFERROR(_xlfn.XLOOKUP($A181&amp;$B181,OCTUBRE!$D$11:$D$40&amp;OCTUBRE!$E$11:$E$40,OCTUBRE!$AM$11:$AM$40,_xlfn.XLOOKUP($A181&amp;$B181,OCTUBRE!$BC$11:$BC$40&amp;OCTUBRE!$BD$11:$BD$40,OCTUBRE!$CL$11:$CL$40,"A"))/1%,"")</f>
        <v/>
      </c>
      <c r="DV181" s="188" t="str">
        <f t="array" ref="DV181">IFERROR(_xlfn.XLOOKUP($A181&amp;$B181,'OCTUBRE 2'!$D$11:$D$40&amp;'OCTUBRE 2'!$E$11:$E$40,'OCTUBRE 2'!$AM$11:$AM$40,_xlfn.XLOOKUP($A181&amp;$B181,'OCTUBRE 2'!$BC$11:$BC$40&amp;'OCTUBRE 2'!$BD$11:$BD$40,'OCTUBRE 2'!$CL$11:$CL$40,"A"))/1%,"")</f>
        <v/>
      </c>
      <c r="DW181" s="188" t="str">
        <f t="array" ref="DW181">IFERROR(_xlfn.XLOOKUP($A181&amp;$B181,NOVIEMBRE!$D$11:$D$40&amp;NOVIEMBRE!$E$11:$E$40,NOVIEMBRE!$AM$11:$AM$40,_xlfn.XLOOKUP($A181&amp;$B181,NOVIEMBRE!$BC$11:$BC$40&amp;NOVIEMBRE!$BD$11:$BD$40,NOVIEMBRE!$CL$11:$CL$40,"A"))/1%,"")</f>
        <v/>
      </c>
      <c r="DX181" s="188" t="str">
        <f t="array" ref="DX181">IFERROR(_xlfn.XLOOKUP($A181&amp;$B181,'NOVIEMBRE 2'!$D$11:$D$40&amp;'NOVIEMBRE 2'!$E$11:$E$40,'NOVIEMBRE 2'!$AM$11:$AM$40,_xlfn.XLOOKUP($A181&amp;$B181,'NOVIEMBRE 2'!$BC$11:$BC$40&amp;'NOVIEMBRE 2'!$BD$11:$BD$40,'NOVIEMBRE 2'!$CL$11:$CL$40,"A"))/1%,"")</f>
        <v/>
      </c>
      <c r="DY181" s="188" t="str">
        <f t="array" ref="DY181">IFERROR(_xlfn.XLOOKUP($A181&amp;$B181,DICIEMBRE!$D$11:$D$40&amp;DICIEMBRE!$E$11:$E$40,DICIEMBRE!$AM$11:$AM$40,_xlfn.XLOOKUP($A181&amp;$B181,DICIEMBRE!$BC$11:$BC$40&amp;DICIEMBRE!$BD$11:$BD$40,DICIEMBRE!$CL$11:$CL$40,"A"))/1%,"")</f>
        <v/>
      </c>
      <c r="DZ181" s="381" t="str">
        <f t="shared" si="9"/>
        <v>-</v>
      </c>
      <c r="EA181" s="381" t="str">
        <f t="shared" si="10"/>
        <v>-</v>
      </c>
      <c r="EB181" s="381" t="str">
        <f t="shared" si="11"/>
        <v>-</v>
      </c>
      <c r="EC181" s="381" t="str">
        <f t="shared" si="12"/>
        <v>-</v>
      </c>
      <c r="ED181" s="381" t="str">
        <f t="shared" si="13"/>
        <v>-</v>
      </c>
      <c r="EE181" s="381" t="str">
        <f t="shared" si="14"/>
        <v>-</v>
      </c>
      <c r="EF181" s="381" t="str">
        <f t="shared" si="15"/>
        <v>-</v>
      </c>
      <c r="EG181" s="381" t="str">
        <f t="shared" si="16"/>
        <v>-</v>
      </c>
      <c r="EH181" s="381" t="str">
        <f t="shared" si="17"/>
        <v>-</v>
      </c>
      <c r="EI181" s="188" t="str">
        <f t="shared" si="18"/>
        <v/>
      </c>
      <c r="EJ181" s="382"/>
      <c r="EK181" s="382"/>
      <c r="EL181" s="383"/>
      <c r="EM181" s="21"/>
      <c r="EN181" s="384">
        <f t="array" ref="EN181">IFERROR(_xlfn.XLOOKUP($A181&amp;$B181,MARZO!$D$11:$D$40&amp;MARZO!$E$11:$E$40,MARZO!$AK$11:$AK$40,_xlfn.XLOOKUP($A181&amp;$B181,MARZO!$BC$11:$BC$40&amp;MARZO!$BD$11:$BD$40,MARZO!$CJ$11:$CJ$40,"A")),"")</f>
        <v>0</v>
      </c>
      <c r="EO181" s="384">
        <f t="array" ref="EO181">IFERROR(_xlfn.XLOOKUP($A181&amp;$B181,ABRIL!$D$11:$D$40&amp;ABRIL!$E$11:$E$40,ABRIL!$AK$11:$AK$40,_xlfn.XLOOKUP($A181&amp;$B181,ABRIL!$BC$11:$BC$40&amp;ABRIL!$BD$11:$BD$40,ABRIL!$CJ$11:$CJ$40,"A")),"")</f>
        <v>0</v>
      </c>
      <c r="EP181" s="384">
        <f t="array" ref="EP181">IFERROR(_xlfn.XLOOKUP($A181&amp;$B181,'ABRIL 2'!$D$11:$D$40&amp;'ABRIL 2'!$E$11:$E$40,'ABRIL 2'!$AK$11:$AK$40,_xlfn.XLOOKUP($A181&amp;$B181,'ABRIL 2'!$BC$11:$BC$40&amp;'ABRIL 2'!$BD$11:$BD$40,'ABRIL 2'!$CJ$11:$CJ$40,"A")),"")</f>
        <v>0</v>
      </c>
      <c r="EQ181" s="384">
        <f t="array" ref="EQ181">IFERROR(_xlfn.XLOOKUP($A181&amp;$B181,MAYO!$D$11:$D$40&amp;MAYO!$E$11:$E$40,MAYO!$AK$11:$AK$40,_xlfn.XLOOKUP($A181&amp;$B181,MAYO!$BC$11:$BC$40&amp;MAYO!$BD$11:$BD$40,MAYO!$CJ$11:$CJ$40,"A")),"")</f>
        <v>0</v>
      </c>
      <c r="ER181" s="384">
        <f t="array" ref="ER181">IFERROR(_xlfn.XLOOKUP($A181&amp;$B181,'MAYO 2'!$D$11:$D$40&amp;'MAYO 2'!$E$11:$E$40,'MAYO 2'!$AK$11:$AK$40,_xlfn.XLOOKUP($A181&amp;$B181,'MAYO 2'!$BC$11:$BC$40&amp;'MAYO 2'!$BD$11:$BD$40,'MAYO 2'!$CJ$11:$CJ$40,"A")),"")</f>
        <v>0</v>
      </c>
      <c r="ES181" s="384">
        <f t="array" ref="ES181">IFERROR(_xlfn.XLOOKUP($A181&amp;$B181,JUNIO!$D$11:$D$40&amp;JUNIO!$E$11:$E$40,JUNIO!$AK$11:$AK$40,_xlfn.XLOOKUP($A181&amp;$B181,JUNIO!$BC$11:$BC$40&amp;JUNIO!$BD$11:$BD$40,JUNIO!$CJ$11:$CJ$40,"A")),"")</f>
        <v>0</v>
      </c>
      <c r="ET181" s="384">
        <f t="array" ref="ET181">IFERROR(_xlfn.XLOOKUP($A181&amp;$B181,'JUNIO 2'!$D$11:$D$40&amp;'JUNIO 2'!$E$11:$E$40,'JUNIO 2'!$AK$11:$AK$40,_xlfn.XLOOKUP($A181&amp;$B181,'JUNIO 2'!$BC$11:$BC$40&amp;'JUNIO 2'!$BD$11:$BD$40,'JUNIO 2'!$CJ$11:$CJ$40,"A")),"")</f>
        <v>0</v>
      </c>
      <c r="EU181" s="384">
        <f t="array" ref="EU181">IFERROR(_xlfn.XLOOKUP($A181&amp;$B181,JULIO!$D$11:$D$40&amp;JULIO!$E$11:$E$40,JULIO!$AK$11:$AK$40,_xlfn.XLOOKUP($A181&amp;$B181,JULIO!$BC$11:$BC$40&amp;JULIO!$BD$11:$BD$40,JULIO!$CJ$11:$CJ$40,"A")),"")</f>
        <v>0</v>
      </c>
      <c r="EV181" s="384">
        <f t="array" ref="EV181">IFERROR(_xlfn.XLOOKUP($A181&amp;$B181,'JULIO 2'!$D$11:$D$40&amp;'JULIO 2'!$E$11:$E$40,'JULIO 2'!$AK$11:$AK$40,_xlfn.XLOOKUP($A181&amp;$B181,'JULIO 2'!$BC$11:$BC$40&amp;'JULIO 2'!$BD$11:$BD$40,'JULIO 2'!$CJ$11:$CJ$40,"A")),"")</f>
        <v>0</v>
      </c>
      <c r="EW181" s="384">
        <f t="array" ref="EW181">IFERROR(_xlfn.XLOOKUP($A181&amp;$B181,AGOSTO!$D$11:$D$40&amp;AGOSTO!$E$11:$E$40,AGOSTO!$AK$11:$AK$40,_xlfn.XLOOKUP($A181&amp;$B181,AGOSTO!$BC$11:$BC$40&amp;AGOSTO!$BD$11:$BD$40,AGOSTO!$CJ$11:$CJ$40,"A")),"")</f>
        <v>0</v>
      </c>
      <c r="EX181" s="384">
        <f t="array" ref="EX181">IFERROR(_xlfn.XLOOKUP($A181&amp;$B181,'AGOSTO 2'!$D$11:$D$40&amp;'AGOSTO 2'!$E$11:$E$40,'AGOSTO 2'!$AK$11:$AK$40,_xlfn.XLOOKUP($A181&amp;$B181,'AGOSTO 2'!$BC$11:$BC$40&amp;'AGOSTO 2'!$BD$11:$BD$40,'AGOSTO 2'!$CJ$11:$CJ$40,"A")),"")</f>
        <v>0</v>
      </c>
      <c r="EY181" s="384">
        <f t="array" ref="EY181">IFERROR(_xlfn.XLOOKUP($A181&amp;$B181,SEPTIEMBRE!$D$11:$D$40&amp;SEPTIEMBRE!$E$11:$E$40,SEPTIEMBRE!$AK$11:$AK$40,_xlfn.XLOOKUP($A181&amp;$B181,SEPTIEMBRE!$BC$11:$BC$40&amp;SEPTIEMBRE!$BD$11:$BD$40,SEPTIEMBRE!$CJ$11:$CJ$40,"A")),"")</f>
        <v>0</v>
      </c>
      <c r="EZ181" s="384">
        <f t="array" ref="EZ181">IFERROR(_xlfn.XLOOKUP($A181&amp;$B181,'SEPTIEMBRE 2'!$D$11:$D$40&amp;'SEPTIEMBRE 2'!$E$11:$E$40,'SEPTIEMBRE 2'!$AK$11:$AK$40,_xlfn.XLOOKUP($A181&amp;$B181,'SEPTIEMBRE 2'!$BC$11:$BC$40&amp;'SEPTIEMBRE 2'!$BD$11:$BD$40,'SEPTIEMBRE 2'!$CJ$11:$CJ$40,"A")),"")</f>
        <v>0</v>
      </c>
      <c r="FA181" s="384">
        <f t="array" ref="FA181">IFERROR(_xlfn.XLOOKUP($A181&amp;$B181,'SEPTIEMBRE 3'!$D$11:$D$40&amp;'SEPTIEMBRE 3'!$E$11:$E$40,'SEPTIEMBRE 3'!$AK$11:$AK$40,_xlfn.XLOOKUP($A181&amp;$B181,'SEPTIEMBRE 3'!$BC$11:$BC$40&amp;'SEPTIEMBRE 3'!$BD$11:$BD$40,'SEPTIEMBRE 3'!$CJ$11:$CJ$40,"A")),"")</f>
        <v>0</v>
      </c>
      <c r="FB181" s="384">
        <f t="array" ref="FB181">IFERROR(_xlfn.XLOOKUP($A181&amp;$B181,OCTUBRE!$D$11:$D$40&amp;OCTUBRE!$E$11:$E$40,OCTUBRE!$AK$11:$AK$40,_xlfn.XLOOKUP($A181&amp;$B181,OCTUBRE!$BC$11:$BC$40&amp;OCTUBRE!$BD$11:$BD$40,OCTUBRE!$CJ$11:$CJ$40,"A")),"")</f>
        <v>0</v>
      </c>
      <c r="FC181" s="384">
        <f t="array" ref="FC181">IFERROR(_xlfn.XLOOKUP($A181&amp;$B181,'OCTUBRE 2'!$D$11:$D$40&amp;'OCTUBRE 2'!$E$11:$E$40,'OCTUBRE 2'!$AK$11:$AK$40,_xlfn.XLOOKUP($A181&amp;$B181,'OCTUBRE 2'!$BC$11:$BC$40&amp;'OCTUBRE 2'!$BD$11:$BD$40,'OCTUBRE 2'!$CJ$11:$CJ$40,"A")),"")</f>
        <v>0</v>
      </c>
      <c r="FD181" s="384">
        <f t="array" ref="FD181">IFERROR(_xlfn.XLOOKUP($A181&amp;$B181,NOVIEMBRE!$D$11:$D$40&amp;NOVIEMBRE!$E$11:$E$40,NOVIEMBRE!$AK$11:$AK$40,_xlfn.XLOOKUP($A181&amp;$B181,NOVIEMBRE!$BC$11:$BC$40&amp;NOVIEMBRE!$BD$11:$BD$40,NOVIEMBRE!$CJ$11:$CJ$40,"A")),"")</f>
        <v>0</v>
      </c>
      <c r="FE181" s="384">
        <f t="array" ref="FE181">IFERROR(_xlfn.XLOOKUP($A181&amp;$B181,'NOVIEMBRE 2'!$D$11:$D$40&amp;'NOVIEMBRE 2'!$E$11:$E$40,'NOVIEMBRE 2'!$AK$11:$AK$40,_xlfn.XLOOKUP($A181&amp;$B181,'NOVIEMBRE 2'!$BC$11:$BC$40&amp;'NOVIEMBRE 2'!$BD$11:$BD$40,'NOVIEMBRE 2'!$CJ$11:$CJ$40,"A")),"")</f>
        <v>0</v>
      </c>
      <c r="FF181" s="385">
        <f t="array" ref="FF181">IFERROR(_xlfn.XLOOKUP($A181&amp;$B181,DICIEMBRE!$D$11:$D$40&amp;DICIEMBRE!$E$11:$E$40,DICIEMBRE!$AK$11:$AK$40,_xlfn.XLOOKUP($A181&amp;$B181,DICIEMBRE!$BC$11:$BC$40&amp;DICIEMBRE!$BD$11:$BD$40,DICIEMBRE!$CJ$11:$CJ$40,"A")),"")</f>
        <v>0</v>
      </c>
      <c r="FG181" s="386" t="str">
        <f t="shared" si="19"/>
        <v/>
      </c>
      <c r="FH181" s="386" t="str">
        <f t="array" ref="FH181">IF(
 COUNT(DZ181:EH181)=0,
 "-",
 IF(
  COUNT(DZ181:EH181) &lt; COUNTA(DZ181:EH181),
  REPT("🟩", ROUND(COUNT(DZ181:EH181)/COUNTA(DZ181:EH181)*5, 0)) &amp;
  REPT("⬜", 5 - ROUND(COUNT(DZ181:EH181)/COUNTA(DZ181:EH181)*5, 0)),
  IF(
    AVERAGE(IF(DZ181:EH181&lt;&gt;"", DZ181:EH181, )) &gt;= 70, "🟩🟩🟩🟩🟩",
    IF(
      AVERAGE(IF(DZ181:EH181&lt;&gt;"",DZ181:EH181, )) &gt;= 56, "🟨🟨🟨🟨🟨",
      "🟥🟥🟥🟥🟥"
    )
  )
 )
)
</f>
        <v>-</v>
      </c>
    </row>
    <row r="182" ht="15.75" customHeight="1">
      <c r="A182" s="168"/>
      <c r="B182" s="169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1"/>
      <c r="N182" s="172" t="str">
        <f t="shared" si="1"/>
        <v/>
      </c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2" t="str">
        <f t="shared" si="2"/>
        <v/>
      </c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2" t="str">
        <f t="shared" si="3"/>
        <v/>
      </c>
      <c r="AM182" s="173"/>
      <c r="AN182" s="173"/>
      <c r="AO182" s="173"/>
      <c r="AP182" s="173"/>
      <c r="AQ182" s="173"/>
      <c r="AR182" s="173"/>
      <c r="AS182" s="173"/>
      <c r="AT182" s="173"/>
      <c r="AU182" s="173"/>
      <c r="AV182" s="171"/>
      <c r="AW182" s="171"/>
      <c r="AX182" s="172" t="str">
        <f t="shared" si="4"/>
        <v/>
      </c>
      <c r="AY182" s="173"/>
      <c r="AZ182" s="173"/>
      <c r="BA182" s="173"/>
      <c r="BB182" s="173"/>
      <c r="BC182" s="173"/>
      <c r="BD182" s="173"/>
      <c r="BE182" s="173"/>
      <c r="BF182" s="173"/>
      <c r="BG182" s="173"/>
      <c r="BH182" s="173"/>
      <c r="BI182" s="173"/>
      <c r="BJ182" s="172" t="str">
        <f t="shared" si="5"/>
        <v/>
      </c>
      <c r="BK182" s="173"/>
      <c r="BL182" s="173"/>
      <c r="BM182" s="173"/>
      <c r="BN182" s="173"/>
      <c r="BO182" s="173"/>
      <c r="BP182" s="173"/>
      <c r="BQ182" s="173"/>
      <c r="BR182" s="173"/>
      <c r="BS182" s="173"/>
      <c r="BT182" s="173"/>
      <c r="BU182" s="173"/>
      <c r="BV182" s="172" t="str">
        <f t="shared" si="6"/>
        <v/>
      </c>
      <c r="BW182" s="173"/>
      <c r="BX182" s="173"/>
      <c r="BY182" s="173"/>
      <c r="BZ182" s="171"/>
      <c r="CA182" s="171"/>
      <c r="CB182" s="171"/>
      <c r="CC182" s="171"/>
      <c r="CD182" s="171"/>
      <c r="CE182" s="171"/>
      <c r="CF182" s="171"/>
      <c r="CG182" s="171"/>
      <c r="CH182" s="172" t="str">
        <f t="shared" si="7"/>
        <v/>
      </c>
      <c r="CI182" s="171"/>
      <c r="CJ182" s="173"/>
      <c r="CK182" s="173"/>
      <c r="CL182" s="173"/>
      <c r="CM182" s="173"/>
      <c r="CN182" s="171"/>
      <c r="CO182" s="171"/>
      <c r="CP182" s="171"/>
      <c r="CQ182" s="173"/>
      <c r="CR182" s="171"/>
      <c r="CS182" s="171"/>
      <c r="CT182" s="172" t="str">
        <f t="shared" si="8"/>
        <v/>
      </c>
      <c r="CU182" s="172"/>
      <c r="CV182" s="172"/>
      <c r="CW182" s="172"/>
      <c r="CX182" s="172"/>
      <c r="CY182" s="172"/>
      <c r="CZ182" s="172"/>
      <c r="DA182" s="172"/>
      <c r="DB182" s="172"/>
      <c r="DC182" s="172"/>
      <c r="DD182" s="172"/>
      <c r="DE182" s="172"/>
      <c r="DF182" s="172"/>
      <c r="DG182" s="188" t="str">
        <f t="array" ref="DG182">IFERROR(_xlfn.XLOOKUP($A182&amp;B182,MARZO!$D$11:$D$40&amp;MARZO!$E$11:$E$40,MARZO!$AM$11:$AM$40,_xlfn.XLOOKUP($A182&amp;$B182,MARZO!$BC$11:$BC$40&amp;MARZO!$BD$11:$BD$40,MARZO!$CL$11:$CL$40,"A"))/1%,"")</f>
        <v/>
      </c>
      <c r="DH182" s="188" t="str">
        <f t="array" ref="DH182">IFERROR(_xlfn.XLOOKUP($A182&amp;$B182,ABRIL!$D$11:$D$40&amp;ABRIL!$E$11:$E$40,ABRIL!$AM$11:$AM$40,_xlfn.XLOOKUP($A182&amp;$B182,ABRIL!$BC$11:$BC$40&amp;ABRIL!$BD$11:$BD$40,ABRIL!$CL$11:$CL$40,"A"))/1%,"")</f>
        <v/>
      </c>
      <c r="DI182" s="188" t="str">
        <f t="array" ref="DI182">IFERROR(_xlfn.XLOOKUP($A182&amp;$B182,'ABRIL 2'!$D$11:$D$40&amp;'ABRIL 2'!$E$11:$E$40,'ABRIL 2'!$AM$11:$AM$40,_xlfn.XLOOKUP($A182&amp;$B182,'ABRIL 2'!$BC$11:$BC$40&amp;'ABRIL 2'!$BD$11:$BD$40,'ABRIL 2'!$CL$11:$CL$40,"A"))/1%,"")</f>
        <v/>
      </c>
      <c r="DJ182" s="188" t="str">
        <f t="array" ref="DJ182">IFERROR(_xlfn.XLOOKUP($A182&amp;$B182,MAYO!$D$11:$D$40&amp;MAYO!$E$11:$E$40,MAYO!$AM$11:$AM$40,_xlfn.XLOOKUP($A182&amp;$B182,MAYO!$BC$11:$BC$40&amp;MAYO!$BD$11:$BD$40,MAYO!$CL$11:$CL$40,"A"))/1%,"")</f>
        <v/>
      </c>
      <c r="DK182" s="188" t="str">
        <f t="array" ref="DK182">IFERROR(_xlfn.XLOOKUP($A182&amp;$B182,'MAYO 2'!$D$11:$D$40&amp;'MAYO 2'!$E$11:$E$40,'MAYO 2'!$AM$11:$AM$40,_xlfn.XLOOKUP($A182&amp;$B182,'MAYO 2'!$BC$11:$BC$40&amp;'MAYO 2'!$BD$11:$BD$40,'MAYO 2'!$CL$11:$CL$40,"A"))/1%,"")</f>
        <v/>
      </c>
      <c r="DL182" s="188" t="str">
        <f t="array" ref="DL182">IFERROR(_xlfn.XLOOKUP($A182&amp;$B182,JUNIO!$D$11:$D$40&amp;JUNIO!$E$11:$E$40,JUNIO!$AM$11:$AM$40,_xlfn.XLOOKUP($A182&amp;$B182,JUNIO!$BC$11:$BC$40&amp;JUNIO!$BD$11:$BD$40,JUNIO!$CL$11:$CL$40,"A"))/1%,"")</f>
        <v/>
      </c>
      <c r="DM182" s="188" t="str">
        <f t="array" ref="DM182">IFERROR(_xlfn.XLOOKUP($A182&amp;$B182,'JUNIO 2'!$D$11:$D$40&amp;'JUNIO 2'!$E$11:$E$40,'JUNIO 2'!$AM$11:$AM$40,_xlfn.XLOOKUP($A182&amp;$B182,'JUNIO 2'!$BC$11:$BC$40&amp;'JUNIO 2'!$BD$11:$BD$40,'JUNIO 2'!$CL$11:$CL$40,"A"))/1%,"")</f>
        <v/>
      </c>
      <c r="DN182" s="188" t="str">
        <f t="array" ref="DN182">IFERROR(_xlfn.XLOOKUP($A182&amp;$B182,JULIO!$D$11:$D$40&amp;JULIO!$E$11:$E$40,JULIO!$AM$11:$AM$40,_xlfn.XLOOKUP($A182&amp;$B182,JULIO!$BC$11:$BC$40&amp;JULIO!$BD$11:$BD$40,JULIO!$CL$11:$CL$40,"A"))/1%,"")</f>
        <v/>
      </c>
      <c r="DO182" s="188" t="str">
        <f t="array" ref="DO182">IFERROR(_xlfn.XLOOKUP($A182&amp;$B182,'JULIO 2'!$D$11:$D$40&amp;'JULIO 2'!$E$11:$E$40,'JULIO 2'!$AM$11:$AM$40,_xlfn.XLOOKUP($A182&amp;$B182,'JULIO 2'!$BC$11:$BC$40&amp;'JULIO 2'!$BD$11:$BD$40,'JULIO 2'!$CL$11:$CL$40,"A"))/1%,"")</f>
        <v/>
      </c>
      <c r="DP182" s="188" t="str">
        <f t="array" ref="DP182">IFERROR(_xlfn.XLOOKUP($A182&amp;$B182,AGOSTO!$D$11:$D$40&amp;AGOSTO!$E$11:$E$40,AGOSTO!$AM$11:$AM$40,_xlfn.XLOOKUP($A182&amp;$B182,AGOSTO!$BC$11:$BC$40&amp;AGOSTO!$BD$11:$BD$40,AGOSTO!$CL$11:$CL$40,"A"))/1%,"")</f>
        <v/>
      </c>
      <c r="DQ182" s="188" t="str">
        <f t="array" ref="DQ182">IFERROR(_xlfn.XLOOKUP($A182&amp;$B182,'AGOSTO 2'!$D$11:$D$40&amp;'AGOSTO 2'!$E$11:$E$40,'AGOSTO 2'!$AM$11:$AM$40,_xlfn.XLOOKUP($A182&amp;$B182,'AGOSTO 2'!$BC$11:$BC$40&amp;'AGOSTO 2'!$BD$11:$BD$40,'AGOSTO 2'!$CL$11:$CL$40,"A"))/1%,"")</f>
        <v/>
      </c>
      <c r="DR182" s="188" t="str">
        <f t="array" ref="DR182">IFERROR(_xlfn.XLOOKUP($A182&amp;$B182,SEPTIEMBRE!$D$11:$D$40&amp;SEPTIEMBRE!$E$11:$E$40,SEPTIEMBRE!$AM$11:$AM$40,_xlfn.XLOOKUP($A182&amp;$B182,SEPTIEMBRE!$BC$11:$BC$40&amp;SEPTIEMBRE!$BD$11:$BD$40,SEPTIEMBRE!$CL$11:$CL$40,"A"))/1%,"")</f>
        <v/>
      </c>
      <c r="DS182" s="188" t="str">
        <f t="array" ref="DS182">IFERROR(_xlfn.XLOOKUP($A182&amp;$B182,'SEPTIEMBRE 2'!$D$11:$D$40&amp;'SEPTIEMBRE 2'!$E$11:$E$40,'SEPTIEMBRE 2'!$AM$11:$AM$40,_xlfn.XLOOKUP($A182&amp;$B182,'SEPTIEMBRE 2'!$BC$11:$BC$40&amp;'SEPTIEMBRE 2'!$BD$11:$BD$40,'SEPTIEMBRE 2'!$CL$11:$CL$40,"A"))/1%,"")</f>
        <v/>
      </c>
      <c r="DT182" s="188" t="str">
        <f t="array" ref="DT182">IFERROR(_xlfn.XLOOKUP($A182&amp;$B182,'SEPTIEMBRE 3'!$D$11:$D$40&amp;'SEPTIEMBRE 3'!$E$11:$E$40,'SEPTIEMBRE 3'!$AM$11:$AM$40,_xlfn.XLOOKUP($A182&amp;$B182,'SEPTIEMBRE 3'!$BC$11:$BC$40&amp;'SEPTIEMBRE 3'!$BD$11:$BD$40,'SEPTIEMBRE 3'!$CL$11:$CL$40,"A"))/1%,"")</f>
        <v/>
      </c>
      <c r="DU182" s="188" t="str">
        <f t="array" ref="DU182">IFERROR(_xlfn.XLOOKUP($A182&amp;$B182,OCTUBRE!$D$11:$D$40&amp;OCTUBRE!$E$11:$E$40,OCTUBRE!$AM$11:$AM$40,_xlfn.XLOOKUP($A182&amp;$B182,OCTUBRE!$BC$11:$BC$40&amp;OCTUBRE!$BD$11:$BD$40,OCTUBRE!$CL$11:$CL$40,"A"))/1%,"")</f>
        <v/>
      </c>
      <c r="DV182" s="188" t="str">
        <f t="array" ref="DV182">IFERROR(_xlfn.XLOOKUP($A182&amp;$B182,'OCTUBRE 2'!$D$11:$D$40&amp;'OCTUBRE 2'!$E$11:$E$40,'OCTUBRE 2'!$AM$11:$AM$40,_xlfn.XLOOKUP($A182&amp;$B182,'OCTUBRE 2'!$BC$11:$BC$40&amp;'OCTUBRE 2'!$BD$11:$BD$40,'OCTUBRE 2'!$CL$11:$CL$40,"A"))/1%,"")</f>
        <v/>
      </c>
      <c r="DW182" s="188" t="str">
        <f t="array" ref="DW182">IFERROR(_xlfn.XLOOKUP($A182&amp;$B182,NOVIEMBRE!$D$11:$D$40&amp;NOVIEMBRE!$E$11:$E$40,NOVIEMBRE!$AM$11:$AM$40,_xlfn.XLOOKUP($A182&amp;$B182,NOVIEMBRE!$BC$11:$BC$40&amp;NOVIEMBRE!$BD$11:$BD$40,NOVIEMBRE!$CL$11:$CL$40,"A"))/1%,"")</f>
        <v/>
      </c>
      <c r="DX182" s="188" t="str">
        <f t="array" ref="DX182">IFERROR(_xlfn.XLOOKUP($A182&amp;$B182,'NOVIEMBRE 2'!$D$11:$D$40&amp;'NOVIEMBRE 2'!$E$11:$E$40,'NOVIEMBRE 2'!$AM$11:$AM$40,_xlfn.XLOOKUP($A182&amp;$B182,'NOVIEMBRE 2'!$BC$11:$BC$40&amp;'NOVIEMBRE 2'!$BD$11:$BD$40,'NOVIEMBRE 2'!$CL$11:$CL$40,"A"))/1%,"")</f>
        <v/>
      </c>
      <c r="DY182" s="188" t="str">
        <f t="array" ref="DY182">IFERROR(_xlfn.XLOOKUP($A182&amp;$B182,DICIEMBRE!$D$11:$D$40&amp;DICIEMBRE!$E$11:$E$40,DICIEMBRE!$AM$11:$AM$40,_xlfn.XLOOKUP($A182&amp;$B182,DICIEMBRE!$BC$11:$BC$40&amp;DICIEMBRE!$BD$11:$BD$40,DICIEMBRE!$CL$11:$CL$40,"A"))/1%,"")</f>
        <v/>
      </c>
      <c r="DZ182" s="381" t="str">
        <f t="shared" si="9"/>
        <v>-</v>
      </c>
      <c r="EA182" s="381" t="str">
        <f t="shared" si="10"/>
        <v>-</v>
      </c>
      <c r="EB182" s="381" t="str">
        <f t="shared" si="11"/>
        <v>-</v>
      </c>
      <c r="EC182" s="381" t="str">
        <f t="shared" si="12"/>
        <v>-</v>
      </c>
      <c r="ED182" s="381" t="str">
        <f t="shared" si="13"/>
        <v>-</v>
      </c>
      <c r="EE182" s="381" t="str">
        <f t="shared" si="14"/>
        <v>-</v>
      </c>
      <c r="EF182" s="381" t="str">
        <f t="shared" si="15"/>
        <v>-</v>
      </c>
      <c r="EG182" s="381" t="str">
        <f t="shared" si="16"/>
        <v>-</v>
      </c>
      <c r="EH182" s="381" t="str">
        <f t="shared" si="17"/>
        <v>-</v>
      </c>
      <c r="EI182" s="188" t="str">
        <f t="shared" si="18"/>
        <v/>
      </c>
      <c r="EJ182" s="382"/>
      <c r="EK182" s="382"/>
      <c r="EL182" s="383"/>
      <c r="EM182" s="21"/>
      <c r="EN182" s="384">
        <f t="array" ref="EN182">IFERROR(_xlfn.XLOOKUP($A182&amp;$B182,MARZO!$D$11:$D$40&amp;MARZO!$E$11:$E$40,MARZO!$AK$11:$AK$40,_xlfn.XLOOKUP($A182&amp;$B182,MARZO!$BC$11:$BC$40&amp;MARZO!$BD$11:$BD$40,MARZO!$CJ$11:$CJ$40,"A")),"")</f>
        <v>0</v>
      </c>
      <c r="EO182" s="384">
        <f t="array" ref="EO182">IFERROR(_xlfn.XLOOKUP($A182&amp;$B182,ABRIL!$D$11:$D$40&amp;ABRIL!$E$11:$E$40,ABRIL!$AK$11:$AK$40,_xlfn.XLOOKUP($A182&amp;$B182,ABRIL!$BC$11:$BC$40&amp;ABRIL!$BD$11:$BD$40,ABRIL!$CJ$11:$CJ$40,"A")),"")</f>
        <v>0</v>
      </c>
      <c r="EP182" s="384">
        <f t="array" ref="EP182">IFERROR(_xlfn.XLOOKUP($A182&amp;$B182,'ABRIL 2'!$D$11:$D$40&amp;'ABRIL 2'!$E$11:$E$40,'ABRIL 2'!$AK$11:$AK$40,_xlfn.XLOOKUP($A182&amp;$B182,'ABRIL 2'!$BC$11:$BC$40&amp;'ABRIL 2'!$BD$11:$BD$40,'ABRIL 2'!$CJ$11:$CJ$40,"A")),"")</f>
        <v>0</v>
      </c>
      <c r="EQ182" s="384">
        <f t="array" ref="EQ182">IFERROR(_xlfn.XLOOKUP($A182&amp;$B182,MAYO!$D$11:$D$40&amp;MAYO!$E$11:$E$40,MAYO!$AK$11:$AK$40,_xlfn.XLOOKUP($A182&amp;$B182,MAYO!$BC$11:$BC$40&amp;MAYO!$BD$11:$BD$40,MAYO!$CJ$11:$CJ$40,"A")),"")</f>
        <v>0</v>
      </c>
      <c r="ER182" s="384">
        <f t="array" ref="ER182">IFERROR(_xlfn.XLOOKUP($A182&amp;$B182,'MAYO 2'!$D$11:$D$40&amp;'MAYO 2'!$E$11:$E$40,'MAYO 2'!$AK$11:$AK$40,_xlfn.XLOOKUP($A182&amp;$B182,'MAYO 2'!$BC$11:$BC$40&amp;'MAYO 2'!$BD$11:$BD$40,'MAYO 2'!$CJ$11:$CJ$40,"A")),"")</f>
        <v>0</v>
      </c>
      <c r="ES182" s="384">
        <f t="array" ref="ES182">IFERROR(_xlfn.XLOOKUP($A182&amp;$B182,JUNIO!$D$11:$D$40&amp;JUNIO!$E$11:$E$40,JUNIO!$AK$11:$AK$40,_xlfn.XLOOKUP($A182&amp;$B182,JUNIO!$BC$11:$BC$40&amp;JUNIO!$BD$11:$BD$40,JUNIO!$CJ$11:$CJ$40,"A")),"")</f>
        <v>0</v>
      </c>
      <c r="ET182" s="384">
        <f t="array" ref="ET182">IFERROR(_xlfn.XLOOKUP($A182&amp;$B182,'JUNIO 2'!$D$11:$D$40&amp;'JUNIO 2'!$E$11:$E$40,'JUNIO 2'!$AK$11:$AK$40,_xlfn.XLOOKUP($A182&amp;$B182,'JUNIO 2'!$BC$11:$BC$40&amp;'JUNIO 2'!$BD$11:$BD$40,'JUNIO 2'!$CJ$11:$CJ$40,"A")),"")</f>
        <v>0</v>
      </c>
      <c r="EU182" s="384">
        <f t="array" ref="EU182">IFERROR(_xlfn.XLOOKUP($A182&amp;$B182,JULIO!$D$11:$D$40&amp;JULIO!$E$11:$E$40,JULIO!$AK$11:$AK$40,_xlfn.XLOOKUP($A182&amp;$B182,JULIO!$BC$11:$BC$40&amp;JULIO!$BD$11:$BD$40,JULIO!$CJ$11:$CJ$40,"A")),"")</f>
        <v>0</v>
      </c>
      <c r="EV182" s="384">
        <f t="array" ref="EV182">IFERROR(_xlfn.XLOOKUP($A182&amp;$B182,'JULIO 2'!$D$11:$D$40&amp;'JULIO 2'!$E$11:$E$40,'JULIO 2'!$AK$11:$AK$40,_xlfn.XLOOKUP($A182&amp;$B182,'JULIO 2'!$BC$11:$BC$40&amp;'JULIO 2'!$BD$11:$BD$40,'JULIO 2'!$CJ$11:$CJ$40,"A")),"")</f>
        <v>0</v>
      </c>
      <c r="EW182" s="384">
        <f t="array" ref="EW182">IFERROR(_xlfn.XLOOKUP($A182&amp;$B182,AGOSTO!$D$11:$D$40&amp;AGOSTO!$E$11:$E$40,AGOSTO!$AK$11:$AK$40,_xlfn.XLOOKUP($A182&amp;$B182,AGOSTO!$BC$11:$BC$40&amp;AGOSTO!$BD$11:$BD$40,AGOSTO!$CJ$11:$CJ$40,"A")),"")</f>
        <v>0</v>
      </c>
      <c r="EX182" s="384">
        <f t="array" ref="EX182">IFERROR(_xlfn.XLOOKUP($A182&amp;$B182,'AGOSTO 2'!$D$11:$D$40&amp;'AGOSTO 2'!$E$11:$E$40,'AGOSTO 2'!$AK$11:$AK$40,_xlfn.XLOOKUP($A182&amp;$B182,'AGOSTO 2'!$BC$11:$BC$40&amp;'AGOSTO 2'!$BD$11:$BD$40,'AGOSTO 2'!$CJ$11:$CJ$40,"A")),"")</f>
        <v>0</v>
      </c>
      <c r="EY182" s="384">
        <f t="array" ref="EY182">IFERROR(_xlfn.XLOOKUP($A182&amp;$B182,SEPTIEMBRE!$D$11:$D$40&amp;SEPTIEMBRE!$E$11:$E$40,SEPTIEMBRE!$AK$11:$AK$40,_xlfn.XLOOKUP($A182&amp;$B182,SEPTIEMBRE!$BC$11:$BC$40&amp;SEPTIEMBRE!$BD$11:$BD$40,SEPTIEMBRE!$CJ$11:$CJ$40,"A")),"")</f>
        <v>0</v>
      </c>
      <c r="EZ182" s="384">
        <f t="array" ref="EZ182">IFERROR(_xlfn.XLOOKUP($A182&amp;$B182,'SEPTIEMBRE 2'!$D$11:$D$40&amp;'SEPTIEMBRE 2'!$E$11:$E$40,'SEPTIEMBRE 2'!$AK$11:$AK$40,_xlfn.XLOOKUP($A182&amp;$B182,'SEPTIEMBRE 2'!$BC$11:$BC$40&amp;'SEPTIEMBRE 2'!$BD$11:$BD$40,'SEPTIEMBRE 2'!$CJ$11:$CJ$40,"A")),"")</f>
        <v>0</v>
      </c>
      <c r="FA182" s="384">
        <f t="array" ref="FA182">IFERROR(_xlfn.XLOOKUP($A182&amp;$B182,'SEPTIEMBRE 3'!$D$11:$D$40&amp;'SEPTIEMBRE 3'!$E$11:$E$40,'SEPTIEMBRE 3'!$AK$11:$AK$40,_xlfn.XLOOKUP($A182&amp;$B182,'SEPTIEMBRE 3'!$BC$11:$BC$40&amp;'SEPTIEMBRE 3'!$BD$11:$BD$40,'SEPTIEMBRE 3'!$CJ$11:$CJ$40,"A")),"")</f>
        <v>0</v>
      </c>
      <c r="FB182" s="384">
        <f t="array" ref="FB182">IFERROR(_xlfn.XLOOKUP($A182&amp;$B182,OCTUBRE!$D$11:$D$40&amp;OCTUBRE!$E$11:$E$40,OCTUBRE!$AK$11:$AK$40,_xlfn.XLOOKUP($A182&amp;$B182,OCTUBRE!$BC$11:$BC$40&amp;OCTUBRE!$BD$11:$BD$40,OCTUBRE!$CJ$11:$CJ$40,"A")),"")</f>
        <v>0</v>
      </c>
      <c r="FC182" s="384">
        <f t="array" ref="FC182">IFERROR(_xlfn.XLOOKUP($A182&amp;$B182,'OCTUBRE 2'!$D$11:$D$40&amp;'OCTUBRE 2'!$E$11:$E$40,'OCTUBRE 2'!$AK$11:$AK$40,_xlfn.XLOOKUP($A182&amp;$B182,'OCTUBRE 2'!$BC$11:$BC$40&amp;'OCTUBRE 2'!$BD$11:$BD$40,'OCTUBRE 2'!$CJ$11:$CJ$40,"A")),"")</f>
        <v>0</v>
      </c>
      <c r="FD182" s="384">
        <f t="array" ref="FD182">IFERROR(_xlfn.XLOOKUP($A182&amp;$B182,NOVIEMBRE!$D$11:$D$40&amp;NOVIEMBRE!$E$11:$E$40,NOVIEMBRE!$AK$11:$AK$40,_xlfn.XLOOKUP($A182&amp;$B182,NOVIEMBRE!$BC$11:$BC$40&amp;NOVIEMBRE!$BD$11:$BD$40,NOVIEMBRE!$CJ$11:$CJ$40,"A")),"")</f>
        <v>0</v>
      </c>
      <c r="FE182" s="384">
        <f t="array" ref="FE182">IFERROR(_xlfn.XLOOKUP($A182&amp;$B182,'NOVIEMBRE 2'!$D$11:$D$40&amp;'NOVIEMBRE 2'!$E$11:$E$40,'NOVIEMBRE 2'!$AK$11:$AK$40,_xlfn.XLOOKUP($A182&amp;$B182,'NOVIEMBRE 2'!$BC$11:$BC$40&amp;'NOVIEMBRE 2'!$BD$11:$BD$40,'NOVIEMBRE 2'!$CJ$11:$CJ$40,"A")),"")</f>
        <v>0</v>
      </c>
      <c r="FF182" s="385">
        <f t="array" ref="FF182">IFERROR(_xlfn.XLOOKUP($A182&amp;$B182,DICIEMBRE!$D$11:$D$40&amp;DICIEMBRE!$E$11:$E$40,DICIEMBRE!$AK$11:$AK$40,_xlfn.XLOOKUP($A182&amp;$B182,DICIEMBRE!$BC$11:$BC$40&amp;DICIEMBRE!$BD$11:$BD$40,DICIEMBRE!$CJ$11:$CJ$40,"A")),"")</f>
        <v>0</v>
      </c>
      <c r="FG182" s="386" t="str">
        <f t="shared" si="19"/>
        <v/>
      </c>
      <c r="FH182" s="386" t="str">
        <f t="array" ref="FH182">IF(
 COUNT(DZ182:EH182)=0,
 "-",
 IF(
  COUNT(DZ182:EH182) &lt; COUNTA(DZ182:EH182),
  REPT("🟩", ROUND(COUNT(DZ182:EH182)/COUNTA(DZ182:EH182)*5, 0)) &amp;
  REPT("⬜", 5 - ROUND(COUNT(DZ182:EH182)/COUNTA(DZ182:EH182)*5, 0)),
  IF(
    AVERAGE(IF(DZ182:EH182&lt;&gt;"", DZ182:EH182, )) &gt;= 70, "🟩🟩🟩🟩🟩",
    IF(
      AVERAGE(IF(DZ182:EH182&lt;&gt;"",DZ182:EH182, )) &gt;= 56, "🟨🟨🟨🟨🟨",
      "🟥🟥🟥🟥🟥"
    )
  )
 )
)
</f>
        <v>-</v>
      </c>
    </row>
    <row r="183" ht="15.75" customHeight="1">
      <c r="A183" s="168"/>
      <c r="B183" s="169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1"/>
      <c r="N183" s="172" t="str">
        <f t="shared" si="1"/>
        <v/>
      </c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2" t="str">
        <f t="shared" si="2"/>
        <v/>
      </c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2" t="str">
        <f t="shared" si="3"/>
        <v/>
      </c>
      <c r="AM183" s="173"/>
      <c r="AN183" s="173"/>
      <c r="AO183" s="173"/>
      <c r="AP183" s="173"/>
      <c r="AQ183" s="173"/>
      <c r="AR183" s="173"/>
      <c r="AS183" s="173"/>
      <c r="AT183" s="173"/>
      <c r="AU183" s="173"/>
      <c r="AV183" s="171"/>
      <c r="AW183" s="171"/>
      <c r="AX183" s="172" t="str">
        <f t="shared" si="4"/>
        <v/>
      </c>
      <c r="AY183" s="173"/>
      <c r="AZ183" s="173"/>
      <c r="BA183" s="173"/>
      <c r="BB183" s="173"/>
      <c r="BC183" s="173"/>
      <c r="BD183" s="173"/>
      <c r="BE183" s="173"/>
      <c r="BF183" s="173"/>
      <c r="BG183" s="173"/>
      <c r="BH183" s="173"/>
      <c r="BI183" s="173"/>
      <c r="BJ183" s="172" t="str">
        <f t="shared" si="5"/>
        <v/>
      </c>
      <c r="BK183" s="173"/>
      <c r="BL183" s="173"/>
      <c r="BM183" s="173"/>
      <c r="BN183" s="173"/>
      <c r="BO183" s="173"/>
      <c r="BP183" s="173"/>
      <c r="BQ183" s="173"/>
      <c r="BR183" s="173"/>
      <c r="BS183" s="173"/>
      <c r="BT183" s="173"/>
      <c r="BU183" s="173"/>
      <c r="BV183" s="172" t="str">
        <f t="shared" si="6"/>
        <v/>
      </c>
      <c r="BW183" s="173"/>
      <c r="BX183" s="173"/>
      <c r="BY183" s="173"/>
      <c r="BZ183" s="171"/>
      <c r="CA183" s="171"/>
      <c r="CB183" s="171"/>
      <c r="CC183" s="171"/>
      <c r="CD183" s="171"/>
      <c r="CE183" s="171"/>
      <c r="CF183" s="171"/>
      <c r="CG183" s="171"/>
      <c r="CH183" s="172" t="str">
        <f t="shared" si="7"/>
        <v/>
      </c>
      <c r="CI183" s="171"/>
      <c r="CJ183" s="173"/>
      <c r="CK183" s="173"/>
      <c r="CL183" s="173"/>
      <c r="CM183" s="173"/>
      <c r="CN183" s="171"/>
      <c r="CO183" s="171"/>
      <c r="CP183" s="171"/>
      <c r="CQ183" s="173"/>
      <c r="CR183" s="171"/>
      <c r="CS183" s="171"/>
      <c r="CT183" s="172" t="str">
        <f t="shared" si="8"/>
        <v/>
      </c>
      <c r="CU183" s="172"/>
      <c r="CV183" s="172"/>
      <c r="CW183" s="172"/>
      <c r="CX183" s="172"/>
      <c r="CY183" s="172"/>
      <c r="CZ183" s="172"/>
      <c r="DA183" s="172"/>
      <c r="DB183" s="172"/>
      <c r="DC183" s="172"/>
      <c r="DD183" s="172"/>
      <c r="DE183" s="172"/>
      <c r="DF183" s="172"/>
      <c r="DG183" s="188" t="str">
        <f t="array" ref="DG183">IFERROR(_xlfn.XLOOKUP($A183&amp;B183,MARZO!$D$11:$D$40&amp;MARZO!$E$11:$E$40,MARZO!$AM$11:$AM$40,_xlfn.XLOOKUP($A183&amp;$B183,MARZO!$BC$11:$BC$40&amp;MARZO!$BD$11:$BD$40,MARZO!$CL$11:$CL$40,"A"))/1%,"")</f>
        <v/>
      </c>
      <c r="DH183" s="188" t="str">
        <f t="array" ref="DH183">IFERROR(_xlfn.XLOOKUP($A183&amp;$B183,ABRIL!$D$11:$D$40&amp;ABRIL!$E$11:$E$40,ABRIL!$AM$11:$AM$40,_xlfn.XLOOKUP($A183&amp;$B183,ABRIL!$BC$11:$BC$40&amp;ABRIL!$BD$11:$BD$40,ABRIL!$CL$11:$CL$40,"A"))/1%,"")</f>
        <v/>
      </c>
      <c r="DI183" s="188" t="str">
        <f t="array" ref="DI183">IFERROR(_xlfn.XLOOKUP($A183&amp;$B183,'ABRIL 2'!$D$11:$D$40&amp;'ABRIL 2'!$E$11:$E$40,'ABRIL 2'!$AM$11:$AM$40,_xlfn.XLOOKUP($A183&amp;$B183,'ABRIL 2'!$BC$11:$BC$40&amp;'ABRIL 2'!$BD$11:$BD$40,'ABRIL 2'!$CL$11:$CL$40,"A"))/1%,"")</f>
        <v/>
      </c>
      <c r="DJ183" s="188" t="str">
        <f t="array" ref="DJ183">IFERROR(_xlfn.XLOOKUP($A183&amp;$B183,MAYO!$D$11:$D$40&amp;MAYO!$E$11:$E$40,MAYO!$AM$11:$AM$40,_xlfn.XLOOKUP($A183&amp;$B183,MAYO!$BC$11:$BC$40&amp;MAYO!$BD$11:$BD$40,MAYO!$CL$11:$CL$40,"A"))/1%,"")</f>
        <v/>
      </c>
      <c r="DK183" s="188" t="str">
        <f t="array" ref="DK183">IFERROR(_xlfn.XLOOKUP($A183&amp;$B183,'MAYO 2'!$D$11:$D$40&amp;'MAYO 2'!$E$11:$E$40,'MAYO 2'!$AM$11:$AM$40,_xlfn.XLOOKUP($A183&amp;$B183,'MAYO 2'!$BC$11:$BC$40&amp;'MAYO 2'!$BD$11:$BD$40,'MAYO 2'!$CL$11:$CL$40,"A"))/1%,"")</f>
        <v/>
      </c>
      <c r="DL183" s="188" t="str">
        <f t="array" ref="DL183">IFERROR(_xlfn.XLOOKUP($A183&amp;$B183,JUNIO!$D$11:$D$40&amp;JUNIO!$E$11:$E$40,JUNIO!$AM$11:$AM$40,_xlfn.XLOOKUP($A183&amp;$B183,JUNIO!$BC$11:$BC$40&amp;JUNIO!$BD$11:$BD$40,JUNIO!$CL$11:$CL$40,"A"))/1%,"")</f>
        <v/>
      </c>
      <c r="DM183" s="188" t="str">
        <f t="array" ref="DM183">IFERROR(_xlfn.XLOOKUP($A183&amp;$B183,'JUNIO 2'!$D$11:$D$40&amp;'JUNIO 2'!$E$11:$E$40,'JUNIO 2'!$AM$11:$AM$40,_xlfn.XLOOKUP($A183&amp;$B183,'JUNIO 2'!$BC$11:$BC$40&amp;'JUNIO 2'!$BD$11:$BD$40,'JUNIO 2'!$CL$11:$CL$40,"A"))/1%,"")</f>
        <v/>
      </c>
      <c r="DN183" s="188" t="str">
        <f t="array" ref="DN183">IFERROR(_xlfn.XLOOKUP($A183&amp;$B183,JULIO!$D$11:$D$40&amp;JULIO!$E$11:$E$40,JULIO!$AM$11:$AM$40,_xlfn.XLOOKUP($A183&amp;$B183,JULIO!$BC$11:$BC$40&amp;JULIO!$BD$11:$BD$40,JULIO!$CL$11:$CL$40,"A"))/1%,"")</f>
        <v/>
      </c>
      <c r="DO183" s="188" t="str">
        <f t="array" ref="DO183">IFERROR(_xlfn.XLOOKUP($A183&amp;$B183,'JULIO 2'!$D$11:$D$40&amp;'JULIO 2'!$E$11:$E$40,'JULIO 2'!$AM$11:$AM$40,_xlfn.XLOOKUP($A183&amp;$B183,'JULIO 2'!$BC$11:$BC$40&amp;'JULIO 2'!$BD$11:$BD$40,'JULIO 2'!$CL$11:$CL$40,"A"))/1%,"")</f>
        <v/>
      </c>
      <c r="DP183" s="188" t="str">
        <f t="array" ref="DP183">IFERROR(_xlfn.XLOOKUP($A183&amp;$B183,AGOSTO!$D$11:$D$40&amp;AGOSTO!$E$11:$E$40,AGOSTO!$AM$11:$AM$40,_xlfn.XLOOKUP($A183&amp;$B183,AGOSTO!$BC$11:$BC$40&amp;AGOSTO!$BD$11:$BD$40,AGOSTO!$CL$11:$CL$40,"A"))/1%,"")</f>
        <v/>
      </c>
      <c r="DQ183" s="188" t="str">
        <f t="array" ref="DQ183">IFERROR(_xlfn.XLOOKUP($A183&amp;$B183,'AGOSTO 2'!$D$11:$D$40&amp;'AGOSTO 2'!$E$11:$E$40,'AGOSTO 2'!$AM$11:$AM$40,_xlfn.XLOOKUP($A183&amp;$B183,'AGOSTO 2'!$BC$11:$BC$40&amp;'AGOSTO 2'!$BD$11:$BD$40,'AGOSTO 2'!$CL$11:$CL$40,"A"))/1%,"")</f>
        <v/>
      </c>
      <c r="DR183" s="188" t="str">
        <f t="array" ref="DR183">IFERROR(_xlfn.XLOOKUP($A183&amp;$B183,SEPTIEMBRE!$D$11:$D$40&amp;SEPTIEMBRE!$E$11:$E$40,SEPTIEMBRE!$AM$11:$AM$40,_xlfn.XLOOKUP($A183&amp;$B183,SEPTIEMBRE!$BC$11:$BC$40&amp;SEPTIEMBRE!$BD$11:$BD$40,SEPTIEMBRE!$CL$11:$CL$40,"A"))/1%,"")</f>
        <v/>
      </c>
      <c r="DS183" s="188" t="str">
        <f t="array" ref="DS183">IFERROR(_xlfn.XLOOKUP($A183&amp;$B183,'SEPTIEMBRE 2'!$D$11:$D$40&amp;'SEPTIEMBRE 2'!$E$11:$E$40,'SEPTIEMBRE 2'!$AM$11:$AM$40,_xlfn.XLOOKUP($A183&amp;$B183,'SEPTIEMBRE 2'!$BC$11:$BC$40&amp;'SEPTIEMBRE 2'!$BD$11:$BD$40,'SEPTIEMBRE 2'!$CL$11:$CL$40,"A"))/1%,"")</f>
        <v/>
      </c>
      <c r="DT183" s="188" t="str">
        <f t="array" ref="DT183">IFERROR(_xlfn.XLOOKUP($A183&amp;$B183,'SEPTIEMBRE 3'!$D$11:$D$40&amp;'SEPTIEMBRE 3'!$E$11:$E$40,'SEPTIEMBRE 3'!$AM$11:$AM$40,_xlfn.XLOOKUP($A183&amp;$B183,'SEPTIEMBRE 3'!$BC$11:$BC$40&amp;'SEPTIEMBRE 3'!$BD$11:$BD$40,'SEPTIEMBRE 3'!$CL$11:$CL$40,"A"))/1%,"")</f>
        <v/>
      </c>
      <c r="DU183" s="188" t="str">
        <f t="array" ref="DU183">IFERROR(_xlfn.XLOOKUP($A183&amp;$B183,OCTUBRE!$D$11:$D$40&amp;OCTUBRE!$E$11:$E$40,OCTUBRE!$AM$11:$AM$40,_xlfn.XLOOKUP($A183&amp;$B183,OCTUBRE!$BC$11:$BC$40&amp;OCTUBRE!$BD$11:$BD$40,OCTUBRE!$CL$11:$CL$40,"A"))/1%,"")</f>
        <v/>
      </c>
      <c r="DV183" s="188" t="str">
        <f t="array" ref="DV183">IFERROR(_xlfn.XLOOKUP($A183&amp;$B183,'OCTUBRE 2'!$D$11:$D$40&amp;'OCTUBRE 2'!$E$11:$E$40,'OCTUBRE 2'!$AM$11:$AM$40,_xlfn.XLOOKUP($A183&amp;$B183,'OCTUBRE 2'!$BC$11:$BC$40&amp;'OCTUBRE 2'!$BD$11:$BD$40,'OCTUBRE 2'!$CL$11:$CL$40,"A"))/1%,"")</f>
        <v/>
      </c>
      <c r="DW183" s="188" t="str">
        <f t="array" ref="DW183">IFERROR(_xlfn.XLOOKUP($A183&amp;$B183,NOVIEMBRE!$D$11:$D$40&amp;NOVIEMBRE!$E$11:$E$40,NOVIEMBRE!$AM$11:$AM$40,_xlfn.XLOOKUP($A183&amp;$B183,NOVIEMBRE!$BC$11:$BC$40&amp;NOVIEMBRE!$BD$11:$BD$40,NOVIEMBRE!$CL$11:$CL$40,"A"))/1%,"")</f>
        <v/>
      </c>
      <c r="DX183" s="188" t="str">
        <f t="array" ref="DX183">IFERROR(_xlfn.XLOOKUP($A183&amp;$B183,'NOVIEMBRE 2'!$D$11:$D$40&amp;'NOVIEMBRE 2'!$E$11:$E$40,'NOVIEMBRE 2'!$AM$11:$AM$40,_xlfn.XLOOKUP($A183&amp;$B183,'NOVIEMBRE 2'!$BC$11:$BC$40&amp;'NOVIEMBRE 2'!$BD$11:$BD$40,'NOVIEMBRE 2'!$CL$11:$CL$40,"A"))/1%,"")</f>
        <v/>
      </c>
      <c r="DY183" s="188" t="str">
        <f t="array" ref="DY183">IFERROR(_xlfn.XLOOKUP($A183&amp;$B183,DICIEMBRE!$D$11:$D$40&amp;DICIEMBRE!$E$11:$E$40,DICIEMBRE!$AM$11:$AM$40,_xlfn.XLOOKUP($A183&amp;$B183,DICIEMBRE!$BC$11:$BC$40&amp;DICIEMBRE!$BD$11:$BD$40,DICIEMBRE!$CL$11:$CL$40,"A"))/1%,"")</f>
        <v/>
      </c>
      <c r="DZ183" s="381" t="str">
        <f t="shared" si="9"/>
        <v>-</v>
      </c>
      <c r="EA183" s="381" t="str">
        <f t="shared" si="10"/>
        <v>-</v>
      </c>
      <c r="EB183" s="381" t="str">
        <f t="shared" si="11"/>
        <v>-</v>
      </c>
      <c r="EC183" s="381" t="str">
        <f t="shared" si="12"/>
        <v>-</v>
      </c>
      <c r="ED183" s="381" t="str">
        <f t="shared" si="13"/>
        <v>-</v>
      </c>
      <c r="EE183" s="381" t="str">
        <f t="shared" si="14"/>
        <v>-</v>
      </c>
      <c r="EF183" s="381" t="str">
        <f t="shared" si="15"/>
        <v>-</v>
      </c>
      <c r="EG183" s="381" t="str">
        <f t="shared" si="16"/>
        <v>-</v>
      </c>
      <c r="EH183" s="381" t="str">
        <f t="shared" si="17"/>
        <v>-</v>
      </c>
      <c r="EI183" s="188" t="str">
        <f t="shared" si="18"/>
        <v/>
      </c>
      <c r="EJ183" s="382"/>
      <c r="EK183" s="382"/>
      <c r="EL183" s="383"/>
      <c r="EM183" s="21"/>
      <c r="EN183" s="384">
        <f t="array" ref="EN183">IFERROR(_xlfn.XLOOKUP($A183&amp;$B183,MARZO!$D$11:$D$40&amp;MARZO!$E$11:$E$40,MARZO!$AK$11:$AK$40,_xlfn.XLOOKUP($A183&amp;$B183,MARZO!$BC$11:$BC$40&amp;MARZO!$BD$11:$BD$40,MARZO!$CJ$11:$CJ$40,"A")),"")</f>
        <v>0</v>
      </c>
      <c r="EO183" s="384">
        <f t="array" ref="EO183">IFERROR(_xlfn.XLOOKUP($A183&amp;$B183,ABRIL!$D$11:$D$40&amp;ABRIL!$E$11:$E$40,ABRIL!$AK$11:$AK$40,_xlfn.XLOOKUP($A183&amp;$B183,ABRIL!$BC$11:$BC$40&amp;ABRIL!$BD$11:$BD$40,ABRIL!$CJ$11:$CJ$40,"A")),"")</f>
        <v>0</v>
      </c>
      <c r="EP183" s="384">
        <f t="array" ref="EP183">IFERROR(_xlfn.XLOOKUP($A183&amp;$B183,'ABRIL 2'!$D$11:$D$40&amp;'ABRIL 2'!$E$11:$E$40,'ABRIL 2'!$AK$11:$AK$40,_xlfn.XLOOKUP($A183&amp;$B183,'ABRIL 2'!$BC$11:$BC$40&amp;'ABRIL 2'!$BD$11:$BD$40,'ABRIL 2'!$CJ$11:$CJ$40,"A")),"")</f>
        <v>0</v>
      </c>
      <c r="EQ183" s="384">
        <f t="array" ref="EQ183">IFERROR(_xlfn.XLOOKUP($A183&amp;$B183,MAYO!$D$11:$D$40&amp;MAYO!$E$11:$E$40,MAYO!$AK$11:$AK$40,_xlfn.XLOOKUP($A183&amp;$B183,MAYO!$BC$11:$BC$40&amp;MAYO!$BD$11:$BD$40,MAYO!$CJ$11:$CJ$40,"A")),"")</f>
        <v>0</v>
      </c>
      <c r="ER183" s="384">
        <f t="array" ref="ER183">IFERROR(_xlfn.XLOOKUP($A183&amp;$B183,'MAYO 2'!$D$11:$D$40&amp;'MAYO 2'!$E$11:$E$40,'MAYO 2'!$AK$11:$AK$40,_xlfn.XLOOKUP($A183&amp;$B183,'MAYO 2'!$BC$11:$BC$40&amp;'MAYO 2'!$BD$11:$BD$40,'MAYO 2'!$CJ$11:$CJ$40,"A")),"")</f>
        <v>0</v>
      </c>
      <c r="ES183" s="384">
        <f t="array" ref="ES183">IFERROR(_xlfn.XLOOKUP($A183&amp;$B183,JUNIO!$D$11:$D$40&amp;JUNIO!$E$11:$E$40,JUNIO!$AK$11:$AK$40,_xlfn.XLOOKUP($A183&amp;$B183,JUNIO!$BC$11:$BC$40&amp;JUNIO!$BD$11:$BD$40,JUNIO!$CJ$11:$CJ$40,"A")),"")</f>
        <v>0</v>
      </c>
      <c r="ET183" s="384">
        <f t="array" ref="ET183">IFERROR(_xlfn.XLOOKUP($A183&amp;$B183,'JUNIO 2'!$D$11:$D$40&amp;'JUNIO 2'!$E$11:$E$40,'JUNIO 2'!$AK$11:$AK$40,_xlfn.XLOOKUP($A183&amp;$B183,'JUNIO 2'!$BC$11:$BC$40&amp;'JUNIO 2'!$BD$11:$BD$40,'JUNIO 2'!$CJ$11:$CJ$40,"A")),"")</f>
        <v>0</v>
      </c>
      <c r="EU183" s="384">
        <f t="array" ref="EU183">IFERROR(_xlfn.XLOOKUP($A183&amp;$B183,JULIO!$D$11:$D$40&amp;JULIO!$E$11:$E$40,JULIO!$AK$11:$AK$40,_xlfn.XLOOKUP($A183&amp;$B183,JULIO!$BC$11:$BC$40&amp;JULIO!$BD$11:$BD$40,JULIO!$CJ$11:$CJ$40,"A")),"")</f>
        <v>0</v>
      </c>
      <c r="EV183" s="384">
        <f t="array" ref="EV183">IFERROR(_xlfn.XLOOKUP($A183&amp;$B183,'JULIO 2'!$D$11:$D$40&amp;'JULIO 2'!$E$11:$E$40,'JULIO 2'!$AK$11:$AK$40,_xlfn.XLOOKUP($A183&amp;$B183,'JULIO 2'!$BC$11:$BC$40&amp;'JULIO 2'!$BD$11:$BD$40,'JULIO 2'!$CJ$11:$CJ$40,"A")),"")</f>
        <v>0</v>
      </c>
      <c r="EW183" s="384">
        <f t="array" ref="EW183">IFERROR(_xlfn.XLOOKUP($A183&amp;$B183,AGOSTO!$D$11:$D$40&amp;AGOSTO!$E$11:$E$40,AGOSTO!$AK$11:$AK$40,_xlfn.XLOOKUP($A183&amp;$B183,AGOSTO!$BC$11:$BC$40&amp;AGOSTO!$BD$11:$BD$40,AGOSTO!$CJ$11:$CJ$40,"A")),"")</f>
        <v>0</v>
      </c>
      <c r="EX183" s="384">
        <f t="array" ref="EX183">IFERROR(_xlfn.XLOOKUP($A183&amp;$B183,'AGOSTO 2'!$D$11:$D$40&amp;'AGOSTO 2'!$E$11:$E$40,'AGOSTO 2'!$AK$11:$AK$40,_xlfn.XLOOKUP($A183&amp;$B183,'AGOSTO 2'!$BC$11:$BC$40&amp;'AGOSTO 2'!$BD$11:$BD$40,'AGOSTO 2'!$CJ$11:$CJ$40,"A")),"")</f>
        <v>0</v>
      </c>
      <c r="EY183" s="384">
        <f t="array" ref="EY183">IFERROR(_xlfn.XLOOKUP($A183&amp;$B183,SEPTIEMBRE!$D$11:$D$40&amp;SEPTIEMBRE!$E$11:$E$40,SEPTIEMBRE!$AK$11:$AK$40,_xlfn.XLOOKUP($A183&amp;$B183,SEPTIEMBRE!$BC$11:$BC$40&amp;SEPTIEMBRE!$BD$11:$BD$40,SEPTIEMBRE!$CJ$11:$CJ$40,"A")),"")</f>
        <v>0</v>
      </c>
      <c r="EZ183" s="384">
        <f t="array" ref="EZ183">IFERROR(_xlfn.XLOOKUP($A183&amp;$B183,'SEPTIEMBRE 2'!$D$11:$D$40&amp;'SEPTIEMBRE 2'!$E$11:$E$40,'SEPTIEMBRE 2'!$AK$11:$AK$40,_xlfn.XLOOKUP($A183&amp;$B183,'SEPTIEMBRE 2'!$BC$11:$BC$40&amp;'SEPTIEMBRE 2'!$BD$11:$BD$40,'SEPTIEMBRE 2'!$CJ$11:$CJ$40,"A")),"")</f>
        <v>0</v>
      </c>
      <c r="FA183" s="384">
        <f t="array" ref="FA183">IFERROR(_xlfn.XLOOKUP($A183&amp;$B183,'SEPTIEMBRE 3'!$D$11:$D$40&amp;'SEPTIEMBRE 3'!$E$11:$E$40,'SEPTIEMBRE 3'!$AK$11:$AK$40,_xlfn.XLOOKUP($A183&amp;$B183,'SEPTIEMBRE 3'!$BC$11:$BC$40&amp;'SEPTIEMBRE 3'!$BD$11:$BD$40,'SEPTIEMBRE 3'!$CJ$11:$CJ$40,"A")),"")</f>
        <v>0</v>
      </c>
      <c r="FB183" s="384">
        <f t="array" ref="FB183">IFERROR(_xlfn.XLOOKUP($A183&amp;$B183,OCTUBRE!$D$11:$D$40&amp;OCTUBRE!$E$11:$E$40,OCTUBRE!$AK$11:$AK$40,_xlfn.XLOOKUP($A183&amp;$B183,OCTUBRE!$BC$11:$BC$40&amp;OCTUBRE!$BD$11:$BD$40,OCTUBRE!$CJ$11:$CJ$40,"A")),"")</f>
        <v>0</v>
      </c>
      <c r="FC183" s="384">
        <f t="array" ref="FC183">IFERROR(_xlfn.XLOOKUP($A183&amp;$B183,'OCTUBRE 2'!$D$11:$D$40&amp;'OCTUBRE 2'!$E$11:$E$40,'OCTUBRE 2'!$AK$11:$AK$40,_xlfn.XLOOKUP($A183&amp;$B183,'OCTUBRE 2'!$BC$11:$BC$40&amp;'OCTUBRE 2'!$BD$11:$BD$40,'OCTUBRE 2'!$CJ$11:$CJ$40,"A")),"")</f>
        <v>0</v>
      </c>
      <c r="FD183" s="384">
        <f t="array" ref="FD183">IFERROR(_xlfn.XLOOKUP($A183&amp;$B183,NOVIEMBRE!$D$11:$D$40&amp;NOVIEMBRE!$E$11:$E$40,NOVIEMBRE!$AK$11:$AK$40,_xlfn.XLOOKUP($A183&amp;$B183,NOVIEMBRE!$BC$11:$BC$40&amp;NOVIEMBRE!$BD$11:$BD$40,NOVIEMBRE!$CJ$11:$CJ$40,"A")),"")</f>
        <v>0</v>
      </c>
      <c r="FE183" s="384">
        <f t="array" ref="FE183">IFERROR(_xlfn.XLOOKUP($A183&amp;$B183,'NOVIEMBRE 2'!$D$11:$D$40&amp;'NOVIEMBRE 2'!$E$11:$E$40,'NOVIEMBRE 2'!$AK$11:$AK$40,_xlfn.XLOOKUP($A183&amp;$B183,'NOVIEMBRE 2'!$BC$11:$BC$40&amp;'NOVIEMBRE 2'!$BD$11:$BD$40,'NOVIEMBRE 2'!$CJ$11:$CJ$40,"A")),"")</f>
        <v>0</v>
      </c>
      <c r="FF183" s="385">
        <f t="array" ref="FF183">IFERROR(_xlfn.XLOOKUP($A183&amp;$B183,DICIEMBRE!$D$11:$D$40&amp;DICIEMBRE!$E$11:$E$40,DICIEMBRE!$AK$11:$AK$40,_xlfn.XLOOKUP($A183&amp;$B183,DICIEMBRE!$BC$11:$BC$40&amp;DICIEMBRE!$BD$11:$BD$40,DICIEMBRE!$CJ$11:$CJ$40,"A")),"")</f>
        <v>0</v>
      </c>
      <c r="FG183" s="386" t="str">
        <f t="shared" si="19"/>
        <v/>
      </c>
      <c r="FH183" s="386" t="str">
        <f t="array" ref="FH183">IF(
 COUNT(DZ183:EH183)=0,
 "-",
 IF(
  COUNT(DZ183:EH183) &lt; COUNTA(DZ183:EH183),
  REPT("🟩", ROUND(COUNT(DZ183:EH183)/COUNTA(DZ183:EH183)*5, 0)) &amp;
  REPT("⬜", 5 - ROUND(COUNT(DZ183:EH183)/COUNTA(DZ183:EH183)*5, 0)),
  IF(
    AVERAGE(IF(DZ183:EH183&lt;&gt;"", DZ183:EH183, )) &gt;= 70, "🟩🟩🟩🟩🟩",
    IF(
      AVERAGE(IF(DZ183:EH183&lt;&gt;"",DZ183:EH183, )) &gt;= 56, "🟨🟨🟨🟨🟨",
      "🟥🟥🟥🟥🟥"
    )
  )
 )
)
</f>
        <v>-</v>
      </c>
    </row>
    <row r="184" ht="15.75" customHeight="1">
      <c r="A184" s="168"/>
      <c r="B184" s="169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1"/>
      <c r="N184" s="172" t="str">
        <f t="shared" si="1"/>
        <v/>
      </c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2" t="str">
        <f t="shared" si="2"/>
        <v/>
      </c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2" t="str">
        <f t="shared" si="3"/>
        <v/>
      </c>
      <c r="AM184" s="173"/>
      <c r="AN184" s="173"/>
      <c r="AO184" s="173"/>
      <c r="AP184" s="173"/>
      <c r="AQ184" s="173"/>
      <c r="AR184" s="173"/>
      <c r="AS184" s="173"/>
      <c r="AT184" s="173"/>
      <c r="AU184" s="173"/>
      <c r="AV184" s="171"/>
      <c r="AW184" s="171"/>
      <c r="AX184" s="172" t="str">
        <f t="shared" si="4"/>
        <v/>
      </c>
      <c r="AY184" s="173"/>
      <c r="AZ184" s="173"/>
      <c r="BA184" s="173"/>
      <c r="BB184" s="173"/>
      <c r="BC184" s="173"/>
      <c r="BD184" s="173"/>
      <c r="BE184" s="173"/>
      <c r="BF184" s="173"/>
      <c r="BG184" s="173"/>
      <c r="BH184" s="173"/>
      <c r="BI184" s="173"/>
      <c r="BJ184" s="172" t="str">
        <f t="shared" si="5"/>
        <v/>
      </c>
      <c r="BK184" s="173"/>
      <c r="BL184" s="173"/>
      <c r="BM184" s="173"/>
      <c r="BN184" s="173"/>
      <c r="BO184" s="173"/>
      <c r="BP184" s="173"/>
      <c r="BQ184" s="173"/>
      <c r="BR184" s="173"/>
      <c r="BS184" s="173"/>
      <c r="BT184" s="173"/>
      <c r="BU184" s="173"/>
      <c r="BV184" s="172" t="str">
        <f t="shared" si="6"/>
        <v/>
      </c>
      <c r="BW184" s="173"/>
      <c r="BX184" s="173"/>
      <c r="BY184" s="173"/>
      <c r="BZ184" s="171"/>
      <c r="CA184" s="171"/>
      <c r="CB184" s="171"/>
      <c r="CC184" s="171"/>
      <c r="CD184" s="171"/>
      <c r="CE184" s="171"/>
      <c r="CF184" s="171"/>
      <c r="CG184" s="171"/>
      <c r="CH184" s="172" t="str">
        <f t="shared" si="7"/>
        <v/>
      </c>
      <c r="CI184" s="171"/>
      <c r="CJ184" s="173"/>
      <c r="CK184" s="173"/>
      <c r="CL184" s="173"/>
      <c r="CM184" s="173"/>
      <c r="CN184" s="171"/>
      <c r="CO184" s="171"/>
      <c r="CP184" s="171"/>
      <c r="CQ184" s="173"/>
      <c r="CR184" s="171"/>
      <c r="CS184" s="171"/>
      <c r="CT184" s="172" t="str">
        <f t="shared" si="8"/>
        <v/>
      </c>
      <c r="CU184" s="172"/>
      <c r="CV184" s="172"/>
      <c r="CW184" s="172"/>
      <c r="CX184" s="172"/>
      <c r="CY184" s="172"/>
      <c r="CZ184" s="172"/>
      <c r="DA184" s="172"/>
      <c r="DB184" s="172"/>
      <c r="DC184" s="172"/>
      <c r="DD184" s="172"/>
      <c r="DE184" s="172"/>
      <c r="DF184" s="172"/>
      <c r="DG184" s="188" t="str">
        <f t="array" ref="DG184">IFERROR(_xlfn.XLOOKUP($A184&amp;B184,MARZO!$D$11:$D$40&amp;MARZO!$E$11:$E$40,MARZO!$AM$11:$AM$40,_xlfn.XLOOKUP($A184&amp;$B184,MARZO!$BC$11:$BC$40&amp;MARZO!$BD$11:$BD$40,MARZO!$CL$11:$CL$40,"A"))/1%,"")</f>
        <v/>
      </c>
      <c r="DH184" s="188" t="str">
        <f t="array" ref="DH184">IFERROR(_xlfn.XLOOKUP($A184&amp;$B184,ABRIL!$D$11:$D$40&amp;ABRIL!$E$11:$E$40,ABRIL!$AM$11:$AM$40,_xlfn.XLOOKUP($A184&amp;$B184,ABRIL!$BC$11:$BC$40&amp;ABRIL!$BD$11:$BD$40,ABRIL!$CL$11:$CL$40,"A"))/1%,"")</f>
        <v/>
      </c>
      <c r="DI184" s="188" t="str">
        <f t="array" ref="DI184">IFERROR(_xlfn.XLOOKUP($A184&amp;$B184,'ABRIL 2'!$D$11:$D$40&amp;'ABRIL 2'!$E$11:$E$40,'ABRIL 2'!$AM$11:$AM$40,_xlfn.XLOOKUP($A184&amp;$B184,'ABRIL 2'!$BC$11:$BC$40&amp;'ABRIL 2'!$BD$11:$BD$40,'ABRIL 2'!$CL$11:$CL$40,"A"))/1%,"")</f>
        <v/>
      </c>
      <c r="DJ184" s="188" t="str">
        <f t="array" ref="DJ184">IFERROR(_xlfn.XLOOKUP($A184&amp;$B184,MAYO!$D$11:$D$40&amp;MAYO!$E$11:$E$40,MAYO!$AM$11:$AM$40,_xlfn.XLOOKUP($A184&amp;$B184,MAYO!$BC$11:$BC$40&amp;MAYO!$BD$11:$BD$40,MAYO!$CL$11:$CL$40,"A"))/1%,"")</f>
        <v/>
      </c>
      <c r="DK184" s="188" t="str">
        <f t="array" ref="DK184">IFERROR(_xlfn.XLOOKUP($A184&amp;$B184,'MAYO 2'!$D$11:$D$40&amp;'MAYO 2'!$E$11:$E$40,'MAYO 2'!$AM$11:$AM$40,_xlfn.XLOOKUP($A184&amp;$B184,'MAYO 2'!$BC$11:$BC$40&amp;'MAYO 2'!$BD$11:$BD$40,'MAYO 2'!$CL$11:$CL$40,"A"))/1%,"")</f>
        <v/>
      </c>
      <c r="DL184" s="188" t="str">
        <f t="array" ref="DL184">IFERROR(_xlfn.XLOOKUP($A184&amp;$B184,JUNIO!$D$11:$D$40&amp;JUNIO!$E$11:$E$40,JUNIO!$AM$11:$AM$40,_xlfn.XLOOKUP($A184&amp;$B184,JUNIO!$BC$11:$BC$40&amp;JUNIO!$BD$11:$BD$40,JUNIO!$CL$11:$CL$40,"A"))/1%,"")</f>
        <v/>
      </c>
      <c r="DM184" s="188" t="str">
        <f t="array" ref="DM184">IFERROR(_xlfn.XLOOKUP($A184&amp;$B184,'JUNIO 2'!$D$11:$D$40&amp;'JUNIO 2'!$E$11:$E$40,'JUNIO 2'!$AM$11:$AM$40,_xlfn.XLOOKUP($A184&amp;$B184,'JUNIO 2'!$BC$11:$BC$40&amp;'JUNIO 2'!$BD$11:$BD$40,'JUNIO 2'!$CL$11:$CL$40,"A"))/1%,"")</f>
        <v/>
      </c>
      <c r="DN184" s="188" t="str">
        <f t="array" ref="DN184">IFERROR(_xlfn.XLOOKUP($A184&amp;$B184,JULIO!$D$11:$D$40&amp;JULIO!$E$11:$E$40,JULIO!$AM$11:$AM$40,_xlfn.XLOOKUP($A184&amp;$B184,JULIO!$BC$11:$BC$40&amp;JULIO!$BD$11:$BD$40,JULIO!$CL$11:$CL$40,"A"))/1%,"")</f>
        <v/>
      </c>
      <c r="DO184" s="188" t="str">
        <f t="array" ref="DO184">IFERROR(_xlfn.XLOOKUP($A184&amp;$B184,'JULIO 2'!$D$11:$D$40&amp;'JULIO 2'!$E$11:$E$40,'JULIO 2'!$AM$11:$AM$40,_xlfn.XLOOKUP($A184&amp;$B184,'JULIO 2'!$BC$11:$BC$40&amp;'JULIO 2'!$BD$11:$BD$40,'JULIO 2'!$CL$11:$CL$40,"A"))/1%,"")</f>
        <v/>
      </c>
      <c r="DP184" s="188" t="str">
        <f t="array" ref="DP184">IFERROR(_xlfn.XLOOKUP($A184&amp;$B184,AGOSTO!$D$11:$D$40&amp;AGOSTO!$E$11:$E$40,AGOSTO!$AM$11:$AM$40,_xlfn.XLOOKUP($A184&amp;$B184,AGOSTO!$BC$11:$BC$40&amp;AGOSTO!$BD$11:$BD$40,AGOSTO!$CL$11:$CL$40,"A"))/1%,"")</f>
        <v/>
      </c>
      <c r="DQ184" s="188" t="str">
        <f t="array" ref="DQ184">IFERROR(_xlfn.XLOOKUP($A184&amp;$B184,'AGOSTO 2'!$D$11:$D$40&amp;'AGOSTO 2'!$E$11:$E$40,'AGOSTO 2'!$AM$11:$AM$40,_xlfn.XLOOKUP($A184&amp;$B184,'AGOSTO 2'!$BC$11:$BC$40&amp;'AGOSTO 2'!$BD$11:$BD$40,'AGOSTO 2'!$CL$11:$CL$40,"A"))/1%,"")</f>
        <v/>
      </c>
      <c r="DR184" s="188" t="str">
        <f t="array" ref="DR184">IFERROR(_xlfn.XLOOKUP($A184&amp;$B184,SEPTIEMBRE!$D$11:$D$40&amp;SEPTIEMBRE!$E$11:$E$40,SEPTIEMBRE!$AM$11:$AM$40,_xlfn.XLOOKUP($A184&amp;$B184,SEPTIEMBRE!$BC$11:$BC$40&amp;SEPTIEMBRE!$BD$11:$BD$40,SEPTIEMBRE!$CL$11:$CL$40,"A"))/1%,"")</f>
        <v/>
      </c>
      <c r="DS184" s="188" t="str">
        <f t="array" ref="DS184">IFERROR(_xlfn.XLOOKUP($A184&amp;$B184,'SEPTIEMBRE 2'!$D$11:$D$40&amp;'SEPTIEMBRE 2'!$E$11:$E$40,'SEPTIEMBRE 2'!$AM$11:$AM$40,_xlfn.XLOOKUP($A184&amp;$B184,'SEPTIEMBRE 2'!$BC$11:$BC$40&amp;'SEPTIEMBRE 2'!$BD$11:$BD$40,'SEPTIEMBRE 2'!$CL$11:$CL$40,"A"))/1%,"")</f>
        <v/>
      </c>
      <c r="DT184" s="188" t="str">
        <f t="array" ref="DT184">IFERROR(_xlfn.XLOOKUP($A184&amp;$B184,'SEPTIEMBRE 3'!$D$11:$D$40&amp;'SEPTIEMBRE 3'!$E$11:$E$40,'SEPTIEMBRE 3'!$AM$11:$AM$40,_xlfn.XLOOKUP($A184&amp;$B184,'SEPTIEMBRE 3'!$BC$11:$BC$40&amp;'SEPTIEMBRE 3'!$BD$11:$BD$40,'SEPTIEMBRE 3'!$CL$11:$CL$40,"A"))/1%,"")</f>
        <v/>
      </c>
      <c r="DU184" s="188" t="str">
        <f t="array" ref="DU184">IFERROR(_xlfn.XLOOKUP($A184&amp;$B184,OCTUBRE!$D$11:$D$40&amp;OCTUBRE!$E$11:$E$40,OCTUBRE!$AM$11:$AM$40,_xlfn.XLOOKUP($A184&amp;$B184,OCTUBRE!$BC$11:$BC$40&amp;OCTUBRE!$BD$11:$BD$40,OCTUBRE!$CL$11:$CL$40,"A"))/1%,"")</f>
        <v/>
      </c>
      <c r="DV184" s="188" t="str">
        <f t="array" ref="DV184">IFERROR(_xlfn.XLOOKUP($A184&amp;$B184,'OCTUBRE 2'!$D$11:$D$40&amp;'OCTUBRE 2'!$E$11:$E$40,'OCTUBRE 2'!$AM$11:$AM$40,_xlfn.XLOOKUP($A184&amp;$B184,'OCTUBRE 2'!$BC$11:$BC$40&amp;'OCTUBRE 2'!$BD$11:$BD$40,'OCTUBRE 2'!$CL$11:$CL$40,"A"))/1%,"")</f>
        <v/>
      </c>
      <c r="DW184" s="188" t="str">
        <f t="array" ref="DW184">IFERROR(_xlfn.XLOOKUP($A184&amp;$B184,NOVIEMBRE!$D$11:$D$40&amp;NOVIEMBRE!$E$11:$E$40,NOVIEMBRE!$AM$11:$AM$40,_xlfn.XLOOKUP($A184&amp;$B184,NOVIEMBRE!$BC$11:$BC$40&amp;NOVIEMBRE!$BD$11:$BD$40,NOVIEMBRE!$CL$11:$CL$40,"A"))/1%,"")</f>
        <v/>
      </c>
      <c r="DX184" s="188" t="str">
        <f t="array" ref="DX184">IFERROR(_xlfn.XLOOKUP($A184&amp;$B184,'NOVIEMBRE 2'!$D$11:$D$40&amp;'NOVIEMBRE 2'!$E$11:$E$40,'NOVIEMBRE 2'!$AM$11:$AM$40,_xlfn.XLOOKUP($A184&amp;$B184,'NOVIEMBRE 2'!$BC$11:$BC$40&amp;'NOVIEMBRE 2'!$BD$11:$BD$40,'NOVIEMBRE 2'!$CL$11:$CL$40,"A"))/1%,"")</f>
        <v/>
      </c>
      <c r="DY184" s="188" t="str">
        <f t="array" ref="DY184">IFERROR(_xlfn.XLOOKUP($A184&amp;$B184,DICIEMBRE!$D$11:$D$40&amp;DICIEMBRE!$E$11:$E$40,DICIEMBRE!$AM$11:$AM$40,_xlfn.XLOOKUP($A184&amp;$B184,DICIEMBRE!$BC$11:$BC$40&amp;DICIEMBRE!$BD$11:$BD$40,DICIEMBRE!$CL$11:$CL$40,"A"))/1%,"")</f>
        <v/>
      </c>
      <c r="DZ184" s="381" t="str">
        <f t="shared" si="9"/>
        <v>-</v>
      </c>
      <c r="EA184" s="381" t="str">
        <f t="shared" si="10"/>
        <v>-</v>
      </c>
      <c r="EB184" s="381" t="str">
        <f t="shared" si="11"/>
        <v>-</v>
      </c>
      <c r="EC184" s="381" t="str">
        <f t="shared" si="12"/>
        <v>-</v>
      </c>
      <c r="ED184" s="381" t="str">
        <f t="shared" si="13"/>
        <v>-</v>
      </c>
      <c r="EE184" s="381" t="str">
        <f t="shared" si="14"/>
        <v>-</v>
      </c>
      <c r="EF184" s="381" t="str">
        <f t="shared" si="15"/>
        <v>-</v>
      </c>
      <c r="EG184" s="381" t="str">
        <f t="shared" si="16"/>
        <v>-</v>
      </c>
      <c r="EH184" s="381" t="str">
        <f t="shared" si="17"/>
        <v>-</v>
      </c>
      <c r="EI184" s="188" t="str">
        <f t="shared" si="18"/>
        <v/>
      </c>
      <c r="EJ184" s="382"/>
      <c r="EK184" s="382"/>
      <c r="EL184" s="383"/>
      <c r="EM184" s="21"/>
      <c r="EN184" s="384">
        <f t="array" ref="EN184">IFERROR(_xlfn.XLOOKUP($A184&amp;$B184,MARZO!$D$11:$D$40&amp;MARZO!$E$11:$E$40,MARZO!$AK$11:$AK$40,_xlfn.XLOOKUP($A184&amp;$B184,MARZO!$BC$11:$BC$40&amp;MARZO!$BD$11:$BD$40,MARZO!$CJ$11:$CJ$40,"A")),"")</f>
        <v>0</v>
      </c>
      <c r="EO184" s="384">
        <f t="array" ref="EO184">IFERROR(_xlfn.XLOOKUP($A184&amp;$B184,ABRIL!$D$11:$D$40&amp;ABRIL!$E$11:$E$40,ABRIL!$AK$11:$AK$40,_xlfn.XLOOKUP($A184&amp;$B184,ABRIL!$BC$11:$BC$40&amp;ABRIL!$BD$11:$BD$40,ABRIL!$CJ$11:$CJ$40,"A")),"")</f>
        <v>0</v>
      </c>
      <c r="EP184" s="384">
        <f t="array" ref="EP184">IFERROR(_xlfn.XLOOKUP($A184&amp;$B184,'ABRIL 2'!$D$11:$D$40&amp;'ABRIL 2'!$E$11:$E$40,'ABRIL 2'!$AK$11:$AK$40,_xlfn.XLOOKUP($A184&amp;$B184,'ABRIL 2'!$BC$11:$BC$40&amp;'ABRIL 2'!$BD$11:$BD$40,'ABRIL 2'!$CJ$11:$CJ$40,"A")),"")</f>
        <v>0</v>
      </c>
      <c r="EQ184" s="384">
        <f t="array" ref="EQ184">IFERROR(_xlfn.XLOOKUP($A184&amp;$B184,MAYO!$D$11:$D$40&amp;MAYO!$E$11:$E$40,MAYO!$AK$11:$AK$40,_xlfn.XLOOKUP($A184&amp;$B184,MAYO!$BC$11:$BC$40&amp;MAYO!$BD$11:$BD$40,MAYO!$CJ$11:$CJ$40,"A")),"")</f>
        <v>0</v>
      </c>
      <c r="ER184" s="384">
        <f t="array" ref="ER184">IFERROR(_xlfn.XLOOKUP($A184&amp;$B184,'MAYO 2'!$D$11:$D$40&amp;'MAYO 2'!$E$11:$E$40,'MAYO 2'!$AK$11:$AK$40,_xlfn.XLOOKUP($A184&amp;$B184,'MAYO 2'!$BC$11:$BC$40&amp;'MAYO 2'!$BD$11:$BD$40,'MAYO 2'!$CJ$11:$CJ$40,"A")),"")</f>
        <v>0</v>
      </c>
      <c r="ES184" s="384">
        <f t="array" ref="ES184">IFERROR(_xlfn.XLOOKUP($A184&amp;$B184,JUNIO!$D$11:$D$40&amp;JUNIO!$E$11:$E$40,JUNIO!$AK$11:$AK$40,_xlfn.XLOOKUP($A184&amp;$B184,JUNIO!$BC$11:$BC$40&amp;JUNIO!$BD$11:$BD$40,JUNIO!$CJ$11:$CJ$40,"A")),"")</f>
        <v>0</v>
      </c>
      <c r="ET184" s="384">
        <f t="array" ref="ET184">IFERROR(_xlfn.XLOOKUP($A184&amp;$B184,'JUNIO 2'!$D$11:$D$40&amp;'JUNIO 2'!$E$11:$E$40,'JUNIO 2'!$AK$11:$AK$40,_xlfn.XLOOKUP($A184&amp;$B184,'JUNIO 2'!$BC$11:$BC$40&amp;'JUNIO 2'!$BD$11:$BD$40,'JUNIO 2'!$CJ$11:$CJ$40,"A")),"")</f>
        <v>0</v>
      </c>
      <c r="EU184" s="384">
        <f t="array" ref="EU184">IFERROR(_xlfn.XLOOKUP($A184&amp;$B184,JULIO!$D$11:$D$40&amp;JULIO!$E$11:$E$40,JULIO!$AK$11:$AK$40,_xlfn.XLOOKUP($A184&amp;$B184,JULIO!$BC$11:$BC$40&amp;JULIO!$BD$11:$BD$40,JULIO!$CJ$11:$CJ$40,"A")),"")</f>
        <v>0</v>
      </c>
      <c r="EV184" s="384">
        <f t="array" ref="EV184">IFERROR(_xlfn.XLOOKUP($A184&amp;$B184,'JULIO 2'!$D$11:$D$40&amp;'JULIO 2'!$E$11:$E$40,'JULIO 2'!$AK$11:$AK$40,_xlfn.XLOOKUP($A184&amp;$B184,'JULIO 2'!$BC$11:$BC$40&amp;'JULIO 2'!$BD$11:$BD$40,'JULIO 2'!$CJ$11:$CJ$40,"A")),"")</f>
        <v>0</v>
      </c>
      <c r="EW184" s="384">
        <f t="array" ref="EW184">IFERROR(_xlfn.XLOOKUP($A184&amp;$B184,AGOSTO!$D$11:$D$40&amp;AGOSTO!$E$11:$E$40,AGOSTO!$AK$11:$AK$40,_xlfn.XLOOKUP($A184&amp;$B184,AGOSTO!$BC$11:$BC$40&amp;AGOSTO!$BD$11:$BD$40,AGOSTO!$CJ$11:$CJ$40,"A")),"")</f>
        <v>0</v>
      </c>
      <c r="EX184" s="384">
        <f t="array" ref="EX184">IFERROR(_xlfn.XLOOKUP($A184&amp;$B184,'AGOSTO 2'!$D$11:$D$40&amp;'AGOSTO 2'!$E$11:$E$40,'AGOSTO 2'!$AK$11:$AK$40,_xlfn.XLOOKUP($A184&amp;$B184,'AGOSTO 2'!$BC$11:$BC$40&amp;'AGOSTO 2'!$BD$11:$BD$40,'AGOSTO 2'!$CJ$11:$CJ$40,"A")),"")</f>
        <v>0</v>
      </c>
      <c r="EY184" s="384">
        <f t="array" ref="EY184">IFERROR(_xlfn.XLOOKUP($A184&amp;$B184,SEPTIEMBRE!$D$11:$D$40&amp;SEPTIEMBRE!$E$11:$E$40,SEPTIEMBRE!$AK$11:$AK$40,_xlfn.XLOOKUP($A184&amp;$B184,SEPTIEMBRE!$BC$11:$BC$40&amp;SEPTIEMBRE!$BD$11:$BD$40,SEPTIEMBRE!$CJ$11:$CJ$40,"A")),"")</f>
        <v>0</v>
      </c>
      <c r="EZ184" s="384">
        <f t="array" ref="EZ184">IFERROR(_xlfn.XLOOKUP($A184&amp;$B184,'SEPTIEMBRE 2'!$D$11:$D$40&amp;'SEPTIEMBRE 2'!$E$11:$E$40,'SEPTIEMBRE 2'!$AK$11:$AK$40,_xlfn.XLOOKUP($A184&amp;$B184,'SEPTIEMBRE 2'!$BC$11:$BC$40&amp;'SEPTIEMBRE 2'!$BD$11:$BD$40,'SEPTIEMBRE 2'!$CJ$11:$CJ$40,"A")),"")</f>
        <v>0</v>
      </c>
      <c r="FA184" s="384">
        <f t="array" ref="FA184">IFERROR(_xlfn.XLOOKUP($A184&amp;$B184,'SEPTIEMBRE 3'!$D$11:$D$40&amp;'SEPTIEMBRE 3'!$E$11:$E$40,'SEPTIEMBRE 3'!$AK$11:$AK$40,_xlfn.XLOOKUP($A184&amp;$B184,'SEPTIEMBRE 3'!$BC$11:$BC$40&amp;'SEPTIEMBRE 3'!$BD$11:$BD$40,'SEPTIEMBRE 3'!$CJ$11:$CJ$40,"A")),"")</f>
        <v>0</v>
      </c>
      <c r="FB184" s="384">
        <f t="array" ref="FB184">IFERROR(_xlfn.XLOOKUP($A184&amp;$B184,OCTUBRE!$D$11:$D$40&amp;OCTUBRE!$E$11:$E$40,OCTUBRE!$AK$11:$AK$40,_xlfn.XLOOKUP($A184&amp;$B184,OCTUBRE!$BC$11:$BC$40&amp;OCTUBRE!$BD$11:$BD$40,OCTUBRE!$CJ$11:$CJ$40,"A")),"")</f>
        <v>0</v>
      </c>
      <c r="FC184" s="384">
        <f t="array" ref="FC184">IFERROR(_xlfn.XLOOKUP($A184&amp;$B184,'OCTUBRE 2'!$D$11:$D$40&amp;'OCTUBRE 2'!$E$11:$E$40,'OCTUBRE 2'!$AK$11:$AK$40,_xlfn.XLOOKUP($A184&amp;$B184,'OCTUBRE 2'!$BC$11:$BC$40&amp;'OCTUBRE 2'!$BD$11:$BD$40,'OCTUBRE 2'!$CJ$11:$CJ$40,"A")),"")</f>
        <v>0</v>
      </c>
      <c r="FD184" s="384">
        <f t="array" ref="FD184">IFERROR(_xlfn.XLOOKUP($A184&amp;$B184,NOVIEMBRE!$D$11:$D$40&amp;NOVIEMBRE!$E$11:$E$40,NOVIEMBRE!$AK$11:$AK$40,_xlfn.XLOOKUP($A184&amp;$B184,NOVIEMBRE!$BC$11:$BC$40&amp;NOVIEMBRE!$BD$11:$BD$40,NOVIEMBRE!$CJ$11:$CJ$40,"A")),"")</f>
        <v>0</v>
      </c>
      <c r="FE184" s="384">
        <f t="array" ref="FE184">IFERROR(_xlfn.XLOOKUP($A184&amp;$B184,'NOVIEMBRE 2'!$D$11:$D$40&amp;'NOVIEMBRE 2'!$E$11:$E$40,'NOVIEMBRE 2'!$AK$11:$AK$40,_xlfn.XLOOKUP($A184&amp;$B184,'NOVIEMBRE 2'!$BC$11:$BC$40&amp;'NOVIEMBRE 2'!$BD$11:$BD$40,'NOVIEMBRE 2'!$CJ$11:$CJ$40,"A")),"")</f>
        <v>0</v>
      </c>
      <c r="FF184" s="385">
        <f t="array" ref="FF184">IFERROR(_xlfn.XLOOKUP($A184&amp;$B184,DICIEMBRE!$D$11:$D$40&amp;DICIEMBRE!$E$11:$E$40,DICIEMBRE!$AK$11:$AK$40,_xlfn.XLOOKUP($A184&amp;$B184,DICIEMBRE!$BC$11:$BC$40&amp;DICIEMBRE!$BD$11:$BD$40,DICIEMBRE!$CJ$11:$CJ$40,"A")),"")</f>
        <v>0</v>
      </c>
      <c r="FG184" s="386" t="str">
        <f t="shared" si="19"/>
        <v/>
      </c>
      <c r="FH184" s="386" t="str">
        <f t="array" ref="FH184">IF(
 COUNT(DZ184:EH184)=0,
 "-",
 IF(
  COUNT(DZ184:EH184) &lt; COUNTA(DZ184:EH184),
  REPT("🟩", ROUND(COUNT(DZ184:EH184)/COUNTA(DZ184:EH184)*5, 0)) &amp;
  REPT("⬜", 5 - ROUND(COUNT(DZ184:EH184)/COUNTA(DZ184:EH184)*5, 0)),
  IF(
    AVERAGE(IF(DZ184:EH184&lt;&gt;"", DZ184:EH184, )) &gt;= 70, "🟩🟩🟩🟩🟩",
    IF(
      AVERAGE(IF(DZ184:EH184&lt;&gt;"",DZ184:EH184, )) &gt;= 56, "🟨🟨🟨🟨🟨",
      "🟥🟥🟥🟥🟥"
    )
  )
 )
)
</f>
        <v>-</v>
      </c>
    </row>
    <row r="185" ht="15.75" customHeight="1">
      <c r="A185" s="168"/>
      <c r="B185" s="169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1"/>
      <c r="N185" s="172" t="str">
        <f t="shared" si="1"/>
        <v/>
      </c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2" t="str">
        <f t="shared" si="2"/>
        <v/>
      </c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2" t="str">
        <f t="shared" si="3"/>
        <v/>
      </c>
      <c r="AM185" s="173"/>
      <c r="AN185" s="173"/>
      <c r="AO185" s="173"/>
      <c r="AP185" s="173"/>
      <c r="AQ185" s="173"/>
      <c r="AR185" s="173"/>
      <c r="AS185" s="173"/>
      <c r="AT185" s="173"/>
      <c r="AU185" s="173"/>
      <c r="AV185" s="171"/>
      <c r="AW185" s="171"/>
      <c r="AX185" s="172" t="str">
        <f t="shared" si="4"/>
        <v/>
      </c>
      <c r="AY185" s="173"/>
      <c r="AZ185" s="173"/>
      <c r="BA185" s="173"/>
      <c r="BB185" s="173"/>
      <c r="BC185" s="173"/>
      <c r="BD185" s="173"/>
      <c r="BE185" s="173"/>
      <c r="BF185" s="173"/>
      <c r="BG185" s="173"/>
      <c r="BH185" s="173"/>
      <c r="BI185" s="173"/>
      <c r="BJ185" s="172" t="str">
        <f t="shared" si="5"/>
        <v/>
      </c>
      <c r="BK185" s="173"/>
      <c r="BL185" s="173"/>
      <c r="BM185" s="173"/>
      <c r="BN185" s="173"/>
      <c r="BO185" s="173"/>
      <c r="BP185" s="173"/>
      <c r="BQ185" s="173"/>
      <c r="BR185" s="173"/>
      <c r="BS185" s="173"/>
      <c r="BT185" s="173"/>
      <c r="BU185" s="173"/>
      <c r="BV185" s="172" t="str">
        <f t="shared" si="6"/>
        <v/>
      </c>
      <c r="BW185" s="173"/>
      <c r="BX185" s="173"/>
      <c r="BY185" s="173"/>
      <c r="BZ185" s="171"/>
      <c r="CA185" s="171"/>
      <c r="CB185" s="171"/>
      <c r="CC185" s="171"/>
      <c r="CD185" s="171"/>
      <c r="CE185" s="171"/>
      <c r="CF185" s="171"/>
      <c r="CG185" s="171"/>
      <c r="CH185" s="172" t="str">
        <f t="shared" si="7"/>
        <v/>
      </c>
      <c r="CI185" s="171"/>
      <c r="CJ185" s="173"/>
      <c r="CK185" s="173"/>
      <c r="CL185" s="173"/>
      <c r="CM185" s="173"/>
      <c r="CN185" s="171"/>
      <c r="CO185" s="171"/>
      <c r="CP185" s="171"/>
      <c r="CQ185" s="173"/>
      <c r="CR185" s="171"/>
      <c r="CS185" s="171"/>
      <c r="CT185" s="172" t="str">
        <f t="shared" si="8"/>
        <v/>
      </c>
      <c r="CU185" s="172"/>
      <c r="CV185" s="172"/>
      <c r="CW185" s="172"/>
      <c r="CX185" s="172"/>
      <c r="CY185" s="172"/>
      <c r="CZ185" s="172"/>
      <c r="DA185" s="172"/>
      <c r="DB185" s="172"/>
      <c r="DC185" s="172"/>
      <c r="DD185" s="172"/>
      <c r="DE185" s="172"/>
      <c r="DF185" s="172"/>
      <c r="DG185" s="188" t="str">
        <f t="array" ref="DG185">IFERROR(_xlfn.XLOOKUP($A185&amp;B185,MARZO!$D$11:$D$40&amp;MARZO!$E$11:$E$40,MARZO!$AM$11:$AM$40,_xlfn.XLOOKUP($A185&amp;$B185,MARZO!$BC$11:$BC$40&amp;MARZO!$BD$11:$BD$40,MARZO!$CL$11:$CL$40,"A"))/1%,"")</f>
        <v/>
      </c>
      <c r="DH185" s="188" t="str">
        <f t="array" ref="DH185">IFERROR(_xlfn.XLOOKUP($A185&amp;$B185,ABRIL!$D$11:$D$40&amp;ABRIL!$E$11:$E$40,ABRIL!$AM$11:$AM$40,_xlfn.XLOOKUP($A185&amp;$B185,ABRIL!$BC$11:$BC$40&amp;ABRIL!$BD$11:$BD$40,ABRIL!$CL$11:$CL$40,"A"))/1%,"")</f>
        <v/>
      </c>
      <c r="DI185" s="188" t="str">
        <f t="array" ref="DI185">IFERROR(_xlfn.XLOOKUP($A185&amp;$B185,'ABRIL 2'!$D$11:$D$40&amp;'ABRIL 2'!$E$11:$E$40,'ABRIL 2'!$AM$11:$AM$40,_xlfn.XLOOKUP($A185&amp;$B185,'ABRIL 2'!$BC$11:$BC$40&amp;'ABRIL 2'!$BD$11:$BD$40,'ABRIL 2'!$CL$11:$CL$40,"A"))/1%,"")</f>
        <v/>
      </c>
      <c r="DJ185" s="188" t="str">
        <f t="array" ref="DJ185">IFERROR(_xlfn.XLOOKUP($A185&amp;$B185,MAYO!$D$11:$D$40&amp;MAYO!$E$11:$E$40,MAYO!$AM$11:$AM$40,_xlfn.XLOOKUP($A185&amp;$B185,MAYO!$BC$11:$BC$40&amp;MAYO!$BD$11:$BD$40,MAYO!$CL$11:$CL$40,"A"))/1%,"")</f>
        <v/>
      </c>
      <c r="DK185" s="188" t="str">
        <f t="array" ref="DK185">IFERROR(_xlfn.XLOOKUP($A185&amp;$B185,'MAYO 2'!$D$11:$D$40&amp;'MAYO 2'!$E$11:$E$40,'MAYO 2'!$AM$11:$AM$40,_xlfn.XLOOKUP($A185&amp;$B185,'MAYO 2'!$BC$11:$BC$40&amp;'MAYO 2'!$BD$11:$BD$40,'MAYO 2'!$CL$11:$CL$40,"A"))/1%,"")</f>
        <v/>
      </c>
      <c r="DL185" s="188" t="str">
        <f t="array" ref="DL185">IFERROR(_xlfn.XLOOKUP($A185&amp;$B185,JUNIO!$D$11:$D$40&amp;JUNIO!$E$11:$E$40,JUNIO!$AM$11:$AM$40,_xlfn.XLOOKUP($A185&amp;$B185,JUNIO!$BC$11:$BC$40&amp;JUNIO!$BD$11:$BD$40,JUNIO!$CL$11:$CL$40,"A"))/1%,"")</f>
        <v/>
      </c>
      <c r="DM185" s="188" t="str">
        <f t="array" ref="DM185">IFERROR(_xlfn.XLOOKUP($A185&amp;$B185,'JUNIO 2'!$D$11:$D$40&amp;'JUNIO 2'!$E$11:$E$40,'JUNIO 2'!$AM$11:$AM$40,_xlfn.XLOOKUP($A185&amp;$B185,'JUNIO 2'!$BC$11:$BC$40&amp;'JUNIO 2'!$BD$11:$BD$40,'JUNIO 2'!$CL$11:$CL$40,"A"))/1%,"")</f>
        <v/>
      </c>
      <c r="DN185" s="188" t="str">
        <f t="array" ref="DN185">IFERROR(_xlfn.XLOOKUP($A185&amp;$B185,JULIO!$D$11:$D$40&amp;JULIO!$E$11:$E$40,JULIO!$AM$11:$AM$40,_xlfn.XLOOKUP($A185&amp;$B185,JULIO!$BC$11:$BC$40&amp;JULIO!$BD$11:$BD$40,JULIO!$CL$11:$CL$40,"A"))/1%,"")</f>
        <v/>
      </c>
      <c r="DO185" s="188" t="str">
        <f t="array" ref="DO185">IFERROR(_xlfn.XLOOKUP($A185&amp;$B185,'JULIO 2'!$D$11:$D$40&amp;'JULIO 2'!$E$11:$E$40,'JULIO 2'!$AM$11:$AM$40,_xlfn.XLOOKUP($A185&amp;$B185,'JULIO 2'!$BC$11:$BC$40&amp;'JULIO 2'!$BD$11:$BD$40,'JULIO 2'!$CL$11:$CL$40,"A"))/1%,"")</f>
        <v/>
      </c>
      <c r="DP185" s="188" t="str">
        <f t="array" ref="DP185">IFERROR(_xlfn.XLOOKUP($A185&amp;$B185,AGOSTO!$D$11:$D$40&amp;AGOSTO!$E$11:$E$40,AGOSTO!$AM$11:$AM$40,_xlfn.XLOOKUP($A185&amp;$B185,AGOSTO!$BC$11:$BC$40&amp;AGOSTO!$BD$11:$BD$40,AGOSTO!$CL$11:$CL$40,"A"))/1%,"")</f>
        <v/>
      </c>
      <c r="DQ185" s="188" t="str">
        <f t="array" ref="DQ185">IFERROR(_xlfn.XLOOKUP($A185&amp;$B185,'AGOSTO 2'!$D$11:$D$40&amp;'AGOSTO 2'!$E$11:$E$40,'AGOSTO 2'!$AM$11:$AM$40,_xlfn.XLOOKUP($A185&amp;$B185,'AGOSTO 2'!$BC$11:$BC$40&amp;'AGOSTO 2'!$BD$11:$BD$40,'AGOSTO 2'!$CL$11:$CL$40,"A"))/1%,"")</f>
        <v/>
      </c>
      <c r="DR185" s="188" t="str">
        <f t="array" ref="DR185">IFERROR(_xlfn.XLOOKUP($A185&amp;$B185,SEPTIEMBRE!$D$11:$D$40&amp;SEPTIEMBRE!$E$11:$E$40,SEPTIEMBRE!$AM$11:$AM$40,_xlfn.XLOOKUP($A185&amp;$B185,SEPTIEMBRE!$BC$11:$BC$40&amp;SEPTIEMBRE!$BD$11:$BD$40,SEPTIEMBRE!$CL$11:$CL$40,"A"))/1%,"")</f>
        <v/>
      </c>
      <c r="DS185" s="188" t="str">
        <f t="array" ref="DS185">IFERROR(_xlfn.XLOOKUP($A185&amp;$B185,'SEPTIEMBRE 2'!$D$11:$D$40&amp;'SEPTIEMBRE 2'!$E$11:$E$40,'SEPTIEMBRE 2'!$AM$11:$AM$40,_xlfn.XLOOKUP($A185&amp;$B185,'SEPTIEMBRE 2'!$BC$11:$BC$40&amp;'SEPTIEMBRE 2'!$BD$11:$BD$40,'SEPTIEMBRE 2'!$CL$11:$CL$40,"A"))/1%,"")</f>
        <v/>
      </c>
      <c r="DT185" s="188" t="str">
        <f t="array" ref="DT185">IFERROR(_xlfn.XLOOKUP($A185&amp;$B185,'SEPTIEMBRE 3'!$D$11:$D$40&amp;'SEPTIEMBRE 3'!$E$11:$E$40,'SEPTIEMBRE 3'!$AM$11:$AM$40,_xlfn.XLOOKUP($A185&amp;$B185,'SEPTIEMBRE 3'!$BC$11:$BC$40&amp;'SEPTIEMBRE 3'!$BD$11:$BD$40,'SEPTIEMBRE 3'!$CL$11:$CL$40,"A"))/1%,"")</f>
        <v/>
      </c>
      <c r="DU185" s="188" t="str">
        <f t="array" ref="DU185">IFERROR(_xlfn.XLOOKUP($A185&amp;$B185,OCTUBRE!$D$11:$D$40&amp;OCTUBRE!$E$11:$E$40,OCTUBRE!$AM$11:$AM$40,_xlfn.XLOOKUP($A185&amp;$B185,OCTUBRE!$BC$11:$BC$40&amp;OCTUBRE!$BD$11:$BD$40,OCTUBRE!$CL$11:$CL$40,"A"))/1%,"")</f>
        <v/>
      </c>
      <c r="DV185" s="188" t="str">
        <f t="array" ref="DV185">IFERROR(_xlfn.XLOOKUP($A185&amp;$B185,'OCTUBRE 2'!$D$11:$D$40&amp;'OCTUBRE 2'!$E$11:$E$40,'OCTUBRE 2'!$AM$11:$AM$40,_xlfn.XLOOKUP($A185&amp;$B185,'OCTUBRE 2'!$BC$11:$BC$40&amp;'OCTUBRE 2'!$BD$11:$BD$40,'OCTUBRE 2'!$CL$11:$CL$40,"A"))/1%,"")</f>
        <v/>
      </c>
      <c r="DW185" s="188" t="str">
        <f t="array" ref="DW185">IFERROR(_xlfn.XLOOKUP($A185&amp;$B185,NOVIEMBRE!$D$11:$D$40&amp;NOVIEMBRE!$E$11:$E$40,NOVIEMBRE!$AM$11:$AM$40,_xlfn.XLOOKUP($A185&amp;$B185,NOVIEMBRE!$BC$11:$BC$40&amp;NOVIEMBRE!$BD$11:$BD$40,NOVIEMBRE!$CL$11:$CL$40,"A"))/1%,"")</f>
        <v/>
      </c>
      <c r="DX185" s="188" t="str">
        <f t="array" ref="DX185">IFERROR(_xlfn.XLOOKUP($A185&amp;$B185,'NOVIEMBRE 2'!$D$11:$D$40&amp;'NOVIEMBRE 2'!$E$11:$E$40,'NOVIEMBRE 2'!$AM$11:$AM$40,_xlfn.XLOOKUP($A185&amp;$B185,'NOVIEMBRE 2'!$BC$11:$BC$40&amp;'NOVIEMBRE 2'!$BD$11:$BD$40,'NOVIEMBRE 2'!$CL$11:$CL$40,"A"))/1%,"")</f>
        <v/>
      </c>
      <c r="DY185" s="188" t="str">
        <f t="array" ref="DY185">IFERROR(_xlfn.XLOOKUP($A185&amp;$B185,DICIEMBRE!$D$11:$D$40&amp;DICIEMBRE!$E$11:$E$40,DICIEMBRE!$AM$11:$AM$40,_xlfn.XLOOKUP($A185&amp;$B185,DICIEMBRE!$BC$11:$BC$40&amp;DICIEMBRE!$BD$11:$BD$40,DICIEMBRE!$CL$11:$CL$40,"A"))/1%,"")</f>
        <v/>
      </c>
      <c r="DZ185" s="381" t="str">
        <f t="shared" si="9"/>
        <v>-</v>
      </c>
      <c r="EA185" s="381" t="str">
        <f t="shared" si="10"/>
        <v>-</v>
      </c>
      <c r="EB185" s="381" t="str">
        <f t="shared" si="11"/>
        <v>-</v>
      </c>
      <c r="EC185" s="381" t="str">
        <f t="shared" si="12"/>
        <v>-</v>
      </c>
      <c r="ED185" s="381" t="str">
        <f t="shared" si="13"/>
        <v>-</v>
      </c>
      <c r="EE185" s="381" t="str">
        <f t="shared" si="14"/>
        <v>-</v>
      </c>
      <c r="EF185" s="381" t="str">
        <f t="shared" si="15"/>
        <v>-</v>
      </c>
      <c r="EG185" s="381" t="str">
        <f t="shared" si="16"/>
        <v>-</v>
      </c>
      <c r="EH185" s="381" t="str">
        <f t="shared" si="17"/>
        <v>-</v>
      </c>
      <c r="EI185" s="188" t="str">
        <f t="shared" si="18"/>
        <v/>
      </c>
      <c r="EJ185" s="382"/>
      <c r="EK185" s="382"/>
      <c r="EL185" s="383"/>
      <c r="EM185" s="21"/>
      <c r="EN185" s="384">
        <f t="array" ref="EN185">IFERROR(_xlfn.XLOOKUP($A185&amp;$B185,MARZO!$D$11:$D$40&amp;MARZO!$E$11:$E$40,MARZO!$AK$11:$AK$40,_xlfn.XLOOKUP($A185&amp;$B185,MARZO!$BC$11:$BC$40&amp;MARZO!$BD$11:$BD$40,MARZO!$CJ$11:$CJ$40,"A")),"")</f>
        <v>0</v>
      </c>
      <c r="EO185" s="384">
        <f t="array" ref="EO185">IFERROR(_xlfn.XLOOKUP($A185&amp;$B185,ABRIL!$D$11:$D$40&amp;ABRIL!$E$11:$E$40,ABRIL!$AK$11:$AK$40,_xlfn.XLOOKUP($A185&amp;$B185,ABRIL!$BC$11:$BC$40&amp;ABRIL!$BD$11:$BD$40,ABRIL!$CJ$11:$CJ$40,"A")),"")</f>
        <v>0</v>
      </c>
      <c r="EP185" s="384">
        <f t="array" ref="EP185">IFERROR(_xlfn.XLOOKUP($A185&amp;$B185,'ABRIL 2'!$D$11:$D$40&amp;'ABRIL 2'!$E$11:$E$40,'ABRIL 2'!$AK$11:$AK$40,_xlfn.XLOOKUP($A185&amp;$B185,'ABRIL 2'!$BC$11:$BC$40&amp;'ABRIL 2'!$BD$11:$BD$40,'ABRIL 2'!$CJ$11:$CJ$40,"A")),"")</f>
        <v>0</v>
      </c>
      <c r="EQ185" s="384">
        <f t="array" ref="EQ185">IFERROR(_xlfn.XLOOKUP($A185&amp;$B185,MAYO!$D$11:$D$40&amp;MAYO!$E$11:$E$40,MAYO!$AK$11:$AK$40,_xlfn.XLOOKUP($A185&amp;$B185,MAYO!$BC$11:$BC$40&amp;MAYO!$BD$11:$BD$40,MAYO!$CJ$11:$CJ$40,"A")),"")</f>
        <v>0</v>
      </c>
      <c r="ER185" s="384">
        <f t="array" ref="ER185">IFERROR(_xlfn.XLOOKUP($A185&amp;$B185,'MAYO 2'!$D$11:$D$40&amp;'MAYO 2'!$E$11:$E$40,'MAYO 2'!$AK$11:$AK$40,_xlfn.XLOOKUP($A185&amp;$B185,'MAYO 2'!$BC$11:$BC$40&amp;'MAYO 2'!$BD$11:$BD$40,'MAYO 2'!$CJ$11:$CJ$40,"A")),"")</f>
        <v>0</v>
      </c>
      <c r="ES185" s="384">
        <f t="array" ref="ES185">IFERROR(_xlfn.XLOOKUP($A185&amp;$B185,JUNIO!$D$11:$D$40&amp;JUNIO!$E$11:$E$40,JUNIO!$AK$11:$AK$40,_xlfn.XLOOKUP($A185&amp;$B185,JUNIO!$BC$11:$BC$40&amp;JUNIO!$BD$11:$BD$40,JUNIO!$CJ$11:$CJ$40,"A")),"")</f>
        <v>0</v>
      </c>
      <c r="ET185" s="384">
        <f t="array" ref="ET185">IFERROR(_xlfn.XLOOKUP($A185&amp;$B185,'JUNIO 2'!$D$11:$D$40&amp;'JUNIO 2'!$E$11:$E$40,'JUNIO 2'!$AK$11:$AK$40,_xlfn.XLOOKUP($A185&amp;$B185,'JUNIO 2'!$BC$11:$BC$40&amp;'JUNIO 2'!$BD$11:$BD$40,'JUNIO 2'!$CJ$11:$CJ$40,"A")),"")</f>
        <v>0</v>
      </c>
      <c r="EU185" s="384">
        <f t="array" ref="EU185">IFERROR(_xlfn.XLOOKUP($A185&amp;$B185,JULIO!$D$11:$D$40&amp;JULIO!$E$11:$E$40,JULIO!$AK$11:$AK$40,_xlfn.XLOOKUP($A185&amp;$B185,JULIO!$BC$11:$BC$40&amp;JULIO!$BD$11:$BD$40,JULIO!$CJ$11:$CJ$40,"A")),"")</f>
        <v>0</v>
      </c>
      <c r="EV185" s="384">
        <f t="array" ref="EV185">IFERROR(_xlfn.XLOOKUP($A185&amp;$B185,'JULIO 2'!$D$11:$D$40&amp;'JULIO 2'!$E$11:$E$40,'JULIO 2'!$AK$11:$AK$40,_xlfn.XLOOKUP($A185&amp;$B185,'JULIO 2'!$BC$11:$BC$40&amp;'JULIO 2'!$BD$11:$BD$40,'JULIO 2'!$CJ$11:$CJ$40,"A")),"")</f>
        <v>0</v>
      </c>
      <c r="EW185" s="384">
        <f t="array" ref="EW185">IFERROR(_xlfn.XLOOKUP($A185&amp;$B185,AGOSTO!$D$11:$D$40&amp;AGOSTO!$E$11:$E$40,AGOSTO!$AK$11:$AK$40,_xlfn.XLOOKUP($A185&amp;$B185,AGOSTO!$BC$11:$BC$40&amp;AGOSTO!$BD$11:$BD$40,AGOSTO!$CJ$11:$CJ$40,"A")),"")</f>
        <v>0</v>
      </c>
      <c r="EX185" s="384">
        <f t="array" ref="EX185">IFERROR(_xlfn.XLOOKUP($A185&amp;$B185,'AGOSTO 2'!$D$11:$D$40&amp;'AGOSTO 2'!$E$11:$E$40,'AGOSTO 2'!$AK$11:$AK$40,_xlfn.XLOOKUP($A185&amp;$B185,'AGOSTO 2'!$BC$11:$BC$40&amp;'AGOSTO 2'!$BD$11:$BD$40,'AGOSTO 2'!$CJ$11:$CJ$40,"A")),"")</f>
        <v>0</v>
      </c>
      <c r="EY185" s="384">
        <f t="array" ref="EY185">IFERROR(_xlfn.XLOOKUP($A185&amp;$B185,SEPTIEMBRE!$D$11:$D$40&amp;SEPTIEMBRE!$E$11:$E$40,SEPTIEMBRE!$AK$11:$AK$40,_xlfn.XLOOKUP($A185&amp;$B185,SEPTIEMBRE!$BC$11:$BC$40&amp;SEPTIEMBRE!$BD$11:$BD$40,SEPTIEMBRE!$CJ$11:$CJ$40,"A")),"")</f>
        <v>0</v>
      </c>
      <c r="EZ185" s="384">
        <f t="array" ref="EZ185">IFERROR(_xlfn.XLOOKUP($A185&amp;$B185,'SEPTIEMBRE 2'!$D$11:$D$40&amp;'SEPTIEMBRE 2'!$E$11:$E$40,'SEPTIEMBRE 2'!$AK$11:$AK$40,_xlfn.XLOOKUP($A185&amp;$B185,'SEPTIEMBRE 2'!$BC$11:$BC$40&amp;'SEPTIEMBRE 2'!$BD$11:$BD$40,'SEPTIEMBRE 2'!$CJ$11:$CJ$40,"A")),"")</f>
        <v>0</v>
      </c>
      <c r="FA185" s="384">
        <f t="array" ref="FA185">IFERROR(_xlfn.XLOOKUP($A185&amp;$B185,'SEPTIEMBRE 3'!$D$11:$D$40&amp;'SEPTIEMBRE 3'!$E$11:$E$40,'SEPTIEMBRE 3'!$AK$11:$AK$40,_xlfn.XLOOKUP($A185&amp;$B185,'SEPTIEMBRE 3'!$BC$11:$BC$40&amp;'SEPTIEMBRE 3'!$BD$11:$BD$40,'SEPTIEMBRE 3'!$CJ$11:$CJ$40,"A")),"")</f>
        <v>0</v>
      </c>
      <c r="FB185" s="384">
        <f t="array" ref="FB185">IFERROR(_xlfn.XLOOKUP($A185&amp;$B185,OCTUBRE!$D$11:$D$40&amp;OCTUBRE!$E$11:$E$40,OCTUBRE!$AK$11:$AK$40,_xlfn.XLOOKUP($A185&amp;$B185,OCTUBRE!$BC$11:$BC$40&amp;OCTUBRE!$BD$11:$BD$40,OCTUBRE!$CJ$11:$CJ$40,"A")),"")</f>
        <v>0</v>
      </c>
      <c r="FC185" s="384">
        <f t="array" ref="FC185">IFERROR(_xlfn.XLOOKUP($A185&amp;$B185,'OCTUBRE 2'!$D$11:$D$40&amp;'OCTUBRE 2'!$E$11:$E$40,'OCTUBRE 2'!$AK$11:$AK$40,_xlfn.XLOOKUP($A185&amp;$B185,'OCTUBRE 2'!$BC$11:$BC$40&amp;'OCTUBRE 2'!$BD$11:$BD$40,'OCTUBRE 2'!$CJ$11:$CJ$40,"A")),"")</f>
        <v>0</v>
      </c>
      <c r="FD185" s="384">
        <f t="array" ref="FD185">IFERROR(_xlfn.XLOOKUP($A185&amp;$B185,NOVIEMBRE!$D$11:$D$40&amp;NOVIEMBRE!$E$11:$E$40,NOVIEMBRE!$AK$11:$AK$40,_xlfn.XLOOKUP($A185&amp;$B185,NOVIEMBRE!$BC$11:$BC$40&amp;NOVIEMBRE!$BD$11:$BD$40,NOVIEMBRE!$CJ$11:$CJ$40,"A")),"")</f>
        <v>0</v>
      </c>
      <c r="FE185" s="384">
        <f t="array" ref="FE185">IFERROR(_xlfn.XLOOKUP($A185&amp;$B185,'NOVIEMBRE 2'!$D$11:$D$40&amp;'NOVIEMBRE 2'!$E$11:$E$40,'NOVIEMBRE 2'!$AK$11:$AK$40,_xlfn.XLOOKUP($A185&amp;$B185,'NOVIEMBRE 2'!$BC$11:$BC$40&amp;'NOVIEMBRE 2'!$BD$11:$BD$40,'NOVIEMBRE 2'!$CJ$11:$CJ$40,"A")),"")</f>
        <v>0</v>
      </c>
      <c r="FF185" s="385">
        <f t="array" ref="FF185">IFERROR(_xlfn.XLOOKUP($A185&amp;$B185,DICIEMBRE!$D$11:$D$40&amp;DICIEMBRE!$E$11:$E$40,DICIEMBRE!$AK$11:$AK$40,_xlfn.XLOOKUP($A185&amp;$B185,DICIEMBRE!$BC$11:$BC$40&amp;DICIEMBRE!$BD$11:$BD$40,DICIEMBRE!$CJ$11:$CJ$40,"A")),"")</f>
        <v>0</v>
      </c>
      <c r="FG185" s="386" t="str">
        <f t="shared" si="19"/>
        <v/>
      </c>
      <c r="FH185" s="386" t="str">
        <f t="array" ref="FH185">IF(
 COUNT(DZ185:EH185)=0,
 "-",
 IF(
  COUNT(DZ185:EH185) &lt; COUNTA(DZ185:EH185),
  REPT("🟩", ROUND(COUNT(DZ185:EH185)/COUNTA(DZ185:EH185)*5, 0)) &amp;
  REPT("⬜", 5 - ROUND(COUNT(DZ185:EH185)/COUNTA(DZ185:EH185)*5, 0)),
  IF(
    AVERAGE(IF(DZ185:EH185&lt;&gt;"", DZ185:EH185, )) &gt;= 70, "🟩🟩🟩🟩🟩",
    IF(
      AVERAGE(IF(DZ185:EH185&lt;&gt;"",DZ185:EH185, )) &gt;= 56, "🟨🟨🟨🟨🟨",
      "🟥🟥🟥🟥🟥"
    )
  )
 )
)
</f>
        <v>-</v>
      </c>
    </row>
    <row r="186" ht="15.75" customHeight="1">
      <c r="A186" s="168"/>
      <c r="B186" s="169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1"/>
      <c r="N186" s="172" t="str">
        <f t="shared" si="1"/>
        <v/>
      </c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2" t="str">
        <f t="shared" si="2"/>
        <v/>
      </c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2" t="str">
        <f t="shared" si="3"/>
        <v/>
      </c>
      <c r="AM186" s="173"/>
      <c r="AN186" s="173"/>
      <c r="AO186" s="173"/>
      <c r="AP186" s="173"/>
      <c r="AQ186" s="173"/>
      <c r="AR186" s="173"/>
      <c r="AS186" s="173"/>
      <c r="AT186" s="173"/>
      <c r="AU186" s="173"/>
      <c r="AV186" s="171"/>
      <c r="AW186" s="171"/>
      <c r="AX186" s="172" t="str">
        <f t="shared" si="4"/>
        <v/>
      </c>
      <c r="AY186" s="173"/>
      <c r="AZ186" s="173"/>
      <c r="BA186" s="173"/>
      <c r="BB186" s="173"/>
      <c r="BC186" s="173"/>
      <c r="BD186" s="173"/>
      <c r="BE186" s="173"/>
      <c r="BF186" s="173"/>
      <c r="BG186" s="173"/>
      <c r="BH186" s="173"/>
      <c r="BI186" s="173"/>
      <c r="BJ186" s="172" t="str">
        <f t="shared" si="5"/>
        <v/>
      </c>
      <c r="BK186" s="173"/>
      <c r="BL186" s="173"/>
      <c r="BM186" s="173"/>
      <c r="BN186" s="173"/>
      <c r="BO186" s="173"/>
      <c r="BP186" s="173"/>
      <c r="BQ186" s="173"/>
      <c r="BR186" s="173"/>
      <c r="BS186" s="173"/>
      <c r="BT186" s="173"/>
      <c r="BU186" s="173"/>
      <c r="BV186" s="172" t="str">
        <f t="shared" si="6"/>
        <v/>
      </c>
      <c r="BW186" s="173"/>
      <c r="BX186" s="173"/>
      <c r="BY186" s="173"/>
      <c r="BZ186" s="171"/>
      <c r="CA186" s="171"/>
      <c r="CB186" s="171"/>
      <c r="CC186" s="171"/>
      <c r="CD186" s="171"/>
      <c r="CE186" s="171"/>
      <c r="CF186" s="171"/>
      <c r="CG186" s="171"/>
      <c r="CH186" s="172" t="str">
        <f t="shared" si="7"/>
        <v/>
      </c>
      <c r="CI186" s="171"/>
      <c r="CJ186" s="173"/>
      <c r="CK186" s="173"/>
      <c r="CL186" s="173"/>
      <c r="CM186" s="173"/>
      <c r="CN186" s="171"/>
      <c r="CO186" s="171"/>
      <c r="CP186" s="171"/>
      <c r="CQ186" s="173"/>
      <c r="CR186" s="171"/>
      <c r="CS186" s="171"/>
      <c r="CT186" s="172" t="str">
        <f t="shared" si="8"/>
        <v/>
      </c>
      <c r="CU186" s="172"/>
      <c r="CV186" s="172"/>
      <c r="CW186" s="172"/>
      <c r="CX186" s="172"/>
      <c r="CY186" s="172"/>
      <c r="CZ186" s="172"/>
      <c r="DA186" s="172"/>
      <c r="DB186" s="172"/>
      <c r="DC186" s="172"/>
      <c r="DD186" s="172"/>
      <c r="DE186" s="172"/>
      <c r="DF186" s="172"/>
      <c r="DG186" s="188" t="str">
        <f t="array" ref="DG186">IFERROR(_xlfn.XLOOKUP($A186&amp;B186,MARZO!$D$11:$D$40&amp;MARZO!$E$11:$E$40,MARZO!$AM$11:$AM$40,_xlfn.XLOOKUP($A186&amp;$B186,MARZO!$BC$11:$BC$40&amp;MARZO!$BD$11:$BD$40,MARZO!$CL$11:$CL$40,"A"))/1%,"")</f>
        <v/>
      </c>
      <c r="DH186" s="188" t="str">
        <f t="array" ref="DH186">IFERROR(_xlfn.XLOOKUP($A186&amp;$B186,ABRIL!$D$11:$D$40&amp;ABRIL!$E$11:$E$40,ABRIL!$AM$11:$AM$40,_xlfn.XLOOKUP($A186&amp;$B186,ABRIL!$BC$11:$BC$40&amp;ABRIL!$BD$11:$BD$40,ABRIL!$CL$11:$CL$40,"A"))/1%,"")</f>
        <v/>
      </c>
      <c r="DI186" s="188" t="str">
        <f t="array" ref="DI186">IFERROR(_xlfn.XLOOKUP($A186&amp;$B186,'ABRIL 2'!$D$11:$D$40&amp;'ABRIL 2'!$E$11:$E$40,'ABRIL 2'!$AM$11:$AM$40,_xlfn.XLOOKUP($A186&amp;$B186,'ABRIL 2'!$BC$11:$BC$40&amp;'ABRIL 2'!$BD$11:$BD$40,'ABRIL 2'!$CL$11:$CL$40,"A"))/1%,"")</f>
        <v/>
      </c>
      <c r="DJ186" s="188" t="str">
        <f t="array" ref="DJ186">IFERROR(_xlfn.XLOOKUP($A186&amp;$B186,MAYO!$D$11:$D$40&amp;MAYO!$E$11:$E$40,MAYO!$AM$11:$AM$40,_xlfn.XLOOKUP($A186&amp;$B186,MAYO!$BC$11:$BC$40&amp;MAYO!$BD$11:$BD$40,MAYO!$CL$11:$CL$40,"A"))/1%,"")</f>
        <v/>
      </c>
      <c r="DK186" s="188" t="str">
        <f t="array" ref="DK186">IFERROR(_xlfn.XLOOKUP($A186&amp;$B186,'MAYO 2'!$D$11:$D$40&amp;'MAYO 2'!$E$11:$E$40,'MAYO 2'!$AM$11:$AM$40,_xlfn.XLOOKUP($A186&amp;$B186,'MAYO 2'!$BC$11:$BC$40&amp;'MAYO 2'!$BD$11:$BD$40,'MAYO 2'!$CL$11:$CL$40,"A"))/1%,"")</f>
        <v/>
      </c>
      <c r="DL186" s="188" t="str">
        <f t="array" ref="DL186">IFERROR(_xlfn.XLOOKUP($A186&amp;$B186,JUNIO!$D$11:$D$40&amp;JUNIO!$E$11:$E$40,JUNIO!$AM$11:$AM$40,_xlfn.XLOOKUP($A186&amp;$B186,JUNIO!$BC$11:$BC$40&amp;JUNIO!$BD$11:$BD$40,JUNIO!$CL$11:$CL$40,"A"))/1%,"")</f>
        <v/>
      </c>
      <c r="DM186" s="188" t="str">
        <f t="array" ref="DM186">IFERROR(_xlfn.XLOOKUP($A186&amp;$B186,'JUNIO 2'!$D$11:$D$40&amp;'JUNIO 2'!$E$11:$E$40,'JUNIO 2'!$AM$11:$AM$40,_xlfn.XLOOKUP($A186&amp;$B186,'JUNIO 2'!$BC$11:$BC$40&amp;'JUNIO 2'!$BD$11:$BD$40,'JUNIO 2'!$CL$11:$CL$40,"A"))/1%,"")</f>
        <v/>
      </c>
      <c r="DN186" s="188" t="str">
        <f t="array" ref="DN186">IFERROR(_xlfn.XLOOKUP($A186&amp;$B186,JULIO!$D$11:$D$40&amp;JULIO!$E$11:$E$40,JULIO!$AM$11:$AM$40,_xlfn.XLOOKUP($A186&amp;$B186,JULIO!$BC$11:$BC$40&amp;JULIO!$BD$11:$BD$40,JULIO!$CL$11:$CL$40,"A"))/1%,"")</f>
        <v/>
      </c>
      <c r="DO186" s="188" t="str">
        <f t="array" ref="DO186">IFERROR(_xlfn.XLOOKUP($A186&amp;$B186,'JULIO 2'!$D$11:$D$40&amp;'JULIO 2'!$E$11:$E$40,'JULIO 2'!$AM$11:$AM$40,_xlfn.XLOOKUP($A186&amp;$B186,'JULIO 2'!$BC$11:$BC$40&amp;'JULIO 2'!$BD$11:$BD$40,'JULIO 2'!$CL$11:$CL$40,"A"))/1%,"")</f>
        <v/>
      </c>
      <c r="DP186" s="188" t="str">
        <f t="array" ref="DP186">IFERROR(_xlfn.XLOOKUP($A186&amp;$B186,AGOSTO!$D$11:$D$40&amp;AGOSTO!$E$11:$E$40,AGOSTO!$AM$11:$AM$40,_xlfn.XLOOKUP($A186&amp;$B186,AGOSTO!$BC$11:$BC$40&amp;AGOSTO!$BD$11:$BD$40,AGOSTO!$CL$11:$CL$40,"A"))/1%,"")</f>
        <v/>
      </c>
      <c r="DQ186" s="188" t="str">
        <f t="array" ref="DQ186">IFERROR(_xlfn.XLOOKUP($A186&amp;$B186,'AGOSTO 2'!$D$11:$D$40&amp;'AGOSTO 2'!$E$11:$E$40,'AGOSTO 2'!$AM$11:$AM$40,_xlfn.XLOOKUP($A186&amp;$B186,'AGOSTO 2'!$BC$11:$BC$40&amp;'AGOSTO 2'!$BD$11:$BD$40,'AGOSTO 2'!$CL$11:$CL$40,"A"))/1%,"")</f>
        <v/>
      </c>
      <c r="DR186" s="188" t="str">
        <f t="array" ref="DR186">IFERROR(_xlfn.XLOOKUP($A186&amp;$B186,SEPTIEMBRE!$D$11:$D$40&amp;SEPTIEMBRE!$E$11:$E$40,SEPTIEMBRE!$AM$11:$AM$40,_xlfn.XLOOKUP($A186&amp;$B186,SEPTIEMBRE!$BC$11:$BC$40&amp;SEPTIEMBRE!$BD$11:$BD$40,SEPTIEMBRE!$CL$11:$CL$40,"A"))/1%,"")</f>
        <v/>
      </c>
      <c r="DS186" s="188" t="str">
        <f t="array" ref="DS186">IFERROR(_xlfn.XLOOKUP($A186&amp;$B186,'SEPTIEMBRE 2'!$D$11:$D$40&amp;'SEPTIEMBRE 2'!$E$11:$E$40,'SEPTIEMBRE 2'!$AM$11:$AM$40,_xlfn.XLOOKUP($A186&amp;$B186,'SEPTIEMBRE 2'!$BC$11:$BC$40&amp;'SEPTIEMBRE 2'!$BD$11:$BD$40,'SEPTIEMBRE 2'!$CL$11:$CL$40,"A"))/1%,"")</f>
        <v/>
      </c>
      <c r="DT186" s="188" t="str">
        <f t="array" ref="DT186">IFERROR(_xlfn.XLOOKUP($A186&amp;$B186,'SEPTIEMBRE 3'!$D$11:$D$40&amp;'SEPTIEMBRE 3'!$E$11:$E$40,'SEPTIEMBRE 3'!$AM$11:$AM$40,_xlfn.XLOOKUP($A186&amp;$B186,'SEPTIEMBRE 3'!$BC$11:$BC$40&amp;'SEPTIEMBRE 3'!$BD$11:$BD$40,'SEPTIEMBRE 3'!$CL$11:$CL$40,"A"))/1%,"")</f>
        <v/>
      </c>
      <c r="DU186" s="188" t="str">
        <f t="array" ref="DU186">IFERROR(_xlfn.XLOOKUP($A186&amp;$B186,OCTUBRE!$D$11:$D$40&amp;OCTUBRE!$E$11:$E$40,OCTUBRE!$AM$11:$AM$40,_xlfn.XLOOKUP($A186&amp;$B186,OCTUBRE!$BC$11:$BC$40&amp;OCTUBRE!$BD$11:$BD$40,OCTUBRE!$CL$11:$CL$40,"A"))/1%,"")</f>
        <v/>
      </c>
      <c r="DV186" s="188" t="str">
        <f t="array" ref="DV186">IFERROR(_xlfn.XLOOKUP($A186&amp;$B186,'OCTUBRE 2'!$D$11:$D$40&amp;'OCTUBRE 2'!$E$11:$E$40,'OCTUBRE 2'!$AM$11:$AM$40,_xlfn.XLOOKUP($A186&amp;$B186,'OCTUBRE 2'!$BC$11:$BC$40&amp;'OCTUBRE 2'!$BD$11:$BD$40,'OCTUBRE 2'!$CL$11:$CL$40,"A"))/1%,"")</f>
        <v/>
      </c>
      <c r="DW186" s="188" t="str">
        <f t="array" ref="DW186">IFERROR(_xlfn.XLOOKUP($A186&amp;$B186,NOVIEMBRE!$D$11:$D$40&amp;NOVIEMBRE!$E$11:$E$40,NOVIEMBRE!$AM$11:$AM$40,_xlfn.XLOOKUP($A186&amp;$B186,NOVIEMBRE!$BC$11:$BC$40&amp;NOVIEMBRE!$BD$11:$BD$40,NOVIEMBRE!$CL$11:$CL$40,"A"))/1%,"")</f>
        <v/>
      </c>
      <c r="DX186" s="188" t="str">
        <f t="array" ref="DX186">IFERROR(_xlfn.XLOOKUP($A186&amp;$B186,'NOVIEMBRE 2'!$D$11:$D$40&amp;'NOVIEMBRE 2'!$E$11:$E$40,'NOVIEMBRE 2'!$AM$11:$AM$40,_xlfn.XLOOKUP($A186&amp;$B186,'NOVIEMBRE 2'!$BC$11:$BC$40&amp;'NOVIEMBRE 2'!$BD$11:$BD$40,'NOVIEMBRE 2'!$CL$11:$CL$40,"A"))/1%,"")</f>
        <v/>
      </c>
      <c r="DY186" s="188" t="str">
        <f t="array" ref="DY186">IFERROR(_xlfn.XLOOKUP($A186&amp;$B186,DICIEMBRE!$D$11:$D$40&amp;DICIEMBRE!$E$11:$E$40,DICIEMBRE!$AM$11:$AM$40,_xlfn.XLOOKUP($A186&amp;$B186,DICIEMBRE!$BC$11:$BC$40&amp;DICIEMBRE!$BD$11:$BD$40,DICIEMBRE!$CL$11:$CL$40,"A"))/1%,"")</f>
        <v/>
      </c>
      <c r="DZ186" s="381" t="str">
        <f t="shared" si="9"/>
        <v>-</v>
      </c>
      <c r="EA186" s="381" t="str">
        <f t="shared" si="10"/>
        <v>-</v>
      </c>
      <c r="EB186" s="381" t="str">
        <f t="shared" si="11"/>
        <v>-</v>
      </c>
      <c r="EC186" s="381" t="str">
        <f t="shared" si="12"/>
        <v>-</v>
      </c>
      <c r="ED186" s="381" t="str">
        <f t="shared" si="13"/>
        <v>-</v>
      </c>
      <c r="EE186" s="381" t="str">
        <f t="shared" si="14"/>
        <v>-</v>
      </c>
      <c r="EF186" s="381" t="str">
        <f t="shared" si="15"/>
        <v>-</v>
      </c>
      <c r="EG186" s="381" t="str">
        <f t="shared" si="16"/>
        <v>-</v>
      </c>
      <c r="EH186" s="381" t="str">
        <f t="shared" si="17"/>
        <v>-</v>
      </c>
      <c r="EI186" s="188" t="str">
        <f t="shared" si="18"/>
        <v/>
      </c>
      <c r="EJ186" s="382"/>
      <c r="EK186" s="382"/>
      <c r="EL186" s="383"/>
      <c r="EM186" s="21"/>
      <c r="EN186" s="384">
        <f t="array" ref="EN186">IFERROR(_xlfn.XLOOKUP($A186&amp;$B186,MARZO!$D$11:$D$40&amp;MARZO!$E$11:$E$40,MARZO!$AK$11:$AK$40,_xlfn.XLOOKUP($A186&amp;$B186,MARZO!$BC$11:$BC$40&amp;MARZO!$BD$11:$BD$40,MARZO!$CJ$11:$CJ$40,"A")),"")</f>
        <v>0</v>
      </c>
      <c r="EO186" s="384">
        <f t="array" ref="EO186">IFERROR(_xlfn.XLOOKUP($A186&amp;$B186,ABRIL!$D$11:$D$40&amp;ABRIL!$E$11:$E$40,ABRIL!$AK$11:$AK$40,_xlfn.XLOOKUP($A186&amp;$B186,ABRIL!$BC$11:$BC$40&amp;ABRIL!$BD$11:$BD$40,ABRIL!$CJ$11:$CJ$40,"A")),"")</f>
        <v>0</v>
      </c>
      <c r="EP186" s="384">
        <f t="array" ref="EP186">IFERROR(_xlfn.XLOOKUP($A186&amp;$B186,'ABRIL 2'!$D$11:$D$40&amp;'ABRIL 2'!$E$11:$E$40,'ABRIL 2'!$AK$11:$AK$40,_xlfn.XLOOKUP($A186&amp;$B186,'ABRIL 2'!$BC$11:$BC$40&amp;'ABRIL 2'!$BD$11:$BD$40,'ABRIL 2'!$CJ$11:$CJ$40,"A")),"")</f>
        <v>0</v>
      </c>
      <c r="EQ186" s="384">
        <f t="array" ref="EQ186">IFERROR(_xlfn.XLOOKUP($A186&amp;$B186,MAYO!$D$11:$D$40&amp;MAYO!$E$11:$E$40,MAYO!$AK$11:$AK$40,_xlfn.XLOOKUP($A186&amp;$B186,MAYO!$BC$11:$BC$40&amp;MAYO!$BD$11:$BD$40,MAYO!$CJ$11:$CJ$40,"A")),"")</f>
        <v>0</v>
      </c>
      <c r="ER186" s="384">
        <f t="array" ref="ER186">IFERROR(_xlfn.XLOOKUP($A186&amp;$B186,'MAYO 2'!$D$11:$D$40&amp;'MAYO 2'!$E$11:$E$40,'MAYO 2'!$AK$11:$AK$40,_xlfn.XLOOKUP($A186&amp;$B186,'MAYO 2'!$BC$11:$BC$40&amp;'MAYO 2'!$BD$11:$BD$40,'MAYO 2'!$CJ$11:$CJ$40,"A")),"")</f>
        <v>0</v>
      </c>
      <c r="ES186" s="384">
        <f t="array" ref="ES186">IFERROR(_xlfn.XLOOKUP($A186&amp;$B186,JUNIO!$D$11:$D$40&amp;JUNIO!$E$11:$E$40,JUNIO!$AK$11:$AK$40,_xlfn.XLOOKUP($A186&amp;$B186,JUNIO!$BC$11:$BC$40&amp;JUNIO!$BD$11:$BD$40,JUNIO!$CJ$11:$CJ$40,"A")),"")</f>
        <v>0</v>
      </c>
      <c r="ET186" s="384">
        <f t="array" ref="ET186">IFERROR(_xlfn.XLOOKUP($A186&amp;$B186,'JUNIO 2'!$D$11:$D$40&amp;'JUNIO 2'!$E$11:$E$40,'JUNIO 2'!$AK$11:$AK$40,_xlfn.XLOOKUP($A186&amp;$B186,'JUNIO 2'!$BC$11:$BC$40&amp;'JUNIO 2'!$BD$11:$BD$40,'JUNIO 2'!$CJ$11:$CJ$40,"A")),"")</f>
        <v>0</v>
      </c>
      <c r="EU186" s="384">
        <f t="array" ref="EU186">IFERROR(_xlfn.XLOOKUP($A186&amp;$B186,JULIO!$D$11:$D$40&amp;JULIO!$E$11:$E$40,JULIO!$AK$11:$AK$40,_xlfn.XLOOKUP($A186&amp;$B186,JULIO!$BC$11:$BC$40&amp;JULIO!$BD$11:$BD$40,JULIO!$CJ$11:$CJ$40,"A")),"")</f>
        <v>0</v>
      </c>
      <c r="EV186" s="384">
        <f t="array" ref="EV186">IFERROR(_xlfn.XLOOKUP($A186&amp;$B186,'JULIO 2'!$D$11:$D$40&amp;'JULIO 2'!$E$11:$E$40,'JULIO 2'!$AK$11:$AK$40,_xlfn.XLOOKUP($A186&amp;$B186,'JULIO 2'!$BC$11:$BC$40&amp;'JULIO 2'!$BD$11:$BD$40,'JULIO 2'!$CJ$11:$CJ$40,"A")),"")</f>
        <v>0</v>
      </c>
      <c r="EW186" s="384">
        <f t="array" ref="EW186">IFERROR(_xlfn.XLOOKUP($A186&amp;$B186,AGOSTO!$D$11:$D$40&amp;AGOSTO!$E$11:$E$40,AGOSTO!$AK$11:$AK$40,_xlfn.XLOOKUP($A186&amp;$B186,AGOSTO!$BC$11:$BC$40&amp;AGOSTO!$BD$11:$BD$40,AGOSTO!$CJ$11:$CJ$40,"A")),"")</f>
        <v>0</v>
      </c>
      <c r="EX186" s="384">
        <f t="array" ref="EX186">IFERROR(_xlfn.XLOOKUP($A186&amp;$B186,'AGOSTO 2'!$D$11:$D$40&amp;'AGOSTO 2'!$E$11:$E$40,'AGOSTO 2'!$AK$11:$AK$40,_xlfn.XLOOKUP($A186&amp;$B186,'AGOSTO 2'!$BC$11:$BC$40&amp;'AGOSTO 2'!$BD$11:$BD$40,'AGOSTO 2'!$CJ$11:$CJ$40,"A")),"")</f>
        <v>0</v>
      </c>
      <c r="EY186" s="384">
        <f t="array" ref="EY186">IFERROR(_xlfn.XLOOKUP($A186&amp;$B186,SEPTIEMBRE!$D$11:$D$40&amp;SEPTIEMBRE!$E$11:$E$40,SEPTIEMBRE!$AK$11:$AK$40,_xlfn.XLOOKUP($A186&amp;$B186,SEPTIEMBRE!$BC$11:$BC$40&amp;SEPTIEMBRE!$BD$11:$BD$40,SEPTIEMBRE!$CJ$11:$CJ$40,"A")),"")</f>
        <v>0</v>
      </c>
      <c r="EZ186" s="384">
        <f t="array" ref="EZ186">IFERROR(_xlfn.XLOOKUP($A186&amp;$B186,'SEPTIEMBRE 2'!$D$11:$D$40&amp;'SEPTIEMBRE 2'!$E$11:$E$40,'SEPTIEMBRE 2'!$AK$11:$AK$40,_xlfn.XLOOKUP($A186&amp;$B186,'SEPTIEMBRE 2'!$BC$11:$BC$40&amp;'SEPTIEMBRE 2'!$BD$11:$BD$40,'SEPTIEMBRE 2'!$CJ$11:$CJ$40,"A")),"")</f>
        <v>0</v>
      </c>
      <c r="FA186" s="384">
        <f t="array" ref="FA186">IFERROR(_xlfn.XLOOKUP($A186&amp;$B186,'SEPTIEMBRE 3'!$D$11:$D$40&amp;'SEPTIEMBRE 3'!$E$11:$E$40,'SEPTIEMBRE 3'!$AK$11:$AK$40,_xlfn.XLOOKUP($A186&amp;$B186,'SEPTIEMBRE 3'!$BC$11:$BC$40&amp;'SEPTIEMBRE 3'!$BD$11:$BD$40,'SEPTIEMBRE 3'!$CJ$11:$CJ$40,"A")),"")</f>
        <v>0</v>
      </c>
      <c r="FB186" s="384">
        <f t="array" ref="FB186">IFERROR(_xlfn.XLOOKUP($A186&amp;$B186,OCTUBRE!$D$11:$D$40&amp;OCTUBRE!$E$11:$E$40,OCTUBRE!$AK$11:$AK$40,_xlfn.XLOOKUP($A186&amp;$B186,OCTUBRE!$BC$11:$BC$40&amp;OCTUBRE!$BD$11:$BD$40,OCTUBRE!$CJ$11:$CJ$40,"A")),"")</f>
        <v>0</v>
      </c>
      <c r="FC186" s="384">
        <f t="array" ref="FC186">IFERROR(_xlfn.XLOOKUP($A186&amp;$B186,'OCTUBRE 2'!$D$11:$D$40&amp;'OCTUBRE 2'!$E$11:$E$40,'OCTUBRE 2'!$AK$11:$AK$40,_xlfn.XLOOKUP($A186&amp;$B186,'OCTUBRE 2'!$BC$11:$BC$40&amp;'OCTUBRE 2'!$BD$11:$BD$40,'OCTUBRE 2'!$CJ$11:$CJ$40,"A")),"")</f>
        <v>0</v>
      </c>
      <c r="FD186" s="384">
        <f t="array" ref="FD186">IFERROR(_xlfn.XLOOKUP($A186&amp;$B186,NOVIEMBRE!$D$11:$D$40&amp;NOVIEMBRE!$E$11:$E$40,NOVIEMBRE!$AK$11:$AK$40,_xlfn.XLOOKUP($A186&amp;$B186,NOVIEMBRE!$BC$11:$BC$40&amp;NOVIEMBRE!$BD$11:$BD$40,NOVIEMBRE!$CJ$11:$CJ$40,"A")),"")</f>
        <v>0</v>
      </c>
      <c r="FE186" s="384">
        <f t="array" ref="FE186">IFERROR(_xlfn.XLOOKUP($A186&amp;$B186,'NOVIEMBRE 2'!$D$11:$D$40&amp;'NOVIEMBRE 2'!$E$11:$E$40,'NOVIEMBRE 2'!$AK$11:$AK$40,_xlfn.XLOOKUP($A186&amp;$B186,'NOVIEMBRE 2'!$BC$11:$BC$40&amp;'NOVIEMBRE 2'!$BD$11:$BD$40,'NOVIEMBRE 2'!$CJ$11:$CJ$40,"A")),"")</f>
        <v>0</v>
      </c>
      <c r="FF186" s="385">
        <f t="array" ref="FF186">IFERROR(_xlfn.XLOOKUP($A186&amp;$B186,DICIEMBRE!$D$11:$D$40&amp;DICIEMBRE!$E$11:$E$40,DICIEMBRE!$AK$11:$AK$40,_xlfn.XLOOKUP($A186&amp;$B186,DICIEMBRE!$BC$11:$BC$40&amp;DICIEMBRE!$BD$11:$BD$40,DICIEMBRE!$CJ$11:$CJ$40,"A")),"")</f>
        <v>0</v>
      </c>
      <c r="FG186" s="386" t="str">
        <f t="shared" si="19"/>
        <v/>
      </c>
      <c r="FH186" s="386" t="str">
        <f t="array" ref="FH186">IF(
 COUNT(DZ186:EH186)=0,
 "-",
 IF(
  COUNT(DZ186:EH186) &lt; COUNTA(DZ186:EH186),
  REPT("🟩", ROUND(COUNT(DZ186:EH186)/COUNTA(DZ186:EH186)*5, 0)) &amp;
  REPT("⬜", 5 - ROUND(COUNT(DZ186:EH186)/COUNTA(DZ186:EH186)*5, 0)),
  IF(
    AVERAGE(IF(DZ186:EH186&lt;&gt;"", DZ186:EH186, )) &gt;= 70, "🟩🟩🟩🟩🟩",
    IF(
      AVERAGE(IF(DZ186:EH186&lt;&gt;"",DZ186:EH186, )) &gt;= 56, "🟨🟨🟨🟨🟨",
      "🟥🟥🟥🟥🟥"
    )
  )
 )
)
</f>
        <v>-</v>
      </c>
    </row>
    <row r="187" ht="15.75" customHeight="1">
      <c r="A187" s="168"/>
      <c r="B187" s="169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1"/>
      <c r="N187" s="172" t="str">
        <f t="shared" si="1"/>
        <v/>
      </c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2" t="str">
        <f t="shared" si="2"/>
        <v/>
      </c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2" t="str">
        <f t="shared" si="3"/>
        <v/>
      </c>
      <c r="AM187" s="173"/>
      <c r="AN187" s="173"/>
      <c r="AO187" s="173"/>
      <c r="AP187" s="173"/>
      <c r="AQ187" s="173"/>
      <c r="AR187" s="173"/>
      <c r="AS187" s="173"/>
      <c r="AT187" s="173"/>
      <c r="AU187" s="173"/>
      <c r="AV187" s="171"/>
      <c r="AW187" s="171"/>
      <c r="AX187" s="172" t="str">
        <f t="shared" si="4"/>
        <v/>
      </c>
      <c r="AY187" s="173"/>
      <c r="AZ187" s="173"/>
      <c r="BA187" s="173"/>
      <c r="BB187" s="173"/>
      <c r="BC187" s="173"/>
      <c r="BD187" s="173"/>
      <c r="BE187" s="173"/>
      <c r="BF187" s="173"/>
      <c r="BG187" s="173"/>
      <c r="BH187" s="173"/>
      <c r="BI187" s="173"/>
      <c r="BJ187" s="172" t="str">
        <f t="shared" si="5"/>
        <v/>
      </c>
      <c r="BK187" s="173"/>
      <c r="BL187" s="173"/>
      <c r="BM187" s="173"/>
      <c r="BN187" s="173"/>
      <c r="BO187" s="173"/>
      <c r="BP187" s="173"/>
      <c r="BQ187" s="173"/>
      <c r="BR187" s="173"/>
      <c r="BS187" s="173"/>
      <c r="BT187" s="173"/>
      <c r="BU187" s="173"/>
      <c r="BV187" s="172" t="str">
        <f t="shared" si="6"/>
        <v/>
      </c>
      <c r="BW187" s="173"/>
      <c r="BX187" s="173"/>
      <c r="BY187" s="173"/>
      <c r="BZ187" s="171"/>
      <c r="CA187" s="171"/>
      <c r="CB187" s="171"/>
      <c r="CC187" s="171"/>
      <c r="CD187" s="171"/>
      <c r="CE187" s="171"/>
      <c r="CF187" s="171"/>
      <c r="CG187" s="171"/>
      <c r="CH187" s="172" t="str">
        <f t="shared" si="7"/>
        <v/>
      </c>
      <c r="CI187" s="171"/>
      <c r="CJ187" s="173"/>
      <c r="CK187" s="173"/>
      <c r="CL187" s="173"/>
      <c r="CM187" s="173"/>
      <c r="CN187" s="171"/>
      <c r="CO187" s="171"/>
      <c r="CP187" s="171"/>
      <c r="CQ187" s="173"/>
      <c r="CR187" s="171"/>
      <c r="CS187" s="171"/>
      <c r="CT187" s="172" t="str">
        <f t="shared" si="8"/>
        <v/>
      </c>
      <c r="CU187" s="172"/>
      <c r="CV187" s="172"/>
      <c r="CW187" s="172"/>
      <c r="CX187" s="172"/>
      <c r="CY187" s="172"/>
      <c r="CZ187" s="172"/>
      <c r="DA187" s="172"/>
      <c r="DB187" s="172"/>
      <c r="DC187" s="172"/>
      <c r="DD187" s="172"/>
      <c r="DE187" s="172"/>
      <c r="DF187" s="172"/>
      <c r="DG187" s="188" t="str">
        <f t="array" ref="DG187">IFERROR(_xlfn.XLOOKUP($A187&amp;B187,MARZO!$D$11:$D$40&amp;MARZO!$E$11:$E$40,MARZO!$AM$11:$AM$40,_xlfn.XLOOKUP($A187&amp;$B187,MARZO!$BC$11:$BC$40&amp;MARZO!$BD$11:$BD$40,MARZO!$CL$11:$CL$40,"A"))/1%,"")</f>
        <v/>
      </c>
      <c r="DH187" s="188" t="str">
        <f t="array" ref="DH187">IFERROR(_xlfn.XLOOKUP($A187&amp;$B187,ABRIL!$D$11:$D$40&amp;ABRIL!$E$11:$E$40,ABRIL!$AM$11:$AM$40,_xlfn.XLOOKUP($A187&amp;$B187,ABRIL!$BC$11:$BC$40&amp;ABRIL!$BD$11:$BD$40,ABRIL!$CL$11:$CL$40,"A"))/1%,"")</f>
        <v/>
      </c>
      <c r="DI187" s="188" t="str">
        <f t="array" ref="DI187">IFERROR(_xlfn.XLOOKUP($A187&amp;$B187,'ABRIL 2'!$D$11:$D$40&amp;'ABRIL 2'!$E$11:$E$40,'ABRIL 2'!$AM$11:$AM$40,_xlfn.XLOOKUP($A187&amp;$B187,'ABRIL 2'!$BC$11:$BC$40&amp;'ABRIL 2'!$BD$11:$BD$40,'ABRIL 2'!$CL$11:$CL$40,"A"))/1%,"")</f>
        <v/>
      </c>
      <c r="DJ187" s="188" t="str">
        <f t="array" ref="DJ187">IFERROR(_xlfn.XLOOKUP($A187&amp;$B187,MAYO!$D$11:$D$40&amp;MAYO!$E$11:$E$40,MAYO!$AM$11:$AM$40,_xlfn.XLOOKUP($A187&amp;$B187,MAYO!$BC$11:$BC$40&amp;MAYO!$BD$11:$BD$40,MAYO!$CL$11:$CL$40,"A"))/1%,"")</f>
        <v/>
      </c>
      <c r="DK187" s="188" t="str">
        <f t="array" ref="DK187">IFERROR(_xlfn.XLOOKUP($A187&amp;$B187,'MAYO 2'!$D$11:$D$40&amp;'MAYO 2'!$E$11:$E$40,'MAYO 2'!$AM$11:$AM$40,_xlfn.XLOOKUP($A187&amp;$B187,'MAYO 2'!$BC$11:$BC$40&amp;'MAYO 2'!$BD$11:$BD$40,'MAYO 2'!$CL$11:$CL$40,"A"))/1%,"")</f>
        <v/>
      </c>
      <c r="DL187" s="188" t="str">
        <f t="array" ref="DL187">IFERROR(_xlfn.XLOOKUP($A187&amp;$B187,JUNIO!$D$11:$D$40&amp;JUNIO!$E$11:$E$40,JUNIO!$AM$11:$AM$40,_xlfn.XLOOKUP($A187&amp;$B187,JUNIO!$BC$11:$BC$40&amp;JUNIO!$BD$11:$BD$40,JUNIO!$CL$11:$CL$40,"A"))/1%,"")</f>
        <v/>
      </c>
      <c r="DM187" s="188" t="str">
        <f t="array" ref="DM187">IFERROR(_xlfn.XLOOKUP($A187&amp;$B187,'JUNIO 2'!$D$11:$D$40&amp;'JUNIO 2'!$E$11:$E$40,'JUNIO 2'!$AM$11:$AM$40,_xlfn.XLOOKUP($A187&amp;$B187,'JUNIO 2'!$BC$11:$BC$40&amp;'JUNIO 2'!$BD$11:$BD$40,'JUNIO 2'!$CL$11:$CL$40,"A"))/1%,"")</f>
        <v/>
      </c>
      <c r="DN187" s="188" t="str">
        <f t="array" ref="DN187">IFERROR(_xlfn.XLOOKUP($A187&amp;$B187,JULIO!$D$11:$D$40&amp;JULIO!$E$11:$E$40,JULIO!$AM$11:$AM$40,_xlfn.XLOOKUP($A187&amp;$B187,JULIO!$BC$11:$BC$40&amp;JULIO!$BD$11:$BD$40,JULIO!$CL$11:$CL$40,"A"))/1%,"")</f>
        <v/>
      </c>
      <c r="DO187" s="188" t="str">
        <f t="array" ref="DO187">IFERROR(_xlfn.XLOOKUP($A187&amp;$B187,'JULIO 2'!$D$11:$D$40&amp;'JULIO 2'!$E$11:$E$40,'JULIO 2'!$AM$11:$AM$40,_xlfn.XLOOKUP($A187&amp;$B187,'JULIO 2'!$BC$11:$BC$40&amp;'JULIO 2'!$BD$11:$BD$40,'JULIO 2'!$CL$11:$CL$40,"A"))/1%,"")</f>
        <v/>
      </c>
      <c r="DP187" s="188" t="str">
        <f t="array" ref="DP187">IFERROR(_xlfn.XLOOKUP($A187&amp;$B187,AGOSTO!$D$11:$D$40&amp;AGOSTO!$E$11:$E$40,AGOSTO!$AM$11:$AM$40,_xlfn.XLOOKUP($A187&amp;$B187,AGOSTO!$BC$11:$BC$40&amp;AGOSTO!$BD$11:$BD$40,AGOSTO!$CL$11:$CL$40,"A"))/1%,"")</f>
        <v/>
      </c>
      <c r="DQ187" s="188" t="str">
        <f t="array" ref="DQ187">IFERROR(_xlfn.XLOOKUP($A187&amp;$B187,'AGOSTO 2'!$D$11:$D$40&amp;'AGOSTO 2'!$E$11:$E$40,'AGOSTO 2'!$AM$11:$AM$40,_xlfn.XLOOKUP($A187&amp;$B187,'AGOSTO 2'!$BC$11:$BC$40&amp;'AGOSTO 2'!$BD$11:$BD$40,'AGOSTO 2'!$CL$11:$CL$40,"A"))/1%,"")</f>
        <v/>
      </c>
      <c r="DR187" s="188" t="str">
        <f t="array" ref="DR187">IFERROR(_xlfn.XLOOKUP($A187&amp;$B187,SEPTIEMBRE!$D$11:$D$40&amp;SEPTIEMBRE!$E$11:$E$40,SEPTIEMBRE!$AM$11:$AM$40,_xlfn.XLOOKUP($A187&amp;$B187,SEPTIEMBRE!$BC$11:$BC$40&amp;SEPTIEMBRE!$BD$11:$BD$40,SEPTIEMBRE!$CL$11:$CL$40,"A"))/1%,"")</f>
        <v/>
      </c>
      <c r="DS187" s="188" t="str">
        <f t="array" ref="DS187">IFERROR(_xlfn.XLOOKUP($A187&amp;$B187,'SEPTIEMBRE 2'!$D$11:$D$40&amp;'SEPTIEMBRE 2'!$E$11:$E$40,'SEPTIEMBRE 2'!$AM$11:$AM$40,_xlfn.XLOOKUP($A187&amp;$B187,'SEPTIEMBRE 2'!$BC$11:$BC$40&amp;'SEPTIEMBRE 2'!$BD$11:$BD$40,'SEPTIEMBRE 2'!$CL$11:$CL$40,"A"))/1%,"")</f>
        <v/>
      </c>
      <c r="DT187" s="188" t="str">
        <f t="array" ref="DT187">IFERROR(_xlfn.XLOOKUP($A187&amp;$B187,'SEPTIEMBRE 3'!$D$11:$D$40&amp;'SEPTIEMBRE 3'!$E$11:$E$40,'SEPTIEMBRE 3'!$AM$11:$AM$40,_xlfn.XLOOKUP($A187&amp;$B187,'SEPTIEMBRE 3'!$BC$11:$BC$40&amp;'SEPTIEMBRE 3'!$BD$11:$BD$40,'SEPTIEMBRE 3'!$CL$11:$CL$40,"A"))/1%,"")</f>
        <v/>
      </c>
      <c r="DU187" s="188" t="str">
        <f t="array" ref="DU187">IFERROR(_xlfn.XLOOKUP($A187&amp;$B187,OCTUBRE!$D$11:$D$40&amp;OCTUBRE!$E$11:$E$40,OCTUBRE!$AM$11:$AM$40,_xlfn.XLOOKUP($A187&amp;$B187,OCTUBRE!$BC$11:$BC$40&amp;OCTUBRE!$BD$11:$BD$40,OCTUBRE!$CL$11:$CL$40,"A"))/1%,"")</f>
        <v/>
      </c>
      <c r="DV187" s="188" t="str">
        <f t="array" ref="DV187">IFERROR(_xlfn.XLOOKUP($A187&amp;$B187,'OCTUBRE 2'!$D$11:$D$40&amp;'OCTUBRE 2'!$E$11:$E$40,'OCTUBRE 2'!$AM$11:$AM$40,_xlfn.XLOOKUP($A187&amp;$B187,'OCTUBRE 2'!$BC$11:$BC$40&amp;'OCTUBRE 2'!$BD$11:$BD$40,'OCTUBRE 2'!$CL$11:$CL$40,"A"))/1%,"")</f>
        <v/>
      </c>
      <c r="DW187" s="188" t="str">
        <f t="array" ref="DW187">IFERROR(_xlfn.XLOOKUP($A187&amp;$B187,NOVIEMBRE!$D$11:$D$40&amp;NOVIEMBRE!$E$11:$E$40,NOVIEMBRE!$AM$11:$AM$40,_xlfn.XLOOKUP($A187&amp;$B187,NOVIEMBRE!$BC$11:$BC$40&amp;NOVIEMBRE!$BD$11:$BD$40,NOVIEMBRE!$CL$11:$CL$40,"A"))/1%,"")</f>
        <v/>
      </c>
      <c r="DX187" s="188" t="str">
        <f t="array" ref="DX187">IFERROR(_xlfn.XLOOKUP($A187&amp;$B187,'NOVIEMBRE 2'!$D$11:$D$40&amp;'NOVIEMBRE 2'!$E$11:$E$40,'NOVIEMBRE 2'!$AM$11:$AM$40,_xlfn.XLOOKUP($A187&amp;$B187,'NOVIEMBRE 2'!$BC$11:$BC$40&amp;'NOVIEMBRE 2'!$BD$11:$BD$40,'NOVIEMBRE 2'!$CL$11:$CL$40,"A"))/1%,"")</f>
        <v/>
      </c>
      <c r="DY187" s="188" t="str">
        <f t="array" ref="DY187">IFERROR(_xlfn.XLOOKUP($A187&amp;$B187,DICIEMBRE!$D$11:$D$40&amp;DICIEMBRE!$E$11:$E$40,DICIEMBRE!$AM$11:$AM$40,_xlfn.XLOOKUP($A187&amp;$B187,DICIEMBRE!$BC$11:$BC$40&amp;DICIEMBRE!$BD$11:$BD$40,DICIEMBRE!$CL$11:$CL$40,"A"))/1%,"")</f>
        <v/>
      </c>
      <c r="DZ187" s="381" t="str">
        <f t="shared" si="9"/>
        <v>-</v>
      </c>
      <c r="EA187" s="381" t="str">
        <f t="shared" si="10"/>
        <v>-</v>
      </c>
      <c r="EB187" s="381" t="str">
        <f t="shared" si="11"/>
        <v>-</v>
      </c>
      <c r="EC187" s="381" t="str">
        <f t="shared" si="12"/>
        <v>-</v>
      </c>
      <c r="ED187" s="381" t="str">
        <f t="shared" si="13"/>
        <v>-</v>
      </c>
      <c r="EE187" s="381" t="str">
        <f t="shared" si="14"/>
        <v>-</v>
      </c>
      <c r="EF187" s="381" t="str">
        <f t="shared" si="15"/>
        <v>-</v>
      </c>
      <c r="EG187" s="381" t="str">
        <f t="shared" si="16"/>
        <v>-</v>
      </c>
      <c r="EH187" s="381" t="str">
        <f t="shared" si="17"/>
        <v>-</v>
      </c>
      <c r="EI187" s="188" t="str">
        <f t="shared" si="18"/>
        <v/>
      </c>
      <c r="EJ187" s="382"/>
      <c r="EK187" s="382"/>
      <c r="EL187" s="383"/>
      <c r="EM187" s="21"/>
      <c r="EN187" s="384">
        <f t="array" ref="EN187">IFERROR(_xlfn.XLOOKUP($A187&amp;$B187,MARZO!$D$11:$D$40&amp;MARZO!$E$11:$E$40,MARZO!$AK$11:$AK$40,_xlfn.XLOOKUP($A187&amp;$B187,MARZO!$BC$11:$BC$40&amp;MARZO!$BD$11:$BD$40,MARZO!$CJ$11:$CJ$40,"A")),"")</f>
        <v>0</v>
      </c>
      <c r="EO187" s="384">
        <f t="array" ref="EO187">IFERROR(_xlfn.XLOOKUP($A187&amp;$B187,ABRIL!$D$11:$D$40&amp;ABRIL!$E$11:$E$40,ABRIL!$AK$11:$AK$40,_xlfn.XLOOKUP($A187&amp;$B187,ABRIL!$BC$11:$BC$40&amp;ABRIL!$BD$11:$BD$40,ABRIL!$CJ$11:$CJ$40,"A")),"")</f>
        <v>0</v>
      </c>
      <c r="EP187" s="384">
        <f t="array" ref="EP187">IFERROR(_xlfn.XLOOKUP($A187&amp;$B187,'ABRIL 2'!$D$11:$D$40&amp;'ABRIL 2'!$E$11:$E$40,'ABRIL 2'!$AK$11:$AK$40,_xlfn.XLOOKUP($A187&amp;$B187,'ABRIL 2'!$BC$11:$BC$40&amp;'ABRIL 2'!$BD$11:$BD$40,'ABRIL 2'!$CJ$11:$CJ$40,"A")),"")</f>
        <v>0</v>
      </c>
      <c r="EQ187" s="384">
        <f t="array" ref="EQ187">IFERROR(_xlfn.XLOOKUP($A187&amp;$B187,MAYO!$D$11:$D$40&amp;MAYO!$E$11:$E$40,MAYO!$AK$11:$AK$40,_xlfn.XLOOKUP($A187&amp;$B187,MAYO!$BC$11:$BC$40&amp;MAYO!$BD$11:$BD$40,MAYO!$CJ$11:$CJ$40,"A")),"")</f>
        <v>0</v>
      </c>
      <c r="ER187" s="384">
        <f t="array" ref="ER187">IFERROR(_xlfn.XLOOKUP($A187&amp;$B187,'MAYO 2'!$D$11:$D$40&amp;'MAYO 2'!$E$11:$E$40,'MAYO 2'!$AK$11:$AK$40,_xlfn.XLOOKUP($A187&amp;$B187,'MAYO 2'!$BC$11:$BC$40&amp;'MAYO 2'!$BD$11:$BD$40,'MAYO 2'!$CJ$11:$CJ$40,"A")),"")</f>
        <v>0</v>
      </c>
      <c r="ES187" s="384">
        <f t="array" ref="ES187">IFERROR(_xlfn.XLOOKUP($A187&amp;$B187,JUNIO!$D$11:$D$40&amp;JUNIO!$E$11:$E$40,JUNIO!$AK$11:$AK$40,_xlfn.XLOOKUP($A187&amp;$B187,JUNIO!$BC$11:$BC$40&amp;JUNIO!$BD$11:$BD$40,JUNIO!$CJ$11:$CJ$40,"A")),"")</f>
        <v>0</v>
      </c>
      <c r="ET187" s="384">
        <f t="array" ref="ET187">IFERROR(_xlfn.XLOOKUP($A187&amp;$B187,'JUNIO 2'!$D$11:$D$40&amp;'JUNIO 2'!$E$11:$E$40,'JUNIO 2'!$AK$11:$AK$40,_xlfn.XLOOKUP($A187&amp;$B187,'JUNIO 2'!$BC$11:$BC$40&amp;'JUNIO 2'!$BD$11:$BD$40,'JUNIO 2'!$CJ$11:$CJ$40,"A")),"")</f>
        <v>0</v>
      </c>
      <c r="EU187" s="384">
        <f t="array" ref="EU187">IFERROR(_xlfn.XLOOKUP($A187&amp;$B187,JULIO!$D$11:$D$40&amp;JULIO!$E$11:$E$40,JULIO!$AK$11:$AK$40,_xlfn.XLOOKUP($A187&amp;$B187,JULIO!$BC$11:$BC$40&amp;JULIO!$BD$11:$BD$40,JULIO!$CJ$11:$CJ$40,"A")),"")</f>
        <v>0</v>
      </c>
      <c r="EV187" s="384">
        <f t="array" ref="EV187">IFERROR(_xlfn.XLOOKUP($A187&amp;$B187,'JULIO 2'!$D$11:$D$40&amp;'JULIO 2'!$E$11:$E$40,'JULIO 2'!$AK$11:$AK$40,_xlfn.XLOOKUP($A187&amp;$B187,'JULIO 2'!$BC$11:$BC$40&amp;'JULIO 2'!$BD$11:$BD$40,'JULIO 2'!$CJ$11:$CJ$40,"A")),"")</f>
        <v>0</v>
      </c>
      <c r="EW187" s="384">
        <f t="array" ref="EW187">IFERROR(_xlfn.XLOOKUP($A187&amp;$B187,AGOSTO!$D$11:$D$40&amp;AGOSTO!$E$11:$E$40,AGOSTO!$AK$11:$AK$40,_xlfn.XLOOKUP($A187&amp;$B187,AGOSTO!$BC$11:$BC$40&amp;AGOSTO!$BD$11:$BD$40,AGOSTO!$CJ$11:$CJ$40,"A")),"")</f>
        <v>0</v>
      </c>
      <c r="EX187" s="384">
        <f t="array" ref="EX187">IFERROR(_xlfn.XLOOKUP($A187&amp;$B187,'AGOSTO 2'!$D$11:$D$40&amp;'AGOSTO 2'!$E$11:$E$40,'AGOSTO 2'!$AK$11:$AK$40,_xlfn.XLOOKUP($A187&amp;$B187,'AGOSTO 2'!$BC$11:$BC$40&amp;'AGOSTO 2'!$BD$11:$BD$40,'AGOSTO 2'!$CJ$11:$CJ$40,"A")),"")</f>
        <v>0</v>
      </c>
      <c r="EY187" s="384">
        <f t="array" ref="EY187">IFERROR(_xlfn.XLOOKUP($A187&amp;$B187,SEPTIEMBRE!$D$11:$D$40&amp;SEPTIEMBRE!$E$11:$E$40,SEPTIEMBRE!$AK$11:$AK$40,_xlfn.XLOOKUP($A187&amp;$B187,SEPTIEMBRE!$BC$11:$BC$40&amp;SEPTIEMBRE!$BD$11:$BD$40,SEPTIEMBRE!$CJ$11:$CJ$40,"A")),"")</f>
        <v>0</v>
      </c>
      <c r="EZ187" s="384">
        <f t="array" ref="EZ187">IFERROR(_xlfn.XLOOKUP($A187&amp;$B187,'SEPTIEMBRE 2'!$D$11:$D$40&amp;'SEPTIEMBRE 2'!$E$11:$E$40,'SEPTIEMBRE 2'!$AK$11:$AK$40,_xlfn.XLOOKUP($A187&amp;$B187,'SEPTIEMBRE 2'!$BC$11:$BC$40&amp;'SEPTIEMBRE 2'!$BD$11:$BD$40,'SEPTIEMBRE 2'!$CJ$11:$CJ$40,"A")),"")</f>
        <v>0</v>
      </c>
      <c r="FA187" s="384">
        <f t="array" ref="FA187">IFERROR(_xlfn.XLOOKUP($A187&amp;$B187,'SEPTIEMBRE 3'!$D$11:$D$40&amp;'SEPTIEMBRE 3'!$E$11:$E$40,'SEPTIEMBRE 3'!$AK$11:$AK$40,_xlfn.XLOOKUP($A187&amp;$B187,'SEPTIEMBRE 3'!$BC$11:$BC$40&amp;'SEPTIEMBRE 3'!$BD$11:$BD$40,'SEPTIEMBRE 3'!$CJ$11:$CJ$40,"A")),"")</f>
        <v>0</v>
      </c>
      <c r="FB187" s="384">
        <f t="array" ref="FB187">IFERROR(_xlfn.XLOOKUP($A187&amp;$B187,OCTUBRE!$D$11:$D$40&amp;OCTUBRE!$E$11:$E$40,OCTUBRE!$AK$11:$AK$40,_xlfn.XLOOKUP($A187&amp;$B187,OCTUBRE!$BC$11:$BC$40&amp;OCTUBRE!$BD$11:$BD$40,OCTUBRE!$CJ$11:$CJ$40,"A")),"")</f>
        <v>0</v>
      </c>
      <c r="FC187" s="384">
        <f t="array" ref="FC187">IFERROR(_xlfn.XLOOKUP($A187&amp;$B187,'OCTUBRE 2'!$D$11:$D$40&amp;'OCTUBRE 2'!$E$11:$E$40,'OCTUBRE 2'!$AK$11:$AK$40,_xlfn.XLOOKUP($A187&amp;$B187,'OCTUBRE 2'!$BC$11:$BC$40&amp;'OCTUBRE 2'!$BD$11:$BD$40,'OCTUBRE 2'!$CJ$11:$CJ$40,"A")),"")</f>
        <v>0</v>
      </c>
      <c r="FD187" s="384">
        <f t="array" ref="FD187">IFERROR(_xlfn.XLOOKUP($A187&amp;$B187,NOVIEMBRE!$D$11:$D$40&amp;NOVIEMBRE!$E$11:$E$40,NOVIEMBRE!$AK$11:$AK$40,_xlfn.XLOOKUP($A187&amp;$B187,NOVIEMBRE!$BC$11:$BC$40&amp;NOVIEMBRE!$BD$11:$BD$40,NOVIEMBRE!$CJ$11:$CJ$40,"A")),"")</f>
        <v>0</v>
      </c>
      <c r="FE187" s="384">
        <f t="array" ref="FE187">IFERROR(_xlfn.XLOOKUP($A187&amp;$B187,'NOVIEMBRE 2'!$D$11:$D$40&amp;'NOVIEMBRE 2'!$E$11:$E$40,'NOVIEMBRE 2'!$AK$11:$AK$40,_xlfn.XLOOKUP($A187&amp;$B187,'NOVIEMBRE 2'!$BC$11:$BC$40&amp;'NOVIEMBRE 2'!$BD$11:$BD$40,'NOVIEMBRE 2'!$CJ$11:$CJ$40,"A")),"")</f>
        <v>0</v>
      </c>
      <c r="FF187" s="385">
        <f t="array" ref="FF187">IFERROR(_xlfn.XLOOKUP($A187&amp;$B187,DICIEMBRE!$D$11:$D$40&amp;DICIEMBRE!$E$11:$E$40,DICIEMBRE!$AK$11:$AK$40,_xlfn.XLOOKUP($A187&amp;$B187,DICIEMBRE!$BC$11:$BC$40&amp;DICIEMBRE!$BD$11:$BD$40,DICIEMBRE!$CJ$11:$CJ$40,"A")),"")</f>
        <v>0</v>
      </c>
      <c r="FG187" s="386" t="str">
        <f t="shared" si="19"/>
        <v/>
      </c>
      <c r="FH187" s="386" t="str">
        <f t="array" ref="FH187">IF(
 COUNT(DZ187:EH187)=0,
 "-",
 IF(
  COUNT(DZ187:EH187) &lt; COUNTA(DZ187:EH187),
  REPT("🟩", ROUND(COUNT(DZ187:EH187)/COUNTA(DZ187:EH187)*5, 0)) &amp;
  REPT("⬜", 5 - ROUND(COUNT(DZ187:EH187)/COUNTA(DZ187:EH187)*5, 0)),
  IF(
    AVERAGE(IF(DZ187:EH187&lt;&gt;"", DZ187:EH187, )) &gt;= 70, "🟩🟩🟩🟩🟩",
    IF(
      AVERAGE(IF(DZ187:EH187&lt;&gt;"",DZ187:EH187, )) &gt;= 56, "🟨🟨🟨🟨🟨",
      "🟥🟥🟥🟥🟥"
    )
  )
 )
)
</f>
        <v>-</v>
      </c>
    </row>
    <row r="188" ht="15.75" customHeight="1">
      <c r="A188" s="168"/>
      <c r="B188" s="169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1"/>
      <c r="N188" s="172" t="str">
        <f t="shared" si="1"/>
        <v/>
      </c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2" t="str">
        <f t="shared" si="2"/>
        <v/>
      </c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2" t="str">
        <f t="shared" si="3"/>
        <v/>
      </c>
      <c r="AM188" s="173"/>
      <c r="AN188" s="173"/>
      <c r="AO188" s="173"/>
      <c r="AP188" s="173"/>
      <c r="AQ188" s="173"/>
      <c r="AR188" s="173"/>
      <c r="AS188" s="173"/>
      <c r="AT188" s="173"/>
      <c r="AU188" s="173"/>
      <c r="AV188" s="171"/>
      <c r="AW188" s="171"/>
      <c r="AX188" s="172" t="str">
        <f t="shared" si="4"/>
        <v/>
      </c>
      <c r="AY188" s="173"/>
      <c r="AZ188" s="173"/>
      <c r="BA188" s="173"/>
      <c r="BB188" s="173"/>
      <c r="BC188" s="173"/>
      <c r="BD188" s="173"/>
      <c r="BE188" s="173"/>
      <c r="BF188" s="173"/>
      <c r="BG188" s="173"/>
      <c r="BH188" s="173"/>
      <c r="BI188" s="173"/>
      <c r="BJ188" s="172" t="str">
        <f t="shared" si="5"/>
        <v/>
      </c>
      <c r="BK188" s="173"/>
      <c r="BL188" s="173"/>
      <c r="BM188" s="173"/>
      <c r="BN188" s="173"/>
      <c r="BO188" s="173"/>
      <c r="BP188" s="173"/>
      <c r="BQ188" s="173"/>
      <c r="BR188" s="173"/>
      <c r="BS188" s="173"/>
      <c r="BT188" s="173"/>
      <c r="BU188" s="173"/>
      <c r="BV188" s="172" t="str">
        <f t="shared" si="6"/>
        <v/>
      </c>
      <c r="BW188" s="173"/>
      <c r="BX188" s="173"/>
      <c r="BY188" s="173"/>
      <c r="BZ188" s="171"/>
      <c r="CA188" s="171"/>
      <c r="CB188" s="171"/>
      <c r="CC188" s="171"/>
      <c r="CD188" s="171"/>
      <c r="CE188" s="171"/>
      <c r="CF188" s="171"/>
      <c r="CG188" s="171"/>
      <c r="CH188" s="172" t="str">
        <f t="shared" si="7"/>
        <v/>
      </c>
      <c r="CI188" s="171"/>
      <c r="CJ188" s="173"/>
      <c r="CK188" s="173"/>
      <c r="CL188" s="173"/>
      <c r="CM188" s="173"/>
      <c r="CN188" s="171"/>
      <c r="CO188" s="171"/>
      <c r="CP188" s="171"/>
      <c r="CQ188" s="173"/>
      <c r="CR188" s="171"/>
      <c r="CS188" s="171"/>
      <c r="CT188" s="172" t="str">
        <f t="shared" si="8"/>
        <v/>
      </c>
      <c r="CU188" s="172"/>
      <c r="CV188" s="172"/>
      <c r="CW188" s="172"/>
      <c r="CX188" s="172"/>
      <c r="CY188" s="172"/>
      <c r="CZ188" s="172"/>
      <c r="DA188" s="172"/>
      <c r="DB188" s="172"/>
      <c r="DC188" s="172"/>
      <c r="DD188" s="172"/>
      <c r="DE188" s="172"/>
      <c r="DF188" s="172"/>
      <c r="DG188" s="188" t="str">
        <f t="array" ref="DG188">IFERROR(_xlfn.XLOOKUP($A188&amp;B188,MARZO!$D$11:$D$40&amp;MARZO!$E$11:$E$40,MARZO!$AM$11:$AM$40,_xlfn.XLOOKUP($A188&amp;$B188,MARZO!$BC$11:$BC$40&amp;MARZO!$BD$11:$BD$40,MARZO!$CL$11:$CL$40,"A"))/1%,"")</f>
        <v/>
      </c>
      <c r="DH188" s="188" t="str">
        <f t="array" ref="DH188">IFERROR(_xlfn.XLOOKUP($A188&amp;$B188,ABRIL!$D$11:$D$40&amp;ABRIL!$E$11:$E$40,ABRIL!$AM$11:$AM$40,_xlfn.XLOOKUP($A188&amp;$B188,ABRIL!$BC$11:$BC$40&amp;ABRIL!$BD$11:$BD$40,ABRIL!$CL$11:$CL$40,"A"))/1%,"")</f>
        <v/>
      </c>
      <c r="DI188" s="188" t="str">
        <f t="array" ref="DI188">IFERROR(_xlfn.XLOOKUP($A188&amp;$B188,'ABRIL 2'!$D$11:$D$40&amp;'ABRIL 2'!$E$11:$E$40,'ABRIL 2'!$AM$11:$AM$40,_xlfn.XLOOKUP($A188&amp;$B188,'ABRIL 2'!$BC$11:$BC$40&amp;'ABRIL 2'!$BD$11:$BD$40,'ABRIL 2'!$CL$11:$CL$40,"A"))/1%,"")</f>
        <v/>
      </c>
      <c r="DJ188" s="188" t="str">
        <f t="array" ref="DJ188">IFERROR(_xlfn.XLOOKUP($A188&amp;$B188,MAYO!$D$11:$D$40&amp;MAYO!$E$11:$E$40,MAYO!$AM$11:$AM$40,_xlfn.XLOOKUP($A188&amp;$B188,MAYO!$BC$11:$BC$40&amp;MAYO!$BD$11:$BD$40,MAYO!$CL$11:$CL$40,"A"))/1%,"")</f>
        <v/>
      </c>
      <c r="DK188" s="188" t="str">
        <f t="array" ref="DK188">IFERROR(_xlfn.XLOOKUP($A188&amp;$B188,'MAYO 2'!$D$11:$D$40&amp;'MAYO 2'!$E$11:$E$40,'MAYO 2'!$AM$11:$AM$40,_xlfn.XLOOKUP($A188&amp;$B188,'MAYO 2'!$BC$11:$BC$40&amp;'MAYO 2'!$BD$11:$BD$40,'MAYO 2'!$CL$11:$CL$40,"A"))/1%,"")</f>
        <v/>
      </c>
      <c r="DL188" s="188" t="str">
        <f t="array" ref="DL188">IFERROR(_xlfn.XLOOKUP($A188&amp;$B188,JUNIO!$D$11:$D$40&amp;JUNIO!$E$11:$E$40,JUNIO!$AM$11:$AM$40,_xlfn.XLOOKUP($A188&amp;$B188,JUNIO!$BC$11:$BC$40&amp;JUNIO!$BD$11:$BD$40,JUNIO!$CL$11:$CL$40,"A"))/1%,"")</f>
        <v/>
      </c>
      <c r="DM188" s="188" t="str">
        <f t="array" ref="DM188">IFERROR(_xlfn.XLOOKUP($A188&amp;$B188,'JUNIO 2'!$D$11:$D$40&amp;'JUNIO 2'!$E$11:$E$40,'JUNIO 2'!$AM$11:$AM$40,_xlfn.XLOOKUP($A188&amp;$B188,'JUNIO 2'!$BC$11:$BC$40&amp;'JUNIO 2'!$BD$11:$BD$40,'JUNIO 2'!$CL$11:$CL$40,"A"))/1%,"")</f>
        <v/>
      </c>
      <c r="DN188" s="188" t="str">
        <f t="array" ref="DN188">IFERROR(_xlfn.XLOOKUP($A188&amp;$B188,JULIO!$D$11:$D$40&amp;JULIO!$E$11:$E$40,JULIO!$AM$11:$AM$40,_xlfn.XLOOKUP($A188&amp;$B188,JULIO!$BC$11:$BC$40&amp;JULIO!$BD$11:$BD$40,JULIO!$CL$11:$CL$40,"A"))/1%,"")</f>
        <v/>
      </c>
      <c r="DO188" s="188" t="str">
        <f t="array" ref="DO188">IFERROR(_xlfn.XLOOKUP($A188&amp;$B188,'JULIO 2'!$D$11:$D$40&amp;'JULIO 2'!$E$11:$E$40,'JULIO 2'!$AM$11:$AM$40,_xlfn.XLOOKUP($A188&amp;$B188,'JULIO 2'!$BC$11:$BC$40&amp;'JULIO 2'!$BD$11:$BD$40,'JULIO 2'!$CL$11:$CL$40,"A"))/1%,"")</f>
        <v/>
      </c>
      <c r="DP188" s="188" t="str">
        <f t="array" ref="DP188">IFERROR(_xlfn.XLOOKUP($A188&amp;$B188,AGOSTO!$D$11:$D$40&amp;AGOSTO!$E$11:$E$40,AGOSTO!$AM$11:$AM$40,_xlfn.XLOOKUP($A188&amp;$B188,AGOSTO!$BC$11:$BC$40&amp;AGOSTO!$BD$11:$BD$40,AGOSTO!$CL$11:$CL$40,"A"))/1%,"")</f>
        <v/>
      </c>
      <c r="DQ188" s="188" t="str">
        <f t="array" ref="DQ188">IFERROR(_xlfn.XLOOKUP($A188&amp;$B188,'AGOSTO 2'!$D$11:$D$40&amp;'AGOSTO 2'!$E$11:$E$40,'AGOSTO 2'!$AM$11:$AM$40,_xlfn.XLOOKUP($A188&amp;$B188,'AGOSTO 2'!$BC$11:$BC$40&amp;'AGOSTO 2'!$BD$11:$BD$40,'AGOSTO 2'!$CL$11:$CL$40,"A"))/1%,"")</f>
        <v/>
      </c>
      <c r="DR188" s="188" t="str">
        <f t="array" ref="DR188">IFERROR(_xlfn.XLOOKUP($A188&amp;$B188,SEPTIEMBRE!$D$11:$D$40&amp;SEPTIEMBRE!$E$11:$E$40,SEPTIEMBRE!$AM$11:$AM$40,_xlfn.XLOOKUP($A188&amp;$B188,SEPTIEMBRE!$BC$11:$BC$40&amp;SEPTIEMBRE!$BD$11:$BD$40,SEPTIEMBRE!$CL$11:$CL$40,"A"))/1%,"")</f>
        <v/>
      </c>
      <c r="DS188" s="188" t="str">
        <f t="array" ref="DS188">IFERROR(_xlfn.XLOOKUP($A188&amp;$B188,'SEPTIEMBRE 2'!$D$11:$D$40&amp;'SEPTIEMBRE 2'!$E$11:$E$40,'SEPTIEMBRE 2'!$AM$11:$AM$40,_xlfn.XLOOKUP($A188&amp;$B188,'SEPTIEMBRE 2'!$BC$11:$BC$40&amp;'SEPTIEMBRE 2'!$BD$11:$BD$40,'SEPTIEMBRE 2'!$CL$11:$CL$40,"A"))/1%,"")</f>
        <v/>
      </c>
      <c r="DT188" s="188" t="str">
        <f t="array" ref="DT188">IFERROR(_xlfn.XLOOKUP($A188&amp;$B188,'SEPTIEMBRE 3'!$D$11:$D$40&amp;'SEPTIEMBRE 3'!$E$11:$E$40,'SEPTIEMBRE 3'!$AM$11:$AM$40,_xlfn.XLOOKUP($A188&amp;$B188,'SEPTIEMBRE 3'!$BC$11:$BC$40&amp;'SEPTIEMBRE 3'!$BD$11:$BD$40,'SEPTIEMBRE 3'!$CL$11:$CL$40,"A"))/1%,"")</f>
        <v/>
      </c>
      <c r="DU188" s="188" t="str">
        <f t="array" ref="DU188">IFERROR(_xlfn.XLOOKUP($A188&amp;$B188,OCTUBRE!$D$11:$D$40&amp;OCTUBRE!$E$11:$E$40,OCTUBRE!$AM$11:$AM$40,_xlfn.XLOOKUP($A188&amp;$B188,OCTUBRE!$BC$11:$BC$40&amp;OCTUBRE!$BD$11:$BD$40,OCTUBRE!$CL$11:$CL$40,"A"))/1%,"")</f>
        <v/>
      </c>
      <c r="DV188" s="188" t="str">
        <f t="array" ref="DV188">IFERROR(_xlfn.XLOOKUP($A188&amp;$B188,'OCTUBRE 2'!$D$11:$D$40&amp;'OCTUBRE 2'!$E$11:$E$40,'OCTUBRE 2'!$AM$11:$AM$40,_xlfn.XLOOKUP($A188&amp;$B188,'OCTUBRE 2'!$BC$11:$BC$40&amp;'OCTUBRE 2'!$BD$11:$BD$40,'OCTUBRE 2'!$CL$11:$CL$40,"A"))/1%,"")</f>
        <v/>
      </c>
      <c r="DW188" s="188" t="str">
        <f t="array" ref="DW188">IFERROR(_xlfn.XLOOKUP($A188&amp;$B188,NOVIEMBRE!$D$11:$D$40&amp;NOVIEMBRE!$E$11:$E$40,NOVIEMBRE!$AM$11:$AM$40,_xlfn.XLOOKUP($A188&amp;$B188,NOVIEMBRE!$BC$11:$BC$40&amp;NOVIEMBRE!$BD$11:$BD$40,NOVIEMBRE!$CL$11:$CL$40,"A"))/1%,"")</f>
        <v/>
      </c>
      <c r="DX188" s="188" t="str">
        <f t="array" ref="DX188">IFERROR(_xlfn.XLOOKUP($A188&amp;$B188,'NOVIEMBRE 2'!$D$11:$D$40&amp;'NOVIEMBRE 2'!$E$11:$E$40,'NOVIEMBRE 2'!$AM$11:$AM$40,_xlfn.XLOOKUP($A188&amp;$B188,'NOVIEMBRE 2'!$BC$11:$BC$40&amp;'NOVIEMBRE 2'!$BD$11:$BD$40,'NOVIEMBRE 2'!$CL$11:$CL$40,"A"))/1%,"")</f>
        <v/>
      </c>
      <c r="DY188" s="188" t="str">
        <f t="array" ref="DY188">IFERROR(_xlfn.XLOOKUP($A188&amp;$B188,DICIEMBRE!$D$11:$D$40&amp;DICIEMBRE!$E$11:$E$40,DICIEMBRE!$AM$11:$AM$40,_xlfn.XLOOKUP($A188&amp;$B188,DICIEMBRE!$BC$11:$BC$40&amp;DICIEMBRE!$BD$11:$BD$40,DICIEMBRE!$CL$11:$CL$40,"A"))/1%,"")</f>
        <v/>
      </c>
      <c r="DZ188" s="381" t="str">
        <f t="shared" si="9"/>
        <v>-</v>
      </c>
      <c r="EA188" s="381" t="str">
        <f t="shared" si="10"/>
        <v>-</v>
      </c>
      <c r="EB188" s="381" t="str">
        <f t="shared" si="11"/>
        <v>-</v>
      </c>
      <c r="EC188" s="381" t="str">
        <f t="shared" si="12"/>
        <v>-</v>
      </c>
      <c r="ED188" s="381" t="str">
        <f t="shared" si="13"/>
        <v>-</v>
      </c>
      <c r="EE188" s="381" t="str">
        <f t="shared" si="14"/>
        <v>-</v>
      </c>
      <c r="EF188" s="381" t="str">
        <f t="shared" si="15"/>
        <v>-</v>
      </c>
      <c r="EG188" s="381" t="str">
        <f t="shared" si="16"/>
        <v>-</v>
      </c>
      <c r="EH188" s="381" t="str">
        <f t="shared" si="17"/>
        <v>-</v>
      </c>
      <c r="EI188" s="188" t="str">
        <f t="shared" si="18"/>
        <v/>
      </c>
      <c r="EJ188" s="382"/>
      <c r="EK188" s="382"/>
      <c r="EL188" s="383"/>
      <c r="EM188" s="21"/>
      <c r="EN188" s="384">
        <f t="array" ref="EN188">IFERROR(_xlfn.XLOOKUP($A188&amp;$B188,MARZO!$D$11:$D$40&amp;MARZO!$E$11:$E$40,MARZO!$AK$11:$AK$40,_xlfn.XLOOKUP($A188&amp;$B188,MARZO!$BC$11:$BC$40&amp;MARZO!$BD$11:$BD$40,MARZO!$CJ$11:$CJ$40,"A")),"")</f>
        <v>0</v>
      </c>
      <c r="EO188" s="384">
        <f t="array" ref="EO188">IFERROR(_xlfn.XLOOKUP($A188&amp;$B188,ABRIL!$D$11:$D$40&amp;ABRIL!$E$11:$E$40,ABRIL!$AK$11:$AK$40,_xlfn.XLOOKUP($A188&amp;$B188,ABRIL!$BC$11:$BC$40&amp;ABRIL!$BD$11:$BD$40,ABRIL!$CJ$11:$CJ$40,"A")),"")</f>
        <v>0</v>
      </c>
      <c r="EP188" s="384">
        <f t="array" ref="EP188">IFERROR(_xlfn.XLOOKUP($A188&amp;$B188,'ABRIL 2'!$D$11:$D$40&amp;'ABRIL 2'!$E$11:$E$40,'ABRIL 2'!$AK$11:$AK$40,_xlfn.XLOOKUP($A188&amp;$B188,'ABRIL 2'!$BC$11:$BC$40&amp;'ABRIL 2'!$BD$11:$BD$40,'ABRIL 2'!$CJ$11:$CJ$40,"A")),"")</f>
        <v>0</v>
      </c>
      <c r="EQ188" s="384">
        <f t="array" ref="EQ188">IFERROR(_xlfn.XLOOKUP($A188&amp;$B188,MAYO!$D$11:$D$40&amp;MAYO!$E$11:$E$40,MAYO!$AK$11:$AK$40,_xlfn.XLOOKUP($A188&amp;$B188,MAYO!$BC$11:$BC$40&amp;MAYO!$BD$11:$BD$40,MAYO!$CJ$11:$CJ$40,"A")),"")</f>
        <v>0</v>
      </c>
      <c r="ER188" s="384">
        <f t="array" ref="ER188">IFERROR(_xlfn.XLOOKUP($A188&amp;$B188,'MAYO 2'!$D$11:$D$40&amp;'MAYO 2'!$E$11:$E$40,'MAYO 2'!$AK$11:$AK$40,_xlfn.XLOOKUP($A188&amp;$B188,'MAYO 2'!$BC$11:$BC$40&amp;'MAYO 2'!$BD$11:$BD$40,'MAYO 2'!$CJ$11:$CJ$40,"A")),"")</f>
        <v>0</v>
      </c>
      <c r="ES188" s="384">
        <f t="array" ref="ES188">IFERROR(_xlfn.XLOOKUP($A188&amp;$B188,JUNIO!$D$11:$D$40&amp;JUNIO!$E$11:$E$40,JUNIO!$AK$11:$AK$40,_xlfn.XLOOKUP($A188&amp;$B188,JUNIO!$BC$11:$BC$40&amp;JUNIO!$BD$11:$BD$40,JUNIO!$CJ$11:$CJ$40,"A")),"")</f>
        <v>0</v>
      </c>
      <c r="ET188" s="384">
        <f t="array" ref="ET188">IFERROR(_xlfn.XLOOKUP($A188&amp;$B188,'JUNIO 2'!$D$11:$D$40&amp;'JUNIO 2'!$E$11:$E$40,'JUNIO 2'!$AK$11:$AK$40,_xlfn.XLOOKUP($A188&amp;$B188,'JUNIO 2'!$BC$11:$BC$40&amp;'JUNIO 2'!$BD$11:$BD$40,'JUNIO 2'!$CJ$11:$CJ$40,"A")),"")</f>
        <v>0</v>
      </c>
      <c r="EU188" s="384">
        <f t="array" ref="EU188">IFERROR(_xlfn.XLOOKUP($A188&amp;$B188,JULIO!$D$11:$D$40&amp;JULIO!$E$11:$E$40,JULIO!$AK$11:$AK$40,_xlfn.XLOOKUP($A188&amp;$B188,JULIO!$BC$11:$BC$40&amp;JULIO!$BD$11:$BD$40,JULIO!$CJ$11:$CJ$40,"A")),"")</f>
        <v>0</v>
      </c>
      <c r="EV188" s="384">
        <f t="array" ref="EV188">IFERROR(_xlfn.XLOOKUP($A188&amp;$B188,'JULIO 2'!$D$11:$D$40&amp;'JULIO 2'!$E$11:$E$40,'JULIO 2'!$AK$11:$AK$40,_xlfn.XLOOKUP($A188&amp;$B188,'JULIO 2'!$BC$11:$BC$40&amp;'JULIO 2'!$BD$11:$BD$40,'JULIO 2'!$CJ$11:$CJ$40,"A")),"")</f>
        <v>0</v>
      </c>
      <c r="EW188" s="384">
        <f t="array" ref="EW188">IFERROR(_xlfn.XLOOKUP($A188&amp;$B188,AGOSTO!$D$11:$D$40&amp;AGOSTO!$E$11:$E$40,AGOSTO!$AK$11:$AK$40,_xlfn.XLOOKUP($A188&amp;$B188,AGOSTO!$BC$11:$BC$40&amp;AGOSTO!$BD$11:$BD$40,AGOSTO!$CJ$11:$CJ$40,"A")),"")</f>
        <v>0</v>
      </c>
      <c r="EX188" s="384">
        <f t="array" ref="EX188">IFERROR(_xlfn.XLOOKUP($A188&amp;$B188,'AGOSTO 2'!$D$11:$D$40&amp;'AGOSTO 2'!$E$11:$E$40,'AGOSTO 2'!$AK$11:$AK$40,_xlfn.XLOOKUP($A188&amp;$B188,'AGOSTO 2'!$BC$11:$BC$40&amp;'AGOSTO 2'!$BD$11:$BD$40,'AGOSTO 2'!$CJ$11:$CJ$40,"A")),"")</f>
        <v>0</v>
      </c>
      <c r="EY188" s="384">
        <f t="array" ref="EY188">IFERROR(_xlfn.XLOOKUP($A188&amp;$B188,SEPTIEMBRE!$D$11:$D$40&amp;SEPTIEMBRE!$E$11:$E$40,SEPTIEMBRE!$AK$11:$AK$40,_xlfn.XLOOKUP($A188&amp;$B188,SEPTIEMBRE!$BC$11:$BC$40&amp;SEPTIEMBRE!$BD$11:$BD$40,SEPTIEMBRE!$CJ$11:$CJ$40,"A")),"")</f>
        <v>0</v>
      </c>
      <c r="EZ188" s="384">
        <f t="array" ref="EZ188">IFERROR(_xlfn.XLOOKUP($A188&amp;$B188,'SEPTIEMBRE 2'!$D$11:$D$40&amp;'SEPTIEMBRE 2'!$E$11:$E$40,'SEPTIEMBRE 2'!$AK$11:$AK$40,_xlfn.XLOOKUP($A188&amp;$B188,'SEPTIEMBRE 2'!$BC$11:$BC$40&amp;'SEPTIEMBRE 2'!$BD$11:$BD$40,'SEPTIEMBRE 2'!$CJ$11:$CJ$40,"A")),"")</f>
        <v>0</v>
      </c>
      <c r="FA188" s="384">
        <f t="array" ref="FA188">IFERROR(_xlfn.XLOOKUP($A188&amp;$B188,'SEPTIEMBRE 3'!$D$11:$D$40&amp;'SEPTIEMBRE 3'!$E$11:$E$40,'SEPTIEMBRE 3'!$AK$11:$AK$40,_xlfn.XLOOKUP($A188&amp;$B188,'SEPTIEMBRE 3'!$BC$11:$BC$40&amp;'SEPTIEMBRE 3'!$BD$11:$BD$40,'SEPTIEMBRE 3'!$CJ$11:$CJ$40,"A")),"")</f>
        <v>0</v>
      </c>
      <c r="FB188" s="384">
        <f t="array" ref="FB188">IFERROR(_xlfn.XLOOKUP($A188&amp;$B188,OCTUBRE!$D$11:$D$40&amp;OCTUBRE!$E$11:$E$40,OCTUBRE!$AK$11:$AK$40,_xlfn.XLOOKUP($A188&amp;$B188,OCTUBRE!$BC$11:$BC$40&amp;OCTUBRE!$BD$11:$BD$40,OCTUBRE!$CJ$11:$CJ$40,"A")),"")</f>
        <v>0</v>
      </c>
      <c r="FC188" s="384">
        <f t="array" ref="FC188">IFERROR(_xlfn.XLOOKUP($A188&amp;$B188,'OCTUBRE 2'!$D$11:$D$40&amp;'OCTUBRE 2'!$E$11:$E$40,'OCTUBRE 2'!$AK$11:$AK$40,_xlfn.XLOOKUP($A188&amp;$B188,'OCTUBRE 2'!$BC$11:$BC$40&amp;'OCTUBRE 2'!$BD$11:$BD$40,'OCTUBRE 2'!$CJ$11:$CJ$40,"A")),"")</f>
        <v>0</v>
      </c>
      <c r="FD188" s="384">
        <f t="array" ref="FD188">IFERROR(_xlfn.XLOOKUP($A188&amp;$B188,NOVIEMBRE!$D$11:$D$40&amp;NOVIEMBRE!$E$11:$E$40,NOVIEMBRE!$AK$11:$AK$40,_xlfn.XLOOKUP($A188&amp;$B188,NOVIEMBRE!$BC$11:$BC$40&amp;NOVIEMBRE!$BD$11:$BD$40,NOVIEMBRE!$CJ$11:$CJ$40,"A")),"")</f>
        <v>0</v>
      </c>
      <c r="FE188" s="384">
        <f t="array" ref="FE188">IFERROR(_xlfn.XLOOKUP($A188&amp;$B188,'NOVIEMBRE 2'!$D$11:$D$40&amp;'NOVIEMBRE 2'!$E$11:$E$40,'NOVIEMBRE 2'!$AK$11:$AK$40,_xlfn.XLOOKUP($A188&amp;$B188,'NOVIEMBRE 2'!$BC$11:$BC$40&amp;'NOVIEMBRE 2'!$BD$11:$BD$40,'NOVIEMBRE 2'!$CJ$11:$CJ$40,"A")),"")</f>
        <v>0</v>
      </c>
      <c r="FF188" s="385">
        <f t="array" ref="FF188">IFERROR(_xlfn.XLOOKUP($A188&amp;$B188,DICIEMBRE!$D$11:$D$40&amp;DICIEMBRE!$E$11:$E$40,DICIEMBRE!$AK$11:$AK$40,_xlfn.XLOOKUP($A188&amp;$B188,DICIEMBRE!$BC$11:$BC$40&amp;DICIEMBRE!$BD$11:$BD$40,DICIEMBRE!$CJ$11:$CJ$40,"A")),"")</f>
        <v>0</v>
      </c>
      <c r="FG188" s="386" t="str">
        <f t="shared" si="19"/>
        <v/>
      </c>
      <c r="FH188" s="386" t="str">
        <f t="array" ref="FH188">IF(
 COUNT(DZ188:EH188)=0,
 "-",
 IF(
  COUNT(DZ188:EH188) &lt; COUNTA(DZ188:EH188),
  REPT("🟩", ROUND(COUNT(DZ188:EH188)/COUNTA(DZ188:EH188)*5, 0)) &amp;
  REPT("⬜", 5 - ROUND(COUNT(DZ188:EH188)/COUNTA(DZ188:EH188)*5, 0)),
  IF(
    AVERAGE(IF(DZ188:EH188&lt;&gt;"", DZ188:EH188, )) &gt;= 70, "🟩🟩🟩🟩🟩",
    IF(
      AVERAGE(IF(DZ188:EH188&lt;&gt;"",DZ188:EH188, )) &gt;= 56, "🟨🟨🟨🟨🟨",
      "🟥🟥🟥🟥🟥"
    )
  )
 )
)
</f>
        <v>-</v>
      </c>
    </row>
    <row r="189" ht="15.75" customHeight="1">
      <c r="A189" s="168"/>
      <c r="B189" s="169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1"/>
      <c r="N189" s="172" t="str">
        <f t="shared" si="1"/>
        <v/>
      </c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2" t="str">
        <f t="shared" si="2"/>
        <v/>
      </c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2" t="str">
        <f t="shared" si="3"/>
        <v/>
      </c>
      <c r="AM189" s="173"/>
      <c r="AN189" s="173"/>
      <c r="AO189" s="173"/>
      <c r="AP189" s="173"/>
      <c r="AQ189" s="173"/>
      <c r="AR189" s="173"/>
      <c r="AS189" s="173"/>
      <c r="AT189" s="173"/>
      <c r="AU189" s="173"/>
      <c r="AV189" s="171"/>
      <c r="AW189" s="171"/>
      <c r="AX189" s="172" t="str">
        <f t="shared" si="4"/>
        <v/>
      </c>
      <c r="AY189" s="173"/>
      <c r="AZ189" s="173"/>
      <c r="BA189" s="173"/>
      <c r="BB189" s="173"/>
      <c r="BC189" s="173"/>
      <c r="BD189" s="173"/>
      <c r="BE189" s="173"/>
      <c r="BF189" s="173"/>
      <c r="BG189" s="173"/>
      <c r="BH189" s="173"/>
      <c r="BI189" s="173"/>
      <c r="BJ189" s="172" t="str">
        <f t="shared" si="5"/>
        <v/>
      </c>
      <c r="BK189" s="173"/>
      <c r="BL189" s="173"/>
      <c r="BM189" s="173"/>
      <c r="BN189" s="173"/>
      <c r="BO189" s="173"/>
      <c r="BP189" s="173"/>
      <c r="BQ189" s="173"/>
      <c r="BR189" s="173"/>
      <c r="BS189" s="173"/>
      <c r="BT189" s="173"/>
      <c r="BU189" s="173"/>
      <c r="BV189" s="172" t="str">
        <f t="shared" si="6"/>
        <v/>
      </c>
      <c r="BW189" s="173"/>
      <c r="BX189" s="173"/>
      <c r="BY189" s="173"/>
      <c r="BZ189" s="171"/>
      <c r="CA189" s="171"/>
      <c r="CB189" s="171"/>
      <c r="CC189" s="171"/>
      <c r="CD189" s="171"/>
      <c r="CE189" s="171"/>
      <c r="CF189" s="171"/>
      <c r="CG189" s="171"/>
      <c r="CH189" s="172" t="str">
        <f t="shared" si="7"/>
        <v/>
      </c>
      <c r="CI189" s="171"/>
      <c r="CJ189" s="173"/>
      <c r="CK189" s="173"/>
      <c r="CL189" s="173"/>
      <c r="CM189" s="173"/>
      <c r="CN189" s="171"/>
      <c r="CO189" s="171"/>
      <c r="CP189" s="171"/>
      <c r="CQ189" s="173"/>
      <c r="CR189" s="171"/>
      <c r="CS189" s="171"/>
      <c r="CT189" s="172" t="str">
        <f t="shared" si="8"/>
        <v/>
      </c>
      <c r="CU189" s="172"/>
      <c r="CV189" s="172"/>
      <c r="CW189" s="172"/>
      <c r="CX189" s="172"/>
      <c r="CY189" s="172"/>
      <c r="CZ189" s="172"/>
      <c r="DA189" s="172"/>
      <c r="DB189" s="172"/>
      <c r="DC189" s="172"/>
      <c r="DD189" s="172"/>
      <c r="DE189" s="172"/>
      <c r="DF189" s="172"/>
      <c r="DG189" s="188" t="str">
        <f t="array" ref="DG189">IFERROR(_xlfn.XLOOKUP($A189&amp;B189,MARZO!$D$11:$D$40&amp;MARZO!$E$11:$E$40,MARZO!$AM$11:$AM$40,_xlfn.XLOOKUP($A189&amp;$B189,MARZO!$BC$11:$BC$40&amp;MARZO!$BD$11:$BD$40,MARZO!$CL$11:$CL$40,"A"))/1%,"")</f>
        <v/>
      </c>
      <c r="DH189" s="188" t="str">
        <f t="array" ref="DH189">IFERROR(_xlfn.XLOOKUP($A189&amp;$B189,ABRIL!$D$11:$D$40&amp;ABRIL!$E$11:$E$40,ABRIL!$AM$11:$AM$40,_xlfn.XLOOKUP($A189&amp;$B189,ABRIL!$BC$11:$BC$40&amp;ABRIL!$BD$11:$BD$40,ABRIL!$CL$11:$CL$40,"A"))/1%,"")</f>
        <v/>
      </c>
      <c r="DI189" s="188" t="str">
        <f t="array" ref="DI189">IFERROR(_xlfn.XLOOKUP($A189&amp;$B189,'ABRIL 2'!$D$11:$D$40&amp;'ABRIL 2'!$E$11:$E$40,'ABRIL 2'!$AM$11:$AM$40,_xlfn.XLOOKUP($A189&amp;$B189,'ABRIL 2'!$BC$11:$BC$40&amp;'ABRIL 2'!$BD$11:$BD$40,'ABRIL 2'!$CL$11:$CL$40,"A"))/1%,"")</f>
        <v/>
      </c>
      <c r="DJ189" s="188" t="str">
        <f t="array" ref="DJ189">IFERROR(_xlfn.XLOOKUP($A189&amp;$B189,MAYO!$D$11:$D$40&amp;MAYO!$E$11:$E$40,MAYO!$AM$11:$AM$40,_xlfn.XLOOKUP($A189&amp;$B189,MAYO!$BC$11:$BC$40&amp;MAYO!$BD$11:$BD$40,MAYO!$CL$11:$CL$40,"A"))/1%,"")</f>
        <v/>
      </c>
      <c r="DK189" s="188" t="str">
        <f t="array" ref="DK189">IFERROR(_xlfn.XLOOKUP($A189&amp;$B189,'MAYO 2'!$D$11:$D$40&amp;'MAYO 2'!$E$11:$E$40,'MAYO 2'!$AM$11:$AM$40,_xlfn.XLOOKUP($A189&amp;$B189,'MAYO 2'!$BC$11:$BC$40&amp;'MAYO 2'!$BD$11:$BD$40,'MAYO 2'!$CL$11:$CL$40,"A"))/1%,"")</f>
        <v/>
      </c>
      <c r="DL189" s="188" t="str">
        <f t="array" ref="DL189">IFERROR(_xlfn.XLOOKUP($A189&amp;$B189,JUNIO!$D$11:$D$40&amp;JUNIO!$E$11:$E$40,JUNIO!$AM$11:$AM$40,_xlfn.XLOOKUP($A189&amp;$B189,JUNIO!$BC$11:$BC$40&amp;JUNIO!$BD$11:$BD$40,JUNIO!$CL$11:$CL$40,"A"))/1%,"")</f>
        <v/>
      </c>
      <c r="DM189" s="188" t="str">
        <f t="array" ref="DM189">IFERROR(_xlfn.XLOOKUP($A189&amp;$B189,'JUNIO 2'!$D$11:$D$40&amp;'JUNIO 2'!$E$11:$E$40,'JUNIO 2'!$AM$11:$AM$40,_xlfn.XLOOKUP($A189&amp;$B189,'JUNIO 2'!$BC$11:$BC$40&amp;'JUNIO 2'!$BD$11:$BD$40,'JUNIO 2'!$CL$11:$CL$40,"A"))/1%,"")</f>
        <v/>
      </c>
      <c r="DN189" s="188" t="str">
        <f t="array" ref="DN189">IFERROR(_xlfn.XLOOKUP($A189&amp;$B189,JULIO!$D$11:$D$40&amp;JULIO!$E$11:$E$40,JULIO!$AM$11:$AM$40,_xlfn.XLOOKUP($A189&amp;$B189,JULIO!$BC$11:$BC$40&amp;JULIO!$BD$11:$BD$40,JULIO!$CL$11:$CL$40,"A"))/1%,"")</f>
        <v/>
      </c>
      <c r="DO189" s="188" t="str">
        <f t="array" ref="DO189">IFERROR(_xlfn.XLOOKUP($A189&amp;$B189,'JULIO 2'!$D$11:$D$40&amp;'JULIO 2'!$E$11:$E$40,'JULIO 2'!$AM$11:$AM$40,_xlfn.XLOOKUP($A189&amp;$B189,'JULIO 2'!$BC$11:$BC$40&amp;'JULIO 2'!$BD$11:$BD$40,'JULIO 2'!$CL$11:$CL$40,"A"))/1%,"")</f>
        <v/>
      </c>
      <c r="DP189" s="188" t="str">
        <f t="array" ref="DP189">IFERROR(_xlfn.XLOOKUP($A189&amp;$B189,AGOSTO!$D$11:$D$40&amp;AGOSTO!$E$11:$E$40,AGOSTO!$AM$11:$AM$40,_xlfn.XLOOKUP($A189&amp;$B189,AGOSTO!$BC$11:$BC$40&amp;AGOSTO!$BD$11:$BD$40,AGOSTO!$CL$11:$CL$40,"A"))/1%,"")</f>
        <v/>
      </c>
      <c r="DQ189" s="188" t="str">
        <f t="array" ref="DQ189">IFERROR(_xlfn.XLOOKUP($A189&amp;$B189,'AGOSTO 2'!$D$11:$D$40&amp;'AGOSTO 2'!$E$11:$E$40,'AGOSTO 2'!$AM$11:$AM$40,_xlfn.XLOOKUP($A189&amp;$B189,'AGOSTO 2'!$BC$11:$BC$40&amp;'AGOSTO 2'!$BD$11:$BD$40,'AGOSTO 2'!$CL$11:$CL$40,"A"))/1%,"")</f>
        <v/>
      </c>
      <c r="DR189" s="188" t="str">
        <f t="array" ref="DR189">IFERROR(_xlfn.XLOOKUP($A189&amp;$B189,SEPTIEMBRE!$D$11:$D$40&amp;SEPTIEMBRE!$E$11:$E$40,SEPTIEMBRE!$AM$11:$AM$40,_xlfn.XLOOKUP($A189&amp;$B189,SEPTIEMBRE!$BC$11:$BC$40&amp;SEPTIEMBRE!$BD$11:$BD$40,SEPTIEMBRE!$CL$11:$CL$40,"A"))/1%,"")</f>
        <v/>
      </c>
      <c r="DS189" s="188" t="str">
        <f t="array" ref="DS189">IFERROR(_xlfn.XLOOKUP($A189&amp;$B189,'SEPTIEMBRE 2'!$D$11:$D$40&amp;'SEPTIEMBRE 2'!$E$11:$E$40,'SEPTIEMBRE 2'!$AM$11:$AM$40,_xlfn.XLOOKUP($A189&amp;$B189,'SEPTIEMBRE 2'!$BC$11:$BC$40&amp;'SEPTIEMBRE 2'!$BD$11:$BD$40,'SEPTIEMBRE 2'!$CL$11:$CL$40,"A"))/1%,"")</f>
        <v/>
      </c>
      <c r="DT189" s="188" t="str">
        <f t="array" ref="DT189">IFERROR(_xlfn.XLOOKUP($A189&amp;$B189,'SEPTIEMBRE 3'!$D$11:$D$40&amp;'SEPTIEMBRE 3'!$E$11:$E$40,'SEPTIEMBRE 3'!$AM$11:$AM$40,_xlfn.XLOOKUP($A189&amp;$B189,'SEPTIEMBRE 3'!$BC$11:$BC$40&amp;'SEPTIEMBRE 3'!$BD$11:$BD$40,'SEPTIEMBRE 3'!$CL$11:$CL$40,"A"))/1%,"")</f>
        <v/>
      </c>
      <c r="DU189" s="188" t="str">
        <f t="array" ref="DU189">IFERROR(_xlfn.XLOOKUP($A189&amp;$B189,OCTUBRE!$D$11:$D$40&amp;OCTUBRE!$E$11:$E$40,OCTUBRE!$AM$11:$AM$40,_xlfn.XLOOKUP($A189&amp;$B189,OCTUBRE!$BC$11:$BC$40&amp;OCTUBRE!$BD$11:$BD$40,OCTUBRE!$CL$11:$CL$40,"A"))/1%,"")</f>
        <v/>
      </c>
      <c r="DV189" s="188" t="str">
        <f t="array" ref="DV189">IFERROR(_xlfn.XLOOKUP($A189&amp;$B189,'OCTUBRE 2'!$D$11:$D$40&amp;'OCTUBRE 2'!$E$11:$E$40,'OCTUBRE 2'!$AM$11:$AM$40,_xlfn.XLOOKUP($A189&amp;$B189,'OCTUBRE 2'!$BC$11:$BC$40&amp;'OCTUBRE 2'!$BD$11:$BD$40,'OCTUBRE 2'!$CL$11:$CL$40,"A"))/1%,"")</f>
        <v/>
      </c>
      <c r="DW189" s="188" t="str">
        <f t="array" ref="DW189">IFERROR(_xlfn.XLOOKUP($A189&amp;$B189,NOVIEMBRE!$D$11:$D$40&amp;NOVIEMBRE!$E$11:$E$40,NOVIEMBRE!$AM$11:$AM$40,_xlfn.XLOOKUP($A189&amp;$B189,NOVIEMBRE!$BC$11:$BC$40&amp;NOVIEMBRE!$BD$11:$BD$40,NOVIEMBRE!$CL$11:$CL$40,"A"))/1%,"")</f>
        <v/>
      </c>
      <c r="DX189" s="188" t="str">
        <f t="array" ref="DX189">IFERROR(_xlfn.XLOOKUP($A189&amp;$B189,'NOVIEMBRE 2'!$D$11:$D$40&amp;'NOVIEMBRE 2'!$E$11:$E$40,'NOVIEMBRE 2'!$AM$11:$AM$40,_xlfn.XLOOKUP($A189&amp;$B189,'NOVIEMBRE 2'!$BC$11:$BC$40&amp;'NOVIEMBRE 2'!$BD$11:$BD$40,'NOVIEMBRE 2'!$CL$11:$CL$40,"A"))/1%,"")</f>
        <v/>
      </c>
      <c r="DY189" s="188" t="str">
        <f t="array" ref="DY189">IFERROR(_xlfn.XLOOKUP($A189&amp;$B189,DICIEMBRE!$D$11:$D$40&amp;DICIEMBRE!$E$11:$E$40,DICIEMBRE!$AM$11:$AM$40,_xlfn.XLOOKUP($A189&amp;$B189,DICIEMBRE!$BC$11:$BC$40&amp;DICIEMBRE!$BD$11:$BD$40,DICIEMBRE!$CL$11:$CL$40,"A"))/1%,"")</f>
        <v/>
      </c>
      <c r="DZ189" s="381" t="str">
        <f t="shared" si="9"/>
        <v>-</v>
      </c>
      <c r="EA189" s="381" t="str">
        <f t="shared" si="10"/>
        <v>-</v>
      </c>
      <c r="EB189" s="381" t="str">
        <f t="shared" si="11"/>
        <v>-</v>
      </c>
      <c r="EC189" s="381" t="str">
        <f t="shared" si="12"/>
        <v>-</v>
      </c>
      <c r="ED189" s="381" t="str">
        <f t="shared" si="13"/>
        <v>-</v>
      </c>
      <c r="EE189" s="381" t="str">
        <f t="shared" si="14"/>
        <v>-</v>
      </c>
      <c r="EF189" s="381" t="str">
        <f t="shared" si="15"/>
        <v>-</v>
      </c>
      <c r="EG189" s="381" t="str">
        <f t="shared" si="16"/>
        <v>-</v>
      </c>
      <c r="EH189" s="381" t="str">
        <f t="shared" si="17"/>
        <v>-</v>
      </c>
      <c r="EI189" s="188" t="str">
        <f t="shared" si="18"/>
        <v/>
      </c>
      <c r="EJ189" s="382"/>
      <c r="EK189" s="382"/>
      <c r="EL189" s="383"/>
      <c r="EM189" s="21"/>
      <c r="EN189" s="384">
        <f t="array" ref="EN189">IFERROR(_xlfn.XLOOKUP($A189&amp;$B189,MARZO!$D$11:$D$40&amp;MARZO!$E$11:$E$40,MARZO!$AK$11:$AK$40,_xlfn.XLOOKUP($A189&amp;$B189,MARZO!$BC$11:$BC$40&amp;MARZO!$BD$11:$BD$40,MARZO!$CJ$11:$CJ$40,"A")),"")</f>
        <v>0</v>
      </c>
      <c r="EO189" s="384">
        <f t="array" ref="EO189">IFERROR(_xlfn.XLOOKUP($A189&amp;$B189,ABRIL!$D$11:$D$40&amp;ABRIL!$E$11:$E$40,ABRIL!$AK$11:$AK$40,_xlfn.XLOOKUP($A189&amp;$B189,ABRIL!$BC$11:$BC$40&amp;ABRIL!$BD$11:$BD$40,ABRIL!$CJ$11:$CJ$40,"A")),"")</f>
        <v>0</v>
      </c>
      <c r="EP189" s="384">
        <f t="array" ref="EP189">IFERROR(_xlfn.XLOOKUP($A189&amp;$B189,'ABRIL 2'!$D$11:$D$40&amp;'ABRIL 2'!$E$11:$E$40,'ABRIL 2'!$AK$11:$AK$40,_xlfn.XLOOKUP($A189&amp;$B189,'ABRIL 2'!$BC$11:$BC$40&amp;'ABRIL 2'!$BD$11:$BD$40,'ABRIL 2'!$CJ$11:$CJ$40,"A")),"")</f>
        <v>0</v>
      </c>
      <c r="EQ189" s="384">
        <f t="array" ref="EQ189">IFERROR(_xlfn.XLOOKUP($A189&amp;$B189,MAYO!$D$11:$D$40&amp;MAYO!$E$11:$E$40,MAYO!$AK$11:$AK$40,_xlfn.XLOOKUP($A189&amp;$B189,MAYO!$BC$11:$BC$40&amp;MAYO!$BD$11:$BD$40,MAYO!$CJ$11:$CJ$40,"A")),"")</f>
        <v>0</v>
      </c>
      <c r="ER189" s="384">
        <f t="array" ref="ER189">IFERROR(_xlfn.XLOOKUP($A189&amp;$B189,'MAYO 2'!$D$11:$D$40&amp;'MAYO 2'!$E$11:$E$40,'MAYO 2'!$AK$11:$AK$40,_xlfn.XLOOKUP($A189&amp;$B189,'MAYO 2'!$BC$11:$BC$40&amp;'MAYO 2'!$BD$11:$BD$40,'MAYO 2'!$CJ$11:$CJ$40,"A")),"")</f>
        <v>0</v>
      </c>
      <c r="ES189" s="384">
        <f t="array" ref="ES189">IFERROR(_xlfn.XLOOKUP($A189&amp;$B189,JUNIO!$D$11:$D$40&amp;JUNIO!$E$11:$E$40,JUNIO!$AK$11:$AK$40,_xlfn.XLOOKUP($A189&amp;$B189,JUNIO!$BC$11:$BC$40&amp;JUNIO!$BD$11:$BD$40,JUNIO!$CJ$11:$CJ$40,"A")),"")</f>
        <v>0</v>
      </c>
      <c r="ET189" s="384">
        <f t="array" ref="ET189">IFERROR(_xlfn.XLOOKUP($A189&amp;$B189,'JUNIO 2'!$D$11:$D$40&amp;'JUNIO 2'!$E$11:$E$40,'JUNIO 2'!$AK$11:$AK$40,_xlfn.XLOOKUP($A189&amp;$B189,'JUNIO 2'!$BC$11:$BC$40&amp;'JUNIO 2'!$BD$11:$BD$40,'JUNIO 2'!$CJ$11:$CJ$40,"A")),"")</f>
        <v>0</v>
      </c>
      <c r="EU189" s="384">
        <f t="array" ref="EU189">IFERROR(_xlfn.XLOOKUP($A189&amp;$B189,JULIO!$D$11:$D$40&amp;JULIO!$E$11:$E$40,JULIO!$AK$11:$AK$40,_xlfn.XLOOKUP($A189&amp;$B189,JULIO!$BC$11:$BC$40&amp;JULIO!$BD$11:$BD$40,JULIO!$CJ$11:$CJ$40,"A")),"")</f>
        <v>0</v>
      </c>
      <c r="EV189" s="384">
        <f t="array" ref="EV189">IFERROR(_xlfn.XLOOKUP($A189&amp;$B189,'JULIO 2'!$D$11:$D$40&amp;'JULIO 2'!$E$11:$E$40,'JULIO 2'!$AK$11:$AK$40,_xlfn.XLOOKUP($A189&amp;$B189,'JULIO 2'!$BC$11:$BC$40&amp;'JULIO 2'!$BD$11:$BD$40,'JULIO 2'!$CJ$11:$CJ$40,"A")),"")</f>
        <v>0</v>
      </c>
      <c r="EW189" s="384">
        <f t="array" ref="EW189">IFERROR(_xlfn.XLOOKUP($A189&amp;$B189,AGOSTO!$D$11:$D$40&amp;AGOSTO!$E$11:$E$40,AGOSTO!$AK$11:$AK$40,_xlfn.XLOOKUP($A189&amp;$B189,AGOSTO!$BC$11:$BC$40&amp;AGOSTO!$BD$11:$BD$40,AGOSTO!$CJ$11:$CJ$40,"A")),"")</f>
        <v>0</v>
      </c>
      <c r="EX189" s="384">
        <f t="array" ref="EX189">IFERROR(_xlfn.XLOOKUP($A189&amp;$B189,'AGOSTO 2'!$D$11:$D$40&amp;'AGOSTO 2'!$E$11:$E$40,'AGOSTO 2'!$AK$11:$AK$40,_xlfn.XLOOKUP($A189&amp;$B189,'AGOSTO 2'!$BC$11:$BC$40&amp;'AGOSTO 2'!$BD$11:$BD$40,'AGOSTO 2'!$CJ$11:$CJ$40,"A")),"")</f>
        <v>0</v>
      </c>
      <c r="EY189" s="384">
        <f t="array" ref="EY189">IFERROR(_xlfn.XLOOKUP($A189&amp;$B189,SEPTIEMBRE!$D$11:$D$40&amp;SEPTIEMBRE!$E$11:$E$40,SEPTIEMBRE!$AK$11:$AK$40,_xlfn.XLOOKUP($A189&amp;$B189,SEPTIEMBRE!$BC$11:$BC$40&amp;SEPTIEMBRE!$BD$11:$BD$40,SEPTIEMBRE!$CJ$11:$CJ$40,"A")),"")</f>
        <v>0</v>
      </c>
      <c r="EZ189" s="384">
        <f t="array" ref="EZ189">IFERROR(_xlfn.XLOOKUP($A189&amp;$B189,'SEPTIEMBRE 2'!$D$11:$D$40&amp;'SEPTIEMBRE 2'!$E$11:$E$40,'SEPTIEMBRE 2'!$AK$11:$AK$40,_xlfn.XLOOKUP($A189&amp;$B189,'SEPTIEMBRE 2'!$BC$11:$BC$40&amp;'SEPTIEMBRE 2'!$BD$11:$BD$40,'SEPTIEMBRE 2'!$CJ$11:$CJ$40,"A")),"")</f>
        <v>0</v>
      </c>
      <c r="FA189" s="384">
        <f t="array" ref="FA189">IFERROR(_xlfn.XLOOKUP($A189&amp;$B189,'SEPTIEMBRE 3'!$D$11:$D$40&amp;'SEPTIEMBRE 3'!$E$11:$E$40,'SEPTIEMBRE 3'!$AK$11:$AK$40,_xlfn.XLOOKUP($A189&amp;$B189,'SEPTIEMBRE 3'!$BC$11:$BC$40&amp;'SEPTIEMBRE 3'!$BD$11:$BD$40,'SEPTIEMBRE 3'!$CJ$11:$CJ$40,"A")),"")</f>
        <v>0</v>
      </c>
      <c r="FB189" s="384">
        <f t="array" ref="FB189">IFERROR(_xlfn.XLOOKUP($A189&amp;$B189,OCTUBRE!$D$11:$D$40&amp;OCTUBRE!$E$11:$E$40,OCTUBRE!$AK$11:$AK$40,_xlfn.XLOOKUP($A189&amp;$B189,OCTUBRE!$BC$11:$BC$40&amp;OCTUBRE!$BD$11:$BD$40,OCTUBRE!$CJ$11:$CJ$40,"A")),"")</f>
        <v>0</v>
      </c>
      <c r="FC189" s="384">
        <f t="array" ref="FC189">IFERROR(_xlfn.XLOOKUP($A189&amp;$B189,'OCTUBRE 2'!$D$11:$D$40&amp;'OCTUBRE 2'!$E$11:$E$40,'OCTUBRE 2'!$AK$11:$AK$40,_xlfn.XLOOKUP($A189&amp;$B189,'OCTUBRE 2'!$BC$11:$BC$40&amp;'OCTUBRE 2'!$BD$11:$BD$40,'OCTUBRE 2'!$CJ$11:$CJ$40,"A")),"")</f>
        <v>0</v>
      </c>
      <c r="FD189" s="384">
        <f t="array" ref="FD189">IFERROR(_xlfn.XLOOKUP($A189&amp;$B189,NOVIEMBRE!$D$11:$D$40&amp;NOVIEMBRE!$E$11:$E$40,NOVIEMBRE!$AK$11:$AK$40,_xlfn.XLOOKUP($A189&amp;$B189,NOVIEMBRE!$BC$11:$BC$40&amp;NOVIEMBRE!$BD$11:$BD$40,NOVIEMBRE!$CJ$11:$CJ$40,"A")),"")</f>
        <v>0</v>
      </c>
      <c r="FE189" s="384">
        <f t="array" ref="FE189">IFERROR(_xlfn.XLOOKUP($A189&amp;$B189,'NOVIEMBRE 2'!$D$11:$D$40&amp;'NOVIEMBRE 2'!$E$11:$E$40,'NOVIEMBRE 2'!$AK$11:$AK$40,_xlfn.XLOOKUP($A189&amp;$B189,'NOVIEMBRE 2'!$BC$11:$BC$40&amp;'NOVIEMBRE 2'!$BD$11:$BD$40,'NOVIEMBRE 2'!$CJ$11:$CJ$40,"A")),"")</f>
        <v>0</v>
      </c>
      <c r="FF189" s="385">
        <f t="array" ref="FF189">IFERROR(_xlfn.XLOOKUP($A189&amp;$B189,DICIEMBRE!$D$11:$D$40&amp;DICIEMBRE!$E$11:$E$40,DICIEMBRE!$AK$11:$AK$40,_xlfn.XLOOKUP($A189&amp;$B189,DICIEMBRE!$BC$11:$BC$40&amp;DICIEMBRE!$BD$11:$BD$40,DICIEMBRE!$CJ$11:$CJ$40,"A")),"")</f>
        <v>0</v>
      </c>
      <c r="FG189" s="386" t="str">
        <f t="shared" si="19"/>
        <v/>
      </c>
      <c r="FH189" s="386" t="str">
        <f t="array" ref="FH189">IF(
 COUNT(DZ189:EH189)=0,
 "-",
 IF(
  COUNT(DZ189:EH189) &lt; COUNTA(DZ189:EH189),
  REPT("🟩", ROUND(COUNT(DZ189:EH189)/COUNTA(DZ189:EH189)*5, 0)) &amp;
  REPT("⬜", 5 - ROUND(COUNT(DZ189:EH189)/COUNTA(DZ189:EH189)*5, 0)),
  IF(
    AVERAGE(IF(DZ189:EH189&lt;&gt;"", DZ189:EH189, )) &gt;= 70, "🟩🟩🟩🟩🟩",
    IF(
      AVERAGE(IF(DZ189:EH189&lt;&gt;"",DZ189:EH189, )) &gt;= 56, "🟨🟨🟨🟨🟨",
      "🟥🟥🟥🟥🟥"
    )
  )
 )
)
</f>
        <v>-</v>
      </c>
    </row>
    <row r="190" ht="15.75" customHeight="1">
      <c r="A190" s="168"/>
      <c r="B190" s="169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1"/>
      <c r="N190" s="172" t="str">
        <f t="shared" si="1"/>
        <v/>
      </c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2" t="str">
        <f t="shared" si="2"/>
        <v/>
      </c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2" t="str">
        <f t="shared" si="3"/>
        <v/>
      </c>
      <c r="AM190" s="173"/>
      <c r="AN190" s="173"/>
      <c r="AO190" s="173"/>
      <c r="AP190" s="173"/>
      <c r="AQ190" s="173"/>
      <c r="AR190" s="173"/>
      <c r="AS190" s="173"/>
      <c r="AT190" s="173"/>
      <c r="AU190" s="173"/>
      <c r="AV190" s="171"/>
      <c r="AW190" s="171"/>
      <c r="AX190" s="172" t="str">
        <f t="shared" si="4"/>
        <v/>
      </c>
      <c r="AY190" s="173"/>
      <c r="AZ190" s="173"/>
      <c r="BA190" s="173"/>
      <c r="BB190" s="173"/>
      <c r="BC190" s="173"/>
      <c r="BD190" s="173"/>
      <c r="BE190" s="173"/>
      <c r="BF190" s="173"/>
      <c r="BG190" s="173"/>
      <c r="BH190" s="173"/>
      <c r="BI190" s="173"/>
      <c r="BJ190" s="172" t="str">
        <f t="shared" si="5"/>
        <v/>
      </c>
      <c r="BK190" s="173"/>
      <c r="BL190" s="173"/>
      <c r="BM190" s="173"/>
      <c r="BN190" s="173"/>
      <c r="BO190" s="173"/>
      <c r="BP190" s="173"/>
      <c r="BQ190" s="173"/>
      <c r="BR190" s="173"/>
      <c r="BS190" s="173"/>
      <c r="BT190" s="173"/>
      <c r="BU190" s="173"/>
      <c r="BV190" s="172" t="str">
        <f t="shared" si="6"/>
        <v/>
      </c>
      <c r="BW190" s="173"/>
      <c r="BX190" s="173"/>
      <c r="BY190" s="173"/>
      <c r="BZ190" s="171"/>
      <c r="CA190" s="171"/>
      <c r="CB190" s="171"/>
      <c r="CC190" s="171"/>
      <c r="CD190" s="171"/>
      <c r="CE190" s="171"/>
      <c r="CF190" s="171"/>
      <c r="CG190" s="171"/>
      <c r="CH190" s="172" t="str">
        <f t="shared" si="7"/>
        <v/>
      </c>
      <c r="CI190" s="171"/>
      <c r="CJ190" s="173"/>
      <c r="CK190" s="173"/>
      <c r="CL190" s="173"/>
      <c r="CM190" s="173"/>
      <c r="CN190" s="171"/>
      <c r="CO190" s="171"/>
      <c r="CP190" s="171"/>
      <c r="CQ190" s="173"/>
      <c r="CR190" s="171"/>
      <c r="CS190" s="171"/>
      <c r="CT190" s="172" t="str">
        <f t="shared" si="8"/>
        <v/>
      </c>
      <c r="CU190" s="172"/>
      <c r="CV190" s="172"/>
      <c r="CW190" s="172"/>
      <c r="CX190" s="172"/>
      <c r="CY190" s="172"/>
      <c r="CZ190" s="172"/>
      <c r="DA190" s="172"/>
      <c r="DB190" s="172"/>
      <c r="DC190" s="172"/>
      <c r="DD190" s="172"/>
      <c r="DE190" s="172"/>
      <c r="DF190" s="172"/>
      <c r="DG190" s="188" t="str">
        <f t="array" ref="DG190">IFERROR(_xlfn.XLOOKUP($A190&amp;B190,MARZO!$D$11:$D$40&amp;MARZO!$E$11:$E$40,MARZO!$AM$11:$AM$40,_xlfn.XLOOKUP($A190&amp;$B190,MARZO!$BC$11:$BC$40&amp;MARZO!$BD$11:$BD$40,MARZO!$CL$11:$CL$40,"A"))/1%,"")</f>
        <v/>
      </c>
      <c r="DH190" s="188" t="str">
        <f t="array" ref="DH190">IFERROR(_xlfn.XLOOKUP($A190&amp;$B190,ABRIL!$D$11:$D$40&amp;ABRIL!$E$11:$E$40,ABRIL!$AM$11:$AM$40,_xlfn.XLOOKUP($A190&amp;$B190,ABRIL!$BC$11:$BC$40&amp;ABRIL!$BD$11:$BD$40,ABRIL!$CL$11:$CL$40,"A"))/1%,"")</f>
        <v/>
      </c>
      <c r="DI190" s="188" t="str">
        <f t="array" ref="DI190">IFERROR(_xlfn.XLOOKUP($A190&amp;$B190,'ABRIL 2'!$D$11:$D$40&amp;'ABRIL 2'!$E$11:$E$40,'ABRIL 2'!$AM$11:$AM$40,_xlfn.XLOOKUP($A190&amp;$B190,'ABRIL 2'!$BC$11:$BC$40&amp;'ABRIL 2'!$BD$11:$BD$40,'ABRIL 2'!$CL$11:$CL$40,"A"))/1%,"")</f>
        <v/>
      </c>
      <c r="DJ190" s="188" t="str">
        <f t="array" ref="DJ190">IFERROR(_xlfn.XLOOKUP($A190&amp;$B190,MAYO!$D$11:$D$40&amp;MAYO!$E$11:$E$40,MAYO!$AM$11:$AM$40,_xlfn.XLOOKUP($A190&amp;$B190,MAYO!$BC$11:$BC$40&amp;MAYO!$BD$11:$BD$40,MAYO!$CL$11:$CL$40,"A"))/1%,"")</f>
        <v/>
      </c>
      <c r="DK190" s="188" t="str">
        <f t="array" ref="DK190">IFERROR(_xlfn.XLOOKUP($A190&amp;$B190,'MAYO 2'!$D$11:$D$40&amp;'MAYO 2'!$E$11:$E$40,'MAYO 2'!$AM$11:$AM$40,_xlfn.XLOOKUP($A190&amp;$B190,'MAYO 2'!$BC$11:$BC$40&amp;'MAYO 2'!$BD$11:$BD$40,'MAYO 2'!$CL$11:$CL$40,"A"))/1%,"")</f>
        <v/>
      </c>
      <c r="DL190" s="188" t="str">
        <f t="array" ref="DL190">IFERROR(_xlfn.XLOOKUP($A190&amp;$B190,JUNIO!$D$11:$D$40&amp;JUNIO!$E$11:$E$40,JUNIO!$AM$11:$AM$40,_xlfn.XLOOKUP($A190&amp;$B190,JUNIO!$BC$11:$BC$40&amp;JUNIO!$BD$11:$BD$40,JUNIO!$CL$11:$CL$40,"A"))/1%,"")</f>
        <v/>
      </c>
      <c r="DM190" s="188" t="str">
        <f t="array" ref="DM190">IFERROR(_xlfn.XLOOKUP($A190&amp;$B190,'JUNIO 2'!$D$11:$D$40&amp;'JUNIO 2'!$E$11:$E$40,'JUNIO 2'!$AM$11:$AM$40,_xlfn.XLOOKUP($A190&amp;$B190,'JUNIO 2'!$BC$11:$BC$40&amp;'JUNIO 2'!$BD$11:$BD$40,'JUNIO 2'!$CL$11:$CL$40,"A"))/1%,"")</f>
        <v/>
      </c>
      <c r="DN190" s="188" t="str">
        <f t="array" ref="DN190">IFERROR(_xlfn.XLOOKUP($A190&amp;$B190,JULIO!$D$11:$D$40&amp;JULIO!$E$11:$E$40,JULIO!$AM$11:$AM$40,_xlfn.XLOOKUP($A190&amp;$B190,JULIO!$BC$11:$BC$40&amp;JULIO!$BD$11:$BD$40,JULIO!$CL$11:$CL$40,"A"))/1%,"")</f>
        <v/>
      </c>
      <c r="DO190" s="188" t="str">
        <f t="array" ref="DO190">IFERROR(_xlfn.XLOOKUP($A190&amp;$B190,'JULIO 2'!$D$11:$D$40&amp;'JULIO 2'!$E$11:$E$40,'JULIO 2'!$AM$11:$AM$40,_xlfn.XLOOKUP($A190&amp;$B190,'JULIO 2'!$BC$11:$BC$40&amp;'JULIO 2'!$BD$11:$BD$40,'JULIO 2'!$CL$11:$CL$40,"A"))/1%,"")</f>
        <v/>
      </c>
      <c r="DP190" s="188" t="str">
        <f t="array" ref="DP190">IFERROR(_xlfn.XLOOKUP($A190&amp;$B190,AGOSTO!$D$11:$D$40&amp;AGOSTO!$E$11:$E$40,AGOSTO!$AM$11:$AM$40,_xlfn.XLOOKUP($A190&amp;$B190,AGOSTO!$BC$11:$BC$40&amp;AGOSTO!$BD$11:$BD$40,AGOSTO!$CL$11:$CL$40,"A"))/1%,"")</f>
        <v/>
      </c>
      <c r="DQ190" s="188" t="str">
        <f t="array" ref="DQ190">IFERROR(_xlfn.XLOOKUP($A190&amp;$B190,'AGOSTO 2'!$D$11:$D$40&amp;'AGOSTO 2'!$E$11:$E$40,'AGOSTO 2'!$AM$11:$AM$40,_xlfn.XLOOKUP($A190&amp;$B190,'AGOSTO 2'!$BC$11:$BC$40&amp;'AGOSTO 2'!$BD$11:$BD$40,'AGOSTO 2'!$CL$11:$CL$40,"A"))/1%,"")</f>
        <v/>
      </c>
      <c r="DR190" s="188" t="str">
        <f t="array" ref="DR190">IFERROR(_xlfn.XLOOKUP($A190&amp;$B190,SEPTIEMBRE!$D$11:$D$40&amp;SEPTIEMBRE!$E$11:$E$40,SEPTIEMBRE!$AM$11:$AM$40,_xlfn.XLOOKUP($A190&amp;$B190,SEPTIEMBRE!$BC$11:$BC$40&amp;SEPTIEMBRE!$BD$11:$BD$40,SEPTIEMBRE!$CL$11:$CL$40,"A"))/1%,"")</f>
        <v/>
      </c>
      <c r="DS190" s="188" t="str">
        <f t="array" ref="DS190">IFERROR(_xlfn.XLOOKUP($A190&amp;$B190,'SEPTIEMBRE 2'!$D$11:$D$40&amp;'SEPTIEMBRE 2'!$E$11:$E$40,'SEPTIEMBRE 2'!$AM$11:$AM$40,_xlfn.XLOOKUP($A190&amp;$B190,'SEPTIEMBRE 2'!$BC$11:$BC$40&amp;'SEPTIEMBRE 2'!$BD$11:$BD$40,'SEPTIEMBRE 2'!$CL$11:$CL$40,"A"))/1%,"")</f>
        <v/>
      </c>
      <c r="DT190" s="188" t="str">
        <f t="array" ref="DT190">IFERROR(_xlfn.XLOOKUP($A190&amp;$B190,'SEPTIEMBRE 3'!$D$11:$D$40&amp;'SEPTIEMBRE 3'!$E$11:$E$40,'SEPTIEMBRE 3'!$AM$11:$AM$40,_xlfn.XLOOKUP($A190&amp;$B190,'SEPTIEMBRE 3'!$BC$11:$BC$40&amp;'SEPTIEMBRE 3'!$BD$11:$BD$40,'SEPTIEMBRE 3'!$CL$11:$CL$40,"A"))/1%,"")</f>
        <v/>
      </c>
      <c r="DU190" s="188" t="str">
        <f t="array" ref="DU190">IFERROR(_xlfn.XLOOKUP($A190&amp;$B190,OCTUBRE!$D$11:$D$40&amp;OCTUBRE!$E$11:$E$40,OCTUBRE!$AM$11:$AM$40,_xlfn.XLOOKUP($A190&amp;$B190,OCTUBRE!$BC$11:$BC$40&amp;OCTUBRE!$BD$11:$BD$40,OCTUBRE!$CL$11:$CL$40,"A"))/1%,"")</f>
        <v/>
      </c>
      <c r="DV190" s="188" t="str">
        <f t="array" ref="DV190">IFERROR(_xlfn.XLOOKUP($A190&amp;$B190,'OCTUBRE 2'!$D$11:$D$40&amp;'OCTUBRE 2'!$E$11:$E$40,'OCTUBRE 2'!$AM$11:$AM$40,_xlfn.XLOOKUP($A190&amp;$B190,'OCTUBRE 2'!$BC$11:$BC$40&amp;'OCTUBRE 2'!$BD$11:$BD$40,'OCTUBRE 2'!$CL$11:$CL$40,"A"))/1%,"")</f>
        <v/>
      </c>
      <c r="DW190" s="188" t="str">
        <f t="array" ref="DW190">IFERROR(_xlfn.XLOOKUP($A190&amp;$B190,NOVIEMBRE!$D$11:$D$40&amp;NOVIEMBRE!$E$11:$E$40,NOVIEMBRE!$AM$11:$AM$40,_xlfn.XLOOKUP($A190&amp;$B190,NOVIEMBRE!$BC$11:$BC$40&amp;NOVIEMBRE!$BD$11:$BD$40,NOVIEMBRE!$CL$11:$CL$40,"A"))/1%,"")</f>
        <v/>
      </c>
      <c r="DX190" s="188" t="str">
        <f t="array" ref="DX190">IFERROR(_xlfn.XLOOKUP($A190&amp;$B190,'NOVIEMBRE 2'!$D$11:$D$40&amp;'NOVIEMBRE 2'!$E$11:$E$40,'NOVIEMBRE 2'!$AM$11:$AM$40,_xlfn.XLOOKUP($A190&amp;$B190,'NOVIEMBRE 2'!$BC$11:$BC$40&amp;'NOVIEMBRE 2'!$BD$11:$BD$40,'NOVIEMBRE 2'!$CL$11:$CL$40,"A"))/1%,"")</f>
        <v/>
      </c>
      <c r="DY190" s="188" t="str">
        <f t="array" ref="DY190">IFERROR(_xlfn.XLOOKUP($A190&amp;$B190,DICIEMBRE!$D$11:$D$40&amp;DICIEMBRE!$E$11:$E$40,DICIEMBRE!$AM$11:$AM$40,_xlfn.XLOOKUP($A190&amp;$B190,DICIEMBRE!$BC$11:$BC$40&amp;DICIEMBRE!$BD$11:$BD$40,DICIEMBRE!$CL$11:$CL$40,"A"))/1%,"")</f>
        <v/>
      </c>
      <c r="DZ190" s="381" t="str">
        <f t="shared" si="9"/>
        <v>-</v>
      </c>
      <c r="EA190" s="381" t="str">
        <f t="shared" si="10"/>
        <v>-</v>
      </c>
      <c r="EB190" s="381" t="str">
        <f t="shared" si="11"/>
        <v>-</v>
      </c>
      <c r="EC190" s="381" t="str">
        <f t="shared" si="12"/>
        <v>-</v>
      </c>
      <c r="ED190" s="381" t="str">
        <f t="shared" si="13"/>
        <v>-</v>
      </c>
      <c r="EE190" s="381" t="str">
        <f t="shared" si="14"/>
        <v>-</v>
      </c>
      <c r="EF190" s="381" t="str">
        <f t="shared" si="15"/>
        <v>-</v>
      </c>
      <c r="EG190" s="381" t="str">
        <f t="shared" si="16"/>
        <v>-</v>
      </c>
      <c r="EH190" s="381" t="str">
        <f t="shared" si="17"/>
        <v>-</v>
      </c>
      <c r="EI190" s="188" t="str">
        <f t="shared" si="18"/>
        <v/>
      </c>
      <c r="EJ190" s="382"/>
      <c r="EK190" s="382"/>
      <c r="EL190" s="383"/>
      <c r="EM190" s="21"/>
      <c r="EN190" s="384">
        <f t="array" ref="EN190">IFERROR(_xlfn.XLOOKUP($A190&amp;$B190,MARZO!$D$11:$D$40&amp;MARZO!$E$11:$E$40,MARZO!$AK$11:$AK$40,_xlfn.XLOOKUP($A190&amp;$B190,MARZO!$BC$11:$BC$40&amp;MARZO!$BD$11:$BD$40,MARZO!$CJ$11:$CJ$40,"A")),"")</f>
        <v>0</v>
      </c>
      <c r="EO190" s="384">
        <f t="array" ref="EO190">IFERROR(_xlfn.XLOOKUP($A190&amp;$B190,ABRIL!$D$11:$D$40&amp;ABRIL!$E$11:$E$40,ABRIL!$AK$11:$AK$40,_xlfn.XLOOKUP($A190&amp;$B190,ABRIL!$BC$11:$BC$40&amp;ABRIL!$BD$11:$BD$40,ABRIL!$CJ$11:$CJ$40,"A")),"")</f>
        <v>0</v>
      </c>
      <c r="EP190" s="384">
        <f t="array" ref="EP190">IFERROR(_xlfn.XLOOKUP($A190&amp;$B190,'ABRIL 2'!$D$11:$D$40&amp;'ABRIL 2'!$E$11:$E$40,'ABRIL 2'!$AK$11:$AK$40,_xlfn.XLOOKUP($A190&amp;$B190,'ABRIL 2'!$BC$11:$BC$40&amp;'ABRIL 2'!$BD$11:$BD$40,'ABRIL 2'!$CJ$11:$CJ$40,"A")),"")</f>
        <v>0</v>
      </c>
      <c r="EQ190" s="384">
        <f t="array" ref="EQ190">IFERROR(_xlfn.XLOOKUP($A190&amp;$B190,MAYO!$D$11:$D$40&amp;MAYO!$E$11:$E$40,MAYO!$AK$11:$AK$40,_xlfn.XLOOKUP($A190&amp;$B190,MAYO!$BC$11:$BC$40&amp;MAYO!$BD$11:$BD$40,MAYO!$CJ$11:$CJ$40,"A")),"")</f>
        <v>0</v>
      </c>
      <c r="ER190" s="384">
        <f t="array" ref="ER190">IFERROR(_xlfn.XLOOKUP($A190&amp;$B190,'MAYO 2'!$D$11:$D$40&amp;'MAYO 2'!$E$11:$E$40,'MAYO 2'!$AK$11:$AK$40,_xlfn.XLOOKUP($A190&amp;$B190,'MAYO 2'!$BC$11:$BC$40&amp;'MAYO 2'!$BD$11:$BD$40,'MAYO 2'!$CJ$11:$CJ$40,"A")),"")</f>
        <v>0</v>
      </c>
      <c r="ES190" s="384">
        <f t="array" ref="ES190">IFERROR(_xlfn.XLOOKUP($A190&amp;$B190,JUNIO!$D$11:$D$40&amp;JUNIO!$E$11:$E$40,JUNIO!$AK$11:$AK$40,_xlfn.XLOOKUP($A190&amp;$B190,JUNIO!$BC$11:$BC$40&amp;JUNIO!$BD$11:$BD$40,JUNIO!$CJ$11:$CJ$40,"A")),"")</f>
        <v>0</v>
      </c>
      <c r="ET190" s="384">
        <f t="array" ref="ET190">IFERROR(_xlfn.XLOOKUP($A190&amp;$B190,'JUNIO 2'!$D$11:$D$40&amp;'JUNIO 2'!$E$11:$E$40,'JUNIO 2'!$AK$11:$AK$40,_xlfn.XLOOKUP($A190&amp;$B190,'JUNIO 2'!$BC$11:$BC$40&amp;'JUNIO 2'!$BD$11:$BD$40,'JUNIO 2'!$CJ$11:$CJ$40,"A")),"")</f>
        <v>0</v>
      </c>
      <c r="EU190" s="384">
        <f t="array" ref="EU190">IFERROR(_xlfn.XLOOKUP($A190&amp;$B190,JULIO!$D$11:$D$40&amp;JULIO!$E$11:$E$40,JULIO!$AK$11:$AK$40,_xlfn.XLOOKUP($A190&amp;$B190,JULIO!$BC$11:$BC$40&amp;JULIO!$BD$11:$BD$40,JULIO!$CJ$11:$CJ$40,"A")),"")</f>
        <v>0</v>
      </c>
      <c r="EV190" s="384">
        <f t="array" ref="EV190">IFERROR(_xlfn.XLOOKUP($A190&amp;$B190,'JULIO 2'!$D$11:$D$40&amp;'JULIO 2'!$E$11:$E$40,'JULIO 2'!$AK$11:$AK$40,_xlfn.XLOOKUP($A190&amp;$B190,'JULIO 2'!$BC$11:$BC$40&amp;'JULIO 2'!$BD$11:$BD$40,'JULIO 2'!$CJ$11:$CJ$40,"A")),"")</f>
        <v>0</v>
      </c>
      <c r="EW190" s="384">
        <f t="array" ref="EW190">IFERROR(_xlfn.XLOOKUP($A190&amp;$B190,AGOSTO!$D$11:$D$40&amp;AGOSTO!$E$11:$E$40,AGOSTO!$AK$11:$AK$40,_xlfn.XLOOKUP($A190&amp;$B190,AGOSTO!$BC$11:$BC$40&amp;AGOSTO!$BD$11:$BD$40,AGOSTO!$CJ$11:$CJ$40,"A")),"")</f>
        <v>0</v>
      </c>
      <c r="EX190" s="384">
        <f t="array" ref="EX190">IFERROR(_xlfn.XLOOKUP($A190&amp;$B190,'AGOSTO 2'!$D$11:$D$40&amp;'AGOSTO 2'!$E$11:$E$40,'AGOSTO 2'!$AK$11:$AK$40,_xlfn.XLOOKUP($A190&amp;$B190,'AGOSTO 2'!$BC$11:$BC$40&amp;'AGOSTO 2'!$BD$11:$BD$40,'AGOSTO 2'!$CJ$11:$CJ$40,"A")),"")</f>
        <v>0</v>
      </c>
      <c r="EY190" s="384">
        <f t="array" ref="EY190">IFERROR(_xlfn.XLOOKUP($A190&amp;$B190,SEPTIEMBRE!$D$11:$D$40&amp;SEPTIEMBRE!$E$11:$E$40,SEPTIEMBRE!$AK$11:$AK$40,_xlfn.XLOOKUP($A190&amp;$B190,SEPTIEMBRE!$BC$11:$BC$40&amp;SEPTIEMBRE!$BD$11:$BD$40,SEPTIEMBRE!$CJ$11:$CJ$40,"A")),"")</f>
        <v>0</v>
      </c>
      <c r="EZ190" s="384">
        <f t="array" ref="EZ190">IFERROR(_xlfn.XLOOKUP($A190&amp;$B190,'SEPTIEMBRE 2'!$D$11:$D$40&amp;'SEPTIEMBRE 2'!$E$11:$E$40,'SEPTIEMBRE 2'!$AK$11:$AK$40,_xlfn.XLOOKUP($A190&amp;$B190,'SEPTIEMBRE 2'!$BC$11:$BC$40&amp;'SEPTIEMBRE 2'!$BD$11:$BD$40,'SEPTIEMBRE 2'!$CJ$11:$CJ$40,"A")),"")</f>
        <v>0</v>
      </c>
      <c r="FA190" s="384">
        <f t="array" ref="FA190">IFERROR(_xlfn.XLOOKUP($A190&amp;$B190,'SEPTIEMBRE 3'!$D$11:$D$40&amp;'SEPTIEMBRE 3'!$E$11:$E$40,'SEPTIEMBRE 3'!$AK$11:$AK$40,_xlfn.XLOOKUP($A190&amp;$B190,'SEPTIEMBRE 3'!$BC$11:$BC$40&amp;'SEPTIEMBRE 3'!$BD$11:$BD$40,'SEPTIEMBRE 3'!$CJ$11:$CJ$40,"A")),"")</f>
        <v>0</v>
      </c>
      <c r="FB190" s="384">
        <f t="array" ref="FB190">IFERROR(_xlfn.XLOOKUP($A190&amp;$B190,OCTUBRE!$D$11:$D$40&amp;OCTUBRE!$E$11:$E$40,OCTUBRE!$AK$11:$AK$40,_xlfn.XLOOKUP($A190&amp;$B190,OCTUBRE!$BC$11:$BC$40&amp;OCTUBRE!$BD$11:$BD$40,OCTUBRE!$CJ$11:$CJ$40,"A")),"")</f>
        <v>0</v>
      </c>
      <c r="FC190" s="384">
        <f t="array" ref="FC190">IFERROR(_xlfn.XLOOKUP($A190&amp;$B190,'OCTUBRE 2'!$D$11:$D$40&amp;'OCTUBRE 2'!$E$11:$E$40,'OCTUBRE 2'!$AK$11:$AK$40,_xlfn.XLOOKUP($A190&amp;$B190,'OCTUBRE 2'!$BC$11:$BC$40&amp;'OCTUBRE 2'!$BD$11:$BD$40,'OCTUBRE 2'!$CJ$11:$CJ$40,"A")),"")</f>
        <v>0</v>
      </c>
      <c r="FD190" s="384">
        <f t="array" ref="FD190">IFERROR(_xlfn.XLOOKUP($A190&amp;$B190,NOVIEMBRE!$D$11:$D$40&amp;NOVIEMBRE!$E$11:$E$40,NOVIEMBRE!$AK$11:$AK$40,_xlfn.XLOOKUP($A190&amp;$B190,NOVIEMBRE!$BC$11:$BC$40&amp;NOVIEMBRE!$BD$11:$BD$40,NOVIEMBRE!$CJ$11:$CJ$40,"A")),"")</f>
        <v>0</v>
      </c>
      <c r="FE190" s="384">
        <f t="array" ref="FE190">IFERROR(_xlfn.XLOOKUP($A190&amp;$B190,'NOVIEMBRE 2'!$D$11:$D$40&amp;'NOVIEMBRE 2'!$E$11:$E$40,'NOVIEMBRE 2'!$AK$11:$AK$40,_xlfn.XLOOKUP($A190&amp;$B190,'NOVIEMBRE 2'!$BC$11:$BC$40&amp;'NOVIEMBRE 2'!$BD$11:$BD$40,'NOVIEMBRE 2'!$CJ$11:$CJ$40,"A")),"")</f>
        <v>0</v>
      </c>
      <c r="FF190" s="385">
        <f t="array" ref="FF190">IFERROR(_xlfn.XLOOKUP($A190&amp;$B190,DICIEMBRE!$D$11:$D$40&amp;DICIEMBRE!$E$11:$E$40,DICIEMBRE!$AK$11:$AK$40,_xlfn.XLOOKUP($A190&amp;$B190,DICIEMBRE!$BC$11:$BC$40&amp;DICIEMBRE!$BD$11:$BD$40,DICIEMBRE!$CJ$11:$CJ$40,"A")),"")</f>
        <v>0</v>
      </c>
      <c r="FG190" s="386" t="str">
        <f t="shared" si="19"/>
        <v/>
      </c>
      <c r="FH190" s="386" t="str">
        <f t="array" ref="FH190">IF(
 COUNT(DZ190:EH190)=0,
 "-",
 IF(
  COUNT(DZ190:EH190) &lt; COUNTA(DZ190:EH190),
  REPT("🟩", ROUND(COUNT(DZ190:EH190)/COUNTA(DZ190:EH190)*5, 0)) &amp;
  REPT("⬜", 5 - ROUND(COUNT(DZ190:EH190)/COUNTA(DZ190:EH190)*5, 0)),
  IF(
    AVERAGE(IF(DZ190:EH190&lt;&gt;"", DZ190:EH190, )) &gt;= 70, "🟩🟩🟩🟩🟩",
    IF(
      AVERAGE(IF(DZ190:EH190&lt;&gt;"",DZ190:EH190, )) &gt;= 56, "🟨🟨🟨🟨🟨",
      "🟥🟥🟥🟥🟥"
    )
  )
 )
)
</f>
        <v>-</v>
      </c>
    </row>
    <row r="191" ht="15.75" customHeight="1">
      <c r="A191" s="168"/>
      <c r="B191" s="169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1"/>
      <c r="N191" s="172" t="str">
        <f t="shared" si="1"/>
        <v/>
      </c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2" t="str">
        <f t="shared" si="2"/>
        <v/>
      </c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2" t="str">
        <f t="shared" si="3"/>
        <v/>
      </c>
      <c r="AM191" s="173"/>
      <c r="AN191" s="173"/>
      <c r="AO191" s="173"/>
      <c r="AP191" s="173"/>
      <c r="AQ191" s="173"/>
      <c r="AR191" s="173"/>
      <c r="AS191" s="173"/>
      <c r="AT191" s="173"/>
      <c r="AU191" s="173"/>
      <c r="AV191" s="171"/>
      <c r="AW191" s="171"/>
      <c r="AX191" s="172" t="str">
        <f t="shared" si="4"/>
        <v/>
      </c>
      <c r="AY191" s="173"/>
      <c r="AZ191" s="173"/>
      <c r="BA191" s="173"/>
      <c r="BB191" s="173"/>
      <c r="BC191" s="173"/>
      <c r="BD191" s="173"/>
      <c r="BE191" s="173"/>
      <c r="BF191" s="173"/>
      <c r="BG191" s="173"/>
      <c r="BH191" s="173"/>
      <c r="BI191" s="173"/>
      <c r="BJ191" s="172" t="str">
        <f t="shared" si="5"/>
        <v/>
      </c>
      <c r="BK191" s="173"/>
      <c r="BL191" s="173"/>
      <c r="BM191" s="173"/>
      <c r="BN191" s="173"/>
      <c r="BO191" s="173"/>
      <c r="BP191" s="173"/>
      <c r="BQ191" s="173"/>
      <c r="BR191" s="173"/>
      <c r="BS191" s="173"/>
      <c r="BT191" s="173"/>
      <c r="BU191" s="173"/>
      <c r="BV191" s="172" t="str">
        <f t="shared" si="6"/>
        <v/>
      </c>
      <c r="BW191" s="173"/>
      <c r="BX191" s="173"/>
      <c r="BY191" s="173"/>
      <c r="BZ191" s="171"/>
      <c r="CA191" s="171"/>
      <c r="CB191" s="171"/>
      <c r="CC191" s="171"/>
      <c r="CD191" s="171"/>
      <c r="CE191" s="171"/>
      <c r="CF191" s="171"/>
      <c r="CG191" s="171"/>
      <c r="CH191" s="172" t="str">
        <f t="shared" si="7"/>
        <v/>
      </c>
      <c r="CI191" s="171"/>
      <c r="CJ191" s="173"/>
      <c r="CK191" s="173"/>
      <c r="CL191" s="173"/>
      <c r="CM191" s="173"/>
      <c r="CN191" s="171"/>
      <c r="CO191" s="171"/>
      <c r="CP191" s="171"/>
      <c r="CQ191" s="173"/>
      <c r="CR191" s="171"/>
      <c r="CS191" s="171"/>
      <c r="CT191" s="172" t="str">
        <f t="shared" si="8"/>
        <v/>
      </c>
      <c r="CU191" s="172"/>
      <c r="CV191" s="172"/>
      <c r="CW191" s="172"/>
      <c r="CX191" s="172"/>
      <c r="CY191" s="172"/>
      <c r="CZ191" s="172"/>
      <c r="DA191" s="172"/>
      <c r="DB191" s="172"/>
      <c r="DC191" s="172"/>
      <c r="DD191" s="172"/>
      <c r="DE191" s="172"/>
      <c r="DF191" s="172"/>
      <c r="DG191" s="188" t="str">
        <f t="array" ref="DG191">IFERROR(_xlfn.XLOOKUP($A191&amp;B191,MARZO!$D$11:$D$40&amp;MARZO!$E$11:$E$40,MARZO!$AM$11:$AM$40,_xlfn.XLOOKUP($A191&amp;$B191,MARZO!$BC$11:$BC$40&amp;MARZO!$BD$11:$BD$40,MARZO!$CL$11:$CL$40,"A"))/1%,"")</f>
        <v/>
      </c>
      <c r="DH191" s="188" t="str">
        <f t="array" ref="DH191">IFERROR(_xlfn.XLOOKUP($A191&amp;$B191,ABRIL!$D$11:$D$40&amp;ABRIL!$E$11:$E$40,ABRIL!$AM$11:$AM$40,_xlfn.XLOOKUP($A191&amp;$B191,ABRIL!$BC$11:$BC$40&amp;ABRIL!$BD$11:$BD$40,ABRIL!$CL$11:$CL$40,"A"))/1%,"")</f>
        <v/>
      </c>
      <c r="DI191" s="188" t="str">
        <f t="array" ref="DI191">IFERROR(_xlfn.XLOOKUP($A191&amp;$B191,'ABRIL 2'!$D$11:$D$40&amp;'ABRIL 2'!$E$11:$E$40,'ABRIL 2'!$AM$11:$AM$40,_xlfn.XLOOKUP($A191&amp;$B191,'ABRIL 2'!$BC$11:$BC$40&amp;'ABRIL 2'!$BD$11:$BD$40,'ABRIL 2'!$CL$11:$CL$40,"A"))/1%,"")</f>
        <v/>
      </c>
      <c r="DJ191" s="188" t="str">
        <f t="array" ref="DJ191">IFERROR(_xlfn.XLOOKUP($A191&amp;$B191,MAYO!$D$11:$D$40&amp;MAYO!$E$11:$E$40,MAYO!$AM$11:$AM$40,_xlfn.XLOOKUP($A191&amp;$B191,MAYO!$BC$11:$BC$40&amp;MAYO!$BD$11:$BD$40,MAYO!$CL$11:$CL$40,"A"))/1%,"")</f>
        <v/>
      </c>
      <c r="DK191" s="188" t="str">
        <f t="array" ref="DK191">IFERROR(_xlfn.XLOOKUP($A191&amp;$B191,'MAYO 2'!$D$11:$D$40&amp;'MAYO 2'!$E$11:$E$40,'MAYO 2'!$AM$11:$AM$40,_xlfn.XLOOKUP($A191&amp;$B191,'MAYO 2'!$BC$11:$BC$40&amp;'MAYO 2'!$BD$11:$BD$40,'MAYO 2'!$CL$11:$CL$40,"A"))/1%,"")</f>
        <v/>
      </c>
      <c r="DL191" s="188" t="str">
        <f t="array" ref="DL191">IFERROR(_xlfn.XLOOKUP($A191&amp;$B191,JUNIO!$D$11:$D$40&amp;JUNIO!$E$11:$E$40,JUNIO!$AM$11:$AM$40,_xlfn.XLOOKUP($A191&amp;$B191,JUNIO!$BC$11:$BC$40&amp;JUNIO!$BD$11:$BD$40,JUNIO!$CL$11:$CL$40,"A"))/1%,"")</f>
        <v/>
      </c>
      <c r="DM191" s="188" t="str">
        <f t="array" ref="DM191">IFERROR(_xlfn.XLOOKUP($A191&amp;$B191,'JUNIO 2'!$D$11:$D$40&amp;'JUNIO 2'!$E$11:$E$40,'JUNIO 2'!$AM$11:$AM$40,_xlfn.XLOOKUP($A191&amp;$B191,'JUNIO 2'!$BC$11:$BC$40&amp;'JUNIO 2'!$BD$11:$BD$40,'JUNIO 2'!$CL$11:$CL$40,"A"))/1%,"")</f>
        <v/>
      </c>
      <c r="DN191" s="188" t="str">
        <f t="array" ref="DN191">IFERROR(_xlfn.XLOOKUP($A191&amp;$B191,JULIO!$D$11:$D$40&amp;JULIO!$E$11:$E$40,JULIO!$AM$11:$AM$40,_xlfn.XLOOKUP($A191&amp;$B191,JULIO!$BC$11:$BC$40&amp;JULIO!$BD$11:$BD$40,JULIO!$CL$11:$CL$40,"A"))/1%,"")</f>
        <v/>
      </c>
      <c r="DO191" s="188" t="str">
        <f t="array" ref="DO191">IFERROR(_xlfn.XLOOKUP($A191&amp;$B191,'JULIO 2'!$D$11:$D$40&amp;'JULIO 2'!$E$11:$E$40,'JULIO 2'!$AM$11:$AM$40,_xlfn.XLOOKUP($A191&amp;$B191,'JULIO 2'!$BC$11:$BC$40&amp;'JULIO 2'!$BD$11:$BD$40,'JULIO 2'!$CL$11:$CL$40,"A"))/1%,"")</f>
        <v/>
      </c>
      <c r="DP191" s="188" t="str">
        <f t="array" ref="DP191">IFERROR(_xlfn.XLOOKUP($A191&amp;$B191,AGOSTO!$D$11:$D$40&amp;AGOSTO!$E$11:$E$40,AGOSTO!$AM$11:$AM$40,_xlfn.XLOOKUP($A191&amp;$B191,AGOSTO!$BC$11:$BC$40&amp;AGOSTO!$BD$11:$BD$40,AGOSTO!$CL$11:$CL$40,"A"))/1%,"")</f>
        <v/>
      </c>
      <c r="DQ191" s="188" t="str">
        <f t="array" ref="DQ191">IFERROR(_xlfn.XLOOKUP($A191&amp;$B191,'AGOSTO 2'!$D$11:$D$40&amp;'AGOSTO 2'!$E$11:$E$40,'AGOSTO 2'!$AM$11:$AM$40,_xlfn.XLOOKUP($A191&amp;$B191,'AGOSTO 2'!$BC$11:$BC$40&amp;'AGOSTO 2'!$BD$11:$BD$40,'AGOSTO 2'!$CL$11:$CL$40,"A"))/1%,"")</f>
        <v/>
      </c>
      <c r="DR191" s="188" t="str">
        <f t="array" ref="DR191">IFERROR(_xlfn.XLOOKUP($A191&amp;$B191,SEPTIEMBRE!$D$11:$D$40&amp;SEPTIEMBRE!$E$11:$E$40,SEPTIEMBRE!$AM$11:$AM$40,_xlfn.XLOOKUP($A191&amp;$B191,SEPTIEMBRE!$BC$11:$BC$40&amp;SEPTIEMBRE!$BD$11:$BD$40,SEPTIEMBRE!$CL$11:$CL$40,"A"))/1%,"")</f>
        <v/>
      </c>
      <c r="DS191" s="188" t="str">
        <f t="array" ref="DS191">IFERROR(_xlfn.XLOOKUP($A191&amp;$B191,'SEPTIEMBRE 2'!$D$11:$D$40&amp;'SEPTIEMBRE 2'!$E$11:$E$40,'SEPTIEMBRE 2'!$AM$11:$AM$40,_xlfn.XLOOKUP($A191&amp;$B191,'SEPTIEMBRE 2'!$BC$11:$BC$40&amp;'SEPTIEMBRE 2'!$BD$11:$BD$40,'SEPTIEMBRE 2'!$CL$11:$CL$40,"A"))/1%,"")</f>
        <v/>
      </c>
      <c r="DT191" s="188" t="str">
        <f t="array" ref="DT191">IFERROR(_xlfn.XLOOKUP($A191&amp;$B191,'SEPTIEMBRE 3'!$D$11:$D$40&amp;'SEPTIEMBRE 3'!$E$11:$E$40,'SEPTIEMBRE 3'!$AM$11:$AM$40,_xlfn.XLOOKUP($A191&amp;$B191,'SEPTIEMBRE 3'!$BC$11:$BC$40&amp;'SEPTIEMBRE 3'!$BD$11:$BD$40,'SEPTIEMBRE 3'!$CL$11:$CL$40,"A"))/1%,"")</f>
        <v/>
      </c>
      <c r="DU191" s="188" t="str">
        <f t="array" ref="DU191">IFERROR(_xlfn.XLOOKUP($A191&amp;$B191,OCTUBRE!$D$11:$D$40&amp;OCTUBRE!$E$11:$E$40,OCTUBRE!$AM$11:$AM$40,_xlfn.XLOOKUP($A191&amp;$B191,OCTUBRE!$BC$11:$BC$40&amp;OCTUBRE!$BD$11:$BD$40,OCTUBRE!$CL$11:$CL$40,"A"))/1%,"")</f>
        <v/>
      </c>
      <c r="DV191" s="188" t="str">
        <f t="array" ref="DV191">IFERROR(_xlfn.XLOOKUP($A191&amp;$B191,'OCTUBRE 2'!$D$11:$D$40&amp;'OCTUBRE 2'!$E$11:$E$40,'OCTUBRE 2'!$AM$11:$AM$40,_xlfn.XLOOKUP($A191&amp;$B191,'OCTUBRE 2'!$BC$11:$BC$40&amp;'OCTUBRE 2'!$BD$11:$BD$40,'OCTUBRE 2'!$CL$11:$CL$40,"A"))/1%,"")</f>
        <v/>
      </c>
      <c r="DW191" s="188" t="str">
        <f t="array" ref="DW191">IFERROR(_xlfn.XLOOKUP($A191&amp;$B191,NOVIEMBRE!$D$11:$D$40&amp;NOVIEMBRE!$E$11:$E$40,NOVIEMBRE!$AM$11:$AM$40,_xlfn.XLOOKUP($A191&amp;$B191,NOVIEMBRE!$BC$11:$BC$40&amp;NOVIEMBRE!$BD$11:$BD$40,NOVIEMBRE!$CL$11:$CL$40,"A"))/1%,"")</f>
        <v/>
      </c>
      <c r="DX191" s="188" t="str">
        <f t="array" ref="DX191">IFERROR(_xlfn.XLOOKUP($A191&amp;$B191,'NOVIEMBRE 2'!$D$11:$D$40&amp;'NOVIEMBRE 2'!$E$11:$E$40,'NOVIEMBRE 2'!$AM$11:$AM$40,_xlfn.XLOOKUP($A191&amp;$B191,'NOVIEMBRE 2'!$BC$11:$BC$40&amp;'NOVIEMBRE 2'!$BD$11:$BD$40,'NOVIEMBRE 2'!$CL$11:$CL$40,"A"))/1%,"")</f>
        <v/>
      </c>
      <c r="DY191" s="188" t="str">
        <f t="array" ref="DY191">IFERROR(_xlfn.XLOOKUP($A191&amp;$B191,DICIEMBRE!$D$11:$D$40&amp;DICIEMBRE!$E$11:$E$40,DICIEMBRE!$AM$11:$AM$40,_xlfn.XLOOKUP($A191&amp;$B191,DICIEMBRE!$BC$11:$BC$40&amp;DICIEMBRE!$BD$11:$BD$40,DICIEMBRE!$CL$11:$CL$40,"A"))/1%,"")</f>
        <v/>
      </c>
      <c r="DZ191" s="381" t="str">
        <f t="shared" si="9"/>
        <v>-</v>
      </c>
      <c r="EA191" s="381" t="str">
        <f t="shared" si="10"/>
        <v>-</v>
      </c>
      <c r="EB191" s="381" t="str">
        <f t="shared" si="11"/>
        <v>-</v>
      </c>
      <c r="EC191" s="381" t="str">
        <f t="shared" si="12"/>
        <v>-</v>
      </c>
      <c r="ED191" s="381" t="str">
        <f t="shared" si="13"/>
        <v>-</v>
      </c>
      <c r="EE191" s="381" t="str">
        <f t="shared" si="14"/>
        <v>-</v>
      </c>
      <c r="EF191" s="381" t="str">
        <f t="shared" si="15"/>
        <v>-</v>
      </c>
      <c r="EG191" s="381" t="str">
        <f t="shared" si="16"/>
        <v>-</v>
      </c>
      <c r="EH191" s="381" t="str">
        <f t="shared" si="17"/>
        <v>-</v>
      </c>
      <c r="EI191" s="188" t="str">
        <f t="shared" si="18"/>
        <v/>
      </c>
      <c r="EJ191" s="382"/>
      <c r="EK191" s="382"/>
      <c r="EL191" s="383"/>
      <c r="EM191" s="21"/>
      <c r="EN191" s="384">
        <f t="array" ref="EN191">IFERROR(_xlfn.XLOOKUP($A191&amp;$B191,MARZO!$D$11:$D$40&amp;MARZO!$E$11:$E$40,MARZO!$AK$11:$AK$40,_xlfn.XLOOKUP($A191&amp;$B191,MARZO!$BC$11:$BC$40&amp;MARZO!$BD$11:$BD$40,MARZO!$CJ$11:$CJ$40,"A")),"")</f>
        <v>0</v>
      </c>
      <c r="EO191" s="384">
        <f t="array" ref="EO191">IFERROR(_xlfn.XLOOKUP($A191&amp;$B191,ABRIL!$D$11:$D$40&amp;ABRIL!$E$11:$E$40,ABRIL!$AK$11:$AK$40,_xlfn.XLOOKUP($A191&amp;$B191,ABRIL!$BC$11:$BC$40&amp;ABRIL!$BD$11:$BD$40,ABRIL!$CJ$11:$CJ$40,"A")),"")</f>
        <v>0</v>
      </c>
      <c r="EP191" s="384">
        <f t="array" ref="EP191">IFERROR(_xlfn.XLOOKUP($A191&amp;$B191,'ABRIL 2'!$D$11:$D$40&amp;'ABRIL 2'!$E$11:$E$40,'ABRIL 2'!$AK$11:$AK$40,_xlfn.XLOOKUP($A191&amp;$B191,'ABRIL 2'!$BC$11:$BC$40&amp;'ABRIL 2'!$BD$11:$BD$40,'ABRIL 2'!$CJ$11:$CJ$40,"A")),"")</f>
        <v>0</v>
      </c>
      <c r="EQ191" s="384">
        <f t="array" ref="EQ191">IFERROR(_xlfn.XLOOKUP($A191&amp;$B191,MAYO!$D$11:$D$40&amp;MAYO!$E$11:$E$40,MAYO!$AK$11:$AK$40,_xlfn.XLOOKUP($A191&amp;$B191,MAYO!$BC$11:$BC$40&amp;MAYO!$BD$11:$BD$40,MAYO!$CJ$11:$CJ$40,"A")),"")</f>
        <v>0</v>
      </c>
      <c r="ER191" s="384">
        <f t="array" ref="ER191">IFERROR(_xlfn.XLOOKUP($A191&amp;$B191,'MAYO 2'!$D$11:$D$40&amp;'MAYO 2'!$E$11:$E$40,'MAYO 2'!$AK$11:$AK$40,_xlfn.XLOOKUP($A191&amp;$B191,'MAYO 2'!$BC$11:$BC$40&amp;'MAYO 2'!$BD$11:$BD$40,'MAYO 2'!$CJ$11:$CJ$40,"A")),"")</f>
        <v>0</v>
      </c>
      <c r="ES191" s="384">
        <f t="array" ref="ES191">IFERROR(_xlfn.XLOOKUP($A191&amp;$B191,JUNIO!$D$11:$D$40&amp;JUNIO!$E$11:$E$40,JUNIO!$AK$11:$AK$40,_xlfn.XLOOKUP($A191&amp;$B191,JUNIO!$BC$11:$BC$40&amp;JUNIO!$BD$11:$BD$40,JUNIO!$CJ$11:$CJ$40,"A")),"")</f>
        <v>0</v>
      </c>
      <c r="ET191" s="384">
        <f t="array" ref="ET191">IFERROR(_xlfn.XLOOKUP($A191&amp;$B191,'JUNIO 2'!$D$11:$D$40&amp;'JUNIO 2'!$E$11:$E$40,'JUNIO 2'!$AK$11:$AK$40,_xlfn.XLOOKUP($A191&amp;$B191,'JUNIO 2'!$BC$11:$BC$40&amp;'JUNIO 2'!$BD$11:$BD$40,'JUNIO 2'!$CJ$11:$CJ$40,"A")),"")</f>
        <v>0</v>
      </c>
      <c r="EU191" s="384">
        <f t="array" ref="EU191">IFERROR(_xlfn.XLOOKUP($A191&amp;$B191,JULIO!$D$11:$D$40&amp;JULIO!$E$11:$E$40,JULIO!$AK$11:$AK$40,_xlfn.XLOOKUP($A191&amp;$B191,JULIO!$BC$11:$BC$40&amp;JULIO!$BD$11:$BD$40,JULIO!$CJ$11:$CJ$40,"A")),"")</f>
        <v>0</v>
      </c>
      <c r="EV191" s="384">
        <f t="array" ref="EV191">IFERROR(_xlfn.XLOOKUP($A191&amp;$B191,'JULIO 2'!$D$11:$D$40&amp;'JULIO 2'!$E$11:$E$40,'JULIO 2'!$AK$11:$AK$40,_xlfn.XLOOKUP($A191&amp;$B191,'JULIO 2'!$BC$11:$BC$40&amp;'JULIO 2'!$BD$11:$BD$40,'JULIO 2'!$CJ$11:$CJ$40,"A")),"")</f>
        <v>0</v>
      </c>
      <c r="EW191" s="384">
        <f t="array" ref="EW191">IFERROR(_xlfn.XLOOKUP($A191&amp;$B191,AGOSTO!$D$11:$D$40&amp;AGOSTO!$E$11:$E$40,AGOSTO!$AK$11:$AK$40,_xlfn.XLOOKUP($A191&amp;$B191,AGOSTO!$BC$11:$BC$40&amp;AGOSTO!$BD$11:$BD$40,AGOSTO!$CJ$11:$CJ$40,"A")),"")</f>
        <v>0</v>
      </c>
      <c r="EX191" s="384">
        <f t="array" ref="EX191">IFERROR(_xlfn.XLOOKUP($A191&amp;$B191,'AGOSTO 2'!$D$11:$D$40&amp;'AGOSTO 2'!$E$11:$E$40,'AGOSTO 2'!$AK$11:$AK$40,_xlfn.XLOOKUP($A191&amp;$B191,'AGOSTO 2'!$BC$11:$BC$40&amp;'AGOSTO 2'!$BD$11:$BD$40,'AGOSTO 2'!$CJ$11:$CJ$40,"A")),"")</f>
        <v>0</v>
      </c>
      <c r="EY191" s="384">
        <f t="array" ref="EY191">IFERROR(_xlfn.XLOOKUP($A191&amp;$B191,SEPTIEMBRE!$D$11:$D$40&amp;SEPTIEMBRE!$E$11:$E$40,SEPTIEMBRE!$AK$11:$AK$40,_xlfn.XLOOKUP($A191&amp;$B191,SEPTIEMBRE!$BC$11:$BC$40&amp;SEPTIEMBRE!$BD$11:$BD$40,SEPTIEMBRE!$CJ$11:$CJ$40,"A")),"")</f>
        <v>0</v>
      </c>
      <c r="EZ191" s="384">
        <f t="array" ref="EZ191">IFERROR(_xlfn.XLOOKUP($A191&amp;$B191,'SEPTIEMBRE 2'!$D$11:$D$40&amp;'SEPTIEMBRE 2'!$E$11:$E$40,'SEPTIEMBRE 2'!$AK$11:$AK$40,_xlfn.XLOOKUP($A191&amp;$B191,'SEPTIEMBRE 2'!$BC$11:$BC$40&amp;'SEPTIEMBRE 2'!$BD$11:$BD$40,'SEPTIEMBRE 2'!$CJ$11:$CJ$40,"A")),"")</f>
        <v>0</v>
      </c>
      <c r="FA191" s="384">
        <f t="array" ref="FA191">IFERROR(_xlfn.XLOOKUP($A191&amp;$B191,'SEPTIEMBRE 3'!$D$11:$D$40&amp;'SEPTIEMBRE 3'!$E$11:$E$40,'SEPTIEMBRE 3'!$AK$11:$AK$40,_xlfn.XLOOKUP($A191&amp;$B191,'SEPTIEMBRE 3'!$BC$11:$BC$40&amp;'SEPTIEMBRE 3'!$BD$11:$BD$40,'SEPTIEMBRE 3'!$CJ$11:$CJ$40,"A")),"")</f>
        <v>0</v>
      </c>
      <c r="FB191" s="384">
        <f t="array" ref="FB191">IFERROR(_xlfn.XLOOKUP($A191&amp;$B191,OCTUBRE!$D$11:$D$40&amp;OCTUBRE!$E$11:$E$40,OCTUBRE!$AK$11:$AK$40,_xlfn.XLOOKUP($A191&amp;$B191,OCTUBRE!$BC$11:$BC$40&amp;OCTUBRE!$BD$11:$BD$40,OCTUBRE!$CJ$11:$CJ$40,"A")),"")</f>
        <v>0</v>
      </c>
      <c r="FC191" s="384">
        <f t="array" ref="FC191">IFERROR(_xlfn.XLOOKUP($A191&amp;$B191,'OCTUBRE 2'!$D$11:$D$40&amp;'OCTUBRE 2'!$E$11:$E$40,'OCTUBRE 2'!$AK$11:$AK$40,_xlfn.XLOOKUP($A191&amp;$B191,'OCTUBRE 2'!$BC$11:$BC$40&amp;'OCTUBRE 2'!$BD$11:$BD$40,'OCTUBRE 2'!$CJ$11:$CJ$40,"A")),"")</f>
        <v>0</v>
      </c>
      <c r="FD191" s="384">
        <f t="array" ref="FD191">IFERROR(_xlfn.XLOOKUP($A191&amp;$B191,NOVIEMBRE!$D$11:$D$40&amp;NOVIEMBRE!$E$11:$E$40,NOVIEMBRE!$AK$11:$AK$40,_xlfn.XLOOKUP($A191&amp;$B191,NOVIEMBRE!$BC$11:$BC$40&amp;NOVIEMBRE!$BD$11:$BD$40,NOVIEMBRE!$CJ$11:$CJ$40,"A")),"")</f>
        <v>0</v>
      </c>
      <c r="FE191" s="384">
        <f t="array" ref="FE191">IFERROR(_xlfn.XLOOKUP($A191&amp;$B191,'NOVIEMBRE 2'!$D$11:$D$40&amp;'NOVIEMBRE 2'!$E$11:$E$40,'NOVIEMBRE 2'!$AK$11:$AK$40,_xlfn.XLOOKUP($A191&amp;$B191,'NOVIEMBRE 2'!$BC$11:$BC$40&amp;'NOVIEMBRE 2'!$BD$11:$BD$40,'NOVIEMBRE 2'!$CJ$11:$CJ$40,"A")),"")</f>
        <v>0</v>
      </c>
      <c r="FF191" s="385">
        <f t="array" ref="FF191">IFERROR(_xlfn.XLOOKUP($A191&amp;$B191,DICIEMBRE!$D$11:$D$40&amp;DICIEMBRE!$E$11:$E$40,DICIEMBRE!$AK$11:$AK$40,_xlfn.XLOOKUP($A191&amp;$B191,DICIEMBRE!$BC$11:$BC$40&amp;DICIEMBRE!$BD$11:$BD$40,DICIEMBRE!$CJ$11:$CJ$40,"A")),"")</f>
        <v>0</v>
      </c>
      <c r="FG191" s="386" t="str">
        <f t="shared" si="19"/>
        <v/>
      </c>
      <c r="FH191" s="386" t="str">
        <f t="array" ref="FH191">IF(
 COUNT(DZ191:EH191)=0,
 "-",
 IF(
  COUNT(DZ191:EH191) &lt; COUNTA(DZ191:EH191),
  REPT("🟩", ROUND(COUNT(DZ191:EH191)/COUNTA(DZ191:EH191)*5, 0)) &amp;
  REPT("⬜", 5 - ROUND(COUNT(DZ191:EH191)/COUNTA(DZ191:EH191)*5, 0)),
  IF(
    AVERAGE(IF(DZ191:EH191&lt;&gt;"", DZ191:EH191, )) &gt;= 70, "🟩🟩🟩🟩🟩",
    IF(
      AVERAGE(IF(DZ191:EH191&lt;&gt;"",DZ191:EH191, )) &gt;= 56, "🟨🟨🟨🟨🟨",
      "🟥🟥🟥🟥🟥"
    )
  )
 )
)
</f>
        <v>-</v>
      </c>
    </row>
    <row r="192" ht="15.75" customHeight="1">
      <c r="A192" s="168"/>
      <c r="B192" s="169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1"/>
      <c r="N192" s="172" t="str">
        <f t="shared" si="1"/>
        <v/>
      </c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2" t="str">
        <f t="shared" si="2"/>
        <v/>
      </c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2" t="str">
        <f t="shared" si="3"/>
        <v/>
      </c>
      <c r="AM192" s="173"/>
      <c r="AN192" s="173"/>
      <c r="AO192" s="173"/>
      <c r="AP192" s="173"/>
      <c r="AQ192" s="173"/>
      <c r="AR192" s="173"/>
      <c r="AS192" s="173"/>
      <c r="AT192" s="173"/>
      <c r="AU192" s="173"/>
      <c r="AV192" s="171"/>
      <c r="AW192" s="171"/>
      <c r="AX192" s="172" t="str">
        <f t="shared" si="4"/>
        <v/>
      </c>
      <c r="AY192" s="173"/>
      <c r="AZ192" s="173"/>
      <c r="BA192" s="173"/>
      <c r="BB192" s="173"/>
      <c r="BC192" s="173"/>
      <c r="BD192" s="173"/>
      <c r="BE192" s="173"/>
      <c r="BF192" s="173"/>
      <c r="BG192" s="173"/>
      <c r="BH192" s="173"/>
      <c r="BI192" s="173"/>
      <c r="BJ192" s="172" t="str">
        <f t="shared" si="5"/>
        <v/>
      </c>
      <c r="BK192" s="173"/>
      <c r="BL192" s="173"/>
      <c r="BM192" s="173"/>
      <c r="BN192" s="173"/>
      <c r="BO192" s="173"/>
      <c r="BP192" s="173"/>
      <c r="BQ192" s="173"/>
      <c r="BR192" s="173"/>
      <c r="BS192" s="173"/>
      <c r="BT192" s="173"/>
      <c r="BU192" s="173"/>
      <c r="BV192" s="172" t="str">
        <f t="shared" si="6"/>
        <v/>
      </c>
      <c r="BW192" s="173"/>
      <c r="BX192" s="173"/>
      <c r="BY192" s="173"/>
      <c r="BZ192" s="171"/>
      <c r="CA192" s="171"/>
      <c r="CB192" s="171"/>
      <c r="CC192" s="171"/>
      <c r="CD192" s="171"/>
      <c r="CE192" s="171"/>
      <c r="CF192" s="171"/>
      <c r="CG192" s="171"/>
      <c r="CH192" s="172" t="str">
        <f t="shared" si="7"/>
        <v/>
      </c>
      <c r="CI192" s="171"/>
      <c r="CJ192" s="173"/>
      <c r="CK192" s="173"/>
      <c r="CL192" s="173"/>
      <c r="CM192" s="173"/>
      <c r="CN192" s="171"/>
      <c r="CO192" s="171"/>
      <c r="CP192" s="171"/>
      <c r="CQ192" s="173"/>
      <c r="CR192" s="171"/>
      <c r="CS192" s="171"/>
      <c r="CT192" s="172" t="str">
        <f t="shared" si="8"/>
        <v/>
      </c>
      <c r="CU192" s="172"/>
      <c r="CV192" s="172"/>
      <c r="CW192" s="172"/>
      <c r="CX192" s="172"/>
      <c r="CY192" s="172"/>
      <c r="CZ192" s="172"/>
      <c r="DA192" s="172"/>
      <c r="DB192" s="172"/>
      <c r="DC192" s="172"/>
      <c r="DD192" s="172"/>
      <c r="DE192" s="172"/>
      <c r="DF192" s="172"/>
      <c r="DG192" s="188" t="str">
        <f t="array" ref="DG192">IFERROR(_xlfn.XLOOKUP($A192&amp;B192,MARZO!$D$11:$D$40&amp;MARZO!$E$11:$E$40,MARZO!$AM$11:$AM$40,_xlfn.XLOOKUP($A192&amp;$B192,MARZO!$BC$11:$BC$40&amp;MARZO!$BD$11:$BD$40,MARZO!$CL$11:$CL$40,"A"))/1%,"")</f>
        <v/>
      </c>
      <c r="DH192" s="188" t="str">
        <f t="array" ref="DH192">IFERROR(_xlfn.XLOOKUP($A192&amp;$B192,ABRIL!$D$11:$D$40&amp;ABRIL!$E$11:$E$40,ABRIL!$AM$11:$AM$40,_xlfn.XLOOKUP($A192&amp;$B192,ABRIL!$BC$11:$BC$40&amp;ABRIL!$BD$11:$BD$40,ABRIL!$CL$11:$CL$40,"A"))/1%,"")</f>
        <v/>
      </c>
      <c r="DI192" s="188" t="str">
        <f t="array" ref="DI192">IFERROR(_xlfn.XLOOKUP($A192&amp;$B192,'ABRIL 2'!$D$11:$D$40&amp;'ABRIL 2'!$E$11:$E$40,'ABRIL 2'!$AM$11:$AM$40,_xlfn.XLOOKUP($A192&amp;$B192,'ABRIL 2'!$BC$11:$BC$40&amp;'ABRIL 2'!$BD$11:$BD$40,'ABRIL 2'!$CL$11:$CL$40,"A"))/1%,"")</f>
        <v/>
      </c>
      <c r="DJ192" s="188" t="str">
        <f t="array" ref="DJ192">IFERROR(_xlfn.XLOOKUP($A192&amp;$B192,MAYO!$D$11:$D$40&amp;MAYO!$E$11:$E$40,MAYO!$AM$11:$AM$40,_xlfn.XLOOKUP($A192&amp;$B192,MAYO!$BC$11:$BC$40&amp;MAYO!$BD$11:$BD$40,MAYO!$CL$11:$CL$40,"A"))/1%,"")</f>
        <v/>
      </c>
      <c r="DK192" s="188" t="str">
        <f t="array" ref="DK192">IFERROR(_xlfn.XLOOKUP($A192&amp;$B192,'MAYO 2'!$D$11:$D$40&amp;'MAYO 2'!$E$11:$E$40,'MAYO 2'!$AM$11:$AM$40,_xlfn.XLOOKUP($A192&amp;$B192,'MAYO 2'!$BC$11:$BC$40&amp;'MAYO 2'!$BD$11:$BD$40,'MAYO 2'!$CL$11:$CL$40,"A"))/1%,"")</f>
        <v/>
      </c>
      <c r="DL192" s="188" t="str">
        <f t="array" ref="DL192">IFERROR(_xlfn.XLOOKUP($A192&amp;$B192,JUNIO!$D$11:$D$40&amp;JUNIO!$E$11:$E$40,JUNIO!$AM$11:$AM$40,_xlfn.XLOOKUP($A192&amp;$B192,JUNIO!$BC$11:$BC$40&amp;JUNIO!$BD$11:$BD$40,JUNIO!$CL$11:$CL$40,"A"))/1%,"")</f>
        <v/>
      </c>
      <c r="DM192" s="188" t="str">
        <f t="array" ref="DM192">IFERROR(_xlfn.XLOOKUP($A192&amp;$B192,'JUNIO 2'!$D$11:$D$40&amp;'JUNIO 2'!$E$11:$E$40,'JUNIO 2'!$AM$11:$AM$40,_xlfn.XLOOKUP($A192&amp;$B192,'JUNIO 2'!$BC$11:$BC$40&amp;'JUNIO 2'!$BD$11:$BD$40,'JUNIO 2'!$CL$11:$CL$40,"A"))/1%,"")</f>
        <v/>
      </c>
      <c r="DN192" s="188" t="str">
        <f t="array" ref="DN192">IFERROR(_xlfn.XLOOKUP($A192&amp;$B192,JULIO!$D$11:$D$40&amp;JULIO!$E$11:$E$40,JULIO!$AM$11:$AM$40,_xlfn.XLOOKUP($A192&amp;$B192,JULIO!$BC$11:$BC$40&amp;JULIO!$BD$11:$BD$40,JULIO!$CL$11:$CL$40,"A"))/1%,"")</f>
        <v/>
      </c>
      <c r="DO192" s="188" t="str">
        <f t="array" ref="DO192">IFERROR(_xlfn.XLOOKUP($A192&amp;$B192,'JULIO 2'!$D$11:$D$40&amp;'JULIO 2'!$E$11:$E$40,'JULIO 2'!$AM$11:$AM$40,_xlfn.XLOOKUP($A192&amp;$B192,'JULIO 2'!$BC$11:$BC$40&amp;'JULIO 2'!$BD$11:$BD$40,'JULIO 2'!$CL$11:$CL$40,"A"))/1%,"")</f>
        <v/>
      </c>
      <c r="DP192" s="188" t="str">
        <f t="array" ref="DP192">IFERROR(_xlfn.XLOOKUP($A192&amp;$B192,AGOSTO!$D$11:$D$40&amp;AGOSTO!$E$11:$E$40,AGOSTO!$AM$11:$AM$40,_xlfn.XLOOKUP($A192&amp;$B192,AGOSTO!$BC$11:$BC$40&amp;AGOSTO!$BD$11:$BD$40,AGOSTO!$CL$11:$CL$40,"A"))/1%,"")</f>
        <v/>
      </c>
      <c r="DQ192" s="188" t="str">
        <f t="array" ref="DQ192">IFERROR(_xlfn.XLOOKUP($A192&amp;$B192,'AGOSTO 2'!$D$11:$D$40&amp;'AGOSTO 2'!$E$11:$E$40,'AGOSTO 2'!$AM$11:$AM$40,_xlfn.XLOOKUP($A192&amp;$B192,'AGOSTO 2'!$BC$11:$BC$40&amp;'AGOSTO 2'!$BD$11:$BD$40,'AGOSTO 2'!$CL$11:$CL$40,"A"))/1%,"")</f>
        <v/>
      </c>
      <c r="DR192" s="188" t="str">
        <f t="array" ref="DR192">IFERROR(_xlfn.XLOOKUP($A192&amp;$B192,SEPTIEMBRE!$D$11:$D$40&amp;SEPTIEMBRE!$E$11:$E$40,SEPTIEMBRE!$AM$11:$AM$40,_xlfn.XLOOKUP($A192&amp;$B192,SEPTIEMBRE!$BC$11:$BC$40&amp;SEPTIEMBRE!$BD$11:$BD$40,SEPTIEMBRE!$CL$11:$CL$40,"A"))/1%,"")</f>
        <v/>
      </c>
      <c r="DS192" s="188" t="str">
        <f t="array" ref="DS192">IFERROR(_xlfn.XLOOKUP($A192&amp;$B192,'SEPTIEMBRE 2'!$D$11:$D$40&amp;'SEPTIEMBRE 2'!$E$11:$E$40,'SEPTIEMBRE 2'!$AM$11:$AM$40,_xlfn.XLOOKUP($A192&amp;$B192,'SEPTIEMBRE 2'!$BC$11:$BC$40&amp;'SEPTIEMBRE 2'!$BD$11:$BD$40,'SEPTIEMBRE 2'!$CL$11:$CL$40,"A"))/1%,"")</f>
        <v/>
      </c>
      <c r="DT192" s="188" t="str">
        <f t="array" ref="DT192">IFERROR(_xlfn.XLOOKUP($A192&amp;$B192,'SEPTIEMBRE 3'!$D$11:$D$40&amp;'SEPTIEMBRE 3'!$E$11:$E$40,'SEPTIEMBRE 3'!$AM$11:$AM$40,_xlfn.XLOOKUP($A192&amp;$B192,'SEPTIEMBRE 3'!$BC$11:$BC$40&amp;'SEPTIEMBRE 3'!$BD$11:$BD$40,'SEPTIEMBRE 3'!$CL$11:$CL$40,"A"))/1%,"")</f>
        <v/>
      </c>
      <c r="DU192" s="188" t="str">
        <f t="array" ref="DU192">IFERROR(_xlfn.XLOOKUP($A192&amp;$B192,OCTUBRE!$D$11:$D$40&amp;OCTUBRE!$E$11:$E$40,OCTUBRE!$AM$11:$AM$40,_xlfn.XLOOKUP($A192&amp;$B192,OCTUBRE!$BC$11:$BC$40&amp;OCTUBRE!$BD$11:$BD$40,OCTUBRE!$CL$11:$CL$40,"A"))/1%,"")</f>
        <v/>
      </c>
      <c r="DV192" s="188" t="str">
        <f t="array" ref="DV192">IFERROR(_xlfn.XLOOKUP($A192&amp;$B192,'OCTUBRE 2'!$D$11:$D$40&amp;'OCTUBRE 2'!$E$11:$E$40,'OCTUBRE 2'!$AM$11:$AM$40,_xlfn.XLOOKUP($A192&amp;$B192,'OCTUBRE 2'!$BC$11:$BC$40&amp;'OCTUBRE 2'!$BD$11:$BD$40,'OCTUBRE 2'!$CL$11:$CL$40,"A"))/1%,"")</f>
        <v/>
      </c>
      <c r="DW192" s="188" t="str">
        <f t="array" ref="DW192">IFERROR(_xlfn.XLOOKUP($A192&amp;$B192,NOVIEMBRE!$D$11:$D$40&amp;NOVIEMBRE!$E$11:$E$40,NOVIEMBRE!$AM$11:$AM$40,_xlfn.XLOOKUP($A192&amp;$B192,NOVIEMBRE!$BC$11:$BC$40&amp;NOVIEMBRE!$BD$11:$BD$40,NOVIEMBRE!$CL$11:$CL$40,"A"))/1%,"")</f>
        <v/>
      </c>
      <c r="DX192" s="188" t="str">
        <f t="array" ref="DX192">IFERROR(_xlfn.XLOOKUP($A192&amp;$B192,'NOVIEMBRE 2'!$D$11:$D$40&amp;'NOVIEMBRE 2'!$E$11:$E$40,'NOVIEMBRE 2'!$AM$11:$AM$40,_xlfn.XLOOKUP($A192&amp;$B192,'NOVIEMBRE 2'!$BC$11:$BC$40&amp;'NOVIEMBRE 2'!$BD$11:$BD$40,'NOVIEMBRE 2'!$CL$11:$CL$40,"A"))/1%,"")</f>
        <v/>
      </c>
      <c r="DY192" s="188" t="str">
        <f t="array" ref="DY192">IFERROR(_xlfn.XLOOKUP($A192&amp;$B192,DICIEMBRE!$D$11:$D$40&amp;DICIEMBRE!$E$11:$E$40,DICIEMBRE!$AM$11:$AM$40,_xlfn.XLOOKUP($A192&amp;$B192,DICIEMBRE!$BC$11:$BC$40&amp;DICIEMBRE!$BD$11:$BD$40,DICIEMBRE!$CL$11:$CL$40,"A"))/1%,"")</f>
        <v/>
      </c>
      <c r="DZ192" s="381" t="str">
        <f t="shared" si="9"/>
        <v>-</v>
      </c>
      <c r="EA192" s="381" t="str">
        <f t="shared" si="10"/>
        <v>-</v>
      </c>
      <c r="EB192" s="381" t="str">
        <f t="shared" si="11"/>
        <v>-</v>
      </c>
      <c r="EC192" s="381" t="str">
        <f t="shared" si="12"/>
        <v>-</v>
      </c>
      <c r="ED192" s="381" t="str">
        <f t="shared" si="13"/>
        <v>-</v>
      </c>
      <c r="EE192" s="381" t="str">
        <f t="shared" si="14"/>
        <v>-</v>
      </c>
      <c r="EF192" s="381" t="str">
        <f t="shared" si="15"/>
        <v>-</v>
      </c>
      <c r="EG192" s="381" t="str">
        <f t="shared" si="16"/>
        <v>-</v>
      </c>
      <c r="EH192" s="381" t="str">
        <f t="shared" si="17"/>
        <v>-</v>
      </c>
      <c r="EI192" s="188" t="str">
        <f t="shared" si="18"/>
        <v/>
      </c>
      <c r="EJ192" s="382"/>
      <c r="EK192" s="382"/>
      <c r="EL192" s="383"/>
      <c r="EM192" s="21"/>
      <c r="EN192" s="384">
        <f t="array" ref="EN192">IFERROR(_xlfn.XLOOKUP($A192&amp;$B192,MARZO!$D$11:$D$40&amp;MARZO!$E$11:$E$40,MARZO!$AK$11:$AK$40,_xlfn.XLOOKUP($A192&amp;$B192,MARZO!$BC$11:$BC$40&amp;MARZO!$BD$11:$BD$40,MARZO!$CJ$11:$CJ$40,"A")),"")</f>
        <v>0</v>
      </c>
      <c r="EO192" s="384">
        <f t="array" ref="EO192">IFERROR(_xlfn.XLOOKUP($A192&amp;$B192,ABRIL!$D$11:$D$40&amp;ABRIL!$E$11:$E$40,ABRIL!$AK$11:$AK$40,_xlfn.XLOOKUP($A192&amp;$B192,ABRIL!$BC$11:$BC$40&amp;ABRIL!$BD$11:$BD$40,ABRIL!$CJ$11:$CJ$40,"A")),"")</f>
        <v>0</v>
      </c>
      <c r="EP192" s="384">
        <f t="array" ref="EP192">IFERROR(_xlfn.XLOOKUP($A192&amp;$B192,'ABRIL 2'!$D$11:$D$40&amp;'ABRIL 2'!$E$11:$E$40,'ABRIL 2'!$AK$11:$AK$40,_xlfn.XLOOKUP($A192&amp;$B192,'ABRIL 2'!$BC$11:$BC$40&amp;'ABRIL 2'!$BD$11:$BD$40,'ABRIL 2'!$CJ$11:$CJ$40,"A")),"")</f>
        <v>0</v>
      </c>
      <c r="EQ192" s="384">
        <f t="array" ref="EQ192">IFERROR(_xlfn.XLOOKUP($A192&amp;$B192,MAYO!$D$11:$D$40&amp;MAYO!$E$11:$E$40,MAYO!$AK$11:$AK$40,_xlfn.XLOOKUP($A192&amp;$B192,MAYO!$BC$11:$BC$40&amp;MAYO!$BD$11:$BD$40,MAYO!$CJ$11:$CJ$40,"A")),"")</f>
        <v>0</v>
      </c>
      <c r="ER192" s="384">
        <f t="array" ref="ER192">IFERROR(_xlfn.XLOOKUP($A192&amp;$B192,'MAYO 2'!$D$11:$D$40&amp;'MAYO 2'!$E$11:$E$40,'MAYO 2'!$AK$11:$AK$40,_xlfn.XLOOKUP($A192&amp;$B192,'MAYO 2'!$BC$11:$BC$40&amp;'MAYO 2'!$BD$11:$BD$40,'MAYO 2'!$CJ$11:$CJ$40,"A")),"")</f>
        <v>0</v>
      </c>
      <c r="ES192" s="384">
        <f t="array" ref="ES192">IFERROR(_xlfn.XLOOKUP($A192&amp;$B192,JUNIO!$D$11:$D$40&amp;JUNIO!$E$11:$E$40,JUNIO!$AK$11:$AK$40,_xlfn.XLOOKUP($A192&amp;$B192,JUNIO!$BC$11:$BC$40&amp;JUNIO!$BD$11:$BD$40,JUNIO!$CJ$11:$CJ$40,"A")),"")</f>
        <v>0</v>
      </c>
      <c r="ET192" s="384">
        <f t="array" ref="ET192">IFERROR(_xlfn.XLOOKUP($A192&amp;$B192,'JUNIO 2'!$D$11:$D$40&amp;'JUNIO 2'!$E$11:$E$40,'JUNIO 2'!$AK$11:$AK$40,_xlfn.XLOOKUP($A192&amp;$B192,'JUNIO 2'!$BC$11:$BC$40&amp;'JUNIO 2'!$BD$11:$BD$40,'JUNIO 2'!$CJ$11:$CJ$40,"A")),"")</f>
        <v>0</v>
      </c>
      <c r="EU192" s="384">
        <f t="array" ref="EU192">IFERROR(_xlfn.XLOOKUP($A192&amp;$B192,JULIO!$D$11:$D$40&amp;JULIO!$E$11:$E$40,JULIO!$AK$11:$AK$40,_xlfn.XLOOKUP($A192&amp;$B192,JULIO!$BC$11:$BC$40&amp;JULIO!$BD$11:$BD$40,JULIO!$CJ$11:$CJ$40,"A")),"")</f>
        <v>0</v>
      </c>
      <c r="EV192" s="384">
        <f t="array" ref="EV192">IFERROR(_xlfn.XLOOKUP($A192&amp;$B192,'JULIO 2'!$D$11:$D$40&amp;'JULIO 2'!$E$11:$E$40,'JULIO 2'!$AK$11:$AK$40,_xlfn.XLOOKUP($A192&amp;$B192,'JULIO 2'!$BC$11:$BC$40&amp;'JULIO 2'!$BD$11:$BD$40,'JULIO 2'!$CJ$11:$CJ$40,"A")),"")</f>
        <v>0</v>
      </c>
      <c r="EW192" s="384">
        <f t="array" ref="EW192">IFERROR(_xlfn.XLOOKUP($A192&amp;$B192,AGOSTO!$D$11:$D$40&amp;AGOSTO!$E$11:$E$40,AGOSTO!$AK$11:$AK$40,_xlfn.XLOOKUP($A192&amp;$B192,AGOSTO!$BC$11:$BC$40&amp;AGOSTO!$BD$11:$BD$40,AGOSTO!$CJ$11:$CJ$40,"A")),"")</f>
        <v>0</v>
      </c>
      <c r="EX192" s="384">
        <f t="array" ref="EX192">IFERROR(_xlfn.XLOOKUP($A192&amp;$B192,'AGOSTO 2'!$D$11:$D$40&amp;'AGOSTO 2'!$E$11:$E$40,'AGOSTO 2'!$AK$11:$AK$40,_xlfn.XLOOKUP($A192&amp;$B192,'AGOSTO 2'!$BC$11:$BC$40&amp;'AGOSTO 2'!$BD$11:$BD$40,'AGOSTO 2'!$CJ$11:$CJ$40,"A")),"")</f>
        <v>0</v>
      </c>
      <c r="EY192" s="384">
        <f t="array" ref="EY192">IFERROR(_xlfn.XLOOKUP($A192&amp;$B192,SEPTIEMBRE!$D$11:$D$40&amp;SEPTIEMBRE!$E$11:$E$40,SEPTIEMBRE!$AK$11:$AK$40,_xlfn.XLOOKUP($A192&amp;$B192,SEPTIEMBRE!$BC$11:$BC$40&amp;SEPTIEMBRE!$BD$11:$BD$40,SEPTIEMBRE!$CJ$11:$CJ$40,"A")),"")</f>
        <v>0</v>
      </c>
      <c r="EZ192" s="384">
        <f t="array" ref="EZ192">IFERROR(_xlfn.XLOOKUP($A192&amp;$B192,'SEPTIEMBRE 2'!$D$11:$D$40&amp;'SEPTIEMBRE 2'!$E$11:$E$40,'SEPTIEMBRE 2'!$AK$11:$AK$40,_xlfn.XLOOKUP($A192&amp;$B192,'SEPTIEMBRE 2'!$BC$11:$BC$40&amp;'SEPTIEMBRE 2'!$BD$11:$BD$40,'SEPTIEMBRE 2'!$CJ$11:$CJ$40,"A")),"")</f>
        <v>0</v>
      </c>
      <c r="FA192" s="384">
        <f t="array" ref="FA192">IFERROR(_xlfn.XLOOKUP($A192&amp;$B192,'SEPTIEMBRE 3'!$D$11:$D$40&amp;'SEPTIEMBRE 3'!$E$11:$E$40,'SEPTIEMBRE 3'!$AK$11:$AK$40,_xlfn.XLOOKUP($A192&amp;$B192,'SEPTIEMBRE 3'!$BC$11:$BC$40&amp;'SEPTIEMBRE 3'!$BD$11:$BD$40,'SEPTIEMBRE 3'!$CJ$11:$CJ$40,"A")),"")</f>
        <v>0</v>
      </c>
      <c r="FB192" s="384">
        <f t="array" ref="FB192">IFERROR(_xlfn.XLOOKUP($A192&amp;$B192,OCTUBRE!$D$11:$D$40&amp;OCTUBRE!$E$11:$E$40,OCTUBRE!$AK$11:$AK$40,_xlfn.XLOOKUP($A192&amp;$B192,OCTUBRE!$BC$11:$BC$40&amp;OCTUBRE!$BD$11:$BD$40,OCTUBRE!$CJ$11:$CJ$40,"A")),"")</f>
        <v>0</v>
      </c>
      <c r="FC192" s="384">
        <f t="array" ref="FC192">IFERROR(_xlfn.XLOOKUP($A192&amp;$B192,'OCTUBRE 2'!$D$11:$D$40&amp;'OCTUBRE 2'!$E$11:$E$40,'OCTUBRE 2'!$AK$11:$AK$40,_xlfn.XLOOKUP($A192&amp;$B192,'OCTUBRE 2'!$BC$11:$BC$40&amp;'OCTUBRE 2'!$BD$11:$BD$40,'OCTUBRE 2'!$CJ$11:$CJ$40,"A")),"")</f>
        <v>0</v>
      </c>
      <c r="FD192" s="384">
        <f t="array" ref="FD192">IFERROR(_xlfn.XLOOKUP($A192&amp;$B192,NOVIEMBRE!$D$11:$D$40&amp;NOVIEMBRE!$E$11:$E$40,NOVIEMBRE!$AK$11:$AK$40,_xlfn.XLOOKUP($A192&amp;$B192,NOVIEMBRE!$BC$11:$BC$40&amp;NOVIEMBRE!$BD$11:$BD$40,NOVIEMBRE!$CJ$11:$CJ$40,"A")),"")</f>
        <v>0</v>
      </c>
      <c r="FE192" s="384">
        <f t="array" ref="FE192">IFERROR(_xlfn.XLOOKUP($A192&amp;$B192,'NOVIEMBRE 2'!$D$11:$D$40&amp;'NOVIEMBRE 2'!$E$11:$E$40,'NOVIEMBRE 2'!$AK$11:$AK$40,_xlfn.XLOOKUP($A192&amp;$B192,'NOVIEMBRE 2'!$BC$11:$BC$40&amp;'NOVIEMBRE 2'!$BD$11:$BD$40,'NOVIEMBRE 2'!$CJ$11:$CJ$40,"A")),"")</f>
        <v>0</v>
      </c>
      <c r="FF192" s="385">
        <f t="array" ref="FF192">IFERROR(_xlfn.XLOOKUP($A192&amp;$B192,DICIEMBRE!$D$11:$D$40&amp;DICIEMBRE!$E$11:$E$40,DICIEMBRE!$AK$11:$AK$40,_xlfn.XLOOKUP($A192&amp;$B192,DICIEMBRE!$BC$11:$BC$40&amp;DICIEMBRE!$BD$11:$BD$40,DICIEMBRE!$CJ$11:$CJ$40,"A")),"")</f>
        <v>0</v>
      </c>
      <c r="FG192" s="386" t="str">
        <f t="shared" si="19"/>
        <v/>
      </c>
      <c r="FH192" s="386" t="str">
        <f t="array" ref="FH192">IF(
 COUNT(DZ192:EH192)=0,
 "-",
 IF(
  COUNT(DZ192:EH192) &lt; COUNTA(DZ192:EH192),
  REPT("🟩", ROUND(COUNT(DZ192:EH192)/COUNTA(DZ192:EH192)*5, 0)) &amp;
  REPT("⬜", 5 - ROUND(COUNT(DZ192:EH192)/COUNTA(DZ192:EH192)*5, 0)),
  IF(
    AVERAGE(IF(DZ192:EH192&lt;&gt;"", DZ192:EH192, )) &gt;= 70, "🟩🟩🟩🟩🟩",
    IF(
      AVERAGE(IF(DZ192:EH192&lt;&gt;"",DZ192:EH192, )) &gt;= 56, "🟨🟨🟨🟨🟨",
      "🟥🟥🟥🟥🟥"
    )
  )
 )
)
</f>
        <v>-</v>
      </c>
    </row>
    <row r="193" ht="15.75" customHeight="1">
      <c r="A193" s="168"/>
      <c r="B193" s="169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1"/>
      <c r="N193" s="172" t="str">
        <f t="shared" si="1"/>
        <v/>
      </c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2" t="str">
        <f t="shared" si="2"/>
        <v/>
      </c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2" t="str">
        <f t="shared" si="3"/>
        <v/>
      </c>
      <c r="AM193" s="173"/>
      <c r="AN193" s="173"/>
      <c r="AO193" s="173"/>
      <c r="AP193" s="173"/>
      <c r="AQ193" s="173"/>
      <c r="AR193" s="173"/>
      <c r="AS193" s="173"/>
      <c r="AT193" s="173"/>
      <c r="AU193" s="173"/>
      <c r="AV193" s="171"/>
      <c r="AW193" s="171"/>
      <c r="AX193" s="172" t="str">
        <f t="shared" si="4"/>
        <v/>
      </c>
      <c r="AY193" s="173"/>
      <c r="AZ193" s="173"/>
      <c r="BA193" s="173"/>
      <c r="BB193" s="173"/>
      <c r="BC193" s="173"/>
      <c r="BD193" s="173"/>
      <c r="BE193" s="173"/>
      <c r="BF193" s="173"/>
      <c r="BG193" s="173"/>
      <c r="BH193" s="173"/>
      <c r="BI193" s="173"/>
      <c r="BJ193" s="172" t="str">
        <f t="shared" si="5"/>
        <v/>
      </c>
      <c r="BK193" s="173"/>
      <c r="BL193" s="173"/>
      <c r="BM193" s="173"/>
      <c r="BN193" s="173"/>
      <c r="BO193" s="173"/>
      <c r="BP193" s="173"/>
      <c r="BQ193" s="173"/>
      <c r="BR193" s="173"/>
      <c r="BS193" s="173"/>
      <c r="BT193" s="173"/>
      <c r="BU193" s="173"/>
      <c r="BV193" s="172" t="str">
        <f t="shared" si="6"/>
        <v/>
      </c>
      <c r="BW193" s="173"/>
      <c r="BX193" s="173"/>
      <c r="BY193" s="173"/>
      <c r="BZ193" s="171"/>
      <c r="CA193" s="171"/>
      <c r="CB193" s="171"/>
      <c r="CC193" s="171"/>
      <c r="CD193" s="171"/>
      <c r="CE193" s="171"/>
      <c r="CF193" s="171"/>
      <c r="CG193" s="171"/>
      <c r="CH193" s="172" t="str">
        <f t="shared" si="7"/>
        <v/>
      </c>
      <c r="CI193" s="171"/>
      <c r="CJ193" s="173"/>
      <c r="CK193" s="173"/>
      <c r="CL193" s="173"/>
      <c r="CM193" s="173"/>
      <c r="CN193" s="171"/>
      <c r="CO193" s="171"/>
      <c r="CP193" s="171"/>
      <c r="CQ193" s="173"/>
      <c r="CR193" s="171"/>
      <c r="CS193" s="171"/>
      <c r="CT193" s="172" t="str">
        <f t="shared" si="8"/>
        <v/>
      </c>
      <c r="CU193" s="172"/>
      <c r="CV193" s="172"/>
      <c r="CW193" s="172"/>
      <c r="CX193" s="172"/>
      <c r="CY193" s="172"/>
      <c r="CZ193" s="172"/>
      <c r="DA193" s="172"/>
      <c r="DB193" s="172"/>
      <c r="DC193" s="172"/>
      <c r="DD193" s="172"/>
      <c r="DE193" s="172"/>
      <c r="DF193" s="172"/>
      <c r="DG193" s="188" t="str">
        <f t="array" ref="DG193">IFERROR(_xlfn.XLOOKUP($A193&amp;B193,MARZO!$D$11:$D$40&amp;MARZO!$E$11:$E$40,MARZO!$AM$11:$AM$40,_xlfn.XLOOKUP($A193&amp;$B193,MARZO!$BC$11:$BC$40&amp;MARZO!$BD$11:$BD$40,MARZO!$CL$11:$CL$40,"A"))/1%,"")</f>
        <v/>
      </c>
      <c r="DH193" s="188" t="str">
        <f t="array" ref="DH193">IFERROR(_xlfn.XLOOKUP($A193&amp;$B193,ABRIL!$D$11:$D$40&amp;ABRIL!$E$11:$E$40,ABRIL!$AM$11:$AM$40,_xlfn.XLOOKUP($A193&amp;$B193,ABRIL!$BC$11:$BC$40&amp;ABRIL!$BD$11:$BD$40,ABRIL!$CL$11:$CL$40,"A"))/1%,"")</f>
        <v/>
      </c>
      <c r="DI193" s="188" t="str">
        <f t="array" ref="DI193">IFERROR(_xlfn.XLOOKUP($A193&amp;$B193,'ABRIL 2'!$D$11:$D$40&amp;'ABRIL 2'!$E$11:$E$40,'ABRIL 2'!$AM$11:$AM$40,_xlfn.XLOOKUP($A193&amp;$B193,'ABRIL 2'!$BC$11:$BC$40&amp;'ABRIL 2'!$BD$11:$BD$40,'ABRIL 2'!$CL$11:$CL$40,"A"))/1%,"")</f>
        <v/>
      </c>
      <c r="DJ193" s="188" t="str">
        <f t="array" ref="DJ193">IFERROR(_xlfn.XLOOKUP($A193&amp;$B193,MAYO!$D$11:$D$40&amp;MAYO!$E$11:$E$40,MAYO!$AM$11:$AM$40,_xlfn.XLOOKUP($A193&amp;$B193,MAYO!$BC$11:$BC$40&amp;MAYO!$BD$11:$BD$40,MAYO!$CL$11:$CL$40,"A"))/1%,"")</f>
        <v/>
      </c>
      <c r="DK193" s="188" t="str">
        <f t="array" ref="DK193">IFERROR(_xlfn.XLOOKUP($A193&amp;$B193,'MAYO 2'!$D$11:$D$40&amp;'MAYO 2'!$E$11:$E$40,'MAYO 2'!$AM$11:$AM$40,_xlfn.XLOOKUP($A193&amp;$B193,'MAYO 2'!$BC$11:$BC$40&amp;'MAYO 2'!$BD$11:$BD$40,'MAYO 2'!$CL$11:$CL$40,"A"))/1%,"")</f>
        <v/>
      </c>
      <c r="DL193" s="188" t="str">
        <f t="array" ref="DL193">IFERROR(_xlfn.XLOOKUP($A193&amp;$B193,JUNIO!$D$11:$D$40&amp;JUNIO!$E$11:$E$40,JUNIO!$AM$11:$AM$40,_xlfn.XLOOKUP($A193&amp;$B193,JUNIO!$BC$11:$BC$40&amp;JUNIO!$BD$11:$BD$40,JUNIO!$CL$11:$CL$40,"A"))/1%,"")</f>
        <v/>
      </c>
      <c r="DM193" s="188" t="str">
        <f t="array" ref="DM193">IFERROR(_xlfn.XLOOKUP($A193&amp;$B193,'JUNIO 2'!$D$11:$D$40&amp;'JUNIO 2'!$E$11:$E$40,'JUNIO 2'!$AM$11:$AM$40,_xlfn.XLOOKUP($A193&amp;$B193,'JUNIO 2'!$BC$11:$BC$40&amp;'JUNIO 2'!$BD$11:$BD$40,'JUNIO 2'!$CL$11:$CL$40,"A"))/1%,"")</f>
        <v/>
      </c>
      <c r="DN193" s="188" t="str">
        <f t="array" ref="DN193">IFERROR(_xlfn.XLOOKUP($A193&amp;$B193,JULIO!$D$11:$D$40&amp;JULIO!$E$11:$E$40,JULIO!$AM$11:$AM$40,_xlfn.XLOOKUP($A193&amp;$B193,JULIO!$BC$11:$BC$40&amp;JULIO!$BD$11:$BD$40,JULIO!$CL$11:$CL$40,"A"))/1%,"")</f>
        <v/>
      </c>
      <c r="DO193" s="188" t="str">
        <f t="array" ref="DO193">IFERROR(_xlfn.XLOOKUP($A193&amp;$B193,'JULIO 2'!$D$11:$D$40&amp;'JULIO 2'!$E$11:$E$40,'JULIO 2'!$AM$11:$AM$40,_xlfn.XLOOKUP($A193&amp;$B193,'JULIO 2'!$BC$11:$BC$40&amp;'JULIO 2'!$BD$11:$BD$40,'JULIO 2'!$CL$11:$CL$40,"A"))/1%,"")</f>
        <v/>
      </c>
      <c r="DP193" s="188" t="str">
        <f t="array" ref="DP193">IFERROR(_xlfn.XLOOKUP($A193&amp;$B193,AGOSTO!$D$11:$D$40&amp;AGOSTO!$E$11:$E$40,AGOSTO!$AM$11:$AM$40,_xlfn.XLOOKUP($A193&amp;$B193,AGOSTO!$BC$11:$BC$40&amp;AGOSTO!$BD$11:$BD$40,AGOSTO!$CL$11:$CL$40,"A"))/1%,"")</f>
        <v/>
      </c>
      <c r="DQ193" s="188" t="str">
        <f t="array" ref="DQ193">IFERROR(_xlfn.XLOOKUP($A193&amp;$B193,'AGOSTO 2'!$D$11:$D$40&amp;'AGOSTO 2'!$E$11:$E$40,'AGOSTO 2'!$AM$11:$AM$40,_xlfn.XLOOKUP($A193&amp;$B193,'AGOSTO 2'!$BC$11:$BC$40&amp;'AGOSTO 2'!$BD$11:$BD$40,'AGOSTO 2'!$CL$11:$CL$40,"A"))/1%,"")</f>
        <v/>
      </c>
      <c r="DR193" s="188" t="str">
        <f t="array" ref="DR193">IFERROR(_xlfn.XLOOKUP($A193&amp;$B193,SEPTIEMBRE!$D$11:$D$40&amp;SEPTIEMBRE!$E$11:$E$40,SEPTIEMBRE!$AM$11:$AM$40,_xlfn.XLOOKUP($A193&amp;$B193,SEPTIEMBRE!$BC$11:$BC$40&amp;SEPTIEMBRE!$BD$11:$BD$40,SEPTIEMBRE!$CL$11:$CL$40,"A"))/1%,"")</f>
        <v/>
      </c>
      <c r="DS193" s="188" t="str">
        <f t="array" ref="DS193">IFERROR(_xlfn.XLOOKUP($A193&amp;$B193,'SEPTIEMBRE 2'!$D$11:$D$40&amp;'SEPTIEMBRE 2'!$E$11:$E$40,'SEPTIEMBRE 2'!$AM$11:$AM$40,_xlfn.XLOOKUP($A193&amp;$B193,'SEPTIEMBRE 2'!$BC$11:$BC$40&amp;'SEPTIEMBRE 2'!$BD$11:$BD$40,'SEPTIEMBRE 2'!$CL$11:$CL$40,"A"))/1%,"")</f>
        <v/>
      </c>
      <c r="DT193" s="188" t="str">
        <f t="array" ref="DT193">IFERROR(_xlfn.XLOOKUP($A193&amp;$B193,'SEPTIEMBRE 3'!$D$11:$D$40&amp;'SEPTIEMBRE 3'!$E$11:$E$40,'SEPTIEMBRE 3'!$AM$11:$AM$40,_xlfn.XLOOKUP($A193&amp;$B193,'SEPTIEMBRE 3'!$BC$11:$BC$40&amp;'SEPTIEMBRE 3'!$BD$11:$BD$40,'SEPTIEMBRE 3'!$CL$11:$CL$40,"A"))/1%,"")</f>
        <v/>
      </c>
      <c r="DU193" s="188" t="str">
        <f t="array" ref="DU193">IFERROR(_xlfn.XLOOKUP($A193&amp;$B193,OCTUBRE!$D$11:$D$40&amp;OCTUBRE!$E$11:$E$40,OCTUBRE!$AM$11:$AM$40,_xlfn.XLOOKUP($A193&amp;$B193,OCTUBRE!$BC$11:$BC$40&amp;OCTUBRE!$BD$11:$BD$40,OCTUBRE!$CL$11:$CL$40,"A"))/1%,"")</f>
        <v/>
      </c>
      <c r="DV193" s="188" t="str">
        <f t="array" ref="DV193">IFERROR(_xlfn.XLOOKUP($A193&amp;$B193,'OCTUBRE 2'!$D$11:$D$40&amp;'OCTUBRE 2'!$E$11:$E$40,'OCTUBRE 2'!$AM$11:$AM$40,_xlfn.XLOOKUP($A193&amp;$B193,'OCTUBRE 2'!$BC$11:$BC$40&amp;'OCTUBRE 2'!$BD$11:$BD$40,'OCTUBRE 2'!$CL$11:$CL$40,"A"))/1%,"")</f>
        <v/>
      </c>
      <c r="DW193" s="188" t="str">
        <f t="array" ref="DW193">IFERROR(_xlfn.XLOOKUP($A193&amp;$B193,NOVIEMBRE!$D$11:$D$40&amp;NOVIEMBRE!$E$11:$E$40,NOVIEMBRE!$AM$11:$AM$40,_xlfn.XLOOKUP($A193&amp;$B193,NOVIEMBRE!$BC$11:$BC$40&amp;NOVIEMBRE!$BD$11:$BD$40,NOVIEMBRE!$CL$11:$CL$40,"A"))/1%,"")</f>
        <v/>
      </c>
      <c r="DX193" s="188" t="str">
        <f t="array" ref="DX193">IFERROR(_xlfn.XLOOKUP($A193&amp;$B193,'NOVIEMBRE 2'!$D$11:$D$40&amp;'NOVIEMBRE 2'!$E$11:$E$40,'NOVIEMBRE 2'!$AM$11:$AM$40,_xlfn.XLOOKUP($A193&amp;$B193,'NOVIEMBRE 2'!$BC$11:$BC$40&amp;'NOVIEMBRE 2'!$BD$11:$BD$40,'NOVIEMBRE 2'!$CL$11:$CL$40,"A"))/1%,"")</f>
        <v/>
      </c>
      <c r="DY193" s="188" t="str">
        <f t="array" ref="DY193">IFERROR(_xlfn.XLOOKUP($A193&amp;$B193,DICIEMBRE!$D$11:$D$40&amp;DICIEMBRE!$E$11:$E$40,DICIEMBRE!$AM$11:$AM$40,_xlfn.XLOOKUP($A193&amp;$B193,DICIEMBRE!$BC$11:$BC$40&amp;DICIEMBRE!$BD$11:$BD$40,DICIEMBRE!$CL$11:$CL$40,"A"))/1%,"")</f>
        <v/>
      </c>
      <c r="DZ193" s="381" t="str">
        <f t="shared" si="9"/>
        <v>-</v>
      </c>
      <c r="EA193" s="381" t="str">
        <f t="shared" si="10"/>
        <v>-</v>
      </c>
      <c r="EB193" s="381" t="str">
        <f t="shared" si="11"/>
        <v>-</v>
      </c>
      <c r="EC193" s="381" t="str">
        <f t="shared" si="12"/>
        <v>-</v>
      </c>
      <c r="ED193" s="381" t="str">
        <f t="shared" si="13"/>
        <v>-</v>
      </c>
      <c r="EE193" s="381" t="str">
        <f t="shared" si="14"/>
        <v>-</v>
      </c>
      <c r="EF193" s="381" t="str">
        <f t="shared" si="15"/>
        <v>-</v>
      </c>
      <c r="EG193" s="381" t="str">
        <f t="shared" si="16"/>
        <v>-</v>
      </c>
      <c r="EH193" s="381" t="str">
        <f t="shared" si="17"/>
        <v>-</v>
      </c>
      <c r="EI193" s="188" t="str">
        <f t="shared" si="18"/>
        <v/>
      </c>
      <c r="EJ193" s="382"/>
      <c r="EK193" s="382"/>
      <c r="EL193" s="383"/>
      <c r="EM193" s="21"/>
      <c r="EN193" s="384">
        <f t="array" ref="EN193">IFERROR(_xlfn.XLOOKUP($A193&amp;$B193,MARZO!$D$11:$D$40&amp;MARZO!$E$11:$E$40,MARZO!$AK$11:$AK$40,_xlfn.XLOOKUP($A193&amp;$B193,MARZO!$BC$11:$BC$40&amp;MARZO!$BD$11:$BD$40,MARZO!$CJ$11:$CJ$40,"A")),"")</f>
        <v>0</v>
      </c>
      <c r="EO193" s="384">
        <f t="array" ref="EO193">IFERROR(_xlfn.XLOOKUP($A193&amp;$B193,ABRIL!$D$11:$D$40&amp;ABRIL!$E$11:$E$40,ABRIL!$AK$11:$AK$40,_xlfn.XLOOKUP($A193&amp;$B193,ABRIL!$BC$11:$BC$40&amp;ABRIL!$BD$11:$BD$40,ABRIL!$CJ$11:$CJ$40,"A")),"")</f>
        <v>0</v>
      </c>
      <c r="EP193" s="384">
        <f t="array" ref="EP193">IFERROR(_xlfn.XLOOKUP($A193&amp;$B193,'ABRIL 2'!$D$11:$D$40&amp;'ABRIL 2'!$E$11:$E$40,'ABRIL 2'!$AK$11:$AK$40,_xlfn.XLOOKUP($A193&amp;$B193,'ABRIL 2'!$BC$11:$BC$40&amp;'ABRIL 2'!$BD$11:$BD$40,'ABRIL 2'!$CJ$11:$CJ$40,"A")),"")</f>
        <v>0</v>
      </c>
      <c r="EQ193" s="384">
        <f t="array" ref="EQ193">IFERROR(_xlfn.XLOOKUP($A193&amp;$B193,MAYO!$D$11:$D$40&amp;MAYO!$E$11:$E$40,MAYO!$AK$11:$AK$40,_xlfn.XLOOKUP($A193&amp;$B193,MAYO!$BC$11:$BC$40&amp;MAYO!$BD$11:$BD$40,MAYO!$CJ$11:$CJ$40,"A")),"")</f>
        <v>0</v>
      </c>
      <c r="ER193" s="384">
        <f t="array" ref="ER193">IFERROR(_xlfn.XLOOKUP($A193&amp;$B193,'MAYO 2'!$D$11:$D$40&amp;'MAYO 2'!$E$11:$E$40,'MAYO 2'!$AK$11:$AK$40,_xlfn.XLOOKUP($A193&amp;$B193,'MAYO 2'!$BC$11:$BC$40&amp;'MAYO 2'!$BD$11:$BD$40,'MAYO 2'!$CJ$11:$CJ$40,"A")),"")</f>
        <v>0</v>
      </c>
      <c r="ES193" s="384">
        <f t="array" ref="ES193">IFERROR(_xlfn.XLOOKUP($A193&amp;$B193,JUNIO!$D$11:$D$40&amp;JUNIO!$E$11:$E$40,JUNIO!$AK$11:$AK$40,_xlfn.XLOOKUP($A193&amp;$B193,JUNIO!$BC$11:$BC$40&amp;JUNIO!$BD$11:$BD$40,JUNIO!$CJ$11:$CJ$40,"A")),"")</f>
        <v>0</v>
      </c>
      <c r="ET193" s="384">
        <f t="array" ref="ET193">IFERROR(_xlfn.XLOOKUP($A193&amp;$B193,'JUNIO 2'!$D$11:$D$40&amp;'JUNIO 2'!$E$11:$E$40,'JUNIO 2'!$AK$11:$AK$40,_xlfn.XLOOKUP($A193&amp;$B193,'JUNIO 2'!$BC$11:$BC$40&amp;'JUNIO 2'!$BD$11:$BD$40,'JUNIO 2'!$CJ$11:$CJ$40,"A")),"")</f>
        <v>0</v>
      </c>
      <c r="EU193" s="384">
        <f t="array" ref="EU193">IFERROR(_xlfn.XLOOKUP($A193&amp;$B193,JULIO!$D$11:$D$40&amp;JULIO!$E$11:$E$40,JULIO!$AK$11:$AK$40,_xlfn.XLOOKUP($A193&amp;$B193,JULIO!$BC$11:$BC$40&amp;JULIO!$BD$11:$BD$40,JULIO!$CJ$11:$CJ$40,"A")),"")</f>
        <v>0</v>
      </c>
      <c r="EV193" s="384">
        <f t="array" ref="EV193">IFERROR(_xlfn.XLOOKUP($A193&amp;$B193,'JULIO 2'!$D$11:$D$40&amp;'JULIO 2'!$E$11:$E$40,'JULIO 2'!$AK$11:$AK$40,_xlfn.XLOOKUP($A193&amp;$B193,'JULIO 2'!$BC$11:$BC$40&amp;'JULIO 2'!$BD$11:$BD$40,'JULIO 2'!$CJ$11:$CJ$40,"A")),"")</f>
        <v>0</v>
      </c>
      <c r="EW193" s="384">
        <f t="array" ref="EW193">IFERROR(_xlfn.XLOOKUP($A193&amp;$B193,AGOSTO!$D$11:$D$40&amp;AGOSTO!$E$11:$E$40,AGOSTO!$AK$11:$AK$40,_xlfn.XLOOKUP($A193&amp;$B193,AGOSTO!$BC$11:$BC$40&amp;AGOSTO!$BD$11:$BD$40,AGOSTO!$CJ$11:$CJ$40,"A")),"")</f>
        <v>0</v>
      </c>
      <c r="EX193" s="384">
        <f t="array" ref="EX193">IFERROR(_xlfn.XLOOKUP($A193&amp;$B193,'AGOSTO 2'!$D$11:$D$40&amp;'AGOSTO 2'!$E$11:$E$40,'AGOSTO 2'!$AK$11:$AK$40,_xlfn.XLOOKUP($A193&amp;$B193,'AGOSTO 2'!$BC$11:$BC$40&amp;'AGOSTO 2'!$BD$11:$BD$40,'AGOSTO 2'!$CJ$11:$CJ$40,"A")),"")</f>
        <v>0</v>
      </c>
      <c r="EY193" s="384">
        <f t="array" ref="EY193">IFERROR(_xlfn.XLOOKUP($A193&amp;$B193,SEPTIEMBRE!$D$11:$D$40&amp;SEPTIEMBRE!$E$11:$E$40,SEPTIEMBRE!$AK$11:$AK$40,_xlfn.XLOOKUP($A193&amp;$B193,SEPTIEMBRE!$BC$11:$BC$40&amp;SEPTIEMBRE!$BD$11:$BD$40,SEPTIEMBRE!$CJ$11:$CJ$40,"A")),"")</f>
        <v>0</v>
      </c>
      <c r="EZ193" s="384">
        <f t="array" ref="EZ193">IFERROR(_xlfn.XLOOKUP($A193&amp;$B193,'SEPTIEMBRE 2'!$D$11:$D$40&amp;'SEPTIEMBRE 2'!$E$11:$E$40,'SEPTIEMBRE 2'!$AK$11:$AK$40,_xlfn.XLOOKUP($A193&amp;$B193,'SEPTIEMBRE 2'!$BC$11:$BC$40&amp;'SEPTIEMBRE 2'!$BD$11:$BD$40,'SEPTIEMBRE 2'!$CJ$11:$CJ$40,"A")),"")</f>
        <v>0</v>
      </c>
      <c r="FA193" s="384">
        <f t="array" ref="FA193">IFERROR(_xlfn.XLOOKUP($A193&amp;$B193,'SEPTIEMBRE 3'!$D$11:$D$40&amp;'SEPTIEMBRE 3'!$E$11:$E$40,'SEPTIEMBRE 3'!$AK$11:$AK$40,_xlfn.XLOOKUP($A193&amp;$B193,'SEPTIEMBRE 3'!$BC$11:$BC$40&amp;'SEPTIEMBRE 3'!$BD$11:$BD$40,'SEPTIEMBRE 3'!$CJ$11:$CJ$40,"A")),"")</f>
        <v>0</v>
      </c>
      <c r="FB193" s="384">
        <f t="array" ref="FB193">IFERROR(_xlfn.XLOOKUP($A193&amp;$B193,OCTUBRE!$D$11:$D$40&amp;OCTUBRE!$E$11:$E$40,OCTUBRE!$AK$11:$AK$40,_xlfn.XLOOKUP($A193&amp;$B193,OCTUBRE!$BC$11:$BC$40&amp;OCTUBRE!$BD$11:$BD$40,OCTUBRE!$CJ$11:$CJ$40,"A")),"")</f>
        <v>0</v>
      </c>
      <c r="FC193" s="384">
        <f t="array" ref="FC193">IFERROR(_xlfn.XLOOKUP($A193&amp;$B193,'OCTUBRE 2'!$D$11:$D$40&amp;'OCTUBRE 2'!$E$11:$E$40,'OCTUBRE 2'!$AK$11:$AK$40,_xlfn.XLOOKUP($A193&amp;$B193,'OCTUBRE 2'!$BC$11:$BC$40&amp;'OCTUBRE 2'!$BD$11:$BD$40,'OCTUBRE 2'!$CJ$11:$CJ$40,"A")),"")</f>
        <v>0</v>
      </c>
      <c r="FD193" s="384">
        <f t="array" ref="FD193">IFERROR(_xlfn.XLOOKUP($A193&amp;$B193,NOVIEMBRE!$D$11:$D$40&amp;NOVIEMBRE!$E$11:$E$40,NOVIEMBRE!$AK$11:$AK$40,_xlfn.XLOOKUP($A193&amp;$B193,NOVIEMBRE!$BC$11:$BC$40&amp;NOVIEMBRE!$BD$11:$BD$40,NOVIEMBRE!$CJ$11:$CJ$40,"A")),"")</f>
        <v>0</v>
      </c>
      <c r="FE193" s="384">
        <f t="array" ref="FE193">IFERROR(_xlfn.XLOOKUP($A193&amp;$B193,'NOVIEMBRE 2'!$D$11:$D$40&amp;'NOVIEMBRE 2'!$E$11:$E$40,'NOVIEMBRE 2'!$AK$11:$AK$40,_xlfn.XLOOKUP($A193&amp;$B193,'NOVIEMBRE 2'!$BC$11:$BC$40&amp;'NOVIEMBRE 2'!$BD$11:$BD$40,'NOVIEMBRE 2'!$CJ$11:$CJ$40,"A")),"")</f>
        <v>0</v>
      </c>
      <c r="FF193" s="385">
        <f t="array" ref="FF193">IFERROR(_xlfn.XLOOKUP($A193&amp;$B193,DICIEMBRE!$D$11:$D$40&amp;DICIEMBRE!$E$11:$E$40,DICIEMBRE!$AK$11:$AK$40,_xlfn.XLOOKUP($A193&amp;$B193,DICIEMBRE!$BC$11:$BC$40&amp;DICIEMBRE!$BD$11:$BD$40,DICIEMBRE!$CJ$11:$CJ$40,"A")),"")</f>
        <v>0</v>
      </c>
      <c r="FG193" s="386" t="str">
        <f t="shared" si="19"/>
        <v/>
      </c>
      <c r="FH193" s="386" t="str">
        <f t="array" ref="FH193">IF(
 COUNT(DZ193:EH193)=0,
 "-",
 IF(
  COUNT(DZ193:EH193) &lt; COUNTA(DZ193:EH193),
  REPT("🟩", ROUND(COUNT(DZ193:EH193)/COUNTA(DZ193:EH193)*5, 0)) &amp;
  REPT("⬜", 5 - ROUND(COUNT(DZ193:EH193)/COUNTA(DZ193:EH193)*5, 0)),
  IF(
    AVERAGE(IF(DZ193:EH193&lt;&gt;"", DZ193:EH193, )) &gt;= 70, "🟩🟩🟩🟩🟩",
    IF(
      AVERAGE(IF(DZ193:EH193&lt;&gt;"",DZ193:EH193, )) &gt;= 56, "🟨🟨🟨🟨🟨",
      "🟥🟥🟥🟥🟥"
    )
  )
 )
)
</f>
        <v>-</v>
      </c>
    </row>
    <row r="194" ht="15.75" customHeight="1">
      <c r="A194" s="168"/>
      <c r="B194" s="169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1"/>
      <c r="N194" s="172" t="str">
        <f t="shared" si="1"/>
        <v/>
      </c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2" t="str">
        <f t="shared" si="2"/>
        <v/>
      </c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2" t="str">
        <f t="shared" si="3"/>
        <v/>
      </c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1"/>
      <c r="AW194" s="171"/>
      <c r="AX194" s="172" t="str">
        <f t="shared" si="4"/>
        <v/>
      </c>
      <c r="AY194" s="173"/>
      <c r="AZ194" s="173"/>
      <c r="BA194" s="173"/>
      <c r="BB194" s="173"/>
      <c r="BC194" s="173"/>
      <c r="BD194" s="173"/>
      <c r="BE194" s="173"/>
      <c r="BF194" s="173"/>
      <c r="BG194" s="173"/>
      <c r="BH194" s="173"/>
      <c r="BI194" s="173"/>
      <c r="BJ194" s="172" t="str">
        <f t="shared" si="5"/>
        <v/>
      </c>
      <c r="BK194" s="173"/>
      <c r="BL194" s="173"/>
      <c r="BM194" s="173"/>
      <c r="BN194" s="173"/>
      <c r="BO194" s="173"/>
      <c r="BP194" s="173"/>
      <c r="BQ194" s="173"/>
      <c r="BR194" s="173"/>
      <c r="BS194" s="173"/>
      <c r="BT194" s="173"/>
      <c r="BU194" s="173"/>
      <c r="BV194" s="172" t="str">
        <f t="shared" si="6"/>
        <v/>
      </c>
      <c r="BW194" s="173"/>
      <c r="BX194" s="173"/>
      <c r="BY194" s="173"/>
      <c r="BZ194" s="171"/>
      <c r="CA194" s="171"/>
      <c r="CB194" s="171"/>
      <c r="CC194" s="171"/>
      <c r="CD194" s="171"/>
      <c r="CE194" s="171"/>
      <c r="CF194" s="171"/>
      <c r="CG194" s="171"/>
      <c r="CH194" s="172" t="str">
        <f t="shared" si="7"/>
        <v/>
      </c>
      <c r="CI194" s="171"/>
      <c r="CJ194" s="173"/>
      <c r="CK194" s="173"/>
      <c r="CL194" s="173"/>
      <c r="CM194" s="173"/>
      <c r="CN194" s="171"/>
      <c r="CO194" s="171"/>
      <c r="CP194" s="171"/>
      <c r="CQ194" s="173"/>
      <c r="CR194" s="171"/>
      <c r="CS194" s="171"/>
      <c r="CT194" s="172" t="str">
        <f t="shared" si="8"/>
        <v/>
      </c>
      <c r="CU194" s="172"/>
      <c r="CV194" s="172"/>
      <c r="CW194" s="172"/>
      <c r="CX194" s="172"/>
      <c r="CY194" s="172"/>
      <c r="CZ194" s="172"/>
      <c r="DA194" s="172"/>
      <c r="DB194" s="172"/>
      <c r="DC194" s="172"/>
      <c r="DD194" s="172"/>
      <c r="DE194" s="172"/>
      <c r="DF194" s="172"/>
      <c r="DG194" s="188" t="str">
        <f t="array" ref="DG194">IFERROR(_xlfn.XLOOKUP($A194&amp;B194,MARZO!$D$11:$D$40&amp;MARZO!$E$11:$E$40,MARZO!$AM$11:$AM$40,_xlfn.XLOOKUP($A194&amp;$B194,MARZO!$BC$11:$BC$40&amp;MARZO!$BD$11:$BD$40,MARZO!$CL$11:$CL$40,"A"))/1%,"")</f>
        <v/>
      </c>
      <c r="DH194" s="188" t="str">
        <f t="array" ref="DH194">IFERROR(_xlfn.XLOOKUP($A194&amp;$B194,ABRIL!$D$11:$D$40&amp;ABRIL!$E$11:$E$40,ABRIL!$AM$11:$AM$40,_xlfn.XLOOKUP($A194&amp;$B194,ABRIL!$BC$11:$BC$40&amp;ABRIL!$BD$11:$BD$40,ABRIL!$CL$11:$CL$40,"A"))/1%,"")</f>
        <v/>
      </c>
      <c r="DI194" s="188" t="str">
        <f t="array" ref="DI194">IFERROR(_xlfn.XLOOKUP($A194&amp;$B194,'ABRIL 2'!$D$11:$D$40&amp;'ABRIL 2'!$E$11:$E$40,'ABRIL 2'!$AM$11:$AM$40,_xlfn.XLOOKUP($A194&amp;$B194,'ABRIL 2'!$BC$11:$BC$40&amp;'ABRIL 2'!$BD$11:$BD$40,'ABRIL 2'!$CL$11:$CL$40,"A"))/1%,"")</f>
        <v/>
      </c>
      <c r="DJ194" s="188" t="str">
        <f t="array" ref="DJ194">IFERROR(_xlfn.XLOOKUP($A194&amp;$B194,MAYO!$D$11:$D$40&amp;MAYO!$E$11:$E$40,MAYO!$AM$11:$AM$40,_xlfn.XLOOKUP($A194&amp;$B194,MAYO!$BC$11:$BC$40&amp;MAYO!$BD$11:$BD$40,MAYO!$CL$11:$CL$40,"A"))/1%,"")</f>
        <v/>
      </c>
      <c r="DK194" s="188" t="str">
        <f t="array" ref="DK194">IFERROR(_xlfn.XLOOKUP($A194&amp;$B194,'MAYO 2'!$D$11:$D$40&amp;'MAYO 2'!$E$11:$E$40,'MAYO 2'!$AM$11:$AM$40,_xlfn.XLOOKUP($A194&amp;$B194,'MAYO 2'!$BC$11:$BC$40&amp;'MAYO 2'!$BD$11:$BD$40,'MAYO 2'!$CL$11:$CL$40,"A"))/1%,"")</f>
        <v/>
      </c>
      <c r="DL194" s="188" t="str">
        <f t="array" ref="DL194">IFERROR(_xlfn.XLOOKUP($A194&amp;$B194,JUNIO!$D$11:$D$40&amp;JUNIO!$E$11:$E$40,JUNIO!$AM$11:$AM$40,_xlfn.XLOOKUP($A194&amp;$B194,JUNIO!$BC$11:$BC$40&amp;JUNIO!$BD$11:$BD$40,JUNIO!$CL$11:$CL$40,"A"))/1%,"")</f>
        <v/>
      </c>
      <c r="DM194" s="188" t="str">
        <f t="array" ref="DM194">IFERROR(_xlfn.XLOOKUP($A194&amp;$B194,'JUNIO 2'!$D$11:$D$40&amp;'JUNIO 2'!$E$11:$E$40,'JUNIO 2'!$AM$11:$AM$40,_xlfn.XLOOKUP($A194&amp;$B194,'JUNIO 2'!$BC$11:$BC$40&amp;'JUNIO 2'!$BD$11:$BD$40,'JUNIO 2'!$CL$11:$CL$40,"A"))/1%,"")</f>
        <v/>
      </c>
      <c r="DN194" s="188" t="str">
        <f t="array" ref="DN194">IFERROR(_xlfn.XLOOKUP($A194&amp;$B194,JULIO!$D$11:$D$40&amp;JULIO!$E$11:$E$40,JULIO!$AM$11:$AM$40,_xlfn.XLOOKUP($A194&amp;$B194,JULIO!$BC$11:$BC$40&amp;JULIO!$BD$11:$BD$40,JULIO!$CL$11:$CL$40,"A"))/1%,"")</f>
        <v/>
      </c>
      <c r="DO194" s="188" t="str">
        <f t="array" ref="DO194">IFERROR(_xlfn.XLOOKUP($A194&amp;$B194,'JULIO 2'!$D$11:$D$40&amp;'JULIO 2'!$E$11:$E$40,'JULIO 2'!$AM$11:$AM$40,_xlfn.XLOOKUP($A194&amp;$B194,'JULIO 2'!$BC$11:$BC$40&amp;'JULIO 2'!$BD$11:$BD$40,'JULIO 2'!$CL$11:$CL$40,"A"))/1%,"")</f>
        <v/>
      </c>
      <c r="DP194" s="188" t="str">
        <f t="array" ref="DP194">IFERROR(_xlfn.XLOOKUP($A194&amp;$B194,AGOSTO!$D$11:$D$40&amp;AGOSTO!$E$11:$E$40,AGOSTO!$AM$11:$AM$40,_xlfn.XLOOKUP($A194&amp;$B194,AGOSTO!$BC$11:$BC$40&amp;AGOSTO!$BD$11:$BD$40,AGOSTO!$CL$11:$CL$40,"A"))/1%,"")</f>
        <v/>
      </c>
      <c r="DQ194" s="188" t="str">
        <f t="array" ref="DQ194">IFERROR(_xlfn.XLOOKUP($A194&amp;$B194,'AGOSTO 2'!$D$11:$D$40&amp;'AGOSTO 2'!$E$11:$E$40,'AGOSTO 2'!$AM$11:$AM$40,_xlfn.XLOOKUP($A194&amp;$B194,'AGOSTO 2'!$BC$11:$BC$40&amp;'AGOSTO 2'!$BD$11:$BD$40,'AGOSTO 2'!$CL$11:$CL$40,"A"))/1%,"")</f>
        <v/>
      </c>
      <c r="DR194" s="188" t="str">
        <f t="array" ref="DR194">IFERROR(_xlfn.XLOOKUP($A194&amp;$B194,SEPTIEMBRE!$D$11:$D$40&amp;SEPTIEMBRE!$E$11:$E$40,SEPTIEMBRE!$AM$11:$AM$40,_xlfn.XLOOKUP($A194&amp;$B194,SEPTIEMBRE!$BC$11:$BC$40&amp;SEPTIEMBRE!$BD$11:$BD$40,SEPTIEMBRE!$CL$11:$CL$40,"A"))/1%,"")</f>
        <v/>
      </c>
      <c r="DS194" s="188" t="str">
        <f t="array" ref="DS194">IFERROR(_xlfn.XLOOKUP($A194&amp;$B194,'SEPTIEMBRE 2'!$D$11:$D$40&amp;'SEPTIEMBRE 2'!$E$11:$E$40,'SEPTIEMBRE 2'!$AM$11:$AM$40,_xlfn.XLOOKUP($A194&amp;$B194,'SEPTIEMBRE 2'!$BC$11:$BC$40&amp;'SEPTIEMBRE 2'!$BD$11:$BD$40,'SEPTIEMBRE 2'!$CL$11:$CL$40,"A"))/1%,"")</f>
        <v/>
      </c>
      <c r="DT194" s="188" t="str">
        <f t="array" ref="DT194">IFERROR(_xlfn.XLOOKUP($A194&amp;$B194,'SEPTIEMBRE 3'!$D$11:$D$40&amp;'SEPTIEMBRE 3'!$E$11:$E$40,'SEPTIEMBRE 3'!$AM$11:$AM$40,_xlfn.XLOOKUP($A194&amp;$B194,'SEPTIEMBRE 3'!$BC$11:$BC$40&amp;'SEPTIEMBRE 3'!$BD$11:$BD$40,'SEPTIEMBRE 3'!$CL$11:$CL$40,"A"))/1%,"")</f>
        <v/>
      </c>
      <c r="DU194" s="188" t="str">
        <f t="array" ref="DU194">IFERROR(_xlfn.XLOOKUP($A194&amp;$B194,OCTUBRE!$D$11:$D$40&amp;OCTUBRE!$E$11:$E$40,OCTUBRE!$AM$11:$AM$40,_xlfn.XLOOKUP($A194&amp;$B194,OCTUBRE!$BC$11:$BC$40&amp;OCTUBRE!$BD$11:$BD$40,OCTUBRE!$CL$11:$CL$40,"A"))/1%,"")</f>
        <v/>
      </c>
      <c r="DV194" s="188" t="str">
        <f t="array" ref="DV194">IFERROR(_xlfn.XLOOKUP($A194&amp;$B194,'OCTUBRE 2'!$D$11:$D$40&amp;'OCTUBRE 2'!$E$11:$E$40,'OCTUBRE 2'!$AM$11:$AM$40,_xlfn.XLOOKUP($A194&amp;$B194,'OCTUBRE 2'!$BC$11:$BC$40&amp;'OCTUBRE 2'!$BD$11:$BD$40,'OCTUBRE 2'!$CL$11:$CL$40,"A"))/1%,"")</f>
        <v/>
      </c>
      <c r="DW194" s="188" t="str">
        <f t="array" ref="DW194">IFERROR(_xlfn.XLOOKUP($A194&amp;$B194,NOVIEMBRE!$D$11:$D$40&amp;NOVIEMBRE!$E$11:$E$40,NOVIEMBRE!$AM$11:$AM$40,_xlfn.XLOOKUP($A194&amp;$B194,NOVIEMBRE!$BC$11:$BC$40&amp;NOVIEMBRE!$BD$11:$BD$40,NOVIEMBRE!$CL$11:$CL$40,"A"))/1%,"")</f>
        <v/>
      </c>
      <c r="DX194" s="188" t="str">
        <f t="array" ref="DX194">IFERROR(_xlfn.XLOOKUP($A194&amp;$B194,'NOVIEMBRE 2'!$D$11:$D$40&amp;'NOVIEMBRE 2'!$E$11:$E$40,'NOVIEMBRE 2'!$AM$11:$AM$40,_xlfn.XLOOKUP($A194&amp;$B194,'NOVIEMBRE 2'!$BC$11:$BC$40&amp;'NOVIEMBRE 2'!$BD$11:$BD$40,'NOVIEMBRE 2'!$CL$11:$CL$40,"A"))/1%,"")</f>
        <v/>
      </c>
      <c r="DY194" s="188" t="str">
        <f t="array" ref="DY194">IFERROR(_xlfn.XLOOKUP($A194&amp;$B194,DICIEMBRE!$D$11:$D$40&amp;DICIEMBRE!$E$11:$E$40,DICIEMBRE!$AM$11:$AM$40,_xlfn.XLOOKUP($A194&amp;$B194,DICIEMBRE!$BC$11:$BC$40&amp;DICIEMBRE!$BD$11:$BD$40,DICIEMBRE!$CL$11:$CL$40,"A"))/1%,"")</f>
        <v/>
      </c>
      <c r="DZ194" s="381" t="str">
        <f t="shared" si="9"/>
        <v>-</v>
      </c>
      <c r="EA194" s="381" t="str">
        <f t="shared" si="10"/>
        <v>-</v>
      </c>
      <c r="EB194" s="381" t="str">
        <f t="shared" si="11"/>
        <v>-</v>
      </c>
      <c r="EC194" s="381" t="str">
        <f t="shared" si="12"/>
        <v>-</v>
      </c>
      <c r="ED194" s="381" t="str">
        <f t="shared" si="13"/>
        <v>-</v>
      </c>
      <c r="EE194" s="381" t="str">
        <f t="shared" si="14"/>
        <v>-</v>
      </c>
      <c r="EF194" s="381" t="str">
        <f t="shared" si="15"/>
        <v>-</v>
      </c>
      <c r="EG194" s="381" t="str">
        <f t="shared" si="16"/>
        <v>-</v>
      </c>
      <c r="EH194" s="381" t="str">
        <f t="shared" si="17"/>
        <v>-</v>
      </c>
      <c r="EI194" s="188" t="str">
        <f t="shared" si="18"/>
        <v/>
      </c>
      <c r="EJ194" s="382"/>
      <c r="EK194" s="382"/>
      <c r="EL194" s="383"/>
      <c r="EM194" s="21"/>
      <c r="EN194" s="384">
        <f t="array" ref="EN194">IFERROR(_xlfn.XLOOKUP($A194&amp;$B194,MARZO!$D$11:$D$40&amp;MARZO!$E$11:$E$40,MARZO!$AK$11:$AK$40,_xlfn.XLOOKUP($A194&amp;$B194,MARZO!$BC$11:$BC$40&amp;MARZO!$BD$11:$BD$40,MARZO!$CJ$11:$CJ$40,"A")),"")</f>
        <v>0</v>
      </c>
      <c r="EO194" s="384">
        <f t="array" ref="EO194">IFERROR(_xlfn.XLOOKUP($A194&amp;$B194,ABRIL!$D$11:$D$40&amp;ABRIL!$E$11:$E$40,ABRIL!$AK$11:$AK$40,_xlfn.XLOOKUP($A194&amp;$B194,ABRIL!$BC$11:$BC$40&amp;ABRIL!$BD$11:$BD$40,ABRIL!$CJ$11:$CJ$40,"A")),"")</f>
        <v>0</v>
      </c>
      <c r="EP194" s="384">
        <f t="array" ref="EP194">IFERROR(_xlfn.XLOOKUP($A194&amp;$B194,'ABRIL 2'!$D$11:$D$40&amp;'ABRIL 2'!$E$11:$E$40,'ABRIL 2'!$AK$11:$AK$40,_xlfn.XLOOKUP($A194&amp;$B194,'ABRIL 2'!$BC$11:$BC$40&amp;'ABRIL 2'!$BD$11:$BD$40,'ABRIL 2'!$CJ$11:$CJ$40,"A")),"")</f>
        <v>0</v>
      </c>
      <c r="EQ194" s="384">
        <f t="array" ref="EQ194">IFERROR(_xlfn.XLOOKUP($A194&amp;$B194,MAYO!$D$11:$D$40&amp;MAYO!$E$11:$E$40,MAYO!$AK$11:$AK$40,_xlfn.XLOOKUP($A194&amp;$B194,MAYO!$BC$11:$BC$40&amp;MAYO!$BD$11:$BD$40,MAYO!$CJ$11:$CJ$40,"A")),"")</f>
        <v>0</v>
      </c>
      <c r="ER194" s="384">
        <f t="array" ref="ER194">IFERROR(_xlfn.XLOOKUP($A194&amp;$B194,'MAYO 2'!$D$11:$D$40&amp;'MAYO 2'!$E$11:$E$40,'MAYO 2'!$AK$11:$AK$40,_xlfn.XLOOKUP($A194&amp;$B194,'MAYO 2'!$BC$11:$BC$40&amp;'MAYO 2'!$BD$11:$BD$40,'MAYO 2'!$CJ$11:$CJ$40,"A")),"")</f>
        <v>0</v>
      </c>
      <c r="ES194" s="384">
        <f t="array" ref="ES194">IFERROR(_xlfn.XLOOKUP($A194&amp;$B194,JUNIO!$D$11:$D$40&amp;JUNIO!$E$11:$E$40,JUNIO!$AK$11:$AK$40,_xlfn.XLOOKUP($A194&amp;$B194,JUNIO!$BC$11:$BC$40&amp;JUNIO!$BD$11:$BD$40,JUNIO!$CJ$11:$CJ$40,"A")),"")</f>
        <v>0</v>
      </c>
      <c r="ET194" s="384">
        <f t="array" ref="ET194">IFERROR(_xlfn.XLOOKUP($A194&amp;$B194,'JUNIO 2'!$D$11:$D$40&amp;'JUNIO 2'!$E$11:$E$40,'JUNIO 2'!$AK$11:$AK$40,_xlfn.XLOOKUP($A194&amp;$B194,'JUNIO 2'!$BC$11:$BC$40&amp;'JUNIO 2'!$BD$11:$BD$40,'JUNIO 2'!$CJ$11:$CJ$40,"A")),"")</f>
        <v>0</v>
      </c>
      <c r="EU194" s="384">
        <f t="array" ref="EU194">IFERROR(_xlfn.XLOOKUP($A194&amp;$B194,JULIO!$D$11:$D$40&amp;JULIO!$E$11:$E$40,JULIO!$AK$11:$AK$40,_xlfn.XLOOKUP($A194&amp;$B194,JULIO!$BC$11:$BC$40&amp;JULIO!$BD$11:$BD$40,JULIO!$CJ$11:$CJ$40,"A")),"")</f>
        <v>0</v>
      </c>
      <c r="EV194" s="384">
        <f t="array" ref="EV194">IFERROR(_xlfn.XLOOKUP($A194&amp;$B194,'JULIO 2'!$D$11:$D$40&amp;'JULIO 2'!$E$11:$E$40,'JULIO 2'!$AK$11:$AK$40,_xlfn.XLOOKUP($A194&amp;$B194,'JULIO 2'!$BC$11:$BC$40&amp;'JULIO 2'!$BD$11:$BD$40,'JULIO 2'!$CJ$11:$CJ$40,"A")),"")</f>
        <v>0</v>
      </c>
      <c r="EW194" s="384">
        <f t="array" ref="EW194">IFERROR(_xlfn.XLOOKUP($A194&amp;$B194,AGOSTO!$D$11:$D$40&amp;AGOSTO!$E$11:$E$40,AGOSTO!$AK$11:$AK$40,_xlfn.XLOOKUP($A194&amp;$B194,AGOSTO!$BC$11:$BC$40&amp;AGOSTO!$BD$11:$BD$40,AGOSTO!$CJ$11:$CJ$40,"A")),"")</f>
        <v>0</v>
      </c>
      <c r="EX194" s="384">
        <f t="array" ref="EX194">IFERROR(_xlfn.XLOOKUP($A194&amp;$B194,'AGOSTO 2'!$D$11:$D$40&amp;'AGOSTO 2'!$E$11:$E$40,'AGOSTO 2'!$AK$11:$AK$40,_xlfn.XLOOKUP($A194&amp;$B194,'AGOSTO 2'!$BC$11:$BC$40&amp;'AGOSTO 2'!$BD$11:$BD$40,'AGOSTO 2'!$CJ$11:$CJ$40,"A")),"")</f>
        <v>0</v>
      </c>
      <c r="EY194" s="384">
        <f t="array" ref="EY194">IFERROR(_xlfn.XLOOKUP($A194&amp;$B194,SEPTIEMBRE!$D$11:$D$40&amp;SEPTIEMBRE!$E$11:$E$40,SEPTIEMBRE!$AK$11:$AK$40,_xlfn.XLOOKUP($A194&amp;$B194,SEPTIEMBRE!$BC$11:$BC$40&amp;SEPTIEMBRE!$BD$11:$BD$40,SEPTIEMBRE!$CJ$11:$CJ$40,"A")),"")</f>
        <v>0</v>
      </c>
      <c r="EZ194" s="384">
        <f t="array" ref="EZ194">IFERROR(_xlfn.XLOOKUP($A194&amp;$B194,'SEPTIEMBRE 2'!$D$11:$D$40&amp;'SEPTIEMBRE 2'!$E$11:$E$40,'SEPTIEMBRE 2'!$AK$11:$AK$40,_xlfn.XLOOKUP($A194&amp;$B194,'SEPTIEMBRE 2'!$BC$11:$BC$40&amp;'SEPTIEMBRE 2'!$BD$11:$BD$40,'SEPTIEMBRE 2'!$CJ$11:$CJ$40,"A")),"")</f>
        <v>0</v>
      </c>
      <c r="FA194" s="384">
        <f t="array" ref="FA194">IFERROR(_xlfn.XLOOKUP($A194&amp;$B194,'SEPTIEMBRE 3'!$D$11:$D$40&amp;'SEPTIEMBRE 3'!$E$11:$E$40,'SEPTIEMBRE 3'!$AK$11:$AK$40,_xlfn.XLOOKUP($A194&amp;$B194,'SEPTIEMBRE 3'!$BC$11:$BC$40&amp;'SEPTIEMBRE 3'!$BD$11:$BD$40,'SEPTIEMBRE 3'!$CJ$11:$CJ$40,"A")),"")</f>
        <v>0</v>
      </c>
      <c r="FB194" s="384">
        <f t="array" ref="FB194">IFERROR(_xlfn.XLOOKUP($A194&amp;$B194,OCTUBRE!$D$11:$D$40&amp;OCTUBRE!$E$11:$E$40,OCTUBRE!$AK$11:$AK$40,_xlfn.XLOOKUP($A194&amp;$B194,OCTUBRE!$BC$11:$BC$40&amp;OCTUBRE!$BD$11:$BD$40,OCTUBRE!$CJ$11:$CJ$40,"A")),"")</f>
        <v>0</v>
      </c>
      <c r="FC194" s="384">
        <f t="array" ref="FC194">IFERROR(_xlfn.XLOOKUP($A194&amp;$B194,'OCTUBRE 2'!$D$11:$D$40&amp;'OCTUBRE 2'!$E$11:$E$40,'OCTUBRE 2'!$AK$11:$AK$40,_xlfn.XLOOKUP($A194&amp;$B194,'OCTUBRE 2'!$BC$11:$BC$40&amp;'OCTUBRE 2'!$BD$11:$BD$40,'OCTUBRE 2'!$CJ$11:$CJ$40,"A")),"")</f>
        <v>0</v>
      </c>
      <c r="FD194" s="384">
        <f t="array" ref="FD194">IFERROR(_xlfn.XLOOKUP($A194&amp;$B194,NOVIEMBRE!$D$11:$D$40&amp;NOVIEMBRE!$E$11:$E$40,NOVIEMBRE!$AK$11:$AK$40,_xlfn.XLOOKUP($A194&amp;$B194,NOVIEMBRE!$BC$11:$BC$40&amp;NOVIEMBRE!$BD$11:$BD$40,NOVIEMBRE!$CJ$11:$CJ$40,"A")),"")</f>
        <v>0</v>
      </c>
      <c r="FE194" s="384">
        <f t="array" ref="FE194">IFERROR(_xlfn.XLOOKUP($A194&amp;$B194,'NOVIEMBRE 2'!$D$11:$D$40&amp;'NOVIEMBRE 2'!$E$11:$E$40,'NOVIEMBRE 2'!$AK$11:$AK$40,_xlfn.XLOOKUP($A194&amp;$B194,'NOVIEMBRE 2'!$BC$11:$BC$40&amp;'NOVIEMBRE 2'!$BD$11:$BD$40,'NOVIEMBRE 2'!$CJ$11:$CJ$40,"A")),"")</f>
        <v>0</v>
      </c>
      <c r="FF194" s="385">
        <f t="array" ref="FF194">IFERROR(_xlfn.XLOOKUP($A194&amp;$B194,DICIEMBRE!$D$11:$D$40&amp;DICIEMBRE!$E$11:$E$40,DICIEMBRE!$AK$11:$AK$40,_xlfn.XLOOKUP($A194&amp;$B194,DICIEMBRE!$BC$11:$BC$40&amp;DICIEMBRE!$BD$11:$BD$40,DICIEMBRE!$CJ$11:$CJ$40,"A")),"")</f>
        <v>0</v>
      </c>
      <c r="FG194" s="386" t="str">
        <f t="shared" si="19"/>
        <v/>
      </c>
      <c r="FH194" s="386" t="str">
        <f t="array" ref="FH194">IF(
 COUNT(DZ194:EH194)=0,
 "-",
 IF(
  COUNT(DZ194:EH194) &lt; COUNTA(DZ194:EH194),
  REPT("🟩", ROUND(COUNT(DZ194:EH194)/COUNTA(DZ194:EH194)*5, 0)) &amp;
  REPT("⬜", 5 - ROUND(COUNT(DZ194:EH194)/COUNTA(DZ194:EH194)*5, 0)),
  IF(
    AVERAGE(IF(DZ194:EH194&lt;&gt;"", DZ194:EH194, )) &gt;= 70, "🟩🟩🟩🟩🟩",
    IF(
      AVERAGE(IF(DZ194:EH194&lt;&gt;"",DZ194:EH194, )) &gt;= 56, "🟨🟨🟨🟨🟨",
      "🟥🟥🟥🟥🟥"
    )
  )
 )
)
</f>
        <v>-</v>
      </c>
    </row>
    <row r="195" ht="15.75" customHeight="1">
      <c r="A195" s="168"/>
      <c r="B195" s="169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1"/>
      <c r="N195" s="172" t="str">
        <f t="shared" si="1"/>
        <v/>
      </c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2" t="str">
        <f t="shared" si="2"/>
        <v/>
      </c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2" t="str">
        <f t="shared" si="3"/>
        <v/>
      </c>
      <c r="AM195" s="173"/>
      <c r="AN195" s="173"/>
      <c r="AO195" s="173"/>
      <c r="AP195" s="173"/>
      <c r="AQ195" s="173"/>
      <c r="AR195" s="173"/>
      <c r="AS195" s="173"/>
      <c r="AT195" s="173"/>
      <c r="AU195" s="173"/>
      <c r="AV195" s="171"/>
      <c r="AW195" s="171"/>
      <c r="AX195" s="172" t="str">
        <f t="shared" si="4"/>
        <v/>
      </c>
      <c r="AY195" s="173"/>
      <c r="AZ195" s="173"/>
      <c r="BA195" s="173"/>
      <c r="BB195" s="173"/>
      <c r="BC195" s="173"/>
      <c r="BD195" s="173"/>
      <c r="BE195" s="173"/>
      <c r="BF195" s="173"/>
      <c r="BG195" s="173"/>
      <c r="BH195" s="173"/>
      <c r="BI195" s="173"/>
      <c r="BJ195" s="172" t="str">
        <f t="shared" si="5"/>
        <v/>
      </c>
      <c r="BK195" s="173"/>
      <c r="BL195" s="173"/>
      <c r="BM195" s="173"/>
      <c r="BN195" s="173"/>
      <c r="BO195" s="173"/>
      <c r="BP195" s="173"/>
      <c r="BQ195" s="173"/>
      <c r="BR195" s="173"/>
      <c r="BS195" s="173"/>
      <c r="BT195" s="173"/>
      <c r="BU195" s="173"/>
      <c r="BV195" s="172" t="str">
        <f t="shared" si="6"/>
        <v/>
      </c>
      <c r="BW195" s="173"/>
      <c r="BX195" s="173"/>
      <c r="BY195" s="173"/>
      <c r="BZ195" s="171"/>
      <c r="CA195" s="171"/>
      <c r="CB195" s="171"/>
      <c r="CC195" s="171"/>
      <c r="CD195" s="171"/>
      <c r="CE195" s="171"/>
      <c r="CF195" s="171"/>
      <c r="CG195" s="171"/>
      <c r="CH195" s="172" t="str">
        <f t="shared" si="7"/>
        <v/>
      </c>
      <c r="CI195" s="171"/>
      <c r="CJ195" s="173"/>
      <c r="CK195" s="173"/>
      <c r="CL195" s="173"/>
      <c r="CM195" s="173"/>
      <c r="CN195" s="171"/>
      <c r="CO195" s="171"/>
      <c r="CP195" s="171"/>
      <c r="CQ195" s="173"/>
      <c r="CR195" s="171"/>
      <c r="CS195" s="171"/>
      <c r="CT195" s="172" t="str">
        <f t="shared" si="8"/>
        <v/>
      </c>
      <c r="CU195" s="172"/>
      <c r="CV195" s="172"/>
      <c r="CW195" s="172"/>
      <c r="CX195" s="172"/>
      <c r="CY195" s="172"/>
      <c r="CZ195" s="172"/>
      <c r="DA195" s="172"/>
      <c r="DB195" s="172"/>
      <c r="DC195" s="172"/>
      <c r="DD195" s="172"/>
      <c r="DE195" s="172"/>
      <c r="DF195" s="172"/>
      <c r="DG195" s="188" t="str">
        <f t="array" ref="DG195">IFERROR(_xlfn.XLOOKUP($A195&amp;B195,MARZO!$D$11:$D$40&amp;MARZO!$E$11:$E$40,MARZO!$AM$11:$AM$40,_xlfn.XLOOKUP($A195&amp;$B195,MARZO!$BC$11:$BC$40&amp;MARZO!$BD$11:$BD$40,MARZO!$CL$11:$CL$40,"A"))/1%,"")</f>
        <v/>
      </c>
      <c r="DH195" s="188" t="str">
        <f t="array" ref="DH195">IFERROR(_xlfn.XLOOKUP($A195&amp;$B195,ABRIL!$D$11:$D$40&amp;ABRIL!$E$11:$E$40,ABRIL!$AM$11:$AM$40,_xlfn.XLOOKUP($A195&amp;$B195,ABRIL!$BC$11:$BC$40&amp;ABRIL!$BD$11:$BD$40,ABRIL!$CL$11:$CL$40,"A"))/1%,"")</f>
        <v/>
      </c>
      <c r="DI195" s="188" t="str">
        <f t="array" ref="DI195">IFERROR(_xlfn.XLOOKUP($A195&amp;$B195,'ABRIL 2'!$D$11:$D$40&amp;'ABRIL 2'!$E$11:$E$40,'ABRIL 2'!$AM$11:$AM$40,_xlfn.XLOOKUP($A195&amp;$B195,'ABRIL 2'!$BC$11:$BC$40&amp;'ABRIL 2'!$BD$11:$BD$40,'ABRIL 2'!$CL$11:$CL$40,"A"))/1%,"")</f>
        <v/>
      </c>
      <c r="DJ195" s="188" t="str">
        <f t="array" ref="DJ195">IFERROR(_xlfn.XLOOKUP($A195&amp;$B195,MAYO!$D$11:$D$40&amp;MAYO!$E$11:$E$40,MAYO!$AM$11:$AM$40,_xlfn.XLOOKUP($A195&amp;$B195,MAYO!$BC$11:$BC$40&amp;MAYO!$BD$11:$BD$40,MAYO!$CL$11:$CL$40,"A"))/1%,"")</f>
        <v/>
      </c>
      <c r="DK195" s="188" t="str">
        <f t="array" ref="DK195">IFERROR(_xlfn.XLOOKUP($A195&amp;$B195,'MAYO 2'!$D$11:$D$40&amp;'MAYO 2'!$E$11:$E$40,'MAYO 2'!$AM$11:$AM$40,_xlfn.XLOOKUP($A195&amp;$B195,'MAYO 2'!$BC$11:$BC$40&amp;'MAYO 2'!$BD$11:$BD$40,'MAYO 2'!$CL$11:$CL$40,"A"))/1%,"")</f>
        <v/>
      </c>
      <c r="DL195" s="188" t="str">
        <f t="array" ref="DL195">IFERROR(_xlfn.XLOOKUP($A195&amp;$B195,JUNIO!$D$11:$D$40&amp;JUNIO!$E$11:$E$40,JUNIO!$AM$11:$AM$40,_xlfn.XLOOKUP($A195&amp;$B195,JUNIO!$BC$11:$BC$40&amp;JUNIO!$BD$11:$BD$40,JUNIO!$CL$11:$CL$40,"A"))/1%,"")</f>
        <v/>
      </c>
      <c r="DM195" s="188" t="str">
        <f t="array" ref="DM195">IFERROR(_xlfn.XLOOKUP($A195&amp;$B195,'JUNIO 2'!$D$11:$D$40&amp;'JUNIO 2'!$E$11:$E$40,'JUNIO 2'!$AM$11:$AM$40,_xlfn.XLOOKUP($A195&amp;$B195,'JUNIO 2'!$BC$11:$BC$40&amp;'JUNIO 2'!$BD$11:$BD$40,'JUNIO 2'!$CL$11:$CL$40,"A"))/1%,"")</f>
        <v/>
      </c>
      <c r="DN195" s="188" t="str">
        <f t="array" ref="DN195">IFERROR(_xlfn.XLOOKUP($A195&amp;$B195,JULIO!$D$11:$D$40&amp;JULIO!$E$11:$E$40,JULIO!$AM$11:$AM$40,_xlfn.XLOOKUP($A195&amp;$B195,JULIO!$BC$11:$BC$40&amp;JULIO!$BD$11:$BD$40,JULIO!$CL$11:$CL$40,"A"))/1%,"")</f>
        <v/>
      </c>
      <c r="DO195" s="188" t="str">
        <f t="array" ref="DO195">IFERROR(_xlfn.XLOOKUP($A195&amp;$B195,'JULIO 2'!$D$11:$D$40&amp;'JULIO 2'!$E$11:$E$40,'JULIO 2'!$AM$11:$AM$40,_xlfn.XLOOKUP($A195&amp;$B195,'JULIO 2'!$BC$11:$BC$40&amp;'JULIO 2'!$BD$11:$BD$40,'JULIO 2'!$CL$11:$CL$40,"A"))/1%,"")</f>
        <v/>
      </c>
      <c r="DP195" s="188" t="str">
        <f t="array" ref="DP195">IFERROR(_xlfn.XLOOKUP($A195&amp;$B195,AGOSTO!$D$11:$D$40&amp;AGOSTO!$E$11:$E$40,AGOSTO!$AM$11:$AM$40,_xlfn.XLOOKUP($A195&amp;$B195,AGOSTO!$BC$11:$BC$40&amp;AGOSTO!$BD$11:$BD$40,AGOSTO!$CL$11:$CL$40,"A"))/1%,"")</f>
        <v/>
      </c>
      <c r="DQ195" s="188" t="str">
        <f t="array" ref="DQ195">IFERROR(_xlfn.XLOOKUP($A195&amp;$B195,'AGOSTO 2'!$D$11:$D$40&amp;'AGOSTO 2'!$E$11:$E$40,'AGOSTO 2'!$AM$11:$AM$40,_xlfn.XLOOKUP($A195&amp;$B195,'AGOSTO 2'!$BC$11:$BC$40&amp;'AGOSTO 2'!$BD$11:$BD$40,'AGOSTO 2'!$CL$11:$CL$40,"A"))/1%,"")</f>
        <v/>
      </c>
      <c r="DR195" s="188" t="str">
        <f t="array" ref="DR195">IFERROR(_xlfn.XLOOKUP($A195&amp;$B195,SEPTIEMBRE!$D$11:$D$40&amp;SEPTIEMBRE!$E$11:$E$40,SEPTIEMBRE!$AM$11:$AM$40,_xlfn.XLOOKUP($A195&amp;$B195,SEPTIEMBRE!$BC$11:$BC$40&amp;SEPTIEMBRE!$BD$11:$BD$40,SEPTIEMBRE!$CL$11:$CL$40,"A"))/1%,"")</f>
        <v/>
      </c>
      <c r="DS195" s="188" t="str">
        <f t="array" ref="DS195">IFERROR(_xlfn.XLOOKUP($A195&amp;$B195,'SEPTIEMBRE 2'!$D$11:$D$40&amp;'SEPTIEMBRE 2'!$E$11:$E$40,'SEPTIEMBRE 2'!$AM$11:$AM$40,_xlfn.XLOOKUP($A195&amp;$B195,'SEPTIEMBRE 2'!$BC$11:$BC$40&amp;'SEPTIEMBRE 2'!$BD$11:$BD$40,'SEPTIEMBRE 2'!$CL$11:$CL$40,"A"))/1%,"")</f>
        <v/>
      </c>
      <c r="DT195" s="188" t="str">
        <f t="array" ref="DT195">IFERROR(_xlfn.XLOOKUP($A195&amp;$B195,'SEPTIEMBRE 3'!$D$11:$D$40&amp;'SEPTIEMBRE 3'!$E$11:$E$40,'SEPTIEMBRE 3'!$AM$11:$AM$40,_xlfn.XLOOKUP($A195&amp;$B195,'SEPTIEMBRE 3'!$BC$11:$BC$40&amp;'SEPTIEMBRE 3'!$BD$11:$BD$40,'SEPTIEMBRE 3'!$CL$11:$CL$40,"A"))/1%,"")</f>
        <v/>
      </c>
      <c r="DU195" s="188" t="str">
        <f t="array" ref="DU195">IFERROR(_xlfn.XLOOKUP($A195&amp;$B195,OCTUBRE!$D$11:$D$40&amp;OCTUBRE!$E$11:$E$40,OCTUBRE!$AM$11:$AM$40,_xlfn.XLOOKUP($A195&amp;$B195,OCTUBRE!$BC$11:$BC$40&amp;OCTUBRE!$BD$11:$BD$40,OCTUBRE!$CL$11:$CL$40,"A"))/1%,"")</f>
        <v/>
      </c>
      <c r="DV195" s="188" t="str">
        <f t="array" ref="DV195">IFERROR(_xlfn.XLOOKUP($A195&amp;$B195,'OCTUBRE 2'!$D$11:$D$40&amp;'OCTUBRE 2'!$E$11:$E$40,'OCTUBRE 2'!$AM$11:$AM$40,_xlfn.XLOOKUP($A195&amp;$B195,'OCTUBRE 2'!$BC$11:$BC$40&amp;'OCTUBRE 2'!$BD$11:$BD$40,'OCTUBRE 2'!$CL$11:$CL$40,"A"))/1%,"")</f>
        <v/>
      </c>
      <c r="DW195" s="188" t="str">
        <f t="array" ref="DW195">IFERROR(_xlfn.XLOOKUP($A195&amp;$B195,NOVIEMBRE!$D$11:$D$40&amp;NOVIEMBRE!$E$11:$E$40,NOVIEMBRE!$AM$11:$AM$40,_xlfn.XLOOKUP($A195&amp;$B195,NOVIEMBRE!$BC$11:$BC$40&amp;NOVIEMBRE!$BD$11:$BD$40,NOVIEMBRE!$CL$11:$CL$40,"A"))/1%,"")</f>
        <v/>
      </c>
      <c r="DX195" s="188" t="str">
        <f t="array" ref="DX195">IFERROR(_xlfn.XLOOKUP($A195&amp;$B195,'NOVIEMBRE 2'!$D$11:$D$40&amp;'NOVIEMBRE 2'!$E$11:$E$40,'NOVIEMBRE 2'!$AM$11:$AM$40,_xlfn.XLOOKUP($A195&amp;$B195,'NOVIEMBRE 2'!$BC$11:$BC$40&amp;'NOVIEMBRE 2'!$BD$11:$BD$40,'NOVIEMBRE 2'!$CL$11:$CL$40,"A"))/1%,"")</f>
        <v/>
      </c>
      <c r="DY195" s="188" t="str">
        <f t="array" ref="DY195">IFERROR(_xlfn.XLOOKUP($A195&amp;$B195,DICIEMBRE!$D$11:$D$40&amp;DICIEMBRE!$E$11:$E$40,DICIEMBRE!$AM$11:$AM$40,_xlfn.XLOOKUP($A195&amp;$B195,DICIEMBRE!$BC$11:$BC$40&amp;DICIEMBRE!$BD$11:$BD$40,DICIEMBRE!$CL$11:$CL$40,"A"))/1%,"")</f>
        <v/>
      </c>
      <c r="DZ195" s="381" t="str">
        <f t="shared" si="9"/>
        <v>-</v>
      </c>
      <c r="EA195" s="381" t="str">
        <f t="shared" si="10"/>
        <v>-</v>
      </c>
      <c r="EB195" s="381" t="str">
        <f t="shared" si="11"/>
        <v>-</v>
      </c>
      <c r="EC195" s="381" t="str">
        <f t="shared" si="12"/>
        <v>-</v>
      </c>
      <c r="ED195" s="381" t="str">
        <f t="shared" si="13"/>
        <v>-</v>
      </c>
      <c r="EE195" s="381" t="str">
        <f t="shared" si="14"/>
        <v>-</v>
      </c>
      <c r="EF195" s="381" t="str">
        <f t="shared" si="15"/>
        <v>-</v>
      </c>
      <c r="EG195" s="381" t="str">
        <f t="shared" si="16"/>
        <v>-</v>
      </c>
      <c r="EH195" s="381" t="str">
        <f t="shared" si="17"/>
        <v>-</v>
      </c>
      <c r="EI195" s="188" t="str">
        <f t="shared" si="18"/>
        <v/>
      </c>
      <c r="EJ195" s="382"/>
      <c r="EK195" s="382"/>
      <c r="EL195" s="383"/>
      <c r="EM195" s="21"/>
      <c r="EN195" s="384">
        <f t="array" ref="EN195">IFERROR(_xlfn.XLOOKUP($A195&amp;$B195,MARZO!$D$11:$D$40&amp;MARZO!$E$11:$E$40,MARZO!$AK$11:$AK$40,_xlfn.XLOOKUP($A195&amp;$B195,MARZO!$BC$11:$BC$40&amp;MARZO!$BD$11:$BD$40,MARZO!$CJ$11:$CJ$40,"A")),"")</f>
        <v>0</v>
      </c>
      <c r="EO195" s="384">
        <f t="array" ref="EO195">IFERROR(_xlfn.XLOOKUP($A195&amp;$B195,ABRIL!$D$11:$D$40&amp;ABRIL!$E$11:$E$40,ABRIL!$AK$11:$AK$40,_xlfn.XLOOKUP($A195&amp;$B195,ABRIL!$BC$11:$BC$40&amp;ABRIL!$BD$11:$BD$40,ABRIL!$CJ$11:$CJ$40,"A")),"")</f>
        <v>0</v>
      </c>
      <c r="EP195" s="384">
        <f t="array" ref="EP195">IFERROR(_xlfn.XLOOKUP($A195&amp;$B195,'ABRIL 2'!$D$11:$D$40&amp;'ABRIL 2'!$E$11:$E$40,'ABRIL 2'!$AK$11:$AK$40,_xlfn.XLOOKUP($A195&amp;$B195,'ABRIL 2'!$BC$11:$BC$40&amp;'ABRIL 2'!$BD$11:$BD$40,'ABRIL 2'!$CJ$11:$CJ$40,"A")),"")</f>
        <v>0</v>
      </c>
      <c r="EQ195" s="384">
        <f t="array" ref="EQ195">IFERROR(_xlfn.XLOOKUP($A195&amp;$B195,MAYO!$D$11:$D$40&amp;MAYO!$E$11:$E$40,MAYO!$AK$11:$AK$40,_xlfn.XLOOKUP($A195&amp;$B195,MAYO!$BC$11:$BC$40&amp;MAYO!$BD$11:$BD$40,MAYO!$CJ$11:$CJ$40,"A")),"")</f>
        <v>0</v>
      </c>
      <c r="ER195" s="384">
        <f t="array" ref="ER195">IFERROR(_xlfn.XLOOKUP($A195&amp;$B195,'MAYO 2'!$D$11:$D$40&amp;'MAYO 2'!$E$11:$E$40,'MAYO 2'!$AK$11:$AK$40,_xlfn.XLOOKUP($A195&amp;$B195,'MAYO 2'!$BC$11:$BC$40&amp;'MAYO 2'!$BD$11:$BD$40,'MAYO 2'!$CJ$11:$CJ$40,"A")),"")</f>
        <v>0</v>
      </c>
      <c r="ES195" s="384">
        <f t="array" ref="ES195">IFERROR(_xlfn.XLOOKUP($A195&amp;$B195,JUNIO!$D$11:$D$40&amp;JUNIO!$E$11:$E$40,JUNIO!$AK$11:$AK$40,_xlfn.XLOOKUP($A195&amp;$B195,JUNIO!$BC$11:$BC$40&amp;JUNIO!$BD$11:$BD$40,JUNIO!$CJ$11:$CJ$40,"A")),"")</f>
        <v>0</v>
      </c>
      <c r="ET195" s="384">
        <f t="array" ref="ET195">IFERROR(_xlfn.XLOOKUP($A195&amp;$B195,'JUNIO 2'!$D$11:$D$40&amp;'JUNIO 2'!$E$11:$E$40,'JUNIO 2'!$AK$11:$AK$40,_xlfn.XLOOKUP($A195&amp;$B195,'JUNIO 2'!$BC$11:$BC$40&amp;'JUNIO 2'!$BD$11:$BD$40,'JUNIO 2'!$CJ$11:$CJ$40,"A")),"")</f>
        <v>0</v>
      </c>
      <c r="EU195" s="384">
        <f t="array" ref="EU195">IFERROR(_xlfn.XLOOKUP($A195&amp;$B195,JULIO!$D$11:$D$40&amp;JULIO!$E$11:$E$40,JULIO!$AK$11:$AK$40,_xlfn.XLOOKUP($A195&amp;$B195,JULIO!$BC$11:$BC$40&amp;JULIO!$BD$11:$BD$40,JULIO!$CJ$11:$CJ$40,"A")),"")</f>
        <v>0</v>
      </c>
      <c r="EV195" s="384">
        <f t="array" ref="EV195">IFERROR(_xlfn.XLOOKUP($A195&amp;$B195,'JULIO 2'!$D$11:$D$40&amp;'JULIO 2'!$E$11:$E$40,'JULIO 2'!$AK$11:$AK$40,_xlfn.XLOOKUP($A195&amp;$B195,'JULIO 2'!$BC$11:$BC$40&amp;'JULIO 2'!$BD$11:$BD$40,'JULIO 2'!$CJ$11:$CJ$40,"A")),"")</f>
        <v>0</v>
      </c>
      <c r="EW195" s="384">
        <f t="array" ref="EW195">IFERROR(_xlfn.XLOOKUP($A195&amp;$B195,AGOSTO!$D$11:$D$40&amp;AGOSTO!$E$11:$E$40,AGOSTO!$AK$11:$AK$40,_xlfn.XLOOKUP($A195&amp;$B195,AGOSTO!$BC$11:$BC$40&amp;AGOSTO!$BD$11:$BD$40,AGOSTO!$CJ$11:$CJ$40,"A")),"")</f>
        <v>0</v>
      </c>
      <c r="EX195" s="384">
        <f t="array" ref="EX195">IFERROR(_xlfn.XLOOKUP($A195&amp;$B195,'AGOSTO 2'!$D$11:$D$40&amp;'AGOSTO 2'!$E$11:$E$40,'AGOSTO 2'!$AK$11:$AK$40,_xlfn.XLOOKUP($A195&amp;$B195,'AGOSTO 2'!$BC$11:$BC$40&amp;'AGOSTO 2'!$BD$11:$BD$40,'AGOSTO 2'!$CJ$11:$CJ$40,"A")),"")</f>
        <v>0</v>
      </c>
      <c r="EY195" s="384">
        <f t="array" ref="EY195">IFERROR(_xlfn.XLOOKUP($A195&amp;$B195,SEPTIEMBRE!$D$11:$D$40&amp;SEPTIEMBRE!$E$11:$E$40,SEPTIEMBRE!$AK$11:$AK$40,_xlfn.XLOOKUP($A195&amp;$B195,SEPTIEMBRE!$BC$11:$BC$40&amp;SEPTIEMBRE!$BD$11:$BD$40,SEPTIEMBRE!$CJ$11:$CJ$40,"A")),"")</f>
        <v>0</v>
      </c>
      <c r="EZ195" s="384">
        <f t="array" ref="EZ195">IFERROR(_xlfn.XLOOKUP($A195&amp;$B195,'SEPTIEMBRE 2'!$D$11:$D$40&amp;'SEPTIEMBRE 2'!$E$11:$E$40,'SEPTIEMBRE 2'!$AK$11:$AK$40,_xlfn.XLOOKUP($A195&amp;$B195,'SEPTIEMBRE 2'!$BC$11:$BC$40&amp;'SEPTIEMBRE 2'!$BD$11:$BD$40,'SEPTIEMBRE 2'!$CJ$11:$CJ$40,"A")),"")</f>
        <v>0</v>
      </c>
      <c r="FA195" s="384">
        <f t="array" ref="FA195">IFERROR(_xlfn.XLOOKUP($A195&amp;$B195,'SEPTIEMBRE 3'!$D$11:$D$40&amp;'SEPTIEMBRE 3'!$E$11:$E$40,'SEPTIEMBRE 3'!$AK$11:$AK$40,_xlfn.XLOOKUP($A195&amp;$B195,'SEPTIEMBRE 3'!$BC$11:$BC$40&amp;'SEPTIEMBRE 3'!$BD$11:$BD$40,'SEPTIEMBRE 3'!$CJ$11:$CJ$40,"A")),"")</f>
        <v>0</v>
      </c>
      <c r="FB195" s="384">
        <f t="array" ref="FB195">IFERROR(_xlfn.XLOOKUP($A195&amp;$B195,OCTUBRE!$D$11:$D$40&amp;OCTUBRE!$E$11:$E$40,OCTUBRE!$AK$11:$AK$40,_xlfn.XLOOKUP($A195&amp;$B195,OCTUBRE!$BC$11:$BC$40&amp;OCTUBRE!$BD$11:$BD$40,OCTUBRE!$CJ$11:$CJ$40,"A")),"")</f>
        <v>0</v>
      </c>
      <c r="FC195" s="384">
        <f t="array" ref="FC195">IFERROR(_xlfn.XLOOKUP($A195&amp;$B195,'OCTUBRE 2'!$D$11:$D$40&amp;'OCTUBRE 2'!$E$11:$E$40,'OCTUBRE 2'!$AK$11:$AK$40,_xlfn.XLOOKUP($A195&amp;$B195,'OCTUBRE 2'!$BC$11:$BC$40&amp;'OCTUBRE 2'!$BD$11:$BD$40,'OCTUBRE 2'!$CJ$11:$CJ$40,"A")),"")</f>
        <v>0</v>
      </c>
      <c r="FD195" s="384">
        <f t="array" ref="FD195">IFERROR(_xlfn.XLOOKUP($A195&amp;$B195,NOVIEMBRE!$D$11:$D$40&amp;NOVIEMBRE!$E$11:$E$40,NOVIEMBRE!$AK$11:$AK$40,_xlfn.XLOOKUP($A195&amp;$B195,NOVIEMBRE!$BC$11:$BC$40&amp;NOVIEMBRE!$BD$11:$BD$40,NOVIEMBRE!$CJ$11:$CJ$40,"A")),"")</f>
        <v>0</v>
      </c>
      <c r="FE195" s="384">
        <f t="array" ref="FE195">IFERROR(_xlfn.XLOOKUP($A195&amp;$B195,'NOVIEMBRE 2'!$D$11:$D$40&amp;'NOVIEMBRE 2'!$E$11:$E$40,'NOVIEMBRE 2'!$AK$11:$AK$40,_xlfn.XLOOKUP($A195&amp;$B195,'NOVIEMBRE 2'!$BC$11:$BC$40&amp;'NOVIEMBRE 2'!$BD$11:$BD$40,'NOVIEMBRE 2'!$CJ$11:$CJ$40,"A")),"")</f>
        <v>0</v>
      </c>
      <c r="FF195" s="385">
        <f t="array" ref="FF195">IFERROR(_xlfn.XLOOKUP($A195&amp;$B195,DICIEMBRE!$D$11:$D$40&amp;DICIEMBRE!$E$11:$E$40,DICIEMBRE!$AK$11:$AK$40,_xlfn.XLOOKUP($A195&amp;$B195,DICIEMBRE!$BC$11:$BC$40&amp;DICIEMBRE!$BD$11:$BD$40,DICIEMBRE!$CJ$11:$CJ$40,"A")),"")</f>
        <v>0</v>
      </c>
      <c r="FG195" s="386" t="str">
        <f t="shared" si="19"/>
        <v/>
      </c>
      <c r="FH195" s="386" t="str">
        <f t="array" ref="FH195">IF(
 COUNT(DZ195:EH195)=0,
 "-",
 IF(
  COUNT(DZ195:EH195) &lt; COUNTA(DZ195:EH195),
  REPT("🟩", ROUND(COUNT(DZ195:EH195)/COUNTA(DZ195:EH195)*5, 0)) &amp;
  REPT("⬜", 5 - ROUND(COUNT(DZ195:EH195)/COUNTA(DZ195:EH195)*5, 0)),
  IF(
    AVERAGE(IF(DZ195:EH195&lt;&gt;"", DZ195:EH195, )) &gt;= 70, "🟩🟩🟩🟩🟩",
    IF(
      AVERAGE(IF(DZ195:EH195&lt;&gt;"",DZ195:EH195, )) &gt;= 56, "🟨🟨🟨🟨🟨",
      "🟥🟥🟥🟥🟥"
    )
  )
 )
)
</f>
        <v>-</v>
      </c>
    </row>
    <row r="196" ht="15.75" customHeight="1">
      <c r="A196" s="168"/>
      <c r="B196" s="169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1"/>
      <c r="N196" s="172" t="str">
        <f t="shared" si="1"/>
        <v/>
      </c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2" t="str">
        <f t="shared" si="2"/>
        <v/>
      </c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2" t="str">
        <f t="shared" si="3"/>
        <v/>
      </c>
      <c r="AM196" s="173"/>
      <c r="AN196" s="173"/>
      <c r="AO196" s="173"/>
      <c r="AP196" s="173"/>
      <c r="AQ196" s="173"/>
      <c r="AR196" s="173"/>
      <c r="AS196" s="173"/>
      <c r="AT196" s="173"/>
      <c r="AU196" s="173"/>
      <c r="AV196" s="171"/>
      <c r="AW196" s="171"/>
      <c r="AX196" s="172" t="str">
        <f t="shared" si="4"/>
        <v/>
      </c>
      <c r="AY196" s="173"/>
      <c r="AZ196" s="173"/>
      <c r="BA196" s="173"/>
      <c r="BB196" s="173"/>
      <c r="BC196" s="173"/>
      <c r="BD196" s="173"/>
      <c r="BE196" s="173"/>
      <c r="BF196" s="173"/>
      <c r="BG196" s="173"/>
      <c r="BH196" s="173"/>
      <c r="BI196" s="173"/>
      <c r="BJ196" s="172" t="str">
        <f t="shared" si="5"/>
        <v/>
      </c>
      <c r="BK196" s="173"/>
      <c r="BL196" s="173"/>
      <c r="BM196" s="173"/>
      <c r="BN196" s="173"/>
      <c r="BO196" s="173"/>
      <c r="BP196" s="173"/>
      <c r="BQ196" s="173"/>
      <c r="BR196" s="173"/>
      <c r="BS196" s="173"/>
      <c r="BT196" s="173"/>
      <c r="BU196" s="173"/>
      <c r="BV196" s="172" t="str">
        <f t="shared" si="6"/>
        <v/>
      </c>
      <c r="BW196" s="173"/>
      <c r="BX196" s="173"/>
      <c r="BY196" s="173"/>
      <c r="BZ196" s="171"/>
      <c r="CA196" s="171"/>
      <c r="CB196" s="171"/>
      <c r="CC196" s="171"/>
      <c r="CD196" s="171"/>
      <c r="CE196" s="171"/>
      <c r="CF196" s="171"/>
      <c r="CG196" s="171"/>
      <c r="CH196" s="172" t="str">
        <f t="shared" si="7"/>
        <v/>
      </c>
      <c r="CI196" s="171"/>
      <c r="CJ196" s="173"/>
      <c r="CK196" s="173"/>
      <c r="CL196" s="173"/>
      <c r="CM196" s="173"/>
      <c r="CN196" s="171"/>
      <c r="CO196" s="171"/>
      <c r="CP196" s="171"/>
      <c r="CQ196" s="173"/>
      <c r="CR196" s="171"/>
      <c r="CS196" s="171"/>
      <c r="CT196" s="172" t="str">
        <f t="shared" si="8"/>
        <v/>
      </c>
      <c r="CU196" s="172"/>
      <c r="CV196" s="172"/>
      <c r="CW196" s="172"/>
      <c r="CX196" s="172"/>
      <c r="CY196" s="172"/>
      <c r="CZ196" s="172"/>
      <c r="DA196" s="172"/>
      <c r="DB196" s="172"/>
      <c r="DC196" s="172"/>
      <c r="DD196" s="172"/>
      <c r="DE196" s="172"/>
      <c r="DF196" s="172"/>
      <c r="DG196" s="188" t="str">
        <f t="array" ref="DG196">IFERROR(_xlfn.XLOOKUP($A196&amp;B196,MARZO!$D$11:$D$40&amp;MARZO!$E$11:$E$40,MARZO!$AM$11:$AM$40,_xlfn.XLOOKUP($A196&amp;$B196,MARZO!$BC$11:$BC$40&amp;MARZO!$BD$11:$BD$40,MARZO!$CL$11:$CL$40,"A"))/1%,"")</f>
        <v/>
      </c>
      <c r="DH196" s="188" t="str">
        <f t="array" ref="DH196">IFERROR(_xlfn.XLOOKUP($A196&amp;$B196,ABRIL!$D$11:$D$40&amp;ABRIL!$E$11:$E$40,ABRIL!$AM$11:$AM$40,_xlfn.XLOOKUP($A196&amp;$B196,ABRIL!$BC$11:$BC$40&amp;ABRIL!$BD$11:$BD$40,ABRIL!$CL$11:$CL$40,"A"))/1%,"")</f>
        <v/>
      </c>
      <c r="DI196" s="188" t="str">
        <f t="array" ref="DI196">IFERROR(_xlfn.XLOOKUP($A196&amp;$B196,'ABRIL 2'!$D$11:$D$40&amp;'ABRIL 2'!$E$11:$E$40,'ABRIL 2'!$AM$11:$AM$40,_xlfn.XLOOKUP($A196&amp;$B196,'ABRIL 2'!$BC$11:$BC$40&amp;'ABRIL 2'!$BD$11:$BD$40,'ABRIL 2'!$CL$11:$CL$40,"A"))/1%,"")</f>
        <v/>
      </c>
      <c r="DJ196" s="188" t="str">
        <f t="array" ref="DJ196">IFERROR(_xlfn.XLOOKUP($A196&amp;$B196,MAYO!$D$11:$D$40&amp;MAYO!$E$11:$E$40,MAYO!$AM$11:$AM$40,_xlfn.XLOOKUP($A196&amp;$B196,MAYO!$BC$11:$BC$40&amp;MAYO!$BD$11:$BD$40,MAYO!$CL$11:$CL$40,"A"))/1%,"")</f>
        <v/>
      </c>
      <c r="DK196" s="188" t="str">
        <f t="array" ref="DK196">IFERROR(_xlfn.XLOOKUP($A196&amp;$B196,'MAYO 2'!$D$11:$D$40&amp;'MAYO 2'!$E$11:$E$40,'MAYO 2'!$AM$11:$AM$40,_xlfn.XLOOKUP($A196&amp;$B196,'MAYO 2'!$BC$11:$BC$40&amp;'MAYO 2'!$BD$11:$BD$40,'MAYO 2'!$CL$11:$CL$40,"A"))/1%,"")</f>
        <v/>
      </c>
      <c r="DL196" s="188" t="str">
        <f t="array" ref="DL196">IFERROR(_xlfn.XLOOKUP($A196&amp;$B196,JUNIO!$D$11:$D$40&amp;JUNIO!$E$11:$E$40,JUNIO!$AM$11:$AM$40,_xlfn.XLOOKUP($A196&amp;$B196,JUNIO!$BC$11:$BC$40&amp;JUNIO!$BD$11:$BD$40,JUNIO!$CL$11:$CL$40,"A"))/1%,"")</f>
        <v/>
      </c>
      <c r="DM196" s="188" t="str">
        <f t="array" ref="DM196">IFERROR(_xlfn.XLOOKUP($A196&amp;$B196,'JUNIO 2'!$D$11:$D$40&amp;'JUNIO 2'!$E$11:$E$40,'JUNIO 2'!$AM$11:$AM$40,_xlfn.XLOOKUP($A196&amp;$B196,'JUNIO 2'!$BC$11:$BC$40&amp;'JUNIO 2'!$BD$11:$BD$40,'JUNIO 2'!$CL$11:$CL$40,"A"))/1%,"")</f>
        <v/>
      </c>
      <c r="DN196" s="188" t="str">
        <f t="array" ref="DN196">IFERROR(_xlfn.XLOOKUP($A196&amp;$B196,JULIO!$D$11:$D$40&amp;JULIO!$E$11:$E$40,JULIO!$AM$11:$AM$40,_xlfn.XLOOKUP($A196&amp;$B196,JULIO!$BC$11:$BC$40&amp;JULIO!$BD$11:$BD$40,JULIO!$CL$11:$CL$40,"A"))/1%,"")</f>
        <v/>
      </c>
      <c r="DO196" s="188" t="str">
        <f t="array" ref="DO196">IFERROR(_xlfn.XLOOKUP($A196&amp;$B196,'JULIO 2'!$D$11:$D$40&amp;'JULIO 2'!$E$11:$E$40,'JULIO 2'!$AM$11:$AM$40,_xlfn.XLOOKUP($A196&amp;$B196,'JULIO 2'!$BC$11:$BC$40&amp;'JULIO 2'!$BD$11:$BD$40,'JULIO 2'!$CL$11:$CL$40,"A"))/1%,"")</f>
        <v/>
      </c>
      <c r="DP196" s="188" t="str">
        <f t="array" ref="DP196">IFERROR(_xlfn.XLOOKUP($A196&amp;$B196,AGOSTO!$D$11:$D$40&amp;AGOSTO!$E$11:$E$40,AGOSTO!$AM$11:$AM$40,_xlfn.XLOOKUP($A196&amp;$B196,AGOSTO!$BC$11:$BC$40&amp;AGOSTO!$BD$11:$BD$40,AGOSTO!$CL$11:$CL$40,"A"))/1%,"")</f>
        <v/>
      </c>
      <c r="DQ196" s="188" t="str">
        <f t="array" ref="DQ196">IFERROR(_xlfn.XLOOKUP($A196&amp;$B196,'AGOSTO 2'!$D$11:$D$40&amp;'AGOSTO 2'!$E$11:$E$40,'AGOSTO 2'!$AM$11:$AM$40,_xlfn.XLOOKUP($A196&amp;$B196,'AGOSTO 2'!$BC$11:$BC$40&amp;'AGOSTO 2'!$BD$11:$BD$40,'AGOSTO 2'!$CL$11:$CL$40,"A"))/1%,"")</f>
        <v/>
      </c>
      <c r="DR196" s="188" t="str">
        <f t="array" ref="DR196">IFERROR(_xlfn.XLOOKUP($A196&amp;$B196,SEPTIEMBRE!$D$11:$D$40&amp;SEPTIEMBRE!$E$11:$E$40,SEPTIEMBRE!$AM$11:$AM$40,_xlfn.XLOOKUP($A196&amp;$B196,SEPTIEMBRE!$BC$11:$BC$40&amp;SEPTIEMBRE!$BD$11:$BD$40,SEPTIEMBRE!$CL$11:$CL$40,"A"))/1%,"")</f>
        <v/>
      </c>
      <c r="DS196" s="188" t="str">
        <f t="array" ref="DS196">IFERROR(_xlfn.XLOOKUP($A196&amp;$B196,'SEPTIEMBRE 2'!$D$11:$D$40&amp;'SEPTIEMBRE 2'!$E$11:$E$40,'SEPTIEMBRE 2'!$AM$11:$AM$40,_xlfn.XLOOKUP($A196&amp;$B196,'SEPTIEMBRE 2'!$BC$11:$BC$40&amp;'SEPTIEMBRE 2'!$BD$11:$BD$40,'SEPTIEMBRE 2'!$CL$11:$CL$40,"A"))/1%,"")</f>
        <v/>
      </c>
      <c r="DT196" s="188" t="str">
        <f t="array" ref="DT196">IFERROR(_xlfn.XLOOKUP($A196&amp;$B196,'SEPTIEMBRE 3'!$D$11:$D$40&amp;'SEPTIEMBRE 3'!$E$11:$E$40,'SEPTIEMBRE 3'!$AM$11:$AM$40,_xlfn.XLOOKUP($A196&amp;$B196,'SEPTIEMBRE 3'!$BC$11:$BC$40&amp;'SEPTIEMBRE 3'!$BD$11:$BD$40,'SEPTIEMBRE 3'!$CL$11:$CL$40,"A"))/1%,"")</f>
        <v/>
      </c>
      <c r="DU196" s="188" t="str">
        <f t="array" ref="DU196">IFERROR(_xlfn.XLOOKUP($A196&amp;$B196,OCTUBRE!$D$11:$D$40&amp;OCTUBRE!$E$11:$E$40,OCTUBRE!$AM$11:$AM$40,_xlfn.XLOOKUP($A196&amp;$B196,OCTUBRE!$BC$11:$BC$40&amp;OCTUBRE!$BD$11:$BD$40,OCTUBRE!$CL$11:$CL$40,"A"))/1%,"")</f>
        <v/>
      </c>
      <c r="DV196" s="188" t="str">
        <f t="array" ref="DV196">IFERROR(_xlfn.XLOOKUP($A196&amp;$B196,'OCTUBRE 2'!$D$11:$D$40&amp;'OCTUBRE 2'!$E$11:$E$40,'OCTUBRE 2'!$AM$11:$AM$40,_xlfn.XLOOKUP($A196&amp;$B196,'OCTUBRE 2'!$BC$11:$BC$40&amp;'OCTUBRE 2'!$BD$11:$BD$40,'OCTUBRE 2'!$CL$11:$CL$40,"A"))/1%,"")</f>
        <v/>
      </c>
      <c r="DW196" s="188" t="str">
        <f t="array" ref="DW196">IFERROR(_xlfn.XLOOKUP($A196&amp;$B196,NOVIEMBRE!$D$11:$D$40&amp;NOVIEMBRE!$E$11:$E$40,NOVIEMBRE!$AM$11:$AM$40,_xlfn.XLOOKUP($A196&amp;$B196,NOVIEMBRE!$BC$11:$BC$40&amp;NOVIEMBRE!$BD$11:$BD$40,NOVIEMBRE!$CL$11:$CL$40,"A"))/1%,"")</f>
        <v/>
      </c>
      <c r="DX196" s="188" t="str">
        <f t="array" ref="DX196">IFERROR(_xlfn.XLOOKUP($A196&amp;$B196,'NOVIEMBRE 2'!$D$11:$D$40&amp;'NOVIEMBRE 2'!$E$11:$E$40,'NOVIEMBRE 2'!$AM$11:$AM$40,_xlfn.XLOOKUP($A196&amp;$B196,'NOVIEMBRE 2'!$BC$11:$BC$40&amp;'NOVIEMBRE 2'!$BD$11:$BD$40,'NOVIEMBRE 2'!$CL$11:$CL$40,"A"))/1%,"")</f>
        <v/>
      </c>
      <c r="DY196" s="188" t="str">
        <f t="array" ref="DY196">IFERROR(_xlfn.XLOOKUP($A196&amp;$B196,DICIEMBRE!$D$11:$D$40&amp;DICIEMBRE!$E$11:$E$40,DICIEMBRE!$AM$11:$AM$40,_xlfn.XLOOKUP($A196&amp;$B196,DICIEMBRE!$BC$11:$BC$40&amp;DICIEMBRE!$BD$11:$BD$40,DICIEMBRE!$CL$11:$CL$40,"A"))/1%,"")</f>
        <v/>
      </c>
      <c r="DZ196" s="381" t="str">
        <f t="shared" si="9"/>
        <v>-</v>
      </c>
      <c r="EA196" s="381" t="str">
        <f t="shared" si="10"/>
        <v>-</v>
      </c>
      <c r="EB196" s="381" t="str">
        <f t="shared" si="11"/>
        <v>-</v>
      </c>
      <c r="EC196" s="381" t="str">
        <f t="shared" si="12"/>
        <v>-</v>
      </c>
      <c r="ED196" s="381" t="str">
        <f t="shared" si="13"/>
        <v>-</v>
      </c>
      <c r="EE196" s="381" t="str">
        <f t="shared" si="14"/>
        <v>-</v>
      </c>
      <c r="EF196" s="381" t="str">
        <f t="shared" si="15"/>
        <v>-</v>
      </c>
      <c r="EG196" s="381" t="str">
        <f t="shared" si="16"/>
        <v>-</v>
      </c>
      <c r="EH196" s="381" t="str">
        <f t="shared" si="17"/>
        <v>-</v>
      </c>
      <c r="EI196" s="188" t="str">
        <f t="shared" si="18"/>
        <v/>
      </c>
      <c r="EJ196" s="382"/>
      <c r="EK196" s="382"/>
      <c r="EL196" s="383"/>
      <c r="EM196" s="21"/>
      <c r="EN196" s="384">
        <f t="array" ref="EN196">IFERROR(_xlfn.XLOOKUP($A196&amp;$B196,MARZO!$D$11:$D$40&amp;MARZO!$E$11:$E$40,MARZO!$AK$11:$AK$40,_xlfn.XLOOKUP($A196&amp;$B196,MARZO!$BC$11:$BC$40&amp;MARZO!$BD$11:$BD$40,MARZO!$CJ$11:$CJ$40,"A")),"")</f>
        <v>0</v>
      </c>
      <c r="EO196" s="384">
        <f t="array" ref="EO196">IFERROR(_xlfn.XLOOKUP($A196&amp;$B196,ABRIL!$D$11:$D$40&amp;ABRIL!$E$11:$E$40,ABRIL!$AK$11:$AK$40,_xlfn.XLOOKUP($A196&amp;$B196,ABRIL!$BC$11:$BC$40&amp;ABRIL!$BD$11:$BD$40,ABRIL!$CJ$11:$CJ$40,"A")),"")</f>
        <v>0</v>
      </c>
      <c r="EP196" s="384">
        <f t="array" ref="EP196">IFERROR(_xlfn.XLOOKUP($A196&amp;$B196,'ABRIL 2'!$D$11:$D$40&amp;'ABRIL 2'!$E$11:$E$40,'ABRIL 2'!$AK$11:$AK$40,_xlfn.XLOOKUP($A196&amp;$B196,'ABRIL 2'!$BC$11:$BC$40&amp;'ABRIL 2'!$BD$11:$BD$40,'ABRIL 2'!$CJ$11:$CJ$40,"A")),"")</f>
        <v>0</v>
      </c>
      <c r="EQ196" s="384">
        <f t="array" ref="EQ196">IFERROR(_xlfn.XLOOKUP($A196&amp;$B196,MAYO!$D$11:$D$40&amp;MAYO!$E$11:$E$40,MAYO!$AK$11:$AK$40,_xlfn.XLOOKUP($A196&amp;$B196,MAYO!$BC$11:$BC$40&amp;MAYO!$BD$11:$BD$40,MAYO!$CJ$11:$CJ$40,"A")),"")</f>
        <v>0</v>
      </c>
      <c r="ER196" s="384">
        <f t="array" ref="ER196">IFERROR(_xlfn.XLOOKUP($A196&amp;$B196,'MAYO 2'!$D$11:$D$40&amp;'MAYO 2'!$E$11:$E$40,'MAYO 2'!$AK$11:$AK$40,_xlfn.XLOOKUP($A196&amp;$B196,'MAYO 2'!$BC$11:$BC$40&amp;'MAYO 2'!$BD$11:$BD$40,'MAYO 2'!$CJ$11:$CJ$40,"A")),"")</f>
        <v>0</v>
      </c>
      <c r="ES196" s="384">
        <f t="array" ref="ES196">IFERROR(_xlfn.XLOOKUP($A196&amp;$B196,JUNIO!$D$11:$D$40&amp;JUNIO!$E$11:$E$40,JUNIO!$AK$11:$AK$40,_xlfn.XLOOKUP($A196&amp;$B196,JUNIO!$BC$11:$BC$40&amp;JUNIO!$BD$11:$BD$40,JUNIO!$CJ$11:$CJ$40,"A")),"")</f>
        <v>0</v>
      </c>
      <c r="ET196" s="384">
        <f t="array" ref="ET196">IFERROR(_xlfn.XLOOKUP($A196&amp;$B196,'JUNIO 2'!$D$11:$D$40&amp;'JUNIO 2'!$E$11:$E$40,'JUNIO 2'!$AK$11:$AK$40,_xlfn.XLOOKUP($A196&amp;$B196,'JUNIO 2'!$BC$11:$BC$40&amp;'JUNIO 2'!$BD$11:$BD$40,'JUNIO 2'!$CJ$11:$CJ$40,"A")),"")</f>
        <v>0</v>
      </c>
      <c r="EU196" s="384">
        <f t="array" ref="EU196">IFERROR(_xlfn.XLOOKUP($A196&amp;$B196,JULIO!$D$11:$D$40&amp;JULIO!$E$11:$E$40,JULIO!$AK$11:$AK$40,_xlfn.XLOOKUP($A196&amp;$B196,JULIO!$BC$11:$BC$40&amp;JULIO!$BD$11:$BD$40,JULIO!$CJ$11:$CJ$40,"A")),"")</f>
        <v>0</v>
      </c>
      <c r="EV196" s="384">
        <f t="array" ref="EV196">IFERROR(_xlfn.XLOOKUP($A196&amp;$B196,'JULIO 2'!$D$11:$D$40&amp;'JULIO 2'!$E$11:$E$40,'JULIO 2'!$AK$11:$AK$40,_xlfn.XLOOKUP($A196&amp;$B196,'JULIO 2'!$BC$11:$BC$40&amp;'JULIO 2'!$BD$11:$BD$40,'JULIO 2'!$CJ$11:$CJ$40,"A")),"")</f>
        <v>0</v>
      </c>
      <c r="EW196" s="384">
        <f t="array" ref="EW196">IFERROR(_xlfn.XLOOKUP($A196&amp;$B196,AGOSTO!$D$11:$D$40&amp;AGOSTO!$E$11:$E$40,AGOSTO!$AK$11:$AK$40,_xlfn.XLOOKUP($A196&amp;$B196,AGOSTO!$BC$11:$BC$40&amp;AGOSTO!$BD$11:$BD$40,AGOSTO!$CJ$11:$CJ$40,"A")),"")</f>
        <v>0</v>
      </c>
      <c r="EX196" s="384">
        <f t="array" ref="EX196">IFERROR(_xlfn.XLOOKUP($A196&amp;$B196,'AGOSTO 2'!$D$11:$D$40&amp;'AGOSTO 2'!$E$11:$E$40,'AGOSTO 2'!$AK$11:$AK$40,_xlfn.XLOOKUP($A196&amp;$B196,'AGOSTO 2'!$BC$11:$BC$40&amp;'AGOSTO 2'!$BD$11:$BD$40,'AGOSTO 2'!$CJ$11:$CJ$40,"A")),"")</f>
        <v>0</v>
      </c>
      <c r="EY196" s="384">
        <f t="array" ref="EY196">IFERROR(_xlfn.XLOOKUP($A196&amp;$B196,SEPTIEMBRE!$D$11:$D$40&amp;SEPTIEMBRE!$E$11:$E$40,SEPTIEMBRE!$AK$11:$AK$40,_xlfn.XLOOKUP($A196&amp;$B196,SEPTIEMBRE!$BC$11:$BC$40&amp;SEPTIEMBRE!$BD$11:$BD$40,SEPTIEMBRE!$CJ$11:$CJ$40,"A")),"")</f>
        <v>0</v>
      </c>
      <c r="EZ196" s="384">
        <f t="array" ref="EZ196">IFERROR(_xlfn.XLOOKUP($A196&amp;$B196,'SEPTIEMBRE 2'!$D$11:$D$40&amp;'SEPTIEMBRE 2'!$E$11:$E$40,'SEPTIEMBRE 2'!$AK$11:$AK$40,_xlfn.XLOOKUP($A196&amp;$B196,'SEPTIEMBRE 2'!$BC$11:$BC$40&amp;'SEPTIEMBRE 2'!$BD$11:$BD$40,'SEPTIEMBRE 2'!$CJ$11:$CJ$40,"A")),"")</f>
        <v>0</v>
      </c>
      <c r="FA196" s="384">
        <f t="array" ref="FA196">IFERROR(_xlfn.XLOOKUP($A196&amp;$B196,'SEPTIEMBRE 3'!$D$11:$D$40&amp;'SEPTIEMBRE 3'!$E$11:$E$40,'SEPTIEMBRE 3'!$AK$11:$AK$40,_xlfn.XLOOKUP($A196&amp;$B196,'SEPTIEMBRE 3'!$BC$11:$BC$40&amp;'SEPTIEMBRE 3'!$BD$11:$BD$40,'SEPTIEMBRE 3'!$CJ$11:$CJ$40,"A")),"")</f>
        <v>0</v>
      </c>
      <c r="FB196" s="384">
        <f t="array" ref="FB196">IFERROR(_xlfn.XLOOKUP($A196&amp;$B196,OCTUBRE!$D$11:$D$40&amp;OCTUBRE!$E$11:$E$40,OCTUBRE!$AK$11:$AK$40,_xlfn.XLOOKUP($A196&amp;$B196,OCTUBRE!$BC$11:$BC$40&amp;OCTUBRE!$BD$11:$BD$40,OCTUBRE!$CJ$11:$CJ$40,"A")),"")</f>
        <v>0</v>
      </c>
      <c r="FC196" s="384">
        <f t="array" ref="FC196">IFERROR(_xlfn.XLOOKUP($A196&amp;$B196,'OCTUBRE 2'!$D$11:$D$40&amp;'OCTUBRE 2'!$E$11:$E$40,'OCTUBRE 2'!$AK$11:$AK$40,_xlfn.XLOOKUP($A196&amp;$B196,'OCTUBRE 2'!$BC$11:$BC$40&amp;'OCTUBRE 2'!$BD$11:$BD$40,'OCTUBRE 2'!$CJ$11:$CJ$40,"A")),"")</f>
        <v>0</v>
      </c>
      <c r="FD196" s="384">
        <f t="array" ref="FD196">IFERROR(_xlfn.XLOOKUP($A196&amp;$B196,NOVIEMBRE!$D$11:$D$40&amp;NOVIEMBRE!$E$11:$E$40,NOVIEMBRE!$AK$11:$AK$40,_xlfn.XLOOKUP($A196&amp;$B196,NOVIEMBRE!$BC$11:$BC$40&amp;NOVIEMBRE!$BD$11:$BD$40,NOVIEMBRE!$CJ$11:$CJ$40,"A")),"")</f>
        <v>0</v>
      </c>
      <c r="FE196" s="384">
        <f t="array" ref="FE196">IFERROR(_xlfn.XLOOKUP($A196&amp;$B196,'NOVIEMBRE 2'!$D$11:$D$40&amp;'NOVIEMBRE 2'!$E$11:$E$40,'NOVIEMBRE 2'!$AK$11:$AK$40,_xlfn.XLOOKUP($A196&amp;$B196,'NOVIEMBRE 2'!$BC$11:$BC$40&amp;'NOVIEMBRE 2'!$BD$11:$BD$40,'NOVIEMBRE 2'!$CJ$11:$CJ$40,"A")),"")</f>
        <v>0</v>
      </c>
      <c r="FF196" s="385">
        <f t="array" ref="FF196">IFERROR(_xlfn.XLOOKUP($A196&amp;$B196,DICIEMBRE!$D$11:$D$40&amp;DICIEMBRE!$E$11:$E$40,DICIEMBRE!$AK$11:$AK$40,_xlfn.XLOOKUP($A196&amp;$B196,DICIEMBRE!$BC$11:$BC$40&amp;DICIEMBRE!$BD$11:$BD$40,DICIEMBRE!$CJ$11:$CJ$40,"A")),"")</f>
        <v>0</v>
      </c>
      <c r="FG196" s="386" t="str">
        <f t="shared" si="19"/>
        <v/>
      </c>
      <c r="FH196" s="386" t="str">
        <f t="array" ref="FH196">IF(
 COUNT(DZ196:EH196)=0,
 "-",
 IF(
  COUNT(DZ196:EH196) &lt; COUNTA(DZ196:EH196),
  REPT("🟩", ROUND(COUNT(DZ196:EH196)/COUNTA(DZ196:EH196)*5, 0)) &amp;
  REPT("⬜", 5 - ROUND(COUNT(DZ196:EH196)/COUNTA(DZ196:EH196)*5, 0)),
  IF(
    AVERAGE(IF(DZ196:EH196&lt;&gt;"", DZ196:EH196, )) &gt;= 70, "🟩🟩🟩🟩🟩",
    IF(
      AVERAGE(IF(DZ196:EH196&lt;&gt;"",DZ196:EH196, )) &gt;= 56, "🟨🟨🟨🟨🟨",
      "🟥🟥🟥🟥🟥"
    )
  )
 )
)
</f>
        <v>-</v>
      </c>
    </row>
    <row r="197" ht="15.75" customHeight="1">
      <c r="A197" s="168"/>
      <c r="B197" s="169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1"/>
      <c r="N197" s="172" t="str">
        <f t="shared" si="1"/>
        <v/>
      </c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2" t="str">
        <f t="shared" si="2"/>
        <v/>
      </c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2" t="str">
        <f t="shared" si="3"/>
        <v/>
      </c>
      <c r="AM197" s="173"/>
      <c r="AN197" s="173"/>
      <c r="AO197" s="173"/>
      <c r="AP197" s="173"/>
      <c r="AQ197" s="173"/>
      <c r="AR197" s="173"/>
      <c r="AS197" s="173"/>
      <c r="AT197" s="173"/>
      <c r="AU197" s="173"/>
      <c r="AV197" s="171"/>
      <c r="AW197" s="171"/>
      <c r="AX197" s="172" t="str">
        <f t="shared" si="4"/>
        <v/>
      </c>
      <c r="AY197" s="173"/>
      <c r="AZ197" s="173"/>
      <c r="BA197" s="173"/>
      <c r="BB197" s="173"/>
      <c r="BC197" s="173"/>
      <c r="BD197" s="173"/>
      <c r="BE197" s="173"/>
      <c r="BF197" s="173"/>
      <c r="BG197" s="173"/>
      <c r="BH197" s="173"/>
      <c r="BI197" s="173"/>
      <c r="BJ197" s="172" t="str">
        <f t="shared" si="5"/>
        <v/>
      </c>
      <c r="BK197" s="173"/>
      <c r="BL197" s="173"/>
      <c r="BM197" s="173"/>
      <c r="BN197" s="173"/>
      <c r="BO197" s="173"/>
      <c r="BP197" s="173"/>
      <c r="BQ197" s="173"/>
      <c r="BR197" s="173"/>
      <c r="BS197" s="173"/>
      <c r="BT197" s="173"/>
      <c r="BU197" s="173"/>
      <c r="BV197" s="172" t="str">
        <f t="shared" si="6"/>
        <v/>
      </c>
      <c r="BW197" s="173"/>
      <c r="BX197" s="173"/>
      <c r="BY197" s="173"/>
      <c r="BZ197" s="171"/>
      <c r="CA197" s="171"/>
      <c r="CB197" s="171"/>
      <c r="CC197" s="171"/>
      <c r="CD197" s="171"/>
      <c r="CE197" s="171"/>
      <c r="CF197" s="171"/>
      <c r="CG197" s="171"/>
      <c r="CH197" s="172" t="str">
        <f t="shared" si="7"/>
        <v/>
      </c>
      <c r="CI197" s="171"/>
      <c r="CJ197" s="173"/>
      <c r="CK197" s="173"/>
      <c r="CL197" s="173"/>
      <c r="CM197" s="173"/>
      <c r="CN197" s="171"/>
      <c r="CO197" s="171"/>
      <c r="CP197" s="171"/>
      <c r="CQ197" s="173"/>
      <c r="CR197" s="171"/>
      <c r="CS197" s="171"/>
      <c r="CT197" s="172" t="str">
        <f t="shared" si="8"/>
        <v/>
      </c>
      <c r="CU197" s="172"/>
      <c r="CV197" s="172"/>
      <c r="CW197" s="172"/>
      <c r="CX197" s="172"/>
      <c r="CY197" s="172"/>
      <c r="CZ197" s="172"/>
      <c r="DA197" s="172"/>
      <c r="DB197" s="172"/>
      <c r="DC197" s="172"/>
      <c r="DD197" s="172"/>
      <c r="DE197" s="172"/>
      <c r="DF197" s="172"/>
      <c r="DG197" s="188" t="str">
        <f t="array" ref="DG197">IFERROR(_xlfn.XLOOKUP($A197&amp;B197,MARZO!$D$11:$D$40&amp;MARZO!$E$11:$E$40,MARZO!$AM$11:$AM$40,_xlfn.XLOOKUP($A197&amp;$B197,MARZO!$BC$11:$BC$40&amp;MARZO!$BD$11:$BD$40,MARZO!$CL$11:$CL$40,"A"))/1%,"")</f>
        <v/>
      </c>
      <c r="DH197" s="188" t="str">
        <f t="array" ref="DH197">IFERROR(_xlfn.XLOOKUP($A197&amp;$B197,ABRIL!$D$11:$D$40&amp;ABRIL!$E$11:$E$40,ABRIL!$AM$11:$AM$40,_xlfn.XLOOKUP($A197&amp;$B197,ABRIL!$BC$11:$BC$40&amp;ABRIL!$BD$11:$BD$40,ABRIL!$CL$11:$CL$40,"A"))/1%,"")</f>
        <v/>
      </c>
      <c r="DI197" s="188" t="str">
        <f t="array" ref="DI197">IFERROR(_xlfn.XLOOKUP($A197&amp;$B197,'ABRIL 2'!$D$11:$D$40&amp;'ABRIL 2'!$E$11:$E$40,'ABRIL 2'!$AM$11:$AM$40,_xlfn.XLOOKUP($A197&amp;$B197,'ABRIL 2'!$BC$11:$BC$40&amp;'ABRIL 2'!$BD$11:$BD$40,'ABRIL 2'!$CL$11:$CL$40,"A"))/1%,"")</f>
        <v/>
      </c>
      <c r="DJ197" s="188" t="str">
        <f t="array" ref="DJ197">IFERROR(_xlfn.XLOOKUP($A197&amp;$B197,MAYO!$D$11:$D$40&amp;MAYO!$E$11:$E$40,MAYO!$AM$11:$AM$40,_xlfn.XLOOKUP($A197&amp;$B197,MAYO!$BC$11:$BC$40&amp;MAYO!$BD$11:$BD$40,MAYO!$CL$11:$CL$40,"A"))/1%,"")</f>
        <v/>
      </c>
      <c r="DK197" s="188" t="str">
        <f t="array" ref="DK197">IFERROR(_xlfn.XLOOKUP($A197&amp;$B197,'MAYO 2'!$D$11:$D$40&amp;'MAYO 2'!$E$11:$E$40,'MAYO 2'!$AM$11:$AM$40,_xlfn.XLOOKUP($A197&amp;$B197,'MAYO 2'!$BC$11:$BC$40&amp;'MAYO 2'!$BD$11:$BD$40,'MAYO 2'!$CL$11:$CL$40,"A"))/1%,"")</f>
        <v/>
      </c>
      <c r="DL197" s="188" t="str">
        <f t="array" ref="DL197">IFERROR(_xlfn.XLOOKUP($A197&amp;$B197,JUNIO!$D$11:$D$40&amp;JUNIO!$E$11:$E$40,JUNIO!$AM$11:$AM$40,_xlfn.XLOOKUP($A197&amp;$B197,JUNIO!$BC$11:$BC$40&amp;JUNIO!$BD$11:$BD$40,JUNIO!$CL$11:$CL$40,"A"))/1%,"")</f>
        <v/>
      </c>
      <c r="DM197" s="188" t="str">
        <f t="array" ref="DM197">IFERROR(_xlfn.XLOOKUP($A197&amp;$B197,'JUNIO 2'!$D$11:$D$40&amp;'JUNIO 2'!$E$11:$E$40,'JUNIO 2'!$AM$11:$AM$40,_xlfn.XLOOKUP($A197&amp;$B197,'JUNIO 2'!$BC$11:$BC$40&amp;'JUNIO 2'!$BD$11:$BD$40,'JUNIO 2'!$CL$11:$CL$40,"A"))/1%,"")</f>
        <v/>
      </c>
      <c r="DN197" s="188" t="str">
        <f t="array" ref="DN197">IFERROR(_xlfn.XLOOKUP($A197&amp;$B197,JULIO!$D$11:$D$40&amp;JULIO!$E$11:$E$40,JULIO!$AM$11:$AM$40,_xlfn.XLOOKUP($A197&amp;$B197,JULIO!$BC$11:$BC$40&amp;JULIO!$BD$11:$BD$40,JULIO!$CL$11:$CL$40,"A"))/1%,"")</f>
        <v/>
      </c>
      <c r="DO197" s="188" t="str">
        <f t="array" ref="DO197">IFERROR(_xlfn.XLOOKUP($A197&amp;$B197,'JULIO 2'!$D$11:$D$40&amp;'JULIO 2'!$E$11:$E$40,'JULIO 2'!$AM$11:$AM$40,_xlfn.XLOOKUP($A197&amp;$B197,'JULIO 2'!$BC$11:$BC$40&amp;'JULIO 2'!$BD$11:$BD$40,'JULIO 2'!$CL$11:$CL$40,"A"))/1%,"")</f>
        <v/>
      </c>
      <c r="DP197" s="188" t="str">
        <f t="array" ref="DP197">IFERROR(_xlfn.XLOOKUP($A197&amp;$B197,AGOSTO!$D$11:$D$40&amp;AGOSTO!$E$11:$E$40,AGOSTO!$AM$11:$AM$40,_xlfn.XLOOKUP($A197&amp;$B197,AGOSTO!$BC$11:$BC$40&amp;AGOSTO!$BD$11:$BD$40,AGOSTO!$CL$11:$CL$40,"A"))/1%,"")</f>
        <v/>
      </c>
      <c r="DQ197" s="188" t="str">
        <f t="array" ref="DQ197">IFERROR(_xlfn.XLOOKUP($A197&amp;$B197,'AGOSTO 2'!$D$11:$D$40&amp;'AGOSTO 2'!$E$11:$E$40,'AGOSTO 2'!$AM$11:$AM$40,_xlfn.XLOOKUP($A197&amp;$B197,'AGOSTO 2'!$BC$11:$BC$40&amp;'AGOSTO 2'!$BD$11:$BD$40,'AGOSTO 2'!$CL$11:$CL$40,"A"))/1%,"")</f>
        <v/>
      </c>
      <c r="DR197" s="188" t="str">
        <f t="array" ref="DR197">IFERROR(_xlfn.XLOOKUP($A197&amp;$B197,SEPTIEMBRE!$D$11:$D$40&amp;SEPTIEMBRE!$E$11:$E$40,SEPTIEMBRE!$AM$11:$AM$40,_xlfn.XLOOKUP($A197&amp;$B197,SEPTIEMBRE!$BC$11:$BC$40&amp;SEPTIEMBRE!$BD$11:$BD$40,SEPTIEMBRE!$CL$11:$CL$40,"A"))/1%,"")</f>
        <v/>
      </c>
      <c r="DS197" s="188" t="str">
        <f t="array" ref="DS197">IFERROR(_xlfn.XLOOKUP($A197&amp;$B197,'SEPTIEMBRE 2'!$D$11:$D$40&amp;'SEPTIEMBRE 2'!$E$11:$E$40,'SEPTIEMBRE 2'!$AM$11:$AM$40,_xlfn.XLOOKUP($A197&amp;$B197,'SEPTIEMBRE 2'!$BC$11:$BC$40&amp;'SEPTIEMBRE 2'!$BD$11:$BD$40,'SEPTIEMBRE 2'!$CL$11:$CL$40,"A"))/1%,"")</f>
        <v/>
      </c>
      <c r="DT197" s="188" t="str">
        <f t="array" ref="DT197">IFERROR(_xlfn.XLOOKUP($A197&amp;$B197,'SEPTIEMBRE 3'!$D$11:$D$40&amp;'SEPTIEMBRE 3'!$E$11:$E$40,'SEPTIEMBRE 3'!$AM$11:$AM$40,_xlfn.XLOOKUP($A197&amp;$B197,'SEPTIEMBRE 3'!$BC$11:$BC$40&amp;'SEPTIEMBRE 3'!$BD$11:$BD$40,'SEPTIEMBRE 3'!$CL$11:$CL$40,"A"))/1%,"")</f>
        <v/>
      </c>
      <c r="DU197" s="188" t="str">
        <f t="array" ref="DU197">IFERROR(_xlfn.XLOOKUP($A197&amp;$B197,OCTUBRE!$D$11:$D$40&amp;OCTUBRE!$E$11:$E$40,OCTUBRE!$AM$11:$AM$40,_xlfn.XLOOKUP($A197&amp;$B197,OCTUBRE!$BC$11:$BC$40&amp;OCTUBRE!$BD$11:$BD$40,OCTUBRE!$CL$11:$CL$40,"A"))/1%,"")</f>
        <v/>
      </c>
      <c r="DV197" s="188" t="str">
        <f t="array" ref="DV197">IFERROR(_xlfn.XLOOKUP($A197&amp;$B197,'OCTUBRE 2'!$D$11:$D$40&amp;'OCTUBRE 2'!$E$11:$E$40,'OCTUBRE 2'!$AM$11:$AM$40,_xlfn.XLOOKUP($A197&amp;$B197,'OCTUBRE 2'!$BC$11:$BC$40&amp;'OCTUBRE 2'!$BD$11:$BD$40,'OCTUBRE 2'!$CL$11:$CL$40,"A"))/1%,"")</f>
        <v/>
      </c>
      <c r="DW197" s="188" t="str">
        <f t="array" ref="DW197">IFERROR(_xlfn.XLOOKUP($A197&amp;$B197,NOVIEMBRE!$D$11:$D$40&amp;NOVIEMBRE!$E$11:$E$40,NOVIEMBRE!$AM$11:$AM$40,_xlfn.XLOOKUP($A197&amp;$B197,NOVIEMBRE!$BC$11:$BC$40&amp;NOVIEMBRE!$BD$11:$BD$40,NOVIEMBRE!$CL$11:$CL$40,"A"))/1%,"")</f>
        <v/>
      </c>
      <c r="DX197" s="188" t="str">
        <f t="array" ref="DX197">IFERROR(_xlfn.XLOOKUP($A197&amp;$B197,'NOVIEMBRE 2'!$D$11:$D$40&amp;'NOVIEMBRE 2'!$E$11:$E$40,'NOVIEMBRE 2'!$AM$11:$AM$40,_xlfn.XLOOKUP($A197&amp;$B197,'NOVIEMBRE 2'!$BC$11:$BC$40&amp;'NOVIEMBRE 2'!$BD$11:$BD$40,'NOVIEMBRE 2'!$CL$11:$CL$40,"A"))/1%,"")</f>
        <v/>
      </c>
      <c r="DY197" s="188" t="str">
        <f t="array" ref="DY197">IFERROR(_xlfn.XLOOKUP($A197&amp;$B197,DICIEMBRE!$D$11:$D$40&amp;DICIEMBRE!$E$11:$E$40,DICIEMBRE!$AM$11:$AM$40,_xlfn.XLOOKUP($A197&amp;$B197,DICIEMBRE!$BC$11:$BC$40&amp;DICIEMBRE!$BD$11:$BD$40,DICIEMBRE!$CL$11:$CL$40,"A"))/1%,"")</f>
        <v/>
      </c>
      <c r="DZ197" s="381" t="str">
        <f t="shared" si="9"/>
        <v>-</v>
      </c>
      <c r="EA197" s="381" t="str">
        <f t="shared" si="10"/>
        <v>-</v>
      </c>
      <c r="EB197" s="381" t="str">
        <f t="shared" si="11"/>
        <v>-</v>
      </c>
      <c r="EC197" s="381" t="str">
        <f t="shared" si="12"/>
        <v>-</v>
      </c>
      <c r="ED197" s="381" t="str">
        <f t="shared" si="13"/>
        <v>-</v>
      </c>
      <c r="EE197" s="381" t="str">
        <f t="shared" si="14"/>
        <v>-</v>
      </c>
      <c r="EF197" s="381" t="str">
        <f t="shared" si="15"/>
        <v>-</v>
      </c>
      <c r="EG197" s="381" t="str">
        <f t="shared" si="16"/>
        <v>-</v>
      </c>
      <c r="EH197" s="381" t="str">
        <f t="shared" si="17"/>
        <v>-</v>
      </c>
      <c r="EI197" s="188" t="str">
        <f t="shared" si="18"/>
        <v/>
      </c>
      <c r="EJ197" s="382"/>
      <c r="EK197" s="382"/>
      <c r="EL197" s="383"/>
      <c r="EM197" s="21"/>
      <c r="EN197" s="384">
        <f t="array" ref="EN197">IFERROR(_xlfn.XLOOKUP($A197&amp;$B197,MARZO!$D$11:$D$40&amp;MARZO!$E$11:$E$40,MARZO!$AK$11:$AK$40,_xlfn.XLOOKUP($A197&amp;$B197,MARZO!$BC$11:$BC$40&amp;MARZO!$BD$11:$BD$40,MARZO!$CJ$11:$CJ$40,"A")),"")</f>
        <v>0</v>
      </c>
      <c r="EO197" s="384">
        <f t="array" ref="EO197">IFERROR(_xlfn.XLOOKUP($A197&amp;$B197,ABRIL!$D$11:$D$40&amp;ABRIL!$E$11:$E$40,ABRIL!$AK$11:$AK$40,_xlfn.XLOOKUP($A197&amp;$B197,ABRIL!$BC$11:$BC$40&amp;ABRIL!$BD$11:$BD$40,ABRIL!$CJ$11:$CJ$40,"A")),"")</f>
        <v>0</v>
      </c>
      <c r="EP197" s="384">
        <f t="array" ref="EP197">IFERROR(_xlfn.XLOOKUP($A197&amp;$B197,'ABRIL 2'!$D$11:$D$40&amp;'ABRIL 2'!$E$11:$E$40,'ABRIL 2'!$AK$11:$AK$40,_xlfn.XLOOKUP($A197&amp;$B197,'ABRIL 2'!$BC$11:$BC$40&amp;'ABRIL 2'!$BD$11:$BD$40,'ABRIL 2'!$CJ$11:$CJ$40,"A")),"")</f>
        <v>0</v>
      </c>
      <c r="EQ197" s="384">
        <f t="array" ref="EQ197">IFERROR(_xlfn.XLOOKUP($A197&amp;$B197,MAYO!$D$11:$D$40&amp;MAYO!$E$11:$E$40,MAYO!$AK$11:$AK$40,_xlfn.XLOOKUP($A197&amp;$B197,MAYO!$BC$11:$BC$40&amp;MAYO!$BD$11:$BD$40,MAYO!$CJ$11:$CJ$40,"A")),"")</f>
        <v>0</v>
      </c>
      <c r="ER197" s="384">
        <f t="array" ref="ER197">IFERROR(_xlfn.XLOOKUP($A197&amp;$B197,'MAYO 2'!$D$11:$D$40&amp;'MAYO 2'!$E$11:$E$40,'MAYO 2'!$AK$11:$AK$40,_xlfn.XLOOKUP($A197&amp;$B197,'MAYO 2'!$BC$11:$BC$40&amp;'MAYO 2'!$BD$11:$BD$40,'MAYO 2'!$CJ$11:$CJ$40,"A")),"")</f>
        <v>0</v>
      </c>
      <c r="ES197" s="384">
        <f t="array" ref="ES197">IFERROR(_xlfn.XLOOKUP($A197&amp;$B197,JUNIO!$D$11:$D$40&amp;JUNIO!$E$11:$E$40,JUNIO!$AK$11:$AK$40,_xlfn.XLOOKUP($A197&amp;$B197,JUNIO!$BC$11:$BC$40&amp;JUNIO!$BD$11:$BD$40,JUNIO!$CJ$11:$CJ$40,"A")),"")</f>
        <v>0</v>
      </c>
      <c r="ET197" s="384">
        <f t="array" ref="ET197">IFERROR(_xlfn.XLOOKUP($A197&amp;$B197,'JUNIO 2'!$D$11:$D$40&amp;'JUNIO 2'!$E$11:$E$40,'JUNIO 2'!$AK$11:$AK$40,_xlfn.XLOOKUP($A197&amp;$B197,'JUNIO 2'!$BC$11:$BC$40&amp;'JUNIO 2'!$BD$11:$BD$40,'JUNIO 2'!$CJ$11:$CJ$40,"A")),"")</f>
        <v>0</v>
      </c>
      <c r="EU197" s="384">
        <f t="array" ref="EU197">IFERROR(_xlfn.XLOOKUP($A197&amp;$B197,JULIO!$D$11:$D$40&amp;JULIO!$E$11:$E$40,JULIO!$AK$11:$AK$40,_xlfn.XLOOKUP($A197&amp;$B197,JULIO!$BC$11:$BC$40&amp;JULIO!$BD$11:$BD$40,JULIO!$CJ$11:$CJ$40,"A")),"")</f>
        <v>0</v>
      </c>
      <c r="EV197" s="384">
        <f t="array" ref="EV197">IFERROR(_xlfn.XLOOKUP($A197&amp;$B197,'JULIO 2'!$D$11:$D$40&amp;'JULIO 2'!$E$11:$E$40,'JULIO 2'!$AK$11:$AK$40,_xlfn.XLOOKUP($A197&amp;$B197,'JULIO 2'!$BC$11:$BC$40&amp;'JULIO 2'!$BD$11:$BD$40,'JULIO 2'!$CJ$11:$CJ$40,"A")),"")</f>
        <v>0</v>
      </c>
      <c r="EW197" s="384">
        <f t="array" ref="EW197">IFERROR(_xlfn.XLOOKUP($A197&amp;$B197,AGOSTO!$D$11:$D$40&amp;AGOSTO!$E$11:$E$40,AGOSTO!$AK$11:$AK$40,_xlfn.XLOOKUP($A197&amp;$B197,AGOSTO!$BC$11:$BC$40&amp;AGOSTO!$BD$11:$BD$40,AGOSTO!$CJ$11:$CJ$40,"A")),"")</f>
        <v>0</v>
      </c>
      <c r="EX197" s="384">
        <f t="array" ref="EX197">IFERROR(_xlfn.XLOOKUP($A197&amp;$B197,'AGOSTO 2'!$D$11:$D$40&amp;'AGOSTO 2'!$E$11:$E$40,'AGOSTO 2'!$AK$11:$AK$40,_xlfn.XLOOKUP($A197&amp;$B197,'AGOSTO 2'!$BC$11:$BC$40&amp;'AGOSTO 2'!$BD$11:$BD$40,'AGOSTO 2'!$CJ$11:$CJ$40,"A")),"")</f>
        <v>0</v>
      </c>
      <c r="EY197" s="384">
        <f t="array" ref="EY197">IFERROR(_xlfn.XLOOKUP($A197&amp;$B197,SEPTIEMBRE!$D$11:$D$40&amp;SEPTIEMBRE!$E$11:$E$40,SEPTIEMBRE!$AK$11:$AK$40,_xlfn.XLOOKUP($A197&amp;$B197,SEPTIEMBRE!$BC$11:$BC$40&amp;SEPTIEMBRE!$BD$11:$BD$40,SEPTIEMBRE!$CJ$11:$CJ$40,"A")),"")</f>
        <v>0</v>
      </c>
      <c r="EZ197" s="384">
        <f t="array" ref="EZ197">IFERROR(_xlfn.XLOOKUP($A197&amp;$B197,'SEPTIEMBRE 2'!$D$11:$D$40&amp;'SEPTIEMBRE 2'!$E$11:$E$40,'SEPTIEMBRE 2'!$AK$11:$AK$40,_xlfn.XLOOKUP($A197&amp;$B197,'SEPTIEMBRE 2'!$BC$11:$BC$40&amp;'SEPTIEMBRE 2'!$BD$11:$BD$40,'SEPTIEMBRE 2'!$CJ$11:$CJ$40,"A")),"")</f>
        <v>0</v>
      </c>
      <c r="FA197" s="384">
        <f t="array" ref="FA197">IFERROR(_xlfn.XLOOKUP($A197&amp;$B197,'SEPTIEMBRE 3'!$D$11:$D$40&amp;'SEPTIEMBRE 3'!$E$11:$E$40,'SEPTIEMBRE 3'!$AK$11:$AK$40,_xlfn.XLOOKUP($A197&amp;$B197,'SEPTIEMBRE 3'!$BC$11:$BC$40&amp;'SEPTIEMBRE 3'!$BD$11:$BD$40,'SEPTIEMBRE 3'!$CJ$11:$CJ$40,"A")),"")</f>
        <v>0</v>
      </c>
      <c r="FB197" s="384">
        <f t="array" ref="FB197">IFERROR(_xlfn.XLOOKUP($A197&amp;$B197,OCTUBRE!$D$11:$D$40&amp;OCTUBRE!$E$11:$E$40,OCTUBRE!$AK$11:$AK$40,_xlfn.XLOOKUP($A197&amp;$B197,OCTUBRE!$BC$11:$BC$40&amp;OCTUBRE!$BD$11:$BD$40,OCTUBRE!$CJ$11:$CJ$40,"A")),"")</f>
        <v>0</v>
      </c>
      <c r="FC197" s="384">
        <f t="array" ref="FC197">IFERROR(_xlfn.XLOOKUP($A197&amp;$B197,'OCTUBRE 2'!$D$11:$D$40&amp;'OCTUBRE 2'!$E$11:$E$40,'OCTUBRE 2'!$AK$11:$AK$40,_xlfn.XLOOKUP($A197&amp;$B197,'OCTUBRE 2'!$BC$11:$BC$40&amp;'OCTUBRE 2'!$BD$11:$BD$40,'OCTUBRE 2'!$CJ$11:$CJ$40,"A")),"")</f>
        <v>0</v>
      </c>
      <c r="FD197" s="384">
        <f t="array" ref="FD197">IFERROR(_xlfn.XLOOKUP($A197&amp;$B197,NOVIEMBRE!$D$11:$D$40&amp;NOVIEMBRE!$E$11:$E$40,NOVIEMBRE!$AK$11:$AK$40,_xlfn.XLOOKUP($A197&amp;$B197,NOVIEMBRE!$BC$11:$BC$40&amp;NOVIEMBRE!$BD$11:$BD$40,NOVIEMBRE!$CJ$11:$CJ$40,"A")),"")</f>
        <v>0</v>
      </c>
      <c r="FE197" s="384">
        <f t="array" ref="FE197">IFERROR(_xlfn.XLOOKUP($A197&amp;$B197,'NOVIEMBRE 2'!$D$11:$D$40&amp;'NOVIEMBRE 2'!$E$11:$E$40,'NOVIEMBRE 2'!$AK$11:$AK$40,_xlfn.XLOOKUP($A197&amp;$B197,'NOVIEMBRE 2'!$BC$11:$BC$40&amp;'NOVIEMBRE 2'!$BD$11:$BD$40,'NOVIEMBRE 2'!$CJ$11:$CJ$40,"A")),"")</f>
        <v>0</v>
      </c>
      <c r="FF197" s="385">
        <f t="array" ref="FF197">IFERROR(_xlfn.XLOOKUP($A197&amp;$B197,DICIEMBRE!$D$11:$D$40&amp;DICIEMBRE!$E$11:$E$40,DICIEMBRE!$AK$11:$AK$40,_xlfn.XLOOKUP($A197&amp;$B197,DICIEMBRE!$BC$11:$BC$40&amp;DICIEMBRE!$BD$11:$BD$40,DICIEMBRE!$CJ$11:$CJ$40,"A")),"")</f>
        <v>0</v>
      </c>
      <c r="FG197" s="386" t="str">
        <f t="shared" si="19"/>
        <v/>
      </c>
      <c r="FH197" s="386" t="str">
        <f t="array" ref="FH197">IF(
 COUNT(DZ197:EH197)=0,
 "-",
 IF(
  COUNT(DZ197:EH197) &lt; COUNTA(DZ197:EH197),
  REPT("🟩", ROUND(COUNT(DZ197:EH197)/COUNTA(DZ197:EH197)*5, 0)) &amp;
  REPT("⬜", 5 - ROUND(COUNT(DZ197:EH197)/COUNTA(DZ197:EH197)*5, 0)),
  IF(
    AVERAGE(IF(DZ197:EH197&lt;&gt;"", DZ197:EH197, )) &gt;= 70, "🟩🟩🟩🟩🟩",
    IF(
      AVERAGE(IF(DZ197:EH197&lt;&gt;"",DZ197:EH197, )) &gt;= 56, "🟨🟨🟨🟨🟨",
      "🟥🟥🟥🟥🟥"
    )
  )
 )
)
</f>
        <v>-</v>
      </c>
    </row>
    <row r="198" ht="15.75" customHeight="1">
      <c r="A198" s="168"/>
      <c r="B198" s="169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1"/>
      <c r="N198" s="172" t="str">
        <f t="shared" si="1"/>
        <v/>
      </c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2" t="str">
        <f t="shared" si="2"/>
        <v/>
      </c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2" t="str">
        <f t="shared" si="3"/>
        <v/>
      </c>
      <c r="AM198" s="173"/>
      <c r="AN198" s="173"/>
      <c r="AO198" s="173"/>
      <c r="AP198" s="173"/>
      <c r="AQ198" s="173"/>
      <c r="AR198" s="173"/>
      <c r="AS198" s="173"/>
      <c r="AT198" s="173"/>
      <c r="AU198" s="173"/>
      <c r="AV198" s="171"/>
      <c r="AW198" s="171"/>
      <c r="AX198" s="172" t="str">
        <f t="shared" si="4"/>
        <v/>
      </c>
      <c r="AY198" s="173"/>
      <c r="AZ198" s="173"/>
      <c r="BA198" s="173"/>
      <c r="BB198" s="173"/>
      <c r="BC198" s="173"/>
      <c r="BD198" s="173"/>
      <c r="BE198" s="173"/>
      <c r="BF198" s="173"/>
      <c r="BG198" s="173"/>
      <c r="BH198" s="173"/>
      <c r="BI198" s="173"/>
      <c r="BJ198" s="172" t="str">
        <f t="shared" si="5"/>
        <v/>
      </c>
      <c r="BK198" s="173"/>
      <c r="BL198" s="173"/>
      <c r="BM198" s="173"/>
      <c r="BN198" s="173"/>
      <c r="BO198" s="173"/>
      <c r="BP198" s="173"/>
      <c r="BQ198" s="173"/>
      <c r="BR198" s="173"/>
      <c r="BS198" s="173"/>
      <c r="BT198" s="173"/>
      <c r="BU198" s="173"/>
      <c r="BV198" s="172" t="str">
        <f t="shared" si="6"/>
        <v/>
      </c>
      <c r="BW198" s="173"/>
      <c r="BX198" s="173"/>
      <c r="BY198" s="173"/>
      <c r="BZ198" s="171"/>
      <c r="CA198" s="171"/>
      <c r="CB198" s="171"/>
      <c r="CC198" s="171"/>
      <c r="CD198" s="171"/>
      <c r="CE198" s="171"/>
      <c r="CF198" s="171"/>
      <c r="CG198" s="171"/>
      <c r="CH198" s="172" t="str">
        <f t="shared" si="7"/>
        <v/>
      </c>
      <c r="CI198" s="171"/>
      <c r="CJ198" s="173"/>
      <c r="CK198" s="173"/>
      <c r="CL198" s="173"/>
      <c r="CM198" s="173"/>
      <c r="CN198" s="171"/>
      <c r="CO198" s="171"/>
      <c r="CP198" s="171"/>
      <c r="CQ198" s="173"/>
      <c r="CR198" s="171"/>
      <c r="CS198" s="171"/>
      <c r="CT198" s="172" t="str">
        <f t="shared" si="8"/>
        <v/>
      </c>
      <c r="CU198" s="172"/>
      <c r="CV198" s="172"/>
      <c r="CW198" s="172"/>
      <c r="CX198" s="172"/>
      <c r="CY198" s="172"/>
      <c r="CZ198" s="172"/>
      <c r="DA198" s="172"/>
      <c r="DB198" s="172"/>
      <c r="DC198" s="172"/>
      <c r="DD198" s="172"/>
      <c r="DE198" s="172"/>
      <c r="DF198" s="172"/>
      <c r="DG198" s="188" t="str">
        <f t="array" ref="DG198">IFERROR(_xlfn.XLOOKUP($A198&amp;B198,MARZO!$D$11:$D$40&amp;MARZO!$E$11:$E$40,MARZO!$AM$11:$AM$40,_xlfn.XLOOKUP($A198&amp;$B198,MARZO!$BC$11:$BC$40&amp;MARZO!$BD$11:$BD$40,MARZO!$CL$11:$CL$40,"A"))/1%,"")</f>
        <v/>
      </c>
      <c r="DH198" s="188" t="str">
        <f t="array" ref="DH198">IFERROR(_xlfn.XLOOKUP($A198&amp;$B198,ABRIL!$D$11:$D$40&amp;ABRIL!$E$11:$E$40,ABRIL!$AM$11:$AM$40,_xlfn.XLOOKUP($A198&amp;$B198,ABRIL!$BC$11:$BC$40&amp;ABRIL!$BD$11:$BD$40,ABRIL!$CL$11:$CL$40,"A"))/1%,"")</f>
        <v/>
      </c>
      <c r="DI198" s="188" t="str">
        <f t="array" ref="DI198">IFERROR(_xlfn.XLOOKUP($A198&amp;$B198,'ABRIL 2'!$D$11:$D$40&amp;'ABRIL 2'!$E$11:$E$40,'ABRIL 2'!$AM$11:$AM$40,_xlfn.XLOOKUP($A198&amp;$B198,'ABRIL 2'!$BC$11:$BC$40&amp;'ABRIL 2'!$BD$11:$BD$40,'ABRIL 2'!$CL$11:$CL$40,"A"))/1%,"")</f>
        <v/>
      </c>
      <c r="DJ198" s="188" t="str">
        <f t="array" ref="DJ198">IFERROR(_xlfn.XLOOKUP($A198&amp;$B198,MAYO!$D$11:$D$40&amp;MAYO!$E$11:$E$40,MAYO!$AM$11:$AM$40,_xlfn.XLOOKUP($A198&amp;$B198,MAYO!$BC$11:$BC$40&amp;MAYO!$BD$11:$BD$40,MAYO!$CL$11:$CL$40,"A"))/1%,"")</f>
        <v/>
      </c>
      <c r="DK198" s="188" t="str">
        <f t="array" ref="DK198">IFERROR(_xlfn.XLOOKUP($A198&amp;$B198,'MAYO 2'!$D$11:$D$40&amp;'MAYO 2'!$E$11:$E$40,'MAYO 2'!$AM$11:$AM$40,_xlfn.XLOOKUP($A198&amp;$B198,'MAYO 2'!$BC$11:$BC$40&amp;'MAYO 2'!$BD$11:$BD$40,'MAYO 2'!$CL$11:$CL$40,"A"))/1%,"")</f>
        <v/>
      </c>
      <c r="DL198" s="188" t="str">
        <f t="array" ref="DL198">IFERROR(_xlfn.XLOOKUP($A198&amp;$B198,JUNIO!$D$11:$D$40&amp;JUNIO!$E$11:$E$40,JUNIO!$AM$11:$AM$40,_xlfn.XLOOKUP($A198&amp;$B198,JUNIO!$BC$11:$BC$40&amp;JUNIO!$BD$11:$BD$40,JUNIO!$CL$11:$CL$40,"A"))/1%,"")</f>
        <v/>
      </c>
      <c r="DM198" s="188" t="str">
        <f t="array" ref="DM198">IFERROR(_xlfn.XLOOKUP($A198&amp;$B198,'JUNIO 2'!$D$11:$D$40&amp;'JUNIO 2'!$E$11:$E$40,'JUNIO 2'!$AM$11:$AM$40,_xlfn.XLOOKUP($A198&amp;$B198,'JUNIO 2'!$BC$11:$BC$40&amp;'JUNIO 2'!$BD$11:$BD$40,'JUNIO 2'!$CL$11:$CL$40,"A"))/1%,"")</f>
        <v/>
      </c>
      <c r="DN198" s="188" t="str">
        <f t="array" ref="DN198">IFERROR(_xlfn.XLOOKUP($A198&amp;$B198,JULIO!$D$11:$D$40&amp;JULIO!$E$11:$E$40,JULIO!$AM$11:$AM$40,_xlfn.XLOOKUP($A198&amp;$B198,JULIO!$BC$11:$BC$40&amp;JULIO!$BD$11:$BD$40,JULIO!$CL$11:$CL$40,"A"))/1%,"")</f>
        <v/>
      </c>
      <c r="DO198" s="188" t="str">
        <f t="array" ref="DO198">IFERROR(_xlfn.XLOOKUP($A198&amp;$B198,'JULIO 2'!$D$11:$D$40&amp;'JULIO 2'!$E$11:$E$40,'JULIO 2'!$AM$11:$AM$40,_xlfn.XLOOKUP($A198&amp;$B198,'JULIO 2'!$BC$11:$BC$40&amp;'JULIO 2'!$BD$11:$BD$40,'JULIO 2'!$CL$11:$CL$40,"A"))/1%,"")</f>
        <v/>
      </c>
      <c r="DP198" s="188" t="str">
        <f t="array" ref="DP198">IFERROR(_xlfn.XLOOKUP($A198&amp;$B198,AGOSTO!$D$11:$D$40&amp;AGOSTO!$E$11:$E$40,AGOSTO!$AM$11:$AM$40,_xlfn.XLOOKUP($A198&amp;$B198,AGOSTO!$BC$11:$BC$40&amp;AGOSTO!$BD$11:$BD$40,AGOSTO!$CL$11:$CL$40,"A"))/1%,"")</f>
        <v/>
      </c>
      <c r="DQ198" s="188" t="str">
        <f t="array" ref="DQ198">IFERROR(_xlfn.XLOOKUP($A198&amp;$B198,'AGOSTO 2'!$D$11:$D$40&amp;'AGOSTO 2'!$E$11:$E$40,'AGOSTO 2'!$AM$11:$AM$40,_xlfn.XLOOKUP($A198&amp;$B198,'AGOSTO 2'!$BC$11:$BC$40&amp;'AGOSTO 2'!$BD$11:$BD$40,'AGOSTO 2'!$CL$11:$CL$40,"A"))/1%,"")</f>
        <v/>
      </c>
      <c r="DR198" s="188" t="str">
        <f t="array" ref="DR198">IFERROR(_xlfn.XLOOKUP($A198&amp;$B198,SEPTIEMBRE!$D$11:$D$40&amp;SEPTIEMBRE!$E$11:$E$40,SEPTIEMBRE!$AM$11:$AM$40,_xlfn.XLOOKUP($A198&amp;$B198,SEPTIEMBRE!$BC$11:$BC$40&amp;SEPTIEMBRE!$BD$11:$BD$40,SEPTIEMBRE!$CL$11:$CL$40,"A"))/1%,"")</f>
        <v/>
      </c>
      <c r="DS198" s="188" t="str">
        <f t="array" ref="DS198">IFERROR(_xlfn.XLOOKUP($A198&amp;$B198,'SEPTIEMBRE 2'!$D$11:$D$40&amp;'SEPTIEMBRE 2'!$E$11:$E$40,'SEPTIEMBRE 2'!$AM$11:$AM$40,_xlfn.XLOOKUP($A198&amp;$B198,'SEPTIEMBRE 2'!$BC$11:$BC$40&amp;'SEPTIEMBRE 2'!$BD$11:$BD$40,'SEPTIEMBRE 2'!$CL$11:$CL$40,"A"))/1%,"")</f>
        <v/>
      </c>
      <c r="DT198" s="188" t="str">
        <f t="array" ref="DT198">IFERROR(_xlfn.XLOOKUP($A198&amp;$B198,'SEPTIEMBRE 3'!$D$11:$D$40&amp;'SEPTIEMBRE 3'!$E$11:$E$40,'SEPTIEMBRE 3'!$AM$11:$AM$40,_xlfn.XLOOKUP($A198&amp;$B198,'SEPTIEMBRE 3'!$BC$11:$BC$40&amp;'SEPTIEMBRE 3'!$BD$11:$BD$40,'SEPTIEMBRE 3'!$CL$11:$CL$40,"A"))/1%,"")</f>
        <v/>
      </c>
      <c r="DU198" s="188" t="str">
        <f t="array" ref="DU198">IFERROR(_xlfn.XLOOKUP($A198&amp;$B198,OCTUBRE!$D$11:$D$40&amp;OCTUBRE!$E$11:$E$40,OCTUBRE!$AM$11:$AM$40,_xlfn.XLOOKUP($A198&amp;$B198,OCTUBRE!$BC$11:$BC$40&amp;OCTUBRE!$BD$11:$BD$40,OCTUBRE!$CL$11:$CL$40,"A"))/1%,"")</f>
        <v/>
      </c>
      <c r="DV198" s="188" t="str">
        <f t="array" ref="DV198">IFERROR(_xlfn.XLOOKUP($A198&amp;$B198,'OCTUBRE 2'!$D$11:$D$40&amp;'OCTUBRE 2'!$E$11:$E$40,'OCTUBRE 2'!$AM$11:$AM$40,_xlfn.XLOOKUP($A198&amp;$B198,'OCTUBRE 2'!$BC$11:$BC$40&amp;'OCTUBRE 2'!$BD$11:$BD$40,'OCTUBRE 2'!$CL$11:$CL$40,"A"))/1%,"")</f>
        <v/>
      </c>
      <c r="DW198" s="188" t="str">
        <f t="array" ref="DW198">IFERROR(_xlfn.XLOOKUP($A198&amp;$B198,NOVIEMBRE!$D$11:$D$40&amp;NOVIEMBRE!$E$11:$E$40,NOVIEMBRE!$AM$11:$AM$40,_xlfn.XLOOKUP($A198&amp;$B198,NOVIEMBRE!$BC$11:$BC$40&amp;NOVIEMBRE!$BD$11:$BD$40,NOVIEMBRE!$CL$11:$CL$40,"A"))/1%,"")</f>
        <v/>
      </c>
      <c r="DX198" s="188" t="str">
        <f t="array" ref="DX198">IFERROR(_xlfn.XLOOKUP($A198&amp;$B198,'NOVIEMBRE 2'!$D$11:$D$40&amp;'NOVIEMBRE 2'!$E$11:$E$40,'NOVIEMBRE 2'!$AM$11:$AM$40,_xlfn.XLOOKUP($A198&amp;$B198,'NOVIEMBRE 2'!$BC$11:$BC$40&amp;'NOVIEMBRE 2'!$BD$11:$BD$40,'NOVIEMBRE 2'!$CL$11:$CL$40,"A"))/1%,"")</f>
        <v/>
      </c>
      <c r="DY198" s="188" t="str">
        <f t="array" ref="DY198">IFERROR(_xlfn.XLOOKUP($A198&amp;$B198,DICIEMBRE!$D$11:$D$40&amp;DICIEMBRE!$E$11:$E$40,DICIEMBRE!$AM$11:$AM$40,_xlfn.XLOOKUP($A198&amp;$B198,DICIEMBRE!$BC$11:$BC$40&amp;DICIEMBRE!$BD$11:$BD$40,DICIEMBRE!$CL$11:$CL$40,"A"))/1%,"")</f>
        <v/>
      </c>
      <c r="DZ198" s="381" t="str">
        <f t="shared" si="9"/>
        <v>-</v>
      </c>
      <c r="EA198" s="381" t="str">
        <f t="shared" si="10"/>
        <v>-</v>
      </c>
      <c r="EB198" s="381" t="str">
        <f t="shared" si="11"/>
        <v>-</v>
      </c>
      <c r="EC198" s="381" t="str">
        <f t="shared" si="12"/>
        <v>-</v>
      </c>
      <c r="ED198" s="381" t="str">
        <f t="shared" si="13"/>
        <v>-</v>
      </c>
      <c r="EE198" s="381" t="str">
        <f t="shared" si="14"/>
        <v>-</v>
      </c>
      <c r="EF198" s="381" t="str">
        <f t="shared" si="15"/>
        <v>-</v>
      </c>
      <c r="EG198" s="381" t="str">
        <f t="shared" si="16"/>
        <v>-</v>
      </c>
      <c r="EH198" s="381" t="str">
        <f t="shared" si="17"/>
        <v>-</v>
      </c>
      <c r="EI198" s="188" t="str">
        <f t="shared" si="18"/>
        <v/>
      </c>
      <c r="EJ198" s="382"/>
      <c r="EK198" s="382"/>
      <c r="EL198" s="383"/>
      <c r="EM198" s="21"/>
      <c r="EN198" s="384">
        <f t="array" ref="EN198">IFERROR(_xlfn.XLOOKUP($A198&amp;$B198,MARZO!$D$11:$D$40&amp;MARZO!$E$11:$E$40,MARZO!$AK$11:$AK$40,_xlfn.XLOOKUP($A198&amp;$B198,MARZO!$BC$11:$BC$40&amp;MARZO!$BD$11:$BD$40,MARZO!$CJ$11:$CJ$40,"A")),"")</f>
        <v>0</v>
      </c>
      <c r="EO198" s="384">
        <f t="array" ref="EO198">IFERROR(_xlfn.XLOOKUP($A198&amp;$B198,ABRIL!$D$11:$D$40&amp;ABRIL!$E$11:$E$40,ABRIL!$AK$11:$AK$40,_xlfn.XLOOKUP($A198&amp;$B198,ABRIL!$BC$11:$BC$40&amp;ABRIL!$BD$11:$BD$40,ABRIL!$CJ$11:$CJ$40,"A")),"")</f>
        <v>0</v>
      </c>
      <c r="EP198" s="384">
        <f t="array" ref="EP198">IFERROR(_xlfn.XLOOKUP($A198&amp;$B198,'ABRIL 2'!$D$11:$D$40&amp;'ABRIL 2'!$E$11:$E$40,'ABRIL 2'!$AK$11:$AK$40,_xlfn.XLOOKUP($A198&amp;$B198,'ABRIL 2'!$BC$11:$BC$40&amp;'ABRIL 2'!$BD$11:$BD$40,'ABRIL 2'!$CJ$11:$CJ$40,"A")),"")</f>
        <v>0</v>
      </c>
      <c r="EQ198" s="384">
        <f t="array" ref="EQ198">IFERROR(_xlfn.XLOOKUP($A198&amp;$B198,MAYO!$D$11:$D$40&amp;MAYO!$E$11:$E$40,MAYO!$AK$11:$AK$40,_xlfn.XLOOKUP($A198&amp;$B198,MAYO!$BC$11:$BC$40&amp;MAYO!$BD$11:$BD$40,MAYO!$CJ$11:$CJ$40,"A")),"")</f>
        <v>0</v>
      </c>
      <c r="ER198" s="384">
        <f t="array" ref="ER198">IFERROR(_xlfn.XLOOKUP($A198&amp;$B198,'MAYO 2'!$D$11:$D$40&amp;'MAYO 2'!$E$11:$E$40,'MAYO 2'!$AK$11:$AK$40,_xlfn.XLOOKUP($A198&amp;$B198,'MAYO 2'!$BC$11:$BC$40&amp;'MAYO 2'!$BD$11:$BD$40,'MAYO 2'!$CJ$11:$CJ$40,"A")),"")</f>
        <v>0</v>
      </c>
      <c r="ES198" s="384">
        <f t="array" ref="ES198">IFERROR(_xlfn.XLOOKUP($A198&amp;$B198,JUNIO!$D$11:$D$40&amp;JUNIO!$E$11:$E$40,JUNIO!$AK$11:$AK$40,_xlfn.XLOOKUP($A198&amp;$B198,JUNIO!$BC$11:$BC$40&amp;JUNIO!$BD$11:$BD$40,JUNIO!$CJ$11:$CJ$40,"A")),"")</f>
        <v>0</v>
      </c>
      <c r="ET198" s="384">
        <f t="array" ref="ET198">IFERROR(_xlfn.XLOOKUP($A198&amp;$B198,'JUNIO 2'!$D$11:$D$40&amp;'JUNIO 2'!$E$11:$E$40,'JUNIO 2'!$AK$11:$AK$40,_xlfn.XLOOKUP($A198&amp;$B198,'JUNIO 2'!$BC$11:$BC$40&amp;'JUNIO 2'!$BD$11:$BD$40,'JUNIO 2'!$CJ$11:$CJ$40,"A")),"")</f>
        <v>0</v>
      </c>
      <c r="EU198" s="384">
        <f t="array" ref="EU198">IFERROR(_xlfn.XLOOKUP($A198&amp;$B198,JULIO!$D$11:$D$40&amp;JULIO!$E$11:$E$40,JULIO!$AK$11:$AK$40,_xlfn.XLOOKUP($A198&amp;$B198,JULIO!$BC$11:$BC$40&amp;JULIO!$BD$11:$BD$40,JULIO!$CJ$11:$CJ$40,"A")),"")</f>
        <v>0</v>
      </c>
      <c r="EV198" s="384">
        <f t="array" ref="EV198">IFERROR(_xlfn.XLOOKUP($A198&amp;$B198,'JULIO 2'!$D$11:$D$40&amp;'JULIO 2'!$E$11:$E$40,'JULIO 2'!$AK$11:$AK$40,_xlfn.XLOOKUP($A198&amp;$B198,'JULIO 2'!$BC$11:$BC$40&amp;'JULIO 2'!$BD$11:$BD$40,'JULIO 2'!$CJ$11:$CJ$40,"A")),"")</f>
        <v>0</v>
      </c>
      <c r="EW198" s="384">
        <f t="array" ref="EW198">IFERROR(_xlfn.XLOOKUP($A198&amp;$B198,AGOSTO!$D$11:$D$40&amp;AGOSTO!$E$11:$E$40,AGOSTO!$AK$11:$AK$40,_xlfn.XLOOKUP($A198&amp;$B198,AGOSTO!$BC$11:$BC$40&amp;AGOSTO!$BD$11:$BD$40,AGOSTO!$CJ$11:$CJ$40,"A")),"")</f>
        <v>0</v>
      </c>
      <c r="EX198" s="384">
        <f t="array" ref="EX198">IFERROR(_xlfn.XLOOKUP($A198&amp;$B198,'AGOSTO 2'!$D$11:$D$40&amp;'AGOSTO 2'!$E$11:$E$40,'AGOSTO 2'!$AK$11:$AK$40,_xlfn.XLOOKUP($A198&amp;$B198,'AGOSTO 2'!$BC$11:$BC$40&amp;'AGOSTO 2'!$BD$11:$BD$40,'AGOSTO 2'!$CJ$11:$CJ$40,"A")),"")</f>
        <v>0</v>
      </c>
      <c r="EY198" s="384">
        <f t="array" ref="EY198">IFERROR(_xlfn.XLOOKUP($A198&amp;$B198,SEPTIEMBRE!$D$11:$D$40&amp;SEPTIEMBRE!$E$11:$E$40,SEPTIEMBRE!$AK$11:$AK$40,_xlfn.XLOOKUP($A198&amp;$B198,SEPTIEMBRE!$BC$11:$BC$40&amp;SEPTIEMBRE!$BD$11:$BD$40,SEPTIEMBRE!$CJ$11:$CJ$40,"A")),"")</f>
        <v>0</v>
      </c>
      <c r="EZ198" s="384">
        <f t="array" ref="EZ198">IFERROR(_xlfn.XLOOKUP($A198&amp;$B198,'SEPTIEMBRE 2'!$D$11:$D$40&amp;'SEPTIEMBRE 2'!$E$11:$E$40,'SEPTIEMBRE 2'!$AK$11:$AK$40,_xlfn.XLOOKUP($A198&amp;$B198,'SEPTIEMBRE 2'!$BC$11:$BC$40&amp;'SEPTIEMBRE 2'!$BD$11:$BD$40,'SEPTIEMBRE 2'!$CJ$11:$CJ$40,"A")),"")</f>
        <v>0</v>
      </c>
      <c r="FA198" s="384">
        <f t="array" ref="FA198">IFERROR(_xlfn.XLOOKUP($A198&amp;$B198,'SEPTIEMBRE 3'!$D$11:$D$40&amp;'SEPTIEMBRE 3'!$E$11:$E$40,'SEPTIEMBRE 3'!$AK$11:$AK$40,_xlfn.XLOOKUP($A198&amp;$B198,'SEPTIEMBRE 3'!$BC$11:$BC$40&amp;'SEPTIEMBRE 3'!$BD$11:$BD$40,'SEPTIEMBRE 3'!$CJ$11:$CJ$40,"A")),"")</f>
        <v>0</v>
      </c>
      <c r="FB198" s="384">
        <f t="array" ref="FB198">IFERROR(_xlfn.XLOOKUP($A198&amp;$B198,OCTUBRE!$D$11:$D$40&amp;OCTUBRE!$E$11:$E$40,OCTUBRE!$AK$11:$AK$40,_xlfn.XLOOKUP($A198&amp;$B198,OCTUBRE!$BC$11:$BC$40&amp;OCTUBRE!$BD$11:$BD$40,OCTUBRE!$CJ$11:$CJ$40,"A")),"")</f>
        <v>0</v>
      </c>
      <c r="FC198" s="384">
        <f t="array" ref="FC198">IFERROR(_xlfn.XLOOKUP($A198&amp;$B198,'OCTUBRE 2'!$D$11:$D$40&amp;'OCTUBRE 2'!$E$11:$E$40,'OCTUBRE 2'!$AK$11:$AK$40,_xlfn.XLOOKUP($A198&amp;$B198,'OCTUBRE 2'!$BC$11:$BC$40&amp;'OCTUBRE 2'!$BD$11:$BD$40,'OCTUBRE 2'!$CJ$11:$CJ$40,"A")),"")</f>
        <v>0</v>
      </c>
      <c r="FD198" s="384">
        <f t="array" ref="FD198">IFERROR(_xlfn.XLOOKUP($A198&amp;$B198,NOVIEMBRE!$D$11:$D$40&amp;NOVIEMBRE!$E$11:$E$40,NOVIEMBRE!$AK$11:$AK$40,_xlfn.XLOOKUP($A198&amp;$B198,NOVIEMBRE!$BC$11:$BC$40&amp;NOVIEMBRE!$BD$11:$BD$40,NOVIEMBRE!$CJ$11:$CJ$40,"A")),"")</f>
        <v>0</v>
      </c>
      <c r="FE198" s="384">
        <f t="array" ref="FE198">IFERROR(_xlfn.XLOOKUP($A198&amp;$B198,'NOVIEMBRE 2'!$D$11:$D$40&amp;'NOVIEMBRE 2'!$E$11:$E$40,'NOVIEMBRE 2'!$AK$11:$AK$40,_xlfn.XLOOKUP($A198&amp;$B198,'NOVIEMBRE 2'!$BC$11:$BC$40&amp;'NOVIEMBRE 2'!$BD$11:$BD$40,'NOVIEMBRE 2'!$CJ$11:$CJ$40,"A")),"")</f>
        <v>0</v>
      </c>
      <c r="FF198" s="385">
        <f t="array" ref="FF198">IFERROR(_xlfn.XLOOKUP($A198&amp;$B198,DICIEMBRE!$D$11:$D$40&amp;DICIEMBRE!$E$11:$E$40,DICIEMBRE!$AK$11:$AK$40,_xlfn.XLOOKUP($A198&amp;$B198,DICIEMBRE!$BC$11:$BC$40&amp;DICIEMBRE!$BD$11:$BD$40,DICIEMBRE!$CJ$11:$CJ$40,"A")),"")</f>
        <v>0</v>
      </c>
      <c r="FG198" s="386" t="str">
        <f t="shared" si="19"/>
        <v/>
      </c>
      <c r="FH198" s="386" t="str">
        <f t="array" ref="FH198">IF(
 COUNT(DZ198:EH198)=0,
 "-",
 IF(
  COUNT(DZ198:EH198) &lt; COUNTA(DZ198:EH198),
  REPT("🟩", ROUND(COUNT(DZ198:EH198)/COUNTA(DZ198:EH198)*5, 0)) &amp;
  REPT("⬜", 5 - ROUND(COUNT(DZ198:EH198)/COUNTA(DZ198:EH198)*5, 0)),
  IF(
    AVERAGE(IF(DZ198:EH198&lt;&gt;"", DZ198:EH198, )) &gt;= 70, "🟩🟩🟩🟩🟩",
    IF(
      AVERAGE(IF(DZ198:EH198&lt;&gt;"",DZ198:EH198, )) &gt;= 56, "🟨🟨🟨🟨🟨",
      "🟥🟥🟥🟥🟥"
    )
  )
 )
)
</f>
        <v>-</v>
      </c>
    </row>
    <row r="199" ht="15.75" customHeight="1">
      <c r="A199" s="168"/>
      <c r="B199" s="169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1"/>
      <c r="N199" s="172" t="str">
        <f t="shared" si="1"/>
        <v/>
      </c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2" t="str">
        <f t="shared" si="2"/>
        <v/>
      </c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2" t="str">
        <f t="shared" si="3"/>
        <v/>
      </c>
      <c r="AM199" s="173"/>
      <c r="AN199" s="173"/>
      <c r="AO199" s="173"/>
      <c r="AP199" s="173"/>
      <c r="AQ199" s="173"/>
      <c r="AR199" s="173"/>
      <c r="AS199" s="173"/>
      <c r="AT199" s="173"/>
      <c r="AU199" s="173"/>
      <c r="AV199" s="171"/>
      <c r="AW199" s="171"/>
      <c r="AX199" s="172" t="str">
        <f t="shared" si="4"/>
        <v/>
      </c>
      <c r="AY199" s="173"/>
      <c r="AZ199" s="173"/>
      <c r="BA199" s="173"/>
      <c r="BB199" s="173"/>
      <c r="BC199" s="173"/>
      <c r="BD199" s="173"/>
      <c r="BE199" s="173"/>
      <c r="BF199" s="173"/>
      <c r="BG199" s="173"/>
      <c r="BH199" s="173"/>
      <c r="BI199" s="173"/>
      <c r="BJ199" s="172" t="str">
        <f t="shared" si="5"/>
        <v/>
      </c>
      <c r="BK199" s="173"/>
      <c r="BL199" s="173"/>
      <c r="BM199" s="173"/>
      <c r="BN199" s="173"/>
      <c r="BO199" s="173"/>
      <c r="BP199" s="173"/>
      <c r="BQ199" s="173"/>
      <c r="BR199" s="173"/>
      <c r="BS199" s="173"/>
      <c r="BT199" s="173"/>
      <c r="BU199" s="173"/>
      <c r="BV199" s="172" t="str">
        <f t="shared" si="6"/>
        <v/>
      </c>
      <c r="BW199" s="173"/>
      <c r="BX199" s="173"/>
      <c r="BY199" s="173"/>
      <c r="BZ199" s="171"/>
      <c r="CA199" s="171"/>
      <c r="CB199" s="171"/>
      <c r="CC199" s="171"/>
      <c r="CD199" s="171"/>
      <c r="CE199" s="171"/>
      <c r="CF199" s="171"/>
      <c r="CG199" s="171"/>
      <c r="CH199" s="172" t="str">
        <f t="shared" si="7"/>
        <v/>
      </c>
      <c r="CI199" s="171"/>
      <c r="CJ199" s="173"/>
      <c r="CK199" s="173"/>
      <c r="CL199" s="173"/>
      <c r="CM199" s="173"/>
      <c r="CN199" s="171"/>
      <c r="CO199" s="171"/>
      <c r="CP199" s="171"/>
      <c r="CQ199" s="173"/>
      <c r="CR199" s="171"/>
      <c r="CS199" s="171"/>
      <c r="CT199" s="172" t="str">
        <f t="shared" si="8"/>
        <v/>
      </c>
      <c r="CU199" s="172"/>
      <c r="CV199" s="172"/>
      <c r="CW199" s="172"/>
      <c r="CX199" s="172"/>
      <c r="CY199" s="172"/>
      <c r="CZ199" s="172"/>
      <c r="DA199" s="172"/>
      <c r="DB199" s="172"/>
      <c r="DC199" s="172"/>
      <c r="DD199" s="172"/>
      <c r="DE199" s="172"/>
      <c r="DF199" s="172"/>
      <c r="DG199" s="188" t="str">
        <f t="array" ref="DG199">IFERROR(_xlfn.XLOOKUP($A199&amp;B199,MARZO!$D$11:$D$40&amp;MARZO!$E$11:$E$40,MARZO!$AM$11:$AM$40,_xlfn.XLOOKUP($A199&amp;$B199,MARZO!$BC$11:$BC$40&amp;MARZO!$BD$11:$BD$40,MARZO!$CL$11:$CL$40,"A"))/1%,"")</f>
        <v/>
      </c>
      <c r="DH199" s="188" t="str">
        <f t="array" ref="DH199">IFERROR(_xlfn.XLOOKUP($A199&amp;$B199,ABRIL!$D$11:$D$40&amp;ABRIL!$E$11:$E$40,ABRIL!$AM$11:$AM$40,_xlfn.XLOOKUP($A199&amp;$B199,ABRIL!$BC$11:$BC$40&amp;ABRIL!$BD$11:$BD$40,ABRIL!$CL$11:$CL$40,"A"))/1%,"")</f>
        <v/>
      </c>
      <c r="DI199" s="188" t="str">
        <f t="array" ref="DI199">IFERROR(_xlfn.XLOOKUP($A199&amp;$B199,'ABRIL 2'!$D$11:$D$40&amp;'ABRIL 2'!$E$11:$E$40,'ABRIL 2'!$AM$11:$AM$40,_xlfn.XLOOKUP($A199&amp;$B199,'ABRIL 2'!$BC$11:$BC$40&amp;'ABRIL 2'!$BD$11:$BD$40,'ABRIL 2'!$CL$11:$CL$40,"A"))/1%,"")</f>
        <v/>
      </c>
      <c r="DJ199" s="188" t="str">
        <f t="array" ref="DJ199">IFERROR(_xlfn.XLOOKUP($A199&amp;$B199,MAYO!$D$11:$D$40&amp;MAYO!$E$11:$E$40,MAYO!$AM$11:$AM$40,_xlfn.XLOOKUP($A199&amp;$B199,MAYO!$BC$11:$BC$40&amp;MAYO!$BD$11:$BD$40,MAYO!$CL$11:$CL$40,"A"))/1%,"")</f>
        <v/>
      </c>
      <c r="DK199" s="188" t="str">
        <f t="array" ref="DK199">IFERROR(_xlfn.XLOOKUP($A199&amp;$B199,'MAYO 2'!$D$11:$D$40&amp;'MAYO 2'!$E$11:$E$40,'MAYO 2'!$AM$11:$AM$40,_xlfn.XLOOKUP($A199&amp;$B199,'MAYO 2'!$BC$11:$BC$40&amp;'MAYO 2'!$BD$11:$BD$40,'MAYO 2'!$CL$11:$CL$40,"A"))/1%,"")</f>
        <v/>
      </c>
      <c r="DL199" s="188" t="str">
        <f t="array" ref="DL199">IFERROR(_xlfn.XLOOKUP($A199&amp;$B199,JUNIO!$D$11:$D$40&amp;JUNIO!$E$11:$E$40,JUNIO!$AM$11:$AM$40,_xlfn.XLOOKUP($A199&amp;$B199,JUNIO!$BC$11:$BC$40&amp;JUNIO!$BD$11:$BD$40,JUNIO!$CL$11:$CL$40,"A"))/1%,"")</f>
        <v/>
      </c>
      <c r="DM199" s="188" t="str">
        <f t="array" ref="DM199">IFERROR(_xlfn.XLOOKUP($A199&amp;$B199,'JUNIO 2'!$D$11:$D$40&amp;'JUNIO 2'!$E$11:$E$40,'JUNIO 2'!$AM$11:$AM$40,_xlfn.XLOOKUP($A199&amp;$B199,'JUNIO 2'!$BC$11:$BC$40&amp;'JUNIO 2'!$BD$11:$BD$40,'JUNIO 2'!$CL$11:$CL$40,"A"))/1%,"")</f>
        <v/>
      </c>
      <c r="DN199" s="188" t="str">
        <f t="array" ref="DN199">IFERROR(_xlfn.XLOOKUP($A199&amp;$B199,JULIO!$D$11:$D$40&amp;JULIO!$E$11:$E$40,JULIO!$AM$11:$AM$40,_xlfn.XLOOKUP($A199&amp;$B199,JULIO!$BC$11:$BC$40&amp;JULIO!$BD$11:$BD$40,JULIO!$CL$11:$CL$40,"A"))/1%,"")</f>
        <v/>
      </c>
      <c r="DO199" s="188" t="str">
        <f t="array" ref="DO199">IFERROR(_xlfn.XLOOKUP($A199&amp;$B199,'JULIO 2'!$D$11:$D$40&amp;'JULIO 2'!$E$11:$E$40,'JULIO 2'!$AM$11:$AM$40,_xlfn.XLOOKUP($A199&amp;$B199,'JULIO 2'!$BC$11:$BC$40&amp;'JULIO 2'!$BD$11:$BD$40,'JULIO 2'!$CL$11:$CL$40,"A"))/1%,"")</f>
        <v/>
      </c>
      <c r="DP199" s="188" t="str">
        <f t="array" ref="DP199">IFERROR(_xlfn.XLOOKUP($A199&amp;$B199,AGOSTO!$D$11:$D$40&amp;AGOSTO!$E$11:$E$40,AGOSTO!$AM$11:$AM$40,_xlfn.XLOOKUP($A199&amp;$B199,AGOSTO!$BC$11:$BC$40&amp;AGOSTO!$BD$11:$BD$40,AGOSTO!$CL$11:$CL$40,"A"))/1%,"")</f>
        <v/>
      </c>
      <c r="DQ199" s="188" t="str">
        <f t="array" ref="DQ199">IFERROR(_xlfn.XLOOKUP($A199&amp;$B199,'AGOSTO 2'!$D$11:$D$40&amp;'AGOSTO 2'!$E$11:$E$40,'AGOSTO 2'!$AM$11:$AM$40,_xlfn.XLOOKUP($A199&amp;$B199,'AGOSTO 2'!$BC$11:$BC$40&amp;'AGOSTO 2'!$BD$11:$BD$40,'AGOSTO 2'!$CL$11:$CL$40,"A"))/1%,"")</f>
        <v/>
      </c>
      <c r="DR199" s="188" t="str">
        <f t="array" ref="DR199">IFERROR(_xlfn.XLOOKUP($A199&amp;$B199,SEPTIEMBRE!$D$11:$D$40&amp;SEPTIEMBRE!$E$11:$E$40,SEPTIEMBRE!$AM$11:$AM$40,_xlfn.XLOOKUP($A199&amp;$B199,SEPTIEMBRE!$BC$11:$BC$40&amp;SEPTIEMBRE!$BD$11:$BD$40,SEPTIEMBRE!$CL$11:$CL$40,"A"))/1%,"")</f>
        <v/>
      </c>
      <c r="DS199" s="188" t="str">
        <f t="array" ref="DS199">IFERROR(_xlfn.XLOOKUP($A199&amp;$B199,'SEPTIEMBRE 2'!$D$11:$D$40&amp;'SEPTIEMBRE 2'!$E$11:$E$40,'SEPTIEMBRE 2'!$AM$11:$AM$40,_xlfn.XLOOKUP($A199&amp;$B199,'SEPTIEMBRE 2'!$BC$11:$BC$40&amp;'SEPTIEMBRE 2'!$BD$11:$BD$40,'SEPTIEMBRE 2'!$CL$11:$CL$40,"A"))/1%,"")</f>
        <v/>
      </c>
      <c r="DT199" s="188" t="str">
        <f t="array" ref="DT199">IFERROR(_xlfn.XLOOKUP($A199&amp;$B199,'SEPTIEMBRE 3'!$D$11:$D$40&amp;'SEPTIEMBRE 3'!$E$11:$E$40,'SEPTIEMBRE 3'!$AM$11:$AM$40,_xlfn.XLOOKUP($A199&amp;$B199,'SEPTIEMBRE 3'!$BC$11:$BC$40&amp;'SEPTIEMBRE 3'!$BD$11:$BD$40,'SEPTIEMBRE 3'!$CL$11:$CL$40,"A"))/1%,"")</f>
        <v/>
      </c>
      <c r="DU199" s="188" t="str">
        <f t="array" ref="DU199">IFERROR(_xlfn.XLOOKUP($A199&amp;$B199,OCTUBRE!$D$11:$D$40&amp;OCTUBRE!$E$11:$E$40,OCTUBRE!$AM$11:$AM$40,_xlfn.XLOOKUP($A199&amp;$B199,OCTUBRE!$BC$11:$BC$40&amp;OCTUBRE!$BD$11:$BD$40,OCTUBRE!$CL$11:$CL$40,"A"))/1%,"")</f>
        <v/>
      </c>
      <c r="DV199" s="188" t="str">
        <f t="array" ref="DV199">IFERROR(_xlfn.XLOOKUP($A199&amp;$B199,'OCTUBRE 2'!$D$11:$D$40&amp;'OCTUBRE 2'!$E$11:$E$40,'OCTUBRE 2'!$AM$11:$AM$40,_xlfn.XLOOKUP($A199&amp;$B199,'OCTUBRE 2'!$BC$11:$BC$40&amp;'OCTUBRE 2'!$BD$11:$BD$40,'OCTUBRE 2'!$CL$11:$CL$40,"A"))/1%,"")</f>
        <v/>
      </c>
      <c r="DW199" s="188" t="str">
        <f t="array" ref="DW199">IFERROR(_xlfn.XLOOKUP($A199&amp;$B199,NOVIEMBRE!$D$11:$D$40&amp;NOVIEMBRE!$E$11:$E$40,NOVIEMBRE!$AM$11:$AM$40,_xlfn.XLOOKUP($A199&amp;$B199,NOVIEMBRE!$BC$11:$BC$40&amp;NOVIEMBRE!$BD$11:$BD$40,NOVIEMBRE!$CL$11:$CL$40,"A"))/1%,"")</f>
        <v/>
      </c>
      <c r="DX199" s="188" t="str">
        <f t="array" ref="DX199">IFERROR(_xlfn.XLOOKUP($A199&amp;$B199,'NOVIEMBRE 2'!$D$11:$D$40&amp;'NOVIEMBRE 2'!$E$11:$E$40,'NOVIEMBRE 2'!$AM$11:$AM$40,_xlfn.XLOOKUP($A199&amp;$B199,'NOVIEMBRE 2'!$BC$11:$BC$40&amp;'NOVIEMBRE 2'!$BD$11:$BD$40,'NOVIEMBRE 2'!$CL$11:$CL$40,"A"))/1%,"")</f>
        <v/>
      </c>
      <c r="DY199" s="188" t="str">
        <f t="array" ref="DY199">IFERROR(_xlfn.XLOOKUP($A199&amp;$B199,DICIEMBRE!$D$11:$D$40&amp;DICIEMBRE!$E$11:$E$40,DICIEMBRE!$AM$11:$AM$40,_xlfn.XLOOKUP($A199&amp;$B199,DICIEMBRE!$BC$11:$BC$40&amp;DICIEMBRE!$BD$11:$BD$40,DICIEMBRE!$CL$11:$CL$40,"A"))/1%,"")</f>
        <v/>
      </c>
      <c r="DZ199" s="381" t="str">
        <f t="shared" si="9"/>
        <v>-</v>
      </c>
      <c r="EA199" s="381" t="str">
        <f t="shared" si="10"/>
        <v>-</v>
      </c>
      <c r="EB199" s="381" t="str">
        <f t="shared" si="11"/>
        <v>-</v>
      </c>
      <c r="EC199" s="381" t="str">
        <f t="shared" si="12"/>
        <v>-</v>
      </c>
      <c r="ED199" s="381" t="str">
        <f t="shared" si="13"/>
        <v>-</v>
      </c>
      <c r="EE199" s="381" t="str">
        <f t="shared" si="14"/>
        <v>-</v>
      </c>
      <c r="EF199" s="381" t="str">
        <f t="shared" si="15"/>
        <v>-</v>
      </c>
      <c r="EG199" s="381" t="str">
        <f t="shared" si="16"/>
        <v>-</v>
      </c>
      <c r="EH199" s="381" t="str">
        <f t="shared" si="17"/>
        <v>-</v>
      </c>
      <c r="EI199" s="188" t="str">
        <f t="shared" si="18"/>
        <v/>
      </c>
      <c r="EJ199" s="382"/>
      <c r="EK199" s="382"/>
      <c r="EL199" s="383"/>
      <c r="EM199" s="21"/>
      <c r="EN199" s="384">
        <f t="array" ref="EN199">IFERROR(_xlfn.XLOOKUP($A199&amp;$B199,MARZO!$D$11:$D$40&amp;MARZO!$E$11:$E$40,MARZO!$AK$11:$AK$40,_xlfn.XLOOKUP($A199&amp;$B199,MARZO!$BC$11:$BC$40&amp;MARZO!$BD$11:$BD$40,MARZO!$CJ$11:$CJ$40,"A")),"")</f>
        <v>0</v>
      </c>
      <c r="EO199" s="384">
        <f t="array" ref="EO199">IFERROR(_xlfn.XLOOKUP($A199&amp;$B199,ABRIL!$D$11:$D$40&amp;ABRIL!$E$11:$E$40,ABRIL!$AK$11:$AK$40,_xlfn.XLOOKUP($A199&amp;$B199,ABRIL!$BC$11:$BC$40&amp;ABRIL!$BD$11:$BD$40,ABRIL!$CJ$11:$CJ$40,"A")),"")</f>
        <v>0</v>
      </c>
      <c r="EP199" s="384">
        <f t="array" ref="EP199">IFERROR(_xlfn.XLOOKUP($A199&amp;$B199,'ABRIL 2'!$D$11:$D$40&amp;'ABRIL 2'!$E$11:$E$40,'ABRIL 2'!$AK$11:$AK$40,_xlfn.XLOOKUP($A199&amp;$B199,'ABRIL 2'!$BC$11:$BC$40&amp;'ABRIL 2'!$BD$11:$BD$40,'ABRIL 2'!$CJ$11:$CJ$40,"A")),"")</f>
        <v>0</v>
      </c>
      <c r="EQ199" s="384">
        <f t="array" ref="EQ199">IFERROR(_xlfn.XLOOKUP($A199&amp;$B199,MAYO!$D$11:$D$40&amp;MAYO!$E$11:$E$40,MAYO!$AK$11:$AK$40,_xlfn.XLOOKUP($A199&amp;$B199,MAYO!$BC$11:$BC$40&amp;MAYO!$BD$11:$BD$40,MAYO!$CJ$11:$CJ$40,"A")),"")</f>
        <v>0</v>
      </c>
      <c r="ER199" s="384">
        <f t="array" ref="ER199">IFERROR(_xlfn.XLOOKUP($A199&amp;$B199,'MAYO 2'!$D$11:$D$40&amp;'MAYO 2'!$E$11:$E$40,'MAYO 2'!$AK$11:$AK$40,_xlfn.XLOOKUP($A199&amp;$B199,'MAYO 2'!$BC$11:$BC$40&amp;'MAYO 2'!$BD$11:$BD$40,'MAYO 2'!$CJ$11:$CJ$40,"A")),"")</f>
        <v>0</v>
      </c>
      <c r="ES199" s="384">
        <f t="array" ref="ES199">IFERROR(_xlfn.XLOOKUP($A199&amp;$B199,JUNIO!$D$11:$D$40&amp;JUNIO!$E$11:$E$40,JUNIO!$AK$11:$AK$40,_xlfn.XLOOKUP($A199&amp;$B199,JUNIO!$BC$11:$BC$40&amp;JUNIO!$BD$11:$BD$40,JUNIO!$CJ$11:$CJ$40,"A")),"")</f>
        <v>0</v>
      </c>
      <c r="ET199" s="384">
        <f t="array" ref="ET199">IFERROR(_xlfn.XLOOKUP($A199&amp;$B199,'JUNIO 2'!$D$11:$D$40&amp;'JUNIO 2'!$E$11:$E$40,'JUNIO 2'!$AK$11:$AK$40,_xlfn.XLOOKUP($A199&amp;$B199,'JUNIO 2'!$BC$11:$BC$40&amp;'JUNIO 2'!$BD$11:$BD$40,'JUNIO 2'!$CJ$11:$CJ$40,"A")),"")</f>
        <v>0</v>
      </c>
      <c r="EU199" s="384">
        <f t="array" ref="EU199">IFERROR(_xlfn.XLOOKUP($A199&amp;$B199,JULIO!$D$11:$D$40&amp;JULIO!$E$11:$E$40,JULIO!$AK$11:$AK$40,_xlfn.XLOOKUP($A199&amp;$B199,JULIO!$BC$11:$BC$40&amp;JULIO!$BD$11:$BD$40,JULIO!$CJ$11:$CJ$40,"A")),"")</f>
        <v>0</v>
      </c>
      <c r="EV199" s="384">
        <f t="array" ref="EV199">IFERROR(_xlfn.XLOOKUP($A199&amp;$B199,'JULIO 2'!$D$11:$D$40&amp;'JULIO 2'!$E$11:$E$40,'JULIO 2'!$AK$11:$AK$40,_xlfn.XLOOKUP($A199&amp;$B199,'JULIO 2'!$BC$11:$BC$40&amp;'JULIO 2'!$BD$11:$BD$40,'JULIO 2'!$CJ$11:$CJ$40,"A")),"")</f>
        <v>0</v>
      </c>
      <c r="EW199" s="384">
        <f t="array" ref="EW199">IFERROR(_xlfn.XLOOKUP($A199&amp;$B199,AGOSTO!$D$11:$D$40&amp;AGOSTO!$E$11:$E$40,AGOSTO!$AK$11:$AK$40,_xlfn.XLOOKUP($A199&amp;$B199,AGOSTO!$BC$11:$BC$40&amp;AGOSTO!$BD$11:$BD$40,AGOSTO!$CJ$11:$CJ$40,"A")),"")</f>
        <v>0</v>
      </c>
      <c r="EX199" s="384">
        <f t="array" ref="EX199">IFERROR(_xlfn.XLOOKUP($A199&amp;$B199,'AGOSTO 2'!$D$11:$D$40&amp;'AGOSTO 2'!$E$11:$E$40,'AGOSTO 2'!$AK$11:$AK$40,_xlfn.XLOOKUP($A199&amp;$B199,'AGOSTO 2'!$BC$11:$BC$40&amp;'AGOSTO 2'!$BD$11:$BD$40,'AGOSTO 2'!$CJ$11:$CJ$40,"A")),"")</f>
        <v>0</v>
      </c>
      <c r="EY199" s="384">
        <f t="array" ref="EY199">IFERROR(_xlfn.XLOOKUP($A199&amp;$B199,SEPTIEMBRE!$D$11:$D$40&amp;SEPTIEMBRE!$E$11:$E$40,SEPTIEMBRE!$AK$11:$AK$40,_xlfn.XLOOKUP($A199&amp;$B199,SEPTIEMBRE!$BC$11:$BC$40&amp;SEPTIEMBRE!$BD$11:$BD$40,SEPTIEMBRE!$CJ$11:$CJ$40,"A")),"")</f>
        <v>0</v>
      </c>
      <c r="EZ199" s="384">
        <f t="array" ref="EZ199">IFERROR(_xlfn.XLOOKUP($A199&amp;$B199,'SEPTIEMBRE 2'!$D$11:$D$40&amp;'SEPTIEMBRE 2'!$E$11:$E$40,'SEPTIEMBRE 2'!$AK$11:$AK$40,_xlfn.XLOOKUP($A199&amp;$B199,'SEPTIEMBRE 2'!$BC$11:$BC$40&amp;'SEPTIEMBRE 2'!$BD$11:$BD$40,'SEPTIEMBRE 2'!$CJ$11:$CJ$40,"A")),"")</f>
        <v>0</v>
      </c>
      <c r="FA199" s="384">
        <f t="array" ref="FA199">IFERROR(_xlfn.XLOOKUP($A199&amp;$B199,'SEPTIEMBRE 3'!$D$11:$D$40&amp;'SEPTIEMBRE 3'!$E$11:$E$40,'SEPTIEMBRE 3'!$AK$11:$AK$40,_xlfn.XLOOKUP($A199&amp;$B199,'SEPTIEMBRE 3'!$BC$11:$BC$40&amp;'SEPTIEMBRE 3'!$BD$11:$BD$40,'SEPTIEMBRE 3'!$CJ$11:$CJ$40,"A")),"")</f>
        <v>0</v>
      </c>
      <c r="FB199" s="384">
        <f t="array" ref="FB199">IFERROR(_xlfn.XLOOKUP($A199&amp;$B199,OCTUBRE!$D$11:$D$40&amp;OCTUBRE!$E$11:$E$40,OCTUBRE!$AK$11:$AK$40,_xlfn.XLOOKUP($A199&amp;$B199,OCTUBRE!$BC$11:$BC$40&amp;OCTUBRE!$BD$11:$BD$40,OCTUBRE!$CJ$11:$CJ$40,"A")),"")</f>
        <v>0</v>
      </c>
      <c r="FC199" s="384">
        <f t="array" ref="FC199">IFERROR(_xlfn.XLOOKUP($A199&amp;$B199,'OCTUBRE 2'!$D$11:$D$40&amp;'OCTUBRE 2'!$E$11:$E$40,'OCTUBRE 2'!$AK$11:$AK$40,_xlfn.XLOOKUP($A199&amp;$B199,'OCTUBRE 2'!$BC$11:$BC$40&amp;'OCTUBRE 2'!$BD$11:$BD$40,'OCTUBRE 2'!$CJ$11:$CJ$40,"A")),"")</f>
        <v>0</v>
      </c>
      <c r="FD199" s="384">
        <f t="array" ref="FD199">IFERROR(_xlfn.XLOOKUP($A199&amp;$B199,NOVIEMBRE!$D$11:$D$40&amp;NOVIEMBRE!$E$11:$E$40,NOVIEMBRE!$AK$11:$AK$40,_xlfn.XLOOKUP($A199&amp;$B199,NOVIEMBRE!$BC$11:$BC$40&amp;NOVIEMBRE!$BD$11:$BD$40,NOVIEMBRE!$CJ$11:$CJ$40,"A")),"")</f>
        <v>0</v>
      </c>
      <c r="FE199" s="384">
        <f t="array" ref="FE199">IFERROR(_xlfn.XLOOKUP($A199&amp;$B199,'NOVIEMBRE 2'!$D$11:$D$40&amp;'NOVIEMBRE 2'!$E$11:$E$40,'NOVIEMBRE 2'!$AK$11:$AK$40,_xlfn.XLOOKUP($A199&amp;$B199,'NOVIEMBRE 2'!$BC$11:$BC$40&amp;'NOVIEMBRE 2'!$BD$11:$BD$40,'NOVIEMBRE 2'!$CJ$11:$CJ$40,"A")),"")</f>
        <v>0</v>
      </c>
      <c r="FF199" s="385">
        <f t="array" ref="FF199">IFERROR(_xlfn.XLOOKUP($A199&amp;$B199,DICIEMBRE!$D$11:$D$40&amp;DICIEMBRE!$E$11:$E$40,DICIEMBRE!$AK$11:$AK$40,_xlfn.XLOOKUP($A199&amp;$B199,DICIEMBRE!$BC$11:$BC$40&amp;DICIEMBRE!$BD$11:$BD$40,DICIEMBRE!$CJ$11:$CJ$40,"A")),"")</f>
        <v>0</v>
      </c>
      <c r="FG199" s="386" t="str">
        <f t="shared" si="19"/>
        <v/>
      </c>
      <c r="FH199" s="386" t="str">
        <f t="array" ref="FH199">IF(
 COUNT(DZ199:EH199)=0,
 "-",
 IF(
  COUNT(DZ199:EH199) &lt; COUNTA(DZ199:EH199),
  REPT("🟩", ROUND(COUNT(DZ199:EH199)/COUNTA(DZ199:EH199)*5, 0)) &amp;
  REPT("⬜", 5 - ROUND(COUNT(DZ199:EH199)/COUNTA(DZ199:EH199)*5, 0)),
  IF(
    AVERAGE(IF(DZ199:EH199&lt;&gt;"", DZ199:EH199, )) &gt;= 70, "🟩🟩🟩🟩🟩",
    IF(
      AVERAGE(IF(DZ199:EH199&lt;&gt;"",DZ199:EH199, )) &gt;= 56, "🟨🟨🟨🟨🟨",
      "🟥🟥🟥🟥🟥"
    )
  )
 )
)
</f>
        <v>-</v>
      </c>
    </row>
    <row r="200" ht="15.75" customHeight="1">
      <c r="A200" s="168"/>
      <c r="B200" s="169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1"/>
      <c r="N200" s="172" t="str">
        <f t="shared" si="1"/>
        <v/>
      </c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2" t="str">
        <f t="shared" si="2"/>
        <v/>
      </c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2" t="str">
        <f t="shared" si="3"/>
        <v/>
      </c>
      <c r="AM200" s="173"/>
      <c r="AN200" s="173"/>
      <c r="AO200" s="173"/>
      <c r="AP200" s="173"/>
      <c r="AQ200" s="173"/>
      <c r="AR200" s="173"/>
      <c r="AS200" s="173"/>
      <c r="AT200" s="173"/>
      <c r="AU200" s="173"/>
      <c r="AV200" s="171"/>
      <c r="AW200" s="171"/>
      <c r="AX200" s="172" t="str">
        <f t="shared" si="4"/>
        <v/>
      </c>
      <c r="AY200" s="173"/>
      <c r="AZ200" s="173"/>
      <c r="BA200" s="173"/>
      <c r="BB200" s="173"/>
      <c r="BC200" s="173"/>
      <c r="BD200" s="173"/>
      <c r="BE200" s="173"/>
      <c r="BF200" s="173"/>
      <c r="BG200" s="173"/>
      <c r="BH200" s="173"/>
      <c r="BI200" s="173"/>
      <c r="BJ200" s="172" t="str">
        <f t="shared" si="5"/>
        <v/>
      </c>
      <c r="BK200" s="173"/>
      <c r="BL200" s="173"/>
      <c r="BM200" s="173"/>
      <c r="BN200" s="173"/>
      <c r="BO200" s="173"/>
      <c r="BP200" s="173"/>
      <c r="BQ200" s="173"/>
      <c r="BR200" s="173"/>
      <c r="BS200" s="173"/>
      <c r="BT200" s="173"/>
      <c r="BU200" s="173"/>
      <c r="BV200" s="172" t="str">
        <f t="shared" si="6"/>
        <v/>
      </c>
      <c r="BW200" s="173"/>
      <c r="BX200" s="173"/>
      <c r="BY200" s="173"/>
      <c r="BZ200" s="171"/>
      <c r="CA200" s="171"/>
      <c r="CB200" s="171"/>
      <c r="CC200" s="171"/>
      <c r="CD200" s="171"/>
      <c r="CE200" s="171"/>
      <c r="CF200" s="171"/>
      <c r="CG200" s="171"/>
      <c r="CH200" s="172" t="str">
        <f t="shared" si="7"/>
        <v/>
      </c>
      <c r="CI200" s="171"/>
      <c r="CJ200" s="173"/>
      <c r="CK200" s="173"/>
      <c r="CL200" s="173"/>
      <c r="CM200" s="173"/>
      <c r="CN200" s="171"/>
      <c r="CO200" s="171"/>
      <c r="CP200" s="171"/>
      <c r="CQ200" s="173"/>
      <c r="CR200" s="171"/>
      <c r="CS200" s="171"/>
      <c r="CT200" s="172" t="str">
        <f t="shared" si="8"/>
        <v/>
      </c>
      <c r="CU200" s="172"/>
      <c r="CV200" s="172"/>
      <c r="CW200" s="172"/>
      <c r="CX200" s="172"/>
      <c r="CY200" s="172"/>
      <c r="CZ200" s="172"/>
      <c r="DA200" s="172"/>
      <c r="DB200" s="172"/>
      <c r="DC200" s="172"/>
      <c r="DD200" s="172"/>
      <c r="DE200" s="172"/>
      <c r="DF200" s="172"/>
      <c r="DG200" s="188" t="str">
        <f t="array" ref="DG200">IFERROR(_xlfn.XLOOKUP($A200&amp;B200,MARZO!$D$11:$D$40&amp;MARZO!$E$11:$E$40,MARZO!$AM$11:$AM$40,_xlfn.XLOOKUP($A200&amp;$B200,MARZO!$BC$11:$BC$40&amp;MARZO!$BD$11:$BD$40,MARZO!$CL$11:$CL$40,"A"))/1%,"")</f>
        <v/>
      </c>
      <c r="DH200" s="188" t="str">
        <f t="array" ref="DH200">IFERROR(_xlfn.XLOOKUP($A200&amp;$B200,ABRIL!$D$11:$D$40&amp;ABRIL!$E$11:$E$40,ABRIL!$AM$11:$AM$40,_xlfn.XLOOKUP($A200&amp;$B200,ABRIL!$BC$11:$BC$40&amp;ABRIL!$BD$11:$BD$40,ABRIL!$CL$11:$CL$40,"A"))/1%,"")</f>
        <v/>
      </c>
      <c r="DI200" s="188" t="str">
        <f t="array" ref="DI200">IFERROR(_xlfn.XLOOKUP($A200&amp;$B200,'ABRIL 2'!$D$11:$D$40&amp;'ABRIL 2'!$E$11:$E$40,'ABRIL 2'!$AM$11:$AM$40,_xlfn.XLOOKUP($A200&amp;$B200,'ABRIL 2'!$BC$11:$BC$40&amp;'ABRIL 2'!$BD$11:$BD$40,'ABRIL 2'!$CL$11:$CL$40,"A"))/1%,"")</f>
        <v/>
      </c>
      <c r="DJ200" s="188" t="str">
        <f t="array" ref="DJ200">IFERROR(_xlfn.XLOOKUP($A200&amp;$B200,MAYO!$D$11:$D$40&amp;MAYO!$E$11:$E$40,MAYO!$AM$11:$AM$40,_xlfn.XLOOKUP($A200&amp;$B200,MAYO!$BC$11:$BC$40&amp;MAYO!$BD$11:$BD$40,MAYO!$CL$11:$CL$40,"A"))/1%,"")</f>
        <v/>
      </c>
      <c r="DK200" s="188" t="str">
        <f t="array" ref="DK200">IFERROR(_xlfn.XLOOKUP($A200&amp;$B200,'MAYO 2'!$D$11:$D$40&amp;'MAYO 2'!$E$11:$E$40,'MAYO 2'!$AM$11:$AM$40,_xlfn.XLOOKUP($A200&amp;$B200,'MAYO 2'!$BC$11:$BC$40&amp;'MAYO 2'!$BD$11:$BD$40,'MAYO 2'!$CL$11:$CL$40,"A"))/1%,"")</f>
        <v/>
      </c>
      <c r="DL200" s="188" t="str">
        <f t="array" ref="DL200">IFERROR(_xlfn.XLOOKUP($A200&amp;$B200,JUNIO!$D$11:$D$40&amp;JUNIO!$E$11:$E$40,JUNIO!$AM$11:$AM$40,_xlfn.XLOOKUP($A200&amp;$B200,JUNIO!$BC$11:$BC$40&amp;JUNIO!$BD$11:$BD$40,JUNIO!$CL$11:$CL$40,"A"))/1%,"")</f>
        <v/>
      </c>
      <c r="DM200" s="188" t="str">
        <f t="array" ref="DM200">IFERROR(_xlfn.XLOOKUP($A200&amp;$B200,'JUNIO 2'!$D$11:$D$40&amp;'JUNIO 2'!$E$11:$E$40,'JUNIO 2'!$AM$11:$AM$40,_xlfn.XLOOKUP($A200&amp;$B200,'JUNIO 2'!$BC$11:$BC$40&amp;'JUNIO 2'!$BD$11:$BD$40,'JUNIO 2'!$CL$11:$CL$40,"A"))/1%,"")</f>
        <v/>
      </c>
      <c r="DN200" s="188" t="str">
        <f t="array" ref="DN200">IFERROR(_xlfn.XLOOKUP($A200&amp;$B200,JULIO!$D$11:$D$40&amp;JULIO!$E$11:$E$40,JULIO!$AM$11:$AM$40,_xlfn.XLOOKUP($A200&amp;$B200,JULIO!$BC$11:$BC$40&amp;JULIO!$BD$11:$BD$40,JULIO!$CL$11:$CL$40,"A"))/1%,"")</f>
        <v/>
      </c>
      <c r="DO200" s="188" t="str">
        <f t="array" ref="DO200">IFERROR(_xlfn.XLOOKUP($A200&amp;$B200,'JULIO 2'!$D$11:$D$40&amp;'JULIO 2'!$E$11:$E$40,'JULIO 2'!$AM$11:$AM$40,_xlfn.XLOOKUP($A200&amp;$B200,'JULIO 2'!$BC$11:$BC$40&amp;'JULIO 2'!$BD$11:$BD$40,'JULIO 2'!$CL$11:$CL$40,"A"))/1%,"")</f>
        <v/>
      </c>
      <c r="DP200" s="188" t="str">
        <f t="array" ref="DP200">IFERROR(_xlfn.XLOOKUP($A200&amp;$B200,AGOSTO!$D$11:$D$40&amp;AGOSTO!$E$11:$E$40,AGOSTO!$AM$11:$AM$40,_xlfn.XLOOKUP($A200&amp;$B200,AGOSTO!$BC$11:$BC$40&amp;AGOSTO!$BD$11:$BD$40,AGOSTO!$CL$11:$CL$40,"A"))/1%,"")</f>
        <v/>
      </c>
      <c r="DQ200" s="188" t="str">
        <f t="array" ref="DQ200">IFERROR(_xlfn.XLOOKUP($A200&amp;$B200,'AGOSTO 2'!$D$11:$D$40&amp;'AGOSTO 2'!$E$11:$E$40,'AGOSTO 2'!$AM$11:$AM$40,_xlfn.XLOOKUP($A200&amp;$B200,'AGOSTO 2'!$BC$11:$BC$40&amp;'AGOSTO 2'!$BD$11:$BD$40,'AGOSTO 2'!$CL$11:$CL$40,"A"))/1%,"")</f>
        <v/>
      </c>
      <c r="DR200" s="188" t="str">
        <f t="array" ref="DR200">IFERROR(_xlfn.XLOOKUP($A200&amp;$B200,SEPTIEMBRE!$D$11:$D$40&amp;SEPTIEMBRE!$E$11:$E$40,SEPTIEMBRE!$AM$11:$AM$40,_xlfn.XLOOKUP($A200&amp;$B200,SEPTIEMBRE!$BC$11:$BC$40&amp;SEPTIEMBRE!$BD$11:$BD$40,SEPTIEMBRE!$CL$11:$CL$40,"A"))/1%,"")</f>
        <v/>
      </c>
      <c r="DS200" s="188" t="str">
        <f t="array" ref="DS200">IFERROR(_xlfn.XLOOKUP($A200&amp;$B200,'SEPTIEMBRE 2'!$D$11:$D$40&amp;'SEPTIEMBRE 2'!$E$11:$E$40,'SEPTIEMBRE 2'!$AM$11:$AM$40,_xlfn.XLOOKUP($A200&amp;$B200,'SEPTIEMBRE 2'!$BC$11:$BC$40&amp;'SEPTIEMBRE 2'!$BD$11:$BD$40,'SEPTIEMBRE 2'!$CL$11:$CL$40,"A"))/1%,"")</f>
        <v/>
      </c>
      <c r="DT200" s="188" t="str">
        <f t="array" ref="DT200">IFERROR(_xlfn.XLOOKUP($A200&amp;$B200,'SEPTIEMBRE 3'!$D$11:$D$40&amp;'SEPTIEMBRE 3'!$E$11:$E$40,'SEPTIEMBRE 3'!$AM$11:$AM$40,_xlfn.XLOOKUP($A200&amp;$B200,'SEPTIEMBRE 3'!$BC$11:$BC$40&amp;'SEPTIEMBRE 3'!$BD$11:$BD$40,'SEPTIEMBRE 3'!$CL$11:$CL$40,"A"))/1%,"")</f>
        <v/>
      </c>
      <c r="DU200" s="188" t="str">
        <f t="array" ref="DU200">IFERROR(_xlfn.XLOOKUP($A200&amp;$B200,OCTUBRE!$D$11:$D$40&amp;OCTUBRE!$E$11:$E$40,OCTUBRE!$AM$11:$AM$40,_xlfn.XLOOKUP($A200&amp;$B200,OCTUBRE!$BC$11:$BC$40&amp;OCTUBRE!$BD$11:$BD$40,OCTUBRE!$CL$11:$CL$40,"A"))/1%,"")</f>
        <v/>
      </c>
      <c r="DV200" s="188" t="str">
        <f t="array" ref="DV200">IFERROR(_xlfn.XLOOKUP($A200&amp;$B200,'OCTUBRE 2'!$D$11:$D$40&amp;'OCTUBRE 2'!$E$11:$E$40,'OCTUBRE 2'!$AM$11:$AM$40,_xlfn.XLOOKUP($A200&amp;$B200,'OCTUBRE 2'!$BC$11:$BC$40&amp;'OCTUBRE 2'!$BD$11:$BD$40,'OCTUBRE 2'!$CL$11:$CL$40,"A"))/1%,"")</f>
        <v/>
      </c>
      <c r="DW200" s="188" t="str">
        <f t="array" ref="DW200">IFERROR(_xlfn.XLOOKUP($A200&amp;$B200,NOVIEMBRE!$D$11:$D$40&amp;NOVIEMBRE!$E$11:$E$40,NOVIEMBRE!$AM$11:$AM$40,_xlfn.XLOOKUP($A200&amp;$B200,NOVIEMBRE!$BC$11:$BC$40&amp;NOVIEMBRE!$BD$11:$BD$40,NOVIEMBRE!$CL$11:$CL$40,"A"))/1%,"")</f>
        <v/>
      </c>
      <c r="DX200" s="188" t="str">
        <f t="array" ref="DX200">IFERROR(_xlfn.XLOOKUP($A200&amp;$B200,'NOVIEMBRE 2'!$D$11:$D$40&amp;'NOVIEMBRE 2'!$E$11:$E$40,'NOVIEMBRE 2'!$AM$11:$AM$40,_xlfn.XLOOKUP($A200&amp;$B200,'NOVIEMBRE 2'!$BC$11:$BC$40&amp;'NOVIEMBRE 2'!$BD$11:$BD$40,'NOVIEMBRE 2'!$CL$11:$CL$40,"A"))/1%,"")</f>
        <v/>
      </c>
      <c r="DY200" s="188" t="str">
        <f t="array" ref="DY200">IFERROR(_xlfn.XLOOKUP($A200&amp;$B200,DICIEMBRE!$D$11:$D$40&amp;DICIEMBRE!$E$11:$E$40,DICIEMBRE!$AM$11:$AM$40,_xlfn.XLOOKUP($A200&amp;$B200,DICIEMBRE!$BC$11:$BC$40&amp;DICIEMBRE!$BD$11:$BD$40,DICIEMBRE!$CL$11:$CL$40,"A"))/1%,"")</f>
        <v/>
      </c>
      <c r="DZ200" s="381" t="str">
        <f t="shared" si="9"/>
        <v>-</v>
      </c>
      <c r="EA200" s="381" t="str">
        <f t="shared" si="10"/>
        <v>-</v>
      </c>
      <c r="EB200" s="381" t="str">
        <f t="shared" si="11"/>
        <v>-</v>
      </c>
      <c r="EC200" s="381" t="str">
        <f t="shared" si="12"/>
        <v>-</v>
      </c>
      <c r="ED200" s="381" t="str">
        <f t="shared" si="13"/>
        <v>-</v>
      </c>
      <c r="EE200" s="381" t="str">
        <f t="shared" si="14"/>
        <v>-</v>
      </c>
      <c r="EF200" s="381" t="str">
        <f t="shared" si="15"/>
        <v>-</v>
      </c>
      <c r="EG200" s="381" t="str">
        <f t="shared" si="16"/>
        <v>-</v>
      </c>
      <c r="EH200" s="381" t="str">
        <f t="shared" si="17"/>
        <v>-</v>
      </c>
      <c r="EI200" s="188" t="str">
        <f t="shared" si="18"/>
        <v/>
      </c>
      <c r="EJ200" s="382"/>
      <c r="EK200" s="382"/>
      <c r="EL200" s="383"/>
      <c r="EM200" s="21"/>
      <c r="EN200" s="384">
        <f t="array" ref="EN200">IFERROR(_xlfn.XLOOKUP($A200&amp;$B200,MARZO!$D$11:$D$40&amp;MARZO!$E$11:$E$40,MARZO!$AK$11:$AK$40,_xlfn.XLOOKUP($A200&amp;$B200,MARZO!$BC$11:$BC$40&amp;MARZO!$BD$11:$BD$40,MARZO!$CJ$11:$CJ$40,"A")),"")</f>
        <v>0</v>
      </c>
      <c r="EO200" s="384">
        <f t="array" ref="EO200">IFERROR(_xlfn.XLOOKUP($A200&amp;$B200,ABRIL!$D$11:$D$40&amp;ABRIL!$E$11:$E$40,ABRIL!$AK$11:$AK$40,_xlfn.XLOOKUP($A200&amp;$B200,ABRIL!$BC$11:$BC$40&amp;ABRIL!$BD$11:$BD$40,ABRIL!$CJ$11:$CJ$40,"A")),"")</f>
        <v>0</v>
      </c>
      <c r="EP200" s="384">
        <f t="array" ref="EP200">IFERROR(_xlfn.XLOOKUP($A200&amp;$B200,'ABRIL 2'!$D$11:$D$40&amp;'ABRIL 2'!$E$11:$E$40,'ABRIL 2'!$AK$11:$AK$40,_xlfn.XLOOKUP($A200&amp;$B200,'ABRIL 2'!$BC$11:$BC$40&amp;'ABRIL 2'!$BD$11:$BD$40,'ABRIL 2'!$CJ$11:$CJ$40,"A")),"")</f>
        <v>0</v>
      </c>
      <c r="EQ200" s="384">
        <f t="array" ref="EQ200">IFERROR(_xlfn.XLOOKUP($A200&amp;$B200,MAYO!$D$11:$D$40&amp;MAYO!$E$11:$E$40,MAYO!$AK$11:$AK$40,_xlfn.XLOOKUP($A200&amp;$B200,MAYO!$BC$11:$BC$40&amp;MAYO!$BD$11:$BD$40,MAYO!$CJ$11:$CJ$40,"A")),"")</f>
        <v>0</v>
      </c>
      <c r="ER200" s="384">
        <f t="array" ref="ER200">IFERROR(_xlfn.XLOOKUP($A200&amp;$B200,'MAYO 2'!$D$11:$D$40&amp;'MAYO 2'!$E$11:$E$40,'MAYO 2'!$AK$11:$AK$40,_xlfn.XLOOKUP($A200&amp;$B200,'MAYO 2'!$BC$11:$BC$40&amp;'MAYO 2'!$BD$11:$BD$40,'MAYO 2'!$CJ$11:$CJ$40,"A")),"")</f>
        <v>0</v>
      </c>
      <c r="ES200" s="384">
        <f t="array" ref="ES200">IFERROR(_xlfn.XLOOKUP($A200&amp;$B200,JUNIO!$D$11:$D$40&amp;JUNIO!$E$11:$E$40,JUNIO!$AK$11:$AK$40,_xlfn.XLOOKUP($A200&amp;$B200,JUNIO!$BC$11:$BC$40&amp;JUNIO!$BD$11:$BD$40,JUNIO!$CJ$11:$CJ$40,"A")),"")</f>
        <v>0</v>
      </c>
      <c r="ET200" s="384">
        <f t="array" ref="ET200">IFERROR(_xlfn.XLOOKUP($A200&amp;$B200,'JUNIO 2'!$D$11:$D$40&amp;'JUNIO 2'!$E$11:$E$40,'JUNIO 2'!$AK$11:$AK$40,_xlfn.XLOOKUP($A200&amp;$B200,'JUNIO 2'!$BC$11:$BC$40&amp;'JUNIO 2'!$BD$11:$BD$40,'JUNIO 2'!$CJ$11:$CJ$40,"A")),"")</f>
        <v>0</v>
      </c>
      <c r="EU200" s="384">
        <f t="array" ref="EU200">IFERROR(_xlfn.XLOOKUP($A200&amp;$B200,JULIO!$D$11:$D$40&amp;JULIO!$E$11:$E$40,JULIO!$AK$11:$AK$40,_xlfn.XLOOKUP($A200&amp;$B200,JULIO!$BC$11:$BC$40&amp;JULIO!$BD$11:$BD$40,JULIO!$CJ$11:$CJ$40,"A")),"")</f>
        <v>0</v>
      </c>
      <c r="EV200" s="384">
        <f t="array" ref="EV200">IFERROR(_xlfn.XLOOKUP($A200&amp;$B200,'JULIO 2'!$D$11:$D$40&amp;'JULIO 2'!$E$11:$E$40,'JULIO 2'!$AK$11:$AK$40,_xlfn.XLOOKUP($A200&amp;$B200,'JULIO 2'!$BC$11:$BC$40&amp;'JULIO 2'!$BD$11:$BD$40,'JULIO 2'!$CJ$11:$CJ$40,"A")),"")</f>
        <v>0</v>
      </c>
      <c r="EW200" s="384">
        <f t="array" ref="EW200">IFERROR(_xlfn.XLOOKUP($A200&amp;$B200,AGOSTO!$D$11:$D$40&amp;AGOSTO!$E$11:$E$40,AGOSTO!$AK$11:$AK$40,_xlfn.XLOOKUP($A200&amp;$B200,AGOSTO!$BC$11:$BC$40&amp;AGOSTO!$BD$11:$BD$40,AGOSTO!$CJ$11:$CJ$40,"A")),"")</f>
        <v>0</v>
      </c>
      <c r="EX200" s="384">
        <f t="array" ref="EX200">IFERROR(_xlfn.XLOOKUP($A200&amp;$B200,'AGOSTO 2'!$D$11:$D$40&amp;'AGOSTO 2'!$E$11:$E$40,'AGOSTO 2'!$AK$11:$AK$40,_xlfn.XLOOKUP($A200&amp;$B200,'AGOSTO 2'!$BC$11:$BC$40&amp;'AGOSTO 2'!$BD$11:$BD$40,'AGOSTO 2'!$CJ$11:$CJ$40,"A")),"")</f>
        <v>0</v>
      </c>
      <c r="EY200" s="384">
        <f t="array" ref="EY200">IFERROR(_xlfn.XLOOKUP($A200&amp;$B200,SEPTIEMBRE!$D$11:$D$40&amp;SEPTIEMBRE!$E$11:$E$40,SEPTIEMBRE!$AK$11:$AK$40,_xlfn.XLOOKUP($A200&amp;$B200,SEPTIEMBRE!$BC$11:$BC$40&amp;SEPTIEMBRE!$BD$11:$BD$40,SEPTIEMBRE!$CJ$11:$CJ$40,"A")),"")</f>
        <v>0</v>
      </c>
      <c r="EZ200" s="384">
        <f t="array" ref="EZ200">IFERROR(_xlfn.XLOOKUP($A200&amp;$B200,'SEPTIEMBRE 2'!$D$11:$D$40&amp;'SEPTIEMBRE 2'!$E$11:$E$40,'SEPTIEMBRE 2'!$AK$11:$AK$40,_xlfn.XLOOKUP($A200&amp;$B200,'SEPTIEMBRE 2'!$BC$11:$BC$40&amp;'SEPTIEMBRE 2'!$BD$11:$BD$40,'SEPTIEMBRE 2'!$CJ$11:$CJ$40,"A")),"")</f>
        <v>0</v>
      </c>
      <c r="FA200" s="384">
        <f t="array" ref="FA200">IFERROR(_xlfn.XLOOKUP($A200&amp;$B200,'SEPTIEMBRE 3'!$D$11:$D$40&amp;'SEPTIEMBRE 3'!$E$11:$E$40,'SEPTIEMBRE 3'!$AK$11:$AK$40,_xlfn.XLOOKUP($A200&amp;$B200,'SEPTIEMBRE 3'!$BC$11:$BC$40&amp;'SEPTIEMBRE 3'!$BD$11:$BD$40,'SEPTIEMBRE 3'!$CJ$11:$CJ$40,"A")),"")</f>
        <v>0</v>
      </c>
      <c r="FB200" s="384">
        <f t="array" ref="FB200">IFERROR(_xlfn.XLOOKUP($A200&amp;$B200,OCTUBRE!$D$11:$D$40&amp;OCTUBRE!$E$11:$E$40,OCTUBRE!$AK$11:$AK$40,_xlfn.XLOOKUP($A200&amp;$B200,OCTUBRE!$BC$11:$BC$40&amp;OCTUBRE!$BD$11:$BD$40,OCTUBRE!$CJ$11:$CJ$40,"A")),"")</f>
        <v>0</v>
      </c>
      <c r="FC200" s="384">
        <f t="array" ref="FC200">IFERROR(_xlfn.XLOOKUP($A200&amp;$B200,'OCTUBRE 2'!$D$11:$D$40&amp;'OCTUBRE 2'!$E$11:$E$40,'OCTUBRE 2'!$AK$11:$AK$40,_xlfn.XLOOKUP($A200&amp;$B200,'OCTUBRE 2'!$BC$11:$BC$40&amp;'OCTUBRE 2'!$BD$11:$BD$40,'OCTUBRE 2'!$CJ$11:$CJ$40,"A")),"")</f>
        <v>0</v>
      </c>
      <c r="FD200" s="384">
        <f t="array" ref="FD200">IFERROR(_xlfn.XLOOKUP($A200&amp;$B200,NOVIEMBRE!$D$11:$D$40&amp;NOVIEMBRE!$E$11:$E$40,NOVIEMBRE!$AK$11:$AK$40,_xlfn.XLOOKUP($A200&amp;$B200,NOVIEMBRE!$BC$11:$BC$40&amp;NOVIEMBRE!$BD$11:$BD$40,NOVIEMBRE!$CJ$11:$CJ$40,"A")),"")</f>
        <v>0</v>
      </c>
      <c r="FE200" s="384">
        <f t="array" ref="FE200">IFERROR(_xlfn.XLOOKUP($A200&amp;$B200,'NOVIEMBRE 2'!$D$11:$D$40&amp;'NOVIEMBRE 2'!$E$11:$E$40,'NOVIEMBRE 2'!$AK$11:$AK$40,_xlfn.XLOOKUP($A200&amp;$B200,'NOVIEMBRE 2'!$BC$11:$BC$40&amp;'NOVIEMBRE 2'!$BD$11:$BD$40,'NOVIEMBRE 2'!$CJ$11:$CJ$40,"A")),"")</f>
        <v>0</v>
      </c>
      <c r="FF200" s="385">
        <f t="array" ref="FF200">IFERROR(_xlfn.XLOOKUP($A200&amp;$B200,DICIEMBRE!$D$11:$D$40&amp;DICIEMBRE!$E$11:$E$40,DICIEMBRE!$AK$11:$AK$40,_xlfn.XLOOKUP($A200&amp;$B200,DICIEMBRE!$BC$11:$BC$40&amp;DICIEMBRE!$BD$11:$BD$40,DICIEMBRE!$CJ$11:$CJ$40,"A")),"")</f>
        <v>0</v>
      </c>
      <c r="FG200" s="386" t="str">
        <f t="shared" si="19"/>
        <v/>
      </c>
      <c r="FH200" s="386" t="str">
        <f t="array" ref="FH200">IF(
 COUNT(DZ200:EH200)=0,
 "-",
 IF(
  COUNT(DZ200:EH200) &lt; COUNTA(DZ200:EH200),
  REPT("🟩", ROUND(COUNT(DZ200:EH200)/COUNTA(DZ200:EH200)*5, 0)) &amp;
  REPT("⬜", 5 - ROUND(COUNT(DZ200:EH200)/COUNTA(DZ200:EH200)*5, 0)),
  IF(
    AVERAGE(IF(DZ200:EH200&lt;&gt;"", DZ200:EH200, )) &gt;= 70, "🟩🟩🟩🟩🟩",
    IF(
      AVERAGE(IF(DZ200:EH200&lt;&gt;"",DZ200:EH200, )) &gt;= 56, "🟨🟨🟨🟨🟨",
      "🟥🟥🟥🟥🟥"
    )
  )
 )
)
</f>
        <v>-</v>
      </c>
    </row>
    <row r="201" ht="15.75" customHeight="1">
      <c r="A201" s="168"/>
      <c r="B201" s="169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1"/>
      <c r="N201" s="172" t="str">
        <f t="shared" si="1"/>
        <v/>
      </c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2" t="str">
        <f t="shared" si="2"/>
        <v/>
      </c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2" t="str">
        <f t="shared" si="3"/>
        <v/>
      </c>
      <c r="AM201" s="173"/>
      <c r="AN201" s="173"/>
      <c r="AO201" s="173"/>
      <c r="AP201" s="173"/>
      <c r="AQ201" s="173"/>
      <c r="AR201" s="173"/>
      <c r="AS201" s="173"/>
      <c r="AT201" s="173"/>
      <c r="AU201" s="173"/>
      <c r="AV201" s="171"/>
      <c r="AW201" s="171"/>
      <c r="AX201" s="172" t="str">
        <f t="shared" si="4"/>
        <v/>
      </c>
      <c r="AY201" s="173"/>
      <c r="AZ201" s="173"/>
      <c r="BA201" s="173"/>
      <c r="BB201" s="173"/>
      <c r="BC201" s="173"/>
      <c r="BD201" s="173"/>
      <c r="BE201" s="173"/>
      <c r="BF201" s="173"/>
      <c r="BG201" s="173"/>
      <c r="BH201" s="173"/>
      <c r="BI201" s="173"/>
      <c r="BJ201" s="172" t="str">
        <f t="shared" si="5"/>
        <v/>
      </c>
      <c r="BK201" s="173"/>
      <c r="BL201" s="173"/>
      <c r="BM201" s="173"/>
      <c r="BN201" s="173"/>
      <c r="BO201" s="173"/>
      <c r="BP201" s="173"/>
      <c r="BQ201" s="173"/>
      <c r="BR201" s="173"/>
      <c r="BS201" s="173"/>
      <c r="BT201" s="173"/>
      <c r="BU201" s="173"/>
      <c r="BV201" s="172" t="str">
        <f t="shared" si="6"/>
        <v/>
      </c>
      <c r="BW201" s="173"/>
      <c r="BX201" s="173"/>
      <c r="BY201" s="173"/>
      <c r="BZ201" s="171"/>
      <c r="CA201" s="171"/>
      <c r="CB201" s="171"/>
      <c r="CC201" s="171"/>
      <c r="CD201" s="171"/>
      <c r="CE201" s="171"/>
      <c r="CF201" s="171"/>
      <c r="CG201" s="171"/>
      <c r="CH201" s="172" t="str">
        <f t="shared" si="7"/>
        <v/>
      </c>
      <c r="CI201" s="171"/>
      <c r="CJ201" s="173"/>
      <c r="CK201" s="173"/>
      <c r="CL201" s="173"/>
      <c r="CM201" s="173"/>
      <c r="CN201" s="171"/>
      <c r="CO201" s="171"/>
      <c r="CP201" s="171"/>
      <c r="CQ201" s="173"/>
      <c r="CR201" s="171"/>
      <c r="CS201" s="171"/>
      <c r="CT201" s="172" t="str">
        <f t="shared" si="8"/>
        <v/>
      </c>
      <c r="CU201" s="172"/>
      <c r="CV201" s="172"/>
      <c r="CW201" s="172"/>
      <c r="CX201" s="172"/>
      <c r="CY201" s="172"/>
      <c r="CZ201" s="172"/>
      <c r="DA201" s="172"/>
      <c r="DB201" s="172"/>
      <c r="DC201" s="172"/>
      <c r="DD201" s="172"/>
      <c r="DE201" s="172"/>
      <c r="DF201" s="172"/>
      <c r="DG201" s="188" t="str">
        <f t="array" ref="DG201">IFERROR(_xlfn.XLOOKUP($A201&amp;B201,MARZO!$D$11:$D$40&amp;MARZO!$E$11:$E$40,MARZO!$AM$11:$AM$40,_xlfn.XLOOKUP($A201&amp;$B201,MARZO!$BC$11:$BC$40&amp;MARZO!$BD$11:$BD$40,MARZO!$CL$11:$CL$40,"A"))/1%,"")</f>
        <v/>
      </c>
      <c r="DH201" s="188" t="str">
        <f t="array" ref="DH201">IFERROR(_xlfn.XLOOKUP($A201&amp;$B201,ABRIL!$D$11:$D$40&amp;ABRIL!$E$11:$E$40,ABRIL!$AM$11:$AM$40,_xlfn.XLOOKUP($A201&amp;$B201,ABRIL!$BC$11:$BC$40&amp;ABRIL!$BD$11:$BD$40,ABRIL!$CL$11:$CL$40,"A"))/1%,"")</f>
        <v/>
      </c>
      <c r="DI201" s="188" t="str">
        <f t="array" ref="DI201">IFERROR(_xlfn.XLOOKUP($A201&amp;$B201,'ABRIL 2'!$D$11:$D$40&amp;'ABRIL 2'!$E$11:$E$40,'ABRIL 2'!$AM$11:$AM$40,_xlfn.XLOOKUP($A201&amp;$B201,'ABRIL 2'!$BC$11:$BC$40&amp;'ABRIL 2'!$BD$11:$BD$40,'ABRIL 2'!$CL$11:$CL$40,"A"))/1%,"")</f>
        <v/>
      </c>
      <c r="DJ201" s="188" t="str">
        <f t="array" ref="DJ201">IFERROR(_xlfn.XLOOKUP($A201&amp;$B201,MAYO!$D$11:$D$40&amp;MAYO!$E$11:$E$40,MAYO!$AM$11:$AM$40,_xlfn.XLOOKUP($A201&amp;$B201,MAYO!$BC$11:$BC$40&amp;MAYO!$BD$11:$BD$40,MAYO!$CL$11:$CL$40,"A"))/1%,"")</f>
        <v/>
      </c>
      <c r="DK201" s="188" t="str">
        <f t="array" ref="DK201">IFERROR(_xlfn.XLOOKUP($A201&amp;$B201,'MAYO 2'!$D$11:$D$40&amp;'MAYO 2'!$E$11:$E$40,'MAYO 2'!$AM$11:$AM$40,_xlfn.XLOOKUP($A201&amp;$B201,'MAYO 2'!$BC$11:$BC$40&amp;'MAYO 2'!$BD$11:$BD$40,'MAYO 2'!$CL$11:$CL$40,"A"))/1%,"")</f>
        <v/>
      </c>
      <c r="DL201" s="188" t="str">
        <f t="array" ref="DL201">IFERROR(_xlfn.XLOOKUP($A201&amp;$B201,JUNIO!$D$11:$D$40&amp;JUNIO!$E$11:$E$40,JUNIO!$AM$11:$AM$40,_xlfn.XLOOKUP($A201&amp;$B201,JUNIO!$BC$11:$BC$40&amp;JUNIO!$BD$11:$BD$40,JUNIO!$CL$11:$CL$40,"A"))/1%,"")</f>
        <v/>
      </c>
      <c r="DM201" s="188" t="str">
        <f t="array" ref="DM201">IFERROR(_xlfn.XLOOKUP($A201&amp;$B201,'JUNIO 2'!$D$11:$D$40&amp;'JUNIO 2'!$E$11:$E$40,'JUNIO 2'!$AM$11:$AM$40,_xlfn.XLOOKUP($A201&amp;$B201,'JUNIO 2'!$BC$11:$BC$40&amp;'JUNIO 2'!$BD$11:$BD$40,'JUNIO 2'!$CL$11:$CL$40,"A"))/1%,"")</f>
        <v/>
      </c>
      <c r="DN201" s="188" t="str">
        <f t="array" ref="DN201">IFERROR(_xlfn.XLOOKUP($A201&amp;$B201,JULIO!$D$11:$D$40&amp;JULIO!$E$11:$E$40,JULIO!$AM$11:$AM$40,_xlfn.XLOOKUP($A201&amp;$B201,JULIO!$BC$11:$BC$40&amp;JULIO!$BD$11:$BD$40,JULIO!$CL$11:$CL$40,"A"))/1%,"")</f>
        <v/>
      </c>
      <c r="DO201" s="188" t="str">
        <f t="array" ref="DO201">IFERROR(_xlfn.XLOOKUP($A201&amp;$B201,'JULIO 2'!$D$11:$D$40&amp;'JULIO 2'!$E$11:$E$40,'JULIO 2'!$AM$11:$AM$40,_xlfn.XLOOKUP($A201&amp;$B201,'JULIO 2'!$BC$11:$BC$40&amp;'JULIO 2'!$BD$11:$BD$40,'JULIO 2'!$CL$11:$CL$40,"A"))/1%,"")</f>
        <v/>
      </c>
      <c r="DP201" s="188" t="str">
        <f t="array" ref="DP201">IFERROR(_xlfn.XLOOKUP($A201&amp;$B201,AGOSTO!$D$11:$D$40&amp;AGOSTO!$E$11:$E$40,AGOSTO!$AM$11:$AM$40,_xlfn.XLOOKUP($A201&amp;$B201,AGOSTO!$BC$11:$BC$40&amp;AGOSTO!$BD$11:$BD$40,AGOSTO!$CL$11:$CL$40,"A"))/1%,"")</f>
        <v/>
      </c>
      <c r="DQ201" s="188" t="str">
        <f t="array" ref="DQ201">IFERROR(_xlfn.XLOOKUP($A201&amp;$B201,'AGOSTO 2'!$D$11:$D$40&amp;'AGOSTO 2'!$E$11:$E$40,'AGOSTO 2'!$AM$11:$AM$40,_xlfn.XLOOKUP($A201&amp;$B201,'AGOSTO 2'!$BC$11:$BC$40&amp;'AGOSTO 2'!$BD$11:$BD$40,'AGOSTO 2'!$CL$11:$CL$40,"A"))/1%,"")</f>
        <v/>
      </c>
      <c r="DR201" s="188" t="str">
        <f t="array" ref="DR201">IFERROR(_xlfn.XLOOKUP($A201&amp;$B201,SEPTIEMBRE!$D$11:$D$40&amp;SEPTIEMBRE!$E$11:$E$40,SEPTIEMBRE!$AM$11:$AM$40,_xlfn.XLOOKUP($A201&amp;$B201,SEPTIEMBRE!$BC$11:$BC$40&amp;SEPTIEMBRE!$BD$11:$BD$40,SEPTIEMBRE!$CL$11:$CL$40,"A"))/1%,"")</f>
        <v/>
      </c>
      <c r="DS201" s="188" t="str">
        <f t="array" ref="DS201">IFERROR(_xlfn.XLOOKUP($A201&amp;$B201,'SEPTIEMBRE 2'!$D$11:$D$40&amp;'SEPTIEMBRE 2'!$E$11:$E$40,'SEPTIEMBRE 2'!$AM$11:$AM$40,_xlfn.XLOOKUP($A201&amp;$B201,'SEPTIEMBRE 2'!$BC$11:$BC$40&amp;'SEPTIEMBRE 2'!$BD$11:$BD$40,'SEPTIEMBRE 2'!$CL$11:$CL$40,"A"))/1%,"")</f>
        <v/>
      </c>
      <c r="DT201" s="188" t="str">
        <f t="array" ref="DT201">IFERROR(_xlfn.XLOOKUP($A201&amp;$B201,'SEPTIEMBRE 3'!$D$11:$D$40&amp;'SEPTIEMBRE 3'!$E$11:$E$40,'SEPTIEMBRE 3'!$AM$11:$AM$40,_xlfn.XLOOKUP($A201&amp;$B201,'SEPTIEMBRE 3'!$BC$11:$BC$40&amp;'SEPTIEMBRE 3'!$BD$11:$BD$40,'SEPTIEMBRE 3'!$CL$11:$CL$40,"A"))/1%,"")</f>
        <v/>
      </c>
      <c r="DU201" s="188" t="str">
        <f t="array" ref="DU201">IFERROR(_xlfn.XLOOKUP($A201&amp;$B201,OCTUBRE!$D$11:$D$40&amp;OCTUBRE!$E$11:$E$40,OCTUBRE!$AM$11:$AM$40,_xlfn.XLOOKUP($A201&amp;$B201,OCTUBRE!$BC$11:$BC$40&amp;OCTUBRE!$BD$11:$BD$40,OCTUBRE!$CL$11:$CL$40,"A"))/1%,"")</f>
        <v/>
      </c>
      <c r="DV201" s="188" t="str">
        <f t="array" ref="DV201">IFERROR(_xlfn.XLOOKUP($A201&amp;$B201,'OCTUBRE 2'!$D$11:$D$40&amp;'OCTUBRE 2'!$E$11:$E$40,'OCTUBRE 2'!$AM$11:$AM$40,_xlfn.XLOOKUP($A201&amp;$B201,'OCTUBRE 2'!$BC$11:$BC$40&amp;'OCTUBRE 2'!$BD$11:$BD$40,'OCTUBRE 2'!$CL$11:$CL$40,"A"))/1%,"")</f>
        <v/>
      </c>
      <c r="DW201" s="188" t="str">
        <f t="array" ref="DW201">IFERROR(_xlfn.XLOOKUP($A201&amp;$B201,NOVIEMBRE!$D$11:$D$40&amp;NOVIEMBRE!$E$11:$E$40,NOVIEMBRE!$AM$11:$AM$40,_xlfn.XLOOKUP($A201&amp;$B201,NOVIEMBRE!$BC$11:$BC$40&amp;NOVIEMBRE!$BD$11:$BD$40,NOVIEMBRE!$CL$11:$CL$40,"A"))/1%,"")</f>
        <v/>
      </c>
      <c r="DX201" s="188" t="str">
        <f t="array" ref="DX201">IFERROR(_xlfn.XLOOKUP($A201&amp;$B201,'NOVIEMBRE 2'!$D$11:$D$40&amp;'NOVIEMBRE 2'!$E$11:$E$40,'NOVIEMBRE 2'!$AM$11:$AM$40,_xlfn.XLOOKUP($A201&amp;$B201,'NOVIEMBRE 2'!$BC$11:$BC$40&amp;'NOVIEMBRE 2'!$BD$11:$BD$40,'NOVIEMBRE 2'!$CL$11:$CL$40,"A"))/1%,"")</f>
        <v/>
      </c>
      <c r="DY201" s="188" t="str">
        <f t="array" ref="DY201">IFERROR(_xlfn.XLOOKUP($A201&amp;$B201,DICIEMBRE!$D$11:$D$40&amp;DICIEMBRE!$E$11:$E$40,DICIEMBRE!$AM$11:$AM$40,_xlfn.XLOOKUP($A201&amp;$B201,DICIEMBRE!$BC$11:$BC$40&amp;DICIEMBRE!$BD$11:$BD$40,DICIEMBRE!$CL$11:$CL$40,"A"))/1%,"")</f>
        <v/>
      </c>
      <c r="DZ201" s="381" t="str">
        <f t="shared" si="9"/>
        <v>-</v>
      </c>
      <c r="EA201" s="381" t="str">
        <f t="shared" si="10"/>
        <v>-</v>
      </c>
      <c r="EB201" s="381" t="str">
        <f t="shared" si="11"/>
        <v>-</v>
      </c>
      <c r="EC201" s="381" t="str">
        <f t="shared" si="12"/>
        <v>-</v>
      </c>
      <c r="ED201" s="381" t="str">
        <f t="shared" si="13"/>
        <v>-</v>
      </c>
      <c r="EE201" s="381" t="str">
        <f t="shared" si="14"/>
        <v>-</v>
      </c>
      <c r="EF201" s="381" t="str">
        <f t="shared" si="15"/>
        <v>-</v>
      </c>
      <c r="EG201" s="381" t="str">
        <f t="shared" si="16"/>
        <v>-</v>
      </c>
      <c r="EH201" s="381" t="str">
        <f t="shared" si="17"/>
        <v>-</v>
      </c>
      <c r="EI201" s="188" t="str">
        <f t="shared" si="18"/>
        <v/>
      </c>
      <c r="EJ201" s="382"/>
      <c r="EK201" s="382"/>
      <c r="EL201" s="383"/>
      <c r="EM201" s="21"/>
      <c r="EN201" s="384">
        <f t="array" ref="EN201">IFERROR(_xlfn.XLOOKUP($A201&amp;$B201,MARZO!$D$11:$D$40&amp;MARZO!$E$11:$E$40,MARZO!$AK$11:$AK$40,_xlfn.XLOOKUP($A201&amp;$B201,MARZO!$BC$11:$BC$40&amp;MARZO!$BD$11:$BD$40,MARZO!$CJ$11:$CJ$40,"A")),"")</f>
        <v>0</v>
      </c>
      <c r="EO201" s="384">
        <f t="array" ref="EO201">IFERROR(_xlfn.XLOOKUP($A201&amp;$B201,ABRIL!$D$11:$D$40&amp;ABRIL!$E$11:$E$40,ABRIL!$AK$11:$AK$40,_xlfn.XLOOKUP($A201&amp;$B201,ABRIL!$BC$11:$BC$40&amp;ABRIL!$BD$11:$BD$40,ABRIL!$CJ$11:$CJ$40,"A")),"")</f>
        <v>0</v>
      </c>
      <c r="EP201" s="384">
        <f t="array" ref="EP201">IFERROR(_xlfn.XLOOKUP($A201&amp;$B201,'ABRIL 2'!$D$11:$D$40&amp;'ABRIL 2'!$E$11:$E$40,'ABRIL 2'!$AK$11:$AK$40,_xlfn.XLOOKUP($A201&amp;$B201,'ABRIL 2'!$BC$11:$BC$40&amp;'ABRIL 2'!$BD$11:$BD$40,'ABRIL 2'!$CJ$11:$CJ$40,"A")),"")</f>
        <v>0</v>
      </c>
      <c r="EQ201" s="384">
        <f t="array" ref="EQ201">IFERROR(_xlfn.XLOOKUP($A201&amp;$B201,MAYO!$D$11:$D$40&amp;MAYO!$E$11:$E$40,MAYO!$AK$11:$AK$40,_xlfn.XLOOKUP($A201&amp;$B201,MAYO!$BC$11:$BC$40&amp;MAYO!$BD$11:$BD$40,MAYO!$CJ$11:$CJ$40,"A")),"")</f>
        <v>0</v>
      </c>
      <c r="ER201" s="384">
        <f t="array" ref="ER201">IFERROR(_xlfn.XLOOKUP($A201&amp;$B201,'MAYO 2'!$D$11:$D$40&amp;'MAYO 2'!$E$11:$E$40,'MAYO 2'!$AK$11:$AK$40,_xlfn.XLOOKUP($A201&amp;$B201,'MAYO 2'!$BC$11:$BC$40&amp;'MAYO 2'!$BD$11:$BD$40,'MAYO 2'!$CJ$11:$CJ$40,"A")),"")</f>
        <v>0</v>
      </c>
      <c r="ES201" s="384">
        <f t="array" ref="ES201">IFERROR(_xlfn.XLOOKUP($A201&amp;$B201,JUNIO!$D$11:$D$40&amp;JUNIO!$E$11:$E$40,JUNIO!$AK$11:$AK$40,_xlfn.XLOOKUP($A201&amp;$B201,JUNIO!$BC$11:$BC$40&amp;JUNIO!$BD$11:$BD$40,JUNIO!$CJ$11:$CJ$40,"A")),"")</f>
        <v>0</v>
      </c>
      <c r="ET201" s="384">
        <f t="array" ref="ET201">IFERROR(_xlfn.XLOOKUP($A201&amp;$B201,'JUNIO 2'!$D$11:$D$40&amp;'JUNIO 2'!$E$11:$E$40,'JUNIO 2'!$AK$11:$AK$40,_xlfn.XLOOKUP($A201&amp;$B201,'JUNIO 2'!$BC$11:$BC$40&amp;'JUNIO 2'!$BD$11:$BD$40,'JUNIO 2'!$CJ$11:$CJ$40,"A")),"")</f>
        <v>0</v>
      </c>
      <c r="EU201" s="384">
        <f t="array" ref="EU201">IFERROR(_xlfn.XLOOKUP($A201&amp;$B201,JULIO!$D$11:$D$40&amp;JULIO!$E$11:$E$40,JULIO!$AK$11:$AK$40,_xlfn.XLOOKUP($A201&amp;$B201,JULIO!$BC$11:$BC$40&amp;JULIO!$BD$11:$BD$40,JULIO!$CJ$11:$CJ$40,"A")),"")</f>
        <v>0</v>
      </c>
      <c r="EV201" s="384">
        <f t="array" ref="EV201">IFERROR(_xlfn.XLOOKUP($A201&amp;$B201,'JULIO 2'!$D$11:$D$40&amp;'JULIO 2'!$E$11:$E$40,'JULIO 2'!$AK$11:$AK$40,_xlfn.XLOOKUP($A201&amp;$B201,'JULIO 2'!$BC$11:$BC$40&amp;'JULIO 2'!$BD$11:$BD$40,'JULIO 2'!$CJ$11:$CJ$40,"A")),"")</f>
        <v>0</v>
      </c>
      <c r="EW201" s="384">
        <f t="array" ref="EW201">IFERROR(_xlfn.XLOOKUP($A201&amp;$B201,AGOSTO!$D$11:$D$40&amp;AGOSTO!$E$11:$E$40,AGOSTO!$AK$11:$AK$40,_xlfn.XLOOKUP($A201&amp;$B201,AGOSTO!$BC$11:$BC$40&amp;AGOSTO!$BD$11:$BD$40,AGOSTO!$CJ$11:$CJ$40,"A")),"")</f>
        <v>0</v>
      </c>
      <c r="EX201" s="384">
        <f t="array" ref="EX201">IFERROR(_xlfn.XLOOKUP($A201&amp;$B201,'AGOSTO 2'!$D$11:$D$40&amp;'AGOSTO 2'!$E$11:$E$40,'AGOSTO 2'!$AK$11:$AK$40,_xlfn.XLOOKUP($A201&amp;$B201,'AGOSTO 2'!$BC$11:$BC$40&amp;'AGOSTO 2'!$BD$11:$BD$40,'AGOSTO 2'!$CJ$11:$CJ$40,"A")),"")</f>
        <v>0</v>
      </c>
      <c r="EY201" s="384">
        <f t="array" ref="EY201">IFERROR(_xlfn.XLOOKUP($A201&amp;$B201,SEPTIEMBRE!$D$11:$D$40&amp;SEPTIEMBRE!$E$11:$E$40,SEPTIEMBRE!$AK$11:$AK$40,_xlfn.XLOOKUP($A201&amp;$B201,SEPTIEMBRE!$BC$11:$BC$40&amp;SEPTIEMBRE!$BD$11:$BD$40,SEPTIEMBRE!$CJ$11:$CJ$40,"A")),"")</f>
        <v>0</v>
      </c>
      <c r="EZ201" s="384">
        <f t="array" ref="EZ201">IFERROR(_xlfn.XLOOKUP($A201&amp;$B201,'SEPTIEMBRE 2'!$D$11:$D$40&amp;'SEPTIEMBRE 2'!$E$11:$E$40,'SEPTIEMBRE 2'!$AK$11:$AK$40,_xlfn.XLOOKUP($A201&amp;$B201,'SEPTIEMBRE 2'!$BC$11:$BC$40&amp;'SEPTIEMBRE 2'!$BD$11:$BD$40,'SEPTIEMBRE 2'!$CJ$11:$CJ$40,"A")),"")</f>
        <v>0</v>
      </c>
      <c r="FA201" s="384">
        <f t="array" ref="FA201">IFERROR(_xlfn.XLOOKUP($A201&amp;$B201,'SEPTIEMBRE 3'!$D$11:$D$40&amp;'SEPTIEMBRE 3'!$E$11:$E$40,'SEPTIEMBRE 3'!$AK$11:$AK$40,_xlfn.XLOOKUP($A201&amp;$B201,'SEPTIEMBRE 3'!$BC$11:$BC$40&amp;'SEPTIEMBRE 3'!$BD$11:$BD$40,'SEPTIEMBRE 3'!$CJ$11:$CJ$40,"A")),"")</f>
        <v>0</v>
      </c>
      <c r="FB201" s="384">
        <f t="array" ref="FB201">IFERROR(_xlfn.XLOOKUP($A201&amp;$B201,OCTUBRE!$D$11:$D$40&amp;OCTUBRE!$E$11:$E$40,OCTUBRE!$AK$11:$AK$40,_xlfn.XLOOKUP($A201&amp;$B201,OCTUBRE!$BC$11:$BC$40&amp;OCTUBRE!$BD$11:$BD$40,OCTUBRE!$CJ$11:$CJ$40,"A")),"")</f>
        <v>0</v>
      </c>
      <c r="FC201" s="384">
        <f t="array" ref="FC201">IFERROR(_xlfn.XLOOKUP($A201&amp;$B201,'OCTUBRE 2'!$D$11:$D$40&amp;'OCTUBRE 2'!$E$11:$E$40,'OCTUBRE 2'!$AK$11:$AK$40,_xlfn.XLOOKUP($A201&amp;$B201,'OCTUBRE 2'!$BC$11:$BC$40&amp;'OCTUBRE 2'!$BD$11:$BD$40,'OCTUBRE 2'!$CJ$11:$CJ$40,"A")),"")</f>
        <v>0</v>
      </c>
      <c r="FD201" s="384">
        <f t="array" ref="FD201">IFERROR(_xlfn.XLOOKUP($A201&amp;$B201,NOVIEMBRE!$D$11:$D$40&amp;NOVIEMBRE!$E$11:$E$40,NOVIEMBRE!$AK$11:$AK$40,_xlfn.XLOOKUP($A201&amp;$B201,NOVIEMBRE!$BC$11:$BC$40&amp;NOVIEMBRE!$BD$11:$BD$40,NOVIEMBRE!$CJ$11:$CJ$40,"A")),"")</f>
        <v>0</v>
      </c>
      <c r="FE201" s="384">
        <f t="array" ref="FE201">IFERROR(_xlfn.XLOOKUP($A201&amp;$B201,'NOVIEMBRE 2'!$D$11:$D$40&amp;'NOVIEMBRE 2'!$E$11:$E$40,'NOVIEMBRE 2'!$AK$11:$AK$40,_xlfn.XLOOKUP($A201&amp;$B201,'NOVIEMBRE 2'!$BC$11:$BC$40&amp;'NOVIEMBRE 2'!$BD$11:$BD$40,'NOVIEMBRE 2'!$CJ$11:$CJ$40,"A")),"")</f>
        <v>0</v>
      </c>
      <c r="FF201" s="385">
        <f t="array" ref="FF201">IFERROR(_xlfn.XLOOKUP($A201&amp;$B201,DICIEMBRE!$D$11:$D$40&amp;DICIEMBRE!$E$11:$E$40,DICIEMBRE!$AK$11:$AK$40,_xlfn.XLOOKUP($A201&amp;$B201,DICIEMBRE!$BC$11:$BC$40&amp;DICIEMBRE!$BD$11:$BD$40,DICIEMBRE!$CJ$11:$CJ$40,"A")),"")</f>
        <v>0</v>
      </c>
      <c r="FG201" s="386" t="str">
        <f t="shared" si="19"/>
        <v/>
      </c>
      <c r="FH201" s="386" t="str">
        <f t="array" ref="FH201">IF(
 COUNT(DZ201:EH201)=0,
 "-",
 IF(
  COUNT(DZ201:EH201) &lt; COUNTA(DZ201:EH201),
  REPT("🟩", ROUND(COUNT(DZ201:EH201)/COUNTA(DZ201:EH201)*5, 0)) &amp;
  REPT("⬜", 5 - ROUND(COUNT(DZ201:EH201)/COUNTA(DZ201:EH201)*5, 0)),
  IF(
    AVERAGE(IF(DZ201:EH201&lt;&gt;"", DZ201:EH201, )) &gt;= 70, "🟩🟩🟩🟩🟩",
    IF(
      AVERAGE(IF(DZ201:EH201&lt;&gt;"",DZ201:EH201, )) &gt;= 56, "🟨🟨🟨🟨🟨",
      "🟥🟥🟥🟥🟥"
    )
  )
 )
)
</f>
        <v>-</v>
      </c>
    </row>
    <row r="202" ht="15.75" customHeight="1">
      <c r="A202" s="168"/>
      <c r="B202" s="169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1"/>
      <c r="N202" s="172" t="str">
        <f t="shared" si="1"/>
        <v/>
      </c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2" t="str">
        <f t="shared" si="2"/>
        <v/>
      </c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2" t="str">
        <f t="shared" si="3"/>
        <v/>
      </c>
      <c r="AM202" s="173"/>
      <c r="AN202" s="173"/>
      <c r="AO202" s="173"/>
      <c r="AP202" s="173"/>
      <c r="AQ202" s="173"/>
      <c r="AR202" s="173"/>
      <c r="AS202" s="173"/>
      <c r="AT202" s="173"/>
      <c r="AU202" s="173"/>
      <c r="AV202" s="171"/>
      <c r="AW202" s="171"/>
      <c r="AX202" s="172" t="str">
        <f t="shared" si="4"/>
        <v/>
      </c>
      <c r="AY202" s="173"/>
      <c r="AZ202" s="173"/>
      <c r="BA202" s="173"/>
      <c r="BB202" s="173"/>
      <c r="BC202" s="173"/>
      <c r="BD202" s="173"/>
      <c r="BE202" s="173"/>
      <c r="BF202" s="173"/>
      <c r="BG202" s="173"/>
      <c r="BH202" s="173"/>
      <c r="BI202" s="173"/>
      <c r="BJ202" s="172" t="str">
        <f t="shared" si="5"/>
        <v/>
      </c>
      <c r="BK202" s="173"/>
      <c r="BL202" s="173"/>
      <c r="BM202" s="173"/>
      <c r="BN202" s="173"/>
      <c r="BO202" s="173"/>
      <c r="BP202" s="173"/>
      <c r="BQ202" s="173"/>
      <c r="BR202" s="173"/>
      <c r="BS202" s="173"/>
      <c r="BT202" s="173"/>
      <c r="BU202" s="173"/>
      <c r="BV202" s="172" t="str">
        <f t="shared" si="6"/>
        <v/>
      </c>
      <c r="BW202" s="173"/>
      <c r="BX202" s="173"/>
      <c r="BY202" s="173"/>
      <c r="BZ202" s="171"/>
      <c r="CA202" s="171"/>
      <c r="CB202" s="171"/>
      <c r="CC202" s="171"/>
      <c r="CD202" s="171"/>
      <c r="CE202" s="171"/>
      <c r="CF202" s="171"/>
      <c r="CG202" s="171"/>
      <c r="CH202" s="172" t="str">
        <f t="shared" si="7"/>
        <v/>
      </c>
      <c r="CI202" s="171"/>
      <c r="CJ202" s="173"/>
      <c r="CK202" s="173"/>
      <c r="CL202" s="173"/>
      <c r="CM202" s="173"/>
      <c r="CN202" s="171"/>
      <c r="CO202" s="171"/>
      <c r="CP202" s="171"/>
      <c r="CQ202" s="173"/>
      <c r="CR202" s="171"/>
      <c r="CS202" s="171"/>
      <c r="CT202" s="172" t="str">
        <f t="shared" si="8"/>
        <v/>
      </c>
      <c r="CU202" s="172"/>
      <c r="CV202" s="172"/>
      <c r="CW202" s="172"/>
      <c r="CX202" s="172"/>
      <c r="CY202" s="172"/>
      <c r="CZ202" s="172"/>
      <c r="DA202" s="172"/>
      <c r="DB202" s="172"/>
      <c r="DC202" s="172"/>
      <c r="DD202" s="172"/>
      <c r="DE202" s="172"/>
      <c r="DF202" s="172"/>
      <c r="DG202" s="188" t="str">
        <f t="array" ref="DG202">IFERROR(_xlfn.XLOOKUP($A202&amp;B202,MARZO!$D$11:$D$40&amp;MARZO!$E$11:$E$40,MARZO!$AM$11:$AM$40,_xlfn.XLOOKUP($A202&amp;$B202,MARZO!$BC$11:$BC$40&amp;MARZO!$BD$11:$BD$40,MARZO!$CL$11:$CL$40,"A"))/1%,"")</f>
        <v/>
      </c>
      <c r="DH202" s="188" t="str">
        <f t="array" ref="DH202">IFERROR(_xlfn.XLOOKUP($A202&amp;$B202,ABRIL!$D$11:$D$40&amp;ABRIL!$E$11:$E$40,ABRIL!$AM$11:$AM$40,_xlfn.XLOOKUP($A202&amp;$B202,ABRIL!$BC$11:$BC$40&amp;ABRIL!$BD$11:$BD$40,ABRIL!$CL$11:$CL$40,"A"))/1%,"")</f>
        <v/>
      </c>
      <c r="DI202" s="188" t="str">
        <f t="array" ref="DI202">IFERROR(_xlfn.XLOOKUP($A202&amp;$B202,'ABRIL 2'!$D$11:$D$40&amp;'ABRIL 2'!$E$11:$E$40,'ABRIL 2'!$AM$11:$AM$40,_xlfn.XLOOKUP($A202&amp;$B202,'ABRIL 2'!$BC$11:$BC$40&amp;'ABRIL 2'!$BD$11:$BD$40,'ABRIL 2'!$CL$11:$CL$40,"A"))/1%,"")</f>
        <v/>
      </c>
      <c r="DJ202" s="188" t="str">
        <f t="array" ref="DJ202">IFERROR(_xlfn.XLOOKUP($A202&amp;$B202,MAYO!$D$11:$D$40&amp;MAYO!$E$11:$E$40,MAYO!$AM$11:$AM$40,_xlfn.XLOOKUP($A202&amp;$B202,MAYO!$BC$11:$BC$40&amp;MAYO!$BD$11:$BD$40,MAYO!$CL$11:$CL$40,"A"))/1%,"")</f>
        <v/>
      </c>
      <c r="DK202" s="188" t="str">
        <f t="array" ref="DK202">IFERROR(_xlfn.XLOOKUP($A202&amp;$B202,'MAYO 2'!$D$11:$D$40&amp;'MAYO 2'!$E$11:$E$40,'MAYO 2'!$AM$11:$AM$40,_xlfn.XLOOKUP($A202&amp;$B202,'MAYO 2'!$BC$11:$BC$40&amp;'MAYO 2'!$BD$11:$BD$40,'MAYO 2'!$CL$11:$CL$40,"A"))/1%,"")</f>
        <v/>
      </c>
      <c r="DL202" s="188" t="str">
        <f t="array" ref="DL202">IFERROR(_xlfn.XLOOKUP($A202&amp;$B202,JUNIO!$D$11:$D$40&amp;JUNIO!$E$11:$E$40,JUNIO!$AM$11:$AM$40,_xlfn.XLOOKUP($A202&amp;$B202,JUNIO!$BC$11:$BC$40&amp;JUNIO!$BD$11:$BD$40,JUNIO!$CL$11:$CL$40,"A"))/1%,"")</f>
        <v/>
      </c>
      <c r="DM202" s="188" t="str">
        <f t="array" ref="DM202">IFERROR(_xlfn.XLOOKUP($A202&amp;$B202,'JUNIO 2'!$D$11:$D$40&amp;'JUNIO 2'!$E$11:$E$40,'JUNIO 2'!$AM$11:$AM$40,_xlfn.XLOOKUP($A202&amp;$B202,'JUNIO 2'!$BC$11:$BC$40&amp;'JUNIO 2'!$BD$11:$BD$40,'JUNIO 2'!$CL$11:$CL$40,"A"))/1%,"")</f>
        <v/>
      </c>
      <c r="DN202" s="188" t="str">
        <f t="array" ref="DN202">IFERROR(_xlfn.XLOOKUP($A202&amp;$B202,JULIO!$D$11:$D$40&amp;JULIO!$E$11:$E$40,JULIO!$AM$11:$AM$40,_xlfn.XLOOKUP($A202&amp;$B202,JULIO!$BC$11:$BC$40&amp;JULIO!$BD$11:$BD$40,JULIO!$CL$11:$CL$40,"A"))/1%,"")</f>
        <v/>
      </c>
      <c r="DO202" s="188" t="str">
        <f t="array" ref="DO202">IFERROR(_xlfn.XLOOKUP($A202&amp;$B202,'JULIO 2'!$D$11:$D$40&amp;'JULIO 2'!$E$11:$E$40,'JULIO 2'!$AM$11:$AM$40,_xlfn.XLOOKUP($A202&amp;$B202,'JULIO 2'!$BC$11:$BC$40&amp;'JULIO 2'!$BD$11:$BD$40,'JULIO 2'!$CL$11:$CL$40,"A"))/1%,"")</f>
        <v/>
      </c>
      <c r="DP202" s="188" t="str">
        <f t="array" ref="DP202">IFERROR(_xlfn.XLOOKUP($A202&amp;$B202,AGOSTO!$D$11:$D$40&amp;AGOSTO!$E$11:$E$40,AGOSTO!$AM$11:$AM$40,_xlfn.XLOOKUP($A202&amp;$B202,AGOSTO!$BC$11:$BC$40&amp;AGOSTO!$BD$11:$BD$40,AGOSTO!$CL$11:$CL$40,"A"))/1%,"")</f>
        <v/>
      </c>
      <c r="DQ202" s="188" t="str">
        <f t="array" ref="DQ202">IFERROR(_xlfn.XLOOKUP($A202&amp;$B202,'AGOSTO 2'!$D$11:$D$40&amp;'AGOSTO 2'!$E$11:$E$40,'AGOSTO 2'!$AM$11:$AM$40,_xlfn.XLOOKUP($A202&amp;$B202,'AGOSTO 2'!$BC$11:$BC$40&amp;'AGOSTO 2'!$BD$11:$BD$40,'AGOSTO 2'!$CL$11:$CL$40,"A"))/1%,"")</f>
        <v/>
      </c>
      <c r="DR202" s="188" t="str">
        <f t="array" ref="DR202">IFERROR(_xlfn.XLOOKUP($A202&amp;$B202,SEPTIEMBRE!$D$11:$D$40&amp;SEPTIEMBRE!$E$11:$E$40,SEPTIEMBRE!$AM$11:$AM$40,_xlfn.XLOOKUP($A202&amp;$B202,SEPTIEMBRE!$BC$11:$BC$40&amp;SEPTIEMBRE!$BD$11:$BD$40,SEPTIEMBRE!$CL$11:$CL$40,"A"))/1%,"")</f>
        <v/>
      </c>
      <c r="DS202" s="188" t="str">
        <f t="array" ref="DS202">IFERROR(_xlfn.XLOOKUP($A202&amp;$B202,'SEPTIEMBRE 2'!$D$11:$D$40&amp;'SEPTIEMBRE 2'!$E$11:$E$40,'SEPTIEMBRE 2'!$AM$11:$AM$40,_xlfn.XLOOKUP($A202&amp;$B202,'SEPTIEMBRE 2'!$BC$11:$BC$40&amp;'SEPTIEMBRE 2'!$BD$11:$BD$40,'SEPTIEMBRE 2'!$CL$11:$CL$40,"A"))/1%,"")</f>
        <v/>
      </c>
      <c r="DT202" s="188" t="str">
        <f t="array" ref="DT202">IFERROR(_xlfn.XLOOKUP($A202&amp;$B202,'SEPTIEMBRE 3'!$D$11:$D$40&amp;'SEPTIEMBRE 3'!$E$11:$E$40,'SEPTIEMBRE 3'!$AM$11:$AM$40,_xlfn.XLOOKUP($A202&amp;$B202,'SEPTIEMBRE 3'!$BC$11:$BC$40&amp;'SEPTIEMBRE 3'!$BD$11:$BD$40,'SEPTIEMBRE 3'!$CL$11:$CL$40,"A"))/1%,"")</f>
        <v/>
      </c>
      <c r="DU202" s="188" t="str">
        <f t="array" ref="DU202">IFERROR(_xlfn.XLOOKUP($A202&amp;$B202,OCTUBRE!$D$11:$D$40&amp;OCTUBRE!$E$11:$E$40,OCTUBRE!$AM$11:$AM$40,_xlfn.XLOOKUP($A202&amp;$B202,OCTUBRE!$BC$11:$BC$40&amp;OCTUBRE!$BD$11:$BD$40,OCTUBRE!$CL$11:$CL$40,"A"))/1%,"")</f>
        <v/>
      </c>
      <c r="DV202" s="188" t="str">
        <f t="array" ref="DV202">IFERROR(_xlfn.XLOOKUP($A202&amp;$B202,'OCTUBRE 2'!$D$11:$D$40&amp;'OCTUBRE 2'!$E$11:$E$40,'OCTUBRE 2'!$AM$11:$AM$40,_xlfn.XLOOKUP($A202&amp;$B202,'OCTUBRE 2'!$BC$11:$BC$40&amp;'OCTUBRE 2'!$BD$11:$BD$40,'OCTUBRE 2'!$CL$11:$CL$40,"A"))/1%,"")</f>
        <v/>
      </c>
      <c r="DW202" s="188" t="str">
        <f t="array" ref="DW202">IFERROR(_xlfn.XLOOKUP($A202&amp;$B202,NOVIEMBRE!$D$11:$D$40&amp;NOVIEMBRE!$E$11:$E$40,NOVIEMBRE!$AM$11:$AM$40,_xlfn.XLOOKUP($A202&amp;$B202,NOVIEMBRE!$BC$11:$BC$40&amp;NOVIEMBRE!$BD$11:$BD$40,NOVIEMBRE!$CL$11:$CL$40,"A"))/1%,"")</f>
        <v/>
      </c>
      <c r="DX202" s="188" t="str">
        <f t="array" ref="DX202">IFERROR(_xlfn.XLOOKUP($A202&amp;$B202,'NOVIEMBRE 2'!$D$11:$D$40&amp;'NOVIEMBRE 2'!$E$11:$E$40,'NOVIEMBRE 2'!$AM$11:$AM$40,_xlfn.XLOOKUP($A202&amp;$B202,'NOVIEMBRE 2'!$BC$11:$BC$40&amp;'NOVIEMBRE 2'!$BD$11:$BD$40,'NOVIEMBRE 2'!$CL$11:$CL$40,"A"))/1%,"")</f>
        <v/>
      </c>
      <c r="DY202" s="188" t="str">
        <f t="array" ref="DY202">IFERROR(_xlfn.XLOOKUP($A202&amp;$B202,DICIEMBRE!$D$11:$D$40&amp;DICIEMBRE!$E$11:$E$40,DICIEMBRE!$AM$11:$AM$40,_xlfn.XLOOKUP($A202&amp;$B202,DICIEMBRE!$BC$11:$BC$40&amp;DICIEMBRE!$BD$11:$BD$40,DICIEMBRE!$CL$11:$CL$40,"A"))/1%,"")</f>
        <v/>
      </c>
      <c r="DZ202" s="381" t="str">
        <f t="shared" si="9"/>
        <v>-</v>
      </c>
      <c r="EA202" s="381" t="str">
        <f t="shared" si="10"/>
        <v>-</v>
      </c>
      <c r="EB202" s="381" t="str">
        <f t="shared" si="11"/>
        <v>-</v>
      </c>
      <c r="EC202" s="381" t="str">
        <f t="shared" si="12"/>
        <v>-</v>
      </c>
      <c r="ED202" s="381" t="str">
        <f t="shared" si="13"/>
        <v>-</v>
      </c>
      <c r="EE202" s="381" t="str">
        <f t="shared" si="14"/>
        <v>-</v>
      </c>
      <c r="EF202" s="381" t="str">
        <f t="shared" si="15"/>
        <v>-</v>
      </c>
      <c r="EG202" s="381" t="str">
        <f t="shared" si="16"/>
        <v>-</v>
      </c>
      <c r="EH202" s="381" t="str">
        <f t="shared" si="17"/>
        <v>-</v>
      </c>
      <c r="EI202" s="188" t="str">
        <f t="shared" si="18"/>
        <v/>
      </c>
      <c r="EJ202" s="382"/>
      <c r="EK202" s="382"/>
      <c r="EL202" s="383"/>
      <c r="EM202" s="21"/>
      <c r="EN202" s="384">
        <f t="array" ref="EN202">IFERROR(_xlfn.XLOOKUP($A202&amp;$B202,MARZO!$D$11:$D$40&amp;MARZO!$E$11:$E$40,MARZO!$AK$11:$AK$40,_xlfn.XLOOKUP($A202&amp;$B202,MARZO!$BC$11:$BC$40&amp;MARZO!$BD$11:$BD$40,MARZO!$CJ$11:$CJ$40,"A")),"")</f>
        <v>0</v>
      </c>
      <c r="EO202" s="384">
        <f t="array" ref="EO202">IFERROR(_xlfn.XLOOKUP($A202&amp;$B202,ABRIL!$D$11:$D$40&amp;ABRIL!$E$11:$E$40,ABRIL!$AK$11:$AK$40,_xlfn.XLOOKUP($A202&amp;$B202,ABRIL!$BC$11:$BC$40&amp;ABRIL!$BD$11:$BD$40,ABRIL!$CJ$11:$CJ$40,"A")),"")</f>
        <v>0</v>
      </c>
      <c r="EP202" s="384">
        <f t="array" ref="EP202">IFERROR(_xlfn.XLOOKUP($A202&amp;$B202,'ABRIL 2'!$D$11:$D$40&amp;'ABRIL 2'!$E$11:$E$40,'ABRIL 2'!$AK$11:$AK$40,_xlfn.XLOOKUP($A202&amp;$B202,'ABRIL 2'!$BC$11:$BC$40&amp;'ABRIL 2'!$BD$11:$BD$40,'ABRIL 2'!$CJ$11:$CJ$40,"A")),"")</f>
        <v>0</v>
      </c>
      <c r="EQ202" s="384">
        <f t="array" ref="EQ202">IFERROR(_xlfn.XLOOKUP($A202&amp;$B202,MAYO!$D$11:$D$40&amp;MAYO!$E$11:$E$40,MAYO!$AK$11:$AK$40,_xlfn.XLOOKUP($A202&amp;$B202,MAYO!$BC$11:$BC$40&amp;MAYO!$BD$11:$BD$40,MAYO!$CJ$11:$CJ$40,"A")),"")</f>
        <v>0</v>
      </c>
      <c r="ER202" s="384">
        <f t="array" ref="ER202">IFERROR(_xlfn.XLOOKUP($A202&amp;$B202,'MAYO 2'!$D$11:$D$40&amp;'MAYO 2'!$E$11:$E$40,'MAYO 2'!$AK$11:$AK$40,_xlfn.XLOOKUP($A202&amp;$B202,'MAYO 2'!$BC$11:$BC$40&amp;'MAYO 2'!$BD$11:$BD$40,'MAYO 2'!$CJ$11:$CJ$40,"A")),"")</f>
        <v>0</v>
      </c>
      <c r="ES202" s="384">
        <f t="array" ref="ES202">IFERROR(_xlfn.XLOOKUP($A202&amp;$B202,JUNIO!$D$11:$D$40&amp;JUNIO!$E$11:$E$40,JUNIO!$AK$11:$AK$40,_xlfn.XLOOKUP($A202&amp;$B202,JUNIO!$BC$11:$BC$40&amp;JUNIO!$BD$11:$BD$40,JUNIO!$CJ$11:$CJ$40,"A")),"")</f>
        <v>0</v>
      </c>
      <c r="ET202" s="384">
        <f t="array" ref="ET202">IFERROR(_xlfn.XLOOKUP($A202&amp;$B202,'JUNIO 2'!$D$11:$D$40&amp;'JUNIO 2'!$E$11:$E$40,'JUNIO 2'!$AK$11:$AK$40,_xlfn.XLOOKUP($A202&amp;$B202,'JUNIO 2'!$BC$11:$BC$40&amp;'JUNIO 2'!$BD$11:$BD$40,'JUNIO 2'!$CJ$11:$CJ$40,"A")),"")</f>
        <v>0</v>
      </c>
      <c r="EU202" s="384">
        <f t="array" ref="EU202">IFERROR(_xlfn.XLOOKUP($A202&amp;$B202,JULIO!$D$11:$D$40&amp;JULIO!$E$11:$E$40,JULIO!$AK$11:$AK$40,_xlfn.XLOOKUP($A202&amp;$B202,JULIO!$BC$11:$BC$40&amp;JULIO!$BD$11:$BD$40,JULIO!$CJ$11:$CJ$40,"A")),"")</f>
        <v>0</v>
      </c>
      <c r="EV202" s="384">
        <f t="array" ref="EV202">IFERROR(_xlfn.XLOOKUP($A202&amp;$B202,'JULIO 2'!$D$11:$D$40&amp;'JULIO 2'!$E$11:$E$40,'JULIO 2'!$AK$11:$AK$40,_xlfn.XLOOKUP($A202&amp;$B202,'JULIO 2'!$BC$11:$BC$40&amp;'JULIO 2'!$BD$11:$BD$40,'JULIO 2'!$CJ$11:$CJ$40,"A")),"")</f>
        <v>0</v>
      </c>
      <c r="EW202" s="384">
        <f t="array" ref="EW202">IFERROR(_xlfn.XLOOKUP($A202&amp;$B202,AGOSTO!$D$11:$D$40&amp;AGOSTO!$E$11:$E$40,AGOSTO!$AK$11:$AK$40,_xlfn.XLOOKUP($A202&amp;$B202,AGOSTO!$BC$11:$BC$40&amp;AGOSTO!$BD$11:$BD$40,AGOSTO!$CJ$11:$CJ$40,"A")),"")</f>
        <v>0</v>
      </c>
      <c r="EX202" s="384">
        <f t="array" ref="EX202">IFERROR(_xlfn.XLOOKUP($A202&amp;$B202,'AGOSTO 2'!$D$11:$D$40&amp;'AGOSTO 2'!$E$11:$E$40,'AGOSTO 2'!$AK$11:$AK$40,_xlfn.XLOOKUP($A202&amp;$B202,'AGOSTO 2'!$BC$11:$BC$40&amp;'AGOSTO 2'!$BD$11:$BD$40,'AGOSTO 2'!$CJ$11:$CJ$40,"A")),"")</f>
        <v>0</v>
      </c>
      <c r="EY202" s="384">
        <f t="array" ref="EY202">IFERROR(_xlfn.XLOOKUP($A202&amp;$B202,SEPTIEMBRE!$D$11:$D$40&amp;SEPTIEMBRE!$E$11:$E$40,SEPTIEMBRE!$AK$11:$AK$40,_xlfn.XLOOKUP($A202&amp;$B202,SEPTIEMBRE!$BC$11:$BC$40&amp;SEPTIEMBRE!$BD$11:$BD$40,SEPTIEMBRE!$CJ$11:$CJ$40,"A")),"")</f>
        <v>0</v>
      </c>
      <c r="EZ202" s="384">
        <f t="array" ref="EZ202">IFERROR(_xlfn.XLOOKUP($A202&amp;$B202,'SEPTIEMBRE 2'!$D$11:$D$40&amp;'SEPTIEMBRE 2'!$E$11:$E$40,'SEPTIEMBRE 2'!$AK$11:$AK$40,_xlfn.XLOOKUP($A202&amp;$B202,'SEPTIEMBRE 2'!$BC$11:$BC$40&amp;'SEPTIEMBRE 2'!$BD$11:$BD$40,'SEPTIEMBRE 2'!$CJ$11:$CJ$40,"A")),"")</f>
        <v>0</v>
      </c>
      <c r="FA202" s="384">
        <f t="array" ref="FA202">IFERROR(_xlfn.XLOOKUP($A202&amp;$B202,'SEPTIEMBRE 3'!$D$11:$D$40&amp;'SEPTIEMBRE 3'!$E$11:$E$40,'SEPTIEMBRE 3'!$AK$11:$AK$40,_xlfn.XLOOKUP($A202&amp;$B202,'SEPTIEMBRE 3'!$BC$11:$BC$40&amp;'SEPTIEMBRE 3'!$BD$11:$BD$40,'SEPTIEMBRE 3'!$CJ$11:$CJ$40,"A")),"")</f>
        <v>0</v>
      </c>
      <c r="FB202" s="384">
        <f t="array" ref="FB202">IFERROR(_xlfn.XLOOKUP($A202&amp;$B202,OCTUBRE!$D$11:$D$40&amp;OCTUBRE!$E$11:$E$40,OCTUBRE!$AK$11:$AK$40,_xlfn.XLOOKUP($A202&amp;$B202,OCTUBRE!$BC$11:$BC$40&amp;OCTUBRE!$BD$11:$BD$40,OCTUBRE!$CJ$11:$CJ$40,"A")),"")</f>
        <v>0</v>
      </c>
      <c r="FC202" s="384">
        <f t="array" ref="FC202">IFERROR(_xlfn.XLOOKUP($A202&amp;$B202,'OCTUBRE 2'!$D$11:$D$40&amp;'OCTUBRE 2'!$E$11:$E$40,'OCTUBRE 2'!$AK$11:$AK$40,_xlfn.XLOOKUP($A202&amp;$B202,'OCTUBRE 2'!$BC$11:$BC$40&amp;'OCTUBRE 2'!$BD$11:$BD$40,'OCTUBRE 2'!$CJ$11:$CJ$40,"A")),"")</f>
        <v>0</v>
      </c>
      <c r="FD202" s="384">
        <f t="array" ref="FD202">IFERROR(_xlfn.XLOOKUP($A202&amp;$B202,NOVIEMBRE!$D$11:$D$40&amp;NOVIEMBRE!$E$11:$E$40,NOVIEMBRE!$AK$11:$AK$40,_xlfn.XLOOKUP($A202&amp;$B202,NOVIEMBRE!$BC$11:$BC$40&amp;NOVIEMBRE!$BD$11:$BD$40,NOVIEMBRE!$CJ$11:$CJ$40,"A")),"")</f>
        <v>0</v>
      </c>
      <c r="FE202" s="384">
        <f t="array" ref="FE202">IFERROR(_xlfn.XLOOKUP($A202&amp;$B202,'NOVIEMBRE 2'!$D$11:$D$40&amp;'NOVIEMBRE 2'!$E$11:$E$40,'NOVIEMBRE 2'!$AK$11:$AK$40,_xlfn.XLOOKUP($A202&amp;$B202,'NOVIEMBRE 2'!$BC$11:$BC$40&amp;'NOVIEMBRE 2'!$BD$11:$BD$40,'NOVIEMBRE 2'!$CJ$11:$CJ$40,"A")),"")</f>
        <v>0</v>
      </c>
      <c r="FF202" s="385">
        <f t="array" ref="FF202">IFERROR(_xlfn.XLOOKUP($A202&amp;$B202,DICIEMBRE!$D$11:$D$40&amp;DICIEMBRE!$E$11:$E$40,DICIEMBRE!$AK$11:$AK$40,_xlfn.XLOOKUP($A202&amp;$B202,DICIEMBRE!$BC$11:$BC$40&amp;DICIEMBRE!$BD$11:$BD$40,DICIEMBRE!$CJ$11:$CJ$40,"A")),"")</f>
        <v>0</v>
      </c>
      <c r="FG202" s="386" t="str">
        <f t="shared" si="19"/>
        <v/>
      </c>
      <c r="FH202" s="386" t="str">
        <f t="array" ref="FH202">IF(
 COUNT(DZ202:EH202)=0,
 "-",
 IF(
  COUNT(DZ202:EH202) &lt; COUNTA(DZ202:EH202),
  REPT("🟩", ROUND(COUNT(DZ202:EH202)/COUNTA(DZ202:EH202)*5, 0)) &amp;
  REPT("⬜", 5 - ROUND(COUNT(DZ202:EH202)/COUNTA(DZ202:EH202)*5, 0)),
  IF(
    AVERAGE(IF(DZ202:EH202&lt;&gt;"", DZ202:EH202, )) &gt;= 70, "🟩🟩🟩🟩🟩",
    IF(
      AVERAGE(IF(DZ202:EH202&lt;&gt;"",DZ202:EH202, )) &gt;= 56, "🟨🟨🟨🟨🟨",
      "🟥🟥🟥🟥🟥"
    )
  )
 )
)
</f>
        <v>-</v>
      </c>
    </row>
    <row r="203" ht="15.75" customHeight="1">
      <c r="A203" s="168"/>
      <c r="B203" s="169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1"/>
      <c r="N203" s="172" t="str">
        <f t="shared" si="1"/>
        <v/>
      </c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2" t="str">
        <f t="shared" si="2"/>
        <v/>
      </c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2" t="str">
        <f t="shared" si="3"/>
        <v/>
      </c>
      <c r="AM203" s="173"/>
      <c r="AN203" s="173"/>
      <c r="AO203" s="173"/>
      <c r="AP203" s="173"/>
      <c r="AQ203" s="173"/>
      <c r="AR203" s="173"/>
      <c r="AS203" s="173"/>
      <c r="AT203" s="173"/>
      <c r="AU203" s="173"/>
      <c r="AV203" s="171"/>
      <c r="AW203" s="171"/>
      <c r="AX203" s="172" t="str">
        <f t="shared" si="4"/>
        <v/>
      </c>
      <c r="AY203" s="173"/>
      <c r="AZ203" s="173"/>
      <c r="BA203" s="173"/>
      <c r="BB203" s="173"/>
      <c r="BC203" s="173"/>
      <c r="BD203" s="173"/>
      <c r="BE203" s="173"/>
      <c r="BF203" s="173"/>
      <c r="BG203" s="173"/>
      <c r="BH203" s="173"/>
      <c r="BI203" s="173"/>
      <c r="BJ203" s="172" t="str">
        <f t="shared" si="5"/>
        <v/>
      </c>
      <c r="BK203" s="173"/>
      <c r="BL203" s="173"/>
      <c r="BM203" s="173"/>
      <c r="BN203" s="173"/>
      <c r="BO203" s="173"/>
      <c r="BP203" s="173"/>
      <c r="BQ203" s="173"/>
      <c r="BR203" s="173"/>
      <c r="BS203" s="173"/>
      <c r="BT203" s="173"/>
      <c r="BU203" s="173"/>
      <c r="BV203" s="172" t="str">
        <f t="shared" si="6"/>
        <v/>
      </c>
      <c r="BW203" s="173"/>
      <c r="BX203" s="173"/>
      <c r="BY203" s="173"/>
      <c r="BZ203" s="171"/>
      <c r="CA203" s="171"/>
      <c r="CB203" s="171"/>
      <c r="CC203" s="171"/>
      <c r="CD203" s="171"/>
      <c r="CE203" s="171"/>
      <c r="CF203" s="171"/>
      <c r="CG203" s="171"/>
      <c r="CH203" s="172" t="str">
        <f t="shared" si="7"/>
        <v/>
      </c>
      <c r="CI203" s="171"/>
      <c r="CJ203" s="173"/>
      <c r="CK203" s="173"/>
      <c r="CL203" s="173"/>
      <c r="CM203" s="173"/>
      <c r="CN203" s="171"/>
      <c r="CO203" s="171"/>
      <c r="CP203" s="171"/>
      <c r="CQ203" s="173"/>
      <c r="CR203" s="171"/>
      <c r="CS203" s="171"/>
      <c r="CT203" s="172" t="str">
        <f t="shared" si="8"/>
        <v/>
      </c>
      <c r="CU203" s="172"/>
      <c r="CV203" s="172"/>
      <c r="CW203" s="172"/>
      <c r="CX203" s="172"/>
      <c r="CY203" s="172"/>
      <c r="CZ203" s="172"/>
      <c r="DA203" s="172"/>
      <c r="DB203" s="172"/>
      <c r="DC203" s="172"/>
      <c r="DD203" s="172"/>
      <c r="DE203" s="172"/>
      <c r="DF203" s="172"/>
      <c r="DG203" s="188" t="str">
        <f t="array" ref="DG203">IFERROR(_xlfn.XLOOKUP($A203&amp;B203,MARZO!$D$11:$D$40&amp;MARZO!$E$11:$E$40,MARZO!$AM$11:$AM$40,_xlfn.XLOOKUP($A203&amp;$B203,MARZO!$BC$11:$BC$40&amp;MARZO!$BD$11:$BD$40,MARZO!$CL$11:$CL$40,"A"))/1%,"")</f>
        <v/>
      </c>
      <c r="DH203" s="188" t="str">
        <f t="array" ref="DH203">IFERROR(_xlfn.XLOOKUP($A203&amp;$B203,ABRIL!$D$11:$D$40&amp;ABRIL!$E$11:$E$40,ABRIL!$AM$11:$AM$40,_xlfn.XLOOKUP($A203&amp;$B203,ABRIL!$BC$11:$BC$40&amp;ABRIL!$BD$11:$BD$40,ABRIL!$CL$11:$CL$40,"A"))/1%,"")</f>
        <v/>
      </c>
      <c r="DI203" s="188" t="str">
        <f t="array" ref="DI203">IFERROR(_xlfn.XLOOKUP($A203&amp;$B203,'ABRIL 2'!$D$11:$D$40&amp;'ABRIL 2'!$E$11:$E$40,'ABRIL 2'!$AM$11:$AM$40,_xlfn.XLOOKUP($A203&amp;$B203,'ABRIL 2'!$BC$11:$BC$40&amp;'ABRIL 2'!$BD$11:$BD$40,'ABRIL 2'!$CL$11:$CL$40,"A"))/1%,"")</f>
        <v/>
      </c>
      <c r="DJ203" s="188" t="str">
        <f t="array" ref="DJ203">IFERROR(_xlfn.XLOOKUP($A203&amp;$B203,MAYO!$D$11:$D$40&amp;MAYO!$E$11:$E$40,MAYO!$AM$11:$AM$40,_xlfn.XLOOKUP($A203&amp;$B203,MAYO!$BC$11:$BC$40&amp;MAYO!$BD$11:$BD$40,MAYO!$CL$11:$CL$40,"A"))/1%,"")</f>
        <v/>
      </c>
      <c r="DK203" s="188" t="str">
        <f t="array" ref="DK203">IFERROR(_xlfn.XLOOKUP($A203&amp;$B203,'MAYO 2'!$D$11:$D$40&amp;'MAYO 2'!$E$11:$E$40,'MAYO 2'!$AM$11:$AM$40,_xlfn.XLOOKUP($A203&amp;$B203,'MAYO 2'!$BC$11:$BC$40&amp;'MAYO 2'!$BD$11:$BD$40,'MAYO 2'!$CL$11:$CL$40,"A"))/1%,"")</f>
        <v/>
      </c>
      <c r="DL203" s="188" t="str">
        <f t="array" ref="DL203">IFERROR(_xlfn.XLOOKUP($A203&amp;$B203,JUNIO!$D$11:$D$40&amp;JUNIO!$E$11:$E$40,JUNIO!$AM$11:$AM$40,_xlfn.XLOOKUP($A203&amp;$B203,JUNIO!$BC$11:$BC$40&amp;JUNIO!$BD$11:$BD$40,JUNIO!$CL$11:$CL$40,"A"))/1%,"")</f>
        <v/>
      </c>
      <c r="DM203" s="188" t="str">
        <f t="array" ref="DM203">IFERROR(_xlfn.XLOOKUP($A203&amp;$B203,'JUNIO 2'!$D$11:$D$40&amp;'JUNIO 2'!$E$11:$E$40,'JUNIO 2'!$AM$11:$AM$40,_xlfn.XLOOKUP($A203&amp;$B203,'JUNIO 2'!$BC$11:$BC$40&amp;'JUNIO 2'!$BD$11:$BD$40,'JUNIO 2'!$CL$11:$CL$40,"A"))/1%,"")</f>
        <v/>
      </c>
      <c r="DN203" s="188" t="str">
        <f t="array" ref="DN203">IFERROR(_xlfn.XLOOKUP($A203&amp;$B203,JULIO!$D$11:$D$40&amp;JULIO!$E$11:$E$40,JULIO!$AM$11:$AM$40,_xlfn.XLOOKUP($A203&amp;$B203,JULIO!$BC$11:$BC$40&amp;JULIO!$BD$11:$BD$40,JULIO!$CL$11:$CL$40,"A"))/1%,"")</f>
        <v/>
      </c>
      <c r="DO203" s="188" t="str">
        <f t="array" ref="DO203">IFERROR(_xlfn.XLOOKUP($A203&amp;$B203,'JULIO 2'!$D$11:$D$40&amp;'JULIO 2'!$E$11:$E$40,'JULIO 2'!$AM$11:$AM$40,_xlfn.XLOOKUP($A203&amp;$B203,'JULIO 2'!$BC$11:$BC$40&amp;'JULIO 2'!$BD$11:$BD$40,'JULIO 2'!$CL$11:$CL$40,"A"))/1%,"")</f>
        <v/>
      </c>
      <c r="DP203" s="188" t="str">
        <f t="array" ref="DP203">IFERROR(_xlfn.XLOOKUP($A203&amp;$B203,AGOSTO!$D$11:$D$40&amp;AGOSTO!$E$11:$E$40,AGOSTO!$AM$11:$AM$40,_xlfn.XLOOKUP($A203&amp;$B203,AGOSTO!$BC$11:$BC$40&amp;AGOSTO!$BD$11:$BD$40,AGOSTO!$CL$11:$CL$40,"A"))/1%,"")</f>
        <v/>
      </c>
      <c r="DQ203" s="188" t="str">
        <f t="array" ref="DQ203">IFERROR(_xlfn.XLOOKUP($A203&amp;$B203,'AGOSTO 2'!$D$11:$D$40&amp;'AGOSTO 2'!$E$11:$E$40,'AGOSTO 2'!$AM$11:$AM$40,_xlfn.XLOOKUP($A203&amp;$B203,'AGOSTO 2'!$BC$11:$BC$40&amp;'AGOSTO 2'!$BD$11:$BD$40,'AGOSTO 2'!$CL$11:$CL$40,"A"))/1%,"")</f>
        <v/>
      </c>
      <c r="DR203" s="188" t="str">
        <f t="array" ref="DR203">IFERROR(_xlfn.XLOOKUP($A203&amp;$B203,SEPTIEMBRE!$D$11:$D$40&amp;SEPTIEMBRE!$E$11:$E$40,SEPTIEMBRE!$AM$11:$AM$40,_xlfn.XLOOKUP($A203&amp;$B203,SEPTIEMBRE!$BC$11:$BC$40&amp;SEPTIEMBRE!$BD$11:$BD$40,SEPTIEMBRE!$CL$11:$CL$40,"A"))/1%,"")</f>
        <v/>
      </c>
      <c r="DS203" s="188" t="str">
        <f t="array" ref="DS203">IFERROR(_xlfn.XLOOKUP($A203&amp;$B203,'SEPTIEMBRE 2'!$D$11:$D$40&amp;'SEPTIEMBRE 2'!$E$11:$E$40,'SEPTIEMBRE 2'!$AM$11:$AM$40,_xlfn.XLOOKUP($A203&amp;$B203,'SEPTIEMBRE 2'!$BC$11:$BC$40&amp;'SEPTIEMBRE 2'!$BD$11:$BD$40,'SEPTIEMBRE 2'!$CL$11:$CL$40,"A"))/1%,"")</f>
        <v/>
      </c>
      <c r="DT203" s="188" t="str">
        <f t="array" ref="DT203">IFERROR(_xlfn.XLOOKUP($A203&amp;$B203,'SEPTIEMBRE 3'!$D$11:$D$40&amp;'SEPTIEMBRE 3'!$E$11:$E$40,'SEPTIEMBRE 3'!$AM$11:$AM$40,_xlfn.XLOOKUP($A203&amp;$B203,'SEPTIEMBRE 3'!$BC$11:$BC$40&amp;'SEPTIEMBRE 3'!$BD$11:$BD$40,'SEPTIEMBRE 3'!$CL$11:$CL$40,"A"))/1%,"")</f>
        <v/>
      </c>
      <c r="DU203" s="188" t="str">
        <f t="array" ref="DU203">IFERROR(_xlfn.XLOOKUP($A203&amp;$B203,OCTUBRE!$D$11:$D$40&amp;OCTUBRE!$E$11:$E$40,OCTUBRE!$AM$11:$AM$40,_xlfn.XLOOKUP($A203&amp;$B203,OCTUBRE!$BC$11:$BC$40&amp;OCTUBRE!$BD$11:$BD$40,OCTUBRE!$CL$11:$CL$40,"A"))/1%,"")</f>
        <v/>
      </c>
      <c r="DV203" s="188" t="str">
        <f t="array" ref="DV203">IFERROR(_xlfn.XLOOKUP($A203&amp;$B203,'OCTUBRE 2'!$D$11:$D$40&amp;'OCTUBRE 2'!$E$11:$E$40,'OCTUBRE 2'!$AM$11:$AM$40,_xlfn.XLOOKUP($A203&amp;$B203,'OCTUBRE 2'!$BC$11:$BC$40&amp;'OCTUBRE 2'!$BD$11:$BD$40,'OCTUBRE 2'!$CL$11:$CL$40,"A"))/1%,"")</f>
        <v/>
      </c>
      <c r="DW203" s="188" t="str">
        <f t="array" ref="DW203">IFERROR(_xlfn.XLOOKUP($A203&amp;$B203,NOVIEMBRE!$D$11:$D$40&amp;NOVIEMBRE!$E$11:$E$40,NOVIEMBRE!$AM$11:$AM$40,_xlfn.XLOOKUP($A203&amp;$B203,NOVIEMBRE!$BC$11:$BC$40&amp;NOVIEMBRE!$BD$11:$BD$40,NOVIEMBRE!$CL$11:$CL$40,"A"))/1%,"")</f>
        <v/>
      </c>
      <c r="DX203" s="188" t="str">
        <f t="array" ref="DX203">IFERROR(_xlfn.XLOOKUP($A203&amp;$B203,'NOVIEMBRE 2'!$D$11:$D$40&amp;'NOVIEMBRE 2'!$E$11:$E$40,'NOVIEMBRE 2'!$AM$11:$AM$40,_xlfn.XLOOKUP($A203&amp;$B203,'NOVIEMBRE 2'!$BC$11:$BC$40&amp;'NOVIEMBRE 2'!$BD$11:$BD$40,'NOVIEMBRE 2'!$CL$11:$CL$40,"A"))/1%,"")</f>
        <v/>
      </c>
      <c r="DY203" s="188" t="str">
        <f t="array" ref="DY203">IFERROR(_xlfn.XLOOKUP($A203&amp;$B203,DICIEMBRE!$D$11:$D$40&amp;DICIEMBRE!$E$11:$E$40,DICIEMBRE!$AM$11:$AM$40,_xlfn.XLOOKUP($A203&amp;$B203,DICIEMBRE!$BC$11:$BC$40&amp;DICIEMBRE!$BD$11:$BD$40,DICIEMBRE!$CL$11:$CL$40,"A"))/1%,"")</f>
        <v/>
      </c>
      <c r="DZ203" s="381" t="str">
        <f t="shared" si="9"/>
        <v>-</v>
      </c>
      <c r="EA203" s="381" t="str">
        <f t="shared" si="10"/>
        <v>-</v>
      </c>
      <c r="EB203" s="381" t="str">
        <f t="shared" si="11"/>
        <v>-</v>
      </c>
      <c r="EC203" s="381" t="str">
        <f t="shared" si="12"/>
        <v>-</v>
      </c>
      <c r="ED203" s="381" t="str">
        <f t="shared" si="13"/>
        <v>-</v>
      </c>
      <c r="EE203" s="381" t="str">
        <f t="shared" si="14"/>
        <v>-</v>
      </c>
      <c r="EF203" s="381" t="str">
        <f t="shared" si="15"/>
        <v>-</v>
      </c>
      <c r="EG203" s="381" t="str">
        <f t="shared" si="16"/>
        <v>-</v>
      </c>
      <c r="EH203" s="381" t="str">
        <f t="shared" si="17"/>
        <v>-</v>
      </c>
      <c r="EI203" s="188" t="str">
        <f t="shared" si="18"/>
        <v/>
      </c>
      <c r="EJ203" s="382"/>
      <c r="EK203" s="382"/>
      <c r="EL203" s="383"/>
      <c r="EM203" s="21"/>
      <c r="EN203" s="384">
        <f t="array" ref="EN203">IFERROR(_xlfn.XLOOKUP($A203&amp;$B203,MARZO!$D$11:$D$40&amp;MARZO!$E$11:$E$40,MARZO!$AK$11:$AK$40,_xlfn.XLOOKUP($A203&amp;$B203,MARZO!$BC$11:$BC$40&amp;MARZO!$BD$11:$BD$40,MARZO!$CJ$11:$CJ$40,"A")),"")</f>
        <v>0</v>
      </c>
      <c r="EO203" s="384">
        <f t="array" ref="EO203">IFERROR(_xlfn.XLOOKUP($A203&amp;$B203,ABRIL!$D$11:$D$40&amp;ABRIL!$E$11:$E$40,ABRIL!$AK$11:$AK$40,_xlfn.XLOOKUP($A203&amp;$B203,ABRIL!$BC$11:$BC$40&amp;ABRIL!$BD$11:$BD$40,ABRIL!$CJ$11:$CJ$40,"A")),"")</f>
        <v>0</v>
      </c>
      <c r="EP203" s="384">
        <f t="array" ref="EP203">IFERROR(_xlfn.XLOOKUP($A203&amp;$B203,'ABRIL 2'!$D$11:$D$40&amp;'ABRIL 2'!$E$11:$E$40,'ABRIL 2'!$AK$11:$AK$40,_xlfn.XLOOKUP($A203&amp;$B203,'ABRIL 2'!$BC$11:$BC$40&amp;'ABRIL 2'!$BD$11:$BD$40,'ABRIL 2'!$CJ$11:$CJ$40,"A")),"")</f>
        <v>0</v>
      </c>
      <c r="EQ203" s="384">
        <f t="array" ref="EQ203">IFERROR(_xlfn.XLOOKUP($A203&amp;$B203,MAYO!$D$11:$D$40&amp;MAYO!$E$11:$E$40,MAYO!$AK$11:$AK$40,_xlfn.XLOOKUP($A203&amp;$B203,MAYO!$BC$11:$BC$40&amp;MAYO!$BD$11:$BD$40,MAYO!$CJ$11:$CJ$40,"A")),"")</f>
        <v>0</v>
      </c>
      <c r="ER203" s="384">
        <f t="array" ref="ER203">IFERROR(_xlfn.XLOOKUP($A203&amp;$B203,'MAYO 2'!$D$11:$D$40&amp;'MAYO 2'!$E$11:$E$40,'MAYO 2'!$AK$11:$AK$40,_xlfn.XLOOKUP($A203&amp;$B203,'MAYO 2'!$BC$11:$BC$40&amp;'MAYO 2'!$BD$11:$BD$40,'MAYO 2'!$CJ$11:$CJ$40,"A")),"")</f>
        <v>0</v>
      </c>
      <c r="ES203" s="384">
        <f t="array" ref="ES203">IFERROR(_xlfn.XLOOKUP($A203&amp;$B203,JUNIO!$D$11:$D$40&amp;JUNIO!$E$11:$E$40,JUNIO!$AK$11:$AK$40,_xlfn.XLOOKUP($A203&amp;$B203,JUNIO!$BC$11:$BC$40&amp;JUNIO!$BD$11:$BD$40,JUNIO!$CJ$11:$CJ$40,"A")),"")</f>
        <v>0</v>
      </c>
      <c r="ET203" s="384">
        <f t="array" ref="ET203">IFERROR(_xlfn.XLOOKUP($A203&amp;$B203,'JUNIO 2'!$D$11:$D$40&amp;'JUNIO 2'!$E$11:$E$40,'JUNIO 2'!$AK$11:$AK$40,_xlfn.XLOOKUP($A203&amp;$B203,'JUNIO 2'!$BC$11:$BC$40&amp;'JUNIO 2'!$BD$11:$BD$40,'JUNIO 2'!$CJ$11:$CJ$40,"A")),"")</f>
        <v>0</v>
      </c>
      <c r="EU203" s="384">
        <f t="array" ref="EU203">IFERROR(_xlfn.XLOOKUP($A203&amp;$B203,JULIO!$D$11:$D$40&amp;JULIO!$E$11:$E$40,JULIO!$AK$11:$AK$40,_xlfn.XLOOKUP($A203&amp;$B203,JULIO!$BC$11:$BC$40&amp;JULIO!$BD$11:$BD$40,JULIO!$CJ$11:$CJ$40,"A")),"")</f>
        <v>0</v>
      </c>
      <c r="EV203" s="384">
        <f t="array" ref="EV203">IFERROR(_xlfn.XLOOKUP($A203&amp;$B203,'JULIO 2'!$D$11:$D$40&amp;'JULIO 2'!$E$11:$E$40,'JULIO 2'!$AK$11:$AK$40,_xlfn.XLOOKUP($A203&amp;$B203,'JULIO 2'!$BC$11:$BC$40&amp;'JULIO 2'!$BD$11:$BD$40,'JULIO 2'!$CJ$11:$CJ$40,"A")),"")</f>
        <v>0</v>
      </c>
      <c r="EW203" s="384">
        <f t="array" ref="EW203">IFERROR(_xlfn.XLOOKUP($A203&amp;$B203,AGOSTO!$D$11:$D$40&amp;AGOSTO!$E$11:$E$40,AGOSTO!$AK$11:$AK$40,_xlfn.XLOOKUP($A203&amp;$B203,AGOSTO!$BC$11:$BC$40&amp;AGOSTO!$BD$11:$BD$40,AGOSTO!$CJ$11:$CJ$40,"A")),"")</f>
        <v>0</v>
      </c>
      <c r="EX203" s="384">
        <f t="array" ref="EX203">IFERROR(_xlfn.XLOOKUP($A203&amp;$B203,'AGOSTO 2'!$D$11:$D$40&amp;'AGOSTO 2'!$E$11:$E$40,'AGOSTO 2'!$AK$11:$AK$40,_xlfn.XLOOKUP($A203&amp;$B203,'AGOSTO 2'!$BC$11:$BC$40&amp;'AGOSTO 2'!$BD$11:$BD$40,'AGOSTO 2'!$CJ$11:$CJ$40,"A")),"")</f>
        <v>0</v>
      </c>
      <c r="EY203" s="384">
        <f t="array" ref="EY203">IFERROR(_xlfn.XLOOKUP($A203&amp;$B203,SEPTIEMBRE!$D$11:$D$40&amp;SEPTIEMBRE!$E$11:$E$40,SEPTIEMBRE!$AK$11:$AK$40,_xlfn.XLOOKUP($A203&amp;$B203,SEPTIEMBRE!$BC$11:$BC$40&amp;SEPTIEMBRE!$BD$11:$BD$40,SEPTIEMBRE!$CJ$11:$CJ$40,"A")),"")</f>
        <v>0</v>
      </c>
      <c r="EZ203" s="384">
        <f t="array" ref="EZ203">IFERROR(_xlfn.XLOOKUP($A203&amp;$B203,'SEPTIEMBRE 2'!$D$11:$D$40&amp;'SEPTIEMBRE 2'!$E$11:$E$40,'SEPTIEMBRE 2'!$AK$11:$AK$40,_xlfn.XLOOKUP($A203&amp;$B203,'SEPTIEMBRE 2'!$BC$11:$BC$40&amp;'SEPTIEMBRE 2'!$BD$11:$BD$40,'SEPTIEMBRE 2'!$CJ$11:$CJ$40,"A")),"")</f>
        <v>0</v>
      </c>
      <c r="FA203" s="384">
        <f t="array" ref="FA203">IFERROR(_xlfn.XLOOKUP($A203&amp;$B203,'SEPTIEMBRE 3'!$D$11:$D$40&amp;'SEPTIEMBRE 3'!$E$11:$E$40,'SEPTIEMBRE 3'!$AK$11:$AK$40,_xlfn.XLOOKUP($A203&amp;$B203,'SEPTIEMBRE 3'!$BC$11:$BC$40&amp;'SEPTIEMBRE 3'!$BD$11:$BD$40,'SEPTIEMBRE 3'!$CJ$11:$CJ$40,"A")),"")</f>
        <v>0</v>
      </c>
      <c r="FB203" s="384">
        <f t="array" ref="FB203">IFERROR(_xlfn.XLOOKUP($A203&amp;$B203,OCTUBRE!$D$11:$D$40&amp;OCTUBRE!$E$11:$E$40,OCTUBRE!$AK$11:$AK$40,_xlfn.XLOOKUP($A203&amp;$B203,OCTUBRE!$BC$11:$BC$40&amp;OCTUBRE!$BD$11:$BD$40,OCTUBRE!$CJ$11:$CJ$40,"A")),"")</f>
        <v>0</v>
      </c>
      <c r="FC203" s="384">
        <f t="array" ref="FC203">IFERROR(_xlfn.XLOOKUP($A203&amp;$B203,'OCTUBRE 2'!$D$11:$D$40&amp;'OCTUBRE 2'!$E$11:$E$40,'OCTUBRE 2'!$AK$11:$AK$40,_xlfn.XLOOKUP($A203&amp;$B203,'OCTUBRE 2'!$BC$11:$BC$40&amp;'OCTUBRE 2'!$BD$11:$BD$40,'OCTUBRE 2'!$CJ$11:$CJ$40,"A")),"")</f>
        <v>0</v>
      </c>
      <c r="FD203" s="384">
        <f t="array" ref="FD203">IFERROR(_xlfn.XLOOKUP($A203&amp;$B203,NOVIEMBRE!$D$11:$D$40&amp;NOVIEMBRE!$E$11:$E$40,NOVIEMBRE!$AK$11:$AK$40,_xlfn.XLOOKUP($A203&amp;$B203,NOVIEMBRE!$BC$11:$BC$40&amp;NOVIEMBRE!$BD$11:$BD$40,NOVIEMBRE!$CJ$11:$CJ$40,"A")),"")</f>
        <v>0</v>
      </c>
      <c r="FE203" s="384">
        <f t="array" ref="FE203">IFERROR(_xlfn.XLOOKUP($A203&amp;$B203,'NOVIEMBRE 2'!$D$11:$D$40&amp;'NOVIEMBRE 2'!$E$11:$E$40,'NOVIEMBRE 2'!$AK$11:$AK$40,_xlfn.XLOOKUP($A203&amp;$B203,'NOVIEMBRE 2'!$BC$11:$BC$40&amp;'NOVIEMBRE 2'!$BD$11:$BD$40,'NOVIEMBRE 2'!$CJ$11:$CJ$40,"A")),"")</f>
        <v>0</v>
      </c>
      <c r="FF203" s="385">
        <f t="array" ref="FF203">IFERROR(_xlfn.XLOOKUP($A203&amp;$B203,DICIEMBRE!$D$11:$D$40&amp;DICIEMBRE!$E$11:$E$40,DICIEMBRE!$AK$11:$AK$40,_xlfn.XLOOKUP($A203&amp;$B203,DICIEMBRE!$BC$11:$BC$40&amp;DICIEMBRE!$BD$11:$BD$40,DICIEMBRE!$CJ$11:$CJ$40,"A")),"")</f>
        <v>0</v>
      </c>
      <c r="FG203" s="386" t="str">
        <f t="shared" si="19"/>
        <v/>
      </c>
      <c r="FH203" s="386" t="str">
        <f t="array" ref="FH203">IF(
 COUNT(DZ203:EH203)=0,
 "-",
 IF(
  COUNT(DZ203:EH203) &lt; COUNTA(DZ203:EH203),
  REPT("🟩", ROUND(COUNT(DZ203:EH203)/COUNTA(DZ203:EH203)*5, 0)) &amp;
  REPT("⬜", 5 - ROUND(COUNT(DZ203:EH203)/COUNTA(DZ203:EH203)*5, 0)),
  IF(
    AVERAGE(IF(DZ203:EH203&lt;&gt;"", DZ203:EH203, )) &gt;= 70, "🟩🟩🟩🟩🟩",
    IF(
      AVERAGE(IF(DZ203:EH203&lt;&gt;"",DZ203:EH203, )) &gt;= 56, "🟨🟨🟨🟨🟨",
      "🟥🟥🟥🟥🟥"
    )
  )
 )
)
</f>
        <v>-</v>
      </c>
    </row>
    <row r="204" ht="15.75" customHeight="1">
      <c r="A204" s="168"/>
      <c r="B204" s="169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1"/>
      <c r="N204" s="172" t="str">
        <f t="shared" si="1"/>
        <v/>
      </c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2" t="str">
        <f t="shared" si="2"/>
        <v/>
      </c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2" t="str">
        <f t="shared" si="3"/>
        <v/>
      </c>
      <c r="AM204" s="173"/>
      <c r="AN204" s="173"/>
      <c r="AO204" s="173"/>
      <c r="AP204" s="173"/>
      <c r="AQ204" s="173"/>
      <c r="AR204" s="173"/>
      <c r="AS204" s="173"/>
      <c r="AT204" s="173"/>
      <c r="AU204" s="173"/>
      <c r="AV204" s="171"/>
      <c r="AW204" s="171"/>
      <c r="AX204" s="172" t="str">
        <f t="shared" si="4"/>
        <v/>
      </c>
      <c r="AY204" s="173"/>
      <c r="AZ204" s="173"/>
      <c r="BA204" s="173"/>
      <c r="BB204" s="173"/>
      <c r="BC204" s="173"/>
      <c r="BD204" s="173"/>
      <c r="BE204" s="173"/>
      <c r="BF204" s="173"/>
      <c r="BG204" s="173"/>
      <c r="BH204" s="173"/>
      <c r="BI204" s="173"/>
      <c r="BJ204" s="172" t="str">
        <f t="shared" si="5"/>
        <v/>
      </c>
      <c r="BK204" s="173"/>
      <c r="BL204" s="173"/>
      <c r="BM204" s="173"/>
      <c r="BN204" s="173"/>
      <c r="BO204" s="173"/>
      <c r="BP204" s="173"/>
      <c r="BQ204" s="173"/>
      <c r="BR204" s="173"/>
      <c r="BS204" s="173"/>
      <c r="BT204" s="173"/>
      <c r="BU204" s="173"/>
      <c r="BV204" s="172" t="str">
        <f t="shared" si="6"/>
        <v/>
      </c>
      <c r="BW204" s="173"/>
      <c r="BX204" s="173"/>
      <c r="BY204" s="173"/>
      <c r="BZ204" s="171"/>
      <c r="CA204" s="171"/>
      <c r="CB204" s="171"/>
      <c r="CC204" s="171"/>
      <c r="CD204" s="171"/>
      <c r="CE204" s="171"/>
      <c r="CF204" s="171"/>
      <c r="CG204" s="171"/>
      <c r="CH204" s="172" t="str">
        <f t="shared" si="7"/>
        <v/>
      </c>
      <c r="CI204" s="171"/>
      <c r="CJ204" s="173"/>
      <c r="CK204" s="173"/>
      <c r="CL204" s="173"/>
      <c r="CM204" s="173"/>
      <c r="CN204" s="171"/>
      <c r="CO204" s="171"/>
      <c r="CP204" s="171"/>
      <c r="CQ204" s="173"/>
      <c r="CR204" s="171"/>
      <c r="CS204" s="171"/>
      <c r="CT204" s="172" t="str">
        <f t="shared" si="8"/>
        <v/>
      </c>
      <c r="CU204" s="172"/>
      <c r="CV204" s="172"/>
      <c r="CW204" s="172"/>
      <c r="CX204" s="172"/>
      <c r="CY204" s="172"/>
      <c r="CZ204" s="172"/>
      <c r="DA204" s="172"/>
      <c r="DB204" s="172"/>
      <c r="DC204" s="172"/>
      <c r="DD204" s="172"/>
      <c r="DE204" s="172"/>
      <c r="DF204" s="172"/>
      <c r="DG204" s="188" t="str">
        <f t="array" ref="DG204">IFERROR(_xlfn.XLOOKUP($A204&amp;B204,MARZO!$D$11:$D$40&amp;MARZO!$E$11:$E$40,MARZO!$AM$11:$AM$40,_xlfn.XLOOKUP($A204&amp;$B204,MARZO!$BC$11:$BC$40&amp;MARZO!$BD$11:$BD$40,MARZO!$CL$11:$CL$40,"A"))/1%,"")</f>
        <v/>
      </c>
      <c r="DH204" s="188" t="str">
        <f t="array" ref="DH204">IFERROR(_xlfn.XLOOKUP($A204&amp;$B204,ABRIL!$D$11:$D$40&amp;ABRIL!$E$11:$E$40,ABRIL!$AM$11:$AM$40,_xlfn.XLOOKUP($A204&amp;$B204,ABRIL!$BC$11:$BC$40&amp;ABRIL!$BD$11:$BD$40,ABRIL!$CL$11:$CL$40,"A"))/1%,"")</f>
        <v/>
      </c>
      <c r="DI204" s="188" t="str">
        <f t="array" ref="DI204">IFERROR(_xlfn.XLOOKUP($A204&amp;$B204,'ABRIL 2'!$D$11:$D$40&amp;'ABRIL 2'!$E$11:$E$40,'ABRIL 2'!$AM$11:$AM$40,_xlfn.XLOOKUP($A204&amp;$B204,'ABRIL 2'!$BC$11:$BC$40&amp;'ABRIL 2'!$BD$11:$BD$40,'ABRIL 2'!$CL$11:$CL$40,"A"))/1%,"")</f>
        <v/>
      </c>
      <c r="DJ204" s="188" t="str">
        <f t="array" ref="DJ204">IFERROR(_xlfn.XLOOKUP($A204&amp;$B204,MAYO!$D$11:$D$40&amp;MAYO!$E$11:$E$40,MAYO!$AM$11:$AM$40,_xlfn.XLOOKUP($A204&amp;$B204,MAYO!$BC$11:$BC$40&amp;MAYO!$BD$11:$BD$40,MAYO!$CL$11:$CL$40,"A"))/1%,"")</f>
        <v/>
      </c>
      <c r="DK204" s="188" t="str">
        <f t="array" ref="DK204">IFERROR(_xlfn.XLOOKUP($A204&amp;$B204,'MAYO 2'!$D$11:$D$40&amp;'MAYO 2'!$E$11:$E$40,'MAYO 2'!$AM$11:$AM$40,_xlfn.XLOOKUP($A204&amp;$B204,'MAYO 2'!$BC$11:$BC$40&amp;'MAYO 2'!$BD$11:$BD$40,'MAYO 2'!$CL$11:$CL$40,"A"))/1%,"")</f>
        <v/>
      </c>
      <c r="DL204" s="188" t="str">
        <f t="array" ref="DL204">IFERROR(_xlfn.XLOOKUP($A204&amp;$B204,JUNIO!$D$11:$D$40&amp;JUNIO!$E$11:$E$40,JUNIO!$AM$11:$AM$40,_xlfn.XLOOKUP($A204&amp;$B204,JUNIO!$BC$11:$BC$40&amp;JUNIO!$BD$11:$BD$40,JUNIO!$CL$11:$CL$40,"A"))/1%,"")</f>
        <v/>
      </c>
      <c r="DM204" s="188" t="str">
        <f t="array" ref="DM204">IFERROR(_xlfn.XLOOKUP($A204&amp;$B204,'JUNIO 2'!$D$11:$D$40&amp;'JUNIO 2'!$E$11:$E$40,'JUNIO 2'!$AM$11:$AM$40,_xlfn.XLOOKUP($A204&amp;$B204,'JUNIO 2'!$BC$11:$BC$40&amp;'JUNIO 2'!$BD$11:$BD$40,'JUNIO 2'!$CL$11:$CL$40,"A"))/1%,"")</f>
        <v/>
      </c>
      <c r="DN204" s="188" t="str">
        <f t="array" ref="DN204">IFERROR(_xlfn.XLOOKUP($A204&amp;$B204,JULIO!$D$11:$D$40&amp;JULIO!$E$11:$E$40,JULIO!$AM$11:$AM$40,_xlfn.XLOOKUP($A204&amp;$B204,JULIO!$BC$11:$BC$40&amp;JULIO!$BD$11:$BD$40,JULIO!$CL$11:$CL$40,"A"))/1%,"")</f>
        <v/>
      </c>
      <c r="DO204" s="188" t="str">
        <f t="array" ref="DO204">IFERROR(_xlfn.XLOOKUP($A204&amp;$B204,'JULIO 2'!$D$11:$D$40&amp;'JULIO 2'!$E$11:$E$40,'JULIO 2'!$AM$11:$AM$40,_xlfn.XLOOKUP($A204&amp;$B204,'JULIO 2'!$BC$11:$BC$40&amp;'JULIO 2'!$BD$11:$BD$40,'JULIO 2'!$CL$11:$CL$40,"A"))/1%,"")</f>
        <v/>
      </c>
      <c r="DP204" s="188" t="str">
        <f t="array" ref="DP204">IFERROR(_xlfn.XLOOKUP($A204&amp;$B204,AGOSTO!$D$11:$D$40&amp;AGOSTO!$E$11:$E$40,AGOSTO!$AM$11:$AM$40,_xlfn.XLOOKUP($A204&amp;$B204,AGOSTO!$BC$11:$BC$40&amp;AGOSTO!$BD$11:$BD$40,AGOSTO!$CL$11:$CL$40,"A"))/1%,"")</f>
        <v/>
      </c>
      <c r="DQ204" s="188" t="str">
        <f t="array" ref="DQ204">IFERROR(_xlfn.XLOOKUP($A204&amp;$B204,'AGOSTO 2'!$D$11:$D$40&amp;'AGOSTO 2'!$E$11:$E$40,'AGOSTO 2'!$AM$11:$AM$40,_xlfn.XLOOKUP($A204&amp;$B204,'AGOSTO 2'!$BC$11:$BC$40&amp;'AGOSTO 2'!$BD$11:$BD$40,'AGOSTO 2'!$CL$11:$CL$40,"A"))/1%,"")</f>
        <v/>
      </c>
      <c r="DR204" s="188" t="str">
        <f t="array" ref="DR204">IFERROR(_xlfn.XLOOKUP($A204&amp;$B204,SEPTIEMBRE!$D$11:$D$40&amp;SEPTIEMBRE!$E$11:$E$40,SEPTIEMBRE!$AM$11:$AM$40,_xlfn.XLOOKUP($A204&amp;$B204,SEPTIEMBRE!$BC$11:$BC$40&amp;SEPTIEMBRE!$BD$11:$BD$40,SEPTIEMBRE!$CL$11:$CL$40,"A"))/1%,"")</f>
        <v/>
      </c>
      <c r="DS204" s="188" t="str">
        <f t="array" ref="DS204">IFERROR(_xlfn.XLOOKUP($A204&amp;$B204,'SEPTIEMBRE 2'!$D$11:$D$40&amp;'SEPTIEMBRE 2'!$E$11:$E$40,'SEPTIEMBRE 2'!$AM$11:$AM$40,_xlfn.XLOOKUP($A204&amp;$B204,'SEPTIEMBRE 2'!$BC$11:$BC$40&amp;'SEPTIEMBRE 2'!$BD$11:$BD$40,'SEPTIEMBRE 2'!$CL$11:$CL$40,"A"))/1%,"")</f>
        <v/>
      </c>
      <c r="DT204" s="188" t="str">
        <f t="array" ref="DT204">IFERROR(_xlfn.XLOOKUP($A204&amp;$B204,'SEPTIEMBRE 3'!$D$11:$D$40&amp;'SEPTIEMBRE 3'!$E$11:$E$40,'SEPTIEMBRE 3'!$AM$11:$AM$40,_xlfn.XLOOKUP($A204&amp;$B204,'SEPTIEMBRE 3'!$BC$11:$BC$40&amp;'SEPTIEMBRE 3'!$BD$11:$BD$40,'SEPTIEMBRE 3'!$CL$11:$CL$40,"A"))/1%,"")</f>
        <v/>
      </c>
      <c r="DU204" s="188" t="str">
        <f t="array" ref="DU204">IFERROR(_xlfn.XLOOKUP($A204&amp;$B204,OCTUBRE!$D$11:$D$40&amp;OCTUBRE!$E$11:$E$40,OCTUBRE!$AM$11:$AM$40,_xlfn.XLOOKUP($A204&amp;$B204,OCTUBRE!$BC$11:$BC$40&amp;OCTUBRE!$BD$11:$BD$40,OCTUBRE!$CL$11:$CL$40,"A"))/1%,"")</f>
        <v/>
      </c>
      <c r="DV204" s="188" t="str">
        <f t="array" ref="DV204">IFERROR(_xlfn.XLOOKUP($A204&amp;$B204,'OCTUBRE 2'!$D$11:$D$40&amp;'OCTUBRE 2'!$E$11:$E$40,'OCTUBRE 2'!$AM$11:$AM$40,_xlfn.XLOOKUP($A204&amp;$B204,'OCTUBRE 2'!$BC$11:$BC$40&amp;'OCTUBRE 2'!$BD$11:$BD$40,'OCTUBRE 2'!$CL$11:$CL$40,"A"))/1%,"")</f>
        <v/>
      </c>
      <c r="DW204" s="188" t="str">
        <f t="array" ref="DW204">IFERROR(_xlfn.XLOOKUP($A204&amp;$B204,NOVIEMBRE!$D$11:$D$40&amp;NOVIEMBRE!$E$11:$E$40,NOVIEMBRE!$AM$11:$AM$40,_xlfn.XLOOKUP($A204&amp;$B204,NOVIEMBRE!$BC$11:$BC$40&amp;NOVIEMBRE!$BD$11:$BD$40,NOVIEMBRE!$CL$11:$CL$40,"A"))/1%,"")</f>
        <v/>
      </c>
      <c r="DX204" s="188" t="str">
        <f t="array" ref="DX204">IFERROR(_xlfn.XLOOKUP($A204&amp;$B204,'NOVIEMBRE 2'!$D$11:$D$40&amp;'NOVIEMBRE 2'!$E$11:$E$40,'NOVIEMBRE 2'!$AM$11:$AM$40,_xlfn.XLOOKUP($A204&amp;$B204,'NOVIEMBRE 2'!$BC$11:$BC$40&amp;'NOVIEMBRE 2'!$BD$11:$BD$40,'NOVIEMBRE 2'!$CL$11:$CL$40,"A"))/1%,"")</f>
        <v/>
      </c>
      <c r="DY204" s="188" t="str">
        <f t="array" ref="DY204">IFERROR(_xlfn.XLOOKUP($A204&amp;$B204,DICIEMBRE!$D$11:$D$40&amp;DICIEMBRE!$E$11:$E$40,DICIEMBRE!$AM$11:$AM$40,_xlfn.XLOOKUP($A204&amp;$B204,DICIEMBRE!$BC$11:$BC$40&amp;DICIEMBRE!$BD$11:$BD$40,DICIEMBRE!$CL$11:$CL$40,"A"))/1%,"")</f>
        <v/>
      </c>
      <c r="DZ204" s="381" t="str">
        <f t="shared" si="9"/>
        <v>-</v>
      </c>
      <c r="EA204" s="381" t="str">
        <f t="shared" si="10"/>
        <v>-</v>
      </c>
      <c r="EB204" s="381" t="str">
        <f t="shared" si="11"/>
        <v>-</v>
      </c>
      <c r="EC204" s="381" t="str">
        <f t="shared" si="12"/>
        <v>-</v>
      </c>
      <c r="ED204" s="381" t="str">
        <f t="shared" si="13"/>
        <v>-</v>
      </c>
      <c r="EE204" s="381" t="str">
        <f t="shared" si="14"/>
        <v>-</v>
      </c>
      <c r="EF204" s="381" t="str">
        <f t="shared" si="15"/>
        <v>-</v>
      </c>
      <c r="EG204" s="381" t="str">
        <f t="shared" si="16"/>
        <v>-</v>
      </c>
      <c r="EH204" s="381" t="str">
        <f t="shared" si="17"/>
        <v>-</v>
      </c>
      <c r="EI204" s="188" t="str">
        <f t="shared" si="18"/>
        <v/>
      </c>
      <c r="EJ204" s="382"/>
      <c r="EK204" s="382"/>
      <c r="EL204" s="383"/>
      <c r="EM204" s="21"/>
      <c r="EN204" s="384">
        <f t="array" ref="EN204">IFERROR(_xlfn.XLOOKUP($A204&amp;$B204,MARZO!$D$11:$D$40&amp;MARZO!$E$11:$E$40,MARZO!$AK$11:$AK$40,_xlfn.XLOOKUP($A204&amp;$B204,MARZO!$BC$11:$BC$40&amp;MARZO!$BD$11:$BD$40,MARZO!$CJ$11:$CJ$40,"A")),"")</f>
        <v>0</v>
      </c>
      <c r="EO204" s="384">
        <f t="array" ref="EO204">IFERROR(_xlfn.XLOOKUP($A204&amp;$B204,ABRIL!$D$11:$D$40&amp;ABRIL!$E$11:$E$40,ABRIL!$AK$11:$AK$40,_xlfn.XLOOKUP($A204&amp;$B204,ABRIL!$BC$11:$BC$40&amp;ABRIL!$BD$11:$BD$40,ABRIL!$CJ$11:$CJ$40,"A")),"")</f>
        <v>0</v>
      </c>
      <c r="EP204" s="384">
        <f t="array" ref="EP204">IFERROR(_xlfn.XLOOKUP($A204&amp;$B204,'ABRIL 2'!$D$11:$D$40&amp;'ABRIL 2'!$E$11:$E$40,'ABRIL 2'!$AK$11:$AK$40,_xlfn.XLOOKUP($A204&amp;$B204,'ABRIL 2'!$BC$11:$BC$40&amp;'ABRIL 2'!$BD$11:$BD$40,'ABRIL 2'!$CJ$11:$CJ$40,"A")),"")</f>
        <v>0</v>
      </c>
      <c r="EQ204" s="384">
        <f t="array" ref="EQ204">IFERROR(_xlfn.XLOOKUP($A204&amp;$B204,MAYO!$D$11:$D$40&amp;MAYO!$E$11:$E$40,MAYO!$AK$11:$AK$40,_xlfn.XLOOKUP($A204&amp;$B204,MAYO!$BC$11:$BC$40&amp;MAYO!$BD$11:$BD$40,MAYO!$CJ$11:$CJ$40,"A")),"")</f>
        <v>0</v>
      </c>
      <c r="ER204" s="384">
        <f t="array" ref="ER204">IFERROR(_xlfn.XLOOKUP($A204&amp;$B204,'MAYO 2'!$D$11:$D$40&amp;'MAYO 2'!$E$11:$E$40,'MAYO 2'!$AK$11:$AK$40,_xlfn.XLOOKUP($A204&amp;$B204,'MAYO 2'!$BC$11:$BC$40&amp;'MAYO 2'!$BD$11:$BD$40,'MAYO 2'!$CJ$11:$CJ$40,"A")),"")</f>
        <v>0</v>
      </c>
      <c r="ES204" s="384">
        <f t="array" ref="ES204">IFERROR(_xlfn.XLOOKUP($A204&amp;$B204,JUNIO!$D$11:$D$40&amp;JUNIO!$E$11:$E$40,JUNIO!$AK$11:$AK$40,_xlfn.XLOOKUP($A204&amp;$B204,JUNIO!$BC$11:$BC$40&amp;JUNIO!$BD$11:$BD$40,JUNIO!$CJ$11:$CJ$40,"A")),"")</f>
        <v>0</v>
      </c>
      <c r="ET204" s="384">
        <f t="array" ref="ET204">IFERROR(_xlfn.XLOOKUP($A204&amp;$B204,'JUNIO 2'!$D$11:$D$40&amp;'JUNIO 2'!$E$11:$E$40,'JUNIO 2'!$AK$11:$AK$40,_xlfn.XLOOKUP($A204&amp;$B204,'JUNIO 2'!$BC$11:$BC$40&amp;'JUNIO 2'!$BD$11:$BD$40,'JUNIO 2'!$CJ$11:$CJ$40,"A")),"")</f>
        <v>0</v>
      </c>
      <c r="EU204" s="384">
        <f t="array" ref="EU204">IFERROR(_xlfn.XLOOKUP($A204&amp;$B204,JULIO!$D$11:$D$40&amp;JULIO!$E$11:$E$40,JULIO!$AK$11:$AK$40,_xlfn.XLOOKUP($A204&amp;$B204,JULIO!$BC$11:$BC$40&amp;JULIO!$BD$11:$BD$40,JULIO!$CJ$11:$CJ$40,"A")),"")</f>
        <v>0</v>
      </c>
      <c r="EV204" s="384">
        <f t="array" ref="EV204">IFERROR(_xlfn.XLOOKUP($A204&amp;$B204,'JULIO 2'!$D$11:$D$40&amp;'JULIO 2'!$E$11:$E$40,'JULIO 2'!$AK$11:$AK$40,_xlfn.XLOOKUP($A204&amp;$B204,'JULIO 2'!$BC$11:$BC$40&amp;'JULIO 2'!$BD$11:$BD$40,'JULIO 2'!$CJ$11:$CJ$40,"A")),"")</f>
        <v>0</v>
      </c>
      <c r="EW204" s="384">
        <f t="array" ref="EW204">IFERROR(_xlfn.XLOOKUP($A204&amp;$B204,AGOSTO!$D$11:$D$40&amp;AGOSTO!$E$11:$E$40,AGOSTO!$AK$11:$AK$40,_xlfn.XLOOKUP($A204&amp;$B204,AGOSTO!$BC$11:$BC$40&amp;AGOSTO!$BD$11:$BD$40,AGOSTO!$CJ$11:$CJ$40,"A")),"")</f>
        <v>0</v>
      </c>
      <c r="EX204" s="384">
        <f t="array" ref="EX204">IFERROR(_xlfn.XLOOKUP($A204&amp;$B204,'AGOSTO 2'!$D$11:$D$40&amp;'AGOSTO 2'!$E$11:$E$40,'AGOSTO 2'!$AK$11:$AK$40,_xlfn.XLOOKUP($A204&amp;$B204,'AGOSTO 2'!$BC$11:$BC$40&amp;'AGOSTO 2'!$BD$11:$BD$40,'AGOSTO 2'!$CJ$11:$CJ$40,"A")),"")</f>
        <v>0</v>
      </c>
      <c r="EY204" s="384">
        <f t="array" ref="EY204">IFERROR(_xlfn.XLOOKUP($A204&amp;$B204,SEPTIEMBRE!$D$11:$D$40&amp;SEPTIEMBRE!$E$11:$E$40,SEPTIEMBRE!$AK$11:$AK$40,_xlfn.XLOOKUP($A204&amp;$B204,SEPTIEMBRE!$BC$11:$BC$40&amp;SEPTIEMBRE!$BD$11:$BD$40,SEPTIEMBRE!$CJ$11:$CJ$40,"A")),"")</f>
        <v>0</v>
      </c>
      <c r="EZ204" s="384">
        <f t="array" ref="EZ204">IFERROR(_xlfn.XLOOKUP($A204&amp;$B204,'SEPTIEMBRE 2'!$D$11:$D$40&amp;'SEPTIEMBRE 2'!$E$11:$E$40,'SEPTIEMBRE 2'!$AK$11:$AK$40,_xlfn.XLOOKUP($A204&amp;$B204,'SEPTIEMBRE 2'!$BC$11:$BC$40&amp;'SEPTIEMBRE 2'!$BD$11:$BD$40,'SEPTIEMBRE 2'!$CJ$11:$CJ$40,"A")),"")</f>
        <v>0</v>
      </c>
      <c r="FA204" s="384">
        <f t="array" ref="FA204">IFERROR(_xlfn.XLOOKUP($A204&amp;$B204,'SEPTIEMBRE 3'!$D$11:$D$40&amp;'SEPTIEMBRE 3'!$E$11:$E$40,'SEPTIEMBRE 3'!$AK$11:$AK$40,_xlfn.XLOOKUP($A204&amp;$B204,'SEPTIEMBRE 3'!$BC$11:$BC$40&amp;'SEPTIEMBRE 3'!$BD$11:$BD$40,'SEPTIEMBRE 3'!$CJ$11:$CJ$40,"A")),"")</f>
        <v>0</v>
      </c>
      <c r="FB204" s="384">
        <f t="array" ref="FB204">IFERROR(_xlfn.XLOOKUP($A204&amp;$B204,OCTUBRE!$D$11:$D$40&amp;OCTUBRE!$E$11:$E$40,OCTUBRE!$AK$11:$AK$40,_xlfn.XLOOKUP($A204&amp;$B204,OCTUBRE!$BC$11:$BC$40&amp;OCTUBRE!$BD$11:$BD$40,OCTUBRE!$CJ$11:$CJ$40,"A")),"")</f>
        <v>0</v>
      </c>
      <c r="FC204" s="384">
        <f t="array" ref="FC204">IFERROR(_xlfn.XLOOKUP($A204&amp;$B204,'OCTUBRE 2'!$D$11:$D$40&amp;'OCTUBRE 2'!$E$11:$E$40,'OCTUBRE 2'!$AK$11:$AK$40,_xlfn.XLOOKUP($A204&amp;$B204,'OCTUBRE 2'!$BC$11:$BC$40&amp;'OCTUBRE 2'!$BD$11:$BD$40,'OCTUBRE 2'!$CJ$11:$CJ$40,"A")),"")</f>
        <v>0</v>
      </c>
      <c r="FD204" s="384">
        <f t="array" ref="FD204">IFERROR(_xlfn.XLOOKUP($A204&amp;$B204,NOVIEMBRE!$D$11:$D$40&amp;NOVIEMBRE!$E$11:$E$40,NOVIEMBRE!$AK$11:$AK$40,_xlfn.XLOOKUP($A204&amp;$B204,NOVIEMBRE!$BC$11:$BC$40&amp;NOVIEMBRE!$BD$11:$BD$40,NOVIEMBRE!$CJ$11:$CJ$40,"A")),"")</f>
        <v>0</v>
      </c>
      <c r="FE204" s="384">
        <f t="array" ref="FE204">IFERROR(_xlfn.XLOOKUP($A204&amp;$B204,'NOVIEMBRE 2'!$D$11:$D$40&amp;'NOVIEMBRE 2'!$E$11:$E$40,'NOVIEMBRE 2'!$AK$11:$AK$40,_xlfn.XLOOKUP($A204&amp;$B204,'NOVIEMBRE 2'!$BC$11:$BC$40&amp;'NOVIEMBRE 2'!$BD$11:$BD$40,'NOVIEMBRE 2'!$CJ$11:$CJ$40,"A")),"")</f>
        <v>0</v>
      </c>
      <c r="FF204" s="385">
        <f t="array" ref="FF204">IFERROR(_xlfn.XLOOKUP($A204&amp;$B204,DICIEMBRE!$D$11:$D$40&amp;DICIEMBRE!$E$11:$E$40,DICIEMBRE!$AK$11:$AK$40,_xlfn.XLOOKUP($A204&amp;$B204,DICIEMBRE!$BC$11:$BC$40&amp;DICIEMBRE!$BD$11:$BD$40,DICIEMBRE!$CJ$11:$CJ$40,"A")),"")</f>
        <v>0</v>
      </c>
      <c r="FG204" s="386" t="str">
        <f t="shared" si="19"/>
        <v/>
      </c>
      <c r="FH204" s="386" t="str">
        <f t="array" ref="FH204">IF(
 COUNT(DZ204:EH204)=0,
 "-",
 IF(
  COUNT(DZ204:EH204) &lt; COUNTA(DZ204:EH204),
  REPT("🟩", ROUND(COUNT(DZ204:EH204)/COUNTA(DZ204:EH204)*5, 0)) &amp;
  REPT("⬜", 5 - ROUND(COUNT(DZ204:EH204)/COUNTA(DZ204:EH204)*5, 0)),
  IF(
    AVERAGE(IF(DZ204:EH204&lt;&gt;"", DZ204:EH204, )) &gt;= 70, "🟩🟩🟩🟩🟩",
    IF(
      AVERAGE(IF(DZ204:EH204&lt;&gt;"",DZ204:EH204, )) &gt;= 56, "🟨🟨🟨🟨🟨",
      "🟥🟥🟥🟥🟥"
    )
  )
 )
)
</f>
        <v>-</v>
      </c>
    </row>
    <row r="205" ht="15.75" customHeight="1">
      <c r="A205" s="168"/>
      <c r="B205" s="169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1"/>
      <c r="N205" s="172" t="str">
        <f t="shared" si="1"/>
        <v/>
      </c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2" t="str">
        <f t="shared" si="2"/>
        <v/>
      </c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2" t="str">
        <f t="shared" si="3"/>
        <v/>
      </c>
      <c r="AM205" s="173"/>
      <c r="AN205" s="173"/>
      <c r="AO205" s="173"/>
      <c r="AP205" s="173"/>
      <c r="AQ205" s="173"/>
      <c r="AR205" s="173"/>
      <c r="AS205" s="173"/>
      <c r="AT205" s="173"/>
      <c r="AU205" s="173"/>
      <c r="AV205" s="171"/>
      <c r="AW205" s="171"/>
      <c r="AX205" s="172" t="str">
        <f t="shared" si="4"/>
        <v/>
      </c>
      <c r="AY205" s="173"/>
      <c r="AZ205" s="173"/>
      <c r="BA205" s="173"/>
      <c r="BB205" s="173"/>
      <c r="BC205" s="173"/>
      <c r="BD205" s="173"/>
      <c r="BE205" s="173"/>
      <c r="BF205" s="173"/>
      <c r="BG205" s="173"/>
      <c r="BH205" s="173"/>
      <c r="BI205" s="173"/>
      <c r="BJ205" s="172" t="str">
        <f t="shared" si="5"/>
        <v/>
      </c>
      <c r="BK205" s="173"/>
      <c r="BL205" s="173"/>
      <c r="BM205" s="173"/>
      <c r="BN205" s="173"/>
      <c r="BO205" s="173"/>
      <c r="BP205" s="173"/>
      <c r="BQ205" s="173"/>
      <c r="BR205" s="173"/>
      <c r="BS205" s="173"/>
      <c r="BT205" s="173"/>
      <c r="BU205" s="173"/>
      <c r="BV205" s="172" t="str">
        <f t="shared" si="6"/>
        <v/>
      </c>
      <c r="BW205" s="173"/>
      <c r="BX205" s="173"/>
      <c r="BY205" s="173"/>
      <c r="BZ205" s="171"/>
      <c r="CA205" s="171"/>
      <c r="CB205" s="171"/>
      <c r="CC205" s="171"/>
      <c r="CD205" s="171"/>
      <c r="CE205" s="171"/>
      <c r="CF205" s="171"/>
      <c r="CG205" s="171"/>
      <c r="CH205" s="172" t="str">
        <f t="shared" si="7"/>
        <v/>
      </c>
      <c r="CI205" s="171"/>
      <c r="CJ205" s="173"/>
      <c r="CK205" s="173"/>
      <c r="CL205" s="173"/>
      <c r="CM205" s="173"/>
      <c r="CN205" s="171"/>
      <c r="CO205" s="171"/>
      <c r="CP205" s="171"/>
      <c r="CQ205" s="173"/>
      <c r="CR205" s="171"/>
      <c r="CS205" s="171"/>
      <c r="CT205" s="172" t="str">
        <f t="shared" si="8"/>
        <v/>
      </c>
      <c r="CU205" s="172"/>
      <c r="CV205" s="172"/>
      <c r="CW205" s="172"/>
      <c r="CX205" s="172"/>
      <c r="CY205" s="172"/>
      <c r="CZ205" s="172"/>
      <c r="DA205" s="172"/>
      <c r="DB205" s="172"/>
      <c r="DC205" s="172"/>
      <c r="DD205" s="172"/>
      <c r="DE205" s="172"/>
      <c r="DF205" s="172"/>
      <c r="DG205" s="188" t="str">
        <f t="array" ref="DG205">IFERROR(_xlfn.XLOOKUP($A205&amp;B205,MARZO!$D$11:$D$40&amp;MARZO!$E$11:$E$40,MARZO!$AM$11:$AM$40,_xlfn.XLOOKUP($A205&amp;$B205,MARZO!$BC$11:$BC$40&amp;MARZO!$BD$11:$BD$40,MARZO!$CL$11:$CL$40,"A"))/1%,"")</f>
        <v/>
      </c>
      <c r="DH205" s="188" t="str">
        <f t="array" ref="DH205">IFERROR(_xlfn.XLOOKUP($A205&amp;$B205,ABRIL!$D$11:$D$40&amp;ABRIL!$E$11:$E$40,ABRIL!$AM$11:$AM$40,_xlfn.XLOOKUP($A205&amp;$B205,ABRIL!$BC$11:$BC$40&amp;ABRIL!$BD$11:$BD$40,ABRIL!$CL$11:$CL$40,"A"))/1%,"")</f>
        <v/>
      </c>
      <c r="DI205" s="188" t="str">
        <f t="array" ref="DI205">IFERROR(_xlfn.XLOOKUP($A205&amp;$B205,'ABRIL 2'!$D$11:$D$40&amp;'ABRIL 2'!$E$11:$E$40,'ABRIL 2'!$AM$11:$AM$40,_xlfn.XLOOKUP($A205&amp;$B205,'ABRIL 2'!$BC$11:$BC$40&amp;'ABRIL 2'!$BD$11:$BD$40,'ABRIL 2'!$CL$11:$CL$40,"A"))/1%,"")</f>
        <v/>
      </c>
      <c r="DJ205" s="188" t="str">
        <f t="array" ref="DJ205">IFERROR(_xlfn.XLOOKUP($A205&amp;$B205,MAYO!$D$11:$D$40&amp;MAYO!$E$11:$E$40,MAYO!$AM$11:$AM$40,_xlfn.XLOOKUP($A205&amp;$B205,MAYO!$BC$11:$BC$40&amp;MAYO!$BD$11:$BD$40,MAYO!$CL$11:$CL$40,"A"))/1%,"")</f>
        <v/>
      </c>
      <c r="DK205" s="188" t="str">
        <f t="array" ref="DK205">IFERROR(_xlfn.XLOOKUP($A205&amp;$B205,'MAYO 2'!$D$11:$D$40&amp;'MAYO 2'!$E$11:$E$40,'MAYO 2'!$AM$11:$AM$40,_xlfn.XLOOKUP($A205&amp;$B205,'MAYO 2'!$BC$11:$BC$40&amp;'MAYO 2'!$BD$11:$BD$40,'MAYO 2'!$CL$11:$CL$40,"A"))/1%,"")</f>
        <v/>
      </c>
      <c r="DL205" s="188" t="str">
        <f t="array" ref="DL205">IFERROR(_xlfn.XLOOKUP($A205&amp;$B205,JUNIO!$D$11:$D$40&amp;JUNIO!$E$11:$E$40,JUNIO!$AM$11:$AM$40,_xlfn.XLOOKUP($A205&amp;$B205,JUNIO!$BC$11:$BC$40&amp;JUNIO!$BD$11:$BD$40,JUNIO!$CL$11:$CL$40,"A"))/1%,"")</f>
        <v/>
      </c>
      <c r="DM205" s="188" t="str">
        <f t="array" ref="DM205">IFERROR(_xlfn.XLOOKUP($A205&amp;$B205,'JUNIO 2'!$D$11:$D$40&amp;'JUNIO 2'!$E$11:$E$40,'JUNIO 2'!$AM$11:$AM$40,_xlfn.XLOOKUP($A205&amp;$B205,'JUNIO 2'!$BC$11:$BC$40&amp;'JUNIO 2'!$BD$11:$BD$40,'JUNIO 2'!$CL$11:$CL$40,"A"))/1%,"")</f>
        <v/>
      </c>
      <c r="DN205" s="188" t="str">
        <f t="array" ref="DN205">IFERROR(_xlfn.XLOOKUP($A205&amp;$B205,JULIO!$D$11:$D$40&amp;JULIO!$E$11:$E$40,JULIO!$AM$11:$AM$40,_xlfn.XLOOKUP($A205&amp;$B205,JULIO!$BC$11:$BC$40&amp;JULIO!$BD$11:$BD$40,JULIO!$CL$11:$CL$40,"A"))/1%,"")</f>
        <v/>
      </c>
      <c r="DO205" s="188" t="str">
        <f t="array" ref="DO205">IFERROR(_xlfn.XLOOKUP($A205&amp;$B205,'JULIO 2'!$D$11:$D$40&amp;'JULIO 2'!$E$11:$E$40,'JULIO 2'!$AM$11:$AM$40,_xlfn.XLOOKUP($A205&amp;$B205,'JULIO 2'!$BC$11:$BC$40&amp;'JULIO 2'!$BD$11:$BD$40,'JULIO 2'!$CL$11:$CL$40,"A"))/1%,"")</f>
        <v/>
      </c>
      <c r="DP205" s="188" t="str">
        <f t="array" ref="DP205">IFERROR(_xlfn.XLOOKUP($A205&amp;$B205,AGOSTO!$D$11:$D$40&amp;AGOSTO!$E$11:$E$40,AGOSTO!$AM$11:$AM$40,_xlfn.XLOOKUP($A205&amp;$B205,AGOSTO!$BC$11:$BC$40&amp;AGOSTO!$BD$11:$BD$40,AGOSTO!$CL$11:$CL$40,"A"))/1%,"")</f>
        <v/>
      </c>
      <c r="DQ205" s="188" t="str">
        <f t="array" ref="DQ205">IFERROR(_xlfn.XLOOKUP($A205&amp;$B205,'AGOSTO 2'!$D$11:$D$40&amp;'AGOSTO 2'!$E$11:$E$40,'AGOSTO 2'!$AM$11:$AM$40,_xlfn.XLOOKUP($A205&amp;$B205,'AGOSTO 2'!$BC$11:$BC$40&amp;'AGOSTO 2'!$BD$11:$BD$40,'AGOSTO 2'!$CL$11:$CL$40,"A"))/1%,"")</f>
        <v/>
      </c>
      <c r="DR205" s="188" t="str">
        <f t="array" ref="DR205">IFERROR(_xlfn.XLOOKUP($A205&amp;$B205,SEPTIEMBRE!$D$11:$D$40&amp;SEPTIEMBRE!$E$11:$E$40,SEPTIEMBRE!$AM$11:$AM$40,_xlfn.XLOOKUP($A205&amp;$B205,SEPTIEMBRE!$BC$11:$BC$40&amp;SEPTIEMBRE!$BD$11:$BD$40,SEPTIEMBRE!$CL$11:$CL$40,"A"))/1%,"")</f>
        <v/>
      </c>
      <c r="DS205" s="188" t="str">
        <f t="array" ref="DS205">IFERROR(_xlfn.XLOOKUP($A205&amp;$B205,'SEPTIEMBRE 2'!$D$11:$D$40&amp;'SEPTIEMBRE 2'!$E$11:$E$40,'SEPTIEMBRE 2'!$AM$11:$AM$40,_xlfn.XLOOKUP($A205&amp;$B205,'SEPTIEMBRE 2'!$BC$11:$BC$40&amp;'SEPTIEMBRE 2'!$BD$11:$BD$40,'SEPTIEMBRE 2'!$CL$11:$CL$40,"A"))/1%,"")</f>
        <v/>
      </c>
      <c r="DT205" s="188" t="str">
        <f t="array" ref="DT205">IFERROR(_xlfn.XLOOKUP($A205&amp;$B205,'SEPTIEMBRE 3'!$D$11:$D$40&amp;'SEPTIEMBRE 3'!$E$11:$E$40,'SEPTIEMBRE 3'!$AM$11:$AM$40,_xlfn.XLOOKUP($A205&amp;$B205,'SEPTIEMBRE 3'!$BC$11:$BC$40&amp;'SEPTIEMBRE 3'!$BD$11:$BD$40,'SEPTIEMBRE 3'!$CL$11:$CL$40,"A"))/1%,"")</f>
        <v/>
      </c>
      <c r="DU205" s="188" t="str">
        <f t="array" ref="DU205">IFERROR(_xlfn.XLOOKUP($A205&amp;$B205,OCTUBRE!$D$11:$D$40&amp;OCTUBRE!$E$11:$E$40,OCTUBRE!$AM$11:$AM$40,_xlfn.XLOOKUP($A205&amp;$B205,OCTUBRE!$BC$11:$BC$40&amp;OCTUBRE!$BD$11:$BD$40,OCTUBRE!$CL$11:$CL$40,"A"))/1%,"")</f>
        <v/>
      </c>
      <c r="DV205" s="188" t="str">
        <f t="array" ref="DV205">IFERROR(_xlfn.XLOOKUP($A205&amp;$B205,'OCTUBRE 2'!$D$11:$D$40&amp;'OCTUBRE 2'!$E$11:$E$40,'OCTUBRE 2'!$AM$11:$AM$40,_xlfn.XLOOKUP($A205&amp;$B205,'OCTUBRE 2'!$BC$11:$BC$40&amp;'OCTUBRE 2'!$BD$11:$BD$40,'OCTUBRE 2'!$CL$11:$CL$40,"A"))/1%,"")</f>
        <v/>
      </c>
      <c r="DW205" s="188" t="str">
        <f t="array" ref="DW205">IFERROR(_xlfn.XLOOKUP($A205&amp;$B205,NOVIEMBRE!$D$11:$D$40&amp;NOVIEMBRE!$E$11:$E$40,NOVIEMBRE!$AM$11:$AM$40,_xlfn.XLOOKUP($A205&amp;$B205,NOVIEMBRE!$BC$11:$BC$40&amp;NOVIEMBRE!$BD$11:$BD$40,NOVIEMBRE!$CL$11:$CL$40,"A"))/1%,"")</f>
        <v/>
      </c>
      <c r="DX205" s="188" t="str">
        <f t="array" ref="DX205">IFERROR(_xlfn.XLOOKUP($A205&amp;$B205,'NOVIEMBRE 2'!$D$11:$D$40&amp;'NOVIEMBRE 2'!$E$11:$E$40,'NOVIEMBRE 2'!$AM$11:$AM$40,_xlfn.XLOOKUP($A205&amp;$B205,'NOVIEMBRE 2'!$BC$11:$BC$40&amp;'NOVIEMBRE 2'!$BD$11:$BD$40,'NOVIEMBRE 2'!$CL$11:$CL$40,"A"))/1%,"")</f>
        <v/>
      </c>
      <c r="DY205" s="188" t="str">
        <f t="array" ref="DY205">IFERROR(_xlfn.XLOOKUP($A205&amp;$B205,DICIEMBRE!$D$11:$D$40&amp;DICIEMBRE!$E$11:$E$40,DICIEMBRE!$AM$11:$AM$40,_xlfn.XLOOKUP($A205&amp;$B205,DICIEMBRE!$BC$11:$BC$40&amp;DICIEMBRE!$BD$11:$BD$40,DICIEMBRE!$CL$11:$CL$40,"A"))/1%,"")</f>
        <v/>
      </c>
      <c r="DZ205" s="381" t="str">
        <f t="shared" si="9"/>
        <v>-</v>
      </c>
      <c r="EA205" s="381" t="str">
        <f t="shared" si="10"/>
        <v>-</v>
      </c>
      <c r="EB205" s="381" t="str">
        <f t="shared" si="11"/>
        <v>-</v>
      </c>
      <c r="EC205" s="381" t="str">
        <f t="shared" si="12"/>
        <v>-</v>
      </c>
      <c r="ED205" s="381" t="str">
        <f t="shared" si="13"/>
        <v>-</v>
      </c>
      <c r="EE205" s="381" t="str">
        <f t="shared" si="14"/>
        <v>-</v>
      </c>
      <c r="EF205" s="381" t="str">
        <f t="shared" si="15"/>
        <v>-</v>
      </c>
      <c r="EG205" s="381" t="str">
        <f t="shared" si="16"/>
        <v>-</v>
      </c>
      <c r="EH205" s="381" t="str">
        <f t="shared" si="17"/>
        <v>-</v>
      </c>
      <c r="EI205" s="188" t="str">
        <f t="shared" si="18"/>
        <v/>
      </c>
      <c r="EJ205" s="382"/>
      <c r="EK205" s="382"/>
      <c r="EL205" s="383"/>
      <c r="EM205" s="21"/>
      <c r="EN205" s="384">
        <f t="array" ref="EN205">IFERROR(_xlfn.XLOOKUP($A205&amp;$B205,MARZO!$D$11:$D$40&amp;MARZO!$E$11:$E$40,MARZO!$AK$11:$AK$40,_xlfn.XLOOKUP($A205&amp;$B205,MARZO!$BC$11:$BC$40&amp;MARZO!$BD$11:$BD$40,MARZO!$CJ$11:$CJ$40,"A")),"")</f>
        <v>0</v>
      </c>
      <c r="EO205" s="384">
        <f t="array" ref="EO205">IFERROR(_xlfn.XLOOKUP($A205&amp;$B205,ABRIL!$D$11:$D$40&amp;ABRIL!$E$11:$E$40,ABRIL!$AK$11:$AK$40,_xlfn.XLOOKUP($A205&amp;$B205,ABRIL!$BC$11:$BC$40&amp;ABRIL!$BD$11:$BD$40,ABRIL!$CJ$11:$CJ$40,"A")),"")</f>
        <v>0</v>
      </c>
      <c r="EP205" s="384">
        <f t="array" ref="EP205">IFERROR(_xlfn.XLOOKUP($A205&amp;$B205,'ABRIL 2'!$D$11:$D$40&amp;'ABRIL 2'!$E$11:$E$40,'ABRIL 2'!$AK$11:$AK$40,_xlfn.XLOOKUP($A205&amp;$B205,'ABRIL 2'!$BC$11:$BC$40&amp;'ABRIL 2'!$BD$11:$BD$40,'ABRIL 2'!$CJ$11:$CJ$40,"A")),"")</f>
        <v>0</v>
      </c>
      <c r="EQ205" s="384">
        <f t="array" ref="EQ205">IFERROR(_xlfn.XLOOKUP($A205&amp;$B205,MAYO!$D$11:$D$40&amp;MAYO!$E$11:$E$40,MAYO!$AK$11:$AK$40,_xlfn.XLOOKUP($A205&amp;$B205,MAYO!$BC$11:$BC$40&amp;MAYO!$BD$11:$BD$40,MAYO!$CJ$11:$CJ$40,"A")),"")</f>
        <v>0</v>
      </c>
      <c r="ER205" s="384">
        <f t="array" ref="ER205">IFERROR(_xlfn.XLOOKUP($A205&amp;$B205,'MAYO 2'!$D$11:$D$40&amp;'MAYO 2'!$E$11:$E$40,'MAYO 2'!$AK$11:$AK$40,_xlfn.XLOOKUP($A205&amp;$B205,'MAYO 2'!$BC$11:$BC$40&amp;'MAYO 2'!$BD$11:$BD$40,'MAYO 2'!$CJ$11:$CJ$40,"A")),"")</f>
        <v>0</v>
      </c>
      <c r="ES205" s="384">
        <f t="array" ref="ES205">IFERROR(_xlfn.XLOOKUP($A205&amp;$B205,JUNIO!$D$11:$D$40&amp;JUNIO!$E$11:$E$40,JUNIO!$AK$11:$AK$40,_xlfn.XLOOKUP($A205&amp;$B205,JUNIO!$BC$11:$BC$40&amp;JUNIO!$BD$11:$BD$40,JUNIO!$CJ$11:$CJ$40,"A")),"")</f>
        <v>0</v>
      </c>
      <c r="ET205" s="384">
        <f t="array" ref="ET205">IFERROR(_xlfn.XLOOKUP($A205&amp;$B205,'JUNIO 2'!$D$11:$D$40&amp;'JUNIO 2'!$E$11:$E$40,'JUNIO 2'!$AK$11:$AK$40,_xlfn.XLOOKUP($A205&amp;$B205,'JUNIO 2'!$BC$11:$BC$40&amp;'JUNIO 2'!$BD$11:$BD$40,'JUNIO 2'!$CJ$11:$CJ$40,"A")),"")</f>
        <v>0</v>
      </c>
      <c r="EU205" s="384">
        <f t="array" ref="EU205">IFERROR(_xlfn.XLOOKUP($A205&amp;$B205,JULIO!$D$11:$D$40&amp;JULIO!$E$11:$E$40,JULIO!$AK$11:$AK$40,_xlfn.XLOOKUP($A205&amp;$B205,JULIO!$BC$11:$BC$40&amp;JULIO!$BD$11:$BD$40,JULIO!$CJ$11:$CJ$40,"A")),"")</f>
        <v>0</v>
      </c>
      <c r="EV205" s="384">
        <f t="array" ref="EV205">IFERROR(_xlfn.XLOOKUP($A205&amp;$B205,'JULIO 2'!$D$11:$D$40&amp;'JULIO 2'!$E$11:$E$40,'JULIO 2'!$AK$11:$AK$40,_xlfn.XLOOKUP($A205&amp;$B205,'JULIO 2'!$BC$11:$BC$40&amp;'JULIO 2'!$BD$11:$BD$40,'JULIO 2'!$CJ$11:$CJ$40,"A")),"")</f>
        <v>0</v>
      </c>
      <c r="EW205" s="384">
        <f t="array" ref="EW205">IFERROR(_xlfn.XLOOKUP($A205&amp;$B205,AGOSTO!$D$11:$D$40&amp;AGOSTO!$E$11:$E$40,AGOSTO!$AK$11:$AK$40,_xlfn.XLOOKUP($A205&amp;$B205,AGOSTO!$BC$11:$BC$40&amp;AGOSTO!$BD$11:$BD$40,AGOSTO!$CJ$11:$CJ$40,"A")),"")</f>
        <v>0</v>
      </c>
      <c r="EX205" s="384">
        <f t="array" ref="EX205">IFERROR(_xlfn.XLOOKUP($A205&amp;$B205,'AGOSTO 2'!$D$11:$D$40&amp;'AGOSTO 2'!$E$11:$E$40,'AGOSTO 2'!$AK$11:$AK$40,_xlfn.XLOOKUP($A205&amp;$B205,'AGOSTO 2'!$BC$11:$BC$40&amp;'AGOSTO 2'!$BD$11:$BD$40,'AGOSTO 2'!$CJ$11:$CJ$40,"A")),"")</f>
        <v>0</v>
      </c>
      <c r="EY205" s="384">
        <f t="array" ref="EY205">IFERROR(_xlfn.XLOOKUP($A205&amp;$B205,SEPTIEMBRE!$D$11:$D$40&amp;SEPTIEMBRE!$E$11:$E$40,SEPTIEMBRE!$AK$11:$AK$40,_xlfn.XLOOKUP($A205&amp;$B205,SEPTIEMBRE!$BC$11:$BC$40&amp;SEPTIEMBRE!$BD$11:$BD$40,SEPTIEMBRE!$CJ$11:$CJ$40,"A")),"")</f>
        <v>0</v>
      </c>
      <c r="EZ205" s="384">
        <f t="array" ref="EZ205">IFERROR(_xlfn.XLOOKUP($A205&amp;$B205,'SEPTIEMBRE 2'!$D$11:$D$40&amp;'SEPTIEMBRE 2'!$E$11:$E$40,'SEPTIEMBRE 2'!$AK$11:$AK$40,_xlfn.XLOOKUP($A205&amp;$B205,'SEPTIEMBRE 2'!$BC$11:$BC$40&amp;'SEPTIEMBRE 2'!$BD$11:$BD$40,'SEPTIEMBRE 2'!$CJ$11:$CJ$40,"A")),"")</f>
        <v>0</v>
      </c>
      <c r="FA205" s="384">
        <f t="array" ref="FA205">IFERROR(_xlfn.XLOOKUP($A205&amp;$B205,'SEPTIEMBRE 3'!$D$11:$D$40&amp;'SEPTIEMBRE 3'!$E$11:$E$40,'SEPTIEMBRE 3'!$AK$11:$AK$40,_xlfn.XLOOKUP($A205&amp;$B205,'SEPTIEMBRE 3'!$BC$11:$BC$40&amp;'SEPTIEMBRE 3'!$BD$11:$BD$40,'SEPTIEMBRE 3'!$CJ$11:$CJ$40,"A")),"")</f>
        <v>0</v>
      </c>
      <c r="FB205" s="384">
        <f t="array" ref="FB205">IFERROR(_xlfn.XLOOKUP($A205&amp;$B205,OCTUBRE!$D$11:$D$40&amp;OCTUBRE!$E$11:$E$40,OCTUBRE!$AK$11:$AK$40,_xlfn.XLOOKUP($A205&amp;$B205,OCTUBRE!$BC$11:$BC$40&amp;OCTUBRE!$BD$11:$BD$40,OCTUBRE!$CJ$11:$CJ$40,"A")),"")</f>
        <v>0</v>
      </c>
      <c r="FC205" s="384">
        <f t="array" ref="FC205">IFERROR(_xlfn.XLOOKUP($A205&amp;$B205,'OCTUBRE 2'!$D$11:$D$40&amp;'OCTUBRE 2'!$E$11:$E$40,'OCTUBRE 2'!$AK$11:$AK$40,_xlfn.XLOOKUP($A205&amp;$B205,'OCTUBRE 2'!$BC$11:$BC$40&amp;'OCTUBRE 2'!$BD$11:$BD$40,'OCTUBRE 2'!$CJ$11:$CJ$40,"A")),"")</f>
        <v>0</v>
      </c>
      <c r="FD205" s="384">
        <f t="array" ref="FD205">IFERROR(_xlfn.XLOOKUP($A205&amp;$B205,NOVIEMBRE!$D$11:$D$40&amp;NOVIEMBRE!$E$11:$E$40,NOVIEMBRE!$AK$11:$AK$40,_xlfn.XLOOKUP($A205&amp;$B205,NOVIEMBRE!$BC$11:$BC$40&amp;NOVIEMBRE!$BD$11:$BD$40,NOVIEMBRE!$CJ$11:$CJ$40,"A")),"")</f>
        <v>0</v>
      </c>
      <c r="FE205" s="384">
        <f t="array" ref="FE205">IFERROR(_xlfn.XLOOKUP($A205&amp;$B205,'NOVIEMBRE 2'!$D$11:$D$40&amp;'NOVIEMBRE 2'!$E$11:$E$40,'NOVIEMBRE 2'!$AK$11:$AK$40,_xlfn.XLOOKUP($A205&amp;$B205,'NOVIEMBRE 2'!$BC$11:$BC$40&amp;'NOVIEMBRE 2'!$BD$11:$BD$40,'NOVIEMBRE 2'!$CJ$11:$CJ$40,"A")),"")</f>
        <v>0</v>
      </c>
      <c r="FF205" s="385">
        <f t="array" ref="FF205">IFERROR(_xlfn.XLOOKUP($A205&amp;$B205,DICIEMBRE!$D$11:$D$40&amp;DICIEMBRE!$E$11:$E$40,DICIEMBRE!$AK$11:$AK$40,_xlfn.XLOOKUP($A205&amp;$B205,DICIEMBRE!$BC$11:$BC$40&amp;DICIEMBRE!$BD$11:$BD$40,DICIEMBRE!$CJ$11:$CJ$40,"A")),"")</f>
        <v>0</v>
      </c>
      <c r="FG205" s="386" t="str">
        <f t="shared" si="19"/>
        <v/>
      </c>
      <c r="FH205" s="386" t="str">
        <f t="array" ref="FH205">IF(
 COUNT(DZ205:EH205)=0,
 "-",
 IF(
  COUNT(DZ205:EH205) &lt; COUNTA(DZ205:EH205),
  REPT("🟩", ROUND(COUNT(DZ205:EH205)/COUNTA(DZ205:EH205)*5, 0)) &amp;
  REPT("⬜", 5 - ROUND(COUNT(DZ205:EH205)/COUNTA(DZ205:EH205)*5, 0)),
  IF(
    AVERAGE(IF(DZ205:EH205&lt;&gt;"", DZ205:EH205, )) &gt;= 70, "🟩🟩🟩🟩🟩",
    IF(
      AVERAGE(IF(DZ205:EH205&lt;&gt;"",DZ205:EH205, )) &gt;= 56, "🟨🟨🟨🟨🟨",
      "🟥🟥🟥🟥🟥"
    )
  )
 )
)
</f>
        <v>-</v>
      </c>
    </row>
    <row r="206" ht="15.75" customHeight="1">
      <c r="A206" s="168"/>
      <c r="B206" s="169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1"/>
      <c r="N206" s="172" t="str">
        <f t="shared" si="1"/>
        <v/>
      </c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2" t="str">
        <f t="shared" si="2"/>
        <v/>
      </c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2" t="str">
        <f t="shared" si="3"/>
        <v/>
      </c>
      <c r="AM206" s="173"/>
      <c r="AN206" s="173"/>
      <c r="AO206" s="173"/>
      <c r="AP206" s="173"/>
      <c r="AQ206" s="173"/>
      <c r="AR206" s="173"/>
      <c r="AS206" s="173"/>
      <c r="AT206" s="173"/>
      <c r="AU206" s="173"/>
      <c r="AV206" s="171"/>
      <c r="AW206" s="171"/>
      <c r="AX206" s="172" t="str">
        <f t="shared" si="4"/>
        <v/>
      </c>
      <c r="AY206" s="173"/>
      <c r="AZ206" s="173"/>
      <c r="BA206" s="173"/>
      <c r="BB206" s="173"/>
      <c r="BC206" s="173"/>
      <c r="BD206" s="173"/>
      <c r="BE206" s="173"/>
      <c r="BF206" s="173"/>
      <c r="BG206" s="173"/>
      <c r="BH206" s="173"/>
      <c r="BI206" s="173"/>
      <c r="BJ206" s="172" t="str">
        <f t="shared" si="5"/>
        <v/>
      </c>
      <c r="BK206" s="173"/>
      <c r="BL206" s="173"/>
      <c r="BM206" s="173"/>
      <c r="BN206" s="173"/>
      <c r="BO206" s="173"/>
      <c r="BP206" s="173"/>
      <c r="BQ206" s="173"/>
      <c r="BR206" s="173"/>
      <c r="BS206" s="173"/>
      <c r="BT206" s="173"/>
      <c r="BU206" s="173"/>
      <c r="BV206" s="172" t="str">
        <f t="shared" si="6"/>
        <v/>
      </c>
      <c r="BW206" s="173"/>
      <c r="BX206" s="173"/>
      <c r="BY206" s="173"/>
      <c r="BZ206" s="171"/>
      <c r="CA206" s="171"/>
      <c r="CB206" s="171"/>
      <c r="CC206" s="171"/>
      <c r="CD206" s="171"/>
      <c r="CE206" s="171"/>
      <c r="CF206" s="171"/>
      <c r="CG206" s="171"/>
      <c r="CH206" s="172" t="str">
        <f t="shared" si="7"/>
        <v/>
      </c>
      <c r="CI206" s="171"/>
      <c r="CJ206" s="173"/>
      <c r="CK206" s="173"/>
      <c r="CL206" s="173"/>
      <c r="CM206" s="173"/>
      <c r="CN206" s="171"/>
      <c r="CO206" s="171"/>
      <c r="CP206" s="171"/>
      <c r="CQ206" s="173"/>
      <c r="CR206" s="171"/>
      <c r="CS206" s="171"/>
      <c r="CT206" s="172" t="str">
        <f t="shared" si="8"/>
        <v/>
      </c>
      <c r="CU206" s="172"/>
      <c r="CV206" s="172"/>
      <c r="CW206" s="172"/>
      <c r="CX206" s="172"/>
      <c r="CY206" s="172"/>
      <c r="CZ206" s="172"/>
      <c r="DA206" s="172"/>
      <c r="DB206" s="172"/>
      <c r="DC206" s="172"/>
      <c r="DD206" s="172"/>
      <c r="DE206" s="172"/>
      <c r="DF206" s="172"/>
      <c r="DG206" s="188" t="str">
        <f t="array" ref="DG206">IFERROR(_xlfn.XLOOKUP($A206&amp;B206,MARZO!$D$11:$D$40&amp;MARZO!$E$11:$E$40,MARZO!$AM$11:$AM$40,_xlfn.XLOOKUP($A206&amp;$B206,MARZO!$BC$11:$BC$40&amp;MARZO!$BD$11:$BD$40,MARZO!$CL$11:$CL$40,"A"))/1%,"")</f>
        <v/>
      </c>
      <c r="DH206" s="188" t="str">
        <f t="array" ref="DH206">IFERROR(_xlfn.XLOOKUP($A206&amp;$B206,ABRIL!$D$11:$D$40&amp;ABRIL!$E$11:$E$40,ABRIL!$AM$11:$AM$40,_xlfn.XLOOKUP($A206&amp;$B206,ABRIL!$BC$11:$BC$40&amp;ABRIL!$BD$11:$BD$40,ABRIL!$CL$11:$CL$40,"A"))/1%,"")</f>
        <v/>
      </c>
      <c r="DI206" s="188" t="str">
        <f t="array" ref="DI206">IFERROR(_xlfn.XLOOKUP($A206&amp;$B206,'ABRIL 2'!$D$11:$D$40&amp;'ABRIL 2'!$E$11:$E$40,'ABRIL 2'!$AM$11:$AM$40,_xlfn.XLOOKUP($A206&amp;$B206,'ABRIL 2'!$BC$11:$BC$40&amp;'ABRIL 2'!$BD$11:$BD$40,'ABRIL 2'!$CL$11:$CL$40,"A"))/1%,"")</f>
        <v/>
      </c>
      <c r="DJ206" s="188" t="str">
        <f t="array" ref="DJ206">IFERROR(_xlfn.XLOOKUP($A206&amp;$B206,MAYO!$D$11:$D$40&amp;MAYO!$E$11:$E$40,MAYO!$AM$11:$AM$40,_xlfn.XLOOKUP($A206&amp;$B206,MAYO!$BC$11:$BC$40&amp;MAYO!$BD$11:$BD$40,MAYO!$CL$11:$CL$40,"A"))/1%,"")</f>
        <v/>
      </c>
      <c r="DK206" s="188" t="str">
        <f t="array" ref="DK206">IFERROR(_xlfn.XLOOKUP($A206&amp;$B206,'MAYO 2'!$D$11:$D$40&amp;'MAYO 2'!$E$11:$E$40,'MAYO 2'!$AM$11:$AM$40,_xlfn.XLOOKUP($A206&amp;$B206,'MAYO 2'!$BC$11:$BC$40&amp;'MAYO 2'!$BD$11:$BD$40,'MAYO 2'!$CL$11:$CL$40,"A"))/1%,"")</f>
        <v/>
      </c>
      <c r="DL206" s="188" t="str">
        <f t="array" ref="DL206">IFERROR(_xlfn.XLOOKUP($A206&amp;$B206,JUNIO!$D$11:$D$40&amp;JUNIO!$E$11:$E$40,JUNIO!$AM$11:$AM$40,_xlfn.XLOOKUP($A206&amp;$B206,JUNIO!$BC$11:$BC$40&amp;JUNIO!$BD$11:$BD$40,JUNIO!$CL$11:$CL$40,"A"))/1%,"")</f>
        <v/>
      </c>
      <c r="DM206" s="188" t="str">
        <f t="array" ref="DM206">IFERROR(_xlfn.XLOOKUP($A206&amp;$B206,'JUNIO 2'!$D$11:$D$40&amp;'JUNIO 2'!$E$11:$E$40,'JUNIO 2'!$AM$11:$AM$40,_xlfn.XLOOKUP($A206&amp;$B206,'JUNIO 2'!$BC$11:$BC$40&amp;'JUNIO 2'!$BD$11:$BD$40,'JUNIO 2'!$CL$11:$CL$40,"A"))/1%,"")</f>
        <v/>
      </c>
      <c r="DN206" s="188" t="str">
        <f t="array" ref="DN206">IFERROR(_xlfn.XLOOKUP($A206&amp;$B206,JULIO!$D$11:$D$40&amp;JULIO!$E$11:$E$40,JULIO!$AM$11:$AM$40,_xlfn.XLOOKUP($A206&amp;$B206,JULIO!$BC$11:$BC$40&amp;JULIO!$BD$11:$BD$40,JULIO!$CL$11:$CL$40,"A"))/1%,"")</f>
        <v/>
      </c>
      <c r="DO206" s="188" t="str">
        <f t="array" ref="DO206">IFERROR(_xlfn.XLOOKUP($A206&amp;$B206,'JULIO 2'!$D$11:$D$40&amp;'JULIO 2'!$E$11:$E$40,'JULIO 2'!$AM$11:$AM$40,_xlfn.XLOOKUP($A206&amp;$B206,'JULIO 2'!$BC$11:$BC$40&amp;'JULIO 2'!$BD$11:$BD$40,'JULIO 2'!$CL$11:$CL$40,"A"))/1%,"")</f>
        <v/>
      </c>
      <c r="DP206" s="188" t="str">
        <f t="array" ref="DP206">IFERROR(_xlfn.XLOOKUP($A206&amp;$B206,AGOSTO!$D$11:$D$40&amp;AGOSTO!$E$11:$E$40,AGOSTO!$AM$11:$AM$40,_xlfn.XLOOKUP($A206&amp;$B206,AGOSTO!$BC$11:$BC$40&amp;AGOSTO!$BD$11:$BD$40,AGOSTO!$CL$11:$CL$40,"A"))/1%,"")</f>
        <v/>
      </c>
      <c r="DQ206" s="188" t="str">
        <f t="array" ref="DQ206">IFERROR(_xlfn.XLOOKUP($A206&amp;$B206,'AGOSTO 2'!$D$11:$D$40&amp;'AGOSTO 2'!$E$11:$E$40,'AGOSTO 2'!$AM$11:$AM$40,_xlfn.XLOOKUP($A206&amp;$B206,'AGOSTO 2'!$BC$11:$BC$40&amp;'AGOSTO 2'!$BD$11:$BD$40,'AGOSTO 2'!$CL$11:$CL$40,"A"))/1%,"")</f>
        <v/>
      </c>
      <c r="DR206" s="188" t="str">
        <f t="array" ref="DR206">IFERROR(_xlfn.XLOOKUP($A206&amp;$B206,SEPTIEMBRE!$D$11:$D$40&amp;SEPTIEMBRE!$E$11:$E$40,SEPTIEMBRE!$AM$11:$AM$40,_xlfn.XLOOKUP($A206&amp;$B206,SEPTIEMBRE!$BC$11:$BC$40&amp;SEPTIEMBRE!$BD$11:$BD$40,SEPTIEMBRE!$CL$11:$CL$40,"A"))/1%,"")</f>
        <v/>
      </c>
      <c r="DS206" s="188" t="str">
        <f t="array" ref="DS206">IFERROR(_xlfn.XLOOKUP($A206&amp;$B206,'SEPTIEMBRE 2'!$D$11:$D$40&amp;'SEPTIEMBRE 2'!$E$11:$E$40,'SEPTIEMBRE 2'!$AM$11:$AM$40,_xlfn.XLOOKUP($A206&amp;$B206,'SEPTIEMBRE 2'!$BC$11:$BC$40&amp;'SEPTIEMBRE 2'!$BD$11:$BD$40,'SEPTIEMBRE 2'!$CL$11:$CL$40,"A"))/1%,"")</f>
        <v/>
      </c>
      <c r="DT206" s="188" t="str">
        <f t="array" ref="DT206">IFERROR(_xlfn.XLOOKUP($A206&amp;$B206,'SEPTIEMBRE 3'!$D$11:$D$40&amp;'SEPTIEMBRE 3'!$E$11:$E$40,'SEPTIEMBRE 3'!$AM$11:$AM$40,_xlfn.XLOOKUP($A206&amp;$B206,'SEPTIEMBRE 3'!$BC$11:$BC$40&amp;'SEPTIEMBRE 3'!$BD$11:$BD$40,'SEPTIEMBRE 3'!$CL$11:$CL$40,"A"))/1%,"")</f>
        <v/>
      </c>
      <c r="DU206" s="188" t="str">
        <f t="array" ref="DU206">IFERROR(_xlfn.XLOOKUP($A206&amp;$B206,OCTUBRE!$D$11:$D$40&amp;OCTUBRE!$E$11:$E$40,OCTUBRE!$AM$11:$AM$40,_xlfn.XLOOKUP($A206&amp;$B206,OCTUBRE!$BC$11:$BC$40&amp;OCTUBRE!$BD$11:$BD$40,OCTUBRE!$CL$11:$CL$40,"A"))/1%,"")</f>
        <v/>
      </c>
      <c r="DV206" s="188" t="str">
        <f t="array" ref="DV206">IFERROR(_xlfn.XLOOKUP($A206&amp;$B206,'OCTUBRE 2'!$D$11:$D$40&amp;'OCTUBRE 2'!$E$11:$E$40,'OCTUBRE 2'!$AM$11:$AM$40,_xlfn.XLOOKUP($A206&amp;$B206,'OCTUBRE 2'!$BC$11:$BC$40&amp;'OCTUBRE 2'!$BD$11:$BD$40,'OCTUBRE 2'!$CL$11:$CL$40,"A"))/1%,"")</f>
        <v/>
      </c>
      <c r="DW206" s="188" t="str">
        <f t="array" ref="DW206">IFERROR(_xlfn.XLOOKUP($A206&amp;$B206,NOVIEMBRE!$D$11:$D$40&amp;NOVIEMBRE!$E$11:$E$40,NOVIEMBRE!$AM$11:$AM$40,_xlfn.XLOOKUP($A206&amp;$B206,NOVIEMBRE!$BC$11:$BC$40&amp;NOVIEMBRE!$BD$11:$BD$40,NOVIEMBRE!$CL$11:$CL$40,"A"))/1%,"")</f>
        <v/>
      </c>
      <c r="DX206" s="188" t="str">
        <f t="array" ref="DX206">IFERROR(_xlfn.XLOOKUP($A206&amp;$B206,'NOVIEMBRE 2'!$D$11:$D$40&amp;'NOVIEMBRE 2'!$E$11:$E$40,'NOVIEMBRE 2'!$AM$11:$AM$40,_xlfn.XLOOKUP($A206&amp;$B206,'NOVIEMBRE 2'!$BC$11:$BC$40&amp;'NOVIEMBRE 2'!$BD$11:$BD$40,'NOVIEMBRE 2'!$CL$11:$CL$40,"A"))/1%,"")</f>
        <v/>
      </c>
      <c r="DY206" s="188" t="str">
        <f t="array" ref="DY206">IFERROR(_xlfn.XLOOKUP($A206&amp;$B206,DICIEMBRE!$D$11:$D$40&amp;DICIEMBRE!$E$11:$E$40,DICIEMBRE!$AM$11:$AM$40,_xlfn.XLOOKUP($A206&amp;$B206,DICIEMBRE!$BC$11:$BC$40&amp;DICIEMBRE!$BD$11:$BD$40,DICIEMBRE!$CL$11:$CL$40,"A"))/1%,"")</f>
        <v/>
      </c>
      <c r="DZ206" s="381" t="str">
        <f t="shared" si="9"/>
        <v>-</v>
      </c>
      <c r="EA206" s="381" t="str">
        <f t="shared" si="10"/>
        <v>-</v>
      </c>
      <c r="EB206" s="381" t="str">
        <f t="shared" si="11"/>
        <v>-</v>
      </c>
      <c r="EC206" s="381" t="str">
        <f t="shared" si="12"/>
        <v>-</v>
      </c>
      <c r="ED206" s="381" t="str">
        <f t="shared" si="13"/>
        <v>-</v>
      </c>
      <c r="EE206" s="381" t="str">
        <f t="shared" si="14"/>
        <v>-</v>
      </c>
      <c r="EF206" s="381" t="str">
        <f t="shared" si="15"/>
        <v>-</v>
      </c>
      <c r="EG206" s="381" t="str">
        <f t="shared" si="16"/>
        <v>-</v>
      </c>
      <c r="EH206" s="381" t="str">
        <f t="shared" si="17"/>
        <v>-</v>
      </c>
      <c r="EI206" s="188" t="str">
        <f t="shared" si="18"/>
        <v/>
      </c>
      <c r="EJ206" s="382"/>
      <c r="EK206" s="382"/>
      <c r="EL206" s="383"/>
      <c r="EM206" s="21"/>
      <c r="EN206" s="384">
        <f t="array" ref="EN206">IFERROR(_xlfn.XLOOKUP($A206&amp;$B206,MARZO!$D$11:$D$40&amp;MARZO!$E$11:$E$40,MARZO!$AK$11:$AK$40,_xlfn.XLOOKUP($A206&amp;$B206,MARZO!$BC$11:$BC$40&amp;MARZO!$BD$11:$BD$40,MARZO!$CJ$11:$CJ$40,"A")),"")</f>
        <v>0</v>
      </c>
      <c r="EO206" s="384">
        <f t="array" ref="EO206">IFERROR(_xlfn.XLOOKUP($A206&amp;$B206,ABRIL!$D$11:$D$40&amp;ABRIL!$E$11:$E$40,ABRIL!$AK$11:$AK$40,_xlfn.XLOOKUP($A206&amp;$B206,ABRIL!$BC$11:$BC$40&amp;ABRIL!$BD$11:$BD$40,ABRIL!$CJ$11:$CJ$40,"A")),"")</f>
        <v>0</v>
      </c>
      <c r="EP206" s="384">
        <f t="array" ref="EP206">IFERROR(_xlfn.XLOOKUP($A206&amp;$B206,'ABRIL 2'!$D$11:$D$40&amp;'ABRIL 2'!$E$11:$E$40,'ABRIL 2'!$AK$11:$AK$40,_xlfn.XLOOKUP($A206&amp;$B206,'ABRIL 2'!$BC$11:$BC$40&amp;'ABRIL 2'!$BD$11:$BD$40,'ABRIL 2'!$CJ$11:$CJ$40,"A")),"")</f>
        <v>0</v>
      </c>
      <c r="EQ206" s="384">
        <f t="array" ref="EQ206">IFERROR(_xlfn.XLOOKUP($A206&amp;$B206,MAYO!$D$11:$D$40&amp;MAYO!$E$11:$E$40,MAYO!$AK$11:$AK$40,_xlfn.XLOOKUP($A206&amp;$B206,MAYO!$BC$11:$BC$40&amp;MAYO!$BD$11:$BD$40,MAYO!$CJ$11:$CJ$40,"A")),"")</f>
        <v>0</v>
      </c>
      <c r="ER206" s="384">
        <f t="array" ref="ER206">IFERROR(_xlfn.XLOOKUP($A206&amp;$B206,'MAYO 2'!$D$11:$D$40&amp;'MAYO 2'!$E$11:$E$40,'MAYO 2'!$AK$11:$AK$40,_xlfn.XLOOKUP($A206&amp;$B206,'MAYO 2'!$BC$11:$BC$40&amp;'MAYO 2'!$BD$11:$BD$40,'MAYO 2'!$CJ$11:$CJ$40,"A")),"")</f>
        <v>0</v>
      </c>
      <c r="ES206" s="384">
        <f t="array" ref="ES206">IFERROR(_xlfn.XLOOKUP($A206&amp;$B206,JUNIO!$D$11:$D$40&amp;JUNIO!$E$11:$E$40,JUNIO!$AK$11:$AK$40,_xlfn.XLOOKUP($A206&amp;$B206,JUNIO!$BC$11:$BC$40&amp;JUNIO!$BD$11:$BD$40,JUNIO!$CJ$11:$CJ$40,"A")),"")</f>
        <v>0</v>
      </c>
      <c r="ET206" s="384">
        <f t="array" ref="ET206">IFERROR(_xlfn.XLOOKUP($A206&amp;$B206,'JUNIO 2'!$D$11:$D$40&amp;'JUNIO 2'!$E$11:$E$40,'JUNIO 2'!$AK$11:$AK$40,_xlfn.XLOOKUP($A206&amp;$B206,'JUNIO 2'!$BC$11:$BC$40&amp;'JUNIO 2'!$BD$11:$BD$40,'JUNIO 2'!$CJ$11:$CJ$40,"A")),"")</f>
        <v>0</v>
      </c>
      <c r="EU206" s="384">
        <f t="array" ref="EU206">IFERROR(_xlfn.XLOOKUP($A206&amp;$B206,JULIO!$D$11:$D$40&amp;JULIO!$E$11:$E$40,JULIO!$AK$11:$AK$40,_xlfn.XLOOKUP($A206&amp;$B206,JULIO!$BC$11:$BC$40&amp;JULIO!$BD$11:$BD$40,JULIO!$CJ$11:$CJ$40,"A")),"")</f>
        <v>0</v>
      </c>
      <c r="EV206" s="384">
        <f t="array" ref="EV206">IFERROR(_xlfn.XLOOKUP($A206&amp;$B206,'JULIO 2'!$D$11:$D$40&amp;'JULIO 2'!$E$11:$E$40,'JULIO 2'!$AK$11:$AK$40,_xlfn.XLOOKUP($A206&amp;$B206,'JULIO 2'!$BC$11:$BC$40&amp;'JULIO 2'!$BD$11:$BD$40,'JULIO 2'!$CJ$11:$CJ$40,"A")),"")</f>
        <v>0</v>
      </c>
      <c r="EW206" s="384">
        <f t="array" ref="EW206">IFERROR(_xlfn.XLOOKUP($A206&amp;$B206,AGOSTO!$D$11:$D$40&amp;AGOSTO!$E$11:$E$40,AGOSTO!$AK$11:$AK$40,_xlfn.XLOOKUP($A206&amp;$B206,AGOSTO!$BC$11:$BC$40&amp;AGOSTO!$BD$11:$BD$40,AGOSTO!$CJ$11:$CJ$40,"A")),"")</f>
        <v>0</v>
      </c>
      <c r="EX206" s="384">
        <f t="array" ref="EX206">IFERROR(_xlfn.XLOOKUP($A206&amp;$B206,'AGOSTO 2'!$D$11:$D$40&amp;'AGOSTO 2'!$E$11:$E$40,'AGOSTO 2'!$AK$11:$AK$40,_xlfn.XLOOKUP($A206&amp;$B206,'AGOSTO 2'!$BC$11:$BC$40&amp;'AGOSTO 2'!$BD$11:$BD$40,'AGOSTO 2'!$CJ$11:$CJ$40,"A")),"")</f>
        <v>0</v>
      </c>
      <c r="EY206" s="384">
        <f t="array" ref="EY206">IFERROR(_xlfn.XLOOKUP($A206&amp;$B206,SEPTIEMBRE!$D$11:$D$40&amp;SEPTIEMBRE!$E$11:$E$40,SEPTIEMBRE!$AK$11:$AK$40,_xlfn.XLOOKUP($A206&amp;$B206,SEPTIEMBRE!$BC$11:$BC$40&amp;SEPTIEMBRE!$BD$11:$BD$40,SEPTIEMBRE!$CJ$11:$CJ$40,"A")),"")</f>
        <v>0</v>
      </c>
      <c r="EZ206" s="384">
        <f t="array" ref="EZ206">IFERROR(_xlfn.XLOOKUP($A206&amp;$B206,'SEPTIEMBRE 2'!$D$11:$D$40&amp;'SEPTIEMBRE 2'!$E$11:$E$40,'SEPTIEMBRE 2'!$AK$11:$AK$40,_xlfn.XLOOKUP($A206&amp;$B206,'SEPTIEMBRE 2'!$BC$11:$BC$40&amp;'SEPTIEMBRE 2'!$BD$11:$BD$40,'SEPTIEMBRE 2'!$CJ$11:$CJ$40,"A")),"")</f>
        <v>0</v>
      </c>
      <c r="FA206" s="384">
        <f t="array" ref="FA206">IFERROR(_xlfn.XLOOKUP($A206&amp;$B206,'SEPTIEMBRE 3'!$D$11:$D$40&amp;'SEPTIEMBRE 3'!$E$11:$E$40,'SEPTIEMBRE 3'!$AK$11:$AK$40,_xlfn.XLOOKUP($A206&amp;$B206,'SEPTIEMBRE 3'!$BC$11:$BC$40&amp;'SEPTIEMBRE 3'!$BD$11:$BD$40,'SEPTIEMBRE 3'!$CJ$11:$CJ$40,"A")),"")</f>
        <v>0</v>
      </c>
      <c r="FB206" s="384">
        <f t="array" ref="FB206">IFERROR(_xlfn.XLOOKUP($A206&amp;$B206,OCTUBRE!$D$11:$D$40&amp;OCTUBRE!$E$11:$E$40,OCTUBRE!$AK$11:$AK$40,_xlfn.XLOOKUP($A206&amp;$B206,OCTUBRE!$BC$11:$BC$40&amp;OCTUBRE!$BD$11:$BD$40,OCTUBRE!$CJ$11:$CJ$40,"A")),"")</f>
        <v>0</v>
      </c>
      <c r="FC206" s="384">
        <f t="array" ref="FC206">IFERROR(_xlfn.XLOOKUP($A206&amp;$B206,'OCTUBRE 2'!$D$11:$D$40&amp;'OCTUBRE 2'!$E$11:$E$40,'OCTUBRE 2'!$AK$11:$AK$40,_xlfn.XLOOKUP($A206&amp;$B206,'OCTUBRE 2'!$BC$11:$BC$40&amp;'OCTUBRE 2'!$BD$11:$BD$40,'OCTUBRE 2'!$CJ$11:$CJ$40,"A")),"")</f>
        <v>0</v>
      </c>
      <c r="FD206" s="384">
        <f t="array" ref="FD206">IFERROR(_xlfn.XLOOKUP($A206&amp;$B206,NOVIEMBRE!$D$11:$D$40&amp;NOVIEMBRE!$E$11:$E$40,NOVIEMBRE!$AK$11:$AK$40,_xlfn.XLOOKUP($A206&amp;$B206,NOVIEMBRE!$BC$11:$BC$40&amp;NOVIEMBRE!$BD$11:$BD$40,NOVIEMBRE!$CJ$11:$CJ$40,"A")),"")</f>
        <v>0</v>
      </c>
      <c r="FE206" s="384">
        <f t="array" ref="FE206">IFERROR(_xlfn.XLOOKUP($A206&amp;$B206,'NOVIEMBRE 2'!$D$11:$D$40&amp;'NOVIEMBRE 2'!$E$11:$E$40,'NOVIEMBRE 2'!$AK$11:$AK$40,_xlfn.XLOOKUP($A206&amp;$B206,'NOVIEMBRE 2'!$BC$11:$BC$40&amp;'NOVIEMBRE 2'!$BD$11:$BD$40,'NOVIEMBRE 2'!$CJ$11:$CJ$40,"A")),"")</f>
        <v>0</v>
      </c>
      <c r="FF206" s="385">
        <f t="array" ref="FF206">IFERROR(_xlfn.XLOOKUP($A206&amp;$B206,DICIEMBRE!$D$11:$D$40&amp;DICIEMBRE!$E$11:$E$40,DICIEMBRE!$AK$11:$AK$40,_xlfn.XLOOKUP($A206&amp;$B206,DICIEMBRE!$BC$11:$BC$40&amp;DICIEMBRE!$BD$11:$BD$40,DICIEMBRE!$CJ$11:$CJ$40,"A")),"")</f>
        <v>0</v>
      </c>
      <c r="FG206" s="386" t="str">
        <f t="shared" si="19"/>
        <v/>
      </c>
      <c r="FH206" s="386" t="str">
        <f t="array" ref="FH206">IF(
 COUNT(DZ206:EH206)=0,
 "-",
 IF(
  COUNT(DZ206:EH206) &lt; COUNTA(DZ206:EH206),
  REPT("🟩", ROUND(COUNT(DZ206:EH206)/COUNTA(DZ206:EH206)*5, 0)) &amp;
  REPT("⬜", 5 - ROUND(COUNT(DZ206:EH206)/COUNTA(DZ206:EH206)*5, 0)),
  IF(
    AVERAGE(IF(DZ206:EH206&lt;&gt;"", DZ206:EH206, )) &gt;= 70, "🟩🟩🟩🟩🟩",
    IF(
      AVERAGE(IF(DZ206:EH206&lt;&gt;"",DZ206:EH206, )) &gt;= 56, "🟨🟨🟨🟨🟨",
      "🟥🟥🟥🟥🟥"
    )
  )
 )
)
</f>
        <v>-</v>
      </c>
    </row>
    <row r="207" ht="15.75" customHeight="1">
      <c r="A207" s="168"/>
      <c r="B207" s="169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1"/>
      <c r="N207" s="172" t="str">
        <f t="shared" si="1"/>
        <v/>
      </c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2" t="str">
        <f t="shared" si="2"/>
        <v/>
      </c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2" t="str">
        <f t="shared" si="3"/>
        <v/>
      </c>
      <c r="AM207" s="173"/>
      <c r="AN207" s="173"/>
      <c r="AO207" s="173"/>
      <c r="AP207" s="173"/>
      <c r="AQ207" s="173"/>
      <c r="AR207" s="173"/>
      <c r="AS207" s="173"/>
      <c r="AT207" s="173"/>
      <c r="AU207" s="173"/>
      <c r="AV207" s="171"/>
      <c r="AW207" s="171"/>
      <c r="AX207" s="172" t="str">
        <f t="shared" si="4"/>
        <v/>
      </c>
      <c r="AY207" s="173"/>
      <c r="AZ207" s="173"/>
      <c r="BA207" s="173"/>
      <c r="BB207" s="173"/>
      <c r="BC207" s="173"/>
      <c r="BD207" s="173"/>
      <c r="BE207" s="173"/>
      <c r="BF207" s="173"/>
      <c r="BG207" s="173"/>
      <c r="BH207" s="173"/>
      <c r="BI207" s="173"/>
      <c r="BJ207" s="172" t="str">
        <f t="shared" si="5"/>
        <v/>
      </c>
      <c r="BK207" s="173"/>
      <c r="BL207" s="173"/>
      <c r="BM207" s="173"/>
      <c r="BN207" s="173"/>
      <c r="BO207" s="173"/>
      <c r="BP207" s="173"/>
      <c r="BQ207" s="173"/>
      <c r="BR207" s="173"/>
      <c r="BS207" s="173"/>
      <c r="BT207" s="173"/>
      <c r="BU207" s="173"/>
      <c r="BV207" s="172" t="str">
        <f t="shared" si="6"/>
        <v/>
      </c>
      <c r="BW207" s="173"/>
      <c r="BX207" s="173"/>
      <c r="BY207" s="173"/>
      <c r="BZ207" s="171"/>
      <c r="CA207" s="171"/>
      <c r="CB207" s="171"/>
      <c r="CC207" s="171"/>
      <c r="CD207" s="171"/>
      <c r="CE207" s="171"/>
      <c r="CF207" s="171"/>
      <c r="CG207" s="171"/>
      <c r="CH207" s="172" t="str">
        <f t="shared" si="7"/>
        <v/>
      </c>
      <c r="CI207" s="171"/>
      <c r="CJ207" s="173"/>
      <c r="CK207" s="173"/>
      <c r="CL207" s="173"/>
      <c r="CM207" s="173"/>
      <c r="CN207" s="171"/>
      <c r="CO207" s="171"/>
      <c r="CP207" s="171"/>
      <c r="CQ207" s="173"/>
      <c r="CR207" s="171"/>
      <c r="CS207" s="171"/>
      <c r="CT207" s="172" t="str">
        <f t="shared" si="8"/>
        <v/>
      </c>
      <c r="CU207" s="172"/>
      <c r="CV207" s="172"/>
      <c r="CW207" s="172"/>
      <c r="CX207" s="172"/>
      <c r="CY207" s="172"/>
      <c r="CZ207" s="172"/>
      <c r="DA207" s="172"/>
      <c r="DB207" s="172"/>
      <c r="DC207" s="172"/>
      <c r="DD207" s="172"/>
      <c r="DE207" s="172"/>
      <c r="DF207" s="172"/>
      <c r="DG207" s="188" t="str">
        <f t="array" ref="DG207">IFERROR(_xlfn.XLOOKUP($A207&amp;B207,MARZO!$D$11:$D$40&amp;MARZO!$E$11:$E$40,MARZO!$AM$11:$AM$40,_xlfn.XLOOKUP($A207&amp;$B207,MARZO!$BC$11:$BC$40&amp;MARZO!$BD$11:$BD$40,MARZO!$CL$11:$CL$40,"A"))/1%,"")</f>
        <v/>
      </c>
      <c r="DH207" s="188" t="str">
        <f t="array" ref="DH207">IFERROR(_xlfn.XLOOKUP($A207&amp;$B207,ABRIL!$D$11:$D$40&amp;ABRIL!$E$11:$E$40,ABRIL!$AM$11:$AM$40,_xlfn.XLOOKUP($A207&amp;$B207,ABRIL!$BC$11:$BC$40&amp;ABRIL!$BD$11:$BD$40,ABRIL!$CL$11:$CL$40,"A"))/1%,"")</f>
        <v/>
      </c>
      <c r="DI207" s="188" t="str">
        <f t="array" ref="DI207">IFERROR(_xlfn.XLOOKUP($A207&amp;$B207,'ABRIL 2'!$D$11:$D$40&amp;'ABRIL 2'!$E$11:$E$40,'ABRIL 2'!$AM$11:$AM$40,_xlfn.XLOOKUP($A207&amp;$B207,'ABRIL 2'!$BC$11:$BC$40&amp;'ABRIL 2'!$BD$11:$BD$40,'ABRIL 2'!$CL$11:$CL$40,"A"))/1%,"")</f>
        <v/>
      </c>
      <c r="DJ207" s="188" t="str">
        <f t="array" ref="DJ207">IFERROR(_xlfn.XLOOKUP($A207&amp;$B207,MAYO!$D$11:$D$40&amp;MAYO!$E$11:$E$40,MAYO!$AM$11:$AM$40,_xlfn.XLOOKUP($A207&amp;$B207,MAYO!$BC$11:$BC$40&amp;MAYO!$BD$11:$BD$40,MAYO!$CL$11:$CL$40,"A"))/1%,"")</f>
        <v/>
      </c>
      <c r="DK207" s="188" t="str">
        <f t="array" ref="DK207">IFERROR(_xlfn.XLOOKUP($A207&amp;$B207,'MAYO 2'!$D$11:$D$40&amp;'MAYO 2'!$E$11:$E$40,'MAYO 2'!$AM$11:$AM$40,_xlfn.XLOOKUP($A207&amp;$B207,'MAYO 2'!$BC$11:$BC$40&amp;'MAYO 2'!$BD$11:$BD$40,'MAYO 2'!$CL$11:$CL$40,"A"))/1%,"")</f>
        <v/>
      </c>
      <c r="DL207" s="188" t="str">
        <f t="array" ref="DL207">IFERROR(_xlfn.XLOOKUP($A207&amp;$B207,JUNIO!$D$11:$D$40&amp;JUNIO!$E$11:$E$40,JUNIO!$AM$11:$AM$40,_xlfn.XLOOKUP($A207&amp;$B207,JUNIO!$BC$11:$BC$40&amp;JUNIO!$BD$11:$BD$40,JUNIO!$CL$11:$CL$40,"A"))/1%,"")</f>
        <v/>
      </c>
      <c r="DM207" s="188" t="str">
        <f t="array" ref="DM207">IFERROR(_xlfn.XLOOKUP($A207&amp;$B207,'JUNIO 2'!$D$11:$D$40&amp;'JUNIO 2'!$E$11:$E$40,'JUNIO 2'!$AM$11:$AM$40,_xlfn.XLOOKUP($A207&amp;$B207,'JUNIO 2'!$BC$11:$BC$40&amp;'JUNIO 2'!$BD$11:$BD$40,'JUNIO 2'!$CL$11:$CL$40,"A"))/1%,"")</f>
        <v/>
      </c>
      <c r="DN207" s="188" t="str">
        <f t="array" ref="DN207">IFERROR(_xlfn.XLOOKUP($A207&amp;$B207,JULIO!$D$11:$D$40&amp;JULIO!$E$11:$E$40,JULIO!$AM$11:$AM$40,_xlfn.XLOOKUP($A207&amp;$B207,JULIO!$BC$11:$BC$40&amp;JULIO!$BD$11:$BD$40,JULIO!$CL$11:$CL$40,"A"))/1%,"")</f>
        <v/>
      </c>
      <c r="DO207" s="188" t="str">
        <f t="array" ref="DO207">IFERROR(_xlfn.XLOOKUP($A207&amp;$B207,'JULIO 2'!$D$11:$D$40&amp;'JULIO 2'!$E$11:$E$40,'JULIO 2'!$AM$11:$AM$40,_xlfn.XLOOKUP($A207&amp;$B207,'JULIO 2'!$BC$11:$BC$40&amp;'JULIO 2'!$BD$11:$BD$40,'JULIO 2'!$CL$11:$CL$40,"A"))/1%,"")</f>
        <v/>
      </c>
      <c r="DP207" s="188" t="str">
        <f t="array" ref="DP207">IFERROR(_xlfn.XLOOKUP($A207&amp;$B207,AGOSTO!$D$11:$D$40&amp;AGOSTO!$E$11:$E$40,AGOSTO!$AM$11:$AM$40,_xlfn.XLOOKUP($A207&amp;$B207,AGOSTO!$BC$11:$BC$40&amp;AGOSTO!$BD$11:$BD$40,AGOSTO!$CL$11:$CL$40,"A"))/1%,"")</f>
        <v/>
      </c>
      <c r="DQ207" s="188" t="str">
        <f t="array" ref="DQ207">IFERROR(_xlfn.XLOOKUP($A207&amp;$B207,'AGOSTO 2'!$D$11:$D$40&amp;'AGOSTO 2'!$E$11:$E$40,'AGOSTO 2'!$AM$11:$AM$40,_xlfn.XLOOKUP($A207&amp;$B207,'AGOSTO 2'!$BC$11:$BC$40&amp;'AGOSTO 2'!$BD$11:$BD$40,'AGOSTO 2'!$CL$11:$CL$40,"A"))/1%,"")</f>
        <v/>
      </c>
      <c r="DR207" s="188" t="str">
        <f t="array" ref="DR207">IFERROR(_xlfn.XLOOKUP($A207&amp;$B207,SEPTIEMBRE!$D$11:$D$40&amp;SEPTIEMBRE!$E$11:$E$40,SEPTIEMBRE!$AM$11:$AM$40,_xlfn.XLOOKUP($A207&amp;$B207,SEPTIEMBRE!$BC$11:$BC$40&amp;SEPTIEMBRE!$BD$11:$BD$40,SEPTIEMBRE!$CL$11:$CL$40,"A"))/1%,"")</f>
        <v/>
      </c>
      <c r="DS207" s="188" t="str">
        <f t="array" ref="DS207">IFERROR(_xlfn.XLOOKUP($A207&amp;$B207,'SEPTIEMBRE 2'!$D$11:$D$40&amp;'SEPTIEMBRE 2'!$E$11:$E$40,'SEPTIEMBRE 2'!$AM$11:$AM$40,_xlfn.XLOOKUP($A207&amp;$B207,'SEPTIEMBRE 2'!$BC$11:$BC$40&amp;'SEPTIEMBRE 2'!$BD$11:$BD$40,'SEPTIEMBRE 2'!$CL$11:$CL$40,"A"))/1%,"")</f>
        <v/>
      </c>
      <c r="DT207" s="188" t="str">
        <f t="array" ref="DT207">IFERROR(_xlfn.XLOOKUP($A207&amp;$B207,'SEPTIEMBRE 3'!$D$11:$D$40&amp;'SEPTIEMBRE 3'!$E$11:$E$40,'SEPTIEMBRE 3'!$AM$11:$AM$40,_xlfn.XLOOKUP($A207&amp;$B207,'SEPTIEMBRE 3'!$BC$11:$BC$40&amp;'SEPTIEMBRE 3'!$BD$11:$BD$40,'SEPTIEMBRE 3'!$CL$11:$CL$40,"A"))/1%,"")</f>
        <v/>
      </c>
      <c r="DU207" s="188" t="str">
        <f t="array" ref="DU207">IFERROR(_xlfn.XLOOKUP($A207&amp;$B207,OCTUBRE!$D$11:$D$40&amp;OCTUBRE!$E$11:$E$40,OCTUBRE!$AM$11:$AM$40,_xlfn.XLOOKUP($A207&amp;$B207,OCTUBRE!$BC$11:$BC$40&amp;OCTUBRE!$BD$11:$BD$40,OCTUBRE!$CL$11:$CL$40,"A"))/1%,"")</f>
        <v/>
      </c>
      <c r="DV207" s="188" t="str">
        <f t="array" ref="DV207">IFERROR(_xlfn.XLOOKUP($A207&amp;$B207,'OCTUBRE 2'!$D$11:$D$40&amp;'OCTUBRE 2'!$E$11:$E$40,'OCTUBRE 2'!$AM$11:$AM$40,_xlfn.XLOOKUP($A207&amp;$B207,'OCTUBRE 2'!$BC$11:$BC$40&amp;'OCTUBRE 2'!$BD$11:$BD$40,'OCTUBRE 2'!$CL$11:$CL$40,"A"))/1%,"")</f>
        <v/>
      </c>
      <c r="DW207" s="188" t="str">
        <f t="array" ref="DW207">IFERROR(_xlfn.XLOOKUP($A207&amp;$B207,NOVIEMBRE!$D$11:$D$40&amp;NOVIEMBRE!$E$11:$E$40,NOVIEMBRE!$AM$11:$AM$40,_xlfn.XLOOKUP($A207&amp;$B207,NOVIEMBRE!$BC$11:$BC$40&amp;NOVIEMBRE!$BD$11:$BD$40,NOVIEMBRE!$CL$11:$CL$40,"A"))/1%,"")</f>
        <v/>
      </c>
      <c r="DX207" s="188" t="str">
        <f t="array" ref="DX207">IFERROR(_xlfn.XLOOKUP($A207&amp;$B207,'NOVIEMBRE 2'!$D$11:$D$40&amp;'NOVIEMBRE 2'!$E$11:$E$40,'NOVIEMBRE 2'!$AM$11:$AM$40,_xlfn.XLOOKUP($A207&amp;$B207,'NOVIEMBRE 2'!$BC$11:$BC$40&amp;'NOVIEMBRE 2'!$BD$11:$BD$40,'NOVIEMBRE 2'!$CL$11:$CL$40,"A"))/1%,"")</f>
        <v/>
      </c>
      <c r="DY207" s="188" t="str">
        <f t="array" ref="DY207">IFERROR(_xlfn.XLOOKUP($A207&amp;$B207,DICIEMBRE!$D$11:$D$40&amp;DICIEMBRE!$E$11:$E$40,DICIEMBRE!$AM$11:$AM$40,_xlfn.XLOOKUP($A207&amp;$B207,DICIEMBRE!$BC$11:$BC$40&amp;DICIEMBRE!$BD$11:$BD$40,DICIEMBRE!$CL$11:$CL$40,"A"))/1%,"")</f>
        <v/>
      </c>
      <c r="DZ207" s="381" t="str">
        <f t="shared" si="9"/>
        <v>-</v>
      </c>
      <c r="EA207" s="381" t="str">
        <f t="shared" si="10"/>
        <v>-</v>
      </c>
      <c r="EB207" s="381" t="str">
        <f t="shared" si="11"/>
        <v>-</v>
      </c>
      <c r="EC207" s="381" t="str">
        <f t="shared" si="12"/>
        <v>-</v>
      </c>
      <c r="ED207" s="381" t="str">
        <f t="shared" si="13"/>
        <v>-</v>
      </c>
      <c r="EE207" s="381" t="str">
        <f t="shared" si="14"/>
        <v>-</v>
      </c>
      <c r="EF207" s="381" t="str">
        <f t="shared" si="15"/>
        <v>-</v>
      </c>
      <c r="EG207" s="381" t="str">
        <f t="shared" si="16"/>
        <v>-</v>
      </c>
      <c r="EH207" s="381" t="str">
        <f t="shared" si="17"/>
        <v>-</v>
      </c>
      <c r="EI207" s="188" t="str">
        <f t="shared" si="18"/>
        <v/>
      </c>
      <c r="EJ207" s="382"/>
      <c r="EK207" s="382"/>
      <c r="EL207" s="383"/>
      <c r="EM207" s="21"/>
      <c r="EN207" s="384">
        <f t="array" ref="EN207">IFERROR(_xlfn.XLOOKUP($A207&amp;$B207,MARZO!$D$11:$D$40&amp;MARZO!$E$11:$E$40,MARZO!$AK$11:$AK$40,_xlfn.XLOOKUP($A207&amp;$B207,MARZO!$BC$11:$BC$40&amp;MARZO!$BD$11:$BD$40,MARZO!$CJ$11:$CJ$40,"A")),"")</f>
        <v>0</v>
      </c>
      <c r="EO207" s="384">
        <f t="array" ref="EO207">IFERROR(_xlfn.XLOOKUP($A207&amp;$B207,ABRIL!$D$11:$D$40&amp;ABRIL!$E$11:$E$40,ABRIL!$AK$11:$AK$40,_xlfn.XLOOKUP($A207&amp;$B207,ABRIL!$BC$11:$BC$40&amp;ABRIL!$BD$11:$BD$40,ABRIL!$CJ$11:$CJ$40,"A")),"")</f>
        <v>0</v>
      </c>
      <c r="EP207" s="384">
        <f t="array" ref="EP207">IFERROR(_xlfn.XLOOKUP($A207&amp;$B207,'ABRIL 2'!$D$11:$D$40&amp;'ABRIL 2'!$E$11:$E$40,'ABRIL 2'!$AK$11:$AK$40,_xlfn.XLOOKUP($A207&amp;$B207,'ABRIL 2'!$BC$11:$BC$40&amp;'ABRIL 2'!$BD$11:$BD$40,'ABRIL 2'!$CJ$11:$CJ$40,"A")),"")</f>
        <v>0</v>
      </c>
      <c r="EQ207" s="384">
        <f t="array" ref="EQ207">IFERROR(_xlfn.XLOOKUP($A207&amp;$B207,MAYO!$D$11:$D$40&amp;MAYO!$E$11:$E$40,MAYO!$AK$11:$AK$40,_xlfn.XLOOKUP($A207&amp;$B207,MAYO!$BC$11:$BC$40&amp;MAYO!$BD$11:$BD$40,MAYO!$CJ$11:$CJ$40,"A")),"")</f>
        <v>0</v>
      </c>
      <c r="ER207" s="384">
        <f t="array" ref="ER207">IFERROR(_xlfn.XLOOKUP($A207&amp;$B207,'MAYO 2'!$D$11:$D$40&amp;'MAYO 2'!$E$11:$E$40,'MAYO 2'!$AK$11:$AK$40,_xlfn.XLOOKUP($A207&amp;$B207,'MAYO 2'!$BC$11:$BC$40&amp;'MAYO 2'!$BD$11:$BD$40,'MAYO 2'!$CJ$11:$CJ$40,"A")),"")</f>
        <v>0</v>
      </c>
      <c r="ES207" s="384">
        <f t="array" ref="ES207">IFERROR(_xlfn.XLOOKUP($A207&amp;$B207,JUNIO!$D$11:$D$40&amp;JUNIO!$E$11:$E$40,JUNIO!$AK$11:$AK$40,_xlfn.XLOOKUP($A207&amp;$B207,JUNIO!$BC$11:$BC$40&amp;JUNIO!$BD$11:$BD$40,JUNIO!$CJ$11:$CJ$40,"A")),"")</f>
        <v>0</v>
      </c>
      <c r="ET207" s="384">
        <f t="array" ref="ET207">IFERROR(_xlfn.XLOOKUP($A207&amp;$B207,'JUNIO 2'!$D$11:$D$40&amp;'JUNIO 2'!$E$11:$E$40,'JUNIO 2'!$AK$11:$AK$40,_xlfn.XLOOKUP($A207&amp;$B207,'JUNIO 2'!$BC$11:$BC$40&amp;'JUNIO 2'!$BD$11:$BD$40,'JUNIO 2'!$CJ$11:$CJ$40,"A")),"")</f>
        <v>0</v>
      </c>
      <c r="EU207" s="384">
        <f t="array" ref="EU207">IFERROR(_xlfn.XLOOKUP($A207&amp;$B207,JULIO!$D$11:$D$40&amp;JULIO!$E$11:$E$40,JULIO!$AK$11:$AK$40,_xlfn.XLOOKUP($A207&amp;$B207,JULIO!$BC$11:$BC$40&amp;JULIO!$BD$11:$BD$40,JULIO!$CJ$11:$CJ$40,"A")),"")</f>
        <v>0</v>
      </c>
      <c r="EV207" s="384">
        <f t="array" ref="EV207">IFERROR(_xlfn.XLOOKUP($A207&amp;$B207,'JULIO 2'!$D$11:$D$40&amp;'JULIO 2'!$E$11:$E$40,'JULIO 2'!$AK$11:$AK$40,_xlfn.XLOOKUP($A207&amp;$B207,'JULIO 2'!$BC$11:$BC$40&amp;'JULIO 2'!$BD$11:$BD$40,'JULIO 2'!$CJ$11:$CJ$40,"A")),"")</f>
        <v>0</v>
      </c>
      <c r="EW207" s="384">
        <f t="array" ref="EW207">IFERROR(_xlfn.XLOOKUP($A207&amp;$B207,AGOSTO!$D$11:$D$40&amp;AGOSTO!$E$11:$E$40,AGOSTO!$AK$11:$AK$40,_xlfn.XLOOKUP($A207&amp;$B207,AGOSTO!$BC$11:$BC$40&amp;AGOSTO!$BD$11:$BD$40,AGOSTO!$CJ$11:$CJ$40,"A")),"")</f>
        <v>0</v>
      </c>
      <c r="EX207" s="384">
        <f t="array" ref="EX207">IFERROR(_xlfn.XLOOKUP($A207&amp;$B207,'AGOSTO 2'!$D$11:$D$40&amp;'AGOSTO 2'!$E$11:$E$40,'AGOSTO 2'!$AK$11:$AK$40,_xlfn.XLOOKUP($A207&amp;$B207,'AGOSTO 2'!$BC$11:$BC$40&amp;'AGOSTO 2'!$BD$11:$BD$40,'AGOSTO 2'!$CJ$11:$CJ$40,"A")),"")</f>
        <v>0</v>
      </c>
      <c r="EY207" s="384">
        <f t="array" ref="EY207">IFERROR(_xlfn.XLOOKUP($A207&amp;$B207,SEPTIEMBRE!$D$11:$D$40&amp;SEPTIEMBRE!$E$11:$E$40,SEPTIEMBRE!$AK$11:$AK$40,_xlfn.XLOOKUP($A207&amp;$B207,SEPTIEMBRE!$BC$11:$BC$40&amp;SEPTIEMBRE!$BD$11:$BD$40,SEPTIEMBRE!$CJ$11:$CJ$40,"A")),"")</f>
        <v>0</v>
      </c>
      <c r="EZ207" s="384">
        <f t="array" ref="EZ207">IFERROR(_xlfn.XLOOKUP($A207&amp;$B207,'SEPTIEMBRE 2'!$D$11:$D$40&amp;'SEPTIEMBRE 2'!$E$11:$E$40,'SEPTIEMBRE 2'!$AK$11:$AK$40,_xlfn.XLOOKUP($A207&amp;$B207,'SEPTIEMBRE 2'!$BC$11:$BC$40&amp;'SEPTIEMBRE 2'!$BD$11:$BD$40,'SEPTIEMBRE 2'!$CJ$11:$CJ$40,"A")),"")</f>
        <v>0</v>
      </c>
      <c r="FA207" s="384">
        <f t="array" ref="FA207">IFERROR(_xlfn.XLOOKUP($A207&amp;$B207,'SEPTIEMBRE 3'!$D$11:$D$40&amp;'SEPTIEMBRE 3'!$E$11:$E$40,'SEPTIEMBRE 3'!$AK$11:$AK$40,_xlfn.XLOOKUP($A207&amp;$B207,'SEPTIEMBRE 3'!$BC$11:$BC$40&amp;'SEPTIEMBRE 3'!$BD$11:$BD$40,'SEPTIEMBRE 3'!$CJ$11:$CJ$40,"A")),"")</f>
        <v>0</v>
      </c>
      <c r="FB207" s="384">
        <f t="array" ref="FB207">IFERROR(_xlfn.XLOOKUP($A207&amp;$B207,OCTUBRE!$D$11:$D$40&amp;OCTUBRE!$E$11:$E$40,OCTUBRE!$AK$11:$AK$40,_xlfn.XLOOKUP($A207&amp;$B207,OCTUBRE!$BC$11:$BC$40&amp;OCTUBRE!$BD$11:$BD$40,OCTUBRE!$CJ$11:$CJ$40,"A")),"")</f>
        <v>0</v>
      </c>
      <c r="FC207" s="384">
        <f t="array" ref="FC207">IFERROR(_xlfn.XLOOKUP($A207&amp;$B207,'OCTUBRE 2'!$D$11:$D$40&amp;'OCTUBRE 2'!$E$11:$E$40,'OCTUBRE 2'!$AK$11:$AK$40,_xlfn.XLOOKUP($A207&amp;$B207,'OCTUBRE 2'!$BC$11:$BC$40&amp;'OCTUBRE 2'!$BD$11:$BD$40,'OCTUBRE 2'!$CJ$11:$CJ$40,"A")),"")</f>
        <v>0</v>
      </c>
      <c r="FD207" s="384">
        <f t="array" ref="FD207">IFERROR(_xlfn.XLOOKUP($A207&amp;$B207,NOVIEMBRE!$D$11:$D$40&amp;NOVIEMBRE!$E$11:$E$40,NOVIEMBRE!$AK$11:$AK$40,_xlfn.XLOOKUP($A207&amp;$B207,NOVIEMBRE!$BC$11:$BC$40&amp;NOVIEMBRE!$BD$11:$BD$40,NOVIEMBRE!$CJ$11:$CJ$40,"A")),"")</f>
        <v>0</v>
      </c>
      <c r="FE207" s="384">
        <f t="array" ref="FE207">IFERROR(_xlfn.XLOOKUP($A207&amp;$B207,'NOVIEMBRE 2'!$D$11:$D$40&amp;'NOVIEMBRE 2'!$E$11:$E$40,'NOVIEMBRE 2'!$AK$11:$AK$40,_xlfn.XLOOKUP($A207&amp;$B207,'NOVIEMBRE 2'!$BC$11:$BC$40&amp;'NOVIEMBRE 2'!$BD$11:$BD$40,'NOVIEMBRE 2'!$CJ$11:$CJ$40,"A")),"")</f>
        <v>0</v>
      </c>
      <c r="FF207" s="385">
        <f t="array" ref="FF207">IFERROR(_xlfn.XLOOKUP($A207&amp;$B207,DICIEMBRE!$D$11:$D$40&amp;DICIEMBRE!$E$11:$E$40,DICIEMBRE!$AK$11:$AK$40,_xlfn.XLOOKUP($A207&amp;$B207,DICIEMBRE!$BC$11:$BC$40&amp;DICIEMBRE!$BD$11:$BD$40,DICIEMBRE!$CJ$11:$CJ$40,"A")),"")</f>
        <v>0</v>
      </c>
      <c r="FG207" s="386" t="str">
        <f t="shared" si="19"/>
        <v/>
      </c>
      <c r="FH207" s="386" t="str">
        <f t="array" ref="FH207">IF(
 COUNT(DZ207:EH207)=0,
 "-",
 IF(
  COUNT(DZ207:EH207) &lt; COUNTA(DZ207:EH207),
  REPT("🟩", ROUND(COUNT(DZ207:EH207)/COUNTA(DZ207:EH207)*5, 0)) &amp;
  REPT("⬜", 5 - ROUND(COUNT(DZ207:EH207)/COUNTA(DZ207:EH207)*5, 0)),
  IF(
    AVERAGE(IF(DZ207:EH207&lt;&gt;"", DZ207:EH207, )) &gt;= 70, "🟩🟩🟩🟩🟩",
    IF(
      AVERAGE(IF(DZ207:EH207&lt;&gt;"",DZ207:EH207, )) &gt;= 56, "🟨🟨🟨🟨🟨",
      "🟥🟥🟥🟥🟥"
    )
  )
 )
)
</f>
        <v>-</v>
      </c>
    </row>
    <row r="208" ht="15.75" customHeight="1">
      <c r="A208" s="168"/>
      <c r="B208" s="169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1"/>
      <c r="N208" s="172" t="str">
        <f t="shared" si="1"/>
        <v/>
      </c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2" t="str">
        <f t="shared" si="2"/>
        <v/>
      </c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2" t="str">
        <f t="shared" si="3"/>
        <v/>
      </c>
      <c r="AM208" s="173"/>
      <c r="AN208" s="173"/>
      <c r="AO208" s="173"/>
      <c r="AP208" s="173"/>
      <c r="AQ208" s="173"/>
      <c r="AR208" s="173"/>
      <c r="AS208" s="173"/>
      <c r="AT208" s="173"/>
      <c r="AU208" s="173"/>
      <c r="AV208" s="171"/>
      <c r="AW208" s="171"/>
      <c r="AX208" s="172" t="str">
        <f t="shared" si="4"/>
        <v/>
      </c>
      <c r="AY208" s="173"/>
      <c r="AZ208" s="173"/>
      <c r="BA208" s="173"/>
      <c r="BB208" s="173"/>
      <c r="BC208" s="173"/>
      <c r="BD208" s="173"/>
      <c r="BE208" s="173"/>
      <c r="BF208" s="173"/>
      <c r="BG208" s="173"/>
      <c r="BH208" s="173"/>
      <c r="BI208" s="173"/>
      <c r="BJ208" s="172" t="str">
        <f t="shared" si="5"/>
        <v/>
      </c>
      <c r="BK208" s="173"/>
      <c r="BL208" s="173"/>
      <c r="BM208" s="173"/>
      <c r="BN208" s="173"/>
      <c r="BO208" s="173"/>
      <c r="BP208" s="173"/>
      <c r="BQ208" s="173"/>
      <c r="BR208" s="173"/>
      <c r="BS208" s="173"/>
      <c r="BT208" s="173"/>
      <c r="BU208" s="173"/>
      <c r="BV208" s="172" t="str">
        <f t="shared" si="6"/>
        <v/>
      </c>
      <c r="BW208" s="173"/>
      <c r="BX208" s="173"/>
      <c r="BY208" s="173"/>
      <c r="BZ208" s="171"/>
      <c r="CA208" s="171"/>
      <c r="CB208" s="171"/>
      <c r="CC208" s="171"/>
      <c r="CD208" s="171"/>
      <c r="CE208" s="171"/>
      <c r="CF208" s="171"/>
      <c r="CG208" s="171"/>
      <c r="CH208" s="172" t="str">
        <f t="shared" si="7"/>
        <v/>
      </c>
      <c r="CI208" s="171"/>
      <c r="CJ208" s="173"/>
      <c r="CK208" s="173"/>
      <c r="CL208" s="173"/>
      <c r="CM208" s="173"/>
      <c r="CN208" s="171"/>
      <c r="CO208" s="171"/>
      <c r="CP208" s="171"/>
      <c r="CQ208" s="173"/>
      <c r="CR208" s="171"/>
      <c r="CS208" s="171"/>
      <c r="CT208" s="172" t="str">
        <f t="shared" si="8"/>
        <v/>
      </c>
      <c r="CU208" s="172"/>
      <c r="CV208" s="172"/>
      <c r="CW208" s="172"/>
      <c r="CX208" s="172"/>
      <c r="CY208" s="172"/>
      <c r="CZ208" s="172"/>
      <c r="DA208" s="172"/>
      <c r="DB208" s="172"/>
      <c r="DC208" s="172"/>
      <c r="DD208" s="172"/>
      <c r="DE208" s="172"/>
      <c r="DF208" s="172"/>
      <c r="DG208" s="188" t="str">
        <f t="array" ref="DG208">IFERROR(_xlfn.XLOOKUP($A208&amp;B208,MARZO!$D$11:$D$40&amp;MARZO!$E$11:$E$40,MARZO!$AM$11:$AM$40,_xlfn.XLOOKUP($A208&amp;$B208,MARZO!$BC$11:$BC$40&amp;MARZO!$BD$11:$BD$40,MARZO!$CL$11:$CL$40,"A"))/1%,"")</f>
        <v/>
      </c>
      <c r="DH208" s="188" t="str">
        <f t="array" ref="DH208">IFERROR(_xlfn.XLOOKUP($A208&amp;$B208,ABRIL!$D$11:$D$40&amp;ABRIL!$E$11:$E$40,ABRIL!$AM$11:$AM$40,_xlfn.XLOOKUP($A208&amp;$B208,ABRIL!$BC$11:$BC$40&amp;ABRIL!$BD$11:$BD$40,ABRIL!$CL$11:$CL$40,"A"))/1%,"")</f>
        <v/>
      </c>
      <c r="DI208" s="188" t="str">
        <f t="array" ref="DI208">IFERROR(_xlfn.XLOOKUP($A208&amp;$B208,'ABRIL 2'!$D$11:$D$40&amp;'ABRIL 2'!$E$11:$E$40,'ABRIL 2'!$AM$11:$AM$40,_xlfn.XLOOKUP($A208&amp;$B208,'ABRIL 2'!$BC$11:$BC$40&amp;'ABRIL 2'!$BD$11:$BD$40,'ABRIL 2'!$CL$11:$CL$40,"A"))/1%,"")</f>
        <v/>
      </c>
      <c r="DJ208" s="188" t="str">
        <f t="array" ref="DJ208">IFERROR(_xlfn.XLOOKUP($A208&amp;$B208,MAYO!$D$11:$D$40&amp;MAYO!$E$11:$E$40,MAYO!$AM$11:$AM$40,_xlfn.XLOOKUP($A208&amp;$B208,MAYO!$BC$11:$BC$40&amp;MAYO!$BD$11:$BD$40,MAYO!$CL$11:$CL$40,"A"))/1%,"")</f>
        <v/>
      </c>
      <c r="DK208" s="188" t="str">
        <f t="array" ref="DK208">IFERROR(_xlfn.XLOOKUP($A208&amp;$B208,'MAYO 2'!$D$11:$D$40&amp;'MAYO 2'!$E$11:$E$40,'MAYO 2'!$AM$11:$AM$40,_xlfn.XLOOKUP($A208&amp;$B208,'MAYO 2'!$BC$11:$BC$40&amp;'MAYO 2'!$BD$11:$BD$40,'MAYO 2'!$CL$11:$CL$40,"A"))/1%,"")</f>
        <v/>
      </c>
      <c r="DL208" s="188" t="str">
        <f t="array" ref="DL208">IFERROR(_xlfn.XLOOKUP($A208&amp;$B208,JUNIO!$D$11:$D$40&amp;JUNIO!$E$11:$E$40,JUNIO!$AM$11:$AM$40,_xlfn.XLOOKUP($A208&amp;$B208,JUNIO!$BC$11:$BC$40&amp;JUNIO!$BD$11:$BD$40,JUNIO!$CL$11:$CL$40,"A"))/1%,"")</f>
        <v/>
      </c>
      <c r="DM208" s="188" t="str">
        <f t="array" ref="DM208">IFERROR(_xlfn.XLOOKUP($A208&amp;$B208,'JUNIO 2'!$D$11:$D$40&amp;'JUNIO 2'!$E$11:$E$40,'JUNIO 2'!$AM$11:$AM$40,_xlfn.XLOOKUP($A208&amp;$B208,'JUNIO 2'!$BC$11:$BC$40&amp;'JUNIO 2'!$BD$11:$BD$40,'JUNIO 2'!$CL$11:$CL$40,"A"))/1%,"")</f>
        <v/>
      </c>
      <c r="DN208" s="188" t="str">
        <f t="array" ref="DN208">IFERROR(_xlfn.XLOOKUP($A208&amp;$B208,JULIO!$D$11:$D$40&amp;JULIO!$E$11:$E$40,JULIO!$AM$11:$AM$40,_xlfn.XLOOKUP($A208&amp;$B208,JULIO!$BC$11:$BC$40&amp;JULIO!$BD$11:$BD$40,JULIO!$CL$11:$CL$40,"A"))/1%,"")</f>
        <v/>
      </c>
      <c r="DO208" s="188" t="str">
        <f t="array" ref="DO208">IFERROR(_xlfn.XLOOKUP($A208&amp;$B208,'JULIO 2'!$D$11:$D$40&amp;'JULIO 2'!$E$11:$E$40,'JULIO 2'!$AM$11:$AM$40,_xlfn.XLOOKUP($A208&amp;$B208,'JULIO 2'!$BC$11:$BC$40&amp;'JULIO 2'!$BD$11:$BD$40,'JULIO 2'!$CL$11:$CL$40,"A"))/1%,"")</f>
        <v/>
      </c>
      <c r="DP208" s="188" t="str">
        <f t="array" ref="DP208">IFERROR(_xlfn.XLOOKUP($A208&amp;$B208,AGOSTO!$D$11:$D$40&amp;AGOSTO!$E$11:$E$40,AGOSTO!$AM$11:$AM$40,_xlfn.XLOOKUP($A208&amp;$B208,AGOSTO!$BC$11:$BC$40&amp;AGOSTO!$BD$11:$BD$40,AGOSTO!$CL$11:$CL$40,"A"))/1%,"")</f>
        <v/>
      </c>
      <c r="DQ208" s="188" t="str">
        <f t="array" ref="DQ208">IFERROR(_xlfn.XLOOKUP($A208&amp;$B208,'AGOSTO 2'!$D$11:$D$40&amp;'AGOSTO 2'!$E$11:$E$40,'AGOSTO 2'!$AM$11:$AM$40,_xlfn.XLOOKUP($A208&amp;$B208,'AGOSTO 2'!$BC$11:$BC$40&amp;'AGOSTO 2'!$BD$11:$BD$40,'AGOSTO 2'!$CL$11:$CL$40,"A"))/1%,"")</f>
        <v/>
      </c>
      <c r="DR208" s="188" t="str">
        <f t="array" ref="DR208">IFERROR(_xlfn.XLOOKUP($A208&amp;$B208,SEPTIEMBRE!$D$11:$D$40&amp;SEPTIEMBRE!$E$11:$E$40,SEPTIEMBRE!$AM$11:$AM$40,_xlfn.XLOOKUP($A208&amp;$B208,SEPTIEMBRE!$BC$11:$BC$40&amp;SEPTIEMBRE!$BD$11:$BD$40,SEPTIEMBRE!$CL$11:$CL$40,"A"))/1%,"")</f>
        <v/>
      </c>
      <c r="DS208" s="188" t="str">
        <f t="array" ref="DS208">IFERROR(_xlfn.XLOOKUP($A208&amp;$B208,'SEPTIEMBRE 2'!$D$11:$D$40&amp;'SEPTIEMBRE 2'!$E$11:$E$40,'SEPTIEMBRE 2'!$AM$11:$AM$40,_xlfn.XLOOKUP($A208&amp;$B208,'SEPTIEMBRE 2'!$BC$11:$BC$40&amp;'SEPTIEMBRE 2'!$BD$11:$BD$40,'SEPTIEMBRE 2'!$CL$11:$CL$40,"A"))/1%,"")</f>
        <v/>
      </c>
      <c r="DT208" s="188" t="str">
        <f t="array" ref="DT208">IFERROR(_xlfn.XLOOKUP($A208&amp;$B208,'SEPTIEMBRE 3'!$D$11:$D$40&amp;'SEPTIEMBRE 3'!$E$11:$E$40,'SEPTIEMBRE 3'!$AM$11:$AM$40,_xlfn.XLOOKUP($A208&amp;$B208,'SEPTIEMBRE 3'!$BC$11:$BC$40&amp;'SEPTIEMBRE 3'!$BD$11:$BD$40,'SEPTIEMBRE 3'!$CL$11:$CL$40,"A"))/1%,"")</f>
        <v/>
      </c>
      <c r="DU208" s="188" t="str">
        <f t="array" ref="DU208">IFERROR(_xlfn.XLOOKUP($A208&amp;$B208,OCTUBRE!$D$11:$D$40&amp;OCTUBRE!$E$11:$E$40,OCTUBRE!$AM$11:$AM$40,_xlfn.XLOOKUP($A208&amp;$B208,OCTUBRE!$BC$11:$BC$40&amp;OCTUBRE!$BD$11:$BD$40,OCTUBRE!$CL$11:$CL$40,"A"))/1%,"")</f>
        <v/>
      </c>
      <c r="DV208" s="188" t="str">
        <f t="array" ref="DV208">IFERROR(_xlfn.XLOOKUP($A208&amp;$B208,'OCTUBRE 2'!$D$11:$D$40&amp;'OCTUBRE 2'!$E$11:$E$40,'OCTUBRE 2'!$AM$11:$AM$40,_xlfn.XLOOKUP($A208&amp;$B208,'OCTUBRE 2'!$BC$11:$BC$40&amp;'OCTUBRE 2'!$BD$11:$BD$40,'OCTUBRE 2'!$CL$11:$CL$40,"A"))/1%,"")</f>
        <v/>
      </c>
      <c r="DW208" s="188" t="str">
        <f t="array" ref="DW208">IFERROR(_xlfn.XLOOKUP($A208&amp;$B208,NOVIEMBRE!$D$11:$D$40&amp;NOVIEMBRE!$E$11:$E$40,NOVIEMBRE!$AM$11:$AM$40,_xlfn.XLOOKUP($A208&amp;$B208,NOVIEMBRE!$BC$11:$BC$40&amp;NOVIEMBRE!$BD$11:$BD$40,NOVIEMBRE!$CL$11:$CL$40,"A"))/1%,"")</f>
        <v/>
      </c>
      <c r="DX208" s="188" t="str">
        <f t="array" ref="DX208">IFERROR(_xlfn.XLOOKUP($A208&amp;$B208,'NOVIEMBRE 2'!$D$11:$D$40&amp;'NOVIEMBRE 2'!$E$11:$E$40,'NOVIEMBRE 2'!$AM$11:$AM$40,_xlfn.XLOOKUP($A208&amp;$B208,'NOVIEMBRE 2'!$BC$11:$BC$40&amp;'NOVIEMBRE 2'!$BD$11:$BD$40,'NOVIEMBRE 2'!$CL$11:$CL$40,"A"))/1%,"")</f>
        <v/>
      </c>
      <c r="DY208" s="188" t="str">
        <f t="array" ref="DY208">IFERROR(_xlfn.XLOOKUP($A208&amp;$B208,DICIEMBRE!$D$11:$D$40&amp;DICIEMBRE!$E$11:$E$40,DICIEMBRE!$AM$11:$AM$40,_xlfn.XLOOKUP($A208&amp;$B208,DICIEMBRE!$BC$11:$BC$40&amp;DICIEMBRE!$BD$11:$BD$40,DICIEMBRE!$CL$11:$CL$40,"A"))/1%,"")</f>
        <v/>
      </c>
      <c r="DZ208" s="381" t="str">
        <f t="shared" si="9"/>
        <v>-</v>
      </c>
      <c r="EA208" s="381" t="str">
        <f t="shared" si="10"/>
        <v>-</v>
      </c>
      <c r="EB208" s="381" t="str">
        <f t="shared" si="11"/>
        <v>-</v>
      </c>
      <c r="EC208" s="381" t="str">
        <f t="shared" si="12"/>
        <v>-</v>
      </c>
      <c r="ED208" s="381" t="str">
        <f t="shared" si="13"/>
        <v>-</v>
      </c>
      <c r="EE208" s="381" t="str">
        <f t="shared" si="14"/>
        <v>-</v>
      </c>
      <c r="EF208" s="381" t="str">
        <f t="shared" si="15"/>
        <v>-</v>
      </c>
      <c r="EG208" s="381" t="str">
        <f t="shared" si="16"/>
        <v>-</v>
      </c>
      <c r="EH208" s="381" t="str">
        <f t="shared" si="17"/>
        <v>-</v>
      </c>
      <c r="EI208" s="188" t="str">
        <f t="shared" si="18"/>
        <v/>
      </c>
      <c r="EJ208" s="382"/>
      <c r="EK208" s="382"/>
      <c r="EL208" s="383"/>
      <c r="EM208" s="21"/>
      <c r="EN208" s="384">
        <f t="array" ref="EN208">IFERROR(_xlfn.XLOOKUP($A208&amp;$B208,MARZO!$D$11:$D$40&amp;MARZO!$E$11:$E$40,MARZO!$AK$11:$AK$40,_xlfn.XLOOKUP($A208&amp;$B208,MARZO!$BC$11:$BC$40&amp;MARZO!$BD$11:$BD$40,MARZO!$CJ$11:$CJ$40,"A")),"")</f>
        <v>0</v>
      </c>
      <c r="EO208" s="384">
        <f t="array" ref="EO208">IFERROR(_xlfn.XLOOKUP($A208&amp;$B208,ABRIL!$D$11:$D$40&amp;ABRIL!$E$11:$E$40,ABRIL!$AK$11:$AK$40,_xlfn.XLOOKUP($A208&amp;$B208,ABRIL!$BC$11:$BC$40&amp;ABRIL!$BD$11:$BD$40,ABRIL!$CJ$11:$CJ$40,"A")),"")</f>
        <v>0</v>
      </c>
      <c r="EP208" s="384">
        <f t="array" ref="EP208">IFERROR(_xlfn.XLOOKUP($A208&amp;$B208,'ABRIL 2'!$D$11:$D$40&amp;'ABRIL 2'!$E$11:$E$40,'ABRIL 2'!$AK$11:$AK$40,_xlfn.XLOOKUP($A208&amp;$B208,'ABRIL 2'!$BC$11:$BC$40&amp;'ABRIL 2'!$BD$11:$BD$40,'ABRIL 2'!$CJ$11:$CJ$40,"A")),"")</f>
        <v>0</v>
      </c>
      <c r="EQ208" s="384">
        <f t="array" ref="EQ208">IFERROR(_xlfn.XLOOKUP($A208&amp;$B208,MAYO!$D$11:$D$40&amp;MAYO!$E$11:$E$40,MAYO!$AK$11:$AK$40,_xlfn.XLOOKUP($A208&amp;$B208,MAYO!$BC$11:$BC$40&amp;MAYO!$BD$11:$BD$40,MAYO!$CJ$11:$CJ$40,"A")),"")</f>
        <v>0</v>
      </c>
      <c r="ER208" s="384">
        <f t="array" ref="ER208">IFERROR(_xlfn.XLOOKUP($A208&amp;$B208,'MAYO 2'!$D$11:$D$40&amp;'MAYO 2'!$E$11:$E$40,'MAYO 2'!$AK$11:$AK$40,_xlfn.XLOOKUP($A208&amp;$B208,'MAYO 2'!$BC$11:$BC$40&amp;'MAYO 2'!$BD$11:$BD$40,'MAYO 2'!$CJ$11:$CJ$40,"A")),"")</f>
        <v>0</v>
      </c>
      <c r="ES208" s="384">
        <f t="array" ref="ES208">IFERROR(_xlfn.XLOOKUP($A208&amp;$B208,JUNIO!$D$11:$D$40&amp;JUNIO!$E$11:$E$40,JUNIO!$AK$11:$AK$40,_xlfn.XLOOKUP($A208&amp;$B208,JUNIO!$BC$11:$BC$40&amp;JUNIO!$BD$11:$BD$40,JUNIO!$CJ$11:$CJ$40,"A")),"")</f>
        <v>0</v>
      </c>
      <c r="ET208" s="384">
        <f t="array" ref="ET208">IFERROR(_xlfn.XLOOKUP($A208&amp;$B208,'JUNIO 2'!$D$11:$D$40&amp;'JUNIO 2'!$E$11:$E$40,'JUNIO 2'!$AK$11:$AK$40,_xlfn.XLOOKUP($A208&amp;$B208,'JUNIO 2'!$BC$11:$BC$40&amp;'JUNIO 2'!$BD$11:$BD$40,'JUNIO 2'!$CJ$11:$CJ$40,"A")),"")</f>
        <v>0</v>
      </c>
      <c r="EU208" s="384">
        <f t="array" ref="EU208">IFERROR(_xlfn.XLOOKUP($A208&amp;$B208,JULIO!$D$11:$D$40&amp;JULIO!$E$11:$E$40,JULIO!$AK$11:$AK$40,_xlfn.XLOOKUP($A208&amp;$B208,JULIO!$BC$11:$BC$40&amp;JULIO!$BD$11:$BD$40,JULIO!$CJ$11:$CJ$40,"A")),"")</f>
        <v>0</v>
      </c>
      <c r="EV208" s="384">
        <f t="array" ref="EV208">IFERROR(_xlfn.XLOOKUP($A208&amp;$B208,'JULIO 2'!$D$11:$D$40&amp;'JULIO 2'!$E$11:$E$40,'JULIO 2'!$AK$11:$AK$40,_xlfn.XLOOKUP($A208&amp;$B208,'JULIO 2'!$BC$11:$BC$40&amp;'JULIO 2'!$BD$11:$BD$40,'JULIO 2'!$CJ$11:$CJ$40,"A")),"")</f>
        <v>0</v>
      </c>
      <c r="EW208" s="384">
        <f t="array" ref="EW208">IFERROR(_xlfn.XLOOKUP($A208&amp;$B208,AGOSTO!$D$11:$D$40&amp;AGOSTO!$E$11:$E$40,AGOSTO!$AK$11:$AK$40,_xlfn.XLOOKUP($A208&amp;$B208,AGOSTO!$BC$11:$BC$40&amp;AGOSTO!$BD$11:$BD$40,AGOSTO!$CJ$11:$CJ$40,"A")),"")</f>
        <v>0</v>
      </c>
      <c r="EX208" s="384">
        <f t="array" ref="EX208">IFERROR(_xlfn.XLOOKUP($A208&amp;$B208,'AGOSTO 2'!$D$11:$D$40&amp;'AGOSTO 2'!$E$11:$E$40,'AGOSTO 2'!$AK$11:$AK$40,_xlfn.XLOOKUP($A208&amp;$B208,'AGOSTO 2'!$BC$11:$BC$40&amp;'AGOSTO 2'!$BD$11:$BD$40,'AGOSTO 2'!$CJ$11:$CJ$40,"A")),"")</f>
        <v>0</v>
      </c>
      <c r="EY208" s="384">
        <f t="array" ref="EY208">IFERROR(_xlfn.XLOOKUP($A208&amp;$B208,SEPTIEMBRE!$D$11:$D$40&amp;SEPTIEMBRE!$E$11:$E$40,SEPTIEMBRE!$AK$11:$AK$40,_xlfn.XLOOKUP($A208&amp;$B208,SEPTIEMBRE!$BC$11:$BC$40&amp;SEPTIEMBRE!$BD$11:$BD$40,SEPTIEMBRE!$CJ$11:$CJ$40,"A")),"")</f>
        <v>0</v>
      </c>
      <c r="EZ208" s="384">
        <f t="array" ref="EZ208">IFERROR(_xlfn.XLOOKUP($A208&amp;$B208,'SEPTIEMBRE 2'!$D$11:$D$40&amp;'SEPTIEMBRE 2'!$E$11:$E$40,'SEPTIEMBRE 2'!$AK$11:$AK$40,_xlfn.XLOOKUP($A208&amp;$B208,'SEPTIEMBRE 2'!$BC$11:$BC$40&amp;'SEPTIEMBRE 2'!$BD$11:$BD$40,'SEPTIEMBRE 2'!$CJ$11:$CJ$40,"A")),"")</f>
        <v>0</v>
      </c>
      <c r="FA208" s="384">
        <f t="array" ref="FA208">IFERROR(_xlfn.XLOOKUP($A208&amp;$B208,'SEPTIEMBRE 3'!$D$11:$D$40&amp;'SEPTIEMBRE 3'!$E$11:$E$40,'SEPTIEMBRE 3'!$AK$11:$AK$40,_xlfn.XLOOKUP($A208&amp;$B208,'SEPTIEMBRE 3'!$BC$11:$BC$40&amp;'SEPTIEMBRE 3'!$BD$11:$BD$40,'SEPTIEMBRE 3'!$CJ$11:$CJ$40,"A")),"")</f>
        <v>0</v>
      </c>
      <c r="FB208" s="384">
        <f t="array" ref="FB208">IFERROR(_xlfn.XLOOKUP($A208&amp;$B208,OCTUBRE!$D$11:$D$40&amp;OCTUBRE!$E$11:$E$40,OCTUBRE!$AK$11:$AK$40,_xlfn.XLOOKUP($A208&amp;$B208,OCTUBRE!$BC$11:$BC$40&amp;OCTUBRE!$BD$11:$BD$40,OCTUBRE!$CJ$11:$CJ$40,"A")),"")</f>
        <v>0</v>
      </c>
      <c r="FC208" s="384">
        <f t="array" ref="FC208">IFERROR(_xlfn.XLOOKUP($A208&amp;$B208,'OCTUBRE 2'!$D$11:$D$40&amp;'OCTUBRE 2'!$E$11:$E$40,'OCTUBRE 2'!$AK$11:$AK$40,_xlfn.XLOOKUP($A208&amp;$B208,'OCTUBRE 2'!$BC$11:$BC$40&amp;'OCTUBRE 2'!$BD$11:$BD$40,'OCTUBRE 2'!$CJ$11:$CJ$40,"A")),"")</f>
        <v>0</v>
      </c>
      <c r="FD208" s="384">
        <f t="array" ref="FD208">IFERROR(_xlfn.XLOOKUP($A208&amp;$B208,NOVIEMBRE!$D$11:$D$40&amp;NOVIEMBRE!$E$11:$E$40,NOVIEMBRE!$AK$11:$AK$40,_xlfn.XLOOKUP($A208&amp;$B208,NOVIEMBRE!$BC$11:$BC$40&amp;NOVIEMBRE!$BD$11:$BD$40,NOVIEMBRE!$CJ$11:$CJ$40,"A")),"")</f>
        <v>0</v>
      </c>
      <c r="FE208" s="384">
        <f t="array" ref="FE208">IFERROR(_xlfn.XLOOKUP($A208&amp;$B208,'NOVIEMBRE 2'!$D$11:$D$40&amp;'NOVIEMBRE 2'!$E$11:$E$40,'NOVIEMBRE 2'!$AK$11:$AK$40,_xlfn.XLOOKUP($A208&amp;$B208,'NOVIEMBRE 2'!$BC$11:$BC$40&amp;'NOVIEMBRE 2'!$BD$11:$BD$40,'NOVIEMBRE 2'!$CJ$11:$CJ$40,"A")),"")</f>
        <v>0</v>
      </c>
      <c r="FF208" s="385">
        <f t="array" ref="FF208">IFERROR(_xlfn.XLOOKUP($A208&amp;$B208,DICIEMBRE!$D$11:$D$40&amp;DICIEMBRE!$E$11:$E$40,DICIEMBRE!$AK$11:$AK$40,_xlfn.XLOOKUP($A208&amp;$B208,DICIEMBRE!$BC$11:$BC$40&amp;DICIEMBRE!$BD$11:$BD$40,DICIEMBRE!$CJ$11:$CJ$40,"A")),"")</f>
        <v>0</v>
      </c>
      <c r="FG208" s="386" t="str">
        <f t="shared" si="19"/>
        <v/>
      </c>
      <c r="FH208" s="386" t="str">
        <f t="array" ref="FH208">IF(
 COUNT(DZ208:EH208)=0,
 "-",
 IF(
  COUNT(DZ208:EH208) &lt; COUNTA(DZ208:EH208),
  REPT("🟩", ROUND(COUNT(DZ208:EH208)/COUNTA(DZ208:EH208)*5, 0)) &amp;
  REPT("⬜", 5 - ROUND(COUNT(DZ208:EH208)/COUNTA(DZ208:EH208)*5, 0)),
  IF(
    AVERAGE(IF(DZ208:EH208&lt;&gt;"", DZ208:EH208, )) &gt;= 70, "🟩🟩🟩🟩🟩",
    IF(
      AVERAGE(IF(DZ208:EH208&lt;&gt;"",DZ208:EH208, )) &gt;= 56, "🟨🟨🟨🟨🟨",
      "🟥🟥🟥🟥🟥"
    )
  )
 )
)
</f>
        <v>-</v>
      </c>
    </row>
    <row r="209" ht="15.75" customHeight="1">
      <c r="A209" s="168"/>
      <c r="B209" s="169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1"/>
      <c r="N209" s="172" t="str">
        <f t="shared" si="1"/>
        <v/>
      </c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2" t="str">
        <f t="shared" si="2"/>
        <v/>
      </c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2" t="str">
        <f t="shared" si="3"/>
        <v/>
      </c>
      <c r="AM209" s="173"/>
      <c r="AN209" s="173"/>
      <c r="AO209" s="173"/>
      <c r="AP209" s="173"/>
      <c r="AQ209" s="173"/>
      <c r="AR209" s="173"/>
      <c r="AS209" s="173"/>
      <c r="AT209" s="173"/>
      <c r="AU209" s="173"/>
      <c r="AV209" s="171"/>
      <c r="AW209" s="171"/>
      <c r="AX209" s="172" t="str">
        <f t="shared" si="4"/>
        <v/>
      </c>
      <c r="AY209" s="173"/>
      <c r="AZ209" s="173"/>
      <c r="BA209" s="173"/>
      <c r="BB209" s="173"/>
      <c r="BC209" s="173"/>
      <c r="BD209" s="173"/>
      <c r="BE209" s="173"/>
      <c r="BF209" s="173"/>
      <c r="BG209" s="173"/>
      <c r="BH209" s="173"/>
      <c r="BI209" s="173"/>
      <c r="BJ209" s="172" t="str">
        <f t="shared" si="5"/>
        <v/>
      </c>
      <c r="BK209" s="173"/>
      <c r="BL209" s="173"/>
      <c r="BM209" s="173"/>
      <c r="BN209" s="173"/>
      <c r="BO209" s="173"/>
      <c r="BP209" s="173"/>
      <c r="BQ209" s="173"/>
      <c r="BR209" s="173"/>
      <c r="BS209" s="173"/>
      <c r="BT209" s="173"/>
      <c r="BU209" s="173"/>
      <c r="BV209" s="172" t="str">
        <f t="shared" si="6"/>
        <v/>
      </c>
      <c r="BW209" s="173"/>
      <c r="BX209" s="173"/>
      <c r="BY209" s="173"/>
      <c r="BZ209" s="171"/>
      <c r="CA209" s="171"/>
      <c r="CB209" s="171"/>
      <c r="CC209" s="171"/>
      <c r="CD209" s="171"/>
      <c r="CE209" s="171"/>
      <c r="CF209" s="171"/>
      <c r="CG209" s="171"/>
      <c r="CH209" s="172" t="str">
        <f t="shared" si="7"/>
        <v/>
      </c>
      <c r="CI209" s="171"/>
      <c r="CJ209" s="173"/>
      <c r="CK209" s="173"/>
      <c r="CL209" s="173"/>
      <c r="CM209" s="173"/>
      <c r="CN209" s="171"/>
      <c r="CO209" s="171"/>
      <c r="CP209" s="171"/>
      <c r="CQ209" s="173"/>
      <c r="CR209" s="171"/>
      <c r="CS209" s="171"/>
      <c r="CT209" s="172" t="str">
        <f t="shared" si="8"/>
        <v/>
      </c>
      <c r="CU209" s="172"/>
      <c r="CV209" s="172"/>
      <c r="CW209" s="172"/>
      <c r="CX209" s="172"/>
      <c r="CY209" s="172"/>
      <c r="CZ209" s="172"/>
      <c r="DA209" s="172"/>
      <c r="DB209" s="172"/>
      <c r="DC209" s="172"/>
      <c r="DD209" s="172"/>
      <c r="DE209" s="172"/>
      <c r="DF209" s="172"/>
      <c r="DG209" s="188" t="str">
        <f t="array" ref="DG209">IFERROR(_xlfn.XLOOKUP($A209&amp;B209,MARZO!$D$11:$D$40&amp;MARZO!$E$11:$E$40,MARZO!$AM$11:$AM$40,_xlfn.XLOOKUP($A209&amp;$B209,MARZO!$BC$11:$BC$40&amp;MARZO!$BD$11:$BD$40,MARZO!$CL$11:$CL$40,"A"))/1%,"")</f>
        <v/>
      </c>
      <c r="DH209" s="188" t="str">
        <f t="array" ref="DH209">IFERROR(_xlfn.XLOOKUP($A209&amp;$B209,ABRIL!$D$11:$D$40&amp;ABRIL!$E$11:$E$40,ABRIL!$AM$11:$AM$40,_xlfn.XLOOKUP($A209&amp;$B209,ABRIL!$BC$11:$BC$40&amp;ABRIL!$BD$11:$BD$40,ABRIL!$CL$11:$CL$40,"A"))/1%,"")</f>
        <v/>
      </c>
      <c r="DI209" s="188" t="str">
        <f t="array" ref="DI209">IFERROR(_xlfn.XLOOKUP($A209&amp;$B209,'ABRIL 2'!$D$11:$D$40&amp;'ABRIL 2'!$E$11:$E$40,'ABRIL 2'!$AM$11:$AM$40,_xlfn.XLOOKUP($A209&amp;$B209,'ABRIL 2'!$BC$11:$BC$40&amp;'ABRIL 2'!$BD$11:$BD$40,'ABRIL 2'!$CL$11:$CL$40,"A"))/1%,"")</f>
        <v/>
      </c>
      <c r="DJ209" s="188" t="str">
        <f t="array" ref="DJ209">IFERROR(_xlfn.XLOOKUP($A209&amp;$B209,MAYO!$D$11:$D$40&amp;MAYO!$E$11:$E$40,MAYO!$AM$11:$AM$40,_xlfn.XLOOKUP($A209&amp;$B209,MAYO!$BC$11:$BC$40&amp;MAYO!$BD$11:$BD$40,MAYO!$CL$11:$CL$40,"A"))/1%,"")</f>
        <v/>
      </c>
      <c r="DK209" s="188" t="str">
        <f t="array" ref="DK209">IFERROR(_xlfn.XLOOKUP($A209&amp;$B209,'MAYO 2'!$D$11:$D$40&amp;'MAYO 2'!$E$11:$E$40,'MAYO 2'!$AM$11:$AM$40,_xlfn.XLOOKUP($A209&amp;$B209,'MAYO 2'!$BC$11:$BC$40&amp;'MAYO 2'!$BD$11:$BD$40,'MAYO 2'!$CL$11:$CL$40,"A"))/1%,"")</f>
        <v/>
      </c>
      <c r="DL209" s="188" t="str">
        <f t="array" ref="DL209">IFERROR(_xlfn.XLOOKUP($A209&amp;$B209,JUNIO!$D$11:$D$40&amp;JUNIO!$E$11:$E$40,JUNIO!$AM$11:$AM$40,_xlfn.XLOOKUP($A209&amp;$B209,JUNIO!$BC$11:$BC$40&amp;JUNIO!$BD$11:$BD$40,JUNIO!$CL$11:$CL$40,"A"))/1%,"")</f>
        <v/>
      </c>
      <c r="DM209" s="188" t="str">
        <f t="array" ref="DM209">IFERROR(_xlfn.XLOOKUP($A209&amp;$B209,'JUNIO 2'!$D$11:$D$40&amp;'JUNIO 2'!$E$11:$E$40,'JUNIO 2'!$AM$11:$AM$40,_xlfn.XLOOKUP($A209&amp;$B209,'JUNIO 2'!$BC$11:$BC$40&amp;'JUNIO 2'!$BD$11:$BD$40,'JUNIO 2'!$CL$11:$CL$40,"A"))/1%,"")</f>
        <v/>
      </c>
      <c r="DN209" s="188" t="str">
        <f t="array" ref="DN209">IFERROR(_xlfn.XLOOKUP($A209&amp;$B209,JULIO!$D$11:$D$40&amp;JULIO!$E$11:$E$40,JULIO!$AM$11:$AM$40,_xlfn.XLOOKUP($A209&amp;$B209,JULIO!$BC$11:$BC$40&amp;JULIO!$BD$11:$BD$40,JULIO!$CL$11:$CL$40,"A"))/1%,"")</f>
        <v/>
      </c>
      <c r="DO209" s="188" t="str">
        <f t="array" ref="DO209">IFERROR(_xlfn.XLOOKUP($A209&amp;$B209,'JULIO 2'!$D$11:$D$40&amp;'JULIO 2'!$E$11:$E$40,'JULIO 2'!$AM$11:$AM$40,_xlfn.XLOOKUP($A209&amp;$B209,'JULIO 2'!$BC$11:$BC$40&amp;'JULIO 2'!$BD$11:$BD$40,'JULIO 2'!$CL$11:$CL$40,"A"))/1%,"")</f>
        <v/>
      </c>
      <c r="DP209" s="188" t="str">
        <f t="array" ref="DP209">IFERROR(_xlfn.XLOOKUP($A209&amp;$B209,AGOSTO!$D$11:$D$40&amp;AGOSTO!$E$11:$E$40,AGOSTO!$AM$11:$AM$40,_xlfn.XLOOKUP($A209&amp;$B209,AGOSTO!$BC$11:$BC$40&amp;AGOSTO!$BD$11:$BD$40,AGOSTO!$CL$11:$CL$40,"A"))/1%,"")</f>
        <v/>
      </c>
      <c r="DQ209" s="188" t="str">
        <f t="array" ref="DQ209">IFERROR(_xlfn.XLOOKUP($A209&amp;$B209,'AGOSTO 2'!$D$11:$D$40&amp;'AGOSTO 2'!$E$11:$E$40,'AGOSTO 2'!$AM$11:$AM$40,_xlfn.XLOOKUP($A209&amp;$B209,'AGOSTO 2'!$BC$11:$BC$40&amp;'AGOSTO 2'!$BD$11:$BD$40,'AGOSTO 2'!$CL$11:$CL$40,"A"))/1%,"")</f>
        <v/>
      </c>
      <c r="DR209" s="188" t="str">
        <f t="array" ref="DR209">IFERROR(_xlfn.XLOOKUP($A209&amp;$B209,SEPTIEMBRE!$D$11:$D$40&amp;SEPTIEMBRE!$E$11:$E$40,SEPTIEMBRE!$AM$11:$AM$40,_xlfn.XLOOKUP($A209&amp;$B209,SEPTIEMBRE!$BC$11:$BC$40&amp;SEPTIEMBRE!$BD$11:$BD$40,SEPTIEMBRE!$CL$11:$CL$40,"A"))/1%,"")</f>
        <v/>
      </c>
      <c r="DS209" s="188" t="str">
        <f t="array" ref="DS209">IFERROR(_xlfn.XLOOKUP($A209&amp;$B209,'SEPTIEMBRE 2'!$D$11:$D$40&amp;'SEPTIEMBRE 2'!$E$11:$E$40,'SEPTIEMBRE 2'!$AM$11:$AM$40,_xlfn.XLOOKUP($A209&amp;$B209,'SEPTIEMBRE 2'!$BC$11:$BC$40&amp;'SEPTIEMBRE 2'!$BD$11:$BD$40,'SEPTIEMBRE 2'!$CL$11:$CL$40,"A"))/1%,"")</f>
        <v/>
      </c>
      <c r="DT209" s="188" t="str">
        <f t="array" ref="DT209">IFERROR(_xlfn.XLOOKUP($A209&amp;$B209,'SEPTIEMBRE 3'!$D$11:$D$40&amp;'SEPTIEMBRE 3'!$E$11:$E$40,'SEPTIEMBRE 3'!$AM$11:$AM$40,_xlfn.XLOOKUP($A209&amp;$B209,'SEPTIEMBRE 3'!$BC$11:$BC$40&amp;'SEPTIEMBRE 3'!$BD$11:$BD$40,'SEPTIEMBRE 3'!$CL$11:$CL$40,"A"))/1%,"")</f>
        <v/>
      </c>
      <c r="DU209" s="188" t="str">
        <f t="array" ref="DU209">IFERROR(_xlfn.XLOOKUP($A209&amp;$B209,OCTUBRE!$D$11:$D$40&amp;OCTUBRE!$E$11:$E$40,OCTUBRE!$AM$11:$AM$40,_xlfn.XLOOKUP($A209&amp;$B209,OCTUBRE!$BC$11:$BC$40&amp;OCTUBRE!$BD$11:$BD$40,OCTUBRE!$CL$11:$CL$40,"A"))/1%,"")</f>
        <v/>
      </c>
      <c r="DV209" s="188" t="str">
        <f t="array" ref="DV209">IFERROR(_xlfn.XLOOKUP($A209&amp;$B209,'OCTUBRE 2'!$D$11:$D$40&amp;'OCTUBRE 2'!$E$11:$E$40,'OCTUBRE 2'!$AM$11:$AM$40,_xlfn.XLOOKUP($A209&amp;$B209,'OCTUBRE 2'!$BC$11:$BC$40&amp;'OCTUBRE 2'!$BD$11:$BD$40,'OCTUBRE 2'!$CL$11:$CL$40,"A"))/1%,"")</f>
        <v/>
      </c>
      <c r="DW209" s="188" t="str">
        <f t="array" ref="DW209">IFERROR(_xlfn.XLOOKUP($A209&amp;$B209,NOVIEMBRE!$D$11:$D$40&amp;NOVIEMBRE!$E$11:$E$40,NOVIEMBRE!$AM$11:$AM$40,_xlfn.XLOOKUP($A209&amp;$B209,NOVIEMBRE!$BC$11:$BC$40&amp;NOVIEMBRE!$BD$11:$BD$40,NOVIEMBRE!$CL$11:$CL$40,"A"))/1%,"")</f>
        <v/>
      </c>
      <c r="DX209" s="188" t="str">
        <f t="array" ref="DX209">IFERROR(_xlfn.XLOOKUP($A209&amp;$B209,'NOVIEMBRE 2'!$D$11:$D$40&amp;'NOVIEMBRE 2'!$E$11:$E$40,'NOVIEMBRE 2'!$AM$11:$AM$40,_xlfn.XLOOKUP($A209&amp;$B209,'NOVIEMBRE 2'!$BC$11:$BC$40&amp;'NOVIEMBRE 2'!$BD$11:$BD$40,'NOVIEMBRE 2'!$CL$11:$CL$40,"A"))/1%,"")</f>
        <v/>
      </c>
      <c r="DY209" s="188" t="str">
        <f t="array" ref="DY209">IFERROR(_xlfn.XLOOKUP($A209&amp;$B209,DICIEMBRE!$D$11:$D$40&amp;DICIEMBRE!$E$11:$E$40,DICIEMBRE!$AM$11:$AM$40,_xlfn.XLOOKUP($A209&amp;$B209,DICIEMBRE!$BC$11:$BC$40&amp;DICIEMBRE!$BD$11:$BD$40,DICIEMBRE!$CL$11:$CL$40,"A"))/1%,"")</f>
        <v/>
      </c>
      <c r="DZ209" s="381" t="str">
        <f t="shared" si="9"/>
        <v>-</v>
      </c>
      <c r="EA209" s="381" t="str">
        <f t="shared" si="10"/>
        <v>-</v>
      </c>
      <c r="EB209" s="381" t="str">
        <f t="shared" si="11"/>
        <v>-</v>
      </c>
      <c r="EC209" s="381" t="str">
        <f t="shared" si="12"/>
        <v>-</v>
      </c>
      <c r="ED209" s="381" t="str">
        <f t="shared" si="13"/>
        <v>-</v>
      </c>
      <c r="EE209" s="381" t="str">
        <f t="shared" si="14"/>
        <v>-</v>
      </c>
      <c r="EF209" s="381" t="str">
        <f t="shared" si="15"/>
        <v>-</v>
      </c>
      <c r="EG209" s="381" t="str">
        <f t="shared" si="16"/>
        <v>-</v>
      </c>
      <c r="EH209" s="381" t="str">
        <f t="shared" si="17"/>
        <v>-</v>
      </c>
      <c r="EI209" s="188" t="str">
        <f t="shared" si="18"/>
        <v/>
      </c>
      <c r="EJ209" s="382"/>
      <c r="EK209" s="382"/>
      <c r="EL209" s="383"/>
      <c r="EM209" s="21"/>
      <c r="EN209" s="384">
        <f t="array" ref="EN209">IFERROR(_xlfn.XLOOKUP($A209&amp;$B209,MARZO!$D$11:$D$40&amp;MARZO!$E$11:$E$40,MARZO!$AK$11:$AK$40,_xlfn.XLOOKUP($A209&amp;$B209,MARZO!$BC$11:$BC$40&amp;MARZO!$BD$11:$BD$40,MARZO!$CJ$11:$CJ$40,"A")),"")</f>
        <v>0</v>
      </c>
      <c r="EO209" s="384">
        <f t="array" ref="EO209">IFERROR(_xlfn.XLOOKUP($A209&amp;$B209,ABRIL!$D$11:$D$40&amp;ABRIL!$E$11:$E$40,ABRIL!$AK$11:$AK$40,_xlfn.XLOOKUP($A209&amp;$B209,ABRIL!$BC$11:$BC$40&amp;ABRIL!$BD$11:$BD$40,ABRIL!$CJ$11:$CJ$40,"A")),"")</f>
        <v>0</v>
      </c>
      <c r="EP209" s="384">
        <f t="array" ref="EP209">IFERROR(_xlfn.XLOOKUP($A209&amp;$B209,'ABRIL 2'!$D$11:$D$40&amp;'ABRIL 2'!$E$11:$E$40,'ABRIL 2'!$AK$11:$AK$40,_xlfn.XLOOKUP($A209&amp;$B209,'ABRIL 2'!$BC$11:$BC$40&amp;'ABRIL 2'!$BD$11:$BD$40,'ABRIL 2'!$CJ$11:$CJ$40,"A")),"")</f>
        <v>0</v>
      </c>
      <c r="EQ209" s="384">
        <f t="array" ref="EQ209">IFERROR(_xlfn.XLOOKUP($A209&amp;$B209,MAYO!$D$11:$D$40&amp;MAYO!$E$11:$E$40,MAYO!$AK$11:$AK$40,_xlfn.XLOOKUP($A209&amp;$B209,MAYO!$BC$11:$BC$40&amp;MAYO!$BD$11:$BD$40,MAYO!$CJ$11:$CJ$40,"A")),"")</f>
        <v>0</v>
      </c>
      <c r="ER209" s="384">
        <f t="array" ref="ER209">IFERROR(_xlfn.XLOOKUP($A209&amp;$B209,'MAYO 2'!$D$11:$D$40&amp;'MAYO 2'!$E$11:$E$40,'MAYO 2'!$AK$11:$AK$40,_xlfn.XLOOKUP($A209&amp;$B209,'MAYO 2'!$BC$11:$BC$40&amp;'MAYO 2'!$BD$11:$BD$40,'MAYO 2'!$CJ$11:$CJ$40,"A")),"")</f>
        <v>0</v>
      </c>
      <c r="ES209" s="384">
        <f t="array" ref="ES209">IFERROR(_xlfn.XLOOKUP($A209&amp;$B209,JUNIO!$D$11:$D$40&amp;JUNIO!$E$11:$E$40,JUNIO!$AK$11:$AK$40,_xlfn.XLOOKUP($A209&amp;$B209,JUNIO!$BC$11:$BC$40&amp;JUNIO!$BD$11:$BD$40,JUNIO!$CJ$11:$CJ$40,"A")),"")</f>
        <v>0</v>
      </c>
      <c r="ET209" s="384">
        <f t="array" ref="ET209">IFERROR(_xlfn.XLOOKUP($A209&amp;$B209,'JUNIO 2'!$D$11:$D$40&amp;'JUNIO 2'!$E$11:$E$40,'JUNIO 2'!$AK$11:$AK$40,_xlfn.XLOOKUP($A209&amp;$B209,'JUNIO 2'!$BC$11:$BC$40&amp;'JUNIO 2'!$BD$11:$BD$40,'JUNIO 2'!$CJ$11:$CJ$40,"A")),"")</f>
        <v>0</v>
      </c>
      <c r="EU209" s="384">
        <f t="array" ref="EU209">IFERROR(_xlfn.XLOOKUP($A209&amp;$B209,JULIO!$D$11:$D$40&amp;JULIO!$E$11:$E$40,JULIO!$AK$11:$AK$40,_xlfn.XLOOKUP($A209&amp;$B209,JULIO!$BC$11:$BC$40&amp;JULIO!$BD$11:$BD$40,JULIO!$CJ$11:$CJ$40,"A")),"")</f>
        <v>0</v>
      </c>
      <c r="EV209" s="384">
        <f t="array" ref="EV209">IFERROR(_xlfn.XLOOKUP($A209&amp;$B209,'JULIO 2'!$D$11:$D$40&amp;'JULIO 2'!$E$11:$E$40,'JULIO 2'!$AK$11:$AK$40,_xlfn.XLOOKUP($A209&amp;$B209,'JULIO 2'!$BC$11:$BC$40&amp;'JULIO 2'!$BD$11:$BD$40,'JULIO 2'!$CJ$11:$CJ$40,"A")),"")</f>
        <v>0</v>
      </c>
      <c r="EW209" s="384">
        <f t="array" ref="EW209">IFERROR(_xlfn.XLOOKUP($A209&amp;$B209,AGOSTO!$D$11:$D$40&amp;AGOSTO!$E$11:$E$40,AGOSTO!$AK$11:$AK$40,_xlfn.XLOOKUP($A209&amp;$B209,AGOSTO!$BC$11:$BC$40&amp;AGOSTO!$BD$11:$BD$40,AGOSTO!$CJ$11:$CJ$40,"A")),"")</f>
        <v>0</v>
      </c>
      <c r="EX209" s="384">
        <f t="array" ref="EX209">IFERROR(_xlfn.XLOOKUP($A209&amp;$B209,'AGOSTO 2'!$D$11:$D$40&amp;'AGOSTO 2'!$E$11:$E$40,'AGOSTO 2'!$AK$11:$AK$40,_xlfn.XLOOKUP($A209&amp;$B209,'AGOSTO 2'!$BC$11:$BC$40&amp;'AGOSTO 2'!$BD$11:$BD$40,'AGOSTO 2'!$CJ$11:$CJ$40,"A")),"")</f>
        <v>0</v>
      </c>
      <c r="EY209" s="384">
        <f t="array" ref="EY209">IFERROR(_xlfn.XLOOKUP($A209&amp;$B209,SEPTIEMBRE!$D$11:$D$40&amp;SEPTIEMBRE!$E$11:$E$40,SEPTIEMBRE!$AK$11:$AK$40,_xlfn.XLOOKUP($A209&amp;$B209,SEPTIEMBRE!$BC$11:$BC$40&amp;SEPTIEMBRE!$BD$11:$BD$40,SEPTIEMBRE!$CJ$11:$CJ$40,"A")),"")</f>
        <v>0</v>
      </c>
      <c r="EZ209" s="384">
        <f t="array" ref="EZ209">IFERROR(_xlfn.XLOOKUP($A209&amp;$B209,'SEPTIEMBRE 2'!$D$11:$D$40&amp;'SEPTIEMBRE 2'!$E$11:$E$40,'SEPTIEMBRE 2'!$AK$11:$AK$40,_xlfn.XLOOKUP($A209&amp;$B209,'SEPTIEMBRE 2'!$BC$11:$BC$40&amp;'SEPTIEMBRE 2'!$BD$11:$BD$40,'SEPTIEMBRE 2'!$CJ$11:$CJ$40,"A")),"")</f>
        <v>0</v>
      </c>
      <c r="FA209" s="384">
        <f t="array" ref="FA209">IFERROR(_xlfn.XLOOKUP($A209&amp;$B209,'SEPTIEMBRE 3'!$D$11:$D$40&amp;'SEPTIEMBRE 3'!$E$11:$E$40,'SEPTIEMBRE 3'!$AK$11:$AK$40,_xlfn.XLOOKUP($A209&amp;$B209,'SEPTIEMBRE 3'!$BC$11:$BC$40&amp;'SEPTIEMBRE 3'!$BD$11:$BD$40,'SEPTIEMBRE 3'!$CJ$11:$CJ$40,"A")),"")</f>
        <v>0</v>
      </c>
      <c r="FB209" s="384">
        <f t="array" ref="FB209">IFERROR(_xlfn.XLOOKUP($A209&amp;$B209,OCTUBRE!$D$11:$D$40&amp;OCTUBRE!$E$11:$E$40,OCTUBRE!$AK$11:$AK$40,_xlfn.XLOOKUP($A209&amp;$B209,OCTUBRE!$BC$11:$BC$40&amp;OCTUBRE!$BD$11:$BD$40,OCTUBRE!$CJ$11:$CJ$40,"A")),"")</f>
        <v>0</v>
      </c>
      <c r="FC209" s="384">
        <f t="array" ref="FC209">IFERROR(_xlfn.XLOOKUP($A209&amp;$B209,'OCTUBRE 2'!$D$11:$D$40&amp;'OCTUBRE 2'!$E$11:$E$40,'OCTUBRE 2'!$AK$11:$AK$40,_xlfn.XLOOKUP($A209&amp;$B209,'OCTUBRE 2'!$BC$11:$BC$40&amp;'OCTUBRE 2'!$BD$11:$BD$40,'OCTUBRE 2'!$CJ$11:$CJ$40,"A")),"")</f>
        <v>0</v>
      </c>
      <c r="FD209" s="384">
        <f t="array" ref="FD209">IFERROR(_xlfn.XLOOKUP($A209&amp;$B209,NOVIEMBRE!$D$11:$D$40&amp;NOVIEMBRE!$E$11:$E$40,NOVIEMBRE!$AK$11:$AK$40,_xlfn.XLOOKUP($A209&amp;$B209,NOVIEMBRE!$BC$11:$BC$40&amp;NOVIEMBRE!$BD$11:$BD$40,NOVIEMBRE!$CJ$11:$CJ$40,"A")),"")</f>
        <v>0</v>
      </c>
      <c r="FE209" s="384">
        <f t="array" ref="FE209">IFERROR(_xlfn.XLOOKUP($A209&amp;$B209,'NOVIEMBRE 2'!$D$11:$D$40&amp;'NOVIEMBRE 2'!$E$11:$E$40,'NOVIEMBRE 2'!$AK$11:$AK$40,_xlfn.XLOOKUP($A209&amp;$B209,'NOVIEMBRE 2'!$BC$11:$BC$40&amp;'NOVIEMBRE 2'!$BD$11:$BD$40,'NOVIEMBRE 2'!$CJ$11:$CJ$40,"A")),"")</f>
        <v>0</v>
      </c>
      <c r="FF209" s="385">
        <f t="array" ref="FF209">IFERROR(_xlfn.XLOOKUP($A209&amp;$B209,DICIEMBRE!$D$11:$D$40&amp;DICIEMBRE!$E$11:$E$40,DICIEMBRE!$AK$11:$AK$40,_xlfn.XLOOKUP($A209&amp;$B209,DICIEMBRE!$BC$11:$BC$40&amp;DICIEMBRE!$BD$11:$BD$40,DICIEMBRE!$CJ$11:$CJ$40,"A")),"")</f>
        <v>0</v>
      </c>
      <c r="FG209" s="386" t="str">
        <f t="shared" si="19"/>
        <v/>
      </c>
      <c r="FH209" s="386" t="str">
        <f t="array" ref="FH209">IF(
 COUNT(DZ209:EH209)=0,
 "-",
 IF(
  COUNT(DZ209:EH209) &lt; COUNTA(DZ209:EH209),
  REPT("🟩", ROUND(COUNT(DZ209:EH209)/COUNTA(DZ209:EH209)*5, 0)) &amp;
  REPT("⬜", 5 - ROUND(COUNT(DZ209:EH209)/COUNTA(DZ209:EH209)*5, 0)),
  IF(
    AVERAGE(IF(DZ209:EH209&lt;&gt;"", DZ209:EH209, )) &gt;= 70, "🟩🟩🟩🟩🟩",
    IF(
      AVERAGE(IF(DZ209:EH209&lt;&gt;"",DZ209:EH209, )) &gt;= 56, "🟨🟨🟨🟨🟨",
      "🟥🟥🟥🟥🟥"
    )
  )
 )
)
</f>
        <v>-</v>
      </c>
    </row>
    <row r="210" ht="15.75" customHeight="1">
      <c r="A210" s="168"/>
      <c r="B210" s="169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1"/>
      <c r="N210" s="172" t="str">
        <f t="shared" si="1"/>
        <v/>
      </c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2" t="str">
        <f t="shared" si="2"/>
        <v/>
      </c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2" t="str">
        <f t="shared" si="3"/>
        <v/>
      </c>
      <c r="AM210" s="173"/>
      <c r="AN210" s="173"/>
      <c r="AO210" s="173"/>
      <c r="AP210" s="173"/>
      <c r="AQ210" s="173"/>
      <c r="AR210" s="173"/>
      <c r="AS210" s="173"/>
      <c r="AT210" s="173"/>
      <c r="AU210" s="173"/>
      <c r="AV210" s="171"/>
      <c r="AW210" s="171"/>
      <c r="AX210" s="172" t="str">
        <f t="shared" si="4"/>
        <v/>
      </c>
      <c r="AY210" s="173"/>
      <c r="AZ210" s="173"/>
      <c r="BA210" s="173"/>
      <c r="BB210" s="173"/>
      <c r="BC210" s="173"/>
      <c r="BD210" s="173"/>
      <c r="BE210" s="173"/>
      <c r="BF210" s="173"/>
      <c r="BG210" s="173"/>
      <c r="BH210" s="173"/>
      <c r="BI210" s="173"/>
      <c r="BJ210" s="172" t="str">
        <f t="shared" si="5"/>
        <v/>
      </c>
      <c r="BK210" s="173"/>
      <c r="BL210" s="173"/>
      <c r="BM210" s="173"/>
      <c r="BN210" s="173"/>
      <c r="BO210" s="173"/>
      <c r="BP210" s="173"/>
      <c r="BQ210" s="173"/>
      <c r="BR210" s="173"/>
      <c r="BS210" s="173"/>
      <c r="BT210" s="173"/>
      <c r="BU210" s="173"/>
      <c r="BV210" s="172" t="str">
        <f t="shared" si="6"/>
        <v/>
      </c>
      <c r="BW210" s="173"/>
      <c r="BX210" s="173"/>
      <c r="BY210" s="173"/>
      <c r="BZ210" s="171"/>
      <c r="CA210" s="171"/>
      <c r="CB210" s="171"/>
      <c r="CC210" s="171"/>
      <c r="CD210" s="171"/>
      <c r="CE210" s="171"/>
      <c r="CF210" s="171"/>
      <c r="CG210" s="171"/>
      <c r="CH210" s="172" t="str">
        <f t="shared" si="7"/>
        <v/>
      </c>
      <c r="CI210" s="171"/>
      <c r="CJ210" s="173"/>
      <c r="CK210" s="173"/>
      <c r="CL210" s="173"/>
      <c r="CM210" s="173"/>
      <c r="CN210" s="171"/>
      <c r="CO210" s="171"/>
      <c r="CP210" s="171"/>
      <c r="CQ210" s="173"/>
      <c r="CR210" s="171"/>
      <c r="CS210" s="171"/>
      <c r="CT210" s="172" t="str">
        <f t="shared" si="8"/>
        <v/>
      </c>
      <c r="CU210" s="172"/>
      <c r="CV210" s="172"/>
      <c r="CW210" s="172"/>
      <c r="CX210" s="172"/>
      <c r="CY210" s="172"/>
      <c r="CZ210" s="172"/>
      <c r="DA210" s="172"/>
      <c r="DB210" s="172"/>
      <c r="DC210" s="172"/>
      <c r="DD210" s="172"/>
      <c r="DE210" s="172"/>
      <c r="DF210" s="172"/>
      <c r="DG210" s="188" t="str">
        <f t="array" ref="DG210">IFERROR(_xlfn.XLOOKUP($A210&amp;B210,MARZO!$D$11:$D$40&amp;MARZO!$E$11:$E$40,MARZO!$AM$11:$AM$40,_xlfn.XLOOKUP($A210&amp;$B210,MARZO!$BC$11:$BC$40&amp;MARZO!$BD$11:$BD$40,MARZO!$CL$11:$CL$40,"A"))/1%,"")</f>
        <v/>
      </c>
      <c r="DH210" s="188" t="str">
        <f t="array" ref="DH210">IFERROR(_xlfn.XLOOKUP($A210&amp;$B210,ABRIL!$D$11:$D$40&amp;ABRIL!$E$11:$E$40,ABRIL!$AM$11:$AM$40,_xlfn.XLOOKUP($A210&amp;$B210,ABRIL!$BC$11:$BC$40&amp;ABRIL!$BD$11:$BD$40,ABRIL!$CL$11:$CL$40,"A"))/1%,"")</f>
        <v/>
      </c>
      <c r="DI210" s="188" t="str">
        <f t="array" ref="DI210">IFERROR(_xlfn.XLOOKUP($A210&amp;$B210,'ABRIL 2'!$D$11:$D$40&amp;'ABRIL 2'!$E$11:$E$40,'ABRIL 2'!$AM$11:$AM$40,_xlfn.XLOOKUP($A210&amp;$B210,'ABRIL 2'!$BC$11:$BC$40&amp;'ABRIL 2'!$BD$11:$BD$40,'ABRIL 2'!$CL$11:$CL$40,"A"))/1%,"")</f>
        <v/>
      </c>
      <c r="DJ210" s="188" t="str">
        <f t="array" ref="DJ210">IFERROR(_xlfn.XLOOKUP($A210&amp;$B210,MAYO!$D$11:$D$40&amp;MAYO!$E$11:$E$40,MAYO!$AM$11:$AM$40,_xlfn.XLOOKUP($A210&amp;$B210,MAYO!$BC$11:$BC$40&amp;MAYO!$BD$11:$BD$40,MAYO!$CL$11:$CL$40,"A"))/1%,"")</f>
        <v/>
      </c>
      <c r="DK210" s="188" t="str">
        <f t="array" ref="DK210">IFERROR(_xlfn.XLOOKUP($A210&amp;$B210,'MAYO 2'!$D$11:$D$40&amp;'MAYO 2'!$E$11:$E$40,'MAYO 2'!$AM$11:$AM$40,_xlfn.XLOOKUP($A210&amp;$B210,'MAYO 2'!$BC$11:$BC$40&amp;'MAYO 2'!$BD$11:$BD$40,'MAYO 2'!$CL$11:$CL$40,"A"))/1%,"")</f>
        <v/>
      </c>
      <c r="DL210" s="188" t="str">
        <f t="array" ref="DL210">IFERROR(_xlfn.XLOOKUP($A210&amp;$B210,JUNIO!$D$11:$D$40&amp;JUNIO!$E$11:$E$40,JUNIO!$AM$11:$AM$40,_xlfn.XLOOKUP($A210&amp;$B210,JUNIO!$BC$11:$BC$40&amp;JUNIO!$BD$11:$BD$40,JUNIO!$CL$11:$CL$40,"A"))/1%,"")</f>
        <v/>
      </c>
      <c r="DM210" s="188" t="str">
        <f t="array" ref="DM210">IFERROR(_xlfn.XLOOKUP($A210&amp;$B210,'JUNIO 2'!$D$11:$D$40&amp;'JUNIO 2'!$E$11:$E$40,'JUNIO 2'!$AM$11:$AM$40,_xlfn.XLOOKUP($A210&amp;$B210,'JUNIO 2'!$BC$11:$BC$40&amp;'JUNIO 2'!$BD$11:$BD$40,'JUNIO 2'!$CL$11:$CL$40,"A"))/1%,"")</f>
        <v/>
      </c>
      <c r="DN210" s="188" t="str">
        <f t="array" ref="DN210">IFERROR(_xlfn.XLOOKUP($A210&amp;$B210,JULIO!$D$11:$D$40&amp;JULIO!$E$11:$E$40,JULIO!$AM$11:$AM$40,_xlfn.XLOOKUP($A210&amp;$B210,JULIO!$BC$11:$BC$40&amp;JULIO!$BD$11:$BD$40,JULIO!$CL$11:$CL$40,"A"))/1%,"")</f>
        <v/>
      </c>
      <c r="DO210" s="188" t="str">
        <f t="array" ref="DO210">IFERROR(_xlfn.XLOOKUP($A210&amp;$B210,'JULIO 2'!$D$11:$D$40&amp;'JULIO 2'!$E$11:$E$40,'JULIO 2'!$AM$11:$AM$40,_xlfn.XLOOKUP($A210&amp;$B210,'JULIO 2'!$BC$11:$BC$40&amp;'JULIO 2'!$BD$11:$BD$40,'JULIO 2'!$CL$11:$CL$40,"A"))/1%,"")</f>
        <v/>
      </c>
      <c r="DP210" s="188" t="str">
        <f t="array" ref="DP210">IFERROR(_xlfn.XLOOKUP($A210&amp;$B210,AGOSTO!$D$11:$D$40&amp;AGOSTO!$E$11:$E$40,AGOSTO!$AM$11:$AM$40,_xlfn.XLOOKUP($A210&amp;$B210,AGOSTO!$BC$11:$BC$40&amp;AGOSTO!$BD$11:$BD$40,AGOSTO!$CL$11:$CL$40,"A"))/1%,"")</f>
        <v/>
      </c>
      <c r="DQ210" s="188" t="str">
        <f t="array" ref="DQ210">IFERROR(_xlfn.XLOOKUP($A210&amp;$B210,'AGOSTO 2'!$D$11:$D$40&amp;'AGOSTO 2'!$E$11:$E$40,'AGOSTO 2'!$AM$11:$AM$40,_xlfn.XLOOKUP($A210&amp;$B210,'AGOSTO 2'!$BC$11:$BC$40&amp;'AGOSTO 2'!$BD$11:$BD$40,'AGOSTO 2'!$CL$11:$CL$40,"A"))/1%,"")</f>
        <v/>
      </c>
      <c r="DR210" s="188" t="str">
        <f t="array" ref="DR210">IFERROR(_xlfn.XLOOKUP($A210&amp;$B210,SEPTIEMBRE!$D$11:$D$40&amp;SEPTIEMBRE!$E$11:$E$40,SEPTIEMBRE!$AM$11:$AM$40,_xlfn.XLOOKUP($A210&amp;$B210,SEPTIEMBRE!$BC$11:$BC$40&amp;SEPTIEMBRE!$BD$11:$BD$40,SEPTIEMBRE!$CL$11:$CL$40,"A"))/1%,"")</f>
        <v/>
      </c>
      <c r="DS210" s="188" t="str">
        <f t="array" ref="DS210">IFERROR(_xlfn.XLOOKUP($A210&amp;$B210,'SEPTIEMBRE 2'!$D$11:$D$40&amp;'SEPTIEMBRE 2'!$E$11:$E$40,'SEPTIEMBRE 2'!$AM$11:$AM$40,_xlfn.XLOOKUP($A210&amp;$B210,'SEPTIEMBRE 2'!$BC$11:$BC$40&amp;'SEPTIEMBRE 2'!$BD$11:$BD$40,'SEPTIEMBRE 2'!$CL$11:$CL$40,"A"))/1%,"")</f>
        <v/>
      </c>
      <c r="DT210" s="188" t="str">
        <f t="array" ref="DT210">IFERROR(_xlfn.XLOOKUP($A210&amp;$B210,'SEPTIEMBRE 3'!$D$11:$D$40&amp;'SEPTIEMBRE 3'!$E$11:$E$40,'SEPTIEMBRE 3'!$AM$11:$AM$40,_xlfn.XLOOKUP($A210&amp;$B210,'SEPTIEMBRE 3'!$BC$11:$BC$40&amp;'SEPTIEMBRE 3'!$BD$11:$BD$40,'SEPTIEMBRE 3'!$CL$11:$CL$40,"A"))/1%,"")</f>
        <v/>
      </c>
      <c r="DU210" s="188" t="str">
        <f t="array" ref="DU210">IFERROR(_xlfn.XLOOKUP($A210&amp;$B210,OCTUBRE!$D$11:$D$40&amp;OCTUBRE!$E$11:$E$40,OCTUBRE!$AM$11:$AM$40,_xlfn.XLOOKUP($A210&amp;$B210,OCTUBRE!$BC$11:$BC$40&amp;OCTUBRE!$BD$11:$BD$40,OCTUBRE!$CL$11:$CL$40,"A"))/1%,"")</f>
        <v/>
      </c>
      <c r="DV210" s="188" t="str">
        <f t="array" ref="DV210">IFERROR(_xlfn.XLOOKUP($A210&amp;$B210,'OCTUBRE 2'!$D$11:$D$40&amp;'OCTUBRE 2'!$E$11:$E$40,'OCTUBRE 2'!$AM$11:$AM$40,_xlfn.XLOOKUP($A210&amp;$B210,'OCTUBRE 2'!$BC$11:$BC$40&amp;'OCTUBRE 2'!$BD$11:$BD$40,'OCTUBRE 2'!$CL$11:$CL$40,"A"))/1%,"")</f>
        <v/>
      </c>
      <c r="DW210" s="188" t="str">
        <f t="array" ref="DW210">IFERROR(_xlfn.XLOOKUP($A210&amp;$B210,NOVIEMBRE!$D$11:$D$40&amp;NOVIEMBRE!$E$11:$E$40,NOVIEMBRE!$AM$11:$AM$40,_xlfn.XLOOKUP($A210&amp;$B210,NOVIEMBRE!$BC$11:$BC$40&amp;NOVIEMBRE!$BD$11:$BD$40,NOVIEMBRE!$CL$11:$CL$40,"A"))/1%,"")</f>
        <v/>
      </c>
      <c r="DX210" s="188" t="str">
        <f t="array" ref="DX210">IFERROR(_xlfn.XLOOKUP($A210&amp;$B210,'NOVIEMBRE 2'!$D$11:$D$40&amp;'NOVIEMBRE 2'!$E$11:$E$40,'NOVIEMBRE 2'!$AM$11:$AM$40,_xlfn.XLOOKUP($A210&amp;$B210,'NOVIEMBRE 2'!$BC$11:$BC$40&amp;'NOVIEMBRE 2'!$BD$11:$BD$40,'NOVIEMBRE 2'!$CL$11:$CL$40,"A"))/1%,"")</f>
        <v/>
      </c>
      <c r="DY210" s="188" t="str">
        <f t="array" ref="DY210">IFERROR(_xlfn.XLOOKUP($A210&amp;$B210,DICIEMBRE!$D$11:$D$40&amp;DICIEMBRE!$E$11:$E$40,DICIEMBRE!$AM$11:$AM$40,_xlfn.XLOOKUP($A210&amp;$B210,DICIEMBRE!$BC$11:$BC$40&amp;DICIEMBRE!$BD$11:$BD$40,DICIEMBRE!$CL$11:$CL$40,"A"))/1%,"")</f>
        <v/>
      </c>
      <c r="DZ210" s="381" t="str">
        <f t="shared" si="9"/>
        <v>-</v>
      </c>
      <c r="EA210" s="381" t="str">
        <f t="shared" si="10"/>
        <v>-</v>
      </c>
      <c r="EB210" s="381" t="str">
        <f t="shared" si="11"/>
        <v>-</v>
      </c>
      <c r="EC210" s="381" t="str">
        <f t="shared" si="12"/>
        <v>-</v>
      </c>
      <c r="ED210" s="381" t="str">
        <f t="shared" si="13"/>
        <v>-</v>
      </c>
      <c r="EE210" s="381" t="str">
        <f t="shared" si="14"/>
        <v>-</v>
      </c>
      <c r="EF210" s="381" t="str">
        <f t="shared" si="15"/>
        <v>-</v>
      </c>
      <c r="EG210" s="381" t="str">
        <f t="shared" si="16"/>
        <v>-</v>
      </c>
      <c r="EH210" s="381" t="str">
        <f t="shared" si="17"/>
        <v>-</v>
      </c>
      <c r="EI210" s="188" t="str">
        <f t="shared" si="18"/>
        <v/>
      </c>
      <c r="EJ210" s="382"/>
      <c r="EK210" s="382"/>
      <c r="EL210" s="383"/>
      <c r="EM210" s="21"/>
      <c r="EN210" s="384">
        <f t="array" ref="EN210">IFERROR(_xlfn.XLOOKUP($A210&amp;$B210,MARZO!$D$11:$D$40&amp;MARZO!$E$11:$E$40,MARZO!$AK$11:$AK$40,_xlfn.XLOOKUP($A210&amp;$B210,MARZO!$BC$11:$BC$40&amp;MARZO!$BD$11:$BD$40,MARZO!$CJ$11:$CJ$40,"A")),"")</f>
        <v>0</v>
      </c>
      <c r="EO210" s="384">
        <f t="array" ref="EO210">IFERROR(_xlfn.XLOOKUP($A210&amp;$B210,ABRIL!$D$11:$D$40&amp;ABRIL!$E$11:$E$40,ABRIL!$AK$11:$AK$40,_xlfn.XLOOKUP($A210&amp;$B210,ABRIL!$BC$11:$BC$40&amp;ABRIL!$BD$11:$BD$40,ABRIL!$CJ$11:$CJ$40,"A")),"")</f>
        <v>0</v>
      </c>
      <c r="EP210" s="384">
        <f t="array" ref="EP210">IFERROR(_xlfn.XLOOKUP($A210&amp;$B210,'ABRIL 2'!$D$11:$D$40&amp;'ABRIL 2'!$E$11:$E$40,'ABRIL 2'!$AK$11:$AK$40,_xlfn.XLOOKUP($A210&amp;$B210,'ABRIL 2'!$BC$11:$BC$40&amp;'ABRIL 2'!$BD$11:$BD$40,'ABRIL 2'!$CJ$11:$CJ$40,"A")),"")</f>
        <v>0</v>
      </c>
      <c r="EQ210" s="384">
        <f t="array" ref="EQ210">IFERROR(_xlfn.XLOOKUP($A210&amp;$B210,MAYO!$D$11:$D$40&amp;MAYO!$E$11:$E$40,MAYO!$AK$11:$AK$40,_xlfn.XLOOKUP($A210&amp;$B210,MAYO!$BC$11:$BC$40&amp;MAYO!$BD$11:$BD$40,MAYO!$CJ$11:$CJ$40,"A")),"")</f>
        <v>0</v>
      </c>
      <c r="ER210" s="384">
        <f t="array" ref="ER210">IFERROR(_xlfn.XLOOKUP($A210&amp;$B210,'MAYO 2'!$D$11:$D$40&amp;'MAYO 2'!$E$11:$E$40,'MAYO 2'!$AK$11:$AK$40,_xlfn.XLOOKUP($A210&amp;$B210,'MAYO 2'!$BC$11:$BC$40&amp;'MAYO 2'!$BD$11:$BD$40,'MAYO 2'!$CJ$11:$CJ$40,"A")),"")</f>
        <v>0</v>
      </c>
      <c r="ES210" s="384">
        <f t="array" ref="ES210">IFERROR(_xlfn.XLOOKUP($A210&amp;$B210,JUNIO!$D$11:$D$40&amp;JUNIO!$E$11:$E$40,JUNIO!$AK$11:$AK$40,_xlfn.XLOOKUP($A210&amp;$B210,JUNIO!$BC$11:$BC$40&amp;JUNIO!$BD$11:$BD$40,JUNIO!$CJ$11:$CJ$40,"A")),"")</f>
        <v>0</v>
      </c>
      <c r="ET210" s="384">
        <f t="array" ref="ET210">IFERROR(_xlfn.XLOOKUP($A210&amp;$B210,'JUNIO 2'!$D$11:$D$40&amp;'JUNIO 2'!$E$11:$E$40,'JUNIO 2'!$AK$11:$AK$40,_xlfn.XLOOKUP($A210&amp;$B210,'JUNIO 2'!$BC$11:$BC$40&amp;'JUNIO 2'!$BD$11:$BD$40,'JUNIO 2'!$CJ$11:$CJ$40,"A")),"")</f>
        <v>0</v>
      </c>
      <c r="EU210" s="384">
        <f t="array" ref="EU210">IFERROR(_xlfn.XLOOKUP($A210&amp;$B210,JULIO!$D$11:$D$40&amp;JULIO!$E$11:$E$40,JULIO!$AK$11:$AK$40,_xlfn.XLOOKUP($A210&amp;$B210,JULIO!$BC$11:$BC$40&amp;JULIO!$BD$11:$BD$40,JULIO!$CJ$11:$CJ$40,"A")),"")</f>
        <v>0</v>
      </c>
      <c r="EV210" s="384">
        <f t="array" ref="EV210">IFERROR(_xlfn.XLOOKUP($A210&amp;$B210,'JULIO 2'!$D$11:$D$40&amp;'JULIO 2'!$E$11:$E$40,'JULIO 2'!$AK$11:$AK$40,_xlfn.XLOOKUP($A210&amp;$B210,'JULIO 2'!$BC$11:$BC$40&amp;'JULIO 2'!$BD$11:$BD$40,'JULIO 2'!$CJ$11:$CJ$40,"A")),"")</f>
        <v>0</v>
      </c>
      <c r="EW210" s="384">
        <f t="array" ref="EW210">IFERROR(_xlfn.XLOOKUP($A210&amp;$B210,AGOSTO!$D$11:$D$40&amp;AGOSTO!$E$11:$E$40,AGOSTO!$AK$11:$AK$40,_xlfn.XLOOKUP($A210&amp;$B210,AGOSTO!$BC$11:$BC$40&amp;AGOSTO!$BD$11:$BD$40,AGOSTO!$CJ$11:$CJ$40,"A")),"")</f>
        <v>0</v>
      </c>
      <c r="EX210" s="384">
        <f t="array" ref="EX210">IFERROR(_xlfn.XLOOKUP($A210&amp;$B210,'AGOSTO 2'!$D$11:$D$40&amp;'AGOSTO 2'!$E$11:$E$40,'AGOSTO 2'!$AK$11:$AK$40,_xlfn.XLOOKUP($A210&amp;$B210,'AGOSTO 2'!$BC$11:$BC$40&amp;'AGOSTO 2'!$BD$11:$BD$40,'AGOSTO 2'!$CJ$11:$CJ$40,"A")),"")</f>
        <v>0</v>
      </c>
      <c r="EY210" s="384">
        <f t="array" ref="EY210">IFERROR(_xlfn.XLOOKUP($A210&amp;$B210,SEPTIEMBRE!$D$11:$D$40&amp;SEPTIEMBRE!$E$11:$E$40,SEPTIEMBRE!$AK$11:$AK$40,_xlfn.XLOOKUP($A210&amp;$B210,SEPTIEMBRE!$BC$11:$BC$40&amp;SEPTIEMBRE!$BD$11:$BD$40,SEPTIEMBRE!$CJ$11:$CJ$40,"A")),"")</f>
        <v>0</v>
      </c>
      <c r="EZ210" s="384">
        <f t="array" ref="EZ210">IFERROR(_xlfn.XLOOKUP($A210&amp;$B210,'SEPTIEMBRE 2'!$D$11:$D$40&amp;'SEPTIEMBRE 2'!$E$11:$E$40,'SEPTIEMBRE 2'!$AK$11:$AK$40,_xlfn.XLOOKUP($A210&amp;$B210,'SEPTIEMBRE 2'!$BC$11:$BC$40&amp;'SEPTIEMBRE 2'!$BD$11:$BD$40,'SEPTIEMBRE 2'!$CJ$11:$CJ$40,"A")),"")</f>
        <v>0</v>
      </c>
      <c r="FA210" s="384">
        <f t="array" ref="FA210">IFERROR(_xlfn.XLOOKUP($A210&amp;$B210,'SEPTIEMBRE 3'!$D$11:$D$40&amp;'SEPTIEMBRE 3'!$E$11:$E$40,'SEPTIEMBRE 3'!$AK$11:$AK$40,_xlfn.XLOOKUP($A210&amp;$B210,'SEPTIEMBRE 3'!$BC$11:$BC$40&amp;'SEPTIEMBRE 3'!$BD$11:$BD$40,'SEPTIEMBRE 3'!$CJ$11:$CJ$40,"A")),"")</f>
        <v>0</v>
      </c>
      <c r="FB210" s="384">
        <f t="array" ref="FB210">IFERROR(_xlfn.XLOOKUP($A210&amp;$B210,OCTUBRE!$D$11:$D$40&amp;OCTUBRE!$E$11:$E$40,OCTUBRE!$AK$11:$AK$40,_xlfn.XLOOKUP($A210&amp;$B210,OCTUBRE!$BC$11:$BC$40&amp;OCTUBRE!$BD$11:$BD$40,OCTUBRE!$CJ$11:$CJ$40,"A")),"")</f>
        <v>0</v>
      </c>
      <c r="FC210" s="384">
        <f t="array" ref="FC210">IFERROR(_xlfn.XLOOKUP($A210&amp;$B210,'OCTUBRE 2'!$D$11:$D$40&amp;'OCTUBRE 2'!$E$11:$E$40,'OCTUBRE 2'!$AK$11:$AK$40,_xlfn.XLOOKUP($A210&amp;$B210,'OCTUBRE 2'!$BC$11:$BC$40&amp;'OCTUBRE 2'!$BD$11:$BD$40,'OCTUBRE 2'!$CJ$11:$CJ$40,"A")),"")</f>
        <v>0</v>
      </c>
      <c r="FD210" s="384">
        <f t="array" ref="FD210">IFERROR(_xlfn.XLOOKUP($A210&amp;$B210,NOVIEMBRE!$D$11:$D$40&amp;NOVIEMBRE!$E$11:$E$40,NOVIEMBRE!$AK$11:$AK$40,_xlfn.XLOOKUP($A210&amp;$B210,NOVIEMBRE!$BC$11:$BC$40&amp;NOVIEMBRE!$BD$11:$BD$40,NOVIEMBRE!$CJ$11:$CJ$40,"A")),"")</f>
        <v>0</v>
      </c>
      <c r="FE210" s="384">
        <f t="array" ref="FE210">IFERROR(_xlfn.XLOOKUP($A210&amp;$B210,'NOVIEMBRE 2'!$D$11:$D$40&amp;'NOVIEMBRE 2'!$E$11:$E$40,'NOVIEMBRE 2'!$AK$11:$AK$40,_xlfn.XLOOKUP($A210&amp;$B210,'NOVIEMBRE 2'!$BC$11:$BC$40&amp;'NOVIEMBRE 2'!$BD$11:$BD$40,'NOVIEMBRE 2'!$CJ$11:$CJ$40,"A")),"")</f>
        <v>0</v>
      </c>
      <c r="FF210" s="385">
        <f t="array" ref="FF210">IFERROR(_xlfn.XLOOKUP($A210&amp;$B210,DICIEMBRE!$D$11:$D$40&amp;DICIEMBRE!$E$11:$E$40,DICIEMBRE!$AK$11:$AK$40,_xlfn.XLOOKUP($A210&amp;$B210,DICIEMBRE!$BC$11:$BC$40&amp;DICIEMBRE!$BD$11:$BD$40,DICIEMBRE!$CJ$11:$CJ$40,"A")),"")</f>
        <v>0</v>
      </c>
      <c r="FG210" s="386" t="str">
        <f t="shared" si="19"/>
        <v/>
      </c>
      <c r="FH210" s="386" t="str">
        <f t="array" ref="FH210">IF(
 COUNT(DZ210:EH210)=0,
 "-",
 IF(
  COUNT(DZ210:EH210) &lt; COUNTA(DZ210:EH210),
  REPT("🟩", ROUND(COUNT(DZ210:EH210)/COUNTA(DZ210:EH210)*5, 0)) &amp;
  REPT("⬜", 5 - ROUND(COUNT(DZ210:EH210)/COUNTA(DZ210:EH210)*5, 0)),
  IF(
    AVERAGE(IF(DZ210:EH210&lt;&gt;"", DZ210:EH210, )) &gt;= 70, "🟩🟩🟩🟩🟩",
    IF(
      AVERAGE(IF(DZ210:EH210&lt;&gt;"",DZ210:EH210, )) &gt;= 56, "🟨🟨🟨🟨🟨",
      "🟥🟥🟥🟥🟥"
    )
  )
 )
)
</f>
        <v>-</v>
      </c>
    </row>
    <row r="211" ht="15.75" customHeight="1">
      <c r="A211" s="168"/>
      <c r="B211" s="169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1"/>
      <c r="N211" s="172" t="str">
        <f t="shared" si="1"/>
        <v/>
      </c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2" t="str">
        <f t="shared" si="2"/>
        <v/>
      </c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2" t="str">
        <f t="shared" si="3"/>
        <v/>
      </c>
      <c r="AM211" s="173"/>
      <c r="AN211" s="173"/>
      <c r="AO211" s="173"/>
      <c r="AP211" s="173"/>
      <c r="AQ211" s="173"/>
      <c r="AR211" s="173"/>
      <c r="AS211" s="173"/>
      <c r="AT211" s="173"/>
      <c r="AU211" s="173"/>
      <c r="AV211" s="171"/>
      <c r="AW211" s="171"/>
      <c r="AX211" s="172" t="str">
        <f t="shared" si="4"/>
        <v/>
      </c>
      <c r="AY211" s="173"/>
      <c r="AZ211" s="173"/>
      <c r="BA211" s="173"/>
      <c r="BB211" s="173"/>
      <c r="BC211" s="173"/>
      <c r="BD211" s="173"/>
      <c r="BE211" s="173"/>
      <c r="BF211" s="173"/>
      <c r="BG211" s="173"/>
      <c r="BH211" s="173"/>
      <c r="BI211" s="173"/>
      <c r="BJ211" s="172" t="str">
        <f t="shared" si="5"/>
        <v/>
      </c>
      <c r="BK211" s="173"/>
      <c r="BL211" s="173"/>
      <c r="BM211" s="173"/>
      <c r="BN211" s="173"/>
      <c r="BO211" s="173"/>
      <c r="BP211" s="173"/>
      <c r="BQ211" s="173"/>
      <c r="BR211" s="173"/>
      <c r="BS211" s="173"/>
      <c r="BT211" s="173"/>
      <c r="BU211" s="173"/>
      <c r="BV211" s="172" t="str">
        <f t="shared" si="6"/>
        <v/>
      </c>
      <c r="BW211" s="173"/>
      <c r="BX211" s="173"/>
      <c r="BY211" s="173"/>
      <c r="BZ211" s="171"/>
      <c r="CA211" s="171"/>
      <c r="CB211" s="171"/>
      <c r="CC211" s="171"/>
      <c r="CD211" s="171"/>
      <c r="CE211" s="171"/>
      <c r="CF211" s="171"/>
      <c r="CG211" s="171"/>
      <c r="CH211" s="172" t="str">
        <f t="shared" si="7"/>
        <v/>
      </c>
      <c r="CI211" s="171"/>
      <c r="CJ211" s="173"/>
      <c r="CK211" s="173"/>
      <c r="CL211" s="173"/>
      <c r="CM211" s="173"/>
      <c r="CN211" s="171"/>
      <c r="CO211" s="171"/>
      <c r="CP211" s="171"/>
      <c r="CQ211" s="173"/>
      <c r="CR211" s="171"/>
      <c r="CS211" s="171"/>
      <c r="CT211" s="172" t="str">
        <f t="shared" si="8"/>
        <v/>
      </c>
      <c r="CU211" s="172"/>
      <c r="CV211" s="172"/>
      <c r="CW211" s="172"/>
      <c r="CX211" s="172"/>
      <c r="CY211" s="172"/>
      <c r="CZ211" s="172"/>
      <c r="DA211" s="172"/>
      <c r="DB211" s="172"/>
      <c r="DC211" s="172"/>
      <c r="DD211" s="172"/>
      <c r="DE211" s="172"/>
      <c r="DF211" s="172"/>
      <c r="DG211" s="188" t="str">
        <f t="array" ref="DG211">IFERROR(_xlfn.XLOOKUP($A211&amp;B211,MARZO!$D$11:$D$40&amp;MARZO!$E$11:$E$40,MARZO!$AM$11:$AM$40,_xlfn.XLOOKUP($A211&amp;$B211,MARZO!$BC$11:$BC$40&amp;MARZO!$BD$11:$BD$40,MARZO!$CL$11:$CL$40,"A"))/1%,"")</f>
        <v/>
      </c>
      <c r="DH211" s="188" t="str">
        <f t="array" ref="DH211">IFERROR(_xlfn.XLOOKUP($A211&amp;$B211,ABRIL!$D$11:$D$40&amp;ABRIL!$E$11:$E$40,ABRIL!$AM$11:$AM$40,_xlfn.XLOOKUP($A211&amp;$B211,ABRIL!$BC$11:$BC$40&amp;ABRIL!$BD$11:$BD$40,ABRIL!$CL$11:$CL$40,"A"))/1%,"")</f>
        <v/>
      </c>
      <c r="DI211" s="188" t="str">
        <f t="array" ref="DI211">IFERROR(_xlfn.XLOOKUP($A211&amp;$B211,'ABRIL 2'!$D$11:$D$40&amp;'ABRIL 2'!$E$11:$E$40,'ABRIL 2'!$AM$11:$AM$40,_xlfn.XLOOKUP($A211&amp;$B211,'ABRIL 2'!$BC$11:$BC$40&amp;'ABRIL 2'!$BD$11:$BD$40,'ABRIL 2'!$CL$11:$CL$40,"A"))/1%,"")</f>
        <v/>
      </c>
      <c r="DJ211" s="188" t="str">
        <f t="array" ref="DJ211">IFERROR(_xlfn.XLOOKUP($A211&amp;$B211,MAYO!$D$11:$D$40&amp;MAYO!$E$11:$E$40,MAYO!$AM$11:$AM$40,_xlfn.XLOOKUP($A211&amp;$B211,MAYO!$BC$11:$BC$40&amp;MAYO!$BD$11:$BD$40,MAYO!$CL$11:$CL$40,"A"))/1%,"")</f>
        <v/>
      </c>
      <c r="DK211" s="188" t="str">
        <f t="array" ref="DK211">IFERROR(_xlfn.XLOOKUP($A211&amp;$B211,'MAYO 2'!$D$11:$D$40&amp;'MAYO 2'!$E$11:$E$40,'MAYO 2'!$AM$11:$AM$40,_xlfn.XLOOKUP($A211&amp;$B211,'MAYO 2'!$BC$11:$BC$40&amp;'MAYO 2'!$BD$11:$BD$40,'MAYO 2'!$CL$11:$CL$40,"A"))/1%,"")</f>
        <v/>
      </c>
      <c r="DL211" s="188" t="str">
        <f t="array" ref="DL211">IFERROR(_xlfn.XLOOKUP($A211&amp;$B211,JUNIO!$D$11:$D$40&amp;JUNIO!$E$11:$E$40,JUNIO!$AM$11:$AM$40,_xlfn.XLOOKUP($A211&amp;$B211,JUNIO!$BC$11:$BC$40&amp;JUNIO!$BD$11:$BD$40,JUNIO!$CL$11:$CL$40,"A"))/1%,"")</f>
        <v/>
      </c>
      <c r="DM211" s="188" t="str">
        <f t="array" ref="DM211">IFERROR(_xlfn.XLOOKUP($A211&amp;$B211,'JUNIO 2'!$D$11:$D$40&amp;'JUNIO 2'!$E$11:$E$40,'JUNIO 2'!$AM$11:$AM$40,_xlfn.XLOOKUP($A211&amp;$B211,'JUNIO 2'!$BC$11:$BC$40&amp;'JUNIO 2'!$BD$11:$BD$40,'JUNIO 2'!$CL$11:$CL$40,"A"))/1%,"")</f>
        <v/>
      </c>
      <c r="DN211" s="188" t="str">
        <f t="array" ref="DN211">IFERROR(_xlfn.XLOOKUP($A211&amp;$B211,JULIO!$D$11:$D$40&amp;JULIO!$E$11:$E$40,JULIO!$AM$11:$AM$40,_xlfn.XLOOKUP($A211&amp;$B211,JULIO!$BC$11:$BC$40&amp;JULIO!$BD$11:$BD$40,JULIO!$CL$11:$CL$40,"A"))/1%,"")</f>
        <v/>
      </c>
      <c r="DO211" s="188" t="str">
        <f t="array" ref="DO211">IFERROR(_xlfn.XLOOKUP($A211&amp;$B211,'JULIO 2'!$D$11:$D$40&amp;'JULIO 2'!$E$11:$E$40,'JULIO 2'!$AM$11:$AM$40,_xlfn.XLOOKUP($A211&amp;$B211,'JULIO 2'!$BC$11:$BC$40&amp;'JULIO 2'!$BD$11:$BD$40,'JULIO 2'!$CL$11:$CL$40,"A"))/1%,"")</f>
        <v/>
      </c>
      <c r="DP211" s="188" t="str">
        <f t="array" ref="DP211">IFERROR(_xlfn.XLOOKUP($A211&amp;$B211,AGOSTO!$D$11:$D$40&amp;AGOSTO!$E$11:$E$40,AGOSTO!$AM$11:$AM$40,_xlfn.XLOOKUP($A211&amp;$B211,AGOSTO!$BC$11:$BC$40&amp;AGOSTO!$BD$11:$BD$40,AGOSTO!$CL$11:$CL$40,"A"))/1%,"")</f>
        <v/>
      </c>
      <c r="DQ211" s="188" t="str">
        <f t="array" ref="DQ211">IFERROR(_xlfn.XLOOKUP($A211&amp;$B211,'AGOSTO 2'!$D$11:$D$40&amp;'AGOSTO 2'!$E$11:$E$40,'AGOSTO 2'!$AM$11:$AM$40,_xlfn.XLOOKUP($A211&amp;$B211,'AGOSTO 2'!$BC$11:$BC$40&amp;'AGOSTO 2'!$BD$11:$BD$40,'AGOSTO 2'!$CL$11:$CL$40,"A"))/1%,"")</f>
        <v/>
      </c>
      <c r="DR211" s="188" t="str">
        <f t="array" ref="DR211">IFERROR(_xlfn.XLOOKUP($A211&amp;$B211,SEPTIEMBRE!$D$11:$D$40&amp;SEPTIEMBRE!$E$11:$E$40,SEPTIEMBRE!$AM$11:$AM$40,_xlfn.XLOOKUP($A211&amp;$B211,SEPTIEMBRE!$BC$11:$BC$40&amp;SEPTIEMBRE!$BD$11:$BD$40,SEPTIEMBRE!$CL$11:$CL$40,"A"))/1%,"")</f>
        <v/>
      </c>
      <c r="DS211" s="188" t="str">
        <f t="array" ref="DS211">IFERROR(_xlfn.XLOOKUP($A211&amp;$B211,'SEPTIEMBRE 2'!$D$11:$D$40&amp;'SEPTIEMBRE 2'!$E$11:$E$40,'SEPTIEMBRE 2'!$AM$11:$AM$40,_xlfn.XLOOKUP($A211&amp;$B211,'SEPTIEMBRE 2'!$BC$11:$BC$40&amp;'SEPTIEMBRE 2'!$BD$11:$BD$40,'SEPTIEMBRE 2'!$CL$11:$CL$40,"A"))/1%,"")</f>
        <v/>
      </c>
      <c r="DT211" s="188" t="str">
        <f t="array" ref="DT211">IFERROR(_xlfn.XLOOKUP($A211&amp;$B211,'SEPTIEMBRE 3'!$D$11:$D$40&amp;'SEPTIEMBRE 3'!$E$11:$E$40,'SEPTIEMBRE 3'!$AM$11:$AM$40,_xlfn.XLOOKUP($A211&amp;$B211,'SEPTIEMBRE 3'!$BC$11:$BC$40&amp;'SEPTIEMBRE 3'!$BD$11:$BD$40,'SEPTIEMBRE 3'!$CL$11:$CL$40,"A"))/1%,"")</f>
        <v/>
      </c>
      <c r="DU211" s="188" t="str">
        <f t="array" ref="DU211">IFERROR(_xlfn.XLOOKUP($A211&amp;$B211,OCTUBRE!$D$11:$D$40&amp;OCTUBRE!$E$11:$E$40,OCTUBRE!$AM$11:$AM$40,_xlfn.XLOOKUP($A211&amp;$B211,OCTUBRE!$BC$11:$BC$40&amp;OCTUBRE!$BD$11:$BD$40,OCTUBRE!$CL$11:$CL$40,"A"))/1%,"")</f>
        <v/>
      </c>
      <c r="DV211" s="188" t="str">
        <f t="array" ref="DV211">IFERROR(_xlfn.XLOOKUP($A211&amp;$B211,'OCTUBRE 2'!$D$11:$D$40&amp;'OCTUBRE 2'!$E$11:$E$40,'OCTUBRE 2'!$AM$11:$AM$40,_xlfn.XLOOKUP($A211&amp;$B211,'OCTUBRE 2'!$BC$11:$BC$40&amp;'OCTUBRE 2'!$BD$11:$BD$40,'OCTUBRE 2'!$CL$11:$CL$40,"A"))/1%,"")</f>
        <v/>
      </c>
      <c r="DW211" s="188" t="str">
        <f t="array" ref="DW211">IFERROR(_xlfn.XLOOKUP($A211&amp;$B211,NOVIEMBRE!$D$11:$D$40&amp;NOVIEMBRE!$E$11:$E$40,NOVIEMBRE!$AM$11:$AM$40,_xlfn.XLOOKUP($A211&amp;$B211,NOVIEMBRE!$BC$11:$BC$40&amp;NOVIEMBRE!$BD$11:$BD$40,NOVIEMBRE!$CL$11:$CL$40,"A"))/1%,"")</f>
        <v/>
      </c>
      <c r="DX211" s="188" t="str">
        <f t="array" ref="DX211">IFERROR(_xlfn.XLOOKUP($A211&amp;$B211,'NOVIEMBRE 2'!$D$11:$D$40&amp;'NOVIEMBRE 2'!$E$11:$E$40,'NOVIEMBRE 2'!$AM$11:$AM$40,_xlfn.XLOOKUP($A211&amp;$B211,'NOVIEMBRE 2'!$BC$11:$BC$40&amp;'NOVIEMBRE 2'!$BD$11:$BD$40,'NOVIEMBRE 2'!$CL$11:$CL$40,"A"))/1%,"")</f>
        <v/>
      </c>
      <c r="DY211" s="188" t="str">
        <f t="array" ref="DY211">IFERROR(_xlfn.XLOOKUP($A211&amp;$B211,DICIEMBRE!$D$11:$D$40&amp;DICIEMBRE!$E$11:$E$40,DICIEMBRE!$AM$11:$AM$40,_xlfn.XLOOKUP($A211&amp;$B211,DICIEMBRE!$BC$11:$BC$40&amp;DICIEMBRE!$BD$11:$BD$40,DICIEMBRE!$CL$11:$CL$40,"A"))/1%,"")</f>
        <v/>
      </c>
      <c r="DZ211" s="381" t="str">
        <f t="shared" si="9"/>
        <v>-</v>
      </c>
      <c r="EA211" s="381" t="str">
        <f t="shared" si="10"/>
        <v>-</v>
      </c>
      <c r="EB211" s="381" t="str">
        <f t="shared" si="11"/>
        <v>-</v>
      </c>
      <c r="EC211" s="381" t="str">
        <f t="shared" si="12"/>
        <v>-</v>
      </c>
      <c r="ED211" s="381" t="str">
        <f t="shared" si="13"/>
        <v>-</v>
      </c>
      <c r="EE211" s="381" t="str">
        <f t="shared" si="14"/>
        <v>-</v>
      </c>
      <c r="EF211" s="381" t="str">
        <f t="shared" si="15"/>
        <v>-</v>
      </c>
      <c r="EG211" s="381" t="str">
        <f t="shared" si="16"/>
        <v>-</v>
      </c>
      <c r="EH211" s="381" t="str">
        <f t="shared" si="17"/>
        <v>-</v>
      </c>
      <c r="EI211" s="188" t="str">
        <f t="shared" si="18"/>
        <v/>
      </c>
      <c r="EJ211" s="382"/>
      <c r="EK211" s="382"/>
      <c r="EL211" s="383"/>
      <c r="EM211" s="21"/>
      <c r="EN211" s="384">
        <f t="array" ref="EN211">IFERROR(_xlfn.XLOOKUP($A211&amp;$B211,MARZO!$D$11:$D$40&amp;MARZO!$E$11:$E$40,MARZO!$AK$11:$AK$40,_xlfn.XLOOKUP($A211&amp;$B211,MARZO!$BC$11:$BC$40&amp;MARZO!$BD$11:$BD$40,MARZO!$CJ$11:$CJ$40,"A")),"")</f>
        <v>0</v>
      </c>
      <c r="EO211" s="384">
        <f t="array" ref="EO211">IFERROR(_xlfn.XLOOKUP($A211&amp;$B211,ABRIL!$D$11:$D$40&amp;ABRIL!$E$11:$E$40,ABRIL!$AK$11:$AK$40,_xlfn.XLOOKUP($A211&amp;$B211,ABRIL!$BC$11:$BC$40&amp;ABRIL!$BD$11:$BD$40,ABRIL!$CJ$11:$CJ$40,"A")),"")</f>
        <v>0</v>
      </c>
      <c r="EP211" s="384">
        <f t="array" ref="EP211">IFERROR(_xlfn.XLOOKUP($A211&amp;$B211,'ABRIL 2'!$D$11:$D$40&amp;'ABRIL 2'!$E$11:$E$40,'ABRIL 2'!$AK$11:$AK$40,_xlfn.XLOOKUP($A211&amp;$B211,'ABRIL 2'!$BC$11:$BC$40&amp;'ABRIL 2'!$BD$11:$BD$40,'ABRIL 2'!$CJ$11:$CJ$40,"A")),"")</f>
        <v>0</v>
      </c>
      <c r="EQ211" s="384">
        <f t="array" ref="EQ211">IFERROR(_xlfn.XLOOKUP($A211&amp;$B211,MAYO!$D$11:$D$40&amp;MAYO!$E$11:$E$40,MAYO!$AK$11:$AK$40,_xlfn.XLOOKUP($A211&amp;$B211,MAYO!$BC$11:$BC$40&amp;MAYO!$BD$11:$BD$40,MAYO!$CJ$11:$CJ$40,"A")),"")</f>
        <v>0</v>
      </c>
      <c r="ER211" s="384">
        <f t="array" ref="ER211">IFERROR(_xlfn.XLOOKUP($A211&amp;$B211,'MAYO 2'!$D$11:$D$40&amp;'MAYO 2'!$E$11:$E$40,'MAYO 2'!$AK$11:$AK$40,_xlfn.XLOOKUP($A211&amp;$B211,'MAYO 2'!$BC$11:$BC$40&amp;'MAYO 2'!$BD$11:$BD$40,'MAYO 2'!$CJ$11:$CJ$40,"A")),"")</f>
        <v>0</v>
      </c>
      <c r="ES211" s="384">
        <f t="array" ref="ES211">IFERROR(_xlfn.XLOOKUP($A211&amp;$B211,JUNIO!$D$11:$D$40&amp;JUNIO!$E$11:$E$40,JUNIO!$AK$11:$AK$40,_xlfn.XLOOKUP($A211&amp;$B211,JUNIO!$BC$11:$BC$40&amp;JUNIO!$BD$11:$BD$40,JUNIO!$CJ$11:$CJ$40,"A")),"")</f>
        <v>0</v>
      </c>
      <c r="ET211" s="384">
        <f t="array" ref="ET211">IFERROR(_xlfn.XLOOKUP($A211&amp;$B211,'JUNIO 2'!$D$11:$D$40&amp;'JUNIO 2'!$E$11:$E$40,'JUNIO 2'!$AK$11:$AK$40,_xlfn.XLOOKUP($A211&amp;$B211,'JUNIO 2'!$BC$11:$BC$40&amp;'JUNIO 2'!$BD$11:$BD$40,'JUNIO 2'!$CJ$11:$CJ$40,"A")),"")</f>
        <v>0</v>
      </c>
      <c r="EU211" s="384">
        <f t="array" ref="EU211">IFERROR(_xlfn.XLOOKUP($A211&amp;$B211,JULIO!$D$11:$D$40&amp;JULIO!$E$11:$E$40,JULIO!$AK$11:$AK$40,_xlfn.XLOOKUP($A211&amp;$B211,JULIO!$BC$11:$BC$40&amp;JULIO!$BD$11:$BD$40,JULIO!$CJ$11:$CJ$40,"A")),"")</f>
        <v>0</v>
      </c>
      <c r="EV211" s="384">
        <f t="array" ref="EV211">IFERROR(_xlfn.XLOOKUP($A211&amp;$B211,'JULIO 2'!$D$11:$D$40&amp;'JULIO 2'!$E$11:$E$40,'JULIO 2'!$AK$11:$AK$40,_xlfn.XLOOKUP($A211&amp;$B211,'JULIO 2'!$BC$11:$BC$40&amp;'JULIO 2'!$BD$11:$BD$40,'JULIO 2'!$CJ$11:$CJ$40,"A")),"")</f>
        <v>0</v>
      </c>
      <c r="EW211" s="384">
        <f t="array" ref="EW211">IFERROR(_xlfn.XLOOKUP($A211&amp;$B211,AGOSTO!$D$11:$D$40&amp;AGOSTO!$E$11:$E$40,AGOSTO!$AK$11:$AK$40,_xlfn.XLOOKUP($A211&amp;$B211,AGOSTO!$BC$11:$BC$40&amp;AGOSTO!$BD$11:$BD$40,AGOSTO!$CJ$11:$CJ$40,"A")),"")</f>
        <v>0</v>
      </c>
      <c r="EX211" s="384">
        <f t="array" ref="EX211">IFERROR(_xlfn.XLOOKUP($A211&amp;$B211,'AGOSTO 2'!$D$11:$D$40&amp;'AGOSTO 2'!$E$11:$E$40,'AGOSTO 2'!$AK$11:$AK$40,_xlfn.XLOOKUP($A211&amp;$B211,'AGOSTO 2'!$BC$11:$BC$40&amp;'AGOSTO 2'!$BD$11:$BD$40,'AGOSTO 2'!$CJ$11:$CJ$40,"A")),"")</f>
        <v>0</v>
      </c>
      <c r="EY211" s="384">
        <f t="array" ref="EY211">IFERROR(_xlfn.XLOOKUP($A211&amp;$B211,SEPTIEMBRE!$D$11:$D$40&amp;SEPTIEMBRE!$E$11:$E$40,SEPTIEMBRE!$AK$11:$AK$40,_xlfn.XLOOKUP($A211&amp;$B211,SEPTIEMBRE!$BC$11:$BC$40&amp;SEPTIEMBRE!$BD$11:$BD$40,SEPTIEMBRE!$CJ$11:$CJ$40,"A")),"")</f>
        <v>0</v>
      </c>
      <c r="EZ211" s="384">
        <f t="array" ref="EZ211">IFERROR(_xlfn.XLOOKUP($A211&amp;$B211,'SEPTIEMBRE 2'!$D$11:$D$40&amp;'SEPTIEMBRE 2'!$E$11:$E$40,'SEPTIEMBRE 2'!$AK$11:$AK$40,_xlfn.XLOOKUP($A211&amp;$B211,'SEPTIEMBRE 2'!$BC$11:$BC$40&amp;'SEPTIEMBRE 2'!$BD$11:$BD$40,'SEPTIEMBRE 2'!$CJ$11:$CJ$40,"A")),"")</f>
        <v>0</v>
      </c>
      <c r="FA211" s="384">
        <f t="array" ref="FA211">IFERROR(_xlfn.XLOOKUP($A211&amp;$B211,'SEPTIEMBRE 3'!$D$11:$D$40&amp;'SEPTIEMBRE 3'!$E$11:$E$40,'SEPTIEMBRE 3'!$AK$11:$AK$40,_xlfn.XLOOKUP($A211&amp;$B211,'SEPTIEMBRE 3'!$BC$11:$BC$40&amp;'SEPTIEMBRE 3'!$BD$11:$BD$40,'SEPTIEMBRE 3'!$CJ$11:$CJ$40,"A")),"")</f>
        <v>0</v>
      </c>
      <c r="FB211" s="384">
        <f t="array" ref="FB211">IFERROR(_xlfn.XLOOKUP($A211&amp;$B211,OCTUBRE!$D$11:$D$40&amp;OCTUBRE!$E$11:$E$40,OCTUBRE!$AK$11:$AK$40,_xlfn.XLOOKUP($A211&amp;$B211,OCTUBRE!$BC$11:$BC$40&amp;OCTUBRE!$BD$11:$BD$40,OCTUBRE!$CJ$11:$CJ$40,"A")),"")</f>
        <v>0</v>
      </c>
      <c r="FC211" s="384">
        <f t="array" ref="FC211">IFERROR(_xlfn.XLOOKUP($A211&amp;$B211,'OCTUBRE 2'!$D$11:$D$40&amp;'OCTUBRE 2'!$E$11:$E$40,'OCTUBRE 2'!$AK$11:$AK$40,_xlfn.XLOOKUP($A211&amp;$B211,'OCTUBRE 2'!$BC$11:$BC$40&amp;'OCTUBRE 2'!$BD$11:$BD$40,'OCTUBRE 2'!$CJ$11:$CJ$40,"A")),"")</f>
        <v>0</v>
      </c>
      <c r="FD211" s="384">
        <f t="array" ref="FD211">IFERROR(_xlfn.XLOOKUP($A211&amp;$B211,NOVIEMBRE!$D$11:$D$40&amp;NOVIEMBRE!$E$11:$E$40,NOVIEMBRE!$AK$11:$AK$40,_xlfn.XLOOKUP($A211&amp;$B211,NOVIEMBRE!$BC$11:$BC$40&amp;NOVIEMBRE!$BD$11:$BD$40,NOVIEMBRE!$CJ$11:$CJ$40,"A")),"")</f>
        <v>0</v>
      </c>
      <c r="FE211" s="384">
        <f t="array" ref="FE211">IFERROR(_xlfn.XLOOKUP($A211&amp;$B211,'NOVIEMBRE 2'!$D$11:$D$40&amp;'NOVIEMBRE 2'!$E$11:$E$40,'NOVIEMBRE 2'!$AK$11:$AK$40,_xlfn.XLOOKUP($A211&amp;$B211,'NOVIEMBRE 2'!$BC$11:$BC$40&amp;'NOVIEMBRE 2'!$BD$11:$BD$40,'NOVIEMBRE 2'!$CJ$11:$CJ$40,"A")),"")</f>
        <v>0</v>
      </c>
      <c r="FF211" s="385">
        <f t="array" ref="FF211">IFERROR(_xlfn.XLOOKUP($A211&amp;$B211,DICIEMBRE!$D$11:$D$40&amp;DICIEMBRE!$E$11:$E$40,DICIEMBRE!$AK$11:$AK$40,_xlfn.XLOOKUP($A211&amp;$B211,DICIEMBRE!$BC$11:$BC$40&amp;DICIEMBRE!$BD$11:$BD$40,DICIEMBRE!$CJ$11:$CJ$40,"A")),"")</f>
        <v>0</v>
      </c>
      <c r="FG211" s="386" t="str">
        <f t="shared" si="19"/>
        <v/>
      </c>
      <c r="FH211" s="386" t="str">
        <f t="array" ref="FH211">IF(
 COUNT(DZ211:EH211)=0,
 "-",
 IF(
  COUNT(DZ211:EH211) &lt; COUNTA(DZ211:EH211),
  REPT("🟩", ROUND(COUNT(DZ211:EH211)/COUNTA(DZ211:EH211)*5, 0)) &amp;
  REPT("⬜", 5 - ROUND(COUNT(DZ211:EH211)/COUNTA(DZ211:EH211)*5, 0)),
  IF(
    AVERAGE(IF(DZ211:EH211&lt;&gt;"", DZ211:EH211, )) &gt;= 70, "🟩🟩🟩🟩🟩",
    IF(
      AVERAGE(IF(DZ211:EH211&lt;&gt;"",DZ211:EH211, )) &gt;= 56, "🟨🟨🟨🟨🟨",
      "🟥🟥🟥🟥🟥"
    )
  )
 )
)
</f>
        <v>-</v>
      </c>
    </row>
    <row r="212" ht="15.75" customHeight="1">
      <c r="A212" s="168"/>
      <c r="B212" s="169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1"/>
      <c r="N212" s="172" t="str">
        <f t="shared" si="1"/>
        <v/>
      </c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2" t="str">
        <f t="shared" si="2"/>
        <v/>
      </c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2" t="str">
        <f t="shared" si="3"/>
        <v/>
      </c>
      <c r="AM212" s="173"/>
      <c r="AN212" s="173"/>
      <c r="AO212" s="173"/>
      <c r="AP212" s="173"/>
      <c r="AQ212" s="173"/>
      <c r="AR212" s="173"/>
      <c r="AS212" s="173"/>
      <c r="AT212" s="173"/>
      <c r="AU212" s="173"/>
      <c r="AV212" s="171"/>
      <c r="AW212" s="171"/>
      <c r="AX212" s="172" t="str">
        <f t="shared" si="4"/>
        <v/>
      </c>
      <c r="AY212" s="173"/>
      <c r="AZ212" s="173"/>
      <c r="BA212" s="173"/>
      <c r="BB212" s="173"/>
      <c r="BC212" s="173"/>
      <c r="BD212" s="173"/>
      <c r="BE212" s="173"/>
      <c r="BF212" s="173"/>
      <c r="BG212" s="173"/>
      <c r="BH212" s="173"/>
      <c r="BI212" s="173"/>
      <c r="BJ212" s="172" t="str">
        <f t="shared" si="5"/>
        <v/>
      </c>
      <c r="BK212" s="173"/>
      <c r="BL212" s="173"/>
      <c r="BM212" s="173"/>
      <c r="BN212" s="173"/>
      <c r="BO212" s="173"/>
      <c r="BP212" s="173"/>
      <c r="BQ212" s="173"/>
      <c r="BR212" s="173"/>
      <c r="BS212" s="173"/>
      <c r="BT212" s="173"/>
      <c r="BU212" s="173"/>
      <c r="BV212" s="172" t="str">
        <f t="shared" si="6"/>
        <v/>
      </c>
      <c r="BW212" s="173"/>
      <c r="BX212" s="173"/>
      <c r="BY212" s="173"/>
      <c r="BZ212" s="171"/>
      <c r="CA212" s="171"/>
      <c r="CB212" s="171"/>
      <c r="CC212" s="171"/>
      <c r="CD212" s="171"/>
      <c r="CE212" s="171"/>
      <c r="CF212" s="171"/>
      <c r="CG212" s="171"/>
      <c r="CH212" s="172" t="str">
        <f t="shared" si="7"/>
        <v/>
      </c>
      <c r="CI212" s="171"/>
      <c r="CJ212" s="173"/>
      <c r="CK212" s="173"/>
      <c r="CL212" s="173"/>
      <c r="CM212" s="173"/>
      <c r="CN212" s="171"/>
      <c r="CO212" s="171"/>
      <c r="CP212" s="171"/>
      <c r="CQ212" s="173"/>
      <c r="CR212" s="171"/>
      <c r="CS212" s="171"/>
      <c r="CT212" s="172" t="str">
        <f t="shared" si="8"/>
        <v/>
      </c>
      <c r="CU212" s="172"/>
      <c r="CV212" s="172"/>
      <c r="CW212" s="172"/>
      <c r="CX212" s="172"/>
      <c r="CY212" s="172"/>
      <c r="CZ212" s="172"/>
      <c r="DA212" s="172"/>
      <c r="DB212" s="172"/>
      <c r="DC212" s="172"/>
      <c r="DD212" s="172"/>
      <c r="DE212" s="172"/>
      <c r="DF212" s="172"/>
      <c r="DG212" s="188" t="str">
        <f t="array" ref="DG212">IFERROR(_xlfn.XLOOKUP($A212&amp;B212,MARZO!$D$11:$D$40&amp;MARZO!$E$11:$E$40,MARZO!$AM$11:$AM$40,_xlfn.XLOOKUP($A212&amp;$B212,MARZO!$BC$11:$BC$40&amp;MARZO!$BD$11:$BD$40,MARZO!$CL$11:$CL$40,"A"))/1%,"")</f>
        <v/>
      </c>
      <c r="DH212" s="188" t="str">
        <f t="array" ref="DH212">IFERROR(_xlfn.XLOOKUP($A212&amp;$B212,ABRIL!$D$11:$D$40&amp;ABRIL!$E$11:$E$40,ABRIL!$AM$11:$AM$40,_xlfn.XLOOKUP($A212&amp;$B212,ABRIL!$BC$11:$BC$40&amp;ABRIL!$BD$11:$BD$40,ABRIL!$CL$11:$CL$40,"A"))/1%,"")</f>
        <v/>
      </c>
      <c r="DI212" s="188" t="str">
        <f t="array" ref="DI212">IFERROR(_xlfn.XLOOKUP($A212&amp;$B212,'ABRIL 2'!$D$11:$D$40&amp;'ABRIL 2'!$E$11:$E$40,'ABRIL 2'!$AM$11:$AM$40,_xlfn.XLOOKUP($A212&amp;$B212,'ABRIL 2'!$BC$11:$BC$40&amp;'ABRIL 2'!$BD$11:$BD$40,'ABRIL 2'!$CL$11:$CL$40,"A"))/1%,"")</f>
        <v/>
      </c>
      <c r="DJ212" s="188" t="str">
        <f t="array" ref="DJ212">IFERROR(_xlfn.XLOOKUP($A212&amp;$B212,MAYO!$D$11:$D$40&amp;MAYO!$E$11:$E$40,MAYO!$AM$11:$AM$40,_xlfn.XLOOKUP($A212&amp;$B212,MAYO!$BC$11:$BC$40&amp;MAYO!$BD$11:$BD$40,MAYO!$CL$11:$CL$40,"A"))/1%,"")</f>
        <v/>
      </c>
      <c r="DK212" s="188" t="str">
        <f t="array" ref="DK212">IFERROR(_xlfn.XLOOKUP($A212&amp;$B212,'MAYO 2'!$D$11:$D$40&amp;'MAYO 2'!$E$11:$E$40,'MAYO 2'!$AM$11:$AM$40,_xlfn.XLOOKUP($A212&amp;$B212,'MAYO 2'!$BC$11:$BC$40&amp;'MAYO 2'!$BD$11:$BD$40,'MAYO 2'!$CL$11:$CL$40,"A"))/1%,"")</f>
        <v/>
      </c>
      <c r="DL212" s="188" t="str">
        <f t="array" ref="DL212">IFERROR(_xlfn.XLOOKUP($A212&amp;$B212,JUNIO!$D$11:$D$40&amp;JUNIO!$E$11:$E$40,JUNIO!$AM$11:$AM$40,_xlfn.XLOOKUP($A212&amp;$B212,JUNIO!$BC$11:$BC$40&amp;JUNIO!$BD$11:$BD$40,JUNIO!$CL$11:$CL$40,"A"))/1%,"")</f>
        <v/>
      </c>
      <c r="DM212" s="188" t="str">
        <f t="array" ref="DM212">IFERROR(_xlfn.XLOOKUP($A212&amp;$B212,'JUNIO 2'!$D$11:$D$40&amp;'JUNIO 2'!$E$11:$E$40,'JUNIO 2'!$AM$11:$AM$40,_xlfn.XLOOKUP($A212&amp;$B212,'JUNIO 2'!$BC$11:$BC$40&amp;'JUNIO 2'!$BD$11:$BD$40,'JUNIO 2'!$CL$11:$CL$40,"A"))/1%,"")</f>
        <v/>
      </c>
      <c r="DN212" s="188" t="str">
        <f t="array" ref="DN212">IFERROR(_xlfn.XLOOKUP($A212&amp;$B212,JULIO!$D$11:$D$40&amp;JULIO!$E$11:$E$40,JULIO!$AM$11:$AM$40,_xlfn.XLOOKUP($A212&amp;$B212,JULIO!$BC$11:$BC$40&amp;JULIO!$BD$11:$BD$40,JULIO!$CL$11:$CL$40,"A"))/1%,"")</f>
        <v/>
      </c>
      <c r="DO212" s="188" t="str">
        <f t="array" ref="DO212">IFERROR(_xlfn.XLOOKUP($A212&amp;$B212,'JULIO 2'!$D$11:$D$40&amp;'JULIO 2'!$E$11:$E$40,'JULIO 2'!$AM$11:$AM$40,_xlfn.XLOOKUP($A212&amp;$B212,'JULIO 2'!$BC$11:$BC$40&amp;'JULIO 2'!$BD$11:$BD$40,'JULIO 2'!$CL$11:$CL$40,"A"))/1%,"")</f>
        <v/>
      </c>
      <c r="DP212" s="188" t="str">
        <f t="array" ref="DP212">IFERROR(_xlfn.XLOOKUP($A212&amp;$B212,AGOSTO!$D$11:$D$40&amp;AGOSTO!$E$11:$E$40,AGOSTO!$AM$11:$AM$40,_xlfn.XLOOKUP($A212&amp;$B212,AGOSTO!$BC$11:$BC$40&amp;AGOSTO!$BD$11:$BD$40,AGOSTO!$CL$11:$CL$40,"A"))/1%,"")</f>
        <v/>
      </c>
      <c r="DQ212" s="188" t="str">
        <f t="array" ref="DQ212">IFERROR(_xlfn.XLOOKUP($A212&amp;$B212,'AGOSTO 2'!$D$11:$D$40&amp;'AGOSTO 2'!$E$11:$E$40,'AGOSTO 2'!$AM$11:$AM$40,_xlfn.XLOOKUP($A212&amp;$B212,'AGOSTO 2'!$BC$11:$BC$40&amp;'AGOSTO 2'!$BD$11:$BD$40,'AGOSTO 2'!$CL$11:$CL$40,"A"))/1%,"")</f>
        <v/>
      </c>
      <c r="DR212" s="188" t="str">
        <f t="array" ref="DR212">IFERROR(_xlfn.XLOOKUP($A212&amp;$B212,SEPTIEMBRE!$D$11:$D$40&amp;SEPTIEMBRE!$E$11:$E$40,SEPTIEMBRE!$AM$11:$AM$40,_xlfn.XLOOKUP($A212&amp;$B212,SEPTIEMBRE!$BC$11:$BC$40&amp;SEPTIEMBRE!$BD$11:$BD$40,SEPTIEMBRE!$CL$11:$CL$40,"A"))/1%,"")</f>
        <v/>
      </c>
      <c r="DS212" s="188" t="str">
        <f t="array" ref="DS212">IFERROR(_xlfn.XLOOKUP($A212&amp;$B212,'SEPTIEMBRE 2'!$D$11:$D$40&amp;'SEPTIEMBRE 2'!$E$11:$E$40,'SEPTIEMBRE 2'!$AM$11:$AM$40,_xlfn.XLOOKUP($A212&amp;$B212,'SEPTIEMBRE 2'!$BC$11:$BC$40&amp;'SEPTIEMBRE 2'!$BD$11:$BD$40,'SEPTIEMBRE 2'!$CL$11:$CL$40,"A"))/1%,"")</f>
        <v/>
      </c>
      <c r="DT212" s="188" t="str">
        <f t="array" ref="DT212">IFERROR(_xlfn.XLOOKUP($A212&amp;$B212,'SEPTIEMBRE 3'!$D$11:$D$40&amp;'SEPTIEMBRE 3'!$E$11:$E$40,'SEPTIEMBRE 3'!$AM$11:$AM$40,_xlfn.XLOOKUP($A212&amp;$B212,'SEPTIEMBRE 3'!$BC$11:$BC$40&amp;'SEPTIEMBRE 3'!$BD$11:$BD$40,'SEPTIEMBRE 3'!$CL$11:$CL$40,"A"))/1%,"")</f>
        <v/>
      </c>
      <c r="DU212" s="188" t="str">
        <f t="array" ref="DU212">IFERROR(_xlfn.XLOOKUP($A212&amp;$B212,OCTUBRE!$D$11:$D$40&amp;OCTUBRE!$E$11:$E$40,OCTUBRE!$AM$11:$AM$40,_xlfn.XLOOKUP($A212&amp;$B212,OCTUBRE!$BC$11:$BC$40&amp;OCTUBRE!$BD$11:$BD$40,OCTUBRE!$CL$11:$CL$40,"A"))/1%,"")</f>
        <v/>
      </c>
      <c r="DV212" s="188" t="str">
        <f t="array" ref="DV212">IFERROR(_xlfn.XLOOKUP($A212&amp;$B212,'OCTUBRE 2'!$D$11:$D$40&amp;'OCTUBRE 2'!$E$11:$E$40,'OCTUBRE 2'!$AM$11:$AM$40,_xlfn.XLOOKUP($A212&amp;$B212,'OCTUBRE 2'!$BC$11:$BC$40&amp;'OCTUBRE 2'!$BD$11:$BD$40,'OCTUBRE 2'!$CL$11:$CL$40,"A"))/1%,"")</f>
        <v/>
      </c>
      <c r="DW212" s="188" t="str">
        <f t="array" ref="DW212">IFERROR(_xlfn.XLOOKUP($A212&amp;$B212,NOVIEMBRE!$D$11:$D$40&amp;NOVIEMBRE!$E$11:$E$40,NOVIEMBRE!$AM$11:$AM$40,_xlfn.XLOOKUP($A212&amp;$B212,NOVIEMBRE!$BC$11:$BC$40&amp;NOVIEMBRE!$BD$11:$BD$40,NOVIEMBRE!$CL$11:$CL$40,"A"))/1%,"")</f>
        <v/>
      </c>
      <c r="DX212" s="188" t="str">
        <f t="array" ref="DX212">IFERROR(_xlfn.XLOOKUP($A212&amp;$B212,'NOVIEMBRE 2'!$D$11:$D$40&amp;'NOVIEMBRE 2'!$E$11:$E$40,'NOVIEMBRE 2'!$AM$11:$AM$40,_xlfn.XLOOKUP($A212&amp;$B212,'NOVIEMBRE 2'!$BC$11:$BC$40&amp;'NOVIEMBRE 2'!$BD$11:$BD$40,'NOVIEMBRE 2'!$CL$11:$CL$40,"A"))/1%,"")</f>
        <v/>
      </c>
      <c r="DY212" s="188" t="str">
        <f t="array" ref="DY212">IFERROR(_xlfn.XLOOKUP($A212&amp;$B212,DICIEMBRE!$D$11:$D$40&amp;DICIEMBRE!$E$11:$E$40,DICIEMBRE!$AM$11:$AM$40,_xlfn.XLOOKUP($A212&amp;$B212,DICIEMBRE!$BC$11:$BC$40&amp;DICIEMBRE!$BD$11:$BD$40,DICIEMBRE!$CL$11:$CL$40,"A"))/1%,"")</f>
        <v/>
      </c>
      <c r="DZ212" s="381" t="str">
        <f t="shared" si="9"/>
        <v>-</v>
      </c>
      <c r="EA212" s="381" t="str">
        <f t="shared" si="10"/>
        <v>-</v>
      </c>
      <c r="EB212" s="381" t="str">
        <f t="shared" si="11"/>
        <v>-</v>
      </c>
      <c r="EC212" s="381" t="str">
        <f t="shared" si="12"/>
        <v>-</v>
      </c>
      <c r="ED212" s="381" t="str">
        <f t="shared" si="13"/>
        <v>-</v>
      </c>
      <c r="EE212" s="381" t="str">
        <f t="shared" si="14"/>
        <v>-</v>
      </c>
      <c r="EF212" s="381" t="str">
        <f t="shared" si="15"/>
        <v>-</v>
      </c>
      <c r="EG212" s="381" t="str">
        <f t="shared" si="16"/>
        <v>-</v>
      </c>
      <c r="EH212" s="381" t="str">
        <f t="shared" si="17"/>
        <v>-</v>
      </c>
      <c r="EI212" s="188" t="str">
        <f t="shared" si="18"/>
        <v/>
      </c>
      <c r="EJ212" s="382"/>
      <c r="EK212" s="382"/>
      <c r="EL212" s="383"/>
      <c r="EM212" s="21"/>
      <c r="EN212" s="384">
        <f t="array" ref="EN212">IFERROR(_xlfn.XLOOKUP($A212&amp;$B212,MARZO!$D$11:$D$40&amp;MARZO!$E$11:$E$40,MARZO!$AK$11:$AK$40,_xlfn.XLOOKUP($A212&amp;$B212,MARZO!$BC$11:$BC$40&amp;MARZO!$BD$11:$BD$40,MARZO!$CJ$11:$CJ$40,"A")),"")</f>
        <v>0</v>
      </c>
      <c r="EO212" s="384">
        <f t="array" ref="EO212">IFERROR(_xlfn.XLOOKUP($A212&amp;$B212,ABRIL!$D$11:$D$40&amp;ABRIL!$E$11:$E$40,ABRIL!$AK$11:$AK$40,_xlfn.XLOOKUP($A212&amp;$B212,ABRIL!$BC$11:$BC$40&amp;ABRIL!$BD$11:$BD$40,ABRIL!$CJ$11:$CJ$40,"A")),"")</f>
        <v>0</v>
      </c>
      <c r="EP212" s="384">
        <f t="array" ref="EP212">IFERROR(_xlfn.XLOOKUP($A212&amp;$B212,'ABRIL 2'!$D$11:$D$40&amp;'ABRIL 2'!$E$11:$E$40,'ABRIL 2'!$AK$11:$AK$40,_xlfn.XLOOKUP($A212&amp;$B212,'ABRIL 2'!$BC$11:$BC$40&amp;'ABRIL 2'!$BD$11:$BD$40,'ABRIL 2'!$CJ$11:$CJ$40,"A")),"")</f>
        <v>0</v>
      </c>
      <c r="EQ212" s="384">
        <f t="array" ref="EQ212">IFERROR(_xlfn.XLOOKUP($A212&amp;$B212,MAYO!$D$11:$D$40&amp;MAYO!$E$11:$E$40,MAYO!$AK$11:$AK$40,_xlfn.XLOOKUP($A212&amp;$B212,MAYO!$BC$11:$BC$40&amp;MAYO!$BD$11:$BD$40,MAYO!$CJ$11:$CJ$40,"A")),"")</f>
        <v>0</v>
      </c>
      <c r="ER212" s="384">
        <f t="array" ref="ER212">IFERROR(_xlfn.XLOOKUP($A212&amp;$B212,'MAYO 2'!$D$11:$D$40&amp;'MAYO 2'!$E$11:$E$40,'MAYO 2'!$AK$11:$AK$40,_xlfn.XLOOKUP($A212&amp;$B212,'MAYO 2'!$BC$11:$BC$40&amp;'MAYO 2'!$BD$11:$BD$40,'MAYO 2'!$CJ$11:$CJ$40,"A")),"")</f>
        <v>0</v>
      </c>
      <c r="ES212" s="384">
        <f t="array" ref="ES212">IFERROR(_xlfn.XLOOKUP($A212&amp;$B212,JUNIO!$D$11:$D$40&amp;JUNIO!$E$11:$E$40,JUNIO!$AK$11:$AK$40,_xlfn.XLOOKUP($A212&amp;$B212,JUNIO!$BC$11:$BC$40&amp;JUNIO!$BD$11:$BD$40,JUNIO!$CJ$11:$CJ$40,"A")),"")</f>
        <v>0</v>
      </c>
      <c r="ET212" s="384">
        <f t="array" ref="ET212">IFERROR(_xlfn.XLOOKUP($A212&amp;$B212,'JUNIO 2'!$D$11:$D$40&amp;'JUNIO 2'!$E$11:$E$40,'JUNIO 2'!$AK$11:$AK$40,_xlfn.XLOOKUP($A212&amp;$B212,'JUNIO 2'!$BC$11:$BC$40&amp;'JUNIO 2'!$BD$11:$BD$40,'JUNIO 2'!$CJ$11:$CJ$40,"A")),"")</f>
        <v>0</v>
      </c>
      <c r="EU212" s="384">
        <f t="array" ref="EU212">IFERROR(_xlfn.XLOOKUP($A212&amp;$B212,JULIO!$D$11:$D$40&amp;JULIO!$E$11:$E$40,JULIO!$AK$11:$AK$40,_xlfn.XLOOKUP($A212&amp;$B212,JULIO!$BC$11:$BC$40&amp;JULIO!$BD$11:$BD$40,JULIO!$CJ$11:$CJ$40,"A")),"")</f>
        <v>0</v>
      </c>
      <c r="EV212" s="384">
        <f t="array" ref="EV212">IFERROR(_xlfn.XLOOKUP($A212&amp;$B212,'JULIO 2'!$D$11:$D$40&amp;'JULIO 2'!$E$11:$E$40,'JULIO 2'!$AK$11:$AK$40,_xlfn.XLOOKUP($A212&amp;$B212,'JULIO 2'!$BC$11:$BC$40&amp;'JULIO 2'!$BD$11:$BD$40,'JULIO 2'!$CJ$11:$CJ$40,"A")),"")</f>
        <v>0</v>
      </c>
      <c r="EW212" s="384">
        <f t="array" ref="EW212">IFERROR(_xlfn.XLOOKUP($A212&amp;$B212,AGOSTO!$D$11:$D$40&amp;AGOSTO!$E$11:$E$40,AGOSTO!$AK$11:$AK$40,_xlfn.XLOOKUP($A212&amp;$B212,AGOSTO!$BC$11:$BC$40&amp;AGOSTO!$BD$11:$BD$40,AGOSTO!$CJ$11:$CJ$40,"A")),"")</f>
        <v>0</v>
      </c>
      <c r="EX212" s="384">
        <f t="array" ref="EX212">IFERROR(_xlfn.XLOOKUP($A212&amp;$B212,'AGOSTO 2'!$D$11:$D$40&amp;'AGOSTO 2'!$E$11:$E$40,'AGOSTO 2'!$AK$11:$AK$40,_xlfn.XLOOKUP($A212&amp;$B212,'AGOSTO 2'!$BC$11:$BC$40&amp;'AGOSTO 2'!$BD$11:$BD$40,'AGOSTO 2'!$CJ$11:$CJ$40,"A")),"")</f>
        <v>0</v>
      </c>
      <c r="EY212" s="384">
        <f t="array" ref="EY212">IFERROR(_xlfn.XLOOKUP($A212&amp;$B212,SEPTIEMBRE!$D$11:$D$40&amp;SEPTIEMBRE!$E$11:$E$40,SEPTIEMBRE!$AK$11:$AK$40,_xlfn.XLOOKUP($A212&amp;$B212,SEPTIEMBRE!$BC$11:$BC$40&amp;SEPTIEMBRE!$BD$11:$BD$40,SEPTIEMBRE!$CJ$11:$CJ$40,"A")),"")</f>
        <v>0</v>
      </c>
      <c r="EZ212" s="384">
        <f t="array" ref="EZ212">IFERROR(_xlfn.XLOOKUP($A212&amp;$B212,'SEPTIEMBRE 2'!$D$11:$D$40&amp;'SEPTIEMBRE 2'!$E$11:$E$40,'SEPTIEMBRE 2'!$AK$11:$AK$40,_xlfn.XLOOKUP($A212&amp;$B212,'SEPTIEMBRE 2'!$BC$11:$BC$40&amp;'SEPTIEMBRE 2'!$BD$11:$BD$40,'SEPTIEMBRE 2'!$CJ$11:$CJ$40,"A")),"")</f>
        <v>0</v>
      </c>
      <c r="FA212" s="384">
        <f t="array" ref="FA212">IFERROR(_xlfn.XLOOKUP($A212&amp;$B212,'SEPTIEMBRE 3'!$D$11:$D$40&amp;'SEPTIEMBRE 3'!$E$11:$E$40,'SEPTIEMBRE 3'!$AK$11:$AK$40,_xlfn.XLOOKUP($A212&amp;$B212,'SEPTIEMBRE 3'!$BC$11:$BC$40&amp;'SEPTIEMBRE 3'!$BD$11:$BD$40,'SEPTIEMBRE 3'!$CJ$11:$CJ$40,"A")),"")</f>
        <v>0</v>
      </c>
      <c r="FB212" s="384">
        <f t="array" ref="FB212">IFERROR(_xlfn.XLOOKUP($A212&amp;$B212,OCTUBRE!$D$11:$D$40&amp;OCTUBRE!$E$11:$E$40,OCTUBRE!$AK$11:$AK$40,_xlfn.XLOOKUP($A212&amp;$B212,OCTUBRE!$BC$11:$BC$40&amp;OCTUBRE!$BD$11:$BD$40,OCTUBRE!$CJ$11:$CJ$40,"A")),"")</f>
        <v>0</v>
      </c>
      <c r="FC212" s="384">
        <f t="array" ref="FC212">IFERROR(_xlfn.XLOOKUP($A212&amp;$B212,'OCTUBRE 2'!$D$11:$D$40&amp;'OCTUBRE 2'!$E$11:$E$40,'OCTUBRE 2'!$AK$11:$AK$40,_xlfn.XLOOKUP($A212&amp;$B212,'OCTUBRE 2'!$BC$11:$BC$40&amp;'OCTUBRE 2'!$BD$11:$BD$40,'OCTUBRE 2'!$CJ$11:$CJ$40,"A")),"")</f>
        <v>0</v>
      </c>
      <c r="FD212" s="384">
        <f t="array" ref="FD212">IFERROR(_xlfn.XLOOKUP($A212&amp;$B212,NOVIEMBRE!$D$11:$D$40&amp;NOVIEMBRE!$E$11:$E$40,NOVIEMBRE!$AK$11:$AK$40,_xlfn.XLOOKUP($A212&amp;$B212,NOVIEMBRE!$BC$11:$BC$40&amp;NOVIEMBRE!$BD$11:$BD$40,NOVIEMBRE!$CJ$11:$CJ$40,"A")),"")</f>
        <v>0</v>
      </c>
      <c r="FE212" s="384">
        <f t="array" ref="FE212">IFERROR(_xlfn.XLOOKUP($A212&amp;$B212,'NOVIEMBRE 2'!$D$11:$D$40&amp;'NOVIEMBRE 2'!$E$11:$E$40,'NOVIEMBRE 2'!$AK$11:$AK$40,_xlfn.XLOOKUP($A212&amp;$B212,'NOVIEMBRE 2'!$BC$11:$BC$40&amp;'NOVIEMBRE 2'!$BD$11:$BD$40,'NOVIEMBRE 2'!$CJ$11:$CJ$40,"A")),"")</f>
        <v>0</v>
      </c>
      <c r="FF212" s="385">
        <f t="array" ref="FF212">IFERROR(_xlfn.XLOOKUP($A212&amp;$B212,DICIEMBRE!$D$11:$D$40&amp;DICIEMBRE!$E$11:$E$40,DICIEMBRE!$AK$11:$AK$40,_xlfn.XLOOKUP($A212&amp;$B212,DICIEMBRE!$BC$11:$BC$40&amp;DICIEMBRE!$BD$11:$BD$40,DICIEMBRE!$CJ$11:$CJ$40,"A")),"")</f>
        <v>0</v>
      </c>
      <c r="FG212" s="386" t="str">
        <f t="shared" si="19"/>
        <v/>
      </c>
      <c r="FH212" s="386" t="str">
        <f t="array" ref="FH212">IF(
 COUNT(DZ212:EH212)=0,
 "-",
 IF(
  COUNT(DZ212:EH212) &lt; COUNTA(DZ212:EH212),
  REPT("🟩", ROUND(COUNT(DZ212:EH212)/COUNTA(DZ212:EH212)*5, 0)) &amp;
  REPT("⬜", 5 - ROUND(COUNT(DZ212:EH212)/COUNTA(DZ212:EH212)*5, 0)),
  IF(
    AVERAGE(IF(DZ212:EH212&lt;&gt;"", DZ212:EH212, )) &gt;= 70, "🟩🟩🟩🟩🟩",
    IF(
      AVERAGE(IF(DZ212:EH212&lt;&gt;"",DZ212:EH212, )) &gt;= 56, "🟨🟨🟨🟨🟨",
      "🟥🟥🟥🟥🟥"
    )
  )
 )
)
</f>
        <v>-</v>
      </c>
    </row>
    <row r="213" ht="15.75" customHeight="1">
      <c r="A213" s="168"/>
      <c r="B213" s="169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1"/>
      <c r="N213" s="172" t="str">
        <f t="shared" si="1"/>
        <v/>
      </c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2" t="str">
        <f t="shared" si="2"/>
        <v/>
      </c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2" t="str">
        <f t="shared" si="3"/>
        <v/>
      </c>
      <c r="AM213" s="173"/>
      <c r="AN213" s="173"/>
      <c r="AO213" s="173"/>
      <c r="AP213" s="173"/>
      <c r="AQ213" s="173"/>
      <c r="AR213" s="173"/>
      <c r="AS213" s="173"/>
      <c r="AT213" s="173"/>
      <c r="AU213" s="173"/>
      <c r="AV213" s="171"/>
      <c r="AW213" s="171"/>
      <c r="AX213" s="172" t="str">
        <f t="shared" si="4"/>
        <v/>
      </c>
      <c r="AY213" s="173"/>
      <c r="AZ213" s="173"/>
      <c r="BA213" s="173"/>
      <c r="BB213" s="173"/>
      <c r="BC213" s="173"/>
      <c r="BD213" s="173"/>
      <c r="BE213" s="173"/>
      <c r="BF213" s="173"/>
      <c r="BG213" s="173"/>
      <c r="BH213" s="173"/>
      <c r="BI213" s="173"/>
      <c r="BJ213" s="172" t="str">
        <f t="shared" si="5"/>
        <v/>
      </c>
      <c r="BK213" s="173"/>
      <c r="BL213" s="173"/>
      <c r="BM213" s="173"/>
      <c r="BN213" s="173"/>
      <c r="BO213" s="173"/>
      <c r="BP213" s="173"/>
      <c r="BQ213" s="173"/>
      <c r="BR213" s="173"/>
      <c r="BS213" s="173"/>
      <c r="BT213" s="173"/>
      <c r="BU213" s="173"/>
      <c r="BV213" s="172" t="str">
        <f t="shared" si="6"/>
        <v/>
      </c>
      <c r="BW213" s="173"/>
      <c r="BX213" s="173"/>
      <c r="BY213" s="173"/>
      <c r="BZ213" s="171"/>
      <c r="CA213" s="171"/>
      <c r="CB213" s="171"/>
      <c r="CC213" s="171"/>
      <c r="CD213" s="171"/>
      <c r="CE213" s="171"/>
      <c r="CF213" s="171"/>
      <c r="CG213" s="171"/>
      <c r="CH213" s="172" t="str">
        <f t="shared" si="7"/>
        <v/>
      </c>
      <c r="CI213" s="171"/>
      <c r="CJ213" s="173"/>
      <c r="CK213" s="173"/>
      <c r="CL213" s="173"/>
      <c r="CM213" s="173"/>
      <c r="CN213" s="171"/>
      <c r="CO213" s="171"/>
      <c r="CP213" s="171"/>
      <c r="CQ213" s="173"/>
      <c r="CR213" s="171"/>
      <c r="CS213" s="171"/>
      <c r="CT213" s="172" t="str">
        <f t="shared" si="8"/>
        <v/>
      </c>
      <c r="CU213" s="172"/>
      <c r="CV213" s="172"/>
      <c r="CW213" s="172"/>
      <c r="CX213" s="172"/>
      <c r="CY213" s="172"/>
      <c r="CZ213" s="172"/>
      <c r="DA213" s="172"/>
      <c r="DB213" s="172"/>
      <c r="DC213" s="172"/>
      <c r="DD213" s="172"/>
      <c r="DE213" s="172"/>
      <c r="DF213" s="172"/>
      <c r="DG213" s="188" t="str">
        <f t="array" ref="DG213">IFERROR(_xlfn.XLOOKUP($A213&amp;B213,MARZO!$D$11:$D$40&amp;MARZO!$E$11:$E$40,MARZO!$AM$11:$AM$40,_xlfn.XLOOKUP($A213&amp;$B213,MARZO!$BC$11:$BC$40&amp;MARZO!$BD$11:$BD$40,MARZO!$CL$11:$CL$40,"A"))/1%,"")</f>
        <v/>
      </c>
      <c r="DH213" s="188" t="str">
        <f t="array" ref="DH213">IFERROR(_xlfn.XLOOKUP($A213&amp;$B213,ABRIL!$D$11:$D$40&amp;ABRIL!$E$11:$E$40,ABRIL!$AM$11:$AM$40,_xlfn.XLOOKUP($A213&amp;$B213,ABRIL!$BC$11:$BC$40&amp;ABRIL!$BD$11:$BD$40,ABRIL!$CL$11:$CL$40,"A"))/1%,"")</f>
        <v/>
      </c>
      <c r="DI213" s="188" t="str">
        <f t="array" ref="DI213">IFERROR(_xlfn.XLOOKUP($A213&amp;$B213,'ABRIL 2'!$D$11:$D$40&amp;'ABRIL 2'!$E$11:$E$40,'ABRIL 2'!$AM$11:$AM$40,_xlfn.XLOOKUP($A213&amp;$B213,'ABRIL 2'!$BC$11:$BC$40&amp;'ABRIL 2'!$BD$11:$BD$40,'ABRIL 2'!$CL$11:$CL$40,"A"))/1%,"")</f>
        <v/>
      </c>
      <c r="DJ213" s="188" t="str">
        <f t="array" ref="DJ213">IFERROR(_xlfn.XLOOKUP($A213&amp;$B213,MAYO!$D$11:$D$40&amp;MAYO!$E$11:$E$40,MAYO!$AM$11:$AM$40,_xlfn.XLOOKUP($A213&amp;$B213,MAYO!$BC$11:$BC$40&amp;MAYO!$BD$11:$BD$40,MAYO!$CL$11:$CL$40,"A"))/1%,"")</f>
        <v/>
      </c>
      <c r="DK213" s="188" t="str">
        <f t="array" ref="DK213">IFERROR(_xlfn.XLOOKUP($A213&amp;$B213,'MAYO 2'!$D$11:$D$40&amp;'MAYO 2'!$E$11:$E$40,'MAYO 2'!$AM$11:$AM$40,_xlfn.XLOOKUP($A213&amp;$B213,'MAYO 2'!$BC$11:$BC$40&amp;'MAYO 2'!$BD$11:$BD$40,'MAYO 2'!$CL$11:$CL$40,"A"))/1%,"")</f>
        <v/>
      </c>
      <c r="DL213" s="188" t="str">
        <f t="array" ref="DL213">IFERROR(_xlfn.XLOOKUP($A213&amp;$B213,JUNIO!$D$11:$D$40&amp;JUNIO!$E$11:$E$40,JUNIO!$AM$11:$AM$40,_xlfn.XLOOKUP($A213&amp;$B213,JUNIO!$BC$11:$BC$40&amp;JUNIO!$BD$11:$BD$40,JUNIO!$CL$11:$CL$40,"A"))/1%,"")</f>
        <v/>
      </c>
      <c r="DM213" s="188" t="str">
        <f t="array" ref="DM213">IFERROR(_xlfn.XLOOKUP($A213&amp;$B213,'JUNIO 2'!$D$11:$D$40&amp;'JUNIO 2'!$E$11:$E$40,'JUNIO 2'!$AM$11:$AM$40,_xlfn.XLOOKUP($A213&amp;$B213,'JUNIO 2'!$BC$11:$BC$40&amp;'JUNIO 2'!$BD$11:$BD$40,'JUNIO 2'!$CL$11:$CL$40,"A"))/1%,"")</f>
        <v/>
      </c>
      <c r="DN213" s="188" t="str">
        <f t="array" ref="DN213">IFERROR(_xlfn.XLOOKUP($A213&amp;$B213,JULIO!$D$11:$D$40&amp;JULIO!$E$11:$E$40,JULIO!$AM$11:$AM$40,_xlfn.XLOOKUP($A213&amp;$B213,JULIO!$BC$11:$BC$40&amp;JULIO!$BD$11:$BD$40,JULIO!$CL$11:$CL$40,"A"))/1%,"")</f>
        <v/>
      </c>
      <c r="DO213" s="188" t="str">
        <f t="array" ref="DO213">IFERROR(_xlfn.XLOOKUP($A213&amp;$B213,'JULIO 2'!$D$11:$D$40&amp;'JULIO 2'!$E$11:$E$40,'JULIO 2'!$AM$11:$AM$40,_xlfn.XLOOKUP($A213&amp;$B213,'JULIO 2'!$BC$11:$BC$40&amp;'JULIO 2'!$BD$11:$BD$40,'JULIO 2'!$CL$11:$CL$40,"A"))/1%,"")</f>
        <v/>
      </c>
      <c r="DP213" s="188" t="str">
        <f t="array" ref="DP213">IFERROR(_xlfn.XLOOKUP($A213&amp;$B213,AGOSTO!$D$11:$D$40&amp;AGOSTO!$E$11:$E$40,AGOSTO!$AM$11:$AM$40,_xlfn.XLOOKUP($A213&amp;$B213,AGOSTO!$BC$11:$BC$40&amp;AGOSTO!$BD$11:$BD$40,AGOSTO!$CL$11:$CL$40,"A"))/1%,"")</f>
        <v/>
      </c>
      <c r="DQ213" s="188" t="str">
        <f t="array" ref="DQ213">IFERROR(_xlfn.XLOOKUP($A213&amp;$B213,'AGOSTO 2'!$D$11:$D$40&amp;'AGOSTO 2'!$E$11:$E$40,'AGOSTO 2'!$AM$11:$AM$40,_xlfn.XLOOKUP($A213&amp;$B213,'AGOSTO 2'!$BC$11:$BC$40&amp;'AGOSTO 2'!$BD$11:$BD$40,'AGOSTO 2'!$CL$11:$CL$40,"A"))/1%,"")</f>
        <v/>
      </c>
      <c r="DR213" s="188" t="str">
        <f t="array" ref="DR213">IFERROR(_xlfn.XLOOKUP($A213&amp;$B213,SEPTIEMBRE!$D$11:$D$40&amp;SEPTIEMBRE!$E$11:$E$40,SEPTIEMBRE!$AM$11:$AM$40,_xlfn.XLOOKUP($A213&amp;$B213,SEPTIEMBRE!$BC$11:$BC$40&amp;SEPTIEMBRE!$BD$11:$BD$40,SEPTIEMBRE!$CL$11:$CL$40,"A"))/1%,"")</f>
        <v/>
      </c>
      <c r="DS213" s="188" t="str">
        <f t="array" ref="DS213">IFERROR(_xlfn.XLOOKUP($A213&amp;$B213,'SEPTIEMBRE 2'!$D$11:$D$40&amp;'SEPTIEMBRE 2'!$E$11:$E$40,'SEPTIEMBRE 2'!$AM$11:$AM$40,_xlfn.XLOOKUP($A213&amp;$B213,'SEPTIEMBRE 2'!$BC$11:$BC$40&amp;'SEPTIEMBRE 2'!$BD$11:$BD$40,'SEPTIEMBRE 2'!$CL$11:$CL$40,"A"))/1%,"")</f>
        <v/>
      </c>
      <c r="DT213" s="188" t="str">
        <f t="array" ref="DT213">IFERROR(_xlfn.XLOOKUP($A213&amp;$B213,'SEPTIEMBRE 3'!$D$11:$D$40&amp;'SEPTIEMBRE 3'!$E$11:$E$40,'SEPTIEMBRE 3'!$AM$11:$AM$40,_xlfn.XLOOKUP($A213&amp;$B213,'SEPTIEMBRE 3'!$BC$11:$BC$40&amp;'SEPTIEMBRE 3'!$BD$11:$BD$40,'SEPTIEMBRE 3'!$CL$11:$CL$40,"A"))/1%,"")</f>
        <v/>
      </c>
      <c r="DU213" s="188" t="str">
        <f t="array" ref="DU213">IFERROR(_xlfn.XLOOKUP($A213&amp;$B213,OCTUBRE!$D$11:$D$40&amp;OCTUBRE!$E$11:$E$40,OCTUBRE!$AM$11:$AM$40,_xlfn.XLOOKUP($A213&amp;$B213,OCTUBRE!$BC$11:$BC$40&amp;OCTUBRE!$BD$11:$BD$40,OCTUBRE!$CL$11:$CL$40,"A"))/1%,"")</f>
        <v/>
      </c>
      <c r="DV213" s="188" t="str">
        <f t="array" ref="DV213">IFERROR(_xlfn.XLOOKUP($A213&amp;$B213,'OCTUBRE 2'!$D$11:$D$40&amp;'OCTUBRE 2'!$E$11:$E$40,'OCTUBRE 2'!$AM$11:$AM$40,_xlfn.XLOOKUP($A213&amp;$B213,'OCTUBRE 2'!$BC$11:$BC$40&amp;'OCTUBRE 2'!$BD$11:$BD$40,'OCTUBRE 2'!$CL$11:$CL$40,"A"))/1%,"")</f>
        <v/>
      </c>
      <c r="DW213" s="188" t="str">
        <f t="array" ref="DW213">IFERROR(_xlfn.XLOOKUP($A213&amp;$B213,NOVIEMBRE!$D$11:$D$40&amp;NOVIEMBRE!$E$11:$E$40,NOVIEMBRE!$AM$11:$AM$40,_xlfn.XLOOKUP($A213&amp;$B213,NOVIEMBRE!$BC$11:$BC$40&amp;NOVIEMBRE!$BD$11:$BD$40,NOVIEMBRE!$CL$11:$CL$40,"A"))/1%,"")</f>
        <v/>
      </c>
      <c r="DX213" s="188" t="str">
        <f t="array" ref="DX213">IFERROR(_xlfn.XLOOKUP($A213&amp;$B213,'NOVIEMBRE 2'!$D$11:$D$40&amp;'NOVIEMBRE 2'!$E$11:$E$40,'NOVIEMBRE 2'!$AM$11:$AM$40,_xlfn.XLOOKUP($A213&amp;$B213,'NOVIEMBRE 2'!$BC$11:$BC$40&amp;'NOVIEMBRE 2'!$BD$11:$BD$40,'NOVIEMBRE 2'!$CL$11:$CL$40,"A"))/1%,"")</f>
        <v/>
      </c>
      <c r="DY213" s="188" t="str">
        <f t="array" ref="DY213">IFERROR(_xlfn.XLOOKUP($A213&amp;$B213,DICIEMBRE!$D$11:$D$40&amp;DICIEMBRE!$E$11:$E$40,DICIEMBRE!$AM$11:$AM$40,_xlfn.XLOOKUP($A213&amp;$B213,DICIEMBRE!$BC$11:$BC$40&amp;DICIEMBRE!$BD$11:$BD$40,DICIEMBRE!$CL$11:$CL$40,"A"))/1%,"")</f>
        <v/>
      </c>
      <c r="DZ213" s="381" t="str">
        <f t="shared" si="9"/>
        <v>-</v>
      </c>
      <c r="EA213" s="381" t="str">
        <f t="shared" si="10"/>
        <v>-</v>
      </c>
      <c r="EB213" s="381" t="str">
        <f t="shared" si="11"/>
        <v>-</v>
      </c>
      <c r="EC213" s="381" t="str">
        <f t="shared" si="12"/>
        <v>-</v>
      </c>
      <c r="ED213" s="381" t="str">
        <f t="shared" si="13"/>
        <v>-</v>
      </c>
      <c r="EE213" s="381" t="str">
        <f t="shared" si="14"/>
        <v>-</v>
      </c>
      <c r="EF213" s="381" t="str">
        <f t="shared" si="15"/>
        <v>-</v>
      </c>
      <c r="EG213" s="381" t="str">
        <f t="shared" si="16"/>
        <v>-</v>
      </c>
      <c r="EH213" s="381" t="str">
        <f t="shared" si="17"/>
        <v>-</v>
      </c>
      <c r="EI213" s="188" t="str">
        <f t="shared" si="18"/>
        <v/>
      </c>
      <c r="EJ213" s="382"/>
      <c r="EK213" s="382"/>
      <c r="EL213" s="383"/>
      <c r="EM213" s="21"/>
      <c r="EN213" s="384">
        <f t="array" ref="EN213">IFERROR(_xlfn.XLOOKUP($A213&amp;$B213,MARZO!$D$11:$D$40&amp;MARZO!$E$11:$E$40,MARZO!$AK$11:$AK$40,_xlfn.XLOOKUP($A213&amp;$B213,MARZO!$BC$11:$BC$40&amp;MARZO!$BD$11:$BD$40,MARZO!$CJ$11:$CJ$40,"A")),"")</f>
        <v>0</v>
      </c>
      <c r="EO213" s="384">
        <f t="array" ref="EO213">IFERROR(_xlfn.XLOOKUP($A213&amp;$B213,ABRIL!$D$11:$D$40&amp;ABRIL!$E$11:$E$40,ABRIL!$AK$11:$AK$40,_xlfn.XLOOKUP($A213&amp;$B213,ABRIL!$BC$11:$BC$40&amp;ABRIL!$BD$11:$BD$40,ABRIL!$CJ$11:$CJ$40,"A")),"")</f>
        <v>0</v>
      </c>
      <c r="EP213" s="384">
        <f t="array" ref="EP213">IFERROR(_xlfn.XLOOKUP($A213&amp;$B213,'ABRIL 2'!$D$11:$D$40&amp;'ABRIL 2'!$E$11:$E$40,'ABRIL 2'!$AK$11:$AK$40,_xlfn.XLOOKUP($A213&amp;$B213,'ABRIL 2'!$BC$11:$BC$40&amp;'ABRIL 2'!$BD$11:$BD$40,'ABRIL 2'!$CJ$11:$CJ$40,"A")),"")</f>
        <v>0</v>
      </c>
      <c r="EQ213" s="384">
        <f t="array" ref="EQ213">IFERROR(_xlfn.XLOOKUP($A213&amp;$B213,MAYO!$D$11:$D$40&amp;MAYO!$E$11:$E$40,MAYO!$AK$11:$AK$40,_xlfn.XLOOKUP($A213&amp;$B213,MAYO!$BC$11:$BC$40&amp;MAYO!$BD$11:$BD$40,MAYO!$CJ$11:$CJ$40,"A")),"")</f>
        <v>0</v>
      </c>
      <c r="ER213" s="384">
        <f t="array" ref="ER213">IFERROR(_xlfn.XLOOKUP($A213&amp;$B213,'MAYO 2'!$D$11:$D$40&amp;'MAYO 2'!$E$11:$E$40,'MAYO 2'!$AK$11:$AK$40,_xlfn.XLOOKUP($A213&amp;$B213,'MAYO 2'!$BC$11:$BC$40&amp;'MAYO 2'!$BD$11:$BD$40,'MAYO 2'!$CJ$11:$CJ$40,"A")),"")</f>
        <v>0</v>
      </c>
      <c r="ES213" s="384">
        <f t="array" ref="ES213">IFERROR(_xlfn.XLOOKUP($A213&amp;$B213,JUNIO!$D$11:$D$40&amp;JUNIO!$E$11:$E$40,JUNIO!$AK$11:$AK$40,_xlfn.XLOOKUP($A213&amp;$B213,JUNIO!$BC$11:$BC$40&amp;JUNIO!$BD$11:$BD$40,JUNIO!$CJ$11:$CJ$40,"A")),"")</f>
        <v>0</v>
      </c>
      <c r="ET213" s="384">
        <f t="array" ref="ET213">IFERROR(_xlfn.XLOOKUP($A213&amp;$B213,'JUNIO 2'!$D$11:$D$40&amp;'JUNIO 2'!$E$11:$E$40,'JUNIO 2'!$AK$11:$AK$40,_xlfn.XLOOKUP($A213&amp;$B213,'JUNIO 2'!$BC$11:$BC$40&amp;'JUNIO 2'!$BD$11:$BD$40,'JUNIO 2'!$CJ$11:$CJ$40,"A")),"")</f>
        <v>0</v>
      </c>
      <c r="EU213" s="384">
        <f t="array" ref="EU213">IFERROR(_xlfn.XLOOKUP($A213&amp;$B213,JULIO!$D$11:$D$40&amp;JULIO!$E$11:$E$40,JULIO!$AK$11:$AK$40,_xlfn.XLOOKUP($A213&amp;$B213,JULIO!$BC$11:$BC$40&amp;JULIO!$BD$11:$BD$40,JULIO!$CJ$11:$CJ$40,"A")),"")</f>
        <v>0</v>
      </c>
      <c r="EV213" s="384">
        <f t="array" ref="EV213">IFERROR(_xlfn.XLOOKUP($A213&amp;$B213,'JULIO 2'!$D$11:$D$40&amp;'JULIO 2'!$E$11:$E$40,'JULIO 2'!$AK$11:$AK$40,_xlfn.XLOOKUP($A213&amp;$B213,'JULIO 2'!$BC$11:$BC$40&amp;'JULIO 2'!$BD$11:$BD$40,'JULIO 2'!$CJ$11:$CJ$40,"A")),"")</f>
        <v>0</v>
      </c>
      <c r="EW213" s="384">
        <f t="array" ref="EW213">IFERROR(_xlfn.XLOOKUP($A213&amp;$B213,AGOSTO!$D$11:$D$40&amp;AGOSTO!$E$11:$E$40,AGOSTO!$AK$11:$AK$40,_xlfn.XLOOKUP($A213&amp;$B213,AGOSTO!$BC$11:$BC$40&amp;AGOSTO!$BD$11:$BD$40,AGOSTO!$CJ$11:$CJ$40,"A")),"")</f>
        <v>0</v>
      </c>
      <c r="EX213" s="384">
        <f t="array" ref="EX213">IFERROR(_xlfn.XLOOKUP($A213&amp;$B213,'AGOSTO 2'!$D$11:$D$40&amp;'AGOSTO 2'!$E$11:$E$40,'AGOSTO 2'!$AK$11:$AK$40,_xlfn.XLOOKUP($A213&amp;$B213,'AGOSTO 2'!$BC$11:$BC$40&amp;'AGOSTO 2'!$BD$11:$BD$40,'AGOSTO 2'!$CJ$11:$CJ$40,"A")),"")</f>
        <v>0</v>
      </c>
      <c r="EY213" s="384">
        <f t="array" ref="EY213">IFERROR(_xlfn.XLOOKUP($A213&amp;$B213,SEPTIEMBRE!$D$11:$D$40&amp;SEPTIEMBRE!$E$11:$E$40,SEPTIEMBRE!$AK$11:$AK$40,_xlfn.XLOOKUP($A213&amp;$B213,SEPTIEMBRE!$BC$11:$BC$40&amp;SEPTIEMBRE!$BD$11:$BD$40,SEPTIEMBRE!$CJ$11:$CJ$40,"A")),"")</f>
        <v>0</v>
      </c>
      <c r="EZ213" s="384">
        <f t="array" ref="EZ213">IFERROR(_xlfn.XLOOKUP($A213&amp;$B213,'SEPTIEMBRE 2'!$D$11:$D$40&amp;'SEPTIEMBRE 2'!$E$11:$E$40,'SEPTIEMBRE 2'!$AK$11:$AK$40,_xlfn.XLOOKUP($A213&amp;$B213,'SEPTIEMBRE 2'!$BC$11:$BC$40&amp;'SEPTIEMBRE 2'!$BD$11:$BD$40,'SEPTIEMBRE 2'!$CJ$11:$CJ$40,"A")),"")</f>
        <v>0</v>
      </c>
      <c r="FA213" s="384">
        <f t="array" ref="FA213">IFERROR(_xlfn.XLOOKUP($A213&amp;$B213,'SEPTIEMBRE 3'!$D$11:$D$40&amp;'SEPTIEMBRE 3'!$E$11:$E$40,'SEPTIEMBRE 3'!$AK$11:$AK$40,_xlfn.XLOOKUP($A213&amp;$B213,'SEPTIEMBRE 3'!$BC$11:$BC$40&amp;'SEPTIEMBRE 3'!$BD$11:$BD$40,'SEPTIEMBRE 3'!$CJ$11:$CJ$40,"A")),"")</f>
        <v>0</v>
      </c>
      <c r="FB213" s="384">
        <f t="array" ref="FB213">IFERROR(_xlfn.XLOOKUP($A213&amp;$B213,OCTUBRE!$D$11:$D$40&amp;OCTUBRE!$E$11:$E$40,OCTUBRE!$AK$11:$AK$40,_xlfn.XLOOKUP($A213&amp;$B213,OCTUBRE!$BC$11:$BC$40&amp;OCTUBRE!$BD$11:$BD$40,OCTUBRE!$CJ$11:$CJ$40,"A")),"")</f>
        <v>0</v>
      </c>
      <c r="FC213" s="384">
        <f t="array" ref="FC213">IFERROR(_xlfn.XLOOKUP($A213&amp;$B213,'OCTUBRE 2'!$D$11:$D$40&amp;'OCTUBRE 2'!$E$11:$E$40,'OCTUBRE 2'!$AK$11:$AK$40,_xlfn.XLOOKUP($A213&amp;$B213,'OCTUBRE 2'!$BC$11:$BC$40&amp;'OCTUBRE 2'!$BD$11:$BD$40,'OCTUBRE 2'!$CJ$11:$CJ$40,"A")),"")</f>
        <v>0</v>
      </c>
      <c r="FD213" s="384">
        <f t="array" ref="FD213">IFERROR(_xlfn.XLOOKUP($A213&amp;$B213,NOVIEMBRE!$D$11:$D$40&amp;NOVIEMBRE!$E$11:$E$40,NOVIEMBRE!$AK$11:$AK$40,_xlfn.XLOOKUP($A213&amp;$B213,NOVIEMBRE!$BC$11:$BC$40&amp;NOVIEMBRE!$BD$11:$BD$40,NOVIEMBRE!$CJ$11:$CJ$40,"A")),"")</f>
        <v>0</v>
      </c>
      <c r="FE213" s="384">
        <f t="array" ref="FE213">IFERROR(_xlfn.XLOOKUP($A213&amp;$B213,'NOVIEMBRE 2'!$D$11:$D$40&amp;'NOVIEMBRE 2'!$E$11:$E$40,'NOVIEMBRE 2'!$AK$11:$AK$40,_xlfn.XLOOKUP($A213&amp;$B213,'NOVIEMBRE 2'!$BC$11:$BC$40&amp;'NOVIEMBRE 2'!$BD$11:$BD$40,'NOVIEMBRE 2'!$CJ$11:$CJ$40,"A")),"")</f>
        <v>0</v>
      </c>
      <c r="FF213" s="385">
        <f t="array" ref="FF213">IFERROR(_xlfn.XLOOKUP($A213&amp;$B213,DICIEMBRE!$D$11:$D$40&amp;DICIEMBRE!$E$11:$E$40,DICIEMBRE!$AK$11:$AK$40,_xlfn.XLOOKUP($A213&amp;$B213,DICIEMBRE!$BC$11:$BC$40&amp;DICIEMBRE!$BD$11:$BD$40,DICIEMBRE!$CJ$11:$CJ$40,"A")),"")</f>
        <v>0</v>
      </c>
      <c r="FG213" s="386" t="str">
        <f t="shared" si="19"/>
        <v/>
      </c>
      <c r="FH213" s="386" t="str">
        <f t="array" ref="FH213">IF(
 COUNT(DZ213:EH213)=0,
 "-",
 IF(
  COUNT(DZ213:EH213) &lt; COUNTA(DZ213:EH213),
  REPT("🟩", ROUND(COUNT(DZ213:EH213)/COUNTA(DZ213:EH213)*5, 0)) &amp;
  REPT("⬜", 5 - ROUND(COUNT(DZ213:EH213)/COUNTA(DZ213:EH213)*5, 0)),
  IF(
    AVERAGE(IF(DZ213:EH213&lt;&gt;"", DZ213:EH213, )) &gt;= 70, "🟩🟩🟩🟩🟩",
    IF(
      AVERAGE(IF(DZ213:EH213&lt;&gt;"",DZ213:EH213, )) &gt;= 56, "🟨🟨🟨🟨🟨",
      "🟥🟥🟥🟥🟥"
    )
  )
 )
)
</f>
        <v>-</v>
      </c>
    </row>
    <row r="214" ht="15.75" customHeight="1">
      <c r="A214" s="168"/>
      <c r="B214" s="169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1"/>
      <c r="N214" s="172" t="str">
        <f t="shared" si="1"/>
        <v/>
      </c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2" t="str">
        <f t="shared" si="2"/>
        <v/>
      </c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2" t="str">
        <f t="shared" si="3"/>
        <v/>
      </c>
      <c r="AM214" s="173"/>
      <c r="AN214" s="173"/>
      <c r="AO214" s="173"/>
      <c r="AP214" s="173"/>
      <c r="AQ214" s="173"/>
      <c r="AR214" s="173"/>
      <c r="AS214" s="173"/>
      <c r="AT214" s="173"/>
      <c r="AU214" s="173"/>
      <c r="AV214" s="171"/>
      <c r="AW214" s="171"/>
      <c r="AX214" s="172" t="str">
        <f t="shared" si="4"/>
        <v/>
      </c>
      <c r="AY214" s="173"/>
      <c r="AZ214" s="173"/>
      <c r="BA214" s="173"/>
      <c r="BB214" s="173"/>
      <c r="BC214" s="173"/>
      <c r="BD214" s="173"/>
      <c r="BE214" s="173"/>
      <c r="BF214" s="173"/>
      <c r="BG214" s="173"/>
      <c r="BH214" s="173"/>
      <c r="BI214" s="173"/>
      <c r="BJ214" s="172" t="str">
        <f t="shared" si="5"/>
        <v/>
      </c>
      <c r="BK214" s="173"/>
      <c r="BL214" s="173"/>
      <c r="BM214" s="173"/>
      <c r="BN214" s="173"/>
      <c r="BO214" s="173"/>
      <c r="BP214" s="173"/>
      <c r="BQ214" s="173"/>
      <c r="BR214" s="173"/>
      <c r="BS214" s="173"/>
      <c r="BT214" s="173"/>
      <c r="BU214" s="173"/>
      <c r="BV214" s="172" t="str">
        <f t="shared" si="6"/>
        <v/>
      </c>
      <c r="BW214" s="173"/>
      <c r="BX214" s="173"/>
      <c r="BY214" s="173"/>
      <c r="BZ214" s="171"/>
      <c r="CA214" s="171"/>
      <c r="CB214" s="171"/>
      <c r="CC214" s="171"/>
      <c r="CD214" s="171"/>
      <c r="CE214" s="171"/>
      <c r="CF214" s="171"/>
      <c r="CG214" s="171"/>
      <c r="CH214" s="172" t="str">
        <f t="shared" si="7"/>
        <v/>
      </c>
      <c r="CI214" s="171"/>
      <c r="CJ214" s="173"/>
      <c r="CK214" s="173"/>
      <c r="CL214" s="173"/>
      <c r="CM214" s="173"/>
      <c r="CN214" s="171"/>
      <c r="CO214" s="171"/>
      <c r="CP214" s="171"/>
      <c r="CQ214" s="173"/>
      <c r="CR214" s="171"/>
      <c r="CS214" s="171"/>
      <c r="CT214" s="172" t="str">
        <f t="shared" si="8"/>
        <v/>
      </c>
      <c r="CU214" s="172"/>
      <c r="CV214" s="172"/>
      <c r="CW214" s="172"/>
      <c r="CX214" s="172"/>
      <c r="CY214" s="172"/>
      <c r="CZ214" s="172"/>
      <c r="DA214" s="172"/>
      <c r="DB214" s="172"/>
      <c r="DC214" s="172"/>
      <c r="DD214" s="172"/>
      <c r="DE214" s="172"/>
      <c r="DF214" s="172"/>
      <c r="DG214" s="188" t="str">
        <f t="array" ref="DG214">IFERROR(_xlfn.XLOOKUP($A214&amp;B214,MARZO!$D$11:$D$40&amp;MARZO!$E$11:$E$40,MARZO!$AM$11:$AM$40,_xlfn.XLOOKUP($A214&amp;$B214,MARZO!$BC$11:$BC$40&amp;MARZO!$BD$11:$BD$40,MARZO!$CL$11:$CL$40,"A"))/1%,"")</f>
        <v/>
      </c>
      <c r="DH214" s="188" t="str">
        <f t="array" ref="DH214">IFERROR(_xlfn.XLOOKUP($A214&amp;$B214,ABRIL!$D$11:$D$40&amp;ABRIL!$E$11:$E$40,ABRIL!$AM$11:$AM$40,_xlfn.XLOOKUP($A214&amp;$B214,ABRIL!$BC$11:$BC$40&amp;ABRIL!$BD$11:$BD$40,ABRIL!$CL$11:$CL$40,"A"))/1%,"")</f>
        <v/>
      </c>
      <c r="DI214" s="188" t="str">
        <f t="array" ref="DI214">IFERROR(_xlfn.XLOOKUP($A214&amp;$B214,'ABRIL 2'!$D$11:$D$40&amp;'ABRIL 2'!$E$11:$E$40,'ABRIL 2'!$AM$11:$AM$40,_xlfn.XLOOKUP($A214&amp;$B214,'ABRIL 2'!$BC$11:$BC$40&amp;'ABRIL 2'!$BD$11:$BD$40,'ABRIL 2'!$CL$11:$CL$40,"A"))/1%,"")</f>
        <v/>
      </c>
      <c r="DJ214" s="188" t="str">
        <f t="array" ref="DJ214">IFERROR(_xlfn.XLOOKUP($A214&amp;$B214,MAYO!$D$11:$D$40&amp;MAYO!$E$11:$E$40,MAYO!$AM$11:$AM$40,_xlfn.XLOOKUP($A214&amp;$B214,MAYO!$BC$11:$BC$40&amp;MAYO!$BD$11:$BD$40,MAYO!$CL$11:$CL$40,"A"))/1%,"")</f>
        <v/>
      </c>
      <c r="DK214" s="188" t="str">
        <f t="array" ref="DK214">IFERROR(_xlfn.XLOOKUP($A214&amp;$B214,'MAYO 2'!$D$11:$D$40&amp;'MAYO 2'!$E$11:$E$40,'MAYO 2'!$AM$11:$AM$40,_xlfn.XLOOKUP($A214&amp;$B214,'MAYO 2'!$BC$11:$BC$40&amp;'MAYO 2'!$BD$11:$BD$40,'MAYO 2'!$CL$11:$CL$40,"A"))/1%,"")</f>
        <v/>
      </c>
      <c r="DL214" s="188" t="str">
        <f t="array" ref="DL214">IFERROR(_xlfn.XLOOKUP($A214&amp;$B214,JUNIO!$D$11:$D$40&amp;JUNIO!$E$11:$E$40,JUNIO!$AM$11:$AM$40,_xlfn.XLOOKUP($A214&amp;$B214,JUNIO!$BC$11:$BC$40&amp;JUNIO!$BD$11:$BD$40,JUNIO!$CL$11:$CL$40,"A"))/1%,"")</f>
        <v/>
      </c>
      <c r="DM214" s="188" t="str">
        <f t="array" ref="DM214">IFERROR(_xlfn.XLOOKUP($A214&amp;$B214,'JUNIO 2'!$D$11:$D$40&amp;'JUNIO 2'!$E$11:$E$40,'JUNIO 2'!$AM$11:$AM$40,_xlfn.XLOOKUP($A214&amp;$B214,'JUNIO 2'!$BC$11:$BC$40&amp;'JUNIO 2'!$BD$11:$BD$40,'JUNIO 2'!$CL$11:$CL$40,"A"))/1%,"")</f>
        <v/>
      </c>
      <c r="DN214" s="188" t="str">
        <f t="array" ref="DN214">IFERROR(_xlfn.XLOOKUP($A214&amp;$B214,JULIO!$D$11:$D$40&amp;JULIO!$E$11:$E$40,JULIO!$AM$11:$AM$40,_xlfn.XLOOKUP($A214&amp;$B214,JULIO!$BC$11:$BC$40&amp;JULIO!$BD$11:$BD$40,JULIO!$CL$11:$CL$40,"A"))/1%,"")</f>
        <v/>
      </c>
      <c r="DO214" s="188" t="str">
        <f t="array" ref="DO214">IFERROR(_xlfn.XLOOKUP($A214&amp;$B214,'JULIO 2'!$D$11:$D$40&amp;'JULIO 2'!$E$11:$E$40,'JULIO 2'!$AM$11:$AM$40,_xlfn.XLOOKUP($A214&amp;$B214,'JULIO 2'!$BC$11:$BC$40&amp;'JULIO 2'!$BD$11:$BD$40,'JULIO 2'!$CL$11:$CL$40,"A"))/1%,"")</f>
        <v/>
      </c>
      <c r="DP214" s="188" t="str">
        <f t="array" ref="DP214">IFERROR(_xlfn.XLOOKUP($A214&amp;$B214,AGOSTO!$D$11:$D$40&amp;AGOSTO!$E$11:$E$40,AGOSTO!$AM$11:$AM$40,_xlfn.XLOOKUP($A214&amp;$B214,AGOSTO!$BC$11:$BC$40&amp;AGOSTO!$BD$11:$BD$40,AGOSTO!$CL$11:$CL$40,"A"))/1%,"")</f>
        <v/>
      </c>
      <c r="DQ214" s="188" t="str">
        <f t="array" ref="DQ214">IFERROR(_xlfn.XLOOKUP($A214&amp;$B214,'AGOSTO 2'!$D$11:$D$40&amp;'AGOSTO 2'!$E$11:$E$40,'AGOSTO 2'!$AM$11:$AM$40,_xlfn.XLOOKUP($A214&amp;$B214,'AGOSTO 2'!$BC$11:$BC$40&amp;'AGOSTO 2'!$BD$11:$BD$40,'AGOSTO 2'!$CL$11:$CL$40,"A"))/1%,"")</f>
        <v/>
      </c>
      <c r="DR214" s="188" t="str">
        <f t="array" ref="DR214">IFERROR(_xlfn.XLOOKUP($A214&amp;$B214,SEPTIEMBRE!$D$11:$D$40&amp;SEPTIEMBRE!$E$11:$E$40,SEPTIEMBRE!$AM$11:$AM$40,_xlfn.XLOOKUP($A214&amp;$B214,SEPTIEMBRE!$BC$11:$BC$40&amp;SEPTIEMBRE!$BD$11:$BD$40,SEPTIEMBRE!$CL$11:$CL$40,"A"))/1%,"")</f>
        <v/>
      </c>
      <c r="DS214" s="188" t="str">
        <f t="array" ref="DS214">IFERROR(_xlfn.XLOOKUP($A214&amp;$B214,'SEPTIEMBRE 2'!$D$11:$D$40&amp;'SEPTIEMBRE 2'!$E$11:$E$40,'SEPTIEMBRE 2'!$AM$11:$AM$40,_xlfn.XLOOKUP($A214&amp;$B214,'SEPTIEMBRE 2'!$BC$11:$BC$40&amp;'SEPTIEMBRE 2'!$BD$11:$BD$40,'SEPTIEMBRE 2'!$CL$11:$CL$40,"A"))/1%,"")</f>
        <v/>
      </c>
      <c r="DT214" s="188" t="str">
        <f t="array" ref="DT214">IFERROR(_xlfn.XLOOKUP($A214&amp;$B214,'SEPTIEMBRE 3'!$D$11:$D$40&amp;'SEPTIEMBRE 3'!$E$11:$E$40,'SEPTIEMBRE 3'!$AM$11:$AM$40,_xlfn.XLOOKUP($A214&amp;$B214,'SEPTIEMBRE 3'!$BC$11:$BC$40&amp;'SEPTIEMBRE 3'!$BD$11:$BD$40,'SEPTIEMBRE 3'!$CL$11:$CL$40,"A"))/1%,"")</f>
        <v/>
      </c>
      <c r="DU214" s="188" t="str">
        <f t="array" ref="DU214">IFERROR(_xlfn.XLOOKUP($A214&amp;$B214,OCTUBRE!$D$11:$D$40&amp;OCTUBRE!$E$11:$E$40,OCTUBRE!$AM$11:$AM$40,_xlfn.XLOOKUP($A214&amp;$B214,OCTUBRE!$BC$11:$BC$40&amp;OCTUBRE!$BD$11:$BD$40,OCTUBRE!$CL$11:$CL$40,"A"))/1%,"")</f>
        <v/>
      </c>
      <c r="DV214" s="188" t="str">
        <f t="array" ref="DV214">IFERROR(_xlfn.XLOOKUP($A214&amp;$B214,'OCTUBRE 2'!$D$11:$D$40&amp;'OCTUBRE 2'!$E$11:$E$40,'OCTUBRE 2'!$AM$11:$AM$40,_xlfn.XLOOKUP($A214&amp;$B214,'OCTUBRE 2'!$BC$11:$BC$40&amp;'OCTUBRE 2'!$BD$11:$BD$40,'OCTUBRE 2'!$CL$11:$CL$40,"A"))/1%,"")</f>
        <v/>
      </c>
      <c r="DW214" s="188" t="str">
        <f t="array" ref="DW214">IFERROR(_xlfn.XLOOKUP($A214&amp;$B214,NOVIEMBRE!$D$11:$D$40&amp;NOVIEMBRE!$E$11:$E$40,NOVIEMBRE!$AM$11:$AM$40,_xlfn.XLOOKUP($A214&amp;$B214,NOVIEMBRE!$BC$11:$BC$40&amp;NOVIEMBRE!$BD$11:$BD$40,NOVIEMBRE!$CL$11:$CL$40,"A"))/1%,"")</f>
        <v/>
      </c>
      <c r="DX214" s="188" t="str">
        <f t="array" ref="DX214">IFERROR(_xlfn.XLOOKUP($A214&amp;$B214,'NOVIEMBRE 2'!$D$11:$D$40&amp;'NOVIEMBRE 2'!$E$11:$E$40,'NOVIEMBRE 2'!$AM$11:$AM$40,_xlfn.XLOOKUP($A214&amp;$B214,'NOVIEMBRE 2'!$BC$11:$BC$40&amp;'NOVIEMBRE 2'!$BD$11:$BD$40,'NOVIEMBRE 2'!$CL$11:$CL$40,"A"))/1%,"")</f>
        <v/>
      </c>
      <c r="DY214" s="188" t="str">
        <f t="array" ref="DY214">IFERROR(_xlfn.XLOOKUP($A214&amp;$B214,DICIEMBRE!$D$11:$D$40&amp;DICIEMBRE!$E$11:$E$40,DICIEMBRE!$AM$11:$AM$40,_xlfn.XLOOKUP($A214&amp;$B214,DICIEMBRE!$BC$11:$BC$40&amp;DICIEMBRE!$BD$11:$BD$40,DICIEMBRE!$CL$11:$CL$40,"A"))/1%,"")</f>
        <v/>
      </c>
      <c r="DZ214" s="381" t="str">
        <f t="shared" si="9"/>
        <v>-</v>
      </c>
      <c r="EA214" s="381" t="str">
        <f t="shared" si="10"/>
        <v>-</v>
      </c>
      <c r="EB214" s="381" t="str">
        <f t="shared" si="11"/>
        <v>-</v>
      </c>
      <c r="EC214" s="381" t="str">
        <f t="shared" si="12"/>
        <v>-</v>
      </c>
      <c r="ED214" s="381" t="str">
        <f t="shared" si="13"/>
        <v>-</v>
      </c>
      <c r="EE214" s="381" t="str">
        <f t="shared" si="14"/>
        <v>-</v>
      </c>
      <c r="EF214" s="381" t="str">
        <f t="shared" si="15"/>
        <v>-</v>
      </c>
      <c r="EG214" s="381" t="str">
        <f t="shared" si="16"/>
        <v>-</v>
      </c>
      <c r="EH214" s="381" t="str">
        <f t="shared" si="17"/>
        <v>-</v>
      </c>
      <c r="EI214" s="188" t="str">
        <f t="shared" si="18"/>
        <v/>
      </c>
      <c r="EJ214" s="382"/>
      <c r="EK214" s="382"/>
      <c r="EL214" s="383"/>
      <c r="EM214" s="21"/>
      <c r="EN214" s="384">
        <f t="array" ref="EN214">IFERROR(_xlfn.XLOOKUP($A214&amp;$B214,MARZO!$D$11:$D$40&amp;MARZO!$E$11:$E$40,MARZO!$AK$11:$AK$40,_xlfn.XLOOKUP($A214&amp;$B214,MARZO!$BC$11:$BC$40&amp;MARZO!$BD$11:$BD$40,MARZO!$CJ$11:$CJ$40,"A")),"")</f>
        <v>0</v>
      </c>
      <c r="EO214" s="384">
        <f t="array" ref="EO214">IFERROR(_xlfn.XLOOKUP($A214&amp;$B214,ABRIL!$D$11:$D$40&amp;ABRIL!$E$11:$E$40,ABRIL!$AK$11:$AK$40,_xlfn.XLOOKUP($A214&amp;$B214,ABRIL!$BC$11:$BC$40&amp;ABRIL!$BD$11:$BD$40,ABRIL!$CJ$11:$CJ$40,"A")),"")</f>
        <v>0</v>
      </c>
      <c r="EP214" s="384">
        <f t="array" ref="EP214">IFERROR(_xlfn.XLOOKUP($A214&amp;$B214,'ABRIL 2'!$D$11:$D$40&amp;'ABRIL 2'!$E$11:$E$40,'ABRIL 2'!$AK$11:$AK$40,_xlfn.XLOOKUP($A214&amp;$B214,'ABRIL 2'!$BC$11:$BC$40&amp;'ABRIL 2'!$BD$11:$BD$40,'ABRIL 2'!$CJ$11:$CJ$40,"A")),"")</f>
        <v>0</v>
      </c>
      <c r="EQ214" s="384">
        <f t="array" ref="EQ214">IFERROR(_xlfn.XLOOKUP($A214&amp;$B214,MAYO!$D$11:$D$40&amp;MAYO!$E$11:$E$40,MAYO!$AK$11:$AK$40,_xlfn.XLOOKUP($A214&amp;$B214,MAYO!$BC$11:$BC$40&amp;MAYO!$BD$11:$BD$40,MAYO!$CJ$11:$CJ$40,"A")),"")</f>
        <v>0</v>
      </c>
      <c r="ER214" s="384">
        <f t="array" ref="ER214">IFERROR(_xlfn.XLOOKUP($A214&amp;$B214,'MAYO 2'!$D$11:$D$40&amp;'MAYO 2'!$E$11:$E$40,'MAYO 2'!$AK$11:$AK$40,_xlfn.XLOOKUP($A214&amp;$B214,'MAYO 2'!$BC$11:$BC$40&amp;'MAYO 2'!$BD$11:$BD$40,'MAYO 2'!$CJ$11:$CJ$40,"A")),"")</f>
        <v>0</v>
      </c>
      <c r="ES214" s="384">
        <f t="array" ref="ES214">IFERROR(_xlfn.XLOOKUP($A214&amp;$B214,JUNIO!$D$11:$D$40&amp;JUNIO!$E$11:$E$40,JUNIO!$AK$11:$AK$40,_xlfn.XLOOKUP($A214&amp;$B214,JUNIO!$BC$11:$BC$40&amp;JUNIO!$BD$11:$BD$40,JUNIO!$CJ$11:$CJ$40,"A")),"")</f>
        <v>0</v>
      </c>
      <c r="ET214" s="384">
        <f t="array" ref="ET214">IFERROR(_xlfn.XLOOKUP($A214&amp;$B214,'JUNIO 2'!$D$11:$D$40&amp;'JUNIO 2'!$E$11:$E$40,'JUNIO 2'!$AK$11:$AK$40,_xlfn.XLOOKUP($A214&amp;$B214,'JUNIO 2'!$BC$11:$BC$40&amp;'JUNIO 2'!$BD$11:$BD$40,'JUNIO 2'!$CJ$11:$CJ$40,"A")),"")</f>
        <v>0</v>
      </c>
      <c r="EU214" s="384">
        <f t="array" ref="EU214">IFERROR(_xlfn.XLOOKUP($A214&amp;$B214,JULIO!$D$11:$D$40&amp;JULIO!$E$11:$E$40,JULIO!$AK$11:$AK$40,_xlfn.XLOOKUP($A214&amp;$B214,JULIO!$BC$11:$BC$40&amp;JULIO!$BD$11:$BD$40,JULIO!$CJ$11:$CJ$40,"A")),"")</f>
        <v>0</v>
      </c>
      <c r="EV214" s="384">
        <f t="array" ref="EV214">IFERROR(_xlfn.XLOOKUP($A214&amp;$B214,'JULIO 2'!$D$11:$D$40&amp;'JULIO 2'!$E$11:$E$40,'JULIO 2'!$AK$11:$AK$40,_xlfn.XLOOKUP($A214&amp;$B214,'JULIO 2'!$BC$11:$BC$40&amp;'JULIO 2'!$BD$11:$BD$40,'JULIO 2'!$CJ$11:$CJ$40,"A")),"")</f>
        <v>0</v>
      </c>
      <c r="EW214" s="384">
        <f t="array" ref="EW214">IFERROR(_xlfn.XLOOKUP($A214&amp;$B214,AGOSTO!$D$11:$D$40&amp;AGOSTO!$E$11:$E$40,AGOSTO!$AK$11:$AK$40,_xlfn.XLOOKUP($A214&amp;$B214,AGOSTO!$BC$11:$BC$40&amp;AGOSTO!$BD$11:$BD$40,AGOSTO!$CJ$11:$CJ$40,"A")),"")</f>
        <v>0</v>
      </c>
      <c r="EX214" s="384">
        <f t="array" ref="EX214">IFERROR(_xlfn.XLOOKUP($A214&amp;$B214,'AGOSTO 2'!$D$11:$D$40&amp;'AGOSTO 2'!$E$11:$E$40,'AGOSTO 2'!$AK$11:$AK$40,_xlfn.XLOOKUP($A214&amp;$B214,'AGOSTO 2'!$BC$11:$BC$40&amp;'AGOSTO 2'!$BD$11:$BD$40,'AGOSTO 2'!$CJ$11:$CJ$40,"A")),"")</f>
        <v>0</v>
      </c>
      <c r="EY214" s="384">
        <f t="array" ref="EY214">IFERROR(_xlfn.XLOOKUP($A214&amp;$B214,SEPTIEMBRE!$D$11:$D$40&amp;SEPTIEMBRE!$E$11:$E$40,SEPTIEMBRE!$AK$11:$AK$40,_xlfn.XLOOKUP($A214&amp;$B214,SEPTIEMBRE!$BC$11:$BC$40&amp;SEPTIEMBRE!$BD$11:$BD$40,SEPTIEMBRE!$CJ$11:$CJ$40,"A")),"")</f>
        <v>0</v>
      </c>
      <c r="EZ214" s="384">
        <f t="array" ref="EZ214">IFERROR(_xlfn.XLOOKUP($A214&amp;$B214,'SEPTIEMBRE 2'!$D$11:$D$40&amp;'SEPTIEMBRE 2'!$E$11:$E$40,'SEPTIEMBRE 2'!$AK$11:$AK$40,_xlfn.XLOOKUP($A214&amp;$B214,'SEPTIEMBRE 2'!$BC$11:$BC$40&amp;'SEPTIEMBRE 2'!$BD$11:$BD$40,'SEPTIEMBRE 2'!$CJ$11:$CJ$40,"A")),"")</f>
        <v>0</v>
      </c>
      <c r="FA214" s="384">
        <f t="array" ref="FA214">IFERROR(_xlfn.XLOOKUP($A214&amp;$B214,'SEPTIEMBRE 3'!$D$11:$D$40&amp;'SEPTIEMBRE 3'!$E$11:$E$40,'SEPTIEMBRE 3'!$AK$11:$AK$40,_xlfn.XLOOKUP($A214&amp;$B214,'SEPTIEMBRE 3'!$BC$11:$BC$40&amp;'SEPTIEMBRE 3'!$BD$11:$BD$40,'SEPTIEMBRE 3'!$CJ$11:$CJ$40,"A")),"")</f>
        <v>0</v>
      </c>
      <c r="FB214" s="384">
        <f t="array" ref="FB214">IFERROR(_xlfn.XLOOKUP($A214&amp;$B214,OCTUBRE!$D$11:$D$40&amp;OCTUBRE!$E$11:$E$40,OCTUBRE!$AK$11:$AK$40,_xlfn.XLOOKUP($A214&amp;$B214,OCTUBRE!$BC$11:$BC$40&amp;OCTUBRE!$BD$11:$BD$40,OCTUBRE!$CJ$11:$CJ$40,"A")),"")</f>
        <v>0</v>
      </c>
      <c r="FC214" s="384">
        <f t="array" ref="FC214">IFERROR(_xlfn.XLOOKUP($A214&amp;$B214,'OCTUBRE 2'!$D$11:$D$40&amp;'OCTUBRE 2'!$E$11:$E$40,'OCTUBRE 2'!$AK$11:$AK$40,_xlfn.XLOOKUP($A214&amp;$B214,'OCTUBRE 2'!$BC$11:$BC$40&amp;'OCTUBRE 2'!$BD$11:$BD$40,'OCTUBRE 2'!$CJ$11:$CJ$40,"A")),"")</f>
        <v>0</v>
      </c>
      <c r="FD214" s="384">
        <f t="array" ref="FD214">IFERROR(_xlfn.XLOOKUP($A214&amp;$B214,NOVIEMBRE!$D$11:$D$40&amp;NOVIEMBRE!$E$11:$E$40,NOVIEMBRE!$AK$11:$AK$40,_xlfn.XLOOKUP($A214&amp;$B214,NOVIEMBRE!$BC$11:$BC$40&amp;NOVIEMBRE!$BD$11:$BD$40,NOVIEMBRE!$CJ$11:$CJ$40,"A")),"")</f>
        <v>0</v>
      </c>
      <c r="FE214" s="384">
        <f t="array" ref="FE214">IFERROR(_xlfn.XLOOKUP($A214&amp;$B214,'NOVIEMBRE 2'!$D$11:$D$40&amp;'NOVIEMBRE 2'!$E$11:$E$40,'NOVIEMBRE 2'!$AK$11:$AK$40,_xlfn.XLOOKUP($A214&amp;$B214,'NOVIEMBRE 2'!$BC$11:$BC$40&amp;'NOVIEMBRE 2'!$BD$11:$BD$40,'NOVIEMBRE 2'!$CJ$11:$CJ$40,"A")),"")</f>
        <v>0</v>
      </c>
      <c r="FF214" s="385">
        <f t="array" ref="FF214">IFERROR(_xlfn.XLOOKUP($A214&amp;$B214,DICIEMBRE!$D$11:$D$40&amp;DICIEMBRE!$E$11:$E$40,DICIEMBRE!$AK$11:$AK$40,_xlfn.XLOOKUP($A214&amp;$B214,DICIEMBRE!$BC$11:$BC$40&amp;DICIEMBRE!$BD$11:$BD$40,DICIEMBRE!$CJ$11:$CJ$40,"A")),"")</f>
        <v>0</v>
      </c>
      <c r="FG214" s="386" t="str">
        <f t="shared" si="19"/>
        <v/>
      </c>
      <c r="FH214" s="386" t="str">
        <f t="array" ref="FH214">IF(
 COUNT(DZ214:EH214)=0,
 "-",
 IF(
  COUNT(DZ214:EH214) &lt; COUNTA(DZ214:EH214),
  REPT("🟩", ROUND(COUNT(DZ214:EH214)/COUNTA(DZ214:EH214)*5, 0)) &amp;
  REPT("⬜", 5 - ROUND(COUNT(DZ214:EH214)/COUNTA(DZ214:EH214)*5, 0)),
  IF(
    AVERAGE(IF(DZ214:EH214&lt;&gt;"", DZ214:EH214, )) &gt;= 70, "🟩🟩🟩🟩🟩",
    IF(
      AVERAGE(IF(DZ214:EH214&lt;&gt;"",DZ214:EH214, )) &gt;= 56, "🟨🟨🟨🟨🟨",
      "🟥🟥🟥🟥🟥"
    )
  )
 )
)
</f>
        <v>-</v>
      </c>
    </row>
    <row r="215" ht="15.75" customHeight="1">
      <c r="A215" s="168"/>
      <c r="B215" s="169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1"/>
      <c r="N215" s="172" t="str">
        <f t="shared" si="1"/>
        <v/>
      </c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2" t="str">
        <f t="shared" si="2"/>
        <v/>
      </c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2" t="str">
        <f t="shared" si="3"/>
        <v/>
      </c>
      <c r="AM215" s="173"/>
      <c r="AN215" s="173"/>
      <c r="AO215" s="173"/>
      <c r="AP215" s="173"/>
      <c r="AQ215" s="173"/>
      <c r="AR215" s="173"/>
      <c r="AS215" s="173"/>
      <c r="AT215" s="173"/>
      <c r="AU215" s="173"/>
      <c r="AV215" s="171"/>
      <c r="AW215" s="171"/>
      <c r="AX215" s="172" t="str">
        <f t="shared" si="4"/>
        <v/>
      </c>
      <c r="AY215" s="173"/>
      <c r="AZ215" s="173"/>
      <c r="BA215" s="173"/>
      <c r="BB215" s="173"/>
      <c r="BC215" s="173"/>
      <c r="BD215" s="173"/>
      <c r="BE215" s="173"/>
      <c r="BF215" s="173"/>
      <c r="BG215" s="173"/>
      <c r="BH215" s="173"/>
      <c r="BI215" s="173"/>
      <c r="BJ215" s="172" t="str">
        <f t="shared" si="5"/>
        <v/>
      </c>
      <c r="BK215" s="173"/>
      <c r="BL215" s="173"/>
      <c r="BM215" s="173"/>
      <c r="BN215" s="173"/>
      <c r="BO215" s="173"/>
      <c r="BP215" s="173"/>
      <c r="BQ215" s="173"/>
      <c r="BR215" s="173"/>
      <c r="BS215" s="173"/>
      <c r="BT215" s="173"/>
      <c r="BU215" s="173"/>
      <c r="BV215" s="172" t="str">
        <f t="shared" si="6"/>
        <v/>
      </c>
      <c r="BW215" s="173"/>
      <c r="BX215" s="173"/>
      <c r="BY215" s="173"/>
      <c r="BZ215" s="171"/>
      <c r="CA215" s="171"/>
      <c r="CB215" s="171"/>
      <c r="CC215" s="171"/>
      <c r="CD215" s="171"/>
      <c r="CE215" s="171"/>
      <c r="CF215" s="171"/>
      <c r="CG215" s="171"/>
      <c r="CH215" s="172" t="str">
        <f t="shared" si="7"/>
        <v/>
      </c>
      <c r="CI215" s="171"/>
      <c r="CJ215" s="173"/>
      <c r="CK215" s="173"/>
      <c r="CL215" s="173"/>
      <c r="CM215" s="173"/>
      <c r="CN215" s="171"/>
      <c r="CO215" s="171"/>
      <c r="CP215" s="171"/>
      <c r="CQ215" s="173"/>
      <c r="CR215" s="171"/>
      <c r="CS215" s="171"/>
      <c r="CT215" s="172" t="str">
        <f t="shared" si="8"/>
        <v/>
      </c>
      <c r="CU215" s="172"/>
      <c r="CV215" s="172"/>
      <c r="CW215" s="172"/>
      <c r="CX215" s="172"/>
      <c r="CY215" s="172"/>
      <c r="CZ215" s="172"/>
      <c r="DA215" s="172"/>
      <c r="DB215" s="172"/>
      <c r="DC215" s="172"/>
      <c r="DD215" s="172"/>
      <c r="DE215" s="172"/>
      <c r="DF215" s="172"/>
      <c r="DG215" s="188" t="str">
        <f t="array" ref="DG215">IFERROR(_xlfn.XLOOKUP($A215&amp;B215,MARZO!$D$11:$D$40&amp;MARZO!$E$11:$E$40,MARZO!$AM$11:$AM$40,_xlfn.XLOOKUP($A215&amp;$B215,MARZO!$BC$11:$BC$40&amp;MARZO!$BD$11:$BD$40,MARZO!$CL$11:$CL$40,"A"))/1%,"")</f>
        <v/>
      </c>
      <c r="DH215" s="188" t="str">
        <f t="array" ref="DH215">IFERROR(_xlfn.XLOOKUP($A215&amp;$B215,ABRIL!$D$11:$D$40&amp;ABRIL!$E$11:$E$40,ABRIL!$AM$11:$AM$40,_xlfn.XLOOKUP($A215&amp;$B215,ABRIL!$BC$11:$BC$40&amp;ABRIL!$BD$11:$BD$40,ABRIL!$CL$11:$CL$40,"A"))/1%,"")</f>
        <v/>
      </c>
      <c r="DI215" s="188" t="str">
        <f t="array" ref="DI215">IFERROR(_xlfn.XLOOKUP($A215&amp;$B215,'ABRIL 2'!$D$11:$D$40&amp;'ABRIL 2'!$E$11:$E$40,'ABRIL 2'!$AM$11:$AM$40,_xlfn.XLOOKUP($A215&amp;$B215,'ABRIL 2'!$BC$11:$BC$40&amp;'ABRIL 2'!$BD$11:$BD$40,'ABRIL 2'!$CL$11:$CL$40,"A"))/1%,"")</f>
        <v/>
      </c>
      <c r="DJ215" s="188" t="str">
        <f t="array" ref="DJ215">IFERROR(_xlfn.XLOOKUP($A215&amp;$B215,MAYO!$D$11:$D$40&amp;MAYO!$E$11:$E$40,MAYO!$AM$11:$AM$40,_xlfn.XLOOKUP($A215&amp;$B215,MAYO!$BC$11:$BC$40&amp;MAYO!$BD$11:$BD$40,MAYO!$CL$11:$CL$40,"A"))/1%,"")</f>
        <v/>
      </c>
      <c r="DK215" s="188" t="str">
        <f t="array" ref="DK215">IFERROR(_xlfn.XLOOKUP($A215&amp;$B215,'MAYO 2'!$D$11:$D$40&amp;'MAYO 2'!$E$11:$E$40,'MAYO 2'!$AM$11:$AM$40,_xlfn.XLOOKUP($A215&amp;$B215,'MAYO 2'!$BC$11:$BC$40&amp;'MAYO 2'!$BD$11:$BD$40,'MAYO 2'!$CL$11:$CL$40,"A"))/1%,"")</f>
        <v/>
      </c>
      <c r="DL215" s="188" t="str">
        <f t="array" ref="DL215">IFERROR(_xlfn.XLOOKUP($A215&amp;$B215,JUNIO!$D$11:$D$40&amp;JUNIO!$E$11:$E$40,JUNIO!$AM$11:$AM$40,_xlfn.XLOOKUP($A215&amp;$B215,JUNIO!$BC$11:$BC$40&amp;JUNIO!$BD$11:$BD$40,JUNIO!$CL$11:$CL$40,"A"))/1%,"")</f>
        <v/>
      </c>
      <c r="DM215" s="188" t="str">
        <f t="array" ref="DM215">IFERROR(_xlfn.XLOOKUP($A215&amp;$B215,'JUNIO 2'!$D$11:$D$40&amp;'JUNIO 2'!$E$11:$E$40,'JUNIO 2'!$AM$11:$AM$40,_xlfn.XLOOKUP($A215&amp;$B215,'JUNIO 2'!$BC$11:$BC$40&amp;'JUNIO 2'!$BD$11:$BD$40,'JUNIO 2'!$CL$11:$CL$40,"A"))/1%,"")</f>
        <v/>
      </c>
      <c r="DN215" s="188" t="str">
        <f t="array" ref="DN215">IFERROR(_xlfn.XLOOKUP($A215&amp;$B215,JULIO!$D$11:$D$40&amp;JULIO!$E$11:$E$40,JULIO!$AM$11:$AM$40,_xlfn.XLOOKUP($A215&amp;$B215,JULIO!$BC$11:$BC$40&amp;JULIO!$BD$11:$BD$40,JULIO!$CL$11:$CL$40,"A"))/1%,"")</f>
        <v/>
      </c>
      <c r="DO215" s="188" t="str">
        <f t="array" ref="DO215">IFERROR(_xlfn.XLOOKUP($A215&amp;$B215,'JULIO 2'!$D$11:$D$40&amp;'JULIO 2'!$E$11:$E$40,'JULIO 2'!$AM$11:$AM$40,_xlfn.XLOOKUP($A215&amp;$B215,'JULIO 2'!$BC$11:$BC$40&amp;'JULIO 2'!$BD$11:$BD$40,'JULIO 2'!$CL$11:$CL$40,"A"))/1%,"")</f>
        <v/>
      </c>
      <c r="DP215" s="188" t="str">
        <f t="array" ref="DP215">IFERROR(_xlfn.XLOOKUP($A215&amp;$B215,AGOSTO!$D$11:$D$40&amp;AGOSTO!$E$11:$E$40,AGOSTO!$AM$11:$AM$40,_xlfn.XLOOKUP($A215&amp;$B215,AGOSTO!$BC$11:$BC$40&amp;AGOSTO!$BD$11:$BD$40,AGOSTO!$CL$11:$CL$40,"A"))/1%,"")</f>
        <v/>
      </c>
      <c r="DQ215" s="188" t="str">
        <f t="array" ref="DQ215">IFERROR(_xlfn.XLOOKUP($A215&amp;$B215,'AGOSTO 2'!$D$11:$D$40&amp;'AGOSTO 2'!$E$11:$E$40,'AGOSTO 2'!$AM$11:$AM$40,_xlfn.XLOOKUP($A215&amp;$B215,'AGOSTO 2'!$BC$11:$BC$40&amp;'AGOSTO 2'!$BD$11:$BD$40,'AGOSTO 2'!$CL$11:$CL$40,"A"))/1%,"")</f>
        <v/>
      </c>
      <c r="DR215" s="188" t="str">
        <f t="array" ref="DR215">IFERROR(_xlfn.XLOOKUP($A215&amp;$B215,SEPTIEMBRE!$D$11:$D$40&amp;SEPTIEMBRE!$E$11:$E$40,SEPTIEMBRE!$AM$11:$AM$40,_xlfn.XLOOKUP($A215&amp;$B215,SEPTIEMBRE!$BC$11:$BC$40&amp;SEPTIEMBRE!$BD$11:$BD$40,SEPTIEMBRE!$CL$11:$CL$40,"A"))/1%,"")</f>
        <v/>
      </c>
      <c r="DS215" s="188" t="str">
        <f t="array" ref="DS215">IFERROR(_xlfn.XLOOKUP($A215&amp;$B215,'SEPTIEMBRE 2'!$D$11:$D$40&amp;'SEPTIEMBRE 2'!$E$11:$E$40,'SEPTIEMBRE 2'!$AM$11:$AM$40,_xlfn.XLOOKUP($A215&amp;$B215,'SEPTIEMBRE 2'!$BC$11:$BC$40&amp;'SEPTIEMBRE 2'!$BD$11:$BD$40,'SEPTIEMBRE 2'!$CL$11:$CL$40,"A"))/1%,"")</f>
        <v/>
      </c>
      <c r="DT215" s="188" t="str">
        <f t="array" ref="DT215">IFERROR(_xlfn.XLOOKUP($A215&amp;$B215,'SEPTIEMBRE 3'!$D$11:$D$40&amp;'SEPTIEMBRE 3'!$E$11:$E$40,'SEPTIEMBRE 3'!$AM$11:$AM$40,_xlfn.XLOOKUP($A215&amp;$B215,'SEPTIEMBRE 3'!$BC$11:$BC$40&amp;'SEPTIEMBRE 3'!$BD$11:$BD$40,'SEPTIEMBRE 3'!$CL$11:$CL$40,"A"))/1%,"")</f>
        <v/>
      </c>
      <c r="DU215" s="188" t="str">
        <f t="array" ref="DU215">IFERROR(_xlfn.XLOOKUP($A215&amp;$B215,OCTUBRE!$D$11:$D$40&amp;OCTUBRE!$E$11:$E$40,OCTUBRE!$AM$11:$AM$40,_xlfn.XLOOKUP($A215&amp;$B215,OCTUBRE!$BC$11:$BC$40&amp;OCTUBRE!$BD$11:$BD$40,OCTUBRE!$CL$11:$CL$40,"A"))/1%,"")</f>
        <v/>
      </c>
      <c r="DV215" s="188" t="str">
        <f t="array" ref="DV215">IFERROR(_xlfn.XLOOKUP($A215&amp;$B215,'OCTUBRE 2'!$D$11:$D$40&amp;'OCTUBRE 2'!$E$11:$E$40,'OCTUBRE 2'!$AM$11:$AM$40,_xlfn.XLOOKUP($A215&amp;$B215,'OCTUBRE 2'!$BC$11:$BC$40&amp;'OCTUBRE 2'!$BD$11:$BD$40,'OCTUBRE 2'!$CL$11:$CL$40,"A"))/1%,"")</f>
        <v/>
      </c>
      <c r="DW215" s="188" t="str">
        <f t="array" ref="DW215">IFERROR(_xlfn.XLOOKUP($A215&amp;$B215,NOVIEMBRE!$D$11:$D$40&amp;NOVIEMBRE!$E$11:$E$40,NOVIEMBRE!$AM$11:$AM$40,_xlfn.XLOOKUP($A215&amp;$B215,NOVIEMBRE!$BC$11:$BC$40&amp;NOVIEMBRE!$BD$11:$BD$40,NOVIEMBRE!$CL$11:$CL$40,"A"))/1%,"")</f>
        <v/>
      </c>
      <c r="DX215" s="188" t="str">
        <f t="array" ref="DX215">IFERROR(_xlfn.XLOOKUP($A215&amp;$B215,'NOVIEMBRE 2'!$D$11:$D$40&amp;'NOVIEMBRE 2'!$E$11:$E$40,'NOVIEMBRE 2'!$AM$11:$AM$40,_xlfn.XLOOKUP($A215&amp;$B215,'NOVIEMBRE 2'!$BC$11:$BC$40&amp;'NOVIEMBRE 2'!$BD$11:$BD$40,'NOVIEMBRE 2'!$CL$11:$CL$40,"A"))/1%,"")</f>
        <v/>
      </c>
      <c r="DY215" s="188" t="str">
        <f t="array" ref="DY215">IFERROR(_xlfn.XLOOKUP($A215&amp;$B215,DICIEMBRE!$D$11:$D$40&amp;DICIEMBRE!$E$11:$E$40,DICIEMBRE!$AM$11:$AM$40,_xlfn.XLOOKUP($A215&amp;$B215,DICIEMBRE!$BC$11:$BC$40&amp;DICIEMBRE!$BD$11:$BD$40,DICIEMBRE!$CL$11:$CL$40,"A"))/1%,"")</f>
        <v/>
      </c>
      <c r="DZ215" s="381" t="str">
        <f t="shared" si="9"/>
        <v>-</v>
      </c>
      <c r="EA215" s="381" t="str">
        <f t="shared" si="10"/>
        <v>-</v>
      </c>
      <c r="EB215" s="381" t="str">
        <f t="shared" si="11"/>
        <v>-</v>
      </c>
      <c r="EC215" s="381" t="str">
        <f t="shared" si="12"/>
        <v>-</v>
      </c>
      <c r="ED215" s="381" t="str">
        <f t="shared" si="13"/>
        <v>-</v>
      </c>
      <c r="EE215" s="381" t="str">
        <f t="shared" si="14"/>
        <v>-</v>
      </c>
      <c r="EF215" s="381" t="str">
        <f t="shared" si="15"/>
        <v>-</v>
      </c>
      <c r="EG215" s="381" t="str">
        <f t="shared" si="16"/>
        <v>-</v>
      </c>
      <c r="EH215" s="381" t="str">
        <f t="shared" si="17"/>
        <v>-</v>
      </c>
      <c r="EI215" s="188" t="str">
        <f t="shared" si="18"/>
        <v/>
      </c>
      <c r="EJ215" s="382"/>
      <c r="EK215" s="382"/>
      <c r="EL215" s="383"/>
      <c r="EM215" s="21"/>
      <c r="EN215" s="384">
        <f t="array" ref="EN215">IFERROR(_xlfn.XLOOKUP($A215&amp;$B215,MARZO!$D$11:$D$40&amp;MARZO!$E$11:$E$40,MARZO!$AK$11:$AK$40,_xlfn.XLOOKUP($A215&amp;$B215,MARZO!$BC$11:$BC$40&amp;MARZO!$BD$11:$BD$40,MARZO!$CJ$11:$CJ$40,"A")),"")</f>
        <v>0</v>
      </c>
      <c r="EO215" s="384">
        <f t="array" ref="EO215">IFERROR(_xlfn.XLOOKUP($A215&amp;$B215,ABRIL!$D$11:$D$40&amp;ABRIL!$E$11:$E$40,ABRIL!$AK$11:$AK$40,_xlfn.XLOOKUP($A215&amp;$B215,ABRIL!$BC$11:$BC$40&amp;ABRIL!$BD$11:$BD$40,ABRIL!$CJ$11:$CJ$40,"A")),"")</f>
        <v>0</v>
      </c>
      <c r="EP215" s="384">
        <f t="array" ref="EP215">IFERROR(_xlfn.XLOOKUP($A215&amp;$B215,'ABRIL 2'!$D$11:$D$40&amp;'ABRIL 2'!$E$11:$E$40,'ABRIL 2'!$AK$11:$AK$40,_xlfn.XLOOKUP($A215&amp;$B215,'ABRIL 2'!$BC$11:$BC$40&amp;'ABRIL 2'!$BD$11:$BD$40,'ABRIL 2'!$CJ$11:$CJ$40,"A")),"")</f>
        <v>0</v>
      </c>
      <c r="EQ215" s="384">
        <f t="array" ref="EQ215">IFERROR(_xlfn.XLOOKUP($A215&amp;$B215,MAYO!$D$11:$D$40&amp;MAYO!$E$11:$E$40,MAYO!$AK$11:$AK$40,_xlfn.XLOOKUP($A215&amp;$B215,MAYO!$BC$11:$BC$40&amp;MAYO!$BD$11:$BD$40,MAYO!$CJ$11:$CJ$40,"A")),"")</f>
        <v>0</v>
      </c>
      <c r="ER215" s="384">
        <f t="array" ref="ER215">IFERROR(_xlfn.XLOOKUP($A215&amp;$B215,'MAYO 2'!$D$11:$D$40&amp;'MAYO 2'!$E$11:$E$40,'MAYO 2'!$AK$11:$AK$40,_xlfn.XLOOKUP($A215&amp;$B215,'MAYO 2'!$BC$11:$BC$40&amp;'MAYO 2'!$BD$11:$BD$40,'MAYO 2'!$CJ$11:$CJ$40,"A")),"")</f>
        <v>0</v>
      </c>
      <c r="ES215" s="384">
        <f t="array" ref="ES215">IFERROR(_xlfn.XLOOKUP($A215&amp;$B215,JUNIO!$D$11:$D$40&amp;JUNIO!$E$11:$E$40,JUNIO!$AK$11:$AK$40,_xlfn.XLOOKUP($A215&amp;$B215,JUNIO!$BC$11:$BC$40&amp;JUNIO!$BD$11:$BD$40,JUNIO!$CJ$11:$CJ$40,"A")),"")</f>
        <v>0</v>
      </c>
      <c r="ET215" s="384">
        <f t="array" ref="ET215">IFERROR(_xlfn.XLOOKUP($A215&amp;$B215,'JUNIO 2'!$D$11:$D$40&amp;'JUNIO 2'!$E$11:$E$40,'JUNIO 2'!$AK$11:$AK$40,_xlfn.XLOOKUP($A215&amp;$B215,'JUNIO 2'!$BC$11:$BC$40&amp;'JUNIO 2'!$BD$11:$BD$40,'JUNIO 2'!$CJ$11:$CJ$40,"A")),"")</f>
        <v>0</v>
      </c>
      <c r="EU215" s="384">
        <f t="array" ref="EU215">IFERROR(_xlfn.XLOOKUP($A215&amp;$B215,JULIO!$D$11:$D$40&amp;JULIO!$E$11:$E$40,JULIO!$AK$11:$AK$40,_xlfn.XLOOKUP($A215&amp;$B215,JULIO!$BC$11:$BC$40&amp;JULIO!$BD$11:$BD$40,JULIO!$CJ$11:$CJ$40,"A")),"")</f>
        <v>0</v>
      </c>
      <c r="EV215" s="384">
        <f t="array" ref="EV215">IFERROR(_xlfn.XLOOKUP($A215&amp;$B215,'JULIO 2'!$D$11:$D$40&amp;'JULIO 2'!$E$11:$E$40,'JULIO 2'!$AK$11:$AK$40,_xlfn.XLOOKUP($A215&amp;$B215,'JULIO 2'!$BC$11:$BC$40&amp;'JULIO 2'!$BD$11:$BD$40,'JULIO 2'!$CJ$11:$CJ$40,"A")),"")</f>
        <v>0</v>
      </c>
      <c r="EW215" s="384">
        <f t="array" ref="EW215">IFERROR(_xlfn.XLOOKUP($A215&amp;$B215,AGOSTO!$D$11:$D$40&amp;AGOSTO!$E$11:$E$40,AGOSTO!$AK$11:$AK$40,_xlfn.XLOOKUP($A215&amp;$B215,AGOSTO!$BC$11:$BC$40&amp;AGOSTO!$BD$11:$BD$40,AGOSTO!$CJ$11:$CJ$40,"A")),"")</f>
        <v>0</v>
      </c>
      <c r="EX215" s="384">
        <f t="array" ref="EX215">IFERROR(_xlfn.XLOOKUP($A215&amp;$B215,'AGOSTO 2'!$D$11:$D$40&amp;'AGOSTO 2'!$E$11:$E$40,'AGOSTO 2'!$AK$11:$AK$40,_xlfn.XLOOKUP($A215&amp;$B215,'AGOSTO 2'!$BC$11:$BC$40&amp;'AGOSTO 2'!$BD$11:$BD$40,'AGOSTO 2'!$CJ$11:$CJ$40,"A")),"")</f>
        <v>0</v>
      </c>
      <c r="EY215" s="384">
        <f t="array" ref="EY215">IFERROR(_xlfn.XLOOKUP($A215&amp;$B215,SEPTIEMBRE!$D$11:$D$40&amp;SEPTIEMBRE!$E$11:$E$40,SEPTIEMBRE!$AK$11:$AK$40,_xlfn.XLOOKUP($A215&amp;$B215,SEPTIEMBRE!$BC$11:$BC$40&amp;SEPTIEMBRE!$BD$11:$BD$40,SEPTIEMBRE!$CJ$11:$CJ$40,"A")),"")</f>
        <v>0</v>
      </c>
      <c r="EZ215" s="384">
        <f t="array" ref="EZ215">IFERROR(_xlfn.XLOOKUP($A215&amp;$B215,'SEPTIEMBRE 2'!$D$11:$D$40&amp;'SEPTIEMBRE 2'!$E$11:$E$40,'SEPTIEMBRE 2'!$AK$11:$AK$40,_xlfn.XLOOKUP($A215&amp;$B215,'SEPTIEMBRE 2'!$BC$11:$BC$40&amp;'SEPTIEMBRE 2'!$BD$11:$BD$40,'SEPTIEMBRE 2'!$CJ$11:$CJ$40,"A")),"")</f>
        <v>0</v>
      </c>
      <c r="FA215" s="384">
        <f t="array" ref="FA215">IFERROR(_xlfn.XLOOKUP($A215&amp;$B215,'SEPTIEMBRE 3'!$D$11:$D$40&amp;'SEPTIEMBRE 3'!$E$11:$E$40,'SEPTIEMBRE 3'!$AK$11:$AK$40,_xlfn.XLOOKUP($A215&amp;$B215,'SEPTIEMBRE 3'!$BC$11:$BC$40&amp;'SEPTIEMBRE 3'!$BD$11:$BD$40,'SEPTIEMBRE 3'!$CJ$11:$CJ$40,"A")),"")</f>
        <v>0</v>
      </c>
      <c r="FB215" s="384">
        <f t="array" ref="FB215">IFERROR(_xlfn.XLOOKUP($A215&amp;$B215,OCTUBRE!$D$11:$D$40&amp;OCTUBRE!$E$11:$E$40,OCTUBRE!$AK$11:$AK$40,_xlfn.XLOOKUP($A215&amp;$B215,OCTUBRE!$BC$11:$BC$40&amp;OCTUBRE!$BD$11:$BD$40,OCTUBRE!$CJ$11:$CJ$40,"A")),"")</f>
        <v>0</v>
      </c>
      <c r="FC215" s="384">
        <f t="array" ref="FC215">IFERROR(_xlfn.XLOOKUP($A215&amp;$B215,'OCTUBRE 2'!$D$11:$D$40&amp;'OCTUBRE 2'!$E$11:$E$40,'OCTUBRE 2'!$AK$11:$AK$40,_xlfn.XLOOKUP($A215&amp;$B215,'OCTUBRE 2'!$BC$11:$BC$40&amp;'OCTUBRE 2'!$BD$11:$BD$40,'OCTUBRE 2'!$CJ$11:$CJ$40,"A")),"")</f>
        <v>0</v>
      </c>
      <c r="FD215" s="384">
        <f t="array" ref="FD215">IFERROR(_xlfn.XLOOKUP($A215&amp;$B215,NOVIEMBRE!$D$11:$D$40&amp;NOVIEMBRE!$E$11:$E$40,NOVIEMBRE!$AK$11:$AK$40,_xlfn.XLOOKUP($A215&amp;$B215,NOVIEMBRE!$BC$11:$BC$40&amp;NOVIEMBRE!$BD$11:$BD$40,NOVIEMBRE!$CJ$11:$CJ$40,"A")),"")</f>
        <v>0</v>
      </c>
      <c r="FE215" s="384">
        <f t="array" ref="FE215">IFERROR(_xlfn.XLOOKUP($A215&amp;$B215,'NOVIEMBRE 2'!$D$11:$D$40&amp;'NOVIEMBRE 2'!$E$11:$E$40,'NOVIEMBRE 2'!$AK$11:$AK$40,_xlfn.XLOOKUP($A215&amp;$B215,'NOVIEMBRE 2'!$BC$11:$BC$40&amp;'NOVIEMBRE 2'!$BD$11:$BD$40,'NOVIEMBRE 2'!$CJ$11:$CJ$40,"A")),"")</f>
        <v>0</v>
      </c>
      <c r="FF215" s="385">
        <f t="array" ref="FF215">IFERROR(_xlfn.XLOOKUP($A215&amp;$B215,DICIEMBRE!$D$11:$D$40&amp;DICIEMBRE!$E$11:$E$40,DICIEMBRE!$AK$11:$AK$40,_xlfn.XLOOKUP($A215&amp;$B215,DICIEMBRE!$BC$11:$BC$40&amp;DICIEMBRE!$BD$11:$BD$40,DICIEMBRE!$CJ$11:$CJ$40,"A")),"")</f>
        <v>0</v>
      </c>
      <c r="FG215" s="386" t="str">
        <f t="shared" si="19"/>
        <v/>
      </c>
      <c r="FH215" s="386" t="str">
        <f t="array" ref="FH215">IF(
 COUNT(DZ215:EH215)=0,
 "-",
 IF(
  COUNT(DZ215:EH215) &lt; COUNTA(DZ215:EH215),
  REPT("🟩", ROUND(COUNT(DZ215:EH215)/COUNTA(DZ215:EH215)*5, 0)) &amp;
  REPT("⬜", 5 - ROUND(COUNT(DZ215:EH215)/COUNTA(DZ215:EH215)*5, 0)),
  IF(
    AVERAGE(IF(DZ215:EH215&lt;&gt;"", DZ215:EH215, )) &gt;= 70, "🟩🟩🟩🟩🟩",
    IF(
      AVERAGE(IF(DZ215:EH215&lt;&gt;"",DZ215:EH215, )) &gt;= 56, "🟨🟨🟨🟨🟨",
      "🟥🟥🟥🟥🟥"
    )
  )
 )
)
</f>
        <v>-</v>
      </c>
    </row>
    <row r="216" ht="15.75" customHeight="1">
      <c r="A216" s="168"/>
      <c r="B216" s="169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1"/>
      <c r="N216" s="172" t="str">
        <f t="shared" si="1"/>
        <v/>
      </c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2" t="str">
        <f t="shared" si="2"/>
        <v/>
      </c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2" t="str">
        <f t="shared" si="3"/>
        <v/>
      </c>
      <c r="AM216" s="173"/>
      <c r="AN216" s="173"/>
      <c r="AO216" s="173"/>
      <c r="AP216" s="173"/>
      <c r="AQ216" s="173"/>
      <c r="AR216" s="173"/>
      <c r="AS216" s="173"/>
      <c r="AT216" s="173"/>
      <c r="AU216" s="173"/>
      <c r="AV216" s="171"/>
      <c r="AW216" s="171"/>
      <c r="AX216" s="172" t="str">
        <f t="shared" si="4"/>
        <v/>
      </c>
      <c r="AY216" s="173"/>
      <c r="AZ216" s="173"/>
      <c r="BA216" s="173"/>
      <c r="BB216" s="173"/>
      <c r="BC216" s="173"/>
      <c r="BD216" s="173"/>
      <c r="BE216" s="173"/>
      <c r="BF216" s="173"/>
      <c r="BG216" s="173"/>
      <c r="BH216" s="173"/>
      <c r="BI216" s="173"/>
      <c r="BJ216" s="172" t="str">
        <f t="shared" si="5"/>
        <v/>
      </c>
      <c r="BK216" s="173"/>
      <c r="BL216" s="173"/>
      <c r="BM216" s="173"/>
      <c r="BN216" s="173"/>
      <c r="BO216" s="173"/>
      <c r="BP216" s="173"/>
      <c r="BQ216" s="173"/>
      <c r="BR216" s="173"/>
      <c r="BS216" s="173"/>
      <c r="BT216" s="173"/>
      <c r="BU216" s="173"/>
      <c r="BV216" s="172" t="str">
        <f t="shared" si="6"/>
        <v/>
      </c>
      <c r="BW216" s="173"/>
      <c r="BX216" s="173"/>
      <c r="BY216" s="173"/>
      <c r="BZ216" s="171"/>
      <c r="CA216" s="171"/>
      <c r="CB216" s="171"/>
      <c r="CC216" s="171"/>
      <c r="CD216" s="171"/>
      <c r="CE216" s="171"/>
      <c r="CF216" s="171"/>
      <c r="CG216" s="171"/>
      <c r="CH216" s="172" t="str">
        <f t="shared" si="7"/>
        <v/>
      </c>
      <c r="CI216" s="171"/>
      <c r="CJ216" s="173"/>
      <c r="CK216" s="173"/>
      <c r="CL216" s="173"/>
      <c r="CM216" s="173"/>
      <c r="CN216" s="171"/>
      <c r="CO216" s="171"/>
      <c r="CP216" s="171"/>
      <c r="CQ216" s="173"/>
      <c r="CR216" s="171"/>
      <c r="CS216" s="171"/>
      <c r="CT216" s="172" t="str">
        <f t="shared" si="8"/>
        <v/>
      </c>
      <c r="CU216" s="172"/>
      <c r="CV216" s="172"/>
      <c r="CW216" s="172"/>
      <c r="CX216" s="172"/>
      <c r="CY216" s="172"/>
      <c r="CZ216" s="172"/>
      <c r="DA216" s="172"/>
      <c r="DB216" s="172"/>
      <c r="DC216" s="172"/>
      <c r="DD216" s="172"/>
      <c r="DE216" s="172"/>
      <c r="DF216" s="172"/>
      <c r="DG216" s="188" t="str">
        <f t="array" ref="DG216">IFERROR(_xlfn.XLOOKUP($A216&amp;B216,MARZO!$D$11:$D$40&amp;MARZO!$E$11:$E$40,MARZO!$AM$11:$AM$40,_xlfn.XLOOKUP($A216&amp;$B216,MARZO!$BC$11:$BC$40&amp;MARZO!$BD$11:$BD$40,MARZO!$CL$11:$CL$40,"A"))/1%,"")</f>
        <v/>
      </c>
      <c r="DH216" s="188" t="str">
        <f t="array" ref="DH216">IFERROR(_xlfn.XLOOKUP($A216&amp;$B216,ABRIL!$D$11:$D$40&amp;ABRIL!$E$11:$E$40,ABRIL!$AM$11:$AM$40,_xlfn.XLOOKUP($A216&amp;$B216,ABRIL!$BC$11:$BC$40&amp;ABRIL!$BD$11:$BD$40,ABRIL!$CL$11:$CL$40,"A"))/1%,"")</f>
        <v/>
      </c>
      <c r="DI216" s="188" t="str">
        <f t="array" ref="DI216">IFERROR(_xlfn.XLOOKUP($A216&amp;$B216,'ABRIL 2'!$D$11:$D$40&amp;'ABRIL 2'!$E$11:$E$40,'ABRIL 2'!$AM$11:$AM$40,_xlfn.XLOOKUP($A216&amp;$B216,'ABRIL 2'!$BC$11:$BC$40&amp;'ABRIL 2'!$BD$11:$BD$40,'ABRIL 2'!$CL$11:$CL$40,"A"))/1%,"")</f>
        <v/>
      </c>
      <c r="DJ216" s="188" t="str">
        <f t="array" ref="DJ216">IFERROR(_xlfn.XLOOKUP($A216&amp;$B216,MAYO!$D$11:$D$40&amp;MAYO!$E$11:$E$40,MAYO!$AM$11:$AM$40,_xlfn.XLOOKUP($A216&amp;$B216,MAYO!$BC$11:$BC$40&amp;MAYO!$BD$11:$BD$40,MAYO!$CL$11:$CL$40,"A"))/1%,"")</f>
        <v/>
      </c>
      <c r="DK216" s="188" t="str">
        <f t="array" ref="DK216">IFERROR(_xlfn.XLOOKUP($A216&amp;$B216,'MAYO 2'!$D$11:$D$40&amp;'MAYO 2'!$E$11:$E$40,'MAYO 2'!$AM$11:$AM$40,_xlfn.XLOOKUP($A216&amp;$B216,'MAYO 2'!$BC$11:$BC$40&amp;'MAYO 2'!$BD$11:$BD$40,'MAYO 2'!$CL$11:$CL$40,"A"))/1%,"")</f>
        <v/>
      </c>
      <c r="DL216" s="188" t="str">
        <f t="array" ref="DL216">IFERROR(_xlfn.XLOOKUP($A216&amp;$B216,JUNIO!$D$11:$D$40&amp;JUNIO!$E$11:$E$40,JUNIO!$AM$11:$AM$40,_xlfn.XLOOKUP($A216&amp;$B216,JUNIO!$BC$11:$BC$40&amp;JUNIO!$BD$11:$BD$40,JUNIO!$CL$11:$CL$40,"A"))/1%,"")</f>
        <v/>
      </c>
      <c r="DM216" s="188" t="str">
        <f t="array" ref="DM216">IFERROR(_xlfn.XLOOKUP($A216&amp;$B216,'JUNIO 2'!$D$11:$D$40&amp;'JUNIO 2'!$E$11:$E$40,'JUNIO 2'!$AM$11:$AM$40,_xlfn.XLOOKUP($A216&amp;$B216,'JUNIO 2'!$BC$11:$BC$40&amp;'JUNIO 2'!$BD$11:$BD$40,'JUNIO 2'!$CL$11:$CL$40,"A"))/1%,"")</f>
        <v/>
      </c>
      <c r="DN216" s="188" t="str">
        <f t="array" ref="DN216">IFERROR(_xlfn.XLOOKUP($A216&amp;$B216,JULIO!$D$11:$D$40&amp;JULIO!$E$11:$E$40,JULIO!$AM$11:$AM$40,_xlfn.XLOOKUP($A216&amp;$B216,JULIO!$BC$11:$BC$40&amp;JULIO!$BD$11:$BD$40,JULIO!$CL$11:$CL$40,"A"))/1%,"")</f>
        <v/>
      </c>
      <c r="DO216" s="188" t="str">
        <f t="array" ref="DO216">IFERROR(_xlfn.XLOOKUP($A216&amp;$B216,'JULIO 2'!$D$11:$D$40&amp;'JULIO 2'!$E$11:$E$40,'JULIO 2'!$AM$11:$AM$40,_xlfn.XLOOKUP($A216&amp;$B216,'JULIO 2'!$BC$11:$BC$40&amp;'JULIO 2'!$BD$11:$BD$40,'JULIO 2'!$CL$11:$CL$40,"A"))/1%,"")</f>
        <v/>
      </c>
      <c r="DP216" s="188" t="str">
        <f t="array" ref="DP216">IFERROR(_xlfn.XLOOKUP($A216&amp;$B216,AGOSTO!$D$11:$D$40&amp;AGOSTO!$E$11:$E$40,AGOSTO!$AM$11:$AM$40,_xlfn.XLOOKUP($A216&amp;$B216,AGOSTO!$BC$11:$BC$40&amp;AGOSTO!$BD$11:$BD$40,AGOSTO!$CL$11:$CL$40,"A"))/1%,"")</f>
        <v/>
      </c>
      <c r="DQ216" s="188" t="str">
        <f t="array" ref="DQ216">IFERROR(_xlfn.XLOOKUP($A216&amp;$B216,'AGOSTO 2'!$D$11:$D$40&amp;'AGOSTO 2'!$E$11:$E$40,'AGOSTO 2'!$AM$11:$AM$40,_xlfn.XLOOKUP($A216&amp;$B216,'AGOSTO 2'!$BC$11:$BC$40&amp;'AGOSTO 2'!$BD$11:$BD$40,'AGOSTO 2'!$CL$11:$CL$40,"A"))/1%,"")</f>
        <v/>
      </c>
      <c r="DR216" s="188" t="str">
        <f t="array" ref="DR216">IFERROR(_xlfn.XLOOKUP($A216&amp;$B216,SEPTIEMBRE!$D$11:$D$40&amp;SEPTIEMBRE!$E$11:$E$40,SEPTIEMBRE!$AM$11:$AM$40,_xlfn.XLOOKUP($A216&amp;$B216,SEPTIEMBRE!$BC$11:$BC$40&amp;SEPTIEMBRE!$BD$11:$BD$40,SEPTIEMBRE!$CL$11:$CL$40,"A"))/1%,"")</f>
        <v/>
      </c>
      <c r="DS216" s="188" t="str">
        <f t="array" ref="DS216">IFERROR(_xlfn.XLOOKUP($A216&amp;$B216,'SEPTIEMBRE 2'!$D$11:$D$40&amp;'SEPTIEMBRE 2'!$E$11:$E$40,'SEPTIEMBRE 2'!$AM$11:$AM$40,_xlfn.XLOOKUP($A216&amp;$B216,'SEPTIEMBRE 2'!$BC$11:$BC$40&amp;'SEPTIEMBRE 2'!$BD$11:$BD$40,'SEPTIEMBRE 2'!$CL$11:$CL$40,"A"))/1%,"")</f>
        <v/>
      </c>
      <c r="DT216" s="188" t="str">
        <f t="array" ref="DT216">IFERROR(_xlfn.XLOOKUP($A216&amp;$B216,'SEPTIEMBRE 3'!$D$11:$D$40&amp;'SEPTIEMBRE 3'!$E$11:$E$40,'SEPTIEMBRE 3'!$AM$11:$AM$40,_xlfn.XLOOKUP($A216&amp;$B216,'SEPTIEMBRE 3'!$BC$11:$BC$40&amp;'SEPTIEMBRE 3'!$BD$11:$BD$40,'SEPTIEMBRE 3'!$CL$11:$CL$40,"A"))/1%,"")</f>
        <v/>
      </c>
      <c r="DU216" s="188" t="str">
        <f t="array" ref="DU216">IFERROR(_xlfn.XLOOKUP($A216&amp;$B216,OCTUBRE!$D$11:$D$40&amp;OCTUBRE!$E$11:$E$40,OCTUBRE!$AM$11:$AM$40,_xlfn.XLOOKUP($A216&amp;$B216,OCTUBRE!$BC$11:$BC$40&amp;OCTUBRE!$BD$11:$BD$40,OCTUBRE!$CL$11:$CL$40,"A"))/1%,"")</f>
        <v/>
      </c>
      <c r="DV216" s="188" t="str">
        <f t="array" ref="DV216">IFERROR(_xlfn.XLOOKUP($A216&amp;$B216,'OCTUBRE 2'!$D$11:$D$40&amp;'OCTUBRE 2'!$E$11:$E$40,'OCTUBRE 2'!$AM$11:$AM$40,_xlfn.XLOOKUP($A216&amp;$B216,'OCTUBRE 2'!$BC$11:$BC$40&amp;'OCTUBRE 2'!$BD$11:$BD$40,'OCTUBRE 2'!$CL$11:$CL$40,"A"))/1%,"")</f>
        <v/>
      </c>
      <c r="DW216" s="188" t="str">
        <f t="array" ref="DW216">IFERROR(_xlfn.XLOOKUP($A216&amp;$B216,NOVIEMBRE!$D$11:$D$40&amp;NOVIEMBRE!$E$11:$E$40,NOVIEMBRE!$AM$11:$AM$40,_xlfn.XLOOKUP($A216&amp;$B216,NOVIEMBRE!$BC$11:$BC$40&amp;NOVIEMBRE!$BD$11:$BD$40,NOVIEMBRE!$CL$11:$CL$40,"A"))/1%,"")</f>
        <v/>
      </c>
      <c r="DX216" s="188" t="str">
        <f t="array" ref="DX216">IFERROR(_xlfn.XLOOKUP($A216&amp;$B216,'NOVIEMBRE 2'!$D$11:$D$40&amp;'NOVIEMBRE 2'!$E$11:$E$40,'NOVIEMBRE 2'!$AM$11:$AM$40,_xlfn.XLOOKUP($A216&amp;$B216,'NOVIEMBRE 2'!$BC$11:$BC$40&amp;'NOVIEMBRE 2'!$BD$11:$BD$40,'NOVIEMBRE 2'!$CL$11:$CL$40,"A"))/1%,"")</f>
        <v/>
      </c>
      <c r="DY216" s="188" t="str">
        <f t="array" ref="DY216">IFERROR(_xlfn.XLOOKUP($A216&amp;$B216,DICIEMBRE!$D$11:$D$40&amp;DICIEMBRE!$E$11:$E$40,DICIEMBRE!$AM$11:$AM$40,_xlfn.XLOOKUP($A216&amp;$B216,DICIEMBRE!$BC$11:$BC$40&amp;DICIEMBRE!$BD$11:$BD$40,DICIEMBRE!$CL$11:$CL$40,"A"))/1%,"")</f>
        <v/>
      </c>
      <c r="DZ216" s="381" t="str">
        <f t="shared" si="9"/>
        <v>-</v>
      </c>
      <c r="EA216" s="381" t="str">
        <f t="shared" si="10"/>
        <v>-</v>
      </c>
      <c r="EB216" s="381" t="str">
        <f t="shared" si="11"/>
        <v>-</v>
      </c>
      <c r="EC216" s="381" t="str">
        <f t="shared" si="12"/>
        <v>-</v>
      </c>
      <c r="ED216" s="381" t="str">
        <f t="shared" si="13"/>
        <v>-</v>
      </c>
      <c r="EE216" s="381" t="str">
        <f t="shared" si="14"/>
        <v>-</v>
      </c>
      <c r="EF216" s="381" t="str">
        <f t="shared" si="15"/>
        <v>-</v>
      </c>
      <c r="EG216" s="381" t="str">
        <f t="shared" si="16"/>
        <v>-</v>
      </c>
      <c r="EH216" s="381" t="str">
        <f t="shared" si="17"/>
        <v>-</v>
      </c>
      <c r="EI216" s="188" t="str">
        <f t="shared" si="18"/>
        <v/>
      </c>
      <c r="EJ216" s="382"/>
      <c r="EK216" s="382"/>
      <c r="EL216" s="383"/>
      <c r="EM216" s="21"/>
      <c r="EN216" s="384">
        <f t="array" ref="EN216">IFERROR(_xlfn.XLOOKUP($A216&amp;$B216,MARZO!$D$11:$D$40&amp;MARZO!$E$11:$E$40,MARZO!$AK$11:$AK$40,_xlfn.XLOOKUP($A216&amp;$B216,MARZO!$BC$11:$BC$40&amp;MARZO!$BD$11:$BD$40,MARZO!$CJ$11:$CJ$40,"A")),"")</f>
        <v>0</v>
      </c>
      <c r="EO216" s="384">
        <f t="array" ref="EO216">IFERROR(_xlfn.XLOOKUP($A216&amp;$B216,ABRIL!$D$11:$D$40&amp;ABRIL!$E$11:$E$40,ABRIL!$AK$11:$AK$40,_xlfn.XLOOKUP($A216&amp;$B216,ABRIL!$BC$11:$BC$40&amp;ABRIL!$BD$11:$BD$40,ABRIL!$CJ$11:$CJ$40,"A")),"")</f>
        <v>0</v>
      </c>
      <c r="EP216" s="384">
        <f t="array" ref="EP216">IFERROR(_xlfn.XLOOKUP($A216&amp;$B216,'ABRIL 2'!$D$11:$D$40&amp;'ABRIL 2'!$E$11:$E$40,'ABRIL 2'!$AK$11:$AK$40,_xlfn.XLOOKUP($A216&amp;$B216,'ABRIL 2'!$BC$11:$BC$40&amp;'ABRIL 2'!$BD$11:$BD$40,'ABRIL 2'!$CJ$11:$CJ$40,"A")),"")</f>
        <v>0</v>
      </c>
      <c r="EQ216" s="384">
        <f t="array" ref="EQ216">IFERROR(_xlfn.XLOOKUP($A216&amp;$B216,MAYO!$D$11:$D$40&amp;MAYO!$E$11:$E$40,MAYO!$AK$11:$AK$40,_xlfn.XLOOKUP($A216&amp;$B216,MAYO!$BC$11:$BC$40&amp;MAYO!$BD$11:$BD$40,MAYO!$CJ$11:$CJ$40,"A")),"")</f>
        <v>0</v>
      </c>
      <c r="ER216" s="384">
        <f t="array" ref="ER216">IFERROR(_xlfn.XLOOKUP($A216&amp;$B216,'MAYO 2'!$D$11:$D$40&amp;'MAYO 2'!$E$11:$E$40,'MAYO 2'!$AK$11:$AK$40,_xlfn.XLOOKUP($A216&amp;$B216,'MAYO 2'!$BC$11:$BC$40&amp;'MAYO 2'!$BD$11:$BD$40,'MAYO 2'!$CJ$11:$CJ$40,"A")),"")</f>
        <v>0</v>
      </c>
      <c r="ES216" s="384">
        <f t="array" ref="ES216">IFERROR(_xlfn.XLOOKUP($A216&amp;$B216,JUNIO!$D$11:$D$40&amp;JUNIO!$E$11:$E$40,JUNIO!$AK$11:$AK$40,_xlfn.XLOOKUP($A216&amp;$B216,JUNIO!$BC$11:$BC$40&amp;JUNIO!$BD$11:$BD$40,JUNIO!$CJ$11:$CJ$40,"A")),"")</f>
        <v>0</v>
      </c>
      <c r="ET216" s="384">
        <f t="array" ref="ET216">IFERROR(_xlfn.XLOOKUP($A216&amp;$B216,'JUNIO 2'!$D$11:$D$40&amp;'JUNIO 2'!$E$11:$E$40,'JUNIO 2'!$AK$11:$AK$40,_xlfn.XLOOKUP($A216&amp;$B216,'JUNIO 2'!$BC$11:$BC$40&amp;'JUNIO 2'!$BD$11:$BD$40,'JUNIO 2'!$CJ$11:$CJ$40,"A")),"")</f>
        <v>0</v>
      </c>
      <c r="EU216" s="384">
        <f t="array" ref="EU216">IFERROR(_xlfn.XLOOKUP($A216&amp;$B216,JULIO!$D$11:$D$40&amp;JULIO!$E$11:$E$40,JULIO!$AK$11:$AK$40,_xlfn.XLOOKUP($A216&amp;$B216,JULIO!$BC$11:$BC$40&amp;JULIO!$BD$11:$BD$40,JULIO!$CJ$11:$CJ$40,"A")),"")</f>
        <v>0</v>
      </c>
      <c r="EV216" s="384">
        <f t="array" ref="EV216">IFERROR(_xlfn.XLOOKUP($A216&amp;$B216,'JULIO 2'!$D$11:$D$40&amp;'JULIO 2'!$E$11:$E$40,'JULIO 2'!$AK$11:$AK$40,_xlfn.XLOOKUP($A216&amp;$B216,'JULIO 2'!$BC$11:$BC$40&amp;'JULIO 2'!$BD$11:$BD$40,'JULIO 2'!$CJ$11:$CJ$40,"A")),"")</f>
        <v>0</v>
      </c>
      <c r="EW216" s="384">
        <f t="array" ref="EW216">IFERROR(_xlfn.XLOOKUP($A216&amp;$B216,AGOSTO!$D$11:$D$40&amp;AGOSTO!$E$11:$E$40,AGOSTO!$AK$11:$AK$40,_xlfn.XLOOKUP($A216&amp;$B216,AGOSTO!$BC$11:$BC$40&amp;AGOSTO!$BD$11:$BD$40,AGOSTO!$CJ$11:$CJ$40,"A")),"")</f>
        <v>0</v>
      </c>
      <c r="EX216" s="384">
        <f t="array" ref="EX216">IFERROR(_xlfn.XLOOKUP($A216&amp;$B216,'AGOSTO 2'!$D$11:$D$40&amp;'AGOSTO 2'!$E$11:$E$40,'AGOSTO 2'!$AK$11:$AK$40,_xlfn.XLOOKUP($A216&amp;$B216,'AGOSTO 2'!$BC$11:$BC$40&amp;'AGOSTO 2'!$BD$11:$BD$40,'AGOSTO 2'!$CJ$11:$CJ$40,"A")),"")</f>
        <v>0</v>
      </c>
      <c r="EY216" s="384">
        <f t="array" ref="EY216">IFERROR(_xlfn.XLOOKUP($A216&amp;$B216,SEPTIEMBRE!$D$11:$D$40&amp;SEPTIEMBRE!$E$11:$E$40,SEPTIEMBRE!$AK$11:$AK$40,_xlfn.XLOOKUP($A216&amp;$B216,SEPTIEMBRE!$BC$11:$BC$40&amp;SEPTIEMBRE!$BD$11:$BD$40,SEPTIEMBRE!$CJ$11:$CJ$40,"A")),"")</f>
        <v>0</v>
      </c>
      <c r="EZ216" s="384">
        <f t="array" ref="EZ216">IFERROR(_xlfn.XLOOKUP($A216&amp;$B216,'SEPTIEMBRE 2'!$D$11:$D$40&amp;'SEPTIEMBRE 2'!$E$11:$E$40,'SEPTIEMBRE 2'!$AK$11:$AK$40,_xlfn.XLOOKUP($A216&amp;$B216,'SEPTIEMBRE 2'!$BC$11:$BC$40&amp;'SEPTIEMBRE 2'!$BD$11:$BD$40,'SEPTIEMBRE 2'!$CJ$11:$CJ$40,"A")),"")</f>
        <v>0</v>
      </c>
      <c r="FA216" s="384">
        <f t="array" ref="FA216">IFERROR(_xlfn.XLOOKUP($A216&amp;$B216,'SEPTIEMBRE 3'!$D$11:$D$40&amp;'SEPTIEMBRE 3'!$E$11:$E$40,'SEPTIEMBRE 3'!$AK$11:$AK$40,_xlfn.XLOOKUP($A216&amp;$B216,'SEPTIEMBRE 3'!$BC$11:$BC$40&amp;'SEPTIEMBRE 3'!$BD$11:$BD$40,'SEPTIEMBRE 3'!$CJ$11:$CJ$40,"A")),"")</f>
        <v>0</v>
      </c>
      <c r="FB216" s="384">
        <f t="array" ref="FB216">IFERROR(_xlfn.XLOOKUP($A216&amp;$B216,OCTUBRE!$D$11:$D$40&amp;OCTUBRE!$E$11:$E$40,OCTUBRE!$AK$11:$AK$40,_xlfn.XLOOKUP($A216&amp;$B216,OCTUBRE!$BC$11:$BC$40&amp;OCTUBRE!$BD$11:$BD$40,OCTUBRE!$CJ$11:$CJ$40,"A")),"")</f>
        <v>0</v>
      </c>
      <c r="FC216" s="384">
        <f t="array" ref="FC216">IFERROR(_xlfn.XLOOKUP($A216&amp;$B216,'OCTUBRE 2'!$D$11:$D$40&amp;'OCTUBRE 2'!$E$11:$E$40,'OCTUBRE 2'!$AK$11:$AK$40,_xlfn.XLOOKUP($A216&amp;$B216,'OCTUBRE 2'!$BC$11:$BC$40&amp;'OCTUBRE 2'!$BD$11:$BD$40,'OCTUBRE 2'!$CJ$11:$CJ$40,"A")),"")</f>
        <v>0</v>
      </c>
      <c r="FD216" s="384">
        <f t="array" ref="FD216">IFERROR(_xlfn.XLOOKUP($A216&amp;$B216,NOVIEMBRE!$D$11:$D$40&amp;NOVIEMBRE!$E$11:$E$40,NOVIEMBRE!$AK$11:$AK$40,_xlfn.XLOOKUP($A216&amp;$B216,NOVIEMBRE!$BC$11:$BC$40&amp;NOVIEMBRE!$BD$11:$BD$40,NOVIEMBRE!$CJ$11:$CJ$40,"A")),"")</f>
        <v>0</v>
      </c>
      <c r="FE216" s="384">
        <f t="array" ref="FE216">IFERROR(_xlfn.XLOOKUP($A216&amp;$B216,'NOVIEMBRE 2'!$D$11:$D$40&amp;'NOVIEMBRE 2'!$E$11:$E$40,'NOVIEMBRE 2'!$AK$11:$AK$40,_xlfn.XLOOKUP($A216&amp;$B216,'NOVIEMBRE 2'!$BC$11:$BC$40&amp;'NOVIEMBRE 2'!$BD$11:$BD$40,'NOVIEMBRE 2'!$CJ$11:$CJ$40,"A")),"")</f>
        <v>0</v>
      </c>
      <c r="FF216" s="385">
        <f t="array" ref="FF216">IFERROR(_xlfn.XLOOKUP($A216&amp;$B216,DICIEMBRE!$D$11:$D$40&amp;DICIEMBRE!$E$11:$E$40,DICIEMBRE!$AK$11:$AK$40,_xlfn.XLOOKUP($A216&amp;$B216,DICIEMBRE!$BC$11:$BC$40&amp;DICIEMBRE!$BD$11:$BD$40,DICIEMBRE!$CJ$11:$CJ$40,"A")),"")</f>
        <v>0</v>
      </c>
      <c r="FG216" s="386" t="str">
        <f t="shared" si="19"/>
        <v/>
      </c>
      <c r="FH216" s="386" t="str">
        <f t="array" ref="FH216">IF(
 COUNT(DZ216:EH216)=0,
 "-",
 IF(
  COUNT(DZ216:EH216) &lt; COUNTA(DZ216:EH216),
  REPT("🟩", ROUND(COUNT(DZ216:EH216)/COUNTA(DZ216:EH216)*5, 0)) &amp;
  REPT("⬜", 5 - ROUND(COUNT(DZ216:EH216)/COUNTA(DZ216:EH216)*5, 0)),
  IF(
    AVERAGE(IF(DZ216:EH216&lt;&gt;"", DZ216:EH216, )) &gt;= 70, "🟩🟩🟩🟩🟩",
    IF(
      AVERAGE(IF(DZ216:EH216&lt;&gt;"",DZ216:EH216, )) &gt;= 56, "🟨🟨🟨🟨🟨",
      "🟥🟥🟥🟥🟥"
    )
  )
 )
)
</f>
        <v>-</v>
      </c>
    </row>
    <row r="217" ht="15.75" customHeight="1">
      <c r="A217" s="168"/>
      <c r="B217" s="169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1"/>
      <c r="N217" s="172" t="str">
        <f t="shared" si="1"/>
        <v/>
      </c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2" t="str">
        <f t="shared" si="2"/>
        <v/>
      </c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2" t="str">
        <f t="shared" si="3"/>
        <v/>
      </c>
      <c r="AM217" s="173"/>
      <c r="AN217" s="173"/>
      <c r="AO217" s="173"/>
      <c r="AP217" s="173"/>
      <c r="AQ217" s="173"/>
      <c r="AR217" s="173"/>
      <c r="AS217" s="173"/>
      <c r="AT217" s="173"/>
      <c r="AU217" s="173"/>
      <c r="AV217" s="171"/>
      <c r="AW217" s="171"/>
      <c r="AX217" s="172" t="str">
        <f t="shared" si="4"/>
        <v/>
      </c>
      <c r="AY217" s="173"/>
      <c r="AZ217" s="173"/>
      <c r="BA217" s="173"/>
      <c r="BB217" s="173"/>
      <c r="BC217" s="173"/>
      <c r="BD217" s="173"/>
      <c r="BE217" s="173"/>
      <c r="BF217" s="173"/>
      <c r="BG217" s="173"/>
      <c r="BH217" s="173"/>
      <c r="BI217" s="173"/>
      <c r="BJ217" s="172" t="str">
        <f t="shared" si="5"/>
        <v/>
      </c>
      <c r="BK217" s="173"/>
      <c r="BL217" s="173"/>
      <c r="BM217" s="173"/>
      <c r="BN217" s="173"/>
      <c r="BO217" s="173"/>
      <c r="BP217" s="173"/>
      <c r="BQ217" s="173"/>
      <c r="BR217" s="173"/>
      <c r="BS217" s="173"/>
      <c r="BT217" s="173"/>
      <c r="BU217" s="173"/>
      <c r="BV217" s="172" t="str">
        <f t="shared" si="6"/>
        <v/>
      </c>
      <c r="BW217" s="173"/>
      <c r="BX217" s="173"/>
      <c r="BY217" s="173"/>
      <c r="BZ217" s="171"/>
      <c r="CA217" s="171"/>
      <c r="CB217" s="171"/>
      <c r="CC217" s="171"/>
      <c r="CD217" s="171"/>
      <c r="CE217" s="171"/>
      <c r="CF217" s="171"/>
      <c r="CG217" s="171"/>
      <c r="CH217" s="172" t="str">
        <f t="shared" si="7"/>
        <v/>
      </c>
      <c r="CI217" s="171"/>
      <c r="CJ217" s="173"/>
      <c r="CK217" s="173"/>
      <c r="CL217" s="173"/>
      <c r="CM217" s="173"/>
      <c r="CN217" s="171"/>
      <c r="CO217" s="171"/>
      <c r="CP217" s="171"/>
      <c r="CQ217" s="173"/>
      <c r="CR217" s="171"/>
      <c r="CS217" s="171"/>
      <c r="CT217" s="172" t="str">
        <f t="shared" si="8"/>
        <v/>
      </c>
      <c r="CU217" s="172"/>
      <c r="CV217" s="172"/>
      <c r="CW217" s="172"/>
      <c r="CX217" s="172"/>
      <c r="CY217" s="172"/>
      <c r="CZ217" s="172"/>
      <c r="DA217" s="172"/>
      <c r="DB217" s="172"/>
      <c r="DC217" s="172"/>
      <c r="DD217" s="172"/>
      <c r="DE217" s="172"/>
      <c r="DF217" s="172"/>
      <c r="DG217" s="188" t="str">
        <f t="array" ref="DG217">IFERROR(_xlfn.XLOOKUP($A217&amp;B217,MARZO!$D$11:$D$40&amp;MARZO!$E$11:$E$40,MARZO!$AM$11:$AM$40,_xlfn.XLOOKUP($A217&amp;$B217,MARZO!$BC$11:$BC$40&amp;MARZO!$BD$11:$BD$40,MARZO!$CL$11:$CL$40,"A"))/1%,"")</f>
        <v/>
      </c>
      <c r="DH217" s="188" t="str">
        <f t="array" ref="DH217">IFERROR(_xlfn.XLOOKUP($A217&amp;$B217,ABRIL!$D$11:$D$40&amp;ABRIL!$E$11:$E$40,ABRIL!$AM$11:$AM$40,_xlfn.XLOOKUP($A217&amp;$B217,ABRIL!$BC$11:$BC$40&amp;ABRIL!$BD$11:$BD$40,ABRIL!$CL$11:$CL$40,"A"))/1%,"")</f>
        <v/>
      </c>
      <c r="DI217" s="188" t="str">
        <f t="array" ref="DI217">IFERROR(_xlfn.XLOOKUP($A217&amp;$B217,'ABRIL 2'!$D$11:$D$40&amp;'ABRIL 2'!$E$11:$E$40,'ABRIL 2'!$AM$11:$AM$40,_xlfn.XLOOKUP($A217&amp;$B217,'ABRIL 2'!$BC$11:$BC$40&amp;'ABRIL 2'!$BD$11:$BD$40,'ABRIL 2'!$CL$11:$CL$40,"A"))/1%,"")</f>
        <v/>
      </c>
      <c r="DJ217" s="188" t="str">
        <f t="array" ref="DJ217">IFERROR(_xlfn.XLOOKUP($A217&amp;$B217,MAYO!$D$11:$D$40&amp;MAYO!$E$11:$E$40,MAYO!$AM$11:$AM$40,_xlfn.XLOOKUP($A217&amp;$B217,MAYO!$BC$11:$BC$40&amp;MAYO!$BD$11:$BD$40,MAYO!$CL$11:$CL$40,"A"))/1%,"")</f>
        <v/>
      </c>
      <c r="DK217" s="188" t="str">
        <f t="array" ref="DK217">IFERROR(_xlfn.XLOOKUP($A217&amp;$B217,'MAYO 2'!$D$11:$D$40&amp;'MAYO 2'!$E$11:$E$40,'MAYO 2'!$AM$11:$AM$40,_xlfn.XLOOKUP($A217&amp;$B217,'MAYO 2'!$BC$11:$BC$40&amp;'MAYO 2'!$BD$11:$BD$40,'MAYO 2'!$CL$11:$CL$40,"A"))/1%,"")</f>
        <v/>
      </c>
      <c r="DL217" s="188" t="str">
        <f t="array" ref="DL217">IFERROR(_xlfn.XLOOKUP($A217&amp;$B217,JUNIO!$D$11:$D$40&amp;JUNIO!$E$11:$E$40,JUNIO!$AM$11:$AM$40,_xlfn.XLOOKUP($A217&amp;$B217,JUNIO!$BC$11:$BC$40&amp;JUNIO!$BD$11:$BD$40,JUNIO!$CL$11:$CL$40,"A"))/1%,"")</f>
        <v/>
      </c>
      <c r="DM217" s="188" t="str">
        <f t="array" ref="DM217">IFERROR(_xlfn.XLOOKUP($A217&amp;$B217,'JUNIO 2'!$D$11:$D$40&amp;'JUNIO 2'!$E$11:$E$40,'JUNIO 2'!$AM$11:$AM$40,_xlfn.XLOOKUP($A217&amp;$B217,'JUNIO 2'!$BC$11:$BC$40&amp;'JUNIO 2'!$BD$11:$BD$40,'JUNIO 2'!$CL$11:$CL$40,"A"))/1%,"")</f>
        <v/>
      </c>
      <c r="DN217" s="188" t="str">
        <f t="array" ref="DN217">IFERROR(_xlfn.XLOOKUP($A217&amp;$B217,JULIO!$D$11:$D$40&amp;JULIO!$E$11:$E$40,JULIO!$AM$11:$AM$40,_xlfn.XLOOKUP($A217&amp;$B217,JULIO!$BC$11:$BC$40&amp;JULIO!$BD$11:$BD$40,JULIO!$CL$11:$CL$40,"A"))/1%,"")</f>
        <v/>
      </c>
      <c r="DO217" s="188" t="str">
        <f t="array" ref="DO217">IFERROR(_xlfn.XLOOKUP($A217&amp;$B217,'JULIO 2'!$D$11:$D$40&amp;'JULIO 2'!$E$11:$E$40,'JULIO 2'!$AM$11:$AM$40,_xlfn.XLOOKUP($A217&amp;$B217,'JULIO 2'!$BC$11:$BC$40&amp;'JULIO 2'!$BD$11:$BD$40,'JULIO 2'!$CL$11:$CL$40,"A"))/1%,"")</f>
        <v/>
      </c>
      <c r="DP217" s="188" t="str">
        <f t="array" ref="DP217">IFERROR(_xlfn.XLOOKUP($A217&amp;$B217,AGOSTO!$D$11:$D$40&amp;AGOSTO!$E$11:$E$40,AGOSTO!$AM$11:$AM$40,_xlfn.XLOOKUP($A217&amp;$B217,AGOSTO!$BC$11:$BC$40&amp;AGOSTO!$BD$11:$BD$40,AGOSTO!$CL$11:$CL$40,"A"))/1%,"")</f>
        <v/>
      </c>
      <c r="DQ217" s="188" t="str">
        <f t="array" ref="DQ217">IFERROR(_xlfn.XLOOKUP($A217&amp;$B217,'AGOSTO 2'!$D$11:$D$40&amp;'AGOSTO 2'!$E$11:$E$40,'AGOSTO 2'!$AM$11:$AM$40,_xlfn.XLOOKUP($A217&amp;$B217,'AGOSTO 2'!$BC$11:$BC$40&amp;'AGOSTO 2'!$BD$11:$BD$40,'AGOSTO 2'!$CL$11:$CL$40,"A"))/1%,"")</f>
        <v/>
      </c>
      <c r="DR217" s="188" t="str">
        <f t="array" ref="DR217">IFERROR(_xlfn.XLOOKUP($A217&amp;$B217,SEPTIEMBRE!$D$11:$D$40&amp;SEPTIEMBRE!$E$11:$E$40,SEPTIEMBRE!$AM$11:$AM$40,_xlfn.XLOOKUP($A217&amp;$B217,SEPTIEMBRE!$BC$11:$BC$40&amp;SEPTIEMBRE!$BD$11:$BD$40,SEPTIEMBRE!$CL$11:$CL$40,"A"))/1%,"")</f>
        <v/>
      </c>
      <c r="DS217" s="188" t="str">
        <f t="array" ref="DS217">IFERROR(_xlfn.XLOOKUP($A217&amp;$B217,'SEPTIEMBRE 2'!$D$11:$D$40&amp;'SEPTIEMBRE 2'!$E$11:$E$40,'SEPTIEMBRE 2'!$AM$11:$AM$40,_xlfn.XLOOKUP($A217&amp;$B217,'SEPTIEMBRE 2'!$BC$11:$BC$40&amp;'SEPTIEMBRE 2'!$BD$11:$BD$40,'SEPTIEMBRE 2'!$CL$11:$CL$40,"A"))/1%,"")</f>
        <v/>
      </c>
      <c r="DT217" s="188" t="str">
        <f t="array" ref="DT217">IFERROR(_xlfn.XLOOKUP($A217&amp;$B217,'SEPTIEMBRE 3'!$D$11:$D$40&amp;'SEPTIEMBRE 3'!$E$11:$E$40,'SEPTIEMBRE 3'!$AM$11:$AM$40,_xlfn.XLOOKUP($A217&amp;$B217,'SEPTIEMBRE 3'!$BC$11:$BC$40&amp;'SEPTIEMBRE 3'!$BD$11:$BD$40,'SEPTIEMBRE 3'!$CL$11:$CL$40,"A"))/1%,"")</f>
        <v/>
      </c>
      <c r="DU217" s="188" t="str">
        <f t="array" ref="DU217">IFERROR(_xlfn.XLOOKUP($A217&amp;$B217,OCTUBRE!$D$11:$D$40&amp;OCTUBRE!$E$11:$E$40,OCTUBRE!$AM$11:$AM$40,_xlfn.XLOOKUP($A217&amp;$B217,OCTUBRE!$BC$11:$BC$40&amp;OCTUBRE!$BD$11:$BD$40,OCTUBRE!$CL$11:$CL$40,"A"))/1%,"")</f>
        <v/>
      </c>
      <c r="DV217" s="188" t="str">
        <f t="array" ref="DV217">IFERROR(_xlfn.XLOOKUP($A217&amp;$B217,'OCTUBRE 2'!$D$11:$D$40&amp;'OCTUBRE 2'!$E$11:$E$40,'OCTUBRE 2'!$AM$11:$AM$40,_xlfn.XLOOKUP($A217&amp;$B217,'OCTUBRE 2'!$BC$11:$BC$40&amp;'OCTUBRE 2'!$BD$11:$BD$40,'OCTUBRE 2'!$CL$11:$CL$40,"A"))/1%,"")</f>
        <v/>
      </c>
      <c r="DW217" s="188" t="str">
        <f t="array" ref="DW217">IFERROR(_xlfn.XLOOKUP($A217&amp;$B217,NOVIEMBRE!$D$11:$D$40&amp;NOVIEMBRE!$E$11:$E$40,NOVIEMBRE!$AM$11:$AM$40,_xlfn.XLOOKUP($A217&amp;$B217,NOVIEMBRE!$BC$11:$BC$40&amp;NOVIEMBRE!$BD$11:$BD$40,NOVIEMBRE!$CL$11:$CL$40,"A"))/1%,"")</f>
        <v/>
      </c>
      <c r="DX217" s="188" t="str">
        <f t="array" ref="DX217">IFERROR(_xlfn.XLOOKUP($A217&amp;$B217,'NOVIEMBRE 2'!$D$11:$D$40&amp;'NOVIEMBRE 2'!$E$11:$E$40,'NOVIEMBRE 2'!$AM$11:$AM$40,_xlfn.XLOOKUP($A217&amp;$B217,'NOVIEMBRE 2'!$BC$11:$BC$40&amp;'NOVIEMBRE 2'!$BD$11:$BD$40,'NOVIEMBRE 2'!$CL$11:$CL$40,"A"))/1%,"")</f>
        <v/>
      </c>
      <c r="DY217" s="188" t="str">
        <f t="array" ref="DY217">IFERROR(_xlfn.XLOOKUP($A217&amp;$B217,DICIEMBRE!$D$11:$D$40&amp;DICIEMBRE!$E$11:$E$40,DICIEMBRE!$AM$11:$AM$40,_xlfn.XLOOKUP($A217&amp;$B217,DICIEMBRE!$BC$11:$BC$40&amp;DICIEMBRE!$BD$11:$BD$40,DICIEMBRE!$CL$11:$CL$40,"A"))/1%,"")</f>
        <v/>
      </c>
      <c r="DZ217" s="381" t="str">
        <f t="shared" si="9"/>
        <v>-</v>
      </c>
      <c r="EA217" s="381" t="str">
        <f t="shared" si="10"/>
        <v>-</v>
      </c>
      <c r="EB217" s="381" t="str">
        <f t="shared" si="11"/>
        <v>-</v>
      </c>
      <c r="EC217" s="381" t="str">
        <f t="shared" si="12"/>
        <v>-</v>
      </c>
      <c r="ED217" s="381" t="str">
        <f t="shared" si="13"/>
        <v>-</v>
      </c>
      <c r="EE217" s="381" t="str">
        <f t="shared" si="14"/>
        <v>-</v>
      </c>
      <c r="EF217" s="381" t="str">
        <f t="shared" si="15"/>
        <v>-</v>
      </c>
      <c r="EG217" s="381" t="str">
        <f t="shared" si="16"/>
        <v>-</v>
      </c>
      <c r="EH217" s="381" t="str">
        <f t="shared" si="17"/>
        <v>-</v>
      </c>
      <c r="EI217" s="188" t="str">
        <f t="shared" si="18"/>
        <v/>
      </c>
      <c r="EJ217" s="382"/>
      <c r="EK217" s="382"/>
      <c r="EL217" s="383"/>
      <c r="EM217" s="21"/>
      <c r="EN217" s="384">
        <f t="array" ref="EN217">IFERROR(_xlfn.XLOOKUP($A217&amp;$B217,MARZO!$D$11:$D$40&amp;MARZO!$E$11:$E$40,MARZO!$AK$11:$AK$40,_xlfn.XLOOKUP($A217&amp;$B217,MARZO!$BC$11:$BC$40&amp;MARZO!$BD$11:$BD$40,MARZO!$CJ$11:$CJ$40,"A")),"")</f>
        <v>0</v>
      </c>
      <c r="EO217" s="384">
        <f t="array" ref="EO217">IFERROR(_xlfn.XLOOKUP($A217&amp;$B217,ABRIL!$D$11:$D$40&amp;ABRIL!$E$11:$E$40,ABRIL!$AK$11:$AK$40,_xlfn.XLOOKUP($A217&amp;$B217,ABRIL!$BC$11:$BC$40&amp;ABRIL!$BD$11:$BD$40,ABRIL!$CJ$11:$CJ$40,"A")),"")</f>
        <v>0</v>
      </c>
      <c r="EP217" s="384">
        <f t="array" ref="EP217">IFERROR(_xlfn.XLOOKUP($A217&amp;$B217,'ABRIL 2'!$D$11:$D$40&amp;'ABRIL 2'!$E$11:$E$40,'ABRIL 2'!$AK$11:$AK$40,_xlfn.XLOOKUP($A217&amp;$B217,'ABRIL 2'!$BC$11:$BC$40&amp;'ABRIL 2'!$BD$11:$BD$40,'ABRIL 2'!$CJ$11:$CJ$40,"A")),"")</f>
        <v>0</v>
      </c>
      <c r="EQ217" s="384">
        <f t="array" ref="EQ217">IFERROR(_xlfn.XLOOKUP($A217&amp;$B217,MAYO!$D$11:$D$40&amp;MAYO!$E$11:$E$40,MAYO!$AK$11:$AK$40,_xlfn.XLOOKUP($A217&amp;$B217,MAYO!$BC$11:$BC$40&amp;MAYO!$BD$11:$BD$40,MAYO!$CJ$11:$CJ$40,"A")),"")</f>
        <v>0</v>
      </c>
      <c r="ER217" s="384">
        <f t="array" ref="ER217">IFERROR(_xlfn.XLOOKUP($A217&amp;$B217,'MAYO 2'!$D$11:$D$40&amp;'MAYO 2'!$E$11:$E$40,'MAYO 2'!$AK$11:$AK$40,_xlfn.XLOOKUP($A217&amp;$B217,'MAYO 2'!$BC$11:$BC$40&amp;'MAYO 2'!$BD$11:$BD$40,'MAYO 2'!$CJ$11:$CJ$40,"A")),"")</f>
        <v>0</v>
      </c>
      <c r="ES217" s="384">
        <f t="array" ref="ES217">IFERROR(_xlfn.XLOOKUP($A217&amp;$B217,JUNIO!$D$11:$D$40&amp;JUNIO!$E$11:$E$40,JUNIO!$AK$11:$AK$40,_xlfn.XLOOKUP($A217&amp;$B217,JUNIO!$BC$11:$BC$40&amp;JUNIO!$BD$11:$BD$40,JUNIO!$CJ$11:$CJ$40,"A")),"")</f>
        <v>0</v>
      </c>
      <c r="ET217" s="384">
        <f t="array" ref="ET217">IFERROR(_xlfn.XLOOKUP($A217&amp;$B217,'JUNIO 2'!$D$11:$D$40&amp;'JUNIO 2'!$E$11:$E$40,'JUNIO 2'!$AK$11:$AK$40,_xlfn.XLOOKUP($A217&amp;$B217,'JUNIO 2'!$BC$11:$BC$40&amp;'JUNIO 2'!$BD$11:$BD$40,'JUNIO 2'!$CJ$11:$CJ$40,"A")),"")</f>
        <v>0</v>
      </c>
      <c r="EU217" s="384">
        <f t="array" ref="EU217">IFERROR(_xlfn.XLOOKUP($A217&amp;$B217,JULIO!$D$11:$D$40&amp;JULIO!$E$11:$E$40,JULIO!$AK$11:$AK$40,_xlfn.XLOOKUP($A217&amp;$B217,JULIO!$BC$11:$BC$40&amp;JULIO!$BD$11:$BD$40,JULIO!$CJ$11:$CJ$40,"A")),"")</f>
        <v>0</v>
      </c>
      <c r="EV217" s="384">
        <f t="array" ref="EV217">IFERROR(_xlfn.XLOOKUP($A217&amp;$B217,'JULIO 2'!$D$11:$D$40&amp;'JULIO 2'!$E$11:$E$40,'JULIO 2'!$AK$11:$AK$40,_xlfn.XLOOKUP($A217&amp;$B217,'JULIO 2'!$BC$11:$BC$40&amp;'JULIO 2'!$BD$11:$BD$40,'JULIO 2'!$CJ$11:$CJ$40,"A")),"")</f>
        <v>0</v>
      </c>
      <c r="EW217" s="384">
        <f t="array" ref="EW217">IFERROR(_xlfn.XLOOKUP($A217&amp;$B217,AGOSTO!$D$11:$D$40&amp;AGOSTO!$E$11:$E$40,AGOSTO!$AK$11:$AK$40,_xlfn.XLOOKUP($A217&amp;$B217,AGOSTO!$BC$11:$BC$40&amp;AGOSTO!$BD$11:$BD$40,AGOSTO!$CJ$11:$CJ$40,"A")),"")</f>
        <v>0</v>
      </c>
      <c r="EX217" s="384">
        <f t="array" ref="EX217">IFERROR(_xlfn.XLOOKUP($A217&amp;$B217,'AGOSTO 2'!$D$11:$D$40&amp;'AGOSTO 2'!$E$11:$E$40,'AGOSTO 2'!$AK$11:$AK$40,_xlfn.XLOOKUP($A217&amp;$B217,'AGOSTO 2'!$BC$11:$BC$40&amp;'AGOSTO 2'!$BD$11:$BD$40,'AGOSTO 2'!$CJ$11:$CJ$40,"A")),"")</f>
        <v>0</v>
      </c>
      <c r="EY217" s="384">
        <f t="array" ref="EY217">IFERROR(_xlfn.XLOOKUP($A217&amp;$B217,SEPTIEMBRE!$D$11:$D$40&amp;SEPTIEMBRE!$E$11:$E$40,SEPTIEMBRE!$AK$11:$AK$40,_xlfn.XLOOKUP($A217&amp;$B217,SEPTIEMBRE!$BC$11:$BC$40&amp;SEPTIEMBRE!$BD$11:$BD$40,SEPTIEMBRE!$CJ$11:$CJ$40,"A")),"")</f>
        <v>0</v>
      </c>
      <c r="EZ217" s="384">
        <f t="array" ref="EZ217">IFERROR(_xlfn.XLOOKUP($A217&amp;$B217,'SEPTIEMBRE 2'!$D$11:$D$40&amp;'SEPTIEMBRE 2'!$E$11:$E$40,'SEPTIEMBRE 2'!$AK$11:$AK$40,_xlfn.XLOOKUP($A217&amp;$B217,'SEPTIEMBRE 2'!$BC$11:$BC$40&amp;'SEPTIEMBRE 2'!$BD$11:$BD$40,'SEPTIEMBRE 2'!$CJ$11:$CJ$40,"A")),"")</f>
        <v>0</v>
      </c>
      <c r="FA217" s="384">
        <f t="array" ref="FA217">IFERROR(_xlfn.XLOOKUP($A217&amp;$B217,'SEPTIEMBRE 3'!$D$11:$D$40&amp;'SEPTIEMBRE 3'!$E$11:$E$40,'SEPTIEMBRE 3'!$AK$11:$AK$40,_xlfn.XLOOKUP($A217&amp;$B217,'SEPTIEMBRE 3'!$BC$11:$BC$40&amp;'SEPTIEMBRE 3'!$BD$11:$BD$40,'SEPTIEMBRE 3'!$CJ$11:$CJ$40,"A")),"")</f>
        <v>0</v>
      </c>
      <c r="FB217" s="384">
        <f t="array" ref="FB217">IFERROR(_xlfn.XLOOKUP($A217&amp;$B217,OCTUBRE!$D$11:$D$40&amp;OCTUBRE!$E$11:$E$40,OCTUBRE!$AK$11:$AK$40,_xlfn.XLOOKUP($A217&amp;$B217,OCTUBRE!$BC$11:$BC$40&amp;OCTUBRE!$BD$11:$BD$40,OCTUBRE!$CJ$11:$CJ$40,"A")),"")</f>
        <v>0</v>
      </c>
      <c r="FC217" s="384">
        <f t="array" ref="FC217">IFERROR(_xlfn.XLOOKUP($A217&amp;$B217,'OCTUBRE 2'!$D$11:$D$40&amp;'OCTUBRE 2'!$E$11:$E$40,'OCTUBRE 2'!$AK$11:$AK$40,_xlfn.XLOOKUP($A217&amp;$B217,'OCTUBRE 2'!$BC$11:$BC$40&amp;'OCTUBRE 2'!$BD$11:$BD$40,'OCTUBRE 2'!$CJ$11:$CJ$40,"A")),"")</f>
        <v>0</v>
      </c>
      <c r="FD217" s="384">
        <f t="array" ref="FD217">IFERROR(_xlfn.XLOOKUP($A217&amp;$B217,NOVIEMBRE!$D$11:$D$40&amp;NOVIEMBRE!$E$11:$E$40,NOVIEMBRE!$AK$11:$AK$40,_xlfn.XLOOKUP($A217&amp;$B217,NOVIEMBRE!$BC$11:$BC$40&amp;NOVIEMBRE!$BD$11:$BD$40,NOVIEMBRE!$CJ$11:$CJ$40,"A")),"")</f>
        <v>0</v>
      </c>
      <c r="FE217" s="384">
        <f t="array" ref="FE217">IFERROR(_xlfn.XLOOKUP($A217&amp;$B217,'NOVIEMBRE 2'!$D$11:$D$40&amp;'NOVIEMBRE 2'!$E$11:$E$40,'NOVIEMBRE 2'!$AK$11:$AK$40,_xlfn.XLOOKUP($A217&amp;$B217,'NOVIEMBRE 2'!$BC$11:$BC$40&amp;'NOVIEMBRE 2'!$BD$11:$BD$40,'NOVIEMBRE 2'!$CJ$11:$CJ$40,"A")),"")</f>
        <v>0</v>
      </c>
      <c r="FF217" s="385">
        <f t="array" ref="FF217">IFERROR(_xlfn.XLOOKUP($A217&amp;$B217,DICIEMBRE!$D$11:$D$40&amp;DICIEMBRE!$E$11:$E$40,DICIEMBRE!$AK$11:$AK$40,_xlfn.XLOOKUP($A217&amp;$B217,DICIEMBRE!$BC$11:$BC$40&amp;DICIEMBRE!$BD$11:$BD$40,DICIEMBRE!$CJ$11:$CJ$40,"A")),"")</f>
        <v>0</v>
      </c>
      <c r="FG217" s="386" t="str">
        <f t="shared" si="19"/>
        <v/>
      </c>
      <c r="FH217" s="386" t="str">
        <f t="array" ref="FH217">IF(
 COUNT(DZ217:EH217)=0,
 "-",
 IF(
  COUNT(DZ217:EH217) &lt; COUNTA(DZ217:EH217),
  REPT("🟩", ROUND(COUNT(DZ217:EH217)/COUNTA(DZ217:EH217)*5, 0)) &amp;
  REPT("⬜", 5 - ROUND(COUNT(DZ217:EH217)/COUNTA(DZ217:EH217)*5, 0)),
  IF(
    AVERAGE(IF(DZ217:EH217&lt;&gt;"", DZ217:EH217, )) &gt;= 70, "🟩🟩🟩🟩🟩",
    IF(
      AVERAGE(IF(DZ217:EH217&lt;&gt;"",DZ217:EH217, )) &gt;= 56, "🟨🟨🟨🟨🟨",
      "🟥🟥🟥🟥🟥"
    )
  )
 )
)
</f>
        <v>-</v>
      </c>
    </row>
    <row r="218" ht="15.75" customHeight="1">
      <c r="A218" s="168"/>
      <c r="B218" s="169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1"/>
      <c r="N218" s="172" t="str">
        <f t="shared" si="1"/>
        <v/>
      </c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2" t="str">
        <f t="shared" si="2"/>
        <v/>
      </c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2" t="str">
        <f t="shared" si="3"/>
        <v/>
      </c>
      <c r="AM218" s="173"/>
      <c r="AN218" s="173"/>
      <c r="AO218" s="173"/>
      <c r="AP218" s="173"/>
      <c r="AQ218" s="173"/>
      <c r="AR218" s="173"/>
      <c r="AS218" s="173"/>
      <c r="AT218" s="173"/>
      <c r="AU218" s="173"/>
      <c r="AV218" s="171"/>
      <c r="AW218" s="171"/>
      <c r="AX218" s="172" t="str">
        <f t="shared" si="4"/>
        <v/>
      </c>
      <c r="AY218" s="173"/>
      <c r="AZ218" s="173"/>
      <c r="BA218" s="173"/>
      <c r="BB218" s="173"/>
      <c r="BC218" s="173"/>
      <c r="BD218" s="173"/>
      <c r="BE218" s="173"/>
      <c r="BF218" s="173"/>
      <c r="BG218" s="173"/>
      <c r="BH218" s="173"/>
      <c r="BI218" s="173"/>
      <c r="BJ218" s="172" t="str">
        <f t="shared" si="5"/>
        <v/>
      </c>
      <c r="BK218" s="173"/>
      <c r="BL218" s="173"/>
      <c r="BM218" s="173"/>
      <c r="BN218" s="173"/>
      <c r="BO218" s="173"/>
      <c r="BP218" s="173"/>
      <c r="BQ218" s="173"/>
      <c r="BR218" s="173"/>
      <c r="BS218" s="173"/>
      <c r="BT218" s="173"/>
      <c r="BU218" s="173"/>
      <c r="BV218" s="172" t="str">
        <f t="shared" si="6"/>
        <v/>
      </c>
      <c r="BW218" s="173"/>
      <c r="BX218" s="173"/>
      <c r="BY218" s="173"/>
      <c r="BZ218" s="171"/>
      <c r="CA218" s="171"/>
      <c r="CB218" s="171"/>
      <c r="CC218" s="171"/>
      <c r="CD218" s="171"/>
      <c r="CE218" s="171"/>
      <c r="CF218" s="171"/>
      <c r="CG218" s="171"/>
      <c r="CH218" s="172" t="str">
        <f t="shared" si="7"/>
        <v/>
      </c>
      <c r="CI218" s="171"/>
      <c r="CJ218" s="173"/>
      <c r="CK218" s="173"/>
      <c r="CL218" s="173"/>
      <c r="CM218" s="173"/>
      <c r="CN218" s="171"/>
      <c r="CO218" s="171"/>
      <c r="CP218" s="171"/>
      <c r="CQ218" s="173"/>
      <c r="CR218" s="171"/>
      <c r="CS218" s="171"/>
      <c r="CT218" s="172" t="str">
        <f t="shared" si="8"/>
        <v/>
      </c>
      <c r="CU218" s="172"/>
      <c r="CV218" s="172"/>
      <c r="CW218" s="172"/>
      <c r="CX218" s="172"/>
      <c r="CY218" s="172"/>
      <c r="CZ218" s="172"/>
      <c r="DA218" s="172"/>
      <c r="DB218" s="172"/>
      <c r="DC218" s="172"/>
      <c r="DD218" s="172"/>
      <c r="DE218" s="172"/>
      <c r="DF218" s="172"/>
      <c r="DG218" s="188" t="str">
        <f t="array" ref="DG218">IFERROR(_xlfn.XLOOKUP($A218&amp;B218,MARZO!$D$11:$D$40&amp;MARZO!$E$11:$E$40,MARZO!$AM$11:$AM$40,_xlfn.XLOOKUP($A218&amp;$B218,MARZO!$BC$11:$BC$40&amp;MARZO!$BD$11:$BD$40,MARZO!$CL$11:$CL$40,"A"))/1%,"")</f>
        <v/>
      </c>
      <c r="DH218" s="188" t="str">
        <f t="array" ref="DH218">IFERROR(_xlfn.XLOOKUP($A218&amp;$B218,ABRIL!$D$11:$D$40&amp;ABRIL!$E$11:$E$40,ABRIL!$AM$11:$AM$40,_xlfn.XLOOKUP($A218&amp;$B218,ABRIL!$BC$11:$BC$40&amp;ABRIL!$BD$11:$BD$40,ABRIL!$CL$11:$CL$40,"A"))/1%,"")</f>
        <v/>
      </c>
      <c r="DI218" s="188" t="str">
        <f t="array" ref="DI218">IFERROR(_xlfn.XLOOKUP($A218&amp;$B218,'ABRIL 2'!$D$11:$D$40&amp;'ABRIL 2'!$E$11:$E$40,'ABRIL 2'!$AM$11:$AM$40,_xlfn.XLOOKUP($A218&amp;$B218,'ABRIL 2'!$BC$11:$BC$40&amp;'ABRIL 2'!$BD$11:$BD$40,'ABRIL 2'!$CL$11:$CL$40,"A"))/1%,"")</f>
        <v/>
      </c>
      <c r="DJ218" s="188" t="str">
        <f t="array" ref="DJ218">IFERROR(_xlfn.XLOOKUP($A218&amp;$B218,MAYO!$D$11:$D$40&amp;MAYO!$E$11:$E$40,MAYO!$AM$11:$AM$40,_xlfn.XLOOKUP($A218&amp;$B218,MAYO!$BC$11:$BC$40&amp;MAYO!$BD$11:$BD$40,MAYO!$CL$11:$CL$40,"A"))/1%,"")</f>
        <v/>
      </c>
      <c r="DK218" s="188" t="str">
        <f t="array" ref="DK218">IFERROR(_xlfn.XLOOKUP($A218&amp;$B218,'MAYO 2'!$D$11:$D$40&amp;'MAYO 2'!$E$11:$E$40,'MAYO 2'!$AM$11:$AM$40,_xlfn.XLOOKUP($A218&amp;$B218,'MAYO 2'!$BC$11:$BC$40&amp;'MAYO 2'!$BD$11:$BD$40,'MAYO 2'!$CL$11:$CL$40,"A"))/1%,"")</f>
        <v/>
      </c>
      <c r="DL218" s="188" t="str">
        <f t="array" ref="DL218">IFERROR(_xlfn.XLOOKUP($A218&amp;$B218,JUNIO!$D$11:$D$40&amp;JUNIO!$E$11:$E$40,JUNIO!$AM$11:$AM$40,_xlfn.XLOOKUP($A218&amp;$B218,JUNIO!$BC$11:$BC$40&amp;JUNIO!$BD$11:$BD$40,JUNIO!$CL$11:$CL$40,"A"))/1%,"")</f>
        <v/>
      </c>
      <c r="DM218" s="188" t="str">
        <f t="array" ref="DM218">IFERROR(_xlfn.XLOOKUP($A218&amp;$B218,'JUNIO 2'!$D$11:$D$40&amp;'JUNIO 2'!$E$11:$E$40,'JUNIO 2'!$AM$11:$AM$40,_xlfn.XLOOKUP($A218&amp;$B218,'JUNIO 2'!$BC$11:$BC$40&amp;'JUNIO 2'!$BD$11:$BD$40,'JUNIO 2'!$CL$11:$CL$40,"A"))/1%,"")</f>
        <v/>
      </c>
      <c r="DN218" s="188" t="str">
        <f t="array" ref="DN218">IFERROR(_xlfn.XLOOKUP($A218&amp;$B218,JULIO!$D$11:$D$40&amp;JULIO!$E$11:$E$40,JULIO!$AM$11:$AM$40,_xlfn.XLOOKUP($A218&amp;$B218,JULIO!$BC$11:$BC$40&amp;JULIO!$BD$11:$BD$40,JULIO!$CL$11:$CL$40,"A"))/1%,"")</f>
        <v/>
      </c>
      <c r="DO218" s="188" t="str">
        <f t="array" ref="DO218">IFERROR(_xlfn.XLOOKUP($A218&amp;$B218,'JULIO 2'!$D$11:$D$40&amp;'JULIO 2'!$E$11:$E$40,'JULIO 2'!$AM$11:$AM$40,_xlfn.XLOOKUP($A218&amp;$B218,'JULIO 2'!$BC$11:$BC$40&amp;'JULIO 2'!$BD$11:$BD$40,'JULIO 2'!$CL$11:$CL$40,"A"))/1%,"")</f>
        <v/>
      </c>
      <c r="DP218" s="188" t="str">
        <f t="array" ref="DP218">IFERROR(_xlfn.XLOOKUP($A218&amp;$B218,AGOSTO!$D$11:$D$40&amp;AGOSTO!$E$11:$E$40,AGOSTO!$AM$11:$AM$40,_xlfn.XLOOKUP($A218&amp;$B218,AGOSTO!$BC$11:$BC$40&amp;AGOSTO!$BD$11:$BD$40,AGOSTO!$CL$11:$CL$40,"A"))/1%,"")</f>
        <v/>
      </c>
      <c r="DQ218" s="188" t="str">
        <f t="array" ref="DQ218">IFERROR(_xlfn.XLOOKUP($A218&amp;$B218,'AGOSTO 2'!$D$11:$D$40&amp;'AGOSTO 2'!$E$11:$E$40,'AGOSTO 2'!$AM$11:$AM$40,_xlfn.XLOOKUP($A218&amp;$B218,'AGOSTO 2'!$BC$11:$BC$40&amp;'AGOSTO 2'!$BD$11:$BD$40,'AGOSTO 2'!$CL$11:$CL$40,"A"))/1%,"")</f>
        <v/>
      </c>
      <c r="DR218" s="188" t="str">
        <f t="array" ref="DR218">IFERROR(_xlfn.XLOOKUP($A218&amp;$B218,SEPTIEMBRE!$D$11:$D$40&amp;SEPTIEMBRE!$E$11:$E$40,SEPTIEMBRE!$AM$11:$AM$40,_xlfn.XLOOKUP($A218&amp;$B218,SEPTIEMBRE!$BC$11:$BC$40&amp;SEPTIEMBRE!$BD$11:$BD$40,SEPTIEMBRE!$CL$11:$CL$40,"A"))/1%,"")</f>
        <v/>
      </c>
      <c r="DS218" s="188" t="str">
        <f t="array" ref="DS218">IFERROR(_xlfn.XLOOKUP($A218&amp;$B218,'SEPTIEMBRE 2'!$D$11:$D$40&amp;'SEPTIEMBRE 2'!$E$11:$E$40,'SEPTIEMBRE 2'!$AM$11:$AM$40,_xlfn.XLOOKUP($A218&amp;$B218,'SEPTIEMBRE 2'!$BC$11:$BC$40&amp;'SEPTIEMBRE 2'!$BD$11:$BD$40,'SEPTIEMBRE 2'!$CL$11:$CL$40,"A"))/1%,"")</f>
        <v/>
      </c>
      <c r="DT218" s="188" t="str">
        <f t="array" ref="DT218">IFERROR(_xlfn.XLOOKUP($A218&amp;$B218,'SEPTIEMBRE 3'!$D$11:$D$40&amp;'SEPTIEMBRE 3'!$E$11:$E$40,'SEPTIEMBRE 3'!$AM$11:$AM$40,_xlfn.XLOOKUP($A218&amp;$B218,'SEPTIEMBRE 3'!$BC$11:$BC$40&amp;'SEPTIEMBRE 3'!$BD$11:$BD$40,'SEPTIEMBRE 3'!$CL$11:$CL$40,"A"))/1%,"")</f>
        <v/>
      </c>
      <c r="DU218" s="188" t="str">
        <f t="array" ref="DU218">IFERROR(_xlfn.XLOOKUP($A218&amp;$B218,OCTUBRE!$D$11:$D$40&amp;OCTUBRE!$E$11:$E$40,OCTUBRE!$AM$11:$AM$40,_xlfn.XLOOKUP($A218&amp;$B218,OCTUBRE!$BC$11:$BC$40&amp;OCTUBRE!$BD$11:$BD$40,OCTUBRE!$CL$11:$CL$40,"A"))/1%,"")</f>
        <v/>
      </c>
      <c r="DV218" s="188" t="str">
        <f t="array" ref="DV218">IFERROR(_xlfn.XLOOKUP($A218&amp;$B218,'OCTUBRE 2'!$D$11:$D$40&amp;'OCTUBRE 2'!$E$11:$E$40,'OCTUBRE 2'!$AM$11:$AM$40,_xlfn.XLOOKUP($A218&amp;$B218,'OCTUBRE 2'!$BC$11:$BC$40&amp;'OCTUBRE 2'!$BD$11:$BD$40,'OCTUBRE 2'!$CL$11:$CL$40,"A"))/1%,"")</f>
        <v/>
      </c>
      <c r="DW218" s="188" t="str">
        <f t="array" ref="DW218">IFERROR(_xlfn.XLOOKUP($A218&amp;$B218,NOVIEMBRE!$D$11:$D$40&amp;NOVIEMBRE!$E$11:$E$40,NOVIEMBRE!$AM$11:$AM$40,_xlfn.XLOOKUP($A218&amp;$B218,NOVIEMBRE!$BC$11:$BC$40&amp;NOVIEMBRE!$BD$11:$BD$40,NOVIEMBRE!$CL$11:$CL$40,"A"))/1%,"")</f>
        <v/>
      </c>
      <c r="DX218" s="188" t="str">
        <f t="array" ref="DX218">IFERROR(_xlfn.XLOOKUP($A218&amp;$B218,'NOVIEMBRE 2'!$D$11:$D$40&amp;'NOVIEMBRE 2'!$E$11:$E$40,'NOVIEMBRE 2'!$AM$11:$AM$40,_xlfn.XLOOKUP($A218&amp;$B218,'NOVIEMBRE 2'!$BC$11:$BC$40&amp;'NOVIEMBRE 2'!$BD$11:$BD$40,'NOVIEMBRE 2'!$CL$11:$CL$40,"A"))/1%,"")</f>
        <v/>
      </c>
      <c r="DY218" s="188" t="str">
        <f t="array" ref="DY218">IFERROR(_xlfn.XLOOKUP($A218&amp;$B218,DICIEMBRE!$D$11:$D$40&amp;DICIEMBRE!$E$11:$E$40,DICIEMBRE!$AM$11:$AM$40,_xlfn.XLOOKUP($A218&amp;$B218,DICIEMBRE!$BC$11:$BC$40&amp;DICIEMBRE!$BD$11:$BD$40,DICIEMBRE!$CL$11:$CL$40,"A"))/1%,"")</f>
        <v/>
      </c>
      <c r="DZ218" s="381" t="str">
        <f t="shared" si="9"/>
        <v>-</v>
      </c>
      <c r="EA218" s="381" t="str">
        <f t="shared" si="10"/>
        <v>-</v>
      </c>
      <c r="EB218" s="381" t="str">
        <f t="shared" si="11"/>
        <v>-</v>
      </c>
      <c r="EC218" s="381" t="str">
        <f t="shared" si="12"/>
        <v>-</v>
      </c>
      <c r="ED218" s="381" t="str">
        <f t="shared" si="13"/>
        <v>-</v>
      </c>
      <c r="EE218" s="381" t="str">
        <f t="shared" si="14"/>
        <v>-</v>
      </c>
      <c r="EF218" s="381" t="str">
        <f t="shared" si="15"/>
        <v>-</v>
      </c>
      <c r="EG218" s="381" t="str">
        <f t="shared" si="16"/>
        <v>-</v>
      </c>
      <c r="EH218" s="381" t="str">
        <f t="shared" si="17"/>
        <v>-</v>
      </c>
      <c r="EI218" s="188" t="str">
        <f t="shared" si="18"/>
        <v/>
      </c>
      <c r="EJ218" s="382"/>
      <c r="EK218" s="382"/>
      <c r="EL218" s="383"/>
      <c r="EM218" s="21"/>
      <c r="EN218" s="384">
        <f t="array" ref="EN218">IFERROR(_xlfn.XLOOKUP($A218&amp;$B218,MARZO!$D$11:$D$40&amp;MARZO!$E$11:$E$40,MARZO!$AK$11:$AK$40,_xlfn.XLOOKUP($A218&amp;$B218,MARZO!$BC$11:$BC$40&amp;MARZO!$BD$11:$BD$40,MARZO!$CJ$11:$CJ$40,"A")),"")</f>
        <v>0</v>
      </c>
      <c r="EO218" s="384">
        <f t="array" ref="EO218">IFERROR(_xlfn.XLOOKUP($A218&amp;$B218,ABRIL!$D$11:$D$40&amp;ABRIL!$E$11:$E$40,ABRIL!$AK$11:$AK$40,_xlfn.XLOOKUP($A218&amp;$B218,ABRIL!$BC$11:$BC$40&amp;ABRIL!$BD$11:$BD$40,ABRIL!$CJ$11:$CJ$40,"A")),"")</f>
        <v>0</v>
      </c>
      <c r="EP218" s="384">
        <f t="array" ref="EP218">IFERROR(_xlfn.XLOOKUP($A218&amp;$B218,'ABRIL 2'!$D$11:$D$40&amp;'ABRIL 2'!$E$11:$E$40,'ABRIL 2'!$AK$11:$AK$40,_xlfn.XLOOKUP($A218&amp;$B218,'ABRIL 2'!$BC$11:$BC$40&amp;'ABRIL 2'!$BD$11:$BD$40,'ABRIL 2'!$CJ$11:$CJ$40,"A")),"")</f>
        <v>0</v>
      </c>
      <c r="EQ218" s="384">
        <f t="array" ref="EQ218">IFERROR(_xlfn.XLOOKUP($A218&amp;$B218,MAYO!$D$11:$D$40&amp;MAYO!$E$11:$E$40,MAYO!$AK$11:$AK$40,_xlfn.XLOOKUP($A218&amp;$B218,MAYO!$BC$11:$BC$40&amp;MAYO!$BD$11:$BD$40,MAYO!$CJ$11:$CJ$40,"A")),"")</f>
        <v>0</v>
      </c>
      <c r="ER218" s="384">
        <f t="array" ref="ER218">IFERROR(_xlfn.XLOOKUP($A218&amp;$B218,'MAYO 2'!$D$11:$D$40&amp;'MAYO 2'!$E$11:$E$40,'MAYO 2'!$AK$11:$AK$40,_xlfn.XLOOKUP($A218&amp;$B218,'MAYO 2'!$BC$11:$BC$40&amp;'MAYO 2'!$BD$11:$BD$40,'MAYO 2'!$CJ$11:$CJ$40,"A")),"")</f>
        <v>0</v>
      </c>
      <c r="ES218" s="384">
        <f t="array" ref="ES218">IFERROR(_xlfn.XLOOKUP($A218&amp;$B218,JUNIO!$D$11:$D$40&amp;JUNIO!$E$11:$E$40,JUNIO!$AK$11:$AK$40,_xlfn.XLOOKUP($A218&amp;$B218,JUNIO!$BC$11:$BC$40&amp;JUNIO!$BD$11:$BD$40,JUNIO!$CJ$11:$CJ$40,"A")),"")</f>
        <v>0</v>
      </c>
      <c r="ET218" s="384">
        <f t="array" ref="ET218">IFERROR(_xlfn.XLOOKUP($A218&amp;$B218,'JUNIO 2'!$D$11:$D$40&amp;'JUNIO 2'!$E$11:$E$40,'JUNIO 2'!$AK$11:$AK$40,_xlfn.XLOOKUP($A218&amp;$B218,'JUNIO 2'!$BC$11:$BC$40&amp;'JUNIO 2'!$BD$11:$BD$40,'JUNIO 2'!$CJ$11:$CJ$40,"A")),"")</f>
        <v>0</v>
      </c>
      <c r="EU218" s="384">
        <f t="array" ref="EU218">IFERROR(_xlfn.XLOOKUP($A218&amp;$B218,JULIO!$D$11:$D$40&amp;JULIO!$E$11:$E$40,JULIO!$AK$11:$AK$40,_xlfn.XLOOKUP($A218&amp;$B218,JULIO!$BC$11:$BC$40&amp;JULIO!$BD$11:$BD$40,JULIO!$CJ$11:$CJ$40,"A")),"")</f>
        <v>0</v>
      </c>
      <c r="EV218" s="384">
        <f t="array" ref="EV218">IFERROR(_xlfn.XLOOKUP($A218&amp;$B218,'JULIO 2'!$D$11:$D$40&amp;'JULIO 2'!$E$11:$E$40,'JULIO 2'!$AK$11:$AK$40,_xlfn.XLOOKUP($A218&amp;$B218,'JULIO 2'!$BC$11:$BC$40&amp;'JULIO 2'!$BD$11:$BD$40,'JULIO 2'!$CJ$11:$CJ$40,"A")),"")</f>
        <v>0</v>
      </c>
      <c r="EW218" s="384">
        <f t="array" ref="EW218">IFERROR(_xlfn.XLOOKUP($A218&amp;$B218,AGOSTO!$D$11:$D$40&amp;AGOSTO!$E$11:$E$40,AGOSTO!$AK$11:$AK$40,_xlfn.XLOOKUP($A218&amp;$B218,AGOSTO!$BC$11:$BC$40&amp;AGOSTO!$BD$11:$BD$40,AGOSTO!$CJ$11:$CJ$40,"A")),"")</f>
        <v>0</v>
      </c>
      <c r="EX218" s="384">
        <f t="array" ref="EX218">IFERROR(_xlfn.XLOOKUP($A218&amp;$B218,'AGOSTO 2'!$D$11:$D$40&amp;'AGOSTO 2'!$E$11:$E$40,'AGOSTO 2'!$AK$11:$AK$40,_xlfn.XLOOKUP($A218&amp;$B218,'AGOSTO 2'!$BC$11:$BC$40&amp;'AGOSTO 2'!$BD$11:$BD$40,'AGOSTO 2'!$CJ$11:$CJ$40,"A")),"")</f>
        <v>0</v>
      </c>
      <c r="EY218" s="384">
        <f t="array" ref="EY218">IFERROR(_xlfn.XLOOKUP($A218&amp;$B218,SEPTIEMBRE!$D$11:$D$40&amp;SEPTIEMBRE!$E$11:$E$40,SEPTIEMBRE!$AK$11:$AK$40,_xlfn.XLOOKUP($A218&amp;$B218,SEPTIEMBRE!$BC$11:$BC$40&amp;SEPTIEMBRE!$BD$11:$BD$40,SEPTIEMBRE!$CJ$11:$CJ$40,"A")),"")</f>
        <v>0</v>
      </c>
      <c r="EZ218" s="384">
        <f t="array" ref="EZ218">IFERROR(_xlfn.XLOOKUP($A218&amp;$B218,'SEPTIEMBRE 2'!$D$11:$D$40&amp;'SEPTIEMBRE 2'!$E$11:$E$40,'SEPTIEMBRE 2'!$AK$11:$AK$40,_xlfn.XLOOKUP($A218&amp;$B218,'SEPTIEMBRE 2'!$BC$11:$BC$40&amp;'SEPTIEMBRE 2'!$BD$11:$BD$40,'SEPTIEMBRE 2'!$CJ$11:$CJ$40,"A")),"")</f>
        <v>0</v>
      </c>
      <c r="FA218" s="384">
        <f t="array" ref="FA218">IFERROR(_xlfn.XLOOKUP($A218&amp;$B218,'SEPTIEMBRE 3'!$D$11:$D$40&amp;'SEPTIEMBRE 3'!$E$11:$E$40,'SEPTIEMBRE 3'!$AK$11:$AK$40,_xlfn.XLOOKUP($A218&amp;$B218,'SEPTIEMBRE 3'!$BC$11:$BC$40&amp;'SEPTIEMBRE 3'!$BD$11:$BD$40,'SEPTIEMBRE 3'!$CJ$11:$CJ$40,"A")),"")</f>
        <v>0</v>
      </c>
      <c r="FB218" s="384">
        <f t="array" ref="FB218">IFERROR(_xlfn.XLOOKUP($A218&amp;$B218,OCTUBRE!$D$11:$D$40&amp;OCTUBRE!$E$11:$E$40,OCTUBRE!$AK$11:$AK$40,_xlfn.XLOOKUP($A218&amp;$B218,OCTUBRE!$BC$11:$BC$40&amp;OCTUBRE!$BD$11:$BD$40,OCTUBRE!$CJ$11:$CJ$40,"A")),"")</f>
        <v>0</v>
      </c>
      <c r="FC218" s="384">
        <f t="array" ref="FC218">IFERROR(_xlfn.XLOOKUP($A218&amp;$B218,'OCTUBRE 2'!$D$11:$D$40&amp;'OCTUBRE 2'!$E$11:$E$40,'OCTUBRE 2'!$AK$11:$AK$40,_xlfn.XLOOKUP($A218&amp;$B218,'OCTUBRE 2'!$BC$11:$BC$40&amp;'OCTUBRE 2'!$BD$11:$BD$40,'OCTUBRE 2'!$CJ$11:$CJ$40,"A")),"")</f>
        <v>0</v>
      </c>
      <c r="FD218" s="384">
        <f t="array" ref="FD218">IFERROR(_xlfn.XLOOKUP($A218&amp;$B218,NOVIEMBRE!$D$11:$D$40&amp;NOVIEMBRE!$E$11:$E$40,NOVIEMBRE!$AK$11:$AK$40,_xlfn.XLOOKUP($A218&amp;$B218,NOVIEMBRE!$BC$11:$BC$40&amp;NOVIEMBRE!$BD$11:$BD$40,NOVIEMBRE!$CJ$11:$CJ$40,"A")),"")</f>
        <v>0</v>
      </c>
      <c r="FE218" s="384">
        <f t="array" ref="FE218">IFERROR(_xlfn.XLOOKUP($A218&amp;$B218,'NOVIEMBRE 2'!$D$11:$D$40&amp;'NOVIEMBRE 2'!$E$11:$E$40,'NOVIEMBRE 2'!$AK$11:$AK$40,_xlfn.XLOOKUP($A218&amp;$B218,'NOVIEMBRE 2'!$BC$11:$BC$40&amp;'NOVIEMBRE 2'!$BD$11:$BD$40,'NOVIEMBRE 2'!$CJ$11:$CJ$40,"A")),"")</f>
        <v>0</v>
      </c>
      <c r="FF218" s="385">
        <f t="array" ref="FF218">IFERROR(_xlfn.XLOOKUP($A218&amp;$B218,DICIEMBRE!$D$11:$D$40&amp;DICIEMBRE!$E$11:$E$40,DICIEMBRE!$AK$11:$AK$40,_xlfn.XLOOKUP($A218&amp;$B218,DICIEMBRE!$BC$11:$BC$40&amp;DICIEMBRE!$BD$11:$BD$40,DICIEMBRE!$CJ$11:$CJ$40,"A")),"")</f>
        <v>0</v>
      </c>
      <c r="FG218" s="386" t="str">
        <f t="shared" si="19"/>
        <v/>
      </c>
      <c r="FH218" s="386" t="str">
        <f t="array" ref="FH218">IF(
 COUNT(DZ218:EH218)=0,
 "-",
 IF(
  COUNT(DZ218:EH218) &lt; COUNTA(DZ218:EH218),
  REPT("🟩", ROUND(COUNT(DZ218:EH218)/COUNTA(DZ218:EH218)*5, 0)) &amp;
  REPT("⬜", 5 - ROUND(COUNT(DZ218:EH218)/COUNTA(DZ218:EH218)*5, 0)),
  IF(
    AVERAGE(IF(DZ218:EH218&lt;&gt;"", DZ218:EH218, )) &gt;= 70, "🟩🟩🟩🟩🟩",
    IF(
      AVERAGE(IF(DZ218:EH218&lt;&gt;"",DZ218:EH218, )) &gt;= 56, "🟨🟨🟨🟨🟨",
      "🟥🟥🟥🟥🟥"
    )
  )
 )
)
</f>
        <v>-</v>
      </c>
    </row>
    <row r="219" ht="15.75" customHeight="1">
      <c r="A219" s="168"/>
      <c r="B219" s="169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1"/>
      <c r="N219" s="172" t="str">
        <f t="shared" si="1"/>
        <v/>
      </c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2" t="str">
        <f t="shared" si="2"/>
        <v/>
      </c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2" t="str">
        <f t="shared" si="3"/>
        <v/>
      </c>
      <c r="AM219" s="173"/>
      <c r="AN219" s="173"/>
      <c r="AO219" s="173"/>
      <c r="AP219" s="173"/>
      <c r="AQ219" s="173"/>
      <c r="AR219" s="173"/>
      <c r="AS219" s="173"/>
      <c r="AT219" s="173"/>
      <c r="AU219" s="173"/>
      <c r="AV219" s="171"/>
      <c r="AW219" s="171"/>
      <c r="AX219" s="172" t="str">
        <f t="shared" si="4"/>
        <v/>
      </c>
      <c r="AY219" s="173"/>
      <c r="AZ219" s="173"/>
      <c r="BA219" s="173"/>
      <c r="BB219" s="173"/>
      <c r="BC219" s="173"/>
      <c r="BD219" s="173"/>
      <c r="BE219" s="173"/>
      <c r="BF219" s="173"/>
      <c r="BG219" s="173"/>
      <c r="BH219" s="173"/>
      <c r="BI219" s="173"/>
      <c r="BJ219" s="172" t="str">
        <f t="shared" si="5"/>
        <v/>
      </c>
      <c r="BK219" s="173"/>
      <c r="BL219" s="173"/>
      <c r="BM219" s="173"/>
      <c r="BN219" s="173"/>
      <c r="BO219" s="173"/>
      <c r="BP219" s="173"/>
      <c r="BQ219" s="173"/>
      <c r="BR219" s="173"/>
      <c r="BS219" s="173"/>
      <c r="BT219" s="173"/>
      <c r="BU219" s="173"/>
      <c r="BV219" s="172" t="str">
        <f t="shared" si="6"/>
        <v/>
      </c>
      <c r="BW219" s="173"/>
      <c r="BX219" s="173"/>
      <c r="BY219" s="173"/>
      <c r="BZ219" s="171"/>
      <c r="CA219" s="171"/>
      <c r="CB219" s="171"/>
      <c r="CC219" s="171"/>
      <c r="CD219" s="171"/>
      <c r="CE219" s="171"/>
      <c r="CF219" s="171"/>
      <c r="CG219" s="171"/>
      <c r="CH219" s="172" t="str">
        <f t="shared" si="7"/>
        <v/>
      </c>
      <c r="CI219" s="171"/>
      <c r="CJ219" s="173"/>
      <c r="CK219" s="173"/>
      <c r="CL219" s="173"/>
      <c r="CM219" s="173"/>
      <c r="CN219" s="171"/>
      <c r="CO219" s="171"/>
      <c r="CP219" s="171"/>
      <c r="CQ219" s="173"/>
      <c r="CR219" s="171"/>
      <c r="CS219" s="171"/>
      <c r="CT219" s="172" t="str">
        <f t="shared" si="8"/>
        <v/>
      </c>
      <c r="CU219" s="172"/>
      <c r="CV219" s="172"/>
      <c r="CW219" s="172"/>
      <c r="CX219" s="172"/>
      <c r="CY219" s="172"/>
      <c r="CZ219" s="172"/>
      <c r="DA219" s="172"/>
      <c r="DB219" s="172"/>
      <c r="DC219" s="172"/>
      <c r="DD219" s="172"/>
      <c r="DE219" s="172"/>
      <c r="DF219" s="172"/>
      <c r="DG219" s="188" t="str">
        <f t="array" ref="DG219">IFERROR(_xlfn.XLOOKUP($A219&amp;B219,MARZO!$D$11:$D$40&amp;MARZO!$E$11:$E$40,MARZO!$AM$11:$AM$40,_xlfn.XLOOKUP($A219&amp;$B219,MARZO!$BC$11:$BC$40&amp;MARZO!$BD$11:$BD$40,MARZO!$CL$11:$CL$40,"A"))/1%,"")</f>
        <v/>
      </c>
      <c r="DH219" s="188" t="str">
        <f t="array" ref="DH219">IFERROR(_xlfn.XLOOKUP($A219&amp;$B219,ABRIL!$D$11:$D$40&amp;ABRIL!$E$11:$E$40,ABRIL!$AM$11:$AM$40,_xlfn.XLOOKUP($A219&amp;$B219,ABRIL!$BC$11:$BC$40&amp;ABRIL!$BD$11:$BD$40,ABRIL!$CL$11:$CL$40,"A"))/1%,"")</f>
        <v/>
      </c>
      <c r="DI219" s="188" t="str">
        <f t="array" ref="DI219">IFERROR(_xlfn.XLOOKUP($A219&amp;$B219,'ABRIL 2'!$D$11:$D$40&amp;'ABRIL 2'!$E$11:$E$40,'ABRIL 2'!$AM$11:$AM$40,_xlfn.XLOOKUP($A219&amp;$B219,'ABRIL 2'!$BC$11:$BC$40&amp;'ABRIL 2'!$BD$11:$BD$40,'ABRIL 2'!$CL$11:$CL$40,"A"))/1%,"")</f>
        <v/>
      </c>
      <c r="DJ219" s="188" t="str">
        <f t="array" ref="DJ219">IFERROR(_xlfn.XLOOKUP($A219&amp;$B219,MAYO!$D$11:$D$40&amp;MAYO!$E$11:$E$40,MAYO!$AM$11:$AM$40,_xlfn.XLOOKUP($A219&amp;$B219,MAYO!$BC$11:$BC$40&amp;MAYO!$BD$11:$BD$40,MAYO!$CL$11:$CL$40,"A"))/1%,"")</f>
        <v/>
      </c>
      <c r="DK219" s="188" t="str">
        <f t="array" ref="DK219">IFERROR(_xlfn.XLOOKUP($A219&amp;$B219,'MAYO 2'!$D$11:$D$40&amp;'MAYO 2'!$E$11:$E$40,'MAYO 2'!$AM$11:$AM$40,_xlfn.XLOOKUP($A219&amp;$B219,'MAYO 2'!$BC$11:$BC$40&amp;'MAYO 2'!$BD$11:$BD$40,'MAYO 2'!$CL$11:$CL$40,"A"))/1%,"")</f>
        <v/>
      </c>
      <c r="DL219" s="188" t="str">
        <f t="array" ref="DL219">IFERROR(_xlfn.XLOOKUP($A219&amp;$B219,JUNIO!$D$11:$D$40&amp;JUNIO!$E$11:$E$40,JUNIO!$AM$11:$AM$40,_xlfn.XLOOKUP($A219&amp;$B219,JUNIO!$BC$11:$BC$40&amp;JUNIO!$BD$11:$BD$40,JUNIO!$CL$11:$CL$40,"A"))/1%,"")</f>
        <v/>
      </c>
      <c r="DM219" s="188" t="str">
        <f t="array" ref="DM219">IFERROR(_xlfn.XLOOKUP($A219&amp;$B219,'JUNIO 2'!$D$11:$D$40&amp;'JUNIO 2'!$E$11:$E$40,'JUNIO 2'!$AM$11:$AM$40,_xlfn.XLOOKUP($A219&amp;$B219,'JUNIO 2'!$BC$11:$BC$40&amp;'JUNIO 2'!$BD$11:$BD$40,'JUNIO 2'!$CL$11:$CL$40,"A"))/1%,"")</f>
        <v/>
      </c>
      <c r="DN219" s="188" t="str">
        <f t="array" ref="DN219">IFERROR(_xlfn.XLOOKUP($A219&amp;$B219,JULIO!$D$11:$D$40&amp;JULIO!$E$11:$E$40,JULIO!$AM$11:$AM$40,_xlfn.XLOOKUP($A219&amp;$B219,JULIO!$BC$11:$BC$40&amp;JULIO!$BD$11:$BD$40,JULIO!$CL$11:$CL$40,"A"))/1%,"")</f>
        <v/>
      </c>
      <c r="DO219" s="188" t="str">
        <f t="array" ref="DO219">IFERROR(_xlfn.XLOOKUP($A219&amp;$B219,'JULIO 2'!$D$11:$D$40&amp;'JULIO 2'!$E$11:$E$40,'JULIO 2'!$AM$11:$AM$40,_xlfn.XLOOKUP($A219&amp;$B219,'JULIO 2'!$BC$11:$BC$40&amp;'JULIO 2'!$BD$11:$BD$40,'JULIO 2'!$CL$11:$CL$40,"A"))/1%,"")</f>
        <v/>
      </c>
      <c r="DP219" s="188" t="str">
        <f t="array" ref="DP219">IFERROR(_xlfn.XLOOKUP($A219&amp;$B219,AGOSTO!$D$11:$D$40&amp;AGOSTO!$E$11:$E$40,AGOSTO!$AM$11:$AM$40,_xlfn.XLOOKUP($A219&amp;$B219,AGOSTO!$BC$11:$BC$40&amp;AGOSTO!$BD$11:$BD$40,AGOSTO!$CL$11:$CL$40,"A"))/1%,"")</f>
        <v/>
      </c>
      <c r="DQ219" s="188" t="str">
        <f t="array" ref="DQ219">IFERROR(_xlfn.XLOOKUP($A219&amp;$B219,'AGOSTO 2'!$D$11:$D$40&amp;'AGOSTO 2'!$E$11:$E$40,'AGOSTO 2'!$AM$11:$AM$40,_xlfn.XLOOKUP($A219&amp;$B219,'AGOSTO 2'!$BC$11:$BC$40&amp;'AGOSTO 2'!$BD$11:$BD$40,'AGOSTO 2'!$CL$11:$CL$40,"A"))/1%,"")</f>
        <v/>
      </c>
      <c r="DR219" s="188" t="str">
        <f t="array" ref="DR219">IFERROR(_xlfn.XLOOKUP($A219&amp;$B219,SEPTIEMBRE!$D$11:$D$40&amp;SEPTIEMBRE!$E$11:$E$40,SEPTIEMBRE!$AM$11:$AM$40,_xlfn.XLOOKUP($A219&amp;$B219,SEPTIEMBRE!$BC$11:$BC$40&amp;SEPTIEMBRE!$BD$11:$BD$40,SEPTIEMBRE!$CL$11:$CL$40,"A"))/1%,"")</f>
        <v/>
      </c>
      <c r="DS219" s="188" t="str">
        <f t="array" ref="DS219">IFERROR(_xlfn.XLOOKUP($A219&amp;$B219,'SEPTIEMBRE 2'!$D$11:$D$40&amp;'SEPTIEMBRE 2'!$E$11:$E$40,'SEPTIEMBRE 2'!$AM$11:$AM$40,_xlfn.XLOOKUP($A219&amp;$B219,'SEPTIEMBRE 2'!$BC$11:$BC$40&amp;'SEPTIEMBRE 2'!$BD$11:$BD$40,'SEPTIEMBRE 2'!$CL$11:$CL$40,"A"))/1%,"")</f>
        <v/>
      </c>
      <c r="DT219" s="188" t="str">
        <f t="array" ref="DT219">IFERROR(_xlfn.XLOOKUP($A219&amp;$B219,'SEPTIEMBRE 3'!$D$11:$D$40&amp;'SEPTIEMBRE 3'!$E$11:$E$40,'SEPTIEMBRE 3'!$AM$11:$AM$40,_xlfn.XLOOKUP($A219&amp;$B219,'SEPTIEMBRE 3'!$BC$11:$BC$40&amp;'SEPTIEMBRE 3'!$BD$11:$BD$40,'SEPTIEMBRE 3'!$CL$11:$CL$40,"A"))/1%,"")</f>
        <v/>
      </c>
      <c r="DU219" s="188" t="str">
        <f t="array" ref="DU219">IFERROR(_xlfn.XLOOKUP($A219&amp;$B219,OCTUBRE!$D$11:$D$40&amp;OCTUBRE!$E$11:$E$40,OCTUBRE!$AM$11:$AM$40,_xlfn.XLOOKUP($A219&amp;$B219,OCTUBRE!$BC$11:$BC$40&amp;OCTUBRE!$BD$11:$BD$40,OCTUBRE!$CL$11:$CL$40,"A"))/1%,"")</f>
        <v/>
      </c>
      <c r="DV219" s="188" t="str">
        <f t="array" ref="DV219">IFERROR(_xlfn.XLOOKUP($A219&amp;$B219,'OCTUBRE 2'!$D$11:$D$40&amp;'OCTUBRE 2'!$E$11:$E$40,'OCTUBRE 2'!$AM$11:$AM$40,_xlfn.XLOOKUP($A219&amp;$B219,'OCTUBRE 2'!$BC$11:$BC$40&amp;'OCTUBRE 2'!$BD$11:$BD$40,'OCTUBRE 2'!$CL$11:$CL$40,"A"))/1%,"")</f>
        <v/>
      </c>
      <c r="DW219" s="188" t="str">
        <f t="array" ref="DW219">IFERROR(_xlfn.XLOOKUP($A219&amp;$B219,NOVIEMBRE!$D$11:$D$40&amp;NOVIEMBRE!$E$11:$E$40,NOVIEMBRE!$AM$11:$AM$40,_xlfn.XLOOKUP($A219&amp;$B219,NOVIEMBRE!$BC$11:$BC$40&amp;NOVIEMBRE!$BD$11:$BD$40,NOVIEMBRE!$CL$11:$CL$40,"A"))/1%,"")</f>
        <v/>
      </c>
      <c r="DX219" s="188" t="str">
        <f t="array" ref="DX219">IFERROR(_xlfn.XLOOKUP($A219&amp;$B219,'NOVIEMBRE 2'!$D$11:$D$40&amp;'NOVIEMBRE 2'!$E$11:$E$40,'NOVIEMBRE 2'!$AM$11:$AM$40,_xlfn.XLOOKUP($A219&amp;$B219,'NOVIEMBRE 2'!$BC$11:$BC$40&amp;'NOVIEMBRE 2'!$BD$11:$BD$40,'NOVIEMBRE 2'!$CL$11:$CL$40,"A"))/1%,"")</f>
        <v/>
      </c>
      <c r="DY219" s="188" t="str">
        <f t="array" ref="DY219">IFERROR(_xlfn.XLOOKUP($A219&amp;$B219,DICIEMBRE!$D$11:$D$40&amp;DICIEMBRE!$E$11:$E$40,DICIEMBRE!$AM$11:$AM$40,_xlfn.XLOOKUP($A219&amp;$B219,DICIEMBRE!$BC$11:$BC$40&amp;DICIEMBRE!$BD$11:$BD$40,DICIEMBRE!$CL$11:$CL$40,"A"))/1%,"")</f>
        <v/>
      </c>
      <c r="DZ219" s="381" t="str">
        <f t="shared" si="9"/>
        <v>-</v>
      </c>
      <c r="EA219" s="381" t="str">
        <f t="shared" si="10"/>
        <v>-</v>
      </c>
      <c r="EB219" s="381" t="str">
        <f t="shared" si="11"/>
        <v>-</v>
      </c>
      <c r="EC219" s="381" t="str">
        <f t="shared" si="12"/>
        <v>-</v>
      </c>
      <c r="ED219" s="381" t="str">
        <f t="shared" si="13"/>
        <v>-</v>
      </c>
      <c r="EE219" s="381" t="str">
        <f t="shared" si="14"/>
        <v>-</v>
      </c>
      <c r="EF219" s="381" t="str">
        <f t="shared" si="15"/>
        <v>-</v>
      </c>
      <c r="EG219" s="381" t="str">
        <f t="shared" si="16"/>
        <v>-</v>
      </c>
      <c r="EH219" s="381" t="str">
        <f t="shared" si="17"/>
        <v>-</v>
      </c>
      <c r="EI219" s="188" t="str">
        <f t="shared" si="18"/>
        <v/>
      </c>
      <c r="EJ219" s="382"/>
      <c r="EK219" s="382"/>
      <c r="EL219" s="383"/>
      <c r="EM219" s="21"/>
      <c r="EN219" s="384">
        <f t="array" ref="EN219">IFERROR(_xlfn.XLOOKUP($A219&amp;$B219,MARZO!$D$11:$D$40&amp;MARZO!$E$11:$E$40,MARZO!$AK$11:$AK$40,_xlfn.XLOOKUP($A219&amp;$B219,MARZO!$BC$11:$BC$40&amp;MARZO!$BD$11:$BD$40,MARZO!$CJ$11:$CJ$40,"A")),"")</f>
        <v>0</v>
      </c>
      <c r="EO219" s="384">
        <f t="array" ref="EO219">IFERROR(_xlfn.XLOOKUP($A219&amp;$B219,ABRIL!$D$11:$D$40&amp;ABRIL!$E$11:$E$40,ABRIL!$AK$11:$AK$40,_xlfn.XLOOKUP($A219&amp;$B219,ABRIL!$BC$11:$BC$40&amp;ABRIL!$BD$11:$BD$40,ABRIL!$CJ$11:$CJ$40,"A")),"")</f>
        <v>0</v>
      </c>
      <c r="EP219" s="384">
        <f t="array" ref="EP219">IFERROR(_xlfn.XLOOKUP($A219&amp;$B219,'ABRIL 2'!$D$11:$D$40&amp;'ABRIL 2'!$E$11:$E$40,'ABRIL 2'!$AK$11:$AK$40,_xlfn.XLOOKUP($A219&amp;$B219,'ABRIL 2'!$BC$11:$BC$40&amp;'ABRIL 2'!$BD$11:$BD$40,'ABRIL 2'!$CJ$11:$CJ$40,"A")),"")</f>
        <v>0</v>
      </c>
      <c r="EQ219" s="384">
        <f t="array" ref="EQ219">IFERROR(_xlfn.XLOOKUP($A219&amp;$B219,MAYO!$D$11:$D$40&amp;MAYO!$E$11:$E$40,MAYO!$AK$11:$AK$40,_xlfn.XLOOKUP($A219&amp;$B219,MAYO!$BC$11:$BC$40&amp;MAYO!$BD$11:$BD$40,MAYO!$CJ$11:$CJ$40,"A")),"")</f>
        <v>0</v>
      </c>
      <c r="ER219" s="384">
        <f t="array" ref="ER219">IFERROR(_xlfn.XLOOKUP($A219&amp;$B219,'MAYO 2'!$D$11:$D$40&amp;'MAYO 2'!$E$11:$E$40,'MAYO 2'!$AK$11:$AK$40,_xlfn.XLOOKUP($A219&amp;$B219,'MAYO 2'!$BC$11:$BC$40&amp;'MAYO 2'!$BD$11:$BD$40,'MAYO 2'!$CJ$11:$CJ$40,"A")),"")</f>
        <v>0</v>
      </c>
      <c r="ES219" s="384">
        <f t="array" ref="ES219">IFERROR(_xlfn.XLOOKUP($A219&amp;$B219,JUNIO!$D$11:$D$40&amp;JUNIO!$E$11:$E$40,JUNIO!$AK$11:$AK$40,_xlfn.XLOOKUP($A219&amp;$B219,JUNIO!$BC$11:$BC$40&amp;JUNIO!$BD$11:$BD$40,JUNIO!$CJ$11:$CJ$40,"A")),"")</f>
        <v>0</v>
      </c>
      <c r="ET219" s="384">
        <f t="array" ref="ET219">IFERROR(_xlfn.XLOOKUP($A219&amp;$B219,'JUNIO 2'!$D$11:$D$40&amp;'JUNIO 2'!$E$11:$E$40,'JUNIO 2'!$AK$11:$AK$40,_xlfn.XLOOKUP($A219&amp;$B219,'JUNIO 2'!$BC$11:$BC$40&amp;'JUNIO 2'!$BD$11:$BD$40,'JUNIO 2'!$CJ$11:$CJ$40,"A")),"")</f>
        <v>0</v>
      </c>
      <c r="EU219" s="384">
        <f t="array" ref="EU219">IFERROR(_xlfn.XLOOKUP($A219&amp;$B219,JULIO!$D$11:$D$40&amp;JULIO!$E$11:$E$40,JULIO!$AK$11:$AK$40,_xlfn.XLOOKUP($A219&amp;$B219,JULIO!$BC$11:$BC$40&amp;JULIO!$BD$11:$BD$40,JULIO!$CJ$11:$CJ$40,"A")),"")</f>
        <v>0</v>
      </c>
      <c r="EV219" s="384">
        <f t="array" ref="EV219">IFERROR(_xlfn.XLOOKUP($A219&amp;$B219,'JULIO 2'!$D$11:$D$40&amp;'JULIO 2'!$E$11:$E$40,'JULIO 2'!$AK$11:$AK$40,_xlfn.XLOOKUP($A219&amp;$B219,'JULIO 2'!$BC$11:$BC$40&amp;'JULIO 2'!$BD$11:$BD$40,'JULIO 2'!$CJ$11:$CJ$40,"A")),"")</f>
        <v>0</v>
      </c>
      <c r="EW219" s="384">
        <f t="array" ref="EW219">IFERROR(_xlfn.XLOOKUP($A219&amp;$B219,AGOSTO!$D$11:$D$40&amp;AGOSTO!$E$11:$E$40,AGOSTO!$AK$11:$AK$40,_xlfn.XLOOKUP($A219&amp;$B219,AGOSTO!$BC$11:$BC$40&amp;AGOSTO!$BD$11:$BD$40,AGOSTO!$CJ$11:$CJ$40,"A")),"")</f>
        <v>0</v>
      </c>
      <c r="EX219" s="384">
        <f t="array" ref="EX219">IFERROR(_xlfn.XLOOKUP($A219&amp;$B219,'AGOSTO 2'!$D$11:$D$40&amp;'AGOSTO 2'!$E$11:$E$40,'AGOSTO 2'!$AK$11:$AK$40,_xlfn.XLOOKUP($A219&amp;$B219,'AGOSTO 2'!$BC$11:$BC$40&amp;'AGOSTO 2'!$BD$11:$BD$40,'AGOSTO 2'!$CJ$11:$CJ$40,"A")),"")</f>
        <v>0</v>
      </c>
      <c r="EY219" s="384">
        <f t="array" ref="EY219">IFERROR(_xlfn.XLOOKUP($A219&amp;$B219,SEPTIEMBRE!$D$11:$D$40&amp;SEPTIEMBRE!$E$11:$E$40,SEPTIEMBRE!$AK$11:$AK$40,_xlfn.XLOOKUP($A219&amp;$B219,SEPTIEMBRE!$BC$11:$BC$40&amp;SEPTIEMBRE!$BD$11:$BD$40,SEPTIEMBRE!$CJ$11:$CJ$40,"A")),"")</f>
        <v>0</v>
      </c>
      <c r="EZ219" s="384">
        <f t="array" ref="EZ219">IFERROR(_xlfn.XLOOKUP($A219&amp;$B219,'SEPTIEMBRE 2'!$D$11:$D$40&amp;'SEPTIEMBRE 2'!$E$11:$E$40,'SEPTIEMBRE 2'!$AK$11:$AK$40,_xlfn.XLOOKUP($A219&amp;$B219,'SEPTIEMBRE 2'!$BC$11:$BC$40&amp;'SEPTIEMBRE 2'!$BD$11:$BD$40,'SEPTIEMBRE 2'!$CJ$11:$CJ$40,"A")),"")</f>
        <v>0</v>
      </c>
      <c r="FA219" s="384">
        <f t="array" ref="FA219">IFERROR(_xlfn.XLOOKUP($A219&amp;$B219,'SEPTIEMBRE 3'!$D$11:$D$40&amp;'SEPTIEMBRE 3'!$E$11:$E$40,'SEPTIEMBRE 3'!$AK$11:$AK$40,_xlfn.XLOOKUP($A219&amp;$B219,'SEPTIEMBRE 3'!$BC$11:$BC$40&amp;'SEPTIEMBRE 3'!$BD$11:$BD$40,'SEPTIEMBRE 3'!$CJ$11:$CJ$40,"A")),"")</f>
        <v>0</v>
      </c>
      <c r="FB219" s="384">
        <f t="array" ref="FB219">IFERROR(_xlfn.XLOOKUP($A219&amp;$B219,OCTUBRE!$D$11:$D$40&amp;OCTUBRE!$E$11:$E$40,OCTUBRE!$AK$11:$AK$40,_xlfn.XLOOKUP($A219&amp;$B219,OCTUBRE!$BC$11:$BC$40&amp;OCTUBRE!$BD$11:$BD$40,OCTUBRE!$CJ$11:$CJ$40,"A")),"")</f>
        <v>0</v>
      </c>
      <c r="FC219" s="384">
        <f t="array" ref="FC219">IFERROR(_xlfn.XLOOKUP($A219&amp;$B219,'OCTUBRE 2'!$D$11:$D$40&amp;'OCTUBRE 2'!$E$11:$E$40,'OCTUBRE 2'!$AK$11:$AK$40,_xlfn.XLOOKUP($A219&amp;$B219,'OCTUBRE 2'!$BC$11:$BC$40&amp;'OCTUBRE 2'!$BD$11:$BD$40,'OCTUBRE 2'!$CJ$11:$CJ$40,"A")),"")</f>
        <v>0</v>
      </c>
      <c r="FD219" s="384">
        <f t="array" ref="FD219">IFERROR(_xlfn.XLOOKUP($A219&amp;$B219,NOVIEMBRE!$D$11:$D$40&amp;NOVIEMBRE!$E$11:$E$40,NOVIEMBRE!$AK$11:$AK$40,_xlfn.XLOOKUP($A219&amp;$B219,NOVIEMBRE!$BC$11:$BC$40&amp;NOVIEMBRE!$BD$11:$BD$40,NOVIEMBRE!$CJ$11:$CJ$40,"A")),"")</f>
        <v>0</v>
      </c>
      <c r="FE219" s="384">
        <f t="array" ref="FE219">IFERROR(_xlfn.XLOOKUP($A219&amp;$B219,'NOVIEMBRE 2'!$D$11:$D$40&amp;'NOVIEMBRE 2'!$E$11:$E$40,'NOVIEMBRE 2'!$AK$11:$AK$40,_xlfn.XLOOKUP($A219&amp;$B219,'NOVIEMBRE 2'!$BC$11:$BC$40&amp;'NOVIEMBRE 2'!$BD$11:$BD$40,'NOVIEMBRE 2'!$CJ$11:$CJ$40,"A")),"")</f>
        <v>0</v>
      </c>
      <c r="FF219" s="385">
        <f t="array" ref="FF219">IFERROR(_xlfn.XLOOKUP($A219&amp;$B219,DICIEMBRE!$D$11:$D$40&amp;DICIEMBRE!$E$11:$E$40,DICIEMBRE!$AK$11:$AK$40,_xlfn.XLOOKUP($A219&amp;$B219,DICIEMBRE!$BC$11:$BC$40&amp;DICIEMBRE!$BD$11:$BD$40,DICIEMBRE!$CJ$11:$CJ$40,"A")),"")</f>
        <v>0</v>
      </c>
      <c r="FG219" s="386" t="str">
        <f t="shared" si="19"/>
        <v/>
      </c>
      <c r="FH219" s="386" t="str">
        <f t="array" ref="FH219">IF(
 COUNT(DZ219:EH219)=0,
 "-",
 IF(
  COUNT(DZ219:EH219) &lt; COUNTA(DZ219:EH219),
  REPT("🟩", ROUND(COUNT(DZ219:EH219)/COUNTA(DZ219:EH219)*5, 0)) &amp;
  REPT("⬜", 5 - ROUND(COUNT(DZ219:EH219)/COUNTA(DZ219:EH219)*5, 0)),
  IF(
    AVERAGE(IF(DZ219:EH219&lt;&gt;"", DZ219:EH219, )) &gt;= 70, "🟩🟩🟩🟩🟩",
    IF(
      AVERAGE(IF(DZ219:EH219&lt;&gt;"",DZ219:EH219, )) &gt;= 56, "🟨🟨🟨🟨🟨",
      "🟥🟥🟥🟥🟥"
    )
  )
 )
)
</f>
        <v>-</v>
      </c>
    </row>
    <row r="220" ht="15.75" customHeight="1">
      <c r="A220" s="168"/>
      <c r="B220" s="169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1"/>
      <c r="N220" s="172" t="str">
        <f t="shared" si="1"/>
        <v/>
      </c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2" t="str">
        <f t="shared" si="2"/>
        <v/>
      </c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2" t="str">
        <f t="shared" si="3"/>
        <v/>
      </c>
      <c r="AM220" s="173"/>
      <c r="AN220" s="173"/>
      <c r="AO220" s="173"/>
      <c r="AP220" s="173"/>
      <c r="AQ220" s="173"/>
      <c r="AR220" s="173"/>
      <c r="AS220" s="173"/>
      <c r="AT220" s="173"/>
      <c r="AU220" s="173"/>
      <c r="AV220" s="171"/>
      <c r="AW220" s="171"/>
      <c r="AX220" s="172" t="str">
        <f t="shared" si="4"/>
        <v/>
      </c>
      <c r="AY220" s="173"/>
      <c r="AZ220" s="173"/>
      <c r="BA220" s="173"/>
      <c r="BB220" s="173"/>
      <c r="BC220" s="173"/>
      <c r="BD220" s="173"/>
      <c r="BE220" s="173"/>
      <c r="BF220" s="173"/>
      <c r="BG220" s="173"/>
      <c r="BH220" s="173"/>
      <c r="BI220" s="173"/>
      <c r="BJ220" s="172" t="str">
        <f t="shared" si="5"/>
        <v/>
      </c>
      <c r="BK220" s="173"/>
      <c r="BL220" s="173"/>
      <c r="BM220" s="173"/>
      <c r="BN220" s="173"/>
      <c r="BO220" s="173"/>
      <c r="BP220" s="173"/>
      <c r="BQ220" s="173"/>
      <c r="BR220" s="173"/>
      <c r="BS220" s="173"/>
      <c r="BT220" s="173"/>
      <c r="BU220" s="173"/>
      <c r="BV220" s="172" t="str">
        <f t="shared" si="6"/>
        <v/>
      </c>
      <c r="BW220" s="173"/>
      <c r="BX220" s="173"/>
      <c r="BY220" s="173"/>
      <c r="BZ220" s="171"/>
      <c r="CA220" s="171"/>
      <c r="CB220" s="171"/>
      <c r="CC220" s="171"/>
      <c r="CD220" s="171"/>
      <c r="CE220" s="171"/>
      <c r="CF220" s="171"/>
      <c r="CG220" s="171"/>
      <c r="CH220" s="172" t="str">
        <f t="shared" si="7"/>
        <v/>
      </c>
      <c r="CI220" s="171"/>
      <c r="CJ220" s="173"/>
      <c r="CK220" s="173"/>
      <c r="CL220" s="173"/>
      <c r="CM220" s="173"/>
      <c r="CN220" s="171"/>
      <c r="CO220" s="171"/>
      <c r="CP220" s="171"/>
      <c r="CQ220" s="173"/>
      <c r="CR220" s="171"/>
      <c r="CS220" s="171"/>
      <c r="CT220" s="172" t="str">
        <f t="shared" si="8"/>
        <v/>
      </c>
      <c r="CU220" s="172"/>
      <c r="CV220" s="172"/>
      <c r="CW220" s="172"/>
      <c r="CX220" s="172"/>
      <c r="CY220" s="172"/>
      <c r="CZ220" s="172"/>
      <c r="DA220" s="172"/>
      <c r="DB220" s="172"/>
      <c r="DC220" s="172"/>
      <c r="DD220" s="172"/>
      <c r="DE220" s="172"/>
      <c r="DF220" s="172"/>
      <c r="DG220" s="188" t="str">
        <f t="array" ref="DG220">IFERROR(_xlfn.XLOOKUP($A220&amp;B220,MARZO!$D$11:$D$40&amp;MARZO!$E$11:$E$40,MARZO!$AM$11:$AM$40,_xlfn.XLOOKUP($A220&amp;$B220,MARZO!$BC$11:$BC$40&amp;MARZO!$BD$11:$BD$40,MARZO!$CL$11:$CL$40,"A"))/1%,"")</f>
        <v/>
      </c>
      <c r="DH220" s="188" t="str">
        <f t="array" ref="DH220">IFERROR(_xlfn.XLOOKUP($A220&amp;$B220,ABRIL!$D$11:$D$40&amp;ABRIL!$E$11:$E$40,ABRIL!$AM$11:$AM$40,_xlfn.XLOOKUP($A220&amp;$B220,ABRIL!$BC$11:$BC$40&amp;ABRIL!$BD$11:$BD$40,ABRIL!$CL$11:$CL$40,"A"))/1%,"")</f>
        <v/>
      </c>
      <c r="DI220" s="188" t="str">
        <f t="array" ref="DI220">IFERROR(_xlfn.XLOOKUP($A220&amp;$B220,'ABRIL 2'!$D$11:$D$40&amp;'ABRIL 2'!$E$11:$E$40,'ABRIL 2'!$AM$11:$AM$40,_xlfn.XLOOKUP($A220&amp;$B220,'ABRIL 2'!$BC$11:$BC$40&amp;'ABRIL 2'!$BD$11:$BD$40,'ABRIL 2'!$CL$11:$CL$40,"A"))/1%,"")</f>
        <v/>
      </c>
      <c r="DJ220" s="188" t="str">
        <f t="array" ref="DJ220">IFERROR(_xlfn.XLOOKUP($A220&amp;$B220,MAYO!$D$11:$D$40&amp;MAYO!$E$11:$E$40,MAYO!$AM$11:$AM$40,_xlfn.XLOOKUP($A220&amp;$B220,MAYO!$BC$11:$BC$40&amp;MAYO!$BD$11:$BD$40,MAYO!$CL$11:$CL$40,"A"))/1%,"")</f>
        <v/>
      </c>
      <c r="DK220" s="188" t="str">
        <f t="array" ref="DK220">IFERROR(_xlfn.XLOOKUP($A220&amp;$B220,'MAYO 2'!$D$11:$D$40&amp;'MAYO 2'!$E$11:$E$40,'MAYO 2'!$AM$11:$AM$40,_xlfn.XLOOKUP($A220&amp;$B220,'MAYO 2'!$BC$11:$BC$40&amp;'MAYO 2'!$BD$11:$BD$40,'MAYO 2'!$CL$11:$CL$40,"A"))/1%,"")</f>
        <v/>
      </c>
      <c r="DL220" s="188" t="str">
        <f t="array" ref="DL220">IFERROR(_xlfn.XLOOKUP($A220&amp;$B220,JUNIO!$D$11:$D$40&amp;JUNIO!$E$11:$E$40,JUNIO!$AM$11:$AM$40,_xlfn.XLOOKUP($A220&amp;$B220,JUNIO!$BC$11:$BC$40&amp;JUNIO!$BD$11:$BD$40,JUNIO!$CL$11:$CL$40,"A"))/1%,"")</f>
        <v/>
      </c>
      <c r="DM220" s="188" t="str">
        <f t="array" ref="DM220">IFERROR(_xlfn.XLOOKUP($A220&amp;$B220,'JUNIO 2'!$D$11:$D$40&amp;'JUNIO 2'!$E$11:$E$40,'JUNIO 2'!$AM$11:$AM$40,_xlfn.XLOOKUP($A220&amp;$B220,'JUNIO 2'!$BC$11:$BC$40&amp;'JUNIO 2'!$BD$11:$BD$40,'JUNIO 2'!$CL$11:$CL$40,"A"))/1%,"")</f>
        <v/>
      </c>
      <c r="DN220" s="188" t="str">
        <f t="array" ref="DN220">IFERROR(_xlfn.XLOOKUP($A220&amp;$B220,JULIO!$D$11:$D$40&amp;JULIO!$E$11:$E$40,JULIO!$AM$11:$AM$40,_xlfn.XLOOKUP($A220&amp;$B220,JULIO!$BC$11:$BC$40&amp;JULIO!$BD$11:$BD$40,JULIO!$CL$11:$CL$40,"A"))/1%,"")</f>
        <v/>
      </c>
      <c r="DO220" s="188" t="str">
        <f t="array" ref="DO220">IFERROR(_xlfn.XLOOKUP($A220&amp;$B220,'JULIO 2'!$D$11:$D$40&amp;'JULIO 2'!$E$11:$E$40,'JULIO 2'!$AM$11:$AM$40,_xlfn.XLOOKUP($A220&amp;$B220,'JULIO 2'!$BC$11:$BC$40&amp;'JULIO 2'!$BD$11:$BD$40,'JULIO 2'!$CL$11:$CL$40,"A"))/1%,"")</f>
        <v/>
      </c>
      <c r="DP220" s="188" t="str">
        <f t="array" ref="DP220">IFERROR(_xlfn.XLOOKUP($A220&amp;$B220,AGOSTO!$D$11:$D$40&amp;AGOSTO!$E$11:$E$40,AGOSTO!$AM$11:$AM$40,_xlfn.XLOOKUP($A220&amp;$B220,AGOSTO!$BC$11:$BC$40&amp;AGOSTO!$BD$11:$BD$40,AGOSTO!$CL$11:$CL$40,"A"))/1%,"")</f>
        <v/>
      </c>
      <c r="DQ220" s="188" t="str">
        <f t="array" ref="DQ220">IFERROR(_xlfn.XLOOKUP($A220&amp;$B220,'AGOSTO 2'!$D$11:$D$40&amp;'AGOSTO 2'!$E$11:$E$40,'AGOSTO 2'!$AM$11:$AM$40,_xlfn.XLOOKUP($A220&amp;$B220,'AGOSTO 2'!$BC$11:$BC$40&amp;'AGOSTO 2'!$BD$11:$BD$40,'AGOSTO 2'!$CL$11:$CL$40,"A"))/1%,"")</f>
        <v/>
      </c>
      <c r="DR220" s="188" t="str">
        <f t="array" ref="DR220">IFERROR(_xlfn.XLOOKUP($A220&amp;$B220,SEPTIEMBRE!$D$11:$D$40&amp;SEPTIEMBRE!$E$11:$E$40,SEPTIEMBRE!$AM$11:$AM$40,_xlfn.XLOOKUP($A220&amp;$B220,SEPTIEMBRE!$BC$11:$BC$40&amp;SEPTIEMBRE!$BD$11:$BD$40,SEPTIEMBRE!$CL$11:$CL$40,"A"))/1%,"")</f>
        <v/>
      </c>
      <c r="DS220" s="188" t="str">
        <f t="array" ref="DS220">IFERROR(_xlfn.XLOOKUP($A220&amp;$B220,'SEPTIEMBRE 2'!$D$11:$D$40&amp;'SEPTIEMBRE 2'!$E$11:$E$40,'SEPTIEMBRE 2'!$AM$11:$AM$40,_xlfn.XLOOKUP($A220&amp;$B220,'SEPTIEMBRE 2'!$BC$11:$BC$40&amp;'SEPTIEMBRE 2'!$BD$11:$BD$40,'SEPTIEMBRE 2'!$CL$11:$CL$40,"A"))/1%,"")</f>
        <v/>
      </c>
      <c r="DT220" s="188" t="str">
        <f t="array" ref="DT220">IFERROR(_xlfn.XLOOKUP($A220&amp;$B220,'SEPTIEMBRE 3'!$D$11:$D$40&amp;'SEPTIEMBRE 3'!$E$11:$E$40,'SEPTIEMBRE 3'!$AM$11:$AM$40,_xlfn.XLOOKUP($A220&amp;$B220,'SEPTIEMBRE 3'!$BC$11:$BC$40&amp;'SEPTIEMBRE 3'!$BD$11:$BD$40,'SEPTIEMBRE 3'!$CL$11:$CL$40,"A"))/1%,"")</f>
        <v/>
      </c>
      <c r="DU220" s="188" t="str">
        <f t="array" ref="DU220">IFERROR(_xlfn.XLOOKUP($A220&amp;$B220,OCTUBRE!$D$11:$D$40&amp;OCTUBRE!$E$11:$E$40,OCTUBRE!$AM$11:$AM$40,_xlfn.XLOOKUP($A220&amp;$B220,OCTUBRE!$BC$11:$BC$40&amp;OCTUBRE!$BD$11:$BD$40,OCTUBRE!$CL$11:$CL$40,"A"))/1%,"")</f>
        <v/>
      </c>
      <c r="DV220" s="188" t="str">
        <f t="array" ref="DV220">IFERROR(_xlfn.XLOOKUP($A220&amp;$B220,'OCTUBRE 2'!$D$11:$D$40&amp;'OCTUBRE 2'!$E$11:$E$40,'OCTUBRE 2'!$AM$11:$AM$40,_xlfn.XLOOKUP($A220&amp;$B220,'OCTUBRE 2'!$BC$11:$BC$40&amp;'OCTUBRE 2'!$BD$11:$BD$40,'OCTUBRE 2'!$CL$11:$CL$40,"A"))/1%,"")</f>
        <v/>
      </c>
      <c r="DW220" s="188" t="str">
        <f t="array" ref="DW220">IFERROR(_xlfn.XLOOKUP($A220&amp;$B220,NOVIEMBRE!$D$11:$D$40&amp;NOVIEMBRE!$E$11:$E$40,NOVIEMBRE!$AM$11:$AM$40,_xlfn.XLOOKUP($A220&amp;$B220,NOVIEMBRE!$BC$11:$BC$40&amp;NOVIEMBRE!$BD$11:$BD$40,NOVIEMBRE!$CL$11:$CL$40,"A"))/1%,"")</f>
        <v/>
      </c>
      <c r="DX220" s="188" t="str">
        <f t="array" ref="DX220">IFERROR(_xlfn.XLOOKUP($A220&amp;$B220,'NOVIEMBRE 2'!$D$11:$D$40&amp;'NOVIEMBRE 2'!$E$11:$E$40,'NOVIEMBRE 2'!$AM$11:$AM$40,_xlfn.XLOOKUP($A220&amp;$B220,'NOVIEMBRE 2'!$BC$11:$BC$40&amp;'NOVIEMBRE 2'!$BD$11:$BD$40,'NOVIEMBRE 2'!$CL$11:$CL$40,"A"))/1%,"")</f>
        <v/>
      </c>
      <c r="DY220" s="188" t="str">
        <f t="array" ref="DY220">IFERROR(_xlfn.XLOOKUP($A220&amp;$B220,DICIEMBRE!$D$11:$D$40&amp;DICIEMBRE!$E$11:$E$40,DICIEMBRE!$AM$11:$AM$40,_xlfn.XLOOKUP($A220&amp;$B220,DICIEMBRE!$BC$11:$BC$40&amp;DICIEMBRE!$BD$11:$BD$40,DICIEMBRE!$CL$11:$CL$40,"A"))/1%,"")</f>
        <v/>
      </c>
      <c r="DZ220" s="381" t="str">
        <f t="shared" si="9"/>
        <v>-</v>
      </c>
      <c r="EA220" s="381" t="str">
        <f t="shared" si="10"/>
        <v>-</v>
      </c>
      <c r="EB220" s="381" t="str">
        <f t="shared" si="11"/>
        <v>-</v>
      </c>
      <c r="EC220" s="381" t="str">
        <f t="shared" si="12"/>
        <v>-</v>
      </c>
      <c r="ED220" s="381" t="str">
        <f t="shared" si="13"/>
        <v>-</v>
      </c>
      <c r="EE220" s="381" t="str">
        <f t="shared" si="14"/>
        <v>-</v>
      </c>
      <c r="EF220" s="381" t="str">
        <f t="shared" si="15"/>
        <v>-</v>
      </c>
      <c r="EG220" s="381" t="str">
        <f t="shared" si="16"/>
        <v>-</v>
      </c>
      <c r="EH220" s="381" t="str">
        <f t="shared" si="17"/>
        <v>-</v>
      </c>
      <c r="EI220" s="188" t="str">
        <f t="shared" si="18"/>
        <v/>
      </c>
      <c r="EJ220" s="382"/>
      <c r="EK220" s="382"/>
      <c r="EL220" s="383"/>
      <c r="EM220" s="21"/>
      <c r="EN220" s="384">
        <f t="array" ref="EN220">IFERROR(_xlfn.XLOOKUP($A220&amp;$B220,MARZO!$D$11:$D$40&amp;MARZO!$E$11:$E$40,MARZO!$AK$11:$AK$40,_xlfn.XLOOKUP($A220&amp;$B220,MARZO!$BC$11:$BC$40&amp;MARZO!$BD$11:$BD$40,MARZO!$CJ$11:$CJ$40,"A")),"")</f>
        <v>0</v>
      </c>
      <c r="EO220" s="384">
        <f t="array" ref="EO220">IFERROR(_xlfn.XLOOKUP($A220&amp;$B220,ABRIL!$D$11:$D$40&amp;ABRIL!$E$11:$E$40,ABRIL!$AK$11:$AK$40,_xlfn.XLOOKUP($A220&amp;$B220,ABRIL!$BC$11:$BC$40&amp;ABRIL!$BD$11:$BD$40,ABRIL!$CJ$11:$CJ$40,"A")),"")</f>
        <v>0</v>
      </c>
      <c r="EP220" s="384">
        <f t="array" ref="EP220">IFERROR(_xlfn.XLOOKUP($A220&amp;$B220,'ABRIL 2'!$D$11:$D$40&amp;'ABRIL 2'!$E$11:$E$40,'ABRIL 2'!$AK$11:$AK$40,_xlfn.XLOOKUP($A220&amp;$B220,'ABRIL 2'!$BC$11:$BC$40&amp;'ABRIL 2'!$BD$11:$BD$40,'ABRIL 2'!$CJ$11:$CJ$40,"A")),"")</f>
        <v>0</v>
      </c>
      <c r="EQ220" s="384">
        <f t="array" ref="EQ220">IFERROR(_xlfn.XLOOKUP($A220&amp;$B220,MAYO!$D$11:$D$40&amp;MAYO!$E$11:$E$40,MAYO!$AK$11:$AK$40,_xlfn.XLOOKUP($A220&amp;$B220,MAYO!$BC$11:$BC$40&amp;MAYO!$BD$11:$BD$40,MAYO!$CJ$11:$CJ$40,"A")),"")</f>
        <v>0</v>
      </c>
      <c r="ER220" s="384">
        <f t="array" ref="ER220">IFERROR(_xlfn.XLOOKUP($A220&amp;$B220,'MAYO 2'!$D$11:$D$40&amp;'MAYO 2'!$E$11:$E$40,'MAYO 2'!$AK$11:$AK$40,_xlfn.XLOOKUP($A220&amp;$B220,'MAYO 2'!$BC$11:$BC$40&amp;'MAYO 2'!$BD$11:$BD$40,'MAYO 2'!$CJ$11:$CJ$40,"A")),"")</f>
        <v>0</v>
      </c>
      <c r="ES220" s="384">
        <f t="array" ref="ES220">IFERROR(_xlfn.XLOOKUP($A220&amp;$B220,JUNIO!$D$11:$D$40&amp;JUNIO!$E$11:$E$40,JUNIO!$AK$11:$AK$40,_xlfn.XLOOKUP($A220&amp;$B220,JUNIO!$BC$11:$BC$40&amp;JUNIO!$BD$11:$BD$40,JUNIO!$CJ$11:$CJ$40,"A")),"")</f>
        <v>0</v>
      </c>
      <c r="ET220" s="384">
        <f t="array" ref="ET220">IFERROR(_xlfn.XLOOKUP($A220&amp;$B220,'JUNIO 2'!$D$11:$D$40&amp;'JUNIO 2'!$E$11:$E$40,'JUNIO 2'!$AK$11:$AK$40,_xlfn.XLOOKUP($A220&amp;$B220,'JUNIO 2'!$BC$11:$BC$40&amp;'JUNIO 2'!$BD$11:$BD$40,'JUNIO 2'!$CJ$11:$CJ$40,"A")),"")</f>
        <v>0</v>
      </c>
      <c r="EU220" s="384">
        <f t="array" ref="EU220">IFERROR(_xlfn.XLOOKUP($A220&amp;$B220,JULIO!$D$11:$D$40&amp;JULIO!$E$11:$E$40,JULIO!$AK$11:$AK$40,_xlfn.XLOOKUP($A220&amp;$B220,JULIO!$BC$11:$BC$40&amp;JULIO!$BD$11:$BD$40,JULIO!$CJ$11:$CJ$40,"A")),"")</f>
        <v>0</v>
      </c>
      <c r="EV220" s="384">
        <f t="array" ref="EV220">IFERROR(_xlfn.XLOOKUP($A220&amp;$B220,'JULIO 2'!$D$11:$D$40&amp;'JULIO 2'!$E$11:$E$40,'JULIO 2'!$AK$11:$AK$40,_xlfn.XLOOKUP($A220&amp;$B220,'JULIO 2'!$BC$11:$BC$40&amp;'JULIO 2'!$BD$11:$BD$40,'JULIO 2'!$CJ$11:$CJ$40,"A")),"")</f>
        <v>0</v>
      </c>
      <c r="EW220" s="384">
        <f t="array" ref="EW220">IFERROR(_xlfn.XLOOKUP($A220&amp;$B220,AGOSTO!$D$11:$D$40&amp;AGOSTO!$E$11:$E$40,AGOSTO!$AK$11:$AK$40,_xlfn.XLOOKUP($A220&amp;$B220,AGOSTO!$BC$11:$BC$40&amp;AGOSTO!$BD$11:$BD$40,AGOSTO!$CJ$11:$CJ$40,"A")),"")</f>
        <v>0</v>
      </c>
      <c r="EX220" s="384">
        <f t="array" ref="EX220">IFERROR(_xlfn.XLOOKUP($A220&amp;$B220,'AGOSTO 2'!$D$11:$D$40&amp;'AGOSTO 2'!$E$11:$E$40,'AGOSTO 2'!$AK$11:$AK$40,_xlfn.XLOOKUP($A220&amp;$B220,'AGOSTO 2'!$BC$11:$BC$40&amp;'AGOSTO 2'!$BD$11:$BD$40,'AGOSTO 2'!$CJ$11:$CJ$40,"A")),"")</f>
        <v>0</v>
      </c>
      <c r="EY220" s="384">
        <f t="array" ref="EY220">IFERROR(_xlfn.XLOOKUP($A220&amp;$B220,SEPTIEMBRE!$D$11:$D$40&amp;SEPTIEMBRE!$E$11:$E$40,SEPTIEMBRE!$AK$11:$AK$40,_xlfn.XLOOKUP($A220&amp;$B220,SEPTIEMBRE!$BC$11:$BC$40&amp;SEPTIEMBRE!$BD$11:$BD$40,SEPTIEMBRE!$CJ$11:$CJ$40,"A")),"")</f>
        <v>0</v>
      </c>
      <c r="EZ220" s="384">
        <f t="array" ref="EZ220">IFERROR(_xlfn.XLOOKUP($A220&amp;$B220,'SEPTIEMBRE 2'!$D$11:$D$40&amp;'SEPTIEMBRE 2'!$E$11:$E$40,'SEPTIEMBRE 2'!$AK$11:$AK$40,_xlfn.XLOOKUP($A220&amp;$B220,'SEPTIEMBRE 2'!$BC$11:$BC$40&amp;'SEPTIEMBRE 2'!$BD$11:$BD$40,'SEPTIEMBRE 2'!$CJ$11:$CJ$40,"A")),"")</f>
        <v>0</v>
      </c>
      <c r="FA220" s="384">
        <f t="array" ref="FA220">IFERROR(_xlfn.XLOOKUP($A220&amp;$B220,'SEPTIEMBRE 3'!$D$11:$D$40&amp;'SEPTIEMBRE 3'!$E$11:$E$40,'SEPTIEMBRE 3'!$AK$11:$AK$40,_xlfn.XLOOKUP($A220&amp;$B220,'SEPTIEMBRE 3'!$BC$11:$BC$40&amp;'SEPTIEMBRE 3'!$BD$11:$BD$40,'SEPTIEMBRE 3'!$CJ$11:$CJ$40,"A")),"")</f>
        <v>0</v>
      </c>
      <c r="FB220" s="384">
        <f t="array" ref="FB220">IFERROR(_xlfn.XLOOKUP($A220&amp;$B220,OCTUBRE!$D$11:$D$40&amp;OCTUBRE!$E$11:$E$40,OCTUBRE!$AK$11:$AK$40,_xlfn.XLOOKUP($A220&amp;$B220,OCTUBRE!$BC$11:$BC$40&amp;OCTUBRE!$BD$11:$BD$40,OCTUBRE!$CJ$11:$CJ$40,"A")),"")</f>
        <v>0</v>
      </c>
      <c r="FC220" s="384">
        <f t="array" ref="FC220">IFERROR(_xlfn.XLOOKUP($A220&amp;$B220,'OCTUBRE 2'!$D$11:$D$40&amp;'OCTUBRE 2'!$E$11:$E$40,'OCTUBRE 2'!$AK$11:$AK$40,_xlfn.XLOOKUP($A220&amp;$B220,'OCTUBRE 2'!$BC$11:$BC$40&amp;'OCTUBRE 2'!$BD$11:$BD$40,'OCTUBRE 2'!$CJ$11:$CJ$40,"A")),"")</f>
        <v>0</v>
      </c>
      <c r="FD220" s="384">
        <f t="array" ref="FD220">IFERROR(_xlfn.XLOOKUP($A220&amp;$B220,NOVIEMBRE!$D$11:$D$40&amp;NOVIEMBRE!$E$11:$E$40,NOVIEMBRE!$AK$11:$AK$40,_xlfn.XLOOKUP($A220&amp;$B220,NOVIEMBRE!$BC$11:$BC$40&amp;NOVIEMBRE!$BD$11:$BD$40,NOVIEMBRE!$CJ$11:$CJ$40,"A")),"")</f>
        <v>0</v>
      </c>
      <c r="FE220" s="384">
        <f t="array" ref="FE220">IFERROR(_xlfn.XLOOKUP($A220&amp;$B220,'NOVIEMBRE 2'!$D$11:$D$40&amp;'NOVIEMBRE 2'!$E$11:$E$40,'NOVIEMBRE 2'!$AK$11:$AK$40,_xlfn.XLOOKUP($A220&amp;$B220,'NOVIEMBRE 2'!$BC$11:$BC$40&amp;'NOVIEMBRE 2'!$BD$11:$BD$40,'NOVIEMBRE 2'!$CJ$11:$CJ$40,"A")),"")</f>
        <v>0</v>
      </c>
      <c r="FF220" s="385">
        <f t="array" ref="FF220">IFERROR(_xlfn.XLOOKUP($A220&amp;$B220,DICIEMBRE!$D$11:$D$40&amp;DICIEMBRE!$E$11:$E$40,DICIEMBRE!$AK$11:$AK$40,_xlfn.XLOOKUP($A220&amp;$B220,DICIEMBRE!$BC$11:$BC$40&amp;DICIEMBRE!$BD$11:$BD$40,DICIEMBRE!$CJ$11:$CJ$40,"A")),"")</f>
        <v>0</v>
      </c>
      <c r="FG220" s="386" t="str">
        <f t="shared" si="19"/>
        <v/>
      </c>
      <c r="FH220" s="386" t="str">
        <f t="array" ref="FH220">IF(
 COUNT(DZ220:EH220)=0,
 "-",
 IF(
  COUNT(DZ220:EH220) &lt; COUNTA(DZ220:EH220),
  REPT("🟩", ROUND(COUNT(DZ220:EH220)/COUNTA(DZ220:EH220)*5, 0)) &amp;
  REPT("⬜", 5 - ROUND(COUNT(DZ220:EH220)/COUNTA(DZ220:EH220)*5, 0)),
  IF(
    AVERAGE(IF(DZ220:EH220&lt;&gt;"", DZ220:EH220, )) &gt;= 70, "🟩🟩🟩🟩🟩",
    IF(
      AVERAGE(IF(DZ220:EH220&lt;&gt;"",DZ220:EH220, )) &gt;= 56, "🟨🟨🟨🟨🟨",
      "🟥🟥🟥🟥🟥"
    )
  )
 )
)
</f>
        <v>-</v>
      </c>
    </row>
    <row r="221" ht="15.75" customHeight="1">
      <c r="A221" s="168"/>
      <c r="B221" s="169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1"/>
      <c r="N221" s="172" t="str">
        <f t="shared" si="1"/>
        <v/>
      </c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2" t="str">
        <f t="shared" si="2"/>
        <v/>
      </c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2" t="str">
        <f t="shared" si="3"/>
        <v/>
      </c>
      <c r="AM221" s="173"/>
      <c r="AN221" s="173"/>
      <c r="AO221" s="173"/>
      <c r="AP221" s="173"/>
      <c r="AQ221" s="173"/>
      <c r="AR221" s="173"/>
      <c r="AS221" s="173"/>
      <c r="AT221" s="173"/>
      <c r="AU221" s="173"/>
      <c r="AV221" s="171"/>
      <c r="AW221" s="171"/>
      <c r="AX221" s="172" t="str">
        <f t="shared" si="4"/>
        <v/>
      </c>
      <c r="AY221" s="173"/>
      <c r="AZ221" s="173"/>
      <c r="BA221" s="173"/>
      <c r="BB221" s="173"/>
      <c r="BC221" s="173"/>
      <c r="BD221" s="173"/>
      <c r="BE221" s="173"/>
      <c r="BF221" s="173"/>
      <c r="BG221" s="173"/>
      <c r="BH221" s="173"/>
      <c r="BI221" s="173"/>
      <c r="BJ221" s="172" t="str">
        <f t="shared" si="5"/>
        <v/>
      </c>
      <c r="BK221" s="173"/>
      <c r="BL221" s="173"/>
      <c r="BM221" s="173"/>
      <c r="BN221" s="173"/>
      <c r="BO221" s="173"/>
      <c r="BP221" s="173"/>
      <c r="BQ221" s="173"/>
      <c r="BR221" s="173"/>
      <c r="BS221" s="173"/>
      <c r="BT221" s="173"/>
      <c r="BU221" s="173"/>
      <c r="BV221" s="172" t="str">
        <f t="shared" si="6"/>
        <v/>
      </c>
      <c r="BW221" s="173"/>
      <c r="BX221" s="173"/>
      <c r="BY221" s="173"/>
      <c r="BZ221" s="171"/>
      <c r="CA221" s="171"/>
      <c r="CB221" s="171"/>
      <c r="CC221" s="171"/>
      <c r="CD221" s="171"/>
      <c r="CE221" s="171"/>
      <c r="CF221" s="171"/>
      <c r="CG221" s="171"/>
      <c r="CH221" s="172" t="str">
        <f t="shared" si="7"/>
        <v/>
      </c>
      <c r="CI221" s="171"/>
      <c r="CJ221" s="173"/>
      <c r="CK221" s="173"/>
      <c r="CL221" s="173"/>
      <c r="CM221" s="173"/>
      <c r="CN221" s="171"/>
      <c r="CO221" s="171"/>
      <c r="CP221" s="171"/>
      <c r="CQ221" s="173"/>
      <c r="CR221" s="171"/>
      <c r="CS221" s="171"/>
      <c r="CT221" s="172" t="str">
        <f t="shared" si="8"/>
        <v/>
      </c>
      <c r="CU221" s="172"/>
      <c r="CV221" s="172"/>
      <c r="CW221" s="172"/>
      <c r="CX221" s="172"/>
      <c r="CY221" s="172"/>
      <c r="CZ221" s="172"/>
      <c r="DA221" s="172"/>
      <c r="DB221" s="172"/>
      <c r="DC221" s="172"/>
      <c r="DD221" s="172"/>
      <c r="DE221" s="172"/>
      <c r="DF221" s="172"/>
      <c r="DG221" s="188" t="str">
        <f t="array" ref="DG221">IFERROR(_xlfn.XLOOKUP($A221&amp;B221,MARZO!$D$11:$D$40&amp;MARZO!$E$11:$E$40,MARZO!$AM$11:$AM$40,_xlfn.XLOOKUP($A221&amp;$B221,MARZO!$BC$11:$BC$40&amp;MARZO!$BD$11:$BD$40,MARZO!$CL$11:$CL$40,"A"))/1%,"")</f>
        <v/>
      </c>
      <c r="DH221" s="188" t="str">
        <f t="array" ref="DH221">IFERROR(_xlfn.XLOOKUP($A221&amp;$B221,ABRIL!$D$11:$D$40&amp;ABRIL!$E$11:$E$40,ABRIL!$AM$11:$AM$40,_xlfn.XLOOKUP($A221&amp;$B221,ABRIL!$BC$11:$BC$40&amp;ABRIL!$BD$11:$BD$40,ABRIL!$CL$11:$CL$40,"A"))/1%,"")</f>
        <v/>
      </c>
      <c r="DI221" s="188" t="str">
        <f t="array" ref="DI221">IFERROR(_xlfn.XLOOKUP($A221&amp;$B221,'ABRIL 2'!$D$11:$D$40&amp;'ABRIL 2'!$E$11:$E$40,'ABRIL 2'!$AM$11:$AM$40,_xlfn.XLOOKUP($A221&amp;$B221,'ABRIL 2'!$BC$11:$BC$40&amp;'ABRIL 2'!$BD$11:$BD$40,'ABRIL 2'!$CL$11:$CL$40,"A"))/1%,"")</f>
        <v/>
      </c>
      <c r="DJ221" s="188" t="str">
        <f t="array" ref="DJ221">IFERROR(_xlfn.XLOOKUP($A221&amp;$B221,MAYO!$D$11:$D$40&amp;MAYO!$E$11:$E$40,MAYO!$AM$11:$AM$40,_xlfn.XLOOKUP($A221&amp;$B221,MAYO!$BC$11:$BC$40&amp;MAYO!$BD$11:$BD$40,MAYO!$CL$11:$CL$40,"A"))/1%,"")</f>
        <v/>
      </c>
      <c r="DK221" s="188" t="str">
        <f t="array" ref="DK221">IFERROR(_xlfn.XLOOKUP($A221&amp;$B221,'MAYO 2'!$D$11:$D$40&amp;'MAYO 2'!$E$11:$E$40,'MAYO 2'!$AM$11:$AM$40,_xlfn.XLOOKUP($A221&amp;$B221,'MAYO 2'!$BC$11:$BC$40&amp;'MAYO 2'!$BD$11:$BD$40,'MAYO 2'!$CL$11:$CL$40,"A"))/1%,"")</f>
        <v/>
      </c>
      <c r="DL221" s="188" t="str">
        <f t="array" ref="DL221">IFERROR(_xlfn.XLOOKUP($A221&amp;$B221,JUNIO!$D$11:$D$40&amp;JUNIO!$E$11:$E$40,JUNIO!$AM$11:$AM$40,_xlfn.XLOOKUP($A221&amp;$B221,JUNIO!$BC$11:$BC$40&amp;JUNIO!$BD$11:$BD$40,JUNIO!$CL$11:$CL$40,"A"))/1%,"")</f>
        <v/>
      </c>
      <c r="DM221" s="188" t="str">
        <f t="array" ref="DM221">IFERROR(_xlfn.XLOOKUP($A221&amp;$B221,'JUNIO 2'!$D$11:$D$40&amp;'JUNIO 2'!$E$11:$E$40,'JUNIO 2'!$AM$11:$AM$40,_xlfn.XLOOKUP($A221&amp;$B221,'JUNIO 2'!$BC$11:$BC$40&amp;'JUNIO 2'!$BD$11:$BD$40,'JUNIO 2'!$CL$11:$CL$40,"A"))/1%,"")</f>
        <v/>
      </c>
      <c r="DN221" s="188" t="str">
        <f t="array" ref="DN221">IFERROR(_xlfn.XLOOKUP($A221&amp;$B221,JULIO!$D$11:$D$40&amp;JULIO!$E$11:$E$40,JULIO!$AM$11:$AM$40,_xlfn.XLOOKUP($A221&amp;$B221,JULIO!$BC$11:$BC$40&amp;JULIO!$BD$11:$BD$40,JULIO!$CL$11:$CL$40,"A"))/1%,"")</f>
        <v/>
      </c>
      <c r="DO221" s="188" t="str">
        <f t="array" ref="DO221">IFERROR(_xlfn.XLOOKUP($A221&amp;$B221,'JULIO 2'!$D$11:$D$40&amp;'JULIO 2'!$E$11:$E$40,'JULIO 2'!$AM$11:$AM$40,_xlfn.XLOOKUP($A221&amp;$B221,'JULIO 2'!$BC$11:$BC$40&amp;'JULIO 2'!$BD$11:$BD$40,'JULIO 2'!$CL$11:$CL$40,"A"))/1%,"")</f>
        <v/>
      </c>
      <c r="DP221" s="188" t="str">
        <f t="array" ref="DP221">IFERROR(_xlfn.XLOOKUP($A221&amp;$B221,AGOSTO!$D$11:$D$40&amp;AGOSTO!$E$11:$E$40,AGOSTO!$AM$11:$AM$40,_xlfn.XLOOKUP($A221&amp;$B221,AGOSTO!$BC$11:$BC$40&amp;AGOSTO!$BD$11:$BD$40,AGOSTO!$CL$11:$CL$40,"A"))/1%,"")</f>
        <v/>
      </c>
      <c r="DQ221" s="188" t="str">
        <f t="array" ref="DQ221">IFERROR(_xlfn.XLOOKUP($A221&amp;$B221,'AGOSTO 2'!$D$11:$D$40&amp;'AGOSTO 2'!$E$11:$E$40,'AGOSTO 2'!$AM$11:$AM$40,_xlfn.XLOOKUP($A221&amp;$B221,'AGOSTO 2'!$BC$11:$BC$40&amp;'AGOSTO 2'!$BD$11:$BD$40,'AGOSTO 2'!$CL$11:$CL$40,"A"))/1%,"")</f>
        <v/>
      </c>
      <c r="DR221" s="188" t="str">
        <f t="array" ref="DR221">IFERROR(_xlfn.XLOOKUP($A221&amp;$B221,SEPTIEMBRE!$D$11:$D$40&amp;SEPTIEMBRE!$E$11:$E$40,SEPTIEMBRE!$AM$11:$AM$40,_xlfn.XLOOKUP($A221&amp;$B221,SEPTIEMBRE!$BC$11:$BC$40&amp;SEPTIEMBRE!$BD$11:$BD$40,SEPTIEMBRE!$CL$11:$CL$40,"A"))/1%,"")</f>
        <v/>
      </c>
      <c r="DS221" s="188" t="str">
        <f t="array" ref="DS221">IFERROR(_xlfn.XLOOKUP($A221&amp;$B221,'SEPTIEMBRE 2'!$D$11:$D$40&amp;'SEPTIEMBRE 2'!$E$11:$E$40,'SEPTIEMBRE 2'!$AM$11:$AM$40,_xlfn.XLOOKUP($A221&amp;$B221,'SEPTIEMBRE 2'!$BC$11:$BC$40&amp;'SEPTIEMBRE 2'!$BD$11:$BD$40,'SEPTIEMBRE 2'!$CL$11:$CL$40,"A"))/1%,"")</f>
        <v/>
      </c>
      <c r="DT221" s="188" t="str">
        <f t="array" ref="DT221">IFERROR(_xlfn.XLOOKUP($A221&amp;$B221,'SEPTIEMBRE 3'!$D$11:$D$40&amp;'SEPTIEMBRE 3'!$E$11:$E$40,'SEPTIEMBRE 3'!$AM$11:$AM$40,_xlfn.XLOOKUP($A221&amp;$B221,'SEPTIEMBRE 3'!$BC$11:$BC$40&amp;'SEPTIEMBRE 3'!$BD$11:$BD$40,'SEPTIEMBRE 3'!$CL$11:$CL$40,"A"))/1%,"")</f>
        <v/>
      </c>
      <c r="DU221" s="188" t="str">
        <f t="array" ref="DU221">IFERROR(_xlfn.XLOOKUP($A221&amp;$B221,OCTUBRE!$D$11:$D$40&amp;OCTUBRE!$E$11:$E$40,OCTUBRE!$AM$11:$AM$40,_xlfn.XLOOKUP($A221&amp;$B221,OCTUBRE!$BC$11:$BC$40&amp;OCTUBRE!$BD$11:$BD$40,OCTUBRE!$CL$11:$CL$40,"A"))/1%,"")</f>
        <v/>
      </c>
      <c r="DV221" s="188" t="str">
        <f t="array" ref="DV221">IFERROR(_xlfn.XLOOKUP($A221&amp;$B221,'OCTUBRE 2'!$D$11:$D$40&amp;'OCTUBRE 2'!$E$11:$E$40,'OCTUBRE 2'!$AM$11:$AM$40,_xlfn.XLOOKUP($A221&amp;$B221,'OCTUBRE 2'!$BC$11:$BC$40&amp;'OCTUBRE 2'!$BD$11:$BD$40,'OCTUBRE 2'!$CL$11:$CL$40,"A"))/1%,"")</f>
        <v/>
      </c>
      <c r="DW221" s="188" t="str">
        <f t="array" ref="DW221">IFERROR(_xlfn.XLOOKUP($A221&amp;$B221,NOVIEMBRE!$D$11:$D$40&amp;NOVIEMBRE!$E$11:$E$40,NOVIEMBRE!$AM$11:$AM$40,_xlfn.XLOOKUP($A221&amp;$B221,NOVIEMBRE!$BC$11:$BC$40&amp;NOVIEMBRE!$BD$11:$BD$40,NOVIEMBRE!$CL$11:$CL$40,"A"))/1%,"")</f>
        <v/>
      </c>
      <c r="DX221" s="188" t="str">
        <f t="array" ref="DX221">IFERROR(_xlfn.XLOOKUP($A221&amp;$B221,'NOVIEMBRE 2'!$D$11:$D$40&amp;'NOVIEMBRE 2'!$E$11:$E$40,'NOVIEMBRE 2'!$AM$11:$AM$40,_xlfn.XLOOKUP($A221&amp;$B221,'NOVIEMBRE 2'!$BC$11:$BC$40&amp;'NOVIEMBRE 2'!$BD$11:$BD$40,'NOVIEMBRE 2'!$CL$11:$CL$40,"A"))/1%,"")</f>
        <v/>
      </c>
      <c r="DY221" s="188" t="str">
        <f t="array" ref="DY221">IFERROR(_xlfn.XLOOKUP($A221&amp;$B221,DICIEMBRE!$D$11:$D$40&amp;DICIEMBRE!$E$11:$E$40,DICIEMBRE!$AM$11:$AM$40,_xlfn.XLOOKUP($A221&amp;$B221,DICIEMBRE!$BC$11:$BC$40&amp;DICIEMBRE!$BD$11:$BD$40,DICIEMBRE!$CL$11:$CL$40,"A"))/1%,"")</f>
        <v/>
      </c>
      <c r="DZ221" s="381" t="str">
        <f t="shared" si="9"/>
        <v>-</v>
      </c>
      <c r="EA221" s="381" t="str">
        <f t="shared" si="10"/>
        <v>-</v>
      </c>
      <c r="EB221" s="381" t="str">
        <f t="shared" si="11"/>
        <v>-</v>
      </c>
      <c r="EC221" s="381" t="str">
        <f t="shared" si="12"/>
        <v>-</v>
      </c>
      <c r="ED221" s="381" t="str">
        <f t="shared" si="13"/>
        <v>-</v>
      </c>
      <c r="EE221" s="381" t="str">
        <f t="shared" si="14"/>
        <v>-</v>
      </c>
      <c r="EF221" s="381" t="str">
        <f t="shared" si="15"/>
        <v>-</v>
      </c>
      <c r="EG221" s="381" t="str">
        <f t="shared" si="16"/>
        <v>-</v>
      </c>
      <c r="EH221" s="381" t="str">
        <f t="shared" si="17"/>
        <v>-</v>
      </c>
      <c r="EI221" s="188" t="str">
        <f t="shared" si="18"/>
        <v/>
      </c>
      <c r="EJ221" s="382"/>
      <c r="EK221" s="382"/>
      <c r="EL221" s="383"/>
      <c r="EM221" s="21"/>
      <c r="EN221" s="384">
        <f t="array" ref="EN221">IFERROR(_xlfn.XLOOKUP($A221&amp;$B221,MARZO!$D$11:$D$40&amp;MARZO!$E$11:$E$40,MARZO!$AK$11:$AK$40,_xlfn.XLOOKUP($A221&amp;$B221,MARZO!$BC$11:$BC$40&amp;MARZO!$BD$11:$BD$40,MARZO!$CJ$11:$CJ$40,"A")),"")</f>
        <v>0</v>
      </c>
      <c r="EO221" s="384">
        <f t="array" ref="EO221">IFERROR(_xlfn.XLOOKUP($A221&amp;$B221,ABRIL!$D$11:$D$40&amp;ABRIL!$E$11:$E$40,ABRIL!$AK$11:$AK$40,_xlfn.XLOOKUP($A221&amp;$B221,ABRIL!$BC$11:$BC$40&amp;ABRIL!$BD$11:$BD$40,ABRIL!$CJ$11:$CJ$40,"A")),"")</f>
        <v>0</v>
      </c>
      <c r="EP221" s="384">
        <f t="array" ref="EP221">IFERROR(_xlfn.XLOOKUP($A221&amp;$B221,'ABRIL 2'!$D$11:$D$40&amp;'ABRIL 2'!$E$11:$E$40,'ABRIL 2'!$AK$11:$AK$40,_xlfn.XLOOKUP($A221&amp;$B221,'ABRIL 2'!$BC$11:$BC$40&amp;'ABRIL 2'!$BD$11:$BD$40,'ABRIL 2'!$CJ$11:$CJ$40,"A")),"")</f>
        <v>0</v>
      </c>
      <c r="EQ221" s="384">
        <f t="array" ref="EQ221">IFERROR(_xlfn.XLOOKUP($A221&amp;$B221,MAYO!$D$11:$D$40&amp;MAYO!$E$11:$E$40,MAYO!$AK$11:$AK$40,_xlfn.XLOOKUP($A221&amp;$B221,MAYO!$BC$11:$BC$40&amp;MAYO!$BD$11:$BD$40,MAYO!$CJ$11:$CJ$40,"A")),"")</f>
        <v>0</v>
      </c>
      <c r="ER221" s="384">
        <f t="array" ref="ER221">IFERROR(_xlfn.XLOOKUP($A221&amp;$B221,'MAYO 2'!$D$11:$D$40&amp;'MAYO 2'!$E$11:$E$40,'MAYO 2'!$AK$11:$AK$40,_xlfn.XLOOKUP($A221&amp;$B221,'MAYO 2'!$BC$11:$BC$40&amp;'MAYO 2'!$BD$11:$BD$40,'MAYO 2'!$CJ$11:$CJ$40,"A")),"")</f>
        <v>0</v>
      </c>
      <c r="ES221" s="384">
        <f t="array" ref="ES221">IFERROR(_xlfn.XLOOKUP($A221&amp;$B221,JUNIO!$D$11:$D$40&amp;JUNIO!$E$11:$E$40,JUNIO!$AK$11:$AK$40,_xlfn.XLOOKUP($A221&amp;$B221,JUNIO!$BC$11:$BC$40&amp;JUNIO!$BD$11:$BD$40,JUNIO!$CJ$11:$CJ$40,"A")),"")</f>
        <v>0</v>
      </c>
      <c r="ET221" s="384">
        <f t="array" ref="ET221">IFERROR(_xlfn.XLOOKUP($A221&amp;$B221,'JUNIO 2'!$D$11:$D$40&amp;'JUNIO 2'!$E$11:$E$40,'JUNIO 2'!$AK$11:$AK$40,_xlfn.XLOOKUP($A221&amp;$B221,'JUNIO 2'!$BC$11:$BC$40&amp;'JUNIO 2'!$BD$11:$BD$40,'JUNIO 2'!$CJ$11:$CJ$40,"A")),"")</f>
        <v>0</v>
      </c>
      <c r="EU221" s="384">
        <f t="array" ref="EU221">IFERROR(_xlfn.XLOOKUP($A221&amp;$B221,JULIO!$D$11:$D$40&amp;JULIO!$E$11:$E$40,JULIO!$AK$11:$AK$40,_xlfn.XLOOKUP($A221&amp;$B221,JULIO!$BC$11:$BC$40&amp;JULIO!$BD$11:$BD$40,JULIO!$CJ$11:$CJ$40,"A")),"")</f>
        <v>0</v>
      </c>
      <c r="EV221" s="384">
        <f t="array" ref="EV221">IFERROR(_xlfn.XLOOKUP($A221&amp;$B221,'JULIO 2'!$D$11:$D$40&amp;'JULIO 2'!$E$11:$E$40,'JULIO 2'!$AK$11:$AK$40,_xlfn.XLOOKUP($A221&amp;$B221,'JULIO 2'!$BC$11:$BC$40&amp;'JULIO 2'!$BD$11:$BD$40,'JULIO 2'!$CJ$11:$CJ$40,"A")),"")</f>
        <v>0</v>
      </c>
      <c r="EW221" s="384">
        <f t="array" ref="EW221">IFERROR(_xlfn.XLOOKUP($A221&amp;$B221,AGOSTO!$D$11:$D$40&amp;AGOSTO!$E$11:$E$40,AGOSTO!$AK$11:$AK$40,_xlfn.XLOOKUP($A221&amp;$B221,AGOSTO!$BC$11:$BC$40&amp;AGOSTO!$BD$11:$BD$40,AGOSTO!$CJ$11:$CJ$40,"A")),"")</f>
        <v>0</v>
      </c>
      <c r="EX221" s="384">
        <f t="array" ref="EX221">IFERROR(_xlfn.XLOOKUP($A221&amp;$B221,'AGOSTO 2'!$D$11:$D$40&amp;'AGOSTO 2'!$E$11:$E$40,'AGOSTO 2'!$AK$11:$AK$40,_xlfn.XLOOKUP($A221&amp;$B221,'AGOSTO 2'!$BC$11:$BC$40&amp;'AGOSTO 2'!$BD$11:$BD$40,'AGOSTO 2'!$CJ$11:$CJ$40,"A")),"")</f>
        <v>0</v>
      </c>
      <c r="EY221" s="384">
        <f t="array" ref="EY221">IFERROR(_xlfn.XLOOKUP($A221&amp;$B221,SEPTIEMBRE!$D$11:$D$40&amp;SEPTIEMBRE!$E$11:$E$40,SEPTIEMBRE!$AK$11:$AK$40,_xlfn.XLOOKUP($A221&amp;$B221,SEPTIEMBRE!$BC$11:$BC$40&amp;SEPTIEMBRE!$BD$11:$BD$40,SEPTIEMBRE!$CJ$11:$CJ$40,"A")),"")</f>
        <v>0</v>
      </c>
      <c r="EZ221" s="384">
        <f t="array" ref="EZ221">IFERROR(_xlfn.XLOOKUP($A221&amp;$B221,'SEPTIEMBRE 2'!$D$11:$D$40&amp;'SEPTIEMBRE 2'!$E$11:$E$40,'SEPTIEMBRE 2'!$AK$11:$AK$40,_xlfn.XLOOKUP($A221&amp;$B221,'SEPTIEMBRE 2'!$BC$11:$BC$40&amp;'SEPTIEMBRE 2'!$BD$11:$BD$40,'SEPTIEMBRE 2'!$CJ$11:$CJ$40,"A")),"")</f>
        <v>0</v>
      </c>
      <c r="FA221" s="384">
        <f t="array" ref="FA221">IFERROR(_xlfn.XLOOKUP($A221&amp;$B221,'SEPTIEMBRE 3'!$D$11:$D$40&amp;'SEPTIEMBRE 3'!$E$11:$E$40,'SEPTIEMBRE 3'!$AK$11:$AK$40,_xlfn.XLOOKUP($A221&amp;$B221,'SEPTIEMBRE 3'!$BC$11:$BC$40&amp;'SEPTIEMBRE 3'!$BD$11:$BD$40,'SEPTIEMBRE 3'!$CJ$11:$CJ$40,"A")),"")</f>
        <v>0</v>
      </c>
      <c r="FB221" s="384">
        <f t="array" ref="FB221">IFERROR(_xlfn.XLOOKUP($A221&amp;$B221,OCTUBRE!$D$11:$D$40&amp;OCTUBRE!$E$11:$E$40,OCTUBRE!$AK$11:$AK$40,_xlfn.XLOOKUP($A221&amp;$B221,OCTUBRE!$BC$11:$BC$40&amp;OCTUBRE!$BD$11:$BD$40,OCTUBRE!$CJ$11:$CJ$40,"A")),"")</f>
        <v>0</v>
      </c>
      <c r="FC221" s="384">
        <f t="array" ref="FC221">IFERROR(_xlfn.XLOOKUP($A221&amp;$B221,'OCTUBRE 2'!$D$11:$D$40&amp;'OCTUBRE 2'!$E$11:$E$40,'OCTUBRE 2'!$AK$11:$AK$40,_xlfn.XLOOKUP($A221&amp;$B221,'OCTUBRE 2'!$BC$11:$BC$40&amp;'OCTUBRE 2'!$BD$11:$BD$40,'OCTUBRE 2'!$CJ$11:$CJ$40,"A")),"")</f>
        <v>0</v>
      </c>
      <c r="FD221" s="384">
        <f t="array" ref="FD221">IFERROR(_xlfn.XLOOKUP($A221&amp;$B221,NOVIEMBRE!$D$11:$D$40&amp;NOVIEMBRE!$E$11:$E$40,NOVIEMBRE!$AK$11:$AK$40,_xlfn.XLOOKUP($A221&amp;$B221,NOVIEMBRE!$BC$11:$BC$40&amp;NOVIEMBRE!$BD$11:$BD$40,NOVIEMBRE!$CJ$11:$CJ$40,"A")),"")</f>
        <v>0</v>
      </c>
      <c r="FE221" s="384">
        <f t="array" ref="FE221">IFERROR(_xlfn.XLOOKUP($A221&amp;$B221,'NOVIEMBRE 2'!$D$11:$D$40&amp;'NOVIEMBRE 2'!$E$11:$E$40,'NOVIEMBRE 2'!$AK$11:$AK$40,_xlfn.XLOOKUP($A221&amp;$B221,'NOVIEMBRE 2'!$BC$11:$BC$40&amp;'NOVIEMBRE 2'!$BD$11:$BD$40,'NOVIEMBRE 2'!$CJ$11:$CJ$40,"A")),"")</f>
        <v>0</v>
      </c>
      <c r="FF221" s="385">
        <f t="array" ref="FF221">IFERROR(_xlfn.XLOOKUP($A221&amp;$B221,DICIEMBRE!$D$11:$D$40&amp;DICIEMBRE!$E$11:$E$40,DICIEMBRE!$AK$11:$AK$40,_xlfn.XLOOKUP($A221&amp;$B221,DICIEMBRE!$BC$11:$BC$40&amp;DICIEMBRE!$BD$11:$BD$40,DICIEMBRE!$CJ$11:$CJ$40,"A")),"")</f>
        <v>0</v>
      </c>
      <c r="FG221" s="386" t="str">
        <f t="shared" si="19"/>
        <v/>
      </c>
      <c r="FH221" s="386" t="str">
        <f t="array" ref="FH221">IF(
 COUNT(DZ221:EH221)=0,
 "-",
 IF(
  COUNT(DZ221:EH221) &lt; COUNTA(DZ221:EH221),
  REPT("🟩", ROUND(COUNT(DZ221:EH221)/COUNTA(DZ221:EH221)*5, 0)) &amp;
  REPT("⬜", 5 - ROUND(COUNT(DZ221:EH221)/COUNTA(DZ221:EH221)*5, 0)),
  IF(
    AVERAGE(IF(DZ221:EH221&lt;&gt;"", DZ221:EH221, )) &gt;= 70, "🟩🟩🟩🟩🟩",
    IF(
      AVERAGE(IF(DZ221:EH221&lt;&gt;"",DZ221:EH221, )) &gt;= 56, "🟨🟨🟨🟨🟨",
      "🟥🟥🟥🟥🟥"
    )
  )
 )
)
</f>
        <v>-</v>
      </c>
    </row>
    <row r="222" ht="15.75" customHeight="1">
      <c r="A222" s="168"/>
      <c r="B222" s="169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1"/>
      <c r="N222" s="172" t="str">
        <f t="shared" si="1"/>
        <v/>
      </c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2" t="str">
        <f t="shared" si="2"/>
        <v/>
      </c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2" t="str">
        <f t="shared" si="3"/>
        <v/>
      </c>
      <c r="AM222" s="173"/>
      <c r="AN222" s="173"/>
      <c r="AO222" s="173"/>
      <c r="AP222" s="173"/>
      <c r="AQ222" s="173"/>
      <c r="AR222" s="173"/>
      <c r="AS222" s="173"/>
      <c r="AT222" s="173"/>
      <c r="AU222" s="173"/>
      <c r="AV222" s="171"/>
      <c r="AW222" s="171"/>
      <c r="AX222" s="172" t="str">
        <f t="shared" si="4"/>
        <v/>
      </c>
      <c r="AY222" s="173"/>
      <c r="AZ222" s="173"/>
      <c r="BA222" s="173"/>
      <c r="BB222" s="173"/>
      <c r="BC222" s="173"/>
      <c r="BD222" s="173"/>
      <c r="BE222" s="173"/>
      <c r="BF222" s="173"/>
      <c r="BG222" s="173"/>
      <c r="BH222" s="173"/>
      <c r="BI222" s="173"/>
      <c r="BJ222" s="172" t="str">
        <f t="shared" si="5"/>
        <v/>
      </c>
      <c r="BK222" s="173"/>
      <c r="BL222" s="173"/>
      <c r="BM222" s="173"/>
      <c r="BN222" s="173"/>
      <c r="BO222" s="173"/>
      <c r="BP222" s="173"/>
      <c r="BQ222" s="173"/>
      <c r="BR222" s="173"/>
      <c r="BS222" s="173"/>
      <c r="BT222" s="173"/>
      <c r="BU222" s="173"/>
      <c r="BV222" s="172" t="str">
        <f t="shared" si="6"/>
        <v/>
      </c>
      <c r="BW222" s="173"/>
      <c r="BX222" s="173"/>
      <c r="BY222" s="173"/>
      <c r="BZ222" s="171"/>
      <c r="CA222" s="171"/>
      <c r="CB222" s="171"/>
      <c r="CC222" s="171"/>
      <c r="CD222" s="171"/>
      <c r="CE222" s="171"/>
      <c r="CF222" s="171"/>
      <c r="CG222" s="171"/>
      <c r="CH222" s="172" t="str">
        <f t="shared" si="7"/>
        <v/>
      </c>
      <c r="CI222" s="171"/>
      <c r="CJ222" s="173"/>
      <c r="CK222" s="173"/>
      <c r="CL222" s="173"/>
      <c r="CM222" s="173"/>
      <c r="CN222" s="171"/>
      <c r="CO222" s="171"/>
      <c r="CP222" s="171"/>
      <c r="CQ222" s="173"/>
      <c r="CR222" s="171"/>
      <c r="CS222" s="171"/>
      <c r="CT222" s="172" t="str">
        <f t="shared" si="8"/>
        <v/>
      </c>
      <c r="CU222" s="172"/>
      <c r="CV222" s="172"/>
      <c r="CW222" s="172"/>
      <c r="CX222" s="172"/>
      <c r="CY222" s="172"/>
      <c r="CZ222" s="172"/>
      <c r="DA222" s="172"/>
      <c r="DB222" s="172"/>
      <c r="DC222" s="172"/>
      <c r="DD222" s="172"/>
      <c r="DE222" s="172"/>
      <c r="DF222" s="172"/>
      <c r="DG222" s="188" t="str">
        <f t="array" ref="DG222">IFERROR(_xlfn.XLOOKUP($A222&amp;B222,MARZO!$D$11:$D$40&amp;MARZO!$E$11:$E$40,MARZO!$AM$11:$AM$40,_xlfn.XLOOKUP($A222&amp;$B222,MARZO!$BC$11:$BC$40&amp;MARZO!$BD$11:$BD$40,MARZO!$CL$11:$CL$40,"A"))/1%,"")</f>
        <v/>
      </c>
      <c r="DH222" s="188" t="str">
        <f t="array" ref="DH222">IFERROR(_xlfn.XLOOKUP($A222&amp;$B222,ABRIL!$D$11:$D$40&amp;ABRIL!$E$11:$E$40,ABRIL!$AM$11:$AM$40,_xlfn.XLOOKUP($A222&amp;$B222,ABRIL!$BC$11:$BC$40&amp;ABRIL!$BD$11:$BD$40,ABRIL!$CL$11:$CL$40,"A"))/1%,"")</f>
        <v/>
      </c>
      <c r="DI222" s="188" t="str">
        <f t="array" ref="DI222">IFERROR(_xlfn.XLOOKUP($A222&amp;$B222,'ABRIL 2'!$D$11:$D$40&amp;'ABRIL 2'!$E$11:$E$40,'ABRIL 2'!$AM$11:$AM$40,_xlfn.XLOOKUP($A222&amp;$B222,'ABRIL 2'!$BC$11:$BC$40&amp;'ABRIL 2'!$BD$11:$BD$40,'ABRIL 2'!$CL$11:$CL$40,"A"))/1%,"")</f>
        <v/>
      </c>
      <c r="DJ222" s="188" t="str">
        <f t="array" ref="DJ222">IFERROR(_xlfn.XLOOKUP($A222&amp;$B222,MAYO!$D$11:$D$40&amp;MAYO!$E$11:$E$40,MAYO!$AM$11:$AM$40,_xlfn.XLOOKUP($A222&amp;$B222,MAYO!$BC$11:$BC$40&amp;MAYO!$BD$11:$BD$40,MAYO!$CL$11:$CL$40,"A"))/1%,"")</f>
        <v/>
      </c>
      <c r="DK222" s="188" t="str">
        <f t="array" ref="DK222">IFERROR(_xlfn.XLOOKUP($A222&amp;$B222,'MAYO 2'!$D$11:$D$40&amp;'MAYO 2'!$E$11:$E$40,'MAYO 2'!$AM$11:$AM$40,_xlfn.XLOOKUP($A222&amp;$B222,'MAYO 2'!$BC$11:$BC$40&amp;'MAYO 2'!$BD$11:$BD$40,'MAYO 2'!$CL$11:$CL$40,"A"))/1%,"")</f>
        <v/>
      </c>
      <c r="DL222" s="188" t="str">
        <f t="array" ref="DL222">IFERROR(_xlfn.XLOOKUP($A222&amp;$B222,JUNIO!$D$11:$D$40&amp;JUNIO!$E$11:$E$40,JUNIO!$AM$11:$AM$40,_xlfn.XLOOKUP($A222&amp;$B222,JUNIO!$BC$11:$BC$40&amp;JUNIO!$BD$11:$BD$40,JUNIO!$CL$11:$CL$40,"A"))/1%,"")</f>
        <v/>
      </c>
      <c r="DM222" s="188" t="str">
        <f t="array" ref="DM222">IFERROR(_xlfn.XLOOKUP($A222&amp;$B222,'JUNIO 2'!$D$11:$D$40&amp;'JUNIO 2'!$E$11:$E$40,'JUNIO 2'!$AM$11:$AM$40,_xlfn.XLOOKUP($A222&amp;$B222,'JUNIO 2'!$BC$11:$BC$40&amp;'JUNIO 2'!$BD$11:$BD$40,'JUNIO 2'!$CL$11:$CL$40,"A"))/1%,"")</f>
        <v/>
      </c>
      <c r="DN222" s="188" t="str">
        <f t="array" ref="DN222">IFERROR(_xlfn.XLOOKUP($A222&amp;$B222,JULIO!$D$11:$D$40&amp;JULIO!$E$11:$E$40,JULIO!$AM$11:$AM$40,_xlfn.XLOOKUP($A222&amp;$B222,JULIO!$BC$11:$BC$40&amp;JULIO!$BD$11:$BD$40,JULIO!$CL$11:$CL$40,"A"))/1%,"")</f>
        <v/>
      </c>
      <c r="DO222" s="188" t="str">
        <f t="array" ref="DO222">IFERROR(_xlfn.XLOOKUP($A222&amp;$B222,'JULIO 2'!$D$11:$D$40&amp;'JULIO 2'!$E$11:$E$40,'JULIO 2'!$AM$11:$AM$40,_xlfn.XLOOKUP($A222&amp;$B222,'JULIO 2'!$BC$11:$BC$40&amp;'JULIO 2'!$BD$11:$BD$40,'JULIO 2'!$CL$11:$CL$40,"A"))/1%,"")</f>
        <v/>
      </c>
      <c r="DP222" s="188" t="str">
        <f t="array" ref="DP222">IFERROR(_xlfn.XLOOKUP($A222&amp;$B222,AGOSTO!$D$11:$D$40&amp;AGOSTO!$E$11:$E$40,AGOSTO!$AM$11:$AM$40,_xlfn.XLOOKUP($A222&amp;$B222,AGOSTO!$BC$11:$BC$40&amp;AGOSTO!$BD$11:$BD$40,AGOSTO!$CL$11:$CL$40,"A"))/1%,"")</f>
        <v/>
      </c>
      <c r="DQ222" s="188" t="str">
        <f t="array" ref="DQ222">IFERROR(_xlfn.XLOOKUP($A222&amp;$B222,'AGOSTO 2'!$D$11:$D$40&amp;'AGOSTO 2'!$E$11:$E$40,'AGOSTO 2'!$AM$11:$AM$40,_xlfn.XLOOKUP($A222&amp;$B222,'AGOSTO 2'!$BC$11:$BC$40&amp;'AGOSTO 2'!$BD$11:$BD$40,'AGOSTO 2'!$CL$11:$CL$40,"A"))/1%,"")</f>
        <v/>
      </c>
      <c r="DR222" s="188" t="str">
        <f t="array" ref="DR222">IFERROR(_xlfn.XLOOKUP($A222&amp;$B222,SEPTIEMBRE!$D$11:$D$40&amp;SEPTIEMBRE!$E$11:$E$40,SEPTIEMBRE!$AM$11:$AM$40,_xlfn.XLOOKUP($A222&amp;$B222,SEPTIEMBRE!$BC$11:$BC$40&amp;SEPTIEMBRE!$BD$11:$BD$40,SEPTIEMBRE!$CL$11:$CL$40,"A"))/1%,"")</f>
        <v/>
      </c>
      <c r="DS222" s="188" t="str">
        <f t="array" ref="DS222">IFERROR(_xlfn.XLOOKUP($A222&amp;$B222,'SEPTIEMBRE 2'!$D$11:$D$40&amp;'SEPTIEMBRE 2'!$E$11:$E$40,'SEPTIEMBRE 2'!$AM$11:$AM$40,_xlfn.XLOOKUP($A222&amp;$B222,'SEPTIEMBRE 2'!$BC$11:$BC$40&amp;'SEPTIEMBRE 2'!$BD$11:$BD$40,'SEPTIEMBRE 2'!$CL$11:$CL$40,"A"))/1%,"")</f>
        <v/>
      </c>
      <c r="DT222" s="188" t="str">
        <f t="array" ref="DT222">IFERROR(_xlfn.XLOOKUP($A222&amp;$B222,'SEPTIEMBRE 3'!$D$11:$D$40&amp;'SEPTIEMBRE 3'!$E$11:$E$40,'SEPTIEMBRE 3'!$AM$11:$AM$40,_xlfn.XLOOKUP($A222&amp;$B222,'SEPTIEMBRE 3'!$BC$11:$BC$40&amp;'SEPTIEMBRE 3'!$BD$11:$BD$40,'SEPTIEMBRE 3'!$CL$11:$CL$40,"A"))/1%,"")</f>
        <v/>
      </c>
      <c r="DU222" s="188" t="str">
        <f t="array" ref="DU222">IFERROR(_xlfn.XLOOKUP($A222&amp;$B222,OCTUBRE!$D$11:$D$40&amp;OCTUBRE!$E$11:$E$40,OCTUBRE!$AM$11:$AM$40,_xlfn.XLOOKUP($A222&amp;$B222,OCTUBRE!$BC$11:$BC$40&amp;OCTUBRE!$BD$11:$BD$40,OCTUBRE!$CL$11:$CL$40,"A"))/1%,"")</f>
        <v/>
      </c>
      <c r="DV222" s="188" t="str">
        <f t="array" ref="DV222">IFERROR(_xlfn.XLOOKUP($A222&amp;$B222,'OCTUBRE 2'!$D$11:$D$40&amp;'OCTUBRE 2'!$E$11:$E$40,'OCTUBRE 2'!$AM$11:$AM$40,_xlfn.XLOOKUP($A222&amp;$B222,'OCTUBRE 2'!$BC$11:$BC$40&amp;'OCTUBRE 2'!$BD$11:$BD$40,'OCTUBRE 2'!$CL$11:$CL$40,"A"))/1%,"")</f>
        <v/>
      </c>
      <c r="DW222" s="188" t="str">
        <f t="array" ref="DW222">IFERROR(_xlfn.XLOOKUP($A222&amp;$B222,NOVIEMBRE!$D$11:$D$40&amp;NOVIEMBRE!$E$11:$E$40,NOVIEMBRE!$AM$11:$AM$40,_xlfn.XLOOKUP($A222&amp;$B222,NOVIEMBRE!$BC$11:$BC$40&amp;NOVIEMBRE!$BD$11:$BD$40,NOVIEMBRE!$CL$11:$CL$40,"A"))/1%,"")</f>
        <v/>
      </c>
      <c r="DX222" s="188" t="str">
        <f t="array" ref="DX222">IFERROR(_xlfn.XLOOKUP($A222&amp;$B222,'NOVIEMBRE 2'!$D$11:$D$40&amp;'NOVIEMBRE 2'!$E$11:$E$40,'NOVIEMBRE 2'!$AM$11:$AM$40,_xlfn.XLOOKUP($A222&amp;$B222,'NOVIEMBRE 2'!$BC$11:$BC$40&amp;'NOVIEMBRE 2'!$BD$11:$BD$40,'NOVIEMBRE 2'!$CL$11:$CL$40,"A"))/1%,"")</f>
        <v/>
      </c>
      <c r="DY222" s="188" t="str">
        <f t="array" ref="DY222">IFERROR(_xlfn.XLOOKUP($A222&amp;$B222,DICIEMBRE!$D$11:$D$40&amp;DICIEMBRE!$E$11:$E$40,DICIEMBRE!$AM$11:$AM$40,_xlfn.XLOOKUP($A222&amp;$B222,DICIEMBRE!$BC$11:$BC$40&amp;DICIEMBRE!$BD$11:$BD$40,DICIEMBRE!$CL$11:$CL$40,"A"))/1%,"")</f>
        <v/>
      </c>
      <c r="DZ222" s="381" t="str">
        <f t="shared" si="9"/>
        <v>-</v>
      </c>
      <c r="EA222" s="381" t="str">
        <f t="shared" si="10"/>
        <v>-</v>
      </c>
      <c r="EB222" s="381" t="str">
        <f t="shared" si="11"/>
        <v>-</v>
      </c>
      <c r="EC222" s="381" t="str">
        <f t="shared" si="12"/>
        <v>-</v>
      </c>
      <c r="ED222" s="381" t="str">
        <f t="shared" si="13"/>
        <v>-</v>
      </c>
      <c r="EE222" s="381" t="str">
        <f t="shared" si="14"/>
        <v>-</v>
      </c>
      <c r="EF222" s="381" t="str">
        <f t="shared" si="15"/>
        <v>-</v>
      </c>
      <c r="EG222" s="381" t="str">
        <f t="shared" si="16"/>
        <v>-</v>
      </c>
      <c r="EH222" s="381" t="str">
        <f t="shared" si="17"/>
        <v>-</v>
      </c>
      <c r="EI222" s="188" t="str">
        <f t="shared" si="18"/>
        <v/>
      </c>
      <c r="EJ222" s="382"/>
      <c r="EK222" s="382"/>
      <c r="EL222" s="383"/>
      <c r="EM222" s="21"/>
      <c r="EN222" s="384">
        <f t="array" ref="EN222">IFERROR(_xlfn.XLOOKUP($A222&amp;$B222,MARZO!$D$11:$D$40&amp;MARZO!$E$11:$E$40,MARZO!$AK$11:$AK$40,_xlfn.XLOOKUP($A222&amp;$B222,MARZO!$BC$11:$BC$40&amp;MARZO!$BD$11:$BD$40,MARZO!$CJ$11:$CJ$40,"A")),"")</f>
        <v>0</v>
      </c>
      <c r="EO222" s="384">
        <f t="array" ref="EO222">IFERROR(_xlfn.XLOOKUP($A222&amp;$B222,ABRIL!$D$11:$D$40&amp;ABRIL!$E$11:$E$40,ABRIL!$AK$11:$AK$40,_xlfn.XLOOKUP($A222&amp;$B222,ABRIL!$BC$11:$BC$40&amp;ABRIL!$BD$11:$BD$40,ABRIL!$CJ$11:$CJ$40,"A")),"")</f>
        <v>0</v>
      </c>
      <c r="EP222" s="384">
        <f t="array" ref="EP222">IFERROR(_xlfn.XLOOKUP($A222&amp;$B222,'ABRIL 2'!$D$11:$D$40&amp;'ABRIL 2'!$E$11:$E$40,'ABRIL 2'!$AK$11:$AK$40,_xlfn.XLOOKUP($A222&amp;$B222,'ABRIL 2'!$BC$11:$BC$40&amp;'ABRIL 2'!$BD$11:$BD$40,'ABRIL 2'!$CJ$11:$CJ$40,"A")),"")</f>
        <v>0</v>
      </c>
      <c r="EQ222" s="384">
        <f t="array" ref="EQ222">IFERROR(_xlfn.XLOOKUP($A222&amp;$B222,MAYO!$D$11:$D$40&amp;MAYO!$E$11:$E$40,MAYO!$AK$11:$AK$40,_xlfn.XLOOKUP($A222&amp;$B222,MAYO!$BC$11:$BC$40&amp;MAYO!$BD$11:$BD$40,MAYO!$CJ$11:$CJ$40,"A")),"")</f>
        <v>0</v>
      </c>
      <c r="ER222" s="384">
        <f t="array" ref="ER222">IFERROR(_xlfn.XLOOKUP($A222&amp;$B222,'MAYO 2'!$D$11:$D$40&amp;'MAYO 2'!$E$11:$E$40,'MAYO 2'!$AK$11:$AK$40,_xlfn.XLOOKUP($A222&amp;$B222,'MAYO 2'!$BC$11:$BC$40&amp;'MAYO 2'!$BD$11:$BD$40,'MAYO 2'!$CJ$11:$CJ$40,"A")),"")</f>
        <v>0</v>
      </c>
      <c r="ES222" s="384">
        <f t="array" ref="ES222">IFERROR(_xlfn.XLOOKUP($A222&amp;$B222,JUNIO!$D$11:$D$40&amp;JUNIO!$E$11:$E$40,JUNIO!$AK$11:$AK$40,_xlfn.XLOOKUP($A222&amp;$B222,JUNIO!$BC$11:$BC$40&amp;JUNIO!$BD$11:$BD$40,JUNIO!$CJ$11:$CJ$40,"A")),"")</f>
        <v>0</v>
      </c>
      <c r="ET222" s="384">
        <f t="array" ref="ET222">IFERROR(_xlfn.XLOOKUP($A222&amp;$B222,'JUNIO 2'!$D$11:$D$40&amp;'JUNIO 2'!$E$11:$E$40,'JUNIO 2'!$AK$11:$AK$40,_xlfn.XLOOKUP($A222&amp;$B222,'JUNIO 2'!$BC$11:$BC$40&amp;'JUNIO 2'!$BD$11:$BD$40,'JUNIO 2'!$CJ$11:$CJ$40,"A")),"")</f>
        <v>0</v>
      </c>
      <c r="EU222" s="384">
        <f t="array" ref="EU222">IFERROR(_xlfn.XLOOKUP($A222&amp;$B222,JULIO!$D$11:$D$40&amp;JULIO!$E$11:$E$40,JULIO!$AK$11:$AK$40,_xlfn.XLOOKUP($A222&amp;$B222,JULIO!$BC$11:$BC$40&amp;JULIO!$BD$11:$BD$40,JULIO!$CJ$11:$CJ$40,"A")),"")</f>
        <v>0</v>
      </c>
      <c r="EV222" s="384">
        <f t="array" ref="EV222">IFERROR(_xlfn.XLOOKUP($A222&amp;$B222,'JULIO 2'!$D$11:$D$40&amp;'JULIO 2'!$E$11:$E$40,'JULIO 2'!$AK$11:$AK$40,_xlfn.XLOOKUP($A222&amp;$B222,'JULIO 2'!$BC$11:$BC$40&amp;'JULIO 2'!$BD$11:$BD$40,'JULIO 2'!$CJ$11:$CJ$40,"A")),"")</f>
        <v>0</v>
      </c>
      <c r="EW222" s="384">
        <f t="array" ref="EW222">IFERROR(_xlfn.XLOOKUP($A222&amp;$B222,AGOSTO!$D$11:$D$40&amp;AGOSTO!$E$11:$E$40,AGOSTO!$AK$11:$AK$40,_xlfn.XLOOKUP($A222&amp;$B222,AGOSTO!$BC$11:$BC$40&amp;AGOSTO!$BD$11:$BD$40,AGOSTO!$CJ$11:$CJ$40,"A")),"")</f>
        <v>0</v>
      </c>
      <c r="EX222" s="384">
        <f t="array" ref="EX222">IFERROR(_xlfn.XLOOKUP($A222&amp;$B222,'AGOSTO 2'!$D$11:$D$40&amp;'AGOSTO 2'!$E$11:$E$40,'AGOSTO 2'!$AK$11:$AK$40,_xlfn.XLOOKUP($A222&amp;$B222,'AGOSTO 2'!$BC$11:$BC$40&amp;'AGOSTO 2'!$BD$11:$BD$40,'AGOSTO 2'!$CJ$11:$CJ$40,"A")),"")</f>
        <v>0</v>
      </c>
      <c r="EY222" s="384">
        <f t="array" ref="EY222">IFERROR(_xlfn.XLOOKUP($A222&amp;$B222,SEPTIEMBRE!$D$11:$D$40&amp;SEPTIEMBRE!$E$11:$E$40,SEPTIEMBRE!$AK$11:$AK$40,_xlfn.XLOOKUP($A222&amp;$B222,SEPTIEMBRE!$BC$11:$BC$40&amp;SEPTIEMBRE!$BD$11:$BD$40,SEPTIEMBRE!$CJ$11:$CJ$40,"A")),"")</f>
        <v>0</v>
      </c>
      <c r="EZ222" s="384">
        <f t="array" ref="EZ222">IFERROR(_xlfn.XLOOKUP($A222&amp;$B222,'SEPTIEMBRE 2'!$D$11:$D$40&amp;'SEPTIEMBRE 2'!$E$11:$E$40,'SEPTIEMBRE 2'!$AK$11:$AK$40,_xlfn.XLOOKUP($A222&amp;$B222,'SEPTIEMBRE 2'!$BC$11:$BC$40&amp;'SEPTIEMBRE 2'!$BD$11:$BD$40,'SEPTIEMBRE 2'!$CJ$11:$CJ$40,"A")),"")</f>
        <v>0</v>
      </c>
      <c r="FA222" s="384">
        <f t="array" ref="FA222">IFERROR(_xlfn.XLOOKUP($A222&amp;$B222,'SEPTIEMBRE 3'!$D$11:$D$40&amp;'SEPTIEMBRE 3'!$E$11:$E$40,'SEPTIEMBRE 3'!$AK$11:$AK$40,_xlfn.XLOOKUP($A222&amp;$B222,'SEPTIEMBRE 3'!$BC$11:$BC$40&amp;'SEPTIEMBRE 3'!$BD$11:$BD$40,'SEPTIEMBRE 3'!$CJ$11:$CJ$40,"A")),"")</f>
        <v>0</v>
      </c>
      <c r="FB222" s="384">
        <f t="array" ref="FB222">IFERROR(_xlfn.XLOOKUP($A222&amp;$B222,OCTUBRE!$D$11:$D$40&amp;OCTUBRE!$E$11:$E$40,OCTUBRE!$AK$11:$AK$40,_xlfn.XLOOKUP($A222&amp;$B222,OCTUBRE!$BC$11:$BC$40&amp;OCTUBRE!$BD$11:$BD$40,OCTUBRE!$CJ$11:$CJ$40,"A")),"")</f>
        <v>0</v>
      </c>
      <c r="FC222" s="384">
        <f t="array" ref="FC222">IFERROR(_xlfn.XLOOKUP($A222&amp;$B222,'OCTUBRE 2'!$D$11:$D$40&amp;'OCTUBRE 2'!$E$11:$E$40,'OCTUBRE 2'!$AK$11:$AK$40,_xlfn.XLOOKUP($A222&amp;$B222,'OCTUBRE 2'!$BC$11:$BC$40&amp;'OCTUBRE 2'!$BD$11:$BD$40,'OCTUBRE 2'!$CJ$11:$CJ$40,"A")),"")</f>
        <v>0</v>
      </c>
      <c r="FD222" s="384">
        <f t="array" ref="FD222">IFERROR(_xlfn.XLOOKUP($A222&amp;$B222,NOVIEMBRE!$D$11:$D$40&amp;NOVIEMBRE!$E$11:$E$40,NOVIEMBRE!$AK$11:$AK$40,_xlfn.XLOOKUP($A222&amp;$B222,NOVIEMBRE!$BC$11:$BC$40&amp;NOVIEMBRE!$BD$11:$BD$40,NOVIEMBRE!$CJ$11:$CJ$40,"A")),"")</f>
        <v>0</v>
      </c>
      <c r="FE222" s="384">
        <f t="array" ref="FE222">IFERROR(_xlfn.XLOOKUP($A222&amp;$B222,'NOVIEMBRE 2'!$D$11:$D$40&amp;'NOVIEMBRE 2'!$E$11:$E$40,'NOVIEMBRE 2'!$AK$11:$AK$40,_xlfn.XLOOKUP($A222&amp;$B222,'NOVIEMBRE 2'!$BC$11:$BC$40&amp;'NOVIEMBRE 2'!$BD$11:$BD$40,'NOVIEMBRE 2'!$CJ$11:$CJ$40,"A")),"")</f>
        <v>0</v>
      </c>
      <c r="FF222" s="385">
        <f t="array" ref="FF222">IFERROR(_xlfn.XLOOKUP($A222&amp;$B222,DICIEMBRE!$D$11:$D$40&amp;DICIEMBRE!$E$11:$E$40,DICIEMBRE!$AK$11:$AK$40,_xlfn.XLOOKUP($A222&amp;$B222,DICIEMBRE!$BC$11:$BC$40&amp;DICIEMBRE!$BD$11:$BD$40,DICIEMBRE!$CJ$11:$CJ$40,"A")),"")</f>
        <v>0</v>
      </c>
      <c r="FG222" s="386" t="str">
        <f t="shared" si="19"/>
        <v/>
      </c>
      <c r="FH222" s="386" t="str">
        <f t="array" ref="FH222">IF(
 COUNT(DZ222:EH222)=0,
 "-",
 IF(
  COUNT(DZ222:EH222) &lt; COUNTA(DZ222:EH222),
  REPT("🟩", ROUND(COUNT(DZ222:EH222)/COUNTA(DZ222:EH222)*5, 0)) &amp;
  REPT("⬜", 5 - ROUND(COUNT(DZ222:EH222)/COUNTA(DZ222:EH222)*5, 0)),
  IF(
    AVERAGE(IF(DZ222:EH222&lt;&gt;"", DZ222:EH222, )) &gt;= 70, "🟩🟩🟩🟩🟩",
    IF(
      AVERAGE(IF(DZ222:EH222&lt;&gt;"",DZ222:EH222, )) &gt;= 56, "🟨🟨🟨🟨🟨",
      "🟥🟥🟥🟥🟥"
    )
  )
 )
)
</f>
        <v>-</v>
      </c>
    </row>
    <row r="223" ht="15.75" customHeight="1">
      <c r="A223" s="168"/>
      <c r="B223" s="169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1"/>
      <c r="N223" s="172" t="str">
        <f t="shared" si="1"/>
        <v/>
      </c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2" t="str">
        <f t="shared" si="2"/>
        <v/>
      </c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2" t="str">
        <f t="shared" si="3"/>
        <v/>
      </c>
      <c r="AM223" s="173"/>
      <c r="AN223" s="173"/>
      <c r="AO223" s="173"/>
      <c r="AP223" s="173"/>
      <c r="AQ223" s="173"/>
      <c r="AR223" s="173"/>
      <c r="AS223" s="173"/>
      <c r="AT223" s="173"/>
      <c r="AU223" s="173"/>
      <c r="AV223" s="171"/>
      <c r="AW223" s="171"/>
      <c r="AX223" s="172" t="str">
        <f t="shared" si="4"/>
        <v/>
      </c>
      <c r="AY223" s="173"/>
      <c r="AZ223" s="173"/>
      <c r="BA223" s="173"/>
      <c r="BB223" s="173"/>
      <c r="BC223" s="173"/>
      <c r="BD223" s="173"/>
      <c r="BE223" s="173"/>
      <c r="BF223" s="173"/>
      <c r="BG223" s="173"/>
      <c r="BH223" s="173"/>
      <c r="BI223" s="173"/>
      <c r="BJ223" s="172" t="str">
        <f t="shared" si="5"/>
        <v/>
      </c>
      <c r="BK223" s="173"/>
      <c r="BL223" s="173"/>
      <c r="BM223" s="173"/>
      <c r="BN223" s="173"/>
      <c r="BO223" s="173"/>
      <c r="BP223" s="173"/>
      <c r="BQ223" s="173"/>
      <c r="BR223" s="173"/>
      <c r="BS223" s="173"/>
      <c r="BT223" s="173"/>
      <c r="BU223" s="173"/>
      <c r="BV223" s="172" t="str">
        <f t="shared" si="6"/>
        <v/>
      </c>
      <c r="BW223" s="173"/>
      <c r="BX223" s="173"/>
      <c r="BY223" s="173"/>
      <c r="BZ223" s="171"/>
      <c r="CA223" s="171"/>
      <c r="CB223" s="171"/>
      <c r="CC223" s="171"/>
      <c r="CD223" s="171"/>
      <c r="CE223" s="171"/>
      <c r="CF223" s="171"/>
      <c r="CG223" s="171"/>
      <c r="CH223" s="172" t="str">
        <f t="shared" si="7"/>
        <v/>
      </c>
      <c r="CI223" s="171"/>
      <c r="CJ223" s="173"/>
      <c r="CK223" s="173"/>
      <c r="CL223" s="173"/>
      <c r="CM223" s="173"/>
      <c r="CN223" s="171"/>
      <c r="CO223" s="171"/>
      <c r="CP223" s="171"/>
      <c r="CQ223" s="173"/>
      <c r="CR223" s="171"/>
      <c r="CS223" s="171"/>
      <c r="CT223" s="172" t="str">
        <f t="shared" si="8"/>
        <v/>
      </c>
      <c r="CU223" s="172"/>
      <c r="CV223" s="172"/>
      <c r="CW223" s="172"/>
      <c r="CX223" s="172"/>
      <c r="CY223" s="172"/>
      <c r="CZ223" s="172"/>
      <c r="DA223" s="172"/>
      <c r="DB223" s="172"/>
      <c r="DC223" s="172"/>
      <c r="DD223" s="172"/>
      <c r="DE223" s="172"/>
      <c r="DF223" s="172"/>
      <c r="DG223" s="188" t="str">
        <f t="array" ref="DG223">IFERROR(_xlfn.XLOOKUP($A223&amp;B223,MARZO!$D$11:$D$40&amp;MARZO!$E$11:$E$40,MARZO!$AM$11:$AM$40,_xlfn.XLOOKUP($A223&amp;$B223,MARZO!$BC$11:$BC$40&amp;MARZO!$BD$11:$BD$40,MARZO!$CL$11:$CL$40,"A"))/1%,"")</f>
        <v/>
      </c>
      <c r="DH223" s="188" t="str">
        <f t="array" ref="DH223">IFERROR(_xlfn.XLOOKUP($A223&amp;$B223,ABRIL!$D$11:$D$40&amp;ABRIL!$E$11:$E$40,ABRIL!$AM$11:$AM$40,_xlfn.XLOOKUP($A223&amp;$B223,ABRIL!$BC$11:$BC$40&amp;ABRIL!$BD$11:$BD$40,ABRIL!$CL$11:$CL$40,"A"))/1%,"")</f>
        <v/>
      </c>
      <c r="DI223" s="188" t="str">
        <f t="array" ref="DI223">IFERROR(_xlfn.XLOOKUP($A223&amp;$B223,'ABRIL 2'!$D$11:$D$40&amp;'ABRIL 2'!$E$11:$E$40,'ABRIL 2'!$AM$11:$AM$40,_xlfn.XLOOKUP($A223&amp;$B223,'ABRIL 2'!$BC$11:$BC$40&amp;'ABRIL 2'!$BD$11:$BD$40,'ABRIL 2'!$CL$11:$CL$40,"A"))/1%,"")</f>
        <v/>
      </c>
      <c r="DJ223" s="188" t="str">
        <f t="array" ref="DJ223">IFERROR(_xlfn.XLOOKUP($A223&amp;$B223,MAYO!$D$11:$D$40&amp;MAYO!$E$11:$E$40,MAYO!$AM$11:$AM$40,_xlfn.XLOOKUP($A223&amp;$B223,MAYO!$BC$11:$BC$40&amp;MAYO!$BD$11:$BD$40,MAYO!$CL$11:$CL$40,"A"))/1%,"")</f>
        <v/>
      </c>
      <c r="DK223" s="188" t="str">
        <f t="array" ref="DK223">IFERROR(_xlfn.XLOOKUP($A223&amp;$B223,'MAYO 2'!$D$11:$D$40&amp;'MAYO 2'!$E$11:$E$40,'MAYO 2'!$AM$11:$AM$40,_xlfn.XLOOKUP($A223&amp;$B223,'MAYO 2'!$BC$11:$BC$40&amp;'MAYO 2'!$BD$11:$BD$40,'MAYO 2'!$CL$11:$CL$40,"A"))/1%,"")</f>
        <v/>
      </c>
      <c r="DL223" s="188" t="str">
        <f t="array" ref="DL223">IFERROR(_xlfn.XLOOKUP($A223&amp;$B223,JUNIO!$D$11:$D$40&amp;JUNIO!$E$11:$E$40,JUNIO!$AM$11:$AM$40,_xlfn.XLOOKUP($A223&amp;$B223,JUNIO!$BC$11:$BC$40&amp;JUNIO!$BD$11:$BD$40,JUNIO!$CL$11:$CL$40,"A"))/1%,"")</f>
        <v/>
      </c>
      <c r="DM223" s="188" t="str">
        <f t="array" ref="DM223">IFERROR(_xlfn.XLOOKUP($A223&amp;$B223,'JUNIO 2'!$D$11:$D$40&amp;'JUNIO 2'!$E$11:$E$40,'JUNIO 2'!$AM$11:$AM$40,_xlfn.XLOOKUP($A223&amp;$B223,'JUNIO 2'!$BC$11:$BC$40&amp;'JUNIO 2'!$BD$11:$BD$40,'JUNIO 2'!$CL$11:$CL$40,"A"))/1%,"")</f>
        <v/>
      </c>
      <c r="DN223" s="188" t="str">
        <f t="array" ref="DN223">IFERROR(_xlfn.XLOOKUP($A223&amp;$B223,JULIO!$D$11:$D$40&amp;JULIO!$E$11:$E$40,JULIO!$AM$11:$AM$40,_xlfn.XLOOKUP($A223&amp;$B223,JULIO!$BC$11:$BC$40&amp;JULIO!$BD$11:$BD$40,JULIO!$CL$11:$CL$40,"A"))/1%,"")</f>
        <v/>
      </c>
      <c r="DO223" s="188" t="str">
        <f t="array" ref="DO223">IFERROR(_xlfn.XLOOKUP($A223&amp;$B223,'JULIO 2'!$D$11:$D$40&amp;'JULIO 2'!$E$11:$E$40,'JULIO 2'!$AM$11:$AM$40,_xlfn.XLOOKUP($A223&amp;$B223,'JULIO 2'!$BC$11:$BC$40&amp;'JULIO 2'!$BD$11:$BD$40,'JULIO 2'!$CL$11:$CL$40,"A"))/1%,"")</f>
        <v/>
      </c>
      <c r="DP223" s="188" t="str">
        <f t="array" ref="DP223">IFERROR(_xlfn.XLOOKUP($A223&amp;$B223,AGOSTO!$D$11:$D$40&amp;AGOSTO!$E$11:$E$40,AGOSTO!$AM$11:$AM$40,_xlfn.XLOOKUP($A223&amp;$B223,AGOSTO!$BC$11:$BC$40&amp;AGOSTO!$BD$11:$BD$40,AGOSTO!$CL$11:$CL$40,"A"))/1%,"")</f>
        <v/>
      </c>
      <c r="DQ223" s="188" t="str">
        <f t="array" ref="DQ223">IFERROR(_xlfn.XLOOKUP($A223&amp;$B223,'AGOSTO 2'!$D$11:$D$40&amp;'AGOSTO 2'!$E$11:$E$40,'AGOSTO 2'!$AM$11:$AM$40,_xlfn.XLOOKUP($A223&amp;$B223,'AGOSTO 2'!$BC$11:$BC$40&amp;'AGOSTO 2'!$BD$11:$BD$40,'AGOSTO 2'!$CL$11:$CL$40,"A"))/1%,"")</f>
        <v/>
      </c>
      <c r="DR223" s="188" t="str">
        <f t="array" ref="DR223">IFERROR(_xlfn.XLOOKUP($A223&amp;$B223,SEPTIEMBRE!$D$11:$D$40&amp;SEPTIEMBRE!$E$11:$E$40,SEPTIEMBRE!$AM$11:$AM$40,_xlfn.XLOOKUP($A223&amp;$B223,SEPTIEMBRE!$BC$11:$BC$40&amp;SEPTIEMBRE!$BD$11:$BD$40,SEPTIEMBRE!$CL$11:$CL$40,"A"))/1%,"")</f>
        <v/>
      </c>
      <c r="DS223" s="188" t="str">
        <f t="array" ref="DS223">IFERROR(_xlfn.XLOOKUP($A223&amp;$B223,'SEPTIEMBRE 2'!$D$11:$D$40&amp;'SEPTIEMBRE 2'!$E$11:$E$40,'SEPTIEMBRE 2'!$AM$11:$AM$40,_xlfn.XLOOKUP($A223&amp;$B223,'SEPTIEMBRE 2'!$BC$11:$BC$40&amp;'SEPTIEMBRE 2'!$BD$11:$BD$40,'SEPTIEMBRE 2'!$CL$11:$CL$40,"A"))/1%,"")</f>
        <v/>
      </c>
      <c r="DT223" s="188" t="str">
        <f t="array" ref="DT223">IFERROR(_xlfn.XLOOKUP($A223&amp;$B223,'SEPTIEMBRE 3'!$D$11:$D$40&amp;'SEPTIEMBRE 3'!$E$11:$E$40,'SEPTIEMBRE 3'!$AM$11:$AM$40,_xlfn.XLOOKUP($A223&amp;$B223,'SEPTIEMBRE 3'!$BC$11:$BC$40&amp;'SEPTIEMBRE 3'!$BD$11:$BD$40,'SEPTIEMBRE 3'!$CL$11:$CL$40,"A"))/1%,"")</f>
        <v/>
      </c>
      <c r="DU223" s="188" t="str">
        <f t="array" ref="DU223">IFERROR(_xlfn.XLOOKUP($A223&amp;$B223,OCTUBRE!$D$11:$D$40&amp;OCTUBRE!$E$11:$E$40,OCTUBRE!$AM$11:$AM$40,_xlfn.XLOOKUP($A223&amp;$B223,OCTUBRE!$BC$11:$BC$40&amp;OCTUBRE!$BD$11:$BD$40,OCTUBRE!$CL$11:$CL$40,"A"))/1%,"")</f>
        <v/>
      </c>
      <c r="DV223" s="188" t="str">
        <f t="array" ref="DV223">IFERROR(_xlfn.XLOOKUP($A223&amp;$B223,'OCTUBRE 2'!$D$11:$D$40&amp;'OCTUBRE 2'!$E$11:$E$40,'OCTUBRE 2'!$AM$11:$AM$40,_xlfn.XLOOKUP($A223&amp;$B223,'OCTUBRE 2'!$BC$11:$BC$40&amp;'OCTUBRE 2'!$BD$11:$BD$40,'OCTUBRE 2'!$CL$11:$CL$40,"A"))/1%,"")</f>
        <v/>
      </c>
      <c r="DW223" s="188" t="str">
        <f t="array" ref="DW223">IFERROR(_xlfn.XLOOKUP($A223&amp;$B223,NOVIEMBRE!$D$11:$D$40&amp;NOVIEMBRE!$E$11:$E$40,NOVIEMBRE!$AM$11:$AM$40,_xlfn.XLOOKUP($A223&amp;$B223,NOVIEMBRE!$BC$11:$BC$40&amp;NOVIEMBRE!$BD$11:$BD$40,NOVIEMBRE!$CL$11:$CL$40,"A"))/1%,"")</f>
        <v/>
      </c>
      <c r="DX223" s="188" t="str">
        <f t="array" ref="DX223">IFERROR(_xlfn.XLOOKUP($A223&amp;$B223,'NOVIEMBRE 2'!$D$11:$D$40&amp;'NOVIEMBRE 2'!$E$11:$E$40,'NOVIEMBRE 2'!$AM$11:$AM$40,_xlfn.XLOOKUP($A223&amp;$B223,'NOVIEMBRE 2'!$BC$11:$BC$40&amp;'NOVIEMBRE 2'!$BD$11:$BD$40,'NOVIEMBRE 2'!$CL$11:$CL$40,"A"))/1%,"")</f>
        <v/>
      </c>
      <c r="DY223" s="188" t="str">
        <f t="array" ref="DY223">IFERROR(_xlfn.XLOOKUP($A223&amp;$B223,DICIEMBRE!$D$11:$D$40&amp;DICIEMBRE!$E$11:$E$40,DICIEMBRE!$AM$11:$AM$40,_xlfn.XLOOKUP($A223&amp;$B223,DICIEMBRE!$BC$11:$BC$40&amp;DICIEMBRE!$BD$11:$BD$40,DICIEMBRE!$CL$11:$CL$40,"A"))/1%,"")</f>
        <v/>
      </c>
      <c r="DZ223" s="381" t="str">
        <f t="shared" si="9"/>
        <v>-</v>
      </c>
      <c r="EA223" s="381" t="str">
        <f t="shared" si="10"/>
        <v>-</v>
      </c>
      <c r="EB223" s="381" t="str">
        <f t="shared" si="11"/>
        <v>-</v>
      </c>
      <c r="EC223" s="381" t="str">
        <f t="shared" si="12"/>
        <v>-</v>
      </c>
      <c r="ED223" s="381" t="str">
        <f t="shared" si="13"/>
        <v>-</v>
      </c>
      <c r="EE223" s="381" t="str">
        <f t="shared" si="14"/>
        <v>-</v>
      </c>
      <c r="EF223" s="381" t="str">
        <f t="shared" si="15"/>
        <v>-</v>
      </c>
      <c r="EG223" s="381" t="str">
        <f t="shared" si="16"/>
        <v>-</v>
      </c>
      <c r="EH223" s="381" t="str">
        <f t="shared" si="17"/>
        <v>-</v>
      </c>
      <c r="EI223" s="188" t="str">
        <f t="shared" si="18"/>
        <v/>
      </c>
      <c r="EJ223" s="382"/>
      <c r="EK223" s="382"/>
      <c r="EL223" s="383"/>
      <c r="EM223" s="21"/>
      <c r="EN223" s="384">
        <f t="array" ref="EN223">IFERROR(_xlfn.XLOOKUP($A223&amp;$B223,MARZO!$D$11:$D$40&amp;MARZO!$E$11:$E$40,MARZO!$AK$11:$AK$40,_xlfn.XLOOKUP($A223&amp;$B223,MARZO!$BC$11:$BC$40&amp;MARZO!$BD$11:$BD$40,MARZO!$CJ$11:$CJ$40,"A")),"")</f>
        <v>0</v>
      </c>
      <c r="EO223" s="384">
        <f t="array" ref="EO223">IFERROR(_xlfn.XLOOKUP($A223&amp;$B223,ABRIL!$D$11:$D$40&amp;ABRIL!$E$11:$E$40,ABRIL!$AK$11:$AK$40,_xlfn.XLOOKUP($A223&amp;$B223,ABRIL!$BC$11:$BC$40&amp;ABRIL!$BD$11:$BD$40,ABRIL!$CJ$11:$CJ$40,"A")),"")</f>
        <v>0</v>
      </c>
      <c r="EP223" s="384">
        <f t="array" ref="EP223">IFERROR(_xlfn.XLOOKUP($A223&amp;$B223,'ABRIL 2'!$D$11:$D$40&amp;'ABRIL 2'!$E$11:$E$40,'ABRIL 2'!$AK$11:$AK$40,_xlfn.XLOOKUP($A223&amp;$B223,'ABRIL 2'!$BC$11:$BC$40&amp;'ABRIL 2'!$BD$11:$BD$40,'ABRIL 2'!$CJ$11:$CJ$40,"A")),"")</f>
        <v>0</v>
      </c>
      <c r="EQ223" s="384">
        <f t="array" ref="EQ223">IFERROR(_xlfn.XLOOKUP($A223&amp;$B223,MAYO!$D$11:$D$40&amp;MAYO!$E$11:$E$40,MAYO!$AK$11:$AK$40,_xlfn.XLOOKUP($A223&amp;$B223,MAYO!$BC$11:$BC$40&amp;MAYO!$BD$11:$BD$40,MAYO!$CJ$11:$CJ$40,"A")),"")</f>
        <v>0</v>
      </c>
      <c r="ER223" s="384">
        <f t="array" ref="ER223">IFERROR(_xlfn.XLOOKUP($A223&amp;$B223,'MAYO 2'!$D$11:$D$40&amp;'MAYO 2'!$E$11:$E$40,'MAYO 2'!$AK$11:$AK$40,_xlfn.XLOOKUP($A223&amp;$B223,'MAYO 2'!$BC$11:$BC$40&amp;'MAYO 2'!$BD$11:$BD$40,'MAYO 2'!$CJ$11:$CJ$40,"A")),"")</f>
        <v>0</v>
      </c>
      <c r="ES223" s="384">
        <f t="array" ref="ES223">IFERROR(_xlfn.XLOOKUP($A223&amp;$B223,JUNIO!$D$11:$D$40&amp;JUNIO!$E$11:$E$40,JUNIO!$AK$11:$AK$40,_xlfn.XLOOKUP($A223&amp;$B223,JUNIO!$BC$11:$BC$40&amp;JUNIO!$BD$11:$BD$40,JUNIO!$CJ$11:$CJ$40,"A")),"")</f>
        <v>0</v>
      </c>
      <c r="ET223" s="384">
        <f t="array" ref="ET223">IFERROR(_xlfn.XLOOKUP($A223&amp;$B223,'JUNIO 2'!$D$11:$D$40&amp;'JUNIO 2'!$E$11:$E$40,'JUNIO 2'!$AK$11:$AK$40,_xlfn.XLOOKUP($A223&amp;$B223,'JUNIO 2'!$BC$11:$BC$40&amp;'JUNIO 2'!$BD$11:$BD$40,'JUNIO 2'!$CJ$11:$CJ$40,"A")),"")</f>
        <v>0</v>
      </c>
      <c r="EU223" s="384">
        <f t="array" ref="EU223">IFERROR(_xlfn.XLOOKUP($A223&amp;$B223,JULIO!$D$11:$D$40&amp;JULIO!$E$11:$E$40,JULIO!$AK$11:$AK$40,_xlfn.XLOOKUP($A223&amp;$B223,JULIO!$BC$11:$BC$40&amp;JULIO!$BD$11:$BD$40,JULIO!$CJ$11:$CJ$40,"A")),"")</f>
        <v>0</v>
      </c>
      <c r="EV223" s="384">
        <f t="array" ref="EV223">IFERROR(_xlfn.XLOOKUP($A223&amp;$B223,'JULIO 2'!$D$11:$D$40&amp;'JULIO 2'!$E$11:$E$40,'JULIO 2'!$AK$11:$AK$40,_xlfn.XLOOKUP($A223&amp;$B223,'JULIO 2'!$BC$11:$BC$40&amp;'JULIO 2'!$BD$11:$BD$40,'JULIO 2'!$CJ$11:$CJ$40,"A")),"")</f>
        <v>0</v>
      </c>
      <c r="EW223" s="384">
        <f t="array" ref="EW223">IFERROR(_xlfn.XLOOKUP($A223&amp;$B223,AGOSTO!$D$11:$D$40&amp;AGOSTO!$E$11:$E$40,AGOSTO!$AK$11:$AK$40,_xlfn.XLOOKUP($A223&amp;$B223,AGOSTO!$BC$11:$BC$40&amp;AGOSTO!$BD$11:$BD$40,AGOSTO!$CJ$11:$CJ$40,"A")),"")</f>
        <v>0</v>
      </c>
      <c r="EX223" s="384">
        <f t="array" ref="EX223">IFERROR(_xlfn.XLOOKUP($A223&amp;$B223,'AGOSTO 2'!$D$11:$D$40&amp;'AGOSTO 2'!$E$11:$E$40,'AGOSTO 2'!$AK$11:$AK$40,_xlfn.XLOOKUP($A223&amp;$B223,'AGOSTO 2'!$BC$11:$BC$40&amp;'AGOSTO 2'!$BD$11:$BD$40,'AGOSTO 2'!$CJ$11:$CJ$40,"A")),"")</f>
        <v>0</v>
      </c>
      <c r="EY223" s="384">
        <f t="array" ref="EY223">IFERROR(_xlfn.XLOOKUP($A223&amp;$B223,SEPTIEMBRE!$D$11:$D$40&amp;SEPTIEMBRE!$E$11:$E$40,SEPTIEMBRE!$AK$11:$AK$40,_xlfn.XLOOKUP($A223&amp;$B223,SEPTIEMBRE!$BC$11:$BC$40&amp;SEPTIEMBRE!$BD$11:$BD$40,SEPTIEMBRE!$CJ$11:$CJ$40,"A")),"")</f>
        <v>0</v>
      </c>
      <c r="EZ223" s="384">
        <f t="array" ref="EZ223">IFERROR(_xlfn.XLOOKUP($A223&amp;$B223,'SEPTIEMBRE 2'!$D$11:$D$40&amp;'SEPTIEMBRE 2'!$E$11:$E$40,'SEPTIEMBRE 2'!$AK$11:$AK$40,_xlfn.XLOOKUP($A223&amp;$B223,'SEPTIEMBRE 2'!$BC$11:$BC$40&amp;'SEPTIEMBRE 2'!$BD$11:$BD$40,'SEPTIEMBRE 2'!$CJ$11:$CJ$40,"A")),"")</f>
        <v>0</v>
      </c>
      <c r="FA223" s="384">
        <f t="array" ref="FA223">IFERROR(_xlfn.XLOOKUP($A223&amp;$B223,'SEPTIEMBRE 3'!$D$11:$D$40&amp;'SEPTIEMBRE 3'!$E$11:$E$40,'SEPTIEMBRE 3'!$AK$11:$AK$40,_xlfn.XLOOKUP($A223&amp;$B223,'SEPTIEMBRE 3'!$BC$11:$BC$40&amp;'SEPTIEMBRE 3'!$BD$11:$BD$40,'SEPTIEMBRE 3'!$CJ$11:$CJ$40,"A")),"")</f>
        <v>0</v>
      </c>
      <c r="FB223" s="384">
        <f t="array" ref="FB223">IFERROR(_xlfn.XLOOKUP($A223&amp;$B223,OCTUBRE!$D$11:$D$40&amp;OCTUBRE!$E$11:$E$40,OCTUBRE!$AK$11:$AK$40,_xlfn.XLOOKUP($A223&amp;$B223,OCTUBRE!$BC$11:$BC$40&amp;OCTUBRE!$BD$11:$BD$40,OCTUBRE!$CJ$11:$CJ$40,"A")),"")</f>
        <v>0</v>
      </c>
      <c r="FC223" s="384">
        <f t="array" ref="FC223">IFERROR(_xlfn.XLOOKUP($A223&amp;$B223,'OCTUBRE 2'!$D$11:$D$40&amp;'OCTUBRE 2'!$E$11:$E$40,'OCTUBRE 2'!$AK$11:$AK$40,_xlfn.XLOOKUP($A223&amp;$B223,'OCTUBRE 2'!$BC$11:$BC$40&amp;'OCTUBRE 2'!$BD$11:$BD$40,'OCTUBRE 2'!$CJ$11:$CJ$40,"A")),"")</f>
        <v>0</v>
      </c>
      <c r="FD223" s="384">
        <f t="array" ref="FD223">IFERROR(_xlfn.XLOOKUP($A223&amp;$B223,NOVIEMBRE!$D$11:$D$40&amp;NOVIEMBRE!$E$11:$E$40,NOVIEMBRE!$AK$11:$AK$40,_xlfn.XLOOKUP($A223&amp;$B223,NOVIEMBRE!$BC$11:$BC$40&amp;NOVIEMBRE!$BD$11:$BD$40,NOVIEMBRE!$CJ$11:$CJ$40,"A")),"")</f>
        <v>0</v>
      </c>
      <c r="FE223" s="384">
        <f t="array" ref="FE223">IFERROR(_xlfn.XLOOKUP($A223&amp;$B223,'NOVIEMBRE 2'!$D$11:$D$40&amp;'NOVIEMBRE 2'!$E$11:$E$40,'NOVIEMBRE 2'!$AK$11:$AK$40,_xlfn.XLOOKUP($A223&amp;$B223,'NOVIEMBRE 2'!$BC$11:$BC$40&amp;'NOVIEMBRE 2'!$BD$11:$BD$40,'NOVIEMBRE 2'!$CJ$11:$CJ$40,"A")),"")</f>
        <v>0</v>
      </c>
      <c r="FF223" s="385">
        <f t="array" ref="FF223">IFERROR(_xlfn.XLOOKUP($A223&amp;$B223,DICIEMBRE!$D$11:$D$40&amp;DICIEMBRE!$E$11:$E$40,DICIEMBRE!$AK$11:$AK$40,_xlfn.XLOOKUP($A223&amp;$B223,DICIEMBRE!$BC$11:$BC$40&amp;DICIEMBRE!$BD$11:$BD$40,DICIEMBRE!$CJ$11:$CJ$40,"A")),"")</f>
        <v>0</v>
      </c>
      <c r="FG223" s="386" t="str">
        <f t="shared" si="19"/>
        <v/>
      </c>
      <c r="FH223" s="386" t="str">
        <f t="array" ref="FH223">IF(
 COUNT(DZ223:EH223)=0,
 "-",
 IF(
  COUNT(DZ223:EH223) &lt; COUNTA(DZ223:EH223),
  REPT("🟩", ROUND(COUNT(DZ223:EH223)/COUNTA(DZ223:EH223)*5, 0)) &amp;
  REPT("⬜", 5 - ROUND(COUNT(DZ223:EH223)/COUNTA(DZ223:EH223)*5, 0)),
  IF(
    AVERAGE(IF(DZ223:EH223&lt;&gt;"", DZ223:EH223, )) &gt;= 70, "🟩🟩🟩🟩🟩",
    IF(
      AVERAGE(IF(DZ223:EH223&lt;&gt;"",DZ223:EH223, )) &gt;= 56, "🟨🟨🟨🟨🟨",
      "🟥🟥🟥🟥🟥"
    )
  )
 )
)
</f>
        <v>-</v>
      </c>
    </row>
    <row r="224" ht="15.75" customHeight="1">
      <c r="A224" s="168"/>
      <c r="B224" s="169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1"/>
      <c r="N224" s="172" t="str">
        <f t="shared" si="1"/>
        <v/>
      </c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2" t="str">
        <f t="shared" si="2"/>
        <v/>
      </c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2" t="str">
        <f t="shared" si="3"/>
        <v/>
      </c>
      <c r="AM224" s="173"/>
      <c r="AN224" s="173"/>
      <c r="AO224" s="173"/>
      <c r="AP224" s="173"/>
      <c r="AQ224" s="173"/>
      <c r="AR224" s="173"/>
      <c r="AS224" s="173"/>
      <c r="AT224" s="173"/>
      <c r="AU224" s="173"/>
      <c r="AV224" s="171"/>
      <c r="AW224" s="171"/>
      <c r="AX224" s="172" t="str">
        <f t="shared" si="4"/>
        <v/>
      </c>
      <c r="AY224" s="173"/>
      <c r="AZ224" s="173"/>
      <c r="BA224" s="173"/>
      <c r="BB224" s="173"/>
      <c r="BC224" s="173"/>
      <c r="BD224" s="173"/>
      <c r="BE224" s="173"/>
      <c r="BF224" s="173"/>
      <c r="BG224" s="173"/>
      <c r="BH224" s="173"/>
      <c r="BI224" s="173"/>
      <c r="BJ224" s="172" t="str">
        <f t="shared" si="5"/>
        <v/>
      </c>
      <c r="BK224" s="173"/>
      <c r="BL224" s="173"/>
      <c r="BM224" s="173"/>
      <c r="BN224" s="173"/>
      <c r="BO224" s="173"/>
      <c r="BP224" s="173"/>
      <c r="BQ224" s="173"/>
      <c r="BR224" s="173"/>
      <c r="BS224" s="173"/>
      <c r="BT224" s="173"/>
      <c r="BU224" s="173"/>
      <c r="BV224" s="172" t="str">
        <f t="shared" si="6"/>
        <v/>
      </c>
      <c r="BW224" s="173"/>
      <c r="BX224" s="173"/>
      <c r="BY224" s="173"/>
      <c r="BZ224" s="171"/>
      <c r="CA224" s="171"/>
      <c r="CB224" s="171"/>
      <c r="CC224" s="171"/>
      <c r="CD224" s="171"/>
      <c r="CE224" s="171"/>
      <c r="CF224" s="171"/>
      <c r="CG224" s="171"/>
      <c r="CH224" s="172" t="str">
        <f t="shared" si="7"/>
        <v/>
      </c>
      <c r="CI224" s="171"/>
      <c r="CJ224" s="173"/>
      <c r="CK224" s="173"/>
      <c r="CL224" s="173"/>
      <c r="CM224" s="173"/>
      <c r="CN224" s="171"/>
      <c r="CO224" s="171"/>
      <c r="CP224" s="171"/>
      <c r="CQ224" s="173"/>
      <c r="CR224" s="171"/>
      <c r="CS224" s="171"/>
      <c r="CT224" s="172" t="str">
        <f t="shared" si="8"/>
        <v/>
      </c>
      <c r="CU224" s="172"/>
      <c r="CV224" s="172"/>
      <c r="CW224" s="172"/>
      <c r="CX224" s="172"/>
      <c r="CY224" s="172"/>
      <c r="CZ224" s="172"/>
      <c r="DA224" s="172"/>
      <c r="DB224" s="172"/>
      <c r="DC224" s="172"/>
      <c r="DD224" s="172"/>
      <c r="DE224" s="172"/>
      <c r="DF224" s="172"/>
      <c r="DG224" s="188" t="str">
        <f t="array" ref="DG224">IFERROR(_xlfn.XLOOKUP($A224&amp;B224,MARZO!$D$11:$D$40&amp;MARZO!$E$11:$E$40,MARZO!$AM$11:$AM$40,_xlfn.XLOOKUP($A224&amp;$B224,MARZO!$BC$11:$BC$40&amp;MARZO!$BD$11:$BD$40,MARZO!$CL$11:$CL$40,"A"))/1%,"")</f>
        <v/>
      </c>
      <c r="DH224" s="188" t="str">
        <f t="array" ref="DH224">IFERROR(_xlfn.XLOOKUP($A224&amp;$B224,ABRIL!$D$11:$D$40&amp;ABRIL!$E$11:$E$40,ABRIL!$AM$11:$AM$40,_xlfn.XLOOKUP($A224&amp;$B224,ABRIL!$BC$11:$BC$40&amp;ABRIL!$BD$11:$BD$40,ABRIL!$CL$11:$CL$40,"A"))/1%,"")</f>
        <v/>
      </c>
      <c r="DI224" s="188" t="str">
        <f t="array" ref="DI224">IFERROR(_xlfn.XLOOKUP($A224&amp;$B224,'ABRIL 2'!$D$11:$D$40&amp;'ABRIL 2'!$E$11:$E$40,'ABRIL 2'!$AM$11:$AM$40,_xlfn.XLOOKUP($A224&amp;$B224,'ABRIL 2'!$BC$11:$BC$40&amp;'ABRIL 2'!$BD$11:$BD$40,'ABRIL 2'!$CL$11:$CL$40,"A"))/1%,"")</f>
        <v/>
      </c>
      <c r="DJ224" s="188" t="str">
        <f t="array" ref="DJ224">IFERROR(_xlfn.XLOOKUP($A224&amp;$B224,MAYO!$D$11:$D$40&amp;MAYO!$E$11:$E$40,MAYO!$AM$11:$AM$40,_xlfn.XLOOKUP($A224&amp;$B224,MAYO!$BC$11:$BC$40&amp;MAYO!$BD$11:$BD$40,MAYO!$CL$11:$CL$40,"A"))/1%,"")</f>
        <v/>
      </c>
      <c r="DK224" s="188" t="str">
        <f t="array" ref="DK224">IFERROR(_xlfn.XLOOKUP($A224&amp;$B224,'MAYO 2'!$D$11:$D$40&amp;'MAYO 2'!$E$11:$E$40,'MAYO 2'!$AM$11:$AM$40,_xlfn.XLOOKUP($A224&amp;$B224,'MAYO 2'!$BC$11:$BC$40&amp;'MAYO 2'!$BD$11:$BD$40,'MAYO 2'!$CL$11:$CL$40,"A"))/1%,"")</f>
        <v/>
      </c>
      <c r="DL224" s="188" t="str">
        <f t="array" ref="DL224">IFERROR(_xlfn.XLOOKUP($A224&amp;$B224,JUNIO!$D$11:$D$40&amp;JUNIO!$E$11:$E$40,JUNIO!$AM$11:$AM$40,_xlfn.XLOOKUP($A224&amp;$B224,JUNIO!$BC$11:$BC$40&amp;JUNIO!$BD$11:$BD$40,JUNIO!$CL$11:$CL$40,"A"))/1%,"")</f>
        <v/>
      </c>
      <c r="DM224" s="188" t="str">
        <f t="array" ref="DM224">IFERROR(_xlfn.XLOOKUP($A224&amp;$B224,'JUNIO 2'!$D$11:$D$40&amp;'JUNIO 2'!$E$11:$E$40,'JUNIO 2'!$AM$11:$AM$40,_xlfn.XLOOKUP($A224&amp;$B224,'JUNIO 2'!$BC$11:$BC$40&amp;'JUNIO 2'!$BD$11:$BD$40,'JUNIO 2'!$CL$11:$CL$40,"A"))/1%,"")</f>
        <v/>
      </c>
      <c r="DN224" s="188" t="str">
        <f t="array" ref="DN224">IFERROR(_xlfn.XLOOKUP($A224&amp;$B224,JULIO!$D$11:$D$40&amp;JULIO!$E$11:$E$40,JULIO!$AM$11:$AM$40,_xlfn.XLOOKUP($A224&amp;$B224,JULIO!$BC$11:$BC$40&amp;JULIO!$BD$11:$BD$40,JULIO!$CL$11:$CL$40,"A"))/1%,"")</f>
        <v/>
      </c>
      <c r="DO224" s="188" t="str">
        <f t="array" ref="DO224">IFERROR(_xlfn.XLOOKUP($A224&amp;$B224,'JULIO 2'!$D$11:$D$40&amp;'JULIO 2'!$E$11:$E$40,'JULIO 2'!$AM$11:$AM$40,_xlfn.XLOOKUP($A224&amp;$B224,'JULIO 2'!$BC$11:$BC$40&amp;'JULIO 2'!$BD$11:$BD$40,'JULIO 2'!$CL$11:$CL$40,"A"))/1%,"")</f>
        <v/>
      </c>
      <c r="DP224" s="188" t="str">
        <f t="array" ref="DP224">IFERROR(_xlfn.XLOOKUP($A224&amp;$B224,AGOSTO!$D$11:$D$40&amp;AGOSTO!$E$11:$E$40,AGOSTO!$AM$11:$AM$40,_xlfn.XLOOKUP($A224&amp;$B224,AGOSTO!$BC$11:$BC$40&amp;AGOSTO!$BD$11:$BD$40,AGOSTO!$CL$11:$CL$40,"A"))/1%,"")</f>
        <v/>
      </c>
      <c r="DQ224" s="188" t="str">
        <f t="array" ref="DQ224">IFERROR(_xlfn.XLOOKUP($A224&amp;$B224,'AGOSTO 2'!$D$11:$D$40&amp;'AGOSTO 2'!$E$11:$E$40,'AGOSTO 2'!$AM$11:$AM$40,_xlfn.XLOOKUP($A224&amp;$B224,'AGOSTO 2'!$BC$11:$BC$40&amp;'AGOSTO 2'!$BD$11:$BD$40,'AGOSTO 2'!$CL$11:$CL$40,"A"))/1%,"")</f>
        <v/>
      </c>
      <c r="DR224" s="188" t="str">
        <f t="array" ref="DR224">IFERROR(_xlfn.XLOOKUP($A224&amp;$B224,SEPTIEMBRE!$D$11:$D$40&amp;SEPTIEMBRE!$E$11:$E$40,SEPTIEMBRE!$AM$11:$AM$40,_xlfn.XLOOKUP($A224&amp;$B224,SEPTIEMBRE!$BC$11:$BC$40&amp;SEPTIEMBRE!$BD$11:$BD$40,SEPTIEMBRE!$CL$11:$CL$40,"A"))/1%,"")</f>
        <v/>
      </c>
      <c r="DS224" s="188" t="str">
        <f t="array" ref="DS224">IFERROR(_xlfn.XLOOKUP($A224&amp;$B224,'SEPTIEMBRE 2'!$D$11:$D$40&amp;'SEPTIEMBRE 2'!$E$11:$E$40,'SEPTIEMBRE 2'!$AM$11:$AM$40,_xlfn.XLOOKUP($A224&amp;$B224,'SEPTIEMBRE 2'!$BC$11:$BC$40&amp;'SEPTIEMBRE 2'!$BD$11:$BD$40,'SEPTIEMBRE 2'!$CL$11:$CL$40,"A"))/1%,"")</f>
        <v/>
      </c>
      <c r="DT224" s="188" t="str">
        <f t="array" ref="DT224">IFERROR(_xlfn.XLOOKUP($A224&amp;$B224,'SEPTIEMBRE 3'!$D$11:$D$40&amp;'SEPTIEMBRE 3'!$E$11:$E$40,'SEPTIEMBRE 3'!$AM$11:$AM$40,_xlfn.XLOOKUP($A224&amp;$B224,'SEPTIEMBRE 3'!$BC$11:$BC$40&amp;'SEPTIEMBRE 3'!$BD$11:$BD$40,'SEPTIEMBRE 3'!$CL$11:$CL$40,"A"))/1%,"")</f>
        <v/>
      </c>
      <c r="DU224" s="188" t="str">
        <f t="array" ref="DU224">IFERROR(_xlfn.XLOOKUP($A224&amp;$B224,OCTUBRE!$D$11:$D$40&amp;OCTUBRE!$E$11:$E$40,OCTUBRE!$AM$11:$AM$40,_xlfn.XLOOKUP($A224&amp;$B224,OCTUBRE!$BC$11:$BC$40&amp;OCTUBRE!$BD$11:$BD$40,OCTUBRE!$CL$11:$CL$40,"A"))/1%,"")</f>
        <v/>
      </c>
      <c r="DV224" s="188" t="str">
        <f t="array" ref="DV224">IFERROR(_xlfn.XLOOKUP($A224&amp;$B224,'OCTUBRE 2'!$D$11:$D$40&amp;'OCTUBRE 2'!$E$11:$E$40,'OCTUBRE 2'!$AM$11:$AM$40,_xlfn.XLOOKUP($A224&amp;$B224,'OCTUBRE 2'!$BC$11:$BC$40&amp;'OCTUBRE 2'!$BD$11:$BD$40,'OCTUBRE 2'!$CL$11:$CL$40,"A"))/1%,"")</f>
        <v/>
      </c>
      <c r="DW224" s="188" t="str">
        <f t="array" ref="DW224">IFERROR(_xlfn.XLOOKUP($A224&amp;$B224,NOVIEMBRE!$D$11:$D$40&amp;NOVIEMBRE!$E$11:$E$40,NOVIEMBRE!$AM$11:$AM$40,_xlfn.XLOOKUP($A224&amp;$B224,NOVIEMBRE!$BC$11:$BC$40&amp;NOVIEMBRE!$BD$11:$BD$40,NOVIEMBRE!$CL$11:$CL$40,"A"))/1%,"")</f>
        <v/>
      </c>
      <c r="DX224" s="188" t="str">
        <f t="array" ref="DX224">IFERROR(_xlfn.XLOOKUP($A224&amp;$B224,'NOVIEMBRE 2'!$D$11:$D$40&amp;'NOVIEMBRE 2'!$E$11:$E$40,'NOVIEMBRE 2'!$AM$11:$AM$40,_xlfn.XLOOKUP($A224&amp;$B224,'NOVIEMBRE 2'!$BC$11:$BC$40&amp;'NOVIEMBRE 2'!$BD$11:$BD$40,'NOVIEMBRE 2'!$CL$11:$CL$40,"A"))/1%,"")</f>
        <v/>
      </c>
      <c r="DY224" s="188" t="str">
        <f t="array" ref="DY224">IFERROR(_xlfn.XLOOKUP($A224&amp;$B224,DICIEMBRE!$D$11:$D$40&amp;DICIEMBRE!$E$11:$E$40,DICIEMBRE!$AM$11:$AM$40,_xlfn.XLOOKUP($A224&amp;$B224,DICIEMBRE!$BC$11:$BC$40&amp;DICIEMBRE!$BD$11:$BD$40,DICIEMBRE!$CL$11:$CL$40,"A"))/1%,"")</f>
        <v/>
      </c>
      <c r="DZ224" s="381" t="str">
        <f t="shared" si="9"/>
        <v>-</v>
      </c>
      <c r="EA224" s="381" t="str">
        <f t="shared" si="10"/>
        <v>-</v>
      </c>
      <c r="EB224" s="381" t="str">
        <f t="shared" si="11"/>
        <v>-</v>
      </c>
      <c r="EC224" s="381" t="str">
        <f t="shared" si="12"/>
        <v>-</v>
      </c>
      <c r="ED224" s="381" t="str">
        <f t="shared" si="13"/>
        <v>-</v>
      </c>
      <c r="EE224" s="381" t="str">
        <f t="shared" si="14"/>
        <v>-</v>
      </c>
      <c r="EF224" s="381" t="str">
        <f t="shared" si="15"/>
        <v>-</v>
      </c>
      <c r="EG224" s="381" t="str">
        <f t="shared" si="16"/>
        <v>-</v>
      </c>
      <c r="EH224" s="381" t="str">
        <f t="shared" si="17"/>
        <v>-</v>
      </c>
      <c r="EI224" s="188" t="str">
        <f t="shared" si="18"/>
        <v/>
      </c>
      <c r="EJ224" s="382"/>
      <c r="EK224" s="382"/>
      <c r="EL224" s="383"/>
      <c r="EM224" s="21"/>
      <c r="EN224" s="384">
        <f t="array" ref="EN224">IFERROR(_xlfn.XLOOKUP($A224&amp;$B224,MARZO!$D$11:$D$40&amp;MARZO!$E$11:$E$40,MARZO!$AK$11:$AK$40,_xlfn.XLOOKUP($A224&amp;$B224,MARZO!$BC$11:$BC$40&amp;MARZO!$BD$11:$BD$40,MARZO!$CJ$11:$CJ$40,"A")),"")</f>
        <v>0</v>
      </c>
      <c r="EO224" s="384">
        <f t="array" ref="EO224">IFERROR(_xlfn.XLOOKUP($A224&amp;$B224,ABRIL!$D$11:$D$40&amp;ABRIL!$E$11:$E$40,ABRIL!$AK$11:$AK$40,_xlfn.XLOOKUP($A224&amp;$B224,ABRIL!$BC$11:$BC$40&amp;ABRIL!$BD$11:$BD$40,ABRIL!$CJ$11:$CJ$40,"A")),"")</f>
        <v>0</v>
      </c>
      <c r="EP224" s="384">
        <f t="array" ref="EP224">IFERROR(_xlfn.XLOOKUP($A224&amp;$B224,'ABRIL 2'!$D$11:$D$40&amp;'ABRIL 2'!$E$11:$E$40,'ABRIL 2'!$AK$11:$AK$40,_xlfn.XLOOKUP($A224&amp;$B224,'ABRIL 2'!$BC$11:$BC$40&amp;'ABRIL 2'!$BD$11:$BD$40,'ABRIL 2'!$CJ$11:$CJ$40,"A")),"")</f>
        <v>0</v>
      </c>
      <c r="EQ224" s="384">
        <f t="array" ref="EQ224">IFERROR(_xlfn.XLOOKUP($A224&amp;$B224,MAYO!$D$11:$D$40&amp;MAYO!$E$11:$E$40,MAYO!$AK$11:$AK$40,_xlfn.XLOOKUP($A224&amp;$B224,MAYO!$BC$11:$BC$40&amp;MAYO!$BD$11:$BD$40,MAYO!$CJ$11:$CJ$40,"A")),"")</f>
        <v>0</v>
      </c>
      <c r="ER224" s="384">
        <f t="array" ref="ER224">IFERROR(_xlfn.XLOOKUP($A224&amp;$B224,'MAYO 2'!$D$11:$D$40&amp;'MAYO 2'!$E$11:$E$40,'MAYO 2'!$AK$11:$AK$40,_xlfn.XLOOKUP($A224&amp;$B224,'MAYO 2'!$BC$11:$BC$40&amp;'MAYO 2'!$BD$11:$BD$40,'MAYO 2'!$CJ$11:$CJ$40,"A")),"")</f>
        <v>0</v>
      </c>
      <c r="ES224" s="384">
        <f t="array" ref="ES224">IFERROR(_xlfn.XLOOKUP($A224&amp;$B224,JUNIO!$D$11:$D$40&amp;JUNIO!$E$11:$E$40,JUNIO!$AK$11:$AK$40,_xlfn.XLOOKUP($A224&amp;$B224,JUNIO!$BC$11:$BC$40&amp;JUNIO!$BD$11:$BD$40,JUNIO!$CJ$11:$CJ$40,"A")),"")</f>
        <v>0</v>
      </c>
      <c r="ET224" s="384">
        <f t="array" ref="ET224">IFERROR(_xlfn.XLOOKUP($A224&amp;$B224,'JUNIO 2'!$D$11:$D$40&amp;'JUNIO 2'!$E$11:$E$40,'JUNIO 2'!$AK$11:$AK$40,_xlfn.XLOOKUP($A224&amp;$B224,'JUNIO 2'!$BC$11:$BC$40&amp;'JUNIO 2'!$BD$11:$BD$40,'JUNIO 2'!$CJ$11:$CJ$40,"A")),"")</f>
        <v>0</v>
      </c>
      <c r="EU224" s="384">
        <f t="array" ref="EU224">IFERROR(_xlfn.XLOOKUP($A224&amp;$B224,JULIO!$D$11:$D$40&amp;JULIO!$E$11:$E$40,JULIO!$AK$11:$AK$40,_xlfn.XLOOKUP($A224&amp;$B224,JULIO!$BC$11:$BC$40&amp;JULIO!$BD$11:$BD$40,JULIO!$CJ$11:$CJ$40,"A")),"")</f>
        <v>0</v>
      </c>
      <c r="EV224" s="384">
        <f t="array" ref="EV224">IFERROR(_xlfn.XLOOKUP($A224&amp;$B224,'JULIO 2'!$D$11:$D$40&amp;'JULIO 2'!$E$11:$E$40,'JULIO 2'!$AK$11:$AK$40,_xlfn.XLOOKUP($A224&amp;$B224,'JULIO 2'!$BC$11:$BC$40&amp;'JULIO 2'!$BD$11:$BD$40,'JULIO 2'!$CJ$11:$CJ$40,"A")),"")</f>
        <v>0</v>
      </c>
      <c r="EW224" s="384">
        <f t="array" ref="EW224">IFERROR(_xlfn.XLOOKUP($A224&amp;$B224,AGOSTO!$D$11:$D$40&amp;AGOSTO!$E$11:$E$40,AGOSTO!$AK$11:$AK$40,_xlfn.XLOOKUP($A224&amp;$B224,AGOSTO!$BC$11:$BC$40&amp;AGOSTO!$BD$11:$BD$40,AGOSTO!$CJ$11:$CJ$40,"A")),"")</f>
        <v>0</v>
      </c>
      <c r="EX224" s="384">
        <f t="array" ref="EX224">IFERROR(_xlfn.XLOOKUP($A224&amp;$B224,'AGOSTO 2'!$D$11:$D$40&amp;'AGOSTO 2'!$E$11:$E$40,'AGOSTO 2'!$AK$11:$AK$40,_xlfn.XLOOKUP($A224&amp;$B224,'AGOSTO 2'!$BC$11:$BC$40&amp;'AGOSTO 2'!$BD$11:$BD$40,'AGOSTO 2'!$CJ$11:$CJ$40,"A")),"")</f>
        <v>0</v>
      </c>
      <c r="EY224" s="384">
        <f t="array" ref="EY224">IFERROR(_xlfn.XLOOKUP($A224&amp;$B224,SEPTIEMBRE!$D$11:$D$40&amp;SEPTIEMBRE!$E$11:$E$40,SEPTIEMBRE!$AK$11:$AK$40,_xlfn.XLOOKUP($A224&amp;$B224,SEPTIEMBRE!$BC$11:$BC$40&amp;SEPTIEMBRE!$BD$11:$BD$40,SEPTIEMBRE!$CJ$11:$CJ$40,"A")),"")</f>
        <v>0</v>
      </c>
      <c r="EZ224" s="384">
        <f t="array" ref="EZ224">IFERROR(_xlfn.XLOOKUP($A224&amp;$B224,'SEPTIEMBRE 2'!$D$11:$D$40&amp;'SEPTIEMBRE 2'!$E$11:$E$40,'SEPTIEMBRE 2'!$AK$11:$AK$40,_xlfn.XLOOKUP($A224&amp;$B224,'SEPTIEMBRE 2'!$BC$11:$BC$40&amp;'SEPTIEMBRE 2'!$BD$11:$BD$40,'SEPTIEMBRE 2'!$CJ$11:$CJ$40,"A")),"")</f>
        <v>0</v>
      </c>
      <c r="FA224" s="384">
        <f t="array" ref="FA224">IFERROR(_xlfn.XLOOKUP($A224&amp;$B224,'SEPTIEMBRE 3'!$D$11:$D$40&amp;'SEPTIEMBRE 3'!$E$11:$E$40,'SEPTIEMBRE 3'!$AK$11:$AK$40,_xlfn.XLOOKUP($A224&amp;$B224,'SEPTIEMBRE 3'!$BC$11:$BC$40&amp;'SEPTIEMBRE 3'!$BD$11:$BD$40,'SEPTIEMBRE 3'!$CJ$11:$CJ$40,"A")),"")</f>
        <v>0</v>
      </c>
      <c r="FB224" s="384">
        <f t="array" ref="FB224">IFERROR(_xlfn.XLOOKUP($A224&amp;$B224,OCTUBRE!$D$11:$D$40&amp;OCTUBRE!$E$11:$E$40,OCTUBRE!$AK$11:$AK$40,_xlfn.XLOOKUP($A224&amp;$B224,OCTUBRE!$BC$11:$BC$40&amp;OCTUBRE!$BD$11:$BD$40,OCTUBRE!$CJ$11:$CJ$40,"A")),"")</f>
        <v>0</v>
      </c>
      <c r="FC224" s="384">
        <f t="array" ref="FC224">IFERROR(_xlfn.XLOOKUP($A224&amp;$B224,'OCTUBRE 2'!$D$11:$D$40&amp;'OCTUBRE 2'!$E$11:$E$40,'OCTUBRE 2'!$AK$11:$AK$40,_xlfn.XLOOKUP($A224&amp;$B224,'OCTUBRE 2'!$BC$11:$BC$40&amp;'OCTUBRE 2'!$BD$11:$BD$40,'OCTUBRE 2'!$CJ$11:$CJ$40,"A")),"")</f>
        <v>0</v>
      </c>
      <c r="FD224" s="384">
        <f t="array" ref="FD224">IFERROR(_xlfn.XLOOKUP($A224&amp;$B224,NOVIEMBRE!$D$11:$D$40&amp;NOVIEMBRE!$E$11:$E$40,NOVIEMBRE!$AK$11:$AK$40,_xlfn.XLOOKUP($A224&amp;$B224,NOVIEMBRE!$BC$11:$BC$40&amp;NOVIEMBRE!$BD$11:$BD$40,NOVIEMBRE!$CJ$11:$CJ$40,"A")),"")</f>
        <v>0</v>
      </c>
      <c r="FE224" s="384">
        <f t="array" ref="FE224">IFERROR(_xlfn.XLOOKUP($A224&amp;$B224,'NOVIEMBRE 2'!$D$11:$D$40&amp;'NOVIEMBRE 2'!$E$11:$E$40,'NOVIEMBRE 2'!$AK$11:$AK$40,_xlfn.XLOOKUP($A224&amp;$B224,'NOVIEMBRE 2'!$BC$11:$BC$40&amp;'NOVIEMBRE 2'!$BD$11:$BD$40,'NOVIEMBRE 2'!$CJ$11:$CJ$40,"A")),"")</f>
        <v>0</v>
      </c>
      <c r="FF224" s="385">
        <f t="array" ref="FF224">IFERROR(_xlfn.XLOOKUP($A224&amp;$B224,DICIEMBRE!$D$11:$D$40&amp;DICIEMBRE!$E$11:$E$40,DICIEMBRE!$AK$11:$AK$40,_xlfn.XLOOKUP($A224&amp;$B224,DICIEMBRE!$BC$11:$BC$40&amp;DICIEMBRE!$BD$11:$BD$40,DICIEMBRE!$CJ$11:$CJ$40,"A")),"")</f>
        <v>0</v>
      </c>
      <c r="FG224" s="386" t="str">
        <f t="shared" si="19"/>
        <v/>
      </c>
      <c r="FH224" s="386" t="str">
        <f t="array" ref="FH224">IF(
 COUNT(DZ224:EH224)=0,
 "-",
 IF(
  COUNT(DZ224:EH224) &lt; COUNTA(DZ224:EH224),
  REPT("🟩", ROUND(COUNT(DZ224:EH224)/COUNTA(DZ224:EH224)*5, 0)) &amp;
  REPT("⬜", 5 - ROUND(COUNT(DZ224:EH224)/COUNTA(DZ224:EH224)*5, 0)),
  IF(
    AVERAGE(IF(DZ224:EH224&lt;&gt;"", DZ224:EH224, )) &gt;= 70, "🟩🟩🟩🟩🟩",
    IF(
      AVERAGE(IF(DZ224:EH224&lt;&gt;"",DZ224:EH224, )) &gt;= 56, "🟨🟨🟨🟨🟨",
      "🟥🟥🟥🟥🟥"
    )
  )
 )
)
</f>
        <v>-</v>
      </c>
    </row>
    <row r="225" ht="15.75" customHeight="1">
      <c r="A225" s="168"/>
      <c r="B225" s="169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1"/>
      <c r="N225" s="172" t="str">
        <f t="shared" si="1"/>
        <v/>
      </c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2" t="str">
        <f t="shared" si="2"/>
        <v/>
      </c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2" t="str">
        <f t="shared" si="3"/>
        <v/>
      </c>
      <c r="AM225" s="173"/>
      <c r="AN225" s="173"/>
      <c r="AO225" s="173"/>
      <c r="AP225" s="173"/>
      <c r="AQ225" s="173"/>
      <c r="AR225" s="173"/>
      <c r="AS225" s="173"/>
      <c r="AT225" s="173"/>
      <c r="AU225" s="173"/>
      <c r="AV225" s="171"/>
      <c r="AW225" s="171"/>
      <c r="AX225" s="172" t="str">
        <f t="shared" si="4"/>
        <v/>
      </c>
      <c r="AY225" s="173"/>
      <c r="AZ225" s="173"/>
      <c r="BA225" s="173"/>
      <c r="BB225" s="173"/>
      <c r="BC225" s="173"/>
      <c r="BD225" s="173"/>
      <c r="BE225" s="173"/>
      <c r="BF225" s="173"/>
      <c r="BG225" s="173"/>
      <c r="BH225" s="173"/>
      <c r="BI225" s="173"/>
      <c r="BJ225" s="172" t="str">
        <f t="shared" si="5"/>
        <v/>
      </c>
      <c r="BK225" s="173"/>
      <c r="BL225" s="173"/>
      <c r="BM225" s="173"/>
      <c r="BN225" s="173"/>
      <c r="BO225" s="173"/>
      <c r="BP225" s="173"/>
      <c r="BQ225" s="173"/>
      <c r="BR225" s="173"/>
      <c r="BS225" s="173"/>
      <c r="BT225" s="173"/>
      <c r="BU225" s="173"/>
      <c r="BV225" s="172" t="str">
        <f t="shared" si="6"/>
        <v/>
      </c>
      <c r="BW225" s="173"/>
      <c r="BX225" s="173"/>
      <c r="BY225" s="173"/>
      <c r="BZ225" s="171"/>
      <c r="CA225" s="171"/>
      <c r="CB225" s="171"/>
      <c r="CC225" s="171"/>
      <c r="CD225" s="171"/>
      <c r="CE225" s="171"/>
      <c r="CF225" s="171"/>
      <c r="CG225" s="171"/>
      <c r="CH225" s="172" t="str">
        <f t="shared" si="7"/>
        <v/>
      </c>
      <c r="CI225" s="171"/>
      <c r="CJ225" s="173"/>
      <c r="CK225" s="173"/>
      <c r="CL225" s="173"/>
      <c r="CM225" s="173"/>
      <c r="CN225" s="171"/>
      <c r="CO225" s="171"/>
      <c r="CP225" s="171"/>
      <c r="CQ225" s="173"/>
      <c r="CR225" s="171"/>
      <c r="CS225" s="171"/>
      <c r="CT225" s="172" t="str">
        <f t="shared" si="8"/>
        <v/>
      </c>
      <c r="CU225" s="172"/>
      <c r="CV225" s="172"/>
      <c r="CW225" s="172"/>
      <c r="CX225" s="172"/>
      <c r="CY225" s="172"/>
      <c r="CZ225" s="172"/>
      <c r="DA225" s="172"/>
      <c r="DB225" s="172"/>
      <c r="DC225" s="172"/>
      <c r="DD225" s="172"/>
      <c r="DE225" s="172"/>
      <c r="DF225" s="172"/>
      <c r="DG225" s="188" t="str">
        <f t="array" ref="DG225">IFERROR(_xlfn.XLOOKUP($A225&amp;B225,MARZO!$D$11:$D$40&amp;MARZO!$E$11:$E$40,MARZO!$AM$11:$AM$40,_xlfn.XLOOKUP($A225&amp;$B225,MARZO!$BC$11:$BC$40&amp;MARZO!$BD$11:$BD$40,MARZO!$CL$11:$CL$40,"A"))/1%,"")</f>
        <v/>
      </c>
      <c r="DH225" s="188" t="str">
        <f t="array" ref="DH225">IFERROR(_xlfn.XLOOKUP($A225&amp;$B225,ABRIL!$D$11:$D$40&amp;ABRIL!$E$11:$E$40,ABRIL!$AM$11:$AM$40,_xlfn.XLOOKUP($A225&amp;$B225,ABRIL!$BC$11:$BC$40&amp;ABRIL!$BD$11:$BD$40,ABRIL!$CL$11:$CL$40,"A"))/1%,"")</f>
        <v/>
      </c>
      <c r="DI225" s="188" t="str">
        <f t="array" ref="DI225">IFERROR(_xlfn.XLOOKUP($A225&amp;$B225,'ABRIL 2'!$D$11:$D$40&amp;'ABRIL 2'!$E$11:$E$40,'ABRIL 2'!$AM$11:$AM$40,_xlfn.XLOOKUP($A225&amp;$B225,'ABRIL 2'!$BC$11:$BC$40&amp;'ABRIL 2'!$BD$11:$BD$40,'ABRIL 2'!$CL$11:$CL$40,"A"))/1%,"")</f>
        <v/>
      </c>
      <c r="DJ225" s="188" t="str">
        <f t="array" ref="DJ225">IFERROR(_xlfn.XLOOKUP($A225&amp;$B225,MAYO!$D$11:$D$40&amp;MAYO!$E$11:$E$40,MAYO!$AM$11:$AM$40,_xlfn.XLOOKUP($A225&amp;$B225,MAYO!$BC$11:$BC$40&amp;MAYO!$BD$11:$BD$40,MAYO!$CL$11:$CL$40,"A"))/1%,"")</f>
        <v/>
      </c>
      <c r="DK225" s="188" t="str">
        <f t="array" ref="DK225">IFERROR(_xlfn.XLOOKUP($A225&amp;$B225,'MAYO 2'!$D$11:$D$40&amp;'MAYO 2'!$E$11:$E$40,'MAYO 2'!$AM$11:$AM$40,_xlfn.XLOOKUP($A225&amp;$B225,'MAYO 2'!$BC$11:$BC$40&amp;'MAYO 2'!$BD$11:$BD$40,'MAYO 2'!$CL$11:$CL$40,"A"))/1%,"")</f>
        <v/>
      </c>
      <c r="DL225" s="188" t="str">
        <f t="array" ref="DL225">IFERROR(_xlfn.XLOOKUP($A225&amp;$B225,JUNIO!$D$11:$D$40&amp;JUNIO!$E$11:$E$40,JUNIO!$AM$11:$AM$40,_xlfn.XLOOKUP($A225&amp;$B225,JUNIO!$BC$11:$BC$40&amp;JUNIO!$BD$11:$BD$40,JUNIO!$CL$11:$CL$40,"A"))/1%,"")</f>
        <v/>
      </c>
      <c r="DM225" s="188" t="str">
        <f t="array" ref="DM225">IFERROR(_xlfn.XLOOKUP($A225&amp;$B225,'JUNIO 2'!$D$11:$D$40&amp;'JUNIO 2'!$E$11:$E$40,'JUNIO 2'!$AM$11:$AM$40,_xlfn.XLOOKUP($A225&amp;$B225,'JUNIO 2'!$BC$11:$BC$40&amp;'JUNIO 2'!$BD$11:$BD$40,'JUNIO 2'!$CL$11:$CL$40,"A"))/1%,"")</f>
        <v/>
      </c>
      <c r="DN225" s="188" t="str">
        <f t="array" ref="DN225">IFERROR(_xlfn.XLOOKUP($A225&amp;$B225,JULIO!$D$11:$D$40&amp;JULIO!$E$11:$E$40,JULIO!$AM$11:$AM$40,_xlfn.XLOOKUP($A225&amp;$B225,JULIO!$BC$11:$BC$40&amp;JULIO!$BD$11:$BD$40,JULIO!$CL$11:$CL$40,"A"))/1%,"")</f>
        <v/>
      </c>
      <c r="DO225" s="188" t="str">
        <f t="array" ref="DO225">IFERROR(_xlfn.XLOOKUP($A225&amp;$B225,'JULIO 2'!$D$11:$D$40&amp;'JULIO 2'!$E$11:$E$40,'JULIO 2'!$AM$11:$AM$40,_xlfn.XLOOKUP($A225&amp;$B225,'JULIO 2'!$BC$11:$BC$40&amp;'JULIO 2'!$BD$11:$BD$40,'JULIO 2'!$CL$11:$CL$40,"A"))/1%,"")</f>
        <v/>
      </c>
      <c r="DP225" s="188" t="str">
        <f t="array" ref="DP225">IFERROR(_xlfn.XLOOKUP($A225&amp;$B225,AGOSTO!$D$11:$D$40&amp;AGOSTO!$E$11:$E$40,AGOSTO!$AM$11:$AM$40,_xlfn.XLOOKUP($A225&amp;$B225,AGOSTO!$BC$11:$BC$40&amp;AGOSTO!$BD$11:$BD$40,AGOSTO!$CL$11:$CL$40,"A"))/1%,"")</f>
        <v/>
      </c>
      <c r="DQ225" s="188" t="str">
        <f t="array" ref="DQ225">IFERROR(_xlfn.XLOOKUP($A225&amp;$B225,'AGOSTO 2'!$D$11:$D$40&amp;'AGOSTO 2'!$E$11:$E$40,'AGOSTO 2'!$AM$11:$AM$40,_xlfn.XLOOKUP($A225&amp;$B225,'AGOSTO 2'!$BC$11:$BC$40&amp;'AGOSTO 2'!$BD$11:$BD$40,'AGOSTO 2'!$CL$11:$CL$40,"A"))/1%,"")</f>
        <v/>
      </c>
      <c r="DR225" s="188" t="str">
        <f t="array" ref="DR225">IFERROR(_xlfn.XLOOKUP($A225&amp;$B225,SEPTIEMBRE!$D$11:$D$40&amp;SEPTIEMBRE!$E$11:$E$40,SEPTIEMBRE!$AM$11:$AM$40,_xlfn.XLOOKUP($A225&amp;$B225,SEPTIEMBRE!$BC$11:$BC$40&amp;SEPTIEMBRE!$BD$11:$BD$40,SEPTIEMBRE!$CL$11:$CL$40,"A"))/1%,"")</f>
        <v/>
      </c>
      <c r="DS225" s="188" t="str">
        <f t="array" ref="DS225">IFERROR(_xlfn.XLOOKUP($A225&amp;$B225,'SEPTIEMBRE 2'!$D$11:$D$40&amp;'SEPTIEMBRE 2'!$E$11:$E$40,'SEPTIEMBRE 2'!$AM$11:$AM$40,_xlfn.XLOOKUP($A225&amp;$B225,'SEPTIEMBRE 2'!$BC$11:$BC$40&amp;'SEPTIEMBRE 2'!$BD$11:$BD$40,'SEPTIEMBRE 2'!$CL$11:$CL$40,"A"))/1%,"")</f>
        <v/>
      </c>
      <c r="DT225" s="188" t="str">
        <f t="array" ref="DT225">IFERROR(_xlfn.XLOOKUP($A225&amp;$B225,'SEPTIEMBRE 3'!$D$11:$D$40&amp;'SEPTIEMBRE 3'!$E$11:$E$40,'SEPTIEMBRE 3'!$AM$11:$AM$40,_xlfn.XLOOKUP($A225&amp;$B225,'SEPTIEMBRE 3'!$BC$11:$BC$40&amp;'SEPTIEMBRE 3'!$BD$11:$BD$40,'SEPTIEMBRE 3'!$CL$11:$CL$40,"A"))/1%,"")</f>
        <v/>
      </c>
      <c r="DU225" s="188" t="str">
        <f t="array" ref="DU225">IFERROR(_xlfn.XLOOKUP($A225&amp;$B225,OCTUBRE!$D$11:$D$40&amp;OCTUBRE!$E$11:$E$40,OCTUBRE!$AM$11:$AM$40,_xlfn.XLOOKUP($A225&amp;$B225,OCTUBRE!$BC$11:$BC$40&amp;OCTUBRE!$BD$11:$BD$40,OCTUBRE!$CL$11:$CL$40,"A"))/1%,"")</f>
        <v/>
      </c>
      <c r="DV225" s="188" t="str">
        <f t="array" ref="DV225">IFERROR(_xlfn.XLOOKUP($A225&amp;$B225,'OCTUBRE 2'!$D$11:$D$40&amp;'OCTUBRE 2'!$E$11:$E$40,'OCTUBRE 2'!$AM$11:$AM$40,_xlfn.XLOOKUP($A225&amp;$B225,'OCTUBRE 2'!$BC$11:$BC$40&amp;'OCTUBRE 2'!$BD$11:$BD$40,'OCTUBRE 2'!$CL$11:$CL$40,"A"))/1%,"")</f>
        <v/>
      </c>
      <c r="DW225" s="188" t="str">
        <f t="array" ref="DW225">IFERROR(_xlfn.XLOOKUP($A225&amp;$B225,NOVIEMBRE!$D$11:$D$40&amp;NOVIEMBRE!$E$11:$E$40,NOVIEMBRE!$AM$11:$AM$40,_xlfn.XLOOKUP($A225&amp;$B225,NOVIEMBRE!$BC$11:$BC$40&amp;NOVIEMBRE!$BD$11:$BD$40,NOVIEMBRE!$CL$11:$CL$40,"A"))/1%,"")</f>
        <v/>
      </c>
      <c r="DX225" s="188" t="str">
        <f t="array" ref="DX225">IFERROR(_xlfn.XLOOKUP($A225&amp;$B225,'NOVIEMBRE 2'!$D$11:$D$40&amp;'NOVIEMBRE 2'!$E$11:$E$40,'NOVIEMBRE 2'!$AM$11:$AM$40,_xlfn.XLOOKUP($A225&amp;$B225,'NOVIEMBRE 2'!$BC$11:$BC$40&amp;'NOVIEMBRE 2'!$BD$11:$BD$40,'NOVIEMBRE 2'!$CL$11:$CL$40,"A"))/1%,"")</f>
        <v/>
      </c>
      <c r="DY225" s="188" t="str">
        <f t="array" ref="DY225">IFERROR(_xlfn.XLOOKUP($A225&amp;$B225,DICIEMBRE!$D$11:$D$40&amp;DICIEMBRE!$E$11:$E$40,DICIEMBRE!$AM$11:$AM$40,_xlfn.XLOOKUP($A225&amp;$B225,DICIEMBRE!$BC$11:$BC$40&amp;DICIEMBRE!$BD$11:$BD$40,DICIEMBRE!$CL$11:$CL$40,"A"))/1%,"")</f>
        <v/>
      </c>
      <c r="DZ225" s="381" t="str">
        <f t="shared" si="9"/>
        <v>-</v>
      </c>
      <c r="EA225" s="381" t="str">
        <f t="shared" si="10"/>
        <v>-</v>
      </c>
      <c r="EB225" s="381" t="str">
        <f t="shared" si="11"/>
        <v>-</v>
      </c>
      <c r="EC225" s="381" t="str">
        <f t="shared" si="12"/>
        <v>-</v>
      </c>
      <c r="ED225" s="381" t="str">
        <f t="shared" si="13"/>
        <v>-</v>
      </c>
      <c r="EE225" s="381" t="str">
        <f t="shared" si="14"/>
        <v>-</v>
      </c>
      <c r="EF225" s="381" t="str">
        <f t="shared" si="15"/>
        <v>-</v>
      </c>
      <c r="EG225" s="381" t="str">
        <f t="shared" si="16"/>
        <v>-</v>
      </c>
      <c r="EH225" s="381" t="str">
        <f t="shared" si="17"/>
        <v>-</v>
      </c>
      <c r="EI225" s="188" t="str">
        <f t="shared" si="18"/>
        <v/>
      </c>
      <c r="EJ225" s="382"/>
      <c r="EK225" s="382"/>
      <c r="EL225" s="383"/>
      <c r="EM225" s="21"/>
      <c r="EN225" s="384">
        <f t="array" ref="EN225">IFERROR(_xlfn.XLOOKUP($A225&amp;$B225,MARZO!$D$11:$D$40&amp;MARZO!$E$11:$E$40,MARZO!$AK$11:$AK$40,_xlfn.XLOOKUP($A225&amp;$B225,MARZO!$BC$11:$BC$40&amp;MARZO!$BD$11:$BD$40,MARZO!$CJ$11:$CJ$40,"A")),"")</f>
        <v>0</v>
      </c>
      <c r="EO225" s="384">
        <f t="array" ref="EO225">IFERROR(_xlfn.XLOOKUP($A225&amp;$B225,ABRIL!$D$11:$D$40&amp;ABRIL!$E$11:$E$40,ABRIL!$AK$11:$AK$40,_xlfn.XLOOKUP($A225&amp;$B225,ABRIL!$BC$11:$BC$40&amp;ABRIL!$BD$11:$BD$40,ABRIL!$CJ$11:$CJ$40,"A")),"")</f>
        <v>0</v>
      </c>
      <c r="EP225" s="384">
        <f t="array" ref="EP225">IFERROR(_xlfn.XLOOKUP($A225&amp;$B225,'ABRIL 2'!$D$11:$D$40&amp;'ABRIL 2'!$E$11:$E$40,'ABRIL 2'!$AK$11:$AK$40,_xlfn.XLOOKUP($A225&amp;$B225,'ABRIL 2'!$BC$11:$BC$40&amp;'ABRIL 2'!$BD$11:$BD$40,'ABRIL 2'!$CJ$11:$CJ$40,"A")),"")</f>
        <v>0</v>
      </c>
      <c r="EQ225" s="384">
        <f t="array" ref="EQ225">IFERROR(_xlfn.XLOOKUP($A225&amp;$B225,MAYO!$D$11:$D$40&amp;MAYO!$E$11:$E$40,MAYO!$AK$11:$AK$40,_xlfn.XLOOKUP($A225&amp;$B225,MAYO!$BC$11:$BC$40&amp;MAYO!$BD$11:$BD$40,MAYO!$CJ$11:$CJ$40,"A")),"")</f>
        <v>0</v>
      </c>
      <c r="ER225" s="384">
        <f t="array" ref="ER225">IFERROR(_xlfn.XLOOKUP($A225&amp;$B225,'MAYO 2'!$D$11:$D$40&amp;'MAYO 2'!$E$11:$E$40,'MAYO 2'!$AK$11:$AK$40,_xlfn.XLOOKUP($A225&amp;$B225,'MAYO 2'!$BC$11:$BC$40&amp;'MAYO 2'!$BD$11:$BD$40,'MAYO 2'!$CJ$11:$CJ$40,"A")),"")</f>
        <v>0</v>
      </c>
      <c r="ES225" s="384">
        <f t="array" ref="ES225">IFERROR(_xlfn.XLOOKUP($A225&amp;$B225,JUNIO!$D$11:$D$40&amp;JUNIO!$E$11:$E$40,JUNIO!$AK$11:$AK$40,_xlfn.XLOOKUP($A225&amp;$B225,JUNIO!$BC$11:$BC$40&amp;JUNIO!$BD$11:$BD$40,JUNIO!$CJ$11:$CJ$40,"A")),"")</f>
        <v>0</v>
      </c>
      <c r="ET225" s="384">
        <f t="array" ref="ET225">IFERROR(_xlfn.XLOOKUP($A225&amp;$B225,'JUNIO 2'!$D$11:$D$40&amp;'JUNIO 2'!$E$11:$E$40,'JUNIO 2'!$AK$11:$AK$40,_xlfn.XLOOKUP($A225&amp;$B225,'JUNIO 2'!$BC$11:$BC$40&amp;'JUNIO 2'!$BD$11:$BD$40,'JUNIO 2'!$CJ$11:$CJ$40,"A")),"")</f>
        <v>0</v>
      </c>
      <c r="EU225" s="384">
        <f t="array" ref="EU225">IFERROR(_xlfn.XLOOKUP($A225&amp;$B225,JULIO!$D$11:$D$40&amp;JULIO!$E$11:$E$40,JULIO!$AK$11:$AK$40,_xlfn.XLOOKUP($A225&amp;$B225,JULIO!$BC$11:$BC$40&amp;JULIO!$BD$11:$BD$40,JULIO!$CJ$11:$CJ$40,"A")),"")</f>
        <v>0</v>
      </c>
      <c r="EV225" s="384">
        <f t="array" ref="EV225">IFERROR(_xlfn.XLOOKUP($A225&amp;$B225,'JULIO 2'!$D$11:$D$40&amp;'JULIO 2'!$E$11:$E$40,'JULIO 2'!$AK$11:$AK$40,_xlfn.XLOOKUP($A225&amp;$B225,'JULIO 2'!$BC$11:$BC$40&amp;'JULIO 2'!$BD$11:$BD$40,'JULIO 2'!$CJ$11:$CJ$40,"A")),"")</f>
        <v>0</v>
      </c>
      <c r="EW225" s="384">
        <f t="array" ref="EW225">IFERROR(_xlfn.XLOOKUP($A225&amp;$B225,AGOSTO!$D$11:$D$40&amp;AGOSTO!$E$11:$E$40,AGOSTO!$AK$11:$AK$40,_xlfn.XLOOKUP($A225&amp;$B225,AGOSTO!$BC$11:$BC$40&amp;AGOSTO!$BD$11:$BD$40,AGOSTO!$CJ$11:$CJ$40,"A")),"")</f>
        <v>0</v>
      </c>
      <c r="EX225" s="384">
        <f t="array" ref="EX225">IFERROR(_xlfn.XLOOKUP($A225&amp;$B225,'AGOSTO 2'!$D$11:$D$40&amp;'AGOSTO 2'!$E$11:$E$40,'AGOSTO 2'!$AK$11:$AK$40,_xlfn.XLOOKUP($A225&amp;$B225,'AGOSTO 2'!$BC$11:$BC$40&amp;'AGOSTO 2'!$BD$11:$BD$40,'AGOSTO 2'!$CJ$11:$CJ$40,"A")),"")</f>
        <v>0</v>
      </c>
      <c r="EY225" s="384">
        <f t="array" ref="EY225">IFERROR(_xlfn.XLOOKUP($A225&amp;$B225,SEPTIEMBRE!$D$11:$D$40&amp;SEPTIEMBRE!$E$11:$E$40,SEPTIEMBRE!$AK$11:$AK$40,_xlfn.XLOOKUP($A225&amp;$B225,SEPTIEMBRE!$BC$11:$BC$40&amp;SEPTIEMBRE!$BD$11:$BD$40,SEPTIEMBRE!$CJ$11:$CJ$40,"A")),"")</f>
        <v>0</v>
      </c>
      <c r="EZ225" s="384">
        <f t="array" ref="EZ225">IFERROR(_xlfn.XLOOKUP($A225&amp;$B225,'SEPTIEMBRE 2'!$D$11:$D$40&amp;'SEPTIEMBRE 2'!$E$11:$E$40,'SEPTIEMBRE 2'!$AK$11:$AK$40,_xlfn.XLOOKUP($A225&amp;$B225,'SEPTIEMBRE 2'!$BC$11:$BC$40&amp;'SEPTIEMBRE 2'!$BD$11:$BD$40,'SEPTIEMBRE 2'!$CJ$11:$CJ$40,"A")),"")</f>
        <v>0</v>
      </c>
      <c r="FA225" s="384">
        <f t="array" ref="FA225">IFERROR(_xlfn.XLOOKUP($A225&amp;$B225,'SEPTIEMBRE 3'!$D$11:$D$40&amp;'SEPTIEMBRE 3'!$E$11:$E$40,'SEPTIEMBRE 3'!$AK$11:$AK$40,_xlfn.XLOOKUP($A225&amp;$B225,'SEPTIEMBRE 3'!$BC$11:$BC$40&amp;'SEPTIEMBRE 3'!$BD$11:$BD$40,'SEPTIEMBRE 3'!$CJ$11:$CJ$40,"A")),"")</f>
        <v>0</v>
      </c>
      <c r="FB225" s="384">
        <f t="array" ref="FB225">IFERROR(_xlfn.XLOOKUP($A225&amp;$B225,OCTUBRE!$D$11:$D$40&amp;OCTUBRE!$E$11:$E$40,OCTUBRE!$AK$11:$AK$40,_xlfn.XLOOKUP($A225&amp;$B225,OCTUBRE!$BC$11:$BC$40&amp;OCTUBRE!$BD$11:$BD$40,OCTUBRE!$CJ$11:$CJ$40,"A")),"")</f>
        <v>0</v>
      </c>
      <c r="FC225" s="384">
        <f t="array" ref="FC225">IFERROR(_xlfn.XLOOKUP($A225&amp;$B225,'OCTUBRE 2'!$D$11:$D$40&amp;'OCTUBRE 2'!$E$11:$E$40,'OCTUBRE 2'!$AK$11:$AK$40,_xlfn.XLOOKUP($A225&amp;$B225,'OCTUBRE 2'!$BC$11:$BC$40&amp;'OCTUBRE 2'!$BD$11:$BD$40,'OCTUBRE 2'!$CJ$11:$CJ$40,"A")),"")</f>
        <v>0</v>
      </c>
      <c r="FD225" s="384">
        <f t="array" ref="FD225">IFERROR(_xlfn.XLOOKUP($A225&amp;$B225,NOVIEMBRE!$D$11:$D$40&amp;NOVIEMBRE!$E$11:$E$40,NOVIEMBRE!$AK$11:$AK$40,_xlfn.XLOOKUP($A225&amp;$B225,NOVIEMBRE!$BC$11:$BC$40&amp;NOVIEMBRE!$BD$11:$BD$40,NOVIEMBRE!$CJ$11:$CJ$40,"A")),"")</f>
        <v>0</v>
      </c>
      <c r="FE225" s="384">
        <f t="array" ref="FE225">IFERROR(_xlfn.XLOOKUP($A225&amp;$B225,'NOVIEMBRE 2'!$D$11:$D$40&amp;'NOVIEMBRE 2'!$E$11:$E$40,'NOVIEMBRE 2'!$AK$11:$AK$40,_xlfn.XLOOKUP($A225&amp;$B225,'NOVIEMBRE 2'!$BC$11:$BC$40&amp;'NOVIEMBRE 2'!$BD$11:$BD$40,'NOVIEMBRE 2'!$CJ$11:$CJ$40,"A")),"")</f>
        <v>0</v>
      </c>
      <c r="FF225" s="385">
        <f t="array" ref="FF225">IFERROR(_xlfn.XLOOKUP($A225&amp;$B225,DICIEMBRE!$D$11:$D$40&amp;DICIEMBRE!$E$11:$E$40,DICIEMBRE!$AK$11:$AK$40,_xlfn.XLOOKUP($A225&amp;$B225,DICIEMBRE!$BC$11:$BC$40&amp;DICIEMBRE!$BD$11:$BD$40,DICIEMBRE!$CJ$11:$CJ$40,"A")),"")</f>
        <v>0</v>
      </c>
      <c r="FG225" s="386" t="str">
        <f t="shared" si="19"/>
        <v/>
      </c>
      <c r="FH225" s="386" t="str">
        <f t="array" ref="FH225">IF(
 COUNT(DZ225:EH225)=0,
 "-",
 IF(
  COUNT(DZ225:EH225) &lt; COUNTA(DZ225:EH225),
  REPT("🟩", ROUND(COUNT(DZ225:EH225)/COUNTA(DZ225:EH225)*5, 0)) &amp;
  REPT("⬜", 5 - ROUND(COUNT(DZ225:EH225)/COUNTA(DZ225:EH225)*5, 0)),
  IF(
    AVERAGE(IF(DZ225:EH225&lt;&gt;"", DZ225:EH225, )) &gt;= 70, "🟩🟩🟩🟩🟩",
    IF(
      AVERAGE(IF(DZ225:EH225&lt;&gt;"",DZ225:EH225, )) &gt;= 56, "🟨🟨🟨🟨🟨",
      "🟥🟥🟥🟥🟥"
    )
  )
 )
)
</f>
        <v>-</v>
      </c>
    </row>
    <row r="226" ht="15.75" customHeight="1">
      <c r="A226" s="168"/>
      <c r="B226" s="169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1"/>
      <c r="N226" s="172" t="str">
        <f t="shared" si="1"/>
        <v/>
      </c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2" t="str">
        <f t="shared" si="2"/>
        <v/>
      </c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2" t="str">
        <f t="shared" si="3"/>
        <v/>
      </c>
      <c r="AM226" s="173"/>
      <c r="AN226" s="173"/>
      <c r="AO226" s="173"/>
      <c r="AP226" s="173"/>
      <c r="AQ226" s="173"/>
      <c r="AR226" s="173"/>
      <c r="AS226" s="173"/>
      <c r="AT226" s="173"/>
      <c r="AU226" s="173"/>
      <c r="AV226" s="171"/>
      <c r="AW226" s="171"/>
      <c r="AX226" s="172" t="str">
        <f t="shared" si="4"/>
        <v/>
      </c>
      <c r="AY226" s="173"/>
      <c r="AZ226" s="173"/>
      <c r="BA226" s="173"/>
      <c r="BB226" s="173"/>
      <c r="BC226" s="173"/>
      <c r="BD226" s="173"/>
      <c r="BE226" s="173"/>
      <c r="BF226" s="173"/>
      <c r="BG226" s="173"/>
      <c r="BH226" s="173"/>
      <c r="BI226" s="173"/>
      <c r="BJ226" s="172" t="str">
        <f t="shared" si="5"/>
        <v/>
      </c>
      <c r="BK226" s="173"/>
      <c r="BL226" s="173"/>
      <c r="BM226" s="173"/>
      <c r="BN226" s="173"/>
      <c r="BO226" s="173"/>
      <c r="BP226" s="173"/>
      <c r="BQ226" s="173"/>
      <c r="BR226" s="173"/>
      <c r="BS226" s="173"/>
      <c r="BT226" s="173"/>
      <c r="BU226" s="173"/>
      <c r="BV226" s="172" t="str">
        <f t="shared" si="6"/>
        <v/>
      </c>
      <c r="BW226" s="173"/>
      <c r="BX226" s="173"/>
      <c r="BY226" s="173"/>
      <c r="BZ226" s="171"/>
      <c r="CA226" s="171"/>
      <c r="CB226" s="171"/>
      <c r="CC226" s="171"/>
      <c r="CD226" s="171"/>
      <c r="CE226" s="171"/>
      <c r="CF226" s="171"/>
      <c r="CG226" s="171"/>
      <c r="CH226" s="172" t="str">
        <f t="shared" si="7"/>
        <v/>
      </c>
      <c r="CI226" s="171"/>
      <c r="CJ226" s="173"/>
      <c r="CK226" s="173"/>
      <c r="CL226" s="173"/>
      <c r="CM226" s="173"/>
      <c r="CN226" s="171"/>
      <c r="CO226" s="171"/>
      <c r="CP226" s="171"/>
      <c r="CQ226" s="173"/>
      <c r="CR226" s="171"/>
      <c r="CS226" s="171"/>
      <c r="CT226" s="172" t="str">
        <f t="shared" si="8"/>
        <v/>
      </c>
      <c r="CU226" s="172"/>
      <c r="CV226" s="172"/>
      <c r="CW226" s="172"/>
      <c r="CX226" s="172"/>
      <c r="CY226" s="172"/>
      <c r="CZ226" s="172"/>
      <c r="DA226" s="172"/>
      <c r="DB226" s="172"/>
      <c r="DC226" s="172"/>
      <c r="DD226" s="172"/>
      <c r="DE226" s="172"/>
      <c r="DF226" s="172"/>
      <c r="DG226" s="188" t="str">
        <f t="array" ref="DG226">IFERROR(_xlfn.XLOOKUP($A226&amp;B226,MARZO!$D$11:$D$40&amp;MARZO!$E$11:$E$40,MARZO!$AM$11:$AM$40,_xlfn.XLOOKUP($A226&amp;$B226,MARZO!$BC$11:$BC$40&amp;MARZO!$BD$11:$BD$40,MARZO!$CL$11:$CL$40,"A"))/1%,"")</f>
        <v/>
      </c>
      <c r="DH226" s="188" t="str">
        <f t="array" ref="DH226">IFERROR(_xlfn.XLOOKUP($A226&amp;$B226,ABRIL!$D$11:$D$40&amp;ABRIL!$E$11:$E$40,ABRIL!$AM$11:$AM$40,_xlfn.XLOOKUP($A226&amp;$B226,ABRIL!$BC$11:$BC$40&amp;ABRIL!$BD$11:$BD$40,ABRIL!$CL$11:$CL$40,"A"))/1%,"")</f>
        <v/>
      </c>
      <c r="DI226" s="188" t="str">
        <f t="array" ref="DI226">IFERROR(_xlfn.XLOOKUP($A226&amp;$B226,'ABRIL 2'!$D$11:$D$40&amp;'ABRIL 2'!$E$11:$E$40,'ABRIL 2'!$AM$11:$AM$40,_xlfn.XLOOKUP($A226&amp;$B226,'ABRIL 2'!$BC$11:$BC$40&amp;'ABRIL 2'!$BD$11:$BD$40,'ABRIL 2'!$CL$11:$CL$40,"A"))/1%,"")</f>
        <v/>
      </c>
      <c r="DJ226" s="188" t="str">
        <f t="array" ref="DJ226">IFERROR(_xlfn.XLOOKUP($A226&amp;$B226,MAYO!$D$11:$D$40&amp;MAYO!$E$11:$E$40,MAYO!$AM$11:$AM$40,_xlfn.XLOOKUP($A226&amp;$B226,MAYO!$BC$11:$BC$40&amp;MAYO!$BD$11:$BD$40,MAYO!$CL$11:$CL$40,"A"))/1%,"")</f>
        <v/>
      </c>
      <c r="DK226" s="188" t="str">
        <f t="array" ref="DK226">IFERROR(_xlfn.XLOOKUP($A226&amp;$B226,'MAYO 2'!$D$11:$D$40&amp;'MAYO 2'!$E$11:$E$40,'MAYO 2'!$AM$11:$AM$40,_xlfn.XLOOKUP($A226&amp;$B226,'MAYO 2'!$BC$11:$BC$40&amp;'MAYO 2'!$BD$11:$BD$40,'MAYO 2'!$CL$11:$CL$40,"A"))/1%,"")</f>
        <v/>
      </c>
      <c r="DL226" s="188" t="str">
        <f t="array" ref="DL226">IFERROR(_xlfn.XLOOKUP($A226&amp;$B226,JUNIO!$D$11:$D$40&amp;JUNIO!$E$11:$E$40,JUNIO!$AM$11:$AM$40,_xlfn.XLOOKUP($A226&amp;$B226,JUNIO!$BC$11:$BC$40&amp;JUNIO!$BD$11:$BD$40,JUNIO!$CL$11:$CL$40,"A"))/1%,"")</f>
        <v/>
      </c>
      <c r="DM226" s="188" t="str">
        <f t="array" ref="DM226">IFERROR(_xlfn.XLOOKUP($A226&amp;$B226,'JUNIO 2'!$D$11:$D$40&amp;'JUNIO 2'!$E$11:$E$40,'JUNIO 2'!$AM$11:$AM$40,_xlfn.XLOOKUP($A226&amp;$B226,'JUNIO 2'!$BC$11:$BC$40&amp;'JUNIO 2'!$BD$11:$BD$40,'JUNIO 2'!$CL$11:$CL$40,"A"))/1%,"")</f>
        <v/>
      </c>
      <c r="DN226" s="188" t="str">
        <f t="array" ref="DN226">IFERROR(_xlfn.XLOOKUP($A226&amp;$B226,JULIO!$D$11:$D$40&amp;JULIO!$E$11:$E$40,JULIO!$AM$11:$AM$40,_xlfn.XLOOKUP($A226&amp;$B226,JULIO!$BC$11:$BC$40&amp;JULIO!$BD$11:$BD$40,JULIO!$CL$11:$CL$40,"A"))/1%,"")</f>
        <v/>
      </c>
      <c r="DO226" s="188" t="str">
        <f t="array" ref="DO226">IFERROR(_xlfn.XLOOKUP($A226&amp;$B226,'JULIO 2'!$D$11:$D$40&amp;'JULIO 2'!$E$11:$E$40,'JULIO 2'!$AM$11:$AM$40,_xlfn.XLOOKUP($A226&amp;$B226,'JULIO 2'!$BC$11:$BC$40&amp;'JULIO 2'!$BD$11:$BD$40,'JULIO 2'!$CL$11:$CL$40,"A"))/1%,"")</f>
        <v/>
      </c>
      <c r="DP226" s="188" t="str">
        <f t="array" ref="DP226">IFERROR(_xlfn.XLOOKUP($A226&amp;$B226,AGOSTO!$D$11:$D$40&amp;AGOSTO!$E$11:$E$40,AGOSTO!$AM$11:$AM$40,_xlfn.XLOOKUP($A226&amp;$B226,AGOSTO!$BC$11:$BC$40&amp;AGOSTO!$BD$11:$BD$40,AGOSTO!$CL$11:$CL$40,"A"))/1%,"")</f>
        <v/>
      </c>
      <c r="DQ226" s="188" t="str">
        <f t="array" ref="DQ226">IFERROR(_xlfn.XLOOKUP($A226&amp;$B226,'AGOSTO 2'!$D$11:$D$40&amp;'AGOSTO 2'!$E$11:$E$40,'AGOSTO 2'!$AM$11:$AM$40,_xlfn.XLOOKUP($A226&amp;$B226,'AGOSTO 2'!$BC$11:$BC$40&amp;'AGOSTO 2'!$BD$11:$BD$40,'AGOSTO 2'!$CL$11:$CL$40,"A"))/1%,"")</f>
        <v/>
      </c>
      <c r="DR226" s="188" t="str">
        <f t="array" ref="DR226">IFERROR(_xlfn.XLOOKUP($A226&amp;$B226,SEPTIEMBRE!$D$11:$D$40&amp;SEPTIEMBRE!$E$11:$E$40,SEPTIEMBRE!$AM$11:$AM$40,_xlfn.XLOOKUP($A226&amp;$B226,SEPTIEMBRE!$BC$11:$BC$40&amp;SEPTIEMBRE!$BD$11:$BD$40,SEPTIEMBRE!$CL$11:$CL$40,"A"))/1%,"")</f>
        <v/>
      </c>
      <c r="DS226" s="188" t="str">
        <f t="array" ref="DS226">IFERROR(_xlfn.XLOOKUP($A226&amp;$B226,'SEPTIEMBRE 2'!$D$11:$D$40&amp;'SEPTIEMBRE 2'!$E$11:$E$40,'SEPTIEMBRE 2'!$AM$11:$AM$40,_xlfn.XLOOKUP($A226&amp;$B226,'SEPTIEMBRE 2'!$BC$11:$BC$40&amp;'SEPTIEMBRE 2'!$BD$11:$BD$40,'SEPTIEMBRE 2'!$CL$11:$CL$40,"A"))/1%,"")</f>
        <v/>
      </c>
      <c r="DT226" s="188" t="str">
        <f t="array" ref="DT226">IFERROR(_xlfn.XLOOKUP($A226&amp;$B226,'SEPTIEMBRE 3'!$D$11:$D$40&amp;'SEPTIEMBRE 3'!$E$11:$E$40,'SEPTIEMBRE 3'!$AM$11:$AM$40,_xlfn.XLOOKUP($A226&amp;$B226,'SEPTIEMBRE 3'!$BC$11:$BC$40&amp;'SEPTIEMBRE 3'!$BD$11:$BD$40,'SEPTIEMBRE 3'!$CL$11:$CL$40,"A"))/1%,"")</f>
        <v/>
      </c>
      <c r="DU226" s="188" t="str">
        <f t="array" ref="DU226">IFERROR(_xlfn.XLOOKUP($A226&amp;$B226,OCTUBRE!$D$11:$D$40&amp;OCTUBRE!$E$11:$E$40,OCTUBRE!$AM$11:$AM$40,_xlfn.XLOOKUP($A226&amp;$B226,OCTUBRE!$BC$11:$BC$40&amp;OCTUBRE!$BD$11:$BD$40,OCTUBRE!$CL$11:$CL$40,"A"))/1%,"")</f>
        <v/>
      </c>
      <c r="DV226" s="188" t="str">
        <f t="array" ref="DV226">IFERROR(_xlfn.XLOOKUP($A226&amp;$B226,'OCTUBRE 2'!$D$11:$D$40&amp;'OCTUBRE 2'!$E$11:$E$40,'OCTUBRE 2'!$AM$11:$AM$40,_xlfn.XLOOKUP($A226&amp;$B226,'OCTUBRE 2'!$BC$11:$BC$40&amp;'OCTUBRE 2'!$BD$11:$BD$40,'OCTUBRE 2'!$CL$11:$CL$40,"A"))/1%,"")</f>
        <v/>
      </c>
      <c r="DW226" s="188" t="str">
        <f t="array" ref="DW226">IFERROR(_xlfn.XLOOKUP($A226&amp;$B226,NOVIEMBRE!$D$11:$D$40&amp;NOVIEMBRE!$E$11:$E$40,NOVIEMBRE!$AM$11:$AM$40,_xlfn.XLOOKUP($A226&amp;$B226,NOVIEMBRE!$BC$11:$BC$40&amp;NOVIEMBRE!$BD$11:$BD$40,NOVIEMBRE!$CL$11:$CL$40,"A"))/1%,"")</f>
        <v/>
      </c>
      <c r="DX226" s="188" t="str">
        <f t="array" ref="DX226">IFERROR(_xlfn.XLOOKUP($A226&amp;$B226,'NOVIEMBRE 2'!$D$11:$D$40&amp;'NOVIEMBRE 2'!$E$11:$E$40,'NOVIEMBRE 2'!$AM$11:$AM$40,_xlfn.XLOOKUP($A226&amp;$B226,'NOVIEMBRE 2'!$BC$11:$BC$40&amp;'NOVIEMBRE 2'!$BD$11:$BD$40,'NOVIEMBRE 2'!$CL$11:$CL$40,"A"))/1%,"")</f>
        <v/>
      </c>
      <c r="DY226" s="188" t="str">
        <f t="array" ref="DY226">IFERROR(_xlfn.XLOOKUP($A226&amp;$B226,DICIEMBRE!$D$11:$D$40&amp;DICIEMBRE!$E$11:$E$40,DICIEMBRE!$AM$11:$AM$40,_xlfn.XLOOKUP($A226&amp;$B226,DICIEMBRE!$BC$11:$BC$40&amp;DICIEMBRE!$BD$11:$BD$40,DICIEMBRE!$CL$11:$CL$40,"A"))/1%,"")</f>
        <v/>
      </c>
      <c r="DZ226" s="381" t="str">
        <f t="shared" si="9"/>
        <v>-</v>
      </c>
      <c r="EA226" s="381" t="str">
        <f t="shared" si="10"/>
        <v>-</v>
      </c>
      <c r="EB226" s="381" t="str">
        <f t="shared" si="11"/>
        <v>-</v>
      </c>
      <c r="EC226" s="381" t="str">
        <f t="shared" si="12"/>
        <v>-</v>
      </c>
      <c r="ED226" s="381" t="str">
        <f t="shared" si="13"/>
        <v>-</v>
      </c>
      <c r="EE226" s="381" t="str">
        <f t="shared" si="14"/>
        <v>-</v>
      </c>
      <c r="EF226" s="381" t="str">
        <f t="shared" si="15"/>
        <v>-</v>
      </c>
      <c r="EG226" s="381" t="str">
        <f t="shared" si="16"/>
        <v>-</v>
      </c>
      <c r="EH226" s="381" t="str">
        <f t="shared" si="17"/>
        <v>-</v>
      </c>
      <c r="EI226" s="188" t="str">
        <f t="shared" si="18"/>
        <v/>
      </c>
      <c r="EJ226" s="382"/>
      <c r="EK226" s="382"/>
      <c r="EL226" s="383"/>
      <c r="EM226" s="21"/>
      <c r="EN226" s="384">
        <f t="array" ref="EN226">IFERROR(_xlfn.XLOOKUP($A226&amp;$B226,MARZO!$D$11:$D$40&amp;MARZO!$E$11:$E$40,MARZO!$AK$11:$AK$40,_xlfn.XLOOKUP($A226&amp;$B226,MARZO!$BC$11:$BC$40&amp;MARZO!$BD$11:$BD$40,MARZO!$CJ$11:$CJ$40,"A")),"")</f>
        <v>0</v>
      </c>
      <c r="EO226" s="384">
        <f t="array" ref="EO226">IFERROR(_xlfn.XLOOKUP($A226&amp;$B226,ABRIL!$D$11:$D$40&amp;ABRIL!$E$11:$E$40,ABRIL!$AK$11:$AK$40,_xlfn.XLOOKUP($A226&amp;$B226,ABRIL!$BC$11:$BC$40&amp;ABRIL!$BD$11:$BD$40,ABRIL!$CJ$11:$CJ$40,"A")),"")</f>
        <v>0</v>
      </c>
      <c r="EP226" s="384">
        <f t="array" ref="EP226">IFERROR(_xlfn.XLOOKUP($A226&amp;$B226,'ABRIL 2'!$D$11:$D$40&amp;'ABRIL 2'!$E$11:$E$40,'ABRIL 2'!$AK$11:$AK$40,_xlfn.XLOOKUP($A226&amp;$B226,'ABRIL 2'!$BC$11:$BC$40&amp;'ABRIL 2'!$BD$11:$BD$40,'ABRIL 2'!$CJ$11:$CJ$40,"A")),"")</f>
        <v>0</v>
      </c>
      <c r="EQ226" s="384">
        <f t="array" ref="EQ226">IFERROR(_xlfn.XLOOKUP($A226&amp;$B226,MAYO!$D$11:$D$40&amp;MAYO!$E$11:$E$40,MAYO!$AK$11:$AK$40,_xlfn.XLOOKUP($A226&amp;$B226,MAYO!$BC$11:$BC$40&amp;MAYO!$BD$11:$BD$40,MAYO!$CJ$11:$CJ$40,"A")),"")</f>
        <v>0</v>
      </c>
      <c r="ER226" s="384">
        <f t="array" ref="ER226">IFERROR(_xlfn.XLOOKUP($A226&amp;$B226,'MAYO 2'!$D$11:$D$40&amp;'MAYO 2'!$E$11:$E$40,'MAYO 2'!$AK$11:$AK$40,_xlfn.XLOOKUP($A226&amp;$B226,'MAYO 2'!$BC$11:$BC$40&amp;'MAYO 2'!$BD$11:$BD$40,'MAYO 2'!$CJ$11:$CJ$40,"A")),"")</f>
        <v>0</v>
      </c>
      <c r="ES226" s="384">
        <f t="array" ref="ES226">IFERROR(_xlfn.XLOOKUP($A226&amp;$B226,JUNIO!$D$11:$D$40&amp;JUNIO!$E$11:$E$40,JUNIO!$AK$11:$AK$40,_xlfn.XLOOKUP($A226&amp;$B226,JUNIO!$BC$11:$BC$40&amp;JUNIO!$BD$11:$BD$40,JUNIO!$CJ$11:$CJ$40,"A")),"")</f>
        <v>0</v>
      </c>
      <c r="ET226" s="384">
        <f t="array" ref="ET226">IFERROR(_xlfn.XLOOKUP($A226&amp;$B226,'JUNIO 2'!$D$11:$D$40&amp;'JUNIO 2'!$E$11:$E$40,'JUNIO 2'!$AK$11:$AK$40,_xlfn.XLOOKUP($A226&amp;$B226,'JUNIO 2'!$BC$11:$BC$40&amp;'JUNIO 2'!$BD$11:$BD$40,'JUNIO 2'!$CJ$11:$CJ$40,"A")),"")</f>
        <v>0</v>
      </c>
      <c r="EU226" s="384">
        <f t="array" ref="EU226">IFERROR(_xlfn.XLOOKUP($A226&amp;$B226,JULIO!$D$11:$D$40&amp;JULIO!$E$11:$E$40,JULIO!$AK$11:$AK$40,_xlfn.XLOOKUP($A226&amp;$B226,JULIO!$BC$11:$BC$40&amp;JULIO!$BD$11:$BD$40,JULIO!$CJ$11:$CJ$40,"A")),"")</f>
        <v>0</v>
      </c>
      <c r="EV226" s="384">
        <f t="array" ref="EV226">IFERROR(_xlfn.XLOOKUP($A226&amp;$B226,'JULIO 2'!$D$11:$D$40&amp;'JULIO 2'!$E$11:$E$40,'JULIO 2'!$AK$11:$AK$40,_xlfn.XLOOKUP($A226&amp;$B226,'JULIO 2'!$BC$11:$BC$40&amp;'JULIO 2'!$BD$11:$BD$40,'JULIO 2'!$CJ$11:$CJ$40,"A")),"")</f>
        <v>0</v>
      </c>
      <c r="EW226" s="384">
        <f t="array" ref="EW226">IFERROR(_xlfn.XLOOKUP($A226&amp;$B226,AGOSTO!$D$11:$D$40&amp;AGOSTO!$E$11:$E$40,AGOSTO!$AK$11:$AK$40,_xlfn.XLOOKUP($A226&amp;$B226,AGOSTO!$BC$11:$BC$40&amp;AGOSTO!$BD$11:$BD$40,AGOSTO!$CJ$11:$CJ$40,"A")),"")</f>
        <v>0</v>
      </c>
      <c r="EX226" s="384">
        <f t="array" ref="EX226">IFERROR(_xlfn.XLOOKUP($A226&amp;$B226,'AGOSTO 2'!$D$11:$D$40&amp;'AGOSTO 2'!$E$11:$E$40,'AGOSTO 2'!$AK$11:$AK$40,_xlfn.XLOOKUP($A226&amp;$B226,'AGOSTO 2'!$BC$11:$BC$40&amp;'AGOSTO 2'!$BD$11:$BD$40,'AGOSTO 2'!$CJ$11:$CJ$40,"A")),"")</f>
        <v>0</v>
      </c>
      <c r="EY226" s="384">
        <f t="array" ref="EY226">IFERROR(_xlfn.XLOOKUP($A226&amp;$B226,SEPTIEMBRE!$D$11:$D$40&amp;SEPTIEMBRE!$E$11:$E$40,SEPTIEMBRE!$AK$11:$AK$40,_xlfn.XLOOKUP($A226&amp;$B226,SEPTIEMBRE!$BC$11:$BC$40&amp;SEPTIEMBRE!$BD$11:$BD$40,SEPTIEMBRE!$CJ$11:$CJ$40,"A")),"")</f>
        <v>0</v>
      </c>
      <c r="EZ226" s="384">
        <f t="array" ref="EZ226">IFERROR(_xlfn.XLOOKUP($A226&amp;$B226,'SEPTIEMBRE 2'!$D$11:$D$40&amp;'SEPTIEMBRE 2'!$E$11:$E$40,'SEPTIEMBRE 2'!$AK$11:$AK$40,_xlfn.XLOOKUP($A226&amp;$B226,'SEPTIEMBRE 2'!$BC$11:$BC$40&amp;'SEPTIEMBRE 2'!$BD$11:$BD$40,'SEPTIEMBRE 2'!$CJ$11:$CJ$40,"A")),"")</f>
        <v>0</v>
      </c>
      <c r="FA226" s="384">
        <f t="array" ref="FA226">IFERROR(_xlfn.XLOOKUP($A226&amp;$B226,'SEPTIEMBRE 3'!$D$11:$D$40&amp;'SEPTIEMBRE 3'!$E$11:$E$40,'SEPTIEMBRE 3'!$AK$11:$AK$40,_xlfn.XLOOKUP($A226&amp;$B226,'SEPTIEMBRE 3'!$BC$11:$BC$40&amp;'SEPTIEMBRE 3'!$BD$11:$BD$40,'SEPTIEMBRE 3'!$CJ$11:$CJ$40,"A")),"")</f>
        <v>0</v>
      </c>
      <c r="FB226" s="384">
        <f t="array" ref="FB226">IFERROR(_xlfn.XLOOKUP($A226&amp;$B226,OCTUBRE!$D$11:$D$40&amp;OCTUBRE!$E$11:$E$40,OCTUBRE!$AK$11:$AK$40,_xlfn.XLOOKUP($A226&amp;$B226,OCTUBRE!$BC$11:$BC$40&amp;OCTUBRE!$BD$11:$BD$40,OCTUBRE!$CJ$11:$CJ$40,"A")),"")</f>
        <v>0</v>
      </c>
      <c r="FC226" s="384">
        <f t="array" ref="FC226">IFERROR(_xlfn.XLOOKUP($A226&amp;$B226,'OCTUBRE 2'!$D$11:$D$40&amp;'OCTUBRE 2'!$E$11:$E$40,'OCTUBRE 2'!$AK$11:$AK$40,_xlfn.XLOOKUP($A226&amp;$B226,'OCTUBRE 2'!$BC$11:$BC$40&amp;'OCTUBRE 2'!$BD$11:$BD$40,'OCTUBRE 2'!$CJ$11:$CJ$40,"A")),"")</f>
        <v>0</v>
      </c>
      <c r="FD226" s="384">
        <f t="array" ref="FD226">IFERROR(_xlfn.XLOOKUP($A226&amp;$B226,NOVIEMBRE!$D$11:$D$40&amp;NOVIEMBRE!$E$11:$E$40,NOVIEMBRE!$AK$11:$AK$40,_xlfn.XLOOKUP($A226&amp;$B226,NOVIEMBRE!$BC$11:$BC$40&amp;NOVIEMBRE!$BD$11:$BD$40,NOVIEMBRE!$CJ$11:$CJ$40,"A")),"")</f>
        <v>0</v>
      </c>
      <c r="FE226" s="384">
        <f t="array" ref="FE226">IFERROR(_xlfn.XLOOKUP($A226&amp;$B226,'NOVIEMBRE 2'!$D$11:$D$40&amp;'NOVIEMBRE 2'!$E$11:$E$40,'NOVIEMBRE 2'!$AK$11:$AK$40,_xlfn.XLOOKUP($A226&amp;$B226,'NOVIEMBRE 2'!$BC$11:$BC$40&amp;'NOVIEMBRE 2'!$BD$11:$BD$40,'NOVIEMBRE 2'!$CJ$11:$CJ$40,"A")),"")</f>
        <v>0</v>
      </c>
      <c r="FF226" s="385">
        <f t="array" ref="FF226">IFERROR(_xlfn.XLOOKUP($A226&amp;$B226,DICIEMBRE!$D$11:$D$40&amp;DICIEMBRE!$E$11:$E$40,DICIEMBRE!$AK$11:$AK$40,_xlfn.XLOOKUP($A226&amp;$B226,DICIEMBRE!$BC$11:$BC$40&amp;DICIEMBRE!$BD$11:$BD$40,DICIEMBRE!$CJ$11:$CJ$40,"A")),"")</f>
        <v>0</v>
      </c>
      <c r="FG226" s="386" t="str">
        <f t="shared" si="19"/>
        <v/>
      </c>
      <c r="FH226" s="386" t="str">
        <f t="array" ref="FH226">IF(
 COUNT(DZ226:EH226)=0,
 "-",
 IF(
  COUNT(DZ226:EH226) &lt; COUNTA(DZ226:EH226),
  REPT("🟩", ROUND(COUNT(DZ226:EH226)/COUNTA(DZ226:EH226)*5, 0)) &amp;
  REPT("⬜", 5 - ROUND(COUNT(DZ226:EH226)/COUNTA(DZ226:EH226)*5, 0)),
  IF(
    AVERAGE(IF(DZ226:EH226&lt;&gt;"", DZ226:EH226, )) &gt;= 70, "🟩🟩🟩🟩🟩",
    IF(
      AVERAGE(IF(DZ226:EH226&lt;&gt;"",DZ226:EH226, )) &gt;= 56, "🟨🟨🟨🟨🟨",
      "🟥🟥🟥🟥🟥"
    )
  )
 )
)
</f>
        <v>-</v>
      </c>
    </row>
    <row r="227" ht="15.75" customHeight="1">
      <c r="A227" s="168"/>
      <c r="B227" s="169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1"/>
      <c r="N227" s="172" t="str">
        <f t="shared" si="1"/>
        <v/>
      </c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2" t="str">
        <f t="shared" si="2"/>
        <v/>
      </c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2" t="str">
        <f t="shared" si="3"/>
        <v/>
      </c>
      <c r="AM227" s="173"/>
      <c r="AN227" s="173"/>
      <c r="AO227" s="173"/>
      <c r="AP227" s="173"/>
      <c r="AQ227" s="173"/>
      <c r="AR227" s="173"/>
      <c r="AS227" s="173"/>
      <c r="AT227" s="173"/>
      <c r="AU227" s="173"/>
      <c r="AV227" s="171"/>
      <c r="AW227" s="171"/>
      <c r="AX227" s="172" t="str">
        <f t="shared" si="4"/>
        <v/>
      </c>
      <c r="AY227" s="173"/>
      <c r="AZ227" s="173"/>
      <c r="BA227" s="173"/>
      <c r="BB227" s="173"/>
      <c r="BC227" s="173"/>
      <c r="BD227" s="173"/>
      <c r="BE227" s="173"/>
      <c r="BF227" s="173"/>
      <c r="BG227" s="173"/>
      <c r="BH227" s="173"/>
      <c r="BI227" s="173"/>
      <c r="BJ227" s="172" t="str">
        <f t="shared" si="5"/>
        <v/>
      </c>
      <c r="BK227" s="173"/>
      <c r="BL227" s="173"/>
      <c r="BM227" s="173"/>
      <c r="BN227" s="173"/>
      <c r="BO227" s="173"/>
      <c r="BP227" s="173"/>
      <c r="BQ227" s="173"/>
      <c r="BR227" s="173"/>
      <c r="BS227" s="173"/>
      <c r="BT227" s="173"/>
      <c r="BU227" s="173"/>
      <c r="BV227" s="172" t="str">
        <f t="shared" si="6"/>
        <v/>
      </c>
      <c r="BW227" s="173"/>
      <c r="BX227" s="173"/>
      <c r="BY227" s="173"/>
      <c r="BZ227" s="171"/>
      <c r="CA227" s="171"/>
      <c r="CB227" s="171"/>
      <c r="CC227" s="171"/>
      <c r="CD227" s="171"/>
      <c r="CE227" s="171"/>
      <c r="CF227" s="171"/>
      <c r="CG227" s="171"/>
      <c r="CH227" s="172" t="str">
        <f t="shared" si="7"/>
        <v/>
      </c>
      <c r="CI227" s="171"/>
      <c r="CJ227" s="173"/>
      <c r="CK227" s="173"/>
      <c r="CL227" s="173"/>
      <c r="CM227" s="173"/>
      <c r="CN227" s="171"/>
      <c r="CO227" s="171"/>
      <c r="CP227" s="171"/>
      <c r="CQ227" s="173"/>
      <c r="CR227" s="171"/>
      <c r="CS227" s="171"/>
      <c r="CT227" s="172" t="str">
        <f t="shared" si="8"/>
        <v/>
      </c>
      <c r="CU227" s="172"/>
      <c r="CV227" s="172"/>
      <c r="CW227" s="172"/>
      <c r="CX227" s="172"/>
      <c r="CY227" s="172"/>
      <c r="CZ227" s="172"/>
      <c r="DA227" s="172"/>
      <c r="DB227" s="172"/>
      <c r="DC227" s="172"/>
      <c r="DD227" s="172"/>
      <c r="DE227" s="172"/>
      <c r="DF227" s="172"/>
      <c r="DG227" s="188" t="str">
        <f t="array" ref="DG227">IFERROR(_xlfn.XLOOKUP($A227&amp;B227,MARZO!$D$11:$D$40&amp;MARZO!$E$11:$E$40,MARZO!$AM$11:$AM$40,_xlfn.XLOOKUP($A227&amp;$B227,MARZO!$BC$11:$BC$40&amp;MARZO!$BD$11:$BD$40,MARZO!$CL$11:$CL$40,"A"))/1%,"")</f>
        <v/>
      </c>
      <c r="DH227" s="188" t="str">
        <f t="array" ref="DH227">IFERROR(_xlfn.XLOOKUP($A227&amp;$B227,ABRIL!$D$11:$D$40&amp;ABRIL!$E$11:$E$40,ABRIL!$AM$11:$AM$40,_xlfn.XLOOKUP($A227&amp;$B227,ABRIL!$BC$11:$BC$40&amp;ABRIL!$BD$11:$BD$40,ABRIL!$CL$11:$CL$40,"A"))/1%,"")</f>
        <v/>
      </c>
      <c r="DI227" s="188" t="str">
        <f t="array" ref="DI227">IFERROR(_xlfn.XLOOKUP($A227&amp;$B227,'ABRIL 2'!$D$11:$D$40&amp;'ABRIL 2'!$E$11:$E$40,'ABRIL 2'!$AM$11:$AM$40,_xlfn.XLOOKUP($A227&amp;$B227,'ABRIL 2'!$BC$11:$BC$40&amp;'ABRIL 2'!$BD$11:$BD$40,'ABRIL 2'!$CL$11:$CL$40,"A"))/1%,"")</f>
        <v/>
      </c>
      <c r="DJ227" s="188" t="str">
        <f t="array" ref="DJ227">IFERROR(_xlfn.XLOOKUP($A227&amp;$B227,MAYO!$D$11:$D$40&amp;MAYO!$E$11:$E$40,MAYO!$AM$11:$AM$40,_xlfn.XLOOKUP($A227&amp;$B227,MAYO!$BC$11:$BC$40&amp;MAYO!$BD$11:$BD$40,MAYO!$CL$11:$CL$40,"A"))/1%,"")</f>
        <v/>
      </c>
      <c r="DK227" s="188" t="str">
        <f t="array" ref="DK227">IFERROR(_xlfn.XLOOKUP($A227&amp;$B227,'MAYO 2'!$D$11:$D$40&amp;'MAYO 2'!$E$11:$E$40,'MAYO 2'!$AM$11:$AM$40,_xlfn.XLOOKUP($A227&amp;$B227,'MAYO 2'!$BC$11:$BC$40&amp;'MAYO 2'!$BD$11:$BD$40,'MAYO 2'!$CL$11:$CL$40,"A"))/1%,"")</f>
        <v/>
      </c>
      <c r="DL227" s="188" t="str">
        <f t="array" ref="DL227">IFERROR(_xlfn.XLOOKUP($A227&amp;$B227,JUNIO!$D$11:$D$40&amp;JUNIO!$E$11:$E$40,JUNIO!$AM$11:$AM$40,_xlfn.XLOOKUP($A227&amp;$B227,JUNIO!$BC$11:$BC$40&amp;JUNIO!$BD$11:$BD$40,JUNIO!$CL$11:$CL$40,"A"))/1%,"")</f>
        <v/>
      </c>
      <c r="DM227" s="188" t="str">
        <f t="array" ref="DM227">IFERROR(_xlfn.XLOOKUP($A227&amp;$B227,'JUNIO 2'!$D$11:$D$40&amp;'JUNIO 2'!$E$11:$E$40,'JUNIO 2'!$AM$11:$AM$40,_xlfn.XLOOKUP($A227&amp;$B227,'JUNIO 2'!$BC$11:$BC$40&amp;'JUNIO 2'!$BD$11:$BD$40,'JUNIO 2'!$CL$11:$CL$40,"A"))/1%,"")</f>
        <v/>
      </c>
      <c r="DN227" s="188" t="str">
        <f t="array" ref="DN227">IFERROR(_xlfn.XLOOKUP($A227&amp;$B227,JULIO!$D$11:$D$40&amp;JULIO!$E$11:$E$40,JULIO!$AM$11:$AM$40,_xlfn.XLOOKUP($A227&amp;$B227,JULIO!$BC$11:$BC$40&amp;JULIO!$BD$11:$BD$40,JULIO!$CL$11:$CL$40,"A"))/1%,"")</f>
        <v/>
      </c>
      <c r="DO227" s="188" t="str">
        <f t="array" ref="DO227">IFERROR(_xlfn.XLOOKUP($A227&amp;$B227,'JULIO 2'!$D$11:$D$40&amp;'JULIO 2'!$E$11:$E$40,'JULIO 2'!$AM$11:$AM$40,_xlfn.XLOOKUP($A227&amp;$B227,'JULIO 2'!$BC$11:$BC$40&amp;'JULIO 2'!$BD$11:$BD$40,'JULIO 2'!$CL$11:$CL$40,"A"))/1%,"")</f>
        <v/>
      </c>
      <c r="DP227" s="188" t="str">
        <f t="array" ref="DP227">IFERROR(_xlfn.XLOOKUP($A227&amp;$B227,AGOSTO!$D$11:$D$40&amp;AGOSTO!$E$11:$E$40,AGOSTO!$AM$11:$AM$40,_xlfn.XLOOKUP($A227&amp;$B227,AGOSTO!$BC$11:$BC$40&amp;AGOSTO!$BD$11:$BD$40,AGOSTO!$CL$11:$CL$40,"A"))/1%,"")</f>
        <v/>
      </c>
      <c r="DQ227" s="188" t="str">
        <f t="array" ref="DQ227">IFERROR(_xlfn.XLOOKUP($A227&amp;$B227,'AGOSTO 2'!$D$11:$D$40&amp;'AGOSTO 2'!$E$11:$E$40,'AGOSTO 2'!$AM$11:$AM$40,_xlfn.XLOOKUP($A227&amp;$B227,'AGOSTO 2'!$BC$11:$BC$40&amp;'AGOSTO 2'!$BD$11:$BD$40,'AGOSTO 2'!$CL$11:$CL$40,"A"))/1%,"")</f>
        <v/>
      </c>
      <c r="DR227" s="188" t="str">
        <f t="array" ref="DR227">IFERROR(_xlfn.XLOOKUP($A227&amp;$B227,SEPTIEMBRE!$D$11:$D$40&amp;SEPTIEMBRE!$E$11:$E$40,SEPTIEMBRE!$AM$11:$AM$40,_xlfn.XLOOKUP($A227&amp;$B227,SEPTIEMBRE!$BC$11:$BC$40&amp;SEPTIEMBRE!$BD$11:$BD$40,SEPTIEMBRE!$CL$11:$CL$40,"A"))/1%,"")</f>
        <v/>
      </c>
      <c r="DS227" s="188" t="str">
        <f t="array" ref="DS227">IFERROR(_xlfn.XLOOKUP($A227&amp;$B227,'SEPTIEMBRE 2'!$D$11:$D$40&amp;'SEPTIEMBRE 2'!$E$11:$E$40,'SEPTIEMBRE 2'!$AM$11:$AM$40,_xlfn.XLOOKUP($A227&amp;$B227,'SEPTIEMBRE 2'!$BC$11:$BC$40&amp;'SEPTIEMBRE 2'!$BD$11:$BD$40,'SEPTIEMBRE 2'!$CL$11:$CL$40,"A"))/1%,"")</f>
        <v/>
      </c>
      <c r="DT227" s="188" t="str">
        <f t="array" ref="DT227">IFERROR(_xlfn.XLOOKUP($A227&amp;$B227,'SEPTIEMBRE 3'!$D$11:$D$40&amp;'SEPTIEMBRE 3'!$E$11:$E$40,'SEPTIEMBRE 3'!$AM$11:$AM$40,_xlfn.XLOOKUP($A227&amp;$B227,'SEPTIEMBRE 3'!$BC$11:$BC$40&amp;'SEPTIEMBRE 3'!$BD$11:$BD$40,'SEPTIEMBRE 3'!$CL$11:$CL$40,"A"))/1%,"")</f>
        <v/>
      </c>
      <c r="DU227" s="188" t="str">
        <f t="array" ref="DU227">IFERROR(_xlfn.XLOOKUP($A227&amp;$B227,OCTUBRE!$D$11:$D$40&amp;OCTUBRE!$E$11:$E$40,OCTUBRE!$AM$11:$AM$40,_xlfn.XLOOKUP($A227&amp;$B227,OCTUBRE!$BC$11:$BC$40&amp;OCTUBRE!$BD$11:$BD$40,OCTUBRE!$CL$11:$CL$40,"A"))/1%,"")</f>
        <v/>
      </c>
      <c r="DV227" s="188" t="str">
        <f t="array" ref="DV227">IFERROR(_xlfn.XLOOKUP($A227&amp;$B227,'OCTUBRE 2'!$D$11:$D$40&amp;'OCTUBRE 2'!$E$11:$E$40,'OCTUBRE 2'!$AM$11:$AM$40,_xlfn.XLOOKUP($A227&amp;$B227,'OCTUBRE 2'!$BC$11:$BC$40&amp;'OCTUBRE 2'!$BD$11:$BD$40,'OCTUBRE 2'!$CL$11:$CL$40,"A"))/1%,"")</f>
        <v/>
      </c>
      <c r="DW227" s="188" t="str">
        <f t="array" ref="DW227">IFERROR(_xlfn.XLOOKUP($A227&amp;$B227,NOVIEMBRE!$D$11:$D$40&amp;NOVIEMBRE!$E$11:$E$40,NOVIEMBRE!$AM$11:$AM$40,_xlfn.XLOOKUP($A227&amp;$B227,NOVIEMBRE!$BC$11:$BC$40&amp;NOVIEMBRE!$BD$11:$BD$40,NOVIEMBRE!$CL$11:$CL$40,"A"))/1%,"")</f>
        <v/>
      </c>
      <c r="DX227" s="188" t="str">
        <f t="array" ref="DX227">IFERROR(_xlfn.XLOOKUP($A227&amp;$B227,'NOVIEMBRE 2'!$D$11:$D$40&amp;'NOVIEMBRE 2'!$E$11:$E$40,'NOVIEMBRE 2'!$AM$11:$AM$40,_xlfn.XLOOKUP($A227&amp;$B227,'NOVIEMBRE 2'!$BC$11:$BC$40&amp;'NOVIEMBRE 2'!$BD$11:$BD$40,'NOVIEMBRE 2'!$CL$11:$CL$40,"A"))/1%,"")</f>
        <v/>
      </c>
      <c r="DY227" s="188" t="str">
        <f t="array" ref="DY227">IFERROR(_xlfn.XLOOKUP($A227&amp;$B227,DICIEMBRE!$D$11:$D$40&amp;DICIEMBRE!$E$11:$E$40,DICIEMBRE!$AM$11:$AM$40,_xlfn.XLOOKUP($A227&amp;$B227,DICIEMBRE!$BC$11:$BC$40&amp;DICIEMBRE!$BD$11:$BD$40,DICIEMBRE!$CL$11:$CL$40,"A"))/1%,"")</f>
        <v/>
      </c>
      <c r="DZ227" s="381" t="str">
        <f t="shared" si="9"/>
        <v>-</v>
      </c>
      <c r="EA227" s="381" t="str">
        <f t="shared" si="10"/>
        <v>-</v>
      </c>
      <c r="EB227" s="381" t="str">
        <f t="shared" si="11"/>
        <v>-</v>
      </c>
      <c r="EC227" s="381" t="str">
        <f t="shared" si="12"/>
        <v>-</v>
      </c>
      <c r="ED227" s="381" t="str">
        <f t="shared" si="13"/>
        <v>-</v>
      </c>
      <c r="EE227" s="381" t="str">
        <f t="shared" si="14"/>
        <v>-</v>
      </c>
      <c r="EF227" s="381" t="str">
        <f t="shared" si="15"/>
        <v>-</v>
      </c>
      <c r="EG227" s="381" t="str">
        <f t="shared" si="16"/>
        <v>-</v>
      </c>
      <c r="EH227" s="381" t="str">
        <f t="shared" si="17"/>
        <v>-</v>
      </c>
      <c r="EI227" s="188" t="str">
        <f t="shared" si="18"/>
        <v/>
      </c>
      <c r="EJ227" s="382"/>
      <c r="EK227" s="382"/>
      <c r="EL227" s="383"/>
      <c r="EM227" s="21"/>
      <c r="EN227" s="384">
        <f t="array" ref="EN227">IFERROR(_xlfn.XLOOKUP($A227&amp;$B227,MARZO!$D$11:$D$40&amp;MARZO!$E$11:$E$40,MARZO!$AK$11:$AK$40,_xlfn.XLOOKUP($A227&amp;$B227,MARZO!$BC$11:$BC$40&amp;MARZO!$BD$11:$BD$40,MARZO!$CJ$11:$CJ$40,"A")),"")</f>
        <v>0</v>
      </c>
      <c r="EO227" s="384">
        <f t="array" ref="EO227">IFERROR(_xlfn.XLOOKUP($A227&amp;$B227,ABRIL!$D$11:$D$40&amp;ABRIL!$E$11:$E$40,ABRIL!$AK$11:$AK$40,_xlfn.XLOOKUP($A227&amp;$B227,ABRIL!$BC$11:$BC$40&amp;ABRIL!$BD$11:$BD$40,ABRIL!$CJ$11:$CJ$40,"A")),"")</f>
        <v>0</v>
      </c>
      <c r="EP227" s="384">
        <f t="array" ref="EP227">IFERROR(_xlfn.XLOOKUP($A227&amp;$B227,'ABRIL 2'!$D$11:$D$40&amp;'ABRIL 2'!$E$11:$E$40,'ABRIL 2'!$AK$11:$AK$40,_xlfn.XLOOKUP($A227&amp;$B227,'ABRIL 2'!$BC$11:$BC$40&amp;'ABRIL 2'!$BD$11:$BD$40,'ABRIL 2'!$CJ$11:$CJ$40,"A")),"")</f>
        <v>0</v>
      </c>
      <c r="EQ227" s="384">
        <f t="array" ref="EQ227">IFERROR(_xlfn.XLOOKUP($A227&amp;$B227,MAYO!$D$11:$D$40&amp;MAYO!$E$11:$E$40,MAYO!$AK$11:$AK$40,_xlfn.XLOOKUP($A227&amp;$B227,MAYO!$BC$11:$BC$40&amp;MAYO!$BD$11:$BD$40,MAYO!$CJ$11:$CJ$40,"A")),"")</f>
        <v>0</v>
      </c>
      <c r="ER227" s="384">
        <f t="array" ref="ER227">IFERROR(_xlfn.XLOOKUP($A227&amp;$B227,'MAYO 2'!$D$11:$D$40&amp;'MAYO 2'!$E$11:$E$40,'MAYO 2'!$AK$11:$AK$40,_xlfn.XLOOKUP($A227&amp;$B227,'MAYO 2'!$BC$11:$BC$40&amp;'MAYO 2'!$BD$11:$BD$40,'MAYO 2'!$CJ$11:$CJ$40,"A")),"")</f>
        <v>0</v>
      </c>
      <c r="ES227" s="384">
        <f t="array" ref="ES227">IFERROR(_xlfn.XLOOKUP($A227&amp;$B227,JUNIO!$D$11:$D$40&amp;JUNIO!$E$11:$E$40,JUNIO!$AK$11:$AK$40,_xlfn.XLOOKUP($A227&amp;$B227,JUNIO!$BC$11:$BC$40&amp;JUNIO!$BD$11:$BD$40,JUNIO!$CJ$11:$CJ$40,"A")),"")</f>
        <v>0</v>
      </c>
      <c r="ET227" s="384">
        <f t="array" ref="ET227">IFERROR(_xlfn.XLOOKUP($A227&amp;$B227,'JUNIO 2'!$D$11:$D$40&amp;'JUNIO 2'!$E$11:$E$40,'JUNIO 2'!$AK$11:$AK$40,_xlfn.XLOOKUP($A227&amp;$B227,'JUNIO 2'!$BC$11:$BC$40&amp;'JUNIO 2'!$BD$11:$BD$40,'JUNIO 2'!$CJ$11:$CJ$40,"A")),"")</f>
        <v>0</v>
      </c>
      <c r="EU227" s="384">
        <f t="array" ref="EU227">IFERROR(_xlfn.XLOOKUP($A227&amp;$B227,JULIO!$D$11:$D$40&amp;JULIO!$E$11:$E$40,JULIO!$AK$11:$AK$40,_xlfn.XLOOKUP($A227&amp;$B227,JULIO!$BC$11:$BC$40&amp;JULIO!$BD$11:$BD$40,JULIO!$CJ$11:$CJ$40,"A")),"")</f>
        <v>0</v>
      </c>
      <c r="EV227" s="384">
        <f t="array" ref="EV227">IFERROR(_xlfn.XLOOKUP($A227&amp;$B227,'JULIO 2'!$D$11:$D$40&amp;'JULIO 2'!$E$11:$E$40,'JULIO 2'!$AK$11:$AK$40,_xlfn.XLOOKUP($A227&amp;$B227,'JULIO 2'!$BC$11:$BC$40&amp;'JULIO 2'!$BD$11:$BD$40,'JULIO 2'!$CJ$11:$CJ$40,"A")),"")</f>
        <v>0</v>
      </c>
      <c r="EW227" s="384">
        <f t="array" ref="EW227">IFERROR(_xlfn.XLOOKUP($A227&amp;$B227,AGOSTO!$D$11:$D$40&amp;AGOSTO!$E$11:$E$40,AGOSTO!$AK$11:$AK$40,_xlfn.XLOOKUP($A227&amp;$B227,AGOSTO!$BC$11:$BC$40&amp;AGOSTO!$BD$11:$BD$40,AGOSTO!$CJ$11:$CJ$40,"A")),"")</f>
        <v>0</v>
      </c>
      <c r="EX227" s="384">
        <f t="array" ref="EX227">IFERROR(_xlfn.XLOOKUP($A227&amp;$B227,'AGOSTO 2'!$D$11:$D$40&amp;'AGOSTO 2'!$E$11:$E$40,'AGOSTO 2'!$AK$11:$AK$40,_xlfn.XLOOKUP($A227&amp;$B227,'AGOSTO 2'!$BC$11:$BC$40&amp;'AGOSTO 2'!$BD$11:$BD$40,'AGOSTO 2'!$CJ$11:$CJ$40,"A")),"")</f>
        <v>0</v>
      </c>
      <c r="EY227" s="384">
        <f t="array" ref="EY227">IFERROR(_xlfn.XLOOKUP($A227&amp;$B227,SEPTIEMBRE!$D$11:$D$40&amp;SEPTIEMBRE!$E$11:$E$40,SEPTIEMBRE!$AK$11:$AK$40,_xlfn.XLOOKUP($A227&amp;$B227,SEPTIEMBRE!$BC$11:$BC$40&amp;SEPTIEMBRE!$BD$11:$BD$40,SEPTIEMBRE!$CJ$11:$CJ$40,"A")),"")</f>
        <v>0</v>
      </c>
      <c r="EZ227" s="384">
        <f t="array" ref="EZ227">IFERROR(_xlfn.XLOOKUP($A227&amp;$B227,'SEPTIEMBRE 2'!$D$11:$D$40&amp;'SEPTIEMBRE 2'!$E$11:$E$40,'SEPTIEMBRE 2'!$AK$11:$AK$40,_xlfn.XLOOKUP($A227&amp;$B227,'SEPTIEMBRE 2'!$BC$11:$BC$40&amp;'SEPTIEMBRE 2'!$BD$11:$BD$40,'SEPTIEMBRE 2'!$CJ$11:$CJ$40,"A")),"")</f>
        <v>0</v>
      </c>
      <c r="FA227" s="384">
        <f t="array" ref="FA227">IFERROR(_xlfn.XLOOKUP($A227&amp;$B227,'SEPTIEMBRE 3'!$D$11:$D$40&amp;'SEPTIEMBRE 3'!$E$11:$E$40,'SEPTIEMBRE 3'!$AK$11:$AK$40,_xlfn.XLOOKUP($A227&amp;$B227,'SEPTIEMBRE 3'!$BC$11:$BC$40&amp;'SEPTIEMBRE 3'!$BD$11:$BD$40,'SEPTIEMBRE 3'!$CJ$11:$CJ$40,"A")),"")</f>
        <v>0</v>
      </c>
      <c r="FB227" s="384">
        <f t="array" ref="FB227">IFERROR(_xlfn.XLOOKUP($A227&amp;$B227,OCTUBRE!$D$11:$D$40&amp;OCTUBRE!$E$11:$E$40,OCTUBRE!$AK$11:$AK$40,_xlfn.XLOOKUP($A227&amp;$B227,OCTUBRE!$BC$11:$BC$40&amp;OCTUBRE!$BD$11:$BD$40,OCTUBRE!$CJ$11:$CJ$40,"A")),"")</f>
        <v>0</v>
      </c>
      <c r="FC227" s="384">
        <f t="array" ref="FC227">IFERROR(_xlfn.XLOOKUP($A227&amp;$B227,'OCTUBRE 2'!$D$11:$D$40&amp;'OCTUBRE 2'!$E$11:$E$40,'OCTUBRE 2'!$AK$11:$AK$40,_xlfn.XLOOKUP($A227&amp;$B227,'OCTUBRE 2'!$BC$11:$BC$40&amp;'OCTUBRE 2'!$BD$11:$BD$40,'OCTUBRE 2'!$CJ$11:$CJ$40,"A")),"")</f>
        <v>0</v>
      </c>
      <c r="FD227" s="384">
        <f t="array" ref="FD227">IFERROR(_xlfn.XLOOKUP($A227&amp;$B227,NOVIEMBRE!$D$11:$D$40&amp;NOVIEMBRE!$E$11:$E$40,NOVIEMBRE!$AK$11:$AK$40,_xlfn.XLOOKUP($A227&amp;$B227,NOVIEMBRE!$BC$11:$BC$40&amp;NOVIEMBRE!$BD$11:$BD$40,NOVIEMBRE!$CJ$11:$CJ$40,"A")),"")</f>
        <v>0</v>
      </c>
      <c r="FE227" s="384">
        <f t="array" ref="FE227">IFERROR(_xlfn.XLOOKUP($A227&amp;$B227,'NOVIEMBRE 2'!$D$11:$D$40&amp;'NOVIEMBRE 2'!$E$11:$E$40,'NOVIEMBRE 2'!$AK$11:$AK$40,_xlfn.XLOOKUP($A227&amp;$B227,'NOVIEMBRE 2'!$BC$11:$BC$40&amp;'NOVIEMBRE 2'!$BD$11:$BD$40,'NOVIEMBRE 2'!$CJ$11:$CJ$40,"A")),"")</f>
        <v>0</v>
      </c>
      <c r="FF227" s="385">
        <f t="array" ref="FF227">IFERROR(_xlfn.XLOOKUP($A227&amp;$B227,DICIEMBRE!$D$11:$D$40&amp;DICIEMBRE!$E$11:$E$40,DICIEMBRE!$AK$11:$AK$40,_xlfn.XLOOKUP($A227&amp;$B227,DICIEMBRE!$BC$11:$BC$40&amp;DICIEMBRE!$BD$11:$BD$40,DICIEMBRE!$CJ$11:$CJ$40,"A")),"")</f>
        <v>0</v>
      </c>
      <c r="FG227" s="386" t="str">
        <f t="shared" si="19"/>
        <v/>
      </c>
      <c r="FH227" s="386" t="str">
        <f t="array" ref="FH227">IF(
 COUNT(DZ227:EH227)=0,
 "-",
 IF(
  COUNT(DZ227:EH227) &lt; COUNTA(DZ227:EH227),
  REPT("🟩", ROUND(COUNT(DZ227:EH227)/COUNTA(DZ227:EH227)*5, 0)) &amp;
  REPT("⬜", 5 - ROUND(COUNT(DZ227:EH227)/COUNTA(DZ227:EH227)*5, 0)),
  IF(
    AVERAGE(IF(DZ227:EH227&lt;&gt;"", DZ227:EH227, )) &gt;= 70, "🟩🟩🟩🟩🟩",
    IF(
      AVERAGE(IF(DZ227:EH227&lt;&gt;"",DZ227:EH227, )) &gt;= 56, "🟨🟨🟨🟨🟨",
      "🟥🟥🟥🟥🟥"
    )
  )
 )
)
</f>
        <v>-</v>
      </c>
    </row>
    <row r="228" ht="15.75" customHeight="1">
      <c r="A228" s="168"/>
      <c r="B228" s="169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1"/>
      <c r="N228" s="172" t="str">
        <f t="shared" si="1"/>
        <v/>
      </c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2" t="str">
        <f t="shared" si="2"/>
        <v/>
      </c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2" t="str">
        <f t="shared" si="3"/>
        <v/>
      </c>
      <c r="AM228" s="173"/>
      <c r="AN228" s="173"/>
      <c r="AO228" s="173"/>
      <c r="AP228" s="173"/>
      <c r="AQ228" s="173"/>
      <c r="AR228" s="173"/>
      <c r="AS228" s="173"/>
      <c r="AT228" s="173"/>
      <c r="AU228" s="173"/>
      <c r="AV228" s="171"/>
      <c r="AW228" s="171"/>
      <c r="AX228" s="172" t="str">
        <f t="shared" si="4"/>
        <v/>
      </c>
      <c r="AY228" s="173"/>
      <c r="AZ228" s="173"/>
      <c r="BA228" s="173"/>
      <c r="BB228" s="173"/>
      <c r="BC228" s="173"/>
      <c r="BD228" s="173"/>
      <c r="BE228" s="173"/>
      <c r="BF228" s="173"/>
      <c r="BG228" s="173"/>
      <c r="BH228" s="173"/>
      <c r="BI228" s="173"/>
      <c r="BJ228" s="172" t="str">
        <f t="shared" si="5"/>
        <v/>
      </c>
      <c r="BK228" s="173"/>
      <c r="BL228" s="173"/>
      <c r="BM228" s="173"/>
      <c r="BN228" s="173"/>
      <c r="BO228" s="173"/>
      <c r="BP228" s="173"/>
      <c r="BQ228" s="173"/>
      <c r="BR228" s="173"/>
      <c r="BS228" s="173"/>
      <c r="BT228" s="173"/>
      <c r="BU228" s="173"/>
      <c r="BV228" s="172" t="str">
        <f t="shared" si="6"/>
        <v/>
      </c>
      <c r="BW228" s="173"/>
      <c r="BX228" s="173"/>
      <c r="BY228" s="173"/>
      <c r="BZ228" s="171"/>
      <c r="CA228" s="171"/>
      <c r="CB228" s="171"/>
      <c r="CC228" s="171"/>
      <c r="CD228" s="171"/>
      <c r="CE228" s="171"/>
      <c r="CF228" s="171"/>
      <c r="CG228" s="171"/>
      <c r="CH228" s="172" t="str">
        <f t="shared" si="7"/>
        <v/>
      </c>
      <c r="CI228" s="171"/>
      <c r="CJ228" s="173"/>
      <c r="CK228" s="173"/>
      <c r="CL228" s="173"/>
      <c r="CM228" s="173"/>
      <c r="CN228" s="171"/>
      <c r="CO228" s="171"/>
      <c r="CP228" s="171"/>
      <c r="CQ228" s="173"/>
      <c r="CR228" s="171"/>
      <c r="CS228" s="171"/>
      <c r="CT228" s="172" t="str">
        <f t="shared" si="8"/>
        <v/>
      </c>
      <c r="CU228" s="172"/>
      <c r="CV228" s="172"/>
      <c r="CW228" s="172"/>
      <c r="CX228" s="172"/>
      <c r="CY228" s="172"/>
      <c r="CZ228" s="172"/>
      <c r="DA228" s="172"/>
      <c r="DB228" s="172"/>
      <c r="DC228" s="172"/>
      <c r="DD228" s="172"/>
      <c r="DE228" s="172"/>
      <c r="DF228" s="172"/>
      <c r="DG228" s="188" t="str">
        <f t="array" ref="DG228">IFERROR(_xlfn.XLOOKUP($A228&amp;B228,MARZO!$D$11:$D$40&amp;MARZO!$E$11:$E$40,MARZO!$AM$11:$AM$40,_xlfn.XLOOKUP($A228&amp;$B228,MARZO!$BC$11:$BC$40&amp;MARZO!$BD$11:$BD$40,MARZO!$CL$11:$CL$40,"A"))/1%,"")</f>
        <v/>
      </c>
      <c r="DH228" s="188" t="str">
        <f t="array" ref="DH228">IFERROR(_xlfn.XLOOKUP($A228&amp;$B228,ABRIL!$D$11:$D$40&amp;ABRIL!$E$11:$E$40,ABRIL!$AM$11:$AM$40,_xlfn.XLOOKUP($A228&amp;$B228,ABRIL!$BC$11:$BC$40&amp;ABRIL!$BD$11:$BD$40,ABRIL!$CL$11:$CL$40,"A"))/1%,"")</f>
        <v/>
      </c>
      <c r="DI228" s="188" t="str">
        <f t="array" ref="DI228">IFERROR(_xlfn.XLOOKUP($A228&amp;$B228,'ABRIL 2'!$D$11:$D$40&amp;'ABRIL 2'!$E$11:$E$40,'ABRIL 2'!$AM$11:$AM$40,_xlfn.XLOOKUP($A228&amp;$B228,'ABRIL 2'!$BC$11:$BC$40&amp;'ABRIL 2'!$BD$11:$BD$40,'ABRIL 2'!$CL$11:$CL$40,"A"))/1%,"")</f>
        <v/>
      </c>
      <c r="DJ228" s="188" t="str">
        <f t="array" ref="DJ228">IFERROR(_xlfn.XLOOKUP($A228&amp;$B228,MAYO!$D$11:$D$40&amp;MAYO!$E$11:$E$40,MAYO!$AM$11:$AM$40,_xlfn.XLOOKUP($A228&amp;$B228,MAYO!$BC$11:$BC$40&amp;MAYO!$BD$11:$BD$40,MAYO!$CL$11:$CL$40,"A"))/1%,"")</f>
        <v/>
      </c>
      <c r="DK228" s="188" t="str">
        <f t="array" ref="DK228">IFERROR(_xlfn.XLOOKUP($A228&amp;$B228,'MAYO 2'!$D$11:$D$40&amp;'MAYO 2'!$E$11:$E$40,'MAYO 2'!$AM$11:$AM$40,_xlfn.XLOOKUP($A228&amp;$B228,'MAYO 2'!$BC$11:$BC$40&amp;'MAYO 2'!$BD$11:$BD$40,'MAYO 2'!$CL$11:$CL$40,"A"))/1%,"")</f>
        <v/>
      </c>
      <c r="DL228" s="188" t="str">
        <f t="array" ref="DL228">IFERROR(_xlfn.XLOOKUP($A228&amp;$B228,JUNIO!$D$11:$D$40&amp;JUNIO!$E$11:$E$40,JUNIO!$AM$11:$AM$40,_xlfn.XLOOKUP($A228&amp;$B228,JUNIO!$BC$11:$BC$40&amp;JUNIO!$BD$11:$BD$40,JUNIO!$CL$11:$CL$40,"A"))/1%,"")</f>
        <v/>
      </c>
      <c r="DM228" s="188" t="str">
        <f t="array" ref="DM228">IFERROR(_xlfn.XLOOKUP($A228&amp;$B228,'JUNIO 2'!$D$11:$D$40&amp;'JUNIO 2'!$E$11:$E$40,'JUNIO 2'!$AM$11:$AM$40,_xlfn.XLOOKUP($A228&amp;$B228,'JUNIO 2'!$BC$11:$BC$40&amp;'JUNIO 2'!$BD$11:$BD$40,'JUNIO 2'!$CL$11:$CL$40,"A"))/1%,"")</f>
        <v/>
      </c>
      <c r="DN228" s="188" t="str">
        <f t="array" ref="DN228">IFERROR(_xlfn.XLOOKUP($A228&amp;$B228,JULIO!$D$11:$D$40&amp;JULIO!$E$11:$E$40,JULIO!$AM$11:$AM$40,_xlfn.XLOOKUP($A228&amp;$B228,JULIO!$BC$11:$BC$40&amp;JULIO!$BD$11:$BD$40,JULIO!$CL$11:$CL$40,"A"))/1%,"")</f>
        <v/>
      </c>
      <c r="DO228" s="188" t="str">
        <f t="array" ref="DO228">IFERROR(_xlfn.XLOOKUP($A228&amp;$B228,'JULIO 2'!$D$11:$D$40&amp;'JULIO 2'!$E$11:$E$40,'JULIO 2'!$AM$11:$AM$40,_xlfn.XLOOKUP($A228&amp;$B228,'JULIO 2'!$BC$11:$BC$40&amp;'JULIO 2'!$BD$11:$BD$40,'JULIO 2'!$CL$11:$CL$40,"A"))/1%,"")</f>
        <v/>
      </c>
      <c r="DP228" s="188" t="str">
        <f t="array" ref="DP228">IFERROR(_xlfn.XLOOKUP($A228&amp;$B228,AGOSTO!$D$11:$D$40&amp;AGOSTO!$E$11:$E$40,AGOSTO!$AM$11:$AM$40,_xlfn.XLOOKUP($A228&amp;$B228,AGOSTO!$BC$11:$BC$40&amp;AGOSTO!$BD$11:$BD$40,AGOSTO!$CL$11:$CL$40,"A"))/1%,"")</f>
        <v/>
      </c>
      <c r="DQ228" s="188" t="str">
        <f t="array" ref="DQ228">IFERROR(_xlfn.XLOOKUP($A228&amp;$B228,'AGOSTO 2'!$D$11:$D$40&amp;'AGOSTO 2'!$E$11:$E$40,'AGOSTO 2'!$AM$11:$AM$40,_xlfn.XLOOKUP($A228&amp;$B228,'AGOSTO 2'!$BC$11:$BC$40&amp;'AGOSTO 2'!$BD$11:$BD$40,'AGOSTO 2'!$CL$11:$CL$40,"A"))/1%,"")</f>
        <v/>
      </c>
      <c r="DR228" s="188" t="str">
        <f t="array" ref="DR228">IFERROR(_xlfn.XLOOKUP($A228&amp;$B228,SEPTIEMBRE!$D$11:$D$40&amp;SEPTIEMBRE!$E$11:$E$40,SEPTIEMBRE!$AM$11:$AM$40,_xlfn.XLOOKUP($A228&amp;$B228,SEPTIEMBRE!$BC$11:$BC$40&amp;SEPTIEMBRE!$BD$11:$BD$40,SEPTIEMBRE!$CL$11:$CL$40,"A"))/1%,"")</f>
        <v/>
      </c>
      <c r="DS228" s="188" t="str">
        <f t="array" ref="DS228">IFERROR(_xlfn.XLOOKUP($A228&amp;$B228,'SEPTIEMBRE 2'!$D$11:$D$40&amp;'SEPTIEMBRE 2'!$E$11:$E$40,'SEPTIEMBRE 2'!$AM$11:$AM$40,_xlfn.XLOOKUP($A228&amp;$B228,'SEPTIEMBRE 2'!$BC$11:$BC$40&amp;'SEPTIEMBRE 2'!$BD$11:$BD$40,'SEPTIEMBRE 2'!$CL$11:$CL$40,"A"))/1%,"")</f>
        <v/>
      </c>
      <c r="DT228" s="188" t="str">
        <f t="array" ref="DT228">IFERROR(_xlfn.XLOOKUP($A228&amp;$B228,'SEPTIEMBRE 3'!$D$11:$D$40&amp;'SEPTIEMBRE 3'!$E$11:$E$40,'SEPTIEMBRE 3'!$AM$11:$AM$40,_xlfn.XLOOKUP($A228&amp;$B228,'SEPTIEMBRE 3'!$BC$11:$BC$40&amp;'SEPTIEMBRE 3'!$BD$11:$BD$40,'SEPTIEMBRE 3'!$CL$11:$CL$40,"A"))/1%,"")</f>
        <v/>
      </c>
      <c r="DU228" s="188" t="str">
        <f t="array" ref="DU228">IFERROR(_xlfn.XLOOKUP($A228&amp;$B228,OCTUBRE!$D$11:$D$40&amp;OCTUBRE!$E$11:$E$40,OCTUBRE!$AM$11:$AM$40,_xlfn.XLOOKUP($A228&amp;$B228,OCTUBRE!$BC$11:$BC$40&amp;OCTUBRE!$BD$11:$BD$40,OCTUBRE!$CL$11:$CL$40,"A"))/1%,"")</f>
        <v/>
      </c>
      <c r="DV228" s="188" t="str">
        <f t="array" ref="DV228">IFERROR(_xlfn.XLOOKUP($A228&amp;$B228,'OCTUBRE 2'!$D$11:$D$40&amp;'OCTUBRE 2'!$E$11:$E$40,'OCTUBRE 2'!$AM$11:$AM$40,_xlfn.XLOOKUP($A228&amp;$B228,'OCTUBRE 2'!$BC$11:$BC$40&amp;'OCTUBRE 2'!$BD$11:$BD$40,'OCTUBRE 2'!$CL$11:$CL$40,"A"))/1%,"")</f>
        <v/>
      </c>
      <c r="DW228" s="188" t="str">
        <f t="array" ref="DW228">IFERROR(_xlfn.XLOOKUP($A228&amp;$B228,NOVIEMBRE!$D$11:$D$40&amp;NOVIEMBRE!$E$11:$E$40,NOVIEMBRE!$AM$11:$AM$40,_xlfn.XLOOKUP($A228&amp;$B228,NOVIEMBRE!$BC$11:$BC$40&amp;NOVIEMBRE!$BD$11:$BD$40,NOVIEMBRE!$CL$11:$CL$40,"A"))/1%,"")</f>
        <v/>
      </c>
      <c r="DX228" s="188" t="str">
        <f t="array" ref="DX228">IFERROR(_xlfn.XLOOKUP($A228&amp;$B228,'NOVIEMBRE 2'!$D$11:$D$40&amp;'NOVIEMBRE 2'!$E$11:$E$40,'NOVIEMBRE 2'!$AM$11:$AM$40,_xlfn.XLOOKUP($A228&amp;$B228,'NOVIEMBRE 2'!$BC$11:$BC$40&amp;'NOVIEMBRE 2'!$BD$11:$BD$40,'NOVIEMBRE 2'!$CL$11:$CL$40,"A"))/1%,"")</f>
        <v/>
      </c>
      <c r="DY228" s="188" t="str">
        <f t="array" ref="DY228">IFERROR(_xlfn.XLOOKUP($A228&amp;$B228,DICIEMBRE!$D$11:$D$40&amp;DICIEMBRE!$E$11:$E$40,DICIEMBRE!$AM$11:$AM$40,_xlfn.XLOOKUP($A228&amp;$B228,DICIEMBRE!$BC$11:$BC$40&amp;DICIEMBRE!$BD$11:$BD$40,DICIEMBRE!$CL$11:$CL$40,"A"))/1%,"")</f>
        <v/>
      </c>
      <c r="DZ228" s="381" t="str">
        <f t="shared" si="9"/>
        <v>-</v>
      </c>
      <c r="EA228" s="381" t="str">
        <f t="shared" si="10"/>
        <v>-</v>
      </c>
      <c r="EB228" s="381" t="str">
        <f t="shared" si="11"/>
        <v>-</v>
      </c>
      <c r="EC228" s="381" t="str">
        <f t="shared" si="12"/>
        <v>-</v>
      </c>
      <c r="ED228" s="381" t="str">
        <f t="shared" si="13"/>
        <v>-</v>
      </c>
      <c r="EE228" s="381" t="str">
        <f t="shared" si="14"/>
        <v>-</v>
      </c>
      <c r="EF228" s="381" t="str">
        <f t="shared" si="15"/>
        <v>-</v>
      </c>
      <c r="EG228" s="381" t="str">
        <f t="shared" si="16"/>
        <v>-</v>
      </c>
      <c r="EH228" s="381" t="str">
        <f t="shared" si="17"/>
        <v>-</v>
      </c>
      <c r="EI228" s="188" t="str">
        <f t="shared" si="18"/>
        <v/>
      </c>
      <c r="EJ228" s="382"/>
      <c r="EK228" s="382"/>
      <c r="EL228" s="383"/>
      <c r="EM228" s="21"/>
      <c r="EN228" s="384">
        <f t="array" ref="EN228">IFERROR(_xlfn.XLOOKUP($A228&amp;$B228,MARZO!$D$11:$D$40&amp;MARZO!$E$11:$E$40,MARZO!$AK$11:$AK$40,_xlfn.XLOOKUP($A228&amp;$B228,MARZO!$BC$11:$BC$40&amp;MARZO!$BD$11:$BD$40,MARZO!$CJ$11:$CJ$40,"A")),"")</f>
        <v>0</v>
      </c>
      <c r="EO228" s="384">
        <f t="array" ref="EO228">IFERROR(_xlfn.XLOOKUP($A228&amp;$B228,ABRIL!$D$11:$D$40&amp;ABRIL!$E$11:$E$40,ABRIL!$AK$11:$AK$40,_xlfn.XLOOKUP($A228&amp;$B228,ABRIL!$BC$11:$BC$40&amp;ABRIL!$BD$11:$BD$40,ABRIL!$CJ$11:$CJ$40,"A")),"")</f>
        <v>0</v>
      </c>
      <c r="EP228" s="384">
        <f t="array" ref="EP228">IFERROR(_xlfn.XLOOKUP($A228&amp;$B228,'ABRIL 2'!$D$11:$D$40&amp;'ABRIL 2'!$E$11:$E$40,'ABRIL 2'!$AK$11:$AK$40,_xlfn.XLOOKUP($A228&amp;$B228,'ABRIL 2'!$BC$11:$BC$40&amp;'ABRIL 2'!$BD$11:$BD$40,'ABRIL 2'!$CJ$11:$CJ$40,"A")),"")</f>
        <v>0</v>
      </c>
      <c r="EQ228" s="384">
        <f t="array" ref="EQ228">IFERROR(_xlfn.XLOOKUP($A228&amp;$B228,MAYO!$D$11:$D$40&amp;MAYO!$E$11:$E$40,MAYO!$AK$11:$AK$40,_xlfn.XLOOKUP($A228&amp;$B228,MAYO!$BC$11:$BC$40&amp;MAYO!$BD$11:$BD$40,MAYO!$CJ$11:$CJ$40,"A")),"")</f>
        <v>0</v>
      </c>
      <c r="ER228" s="384">
        <f t="array" ref="ER228">IFERROR(_xlfn.XLOOKUP($A228&amp;$B228,'MAYO 2'!$D$11:$D$40&amp;'MAYO 2'!$E$11:$E$40,'MAYO 2'!$AK$11:$AK$40,_xlfn.XLOOKUP($A228&amp;$B228,'MAYO 2'!$BC$11:$BC$40&amp;'MAYO 2'!$BD$11:$BD$40,'MAYO 2'!$CJ$11:$CJ$40,"A")),"")</f>
        <v>0</v>
      </c>
      <c r="ES228" s="384">
        <f t="array" ref="ES228">IFERROR(_xlfn.XLOOKUP($A228&amp;$B228,JUNIO!$D$11:$D$40&amp;JUNIO!$E$11:$E$40,JUNIO!$AK$11:$AK$40,_xlfn.XLOOKUP($A228&amp;$B228,JUNIO!$BC$11:$BC$40&amp;JUNIO!$BD$11:$BD$40,JUNIO!$CJ$11:$CJ$40,"A")),"")</f>
        <v>0</v>
      </c>
      <c r="ET228" s="384">
        <f t="array" ref="ET228">IFERROR(_xlfn.XLOOKUP($A228&amp;$B228,'JUNIO 2'!$D$11:$D$40&amp;'JUNIO 2'!$E$11:$E$40,'JUNIO 2'!$AK$11:$AK$40,_xlfn.XLOOKUP($A228&amp;$B228,'JUNIO 2'!$BC$11:$BC$40&amp;'JUNIO 2'!$BD$11:$BD$40,'JUNIO 2'!$CJ$11:$CJ$40,"A")),"")</f>
        <v>0</v>
      </c>
      <c r="EU228" s="384">
        <f t="array" ref="EU228">IFERROR(_xlfn.XLOOKUP($A228&amp;$B228,JULIO!$D$11:$D$40&amp;JULIO!$E$11:$E$40,JULIO!$AK$11:$AK$40,_xlfn.XLOOKUP($A228&amp;$B228,JULIO!$BC$11:$BC$40&amp;JULIO!$BD$11:$BD$40,JULIO!$CJ$11:$CJ$40,"A")),"")</f>
        <v>0</v>
      </c>
      <c r="EV228" s="384">
        <f t="array" ref="EV228">IFERROR(_xlfn.XLOOKUP($A228&amp;$B228,'JULIO 2'!$D$11:$D$40&amp;'JULIO 2'!$E$11:$E$40,'JULIO 2'!$AK$11:$AK$40,_xlfn.XLOOKUP($A228&amp;$B228,'JULIO 2'!$BC$11:$BC$40&amp;'JULIO 2'!$BD$11:$BD$40,'JULIO 2'!$CJ$11:$CJ$40,"A")),"")</f>
        <v>0</v>
      </c>
      <c r="EW228" s="384">
        <f t="array" ref="EW228">IFERROR(_xlfn.XLOOKUP($A228&amp;$B228,AGOSTO!$D$11:$D$40&amp;AGOSTO!$E$11:$E$40,AGOSTO!$AK$11:$AK$40,_xlfn.XLOOKUP($A228&amp;$B228,AGOSTO!$BC$11:$BC$40&amp;AGOSTO!$BD$11:$BD$40,AGOSTO!$CJ$11:$CJ$40,"A")),"")</f>
        <v>0</v>
      </c>
      <c r="EX228" s="384">
        <f t="array" ref="EX228">IFERROR(_xlfn.XLOOKUP($A228&amp;$B228,'AGOSTO 2'!$D$11:$D$40&amp;'AGOSTO 2'!$E$11:$E$40,'AGOSTO 2'!$AK$11:$AK$40,_xlfn.XLOOKUP($A228&amp;$B228,'AGOSTO 2'!$BC$11:$BC$40&amp;'AGOSTO 2'!$BD$11:$BD$40,'AGOSTO 2'!$CJ$11:$CJ$40,"A")),"")</f>
        <v>0</v>
      </c>
      <c r="EY228" s="384">
        <f t="array" ref="EY228">IFERROR(_xlfn.XLOOKUP($A228&amp;$B228,SEPTIEMBRE!$D$11:$D$40&amp;SEPTIEMBRE!$E$11:$E$40,SEPTIEMBRE!$AK$11:$AK$40,_xlfn.XLOOKUP($A228&amp;$B228,SEPTIEMBRE!$BC$11:$BC$40&amp;SEPTIEMBRE!$BD$11:$BD$40,SEPTIEMBRE!$CJ$11:$CJ$40,"A")),"")</f>
        <v>0</v>
      </c>
      <c r="EZ228" s="384">
        <f t="array" ref="EZ228">IFERROR(_xlfn.XLOOKUP($A228&amp;$B228,'SEPTIEMBRE 2'!$D$11:$D$40&amp;'SEPTIEMBRE 2'!$E$11:$E$40,'SEPTIEMBRE 2'!$AK$11:$AK$40,_xlfn.XLOOKUP($A228&amp;$B228,'SEPTIEMBRE 2'!$BC$11:$BC$40&amp;'SEPTIEMBRE 2'!$BD$11:$BD$40,'SEPTIEMBRE 2'!$CJ$11:$CJ$40,"A")),"")</f>
        <v>0</v>
      </c>
      <c r="FA228" s="384">
        <f t="array" ref="FA228">IFERROR(_xlfn.XLOOKUP($A228&amp;$B228,'SEPTIEMBRE 3'!$D$11:$D$40&amp;'SEPTIEMBRE 3'!$E$11:$E$40,'SEPTIEMBRE 3'!$AK$11:$AK$40,_xlfn.XLOOKUP($A228&amp;$B228,'SEPTIEMBRE 3'!$BC$11:$BC$40&amp;'SEPTIEMBRE 3'!$BD$11:$BD$40,'SEPTIEMBRE 3'!$CJ$11:$CJ$40,"A")),"")</f>
        <v>0</v>
      </c>
      <c r="FB228" s="384">
        <f t="array" ref="FB228">IFERROR(_xlfn.XLOOKUP($A228&amp;$B228,OCTUBRE!$D$11:$D$40&amp;OCTUBRE!$E$11:$E$40,OCTUBRE!$AK$11:$AK$40,_xlfn.XLOOKUP($A228&amp;$B228,OCTUBRE!$BC$11:$BC$40&amp;OCTUBRE!$BD$11:$BD$40,OCTUBRE!$CJ$11:$CJ$40,"A")),"")</f>
        <v>0</v>
      </c>
      <c r="FC228" s="384">
        <f t="array" ref="FC228">IFERROR(_xlfn.XLOOKUP($A228&amp;$B228,'OCTUBRE 2'!$D$11:$D$40&amp;'OCTUBRE 2'!$E$11:$E$40,'OCTUBRE 2'!$AK$11:$AK$40,_xlfn.XLOOKUP($A228&amp;$B228,'OCTUBRE 2'!$BC$11:$BC$40&amp;'OCTUBRE 2'!$BD$11:$BD$40,'OCTUBRE 2'!$CJ$11:$CJ$40,"A")),"")</f>
        <v>0</v>
      </c>
      <c r="FD228" s="384">
        <f t="array" ref="FD228">IFERROR(_xlfn.XLOOKUP($A228&amp;$B228,NOVIEMBRE!$D$11:$D$40&amp;NOVIEMBRE!$E$11:$E$40,NOVIEMBRE!$AK$11:$AK$40,_xlfn.XLOOKUP($A228&amp;$B228,NOVIEMBRE!$BC$11:$BC$40&amp;NOVIEMBRE!$BD$11:$BD$40,NOVIEMBRE!$CJ$11:$CJ$40,"A")),"")</f>
        <v>0</v>
      </c>
      <c r="FE228" s="384">
        <f t="array" ref="FE228">IFERROR(_xlfn.XLOOKUP($A228&amp;$B228,'NOVIEMBRE 2'!$D$11:$D$40&amp;'NOVIEMBRE 2'!$E$11:$E$40,'NOVIEMBRE 2'!$AK$11:$AK$40,_xlfn.XLOOKUP($A228&amp;$B228,'NOVIEMBRE 2'!$BC$11:$BC$40&amp;'NOVIEMBRE 2'!$BD$11:$BD$40,'NOVIEMBRE 2'!$CJ$11:$CJ$40,"A")),"")</f>
        <v>0</v>
      </c>
      <c r="FF228" s="385">
        <f t="array" ref="FF228">IFERROR(_xlfn.XLOOKUP($A228&amp;$B228,DICIEMBRE!$D$11:$D$40&amp;DICIEMBRE!$E$11:$E$40,DICIEMBRE!$AK$11:$AK$40,_xlfn.XLOOKUP($A228&amp;$B228,DICIEMBRE!$BC$11:$BC$40&amp;DICIEMBRE!$BD$11:$BD$40,DICIEMBRE!$CJ$11:$CJ$40,"A")),"")</f>
        <v>0</v>
      </c>
      <c r="FG228" s="386" t="str">
        <f t="shared" si="19"/>
        <v/>
      </c>
      <c r="FH228" s="386" t="str">
        <f t="array" ref="FH228">IF(
 COUNT(DZ228:EH228)=0,
 "-",
 IF(
  COUNT(DZ228:EH228) &lt; COUNTA(DZ228:EH228),
  REPT("🟩", ROUND(COUNT(DZ228:EH228)/COUNTA(DZ228:EH228)*5, 0)) &amp;
  REPT("⬜", 5 - ROUND(COUNT(DZ228:EH228)/COUNTA(DZ228:EH228)*5, 0)),
  IF(
    AVERAGE(IF(DZ228:EH228&lt;&gt;"", DZ228:EH228, )) &gt;= 70, "🟩🟩🟩🟩🟩",
    IF(
      AVERAGE(IF(DZ228:EH228&lt;&gt;"",DZ228:EH228, )) &gt;= 56, "🟨🟨🟨🟨🟨",
      "🟥🟥🟥🟥🟥"
    )
  )
 )
)
</f>
        <v>-</v>
      </c>
    </row>
    <row r="229" ht="15.75" customHeight="1">
      <c r="A229" s="168"/>
      <c r="B229" s="169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1"/>
      <c r="N229" s="172" t="str">
        <f t="shared" si="1"/>
        <v/>
      </c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2" t="str">
        <f t="shared" si="2"/>
        <v/>
      </c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2" t="str">
        <f t="shared" si="3"/>
        <v/>
      </c>
      <c r="AM229" s="173"/>
      <c r="AN229" s="173"/>
      <c r="AO229" s="173"/>
      <c r="AP229" s="173"/>
      <c r="AQ229" s="173"/>
      <c r="AR229" s="173"/>
      <c r="AS229" s="173"/>
      <c r="AT229" s="173"/>
      <c r="AU229" s="173"/>
      <c r="AV229" s="171"/>
      <c r="AW229" s="171"/>
      <c r="AX229" s="172" t="str">
        <f t="shared" si="4"/>
        <v/>
      </c>
      <c r="AY229" s="173"/>
      <c r="AZ229" s="173"/>
      <c r="BA229" s="173"/>
      <c r="BB229" s="173"/>
      <c r="BC229" s="173"/>
      <c r="BD229" s="173"/>
      <c r="BE229" s="173"/>
      <c r="BF229" s="173"/>
      <c r="BG229" s="173"/>
      <c r="BH229" s="173"/>
      <c r="BI229" s="173"/>
      <c r="BJ229" s="172" t="str">
        <f t="shared" si="5"/>
        <v/>
      </c>
      <c r="BK229" s="173"/>
      <c r="BL229" s="173"/>
      <c r="BM229" s="173"/>
      <c r="BN229" s="173"/>
      <c r="BO229" s="173"/>
      <c r="BP229" s="173"/>
      <c r="BQ229" s="173"/>
      <c r="BR229" s="173"/>
      <c r="BS229" s="173"/>
      <c r="BT229" s="173"/>
      <c r="BU229" s="173"/>
      <c r="BV229" s="172" t="str">
        <f t="shared" si="6"/>
        <v/>
      </c>
      <c r="BW229" s="173"/>
      <c r="BX229" s="173"/>
      <c r="BY229" s="173"/>
      <c r="BZ229" s="171"/>
      <c r="CA229" s="171"/>
      <c r="CB229" s="171"/>
      <c r="CC229" s="171"/>
      <c r="CD229" s="171"/>
      <c r="CE229" s="171"/>
      <c r="CF229" s="171"/>
      <c r="CG229" s="171"/>
      <c r="CH229" s="172" t="str">
        <f t="shared" si="7"/>
        <v/>
      </c>
      <c r="CI229" s="171"/>
      <c r="CJ229" s="173"/>
      <c r="CK229" s="173"/>
      <c r="CL229" s="173"/>
      <c r="CM229" s="173"/>
      <c r="CN229" s="171"/>
      <c r="CO229" s="171"/>
      <c r="CP229" s="171"/>
      <c r="CQ229" s="173"/>
      <c r="CR229" s="171"/>
      <c r="CS229" s="171"/>
      <c r="CT229" s="172" t="str">
        <f t="shared" si="8"/>
        <v/>
      </c>
      <c r="CU229" s="172"/>
      <c r="CV229" s="172"/>
      <c r="CW229" s="172"/>
      <c r="CX229" s="172"/>
      <c r="CY229" s="172"/>
      <c r="CZ229" s="172"/>
      <c r="DA229" s="172"/>
      <c r="DB229" s="172"/>
      <c r="DC229" s="172"/>
      <c r="DD229" s="172"/>
      <c r="DE229" s="172"/>
      <c r="DF229" s="172"/>
      <c r="DG229" s="188" t="str">
        <f t="array" ref="DG229">IFERROR(_xlfn.XLOOKUP($A229&amp;B229,MARZO!$D$11:$D$40&amp;MARZO!$E$11:$E$40,MARZO!$AM$11:$AM$40,_xlfn.XLOOKUP($A229&amp;$B229,MARZO!$BC$11:$BC$40&amp;MARZO!$BD$11:$BD$40,MARZO!$CL$11:$CL$40,"A"))/1%,"")</f>
        <v/>
      </c>
      <c r="DH229" s="188" t="str">
        <f t="array" ref="DH229">IFERROR(_xlfn.XLOOKUP($A229&amp;$B229,ABRIL!$D$11:$D$40&amp;ABRIL!$E$11:$E$40,ABRIL!$AM$11:$AM$40,_xlfn.XLOOKUP($A229&amp;$B229,ABRIL!$BC$11:$BC$40&amp;ABRIL!$BD$11:$BD$40,ABRIL!$CL$11:$CL$40,"A"))/1%,"")</f>
        <v/>
      </c>
      <c r="DI229" s="188" t="str">
        <f t="array" ref="DI229">IFERROR(_xlfn.XLOOKUP($A229&amp;$B229,'ABRIL 2'!$D$11:$D$40&amp;'ABRIL 2'!$E$11:$E$40,'ABRIL 2'!$AM$11:$AM$40,_xlfn.XLOOKUP($A229&amp;$B229,'ABRIL 2'!$BC$11:$BC$40&amp;'ABRIL 2'!$BD$11:$BD$40,'ABRIL 2'!$CL$11:$CL$40,"A"))/1%,"")</f>
        <v/>
      </c>
      <c r="DJ229" s="188" t="str">
        <f t="array" ref="DJ229">IFERROR(_xlfn.XLOOKUP($A229&amp;$B229,MAYO!$D$11:$D$40&amp;MAYO!$E$11:$E$40,MAYO!$AM$11:$AM$40,_xlfn.XLOOKUP($A229&amp;$B229,MAYO!$BC$11:$BC$40&amp;MAYO!$BD$11:$BD$40,MAYO!$CL$11:$CL$40,"A"))/1%,"")</f>
        <v/>
      </c>
      <c r="DK229" s="188" t="str">
        <f t="array" ref="DK229">IFERROR(_xlfn.XLOOKUP($A229&amp;$B229,'MAYO 2'!$D$11:$D$40&amp;'MAYO 2'!$E$11:$E$40,'MAYO 2'!$AM$11:$AM$40,_xlfn.XLOOKUP($A229&amp;$B229,'MAYO 2'!$BC$11:$BC$40&amp;'MAYO 2'!$BD$11:$BD$40,'MAYO 2'!$CL$11:$CL$40,"A"))/1%,"")</f>
        <v/>
      </c>
      <c r="DL229" s="188" t="str">
        <f t="array" ref="DL229">IFERROR(_xlfn.XLOOKUP($A229&amp;$B229,JUNIO!$D$11:$D$40&amp;JUNIO!$E$11:$E$40,JUNIO!$AM$11:$AM$40,_xlfn.XLOOKUP($A229&amp;$B229,JUNIO!$BC$11:$BC$40&amp;JUNIO!$BD$11:$BD$40,JUNIO!$CL$11:$CL$40,"A"))/1%,"")</f>
        <v/>
      </c>
      <c r="DM229" s="188" t="str">
        <f t="array" ref="DM229">IFERROR(_xlfn.XLOOKUP($A229&amp;$B229,'JUNIO 2'!$D$11:$D$40&amp;'JUNIO 2'!$E$11:$E$40,'JUNIO 2'!$AM$11:$AM$40,_xlfn.XLOOKUP($A229&amp;$B229,'JUNIO 2'!$BC$11:$BC$40&amp;'JUNIO 2'!$BD$11:$BD$40,'JUNIO 2'!$CL$11:$CL$40,"A"))/1%,"")</f>
        <v/>
      </c>
      <c r="DN229" s="188" t="str">
        <f t="array" ref="DN229">IFERROR(_xlfn.XLOOKUP($A229&amp;$B229,JULIO!$D$11:$D$40&amp;JULIO!$E$11:$E$40,JULIO!$AM$11:$AM$40,_xlfn.XLOOKUP($A229&amp;$B229,JULIO!$BC$11:$BC$40&amp;JULIO!$BD$11:$BD$40,JULIO!$CL$11:$CL$40,"A"))/1%,"")</f>
        <v/>
      </c>
      <c r="DO229" s="188" t="str">
        <f t="array" ref="DO229">IFERROR(_xlfn.XLOOKUP($A229&amp;$B229,'JULIO 2'!$D$11:$D$40&amp;'JULIO 2'!$E$11:$E$40,'JULIO 2'!$AM$11:$AM$40,_xlfn.XLOOKUP($A229&amp;$B229,'JULIO 2'!$BC$11:$BC$40&amp;'JULIO 2'!$BD$11:$BD$40,'JULIO 2'!$CL$11:$CL$40,"A"))/1%,"")</f>
        <v/>
      </c>
      <c r="DP229" s="188" t="str">
        <f t="array" ref="DP229">IFERROR(_xlfn.XLOOKUP($A229&amp;$B229,AGOSTO!$D$11:$D$40&amp;AGOSTO!$E$11:$E$40,AGOSTO!$AM$11:$AM$40,_xlfn.XLOOKUP($A229&amp;$B229,AGOSTO!$BC$11:$BC$40&amp;AGOSTO!$BD$11:$BD$40,AGOSTO!$CL$11:$CL$40,"A"))/1%,"")</f>
        <v/>
      </c>
      <c r="DQ229" s="188" t="str">
        <f t="array" ref="DQ229">IFERROR(_xlfn.XLOOKUP($A229&amp;$B229,'AGOSTO 2'!$D$11:$D$40&amp;'AGOSTO 2'!$E$11:$E$40,'AGOSTO 2'!$AM$11:$AM$40,_xlfn.XLOOKUP($A229&amp;$B229,'AGOSTO 2'!$BC$11:$BC$40&amp;'AGOSTO 2'!$BD$11:$BD$40,'AGOSTO 2'!$CL$11:$CL$40,"A"))/1%,"")</f>
        <v/>
      </c>
      <c r="DR229" s="188" t="str">
        <f t="array" ref="DR229">IFERROR(_xlfn.XLOOKUP($A229&amp;$B229,SEPTIEMBRE!$D$11:$D$40&amp;SEPTIEMBRE!$E$11:$E$40,SEPTIEMBRE!$AM$11:$AM$40,_xlfn.XLOOKUP($A229&amp;$B229,SEPTIEMBRE!$BC$11:$BC$40&amp;SEPTIEMBRE!$BD$11:$BD$40,SEPTIEMBRE!$CL$11:$CL$40,"A"))/1%,"")</f>
        <v/>
      </c>
      <c r="DS229" s="188" t="str">
        <f t="array" ref="DS229">IFERROR(_xlfn.XLOOKUP($A229&amp;$B229,'SEPTIEMBRE 2'!$D$11:$D$40&amp;'SEPTIEMBRE 2'!$E$11:$E$40,'SEPTIEMBRE 2'!$AM$11:$AM$40,_xlfn.XLOOKUP($A229&amp;$B229,'SEPTIEMBRE 2'!$BC$11:$BC$40&amp;'SEPTIEMBRE 2'!$BD$11:$BD$40,'SEPTIEMBRE 2'!$CL$11:$CL$40,"A"))/1%,"")</f>
        <v/>
      </c>
      <c r="DT229" s="188" t="str">
        <f t="array" ref="DT229">IFERROR(_xlfn.XLOOKUP($A229&amp;$B229,'SEPTIEMBRE 3'!$D$11:$D$40&amp;'SEPTIEMBRE 3'!$E$11:$E$40,'SEPTIEMBRE 3'!$AM$11:$AM$40,_xlfn.XLOOKUP($A229&amp;$B229,'SEPTIEMBRE 3'!$BC$11:$BC$40&amp;'SEPTIEMBRE 3'!$BD$11:$BD$40,'SEPTIEMBRE 3'!$CL$11:$CL$40,"A"))/1%,"")</f>
        <v/>
      </c>
      <c r="DU229" s="188" t="str">
        <f t="array" ref="DU229">IFERROR(_xlfn.XLOOKUP($A229&amp;$B229,OCTUBRE!$D$11:$D$40&amp;OCTUBRE!$E$11:$E$40,OCTUBRE!$AM$11:$AM$40,_xlfn.XLOOKUP($A229&amp;$B229,OCTUBRE!$BC$11:$BC$40&amp;OCTUBRE!$BD$11:$BD$40,OCTUBRE!$CL$11:$CL$40,"A"))/1%,"")</f>
        <v/>
      </c>
      <c r="DV229" s="188" t="str">
        <f t="array" ref="DV229">IFERROR(_xlfn.XLOOKUP($A229&amp;$B229,'OCTUBRE 2'!$D$11:$D$40&amp;'OCTUBRE 2'!$E$11:$E$40,'OCTUBRE 2'!$AM$11:$AM$40,_xlfn.XLOOKUP($A229&amp;$B229,'OCTUBRE 2'!$BC$11:$BC$40&amp;'OCTUBRE 2'!$BD$11:$BD$40,'OCTUBRE 2'!$CL$11:$CL$40,"A"))/1%,"")</f>
        <v/>
      </c>
      <c r="DW229" s="188" t="str">
        <f t="array" ref="DW229">IFERROR(_xlfn.XLOOKUP($A229&amp;$B229,NOVIEMBRE!$D$11:$D$40&amp;NOVIEMBRE!$E$11:$E$40,NOVIEMBRE!$AM$11:$AM$40,_xlfn.XLOOKUP($A229&amp;$B229,NOVIEMBRE!$BC$11:$BC$40&amp;NOVIEMBRE!$BD$11:$BD$40,NOVIEMBRE!$CL$11:$CL$40,"A"))/1%,"")</f>
        <v/>
      </c>
      <c r="DX229" s="188" t="str">
        <f t="array" ref="DX229">IFERROR(_xlfn.XLOOKUP($A229&amp;$B229,'NOVIEMBRE 2'!$D$11:$D$40&amp;'NOVIEMBRE 2'!$E$11:$E$40,'NOVIEMBRE 2'!$AM$11:$AM$40,_xlfn.XLOOKUP($A229&amp;$B229,'NOVIEMBRE 2'!$BC$11:$BC$40&amp;'NOVIEMBRE 2'!$BD$11:$BD$40,'NOVIEMBRE 2'!$CL$11:$CL$40,"A"))/1%,"")</f>
        <v/>
      </c>
      <c r="DY229" s="188" t="str">
        <f t="array" ref="DY229">IFERROR(_xlfn.XLOOKUP($A229&amp;$B229,DICIEMBRE!$D$11:$D$40&amp;DICIEMBRE!$E$11:$E$40,DICIEMBRE!$AM$11:$AM$40,_xlfn.XLOOKUP($A229&amp;$B229,DICIEMBRE!$BC$11:$BC$40&amp;DICIEMBRE!$BD$11:$BD$40,DICIEMBRE!$CL$11:$CL$40,"A"))/1%,"")</f>
        <v/>
      </c>
      <c r="DZ229" s="381" t="str">
        <f t="shared" si="9"/>
        <v>-</v>
      </c>
      <c r="EA229" s="381" t="str">
        <f t="shared" si="10"/>
        <v>-</v>
      </c>
      <c r="EB229" s="381" t="str">
        <f t="shared" si="11"/>
        <v>-</v>
      </c>
      <c r="EC229" s="381" t="str">
        <f t="shared" si="12"/>
        <v>-</v>
      </c>
      <c r="ED229" s="381" t="str">
        <f t="shared" si="13"/>
        <v>-</v>
      </c>
      <c r="EE229" s="381" t="str">
        <f t="shared" si="14"/>
        <v>-</v>
      </c>
      <c r="EF229" s="381" t="str">
        <f t="shared" si="15"/>
        <v>-</v>
      </c>
      <c r="EG229" s="381" t="str">
        <f t="shared" si="16"/>
        <v>-</v>
      </c>
      <c r="EH229" s="381" t="str">
        <f t="shared" si="17"/>
        <v>-</v>
      </c>
      <c r="EI229" s="188" t="str">
        <f t="shared" si="18"/>
        <v/>
      </c>
      <c r="EJ229" s="382"/>
      <c r="EK229" s="382"/>
      <c r="EL229" s="383"/>
      <c r="EM229" s="21"/>
      <c r="EN229" s="384">
        <f t="array" ref="EN229">IFERROR(_xlfn.XLOOKUP($A229&amp;$B229,MARZO!$D$11:$D$40&amp;MARZO!$E$11:$E$40,MARZO!$AK$11:$AK$40,_xlfn.XLOOKUP($A229&amp;$B229,MARZO!$BC$11:$BC$40&amp;MARZO!$BD$11:$BD$40,MARZO!$CJ$11:$CJ$40,"A")),"")</f>
        <v>0</v>
      </c>
      <c r="EO229" s="384">
        <f t="array" ref="EO229">IFERROR(_xlfn.XLOOKUP($A229&amp;$B229,ABRIL!$D$11:$D$40&amp;ABRIL!$E$11:$E$40,ABRIL!$AK$11:$AK$40,_xlfn.XLOOKUP($A229&amp;$B229,ABRIL!$BC$11:$BC$40&amp;ABRIL!$BD$11:$BD$40,ABRIL!$CJ$11:$CJ$40,"A")),"")</f>
        <v>0</v>
      </c>
      <c r="EP229" s="384">
        <f t="array" ref="EP229">IFERROR(_xlfn.XLOOKUP($A229&amp;$B229,'ABRIL 2'!$D$11:$D$40&amp;'ABRIL 2'!$E$11:$E$40,'ABRIL 2'!$AK$11:$AK$40,_xlfn.XLOOKUP($A229&amp;$B229,'ABRIL 2'!$BC$11:$BC$40&amp;'ABRIL 2'!$BD$11:$BD$40,'ABRIL 2'!$CJ$11:$CJ$40,"A")),"")</f>
        <v>0</v>
      </c>
      <c r="EQ229" s="384">
        <f t="array" ref="EQ229">IFERROR(_xlfn.XLOOKUP($A229&amp;$B229,MAYO!$D$11:$D$40&amp;MAYO!$E$11:$E$40,MAYO!$AK$11:$AK$40,_xlfn.XLOOKUP($A229&amp;$B229,MAYO!$BC$11:$BC$40&amp;MAYO!$BD$11:$BD$40,MAYO!$CJ$11:$CJ$40,"A")),"")</f>
        <v>0</v>
      </c>
      <c r="ER229" s="384">
        <f t="array" ref="ER229">IFERROR(_xlfn.XLOOKUP($A229&amp;$B229,'MAYO 2'!$D$11:$D$40&amp;'MAYO 2'!$E$11:$E$40,'MAYO 2'!$AK$11:$AK$40,_xlfn.XLOOKUP($A229&amp;$B229,'MAYO 2'!$BC$11:$BC$40&amp;'MAYO 2'!$BD$11:$BD$40,'MAYO 2'!$CJ$11:$CJ$40,"A")),"")</f>
        <v>0</v>
      </c>
      <c r="ES229" s="384">
        <f t="array" ref="ES229">IFERROR(_xlfn.XLOOKUP($A229&amp;$B229,JUNIO!$D$11:$D$40&amp;JUNIO!$E$11:$E$40,JUNIO!$AK$11:$AK$40,_xlfn.XLOOKUP($A229&amp;$B229,JUNIO!$BC$11:$BC$40&amp;JUNIO!$BD$11:$BD$40,JUNIO!$CJ$11:$CJ$40,"A")),"")</f>
        <v>0</v>
      </c>
      <c r="ET229" s="384">
        <f t="array" ref="ET229">IFERROR(_xlfn.XLOOKUP($A229&amp;$B229,'JUNIO 2'!$D$11:$D$40&amp;'JUNIO 2'!$E$11:$E$40,'JUNIO 2'!$AK$11:$AK$40,_xlfn.XLOOKUP($A229&amp;$B229,'JUNIO 2'!$BC$11:$BC$40&amp;'JUNIO 2'!$BD$11:$BD$40,'JUNIO 2'!$CJ$11:$CJ$40,"A")),"")</f>
        <v>0</v>
      </c>
      <c r="EU229" s="384">
        <f t="array" ref="EU229">IFERROR(_xlfn.XLOOKUP($A229&amp;$B229,JULIO!$D$11:$D$40&amp;JULIO!$E$11:$E$40,JULIO!$AK$11:$AK$40,_xlfn.XLOOKUP($A229&amp;$B229,JULIO!$BC$11:$BC$40&amp;JULIO!$BD$11:$BD$40,JULIO!$CJ$11:$CJ$40,"A")),"")</f>
        <v>0</v>
      </c>
      <c r="EV229" s="384">
        <f t="array" ref="EV229">IFERROR(_xlfn.XLOOKUP($A229&amp;$B229,'JULIO 2'!$D$11:$D$40&amp;'JULIO 2'!$E$11:$E$40,'JULIO 2'!$AK$11:$AK$40,_xlfn.XLOOKUP($A229&amp;$B229,'JULIO 2'!$BC$11:$BC$40&amp;'JULIO 2'!$BD$11:$BD$40,'JULIO 2'!$CJ$11:$CJ$40,"A")),"")</f>
        <v>0</v>
      </c>
      <c r="EW229" s="384">
        <f t="array" ref="EW229">IFERROR(_xlfn.XLOOKUP($A229&amp;$B229,AGOSTO!$D$11:$D$40&amp;AGOSTO!$E$11:$E$40,AGOSTO!$AK$11:$AK$40,_xlfn.XLOOKUP($A229&amp;$B229,AGOSTO!$BC$11:$BC$40&amp;AGOSTO!$BD$11:$BD$40,AGOSTO!$CJ$11:$CJ$40,"A")),"")</f>
        <v>0</v>
      </c>
      <c r="EX229" s="384">
        <f t="array" ref="EX229">IFERROR(_xlfn.XLOOKUP($A229&amp;$B229,'AGOSTO 2'!$D$11:$D$40&amp;'AGOSTO 2'!$E$11:$E$40,'AGOSTO 2'!$AK$11:$AK$40,_xlfn.XLOOKUP($A229&amp;$B229,'AGOSTO 2'!$BC$11:$BC$40&amp;'AGOSTO 2'!$BD$11:$BD$40,'AGOSTO 2'!$CJ$11:$CJ$40,"A")),"")</f>
        <v>0</v>
      </c>
      <c r="EY229" s="384">
        <f t="array" ref="EY229">IFERROR(_xlfn.XLOOKUP($A229&amp;$B229,SEPTIEMBRE!$D$11:$D$40&amp;SEPTIEMBRE!$E$11:$E$40,SEPTIEMBRE!$AK$11:$AK$40,_xlfn.XLOOKUP($A229&amp;$B229,SEPTIEMBRE!$BC$11:$BC$40&amp;SEPTIEMBRE!$BD$11:$BD$40,SEPTIEMBRE!$CJ$11:$CJ$40,"A")),"")</f>
        <v>0</v>
      </c>
      <c r="EZ229" s="384">
        <f t="array" ref="EZ229">IFERROR(_xlfn.XLOOKUP($A229&amp;$B229,'SEPTIEMBRE 2'!$D$11:$D$40&amp;'SEPTIEMBRE 2'!$E$11:$E$40,'SEPTIEMBRE 2'!$AK$11:$AK$40,_xlfn.XLOOKUP($A229&amp;$B229,'SEPTIEMBRE 2'!$BC$11:$BC$40&amp;'SEPTIEMBRE 2'!$BD$11:$BD$40,'SEPTIEMBRE 2'!$CJ$11:$CJ$40,"A")),"")</f>
        <v>0</v>
      </c>
      <c r="FA229" s="384">
        <f t="array" ref="FA229">IFERROR(_xlfn.XLOOKUP($A229&amp;$B229,'SEPTIEMBRE 3'!$D$11:$D$40&amp;'SEPTIEMBRE 3'!$E$11:$E$40,'SEPTIEMBRE 3'!$AK$11:$AK$40,_xlfn.XLOOKUP($A229&amp;$B229,'SEPTIEMBRE 3'!$BC$11:$BC$40&amp;'SEPTIEMBRE 3'!$BD$11:$BD$40,'SEPTIEMBRE 3'!$CJ$11:$CJ$40,"A")),"")</f>
        <v>0</v>
      </c>
      <c r="FB229" s="384">
        <f t="array" ref="FB229">IFERROR(_xlfn.XLOOKUP($A229&amp;$B229,OCTUBRE!$D$11:$D$40&amp;OCTUBRE!$E$11:$E$40,OCTUBRE!$AK$11:$AK$40,_xlfn.XLOOKUP($A229&amp;$B229,OCTUBRE!$BC$11:$BC$40&amp;OCTUBRE!$BD$11:$BD$40,OCTUBRE!$CJ$11:$CJ$40,"A")),"")</f>
        <v>0</v>
      </c>
      <c r="FC229" s="384">
        <f t="array" ref="FC229">IFERROR(_xlfn.XLOOKUP($A229&amp;$B229,'OCTUBRE 2'!$D$11:$D$40&amp;'OCTUBRE 2'!$E$11:$E$40,'OCTUBRE 2'!$AK$11:$AK$40,_xlfn.XLOOKUP($A229&amp;$B229,'OCTUBRE 2'!$BC$11:$BC$40&amp;'OCTUBRE 2'!$BD$11:$BD$40,'OCTUBRE 2'!$CJ$11:$CJ$40,"A")),"")</f>
        <v>0</v>
      </c>
      <c r="FD229" s="384">
        <f t="array" ref="FD229">IFERROR(_xlfn.XLOOKUP($A229&amp;$B229,NOVIEMBRE!$D$11:$D$40&amp;NOVIEMBRE!$E$11:$E$40,NOVIEMBRE!$AK$11:$AK$40,_xlfn.XLOOKUP($A229&amp;$B229,NOVIEMBRE!$BC$11:$BC$40&amp;NOVIEMBRE!$BD$11:$BD$40,NOVIEMBRE!$CJ$11:$CJ$40,"A")),"")</f>
        <v>0</v>
      </c>
      <c r="FE229" s="384">
        <f t="array" ref="FE229">IFERROR(_xlfn.XLOOKUP($A229&amp;$B229,'NOVIEMBRE 2'!$D$11:$D$40&amp;'NOVIEMBRE 2'!$E$11:$E$40,'NOVIEMBRE 2'!$AK$11:$AK$40,_xlfn.XLOOKUP($A229&amp;$B229,'NOVIEMBRE 2'!$BC$11:$BC$40&amp;'NOVIEMBRE 2'!$BD$11:$BD$40,'NOVIEMBRE 2'!$CJ$11:$CJ$40,"A")),"")</f>
        <v>0</v>
      </c>
      <c r="FF229" s="385">
        <f t="array" ref="FF229">IFERROR(_xlfn.XLOOKUP($A229&amp;$B229,DICIEMBRE!$D$11:$D$40&amp;DICIEMBRE!$E$11:$E$40,DICIEMBRE!$AK$11:$AK$40,_xlfn.XLOOKUP($A229&amp;$B229,DICIEMBRE!$BC$11:$BC$40&amp;DICIEMBRE!$BD$11:$BD$40,DICIEMBRE!$CJ$11:$CJ$40,"A")),"")</f>
        <v>0</v>
      </c>
      <c r="FG229" s="386" t="str">
        <f t="shared" si="19"/>
        <v/>
      </c>
      <c r="FH229" s="386" t="str">
        <f t="array" ref="FH229">IF(
 COUNT(DZ229:EH229)=0,
 "-",
 IF(
  COUNT(DZ229:EH229) &lt; COUNTA(DZ229:EH229),
  REPT("🟩", ROUND(COUNT(DZ229:EH229)/COUNTA(DZ229:EH229)*5, 0)) &amp;
  REPT("⬜", 5 - ROUND(COUNT(DZ229:EH229)/COUNTA(DZ229:EH229)*5, 0)),
  IF(
    AVERAGE(IF(DZ229:EH229&lt;&gt;"", DZ229:EH229, )) &gt;= 70, "🟩🟩🟩🟩🟩",
    IF(
      AVERAGE(IF(DZ229:EH229&lt;&gt;"",DZ229:EH229, )) &gt;= 56, "🟨🟨🟨🟨🟨",
      "🟥🟥🟥🟥🟥"
    )
  )
 )
)
</f>
        <v>-</v>
      </c>
    </row>
    <row r="230" ht="15.75" customHeight="1">
      <c r="A230" s="168"/>
      <c r="B230" s="169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1"/>
      <c r="N230" s="172" t="str">
        <f t="shared" si="1"/>
        <v/>
      </c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2" t="str">
        <f t="shared" si="2"/>
        <v/>
      </c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2" t="str">
        <f t="shared" si="3"/>
        <v/>
      </c>
      <c r="AM230" s="173"/>
      <c r="AN230" s="173"/>
      <c r="AO230" s="173"/>
      <c r="AP230" s="173"/>
      <c r="AQ230" s="173"/>
      <c r="AR230" s="173"/>
      <c r="AS230" s="173"/>
      <c r="AT230" s="173"/>
      <c r="AU230" s="173"/>
      <c r="AV230" s="171"/>
      <c r="AW230" s="171"/>
      <c r="AX230" s="172" t="str">
        <f t="shared" si="4"/>
        <v/>
      </c>
      <c r="AY230" s="173"/>
      <c r="AZ230" s="173"/>
      <c r="BA230" s="173"/>
      <c r="BB230" s="173"/>
      <c r="BC230" s="173"/>
      <c r="BD230" s="173"/>
      <c r="BE230" s="173"/>
      <c r="BF230" s="173"/>
      <c r="BG230" s="173"/>
      <c r="BH230" s="173"/>
      <c r="BI230" s="173"/>
      <c r="BJ230" s="172" t="str">
        <f t="shared" si="5"/>
        <v/>
      </c>
      <c r="BK230" s="173"/>
      <c r="BL230" s="173"/>
      <c r="BM230" s="173"/>
      <c r="BN230" s="173"/>
      <c r="BO230" s="173"/>
      <c r="BP230" s="173"/>
      <c r="BQ230" s="173"/>
      <c r="BR230" s="173"/>
      <c r="BS230" s="173"/>
      <c r="BT230" s="173"/>
      <c r="BU230" s="173"/>
      <c r="BV230" s="172" t="str">
        <f t="shared" si="6"/>
        <v/>
      </c>
      <c r="BW230" s="173"/>
      <c r="BX230" s="173"/>
      <c r="BY230" s="173"/>
      <c r="BZ230" s="171"/>
      <c r="CA230" s="171"/>
      <c r="CB230" s="171"/>
      <c r="CC230" s="171"/>
      <c r="CD230" s="171"/>
      <c r="CE230" s="171"/>
      <c r="CF230" s="171"/>
      <c r="CG230" s="171"/>
      <c r="CH230" s="172" t="str">
        <f t="shared" si="7"/>
        <v/>
      </c>
      <c r="CI230" s="171"/>
      <c r="CJ230" s="173"/>
      <c r="CK230" s="173"/>
      <c r="CL230" s="173"/>
      <c r="CM230" s="173"/>
      <c r="CN230" s="171"/>
      <c r="CO230" s="171"/>
      <c r="CP230" s="171"/>
      <c r="CQ230" s="173"/>
      <c r="CR230" s="171"/>
      <c r="CS230" s="171"/>
      <c r="CT230" s="172" t="str">
        <f t="shared" si="8"/>
        <v/>
      </c>
      <c r="CU230" s="172"/>
      <c r="CV230" s="172"/>
      <c r="CW230" s="172"/>
      <c r="CX230" s="172"/>
      <c r="CY230" s="172"/>
      <c r="CZ230" s="172"/>
      <c r="DA230" s="172"/>
      <c r="DB230" s="172"/>
      <c r="DC230" s="172"/>
      <c r="DD230" s="172"/>
      <c r="DE230" s="172"/>
      <c r="DF230" s="172"/>
      <c r="DG230" s="188" t="str">
        <f t="array" ref="DG230">IFERROR(_xlfn.XLOOKUP($A230&amp;B230,MARZO!$D$11:$D$40&amp;MARZO!$E$11:$E$40,MARZO!$AM$11:$AM$40,_xlfn.XLOOKUP($A230&amp;$B230,MARZO!$BC$11:$BC$40&amp;MARZO!$BD$11:$BD$40,MARZO!$CL$11:$CL$40,"A"))/1%,"")</f>
        <v/>
      </c>
      <c r="DH230" s="188" t="str">
        <f t="array" ref="DH230">IFERROR(_xlfn.XLOOKUP($A230&amp;$B230,ABRIL!$D$11:$D$40&amp;ABRIL!$E$11:$E$40,ABRIL!$AM$11:$AM$40,_xlfn.XLOOKUP($A230&amp;$B230,ABRIL!$BC$11:$BC$40&amp;ABRIL!$BD$11:$BD$40,ABRIL!$CL$11:$CL$40,"A"))/1%,"")</f>
        <v/>
      </c>
      <c r="DI230" s="188" t="str">
        <f t="array" ref="DI230">IFERROR(_xlfn.XLOOKUP($A230&amp;$B230,'ABRIL 2'!$D$11:$D$40&amp;'ABRIL 2'!$E$11:$E$40,'ABRIL 2'!$AM$11:$AM$40,_xlfn.XLOOKUP($A230&amp;$B230,'ABRIL 2'!$BC$11:$BC$40&amp;'ABRIL 2'!$BD$11:$BD$40,'ABRIL 2'!$CL$11:$CL$40,"A"))/1%,"")</f>
        <v/>
      </c>
      <c r="DJ230" s="188" t="str">
        <f t="array" ref="DJ230">IFERROR(_xlfn.XLOOKUP($A230&amp;$B230,MAYO!$D$11:$D$40&amp;MAYO!$E$11:$E$40,MAYO!$AM$11:$AM$40,_xlfn.XLOOKUP($A230&amp;$B230,MAYO!$BC$11:$BC$40&amp;MAYO!$BD$11:$BD$40,MAYO!$CL$11:$CL$40,"A"))/1%,"")</f>
        <v/>
      </c>
      <c r="DK230" s="188" t="str">
        <f t="array" ref="DK230">IFERROR(_xlfn.XLOOKUP($A230&amp;$B230,'MAYO 2'!$D$11:$D$40&amp;'MAYO 2'!$E$11:$E$40,'MAYO 2'!$AM$11:$AM$40,_xlfn.XLOOKUP($A230&amp;$B230,'MAYO 2'!$BC$11:$BC$40&amp;'MAYO 2'!$BD$11:$BD$40,'MAYO 2'!$CL$11:$CL$40,"A"))/1%,"")</f>
        <v/>
      </c>
      <c r="DL230" s="188" t="str">
        <f t="array" ref="DL230">IFERROR(_xlfn.XLOOKUP($A230&amp;$B230,JUNIO!$D$11:$D$40&amp;JUNIO!$E$11:$E$40,JUNIO!$AM$11:$AM$40,_xlfn.XLOOKUP($A230&amp;$B230,JUNIO!$BC$11:$BC$40&amp;JUNIO!$BD$11:$BD$40,JUNIO!$CL$11:$CL$40,"A"))/1%,"")</f>
        <v/>
      </c>
      <c r="DM230" s="188" t="str">
        <f t="array" ref="DM230">IFERROR(_xlfn.XLOOKUP($A230&amp;$B230,'JUNIO 2'!$D$11:$D$40&amp;'JUNIO 2'!$E$11:$E$40,'JUNIO 2'!$AM$11:$AM$40,_xlfn.XLOOKUP($A230&amp;$B230,'JUNIO 2'!$BC$11:$BC$40&amp;'JUNIO 2'!$BD$11:$BD$40,'JUNIO 2'!$CL$11:$CL$40,"A"))/1%,"")</f>
        <v/>
      </c>
      <c r="DN230" s="188" t="str">
        <f t="array" ref="DN230">IFERROR(_xlfn.XLOOKUP($A230&amp;$B230,JULIO!$D$11:$D$40&amp;JULIO!$E$11:$E$40,JULIO!$AM$11:$AM$40,_xlfn.XLOOKUP($A230&amp;$B230,JULIO!$BC$11:$BC$40&amp;JULIO!$BD$11:$BD$40,JULIO!$CL$11:$CL$40,"A"))/1%,"")</f>
        <v/>
      </c>
      <c r="DO230" s="188" t="str">
        <f t="array" ref="DO230">IFERROR(_xlfn.XLOOKUP($A230&amp;$B230,'JULIO 2'!$D$11:$D$40&amp;'JULIO 2'!$E$11:$E$40,'JULIO 2'!$AM$11:$AM$40,_xlfn.XLOOKUP($A230&amp;$B230,'JULIO 2'!$BC$11:$BC$40&amp;'JULIO 2'!$BD$11:$BD$40,'JULIO 2'!$CL$11:$CL$40,"A"))/1%,"")</f>
        <v/>
      </c>
      <c r="DP230" s="188" t="str">
        <f t="array" ref="DP230">IFERROR(_xlfn.XLOOKUP($A230&amp;$B230,AGOSTO!$D$11:$D$40&amp;AGOSTO!$E$11:$E$40,AGOSTO!$AM$11:$AM$40,_xlfn.XLOOKUP($A230&amp;$B230,AGOSTO!$BC$11:$BC$40&amp;AGOSTO!$BD$11:$BD$40,AGOSTO!$CL$11:$CL$40,"A"))/1%,"")</f>
        <v/>
      </c>
      <c r="DQ230" s="188" t="str">
        <f t="array" ref="DQ230">IFERROR(_xlfn.XLOOKUP($A230&amp;$B230,'AGOSTO 2'!$D$11:$D$40&amp;'AGOSTO 2'!$E$11:$E$40,'AGOSTO 2'!$AM$11:$AM$40,_xlfn.XLOOKUP($A230&amp;$B230,'AGOSTO 2'!$BC$11:$BC$40&amp;'AGOSTO 2'!$BD$11:$BD$40,'AGOSTO 2'!$CL$11:$CL$40,"A"))/1%,"")</f>
        <v/>
      </c>
      <c r="DR230" s="188" t="str">
        <f t="array" ref="DR230">IFERROR(_xlfn.XLOOKUP($A230&amp;$B230,SEPTIEMBRE!$D$11:$D$40&amp;SEPTIEMBRE!$E$11:$E$40,SEPTIEMBRE!$AM$11:$AM$40,_xlfn.XLOOKUP($A230&amp;$B230,SEPTIEMBRE!$BC$11:$BC$40&amp;SEPTIEMBRE!$BD$11:$BD$40,SEPTIEMBRE!$CL$11:$CL$40,"A"))/1%,"")</f>
        <v/>
      </c>
      <c r="DS230" s="188" t="str">
        <f t="array" ref="DS230">IFERROR(_xlfn.XLOOKUP($A230&amp;$B230,'SEPTIEMBRE 2'!$D$11:$D$40&amp;'SEPTIEMBRE 2'!$E$11:$E$40,'SEPTIEMBRE 2'!$AM$11:$AM$40,_xlfn.XLOOKUP($A230&amp;$B230,'SEPTIEMBRE 2'!$BC$11:$BC$40&amp;'SEPTIEMBRE 2'!$BD$11:$BD$40,'SEPTIEMBRE 2'!$CL$11:$CL$40,"A"))/1%,"")</f>
        <v/>
      </c>
      <c r="DT230" s="188" t="str">
        <f t="array" ref="DT230">IFERROR(_xlfn.XLOOKUP($A230&amp;$B230,'SEPTIEMBRE 3'!$D$11:$D$40&amp;'SEPTIEMBRE 3'!$E$11:$E$40,'SEPTIEMBRE 3'!$AM$11:$AM$40,_xlfn.XLOOKUP($A230&amp;$B230,'SEPTIEMBRE 3'!$BC$11:$BC$40&amp;'SEPTIEMBRE 3'!$BD$11:$BD$40,'SEPTIEMBRE 3'!$CL$11:$CL$40,"A"))/1%,"")</f>
        <v/>
      </c>
      <c r="DU230" s="188" t="str">
        <f t="array" ref="DU230">IFERROR(_xlfn.XLOOKUP($A230&amp;$B230,OCTUBRE!$D$11:$D$40&amp;OCTUBRE!$E$11:$E$40,OCTUBRE!$AM$11:$AM$40,_xlfn.XLOOKUP($A230&amp;$B230,OCTUBRE!$BC$11:$BC$40&amp;OCTUBRE!$BD$11:$BD$40,OCTUBRE!$CL$11:$CL$40,"A"))/1%,"")</f>
        <v/>
      </c>
      <c r="DV230" s="188" t="str">
        <f t="array" ref="DV230">IFERROR(_xlfn.XLOOKUP($A230&amp;$B230,'OCTUBRE 2'!$D$11:$D$40&amp;'OCTUBRE 2'!$E$11:$E$40,'OCTUBRE 2'!$AM$11:$AM$40,_xlfn.XLOOKUP($A230&amp;$B230,'OCTUBRE 2'!$BC$11:$BC$40&amp;'OCTUBRE 2'!$BD$11:$BD$40,'OCTUBRE 2'!$CL$11:$CL$40,"A"))/1%,"")</f>
        <v/>
      </c>
      <c r="DW230" s="188" t="str">
        <f t="array" ref="DW230">IFERROR(_xlfn.XLOOKUP($A230&amp;$B230,NOVIEMBRE!$D$11:$D$40&amp;NOVIEMBRE!$E$11:$E$40,NOVIEMBRE!$AM$11:$AM$40,_xlfn.XLOOKUP($A230&amp;$B230,NOVIEMBRE!$BC$11:$BC$40&amp;NOVIEMBRE!$BD$11:$BD$40,NOVIEMBRE!$CL$11:$CL$40,"A"))/1%,"")</f>
        <v/>
      </c>
      <c r="DX230" s="188" t="str">
        <f t="array" ref="DX230">IFERROR(_xlfn.XLOOKUP($A230&amp;$B230,'NOVIEMBRE 2'!$D$11:$D$40&amp;'NOVIEMBRE 2'!$E$11:$E$40,'NOVIEMBRE 2'!$AM$11:$AM$40,_xlfn.XLOOKUP($A230&amp;$B230,'NOVIEMBRE 2'!$BC$11:$BC$40&amp;'NOVIEMBRE 2'!$BD$11:$BD$40,'NOVIEMBRE 2'!$CL$11:$CL$40,"A"))/1%,"")</f>
        <v/>
      </c>
      <c r="DY230" s="188" t="str">
        <f t="array" ref="DY230">IFERROR(_xlfn.XLOOKUP($A230&amp;$B230,DICIEMBRE!$D$11:$D$40&amp;DICIEMBRE!$E$11:$E$40,DICIEMBRE!$AM$11:$AM$40,_xlfn.XLOOKUP($A230&amp;$B230,DICIEMBRE!$BC$11:$BC$40&amp;DICIEMBRE!$BD$11:$BD$40,DICIEMBRE!$CL$11:$CL$40,"A"))/1%,"")</f>
        <v/>
      </c>
      <c r="DZ230" s="381" t="str">
        <f t="shared" si="9"/>
        <v>-</v>
      </c>
      <c r="EA230" s="381" t="str">
        <f t="shared" si="10"/>
        <v>-</v>
      </c>
      <c r="EB230" s="381" t="str">
        <f t="shared" si="11"/>
        <v>-</v>
      </c>
      <c r="EC230" s="381" t="str">
        <f t="shared" si="12"/>
        <v>-</v>
      </c>
      <c r="ED230" s="381" t="str">
        <f t="shared" si="13"/>
        <v>-</v>
      </c>
      <c r="EE230" s="381" t="str">
        <f t="shared" si="14"/>
        <v>-</v>
      </c>
      <c r="EF230" s="381" t="str">
        <f t="shared" si="15"/>
        <v>-</v>
      </c>
      <c r="EG230" s="381" t="str">
        <f t="shared" si="16"/>
        <v>-</v>
      </c>
      <c r="EH230" s="381" t="str">
        <f t="shared" si="17"/>
        <v>-</v>
      </c>
      <c r="EI230" s="188" t="str">
        <f t="shared" si="18"/>
        <v/>
      </c>
      <c r="EJ230" s="382"/>
      <c r="EK230" s="382"/>
      <c r="EL230" s="383"/>
      <c r="EM230" s="21"/>
      <c r="EN230" s="384">
        <f t="array" ref="EN230">IFERROR(_xlfn.XLOOKUP($A230&amp;$B230,MARZO!$D$11:$D$40&amp;MARZO!$E$11:$E$40,MARZO!$AK$11:$AK$40,_xlfn.XLOOKUP($A230&amp;$B230,MARZO!$BC$11:$BC$40&amp;MARZO!$BD$11:$BD$40,MARZO!$CJ$11:$CJ$40,"A")),"")</f>
        <v>0</v>
      </c>
      <c r="EO230" s="384">
        <f t="array" ref="EO230">IFERROR(_xlfn.XLOOKUP($A230&amp;$B230,ABRIL!$D$11:$D$40&amp;ABRIL!$E$11:$E$40,ABRIL!$AK$11:$AK$40,_xlfn.XLOOKUP($A230&amp;$B230,ABRIL!$BC$11:$BC$40&amp;ABRIL!$BD$11:$BD$40,ABRIL!$CJ$11:$CJ$40,"A")),"")</f>
        <v>0</v>
      </c>
      <c r="EP230" s="384">
        <f t="array" ref="EP230">IFERROR(_xlfn.XLOOKUP($A230&amp;$B230,'ABRIL 2'!$D$11:$D$40&amp;'ABRIL 2'!$E$11:$E$40,'ABRIL 2'!$AK$11:$AK$40,_xlfn.XLOOKUP($A230&amp;$B230,'ABRIL 2'!$BC$11:$BC$40&amp;'ABRIL 2'!$BD$11:$BD$40,'ABRIL 2'!$CJ$11:$CJ$40,"A")),"")</f>
        <v>0</v>
      </c>
      <c r="EQ230" s="384">
        <f t="array" ref="EQ230">IFERROR(_xlfn.XLOOKUP($A230&amp;$B230,MAYO!$D$11:$D$40&amp;MAYO!$E$11:$E$40,MAYO!$AK$11:$AK$40,_xlfn.XLOOKUP($A230&amp;$B230,MAYO!$BC$11:$BC$40&amp;MAYO!$BD$11:$BD$40,MAYO!$CJ$11:$CJ$40,"A")),"")</f>
        <v>0</v>
      </c>
      <c r="ER230" s="384">
        <f t="array" ref="ER230">IFERROR(_xlfn.XLOOKUP($A230&amp;$B230,'MAYO 2'!$D$11:$D$40&amp;'MAYO 2'!$E$11:$E$40,'MAYO 2'!$AK$11:$AK$40,_xlfn.XLOOKUP($A230&amp;$B230,'MAYO 2'!$BC$11:$BC$40&amp;'MAYO 2'!$BD$11:$BD$40,'MAYO 2'!$CJ$11:$CJ$40,"A")),"")</f>
        <v>0</v>
      </c>
      <c r="ES230" s="384">
        <f t="array" ref="ES230">IFERROR(_xlfn.XLOOKUP($A230&amp;$B230,JUNIO!$D$11:$D$40&amp;JUNIO!$E$11:$E$40,JUNIO!$AK$11:$AK$40,_xlfn.XLOOKUP($A230&amp;$B230,JUNIO!$BC$11:$BC$40&amp;JUNIO!$BD$11:$BD$40,JUNIO!$CJ$11:$CJ$40,"A")),"")</f>
        <v>0</v>
      </c>
      <c r="ET230" s="384">
        <f t="array" ref="ET230">IFERROR(_xlfn.XLOOKUP($A230&amp;$B230,'JUNIO 2'!$D$11:$D$40&amp;'JUNIO 2'!$E$11:$E$40,'JUNIO 2'!$AK$11:$AK$40,_xlfn.XLOOKUP($A230&amp;$B230,'JUNIO 2'!$BC$11:$BC$40&amp;'JUNIO 2'!$BD$11:$BD$40,'JUNIO 2'!$CJ$11:$CJ$40,"A")),"")</f>
        <v>0</v>
      </c>
      <c r="EU230" s="384">
        <f t="array" ref="EU230">IFERROR(_xlfn.XLOOKUP($A230&amp;$B230,JULIO!$D$11:$D$40&amp;JULIO!$E$11:$E$40,JULIO!$AK$11:$AK$40,_xlfn.XLOOKUP($A230&amp;$B230,JULIO!$BC$11:$BC$40&amp;JULIO!$BD$11:$BD$40,JULIO!$CJ$11:$CJ$40,"A")),"")</f>
        <v>0</v>
      </c>
      <c r="EV230" s="384">
        <f t="array" ref="EV230">IFERROR(_xlfn.XLOOKUP($A230&amp;$B230,'JULIO 2'!$D$11:$D$40&amp;'JULIO 2'!$E$11:$E$40,'JULIO 2'!$AK$11:$AK$40,_xlfn.XLOOKUP($A230&amp;$B230,'JULIO 2'!$BC$11:$BC$40&amp;'JULIO 2'!$BD$11:$BD$40,'JULIO 2'!$CJ$11:$CJ$40,"A")),"")</f>
        <v>0</v>
      </c>
      <c r="EW230" s="384">
        <f t="array" ref="EW230">IFERROR(_xlfn.XLOOKUP($A230&amp;$B230,AGOSTO!$D$11:$D$40&amp;AGOSTO!$E$11:$E$40,AGOSTO!$AK$11:$AK$40,_xlfn.XLOOKUP($A230&amp;$B230,AGOSTO!$BC$11:$BC$40&amp;AGOSTO!$BD$11:$BD$40,AGOSTO!$CJ$11:$CJ$40,"A")),"")</f>
        <v>0</v>
      </c>
      <c r="EX230" s="384">
        <f t="array" ref="EX230">IFERROR(_xlfn.XLOOKUP($A230&amp;$B230,'AGOSTO 2'!$D$11:$D$40&amp;'AGOSTO 2'!$E$11:$E$40,'AGOSTO 2'!$AK$11:$AK$40,_xlfn.XLOOKUP($A230&amp;$B230,'AGOSTO 2'!$BC$11:$BC$40&amp;'AGOSTO 2'!$BD$11:$BD$40,'AGOSTO 2'!$CJ$11:$CJ$40,"A")),"")</f>
        <v>0</v>
      </c>
      <c r="EY230" s="384">
        <f t="array" ref="EY230">IFERROR(_xlfn.XLOOKUP($A230&amp;$B230,SEPTIEMBRE!$D$11:$D$40&amp;SEPTIEMBRE!$E$11:$E$40,SEPTIEMBRE!$AK$11:$AK$40,_xlfn.XLOOKUP($A230&amp;$B230,SEPTIEMBRE!$BC$11:$BC$40&amp;SEPTIEMBRE!$BD$11:$BD$40,SEPTIEMBRE!$CJ$11:$CJ$40,"A")),"")</f>
        <v>0</v>
      </c>
      <c r="EZ230" s="384">
        <f t="array" ref="EZ230">IFERROR(_xlfn.XLOOKUP($A230&amp;$B230,'SEPTIEMBRE 2'!$D$11:$D$40&amp;'SEPTIEMBRE 2'!$E$11:$E$40,'SEPTIEMBRE 2'!$AK$11:$AK$40,_xlfn.XLOOKUP($A230&amp;$B230,'SEPTIEMBRE 2'!$BC$11:$BC$40&amp;'SEPTIEMBRE 2'!$BD$11:$BD$40,'SEPTIEMBRE 2'!$CJ$11:$CJ$40,"A")),"")</f>
        <v>0</v>
      </c>
      <c r="FA230" s="384">
        <f t="array" ref="FA230">IFERROR(_xlfn.XLOOKUP($A230&amp;$B230,'SEPTIEMBRE 3'!$D$11:$D$40&amp;'SEPTIEMBRE 3'!$E$11:$E$40,'SEPTIEMBRE 3'!$AK$11:$AK$40,_xlfn.XLOOKUP($A230&amp;$B230,'SEPTIEMBRE 3'!$BC$11:$BC$40&amp;'SEPTIEMBRE 3'!$BD$11:$BD$40,'SEPTIEMBRE 3'!$CJ$11:$CJ$40,"A")),"")</f>
        <v>0</v>
      </c>
      <c r="FB230" s="384">
        <f t="array" ref="FB230">IFERROR(_xlfn.XLOOKUP($A230&amp;$B230,OCTUBRE!$D$11:$D$40&amp;OCTUBRE!$E$11:$E$40,OCTUBRE!$AK$11:$AK$40,_xlfn.XLOOKUP($A230&amp;$B230,OCTUBRE!$BC$11:$BC$40&amp;OCTUBRE!$BD$11:$BD$40,OCTUBRE!$CJ$11:$CJ$40,"A")),"")</f>
        <v>0</v>
      </c>
      <c r="FC230" s="384">
        <f t="array" ref="FC230">IFERROR(_xlfn.XLOOKUP($A230&amp;$B230,'OCTUBRE 2'!$D$11:$D$40&amp;'OCTUBRE 2'!$E$11:$E$40,'OCTUBRE 2'!$AK$11:$AK$40,_xlfn.XLOOKUP($A230&amp;$B230,'OCTUBRE 2'!$BC$11:$BC$40&amp;'OCTUBRE 2'!$BD$11:$BD$40,'OCTUBRE 2'!$CJ$11:$CJ$40,"A")),"")</f>
        <v>0</v>
      </c>
      <c r="FD230" s="384">
        <f t="array" ref="FD230">IFERROR(_xlfn.XLOOKUP($A230&amp;$B230,NOVIEMBRE!$D$11:$D$40&amp;NOVIEMBRE!$E$11:$E$40,NOVIEMBRE!$AK$11:$AK$40,_xlfn.XLOOKUP($A230&amp;$B230,NOVIEMBRE!$BC$11:$BC$40&amp;NOVIEMBRE!$BD$11:$BD$40,NOVIEMBRE!$CJ$11:$CJ$40,"A")),"")</f>
        <v>0</v>
      </c>
      <c r="FE230" s="384">
        <f t="array" ref="FE230">IFERROR(_xlfn.XLOOKUP($A230&amp;$B230,'NOVIEMBRE 2'!$D$11:$D$40&amp;'NOVIEMBRE 2'!$E$11:$E$40,'NOVIEMBRE 2'!$AK$11:$AK$40,_xlfn.XLOOKUP($A230&amp;$B230,'NOVIEMBRE 2'!$BC$11:$BC$40&amp;'NOVIEMBRE 2'!$BD$11:$BD$40,'NOVIEMBRE 2'!$CJ$11:$CJ$40,"A")),"")</f>
        <v>0</v>
      </c>
      <c r="FF230" s="385">
        <f t="array" ref="FF230">IFERROR(_xlfn.XLOOKUP($A230&amp;$B230,DICIEMBRE!$D$11:$D$40&amp;DICIEMBRE!$E$11:$E$40,DICIEMBRE!$AK$11:$AK$40,_xlfn.XLOOKUP($A230&amp;$B230,DICIEMBRE!$BC$11:$BC$40&amp;DICIEMBRE!$BD$11:$BD$40,DICIEMBRE!$CJ$11:$CJ$40,"A")),"")</f>
        <v>0</v>
      </c>
      <c r="FG230" s="386" t="str">
        <f t="shared" si="19"/>
        <v/>
      </c>
      <c r="FH230" s="386" t="str">
        <f t="array" ref="FH230">IF(
 COUNT(DZ230:EH230)=0,
 "-",
 IF(
  COUNT(DZ230:EH230) &lt; COUNTA(DZ230:EH230),
  REPT("🟩", ROUND(COUNT(DZ230:EH230)/COUNTA(DZ230:EH230)*5, 0)) &amp;
  REPT("⬜", 5 - ROUND(COUNT(DZ230:EH230)/COUNTA(DZ230:EH230)*5, 0)),
  IF(
    AVERAGE(IF(DZ230:EH230&lt;&gt;"", DZ230:EH230, )) &gt;= 70, "🟩🟩🟩🟩🟩",
    IF(
      AVERAGE(IF(DZ230:EH230&lt;&gt;"",DZ230:EH230, )) &gt;= 56, "🟨🟨🟨🟨🟨",
      "🟥🟥🟥🟥🟥"
    )
  )
 )
)
</f>
        <v>-</v>
      </c>
    </row>
    <row r="231" ht="15.75" customHeight="1">
      <c r="A231" s="168"/>
      <c r="B231" s="169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1"/>
      <c r="N231" s="172" t="str">
        <f t="shared" si="1"/>
        <v/>
      </c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2" t="str">
        <f t="shared" si="2"/>
        <v/>
      </c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2" t="str">
        <f t="shared" si="3"/>
        <v/>
      </c>
      <c r="AM231" s="173"/>
      <c r="AN231" s="173"/>
      <c r="AO231" s="173"/>
      <c r="AP231" s="173"/>
      <c r="AQ231" s="173"/>
      <c r="AR231" s="173"/>
      <c r="AS231" s="173"/>
      <c r="AT231" s="173"/>
      <c r="AU231" s="173"/>
      <c r="AV231" s="171"/>
      <c r="AW231" s="171"/>
      <c r="AX231" s="172" t="str">
        <f t="shared" si="4"/>
        <v/>
      </c>
      <c r="AY231" s="173"/>
      <c r="AZ231" s="173"/>
      <c r="BA231" s="173"/>
      <c r="BB231" s="173"/>
      <c r="BC231" s="173"/>
      <c r="BD231" s="173"/>
      <c r="BE231" s="173"/>
      <c r="BF231" s="173"/>
      <c r="BG231" s="173"/>
      <c r="BH231" s="173"/>
      <c r="BI231" s="173"/>
      <c r="BJ231" s="172" t="str">
        <f t="shared" si="5"/>
        <v/>
      </c>
      <c r="BK231" s="173"/>
      <c r="BL231" s="173"/>
      <c r="BM231" s="173"/>
      <c r="BN231" s="173"/>
      <c r="BO231" s="173"/>
      <c r="BP231" s="173"/>
      <c r="BQ231" s="173"/>
      <c r="BR231" s="173"/>
      <c r="BS231" s="173"/>
      <c r="BT231" s="173"/>
      <c r="BU231" s="173"/>
      <c r="BV231" s="172" t="str">
        <f t="shared" si="6"/>
        <v/>
      </c>
      <c r="BW231" s="173"/>
      <c r="BX231" s="173"/>
      <c r="BY231" s="173"/>
      <c r="BZ231" s="171"/>
      <c r="CA231" s="171"/>
      <c r="CB231" s="171"/>
      <c r="CC231" s="171"/>
      <c r="CD231" s="171"/>
      <c r="CE231" s="171"/>
      <c r="CF231" s="171"/>
      <c r="CG231" s="171"/>
      <c r="CH231" s="172" t="str">
        <f t="shared" si="7"/>
        <v/>
      </c>
      <c r="CI231" s="171"/>
      <c r="CJ231" s="173"/>
      <c r="CK231" s="173"/>
      <c r="CL231" s="173"/>
      <c r="CM231" s="173"/>
      <c r="CN231" s="171"/>
      <c r="CO231" s="171"/>
      <c r="CP231" s="171"/>
      <c r="CQ231" s="173"/>
      <c r="CR231" s="171"/>
      <c r="CS231" s="171"/>
      <c r="CT231" s="172" t="str">
        <f t="shared" si="8"/>
        <v/>
      </c>
      <c r="CU231" s="172"/>
      <c r="CV231" s="172"/>
      <c r="CW231" s="172"/>
      <c r="CX231" s="172"/>
      <c r="CY231" s="172"/>
      <c r="CZ231" s="172"/>
      <c r="DA231" s="172"/>
      <c r="DB231" s="172"/>
      <c r="DC231" s="172"/>
      <c r="DD231" s="172"/>
      <c r="DE231" s="172"/>
      <c r="DF231" s="172"/>
      <c r="DG231" s="188" t="str">
        <f t="array" ref="DG231">IFERROR(_xlfn.XLOOKUP($A231&amp;B231,MARZO!$D$11:$D$40&amp;MARZO!$E$11:$E$40,MARZO!$AM$11:$AM$40,_xlfn.XLOOKUP($A231&amp;$B231,MARZO!$BC$11:$BC$40&amp;MARZO!$BD$11:$BD$40,MARZO!$CL$11:$CL$40,"A"))/1%,"")</f>
        <v/>
      </c>
      <c r="DH231" s="188" t="str">
        <f t="array" ref="DH231">IFERROR(_xlfn.XLOOKUP($A231&amp;$B231,ABRIL!$D$11:$D$40&amp;ABRIL!$E$11:$E$40,ABRIL!$AM$11:$AM$40,_xlfn.XLOOKUP($A231&amp;$B231,ABRIL!$BC$11:$BC$40&amp;ABRIL!$BD$11:$BD$40,ABRIL!$CL$11:$CL$40,"A"))/1%,"")</f>
        <v/>
      </c>
      <c r="DI231" s="188" t="str">
        <f t="array" ref="DI231">IFERROR(_xlfn.XLOOKUP($A231&amp;$B231,'ABRIL 2'!$D$11:$D$40&amp;'ABRIL 2'!$E$11:$E$40,'ABRIL 2'!$AM$11:$AM$40,_xlfn.XLOOKUP($A231&amp;$B231,'ABRIL 2'!$BC$11:$BC$40&amp;'ABRIL 2'!$BD$11:$BD$40,'ABRIL 2'!$CL$11:$CL$40,"A"))/1%,"")</f>
        <v/>
      </c>
      <c r="DJ231" s="188" t="str">
        <f t="array" ref="DJ231">IFERROR(_xlfn.XLOOKUP($A231&amp;$B231,MAYO!$D$11:$D$40&amp;MAYO!$E$11:$E$40,MAYO!$AM$11:$AM$40,_xlfn.XLOOKUP($A231&amp;$B231,MAYO!$BC$11:$BC$40&amp;MAYO!$BD$11:$BD$40,MAYO!$CL$11:$CL$40,"A"))/1%,"")</f>
        <v/>
      </c>
      <c r="DK231" s="188" t="str">
        <f t="array" ref="DK231">IFERROR(_xlfn.XLOOKUP($A231&amp;$B231,'MAYO 2'!$D$11:$D$40&amp;'MAYO 2'!$E$11:$E$40,'MAYO 2'!$AM$11:$AM$40,_xlfn.XLOOKUP($A231&amp;$B231,'MAYO 2'!$BC$11:$BC$40&amp;'MAYO 2'!$BD$11:$BD$40,'MAYO 2'!$CL$11:$CL$40,"A"))/1%,"")</f>
        <v/>
      </c>
      <c r="DL231" s="188" t="str">
        <f t="array" ref="DL231">IFERROR(_xlfn.XLOOKUP($A231&amp;$B231,JUNIO!$D$11:$D$40&amp;JUNIO!$E$11:$E$40,JUNIO!$AM$11:$AM$40,_xlfn.XLOOKUP($A231&amp;$B231,JUNIO!$BC$11:$BC$40&amp;JUNIO!$BD$11:$BD$40,JUNIO!$CL$11:$CL$40,"A"))/1%,"")</f>
        <v/>
      </c>
      <c r="DM231" s="188" t="str">
        <f t="array" ref="DM231">IFERROR(_xlfn.XLOOKUP($A231&amp;$B231,'JUNIO 2'!$D$11:$D$40&amp;'JUNIO 2'!$E$11:$E$40,'JUNIO 2'!$AM$11:$AM$40,_xlfn.XLOOKUP($A231&amp;$B231,'JUNIO 2'!$BC$11:$BC$40&amp;'JUNIO 2'!$BD$11:$BD$40,'JUNIO 2'!$CL$11:$CL$40,"A"))/1%,"")</f>
        <v/>
      </c>
      <c r="DN231" s="188" t="str">
        <f t="array" ref="DN231">IFERROR(_xlfn.XLOOKUP($A231&amp;$B231,JULIO!$D$11:$D$40&amp;JULIO!$E$11:$E$40,JULIO!$AM$11:$AM$40,_xlfn.XLOOKUP($A231&amp;$B231,JULIO!$BC$11:$BC$40&amp;JULIO!$BD$11:$BD$40,JULIO!$CL$11:$CL$40,"A"))/1%,"")</f>
        <v/>
      </c>
      <c r="DO231" s="188" t="str">
        <f t="array" ref="DO231">IFERROR(_xlfn.XLOOKUP($A231&amp;$B231,'JULIO 2'!$D$11:$D$40&amp;'JULIO 2'!$E$11:$E$40,'JULIO 2'!$AM$11:$AM$40,_xlfn.XLOOKUP($A231&amp;$B231,'JULIO 2'!$BC$11:$BC$40&amp;'JULIO 2'!$BD$11:$BD$40,'JULIO 2'!$CL$11:$CL$40,"A"))/1%,"")</f>
        <v/>
      </c>
      <c r="DP231" s="188" t="str">
        <f t="array" ref="DP231">IFERROR(_xlfn.XLOOKUP($A231&amp;$B231,AGOSTO!$D$11:$D$40&amp;AGOSTO!$E$11:$E$40,AGOSTO!$AM$11:$AM$40,_xlfn.XLOOKUP($A231&amp;$B231,AGOSTO!$BC$11:$BC$40&amp;AGOSTO!$BD$11:$BD$40,AGOSTO!$CL$11:$CL$40,"A"))/1%,"")</f>
        <v/>
      </c>
      <c r="DQ231" s="188" t="str">
        <f t="array" ref="DQ231">IFERROR(_xlfn.XLOOKUP($A231&amp;$B231,'AGOSTO 2'!$D$11:$D$40&amp;'AGOSTO 2'!$E$11:$E$40,'AGOSTO 2'!$AM$11:$AM$40,_xlfn.XLOOKUP($A231&amp;$B231,'AGOSTO 2'!$BC$11:$BC$40&amp;'AGOSTO 2'!$BD$11:$BD$40,'AGOSTO 2'!$CL$11:$CL$40,"A"))/1%,"")</f>
        <v/>
      </c>
      <c r="DR231" s="188" t="str">
        <f t="array" ref="DR231">IFERROR(_xlfn.XLOOKUP($A231&amp;$B231,SEPTIEMBRE!$D$11:$D$40&amp;SEPTIEMBRE!$E$11:$E$40,SEPTIEMBRE!$AM$11:$AM$40,_xlfn.XLOOKUP($A231&amp;$B231,SEPTIEMBRE!$BC$11:$BC$40&amp;SEPTIEMBRE!$BD$11:$BD$40,SEPTIEMBRE!$CL$11:$CL$40,"A"))/1%,"")</f>
        <v/>
      </c>
      <c r="DS231" s="188" t="str">
        <f t="array" ref="DS231">IFERROR(_xlfn.XLOOKUP($A231&amp;$B231,'SEPTIEMBRE 2'!$D$11:$D$40&amp;'SEPTIEMBRE 2'!$E$11:$E$40,'SEPTIEMBRE 2'!$AM$11:$AM$40,_xlfn.XLOOKUP($A231&amp;$B231,'SEPTIEMBRE 2'!$BC$11:$BC$40&amp;'SEPTIEMBRE 2'!$BD$11:$BD$40,'SEPTIEMBRE 2'!$CL$11:$CL$40,"A"))/1%,"")</f>
        <v/>
      </c>
      <c r="DT231" s="188" t="str">
        <f t="array" ref="DT231">IFERROR(_xlfn.XLOOKUP($A231&amp;$B231,'SEPTIEMBRE 3'!$D$11:$D$40&amp;'SEPTIEMBRE 3'!$E$11:$E$40,'SEPTIEMBRE 3'!$AM$11:$AM$40,_xlfn.XLOOKUP($A231&amp;$B231,'SEPTIEMBRE 3'!$BC$11:$BC$40&amp;'SEPTIEMBRE 3'!$BD$11:$BD$40,'SEPTIEMBRE 3'!$CL$11:$CL$40,"A"))/1%,"")</f>
        <v/>
      </c>
      <c r="DU231" s="188" t="str">
        <f t="array" ref="DU231">IFERROR(_xlfn.XLOOKUP($A231&amp;$B231,OCTUBRE!$D$11:$D$40&amp;OCTUBRE!$E$11:$E$40,OCTUBRE!$AM$11:$AM$40,_xlfn.XLOOKUP($A231&amp;$B231,OCTUBRE!$BC$11:$BC$40&amp;OCTUBRE!$BD$11:$BD$40,OCTUBRE!$CL$11:$CL$40,"A"))/1%,"")</f>
        <v/>
      </c>
      <c r="DV231" s="188" t="str">
        <f t="array" ref="DV231">IFERROR(_xlfn.XLOOKUP($A231&amp;$B231,'OCTUBRE 2'!$D$11:$D$40&amp;'OCTUBRE 2'!$E$11:$E$40,'OCTUBRE 2'!$AM$11:$AM$40,_xlfn.XLOOKUP($A231&amp;$B231,'OCTUBRE 2'!$BC$11:$BC$40&amp;'OCTUBRE 2'!$BD$11:$BD$40,'OCTUBRE 2'!$CL$11:$CL$40,"A"))/1%,"")</f>
        <v/>
      </c>
      <c r="DW231" s="188" t="str">
        <f t="array" ref="DW231">IFERROR(_xlfn.XLOOKUP($A231&amp;$B231,NOVIEMBRE!$D$11:$D$40&amp;NOVIEMBRE!$E$11:$E$40,NOVIEMBRE!$AM$11:$AM$40,_xlfn.XLOOKUP($A231&amp;$B231,NOVIEMBRE!$BC$11:$BC$40&amp;NOVIEMBRE!$BD$11:$BD$40,NOVIEMBRE!$CL$11:$CL$40,"A"))/1%,"")</f>
        <v/>
      </c>
      <c r="DX231" s="188" t="str">
        <f t="array" ref="DX231">IFERROR(_xlfn.XLOOKUP($A231&amp;$B231,'NOVIEMBRE 2'!$D$11:$D$40&amp;'NOVIEMBRE 2'!$E$11:$E$40,'NOVIEMBRE 2'!$AM$11:$AM$40,_xlfn.XLOOKUP($A231&amp;$B231,'NOVIEMBRE 2'!$BC$11:$BC$40&amp;'NOVIEMBRE 2'!$BD$11:$BD$40,'NOVIEMBRE 2'!$CL$11:$CL$40,"A"))/1%,"")</f>
        <v/>
      </c>
      <c r="DY231" s="188" t="str">
        <f t="array" ref="DY231">IFERROR(_xlfn.XLOOKUP($A231&amp;$B231,DICIEMBRE!$D$11:$D$40&amp;DICIEMBRE!$E$11:$E$40,DICIEMBRE!$AM$11:$AM$40,_xlfn.XLOOKUP($A231&amp;$B231,DICIEMBRE!$BC$11:$BC$40&amp;DICIEMBRE!$BD$11:$BD$40,DICIEMBRE!$CL$11:$CL$40,"A"))/1%,"")</f>
        <v/>
      </c>
      <c r="DZ231" s="381" t="str">
        <f t="shared" si="9"/>
        <v>-</v>
      </c>
      <c r="EA231" s="381" t="str">
        <f t="shared" si="10"/>
        <v>-</v>
      </c>
      <c r="EB231" s="381" t="str">
        <f t="shared" si="11"/>
        <v>-</v>
      </c>
      <c r="EC231" s="381" t="str">
        <f t="shared" si="12"/>
        <v>-</v>
      </c>
      <c r="ED231" s="381" t="str">
        <f t="shared" si="13"/>
        <v>-</v>
      </c>
      <c r="EE231" s="381" t="str">
        <f t="shared" si="14"/>
        <v>-</v>
      </c>
      <c r="EF231" s="381" t="str">
        <f t="shared" si="15"/>
        <v>-</v>
      </c>
      <c r="EG231" s="381" t="str">
        <f t="shared" si="16"/>
        <v>-</v>
      </c>
      <c r="EH231" s="381" t="str">
        <f t="shared" si="17"/>
        <v>-</v>
      </c>
      <c r="EI231" s="188" t="str">
        <f t="shared" si="18"/>
        <v/>
      </c>
      <c r="EJ231" s="382"/>
      <c r="EK231" s="382"/>
      <c r="EL231" s="383"/>
      <c r="EM231" s="21"/>
      <c r="EN231" s="384">
        <f t="array" ref="EN231">IFERROR(_xlfn.XLOOKUP($A231&amp;$B231,MARZO!$D$11:$D$40&amp;MARZO!$E$11:$E$40,MARZO!$AK$11:$AK$40,_xlfn.XLOOKUP($A231&amp;$B231,MARZO!$BC$11:$BC$40&amp;MARZO!$BD$11:$BD$40,MARZO!$CJ$11:$CJ$40,"A")),"")</f>
        <v>0</v>
      </c>
      <c r="EO231" s="384">
        <f t="array" ref="EO231">IFERROR(_xlfn.XLOOKUP($A231&amp;$B231,ABRIL!$D$11:$D$40&amp;ABRIL!$E$11:$E$40,ABRIL!$AK$11:$AK$40,_xlfn.XLOOKUP($A231&amp;$B231,ABRIL!$BC$11:$BC$40&amp;ABRIL!$BD$11:$BD$40,ABRIL!$CJ$11:$CJ$40,"A")),"")</f>
        <v>0</v>
      </c>
      <c r="EP231" s="384">
        <f t="array" ref="EP231">IFERROR(_xlfn.XLOOKUP($A231&amp;$B231,'ABRIL 2'!$D$11:$D$40&amp;'ABRIL 2'!$E$11:$E$40,'ABRIL 2'!$AK$11:$AK$40,_xlfn.XLOOKUP($A231&amp;$B231,'ABRIL 2'!$BC$11:$BC$40&amp;'ABRIL 2'!$BD$11:$BD$40,'ABRIL 2'!$CJ$11:$CJ$40,"A")),"")</f>
        <v>0</v>
      </c>
      <c r="EQ231" s="384">
        <f t="array" ref="EQ231">IFERROR(_xlfn.XLOOKUP($A231&amp;$B231,MAYO!$D$11:$D$40&amp;MAYO!$E$11:$E$40,MAYO!$AK$11:$AK$40,_xlfn.XLOOKUP($A231&amp;$B231,MAYO!$BC$11:$BC$40&amp;MAYO!$BD$11:$BD$40,MAYO!$CJ$11:$CJ$40,"A")),"")</f>
        <v>0</v>
      </c>
      <c r="ER231" s="384">
        <f t="array" ref="ER231">IFERROR(_xlfn.XLOOKUP($A231&amp;$B231,'MAYO 2'!$D$11:$D$40&amp;'MAYO 2'!$E$11:$E$40,'MAYO 2'!$AK$11:$AK$40,_xlfn.XLOOKUP($A231&amp;$B231,'MAYO 2'!$BC$11:$BC$40&amp;'MAYO 2'!$BD$11:$BD$40,'MAYO 2'!$CJ$11:$CJ$40,"A")),"")</f>
        <v>0</v>
      </c>
      <c r="ES231" s="384">
        <f t="array" ref="ES231">IFERROR(_xlfn.XLOOKUP($A231&amp;$B231,JUNIO!$D$11:$D$40&amp;JUNIO!$E$11:$E$40,JUNIO!$AK$11:$AK$40,_xlfn.XLOOKUP($A231&amp;$B231,JUNIO!$BC$11:$BC$40&amp;JUNIO!$BD$11:$BD$40,JUNIO!$CJ$11:$CJ$40,"A")),"")</f>
        <v>0</v>
      </c>
      <c r="ET231" s="384">
        <f t="array" ref="ET231">IFERROR(_xlfn.XLOOKUP($A231&amp;$B231,'JUNIO 2'!$D$11:$D$40&amp;'JUNIO 2'!$E$11:$E$40,'JUNIO 2'!$AK$11:$AK$40,_xlfn.XLOOKUP($A231&amp;$B231,'JUNIO 2'!$BC$11:$BC$40&amp;'JUNIO 2'!$BD$11:$BD$40,'JUNIO 2'!$CJ$11:$CJ$40,"A")),"")</f>
        <v>0</v>
      </c>
      <c r="EU231" s="384">
        <f t="array" ref="EU231">IFERROR(_xlfn.XLOOKUP($A231&amp;$B231,JULIO!$D$11:$D$40&amp;JULIO!$E$11:$E$40,JULIO!$AK$11:$AK$40,_xlfn.XLOOKUP($A231&amp;$B231,JULIO!$BC$11:$BC$40&amp;JULIO!$BD$11:$BD$40,JULIO!$CJ$11:$CJ$40,"A")),"")</f>
        <v>0</v>
      </c>
      <c r="EV231" s="384">
        <f t="array" ref="EV231">IFERROR(_xlfn.XLOOKUP($A231&amp;$B231,'JULIO 2'!$D$11:$D$40&amp;'JULIO 2'!$E$11:$E$40,'JULIO 2'!$AK$11:$AK$40,_xlfn.XLOOKUP($A231&amp;$B231,'JULIO 2'!$BC$11:$BC$40&amp;'JULIO 2'!$BD$11:$BD$40,'JULIO 2'!$CJ$11:$CJ$40,"A")),"")</f>
        <v>0</v>
      </c>
      <c r="EW231" s="384">
        <f t="array" ref="EW231">IFERROR(_xlfn.XLOOKUP($A231&amp;$B231,AGOSTO!$D$11:$D$40&amp;AGOSTO!$E$11:$E$40,AGOSTO!$AK$11:$AK$40,_xlfn.XLOOKUP($A231&amp;$B231,AGOSTO!$BC$11:$BC$40&amp;AGOSTO!$BD$11:$BD$40,AGOSTO!$CJ$11:$CJ$40,"A")),"")</f>
        <v>0</v>
      </c>
      <c r="EX231" s="384">
        <f t="array" ref="EX231">IFERROR(_xlfn.XLOOKUP($A231&amp;$B231,'AGOSTO 2'!$D$11:$D$40&amp;'AGOSTO 2'!$E$11:$E$40,'AGOSTO 2'!$AK$11:$AK$40,_xlfn.XLOOKUP($A231&amp;$B231,'AGOSTO 2'!$BC$11:$BC$40&amp;'AGOSTO 2'!$BD$11:$BD$40,'AGOSTO 2'!$CJ$11:$CJ$40,"A")),"")</f>
        <v>0</v>
      </c>
      <c r="EY231" s="384">
        <f t="array" ref="EY231">IFERROR(_xlfn.XLOOKUP($A231&amp;$B231,SEPTIEMBRE!$D$11:$D$40&amp;SEPTIEMBRE!$E$11:$E$40,SEPTIEMBRE!$AK$11:$AK$40,_xlfn.XLOOKUP($A231&amp;$B231,SEPTIEMBRE!$BC$11:$BC$40&amp;SEPTIEMBRE!$BD$11:$BD$40,SEPTIEMBRE!$CJ$11:$CJ$40,"A")),"")</f>
        <v>0</v>
      </c>
      <c r="EZ231" s="384">
        <f t="array" ref="EZ231">IFERROR(_xlfn.XLOOKUP($A231&amp;$B231,'SEPTIEMBRE 2'!$D$11:$D$40&amp;'SEPTIEMBRE 2'!$E$11:$E$40,'SEPTIEMBRE 2'!$AK$11:$AK$40,_xlfn.XLOOKUP($A231&amp;$B231,'SEPTIEMBRE 2'!$BC$11:$BC$40&amp;'SEPTIEMBRE 2'!$BD$11:$BD$40,'SEPTIEMBRE 2'!$CJ$11:$CJ$40,"A")),"")</f>
        <v>0</v>
      </c>
      <c r="FA231" s="384">
        <f t="array" ref="FA231">IFERROR(_xlfn.XLOOKUP($A231&amp;$B231,'SEPTIEMBRE 3'!$D$11:$D$40&amp;'SEPTIEMBRE 3'!$E$11:$E$40,'SEPTIEMBRE 3'!$AK$11:$AK$40,_xlfn.XLOOKUP($A231&amp;$B231,'SEPTIEMBRE 3'!$BC$11:$BC$40&amp;'SEPTIEMBRE 3'!$BD$11:$BD$40,'SEPTIEMBRE 3'!$CJ$11:$CJ$40,"A")),"")</f>
        <v>0</v>
      </c>
      <c r="FB231" s="384">
        <f t="array" ref="FB231">IFERROR(_xlfn.XLOOKUP($A231&amp;$B231,OCTUBRE!$D$11:$D$40&amp;OCTUBRE!$E$11:$E$40,OCTUBRE!$AK$11:$AK$40,_xlfn.XLOOKUP($A231&amp;$B231,OCTUBRE!$BC$11:$BC$40&amp;OCTUBRE!$BD$11:$BD$40,OCTUBRE!$CJ$11:$CJ$40,"A")),"")</f>
        <v>0</v>
      </c>
      <c r="FC231" s="384">
        <f t="array" ref="FC231">IFERROR(_xlfn.XLOOKUP($A231&amp;$B231,'OCTUBRE 2'!$D$11:$D$40&amp;'OCTUBRE 2'!$E$11:$E$40,'OCTUBRE 2'!$AK$11:$AK$40,_xlfn.XLOOKUP($A231&amp;$B231,'OCTUBRE 2'!$BC$11:$BC$40&amp;'OCTUBRE 2'!$BD$11:$BD$40,'OCTUBRE 2'!$CJ$11:$CJ$40,"A")),"")</f>
        <v>0</v>
      </c>
      <c r="FD231" s="384">
        <f t="array" ref="FD231">IFERROR(_xlfn.XLOOKUP($A231&amp;$B231,NOVIEMBRE!$D$11:$D$40&amp;NOVIEMBRE!$E$11:$E$40,NOVIEMBRE!$AK$11:$AK$40,_xlfn.XLOOKUP($A231&amp;$B231,NOVIEMBRE!$BC$11:$BC$40&amp;NOVIEMBRE!$BD$11:$BD$40,NOVIEMBRE!$CJ$11:$CJ$40,"A")),"")</f>
        <v>0</v>
      </c>
      <c r="FE231" s="384">
        <f t="array" ref="FE231">IFERROR(_xlfn.XLOOKUP($A231&amp;$B231,'NOVIEMBRE 2'!$D$11:$D$40&amp;'NOVIEMBRE 2'!$E$11:$E$40,'NOVIEMBRE 2'!$AK$11:$AK$40,_xlfn.XLOOKUP($A231&amp;$B231,'NOVIEMBRE 2'!$BC$11:$BC$40&amp;'NOVIEMBRE 2'!$BD$11:$BD$40,'NOVIEMBRE 2'!$CJ$11:$CJ$40,"A")),"")</f>
        <v>0</v>
      </c>
      <c r="FF231" s="385">
        <f t="array" ref="FF231">IFERROR(_xlfn.XLOOKUP($A231&amp;$B231,DICIEMBRE!$D$11:$D$40&amp;DICIEMBRE!$E$11:$E$40,DICIEMBRE!$AK$11:$AK$40,_xlfn.XLOOKUP($A231&amp;$B231,DICIEMBRE!$BC$11:$BC$40&amp;DICIEMBRE!$BD$11:$BD$40,DICIEMBRE!$CJ$11:$CJ$40,"A")),"")</f>
        <v>0</v>
      </c>
      <c r="FG231" s="386" t="str">
        <f t="shared" si="19"/>
        <v/>
      </c>
      <c r="FH231" s="386" t="str">
        <f t="array" ref="FH231">IF(
 COUNT(DZ231:EH231)=0,
 "-",
 IF(
  COUNT(DZ231:EH231) &lt; COUNTA(DZ231:EH231),
  REPT("🟩", ROUND(COUNT(DZ231:EH231)/COUNTA(DZ231:EH231)*5, 0)) &amp;
  REPT("⬜", 5 - ROUND(COUNT(DZ231:EH231)/COUNTA(DZ231:EH231)*5, 0)),
  IF(
    AVERAGE(IF(DZ231:EH231&lt;&gt;"", DZ231:EH231, )) &gt;= 70, "🟩🟩🟩🟩🟩",
    IF(
      AVERAGE(IF(DZ231:EH231&lt;&gt;"",DZ231:EH231, )) &gt;= 56, "🟨🟨🟨🟨🟨",
      "🟥🟥🟥🟥🟥"
    )
  )
 )
)
</f>
        <v>-</v>
      </c>
    </row>
    <row r="232" ht="15.75" customHeight="1">
      <c r="A232" s="168"/>
      <c r="B232" s="169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1"/>
      <c r="N232" s="172" t="str">
        <f t="shared" si="1"/>
        <v/>
      </c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2" t="str">
        <f t="shared" si="2"/>
        <v/>
      </c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2" t="str">
        <f t="shared" si="3"/>
        <v/>
      </c>
      <c r="AM232" s="173"/>
      <c r="AN232" s="173"/>
      <c r="AO232" s="173"/>
      <c r="AP232" s="173"/>
      <c r="AQ232" s="173"/>
      <c r="AR232" s="173"/>
      <c r="AS232" s="173"/>
      <c r="AT232" s="173"/>
      <c r="AU232" s="173"/>
      <c r="AV232" s="171"/>
      <c r="AW232" s="171"/>
      <c r="AX232" s="172" t="str">
        <f t="shared" si="4"/>
        <v/>
      </c>
      <c r="AY232" s="173"/>
      <c r="AZ232" s="173"/>
      <c r="BA232" s="173"/>
      <c r="BB232" s="173"/>
      <c r="BC232" s="173"/>
      <c r="BD232" s="173"/>
      <c r="BE232" s="173"/>
      <c r="BF232" s="173"/>
      <c r="BG232" s="173"/>
      <c r="BH232" s="173"/>
      <c r="BI232" s="173"/>
      <c r="BJ232" s="172" t="str">
        <f t="shared" si="5"/>
        <v/>
      </c>
      <c r="BK232" s="173"/>
      <c r="BL232" s="173"/>
      <c r="BM232" s="173"/>
      <c r="BN232" s="173"/>
      <c r="BO232" s="173"/>
      <c r="BP232" s="173"/>
      <c r="BQ232" s="173"/>
      <c r="BR232" s="173"/>
      <c r="BS232" s="173"/>
      <c r="BT232" s="173"/>
      <c r="BU232" s="173"/>
      <c r="BV232" s="172" t="str">
        <f t="shared" si="6"/>
        <v/>
      </c>
      <c r="BW232" s="173"/>
      <c r="BX232" s="173"/>
      <c r="BY232" s="173"/>
      <c r="BZ232" s="171"/>
      <c r="CA232" s="171"/>
      <c r="CB232" s="171"/>
      <c r="CC232" s="171"/>
      <c r="CD232" s="171"/>
      <c r="CE232" s="171"/>
      <c r="CF232" s="171"/>
      <c r="CG232" s="171"/>
      <c r="CH232" s="172" t="str">
        <f t="shared" si="7"/>
        <v/>
      </c>
      <c r="CI232" s="171"/>
      <c r="CJ232" s="173"/>
      <c r="CK232" s="173"/>
      <c r="CL232" s="173"/>
      <c r="CM232" s="173"/>
      <c r="CN232" s="171"/>
      <c r="CO232" s="171"/>
      <c r="CP232" s="171"/>
      <c r="CQ232" s="173"/>
      <c r="CR232" s="171"/>
      <c r="CS232" s="171"/>
      <c r="CT232" s="172" t="str">
        <f t="shared" si="8"/>
        <v/>
      </c>
      <c r="CU232" s="172"/>
      <c r="CV232" s="172"/>
      <c r="CW232" s="172"/>
      <c r="CX232" s="172"/>
      <c r="CY232" s="172"/>
      <c r="CZ232" s="172"/>
      <c r="DA232" s="172"/>
      <c r="DB232" s="172"/>
      <c r="DC232" s="172"/>
      <c r="DD232" s="172"/>
      <c r="DE232" s="172"/>
      <c r="DF232" s="172"/>
      <c r="DG232" s="188" t="str">
        <f t="array" ref="DG232">IFERROR(_xlfn.XLOOKUP($A232&amp;B232,MARZO!$D$11:$D$40&amp;MARZO!$E$11:$E$40,MARZO!$AM$11:$AM$40,_xlfn.XLOOKUP($A232&amp;$B232,MARZO!$BC$11:$BC$40&amp;MARZO!$BD$11:$BD$40,MARZO!$CL$11:$CL$40,"A"))/1%,"")</f>
        <v/>
      </c>
      <c r="DH232" s="188" t="str">
        <f t="array" ref="DH232">IFERROR(_xlfn.XLOOKUP($A232&amp;$B232,ABRIL!$D$11:$D$40&amp;ABRIL!$E$11:$E$40,ABRIL!$AM$11:$AM$40,_xlfn.XLOOKUP($A232&amp;$B232,ABRIL!$BC$11:$BC$40&amp;ABRIL!$BD$11:$BD$40,ABRIL!$CL$11:$CL$40,"A"))/1%,"")</f>
        <v/>
      </c>
      <c r="DI232" s="188" t="str">
        <f t="array" ref="DI232">IFERROR(_xlfn.XLOOKUP($A232&amp;$B232,'ABRIL 2'!$D$11:$D$40&amp;'ABRIL 2'!$E$11:$E$40,'ABRIL 2'!$AM$11:$AM$40,_xlfn.XLOOKUP($A232&amp;$B232,'ABRIL 2'!$BC$11:$BC$40&amp;'ABRIL 2'!$BD$11:$BD$40,'ABRIL 2'!$CL$11:$CL$40,"A"))/1%,"")</f>
        <v/>
      </c>
      <c r="DJ232" s="188" t="str">
        <f t="array" ref="DJ232">IFERROR(_xlfn.XLOOKUP($A232&amp;$B232,MAYO!$D$11:$D$40&amp;MAYO!$E$11:$E$40,MAYO!$AM$11:$AM$40,_xlfn.XLOOKUP($A232&amp;$B232,MAYO!$BC$11:$BC$40&amp;MAYO!$BD$11:$BD$40,MAYO!$CL$11:$CL$40,"A"))/1%,"")</f>
        <v/>
      </c>
      <c r="DK232" s="188" t="str">
        <f t="array" ref="DK232">IFERROR(_xlfn.XLOOKUP($A232&amp;$B232,'MAYO 2'!$D$11:$D$40&amp;'MAYO 2'!$E$11:$E$40,'MAYO 2'!$AM$11:$AM$40,_xlfn.XLOOKUP($A232&amp;$B232,'MAYO 2'!$BC$11:$BC$40&amp;'MAYO 2'!$BD$11:$BD$40,'MAYO 2'!$CL$11:$CL$40,"A"))/1%,"")</f>
        <v/>
      </c>
      <c r="DL232" s="188" t="str">
        <f t="array" ref="DL232">IFERROR(_xlfn.XLOOKUP($A232&amp;$B232,JUNIO!$D$11:$D$40&amp;JUNIO!$E$11:$E$40,JUNIO!$AM$11:$AM$40,_xlfn.XLOOKUP($A232&amp;$B232,JUNIO!$BC$11:$BC$40&amp;JUNIO!$BD$11:$BD$40,JUNIO!$CL$11:$CL$40,"A"))/1%,"")</f>
        <v/>
      </c>
      <c r="DM232" s="188" t="str">
        <f t="array" ref="DM232">IFERROR(_xlfn.XLOOKUP($A232&amp;$B232,'JUNIO 2'!$D$11:$D$40&amp;'JUNIO 2'!$E$11:$E$40,'JUNIO 2'!$AM$11:$AM$40,_xlfn.XLOOKUP($A232&amp;$B232,'JUNIO 2'!$BC$11:$BC$40&amp;'JUNIO 2'!$BD$11:$BD$40,'JUNIO 2'!$CL$11:$CL$40,"A"))/1%,"")</f>
        <v/>
      </c>
      <c r="DN232" s="188" t="str">
        <f t="array" ref="DN232">IFERROR(_xlfn.XLOOKUP($A232&amp;$B232,JULIO!$D$11:$D$40&amp;JULIO!$E$11:$E$40,JULIO!$AM$11:$AM$40,_xlfn.XLOOKUP($A232&amp;$B232,JULIO!$BC$11:$BC$40&amp;JULIO!$BD$11:$BD$40,JULIO!$CL$11:$CL$40,"A"))/1%,"")</f>
        <v/>
      </c>
      <c r="DO232" s="188" t="str">
        <f t="array" ref="DO232">IFERROR(_xlfn.XLOOKUP($A232&amp;$B232,'JULIO 2'!$D$11:$D$40&amp;'JULIO 2'!$E$11:$E$40,'JULIO 2'!$AM$11:$AM$40,_xlfn.XLOOKUP($A232&amp;$B232,'JULIO 2'!$BC$11:$BC$40&amp;'JULIO 2'!$BD$11:$BD$40,'JULIO 2'!$CL$11:$CL$40,"A"))/1%,"")</f>
        <v/>
      </c>
      <c r="DP232" s="188" t="str">
        <f t="array" ref="DP232">IFERROR(_xlfn.XLOOKUP($A232&amp;$B232,AGOSTO!$D$11:$D$40&amp;AGOSTO!$E$11:$E$40,AGOSTO!$AM$11:$AM$40,_xlfn.XLOOKUP($A232&amp;$B232,AGOSTO!$BC$11:$BC$40&amp;AGOSTO!$BD$11:$BD$40,AGOSTO!$CL$11:$CL$40,"A"))/1%,"")</f>
        <v/>
      </c>
      <c r="DQ232" s="188" t="str">
        <f t="array" ref="DQ232">IFERROR(_xlfn.XLOOKUP($A232&amp;$B232,'AGOSTO 2'!$D$11:$D$40&amp;'AGOSTO 2'!$E$11:$E$40,'AGOSTO 2'!$AM$11:$AM$40,_xlfn.XLOOKUP($A232&amp;$B232,'AGOSTO 2'!$BC$11:$BC$40&amp;'AGOSTO 2'!$BD$11:$BD$40,'AGOSTO 2'!$CL$11:$CL$40,"A"))/1%,"")</f>
        <v/>
      </c>
      <c r="DR232" s="188" t="str">
        <f t="array" ref="DR232">IFERROR(_xlfn.XLOOKUP($A232&amp;$B232,SEPTIEMBRE!$D$11:$D$40&amp;SEPTIEMBRE!$E$11:$E$40,SEPTIEMBRE!$AM$11:$AM$40,_xlfn.XLOOKUP($A232&amp;$B232,SEPTIEMBRE!$BC$11:$BC$40&amp;SEPTIEMBRE!$BD$11:$BD$40,SEPTIEMBRE!$CL$11:$CL$40,"A"))/1%,"")</f>
        <v/>
      </c>
      <c r="DS232" s="188" t="str">
        <f t="array" ref="DS232">IFERROR(_xlfn.XLOOKUP($A232&amp;$B232,'SEPTIEMBRE 2'!$D$11:$D$40&amp;'SEPTIEMBRE 2'!$E$11:$E$40,'SEPTIEMBRE 2'!$AM$11:$AM$40,_xlfn.XLOOKUP($A232&amp;$B232,'SEPTIEMBRE 2'!$BC$11:$BC$40&amp;'SEPTIEMBRE 2'!$BD$11:$BD$40,'SEPTIEMBRE 2'!$CL$11:$CL$40,"A"))/1%,"")</f>
        <v/>
      </c>
      <c r="DT232" s="188" t="str">
        <f t="array" ref="DT232">IFERROR(_xlfn.XLOOKUP($A232&amp;$B232,'SEPTIEMBRE 3'!$D$11:$D$40&amp;'SEPTIEMBRE 3'!$E$11:$E$40,'SEPTIEMBRE 3'!$AM$11:$AM$40,_xlfn.XLOOKUP($A232&amp;$B232,'SEPTIEMBRE 3'!$BC$11:$BC$40&amp;'SEPTIEMBRE 3'!$BD$11:$BD$40,'SEPTIEMBRE 3'!$CL$11:$CL$40,"A"))/1%,"")</f>
        <v/>
      </c>
      <c r="DU232" s="188" t="str">
        <f t="array" ref="DU232">IFERROR(_xlfn.XLOOKUP($A232&amp;$B232,OCTUBRE!$D$11:$D$40&amp;OCTUBRE!$E$11:$E$40,OCTUBRE!$AM$11:$AM$40,_xlfn.XLOOKUP($A232&amp;$B232,OCTUBRE!$BC$11:$BC$40&amp;OCTUBRE!$BD$11:$BD$40,OCTUBRE!$CL$11:$CL$40,"A"))/1%,"")</f>
        <v/>
      </c>
      <c r="DV232" s="188" t="str">
        <f t="array" ref="DV232">IFERROR(_xlfn.XLOOKUP($A232&amp;$B232,'OCTUBRE 2'!$D$11:$D$40&amp;'OCTUBRE 2'!$E$11:$E$40,'OCTUBRE 2'!$AM$11:$AM$40,_xlfn.XLOOKUP($A232&amp;$B232,'OCTUBRE 2'!$BC$11:$BC$40&amp;'OCTUBRE 2'!$BD$11:$BD$40,'OCTUBRE 2'!$CL$11:$CL$40,"A"))/1%,"")</f>
        <v/>
      </c>
      <c r="DW232" s="188" t="str">
        <f t="array" ref="DW232">IFERROR(_xlfn.XLOOKUP($A232&amp;$B232,NOVIEMBRE!$D$11:$D$40&amp;NOVIEMBRE!$E$11:$E$40,NOVIEMBRE!$AM$11:$AM$40,_xlfn.XLOOKUP($A232&amp;$B232,NOVIEMBRE!$BC$11:$BC$40&amp;NOVIEMBRE!$BD$11:$BD$40,NOVIEMBRE!$CL$11:$CL$40,"A"))/1%,"")</f>
        <v/>
      </c>
      <c r="DX232" s="188" t="str">
        <f t="array" ref="DX232">IFERROR(_xlfn.XLOOKUP($A232&amp;$B232,'NOVIEMBRE 2'!$D$11:$D$40&amp;'NOVIEMBRE 2'!$E$11:$E$40,'NOVIEMBRE 2'!$AM$11:$AM$40,_xlfn.XLOOKUP($A232&amp;$B232,'NOVIEMBRE 2'!$BC$11:$BC$40&amp;'NOVIEMBRE 2'!$BD$11:$BD$40,'NOVIEMBRE 2'!$CL$11:$CL$40,"A"))/1%,"")</f>
        <v/>
      </c>
      <c r="DY232" s="188" t="str">
        <f t="array" ref="DY232">IFERROR(_xlfn.XLOOKUP($A232&amp;$B232,DICIEMBRE!$D$11:$D$40&amp;DICIEMBRE!$E$11:$E$40,DICIEMBRE!$AM$11:$AM$40,_xlfn.XLOOKUP($A232&amp;$B232,DICIEMBRE!$BC$11:$BC$40&amp;DICIEMBRE!$BD$11:$BD$40,DICIEMBRE!$CL$11:$CL$40,"A"))/1%,"")</f>
        <v/>
      </c>
      <c r="DZ232" s="381" t="str">
        <f t="shared" si="9"/>
        <v>-</v>
      </c>
      <c r="EA232" s="381" t="str">
        <f t="shared" si="10"/>
        <v>-</v>
      </c>
      <c r="EB232" s="381" t="str">
        <f t="shared" si="11"/>
        <v>-</v>
      </c>
      <c r="EC232" s="381" t="str">
        <f t="shared" si="12"/>
        <v>-</v>
      </c>
      <c r="ED232" s="381" t="str">
        <f t="shared" si="13"/>
        <v>-</v>
      </c>
      <c r="EE232" s="381" t="str">
        <f t="shared" si="14"/>
        <v>-</v>
      </c>
      <c r="EF232" s="381" t="str">
        <f t="shared" si="15"/>
        <v>-</v>
      </c>
      <c r="EG232" s="381" t="str">
        <f t="shared" si="16"/>
        <v>-</v>
      </c>
      <c r="EH232" s="381" t="str">
        <f t="shared" si="17"/>
        <v>-</v>
      </c>
      <c r="EI232" s="188" t="str">
        <f t="shared" si="18"/>
        <v/>
      </c>
      <c r="EJ232" s="382"/>
      <c r="EK232" s="382"/>
      <c r="EL232" s="383"/>
      <c r="EM232" s="21"/>
      <c r="EN232" s="384">
        <f t="array" ref="EN232">IFERROR(_xlfn.XLOOKUP($A232&amp;$B232,MARZO!$D$11:$D$40&amp;MARZO!$E$11:$E$40,MARZO!$AK$11:$AK$40,_xlfn.XLOOKUP($A232&amp;$B232,MARZO!$BC$11:$BC$40&amp;MARZO!$BD$11:$BD$40,MARZO!$CJ$11:$CJ$40,"A")),"")</f>
        <v>0</v>
      </c>
      <c r="EO232" s="384">
        <f t="array" ref="EO232">IFERROR(_xlfn.XLOOKUP($A232&amp;$B232,ABRIL!$D$11:$D$40&amp;ABRIL!$E$11:$E$40,ABRIL!$AK$11:$AK$40,_xlfn.XLOOKUP($A232&amp;$B232,ABRIL!$BC$11:$BC$40&amp;ABRIL!$BD$11:$BD$40,ABRIL!$CJ$11:$CJ$40,"A")),"")</f>
        <v>0</v>
      </c>
      <c r="EP232" s="384">
        <f t="array" ref="EP232">IFERROR(_xlfn.XLOOKUP($A232&amp;$B232,'ABRIL 2'!$D$11:$D$40&amp;'ABRIL 2'!$E$11:$E$40,'ABRIL 2'!$AK$11:$AK$40,_xlfn.XLOOKUP($A232&amp;$B232,'ABRIL 2'!$BC$11:$BC$40&amp;'ABRIL 2'!$BD$11:$BD$40,'ABRIL 2'!$CJ$11:$CJ$40,"A")),"")</f>
        <v>0</v>
      </c>
      <c r="EQ232" s="384">
        <f t="array" ref="EQ232">IFERROR(_xlfn.XLOOKUP($A232&amp;$B232,MAYO!$D$11:$D$40&amp;MAYO!$E$11:$E$40,MAYO!$AK$11:$AK$40,_xlfn.XLOOKUP($A232&amp;$B232,MAYO!$BC$11:$BC$40&amp;MAYO!$BD$11:$BD$40,MAYO!$CJ$11:$CJ$40,"A")),"")</f>
        <v>0</v>
      </c>
      <c r="ER232" s="384">
        <f t="array" ref="ER232">IFERROR(_xlfn.XLOOKUP($A232&amp;$B232,'MAYO 2'!$D$11:$D$40&amp;'MAYO 2'!$E$11:$E$40,'MAYO 2'!$AK$11:$AK$40,_xlfn.XLOOKUP($A232&amp;$B232,'MAYO 2'!$BC$11:$BC$40&amp;'MAYO 2'!$BD$11:$BD$40,'MAYO 2'!$CJ$11:$CJ$40,"A")),"")</f>
        <v>0</v>
      </c>
      <c r="ES232" s="384">
        <f t="array" ref="ES232">IFERROR(_xlfn.XLOOKUP($A232&amp;$B232,JUNIO!$D$11:$D$40&amp;JUNIO!$E$11:$E$40,JUNIO!$AK$11:$AK$40,_xlfn.XLOOKUP($A232&amp;$B232,JUNIO!$BC$11:$BC$40&amp;JUNIO!$BD$11:$BD$40,JUNIO!$CJ$11:$CJ$40,"A")),"")</f>
        <v>0</v>
      </c>
      <c r="ET232" s="384">
        <f t="array" ref="ET232">IFERROR(_xlfn.XLOOKUP($A232&amp;$B232,'JUNIO 2'!$D$11:$D$40&amp;'JUNIO 2'!$E$11:$E$40,'JUNIO 2'!$AK$11:$AK$40,_xlfn.XLOOKUP($A232&amp;$B232,'JUNIO 2'!$BC$11:$BC$40&amp;'JUNIO 2'!$BD$11:$BD$40,'JUNIO 2'!$CJ$11:$CJ$40,"A")),"")</f>
        <v>0</v>
      </c>
      <c r="EU232" s="384">
        <f t="array" ref="EU232">IFERROR(_xlfn.XLOOKUP($A232&amp;$B232,JULIO!$D$11:$D$40&amp;JULIO!$E$11:$E$40,JULIO!$AK$11:$AK$40,_xlfn.XLOOKUP($A232&amp;$B232,JULIO!$BC$11:$BC$40&amp;JULIO!$BD$11:$BD$40,JULIO!$CJ$11:$CJ$40,"A")),"")</f>
        <v>0</v>
      </c>
      <c r="EV232" s="384">
        <f t="array" ref="EV232">IFERROR(_xlfn.XLOOKUP($A232&amp;$B232,'JULIO 2'!$D$11:$D$40&amp;'JULIO 2'!$E$11:$E$40,'JULIO 2'!$AK$11:$AK$40,_xlfn.XLOOKUP($A232&amp;$B232,'JULIO 2'!$BC$11:$BC$40&amp;'JULIO 2'!$BD$11:$BD$40,'JULIO 2'!$CJ$11:$CJ$40,"A")),"")</f>
        <v>0</v>
      </c>
      <c r="EW232" s="384">
        <f t="array" ref="EW232">IFERROR(_xlfn.XLOOKUP($A232&amp;$B232,AGOSTO!$D$11:$D$40&amp;AGOSTO!$E$11:$E$40,AGOSTO!$AK$11:$AK$40,_xlfn.XLOOKUP($A232&amp;$B232,AGOSTO!$BC$11:$BC$40&amp;AGOSTO!$BD$11:$BD$40,AGOSTO!$CJ$11:$CJ$40,"A")),"")</f>
        <v>0</v>
      </c>
      <c r="EX232" s="384">
        <f t="array" ref="EX232">IFERROR(_xlfn.XLOOKUP($A232&amp;$B232,'AGOSTO 2'!$D$11:$D$40&amp;'AGOSTO 2'!$E$11:$E$40,'AGOSTO 2'!$AK$11:$AK$40,_xlfn.XLOOKUP($A232&amp;$B232,'AGOSTO 2'!$BC$11:$BC$40&amp;'AGOSTO 2'!$BD$11:$BD$40,'AGOSTO 2'!$CJ$11:$CJ$40,"A")),"")</f>
        <v>0</v>
      </c>
      <c r="EY232" s="384">
        <f t="array" ref="EY232">IFERROR(_xlfn.XLOOKUP($A232&amp;$B232,SEPTIEMBRE!$D$11:$D$40&amp;SEPTIEMBRE!$E$11:$E$40,SEPTIEMBRE!$AK$11:$AK$40,_xlfn.XLOOKUP($A232&amp;$B232,SEPTIEMBRE!$BC$11:$BC$40&amp;SEPTIEMBRE!$BD$11:$BD$40,SEPTIEMBRE!$CJ$11:$CJ$40,"A")),"")</f>
        <v>0</v>
      </c>
      <c r="EZ232" s="384">
        <f t="array" ref="EZ232">IFERROR(_xlfn.XLOOKUP($A232&amp;$B232,'SEPTIEMBRE 2'!$D$11:$D$40&amp;'SEPTIEMBRE 2'!$E$11:$E$40,'SEPTIEMBRE 2'!$AK$11:$AK$40,_xlfn.XLOOKUP($A232&amp;$B232,'SEPTIEMBRE 2'!$BC$11:$BC$40&amp;'SEPTIEMBRE 2'!$BD$11:$BD$40,'SEPTIEMBRE 2'!$CJ$11:$CJ$40,"A")),"")</f>
        <v>0</v>
      </c>
      <c r="FA232" s="384">
        <f t="array" ref="FA232">IFERROR(_xlfn.XLOOKUP($A232&amp;$B232,'SEPTIEMBRE 3'!$D$11:$D$40&amp;'SEPTIEMBRE 3'!$E$11:$E$40,'SEPTIEMBRE 3'!$AK$11:$AK$40,_xlfn.XLOOKUP($A232&amp;$B232,'SEPTIEMBRE 3'!$BC$11:$BC$40&amp;'SEPTIEMBRE 3'!$BD$11:$BD$40,'SEPTIEMBRE 3'!$CJ$11:$CJ$40,"A")),"")</f>
        <v>0</v>
      </c>
      <c r="FB232" s="384">
        <f t="array" ref="FB232">IFERROR(_xlfn.XLOOKUP($A232&amp;$B232,OCTUBRE!$D$11:$D$40&amp;OCTUBRE!$E$11:$E$40,OCTUBRE!$AK$11:$AK$40,_xlfn.XLOOKUP($A232&amp;$B232,OCTUBRE!$BC$11:$BC$40&amp;OCTUBRE!$BD$11:$BD$40,OCTUBRE!$CJ$11:$CJ$40,"A")),"")</f>
        <v>0</v>
      </c>
      <c r="FC232" s="384">
        <f t="array" ref="FC232">IFERROR(_xlfn.XLOOKUP($A232&amp;$B232,'OCTUBRE 2'!$D$11:$D$40&amp;'OCTUBRE 2'!$E$11:$E$40,'OCTUBRE 2'!$AK$11:$AK$40,_xlfn.XLOOKUP($A232&amp;$B232,'OCTUBRE 2'!$BC$11:$BC$40&amp;'OCTUBRE 2'!$BD$11:$BD$40,'OCTUBRE 2'!$CJ$11:$CJ$40,"A")),"")</f>
        <v>0</v>
      </c>
      <c r="FD232" s="384">
        <f t="array" ref="FD232">IFERROR(_xlfn.XLOOKUP($A232&amp;$B232,NOVIEMBRE!$D$11:$D$40&amp;NOVIEMBRE!$E$11:$E$40,NOVIEMBRE!$AK$11:$AK$40,_xlfn.XLOOKUP($A232&amp;$B232,NOVIEMBRE!$BC$11:$BC$40&amp;NOVIEMBRE!$BD$11:$BD$40,NOVIEMBRE!$CJ$11:$CJ$40,"A")),"")</f>
        <v>0</v>
      </c>
      <c r="FE232" s="384">
        <f t="array" ref="FE232">IFERROR(_xlfn.XLOOKUP($A232&amp;$B232,'NOVIEMBRE 2'!$D$11:$D$40&amp;'NOVIEMBRE 2'!$E$11:$E$40,'NOVIEMBRE 2'!$AK$11:$AK$40,_xlfn.XLOOKUP($A232&amp;$B232,'NOVIEMBRE 2'!$BC$11:$BC$40&amp;'NOVIEMBRE 2'!$BD$11:$BD$40,'NOVIEMBRE 2'!$CJ$11:$CJ$40,"A")),"")</f>
        <v>0</v>
      </c>
      <c r="FF232" s="385">
        <f t="array" ref="FF232">IFERROR(_xlfn.XLOOKUP($A232&amp;$B232,DICIEMBRE!$D$11:$D$40&amp;DICIEMBRE!$E$11:$E$40,DICIEMBRE!$AK$11:$AK$40,_xlfn.XLOOKUP($A232&amp;$B232,DICIEMBRE!$BC$11:$BC$40&amp;DICIEMBRE!$BD$11:$BD$40,DICIEMBRE!$CJ$11:$CJ$40,"A")),"")</f>
        <v>0</v>
      </c>
      <c r="FG232" s="386" t="str">
        <f t="shared" si="19"/>
        <v/>
      </c>
      <c r="FH232" s="386" t="str">
        <f t="array" ref="FH232">IF(
 COUNT(DZ232:EH232)=0,
 "-",
 IF(
  COUNT(DZ232:EH232) &lt; COUNTA(DZ232:EH232),
  REPT("🟩", ROUND(COUNT(DZ232:EH232)/COUNTA(DZ232:EH232)*5, 0)) &amp;
  REPT("⬜", 5 - ROUND(COUNT(DZ232:EH232)/COUNTA(DZ232:EH232)*5, 0)),
  IF(
    AVERAGE(IF(DZ232:EH232&lt;&gt;"", DZ232:EH232, )) &gt;= 70, "🟩🟩🟩🟩🟩",
    IF(
      AVERAGE(IF(DZ232:EH232&lt;&gt;"",DZ232:EH232, )) &gt;= 56, "🟨🟨🟨🟨🟨",
      "🟥🟥🟥🟥🟥"
    )
  )
 )
)
</f>
        <v>-</v>
      </c>
    </row>
    <row r="233" ht="15.75" customHeight="1">
      <c r="A233" s="168"/>
      <c r="B233" s="169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1"/>
      <c r="N233" s="172" t="str">
        <f t="shared" si="1"/>
        <v/>
      </c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2" t="str">
        <f t="shared" si="2"/>
        <v/>
      </c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2" t="str">
        <f t="shared" si="3"/>
        <v/>
      </c>
      <c r="AM233" s="173"/>
      <c r="AN233" s="173"/>
      <c r="AO233" s="173"/>
      <c r="AP233" s="173"/>
      <c r="AQ233" s="173"/>
      <c r="AR233" s="173"/>
      <c r="AS233" s="173"/>
      <c r="AT233" s="173"/>
      <c r="AU233" s="173"/>
      <c r="AV233" s="171"/>
      <c r="AW233" s="171"/>
      <c r="AX233" s="172" t="str">
        <f t="shared" si="4"/>
        <v/>
      </c>
      <c r="AY233" s="173"/>
      <c r="AZ233" s="173"/>
      <c r="BA233" s="173"/>
      <c r="BB233" s="173"/>
      <c r="BC233" s="173"/>
      <c r="BD233" s="173"/>
      <c r="BE233" s="173"/>
      <c r="BF233" s="173"/>
      <c r="BG233" s="173"/>
      <c r="BH233" s="173"/>
      <c r="BI233" s="173"/>
      <c r="BJ233" s="172" t="str">
        <f t="shared" si="5"/>
        <v/>
      </c>
      <c r="BK233" s="173"/>
      <c r="BL233" s="173"/>
      <c r="BM233" s="173"/>
      <c r="BN233" s="173"/>
      <c r="BO233" s="173"/>
      <c r="BP233" s="173"/>
      <c r="BQ233" s="173"/>
      <c r="BR233" s="173"/>
      <c r="BS233" s="173"/>
      <c r="BT233" s="173"/>
      <c r="BU233" s="173"/>
      <c r="BV233" s="172" t="str">
        <f t="shared" si="6"/>
        <v/>
      </c>
      <c r="BW233" s="173"/>
      <c r="BX233" s="173"/>
      <c r="BY233" s="173"/>
      <c r="BZ233" s="171"/>
      <c r="CA233" s="171"/>
      <c r="CB233" s="171"/>
      <c r="CC233" s="171"/>
      <c r="CD233" s="171"/>
      <c r="CE233" s="171"/>
      <c r="CF233" s="171"/>
      <c r="CG233" s="171"/>
      <c r="CH233" s="172" t="str">
        <f t="shared" si="7"/>
        <v/>
      </c>
      <c r="CI233" s="171"/>
      <c r="CJ233" s="173"/>
      <c r="CK233" s="173"/>
      <c r="CL233" s="173"/>
      <c r="CM233" s="173"/>
      <c r="CN233" s="171"/>
      <c r="CO233" s="171"/>
      <c r="CP233" s="171"/>
      <c r="CQ233" s="173"/>
      <c r="CR233" s="171"/>
      <c r="CS233" s="171"/>
      <c r="CT233" s="172" t="str">
        <f t="shared" si="8"/>
        <v/>
      </c>
      <c r="CU233" s="172"/>
      <c r="CV233" s="172"/>
      <c r="CW233" s="172"/>
      <c r="CX233" s="172"/>
      <c r="CY233" s="172"/>
      <c r="CZ233" s="172"/>
      <c r="DA233" s="172"/>
      <c r="DB233" s="172"/>
      <c r="DC233" s="172"/>
      <c r="DD233" s="172"/>
      <c r="DE233" s="172"/>
      <c r="DF233" s="172"/>
      <c r="DG233" s="188" t="str">
        <f t="array" ref="DG233">IFERROR(_xlfn.XLOOKUP($A233&amp;B233,MARZO!$D$11:$D$40&amp;MARZO!$E$11:$E$40,MARZO!$AM$11:$AM$40,_xlfn.XLOOKUP($A233&amp;$B233,MARZO!$BC$11:$BC$40&amp;MARZO!$BD$11:$BD$40,MARZO!$CL$11:$CL$40,"A"))/1%,"")</f>
        <v/>
      </c>
      <c r="DH233" s="188" t="str">
        <f t="array" ref="DH233">IFERROR(_xlfn.XLOOKUP($A233&amp;$B233,ABRIL!$D$11:$D$40&amp;ABRIL!$E$11:$E$40,ABRIL!$AM$11:$AM$40,_xlfn.XLOOKUP($A233&amp;$B233,ABRIL!$BC$11:$BC$40&amp;ABRIL!$BD$11:$BD$40,ABRIL!$CL$11:$CL$40,"A"))/1%,"")</f>
        <v/>
      </c>
      <c r="DI233" s="188" t="str">
        <f t="array" ref="DI233">IFERROR(_xlfn.XLOOKUP($A233&amp;$B233,'ABRIL 2'!$D$11:$D$40&amp;'ABRIL 2'!$E$11:$E$40,'ABRIL 2'!$AM$11:$AM$40,_xlfn.XLOOKUP($A233&amp;$B233,'ABRIL 2'!$BC$11:$BC$40&amp;'ABRIL 2'!$BD$11:$BD$40,'ABRIL 2'!$CL$11:$CL$40,"A"))/1%,"")</f>
        <v/>
      </c>
      <c r="DJ233" s="188" t="str">
        <f t="array" ref="DJ233">IFERROR(_xlfn.XLOOKUP($A233&amp;$B233,MAYO!$D$11:$D$40&amp;MAYO!$E$11:$E$40,MAYO!$AM$11:$AM$40,_xlfn.XLOOKUP($A233&amp;$B233,MAYO!$BC$11:$BC$40&amp;MAYO!$BD$11:$BD$40,MAYO!$CL$11:$CL$40,"A"))/1%,"")</f>
        <v/>
      </c>
      <c r="DK233" s="188" t="str">
        <f t="array" ref="DK233">IFERROR(_xlfn.XLOOKUP($A233&amp;$B233,'MAYO 2'!$D$11:$D$40&amp;'MAYO 2'!$E$11:$E$40,'MAYO 2'!$AM$11:$AM$40,_xlfn.XLOOKUP($A233&amp;$B233,'MAYO 2'!$BC$11:$BC$40&amp;'MAYO 2'!$BD$11:$BD$40,'MAYO 2'!$CL$11:$CL$40,"A"))/1%,"")</f>
        <v/>
      </c>
      <c r="DL233" s="188" t="str">
        <f t="array" ref="DL233">IFERROR(_xlfn.XLOOKUP($A233&amp;$B233,JUNIO!$D$11:$D$40&amp;JUNIO!$E$11:$E$40,JUNIO!$AM$11:$AM$40,_xlfn.XLOOKUP($A233&amp;$B233,JUNIO!$BC$11:$BC$40&amp;JUNIO!$BD$11:$BD$40,JUNIO!$CL$11:$CL$40,"A"))/1%,"")</f>
        <v/>
      </c>
      <c r="DM233" s="188" t="str">
        <f t="array" ref="DM233">IFERROR(_xlfn.XLOOKUP($A233&amp;$B233,'JUNIO 2'!$D$11:$D$40&amp;'JUNIO 2'!$E$11:$E$40,'JUNIO 2'!$AM$11:$AM$40,_xlfn.XLOOKUP($A233&amp;$B233,'JUNIO 2'!$BC$11:$BC$40&amp;'JUNIO 2'!$BD$11:$BD$40,'JUNIO 2'!$CL$11:$CL$40,"A"))/1%,"")</f>
        <v/>
      </c>
      <c r="DN233" s="188" t="str">
        <f t="array" ref="DN233">IFERROR(_xlfn.XLOOKUP($A233&amp;$B233,JULIO!$D$11:$D$40&amp;JULIO!$E$11:$E$40,JULIO!$AM$11:$AM$40,_xlfn.XLOOKUP($A233&amp;$B233,JULIO!$BC$11:$BC$40&amp;JULIO!$BD$11:$BD$40,JULIO!$CL$11:$CL$40,"A"))/1%,"")</f>
        <v/>
      </c>
      <c r="DO233" s="188" t="str">
        <f t="array" ref="DO233">IFERROR(_xlfn.XLOOKUP($A233&amp;$B233,'JULIO 2'!$D$11:$D$40&amp;'JULIO 2'!$E$11:$E$40,'JULIO 2'!$AM$11:$AM$40,_xlfn.XLOOKUP($A233&amp;$B233,'JULIO 2'!$BC$11:$BC$40&amp;'JULIO 2'!$BD$11:$BD$40,'JULIO 2'!$CL$11:$CL$40,"A"))/1%,"")</f>
        <v/>
      </c>
      <c r="DP233" s="188" t="str">
        <f t="array" ref="DP233">IFERROR(_xlfn.XLOOKUP($A233&amp;$B233,AGOSTO!$D$11:$D$40&amp;AGOSTO!$E$11:$E$40,AGOSTO!$AM$11:$AM$40,_xlfn.XLOOKUP($A233&amp;$B233,AGOSTO!$BC$11:$BC$40&amp;AGOSTO!$BD$11:$BD$40,AGOSTO!$CL$11:$CL$40,"A"))/1%,"")</f>
        <v/>
      </c>
      <c r="DQ233" s="188" t="str">
        <f t="array" ref="DQ233">IFERROR(_xlfn.XLOOKUP($A233&amp;$B233,'AGOSTO 2'!$D$11:$D$40&amp;'AGOSTO 2'!$E$11:$E$40,'AGOSTO 2'!$AM$11:$AM$40,_xlfn.XLOOKUP($A233&amp;$B233,'AGOSTO 2'!$BC$11:$BC$40&amp;'AGOSTO 2'!$BD$11:$BD$40,'AGOSTO 2'!$CL$11:$CL$40,"A"))/1%,"")</f>
        <v/>
      </c>
      <c r="DR233" s="188" t="str">
        <f t="array" ref="DR233">IFERROR(_xlfn.XLOOKUP($A233&amp;$B233,SEPTIEMBRE!$D$11:$D$40&amp;SEPTIEMBRE!$E$11:$E$40,SEPTIEMBRE!$AM$11:$AM$40,_xlfn.XLOOKUP($A233&amp;$B233,SEPTIEMBRE!$BC$11:$BC$40&amp;SEPTIEMBRE!$BD$11:$BD$40,SEPTIEMBRE!$CL$11:$CL$40,"A"))/1%,"")</f>
        <v/>
      </c>
      <c r="DS233" s="188" t="str">
        <f t="array" ref="DS233">IFERROR(_xlfn.XLOOKUP($A233&amp;$B233,'SEPTIEMBRE 2'!$D$11:$D$40&amp;'SEPTIEMBRE 2'!$E$11:$E$40,'SEPTIEMBRE 2'!$AM$11:$AM$40,_xlfn.XLOOKUP($A233&amp;$B233,'SEPTIEMBRE 2'!$BC$11:$BC$40&amp;'SEPTIEMBRE 2'!$BD$11:$BD$40,'SEPTIEMBRE 2'!$CL$11:$CL$40,"A"))/1%,"")</f>
        <v/>
      </c>
      <c r="DT233" s="188" t="str">
        <f t="array" ref="DT233">IFERROR(_xlfn.XLOOKUP($A233&amp;$B233,'SEPTIEMBRE 3'!$D$11:$D$40&amp;'SEPTIEMBRE 3'!$E$11:$E$40,'SEPTIEMBRE 3'!$AM$11:$AM$40,_xlfn.XLOOKUP($A233&amp;$B233,'SEPTIEMBRE 3'!$BC$11:$BC$40&amp;'SEPTIEMBRE 3'!$BD$11:$BD$40,'SEPTIEMBRE 3'!$CL$11:$CL$40,"A"))/1%,"")</f>
        <v/>
      </c>
      <c r="DU233" s="188" t="str">
        <f t="array" ref="DU233">IFERROR(_xlfn.XLOOKUP($A233&amp;$B233,OCTUBRE!$D$11:$D$40&amp;OCTUBRE!$E$11:$E$40,OCTUBRE!$AM$11:$AM$40,_xlfn.XLOOKUP($A233&amp;$B233,OCTUBRE!$BC$11:$BC$40&amp;OCTUBRE!$BD$11:$BD$40,OCTUBRE!$CL$11:$CL$40,"A"))/1%,"")</f>
        <v/>
      </c>
      <c r="DV233" s="188" t="str">
        <f t="array" ref="DV233">IFERROR(_xlfn.XLOOKUP($A233&amp;$B233,'OCTUBRE 2'!$D$11:$D$40&amp;'OCTUBRE 2'!$E$11:$E$40,'OCTUBRE 2'!$AM$11:$AM$40,_xlfn.XLOOKUP($A233&amp;$B233,'OCTUBRE 2'!$BC$11:$BC$40&amp;'OCTUBRE 2'!$BD$11:$BD$40,'OCTUBRE 2'!$CL$11:$CL$40,"A"))/1%,"")</f>
        <v/>
      </c>
      <c r="DW233" s="188" t="str">
        <f t="array" ref="DW233">IFERROR(_xlfn.XLOOKUP($A233&amp;$B233,NOVIEMBRE!$D$11:$D$40&amp;NOVIEMBRE!$E$11:$E$40,NOVIEMBRE!$AM$11:$AM$40,_xlfn.XLOOKUP($A233&amp;$B233,NOVIEMBRE!$BC$11:$BC$40&amp;NOVIEMBRE!$BD$11:$BD$40,NOVIEMBRE!$CL$11:$CL$40,"A"))/1%,"")</f>
        <v/>
      </c>
      <c r="DX233" s="188" t="str">
        <f t="array" ref="DX233">IFERROR(_xlfn.XLOOKUP($A233&amp;$B233,'NOVIEMBRE 2'!$D$11:$D$40&amp;'NOVIEMBRE 2'!$E$11:$E$40,'NOVIEMBRE 2'!$AM$11:$AM$40,_xlfn.XLOOKUP($A233&amp;$B233,'NOVIEMBRE 2'!$BC$11:$BC$40&amp;'NOVIEMBRE 2'!$BD$11:$BD$40,'NOVIEMBRE 2'!$CL$11:$CL$40,"A"))/1%,"")</f>
        <v/>
      </c>
      <c r="DY233" s="188" t="str">
        <f t="array" ref="DY233">IFERROR(_xlfn.XLOOKUP($A233&amp;$B233,DICIEMBRE!$D$11:$D$40&amp;DICIEMBRE!$E$11:$E$40,DICIEMBRE!$AM$11:$AM$40,_xlfn.XLOOKUP($A233&amp;$B233,DICIEMBRE!$BC$11:$BC$40&amp;DICIEMBRE!$BD$11:$BD$40,DICIEMBRE!$CL$11:$CL$40,"A"))/1%,"")</f>
        <v/>
      </c>
      <c r="DZ233" s="381" t="str">
        <f t="shared" si="9"/>
        <v>-</v>
      </c>
      <c r="EA233" s="381" t="str">
        <f t="shared" si="10"/>
        <v>-</v>
      </c>
      <c r="EB233" s="381" t="str">
        <f t="shared" si="11"/>
        <v>-</v>
      </c>
      <c r="EC233" s="381" t="str">
        <f t="shared" si="12"/>
        <v>-</v>
      </c>
      <c r="ED233" s="381" t="str">
        <f t="shared" si="13"/>
        <v>-</v>
      </c>
      <c r="EE233" s="381" t="str">
        <f t="shared" si="14"/>
        <v>-</v>
      </c>
      <c r="EF233" s="381" t="str">
        <f t="shared" si="15"/>
        <v>-</v>
      </c>
      <c r="EG233" s="381" t="str">
        <f t="shared" si="16"/>
        <v>-</v>
      </c>
      <c r="EH233" s="381" t="str">
        <f t="shared" si="17"/>
        <v>-</v>
      </c>
      <c r="EI233" s="188" t="str">
        <f t="shared" si="18"/>
        <v/>
      </c>
      <c r="EJ233" s="382"/>
      <c r="EK233" s="382"/>
      <c r="EL233" s="383"/>
      <c r="EM233" s="21"/>
      <c r="EN233" s="384">
        <f t="array" ref="EN233">IFERROR(_xlfn.XLOOKUP($A233&amp;$B233,MARZO!$D$11:$D$40&amp;MARZO!$E$11:$E$40,MARZO!$AK$11:$AK$40,_xlfn.XLOOKUP($A233&amp;$B233,MARZO!$BC$11:$BC$40&amp;MARZO!$BD$11:$BD$40,MARZO!$CJ$11:$CJ$40,"A")),"")</f>
        <v>0</v>
      </c>
      <c r="EO233" s="384">
        <f t="array" ref="EO233">IFERROR(_xlfn.XLOOKUP($A233&amp;$B233,ABRIL!$D$11:$D$40&amp;ABRIL!$E$11:$E$40,ABRIL!$AK$11:$AK$40,_xlfn.XLOOKUP($A233&amp;$B233,ABRIL!$BC$11:$BC$40&amp;ABRIL!$BD$11:$BD$40,ABRIL!$CJ$11:$CJ$40,"A")),"")</f>
        <v>0</v>
      </c>
      <c r="EP233" s="384">
        <f t="array" ref="EP233">IFERROR(_xlfn.XLOOKUP($A233&amp;$B233,'ABRIL 2'!$D$11:$D$40&amp;'ABRIL 2'!$E$11:$E$40,'ABRIL 2'!$AK$11:$AK$40,_xlfn.XLOOKUP($A233&amp;$B233,'ABRIL 2'!$BC$11:$BC$40&amp;'ABRIL 2'!$BD$11:$BD$40,'ABRIL 2'!$CJ$11:$CJ$40,"A")),"")</f>
        <v>0</v>
      </c>
      <c r="EQ233" s="384">
        <f t="array" ref="EQ233">IFERROR(_xlfn.XLOOKUP($A233&amp;$B233,MAYO!$D$11:$D$40&amp;MAYO!$E$11:$E$40,MAYO!$AK$11:$AK$40,_xlfn.XLOOKUP($A233&amp;$B233,MAYO!$BC$11:$BC$40&amp;MAYO!$BD$11:$BD$40,MAYO!$CJ$11:$CJ$40,"A")),"")</f>
        <v>0</v>
      </c>
      <c r="ER233" s="384">
        <f t="array" ref="ER233">IFERROR(_xlfn.XLOOKUP($A233&amp;$B233,'MAYO 2'!$D$11:$D$40&amp;'MAYO 2'!$E$11:$E$40,'MAYO 2'!$AK$11:$AK$40,_xlfn.XLOOKUP($A233&amp;$B233,'MAYO 2'!$BC$11:$BC$40&amp;'MAYO 2'!$BD$11:$BD$40,'MAYO 2'!$CJ$11:$CJ$40,"A")),"")</f>
        <v>0</v>
      </c>
      <c r="ES233" s="384">
        <f t="array" ref="ES233">IFERROR(_xlfn.XLOOKUP($A233&amp;$B233,JUNIO!$D$11:$D$40&amp;JUNIO!$E$11:$E$40,JUNIO!$AK$11:$AK$40,_xlfn.XLOOKUP($A233&amp;$B233,JUNIO!$BC$11:$BC$40&amp;JUNIO!$BD$11:$BD$40,JUNIO!$CJ$11:$CJ$40,"A")),"")</f>
        <v>0</v>
      </c>
      <c r="ET233" s="384">
        <f t="array" ref="ET233">IFERROR(_xlfn.XLOOKUP($A233&amp;$B233,'JUNIO 2'!$D$11:$D$40&amp;'JUNIO 2'!$E$11:$E$40,'JUNIO 2'!$AK$11:$AK$40,_xlfn.XLOOKUP($A233&amp;$B233,'JUNIO 2'!$BC$11:$BC$40&amp;'JUNIO 2'!$BD$11:$BD$40,'JUNIO 2'!$CJ$11:$CJ$40,"A")),"")</f>
        <v>0</v>
      </c>
      <c r="EU233" s="384">
        <f t="array" ref="EU233">IFERROR(_xlfn.XLOOKUP($A233&amp;$B233,JULIO!$D$11:$D$40&amp;JULIO!$E$11:$E$40,JULIO!$AK$11:$AK$40,_xlfn.XLOOKUP($A233&amp;$B233,JULIO!$BC$11:$BC$40&amp;JULIO!$BD$11:$BD$40,JULIO!$CJ$11:$CJ$40,"A")),"")</f>
        <v>0</v>
      </c>
      <c r="EV233" s="384">
        <f t="array" ref="EV233">IFERROR(_xlfn.XLOOKUP($A233&amp;$B233,'JULIO 2'!$D$11:$D$40&amp;'JULIO 2'!$E$11:$E$40,'JULIO 2'!$AK$11:$AK$40,_xlfn.XLOOKUP($A233&amp;$B233,'JULIO 2'!$BC$11:$BC$40&amp;'JULIO 2'!$BD$11:$BD$40,'JULIO 2'!$CJ$11:$CJ$40,"A")),"")</f>
        <v>0</v>
      </c>
      <c r="EW233" s="384">
        <f t="array" ref="EW233">IFERROR(_xlfn.XLOOKUP($A233&amp;$B233,AGOSTO!$D$11:$D$40&amp;AGOSTO!$E$11:$E$40,AGOSTO!$AK$11:$AK$40,_xlfn.XLOOKUP($A233&amp;$B233,AGOSTO!$BC$11:$BC$40&amp;AGOSTO!$BD$11:$BD$40,AGOSTO!$CJ$11:$CJ$40,"A")),"")</f>
        <v>0</v>
      </c>
      <c r="EX233" s="384">
        <f t="array" ref="EX233">IFERROR(_xlfn.XLOOKUP($A233&amp;$B233,'AGOSTO 2'!$D$11:$D$40&amp;'AGOSTO 2'!$E$11:$E$40,'AGOSTO 2'!$AK$11:$AK$40,_xlfn.XLOOKUP($A233&amp;$B233,'AGOSTO 2'!$BC$11:$BC$40&amp;'AGOSTO 2'!$BD$11:$BD$40,'AGOSTO 2'!$CJ$11:$CJ$40,"A")),"")</f>
        <v>0</v>
      </c>
      <c r="EY233" s="384">
        <f t="array" ref="EY233">IFERROR(_xlfn.XLOOKUP($A233&amp;$B233,SEPTIEMBRE!$D$11:$D$40&amp;SEPTIEMBRE!$E$11:$E$40,SEPTIEMBRE!$AK$11:$AK$40,_xlfn.XLOOKUP($A233&amp;$B233,SEPTIEMBRE!$BC$11:$BC$40&amp;SEPTIEMBRE!$BD$11:$BD$40,SEPTIEMBRE!$CJ$11:$CJ$40,"A")),"")</f>
        <v>0</v>
      </c>
      <c r="EZ233" s="384">
        <f t="array" ref="EZ233">IFERROR(_xlfn.XLOOKUP($A233&amp;$B233,'SEPTIEMBRE 2'!$D$11:$D$40&amp;'SEPTIEMBRE 2'!$E$11:$E$40,'SEPTIEMBRE 2'!$AK$11:$AK$40,_xlfn.XLOOKUP($A233&amp;$B233,'SEPTIEMBRE 2'!$BC$11:$BC$40&amp;'SEPTIEMBRE 2'!$BD$11:$BD$40,'SEPTIEMBRE 2'!$CJ$11:$CJ$40,"A")),"")</f>
        <v>0</v>
      </c>
      <c r="FA233" s="384">
        <f t="array" ref="FA233">IFERROR(_xlfn.XLOOKUP($A233&amp;$B233,'SEPTIEMBRE 3'!$D$11:$D$40&amp;'SEPTIEMBRE 3'!$E$11:$E$40,'SEPTIEMBRE 3'!$AK$11:$AK$40,_xlfn.XLOOKUP($A233&amp;$B233,'SEPTIEMBRE 3'!$BC$11:$BC$40&amp;'SEPTIEMBRE 3'!$BD$11:$BD$40,'SEPTIEMBRE 3'!$CJ$11:$CJ$40,"A")),"")</f>
        <v>0</v>
      </c>
      <c r="FB233" s="384">
        <f t="array" ref="FB233">IFERROR(_xlfn.XLOOKUP($A233&amp;$B233,OCTUBRE!$D$11:$D$40&amp;OCTUBRE!$E$11:$E$40,OCTUBRE!$AK$11:$AK$40,_xlfn.XLOOKUP($A233&amp;$B233,OCTUBRE!$BC$11:$BC$40&amp;OCTUBRE!$BD$11:$BD$40,OCTUBRE!$CJ$11:$CJ$40,"A")),"")</f>
        <v>0</v>
      </c>
      <c r="FC233" s="384">
        <f t="array" ref="FC233">IFERROR(_xlfn.XLOOKUP($A233&amp;$B233,'OCTUBRE 2'!$D$11:$D$40&amp;'OCTUBRE 2'!$E$11:$E$40,'OCTUBRE 2'!$AK$11:$AK$40,_xlfn.XLOOKUP($A233&amp;$B233,'OCTUBRE 2'!$BC$11:$BC$40&amp;'OCTUBRE 2'!$BD$11:$BD$40,'OCTUBRE 2'!$CJ$11:$CJ$40,"A")),"")</f>
        <v>0</v>
      </c>
      <c r="FD233" s="384">
        <f t="array" ref="FD233">IFERROR(_xlfn.XLOOKUP($A233&amp;$B233,NOVIEMBRE!$D$11:$D$40&amp;NOVIEMBRE!$E$11:$E$40,NOVIEMBRE!$AK$11:$AK$40,_xlfn.XLOOKUP($A233&amp;$B233,NOVIEMBRE!$BC$11:$BC$40&amp;NOVIEMBRE!$BD$11:$BD$40,NOVIEMBRE!$CJ$11:$CJ$40,"A")),"")</f>
        <v>0</v>
      </c>
      <c r="FE233" s="384">
        <f t="array" ref="FE233">IFERROR(_xlfn.XLOOKUP($A233&amp;$B233,'NOVIEMBRE 2'!$D$11:$D$40&amp;'NOVIEMBRE 2'!$E$11:$E$40,'NOVIEMBRE 2'!$AK$11:$AK$40,_xlfn.XLOOKUP($A233&amp;$B233,'NOVIEMBRE 2'!$BC$11:$BC$40&amp;'NOVIEMBRE 2'!$BD$11:$BD$40,'NOVIEMBRE 2'!$CJ$11:$CJ$40,"A")),"")</f>
        <v>0</v>
      </c>
      <c r="FF233" s="385">
        <f t="array" ref="FF233">IFERROR(_xlfn.XLOOKUP($A233&amp;$B233,DICIEMBRE!$D$11:$D$40&amp;DICIEMBRE!$E$11:$E$40,DICIEMBRE!$AK$11:$AK$40,_xlfn.XLOOKUP($A233&amp;$B233,DICIEMBRE!$BC$11:$BC$40&amp;DICIEMBRE!$BD$11:$BD$40,DICIEMBRE!$CJ$11:$CJ$40,"A")),"")</f>
        <v>0</v>
      </c>
      <c r="FG233" s="386" t="str">
        <f t="shared" si="19"/>
        <v/>
      </c>
      <c r="FH233" s="386" t="str">
        <f t="array" ref="FH233">IF(
 COUNT(DZ233:EH233)=0,
 "-",
 IF(
  COUNT(DZ233:EH233) &lt; COUNTA(DZ233:EH233),
  REPT("🟩", ROUND(COUNT(DZ233:EH233)/COUNTA(DZ233:EH233)*5, 0)) &amp;
  REPT("⬜", 5 - ROUND(COUNT(DZ233:EH233)/COUNTA(DZ233:EH233)*5, 0)),
  IF(
    AVERAGE(IF(DZ233:EH233&lt;&gt;"", DZ233:EH233, )) &gt;= 70, "🟩🟩🟩🟩🟩",
    IF(
      AVERAGE(IF(DZ233:EH233&lt;&gt;"",DZ233:EH233, )) &gt;= 56, "🟨🟨🟨🟨🟨",
      "🟥🟥🟥🟥🟥"
    )
  )
 )
)
</f>
        <v>-</v>
      </c>
    </row>
    <row r="234" ht="15.75" customHeight="1">
      <c r="A234" s="168"/>
      <c r="B234" s="169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1"/>
      <c r="N234" s="172" t="str">
        <f t="shared" si="1"/>
        <v/>
      </c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2" t="str">
        <f t="shared" si="2"/>
        <v/>
      </c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2" t="str">
        <f t="shared" si="3"/>
        <v/>
      </c>
      <c r="AM234" s="173"/>
      <c r="AN234" s="173"/>
      <c r="AO234" s="173"/>
      <c r="AP234" s="173"/>
      <c r="AQ234" s="173"/>
      <c r="AR234" s="173"/>
      <c r="AS234" s="173"/>
      <c r="AT234" s="173"/>
      <c r="AU234" s="173"/>
      <c r="AV234" s="171"/>
      <c r="AW234" s="171"/>
      <c r="AX234" s="172" t="str">
        <f t="shared" si="4"/>
        <v/>
      </c>
      <c r="AY234" s="173"/>
      <c r="AZ234" s="173"/>
      <c r="BA234" s="173"/>
      <c r="BB234" s="173"/>
      <c r="BC234" s="173"/>
      <c r="BD234" s="173"/>
      <c r="BE234" s="173"/>
      <c r="BF234" s="173"/>
      <c r="BG234" s="173"/>
      <c r="BH234" s="173"/>
      <c r="BI234" s="173"/>
      <c r="BJ234" s="172" t="str">
        <f t="shared" si="5"/>
        <v/>
      </c>
      <c r="BK234" s="173"/>
      <c r="BL234" s="173"/>
      <c r="BM234" s="173"/>
      <c r="BN234" s="173"/>
      <c r="BO234" s="173"/>
      <c r="BP234" s="173"/>
      <c r="BQ234" s="173"/>
      <c r="BR234" s="173"/>
      <c r="BS234" s="173"/>
      <c r="BT234" s="173"/>
      <c r="BU234" s="173"/>
      <c r="BV234" s="172" t="str">
        <f t="shared" si="6"/>
        <v/>
      </c>
      <c r="BW234" s="173"/>
      <c r="BX234" s="173"/>
      <c r="BY234" s="173"/>
      <c r="BZ234" s="171"/>
      <c r="CA234" s="171"/>
      <c r="CB234" s="171"/>
      <c r="CC234" s="171"/>
      <c r="CD234" s="171"/>
      <c r="CE234" s="171"/>
      <c r="CF234" s="171"/>
      <c r="CG234" s="171"/>
      <c r="CH234" s="172" t="str">
        <f t="shared" si="7"/>
        <v/>
      </c>
      <c r="CI234" s="171"/>
      <c r="CJ234" s="173"/>
      <c r="CK234" s="173"/>
      <c r="CL234" s="173"/>
      <c r="CM234" s="173"/>
      <c r="CN234" s="171"/>
      <c r="CO234" s="171"/>
      <c r="CP234" s="171"/>
      <c r="CQ234" s="173"/>
      <c r="CR234" s="171"/>
      <c r="CS234" s="171"/>
      <c r="CT234" s="172" t="str">
        <f t="shared" si="8"/>
        <v/>
      </c>
      <c r="CU234" s="172"/>
      <c r="CV234" s="172"/>
      <c r="CW234" s="172"/>
      <c r="CX234" s="172"/>
      <c r="CY234" s="172"/>
      <c r="CZ234" s="172"/>
      <c r="DA234" s="172"/>
      <c r="DB234" s="172"/>
      <c r="DC234" s="172"/>
      <c r="DD234" s="172"/>
      <c r="DE234" s="172"/>
      <c r="DF234" s="172"/>
      <c r="DG234" s="188" t="str">
        <f t="array" ref="DG234">IFERROR(_xlfn.XLOOKUP($A234&amp;B234,MARZO!$D$11:$D$40&amp;MARZO!$E$11:$E$40,MARZO!$AM$11:$AM$40,_xlfn.XLOOKUP($A234&amp;$B234,MARZO!$BC$11:$BC$40&amp;MARZO!$BD$11:$BD$40,MARZO!$CL$11:$CL$40,"A"))/1%,"")</f>
        <v/>
      </c>
      <c r="DH234" s="188" t="str">
        <f t="array" ref="DH234">IFERROR(_xlfn.XLOOKUP($A234&amp;$B234,ABRIL!$D$11:$D$40&amp;ABRIL!$E$11:$E$40,ABRIL!$AM$11:$AM$40,_xlfn.XLOOKUP($A234&amp;$B234,ABRIL!$BC$11:$BC$40&amp;ABRIL!$BD$11:$BD$40,ABRIL!$CL$11:$CL$40,"A"))/1%,"")</f>
        <v/>
      </c>
      <c r="DI234" s="188" t="str">
        <f t="array" ref="DI234">IFERROR(_xlfn.XLOOKUP($A234&amp;$B234,'ABRIL 2'!$D$11:$D$40&amp;'ABRIL 2'!$E$11:$E$40,'ABRIL 2'!$AM$11:$AM$40,_xlfn.XLOOKUP($A234&amp;$B234,'ABRIL 2'!$BC$11:$BC$40&amp;'ABRIL 2'!$BD$11:$BD$40,'ABRIL 2'!$CL$11:$CL$40,"A"))/1%,"")</f>
        <v/>
      </c>
      <c r="DJ234" s="188" t="str">
        <f t="array" ref="DJ234">IFERROR(_xlfn.XLOOKUP($A234&amp;$B234,MAYO!$D$11:$D$40&amp;MAYO!$E$11:$E$40,MAYO!$AM$11:$AM$40,_xlfn.XLOOKUP($A234&amp;$B234,MAYO!$BC$11:$BC$40&amp;MAYO!$BD$11:$BD$40,MAYO!$CL$11:$CL$40,"A"))/1%,"")</f>
        <v/>
      </c>
      <c r="DK234" s="188" t="str">
        <f t="array" ref="DK234">IFERROR(_xlfn.XLOOKUP($A234&amp;$B234,'MAYO 2'!$D$11:$D$40&amp;'MAYO 2'!$E$11:$E$40,'MAYO 2'!$AM$11:$AM$40,_xlfn.XLOOKUP($A234&amp;$B234,'MAYO 2'!$BC$11:$BC$40&amp;'MAYO 2'!$BD$11:$BD$40,'MAYO 2'!$CL$11:$CL$40,"A"))/1%,"")</f>
        <v/>
      </c>
      <c r="DL234" s="188" t="str">
        <f t="array" ref="DL234">IFERROR(_xlfn.XLOOKUP($A234&amp;$B234,JUNIO!$D$11:$D$40&amp;JUNIO!$E$11:$E$40,JUNIO!$AM$11:$AM$40,_xlfn.XLOOKUP($A234&amp;$B234,JUNIO!$BC$11:$BC$40&amp;JUNIO!$BD$11:$BD$40,JUNIO!$CL$11:$CL$40,"A"))/1%,"")</f>
        <v/>
      </c>
      <c r="DM234" s="188" t="str">
        <f t="array" ref="DM234">IFERROR(_xlfn.XLOOKUP($A234&amp;$B234,'JUNIO 2'!$D$11:$D$40&amp;'JUNIO 2'!$E$11:$E$40,'JUNIO 2'!$AM$11:$AM$40,_xlfn.XLOOKUP($A234&amp;$B234,'JUNIO 2'!$BC$11:$BC$40&amp;'JUNIO 2'!$BD$11:$BD$40,'JUNIO 2'!$CL$11:$CL$40,"A"))/1%,"")</f>
        <v/>
      </c>
      <c r="DN234" s="188" t="str">
        <f t="array" ref="DN234">IFERROR(_xlfn.XLOOKUP($A234&amp;$B234,JULIO!$D$11:$D$40&amp;JULIO!$E$11:$E$40,JULIO!$AM$11:$AM$40,_xlfn.XLOOKUP($A234&amp;$B234,JULIO!$BC$11:$BC$40&amp;JULIO!$BD$11:$BD$40,JULIO!$CL$11:$CL$40,"A"))/1%,"")</f>
        <v/>
      </c>
      <c r="DO234" s="188" t="str">
        <f t="array" ref="DO234">IFERROR(_xlfn.XLOOKUP($A234&amp;$B234,'JULIO 2'!$D$11:$D$40&amp;'JULIO 2'!$E$11:$E$40,'JULIO 2'!$AM$11:$AM$40,_xlfn.XLOOKUP($A234&amp;$B234,'JULIO 2'!$BC$11:$BC$40&amp;'JULIO 2'!$BD$11:$BD$40,'JULIO 2'!$CL$11:$CL$40,"A"))/1%,"")</f>
        <v/>
      </c>
      <c r="DP234" s="188" t="str">
        <f t="array" ref="DP234">IFERROR(_xlfn.XLOOKUP($A234&amp;$B234,AGOSTO!$D$11:$D$40&amp;AGOSTO!$E$11:$E$40,AGOSTO!$AM$11:$AM$40,_xlfn.XLOOKUP($A234&amp;$B234,AGOSTO!$BC$11:$BC$40&amp;AGOSTO!$BD$11:$BD$40,AGOSTO!$CL$11:$CL$40,"A"))/1%,"")</f>
        <v/>
      </c>
      <c r="DQ234" s="188" t="str">
        <f t="array" ref="DQ234">IFERROR(_xlfn.XLOOKUP($A234&amp;$B234,'AGOSTO 2'!$D$11:$D$40&amp;'AGOSTO 2'!$E$11:$E$40,'AGOSTO 2'!$AM$11:$AM$40,_xlfn.XLOOKUP($A234&amp;$B234,'AGOSTO 2'!$BC$11:$BC$40&amp;'AGOSTO 2'!$BD$11:$BD$40,'AGOSTO 2'!$CL$11:$CL$40,"A"))/1%,"")</f>
        <v/>
      </c>
      <c r="DR234" s="188" t="str">
        <f t="array" ref="DR234">IFERROR(_xlfn.XLOOKUP($A234&amp;$B234,SEPTIEMBRE!$D$11:$D$40&amp;SEPTIEMBRE!$E$11:$E$40,SEPTIEMBRE!$AM$11:$AM$40,_xlfn.XLOOKUP($A234&amp;$B234,SEPTIEMBRE!$BC$11:$BC$40&amp;SEPTIEMBRE!$BD$11:$BD$40,SEPTIEMBRE!$CL$11:$CL$40,"A"))/1%,"")</f>
        <v/>
      </c>
      <c r="DS234" s="188" t="str">
        <f t="array" ref="DS234">IFERROR(_xlfn.XLOOKUP($A234&amp;$B234,'SEPTIEMBRE 2'!$D$11:$D$40&amp;'SEPTIEMBRE 2'!$E$11:$E$40,'SEPTIEMBRE 2'!$AM$11:$AM$40,_xlfn.XLOOKUP($A234&amp;$B234,'SEPTIEMBRE 2'!$BC$11:$BC$40&amp;'SEPTIEMBRE 2'!$BD$11:$BD$40,'SEPTIEMBRE 2'!$CL$11:$CL$40,"A"))/1%,"")</f>
        <v/>
      </c>
      <c r="DT234" s="188" t="str">
        <f t="array" ref="DT234">IFERROR(_xlfn.XLOOKUP($A234&amp;$B234,'SEPTIEMBRE 3'!$D$11:$D$40&amp;'SEPTIEMBRE 3'!$E$11:$E$40,'SEPTIEMBRE 3'!$AM$11:$AM$40,_xlfn.XLOOKUP($A234&amp;$B234,'SEPTIEMBRE 3'!$BC$11:$BC$40&amp;'SEPTIEMBRE 3'!$BD$11:$BD$40,'SEPTIEMBRE 3'!$CL$11:$CL$40,"A"))/1%,"")</f>
        <v/>
      </c>
      <c r="DU234" s="188" t="str">
        <f t="array" ref="DU234">IFERROR(_xlfn.XLOOKUP($A234&amp;$B234,OCTUBRE!$D$11:$D$40&amp;OCTUBRE!$E$11:$E$40,OCTUBRE!$AM$11:$AM$40,_xlfn.XLOOKUP($A234&amp;$B234,OCTUBRE!$BC$11:$BC$40&amp;OCTUBRE!$BD$11:$BD$40,OCTUBRE!$CL$11:$CL$40,"A"))/1%,"")</f>
        <v/>
      </c>
      <c r="DV234" s="188" t="str">
        <f t="array" ref="DV234">IFERROR(_xlfn.XLOOKUP($A234&amp;$B234,'OCTUBRE 2'!$D$11:$D$40&amp;'OCTUBRE 2'!$E$11:$E$40,'OCTUBRE 2'!$AM$11:$AM$40,_xlfn.XLOOKUP($A234&amp;$B234,'OCTUBRE 2'!$BC$11:$BC$40&amp;'OCTUBRE 2'!$BD$11:$BD$40,'OCTUBRE 2'!$CL$11:$CL$40,"A"))/1%,"")</f>
        <v/>
      </c>
      <c r="DW234" s="188" t="str">
        <f t="array" ref="DW234">IFERROR(_xlfn.XLOOKUP($A234&amp;$B234,NOVIEMBRE!$D$11:$D$40&amp;NOVIEMBRE!$E$11:$E$40,NOVIEMBRE!$AM$11:$AM$40,_xlfn.XLOOKUP($A234&amp;$B234,NOVIEMBRE!$BC$11:$BC$40&amp;NOVIEMBRE!$BD$11:$BD$40,NOVIEMBRE!$CL$11:$CL$40,"A"))/1%,"")</f>
        <v/>
      </c>
      <c r="DX234" s="188" t="str">
        <f t="array" ref="DX234">IFERROR(_xlfn.XLOOKUP($A234&amp;$B234,'NOVIEMBRE 2'!$D$11:$D$40&amp;'NOVIEMBRE 2'!$E$11:$E$40,'NOVIEMBRE 2'!$AM$11:$AM$40,_xlfn.XLOOKUP($A234&amp;$B234,'NOVIEMBRE 2'!$BC$11:$BC$40&amp;'NOVIEMBRE 2'!$BD$11:$BD$40,'NOVIEMBRE 2'!$CL$11:$CL$40,"A"))/1%,"")</f>
        <v/>
      </c>
      <c r="DY234" s="188" t="str">
        <f t="array" ref="DY234">IFERROR(_xlfn.XLOOKUP($A234&amp;$B234,DICIEMBRE!$D$11:$D$40&amp;DICIEMBRE!$E$11:$E$40,DICIEMBRE!$AM$11:$AM$40,_xlfn.XLOOKUP($A234&amp;$B234,DICIEMBRE!$BC$11:$BC$40&amp;DICIEMBRE!$BD$11:$BD$40,DICIEMBRE!$CL$11:$CL$40,"A"))/1%,"")</f>
        <v/>
      </c>
      <c r="DZ234" s="381" t="str">
        <f t="shared" si="9"/>
        <v>-</v>
      </c>
      <c r="EA234" s="381" t="str">
        <f t="shared" si="10"/>
        <v>-</v>
      </c>
      <c r="EB234" s="381" t="str">
        <f t="shared" si="11"/>
        <v>-</v>
      </c>
      <c r="EC234" s="381" t="str">
        <f t="shared" si="12"/>
        <v>-</v>
      </c>
      <c r="ED234" s="381" t="str">
        <f t="shared" si="13"/>
        <v>-</v>
      </c>
      <c r="EE234" s="381" t="str">
        <f t="shared" si="14"/>
        <v>-</v>
      </c>
      <c r="EF234" s="381" t="str">
        <f t="shared" si="15"/>
        <v>-</v>
      </c>
      <c r="EG234" s="381" t="str">
        <f t="shared" si="16"/>
        <v>-</v>
      </c>
      <c r="EH234" s="381" t="str">
        <f t="shared" si="17"/>
        <v>-</v>
      </c>
      <c r="EI234" s="188" t="str">
        <f t="shared" si="18"/>
        <v/>
      </c>
      <c r="EJ234" s="382"/>
      <c r="EK234" s="382"/>
      <c r="EL234" s="383"/>
      <c r="EM234" s="21"/>
      <c r="EN234" s="384">
        <f t="array" ref="EN234">IFERROR(_xlfn.XLOOKUP($A234&amp;$B234,MARZO!$D$11:$D$40&amp;MARZO!$E$11:$E$40,MARZO!$AK$11:$AK$40,_xlfn.XLOOKUP($A234&amp;$B234,MARZO!$BC$11:$BC$40&amp;MARZO!$BD$11:$BD$40,MARZO!$CJ$11:$CJ$40,"A")),"")</f>
        <v>0</v>
      </c>
      <c r="EO234" s="384">
        <f t="array" ref="EO234">IFERROR(_xlfn.XLOOKUP($A234&amp;$B234,ABRIL!$D$11:$D$40&amp;ABRIL!$E$11:$E$40,ABRIL!$AK$11:$AK$40,_xlfn.XLOOKUP($A234&amp;$B234,ABRIL!$BC$11:$BC$40&amp;ABRIL!$BD$11:$BD$40,ABRIL!$CJ$11:$CJ$40,"A")),"")</f>
        <v>0</v>
      </c>
      <c r="EP234" s="384">
        <f t="array" ref="EP234">IFERROR(_xlfn.XLOOKUP($A234&amp;$B234,'ABRIL 2'!$D$11:$D$40&amp;'ABRIL 2'!$E$11:$E$40,'ABRIL 2'!$AK$11:$AK$40,_xlfn.XLOOKUP($A234&amp;$B234,'ABRIL 2'!$BC$11:$BC$40&amp;'ABRIL 2'!$BD$11:$BD$40,'ABRIL 2'!$CJ$11:$CJ$40,"A")),"")</f>
        <v>0</v>
      </c>
      <c r="EQ234" s="384">
        <f t="array" ref="EQ234">IFERROR(_xlfn.XLOOKUP($A234&amp;$B234,MAYO!$D$11:$D$40&amp;MAYO!$E$11:$E$40,MAYO!$AK$11:$AK$40,_xlfn.XLOOKUP($A234&amp;$B234,MAYO!$BC$11:$BC$40&amp;MAYO!$BD$11:$BD$40,MAYO!$CJ$11:$CJ$40,"A")),"")</f>
        <v>0</v>
      </c>
      <c r="ER234" s="384">
        <f t="array" ref="ER234">IFERROR(_xlfn.XLOOKUP($A234&amp;$B234,'MAYO 2'!$D$11:$D$40&amp;'MAYO 2'!$E$11:$E$40,'MAYO 2'!$AK$11:$AK$40,_xlfn.XLOOKUP($A234&amp;$B234,'MAYO 2'!$BC$11:$BC$40&amp;'MAYO 2'!$BD$11:$BD$40,'MAYO 2'!$CJ$11:$CJ$40,"A")),"")</f>
        <v>0</v>
      </c>
      <c r="ES234" s="384">
        <f t="array" ref="ES234">IFERROR(_xlfn.XLOOKUP($A234&amp;$B234,JUNIO!$D$11:$D$40&amp;JUNIO!$E$11:$E$40,JUNIO!$AK$11:$AK$40,_xlfn.XLOOKUP($A234&amp;$B234,JUNIO!$BC$11:$BC$40&amp;JUNIO!$BD$11:$BD$40,JUNIO!$CJ$11:$CJ$40,"A")),"")</f>
        <v>0</v>
      </c>
      <c r="ET234" s="384">
        <f t="array" ref="ET234">IFERROR(_xlfn.XLOOKUP($A234&amp;$B234,'JUNIO 2'!$D$11:$D$40&amp;'JUNIO 2'!$E$11:$E$40,'JUNIO 2'!$AK$11:$AK$40,_xlfn.XLOOKUP($A234&amp;$B234,'JUNIO 2'!$BC$11:$BC$40&amp;'JUNIO 2'!$BD$11:$BD$40,'JUNIO 2'!$CJ$11:$CJ$40,"A")),"")</f>
        <v>0</v>
      </c>
      <c r="EU234" s="384">
        <f t="array" ref="EU234">IFERROR(_xlfn.XLOOKUP($A234&amp;$B234,JULIO!$D$11:$D$40&amp;JULIO!$E$11:$E$40,JULIO!$AK$11:$AK$40,_xlfn.XLOOKUP($A234&amp;$B234,JULIO!$BC$11:$BC$40&amp;JULIO!$BD$11:$BD$40,JULIO!$CJ$11:$CJ$40,"A")),"")</f>
        <v>0</v>
      </c>
      <c r="EV234" s="384">
        <f t="array" ref="EV234">IFERROR(_xlfn.XLOOKUP($A234&amp;$B234,'JULIO 2'!$D$11:$D$40&amp;'JULIO 2'!$E$11:$E$40,'JULIO 2'!$AK$11:$AK$40,_xlfn.XLOOKUP($A234&amp;$B234,'JULIO 2'!$BC$11:$BC$40&amp;'JULIO 2'!$BD$11:$BD$40,'JULIO 2'!$CJ$11:$CJ$40,"A")),"")</f>
        <v>0</v>
      </c>
      <c r="EW234" s="384">
        <f t="array" ref="EW234">IFERROR(_xlfn.XLOOKUP($A234&amp;$B234,AGOSTO!$D$11:$D$40&amp;AGOSTO!$E$11:$E$40,AGOSTO!$AK$11:$AK$40,_xlfn.XLOOKUP($A234&amp;$B234,AGOSTO!$BC$11:$BC$40&amp;AGOSTO!$BD$11:$BD$40,AGOSTO!$CJ$11:$CJ$40,"A")),"")</f>
        <v>0</v>
      </c>
      <c r="EX234" s="384">
        <f t="array" ref="EX234">IFERROR(_xlfn.XLOOKUP($A234&amp;$B234,'AGOSTO 2'!$D$11:$D$40&amp;'AGOSTO 2'!$E$11:$E$40,'AGOSTO 2'!$AK$11:$AK$40,_xlfn.XLOOKUP($A234&amp;$B234,'AGOSTO 2'!$BC$11:$BC$40&amp;'AGOSTO 2'!$BD$11:$BD$40,'AGOSTO 2'!$CJ$11:$CJ$40,"A")),"")</f>
        <v>0</v>
      </c>
      <c r="EY234" s="384">
        <f t="array" ref="EY234">IFERROR(_xlfn.XLOOKUP($A234&amp;$B234,SEPTIEMBRE!$D$11:$D$40&amp;SEPTIEMBRE!$E$11:$E$40,SEPTIEMBRE!$AK$11:$AK$40,_xlfn.XLOOKUP($A234&amp;$B234,SEPTIEMBRE!$BC$11:$BC$40&amp;SEPTIEMBRE!$BD$11:$BD$40,SEPTIEMBRE!$CJ$11:$CJ$40,"A")),"")</f>
        <v>0</v>
      </c>
      <c r="EZ234" s="384">
        <f t="array" ref="EZ234">IFERROR(_xlfn.XLOOKUP($A234&amp;$B234,'SEPTIEMBRE 2'!$D$11:$D$40&amp;'SEPTIEMBRE 2'!$E$11:$E$40,'SEPTIEMBRE 2'!$AK$11:$AK$40,_xlfn.XLOOKUP($A234&amp;$B234,'SEPTIEMBRE 2'!$BC$11:$BC$40&amp;'SEPTIEMBRE 2'!$BD$11:$BD$40,'SEPTIEMBRE 2'!$CJ$11:$CJ$40,"A")),"")</f>
        <v>0</v>
      </c>
      <c r="FA234" s="384">
        <f t="array" ref="FA234">IFERROR(_xlfn.XLOOKUP($A234&amp;$B234,'SEPTIEMBRE 3'!$D$11:$D$40&amp;'SEPTIEMBRE 3'!$E$11:$E$40,'SEPTIEMBRE 3'!$AK$11:$AK$40,_xlfn.XLOOKUP($A234&amp;$B234,'SEPTIEMBRE 3'!$BC$11:$BC$40&amp;'SEPTIEMBRE 3'!$BD$11:$BD$40,'SEPTIEMBRE 3'!$CJ$11:$CJ$40,"A")),"")</f>
        <v>0</v>
      </c>
      <c r="FB234" s="384">
        <f t="array" ref="FB234">IFERROR(_xlfn.XLOOKUP($A234&amp;$B234,OCTUBRE!$D$11:$D$40&amp;OCTUBRE!$E$11:$E$40,OCTUBRE!$AK$11:$AK$40,_xlfn.XLOOKUP($A234&amp;$B234,OCTUBRE!$BC$11:$BC$40&amp;OCTUBRE!$BD$11:$BD$40,OCTUBRE!$CJ$11:$CJ$40,"A")),"")</f>
        <v>0</v>
      </c>
      <c r="FC234" s="384">
        <f t="array" ref="FC234">IFERROR(_xlfn.XLOOKUP($A234&amp;$B234,'OCTUBRE 2'!$D$11:$D$40&amp;'OCTUBRE 2'!$E$11:$E$40,'OCTUBRE 2'!$AK$11:$AK$40,_xlfn.XLOOKUP($A234&amp;$B234,'OCTUBRE 2'!$BC$11:$BC$40&amp;'OCTUBRE 2'!$BD$11:$BD$40,'OCTUBRE 2'!$CJ$11:$CJ$40,"A")),"")</f>
        <v>0</v>
      </c>
      <c r="FD234" s="384">
        <f t="array" ref="FD234">IFERROR(_xlfn.XLOOKUP($A234&amp;$B234,NOVIEMBRE!$D$11:$D$40&amp;NOVIEMBRE!$E$11:$E$40,NOVIEMBRE!$AK$11:$AK$40,_xlfn.XLOOKUP($A234&amp;$B234,NOVIEMBRE!$BC$11:$BC$40&amp;NOVIEMBRE!$BD$11:$BD$40,NOVIEMBRE!$CJ$11:$CJ$40,"A")),"")</f>
        <v>0</v>
      </c>
      <c r="FE234" s="384">
        <f t="array" ref="FE234">IFERROR(_xlfn.XLOOKUP($A234&amp;$B234,'NOVIEMBRE 2'!$D$11:$D$40&amp;'NOVIEMBRE 2'!$E$11:$E$40,'NOVIEMBRE 2'!$AK$11:$AK$40,_xlfn.XLOOKUP($A234&amp;$B234,'NOVIEMBRE 2'!$BC$11:$BC$40&amp;'NOVIEMBRE 2'!$BD$11:$BD$40,'NOVIEMBRE 2'!$CJ$11:$CJ$40,"A")),"")</f>
        <v>0</v>
      </c>
      <c r="FF234" s="385">
        <f t="array" ref="FF234">IFERROR(_xlfn.XLOOKUP($A234&amp;$B234,DICIEMBRE!$D$11:$D$40&amp;DICIEMBRE!$E$11:$E$40,DICIEMBRE!$AK$11:$AK$40,_xlfn.XLOOKUP($A234&amp;$B234,DICIEMBRE!$BC$11:$BC$40&amp;DICIEMBRE!$BD$11:$BD$40,DICIEMBRE!$CJ$11:$CJ$40,"A")),"")</f>
        <v>0</v>
      </c>
      <c r="FG234" s="386" t="str">
        <f t="shared" si="19"/>
        <v/>
      </c>
      <c r="FH234" s="386" t="str">
        <f t="array" ref="FH234">IF(
 COUNT(DZ234:EH234)=0,
 "-",
 IF(
  COUNT(DZ234:EH234) &lt; COUNTA(DZ234:EH234),
  REPT("🟩", ROUND(COUNT(DZ234:EH234)/COUNTA(DZ234:EH234)*5, 0)) &amp;
  REPT("⬜", 5 - ROUND(COUNT(DZ234:EH234)/COUNTA(DZ234:EH234)*5, 0)),
  IF(
    AVERAGE(IF(DZ234:EH234&lt;&gt;"", DZ234:EH234, )) &gt;= 70, "🟩🟩🟩🟩🟩",
    IF(
      AVERAGE(IF(DZ234:EH234&lt;&gt;"",DZ234:EH234, )) &gt;= 56, "🟨🟨🟨🟨🟨",
      "🟥🟥🟥🟥🟥"
    )
  )
 )
)
</f>
        <v>-</v>
      </c>
    </row>
    <row r="235" ht="15.75" customHeight="1">
      <c r="A235" s="168"/>
      <c r="B235" s="169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1"/>
      <c r="N235" s="172" t="str">
        <f t="shared" si="1"/>
        <v/>
      </c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2" t="str">
        <f t="shared" si="2"/>
        <v/>
      </c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2" t="str">
        <f t="shared" si="3"/>
        <v/>
      </c>
      <c r="AM235" s="173"/>
      <c r="AN235" s="173"/>
      <c r="AO235" s="173"/>
      <c r="AP235" s="173"/>
      <c r="AQ235" s="173"/>
      <c r="AR235" s="173"/>
      <c r="AS235" s="173"/>
      <c r="AT235" s="173"/>
      <c r="AU235" s="173"/>
      <c r="AV235" s="171"/>
      <c r="AW235" s="171"/>
      <c r="AX235" s="172" t="str">
        <f t="shared" si="4"/>
        <v/>
      </c>
      <c r="AY235" s="173"/>
      <c r="AZ235" s="173"/>
      <c r="BA235" s="173"/>
      <c r="BB235" s="173"/>
      <c r="BC235" s="173"/>
      <c r="BD235" s="173"/>
      <c r="BE235" s="173"/>
      <c r="BF235" s="173"/>
      <c r="BG235" s="173"/>
      <c r="BH235" s="173"/>
      <c r="BI235" s="173"/>
      <c r="BJ235" s="172" t="str">
        <f t="shared" si="5"/>
        <v/>
      </c>
      <c r="BK235" s="173"/>
      <c r="BL235" s="173"/>
      <c r="BM235" s="173"/>
      <c r="BN235" s="173"/>
      <c r="BO235" s="173"/>
      <c r="BP235" s="173"/>
      <c r="BQ235" s="173"/>
      <c r="BR235" s="173"/>
      <c r="BS235" s="173"/>
      <c r="BT235" s="173"/>
      <c r="BU235" s="173"/>
      <c r="BV235" s="172" t="str">
        <f t="shared" si="6"/>
        <v/>
      </c>
      <c r="BW235" s="173"/>
      <c r="BX235" s="173"/>
      <c r="BY235" s="173"/>
      <c r="BZ235" s="171"/>
      <c r="CA235" s="171"/>
      <c r="CB235" s="171"/>
      <c r="CC235" s="171"/>
      <c r="CD235" s="171"/>
      <c r="CE235" s="171"/>
      <c r="CF235" s="171"/>
      <c r="CG235" s="171"/>
      <c r="CH235" s="172" t="str">
        <f t="shared" si="7"/>
        <v/>
      </c>
      <c r="CI235" s="171"/>
      <c r="CJ235" s="173"/>
      <c r="CK235" s="173"/>
      <c r="CL235" s="173"/>
      <c r="CM235" s="173"/>
      <c r="CN235" s="171"/>
      <c r="CO235" s="171"/>
      <c r="CP235" s="171"/>
      <c r="CQ235" s="173"/>
      <c r="CR235" s="171"/>
      <c r="CS235" s="171"/>
      <c r="CT235" s="172" t="str">
        <f t="shared" si="8"/>
        <v/>
      </c>
      <c r="CU235" s="172"/>
      <c r="CV235" s="172"/>
      <c r="CW235" s="172"/>
      <c r="CX235" s="172"/>
      <c r="CY235" s="172"/>
      <c r="CZ235" s="172"/>
      <c r="DA235" s="172"/>
      <c r="DB235" s="172"/>
      <c r="DC235" s="172"/>
      <c r="DD235" s="172"/>
      <c r="DE235" s="172"/>
      <c r="DF235" s="172"/>
      <c r="DG235" s="188" t="str">
        <f t="array" ref="DG235">IFERROR(_xlfn.XLOOKUP($A235&amp;B235,MARZO!$D$11:$D$40&amp;MARZO!$E$11:$E$40,MARZO!$AM$11:$AM$40,_xlfn.XLOOKUP($A235&amp;$B235,MARZO!$BC$11:$BC$40&amp;MARZO!$BD$11:$BD$40,MARZO!$CL$11:$CL$40,"A"))/1%,"")</f>
        <v/>
      </c>
      <c r="DH235" s="188" t="str">
        <f t="array" ref="DH235">IFERROR(_xlfn.XLOOKUP($A235&amp;$B235,ABRIL!$D$11:$D$40&amp;ABRIL!$E$11:$E$40,ABRIL!$AM$11:$AM$40,_xlfn.XLOOKUP($A235&amp;$B235,ABRIL!$BC$11:$BC$40&amp;ABRIL!$BD$11:$BD$40,ABRIL!$CL$11:$CL$40,"A"))/1%,"")</f>
        <v/>
      </c>
      <c r="DI235" s="188" t="str">
        <f t="array" ref="DI235">IFERROR(_xlfn.XLOOKUP($A235&amp;$B235,'ABRIL 2'!$D$11:$D$40&amp;'ABRIL 2'!$E$11:$E$40,'ABRIL 2'!$AM$11:$AM$40,_xlfn.XLOOKUP($A235&amp;$B235,'ABRIL 2'!$BC$11:$BC$40&amp;'ABRIL 2'!$BD$11:$BD$40,'ABRIL 2'!$CL$11:$CL$40,"A"))/1%,"")</f>
        <v/>
      </c>
      <c r="DJ235" s="188" t="str">
        <f t="array" ref="DJ235">IFERROR(_xlfn.XLOOKUP($A235&amp;$B235,MAYO!$D$11:$D$40&amp;MAYO!$E$11:$E$40,MAYO!$AM$11:$AM$40,_xlfn.XLOOKUP($A235&amp;$B235,MAYO!$BC$11:$BC$40&amp;MAYO!$BD$11:$BD$40,MAYO!$CL$11:$CL$40,"A"))/1%,"")</f>
        <v/>
      </c>
      <c r="DK235" s="188" t="str">
        <f t="array" ref="DK235">IFERROR(_xlfn.XLOOKUP($A235&amp;$B235,'MAYO 2'!$D$11:$D$40&amp;'MAYO 2'!$E$11:$E$40,'MAYO 2'!$AM$11:$AM$40,_xlfn.XLOOKUP($A235&amp;$B235,'MAYO 2'!$BC$11:$BC$40&amp;'MAYO 2'!$BD$11:$BD$40,'MAYO 2'!$CL$11:$CL$40,"A"))/1%,"")</f>
        <v/>
      </c>
      <c r="DL235" s="188" t="str">
        <f t="array" ref="DL235">IFERROR(_xlfn.XLOOKUP($A235&amp;$B235,JUNIO!$D$11:$D$40&amp;JUNIO!$E$11:$E$40,JUNIO!$AM$11:$AM$40,_xlfn.XLOOKUP($A235&amp;$B235,JUNIO!$BC$11:$BC$40&amp;JUNIO!$BD$11:$BD$40,JUNIO!$CL$11:$CL$40,"A"))/1%,"")</f>
        <v/>
      </c>
      <c r="DM235" s="188" t="str">
        <f t="array" ref="DM235">IFERROR(_xlfn.XLOOKUP($A235&amp;$B235,'JUNIO 2'!$D$11:$D$40&amp;'JUNIO 2'!$E$11:$E$40,'JUNIO 2'!$AM$11:$AM$40,_xlfn.XLOOKUP($A235&amp;$B235,'JUNIO 2'!$BC$11:$BC$40&amp;'JUNIO 2'!$BD$11:$BD$40,'JUNIO 2'!$CL$11:$CL$40,"A"))/1%,"")</f>
        <v/>
      </c>
      <c r="DN235" s="188" t="str">
        <f t="array" ref="DN235">IFERROR(_xlfn.XLOOKUP($A235&amp;$B235,JULIO!$D$11:$D$40&amp;JULIO!$E$11:$E$40,JULIO!$AM$11:$AM$40,_xlfn.XLOOKUP($A235&amp;$B235,JULIO!$BC$11:$BC$40&amp;JULIO!$BD$11:$BD$40,JULIO!$CL$11:$CL$40,"A"))/1%,"")</f>
        <v/>
      </c>
      <c r="DO235" s="188" t="str">
        <f t="array" ref="DO235">IFERROR(_xlfn.XLOOKUP($A235&amp;$B235,'JULIO 2'!$D$11:$D$40&amp;'JULIO 2'!$E$11:$E$40,'JULIO 2'!$AM$11:$AM$40,_xlfn.XLOOKUP($A235&amp;$B235,'JULIO 2'!$BC$11:$BC$40&amp;'JULIO 2'!$BD$11:$BD$40,'JULIO 2'!$CL$11:$CL$40,"A"))/1%,"")</f>
        <v/>
      </c>
      <c r="DP235" s="188" t="str">
        <f t="array" ref="DP235">IFERROR(_xlfn.XLOOKUP($A235&amp;$B235,AGOSTO!$D$11:$D$40&amp;AGOSTO!$E$11:$E$40,AGOSTO!$AM$11:$AM$40,_xlfn.XLOOKUP($A235&amp;$B235,AGOSTO!$BC$11:$BC$40&amp;AGOSTO!$BD$11:$BD$40,AGOSTO!$CL$11:$CL$40,"A"))/1%,"")</f>
        <v/>
      </c>
      <c r="DQ235" s="188" t="str">
        <f t="array" ref="DQ235">IFERROR(_xlfn.XLOOKUP($A235&amp;$B235,'AGOSTO 2'!$D$11:$D$40&amp;'AGOSTO 2'!$E$11:$E$40,'AGOSTO 2'!$AM$11:$AM$40,_xlfn.XLOOKUP($A235&amp;$B235,'AGOSTO 2'!$BC$11:$BC$40&amp;'AGOSTO 2'!$BD$11:$BD$40,'AGOSTO 2'!$CL$11:$CL$40,"A"))/1%,"")</f>
        <v/>
      </c>
      <c r="DR235" s="188" t="str">
        <f t="array" ref="DR235">IFERROR(_xlfn.XLOOKUP($A235&amp;$B235,SEPTIEMBRE!$D$11:$D$40&amp;SEPTIEMBRE!$E$11:$E$40,SEPTIEMBRE!$AM$11:$AM$40,_xlfn.XLOOKUP($A235&amp;$B235,SEPTIEMBRE!$BC$11:$BC$40&amp;SEPTIEMBRE!$BD$11:$BD$40,SEPTIEMBRE!$CL$11:$CL$40,"A"))/1%,"")</f>
        <v/>
      </c>
      <c r="DS235" s="188" t="str">
        <f t="array" ref="DS235">IFERROR(_xlfn.XLOOKUP($A235&amp;$B235,'SEPTIEMBRE 2'!$D$11:$D$40&amp;'SEPTIEMBRE 2'!$E$11:$E$40,'SEPTIEMBRE 2'!$AM$11:$AM$40,_xlfn.XLOOKUP($A235&amp;$B235,'SEPTIEMBRE 2'!$BC$11:$BC$40&amp;'SEPTIEMBRE 2'!$BD$11:$BD$40,'SEPTIEMBRE 2'!$CL$11:$CL$40,"A"))/1%,"")</f>
        <v/>
      </c>
      <c r="DT235" s="188" t="str">
        <f t="array" ref="DT235">IFERROR(_xlfn.XLOOKUP($A235&amp;$B235,'SEPTIEMBRE 3'!$D$11:$D$40&amp;'SEPTIEMBRE 3'!$E$11:$E$40,'SEPTIEMBRE 3'!$AM$11:$AM$40,_xlfn.XLOOKUP($A235&amp;$B235,'SEPTIEMBRE 3'!$BC$11:$BC$40&amp;'SEPTIEMBRE 3'!$BD$11:$BD$40,'SEPTIEMBRE 3'!$CL$11:$CL$40,"A"))/1%,"")</f>
        <v/>
      </c>
      <c r="DU235" s="188" t="str">
        <f t="array" ref="DU235">IFERROR(_xlfn.XLOOKUP($A235&amp;$B235,OCTUBRE!$D$11:$D$40&amp;OCTUBRE!$E$11:$E$40,OCTUBRE!$AM$11:$AM$40,_xlfn.XLOOKUP($A235&amp;$B235,OCTUBRE!$BC$11:$BC$40&amp;OCTUBRE!$BD$11:$BD$40,OCTUBRE!$CL$11:$CL$40,"A"))/1%,"")</f>
        <v/>
      </c>
      <c r="DV235" s="188" t="str">
        <f t="array" ref="DV235">IFERROR(_xlfn.XLOOKUP($A235&amp;$B235,'OCTUBRE 2'!$D$11:$D$40&amp;'OCTUBRE 2'!$E$11:$E$40,'OCTUBRE 2'!$AM$11:$AM$40,_xlfn.XLOOKUP($A235&amp;$B235,'OCTUBRE 2'!$BC$11:$BC$40&amp;'OCTUBRE 2'!$BD$11:$BD$40,'OCTUBRE 2'!$CL$11:$CL$40,"A"))/1%,"")</f>
        <v/>
      </c>
      <c r="DW235" s="188" t="str">
        <f t="array" ref="DW235">IFERROR(_xlfn.XLOOKUP($A235&amp;$B235,NOVIEMBRE!$D$11:$D$40&amp;NOVIEMBRE!$E$11:$E$40,NOVIEMBRE!$AM$11:$AM$40,_xlfn.XLOOKUP($A235&amp;$B235,NOVIEMBRE!$BC$11:$BC$40&amp;NOVIEMBRE!$BD$11:$BD$40,NOVIEMBRE!$CL$11:$CL$40,"A"))/1%,"")</f>
        <v/>
      </c>
      <c r="DX235" s="188" t="str">
        <f t="array" ref="DX235">IFERROR(_xlfn.XLOOKUP($A235&amp;$B235,'NOVIEMBRE 2'!$D$11:$D$40&amp;'NOVIEMBRE 2'!$E$11:$E$40,'NOVIEMBRE 2'!$AM$11:$AM$40,_xlfn.XLOOKUP($A235&amp;$B235,'NOVIEMBRE 2'!$BC$11:$BC$40&amp;'NOVIEMBRE 2'!$BD$11:$BD$40,'NOVIEMBRE 2'!$CL$11:$CL$40,"A"))/1%,"")</f>
        <v/>
      </c>
      <c r="DY235" s="188" t="str">
        <f t="array" ref="DY235">IFERROR(_xlfn.XLOOKUP($A235&amp;$B235,DICIEMBRE!$D$11:$D$40&amp;DICIEMBRE!$E$11:$E$40,DICIEMBRE!$AM$11:$AM$40,_xlfn.XLOOKUP($A235&amp;$B235,DICIEMBRE!$BC$11:$BC$40&amp;DICIEMBRE!$BD$11:$BD$40,DICIEMBRE!$CL$11:$CL$40,"A"))/1%,"")</f>
        <v/>
      </c>
      <c r="DZ235" s="381" t="str">
        <f t="shared" si="9"/>
        <v>-</v>
      </c>
      <c r="EA235" s="381" t="str">
        <f t="shared" si="10"/>
        <v>-</v>
      </c>
      <c r="EB235" s="381" t="str">
        <f t="shared" si="11"/>
        <v>-</v>
      </c>
      <c r="EC235" s="381" t="str">
        <f t="shared" si="12"/>
        <v>-</v>
      </c>
      <c r="ED235" s="381" t="str">
        <f t="shared" si="13"/>
        <v>-</v>
      </c>
      <c r="EE235" s="381" t="str">
        <f t="shared" si="14"/>
        <v>-</v>
      </c>
      <c r="EF235" s="381" t="str">
        <f t="shared" si="15"/>
        <v>-</v>
      </c>
      <c r="EG235" s="381" t="str">
        <f t="shared" si="16"/>
        <v>-</v>
      </c>
      <c r="EH235" s="381" t="str">
        <f t="shared" si="17"/>
        <v>-</v>
      </c>
      <c r="EI235" s="188" t="str">
        <f t="shared" si="18"/>
        <v/>
      </c>
      <c r="EJ235" s="382"/>
      <c r="EK235" s="382"/>
      <c r="EL235" s="383"/>
      <c r="EM235" s="21"/>
      <c r="EN235" s="384">
        <f t="array" ref="EN235">IFERROR(_xlfn.XLOOKUP($A235&amp;$B235,MARZO!$D$11:$D$40&amp;MARZO!$E$11:$E$40,MARZO!$AK$11:$AK$40,_xlfn.XLOOKUP($A235&amp;$B235,MARZO!$BC$11:$BC$40&amp;MARZO!$BD$11:$BD$40,MARZO!$CJ$11:$CJ$40,"A")),"")</f>
        <v>0</v>
      </c>
      <c r="EO235" s="384">
        <f t="array" ref="EO235">IFERROR(_xlfn.XLOOKUP($A235&amp;$B235,ABRIL!$D$11:$D$40&amp;ABRIL!$E$11:$E$40,ABRIL!$AK$11:$AK$40,_xlfn.XLOOKUP($A235&amp;$B235,ABRIL!$BC$11:$BC$40&amp;ABRIL!$BD$11:$BD$40,ABRIL!$CJ$11:$CJ$40,"A")),"")</f>
        <v>0</v>
      </c>
      <c r="EP235" s="384">
        <f t="array" ref="EP235">IFERROR(_xlfn.XLOOKUP($A235&amp;$B235,'ABRIL 2'!$D$11:$D$40&amp;'ABRIL 2'!$E$11:$E$40,'ABRIL 2'!$AK$11:$AK$40,_xlfn.XLOOKUP($A235&amp;$B235,'ABRIL 2'!$BC$11:$BC$40&amp;'ABRIL 2'!$BD$11:$BD$40,'ABRIL 2'!$CJ$11:$CJ$40,"A")),"")</f>
        <v>0</v>
      </c>
      <c r="EQ235" s="384">
        <f t="array" ref="EQ235">IFERROR(_xlfn.XLOOKUP($A235&amp;$B235,MAYO!$D$11:$D$40&amp;MAYO!$E$11:$E$40,MAYO!$AK$11:$AK$40,_xlfn.XLOOKUP($A235&amp;$B235,MAYO!$BC$11:$BC$40&amp;MAYO!$BD$11:$BD$40,MAYO!$CJ$11:$CJ$40,"A")),"")</f>
        <v>0</v>
      </c>
      <c r="ER235" s="384">
        <f t="array" ref="ER235">IFERROR(_xlfn.XLOOKUP($A235&amp;$B235,'MAYO 2'!$D$11:$D$40&amp;'MAYO 2'!$E$11:$E$40,'MAYO 2'!$AK$11:$AK$40,_xlfn.XLOOKUP($A235&amp;$B235,'MAYO 2'!$BC$11:$BC$40&amp;'MAYO 2'!$BD$11:$BD$40,'MAYO 2'!$CJ$11:$CJ$40,"A")),"")</f>
        <v>0</v>
      </c>
      <c r="ES235" s="384">
        <f t="array" ref="ES235">IFERROR(_xlfn.XLOOKUP($A235&amp;$B235,JUNIO!$D$11:$D$40&amp;JUNIO!$E$11:$E$40,JUNIO!$AK$11:$AK$40,_xlfn.XLOOKUP($A235&amp;$B235,JUNIO!$BC$11:$BC$40&amp;JUNIO!$BD$11:$BD$40,JUNIO!$CJ$11:$CJ$40,"A")),"")</f>
        <v>0</v>
      </c>
      <c r="ET235" s="384">
        <f t="array" ref="ET235">IFERROR(_xlfn.XLOOKUP($A235&amp;$B235,'JUNIO 2'!$D$11:$D$40&amp;'JUNIO 2'!$E$11:$E$40,'JUNIO 2'!$AK$11:$AK$40,_xlfn.XLOOKUP($A235&amp;$B235,'JUNIO 2'!$BC$11:$BC$40&amp;'JUNIO 2'!$BD$11:$BD$40,'JUNIO 2'!$CJ$11:$CJ$40,"A")),"")</f>
        <v>0</v>
      </c>
      <c r="EU235" s="384">
        <f t="array" ref="EU235">IFERROR(_xlfn.XLOOKUP($A235&amp;$B235,JULIO!$D$11:$D$40&amp;JULIO!$E$11:$E$40,JULIO!$AK$11:$AK$40,_xlfn.XLOOKUP($A235&amp;$B235,JULIO!$BC$11:$BC$40&amp;JULIO!$BD$11:$BD$40,JULIO!$CJ$11:$CJ$40,"A")),"")</f>
        <v>0</v>
      </c>
      <c r="EV235" s="384">
        <f t="array" ref="EV235">IFERROR(_xlfn.XLOOKUP($A235&amp;$B235,'JULIO 2'!$D$11:$D$40&amp;'JULIO 2'!$E$11:$E$40,'JULIO 2'!$AK$11:$AK$40,_xlfn.XLOOKUP($A235&amp;$B235,'JULIO 2'!$BC$11:$BC$40&amp;'JULIO 2'!$BD$11:$BD$40,'JULIO 2'!$CJ$11:$CJ$40,"A")),"")</f>
        <v>0</v>
      </c>
      <c r="EW235" s="384">
        <f t="array" ref="EW235">IFERROR(_xlfn.XLOOKUP($A235&amp;$B235,AGOSTO!$D$11:$D$40&amp;AGOSTO!$E$11:$E$40,AGOSTO!$AK$11:$AK$40,_xlfn.XLOOKUP($A235&amp;$B235,AGOSTO!$BC$11:$BC$40&amp;AGOSTO!$BD$11:$BD$40,AGOSTO!$CJ$11:$CJ$40,"A")),"")</f>
        <v>0</v>
      </c>
      <c r="EX235" s="384">
        <f t="array" ref="EX235">IFERROR(_xlfn.XLOOKUP($A235&amp;$B235,'AGOSTO 2'!$D$11:$D$40&amp;'AGOSTO 2'!$E$11:$E$40,'AGOSTO 2'!$AK$11:$AK$40,_xlfn.XLOOKUP($A235&amp;$B235,'AGOSTO 2'!$BC$11:$BC$40&amp;'AGOSTO 2'!$BD$11:$BD$40,'AGOSTO 2'!$CJ$11:$CJ$40,"A")),"")</f>
        <v>0</v>
      </c>
      <c r="EY235" s="384">
        <f t="array" ref="EY235">IFERROR(_xlfn.XLOOKUP($A235&amp;$B235,SEPTIEMBRE!$D$11:$D$40&amp;SEPTIEMBRE!$E$11:$E$40,SEPTIEMBRE!$AK$11:$AK$40,_xlfn.XLOOKUP($A235&amp;$B235,SEPTIEMBRE!$BC$11:$BC$40&amp;SEPTIEMBRE!$BD$11:$BD$40,SEPTIEMBRE!$CJ$11:$CJ$40,"A")),"")</f>
        <v>0</v>
      </c>
      <c r="EZ235" s="384">
        <f t="array" ref="EZ235">IFERROR(_xlfn.XLOOKUP($A235&amp;$B235,'SEPTIEMBRE 2'!$D$11:$D$40&amp;'SEPTIEMBRE 2'!$E$11:$E$40,'SEPTIEMBRE 2'!$AK$11:$AK$40,_xlfn.XLOOKUP($A235&amp;$B235,'SEPTIEMBRE 2'!$BC$11:$BC$40&amp;'SEPTIEMBRE 2'!$BD$11:$BD$40,'SEPTIEMBRE 2'!$CJ$11:$CJ$40,"A")),"")</f>
        <v>0</v>
      </c>
      <c r="FA235" s="384">
        <f t="array" ref="FA235">IFERROR(_xlfn.XLOOKUP($A235&amp;$B235,'SEPTIEMBRE 3'!$D$11:$D$40&amp;'SEPTIEMBRE 3'!$E$11:$E$40,'SEPTIEMBRE 3'!$AK$11:$AK$40,_xlfn.XLOOKUP($A235&amp;$B235,'SEPTIEMBRE 3'!$BC$11:$BC$40&amp;'SEPTIEMBRE 3'!$BD$11:$BD$40,'SEPTIEMBRE 3'!$CJ$11:$CJ$40,"A")),"")</f>
        <v>0</v>
      </c>
      <c r="FB235" s="384">
        <f t="array" ref="FB235">IFERROR(_xlfn.XLOOKUP($A235&amp;$B235,OCTUBRE!$D$11:$D$40&amp;OCTUBRE!$E$11:$E$40,OCTUBRE!$AK$11:$AK$40,_xlfn.XLOOKUP($A235&amp;$B235,OCTUBRE!$BC$11:$BC$40&amp;OCTUBRE!$BD$11:$BD$40,OCTUBRE!$CJ$11:$CJ$40,"A")),"")</f>
        <v>0</v>
      </c>
      <c r="FC235" s="384">
        <f t="array" ref="FC235">IFERROR(_xlfn.XLOOKUP($A235&amp;$B235,'OCTUBRE 2'!$D$11:$D$40&amp;'OCTUBRE 2'!$E$11:$E$40,'OCTUBRE 2'!$AK$11:$AK$40,_xlfn.XLOOKUP($A235&amp;$B235,'OCTUBRE 2'!$BC$11:$BC$40&amp;'OCTUBRE 2'!$BD$11:$BD$40,'OCTUBRE 2'!$CJ$11:$CJ$40,"A")),"")</f>
        <v>0</v>
      </c>
      <c r="FD235" s="384">
        <f t="array" ref="FD235">IFERROR(_xlfn.XLOOKUP($A235&amp;$B235,NOVIEMBRE!$D$11:$D$40&amp;NOVIEMBRE!$E$11:$E$40,NOVIEMBRE!$AK$11:$AK$40,_xlfn.XLOOKUP($A235&amp;$B235,NOVIEMBRE!$BC$11:$BC$40&amp;NOVIEMBRE!$BD$11:$BD$40,NOVIEMBRE!$CJ$11:$CJ$40,"A")),"")</f>
        <v>0</v>
      </c>
      <c r="FE235" s="384">
        <f t="array" ref="FE235">IFERROR(_xlfn.XLOOKUP($A235&amp;$B235,'NOVIEMBRE 2'!$D$11:$D$40&amp;'NOVIEMBRE 2'!$E$11:$E$40,'NOVIEMBRE 2'!$AK$11:$AK$40,_xlfn.XLOOKUP($A235&amp;$B235,'NOVIEMBRE 2'!$BC$11:$BC$40&amp;'NOVIEMBRE 2'!$BD$11:$BD$40,'NOVIEMBRE 2'!$CJ$11:$CJ$40,"A")),"")</f>
        <v>0</v>
      </c>
      <c r="FF235" s="385">
        <f t="array" ref="FF235">IFERROR(_xlfn.XLOOKUP($A235&amp;$B235,DICIEMBRE!$D$11:$D$40&amp;DICIEMBRE!$E$11:$E$40,DICIEMBRE!$AK$11:$AK$40,_xlfn.XLOOKUP($A235&amp;$B235,DICIEMBRE!$BC$11:$BC$40&amp;DICIEMBRE!$BD$11:$BD$40,DICIEMBRE!$CJ$11:$CJ$40,"A")),"")</f>
        <v>0</v>
      </c>
      <c r="FG235" s="386" t="str">
        <f t="shared" si="19"/>
        <v/>
      </c>
      <c r="FH235" s="386" t="str">
        <f t="array" ref="FH235">IF(
 COUNT(DZ235:EH235)=0,
 "-",
 IF(
  COUNT(DZ235:EH235) &lt; COUNTA(DZ235:EH235),
  REPT("🟩", ROUND(COUNT(DZ235:EH235)/COUNTA(DZ235:EH235)*5, 0)) &amp;
  REPT("⬜", 5 - ROUND(COUNT(DZ235:EH235)/COUNTA(DZ235:EH235)*5, 0)),
  IF(
    AVERAGE(IF(DZ235:EH235&lt;&gt;"", DZ235:EH235, )) &gt;= 70, "🟩🟩🟩🟩🟩",
    IF(
      AVERAGE(IF(DZ235:EH235&lt;&gt;"",DZ235:EH235, )) &gt;= 56, "🟨🟨🟨🟨🟨",
      "🟥🟥🟥🟥🟥"
    )
  )
 )
)
</f>
        <v>-</v>
      </c>
    </row>
    <row r="236" ht="15.75" customHeight="1">
      <c r="A236" s="168"/>
      <c r="B236" s="169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1"/>
      <c r="N236" s="172" t="str">
        <f t="shared" si="1"/>
        <v/>
      </c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2" t="str">
        <f t="shared" si="2"/>
        <v/>
      </c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2" t="str">
        <f t="shared" si="3"/>
        <v/>
      </c>
      <c r="AM236" s="173"/>
      <c r="AN236" s="173"/>
      <c r="AO236" s="173"/>
      <c r="AP236" s="173"/>
      <c r="AQ236" s="173"/>
      <c r="AR236" s="173"/>
      <c r="AS236" s="173"/>
      <c r="AT236" s="173"/>
      <c r="AU236" s="173"/>
      <c r="AV236" s="171"/>
      <c r="AW236" s="171"/>
      <c r="AX236" s="172" t="str">
        <f t="shared" si="4"/>
        <v/>
      </c>
      <c r="AY236" s="173"/>
      <c r="AZ236" s="173"/>
      <c r="BA236" s="173"/>
      <c r="BB236" s="173"/>
      <c r="BC236" s="173"/>
      <c r="BD236" s="173"/>
      <c r="BE236" s="173"/>
      <c r="BF236" s="173"/>
      <c r="BG236" s="173"/>
      <c r="BH236" s="173"/>
      <c r="BI236" s="173"/>
      <c r="BJ236" s="172" t="str">
        <f t="shared" si="5"/>
        <v/>
      </c>
      <c r="BK236" s="173"/>
      <c r="BL236" s="173"/>
      <c r="BM236" s="173"/>
      <c r="BN236" s="173"/>
      <c r="BO236" s="173"/>
      <c r="BP236" s="173"/>
      <c r="BQ236" s="173"/>
      <c r="BR236" s="173"/>
      <c r="BS236" s="173"/>
      <c r="BT236" s="173"/>
      <c r="BU236" s="173"/>
      <c r="BV236" s="172" t="str">
        <f t="shared" si="6"/>
        <v/>
      </c>
      <c r="BW236" s="173"/>
      <c r="BX236" s="173"/>
      <c r="BY236" s="173"/>
      <c r="BZ236" s="171"/>
      <c r="CA236" s="171"/>
      <c r="CB236" s="171"/>
      <c r="CC236" s="171"/>
      <c r="CD236" s="171"/>
      <c r="CE236" s="171"/>
      <c r="CF236" s="171"/>
      <c r="CG236" s="171"/>
      <c r="CH236" s="172" t="str">
        <f t="shared" si="7"/>
        <v/>
      </c>
      <c r="CI236" s="171"/>
      <c r="CJ236" s="173"/>
      <c r="CK236" s="173"/>
      <c r="CL236" s="173"/>
      <c r="CM236" s="173"/>
      <c r="CN236" s="171"/>
      <c r="CO236" s="171"/>
      <c r="CP236" s="171"/>
      <c r="CQ236" s="173"/>
      <c r="CR236" s="171"/>
      <c r="CS236" s="171"/>
      <c r="CT236" s="172" t="str">
        <f t="shared" si="8"/>
        <v/>
      </c>
      <c r="CU236" s="172"/>
      <c r="CV236" s="172"/>
      <c r="CW236" s="172"/>
      <c r="CX236" s="172"/>
      <c r="CY236" s="172"/>
      <c r="CZ236" s="172"/>
      <c r="DA236" s="172"/>
      <c r="DB236" s="172"/>
      <c r="DC236" s="172"/>
      <c r="DD236" s="172"/>
      <c r="DE236" s="172"/>
      <c r="DF236" s="172"/>
      <c r="DG236" s="188" t="str">
        <f t="array" ref="DG236">IFERROR(_xlfn.XLOOKUP($A236&amp;B236,MARZO!$D$11:$D$40&amp;MARZO!$E$11:$E$40,MARZO!$AM$11:$AM$40,_xlfn.XLOOKUP($A236&amp;$B236,MARZO!$BC$11:$BC$40&amp;MARZO!$BD$11:$BD$40,MARZO!$CL$11:$CL$40,"A"))/1%,"")</f>
        <v/>
      </c>
      <c r="DH236" s="188" t="str">
        <f t="array" ref="DH236">IFERROR(_xlfn.XLOOKUP($A236&amp;$B236,ABRIL!$D$11:$D$40&amp;ABRIL!$E$11:$E$40,ABRIL!$AM$11:$AM$40,_xlfn.XLOOKUP($A236&amp;$B236,ABRIL!$BC$11:$BC$40&amp;ABRIL!$BD$11:$BD$40,ABRIL!$CL$11:$CL$40,"A"))/1%,"")</f>
        <v/>
      </c>
      <c r="DI236" s="188" t="str">
        <f t="array" ref="DI236">IFERROR(_xlfn.XLOOKUP($A236&amp;$B236,'ABRIL 2'!$D$11:$D$40&amp;'ABRIL 2'!$E$11:$E$40,'ABRIL 2'!$AM$11:$AM$40,_xlfn.XLOOKUP($A236&amp;$B236,'ABRIL 2'!$BC$11:$BC$40&amp;'ABRIL 2'!$BD$11:$BD$40,'ABRIL 2'!$CL$11:$CL$40,"A"))/1%,"")</f>
        <v/>
      </c>
      <c r="DJ236" s="188" t="str">
        <f t="array" ref="DJ236">IFERROR(_xlfn.XLOOKUP($A236&amp;$B236,MAYO!$D$11:$D$40&amp;MAYO!$E$11:$E$40,MAYO!$AM$11:$AM$40,_xlfn.XLOOKUP($A236&amp;$B236,MAYO!$BC$11:$BC$40&amp;MAYO!$BD$11:$BD$40,MAYO!$CL$11:$CL$40,"A"))/1%,"")</f>
        <v/>
      </c>
      <c r="DK236" s="188" t="str">
        <f t="array" ref="DK236">IFERROR(_xlfn.XLOOKUP($A236&amp;$B236,'MAYO 2'!$D$11:$D$40&amp;'MAYO 2'!$E$11:$E$40,'MAYO 2'!$AM$11:$AM$40,_xlfn.XLOOKUP($A236&amp;$B236,'MAYO 2'!$BC$11:$BC$40&amp;'MAYO 2'!$BD$11:$BD$40,'MAYO 2'!$CL$11:$CL$40,"A"))/1%,"")</f>
        <v/>
      </c>
      <c r="DL236" s="188" t="str">
        <f t="array" ref="DL236">IFERROR(_xlfn.XLOOKUP($A236&amp;$B236,JUNIO!$D$11:$D$40&amp;JUNIO!$E$11:$E$40,JUNIO!$AM$11:$AM$40,_xlfn.XLOOKUP($A236&amp;$B236,JUNIO!$BC$11:$BC$40&amp;JUNIO!$BD$11:$BD$40,JUNIO!$CL$11:$CL$40,"A"))/1%,"")</f>
        <v/>
      </c>
      <c r="DM236" s="188" t="str">
        <f t="array" ref="DM236">IFERROR(_xlfn.XLOOKUP($A236&amp;$B236,'JUNIO 2'!$D$11:$D$40&amp;'JUNIO 2'!$E$11:$E$40,'JUNIO 2'!$AM$11:$AM$40,_xlfn.XLOOKUP($A236&amp;$B236,'JUNIO 2'!$BC$11:$BC$40&amp;'JUNIO 2'!$BD$11:$BD$40,'JUNIO 2'!$CL$11:$CL$40,"A"))/1%,"")</f>
        <v/>
      </c>
      <c r="DN236" s="188" t="str">
        <f t="array" ref="DN236">IFERROR(_xlfn.XLOOKUP($A236&amp;$B236,JULIO!$D$11:$D$40&amp;JULIO!$E$11:$E$40,JULIO!$AM$11:$AM$40,_xlfn.XLOOKUP($A236&amp;$B236,JULIO!$BC$11:$BC$40&amp;JULIO!$BD$11:$BD$40,JULIO!$CL$11:$CL$40,"A"))/1%,"")</f>
        <v/>
      </c>
      <c r="DO236" s="188" t="str">
        <f t="array" ref="DO236">IFERROR(_xlfn.XLOOKUP($A236&amp;$B236,'JULIO 2'!$D$11:$D$40&amp;'JULIO 2'!$E$11:$E$40,'JULIO 2'!$AM$11:$AM$40,_xlfn.XLOOKUP($A236&amp;$B236,'JULIO 2'!$BC$11:$BC$40&amp;'JULIO 2'!$BD$11:$BD$40,'JULIO 2'!$CL$11:$CL$40,"A"))/1%,"")</f>
        <v/>
      </c>
      <c r="DP236" s="188" t="str">
        <f t="array" ref="DP236">IFERROR(_xlfn.XLOOKUP($A236&amp;$B236,AGOSTO!$D$11:$D$40&amp;AGOSTO!$E$11:$E$40,AGOSTO!$AM$11:$AM$40,_xlfn.XLOOKUP($A236&amp;$B236,AGOSTO!$BC$11:$BC$40&amp;AGOSTO!$BD$11:$BD$40,AGOSTO!$CL$11:$CL$40,"A"))/1%,"")</f>
        <v/>
      </c>
      <c r="DQ236" s="188" t="str">
        <f t="array" ref="DQ236">IFERROR(_xlfn.XLOOKUP($A236&amp;$B236,'AGOSTO 2'!$D$11:$D$40&amp;'AGOSTO 2'!$E$11:$E$40,'AGOSTO 2'!$AM$11:$AM$40,_xlfn.XLOOKUP($A236&amp;$B236,'AGOSTO 2'!$BC$11:$BC$40&amp;'AGOSTO 2'!$BD$11:$BD$40,'AGOSTO 2'!$CL$11:$CL$40,"A"))/1%,"")</f>
        <v/>
      </c>
      <c r="DR236" s="188" t="str">
        <f t="array" ref="DR236">IFERROR(_xlfn.XLOOKUP($A236&amp;$B236,SEPTIEMBRE!$D$11:$D$40&amp;SEPTIEMBRE!$E$11:$E$40,SEPTIEMBRE!$AM$11:$AM$40,_xlfn.XLOOKUP($A236&amp;$B236,SEPTIEMBRE!$BC$11:$BC$40&amp;SEPTIEMBRE!$BD$11:$BD$40,SEPTIEMBRE!$CL$11:$CL$40,"A"))/1%,"")</f>
        <v/>
      </c>
      <c r="DS236" s="188" t="str">
        <f t="array" ref="DS236">IFERROR(_xlfn.XLOOKUP($A236&amp;$B236,'SEPTIEMBRE 2'!$D$11:$D$40&amp;'SEPTIEMBRE 2'!$E$11:$E$40,'SEPTIEMBRE 2'!$AM$11:$AM$40,_xlfn.XLOOKUP($A236&amp;$B236,'SEPTIEMBRE 2'!$BC$11:$BC$40&amp;'SEPTIEMBRE 2'!$BD$11:$BD$40,'SEPTIEMBRE 2'!$CL$11:$CL$40,"A"))/1%,"")</f>
        <v/>
      </c>
      <c r="DT236" s="188" t="str">
        <f t="array" ref="DT236">IFERROR(_xlfn.XLOOKUP($A236&amp;$B236,'SEPTIEMBRE 3'!$D$11:$D$40&amp;'SEPTIEMBRE 3'!$E$11:$E$40,'SEPTIEMBRE 3'!$AM$11:$AM$40,_xlfn.XLOOKUP($A236&amp;$B236,'SEPTIEMBRE 3'!$BC$11:$BC$40&amp;'SEPTIEMBRE 3'!$BD$11:$BD$40,'SEPTIEMBRE 3'!$CL$11:$CL$40,"A"))/1%,"")</f>
        <v/>
      </c>
      <c r="DU236" s="188" t="str">
        <f t="array" ref="DU236">IFERROR(_xlfn.XLOOKUP($A236&amp;$B236,OCTUBRE!$D$11:$D$40&amp;OCTUBRE!$E$11:$E$40,OCTUBRE!$AM$11:$AM$40,_xlfn.XLOOKUP($A236&amp;$B236,OCTUBRE!$BC$11:$BC$40&amp;OCTUBRE!$BD$11:$BD$40,OCTUBRE!$CL$11:$CL$40,"A"))/1%,"")</f>
        <v/>
      </c>
      <c r="DV236" s="188" t="str">
        <f t="array" ref="DV236">IFERROR(_xlfn.XLOOKUP($A236&amp;$B236,'OCTUBRE 2'!$D$11:$D$40&amp;'OCTUBRE 2'!$E$11:$E$40,'OCTUBRE 2'!$AM$11:$AM$40,_xlfn.XLOOKUP($A236&amp;$B236,'OCTUBRE 2'!$BC$11:$BC$40&amp;'OCTUBRE 2'!$BD$11:$BD$40,'OCTUBRE 2'!$CL$11:$CL$40,"A"))/1%,"")</f>
        <v/>
      </c>
      <c r="DW236" s="188" t="str">
        <f t="array" ref="DW236">IFERROR(_xlfn.XLOOKUP($A236&amp;$B236,NOVIEMBRE!$D$11:$D$40&amp;NOVIEMBRE!$E$11:$E$40,NOVIEMBRE!$AM$11:$AM$40,_xlfn.XLOOKUP($A236&amp;$B236,NOVIEMBRE!$BC$11:$BC$40&amp;NOVIEMBRE!$BD$11:$BD$40,NOVIEMBRE!$CL$11:$CL$40,"A"))/1%,"")</f>
        <v/>
      </c>
      <c r="DX236" s="188" t="str">
        <f t="array" ref="DX236">IFERROR(_xlfn.XLOOKUP($A236&amp;$B236,'NOVIEMBRE 2'!$D$11:$D$40&amp;'NOVIEMBRE 2'!$E$11:$E$40,'NOVIEMBRE 2'!$AM$11:$AM$40,_xlfn.XLOOKUP($A236&amp;$B236,'NOVIEMBRE 2'!$BC$11:$BC$40&amp;'NOVIEMBRE 2'!$BD$11:$BD$40,'NOVIEMBRE 2'!$CL$11:$CL$40,"A"))/1%,"")</f>
        <v/>
      </c>
      <c r="DY236" s="188" t="str">
        <f t="array" ref="DY236">IFERROR(_xlfn.XLOOKUP($A236&amp;$B236,DICIEMBRE!$D$11:$D$40&amp;DICIEMBRE!$E$11:$E$40,DICIEMBRE!$AM$11:$AM$40,_xlfn.XLOOKUP($A236&amp;$B236,DICIEMBRE!$BC$11:$BC$40&amp;DICIEMBRE!$BD$11:$BD$40,DICIEMBRE!$CL$11:$CL$40,"A"))/1%,"")</f>
        <v/>
      </c>
      <c r="DZ236" s="381" t="str">
        <f t="shared" si="9"/>
        <v>-</v>
      </c>
      <c r="EA236" s="381" t="str">
        <f t="shared" si="10"/>
        <v>-</v>
      </c>
      <c r="EB236" s="381" t="str">
        <f t="shared" si="11"/>
        <v>-</v>
      </c>
      <c r="EC236" s="381" t="str">
        <f t="shared" si="12"/>
        <v>-</v>
      </c>
      <c r="ED236" s="381" t="str">
        <f t="shared" si="13"/>
        <v>-</v>
      </c>
      <c r="EE236" s="381" t="str">
        <f t="shared" si="14"/>
        <v>-</v>
      </c>
      <c r="EF236" s="381" t="str">
        <f t="shared" si="15"/>
        <v>-</v>
      </c>
      <c r="EG236" s="381" t="str">
        <f t="shared" si="16"/>
        <v>-</v>
      </c>
      <c r="EH236" s="381" t="str">
        <f t="shared" si="17"/>
        <v>-</v>
      </c>
      <c r="EI236" s="188" t="str">
        <f t="shared" si="18"/>
        <v/>
      </c>
      <c r="EJ236" s="382"/>
      <c r="EK236" s="382"/>
      <c r="EL236" s="383"/>
      <c r="EM236" s="21"/>
      <c r="EN236" s="384">
        <f t="array" ref="EN236">IFERROR(_xlfn.XLOOKUP($A236&amp;$B236,MARZO!$D$11:$D$40&amp;MARZO!$E$11:$E$40,MARZO!$AK$11:$AK$40,_xlfn.XLOOKUP($A236&amp;$B236,MARZO!$BC$11:$BC$40&amp;MARZO!$BD$11:$BD$40,MARZO!$CJ$11:$CJ$40,"A")),"")</f>
        <v>0</v>
      </c>
      <c r="EO236" s="384">
        <f t="array" ref="EO236">IFERROR(_xlfn.XLOOKUP($A236&amp;$B236,ABRIL!$D$11:$D$40&amp;ABRIL!$E$11:$E$40,ABRIL!$AK$11:$AK$40,_xlfn.XLOOKUP($A236&amp;$B236,ABRIL!$BC$11:$BC$40&amp;ABRIL!$BD$11:$BD$40,ABRIL!$CJ$11:$CJ$40,"A")),"")</f>
        <v>0</v>
      </c>
      <c r="EP236" s="384">
        <f t="array" ref="EP236">IFERROR(_xlfn.XLOOKUP($A236&amp;$B236,'ABRIL 2'!$D$11:$D$40&amp;'ABRIL 2'!$E$11:$E$40,'ABRIL 2'!$AK$11:$AK$40,_xlfn.XLOOKUP($A236&amp;$B236,'ABRIL 2'!$BC$11:$BC$40&amp;'ABRIL 2'!$BD$11:$BD$40,'ABRIL 2'!$CJ$11:$CJ$40,"A")),"")</f>
        <v>0</v>
      </c>
      <c r="EQ236" s="384">
        <f t="array" ref="EQ236">IFERROR(_xlfn.XLOOKUP($A236&amp;$B236,MAYO!$D$11:$D$40&amp;MAYO!$E$11:$E$40,MAYO!$AK$11:$AK$40,_xlfn.XLOOKUP($A236&amp;$B236,MAYO!$BC$11:$BC$40&amp;MAYO!$BD$11:$BD$40,MAYO!$CJ$11:$CJ$40,"A")),"")</f>
        <v>0</v>
      </c>
      <c r="ER236" s="384">
        <f t="array" ref="ER236">IFERROR(_xlfn.XLOOKUP($A236&amp;$B236,'MAYO 2'!$D$11:$D$40&amp;'MAYO 2'!$E$11:$E$40,'MAYO 2'!$AK$11:$AK$40,_xlfn.XLOOKUP($A236&amp;$B236,'MAYO 2'!$BC$11:$BC$40&amp;'MAYO 2'!$BD$11:$BD$40,'MAYO 2'!$CJ$11:$CJ$40,"A")),"")</f>
        <v>0</v>
      </c>
      <c r="ES236" s="384">
        <f t="array" ref="ES236">IFERROR(_xlfn.XLOOKUP($A236&amp;$B236,JUNIO!$D$11:$D$40&amp;JUNIO!$E$11:$E$40,JUNIO!$AK$11:$AK$40,_xlfn.XLOOKUP($A236&amp;$B236,JUNIO!$BC$11:$BC$40&amp;JUNIO!$BD$11:$BD$40,JUNIO!$CJ$11:$CJ$40,"A")),"")</f>
        <v>0</v>
      </c>
      <c r="ET236" s="384">
        <f t="array" ref="ET236">IFERROR(_xlfn.XLOOKUP($A236&amp;$B236,'JUNIO 2'!$D$11:$D$40&amp;'JUNIO 2'!$E$11:$E$40,'JUNIO 2'!$AK$11:$AK$40,_xlfn.XLOOKUP($A236&amp;$B236,'JUNIO 2'!$BC$11:$BC$40&amp;'JUNIO 2'!$BD$11:$BD$40,'JUNIO 2'!$CJ$11:$CJ$40,"A")),"")</f>
        <v>0</v>
      </c>
      <c r="EU236" s="384">
        <f t="array" ref="EU236">IFERROR(_xlfn.XLOOKUP($A236&amp;$B236,JULIO!$D$11:$D$40&amp;JULIO!$E$11:$E$40,JULIO!$AK$11:$AK$40,_xlfn.XLOOKUP($A236&amp;$B236,JULIO!$BC$11:$BC$40&amp;JULIO!$BD$11:$BD$40,JULIO!$CJ$11:$CJ$40,"A")),"")</f>
        <v>0</v>
      </c>
      <c r="EV236" s="384">
        <f t="array" ref="EV236">IFERROR(_xlfn.XLOOKUP($A236&amp;$B236,'JULIO 2'!$D$11:$D$40&amp;'JULIO 2'!$E$11:$E$40,'JULIO 2'!$AK$11:$AK$40,_xlfn.XLOOKUP($A236&amp;$B236,'JULIO 2'!$BC$11:$BC$40&amp;'JULIO 2'!$BD$11:$BD$40,'JULIO 2'!$CJ$11:$CJ$40,"A")),"")</f>
        <v>0</v>
      </c>
      <c r="EW236" s="384">
        <f t="array" ref="EW236">IFERROR(_xlfn.XLOOKUP($A236&amp;$B236,AGOSTO!$D$11:$D$40&amp;AGOSTO!$E$11:$E$40,AGOSTO!$AK$11:$AK$40,_xlfn.XLOOKUP($A236&amp;$B236,AGOSTO!$BC$11:$BC$40&amp;AGOSTO!$BD$11:$BD$40,AGOSTO!$CJ$11:$CJ$40,"A")),"")</f>
        <v>0</v>
      </c>
      <c r="EX236" s="384">
        <f t="array" ref="EX236">IFERROR(_xlfn.XLOOKUP($A236&amp;$B236,'AGOSTO 2'!$D$11:$D$40&amp;'AGOSTO 2'!$E$11:$E$40,'AGOSTO 2'!$AK$11:$AK$40,_xlfn.XLOOKUP($A236&amp;$B236,'AGOSTO 2'!$BC$11:$BC$40&amp;'AGOSTO 2'!$BD$11:$BD$40,'AGOSTO 2'!$CJ$11:$CJ$40,"A")),"")</f>
        <v>0</v>
      </c>
      <c r="EY236" s="384">
        <f t="array" ref="EY236">IFERROR(_xlfn.XLOOKUP($A236&amp;$B236,SEPTIEMBRE!$D$11:$D$40&amp;SEPTIEMBRE!$E$11:$E$40,SEPTIEMBRE!$AK$11:$AK$40,_xlfn.XLOOKUP($A236&amp;$B236,SEPTIEMBRE!$BC$11:$BC$40&amp;SEPTIEMBRE!$BD$11:$BD$40,SEPTIEMBRE!$CJ$11:$CJ$40,"A")),"")</f>
        <v>0</v>
      </c>
      <c r="EZ236" s="384">
        <f t="array" ref="EZ236">IFERROR(_xlfn.XLOOKUP($A236&amp;$B236,'SEPTIEMBRE 2'!$D$11:$D$40&amp;'SEPTIEMBRE 2'!$E$11:$E$40,'SEPTIEMBRE 2'!$AK$11:$AK$40,_xlfn.XLOOKUP($A236&amp;$B236,'SEPTIEMBRE 2'!$BC$11:$BC$40&amp;'SEPTIEMBRE 2'!$BD$11:$BD$40,'SEPTIEMBRE 2'!$CJ$11:$CJ$40,"A")),"")</f>
        <v>0</v>
      </c>
      <c r="FA236" s="384">
        <f t="array" ref="FA236">IFERROR(_xlfn.XLOOKUP($A236&amp;$B236,'SEPTIEMBRE 3'!$D$11:$D$40&amp;'SEPTIEMBRE 3'!$E$11:$E$40,'SEPTIEMBRE 3'!$AK$11:$AK$40,_xlfn.XLOOKUP($A236&amp;$B236,'SEPTIEMBRE 3'!$BC$11:$BC$40&amp;'SEPTIEMBRE 3'!$BD$11:$BD$40,'SEPTIEMBRE 3'!$CJ$11:$CJ$40,"A")),"")</f>
        <v>0</v>
      </c>
      <c r="FB236" s="384">
        <f t="array" ref="FB236">IFERROR(_xlfn.XLOOKUP($A236&amp;$B236,OCTUBRE!$D$11:$D$40&amp;OCTUBRE!$E$11:$E$40,OCTUBRE!$AK$11:$AK$40,_xlfn.XLOOKUP($A236&amp;$B236,OCTUBRE!$BC$11:$BC$40&amp;OCTUBRE!$BD$11:$BD$40,OCTUBRE!$CJ$11:$CJ$40,"A")),"")</f>
        <v>0</v>
      </c>
      <c r="FC236" s="384">
        <f t="array" ref="FC236">IFERROR(_xlfn.XLOOKUP($A236&amp;$B236,'OCTUBRE 2'!$D$11:$D$40&amp;'OCTUBRE 2'!$E$11:$E$40,'OCTUBRE 2'!$AK$11:$AK$40,_xlfn.XLOOKUP($A236&amp;$B236,'OCTUBRE 2'!$BC$11:$BC$40&amp;'OCTUBRE 2'!$BD$11:$BD$40,'OCTUBRE 2'!$CJ$11:$CJ$40,"A")),"")</f>
        <v>0</v>
      </c>
      <c r="FD236" s="384">
        <f t="array" ref="FD236">IFERROR(_xlfn.XLOOKUP($A236&amp;$B236,NOVIEMBRE!$D$11:$D$40&amp;NOVIEMBRE!$E$11:$E$40,NOVIEMBRE!$AK$11:$AK$40,_xlfn.XLOOKUP($A236&amp;$B236,NOVIEMBRE!$BC$11:$BC$40&amp;NOVIEMBRE!$BD$11:$BD$40,NOVIEMBRE!$CJ$11:$CJ$40,"A")),"")</f>
        <v>0</v>
      </c>
      <c r="FE236" s="384">
        <f t="array" ref="FE236">IFERROR(_xlfn.XLOOKUP($A236&amp;$B236,'NOVIEMBRE 2'!$D$11:$D$40&amp;'NOVIEMBRE 2'!$E$11:$E$40,'NOVIEMBRE 2'!$AK$11:$AK$40,_xlfn.XLOOKUP($A236&amp;$B236,'NOVIEMBRE 2'!$BC$11:$BC$40&amp;'NOVIEMBRE 2'!$BD$11:$BD$40,'NOVIEMBRE 2'!$CJ$11:$CJ$40,"A")),"")</f>
        <v>0</v>
      </c>
      <c r="FF236" s="385">
        <f t="array" ref="FF236">IFERROR(_xlfn.XLOOKUP($A236&amp;$B236,DICIEMBRE!$D$11:$D$40&amp;DICIEMBRE!$E$11:$E$40,DICIEMBRE!$AK$11:$AK$40,_xlfn.XLOOKUP($A236&amp;$B236,DICIEMBRE!$BC$11:$BC$40&amp;DICIEMBRE!$BD$11:$BD$40,DICIEMBRE!$CJ$11:$CJ$40,"A")),"")</f>
        <v>0</v>
      </c>
      <c r="FG236" s="386" t="str">
        <f t="shared" si="19"/>
        <v/>
      </c>
      <c r="FH236" s="386" t="str">
        <f t="array" ref="FH236">IF(
 COUNT(DZ236:EH236)=0,
 "-",
 IF(
  COUNT(DZ236:EH236) &lt; COUNTA(DZ236:EH236),
  REPT("🟩", ROUND(COUNT(DZ236:EH236)/COUNTA(DZ236:EH236)*5, 0)) &amp;
  REPT("⬜", 5 - ROUND(COUNT(DZ236:EH236)/COUNTA(DZ236:EH236)*5, 0)),
  IF(
    AVERAGE(IF(DZ236:EH236&lt;&gt;"", DZ236:EH236, )) &gt;= 70, "🟩🟩🟩🟩🟩",
    IF(
      AVERAGE(IF(DZ236:EH236&lt;&gt;"",DZ236:EH236, )) &gt;= 56, "🟨🟨🟨🟨🟨",
      "🟥🟥🟥🟥🟥"
    )
  )
 )
)
</f>
        <v>-</v>
      </c>
    </row>
    <row r="237" ht="15.75" customHeight="1">
      <c r="A237" s="168"/>
      <c r="B237" s="169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1"/>
      <c r="N237" s="172" t="str">
        <f t="shared" si="1"/>
        <v/>
      </c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2" t="str">
        <f t="shared" si="2"/>
        <v/>
      </c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2" t="str">
        <f t="shared" si="3"/>
        <v/>
      </c>
      <c r="AM237" s="173"/>
      <c r="AN237" s="173"/>
      <c r="AO237" s="173"/>
      <c r="AP237" s="173"/>
      <c r="AQ237" s="173"/>
      <c r="AR237" s="173"/>
      <c r="AS237" s="173"/>
      <c r="AT237" s="173"/>
      <c r="AU237" s="173"/>
      <c r="AV237" s="171"/>
      <c r="AW237" s="171"/>
      <c r="AX237" s="172" t="str">
        <f t="shared" si="4"/>
        <v/>
      </c>
      <c r="AY237" s="173"/>
      <c r="AZ237" s="173"/>
      <c r="BA237" s="173"/>
      <c r="BB237" s="173"/>
      <c r="BC237" s="173"/>
      <c r="BD237" s="173"/>
      <c r="BE237" s="173"/>
      <c r="BF237" s="173"/>
      <c r="BG237" s="173"/>
      <c r="BH237" s="173"/>
      <c r="BI237" s="173"/>
      <c r="BJ237" s="172" t="str">
        <f t="shared" si="5"/>
        <v/>
      </c>
      <c r="BK237" s="173"/>
      <c r="BL237" s="173"/>
      <c r="BM237" s="173"/>
      <c r="BN237" s="173"/>
      <c r="BO237" s="173"/>
      <c r="BP237" s="173"/>
      <c r="BQ237" s="173"/>
      <c r="BR237" s="173"/>
      <c r="BS237" s="173"/>
      <c r="BT237" s="173"/>
      <c r="BU237" s="173"/>
      <c r="BV237" s="172" t="str">
        <f t="shared" si="6"/>
        <v/>
      </c>
      <c r="BW237" s="173"/>
      <c r="BX237" s="173"/>
      <c r="BY237" s="173"/>
      <c r="BZ237" s="171"/>
      <c r="CA237" s="171"/>
      <c r="CB237" s="171"/>
      <c r="CC237" s="171"/>
      <c r="CD237" s="171"/>
      <c r="CE237" s="171"/>
      <c r="CF237" s="171"/>
      <c r="CG237" s="171"/>
      <c r="CH237" s="172" t="str">
        <f t="shared" si="7"/>
        <v/>
      </c>
      <c r="CI237" s="171"/>
      <c r="CJ237" s="173"/>
      <c r="CK237" s="173"/>
      <c r="CL237" s="173"/>
      <c r="CM237" s="173"/>
      <c r="CN237" s="171"/>
      <c r="CO237" s="171"/>
      <c r="CP237" s="171"/>
      <c r="CQ237" s="173"/>
      <c r="CR237" s="171"/>
      <c r="CS237" s="171"/>
      <c r="CT237" s="172" t="str">
        <f t="shared" si="8"/>
        <v/>
      </c>
      <c r="CU237" s="172"/>
      <c r="CV237" s="172"/>
      <c r="CW237" s="172"/>
      <c r="CX237" s="172"/>
      <c r="CY237" s="172"/>
      <c r="CZ237" s="172"/>
      <c r="DA237" s="172"/>
      <c r="DB237" s="172"/>
      <c r="DC237" s="172"/>
      <c r="DD237" s="172"/>
      <c r="DE237" s="172"/>
      <c r="DF237" s="172"/>
      <c r="DG237" s="188" t="str">
        <f t="array" ref="DG237">IFERROR(_xlfn.XLOOKUP($A237&amp;B237,MARZO!$D$11:$D$40&amp;MARZO!$E$11:$E$40,MARZO!$AM$11:$AM$40,_xlfn.XLOOKUP($A237&amp;$B237,MARZO!$BC$11:$BC$40&amp;MARZO!$BD$11:$BD$40,MARZO!$CL$11:$CL$40,"A"))/1%,"")</f>
        <v/>
      </c>
      <c r="DH237" s="188" t="str">
        <f t="array" ref="DH237">IFERROR(_xlfn.XLOOKUP($A237&amp;$B237,ABRIL!$D$11:$D$40&amp;ABRIL!$E$11:$E$40,ABRIL!$AM$11:$AM$40,_xlfn.XLOOKUP($A237&amp;$B237,ABRIL!$BC$11:$BC$40&amp;ABRIL!$BD$11:$BD$40,ABRIL!$CL$11:$CL$40,"A"))/1%,"")</f>
        <v/>
      </c>
      <c r="DI237" s="188" t="str">
        <f t="array" ref="DI237">IFERROR(_xlfn.XLOOKUP($A237&amp;$B237,'ABRIL 2'!$D$11:$D$40&amp;'ABRIL 2'!$E$11:$E$40,'ABRIL 2'!$AM$11:$AM$40,_xlfn.XLOOKUP($A237&amp;$B237,'ABRIL 2'!$BC$11:$BC$40&amp;'ABRIL 2'!$BD$11:$BD$40,'ABRIL 2'!$CL$11:$CL$40,"A"))/1%,"")</f>
        <v/>
      </c>
      <c r="DJ237" s="188" t="str">
        <f t="array" ref="DJ237">IFERROR(_xlfn.XLOOKUP($A237&amp;$B237,MAYO!$D$11:$D$40&amp;MAYO!$E$11:$E$40,MAYO!$AM$11:$AM$40,_xlfn.XLOOKUP($A237&amp;$B237,MAYO!$BC$11:$BC$40&amp;MAYO!$BD$11:$BD$40,MAYO!$CL$11:$CL$40,"A"))/1%,"")</f>
        <v/>
      </c>
      <c r="DK237" s="188" t="str">
        <f t="array" ref="DK237">IFERROR(_xlfn.XLOOKUP($A237&amp;$B237,'MAYO 2'!$D$11:$D$40&amp;'MAYO 2'!$E$11:$E$40,'MAYO 2'!$AM$11:$AM$40,_xlfn.XLOOKUP($A237&amp;$B237,'MAYO 2'!$BC$11:$BC$40&amp;'MAYO 2'!$BD$11:$BD$40,'MAYO 2'!$CL$11:$CL$40,"A"))/1%,"")</f>
        <v/>
      </c>
      <c r="DL237" s="188" t="str">
        <f t="array" ref="DL237">IFERROR(_xlfn.XLOOKUP($A237&amp;$B237,JUNIO!$D$11:$D$40&amp;JUNIO!$E$11:$E$40,JUNIO!$AM$11:$AM$40,_xlfn.XLOOKUP($A237&amp;$B237,JUNIO!$BC$11:$BC$40&amp;JUNIO!$BD$11:$BD$40,JUNIO!$CL$11:$CL$40,"A"))/1%,"")</f>
        <v/>
      </c>
      <c r="DM237" s="188" t="str">
        <f t="array" ref="DM237">IFERROR(_xlfn.XLOOKUP($A237&amp;$B237,'JUNIO 2'!$D$11:$D$40&amp;'JUNIO 2'!$E$11:$E$40,'JUNIO 2'!$AM$11:$AM$40,_xlfn.XLOOKUP($A237&amp;$B237,'JUNIO 2'!$BC$11:$BC$40&amp;'JUNIO 2'!$BD$11:$BD$40,'JUNIO 2'!$CL$11:$CL$40,"A"))/1%,"")</f>
        <v/>
      </c>
      <c r="DN237" s="188" t="str">
        <f t="array" ref="DN237">IFERROR(_xlfn.XLOOKUP($A237&amp;$B237,JULIO!$D$11:$D$40&amp;JULIO!$E$11:$E$40,JULIO!$AM$11:$AM$40,_xlfn.XLOOKUP($A237&amp;$B237,JULIO!$BC$11:$BC$40&amp;JULIO!$BD$11:$BD$40,JULIO!$CL$11:$CL$40,"A"))/1%,"")</f>
        <v/>
      </c>
      <c r="DO237" s="188" t="str">
        <f t="array" ref="DO237">IFERROR(_xlfn.XLOOKUP($A237&amp;$B237,'JULIO 2'!$D$11:$D$40&amp;'JULIO 2'!$E$11:$E$40,'JULIO 2'!$AM$11:$AM$40,_xlfn.XLOOKUP($A237&amp;$B237,'JULIO 2'!$BC$11:$BC$40&amp;'JULIO 2'!$BD$11:$BD$40,'JULIO 2'!$CL$11:$CL$40,"A"))/1%,"")</f>
        <v/>
      </c>
      <c r="DP237" s="188" t="str">
        <f t="array" ref="DP237">IFERROR(_xlfn.XLOOKUP($A237&amp;$B237,AGOSTO!$D$11:$D$40&amp;AGOSTO!$E$11:$E$40,AGOSTO!$AM$11:$AM$40,_xlfn.XLOOKUP($A237&amp;$B237,AGOSTO!$BC$11:$BC$40&amp;AGOSTO!$BD$11:$BD$40,AGOSTO!$CL$11:$CL$40,"A"))/1%,"")</f>
        <v/>
      </c>
      <c r="DQ237" s="188" t="str">
        <f t="array" ref="DQ237">IFERROR(_xlfn.XLOOKUP($A237&amp;$B237,'AGOSTO 2'!$D$11:$D$40&amp;'AGOSTO 2'!$E$11:$E$40,'AGOSTO 2'!$AM$11:$AM$40,_xlfn.XLOOKUP($A237&amp;$B237,'AGOSTO 2'!$BC$11:$BC$40&amp;'AGOSTO 2'!$BD$11:$BD$40,'AGOSTO 2'!$CL$11:$CL$40,"A"))/1%,"")</f>
        <v/>
      </c>
      <c r="DR237" s="188" t="str">
        <f t="array" ref="DR237">IFERROR(_xlfn.XLOOKUP($A237&amp;$B237,SEPTIEMBRE!$D$11:$D$40&amp;SEPTIEMBRE!$E$11:$E$40,SEPTIEMBRE!$AM$11:$AM$40,_xlfn.XLOOKUP($A237&amp;$B237,SEPTIEMBRE!$BC$11:$BC$40&amp;SEPTIEMBRE!$BD$11:$BD$40,SEPTIEMBRE!$CL$11:$CL$40,"A"))/1%,"")</f>
        <v/>
      </c>
      <c r="DS237" s="188" t="str">
        <f t="array" ref="DS237">IFERROR(_xlfn.XLOOKUP($A237&amp;$B237,'SEPTIEMBRE 2'!$D$11:$D$40&amp;'SEPTIEMBRE 2'!$E$11:$E$40,'SEPTIEMBRE 2'!$AM$11:$AM$40,_xlfn.XLOOKUP($A237&amp;$B237,'SEPTIEMBRE 2'!$BC$11:$BC$40&amp;'SEPTIEMBRE 2'!$BD$11:$BD$40,'SEPTIEMBRE 2'!$CL$11:$CL$40,"A"))/1%,"")</f>
        <v/>
      </c>
      <c r="DT237" s="188" t="str">
        <f t="array" ref="DT237">IFERROR(_xlfn.XLOOKUP($A237&amp;$B237,'SEPTIEMBRE 3'!$D$11:$D$40&amp;'SEPTIEMBRE 3'!$E$11:$E$40,'SEPTIEMBRE 3'!$AM$11:$AM$40,_xlfn.XLOOKUP($A237&amp;$B237,'SEPTIEMBRE 3'!$BC$11:$BC$40&amp;'SEPTIEMBRE 3'!$BD$11:$BD$40,'SEPTIEMBRE 3'!$CL$11:$CL$40,"A"))/1%,"")</f>
        <v/>
      </c>
      <c r="DU237" s="188" t="str">
        <f t="array" ref="DU237">IFERROR(_xlfn.XLOOKUP($A237&amp;$B237,OCTUBRE!$D$11:$D$40&amp;OCTUBRE!$E$11:$E$40,OCTUBRE!$AM$11:$AM$40,_xlfn.XLOOKUP($A237&amp;$B237,OCTUBRE!$BC$11:$BC$40&amp;OCTUBRE!$BD$11:$BD$40,OCTUBRE!$CL$11:$CL$40,"A"))/1%,"")</f>
        <v/>
      </c>
      <c r="DV237" s="188" t="str">
        <f t="array" ref="DV237">IFERROR(_xlfn.XLOOKUP($A237&amp;$B237,'OCTUBRE 2'!$D$11:$D$40&amp;'OCTUBRE 2'!$E$11:$E$40,'OCTUBRE 2'!$AM$11:$AM$40,_xlfn.XLOOKUP($A237&amp;$B237,'OCTUBRE 2'!$BC$11:$BC$40&amp;'OCTUBRE 2'!$BD$11:$BD$40,'OCTUBRE 2'!$CL$11:$CL$40,"A"))/1%,"")</f>
        <v/>
      </c>
      <c r="DW237" s="188" t="str">
        <f t="array" ref="DW237">IFERROR(_xlfn.XLOOKUP($A237&amp;$B237,NOVIEMBRE!$D$11:$D$40&amp;NOVIEMBRE!$E$11:$E$40,NOVIEMBRE!$AM$11:$AM$40,_xlfn.XLOOKUP($A237&amp;$B237,NOVIEMBRE!$BC$11:$BC$40&amp;NOVIEMBRE!$BD$11:$BD$40,NOVIEMBRE!$CL$11:$CL$40,"A"))/1%,"")</f>
        <v/>
      </c>
      <c r="DX237" s="188" t="str">
        <f t="array" ref="DX237">IFERROR(_xlfn.XLOOKUP($A237&amp;$B237,'NOVIEMBRE 2'!$D$11:$D$40&amp;'NOVIEMBRE 2'!$E$11:$E$40,'NOVIEMBRE 2'!$AM$11:$AM$40,_xlfn.XLOOKUP($A237&amp;$B237,'NOVIEMBRE 2'!$BC$11:$BC$40&amp;'NOVIEMBRE 2'!$BD$11:$BD$40,'NOVIEMBRE 2'!$CL$11:$CL$40,"A"))/1%,"")</f>
        <v/>
      </c>
      <c r="DY237" s="188" t="str">
        <f t="array" ref="DY237">IFERROR(_xlfn.XLOOKUP($A237&amp;$B237,DICIEMBRE!$D$11:$D$40&amp;DICIEMBRE!$E$11:$E$40,DICIEMBRE!$AM$11:$AM$40,_xlfn.XLOOKUP($A237&amp;$B237,DICIEMBRE!$BC$11:$BC$40&amp;DICIEMBRE!$BD$11:$BD$40,DICIEMBRE!$CL$11:$CL$40,"A"))/1%,"")</f>
        <v/>
      </c>
      <c r="DZ237" s="381" t="str">
        <f t="shared" si="9"/>
        <v>-</v>
      </c>
      <c r="EA237" s="381" t="str">
        <f t="shared" si="10"/>
        <v>-</v>
      </c>
      <c r="EB237" s="381" t="str">
        <f t="shared" si="11"/>
        <v>-</v>
      </c>
      <c r="EC237" s="381" t="str">
        <f t="shared" si="12"/>
        <v>-</v>
      </c>
      <c r="ED237" s="381" t="str">
        <f t="shared" si="13"/>
        <v>-</v>
      </c>
      <c r="EE237" s="381" t="str">
        <f t="shared" si="14"/>
        <v>-</v>
      </c>
      <c r="EF237" s="381" t="str">
        <f t="shared" si="15"/>
        <v>-</v>
      </c>
      <c r="EG237" s="381" t="str">
        <f t="shared" si="16"/>
        <v>-</v>
      </c>
      <c r="EH237" s="381" t="str">
        <f t="shared" si="17"/>
        <v>-</v>
      </c>
      <c r="EI237" s="188" t="str">
        <f t="shared" si="18"/>
        <v/>
      </c>
      <c r="EJ237" s="382"/>
      <c r="EK237" s="382"/>
      <c r="EL237" s="383"/>
      <c r="EM237" s="21"/>
      <c r="EN237" s="384">
        <f t="array" ref="EN237">IFERROR(_xlfn.XLOOKUP($A237&amp;$B237,MARZO!$D$11:$D$40&amp;MARZO!$E$11:$E$40,MARZO!$AK$11:$AK$40,_xlfn.XLOOKUP($A237&amp;$B237,MARZO!$BC$11:$BC$40&amp;MARZO!$BD$11:$BD$40,MARZO!$CJ$11:$CJ$40,"A")),"")</f>
        <v>0</v>
      </c>
      <c r="EO237" s="384">
        <f t="array" ref="EO237">IFERROR(_xlfn.XLOOKUP($A237&amp;$B237,ABRIL!$D$11:$D$40&amp;ABRIL!$E$11:$E$40,ABRIL!$AK$11:$AK$40,_xlfn.XLOOKUP($A237&amp;$B237,ABRIL!$BC$11:$BC$40&amp;ABRIL!$BD$11:$BD$40,ABRIL!$CJ$11:$CJ$40,"A")),"")</f>
        <v>0</v>
      </c>
      <c r="EP237" s="384">
        <f t="array" ref="EP237">IFERROR(_xlfn.XLOOKUP($A237&amp;$B237,'ABRIL 2'!$D$11:$D$40&amp;'ABRIL 2'!$E$11:$E$40,'ABRIL 2'!$AK$11:$AK$40,_xlfn.XLOOKUP($A237&amp;$B237,'ABRIL 2'!$BC$11:$BC$40&amp;'ABRIL 2'!$BD$11:$BD$40,'ABRIL 2'!$CJ$11:$CJ$40,"A")),"")</f>
        <v>0</v>
      </c>
      <c r="EQ237" s="384">
        <f t="array" ref="EQ237">IFERROR(_xlfn.XLOOKUP($A237&amp;$B237,MAYO!$D$11:$D$40&amp;MAYO!$E$11:$E$40,MAYO!$AK$11:$AK$40,_xlfn.XLOOKUP($A237&amp;$B237,MAYO!$BC$11:$BC$40&amp;MAYO!$BD$11:$BD$40,MAYO!$CJ$11:$CJ$40,"A")),"")</f>
        <v>0</v>
      </c>
      <c r="ER237" s="384">
        <f t="array" ref="ER237">IFERROR(_xlfn.XLOOKUP($A237&amp;$B237,'MAYO 2'!$D$11:$D$40&amp;'MAYO 2'!$E$11:$E$40,'MAYO 2'!$AK$11:$AK$40,_xlfn.XLOOKUP($A237&amp;$B237,'MAYO 2'!$BC$11:$BC$40&amp;'MAYO 2'!$BD$11:$BD$40,'MAYO 2'!$CJ$11:$CJ$40,"A")),"")</f>
        <v>0</v>
      </c>
      <c r="ES237" s="384">
        <f t="array" ref="ES237">IFERROR(_xlfn.XLOOKUP($A237&amp;$B237,JUNIO!$D$11:$D$40&amp;JUNIO!$E$11:$E$40,JUNIO!$AK$11:$AK$40,_xlfn.XLOOKUP($A237&amp;$B237,JUNIO!$BC$11:$BC$40&amp;JUNIO!$BD$11:$BD$40,JUNIO!$CJ$11:$CJ$40,"A")),"")</f>
        <v>0</v>
      </c>
      <c r="ET237" s="384">
        <f t="array" ref="ET237">IFERROR(_xlfn.XLOOKUP($A237&amp;$B237,'JUNIO 2'!$D$11:$D$40&amp;'JUNIO 2'!$E$11:$E$40,'JUNIO 2'!$AK$11:$AK$40,_xlfn.XLOOKUP($A237&amp;$B237,'JUNIO 2'!$BC$11:$BC$40&amp;'JUNIO 2'!$BD$11:$BD$40,'JUNIO 2'!$CJ$11:$CJ$40,"A")),"")</f>
        <v>0</v>
      </c>
      <c r="EU237" s="384">
        <f t="array" ref="EU237">IFERROR(_xlfn.XLOOKUP($A237&amp;$B237,JULIO!$D$11:$D$40&amp;JULIO!$E$11:$E$40,JULIO!$AK$11:$AK$40,_xlfn.XLOOKUP($A237&amp;$B237,JULIO!$BC$11:$BC$40&amp;JULIO!$BD$11:$BD$40,JULIO!$CJ$11:$CJ$40,"A")),"")</f>
        <v>0</v>
      </c>
      <c r="EV237" s="384">
        <f t="array" ref="EV237">IFERROR(_xlfn.XLOOKUP($A237&amp;$B237,'JULIO 2'!$D$11:$D$40&amp;'JULIO 2'!$E$11:$E$40,'JULIO 2'!$AK$11:$AK$40,_xlfn.XLOOKUP($A237&amp;$B237,'JULIO 2'!$BC$11:$BC$40&amp;'JULIO 2'!$BD$11:$BD$40,'JULIO 2'!$CJ$11:$CJ$40,"A")),"")</f>
        <v>0</v>
      </c>
      <c r="EW237" s="384">
        <f t="array" ref="EW237">IFERROR(_xlfn.XLOOKUP($A237&amp;$B237,AGOSTO!$D$11:$D$40&amp;AGOSTO!$E$11:$E$40,AGOSTO!$AK$11:$AK$40,_xlfn.XLOOKUP($A237&amp;$B237,AGOSTO!$BC$11:$BC$40&amp;AGOSTO!$BD$11:$BD$40,AGOSTO!$CJ$11:$CJ$40,"A")),"")</f>
        <v>0</v>
      </c>
      <c r="EX237" s="384">
        <f t="array" ref="EX237">IFERROR(_xlfn.XLOOKUP($A237&amp;$B237,'AGOSTO 2'!$D$11:$D$40&amp;'AGOSTO 2'!$E$11:$E$40,'AGOSTO 2'!$AK$11:$AK$40,_xlfn.XLOOKUP($A237&amp;$B237,'AGOSTO 2'!$BC$11:$BC$40&amp;'AGOSTO 2'!$BD$11:$BD$40,'AGOSTO 2'!$CJ$11:$CJ$40,"A")),"")</f>
        <v>0</v>
      </c>
      <c r="EY237" s="384">
        <f t="array" ref="EY237">IFERROR(_xlfn.XLOOKUP($A237&amp;$B237,SEPTIEMBRE!$D$11:$D$40&amp;SEPTIEMBRE!$E$11:$E$40,SEPTIEMBRE!$AK$11:$AK$40,_xlfn.XLOOKUP($A237&amp;$B237,SEPTIEMBRE!$BC$11:$BC$40&amp;SEPTIEMBRE!$BD$11:$BD$40,SEPTIEMBRE!$CJ$11:$CJ$40,"A")),"")</f>
        <v>0</v>
      </c>
      <c r="EZ237" s="384">
        <f t="array" ref="EZ237">IFERROR(_xlfn.XLOOKUP($A237&amp;$B237,'SEPTIEMBRE 2'!$D$11:$D$40&amp;'SEPTIEMBRE 2'!$E$11:$E$40,'SEPTIEMBRE 2'!$AK$11:$AK$40,_xlfn.XLOOKUP($A237&amp;$B237,'SEPTIEMBRE 2'!$BC$11:$BC$40&amp;'SEPTIEMBRE 2'!$BD$11:$BD$40,'SEPTIEMBRE 2'!$CJ$11:$CJ$40,"A")),"")</f>
        <v>0</v>
      </c>
      <c r="FA237" s="384">
        <f t="array" ref="FA237">IFERROR(_xlfn.XLOOKUP($A237&amp;$B237,'SEPTIEMBRE 3'!$D$11:$D$40&amp;'SEPTIEMBRE 3'!$E$11:$E$40,'SEPTIEMBRE 3'!$AK$11:$AK$40,_xlfn.XLOOKUP($A237&amp;$B237,'SEPTIEMBRE 3'!$BC$11:$BC$40&amp;'SEPTIEMBRE 3'!$BD$11:$BD$40,'SEPTIEMBRE 3'!$CJ$11:$CJ$40,"A")),"")</f>
        <v>0</v>
      </c>
      <c r="FB237" s="384">
        <f t="array" ref="FB237">IFERROR(_xlfn.XLOOKUP($A237&amp;$B237,OCTUBRE!$D$11:$D$40&amp;OCTUBRE!$E$11:$E$40,OCTUBRE!$AK$11:$AK$40,_xlfn.XLOOKUP($A237&amp;$B237,OCTUBRE!$BC$11:$BC$40&amp;OCTUBRE!$BD$11:$BD$40,OCTUBRE!$CJ$11:$CJ$40,"A")),"")</f>
        <v>0</v>
      </c>
      <c r="FC237" s="384">
        <f t="array" ref="FC237">IFERROR(_xlfn.XLOOKUP($A237&amp;$B237,'OCTUBRE 2'!$D$11:$D$40&amp;'OCTUBRE 2'!$E$11:$E$40,'OCTUBRE 2'!$AK$11:$AK$40,_xlfn.XLOOKUP($A237&amp;$B237,'OCTUBRE 2'!$BC$11:$BC$40&amp;'OCTUBRE 2'!$BD$11:$BD$40,'OCTUBRE 2'!$CJ$11:$CJ$40,"A")),"")</f>
        <v>0</v>
      </c>
      <c r="FD237" s="384">
        <f t="array" ref="FD237">IFERROR(_xlfn.XLOOKUP($A237&amp;$B237,NOVIEMBRE!$D$11:$D$40&amp;NOVIEMBRE!$E$11:$E$40,NOVIEMBRE!$AK$11:$AK$40,_xlfn.XLOOKUP($A237&amp;$B237,NOVIEMBRE!$BC$11:$BC$40&amp;NOVIEMBRE!$BD$11:$BD$40,NOVIEMBRE!$CJ$11:$CJ$40,"A")),"")</f>
        <v>0</v>
      </c>
      <c r="FE237" s="384">
        <f t="array" ref="FE237">IFERROR(_xlfn.XLOOKUP($A237&amp;$B237,'NOVIEMBRE 2'!$D$11:$D$40&amp;'NOVIEMBRE 2'!$E$11:$E$40,'NOVIEMBRE 2'!$AK$11:$AK$40,_xlfn.XLOOKUP($A237&amp;$B237,'NOVIEMBRE 2'!$BC$11:$BC$40&amp;'NOVIEMBRE 2'!$BD$11:$BD$40,'NOVIEMBRE 2'!$CJ$11:$CJ$40,"A")),"")</f>
        <v>0</v>
      </c>
      <c r="FF237" s="385">
        <f t="array" ref="FF237">IFERROR(_xlfn.XLOOKUP($A237&amp;$B237,DICIEMBRE!$D$11:$D$40&amp;DICIEMBRE!$E$11:$E$40,DICIEMBRE!$AK$11:$AK$40,_xlfn.XLOOKUP($A237&amp;$B237,DICIEMBRE!$BC$11:$BC$40&amp;DICIEMBRE!$BD$11:$BD$40,DICIEMBRE!$CJ$11:$CJ$40,"A")),"")</f>
        <v>0</v>
      </c>
      <c r="FG237" s="386" t="str">
        <f t="shared" si="19"/>
        <v/>
      </c>
      <c r="FH237" s="386" t="str">
        <f t="array" ref="FH237">IF(
 COUNT(DZ237:EH237)=0,
 "-",
 IF(
  COUNT(DZ237:EH237) &lt; COUNTA(DZ237:EH237),
  REPT("🟩", ROUND(COUNT(DZ237:EH237)/COUNTA(DZ237:EH237)*5, 0)) &amp;
  REPT("⬜", 5 - ROUND(COUNT(DZ237:EH237)/COUNTA(DZ237:EH237)*5, 0)),
  IF(
    AVERAGE(IF(DZ237:EH237&lt;&gt;"", DZ237:EH237, )) &gt;= 70, "🟩🟩🟩🟩🟩",
    IF(
      AVERAGE(IF(DZ237:EH237&lt;&gt;"",DZ237:EH237, )) &gt;= 56, "🟨🟨🟨🟨🟨",
      "🟥🟥🟥🟥🟥"
    )
  )
 )
)
</f>
        <v>-</v>
      </c>
    </row>
    <row r="238" ht="15.75" customHeight="1">
      <c r="A238" s="168"/>
      <c r="B238" s="169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1"/>
      <c r="N238" s="172" t="str">
        <f t="shared" si="1"/>
        <v/>
      </c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2" t="str">
        <f t="shared" si="2"/>
        <v/>
      </c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2" t="str">
        <f t="shared" si="3"/>
        <v/>
      </c>
      <c r="AM238" s="173"/>
      <c r="AN238" s="173"/>
      <c r="AO238" s="173"/>
      <c r="AP238" s="173"/>
      <c r="AQ238" s="173"/>
      <c r="AR238" s="173"/>
      <c r="AS238" s="173"/>
      <c r="AT238" s="173"/>
      <c r="AU238" s="173"/>
      <c r="AV238" s="171"/>
      <c r="AW238" s="171"/>
      <c r="AX238" s="172" t="str">
        <f t="shared" si="4"/>
        <v/>
      </c>
      <c r="AY238" s="173"/>
      <c r="AZ238" s="173"/>
      <c r="BA238" s="173"/>
      <c r="BB238" s="173"/>
      <c r="BC238" s="173"/>
      <c r="BD238" s="173"/>
      <c r="BE238" s="173"/>
      <c r="BF238" s="173"/>
      <c r="BG238" s="173"/>
      <c r="BH238" s="173"/>
      <c r="BI238" s="173"/>
      <c r="BJ238" s="172" t="str">
        <f t="shared" si="5"/>
        <v/>
      </c>
      <c r="BK238" s="173"/>
      <c r="BL238" s="173"/>
      <c r="BM238" s="173"/>
      <c r="BN238" s="173"/>
      <c r="BO238" s="173"/>
      <c r="BP238" s="173"/>
      <c r="BQ238" s="173"/>
      <c r="BR238" s="173"/>
      <c r="BS238" s="173"/>
      <c r="BT238" s="173"/>
      <c r="BU238" s="173"/>
      <c r="BV238" s="172" t="str">
        <f t="shared" si="6"/>
        <v/>
      </c>
      <c r="BW238" s="173"/>
      <c r="BX238" s="173"/>
      <c r="BY238" s="173"/>
      <c r="BZ238" s="171"/>
      <c r="CA238" s="171"/>
      <c r="CB238" s="171"/>
      <c r="CC238" s="171"/>
      <c r="CD238" s="171"/>
      <c r="CE238" s="171"/>
      <c r="CF238" s="171"/>
      <c r="CG238" s="171"/>
      <c r="CH238" s="172" t="str">
        <f t="shared" si="7"/>
        <v/>
      </c>
      <c r="CI238" s="171"/>
      <c r="CJ238" s="173"/>
      <c r="CK238" s="173"/>
      <c r="CL238" s="173"/>
      <c r="CM238" s="173"/>
      <c r="CN238" s="171"/>
      <c r="CO238" s="171"/>
      <c r="CP238" s="171"/>
      <c r="CQ238" s="173"/>
      <c r="CR238" s="171"/>
      <c r="CS238" s="171"/>
      <c r="CT238" s="172" t="str">
        <f t="shared" si="8"/>
        <v/>
      </c>
      <c r="CU238" s="172"/>
      <c r="CV238" s="172"/>
      <c r="CW238" s="172"/>
      <c r="CX238" s="172"/>
      <c r="CY238" s="172"/>
      <c r="CZ238" s="172"/>
      <c r="DA238" s="172"/>
      <c r="DB238" s="172"/>
      <c r="DC238" s="172"/>
      <c r="DD238" s="172"/>
      <c r="DE238" s="172"/>
      <c r="DF238" s="172"/>
      <c r="DG238" s="188" t="str">
        <f t="array" ref="DG238">IFERROR(_xlfn.XLOOKUP($A238&amp;B238,MARZO!$D$11:$D$40&amp;MARZO!$E$11:$E$40,MARZO!$AM$11:$AM$40,_xlfn.XLOOKUP($A238&amp;$B238,MARZO!$BC$11:$BC$40&amp;MARZO!$BD$11:$BD$40,MARZO!$CL$11:$CL$40,"A"))/1%,"")</f>
        <v/>
      </c>
      <c r="DH238" s="188" t="str">
        <f t="array" ref="DH238">IFERROR(_xlfn.XLOOKUP($A238&amp;$B238,ABRIL!$D$11:$D$40&amp;ABRIL!$E$11:$E$40,ABRIL!$AM$11:$AM$40,_xlfn.XLOOKUP($A238&amp;$B238,ABRIL!$BC$11:$BC$40&amp;ABRIL!$BD$11:$BD$40,ABRIL!$CL$11:$CL$40,"A"))/1%,"")</f>
        <v/>
      </c>
      <c r="DI238" s="188" t="str">
        <f t="array" ref="DI238">IFERROR(_xlfn.XLOOKUP($A238&amp;$B238,'ABRIL 2'!$D$11:$D$40&amp;'ABRIL 2'!$E$11:$E$40,'ABRIL 2'!$AM$11:$AM$40,_xlfn.XLOOKUP($A238&amp;$B238,'ABRIL 2'!$BC$11:$BC$40&amp;'ABRIL 2'!$BD$11:$BD$40,'ABRIL 2'!$CL$11:$CL$40,"A"))/1%,"")</f>
        <v/>
      </c>
      <c r="DJ238" s="188" t="str">
        <f t="array" ref="DJ238">IFERROR(_xlfn.XLOOKUP($A238&amp;$B238,MAYO!$D$11:$D$40&amp;MAYO!$E$11:$E$40,MAYO!$AM$11:$AM$40,_xlfn.XLOOKUP($A238&amp;$B238,MAYO!$BC$11:$BC$40&amp;MAYO!$BD$11:$BD$40,MAYO!$CL$11:$CL$40,"A"))/1%,"")</f>
        <v/>
      </c>
      <c r="DK238" s="188" t="str">
        <f t="array" ref="DK238">IFERROR(_xlfn.XLOOKUP($A238&amp;$B238,'MAYO 2'!$D$11:$D$40&amp;'MAYO 2'!$E$11:$E$40,'MAYO 2'!$AM$11:$AM$40,_xlfn.XLOOKUP($A238&amp;$B238,'MAYO 2'!$BC$11:$BC$40&amp;'MAYO 2'!$BD$11:$BD$40,'MAYO 2'!$CL$11:$CL$40,"A"))/1%,"")</f>
        <v/>
      </c>
      <c r="DL238" s="188" t="str">
        <f t="array" ref="DL238">IFERROR(_xlfn.XLOOKUP($A238&amp;$B238,JUNIO!$D$11:$D$40&amp;JUNIO!$E$11:$E$40,JUNIO!$AM$11:$AM$40,_xlfn.XLOOKUP($A238&amp;$B238,JUNIO!$BC$11:$BC$40&amp;JUNIO!$BD$11:$BD$40,JUNIO!$CL$11:$CL$40,"A"))/1%,"")</f>
        <v/>
      </c>
      <c r="DM238" s="188" t="str">
        <f t="array" ref="DM238">IFERROR(_xlfn.XLOOKUP($A238&amp;$B238,'JUNIO 2'!$D$11:$D$40&amp;'JUNIO 2'!$E$11:$E$40,'JUNIO 2'!$AM$11:$AM$40,_xlfn.XLOOKUP($A238&amp;$B238,'JUNIO 2'!$BC$11:$BC$40&amp;'JUNIO 2'!$BD$11:$BD$40,'JUNIO 2'!$CL$11:$CL$40,"A"))/1%,"")</f>
        <v/>
      </c>
      <c r="DN238" s="188" t="str">
        <f t="array" ref="DN238">IFERROR(_xlfn.XLOOKUP($A238&amp;$B238,JULIO!$D$11:$D$40&amp;JULIO!$E$11:$E$40,JULIO!$AM$11:$AM$40,_xlfn.XLOOKUP($A238&amp;$B238,JULIO!$BC$11:$BC$40&amp;JULIO!$BD$11:$BD$40,JULIO!$CL$11:$CL$40,"A"))/1%,"")</f>
        <v/>
      </c>
      <c r="DO238" s="188" t="str">
        <f t="array" ref="DO238">IFERROR(_xlfn.XLOOKUP($A238&amp;$B238,'JULIO 2'!$D$11:$D$40&amp;'JULIO 2'!$E$11:$E$40,'JULIO 2'!$AM$11:$AM$40,_xlfn.XLOOKUP($A238&amp;$B238,'JULIO 2'!$BC$11:$BC$40&amp;'JULIO 2'!$BD$11:$BD$40,'JULIO 2'!$CL$11:$CL$40,"A"))/1%,"")</f>
        <v/>
      </c>
      <c r="DP238" s="188" t="str">
        <f t="array" ref="DP238">IFERROR(_xlfn.XLOOKUP($A238&amp;$B238,AGOSTO!$D$11:$D$40&amp;AGOSTO!$E$11:$E$40,AGOSTO!$AM$11:$AM$40,_xlfn.XLOOKUP($A238&amp;$B238,AGOSTO!$BC$11:$BC$40&amp;AGOSTO!$BD$11:$BD$40,AGOSTO!$CL$11:$CL$40,"A"))/1%,"")</f>
        <v/>
      </c>
      <c r="DQ238" s="188" t="str">
        <f t="array" ref="DQ238">IFERROR(_xlfn.XLOOKUP($A238&amp;$B238,'AGOSTO 2'!$D$11:$D$40&amp;'AGOSTO 2'!$E$11:$E$40,'AGOSTO 2'!$AM$11:$AM$40,_xlfn.XLOOKUP($A238&amp;$B238,'AGOSTO 2'!$BC$11:$BC$40&amp;'AGOSTO 2'!$BD$11:$BD$40,'AGOSTO 2'!$CL$11:$CL$40,"A"))/1%,"")</f>
        <v/>
      </c>
      <c r="DR238" s="188" t="str">
        <f t="array" ref="DR238">IFERROR(_xlfn.XLOOKUP($A238&amp;$B238,SEPTIEMBRE!$D$11:$D$40&amp;SEPTIEMBRE!$E$11:$E$40,SEPTIEMBRE!$AM$11:$AM$40,_xlfn.XLOOKUP($A238&amp;$B238,SEPTIEMBRE!$BC$11:$BC$40&amp;SEPTIEMBRE!$BD$11:$BD$40,SEPTIEMBRE!$CL$11:$CL$40,"A"))/1%,"")</f>
        <v/>
      </c>
      <c r="DS238" s="188" t="str">
        <f t="array" ref="DS238">IFERROR(_xlfn.XLOOKUP($A238&amp;$B238,'SEPTIEMBRE 2'!$D$11:$D$40&amp;'SEPTIEMBRE 2'!$E$11:$E$40,'SEPTIEMBRE 2'!$AM$11:$AM$40,_xlfn.XLOOKUP($A238&amp;$B238,'SEPTIEMBRE 2'!$BC$11:$BC$40&amp;'SEPTIEMBRE 2'!$BD$11:$BD$40,'SEPTIEMBRE 2'!$CL$11:$CL$40,"A"))/1%,"")</f>
        <v/>
      </c>
      <c r="DT238" s="188" t="str">
        <f t="array" ref="DT238">IFERROR(_xlfn.XLOOKUP($A238&amp;$B238,'SEPTIEMBRE 3'!$D$11:$D$40&amp;'SEPTIEMBRE 3'!$E$11:$E$40,'SEPTIEMBRE 3'!$AM$11:$AM$40,_xlfn.XLOOKUP($A238&amp;$B238,'SEPTIEMBRE 3'!$BC$11:$BC$40&amp;'SEPTIEMBRE 3'!$BD$11:$BD$40,'SEPTIEMBRE 3'!$CL$11:$CL$40,"A"))/1%,"")</f>
        <v/>
      </c>
      <c r="DU238" s="188" t="str">
        <f t="array" ref="DU238">IFERROR(_xlfn.XLOOKUP($A238&amp;$B238,OCTUBRE!$D$11:$D$40&amp;OCTUBRE!$E$11:$E$40,OCTUBRE!$AM$11:$AM$40,_xlfn.XLOOKUP($A238&amp;$B238,OCTUBRE!$BC$11:$BC$40&amp;OCTUBRE!$BD$11:$BD$40,OCTUBRE!$CL$11:$CL$40,"A"))/1%,"")</f>
        <v/>
      </c>
      <c r="DV238" s="188" t="str">
        <f t="array" ref="DV238">IFERROR(_xlfn.XLOOKUP($A238&amp;$B238,'OCTUBRE 2'!$D$11:$D$40&amp;'OCTUBRE 2'!$E$11:$E$40,'OCTUBRE 2'!$AM$11:$AM$40,_xlfn.XLOOKUP($A238&amp;$B238,'OCTUBRE 2'!$BC$11:$BC$40&amp;'OCTUBRE 2'!$BD$11:$BD$40,'OCTUBRE 2'!$CL$11:$CL$40,"A"))/1%,"")</f>
        <v/>
      </c>
      <c r="DW238" s="188" t="str">
        <f t="array" ref="DW238">IFERROR(_xlfn.XLOOKUP($A238&amp;$B238,NOVIEMBRE!$D$11:$D$40&amp;NOVIEMBRE!$E$11:$E$40,NOVIEMBRE!$AM$11:$AM$40,_xlfn.XLOOKUP($A238&amp;$B238,NOVIEMBRE!$BC$11:$BC$40&amp;NOVIEMBRE!$BD$11:$BD$40,NOVIEMBRE!$CL$11:$CL$40,"A"))/1%,"")</f>
        <v/>
      </c>
      <c r="DX238" s="188" t="str">
        <f t="array" ref="DX238">IFERROR(_xlfn.XLOOKUP($A238&amp;$B238,'NOVIEMBRE 2'!$D$11:$D$40&amp;'NOVIEMBRE 2'!$E$11:$E$40,'NOVIEMBRE 2'!$AM$11:$AM$40,_xlfn.XLOOKUP($A238&amp;$B238,'NOVIEMBRE 2'!$BC$11:$BC$40&amp;'NOVIEMBRE 2'!$BD$11:$BD$40,'NOVIEMBRE 2'!$CL$11:$CL$40,"A"))/1%,"")</f>
        <v/>
      </c>
      <c r="DY238" s="188" t="str">
        <f t="array" ref="DY238">IFERROR(_xlfn.XLOOKUP($A238&amp;$B238,DICIEMBRE!$D$11:$D$40&amp;DICIEMBRE!$E$11:$E$40,DICIEMBRE!$AM$11:$AM$40,_xlfn.XLOOKUP($A238&amp;$B238,DICIEMBRE!$BC$11:$BC$40&amp;DICIEMBRE!$BD$11:$BD$40,DICIEMBRE!$CL$11:$CL$40,"A"))/1%,"")</f>
        <v/>
      </c>
      <c r="DZ238" s="381" t="str">
        <f t="shared" si="9"/>
        <v>-</v>
      </c>
      <c r="EA238" s="381" t="str">
        <f t="shared" si="10"/>
        <v>-</v>
      </c>
      <c r="EB238" s="381" t="str">
        <f t="shared" si="11"/>
        <v>-</v>
      </c>
      <c r="EC238" s="381" t="str">
        <f t="shared" si="12"/>
        <v>-</v>
      </c>
      <c r="ED238" s="381" t="str">
        <f t="shared" si="13"/>
        <v>-</v>
      </c>
      <c r="EE238" s="381" t="str">
        <f t="shared" si="14"/>
        <v>-</v>
      </c>
      <c r="EF238" s="381" t="str">
        <f t="shared" si="15"/>
        <v>-</v>
      </c>
      <c r="EG238" s="381" t="str">
        <f t="shared" si="16"/>
        <v>-</v>
      </c>
      <c r="EH238" s="381" t="str">
        <f t="shared" si="17"/>
        <v>-</v>
      </c>
      <c r="EI238" s="188" t="str">
        <f t="shared" si="18"/>
        <v/>
      </c>
      <c r="EJ238" s="382"/>
      <c r="EK238" s="382"/>
      <c r="EL238" s="383"/>
      <c r="EM238" s="21"/>
      <c r="EN238" s="384">
        <f t="array" ref="EN238">IFERROR(_xlfn.XLOOKUP($A238&amp;$B238,MARZO!$D$11:$D$40&amp;MARZO!$E$11:$E$40,MARZO!$AK$11:$AK$40,_xlfn.XLOOKUP($A238&amp;$B238,MARZO!$BC$11:$BC$40&amp;MARZO!$BD$11:$BD$40,MARZO!$CJ$11:$CJ$40,"A")),"")</f>
        <v>0</v>
      </c>
      <c r="EO238" s="384">
        <f t="array" ref="EO238">IFERROR(_xlfn.XLOOKUP($A238&amp;$B238,ABRIL!$D$11:$D$40&amp;ABRIL!$E$11:$E$40,ABRIL!$AK$11:$AK$40,_xlfn.XLOOKUP($A238&amp;$B238,ABRIL!$BC$11:$BC$40&amp;ABRIL!$BD$11:$BD$40,ABRIL!$CJ$11:$CJ$40,"A")),"")</f>
        <v>0</v>
      </c>
      <c r="EP238" s="384">
        <f t="array" ref="EP238">IFERROR(_xlfn.XLOOKUP($A238&amp;$B238,'ABRIL 2'!$D$11:$D$40&amp;'ABRIL 2'!$E$11:$E$40,'ABRIL 2'!$AK$11:$AK$40,_xlfn.XLOOKUP($A238&amp;$B238,'ABRIL 2'!$BC$11:$BC$40&amp;'ABRIL 2'!$BD$11:$BD$40,'ABRIL 2'!$CJ$11:$CJ$40,"A")),"")</f>
        <v>0</v>
      </c>
      <c r="EQ238" s="384">
        <f t="array" ref="EQ238">IFERROR(_xlfn.XLOOKUP($A238&amp;$B238,MAYO!$D$11:$D$40&amp;MAYO!$E$11:$E$40,MAYO!$AK$11:$AK$40,_xlfn.XLOOKUP($A238&amp;$B238,MAYO!$BC$11:$BC$40&amp;MAYO!$BD$11:$BD$40,MAYO!$CJ$11:$CJ$40,"A")),"")</f>
        <v>0</v>
      </c>
      <c r="ER238" s="384">
        <f t="array" ref="ER238">IFERROR(_xlfn.XLOOKUP($A238&amp;$B238,'MAYO 2'!$D$11:$D$40&amp;'MAYO 2'!$E$11:$E$40,'MAYO 2'!$AK$11:$AK$40,_xlfn.XLOOKUP($A238&amp;$B238,'MAYO 2'!$BC$11:$BC$40&amp;'MAYO 2'!$BD$11:$BD$40,'MAYO 2'!$CJ$11:$CJ$40,"A")),"")</f>
        <v>0</v>
      </c>
      <c r="ES238" s="384">
        <f t="array" ref="ES238">IFERROR(_xlfn.XLOOKUP($A238&amp;$B238,JUNIO!$D$11:$D$40&amp;JUNIO!$E$11:$E$40,JUNIO!$AK$11:$AK$40,_xlfn.XLOOKUP($A238&amp;$B238,JUNIO!$BC$11:$BC$40&amp;JUNIO!$BD$11:$BD$40,JUNIO!$CJ$11:$CJ$40,"A")),"")</f>
        <v>0</v>
      </c>
      <c r="ET238" s="384">
        <f t="array" ref="ET238">IFERROR(_xlfn.XLOOKUP($A238&amp;$B238,'JUNIO 2'!$D$11:$D$40&amp;'JUNIO 2'!$E$11:$E$40,'JUNIO 2'!$AK$11:$AK$40,_xlfn.XLOOKUP($A238&amp;$B238,'JUNIO 2'!$BC$11:$BC$40&amp;'JUNIO 2'!$BD$11:$BD$40,'JUNIO 2'!$CJ$11:$CJ$40,"A")),"")</f>
        <v>0</v>
      </c>
      <c r="EU238" s="384">
        <f t="array" ref="EU238">IFERROR(_xlfn.XLOOKUP($A238&amp;$B238,JULIO!$D$11:$D$40&amp;JULIO!$E$11:$E$40,JULIO!$AK$11:$AK$40,_xlfn.XLOOKUP($A238&amp;$B238,JULIO!$BC$11:$BC$40&amp;JULIO!$BD$11:$BD$40,JULIO!$CJ$11:$CJ$40,"A")),"")</f>
        <v>0</v>
      </c>
      <c r="EV238" s="384">
        <f t="array" ref="EV238">IFERROR(_xlfn.XLOOKUP($A238&amp;$B238,'JULIO 2'!$D$11:$D$40&amp;'JULIO 2'!$E$11:$E$40,'JULIO 2'!$AK$11:$AK$40,_xlfn.XLOOKUP($A238&amp;$B238,'JULIO 2'!$BC$11:$BC$40&amp;'JULIO 2'!$BD$11:$BD$40,'JULIO 2'!$CJ$11:$CJ$40,"A")),"")</f>
        <v>0</v>
      </c>
      <c r="EW238" s="384">
        <f t="array" ref="EW238">IFERROR(_xlfn.XLOOKUP($A238&amp;$B238,AGOSTO!$D$11:$D$40&amp;AGOSTO!$E$11:$E$40,AGOSTO!$AK$11:$AK$40,_xlfn.XLOOKUP($A238&amp;$B238,AGOSTO!$BC$11:$BC$40&amp;AGOSTO!$BD$11:$BD$40,AGOSTO!$CJ$11:$CJ$40,"A")),"")</f>
        <v>0</v>
      </c>
      <c r="EX238" s="384">
        <f t="array" ref="EX238">IFERROR(_xlfn.XLOOKUP($A238&amp;$B238,'AGOSTO 2'!$D$11:$D$40&amp;'AGOSTO 2'!$E$11:$E$40,'AGOSTO 2'!$AK$11:$AK$40,_xlfn.XLOOKUP($A238&amp;$B238,'AGOSTO 2'!$BC$11:$BC$40&amp;'AGOSTO 2'!$BD$11:$BD$40,'AGOSTO 2'!$CJ$11:$CJ$40,"A")),"")</f>
        <v>0</v>
      </c>
      <c r="EY238" s="384">
        <f t="array" ref="EY238">IFERROR(_xlfn.XLOOKUP($A238&amp;$B238,SEPTIEMBRE!$D$11:$D$40&amp;SEPTIEMBRE!$E$11:$E$40,SEPTIEMBRE!$AK$11:$AK$40,_xlfn.XLOOKUP($A238&amp;$B238,SEPTIEMBRE!$BC$11:$BC$40&amp;SEPTIEMBRE!$BD$11:$BD$40,SEPTIEMBRE!$CJ$11:$CJ$40,"A")),"")</f>
        <v>0</v>
      </c>
      <c r="EZ238" s="384">
        <f t="array" ref="EZ238">IFERROR(_xlfn.XLOOKUP($A238&amp;$B238,'SEPTIEMBRE 2'!$D$11:$D$40&amp;'SEPTIEMBRE 2'!$E$11:$E$40,'SEPTIEMBRE 2'!$AK$11:$AK$40,_xlfn.XLOOKUP($A238&amp;$B238,'SEPTIEMBRE 2'!$BC$11:$BC$40&amp;'SEPTIEMBRE 2'!$BD$11:$BD$40,'SEPTIEMBRE 2'!$CJ$11:$CJ$40,"A")),"")</f>
        <v>0</v>
      </c>
      <c r="FA238" s="384">
        <f t="array" ref="FA238">IFERROR(_xlfn.XLOOKUP($A238&amp;$B238,'SEPTIEMBRE 3'!$D$11:$D$40&amp;'SEPTIEMBRE 3'!$E$11:$E$40,'SEPTIEMBRE 3'!$AK$11:$AK$40,_xlfn.XLOOKUP($A238&amp;$B238,'SEPTIEMBRE 3'!$BC$11:$BC$40&amp;'SEPTIEMBRE 3'!$BD$11:$BD$40,'SEPTIEMBRE 3'!$CJ$11:$CJ$40,"A")),"")</f>
        <v>0</v>
      </c>
      <c r="FB238" s="384">
        <f t="array" ref="FB238">IFERROR(_xlfn.XLOOKUP($A238&amp;$B238,OCTUBRE!$D$11:$D$40&amp;OCTUBRE!$E$11:$E$40,OCTUBRE!$AK$11:$AK$40,_xlfn.XLOOKUP($A238&amp;$B238,OCTUBRE!$BC$11:$BC$40&amp;OCTUBRE!$BD$11:$BD$40,OCTUBRE!$CJ$11:$CJ$40,"A")),"")</f>
        <v>0</v>
      </c>
      <c r="FC238" s="384">
        <f t="array" ref="FC238">IFERROR(_xlfn.XLOOKUP($A238&amp;$B238,'OCTUBRE 2'!$D$11:$D$40&amp;'OCTUBRE 2'!$E$11:$E$40,'OCTUBRE 2'!$AK$11:$AK$40,_xlfn.XLOOKUP($A238&amp;$B238,'OCTUBRE 2'!$BC$11:$BC$40&amp;'OCTUBRE 2'!$BD$11:$BD$40,'OCTUBRE 2'!$CJ$11:$CJ$40,"A")),"")</f>
        <v>0</v>
      </c>
      <c r="FD238" s="384">
        <f t="array" ref="FD238">IFERROR(_xlfn.XLOOKUP($A238&amp;$B238,NOVIEMBRE!$D$11:$D$40&amp;NOVIEMBRE!$E$11:$E$40,NOVIEMBRE!$AK$11:$AK$40,_xlfn.XLOOKUP($A238&amp;$B238,NOVIEMBRE!$BC$11:$BC$40&amp;NOVIEMBRE!$BD$11:$BD$40,NOVIEMBRE!$CJ$11:$CJ$40,"A")),"")</f>
        <v>0</v>
      </c>
      <c r="FE238" s="384">
        <f t="array" ref="FE238">IFERROR(_xlfn.XLOOKUP($A238&amp;$B238,'NOVIEMBRE 2'!$D$11:$D$40&amp;'NOVIEMBRE 2'!$E$11:$E$40,'NOVIEMBRE 2'!$AK$11:$AK$40,_xlfn.XLOOKUP($A238&amp;$B238,'NOVIEMBRE 2'!$BC$11:$BC$40&amp;'NOVIEMBRE 2'!$BD$11:$BD$40,'NOVIEMBRE 2'!$CJ$11:$CJ$40,"A")),"")</f>
        <v>0</v>
      </c>
      <c r="FF238" s="385">
        <f t="array" ref="FF238">IFERROR(_xlfn.XLOOKUP($A238&amp;$B238,DICIEMBRE!$D$11:$D$40&amp;DICIEMBRE!$E$11:$E$40,DICIEMBRE!$AK$11:$AK$40,_xlfn.XLOOKUP($A238&amp;$B238,DICIEMBRE!$BC$11:$BC$40&amp;DICIEMBRE!$BD$11:$BD$40,DICIEMBRE!$CJ$11:$CJ$40,"A")),"")</f>
        <v>0</v>
      </c>
      <c r="FG238" s="386" t="str">
        <f t="shared" si="19"/>
        <v/>
      </c>
      <c r="FH238" s="386" t="str">
        <f t="array" ref="FH238">IF(
 COUNT(DZ238:EH238)=0,
 "-",
 IF(
  COUNT(DZ238:EH238) &lt; COUNTA(DZ238:EH238),
  REPT("🟩", ROUND(COUNT(DZ238:EH238)/COUNTA(DZ238:EH238)*5, 0)) &amp;
  REPT("⬜", 5 - ROUND(COUNT(DZ238:EH238)/COUNTA(DZ238:EH238)*5, 0)),
  IF(
    AVERAGE(IF(DZ238:EH238&lt;&gt;"", DZ238:EH238, )) &gt;= 70, "🟩🟩🟩🟩🟩",
    IF(
      AVERAGE(IF(DZ238:EH238&lt;&gt;"",DZ238:EH238, )) &gt;= 56, "🟨🟨🟨🟨🟨",
      "🟥🟥🟥🟥🟥"
    )
  )
 )
)
</f>
        <v>-</v>
      </c>
    </row>
    <row r="239" ht="15.75" customHeight="1">
      <c r="A239" s="168"/>
      <c r="B239" s="169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1"/>
      <c r="N239" s="172" t="str">
        <f t="shared" si="1"/>
        <v/>
      </c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2" t="str">
        <f t="shared" si="2"/>
        <v/>
      </c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2" t="str">
        <f t="shared" si="3"/>
        <v/>
      </c>
      <c r="AM239" s="173"/>
      <c r="AN239" s="173"/>
      <c r="AO239" s="173"/>
      <c r="AP239" s="173"/>
      <c r="AQ239" s="173"/>
      <c r="AR239" s="173"/>
      <c r="AS239" s="173"/>
      <c r="AT239" s="173"/>
      <c r="AU239" s="173"/>
      <c r="AV239" s="171"/>
      <c r="AW239" s="171"/>
      <c r="AX239" s="172" t="str">
        <f t="shared" si="4"/>
        <v/>
      </c>
      <c r="AY239" s="173"/>
      <c r="AZ239" s="173"/>
      <c r="BA239" s="173"/>
      <c r="BB239" s="173"/>
      <c r="BC239" s="173"/>
      <c r="BD239" s="173"/>
      <c r="BE239" s="173"/>
      <c r="BF239" s="173"/>
      <c r="BG239" s="173"/>
      <c r="BH239" s="173"/>
      <c r="BI239" s="173"/>
      <c r="BJ239" s="172" t="str">
        <f t="shared" si="5"/>
        <v/>
      </c>
      <c r="BK239" s="173"/>
      <c r="BL239" s="173"/>
      <c r="BM239" s="173"/>
      <c r="BN239" s="173"/>
      <c r="BO239" s="173"/>
      <c r="BP239" s="173"/>
      <c r="BQ239" s="173"/>
      <c r="BR239" s="173"/>
      <c r="BS239" s="173"/>
      <c r="BT239" s="173"/>
      <c r="BU239" s="173"/>
      <c r="BV239" s="172" t="str">
        <f t="shared" si="6"/>
        <v/>
      </c>
      <c r="BW239" s="173"/>
      <c r="BX239" s="173"/>
      <c r="BY239" s="173"/>
      <c r="BZ239" s="171"/>
      <c r="CA239" s="171"/>
      <c r="CB239" s="171"/>
      <c r="CC239" s="171"/>
      <c r="CD239" s="171"/>
      <c r="CE239" s="171"/>
      <c r="CF239" s="171"/>
      <c r="CG239" s="171"/>
      <c r="CH239" s="172" t="str">
        <f t="shared" si="7"/>
        <v/>
      </c>
      <c r="CI239" s="171"/>
      <c r="CJ239" s="173"/>
      <c r="CK239" s="173"/>
      <c r="CL239" s="173"/>
      <c r="CM239" s="173"/>
      <c r="CN239" s="171"/>
      <c r="CO239" s="171"/>
      <c r="CP239" s="171"/>
      <c r="CQ239" s="173"/>
      <c r="CR239" s="171"/>
      <c r="CS239" s="171"/>
      <c r="CT239" s="172" t="str">
        <f t="shared" si="8"/>
        <v/>
      </c>
      <c r="CU239" s="172"/>
      <c r="CV239" s="172"/>
      <c r="CW239" s="172"/>
      <c r="CX239" s="172"/>
      <c r="CY239" s="172"/>
      <c r="CZ239" s="172"/>
      <c r="DA239" s="172"/>
      <c r="DB239" s="172"/>
      <c r="DC239" s="172"/>
      <c r="DD239" s="172"/>
      <c r="DE239" s="172"/>
      <c r="DF239" s="172"/>
      <c r="DG239" s="188" t="str">
        <f t="array" ref="DG239">IFERROR(_xlfn.XLOOKUP($A239&amp;B239,MARZO!$D$11:$D$40&amp;MARZO!$E$11:$E$40,MARZO!$AM$11:$AM$40,_xlfn.XLOOKUP($A239&amp;$B239,MARZO!$BC$11:$BC$40&amp;MARZO!$BD$11:$BD$40,MARZO!$CL$11:$CL$40,"A"))/1%,"")</f>
        <v/>
      </c>
      <c r="DH239" s="188" t="str">
        <f t="array" ref="DH239">IFERROR(_xlfn.XLOOKUP($A239&amp;$B239,ABRIL!$D$11:$D$40&amp;ABRIL!$E$11:$E$40,ABRIL!$AM$11:$AM$40,_xlfn.XLOOKUP($A239&amp;$B239,ABRIL!$BC$11:$BC$40&amp;ABRIL!$BD$11:$BD$40,ABRIL!$CL$11:$CL$40,"A"))/1%,"")</f>
        <v/>
      </c>
      <c r="DI239" s="188" t="str">
        <f t="array" ref="DI239">IFERROR(_xlfn.XLOOKUP($A239&amp;$B239,'ABRIL 2'!$D$11:$D$40&amp;'ABRIL 2'!$E$11:$E$40,'ABRIL 2'!$AM$11:$AM$40,_xlfn.XLOOKUP($A239&amp;$B239,'ABRIL 2'!$BC$11:$BC$40&amp;'ABRIL 2'!$BD$11:$BD$40,'ABRIL 2'!$CL$11:$CL$40,"A"))/1%,"")</f>
        <v/>
      </c>
      <c r="DJ239" s="188" t="str">
        <f t="array" ref="DJ239">IFERROR(_xlfn.XLOOKUP($A239&amp;$B239,MAYO!$D$11:$D$40&amp;MAYO!$E$11:$E$40,MAYO!$AM$11:$AM$40,_xlfn.XLOOKUP($A239&amp;$B239,MAYO!$BC$11:$BC$40&amp;MAYO!$BD$11:$BD$40,MAYO!$CL$11:$CL$40,"A"))/1%,"")</f>
        <v/>
      </c>
      <c r="DK239" s="188" t="str">
        <f t="array" ref="DK239">IFERROR(_xlfn.XLOOKUP($A239&amp;$B239,'MAYO 2'!$D$11:$D$40&amp;'MAYO 2'!$E$11:$E$40,'MAYO 2'!$AM$11:$AM$40,_xlfn.XLOOKUP($A239&amp;$B239,'MAYO 2'!$BC$11:$BC$40&amp;'MAYO 2'!$BD$11:$BD$40,'MAYO 2'!$CL$11:$CL$40,"A"))/1%,"")</f>
        <v/>
      </c>
      <c r="DL239" s="188" t="str">
        <f t="array" ref="DL239">IFERROR(_xlfn.XLOOKUP($A239&amp;$B239,JUNIO!$D$11:$D$40&amp;JUNIO!$E$11:$E$40,JUNIO!$AM$11:$AM$40,_xlfn.XLOOKUP($A239&amp;$B239,JUNIO!$BC$11:$BC$40&amp;JUNIO!$BD$11:$BD$40,JUNIO!$CL$11:$CL$40,"A"))/1%,"")</f>
        <v/>
      </c>
      <c r="DM239" s="188" t="str">
        <f t="array" ref="DM239">IFERROR(_xlfn.XLOOKUP($A239&amp;$B239,'JUNIO 2'!$D$11:$D$40&amp;'JUNIO 2'!$E$11:$E$40,'JUNIO 2'!$AM$11:$AM$40,_xlfn.XLOOKUP($A239&amp;$B239,'JUNIO 2'!$BC$11:$BC$40&amp;'JUNIO 2'!$BD$11:$BD$40,'JUNIO 2'!$CL$11:$CL$40,"A"))/1%,"")</f>
        <v/>
      </c>
      <c r="DN239" s="188" t="str">
        <f t="array" ref="DN239">IFERROR(_xlfn.XLOOKUP($A239&amp;$B239,JULIO!$D$11:$D$40&amp;JULIO!$E$11:$E$40,JULIO!$AM$11:$AM$40,_xlfn.XLOOKUP($A239&amp;$B239,JULIO!$BC$11:$BC$40&amp;JULIO!$BD$11:$BD$40,JULIO!$CL$11:$CL$40,"A"))/1%,"")</f>
        <v/>
      </c>
      <c r="DO239" s="188" t="str">
        <f t="array" ref="DO239">IFERROR(_xlfn.XLOOKUP($A239&amp;$B239,'JULIO 2'!$D$11:$D$40&amp;'JULIO 2'!$E$11:$E$40,'JULIO 2'!$AM$11:$AM$40,_xlfn.XLOOKUP($A239&amp;$B239,'JULIO 2'!$BC$11:$BC$40&amp;'JULIO 2'!$BD$11:$BD$40,'JULIO 2'!$CL$11:$CL$40,"A"))/1%,"")</f>
        <v/>
      </c>
      <c r="DP239" s="188" t="str">
        <f t="array" ref="DP239">IFERROR(_xlfn.XLOOKUP($A239&amp;$B239,AGOSTO!$D$11:$D$40&amp;AGOSTO!$E$11:$E$40,AGOSTO!$AM$11:$AM$40,_xlfn.XLOOKUP($A239&amp;$B239,AGOSTO!$BC$11:$BC$40&amp;AGOSTO!$BD$11:$BD$40,AGOSTO!$CL$11:$CL$40,"A"))/1%,"")</f>
        <v/>
      </c>
      <c r="DQ239" s="188" t="str">
        <f t="array" ref="DQ239">IFERROR(_xlfn.XLOOKUP($A239&amp;$B239,'AGOSTO 2'!$D$11:$D$40&amp;'AGOSTO 2'!$E$11:$E$40,'AGOSTO 2'!$AM$11:$AM$40,_xlfn.XLOOKUP($A239&amp;$B239,'AGOSTO 2'!$BC$11:$BC$40&amp;'AGOSTO 2'!$BD$11:$BD$40,'AGOSTO 2'!$CL$11:$CL$40,"A"))/1%,"")</f>
        <v/>
      </c>
      <c r="DR239" s="188" t="str">
        <f t="array" ref="DR239">IFERROR(_xlfn.XLOOKUP($A239&amp;$B239,SEPTIEMBRE!$D$11:$D$40&amp;SEPTIEMBRE!$E$11:$E$40,SEPTIEMBRE!$AM$11:$AM$40,_xlfn.XLOOKUP($A239&amp;$B239,SEPTIEMBRE!$BC$11:$BC$40&amp;SEPTIEMBRE!$BD$11:$BD$40,SEPTIEMBRE!$CL$11:$CL$40,"A"))/1%,"")</f>
        <v/>
      </c>
      <c r="DS239" s="188" t="str">
        <f t="array" ref="DS239">IFERROR(_xlfn.XLOOKUP($A239&amp;$B239,'SEPTIEMBRE 2'!$D$11:$D$40&amp;'SEPTIEMBRE 2'!$E$11:$E$40,'SEPTIEMBRE 2'!$AM$11:$AM$40,_xlfn.XLOOKUP($A239&amp;$B239,'SEPTIEMBRE 2'!$BC$11:$BC$40&amp;'SEPTIEMBRE 2'!$BD$11:$BD$40,'SEPTIEMBRE 2'!$CL$11:$CL$40,"A"))/1%,"")</f>
        <v/>
      </c>
      <c r="DT239" s="188" t="str">
        <f t="array" ref="DT239">IFERROR(_xlfn.XLOOKUP($A239&amp;$B239,'SEPTIEMBRE 3'!$D$11:$D$40&amp;'SEPTIEMBRE 3'!$E$11:$E$40,'SEPTIEMBRE 3'!$AM$11:$AM$40,_xlfn.XLOOKUP($A239&amp;$B239,'SEPTIEMBRE 3'!$BC$11:$BC$40&amp;'SEPTIEMBRE 3'!$BD$11:$BD$40,'SEPTIEMBRE 3'!$CL$11:$CL$40,"A"))/1%,"")</f>
        <v/>
      </c>
      <c r="DU239" s="188" t="str">
        <f t="array" ref="DU239">IFERROR(_xlfn.XLOOKUP($A239&amp;$B239,OCTUBRE!$D$11:$D$40&amp;OCTUBRE!$E$11:$E$40,OCTUBRE!$AM$11:$AM$40,_xlfn.XLOOKUP($A239&amp;$B239,OCTUBRE!$BC$11:$BC$40&amp;OCTUBRE!$BD$11:$BD$40,OCTUBRE!$CL$11:$CL$40,"A"))/1%,"")</f>
        <v/>
      </c>
      <c r="DV239" s="188" t="str">
        <f t="array" ref="DV239">IFERROR(_xlfn.XLOOKUP($A239&amp;$B239,'OCTUBRE 2'!$D$11:$D$40&amp;'OCTUBRE 2'!$E$11:$E$40,'OCTUBRE 2'!$AM$11:$AM$40,_xlfn.XLOOKUP($A239&amp;$B239,'OCTUBRE 2'!$BC$11:$BC$40&amp;'OCTUBRE 2'!$BD$11:$BD$40,'OCTUBRE 2'!$CL$11:$CL$40,"A"))/1%,"")</f>
        <v/>
      </c>
      <c r="DW239" s="188" t="str">
        <f t="array" ref="DW239">IFERROR(_xlfn.XLOOKUP($A239&amp;$B239,NOVIEMBRE!$D$11:$D$40&amp;NOVIEMBRE!$E$11:$E$40,NOVIEMBRE!$AM$11:$AM$40,_xlfn.XLOOKUP($A239&amp;$B239,NOVIEMBRE!$BC$11:$BC$40&amp;NOVIEMBRE!$BD$11:$BD$40,NOVIEMBRE!$CL$11:$CL$40,"A"))/1%,"")</f>
        <v/>
      </c>
      <c r="DX239" s="188" t="str">
        <f t="array" ref="DX239">IFERROR(_xlfn.XLOOKUP($A239&amp;$B239,'NOVIEMBRE 2'!$D$11:$D$40&amp;'NOVIEMBRE 2'!$E$11:$E$40,'NOVIEMBRE 2'!$AM$11:$AM$40,_xlfn.XLOOKUP($A239&amp;$B239,'NOVIEMBRE 2'!$BC$11:$BC$40&amp;'NOVIEMBRE 2'!$BD$11:$BD$40,'NOVIEMBRE 2'!$CL$11:$CL$40,"A"))/1%,"")</f>
        <v/>
      </c>
      <c r="DY239" s="188" t="str">
        <f t="array" ref="DY239">IFERROR(_xlfn.XLOOKUP($A239&amp;$B239,DICIEMBRE!$D$11:$D$40&amp;DICIEMBRE!$E$11:$E$40,DICIEMBRE!$AM$11:$AM$40,_xlfn.XLOOKUP($A239&amp;$B239,DICIEMBRE!$BC$11:$BC$40&amp;DICIEMBRE!$BD$11:$BD$40,DICIEMBRE!$CL$11:$CL$40,"A"))/1%,"")</f>
        <v/>
      </c>
      <c r="DZ239" s="381" t="str">
        <f t="shared" si="9"/>
        <v>-</v>
      </c>
      <c r="EA239" s="381" t="str">
        <f t="shared" si="10"/>
        <v>-</v>
      </c>
      <c r="EB239" s="381" t="str">
        <f t="shared" si="11"/>
        <v>-</v>
      </c>
      <c r="EC239" s="381" t="str">
        <f t="shared" si="12"/>
        <v>-</v>
      </c>
      <c r="ED239" s="381" t="str">
        <f t="shared" si="13"/>
        <v>-</v>
      </c>
      <c r="EE239" s="381" t="str">
        <f t="shared" si="14"/>
        <v>-</v>
      </c>
      <c r="EF239" s="381" t="str">
        <f t="shared" si="15"/>
        <v>-</v>
      </c>
      <c r="EG239" s="381" t="str">
        <f t="shared" si="16"/>
        <v>-</v>
      </c>
      <c r="EH239" s="381" t="str">
        <f t="shared" si="17"/>
        <v>-</v>
      </c>
      <c r="EI239" s="188" t="str">
        <f t="shared" si="18"/>
        <v/>
      </c>
      <c r="EJ239" s="382"/>
      <c r="EK239" s="382"/>
      <c r="EL239" s="383"/>
      <c r="EM239" s="21"/>
      <c r="EN239" s="384">
        <f t="array" ref="EN239">IFERROR(_xlfn.XLOOKUP($A239&amp;$B239,MARZO!$D$11:$D$40&amp;MARZO!$E$11:$E$40,MARZO!$AK$11:$AK$40,_xlfn.XLOOKUP($A239&amp;$B239,MARZO!$BC$11:$BC$40&amp;MARZO!$BD$11:$BD$40,MARZO!$CJ$11:$CJ$40,"A")),"")</f>
        <v>0</v>
      </c>
      <c r="EO239" s="384">
        <f t="array" ref="EO239">IFERROR(_xlfn.XLOOKUP($A239&amp;$B239,ABRIL!$D$11:$D$40&amp;ABRIL!$E$11:$E$40,ABRIL!$AK$11:$AK$40,_xlfn.XLOOKUP($A239&amp;$B239,ABRIL!$BC$11:$BC$40&amp;ABRIL!$BD$11:$BD$40,ABRIL!$CJ$11:$CJ$40,"A")),"")</f>
        <v>0</v>
      </c>
      <c r="EP239" s="384">
        <f t="array" ref="EP239">IFERROR(_xlfn.XLOOKUP($A239&amp;$B239,'ABRIL 2'!$D$11:$D$40&amp;'ABRIL 2'!$E$11:$E$40,'ABRIL 2'!$AK$11:$AK$40,_xlfn.XLOOKUP($A239&amp;$B239,'ABRIL 2'!$BC$11:$BC$40&amp;'ABRIL 2'!$BD$11:$BD$40,'ABRIL 2'!$CJ$11:$CJ$40,"A")),"")</f>
        <v>0</v>
      </c>
      <c r="EQ239" s="384">
        <f t="array" ref="EQ239">IFERROR(_xlfn.XLOOKUP($A239&amp;$B239,MAYO!$D$11:$D$40&amp;MAYO!$E$11:$E$40,MAYO!$AK$11:$AK$40,_xlfn.XLOOKUP($A239&amp;$B239,MAYO!$BC$11:$BC$40&amp;MAYO!$BD$11:$BD$40,MAYO!$CJ$11:$CJ$40,"A")),"")</f>
        <v>0</v>
      </c>
      <c r="ER239" s="384">
        <f t="array" ref="ER239">IFERROR(_xlfn.XLOOKUP($A239&amp;$B239,'MAYO 2'!$D$11:$D$40&amp;'MAYO 2'!$E$11:$E$40,'MAYO 2'!$AK$11:$AK$40,_xlfn.XLOOKUP($A239&amp;$B239,'MAYO 2'!$BC$11:$BC$40&amp;'MAYO 2'!$BD$11:$BD$40,'MAYO 2'!$CJ$11:$CJ$40,"A")),"")</f>
        <v>0</v>
      </c>
      <c r="ES239" s="384">
        <f t="array" ref="ES239">IFERROR(_xlfn.XLOOKUP($A239&amp;$B239,JUNIO!$D$11:$D$40&amp;JUNIO!$E$11:$E$40,JUNIO!$AK$11:$AK$40,_xlfn.XLOOKUP($A239&amp;$B239,JUNIO!$BC$11:$BC$40&amp;JUNIO!$BD$11:$BD$40,JUNIO!$CJ$11:$CJ$40,"A")),"")</f>
        <v>0</v>
      </c>
      <c r="ET239" s="384">
        <f t="array" ref="ET239">IFERROR(_xlfn.XLOOKUP($A239&amp;$B239,'JUNIO 2'!$D$11:$D$40&amp;'JUNIO 2'!$E$11:$E$40,'JUNIO 2'!$AK$11:$AK$40,_xlfn.XLOOKUP($A239&amp;$B239,'JUNIO 2'!$BC$11:$BC$40&amp;'JUNIO 2'!$BD$11:$BD$40,'JUNIO 2'!$CJ$11:$CJ$40,"A")),"")</f>
        <v>0</v>
      </c>
      <c r="EU239" s="384">
        <f t="array" ref="EU239">IFERROR(_xlfn.XLOOKUP($A239&amp;$B239,JULIO!$D$11:$D$40&amp;JULIO!$E$11:$E$40,JULIO!$AK$11:$AK$40,_xlfn.XLOOKUP($A239&amp;$B239,JULIO!$BC$11:$BC$40&amp;JULIO!$BD$11:$BD$40,JULIO!$CJ$11:$CJ$40,"A")),"")</f>
        <v>0</v>
      </c>
      <c r="EV239" s="384">
        <f t="array" ref="EV239">IFERROR(_xlfn.XLOOKUP($A239&amp;$B239,'JULIO 2'!$D$11:$D$40&amp;'JULIO 2'!$E$11:$E$40,'JULIO 2'!$AK$11:$AK$40,_xlfn.XLOOKUP($A239&amp;$B239,'JULIO 2'!$BC$11:$BC$40&amp;'JULIO 2'!$BD$11:$BD$40,'JULIO 2'!$CJ$11:$CJ$40,"A")),"")</f>
        <v>0</v>
      </c>
      <c r="EW239" s="384">
        <f t="array" ref="EW239">IFERROR(_xlfn.XLOOKUP($A239&amp;$B239,AGOSTO!$D$11:$D$40&amp;AGOSTO!$E$11:$E$40,AGOSTO!$AK$11:$AK$40,_xlfn.XLOOKUP($A239&amp;$B239,AGOSTO!$BC$11:$BC$40&amp;AGOSTO!$BD$11:$BD$40,AGOSTO!$CJ$11:$CJ$40,"A")),"")</f>
        <v>0</v>
      </c>
      <c r="EX239" s="384">
        <f t="array" ref="EX239">IFERROR(_xlfn.XLOOKUP($A239&amp;$B239,'AGOSTO 2'!$D$11:$D$40&amp;'AGOSTO 2'!$E$11:$E$40,'AGOSTO 2'!$AK$11:$AK$40,_xlfn.XLOOKUP($A239&amp;$B239,'AGOSTO 2'!$BC$11:$BC$40&amp;'AGOSTO 2'!$BD$11:$BD$40,'AGOSTO 2'!$CJ$11:$CJ$40,"A")),"")</f>
        <v>0</v>
      </c>
      <c r="EY239" s="384">
        <f t="array" ref="EY239">IFERROR(_xlfn.XLOOKUP($A239&amp;$B239,SEPTIEMBRE!$D$11:$D$40&amp;SEPTIEMBRE!$E$11:$E$40,SEPTIEMBRE!$AK$11:$AK$40,_xlfn.XLOOKUP($A239&amp;$B239,SEPTIEMBRE!$BC$11:$BC$40&amp;SEPTIEMBRE!$BD$11:$BD$40,SEPTIEMBRE!$CJ$11:$CJ$40,"A")),"")</f>
        <v>0</v>
      </c>
      <c r="EZ239" s="384">
        <f t="array" ref="EZ239">IFERROR(_xlfn.XLOOKUP($A239&amp;$B239,'SEPTIEMBRE 2'!$D$11:$D$40&amp;'SEPTIEMBRE 2'!$E$11:$E$40,'SEPTIEMBRE 2'!$AK$11:$AK$40,_xlfn.XLOOKUP($A239&amp;$B239,'SEPTIEMBRE 2'!$BC$11:$BC$40&amp;'SEPTIEMBRE 2'!$BD$11:$BD$40,'SEPTIEMBRE 2'!$CJ$11:$CJ$40,"A")),"")</f>
        <v>0</v>
      </c>
      <c r="FA239" s="384">
        <f t="array" ref="FA239">IFERROR(_xlfn.XLOOKUP($A239&amp;$B239,'SEPTIEMBRE 3'!$D$11:$D$40&amp;'SEPTIEMBRE 3'!$E$11:$E$40,'SEPTIEMBRE 3'!$AK$11:$AK$40,_xlfn.XLOOKUP($A239&amp;$B239,'SEPTIEMBRE 3'!$BC$11:$BC$40&amp;'SEPTIEMBRE 3'!$BD$11:$BD$40,'SEPTIEMBRE 3'!$CJ$11:$CJ$40,"A")),"")</f>
        <v>0</v>
      </c>
      <c r="FB239" s="384">
        <f t="array" ref="FB239">IFERROR(_xlfn.XLOOKUP($A239&amp;$B239,OCTUBRE!$D$11:$D$40&amp;OCTUBRE!$E$11:$E$40,OCTUBRE!$AK$11:$AK$40,_xlfn.XLOOKUP($A239&amp;$B239,OCTUBRE!$BC$11:$BC$40&amp;OCTUBRE!$BD$11:$BD$40,OCTUBRE!$CJ$11:$CJ$40,"A")),"")</f>
        <v>0</v>
      </c>
      <c r="FC239" s="384">
        <f t="array" ref="FC239">IFERROR(_xlfn.XLOOKUP($A239&amp;$B239,'OCTUBRE 2'!$D$11:$D$40&amp;'OCTUBRE 2'!$E$11:$E$40,'OCTUBRE 2'!$AK$11:$AK$40,_xlfn.XLOOKUP($A239&amp;$B239,'OCTUBRE 2'!$BC$11:$BC$40&amp;'OCTUBRE 2'!$BD$11:$BD$40,'OCTUBRE 2'!$CJ$11:$CJ$40,"A")),"")</f>
        <v>0</v>
      </c>
      <c r="FD239" s="384">
        <f t="array" ref="FD239">IFERROR(_xlfn.XLOOKUP($A239&amp;$B239,NOVIEMBRE!$D$11:$D$40&amp;NOVIEMBRE!$E$11:$E$40,NOVIEMBRE!$AK$11:$AK$40,_xlfn.XLOOKUP($A239&amp;$B239,NOVIEMBRE!$BC$11:$BC$40&amp;NOVIEMBRE!$BD$11:$BD$40,NOVIEMBRE!$CJ$11:$CJ$40,"A")),"")</f>
        <v>0</v>
      </c>
      <c r="FE239" s="384">
        <f t="array" ref="FE239">IFERROR(_xlfn.XLOOKUP($A239&amp;$B239,'NOVIEMBRE 2'!$D$11:$D$40&amp;'NOVIEMBRE 2'!$E$11:$E$40,'NOVIEMBRE 2'!$AK$11:$AK$40,_xlfn.XLOOKUP($A239&amp;$B239,'NOVIEMBRE 2'!$BC$11:$BC$40&amp;'NOVIEMBRE 2'!$BD$11:$BD$40,'NOVIEMBRE 2'!$CJ$11:$CJ$40,"A")),"")</f>
        <v>0</v>
      </c>
      <c r="FF239" s="385">
        <f t="array" ref="FF239">IFERROR(_xlfn.XLOOKUP($A239&amp;$B239,DICIEMBRE!$D$11:$D$40&amp;DICIEMBRE!$E$11:$E$40,DICIEMBRE!$AK$11:$AK$40,_xlfn.XLOOKUP($A239&amp;$B239,DICIEMBRE!$BC$11:$BC$40&amp;DICIEMBRE!$BD$11:$BD$40,DICIEMBRE!$CJ$11:$CJ$40,"A")),"")</f>
        <v>0</v>
      </c>
      <c r="FG239" s="386" t="str">
        <f t="shared" si="19"/>
        <v/>
      </c>
      <c r="FH239" s="386" t="str">
        <f t="array" ref="FH239">IF(
 COUNT(DZ239:EH239)=0,
 "-",
 IF(
  COUNT(DZ239:EH239) &lt; COUNTA(DZ239:EH239),
  REPT("🟩", ROUND(COUNT(DZ239:EH239)/COUNTA(DZ239:EH239)*5, 0)) &amp;
  REPT("⬜", 5 - ROUND(COUNT(DZ239:EH239)/COUNTA(DZ239:EH239)*5, 0)),
  IF(
    AVERAGE(IF(DZ239:EH239&lt;&gt;"", DZ239:EH239, )) &gt;= 70, "🟩🟩🟩🟩🟩",
    IF(
      AVERAGE(IF(DZ239:EH239&lt;&gt;"",DZ239:EH239, )) &gt;= 56, "🟨🟨🟨🟨🟨",
      "🟥🟥🟥🟥🟥"
    )
  )
 )
)
</f>
        <v>-</v>
      </c>
    </row>
    <row r="240" ht="15.75" customHeight="1">
      <c r="A240" s="168"/>
      <c r="B240" s="169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1"/>
      <c r="N240" s="172" t="str">
        <f t="shared" si="1"/>
        <v/>
      </c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2" t="str">
        <f t="shared" si="2"/>
        <v/>
      </c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2" t="str">
        <f t="shared" si="3"/>
        <v/>
      </c>
      <c r="AM240" s="173"/>
      <c r="AN240" s="173"/>
      <c r="AO240" s="173"/>
      <c r="AP240" s="173"/>
      <c r="AQ240" s="173"/>
      <c r="AR240" s="173"/>
      <c r="AS240" s="173"/>
      <c r="AT240" s="173"/>
      <c r="AU240" s="173"/>
      <c r="AV240" s="171"/>
      <c r="AW240" s="171"/>
      <c r="AX240" s="172" t="str">
        <f t="shared" si="4"/>
        <v/>
      </c>
      <c r="AY240" s="173"/>
      <c r="AZ240" s="173"/>
      <c r="BA240" s="173"/>
      <c r="BB240" s="173"/>
      <c r="BC240" s="173"/>
      <c r="BD240" s="173"/>
      <c r="BE240" s="173"/>
      <c r="BF240" s="173"/>
      <c r="BG240" s="173"/>
      <c r="BH240" s="173"/>
      <c r="BI240" s="173"/>
      <c r="BJ240" s="172" t="str">
        <f t="shared" si="5"/>
        <v/>
      </c>
      <c r="BK240" s="173"/>
      <c r="BL240" s="173"/>
      <c r="BM240" s="173"/>
      <c r="BN240" s="173"/>
      <c r="BO240" s="173"/>
      <c r="BP240" s="173"/>
      <c r="BQ240" s="173"/>
      <c r="BR240" s="173"/>
      <c r="BS240" s="173"/>
      <c r="BT240" s="173"/>
      <c r="BU240" s="173"/>
      <c r="BV240" s="172" t="str">
        <f t="shared" si="6"/>
        <v/>
      </c>
      <c r="BW240" s="173"/>
      <c r="BX240" s="173"/>
      <c r="BY240" s="173"/>
      <c r="BZ240" s="171"/>
      <c r="CA240" s="171"/>
      <c r="CB240" s="171"/>
      <c r="CC240" s="171"/>
      <c r="CD240" s="171"/>
      <c r="CE240" s="171"/>
      <c r="CF240" s="171"/>
      <c r="CG240" s="171"/>
      <c r="CH240" s="172" t="str">
        <f t="shared" si="7"/>
        <v/>
      </c>
      <c r="CI240" s="171"/>
      <c r="CJ240" s="173"/>
      <c r="CK240" s="173"/>
      <c r="CL240" s="173"/>
      <c r="CM240" s="173"/>
      <c r="CN240" s="171"/>
      <c r="CO240" s="171"/>
      <c r="CP240" s="171"/>
      <c r="CQ240" s="173"/>
      <c r="CR240" s="171"/>
      <c r="CS240" s="171"/>
      <c r="CT240" s="172" t="str">
        <f t="shared" si="8"/>
        <v/>
      </c>
      <c r="CU240" s="172"/>
      <c r="CV240" s="172"/>
      <c r="CW240" s="172"/>
      <c r="CX240" s="172"/>
      <c r="CY240" s="172"/>
      <c r="CZ240" s="172"/>
      <c r="DA240" s="172"/>
      <c r="DB240" s="172"/>
      <c r="DC240" s="172"/>
      <c r="DD240" s="172"/>
      <c r="DE240" s="172"/>
      <c r="DF240" s="172"/>
      <c r="DG240" s="188" t="str">
        <f t="array" ref="DG240">IFERROR(_xlfn.XLOOKUP($A240&amp;B240,MARZO!$D$11:$D$40&amp;MARZO!$E$11:$E$40,MARZO!$AM$11:$AM$40,_xlfn.XLOOKUP($A240&amp;$B240,MARZO!$BC$11:$BC$40&amp;MARZO!$BD$11:$BD$40,MARZO!$CL$11:$CL$40,"A"))/1%,"")</f>
        <v/>
      </c>
      <c r="DH240" s="188" t="str">
        <f t="array" ref="DH240">IFERROR(_xlfn.XLOOKUP($A240&amp;$B240,ABRIL!$D$11:$D$40&amp;ABRIL!$E$11:$E$40,ABRIL!$AM$11:$AM$40,_xlfn.XLOOKUP($A240&amp;$B240,ABRIL!$BC$11:$BC$40&amp;ABRIL!$BD$11:$BD$40,ABRIL!$CL$11:$CL$40,"A"))/1%,"")</f>
        <v/>
      </c>
      <c r="DI240" s="188" t="str">
        <f t="array" ref="DI240">IFERROR(_xlfn.XLOOKUP($A240&amp;$B240,'ABRIL 2'!$D$11:$D$40&amp;'ABRIL 2'!$E$11:$E$40,'ABRIL 2'!$AM$11:$AM$40,_xlfn.XLOOKUP($A240&amp;$B240,'ABRIL 2'!$BC$11:$BC$40&amp;'ABRIL 2'!$BD$11:$BD$40,'ABRIL 2'!$CL$11:$CL$40,"A"))/1%,"")</f>
        <v/>
      </c>
      <c r="DJ240" s="188" t="str">
        <f t="array" ref="DJ240">IFERROR(_xlfn.XLOOKUP($A240&amp;$B240,MAYO!$D$11:$D$40&amp;MAYO!$E$11:$E$40,MAYO!$AM$11:$AM$40,_xlfn.XLOOKUP($A240&amp;$B240,MAYO!$BC$11:$BC$40&amp;MAYO!$BD$11:$BD$40,MAYO!$CL$11:$CL$40,"A"))/1%,"")</f>
        <v/>
      </c>
      <c r="DK240" s="188" t="str">
        <f t="array" ref="DK240">IFERROR(_xlfn.XLOOKUP($A240&amp;$B240,'MAYO 2'!$D$11:$D$40&amp;'MAYO 2'!$E$11:$E$40,'MAYO 2'!$AM$11:$AM$40,_xlfn.XLOOKUP($A240&amp;$B240,'MAYO 2'!$BC$11:$BC$40&amp;'MAYO 2'!$BD$11:$BD$40,'MAYO 2'!$CL$11:$CL$40,"A"))/1%,"")</f>
        <v/>
      </c>
      <c r="DL240" s="188" t="str">
        <f t="array" ref="DL240">IFERROR(_xlfn.XLOOKUP($A240&amp;$B240,JUNIO!$D$11:$D$40&amp;JUNIO!$E$11:$E$40,JUNIO!$AM$11:$AM$40,_xlfn.XLOOKUP($A240&amp;$B240,JUNIO!$BC$11:$BC$40&amp;JUNIO!$BD$11:$BD$40,JUNIO!$CL$11:$CL$40,"A"))/1%,"")</f>
        <v/>
      </c>
      <c r="DM240" s="188" t="str">
        <f t="array" ref="DM240">IFERROR(_xlfn.XLOOKUP($A240&amp;$B240,'JUNIO 2'!$D$11:$D$40&amp;'JUNIO 2'!$E$11:$E$40,'JUNIO 2'!$AM$11:$AM$40,_xlfn.XLOOKUP($A240&amp;$B240,'JUNIO 2'!$BC$11:$BC$40&amp;'JUNIO 2'!$BD$11:$BD$40,'JUNIO 2'!$CL$11:$CL$40,"A"))/1%,"")</f>
        <v/>
      </c>
      <c r="DN240" s="188" t="str">
        <f t="array" ref="DN240">IFERROR(_xlfn.XLOOKUP($A240&amp;$B240,JULIO!$D$11:$D$40&amp;JULIO!$E$11:$E$40,JULIO!$AM$11:$AM$40,_xlfn.XLOOKUP($A240&amp;$B240,JULIO!$BC$11:$BC$40&amp;JULIO!$BD$11:$BD$40,JULIO!$CL$11:$CL$40,"A"))/1%,"")</f>
        <v/>
      </c>
      <c r="DO240" s="188" t="str">
        <f t="array" ref="DO240">IFERROR(_xlfn.XLOOKUP($A240&amp;$B240,'JULIO 2'!$D$11:$D$40&amp;'JULIO 2'!$E$11:$E$40,'JULIO 2'!$AM$11:$AM$40,_xlfn.XLOOKUP($A240&amp;$B240,'JULIO 2'!$BC$11:$BC$40&amp;'JULIO 2'!$BD$11:$BD$40,'JULIO 2'!$CL$11:$CL$40,"A"))/1%,"")</f>
        <v/>
      </c>
      <c r="DP240" s="188" t="str">
        <f t="array" ref="DP240">IFERROR(_xlfn.XLOOKUP($A240&amp;$B240,AGOSTO!$D$11:$D$40&amp;AGOSTO!$E$11:$E$40,AGOSTO!$AM$11:$AM$40,_xlfn.XLOOKUP($A240&amp;$B240,AGOSTO!$BC$11:$BC$40&amp;AGOSTO!$BD$11:$BD$40,AGOSTO!$CL$11:$CL$40,"A"))/1%,"")</f>
        <v/>
      </c>
      <c r="DQ240" s="188" t="str">
        <f t="array" ref="DQ240">IFERROR(_xlfn.XLOOKUP($A240&amp;$B240,'AGOSTO 2'!$D$11:$D$40&amp;'AGOSTO 2'!$E$11:$E$40,'AGOSTO 2'!$AM$11:$AM$40,_xlfn.XLOOKUP($A240&amp;$B240,'AGOSTO 2'!$BC$11:$BC$40&amp;'AGOSTO 2'!$BD$11:$BD$40,'AGOSTO 2'!$CL$11:$CL$40,"A"))/1%,"")</f>
        <v/>
      </c>
      <c r="DR240" s="188" t="str">
        <f t="array" ref="DR240">IFERROR(_xlfn.XLOOKUP($A240&amp;$B240,SEPTIEMBRE!$D$11:$D$40&amp;SEPTIEMBRE!$E$11:$E$40,SEPTIEMBRE!$AM$11:$AM$40,_xlfn.XLOOKUP($A240&amp;$B240,SEPTIEMBRE!$BC$11:$BC$40&amp;SEPTIEMBRE!$BD$11:$BD$40,SEPTIEMBRE!$CL$11:$CL$40,"A"))/1%,"")</f>
        <v/>
      </c>
      <c r="DS240" s="188" t="str">
        <f t="array" ref="DS240">IFERROR(_xlfn.XLOOKUP($A240&amp;$B240,'SEPTIEMBRE 2'!$D$11:$D$40&amp;'SEPTIEMBRE 2'!$E$11:$E$40,'SEPTIEMBRE 2'!$AM$11:$AM$40,_xlfn.XLOOKUP($A240&amp;$B240,'SEPTIEMBRE 2'!$BC$11:$BC$40&amp;'SEPTIEMBRE 2'!$BD$11:$BD$40,'SEPTIEMBRE 2'!$CL$11:$CL$40,"A"))/1%,"")</f>
        <v/>
      </c>
      <c r="DT240" s="188" t="str">
        <f t="array" ref="DT240">IFERROR(_xlfn.XLOOKUP($A240&amp;$B240,'SEPTIEMBRE 3'!$D$11:$D$40&amp;'SEPTIEMBRE 3'!$E$11:$E$40,'SEPTIEMBRE 3'!$AM$11:$AM$40,_xlfn.XLOOKUP($A240&amp;$B240,'SEPTIEMBRE 3'!$BC$11:$BC$40&amp;'SEPTIEMBRE 3'!$BD$11:$BD$40,'SEPTIEMBRE 3'!$CL$11:$CL$40,"A"))/1%,"")</f>
        <v/>
      </c>
      <c r="DU240" s="188" t="str">
        <f t="array" ref="DU240">IFERROR(_xlfn.XLOOKUP($A240&amp;$B240,OCTUBRE!$D$11:$D$40&amp;OCTUBRE!$E$11:$E$40,OCTUBRE!$AM$11:$AM$40,_xlfn.XLOOKUP($A240&amp;$B240,OCTUBRE!$BC$11:$BC$40&amp;OCTUBRE!$BD$11:$BD$40,OCTUBRE!$CL$11:$CL$40,"A"))/1%,"")</f>
        <v/>
      </c>
      <c r="DV240" s="188" t="str">
        <f t="array" ref="DV240">IFERROR(_xlfn.XLOOKUP($A240&amp;$B240,'OCTUBRE 2'!$D$11:$D$40&amp;'OCTUBRE 2'!$E$11:$E$40,'OCTUBRE 2'!$AM$11:$AM$40,_xlfn.XLOOKUP($A240&amp;$B240,'OCTUBRE 2'!$BC$11:$BC$40&amp;'OCTUBRE 2'!$BD$11:$BD$40,'OCTUBRE 2'!$CL$11:$CL$40,"A"))/1%,"")</f>
        <v/>
      </c>
      <c r="DW240" s="188" t="str">
        <f t="array" ref="DW240">IFERROR(_xlfn.XLOOKUP($A240&amp;$B240,NOVIEMBRE!$D$11:$D$40&amp;NOVIEMBRE!$E$11:$E$40,NOVIEMBRE!$AM$11:$AM$40,_xlfn.XLOOKUP($A240&amp;$B240,NOVIEMBRE!$BC$11:$BC$40&amp;NOVIEMBRE!$BD$11:$BD$40,NOVIEMBRE!$CL$11:$CL$40,"A"))/1%,"")</f>
        <v/>
      </c>
      <c r="DX240" s="188" t="str">
        <f t="array" ref="DX240">IFERROR(_xlfn.XLOOKUP($A240&amp;$B240,'NOVIEMBRE 2'!$D$11:$D$40&amp;'NOVIEMBRE 2'!$E$11:$E$40,'NOVIEMBRE 2'!$AM$11:$AM$40,_xlfn.XLOOKUP($A240&amp;$B240,'NOVIEMBRE 2'!$BC$11:$BC$40&amp;'NOVIEMBRE 2'!$BD$11:$BD$40,'NOVIEMBRE 2'!$CL$11:$CL$40,"A"))/1%,"")</f>
        <v/>
      </c>
      <c r="DY240" s="188" t="str">
        <f t="array" ref="DY240">IFERROR(_xlfn.XLOOKUP($A240&amp;$B240,DICIEMBRE!$D$11:$D$40&amp;DICIEMBRE!$E$11:$E$40,DICIEMBRE!$AM$11:$AM$40,_xlfn.XLOOKUP($A240&amp;$B240,DICIEMBRE!$BC$11:$BC$40&amp;DICIEMBRE!$BD$11:$BD$40,DICIEMBRE!$CL$11:$CL$40,"A"))/1%,"")</f>
        <v/>
      </c>
      <c r="DZ240" s="381" t="str">
        <f t="shared" si="9"/>
        <v>-</v>
      </c>
      <c r="EA240" s="381" t="str">
        <f t="shared" si="10"/>
        <v>-</v>
      </c>
      <c r="EB240" s="381" t="str">
        <f t="shared" si="11"/>
        <v>-</v>
      </c>
      <c r="EC240" s="381" t="str">
        <f t="shared" si="12"/>
        <v>-</v>
      </c>
      <c r="ED240" s="381" t="str">
        <f t="shared" si="13"/>
        <v>-</v>
      </c>
      <c r="EE240" s="381" t="str">
        <f t="shared" si="14"/>
        <v>-</v>
      </c>
      <c r="EF240" s="381" t="str">
        <f t="shared" si="15"/>
        <v>-</v>
      </c>
      <c r="EG240" s="381" t="str">
        <f t="shared" si="16"/>
        <v>-</v>
      </c>
      <c r="EH240" s="381" t="str">
        <f t="shared" si="17"/>
        <v>-</v>
      </c>
      <c r="EI240" s="188" t="str">
        <f t="shared" si="18"/>
        <v/>
      </c>
      <c r="EJ240" s="382"/>
      <c r="EK240" s="382"/>
      <c r="EL240" s="383"/>
      <c r="EM240" s="21"/>
      <c r="EN240" s="384">
        <f t="array" ref="EN240">IFERROR(_xlfn.XLOOKUP($A240&amp;$B240,MARZO!$D$11:$D$40&amp;MARZO!$E$11:$E$40,MARZO!$AK$11:$AK$40,_xlfn.XLOOKUP($A240&amp;$B240,MARZO!$BC$11:$BC$40&amp;MARZO!$BD$11:$BD$40,MARZO!$CJ$11:$CJ$40,"A")),"")</f>
        <v>0</v>
      </c>
      <c r="EO240" s="384">
        <f t="array" ref="EO240">IFERROR(_xlfn.XLOOKUP($A240&amp;$B240,ABRIL!$D$11:$D$40&amp;ABRIL!$E$11:$E$40,ABRIL!$AK$11:$AK$40,_xlfn.XLOOKUP($A240&amp;$B240,ABRIL!$BC$11:$BC$40&amp;ABRIL!$BD$11:$BD$40,ABRIL!$CJ$11:$CJ$40,"A")),"")</f>
        <v>0</v>
      </c>
      <c r="EP240" s="384">
        <f t="array" ref="EP240">IFERROR(_xlfn.XLOOKUP($A240&amp;$B240,'ABRIL 2'!$D$11:$D$40&amp;'ABRIL 2'!$E$11:$E$40,'ABRIL 2'!$AK$11:$AK$40,_xlfn.XLOOKUP($A240&amp;$B240,'ABRIL 2'!$BC$11:$BC$40&amp;'ABRIL 2'!$BD$11:$BD$40,'ABRIL 2'!$CJ$11:$CJ$40,"A")),"")</f>
        <v>0</v>
      </c>
      <c r="EQ240" s="384">
        <f t="array" ref="EQ240">IFERROR(_xlfn.XLOOKUP($A240&amp;$B240,MAYO!$D$11:$D$40&amp;MAYO!$E$11:$E$40,MAYO!$AK$11:$AK$40,_xlfn.XLOOKUP($A240&amp;$B240,MAYO!$BC$11:$BC$40&amp;MAYO!$BD$11:$BD$40,MAYO!$CJ$11:$CJ$40,"A")),"")</f>
        <v>0</v>
      </c>
      <c r="ER240" s="384">
        <f t="array" ref="ER240">IFERROR(_xlfn.XLOOKUP($A240&amp;$B240,'MAYO 2'!$D$11:$D$40&amp;'MAYO 2'!$E$11:$E$40,'MAYO 2'!$AK$11:$AK$40,_xlfn.XLOOKUP($A240&amp;$B240,'MAYO 2'!$BC$11:$BC$40&amp;'MAYO 2'!$BD$11:$BD$40,'MAYO 2'!$CJ$11:$CJ$40,"A")),"")</f>
        <v>0</v>
      </c>
      <c r="ES240" s="384">
        <f t="array" ref="ES240">IFERROR(_xlfn.XLOOKUP($A240&amp;$B240,JUNIO!$D$11:$D$40&amp;JUNIO!$E$11:$E$40,JUNIO!$AK$11:$AK$40,_xlfn.XLOOKUP($A240&amp;$B240,JUNIO!$BC$11:$BC$40&amp;JUNIO!$BD$11:$BD$40,JUNIO!$CJ$11:$CJ$40,"A")),"")</f>
        <v>0</v>
      </c>
      <c r="ET240" s="384">
        <f t="array" ref="ET240">IFERROR(_xlfn.XLOOKUP($A240&amp;$B240,'JUNIO 2'!$D$11:$D$40&amp;'JUNIO 2'!$E$11:$E$40,'JUNIO 2'!$AK$11:$AK$40,_xlfn.XLOOKUP($A240&amp;$B240,'JUNIO 2'!$BC$11:$BC$40&amp;'JUNIO 2'!$BD$11:$BD$40,'JUNIO 2'!$CJ$11:$CJ$40,"A")),"")</f>
        <v>0</v>
      </c>
      <c r="EU240" s="384">
        <f t="array" ref="EU240">IFERROR(_xlfn.XLOOKUP($A240&amp;$B240,JULIO!$D$11:$D$40&amp;JULIO!$E$11:$E$40,JULIO!$AK$11:$AK$40,_xlfn.XLOOKUP($A240&amp;$B240,JULIO!$BC$11:$BC$40&amp;JULIO!$BD$11:$BD$40,JULIO!$CJ$11:$CJ$40,"A")),"")</f>
        <v>0</v>
      </c>
      <c r="EV240" s="384">
        <f t="array" ref="EV240">IFERROR(_xlfn.XLOOKUP($A240&amp;$B240,'JULIO 2'!$D$11:$D$40&amp;'JULIO 2'!$E$11:$E$40,'JULIO 2'!$AK$11:$AK$40,_xlfn.XLOOKUP($A240&amp;$B240,'JULIO 2'!$BC$11:$BC$40&amp;'JULIO 2'!$BD$11:$BD$40,'JULIO 2'!$CJ$11:$CJ$40,"A")),"")</f>
        <v>0</v>
      </c>
      <c r="EW240" s="384">
        <f t="array" ref="EW240">IFERROR(_xlfn.XLOOKUP($A240&amp;$B240,AGOSTO!$D$11:$D$40&amp;AGOSTO!$E$11:$E$40,AGOSTO!$AK$11:$AK$40,_xlfn.XLOOKUP($A240&amp;$B240,AGOSTO!$BC$11:$BC$40&amp;AGOSTO!$BD$11:$BD$40,AGOSTO!$CJ$11:$CJ$40,"A")),"")</f>
        <v>0</v>
      </c>
      <c r="EX240" s="384">
        <f t="array" ref="EX240">IFERROR(_xlfn.XLOOKUP($A240&amp;$B240,'AGOSTO 2'!$D$11:$D$40&amp;'AGOSTO 2'!$E$11:$E$40,'AGOSTO 2'!$AK$11:$AK$40,_xlfn.XLOOKUP($A240&amp;$B240,'AGOSTO 2'!$BC$11:$BC$40&amp;'AGOSTO 2'!$BD$11:$BD$40,'AGOSTO 2'!$CJ$11:$CJ$40,"A")),"")</f>
        <v>0</v>
      </c>
      <c r="EY240" s="384">
        <f t="array" ref="EY240">IFERROR(_xlfn.XLOOKUP($A240&amp;$B240,SEPTIEMBRE!$D$11:$D$40&amp;SEPTIEMBRE!$E$11:$E$40,SEPTIEMBRE!$AK$11:$AK$40,_xlfn.XLOOKUP($A240&amp;$B240,SEPTIEMBRE!$BC$11:$BC$40&amp;SEPTIEMBRE!$BD$11:$BD$40,SEPTIEMBRE!$CJ$11:$CJ$40,"A")),"")</f>
        <v>0</v>
      </c>
      <c r="EZ240" s="384">
        <f t="array" ref="EZ240">IFERROR(_xlfn.XLOOKUP($A240&amp;$B240,'SEPTIEMBRE 2'!$D$11:$D$40&amp;'SEPTIEMBRE 2'!$E$11:$E$40,'SEPTIEMBRE 2'!$AK$11:$AK$40,_xlfn.XLOOKUP($A240&amp;$B240,'SEPTIEMBRE 2'!$BC$11:$BC$40&amp;'SEPTIEMBRE 2'!$BD$11:$BD$40,'SEPTIEMBRE 2'!$CJ$11:$CJ$40,"A")),"")</f>
        <v>0</v>
      </c>
      <c r="FA240" s="384">
        <f t="array" ref="FA240">IFERROR(_xlfn.XLOOKUP($A240&amp;$B240,'SEPTIEMBRE 3'!$D$11:$D$40&amp;'SEPTIEMBRE 3'!$E$11:$E$40,'SEPTIEMBRE 3'!$AK$11:$AK$40,_xlfn.XLOOKUP($A240&amp;$B240,'SEPTIEMBRE 3'!$BC$11:$BC$40&amp;'SEPTIEMBRE 3'!$BD$11:$BD$40,'SEPTIEMBRE 3'!$CJ$11:$CJ$40,"A")),"")</f>
        <v>0</v>
      </c>
      <c r="FB240" s="384">
        <f t="array" ref="FB240">IFERROR(_xlfn.XLOOKUP($A240&amp;$B240,OCTUBRE!$D$11:$D$40&amp;OCTUBRE!$E$11:$E$40,OCTUBRE!$AK$11:$AK$40,_xlfn.XLOOKUP($A240&amp;$B240,OCTUBRE!$BC$11:$BC$40&amp;OCTUBRE!$BD$11:$BD$40,OCTUBRE!$CJ$11:$CJ$40,"A")),"")</f>
        <v>0</v>
      </c>
      <c r="FC240" s="384">
        <f t="array" ref="FC240">IFERROR(_xlfn.XLOOKUP($A240&amp;$B240,'OCTUBRE 2'!$D$11:$D$40&amp;'OCTUBRE 2'!$E$11:$E$40,'OCTUBRE 2'!$AK$11:$AK$40,_xlfn.XLOOKUP($A240&amp;$B240,'OCTUBRE 2'!$BC$11:$BC$40&amp;'OCTUBRE 2'!$BD$11:$BD$40,'OCTUBRE 2'!$CJ$11:$CJ$40,"A")),"")</f>
        <v>0</v>
      </c>
      <c r="FD240" s="384">
        <f t="array" ref="FD240">IFERROR(_xlfn.XLOOKUP($A240&amp;$B240,NOVIEMBRE!$D$11:$D$40&amp;NOVIEMBRE!$E$11:$E$40,NOVIEMBRE!$AK$11:$AK$40,_xlfn.XLOOKUP($A240&amp;$B240,NOVIEMBRE!$BC$11:$BC$40&amp;NOVIEMBRE!$BD$11:$BD$40,NOVIEMBRE!$CJ$11:$CJ$40,"A")),"")</f>
        <v>0</v>
      </c>
      <c r="FE240" s="384">
        <f t="array" ref="FE240">IFERROR(_xlfn.XLOOKUP($A240&amp;$B240,'NOVIEMBRE 2'!$D$11:$D$40&amp;'NOVIEMBRE 2'!$E$11:$E$40,'NOVIEMBRE 2'!$AK$11:$AK$40,_xlfn.XLOOKUP($A240&amp;$B240,'NOVIEMBRE 2'!$BC$11:$BC$40&amp;'NOVIEMBRE 2'!$BD$11:$BD$40,'NOVIEMBRE 2'!$CJ$11:$CJ$40,"A")),"")</f>
        <v>0</v>
      </c>
      <c r="FF240" s="385">
        <f t="array" ref="FF240">IFERROR(_xlfn.XLOOKUP($A240&amp;$B240,DICIEMBRE!$D$11:$D$40&amp;DICIEMBRE!$E$11:$E$40,DICIEMBRE!$AK$11:$AK$40,_xlfn.XLOOKUP($A240&amp;$B240,DICIEMBRE!$BC$11:$BC$40&amp;DICIEMBRE!$BD$11:$BD$40,DICIEMBRE!$CJ$11:$CJ$40,"A")),"")</f>
        <v>0</v>
      </c>
      <c r="FG240" s="386" t="str">
        <f t="shared" si="19"/>
        <v/>
      </c>
      <c r="FH240" s="386" t="str">
        <f t="array" ref="FH240">IF(
 COUNT(DZ240:EH240)=0,
 "-",
 IF(
  COUNT(DZ240:EH240) &lt; COUNTA(DZ240:EH240),
  REPT("🟩", ROUND(COUNT(DZ240:EH240)/COUNTA(DZ240:EH240)*5, 0)) &amp;
  REPT("⬜", 5 - ROUND(COUNT(DZ240:EH240)/COUNTA(DZ240:EH240)*5, 0)),
  IF(
    AVERAGE(IF(DZ240:EH240&lt;&gt;"", DZ240:EH240, )) &gt;= 70, "🟩🟩🟩🟩🟩",
    IF(
      AVERAGE(IF(DZ240:EH240&lt;&gt;"",DZ240:EH240, )) &gt;= 56, "🟨🟨🟨🟨🟨",
      "🟥🟥🟥🟥🟥"
    )
  )
 )
)
</f>
        <v>-</v>
      </c>
    </row>
    <row r="241" ht="15.75" customHeight="1">
      <c r="A241" s="168"/>
      <c r="B241" s="169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1"/>
      <c r="N241" s="172" t="str">
        <f t="shared" si="1"/>
        <v/>
      </c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2" t="str">
        <f t="shared" si="2"/>
        <v/>
      </c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2" t="str">
        <f t="shared" si="3"/>
        <v/>
      </c>
      <c r="AM241" s="173"/>
      <c r="AN241" s="173"/>
      <c r="AO241" s="173"/>
      <c r="AP241" s="173"/>
      <c r="AQ241" s="173"/>
      <c r="AR241" s="173"/>
      <c r="AS241" s="173"/>
      <c r="AT241" s="173"/>
      <c r="AU241" s="173"/>
      <c r="AV241" s="171"/>
      <c r="AW241" s="171"/>
      <c r="AX241" s="172" t="str">
        <f t="shared" si="4"/>
        <v/>
      </c>
      <c r="AY241" s="173"/>
      <c r="AZ241" s="173"/>
      <c r="BA241" s="173"/>
      <c r="BB241" s="173"/>
      <c r="BC241" s="173"/>
      <c r="BD241" s="173"/>
      <c r="BE241" s="173"/>
      <c r="BF241" s="173"/>
      <c r="BG241" s="173"/>
      <c r="BH241" s="173"/>
      <c r="BI241" s="173"/>
      <c r="BJ241" s="172" t="str">
        <f t="shared" si="5"/>
        <v/>
      </c>
      <c r="BK241" s="173"/>
      <c r="BL241" s="173"/>
      <c r="BM241" s="173"/>
      <c r="BN241" s="173"/>
      <c r="BO241" s="173"/>
      <c r="BP241" s="173"/>
      <c r="BQ241" s="173"/>
      <c r="BR241" s="173"/>
      <c r="BS241" s="173"/>
      <c r="BT241" s="173"/>
      <c r="BU241" s="173"/>
      <c r="BV241" s="172" t="str">
        <f t="shared" si="6"/>
        <v/>
      </c>
      <c r="BW241" s="173"/>
      <c r="BX241" s="173"/>
      <c r="BY241" s="173"/>
      <c r="BZ241" s="171"/>
      <c r="CA241" s="171"/>
      <c r="CB241" s="171"/>
      <c r="CC241" s="171"/>
      <c r="CD241" s="171"/>
      <c r="CE241" s="171"/>
      <c r="CF241" s="171"/>
      <c r="CG241" s="171"/>
      <c r="CH241" s="172" t="str">
        <f t="shared" si="7"/>
        <v/>
      </c>
      <c r="CI241" s="171"/>
      <c r="CJ241" s="173"/>
      <c r="CK241" s="173"/>
      <c r="CL241" s="173"/>
      <c r="CM241" s="173"/>
      <c r="CN241" s="171"/>
      <c r="CO241" s="171"/>
      <c r="CP241" s="171"/>
      <c r="CQ241" s="173"/>
      <c r="CR241" s="171"/>
      <c r="CS241" s="171"/>
      <c r="CT241" s="172" t="str">
        <f t="shared" si="8"/>
        <v/>
      </c>
      <c r="CU241" s="172"/>
      <c r="CV241" s="172"/>
      <c r="CW241" s="172"/>
      <c r="CX241" s="172"/>
      <c r="CY241" s="172"/>
      <c r="CZ241" s="172"/>
      <c r="DA241" s="172"/>
      <c r="DB241" s="172"/>
      <c r="DC241" s="172"/>
      <c r="DD241" s="172"/>
      <c r="DE241" s="172"/>
      <c r="DF241" s="172"/>
      <c r="DG241" s="188" t="str">
        <f t="array" ref="DG241">IFERROR(_xlfn.XLOOKUP($A241&amp;B241,MARZO!$D$11:$D$40&amp;MARZO!$E$11:$E$40,MARZO!$AM$11:$AM$40,_xlfn.XLOOKUP($A241&amp;$B241,MARZO!$BC$11:$BC$40&amp;MARZO!$BD$11:$BD$40,MARZO!$CL$11:$CL$40,"A"))/1%,"")</f>
        <v/>
      </c>
      <c r="DH241" s="188" t="str">
        <f t="array" ref="DH241">IFERROR(_xlfn.XLOOKUP($A241&amp;$B241,ABRIL!$D$11:$D$40&amp;ABRIL!$E$11:$E$40,ABRIL!$AM$11:$AM$40,_xlfn.XLOOKUP($A241&amp;$B241,ABRIL!$BC$11:$BC$40&amp;ABRIL!$BD$11:$BD$40,ABRIL!$CL$11:$CL$40,"A"))/1%,"")</f>
        <v/>
      </c>
      <c r="DI241" s="188" t="str">
        <f t="array" ref="DI241">IFERROR(_xlfn.XLOOKUP($A241&amp;$B241,'ABRIL 2'!$D$11:$D$40&amp;'ABRIL 2'!$E$11:$E$40,'ABRIL 2'!$AM$11:$AM$40,_xlfn.XLOOKUP($A241&amp;$B241,'ABRIL 2'!$BC$11:$BC$40&amp;'ABRIL 2'!$BD$11:$BD$40,'ABRIL 2'!$CL$11:$CL$40,"A"))/1%,"")</f>
        <v/>
      </c>
      <c r="DJ241" s="188" t="str">
        <f t="array" ref="DJ241">IFERROR(_xlfn.XLOOKUP($A241&amp;$B241,MAYO!$D$11:$D$40&amp;MAYO!$E$11:$E$40,MAYO!$AM$11:$AM$40,_xlfn.XLOOKUP($A241&amp;$B241,MAYO!$BC$11:$BC$40&amp;MAYO!$BD$11:$BD$40,MAYO!$CL$11:$CL$40,"A"))/1%,"")</f>
        <v/>
      </c>
      <c r="DK241" s="188" t="str">
        <f t="array" ref="DK241">IFERROR(_xlfn.XLOOKUP($A241&amp;$B241,'MAYO 2'!$D$11:$D$40&amp;'MAYO 2'!$E$11:$E$40,'MAYO 2'!$AM$11:$AM$40,_xlfn.XLOOKUP($A241&amp;$B241,'MAYO 2'!$BC$11:$BC$40&amp;'MAYO 2'!$BD$11:$BD$40,'MAYO 2'!$CL$11:$CL$40,"A"))/1%,"")</f>
        <v/>
      </c>
      <c r="DL241" s="188" t="str">
        <f t="array" ref="DL241">IFERROR(_xlfn.XLOOKUP($A241&amp;$B241,JUNIO!$D$11:$D$40&amp;JUNIO!$E$11:$E$40,JUNIO!$AM$11:$AM$40,_xlfn.XLOOKUP($A241&amp;$B241,JUNIO!$BC$11:$BC$40&amp;JUNIO!$BD$11:$BD$40,JUNIO!$CL$11:$CL$40,"A"))/1%,"")</f>
        <v/>
      </c>
      <c r="DM241" s="188" t="str">
        <f t="array" ref="DM241">IFERROR(_xlfn.XLOOKUP($A241&amp;$B241,'JUNIO 2'!$D$11:$D$40&amp;'JUNIO 2'!$E$11:$E$40,'JUNIO 2'!$AM$11:$AM$40,_xlfn.XLOOKUP($A241&amp;$B241,'JUNIO 2'!$BC$11:$BC$40&amp;'JUNIO 2'!$BD$11:$BD$40,'JUNIO 2'!$CL$11:$CL$40,"A"))/1%,"")</f>
        <v/>
      </c>
      <c r="DN241" s="188" t="str">
        <f t="array" ref="DN241">IFERROR(_xlfn.XLOOKUP($A241&amp;$B241,JULIO!$D$11:$D$40&amp;JULIO!$E$11:$E$40,JULIO!$AM$11:$AM$40,_xlfn.XLOOKUP($A241&amp;$B241,JULIO!$BC$11:$BC$40&amp;JULIO!$BD$11:$BD$40,JULIO!$CL$11:$CL$40,"A"))/1%,"")</f>
        <v/>
      </c>
      <c r="DO241" s="188" t="str">
        <f t="array" ref="DO241">IFERROR(_xlfn.XLOOKUP($A241&amp;$B241,'JULIO 2'!$D$11:$D$40&amp;'JULIO 2'!$E$11:$E$40,'JULIO 2'!$AM$11:$AM$40,_xlfn.XLOOKUP($A241&amp;$B241,'JULIO 2'!$BC$11:$BC$40&amp;'JULIO 2'!$BD$11:$BD$40,'JULIO 2'!$CL$11:$CL$40,"A"))/1%,"")</f>
        <v/>
      </c>
      <c r="DP241" s="188" t="str">
        <f t="array" ref="DP241">IFERROR(_xlfn.XLOOKUP($A241&amp;$B241,AGOSTO!$D$11:$D$40&amp;AGOSTO!$E$11:$E$40,AGOSTO!$AM$11:$AM$40,_xlfn.XLOOKUP($A241&amp;$B241,AGOSTO!$BC$11:$BC$40&amp;AGOSTO!$BD$11:$BD$40,AGOSTO!$CL$11:$CL$40,"A"))/1%,"")</f>
        <v/>
      </c>
      <c r="DQ241" s="188" t="str">
        <f t="array" ref="DQ241">IFERROR(_xlfn.XLOOKUP($A241&amp;$B241,'AGOSTO 2'!$D$11:$D$40&amp;'AGOSTO 2'!$E$11:$E$40,'AGOSTO 2'!$AM$11:$AM$40,_xlfn.XLOOKUP($A241&amp;$B241,'AGOSTO 2'!$BC$11:$BC$40&amp;'AGOSTO 2'!$BD$11:$BD$40,'AGOSTO 2'!$CL$11:$CL$40,"A"))/1%,"")</f>
        <v/>
      </c>
      <c r="DR241" s="188" t="str">
        <f t="array" ref="DR241">IFERROR(_xlfn.XLOOKUP($A241&amp;$B241,SEPTIEMBRE!$D$11:$D$40&amp;SEPTIEMBRE!$E$11:$E$40,SEPTIEMBRE!$AM$11:$AM$40,_xlfn.XLOOKUP($A241&amp;$B241,SEPTIEMBRE!$BC$11:$BC$40&amp;SEPTIEMBRE!$BD$11:$BD$40,SEPTIEMBRE!$CL$11:$CL$40,"A"))/1%,"")</f>
        <v/>
      </c>
      <c r="DS241" s="188" t="str">
        <f t="array" ref="DS241">IFERROR(_xlfn.XLOOKUP($A241&amp;$B241,'SEPTIEMBRE 2'!$D$11:$D$40&amp;'SEPTIEMBRE 2'!$E$11:$E$40,'SEPTIEMBRE 2'!$AM$11:$AM$40,_xlfn.XLOOKUP($A241&amp;$B241,'SEPTIEMBRE 2'!$BC$11:$BC$40&amp;'SEPTIEMBRE 2'!$BD$11:$BD$40,'SEPTIEMBRE 2'!$CL$11:$CL$40,"A"))/1%,"")</f>
        <v/>
      </c>
      <c r="DT241" s="188" t="str">
        <f t="array" ref="DT241">IFERROR(_xlfn.XLOOKUP($A241&amp;$B241,'SEPTIEMBRE 3'!$D$11:$D$40&amp;'SEPTIEMBRE 3'!$E$11:$E$40,'SEPTIEMBRE 3'!$AM$11:$AM$40,_xlfn.XLOOKUP($A241&amp;$B241,'SEPTIEMBRE 3'!$BC$11:$BC$40&amp;'SEPTIEMBRE 3'!$BD$11:$BD$40,'SEPTIEMBRE 3'!$CL$11:$CL$40,"A"))/1%,"")</f>
        <v/>
      </c>
      <c r="DU241" s="188" t="str">
        <f t="array" ref="DU241">IFERROR(_xlfn.XLOOKUP($A241&amp;$B241,OCTUBRE!$D$11:$D$40&amp;OCTUBRE!$E$11:$E$40,OCTUBRE!$AM$11:$AM$40,_xlfn.XLOOKUP($A241&amp;$B241,OCTUBRE!$BC$11:$BC$40&amp;OCTUBRE!$BD$11:$BD$40,OCTUBRE!$CL$11:$CL$40,"A"))/1%,"")</f>
        <v/>
      </c>
      <c r="DV241" s="188" t="str">
        <f t="array" ref="DV241">IFERROR(_xlfn.XLOOKUP($A241&amp;$B241,'OCTUBRE 2'!$D$11:$D$40&amp;'OCTUBRE 2'!$E$11:$E$40,'OCTUBRE 2'!$AM$11:$AM$40,_xlfn.XLOOKUP($A241&amp;$B241,'OCTUBRE 2'!$BC$11:$BC$40&amp;'OCTUBRE 2'!$BD$11:$BD$40,'OCTUBRE 2'!$CL$11:$CL$40,"A"))/1%,"")</f>
        <v/>
      </c>
      <c r="DW241" s="188" t="str">
        <f t="array" ref="DW241">IFERROR(_xlfn.XLOOKUP($A241&amp;$B241,NOVIEMBRE!$D$11:$D$40&amp;NOVIEMBRE!$E$11:$E$40,NOVIEMBRE!$AM$11:$AM$40,_xlfn.XLOOKUP($A241&amp;$B241,NOVIEMBRE!$BC$11:$BC$40&amp;NOVIEMBRE!$BD$11:$BD$40,NOVIEMBRE!$CL$11:$CL$40,"A"))/1%,"")</f>
        <v/>
      </c>
      <c r="DX241" s="188" t="str">
        <f t="array" ref="DX241">IFERROR(_xlfn.XLOOKUP($A241&amp;$B241,'NOVIEMBRE 2'!$D$11:$D$40&amp;'NOVIEMBRE 2'!$E$11:$E$40,'NOVIEMBRE 2'!$AM$11:$AM$40,_xlfn.XLOOKUP($A241&amp;$B241,'NOVIEMBRE 2'!$BC$11:$BC$40&amp;'NOVIEMBRE 2'!$BD$11:$BD$40,'NOVIEMBRE 2'!$CL$11:$CL$40,"A"))/1%,"")</f>
        <v/>
      </c>
      <c r="DY241" s="188" t="str">
        <f t="array" ref="DY241">IFERROR(_xlfn.XLOOKUP($A241&amp;$B241,DICIEMBRE!$D$11:$D$40&amp;DICIEMBRE!$E$11:$E$40,DICIEMBRE!$AM$11:$AM$40,_xlfn.XLOOKUP($A241&amp;$B241,DICIEMBRE!$BC$11:$BC$40&amp;DICIEMBRE!$BD$11:$BD$40,DICIEMBRE!$CL$11:$CL$40,"A"))/1%,"")</f>
        <v/>
      </c>
      <c r="DZ241" s="381" t="str">
        <f t="shared" si="9"/>
        <v>-</v>
      </c>
      <c r="EA241" s="381" t="str">
        <f t="shared" si="10"/>
        <v>-</v>
      </c>
      <c r="EB241" s="381" t="str">
        <f t="shared" si="11"/>
        <v>-</v>
      </c>
      <c r="EC241" s="381" t="str">
        <f t="shared" si="12"/>
        <v>-</v>
      </c>
      <c r="ED241" s="381" t="str">
        <f t="shared" si="13"/>
        <v>-</v>
      </c>
      <c r="EE241" s="381" t="str">
        <f t="shared" si="14"/>
        <v>-</v>
      </c>
      <c r="EF241" s="381" t="str">
        <f t="shared" si="15"/>
        <v>-</v>
      </c>
      <c r="EG241" s="381" t="str">
        <f t="shared" si="16"/>
        <v>-</v>
      </c>
      <c r="EH241" s="381" t="str">
        <f t="shared" si="17"/>
        <v>-</v>
      </c>
      <c r="EI241" s="188" t="str">
        <f t="shared" si="18"/>
        <v/>
      </c>
      <c r="EJ241" s="382"/>
      <c r="EK241" s="382"/>
      <c r="EL241" s="383"/>
      <c r="EM241" s="21"/>
      <c r="EN241" s="384">
        <f t="array" ref="EN241">IFERROR(_xlfn.XLOOKUP($A241&amp;$B241,MARZO!$D$11:$D$40&amp;MARZO!$E$11:$E$40,MARZO!$AK$11:$AK$40,_xlfn.XLOOKUP($A241&amp;$B241,MARZO!$BC$11:$BC$40&amp;MARZO!$BD$11:$BD$40,MARZO!$CJ$11:$CJ$40,"A")),"")</f>
        <v>0</v>
      </c>
      <c r="EO241" s="384">
        <f t="array" ref="EO241">IFERROR(_xlfn.XLOOKUP($A241&amp;$B241,ABRIL!$D$11:$D$40&amp;ABRIL!$E$11:$E$40,ABRIL!$AK$11:$AK$40,_xlfn.XLOOKUP($A241&amp;$B241,ABRIL!$BC$11:$BC$40&amp;ABRIL!$BD$11:$BD$40,ABRIL!$CJ$11:$CJ$40,"A")),"")</f>
        <v>0</v>
      </c>
      <c r="EP241" s="384">
        <f t="array" ref="EP241">IFERROR(_xlfn.XLOOKUP($A241&amp;$B241,'ABRIL 2'!$D$11:$D$40&amp;'ABRIL 2'!$E$11:$E$40,'ABRIL 2'!$AK$11:$AK$40,_xlfn.XLOOKUP($A241&amp;$B241,'ABRIL 2'!$BC$11:$BC$40&amp;'ABRIL 2'!$BD$11:$BD$40,'ABRIL 2'!$CJ$11:$CJ$40,"A")),"")</f>
        <v>0</v>
      </c>
      <c r="EQ241" s="384">
        <f t="array" ref="EQ241">IFERROR(_xlfn.XLOOKUP($A241&amp;$B241,MAYO!$D$11:$D$40&amp;MAYO!$E$11:$E$40,MAYO!$AK$11:$AK$40,_xlfn.XLOOKUP($A241&amp;$B241,MAYO!$BC$11:$BC$40&amp;MAYO!$BD$11:$BD$40,MAYO!$CJ$11:$CJ$40,"A")),"")</f>
        <v>0</v>
      </c>
      <c r="ER241" s="384">
        <f t="array" ref="ER241">IFERROR(_xlfn.XLOOKUP($A241&amp;$B241,'MAYO 2'!$D$11:$D$40&amp;'MAYO 2'!$E$11:$E$40,'MAYO 2'!$AK$11:$AK$40,_xlfn.XLOOKUP($A241&amp;$B241,'MAYO 2'!$BC$11:$BC$40&amp;'MAYO 2'!$BD$11:$BD$40,'MAYO 2'!$CJ$11:$CJ$40,"A")),"")</f>
        <v>0</v>
      </c>
      <c r="ES241" s="384">
        <f t="array" ref="ES241">IFERROR(_xlfn.XLOOKUP($A241&amp;$B241,JUNIO!$D$11:$D$40&amp;JUNIO!$E$11:$E$40,JUNIO!$AK$11:$AK$40,_xlfn.XLOOKUP($A241&amp;$B241,JUNIO!$BC$11:$BC$40&amp;JUNIO!$BD$11:$BD$40,JUNIO!$CJ$11:$CJ$40,"A")),"")</f>
        <v>0</v>
      </c>
      <c r="ET241" s="384">
        <f t="array" ref="ET241">IFERROR(_xlfn.XLOOKUP($A241&amp;$B241,'JUNIO 2'!$D$11:$D$40&amp;'JUNIO 2'!$E$11:$E$40,'JUNIO 2'!$AK$11:$AK$40,_xlfn.XLOOKUP($A241&amp;$B241,'JUNIO 2'!$BC$11:$BC$40&amp;'JUNIO 2'!$BD$11:$BD$40,'JUNIO 2'!$CJ$11:$CJ$40,"A")),"")</f>
        <v>0</v>
      </c>
      <c r="EU241" s="384">
        <f t="array" ref="EU241">IFERROR(_xlfn.XLOOKUP($A241&amp;$B241,JULIO!$D$11:$D$40&amp;JULIO!$E$11:$E$40,JULIO!$AK$11:$AK$40,_xlfn.XLOOKUP($A241&amp;$B241,JULIO!$BC$11:$BC$40&amp;JULIO!$BD$11:$BD$40,JULIO!$CJ$11:$CJ$40,"A")),"")</f>
        <v>0</v>
      </c>
      <c r="EV241" s="384">
        <f t="array" ref="EV241">IFERROR(_xlfn.XLOOKUP($A241&amp;$B241,'JULIO 2'!$D$11:$D$40&amp;'JULIO 2'!$E$11:$E$40,'JULIO 2'!$AK$11:$AK$40,_xlfn.XLOOKUP($A241&amp;$B241,'JULIO 2'!$BC$11:$BC$40&amp;'JULIO 2'!$BD$11:$BD$40,'JULIO 2'!$CJ$11:$CJ$40,"A")),"")</f>
        <v>0</v>
      </c>
      <c r="EW241" s="384">
        <f t="array" ref="EW241">IFERROR(_xlfn.XLOOKUP($A241&amp;$B241,AGOSTO!$D$11:$D$40&amp;AGOSTO!$E$11:$E$40,AGOSTO!$AK$11:$AK$40,_xlfn.XLOOKUP($A241&amp;$B241,AGOSTO!$BC$11:$BC$40&amp;AGOSTO!$BD$11:$BD$40,AGOSTO!$CJ$11:$CJ$40,"A")),"")</f>
        <v>0</v>
      </c>
      <c r="EX241" s="384">
        <f t="array" ref="EX241">IFERROR(_xlfn.XLOOKUP($A241&amp;$B241,'AGOSTO 2'!$D$11:$D$40&amp;'AGOSTO 2'!$E$11:$E$40,'AGOSTO 2'!$AK$11:$AK$40,_xlfn.XLOOKUP($A241&amp;$B241,'AGOSTO 2'!$BC$11:$BC$40&amp;'AGOSTO 2'!$BD$11:$BD$40,'AGOSTO 2'!$CJ$11:$CJ$40,"A")),"")</f>
        <v>0</v>
      </c>
      <c r="EY241" s="384">
        <f t="array" ref="EY241">IFERROR(_xlfn.XLOOKUP($A241&amp;$B241,SEPTIEMBRE!$D$11:$D$40&amp;SEPTIEMBRE!$E$11:$E$40,SEPTIEMBRE!$AK$11:$AK$40,_xlfn.XLOOKUP($A241&amp;$B241,SEPTIEMBRE!$BC$11:$BC$40&amp;SEPTIEMBRE!$BD$11:$BD$40,SEPTIEMBRE!$CJ$11:$CJ$40,"A")),"")</f>
        <v>0</v>
      </c>
      <c r="EZ241" s="384">
        <f t="array" ref="EZ241">IFERROR(_xlfn.XLOOKUP($A241&amp;$B241,'SEPTIEMBRE 2'!$D$11:$D$40&amp;'SEPTIEMBRE 2'!$E$11:$E$40,'SEPTIEMBRE 2'!$AK$11:$AK$40,_xlfn.XLOOKUP($A241&amp;$B241,'SEPTIEMBRE 2'!$BC$11:$BC$40&amp;'SEPTIEMBRE 2'!$BD$11:$BD$40,'SEPTIEMBRE 2'!$CJ$11:$CJ$40,"A")),"")</f>
        <v>0</v>
      </c>
      <c r="FA241" s="384">
        <f t="array" ref="FA241">IFERROR(_xlfn.XLOOKUP($A241&amp;$B241,'SEPTIEMBRE 3'!$D$11:$D$40&amp;'SEPTIEMBRE 3'!$E$11:$E$40,'SEPTIEMBRE 3'!$AK$11:$AK$40,_xlfn.XLOOKUP($A241&amp;$B241,'SEPTIEMBRE 3'!$BC$11:$BC$40&amp;'SEPTIEMBRE 3'!$BD$11:$BD$40,'SEPTIEMBRE 3'!$CJ$11:$CJ$40,"A")),"")</f>
        <v>0</v>
      </c>
      <c r="FB241" s="384">
        <f t="array" ref="FB241">IFERROR(_xlfn.XLOOKUP($A241&amp;$B241,OCTUBRE!$D$11:$D$40&amp;OCTUBRE!$E$11:$E$40,OCTUBRE!$AK$11:$AK$40,_xlfn.XLOOKUP($A241&amp;$B241,OCTUBRE!$BC$11:$BC$40&amp;OCTUBRE!$BD$11:$BD$40,OCTUBRE!$CJ$11:$CJ$40,"A")),"")</f>
        <v>0</v>
      </c>
      <c r="FC241" s="384">
        <f t="array" ref="FC241">IFERROR(_xlfn.XLOOKUP($A241&amp;$B241,'OCTUBRE 2'!$D$11:$D$40&amp;'OCTUBRE 2'!$E$11:$E$40,'OCTUBRE 2'!$AK$11:$AK$40,_xlfn.XLOOKUP($A241&amp;$B241,'OCTUBRE 2'!$BC$11:$BC$40&amp;'OCTUBRE 2'!$BD$11:$BD$40,'OCTUBRE 2'!$CJ$11:$CJ$40,"A")),"")</f>
        <v>0</v>
      </c>
      <c r="FD241" s="384">
        <f t="array" ref="FD241">IFERROR(_xlfn.XLOOKUP($A241&amp;$B241,NOVIEMBRE!$D$11:$D$40&amp;NOVIEMBRE!$E$11:$E$40,NOVIEMBRE!$AK$11:$AK$40,_xlfn.XLOOKUP($A241&amp;$B241,NOVIEMBRE!$BC$11:$BC$40&amp;NOVIEMBRE!$BD$11:$BD$40,NOVIEMBRE!$CJ$11:$CJ$40,"A")),"")</f>
        <v>0</v>
      </c>
      <c r="FE241" s="384">
        <f t="array" ref="FE241">IFERROR(_xlfn.XLOOKUP($A241&amp;$B241,'NOVIEMBRE 2'!$D$11:$D$40&amp;'NOVIEMBRE 2'!$E$11:$E$40,'NOVIEMBRE 2'!$AK$11:$AK$40,_xlfn.XLOOKUP($A241&amp;$B241,'NOVIEMBRE 2'!$BC$11:$BC$40&amp;'NOVIEMBRE 2'!$BD$11:$BD$40,'NOVIEMBRE 2'!$CJ$11:$CJ$40,"A")),"")</f>
        <v>0</v>
      </c>
      <c r="FF241" s="385">
        <f t="array" ref="FF241">IFERROR(_xlfn.XLOOKUP($A241&amp;$B241,DICIEMBRE!$D$11:$D$40&amp;DICIEMBRE!$E$11:$E$40,DICIEMBRE!$AK$11:$AK$40,_xlfn.XLOOKUP($A241&amp;$B241,DICIEMBRE!$BC$11:$BC$40&amp;DICIEMBRE!$BD$11:$BD$40,DICIEMBRE!$CJ$11:$CJ$40,"A")),"")</f>
        <v>0</v>
      </c>
      <c r="FG241" s="386" t="str">
        <f t="shared" si="19"/>
        <v/>
      </c>
      <c r="FH241" s="386" t="str">
        <f t="array" ref="FH241">IF(
 COUNT(DZ241:EH241)=0,
 "-",
 IF(
  COUNT(DZ241:EH241) &lt; COUNTA(DZ241:EH241),
  REPT("🟩", ROUND(COUNT(DZ241:EH241)/COUNTA(DZ241:EH241)*5, 0)) &amp;
  REPT("⬜", 5 - ROUND(COUNT(DZ241:EH241)/COUNTA(DZ241:EH241)*5, 0)),
  IF(
    AVERAGE(IF(DZ241:EH241&lt;&gt;"", DZ241:EH241, )) &gt;= 70, "🟩🟩🟩🟩🟩",
    IF(
      AVERAGE(IF(DZ241:EH241&lt;&gt;"",DZ241:EH241, )) &gt;= 56, "🟨🟨🟨🟨🟨",
      "🟥🟥🟥🟥🟥"
    )
  )
 )
)
</f>
        <v>-</v>
      </c>
    </row>
    <row r="242" ht="15.75" customHeight="1">
      <c r="A242" s="168"/>
      <c r="B242" s="169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1"/>
      <c r="N242" s="172" t="str">
        <f t="shared" si="1"/>
        <v/>
      </c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2" t="str">
        <f t="shared" si="2"/>
        <v/>
      </c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2" t="str">
        <f t="shared" si="3"/>
        <v/>
      </c>
      <c r="AM242" s="173"/>
      <c r="AN242" s="173"/>
      <c r="AO242" s="173"/>
      <c r="AP242" s="173"/>
      <c r="AQ242" s="173"/>
      <c r="AR242" s="173"/>
      <c r="AS242" s="173"/>
      <c r="AT242" s="173"/>
      <c r="AU242" s="173"/>
      <c r="AV242" s="171"/>
      <c r="AW242" s="171"/>
      <c r="AX242" s="172" t="str">
        <f t="shared" si="4"/>
        <v/>
      </c>
      <c r="AY242" s="173"/>
      <c r="AZ242" s="173"/>
      <c r="BA242" s="173"/>
      <c r="BB242" s="173"/>
      <c r="BC242" s="173"/>
      <c r="BD242" s="173"/>
      <c r="BE242" s="173"/>
      <c r="BF242" s="173"/>
      <c r="BG242" s="173"/>
      <c r="BH242" s="173"/>
      <c r="BI242" s="173"/>
      <c r="BJ242" s="172" t="str">
        <f t="shared" si="5"/>
        <v/>
      </c>
      <c r="BK242" s="173"/>
      <c r="BL242" s="173"/>
      <c r="BM242" s="173"/>
      <c r="BN242" s="173"/>
      <c r="BO242" s="173"/>
      <c r="BP242" s="173"/>
      <c r="BQ242" s="173"/>
      <c r="BR242" s="173"/>
      <c r="BS242" s="173"/>
      <c r="BT242" s="173"/>
      <c r="BU242" s="173"/>
      <c r="BV242" s="172" t="str">
        <f t="shared" si="6"/>
        <v/>
      </c>
      <c r="BW242" s="173"/>
      <c r="BX242" s="173"/>
      <c r="BY242" s="173"/>
      <c r="BZ242" s="171"/>
      <c r="CA242" s="171"/>
      <c r="CB242" s="171"/>
      <c r="CC242" s="171"/>
      <c r="CD242" s="171"/>
      <c r="CE242" s="171"/>
      <c r="CF242" s="171"/>
      <c r="CG242" s="171"/>
      <c r="CH242" s="172" t="str">
        <f t="shared" si="7"/>
        <v/>
      </c>
      <c r="CI242" s="171"/>
      <c r="CJ242" s="173"/>
      <c r="CK242" s="173"/>
      <c r="CL242" s="173"/>
      <c r="CM242" s="173"/>
      <c r="CN242" s="171"/>
      <c r="CO242" s="171"/>
      <c r="CP242" s="171"/>
      <c r="CQ242" s="173"/>
      <c r="CR242" s="171"/>
      <c r="CS242" s="171"/>
      <c r="CT242" s="172" t="str">
        <f t="shared" si="8"/>
        <v/>
      </c>
      <c r="CU242" s="172"/>
      <c r="CV242" s="172"/>
      <c r="CW242" s="172"/>
      <c r="CX242" s="172"/>
      <c r="CY242" s="172"/>
      <c r="CZ242" s="172"/>
      <c r="DA242" s="172"/>
      <c r="DB242" s="172"/>
      <c r="DC242" s="172"/>
      <c r="DD242" s="172"/>
      <c r="DE242" s="172"/>
      <c r="DF242" s="172"/>
      <c r="DG242" s="188" t="str">
        <f t="array" ref="DG242">IFERROR(_xlfn.XLOOKUP($A242&amp;B242,MARZO!$D$11:$D$40&amp;MARZO!$E$11:$E$40,MARZO!$AM$11:$AM$40,_xlfn.XLOOKUP($A242&amp;$B242,MARZO!$BC$11:$BC$40&amp;MARZO!$BD$11:$BD$40,MARZO!$CL$11:$CL$40,"A"))/1%,"")</f>
        <v/>
      </c>
      <c r="DH242" s="188" t="str">
        <f t="array" ref="DH242">IFERROR(_xlfn.XLOOKUP($A242&amp;$B242,ABRIL!$D$11:$D$40&amp;ABRIL!$E$11:$E$40,ABRIL!$AM$11:$AM$40,_xlfn.XLOOKUP($A242&amp;$B242,ABRIL!$BC$11:$BC$40&amp;ABRIL!$BD$11:$BD$40,ABRIL!$CL$11:$CL$40,"A"))/1%,"")</f>
        <v/>
      </c>
      <c r="DI242" s="188" t="str">
        <f t="array" ref="DI242">IFERROR(_xlfn.XLOOKUP($A242&amp;$B242,'ABRIL 2'!$D$11:$D$40&amp;'ABRIL 2'!$E$11:$E$40,'ABRIL 2'!$AM$11:$AM$40,_xlfn.XLOOKUP($A242&amp;$B242,'ABRIL 2'!$BC$11:$BC$40&amp;'ABRIL 2'!$BD$11:$BD$40,'ABRIL 2'!$CL$11:$CL$40,"A"))/1%,"")</f>
        <v/>
      </c>
      <c r="DJ242" s="188" t="str">
        <f t="array" ref="DJ242">IFERROR(_xlfn.XLOOKUP($A242&amp;$B242,MAYO!$D$11:$D$40&amp;MAYO!$E$11:$E$40,MAYO!$AM$11:$AM$40,_xlfn.XLOOKUP($A242&amp;$B242,MAYO!$BC$11:$BC$40&amp;MAYO!$BD$11:$BD$40,MAYO!$CL$11:$CL$40,"A"))/1%,"")</f>
        <v/>
      </c>
      <c r="DK242" s="188" t="str">
        <f t="array" ref="DK242">IFERROR(_xlfn.XLOOKUP($A242&amp;$B242,'MAYO 2'!$D$11:$D$40&amp;'MAYO 2'!$E$11:$E$40,'MAYO 2'!$AM$11:$AM$40,_xlfn.XLOOKUP($A242&amp;$B242,'MAYO 2'!$BC$11:$BC$40&amp;'MAYO 2'!$BD$11:$BD$40,'MAYO 2'!$CL$11:$CL$40,"A"))/1%,"")</f>
        <v/>
      </c>
      <c r="DL242" s="188" t="str">
        <f t="array" ref="DL242">IFERROR(_xlfn.XLOOKUP($A242&amp;$B242,JUNIO!$D$11:$D$40&amp;JUNIO!$E$11:$E$40,JUNIO!$AM$11:$AM$40,_xlfn.XLOOKUP($A242&amp;$B242,JUNIO!$BC$11:$BC$40&amp;JUNIO!$BD$11:$BD$40,JUNIO!$CL$11:$CL$40,"A"))/1%,"")</f>
        <v/>
      </c>
      <c r="DM242" s="188" t="str">
        <f t="array" ref="DM242">IFERROR(_xlfn.XLOOKUP($A242&amp;$B242,'JUNIO 2'!$D$11:$D$40&amp;'JUNIO 2'!$E$11:$E$40,'JUNIO 2'!$AM$11:$AM$40,_xlfn.XLOOKUP($A242&amp;$B242,'JUNIO 2'!$BC$11:$BC$40&amp;'JUNIO 2'!$BD$11:$BD$40,'JUNIO 2'!$CL$11:$CL$40,"A"))/1%,"")</f>
        <v/>
      </c>
      <c r="DN242" s="188" t="str">
        <f t="array" ref="DN242">IFERROR(_xlfn.XLOOKUP($A242&amp;$B242,JULIO!$D$11:$D$40&amp;JULIO!$E$11:$E$40,JULIO!$AM$11:$AM$40,_xlfn.XLOOKUP($A242&amp;$B242,JULIO!$BC$11:$BC$40&amp;JULIO!$BD$11:$BD$40,JULIO!$CL$11:$CL$40,"A"))/1%,"")</f>
        <v/>
      </c>
      <c r="DO242" s="188" t="str">
        <f t="array" ref="DO242">IFERROR(_xlfn.XLOOKUP($A242&amp;$B242,'JULIO 2'!$D$11:$D$40&amp;'JULIO 2'!$E$11:$E$40,'JULIO 2'!$AM$11:$AM$40,_xlfn.XLOOKUP($A242&amp;$B242,'JULIO 2'!$BC$11:$BC$40&amp;'JULIO 2'!$BD$11:$BD$40,'JULIO 2'!$CL$11:$CL$40,"A"))/1%,"")</f>
        <v/>
      </c>
      <c r="DP242" s="188" t="str">
        <f t="array" ref="DP242">IFERROR(_xlfn.XLOOKUP($A242&amp;$B242,AGOSTO!$D$11:$D$40&amp;AGOSTO!$E$11:$E$40,AGOSTO!$AM$11:$AM$40,_xlfn.XLOOKUP($A242&amp;$B242,AGOSTO!$BC$11:$BC$40&amp;AGOSTO!$BD$11:$BD$40,AGOSTO!$CL$11:$CL$40,"A"))/1%,"")</f>
        <v/>
      </c>
      <c r="DQ242" s="188" t="str">
        <f t="array" ref="DQ242">IFERROR(_xlfn.XLOOKUP($A242&amp;$B242,'AGOSTO 2'!$D$11:$D$40&amp;'AGOSTO 2'!$E$11:$E$40,'AGOSTO 2'!$AM$11:$AM$40,_xlfn.XLOOKUP($A242&amp;$B242,'AGOSTO 2'!$BC$11:$BC$40&amp;'AGOSTO 2'!$BD$11:$BD$40,'AGOSTO 2'!$CL$11:$CL$40,"A"))/1%,"")</f>
        <v/>
      </c>
      <c r="DR242" s="188" t="str">
        <f t="array" ref="DR242">IFERROR(_xlfn.XLOOKUP($A242&amp;$B242,SEPTIEMBRE!$D$11:$D$40&amp;SEPTIEMBRE!$E$11:$E$40,SEPTIEMBRE!$AM$11:$AM$40,_xlfn.XLOOKUP($A242&amp;$B242,SEPTIEMBRE!$BC$11:$BC$40&amp;SEPTIEMBRE!$BD$11:$BD$40,SEPTIEMBRE!$CL$11:$CL$40,"A"))/1%,"")</f>
        <v/>
      </c>
      <c r="DS242" s="188" t="str">
        <f t="array" ref="DS242">IFERROR(_xlfn.XLOOKUP($A242&amp;$B242,'SEPTIEMBRE 2'!$D$11:$D$40&amp;'SEPTIEMBRE 2'!$E$11:$E$40,'SEPTIEMBRE 2'!$AM$11:$AM$40,_xlfn.XLOOKUP($A242&amp;$B242,'SEPTIEMBRE 2'!$BC$11:$BC$40&amp;'SEPTIEMBRE 2'!$BD$11:$BD$40,'SEPTIEMBRE 2'!$CL$11:$CL$40,"A"))/1%,"")</f>
        <v/>
      </c>
      <c r="DT242" s="188" t="str">
        <f t="array" ref="DT242">IFERROR(_xlfn.XLOOKUP($A242&amp;$B242,'SEPTIEMBRE 3'!$D$11:$D$40&amp;'SEPTIEMBRE 3'!$E$11:$E$40,'SEPTIEMBRE 3'!$AM$11:$AM$40,_xlfn.XLOOKUP($A242&amp;$B242,'SEPTIEMBRE 3'!$BC$11:$BC$40&amp;'SEPTIEMBRE 3'!$BD$11:$BD$40,'SEPTIEMBRE 3'!$CL$11:$CL$40,"A"))/1%,"")</f>
        <v/>
      </c>
      <c r="DU242" s="188" t="str">
        <f t="array" ref="DU242">IFERROR(_xlfn.XLOOKUP($A242&amp;$B242,OCTUBRE!$D$11:$D$40&amp;OCTUBRE!$E$11:$E$40,OCTUBRE!$AM$11:$AM$40,_xlfn.XLOOKUP($A242&amp;$B242,OCTUBRE!$BC$11:$BC$40&amp;OCTUBRE!$BD$11:$BD$40,OCTUBRE!$CL$11:$CL$40,"A"))/1%,"")</f>
        <v/>
      </c>
      <c r="DV242" s="188" t="str">
        <f t="array" ref="DV242">IFERROR(_xlfn.XLOOKUP($A242&amp;$B242,'OCTUBRE 2'!$D$11:$D$40&amp;'OCTUBRE 2'!$E$11:$E$40,'OCTUBRE 2'!$AM$11:$AM$40,_xlfn.XLOOKUP($A242&amp;$B242,'OCTUBRE 2'!$BC$11:$BC$40&amp;'OCTUBRE 2'!$BD$11:$BD$40,'OCTUBRE 2'!$CL$11:$CL$40,"A"))/1%,"")</f>
        <v/>
      </c>
      <c r="DW242" s="188" t="str">
        <f t="array" ref="DW242">IFERROR(_xlfn.XLOOKUP($A242&amp;$B242,NOVIEMBRE!$D$11:$D$40&amp;NOVIEMBRE!$E$11:$E$40,NOVIEMBRE!$AM$11:$AM$40,_xlfn.XLOOKUP($A242&amp;$B242,NOVIEMBRE!$BC$11:$BC$40&amp;NOVIEMBRE!$BD$11:$BD$40,NOVIEMBRE!$CL$11:$CL$40,"A"))/1%,"")</f>
        <v/>
      </c>
      <c r="DX242" s="188" t="str">
        <f t="array" ref="DX242">IFERROR(_xlfn.XLOOKUP($A242&amp;$B242,'NOVIEMBRE 2'!$D$11:$D$40&amp;'NOVIEMBRE 2'!$E$11:$E$40,'NOVIEMBRE 2'!$AM$11:$AM$40,_xlfn.XLOOKUP($A242&amp;$B242,'NOVIEMBRE 2'!$BC$11:$BC$40&amp;'NOVIEMBRE 2'!$BD$11:$BD$40,'NOVIEMBRE 2'!$CL$11:$CL$40,"A"))/1%,"")</f>
        <v/>
      </c>
      <c r="DY242" s="188" t="str">
        <f t="array" ref="DY242">IFERROR(_xlfn.XLOOKUP($A242&amp;$B242,DICIEMBRE!$D$11:$D$40&amp;DICIEMBRE!$E$11:$E$40,DICIEMBRE!$AM$11:$AM$40,_xlfn.XLOOKUP($A242&amp;$B242,DICIEMBRE!$BC$11:$BC$40&amp;DICIEMBRE!$BD$11:$BD$40,DICIEMBRE!$CL$11:$CL$40,"A"))/1%,"")</f>
        <v/>
      </c>
      <c r="DZ242" s="381" t="str">
        <f t="shared" si="9"/>
        <v>-</v>
      </c>
      <c r="EA242" s="381" t="str">
        <f t="shared" si="10"/>
        <v>-</v>
      </c>
      <c r="EB242" s="381" t="str">
        <f t="shared" si="11"/>
        <v>-</v>
      </c>
      <c r="EC242" s="381" t="str">
        <f t="shared" si="12"/>
        <v>-</v>
      </c>
      <c r="ED242" s="381" t="str">
        <f t="shared" si="13"/>
        <v>-</v>
      </c>
      <c r="EE242" s="381" t="str">
        <f t="shared" si="14"/>
        <v>-</v>
      </c>
      <c r="EF242" s="381" t="str">
        <f t="shared" si="15"/>
        <v>-</v>
      </c>
      <c r="EG242" s="381" t="str">
        <f t="shared" si="16"/>
        <v>-</v>
      </c>
      <c r="EH242" s="381" t="str">
        <f t="shared" si="17"/>
        <v>-</v>
      </c>
      <c r="EI242" s="188" t="str">
        <f t="shared" si="18"/>
        <v/>
      </c>
      <c r="EJ242" s="382"/>
      <c r="EK242" s="382"/>
      <c r="EL242" s="383"/>
      <c r="EM242" s="21"/>
      <c r="EN242" s="384">
        <f t="array" ref="EN242">IFERROR(_xlfn.XLOOKUP($A242&amp;$B242,MARZO!$D$11:$D$40&amp;MARZO!$E$11:$E$40,MARZO!$AK$11:$AK$40,_xlfn.XLOOKUP($A242&amp;$B242,MARZO!$BC$11:$BC$40&amp;MARZO!$BD$11:$BD$40,MARZO!$CJ$11:$CJ$40,"A")),"")</f>
        <v>0</v>
      </c>
      <c r="EO242" s="384">
        <f t="array" ref="EO242">IFERROR(_xlfn.XLOOKUP($A242&amp;$B242,ABRIL!$D$11:$D$40&amp;ABRIL!$E$11:$E$40,ABRIL!$AK$11:$AK$40,_xlfn.XLOOKUP($A242&amp;$B242,ABRIL!$BC$11:$BC$40&amp;ABRIL!$BD$11:$BD$40,ABRIL!$CJ$11:$CJ$40,"A")),"")</f>
        <v>0</v>
      </c>
      <c r="EP242" s="384">
        <f t="array" ref="EP242">IFERROR(_xlfn.XLOOKUP($A242&amp;$B242,'ABRIL 2'!$D$11:$D$40&amp;'ABRIL 2'!$E$11:$E$40,'ABRIL 2'!$AK$11:$AK$40,_xlfn.XLOOKUP($A242&amp;$B242,'ABRIL 2'!$BC$11:$BC$40&amp;'ABRIL 2'!$BD$11:$BD$40,'ABRIL 2'!$CJ$11:$CJ$40,"A")),"")</f>
        <v>0</v>
      </c>
      <c r="EQ242" s="384">
        <f t="array" ref="EQ242">IFERROR(_xlfn.XLOOKUP($A242&amp;$B242,MAYO!$D$11:$D$40&amp;MAYO!$E$11:$E$40,MAYO!$AK$11:$AK$40,_xlfn.XLOOKUP($A242&amp;$B242,MAYO!$BC$11:$BC$40&amp;MAYO!$BD$11:$BD$40,MAYO!$CJ$11:$CJ$40,"A")),"")</f>
        <v>0</v>
      </c>
      <c r="ER242" s="384">
        <f t="array" ref="ER242">IFERROR(_xlfn.XLOOKUP($A242&amp;$B242,'MAYO 2'!$D$11:$D$40&amp;'MAYO 2'!$E$11:$E$40,'MAYO 2'!$AK$11:$AK$40,_xlfn.XLOOKUP($A242&amp;$B242,'MAYO 2'!$BC$11:$BC$40&amp;'MAYO 2'!$BD$11:$BD$40,'MAYO 2'!$CJ$11:$CJ$40,"A")),"")</f>
        <v>0</v>
      </c>
      <c r="ES242" s="384">
        <f t="array" ref="ES242">IFERROR(_xlfn.XLOOKUP($A242&amp;$B242,JUNIO!$D$11:$D$40&amp;JUNIO!$E$11:$E$40,JUNIO!$AK$11:$AK$40,_xlfn.XLOOKUP($A242&amp;$B242,JUNIO!$BC$11:$BC$40&amp;JUNIO!$BD$11:$BD$40,JUNIO!$CJ$11:$CJ$40,"A")),"")</f>
        <v>0</v>
      </c>
      <c r="ET242" s="384">
        <f t="array" ref="ET242">IFERROR(_xlfn.XLOOKUP($A242&amp;$B242,'JUNIO 2'!$D$11:$D$40&amp;'JUNIO 2'!$E$11:$E$40,'JUNIO 2'!$AK$11:$AK$40,_xlfn.XLOOKUP($A242&amp;$B242,'JUNIO 2'!$BC$11:$BC$40&amp;'JUNIO 2'!$BD$11:$BD$40,'JUNIO 2'!$CJ$11:$CJ$40,"A")),"")</f>
        <v>0</v>
      </c>
      <c r="EU242" s="384">
        <f t="array" ref="EU242">IFERROR(_xlfn.XLOOKUP($A242&amp;$B242,JULIO!$D$11:$D$40&amp;JULIO!$E$11:$E$40,JULIO!$AK$11:$AK$40,_xlfn.XLOOKUP($A242&amp;$B242,JULIO!$BC$11:$BC$40&amp;JULIO!$BD$11:$BD$40,JULIO!$CJ$11:$CJ$40,"A")),"")</f>
        <v>0</v>
      </c>
      <c r="EV242" s="384">
        <f t="array" ref="EV242">IFERROR(_xlfn.XLOOKUP($A242&amp;$B242,'JULIO 2'!$D$11:$D$40&amp;'JULIO 2'!$E$11:$E$40,'JULIO 2'!$AK$11:$AK$40,_xlfn.XLOOKUP($A242&amp;$B242,'JULIO 2'!$BC$11:$BC$40&amp;'JULIO 2'!$BD$11:$BD$40,'JULIO 2'!$CJ$11:$CJ$40,"A")),"")</f>
        <v>0</v>
      </c>
      <c r="EW242" s="384">
        <f t="array" ref="EW242">IFERROR(_xlfn.XLOOKUP($A242&amp;$B242,AGOSTO!$D$11:$D$40&amp;AGOSTO!$E$11:$E$40,AGOSTO!$AK$11:$AK$40,_xlfn.XLOOKUP($A242&amp;$B242,AGOSTO!$BC$11:$BC$40&amp;AGOSTO!$BD$11:$BD$40,AGOSTO!$CJ$11:$CJ$40,"A")),"")</f>
        <v>0</v>
      </c>
      <c r="EX242" s="384">
        <f t="array" ref="EX242">IFERROR(_xlfn.XLOOKUP($A242&amp;$B242,'AGOSTO 2'!$D$11:$D$40&amp;'AGOSTO 2'!$E$11:$E$40,'AGOSTO 2'!$AK$11:$AK$40,_xlfn.XLOOKUP($A242&amp;$B242,'AGOSTO 2'!$BC$11:$BC$40&amp;'AGOSTO 2'!$BD$11:$BD$40,'AGOSTO 2'!$CJ$11:$CJ$40,"A")),"")</f>
        <v>0</v>
      </c>
      <c r="EY242" s="384">
        <f t="array" ref="EY242">IFERROR(_xlfn.XLOOKUP($A242&amp;$B242,SEPTIEMBRE!$D$11:$D$40&amp;SEPTIEMBRE!$E$11:$E$40,SEPTIEMBRE!$AK$11:$AK$40,_xlfn.XLOOKUP($A242&amp;$B242,SEPTIEMBRE!$BC$11:$BC$40&amp;SEPTIEMBRE!$BD$11:$BD$40,SEPTIEMBRE!$CJ$11:$CJ$40,"A")),"")</f>
        <v>0</v>
      </c>
      <c r="EZ242" s="384">
        <f t="array" ref="EZ242">IFERROR(_xlfn.XLOOKUP($A242&amp;$B242,'SEPTIEMBRE 2'!$D$11:$D$40&amp;'SEPTIEMBRE 2'!$E$11:$E$40,'SEPTIEMBRE 2'!$AK$11:$AK$40,_xlfn.XLOOKUP($A242&amp;$B242,'SEPTIEMBRE 2'!$BC$11:$BC$40&amp;'SEPTIEMBRE 2'!$BD$11:$BD$40,'SEPTIEMBRE 2'!$CJ$11:$CJ$40,"A")),"")</f>
        <v>0</v>
      </c>
      <c r="FA242" s="384">
        <f t="array" ref="FA242">IFERROR(_xlfn.XLOOKUP($A242&amp;$B242,'SEPTIEMBRE 3'!$D$11:$D$40&amp;'SEPTIEMBRE 3'!$E$11:$E$40,'SEPTIEMBRE 3'!$AK$11:$AK$40,_xlfn.XLOOKUP($A242&amp;$B242,'SEPTIEMBRE 3'!$BC$11:$BC$40&amp;'SEPTIEMBRE 3'!$BD$11:$BD$40,'SEPTIEMBRE 3'!$CJ$11:$CJ$40,"A")),"")</f>
        <v>0</v>
      </c>
      <c r="FB242" s="384">
        <f t="array" ref="FB242">IFERROR(_xlfn.XLOOKUP($A242&amp;$B242,OCTUBRE!$D$11:$D$40&amp;OCTUBRE!$E$11:$E$40,OCTUBRE!$AK$11:$AK$40,_xlfn.XLOOKUP($A242&amp;$B242,OCTUBRE!$BC$11:$BC$40&amp;OCTUBRE!$BD$11:$BD$40,OCTUBRE!$CJ$11:$CJ$40,"A")),"")</f>
        <v>0</v>
      </c>
      <c r="FC242" s="384">
        <f t="array" ref="FC242">IFERROR(_xlfn.XLOOKUP($A242&amp;$B242,'OCTUBRE 2'!$D$11:$D$40&amp;'OCTUBRE 2'!$E$11:$E$40,'OCTUBRE 2'!$AK$11:$AK$40,_xlfn.XLOOKUP($A242&amp;$B242,'OCTUBRE 2'!$BC$11:$BC$40&amp;'OCTUBRE 2'!$BD$11:$BD$40,'OCTUBRE 2'!$CJ$11:$CJ$40,"A")),"")</f>
        <v>0</v>
      </c>
      <c r="FD242" s="384">
        <f t="array" ref="FD242">IFERROR(_xlfn.XLOOKUP($A242&amp;$B242,NOVIEMBRE!$D$11:$D$40&amp;NOVIEMBRE!$E$11:$E$40,NOVIEMBRE!$AK$11:$AK$40,_xlfn.XLOOKUP($A242&amp;$B242,NOVIEMBRE!$BC$11:$BC$40&amp;NOVIEMBRE!$BD$11:$BD$40,NOVIEMBRE!$CJ$11:$CJ$40,"A")),"")</f>
        <v>0</v>
      </c>
      <c r="FE242" s="384">
        <f t="array" ref="FE242">IFERROR(_xlfn.XLOOKUP($A242&amp;$B242,'NOVIEMBRE 2'!$D$11:$D$40&amp;'NOVIEMBRE 2'!$E$11:$E$40,'NOVIEMBRE 2'!$AK$11:$AK$40,_xlfn.XLOOKUP($A242&amp;$B242,'NOVIEMBRE 2'!$BC$11:$BC$40&amp;'NOVIEMBRE 2'!$BD$11:$BD$40,'NOVIEMBRE 2'!$CJ$11:$CJ$40,"A")),"")</f>
        <v>0</v>
      </c>
      <c r="FF242" s="385">
        <f t="array" ref="FF242">IFERROR(_xlfn.XLOOKUP($A242&amp;$B242,DICIEMBRE!$D$11:$D$40&amp;DICIEMBRE!$E$11:$E$40,DICIEMBRE!$AK$11:$AK$40,_xlfn.XLOOKUP($A242&amp;$B242,DICIEMBRE!$BC$11:$BC$40&amp;DICIEMBRE!$BD$11:$BD$40,DICIEMBRE!$CJ$11:$CJ$40,"A")),"")</f>
        <v>0</v>
      </c>
      <c r="FG242" s="386" t="str">
        <f t="shared" si="19"/>
        <v/>
      </c>
      <c r="FH242" s="386" t="str">
        <f t="array" ref="FH242">IF(
 COUNT(DZ242:EH242)=0,
 "-",
 IF(
  COUNT(DZ242:EH242) &lt; COUNTA(DZ242:EH242),
  REPT("🟩", ROUND(COUNT(DZ242:EH242)/COUNTA(DZ242:EH242)*5, 0)) &amp;
  REPT("⬜", 5 - ROUND(COUNT(DZ242:EH242)/COUNTA(DZ242:EH242)*5, 0)),
  IF(
    AVERAGE(IF(DZ242:EH242&lt;&gt;"", DZ242:EH242, )) &gt;= 70, "🟩🟩🟩🟩🟩",
    IF(
      AVERAGE(IF(DZ242:EH242&lt;&gt;"",DZ242:EH242, )) &gt;= 56, "🟨🟨🟨🟨🟨",
      "🟥🟥🟥🟥🟥"
    )
  )
 )
)
</f>
        <v>-</v>
      </c>
    </row>
    <row r="243" ht="15.75" customHeight="1">
      <c r="A243" s="168"/>
      <c r="B243" s="169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1"/>
      <c r="N243" s="172" t="str">
        <f t="shared" si="1"/>
        <v/>
      </c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2" t="str">
        <f t="shared" si="2"/>
        <v/>
      </c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2" t="str">
        <f t="shared" si="3"/>
        <v/>
      </c>
      <c r="AM243" s="173"/>
      <c r="AN243" s="173"/>
      <c r="AO243" s="173"/>
      <c r="AP243" s="173"/>
      <c r="AQ243" s="173"/>
      <c r="AR243" s="173"/>
      <c r="AS243" s="173"/>
      <c r="AT243" s="173"/>
      <c r="AU243" s="173"/>
      <c r="AV243" s="171"/>
      <c r="AW243" s="171"/>
      <c r="AX243" s="172" t="str">
        <f t="shared" si="4"/>
        <v/>
      </c>
      <c r="AY243" s="173"/>
      <c r="AZ243" s="173"/>
      <c r="BA243" s="173"/>
      <c r="BB243" s="173"/>
      <c r="BC243" s="173"/>
      <c r="BD243" s="173"/>
      <c r="BE243" s="173"/>
      <c r="BF243" s="173"/>
      <c r="BG243" s="173"/>
      <c r="BH243" s="173"/>
      <c r="BI243" s="173"/>
      <c r="BJ243" s="172" t="str">
        <f t="shared" si="5"/>
        <v/>
      </c>
      <c r="BK243" s="173"/>
      <c r="BL243" s="173"/>
      <c r="BM243" s="173"/>
      <c r="BN243" s="173"/>
      <c r="BO243" s="173"/>
      <c r="BP243" s="173"/>
      <c r="BQ243" s="173"/>
      <c r="BR243" s="173"/>
      <c r="BS243" s="173"/>
      <c r="BT243" s="173"/>
      <c r="BU243" s="173"/>
      <c r="BV243" s="172" t="str">
        <f t="shared" si="6"/>
        <v/>
      </c>
      <c r="BW243" s="173"/>
      <c r="BX243" s="173"/>
      <c r="BY243" s="173"/>
      <c r="BZ243" s="171"/>
      <c r="CA243" s="171"/>
      <c r="CB243" s="171"/>
      <c r="CC243" s="171"/>
      <c r="CD243" s="171"/>
      <c r="CE243" s="171"/>
      <c r="CF243" s="171"/>
      <c r="CG243" s="171"/>
      <c r="CH243" s="172" t="str">
        <f t="shared" si="7"/>
        <v/>
      </c>
      <c r="CI243" s="171"/>
      <c r="CJ243" s="173"/>
      <c r="CK243" s="173"/>
      <c r="CL243" s="173"/>
      <c r="CM243" s="173"/>
      <c r="CN243" s="171"/>
      <c r="CO243" s="171"/>
      <c r="CP243" s="171"/>
      <c r="CQ243" s="173"/>
      <c r="CR243" s="171"/>
      <c r="CS243" s="171"/>
      <c r="CT243" s="172" t="str">
        <f t="shared" si="8"/>
        <v/>
      </c>
      <c r="CU243" s="172"/>
      <c r="CV243" s="172"/>
      <c r="CW243" s="172"/>
      <c r="CX243" s="172"/>
      <c r="CY243" s="172"/>
      <c r="CZ243" s="172"/>
      <c r="DA243" s="172"/>
      <c r="DB243" s="172"/>
      <c r="DC243" s="172"/>
      <c r="DD243" s="172"/>
      <c r="DE243" s="172"/>
      <c r="DF243" s="172"/>
      <c r="DG243" s="188" t="str">
        <f t="array" ref="DG243">IFERROR(_xlfn.XLOOKUP($A243&amp;B243,MARZO!$D$11:$D$40&amp;MARZO!$E$11:$E$40,MARZO!$AM$11:$AM$40,_xlfn.XLOOKUP($A243&amp;$B243,MARZO!$BC$11:$BC$40&amp;MARZO!$BD$11:$BD$40,MARZO!$CL$11:$CL$40,"A"))/1%,"")</f>
        <v/>
      </c>
      <c r="DH243" s="188" t="str">
        <f t="array" ref="DH243">IFERROR(_xlfn.XLOOKUP($A243&amp;$B243,ABRIL!$D$11:$D$40&amp;ABRIL!$E$11:$E$40,ABRIL!$AM$11:$AM$40,_xlfn.XLOOKUP($A243&amp;$B243,ABRIL!$BC$11:$BC$40&amp;ABRIL!$BD$11:$BD$40,ABRIL!$CL$11:$CL$40,"A"))/1%,"")</f>
        <v/>
      </c>
      <c r="DI243" s="188" t="str">
        <f t="array" ref="DI243">IFERROR(_xlfn.XLOOKUP($A243&amp;$B243,'ABRIL 2'!$D$11:$D$40&amp;'ABRIL 2'!$E$11:$E$40,'ABRIL 2'!$AM$11:$AM$40,_xlfn.XLOOKUP($A243&amp;$B243,'ABRIL 2'!$BC$11:$BC$40&amp;'ABRIL 2'!$BD$11:$BD$40,'ABRIL 2'!$CL$11:$CL$40,"A"))/1%,"")</f>
        <v/>
      </c>
      <c r="DJ243" s="188" t="str">
        <f t="array" ref="DJ243">IFERROR(_xlfn.XLOOKUP($A243&amp;$B243,MAYO!$D$11:$D$40&amp;MAYO!$E$11:$E$40,MAYO!$AM$11:$AM$40,_xlfn.XLOOKUP($A243&amp;$B243,MAYO!$BC$11:$BC$40&amp;MAYO!$BD$11:$BD$40,MAYO!$CL$11:$CL$40,"A"))/1%,"")</f>
        <v/>
      </c>
      <c r="DK243" s="188" t="str">
        <f t="array" ref="DK243">IFERROR(_xlfn.XLOOKUP($A243&amp;$B243,'MAYO 2'!$D$11:$D$40&amp;'MAYO 2'!$E$11:$E$40,'MAYO 2'!$AM$11:$AM$40,_xlfn.XLOOKUP($A243&amp;$B243,'MAYO 2'!$BC$11:$BC$40&amp;'MAYO 2'!$BD$11:$BD$40,'MAYO 2'!$CL$11:$CL$40,"A"))/1%,"")</f>
        <v/>
      </c>
      <c r="DL243" s="188" t="str">
        <f t="array" ref="DL243">IFERROR(_xlfn.XLOOKUP($A243&amp;$B243,JUNIO!$D$11:$D$40&amp;JUNIO!$E$11:$E$40,JUNIO!$AM$11:$AM$40,_xlfn.XLOOKUP($A243&amp;$B243,JUNIO!$BC$11:$BC$40&amp;JUNIO!$BD$11:$BD$40,JUNIO!$CL$11:$CL$40,"A"))/1%,"")</f>
        <v/>
      </c>
      <c r="DM243" s="188" t="str">
        <f t="array" ref="DM243">IFERROR(_xlfn.XLOOKUP($A243&amp;$B243,'JUNIO 2'!$D$11:$D$40&amp;'JUNIO 2'!$E$11:$E$40,'JUNIO 2'!$AM$11:$AM$40,_xlfn.XLOOKUP($A243&amp;$B243,'JUNIO 2'!$BC$11:$BC$40&amp;'JUNIO 2'!$BD$11:$BD$40,'JUNIO 2'!$CL$11:$CL$40,"A"))/1%,"")</f>
        <v/>
      </c>
      <c r="DN243" s="188" t="str">
        <f t="array" ref="DN243">IFERROR(_xlfn.XLOOKUP($A243&amp;$B243,JULIO!$D$11:$D$40&amp;JULIO!$E$11:$E$40,JULIO!$AM$11:$AM$40,_xlfn.XLOOKUP($A243&amp;$B243,JULIO!$BC$11:$BC$40&amp;JULIO!$BD$11:$BD$40,JULIO!$CL$11:$CL$40,"A"))/1%,"")</f>
        <v/>
      </c>
      <c r="DO243" s="188" t="str">
        <f t="array" ref="DO243">IFERROR(_xlfn.XLOOKUP($A243&amp;$B243,'JULIO 2'!$D$11:$D$40&amp;'JULIO 2'!$E$11:$E$40,'JULIO 2'!$AM$11:$AM$40,_xlfn.XLOOKUP($A243&amp;$B243,'JULIO 2'!$BC$11:$BC$40&amp;'JULIO 2'!$BD$11:$BD$40,'JULIO 2'!$CL$11:$CL$40,"A"))/1%,"")</f>
        <v/>
      </c>
      <c r="DP243" s="188" t="str">
        <f t="array" ref="DP243">IFERROR(_xlfn.XLOOKUP($A243&amp;$B243,AGOSTO!$D$11:$D$40&amp;AGOSTO!$E$11:$E$40,AGOSTO!$AM$11:$AM$40,_xlfn.XLOOKUP($A243&amp;$B243,AGOSTO!$BC$11:$BC$40&amp;AGOSTO!$BD$11:$BD$40,AGOSTO!$CL$11:$CL$40,"A"))/1%,"")</f>
        <v/>
      </c>
      <c r="DQ243" s="188" t="str">
        <f t="array" ref="DQ243">IFERROR(_xlfn.XLOOKUP($A243&amp;$B243,'AGOSTO 2'!$D$11:$D$40&amp;'AGOSTO 2'!$E$11:$E$40,'AGOSTO 2'!$AM$11:$AM$40,_xlfn.XLOOKUP($A243&amp;$B243,'AGOSTO 2'!$BC$11:$BC$40&amp;'AGOSTO 2'!$BD$11:$BD$40,'AGOSTO 2'!$CL$11:$CL$40,"A"))/1%,"")</f>
        <v/>
      </c>
      <c r="DR243" s="188" t="str">
        <f t="array" ref="DR243">IFERROR(_xlfn.XLOOKUP($A243&amp;$B243,SEPTIEMBRE!$D$11:$D$40&amp;SEPTIEMBRE!$E$11:$E$40,SEPTIEMBRE!$AM$11:$AM$40,_xlfn.XLOOKUP($A243&amp;$B243,SEPTIEMBRE!$BC$11:$BC$40&amp;SEPTIEMBRE!$BD$11:$BD$40,SEPTIEMBRE!$CL$11:$CL$40,"A"))/1%,"")</f>
        <v/>
      </c>
      <c r="DS243" s="188" t="str">
        <f t="array" ref="DS243">IFERROR(_xlfn.XLOOKUP($A243&amp;$B243,'SEPTIEMBRE 2'!$D$11:$D$40&amp;'SEPTIEMBRE 2'!$E$11:$E$40,'SEPTIEMBRE 2'!$AM$11:$AM$40,_xlfn.XLOOKUP($A243&amp;$B243,'SEPTIEMBRE 2'!$BC$11:$BC$40&amp;'SEPTIEMBRE 2'!$BD$11:$BD$40,'SEPTIEMBRE 2'!$CL$11:$CL$40,"A"))/1%,"")</f>
        <v/>
      </c>
      <c r="DT243" s="188" t="str">
        <f t="array" ref="DT243">IFERROR(_xlfn.XLOOKUP($A243&amp;$B243,'SEPTIEMBRE 3'!$D$11:$D$40&amp;'SEPTIEMBRE 3'!$E$11:$E$40,'SEPTIEMBRE 3'!$AM$11:$AM$40,_xlfn.XLOOKUP($A243&amp;$B243,'SEPTIEMBRE 3'!$BC$11:$BC$40&amp;'SEPTIEMBRE 3'!$BD$11:$BD$40,'SEPTIEMBRE 3'!$CL$11:$CL$40,"A"))/1%,"")</f>
        <v/>
      </c>
      <c r="DU243" s="188" t="str">
        <f t="array" ref="DU243">IFERROR(_xlfn.XLOOKUP($A243&amp;$B243,OCTUBRE!$D$11:$D$40&amp;OCTUBRE!$E$11:$E$40,OCTUBRE!$AM$11:$AM$40,_xlfn.XLOOKUP($A243&amp;$B243,OCTUBRE!$BC$11:$BC$40&amp;OCTUBRE!$BD$11:$BD$40,OCTUBRE!$CL$11:$CL$40,"A"))/1%,"")</f>
        <v/>
      </c>
      <c r="DV243" s="188" t="str">
        <f t="array" ref="DV243">IFERROR(_xlfn.XLOOKUP($A243&amp;$B243,'OCTUBRE 2'!$D$11:$D$40&amp;'OCTUBRE 2'!$E$11:$E$40,'OCTUBRE 2'!$AM$11:$AM$40,_xlfn.XLOOKUP($A243&amp;$B243,'OCTUBRE 2'!$BC$11:$BC$40&amp;'OCTUBRE 2'!$BD$11:$BD$40,'OCTUBRE 2'!$CL$11:$CL$40,"A"))/1%,"")</f>
        <v/>
      </c>
      <c r="DW243" s="188" t="str">
        <f t="array" ref="DW243">IFERROR(_xlfn.XLOOKUP($A243&amp;$B243,NOVIEMBRE!$D$11:$D$40&amp;NOVIEMBRE!$E$11:$E$40,NOVIEMBRE!$AM$11:$AM$40,_xlfn.XLOOKUP($A243&amp;$B243,NOVIEMBRE!$BC$11:$BC$40&amp;NOVIEMBRE!$BD$11:$BD$40,NOVIEMBRE!$CL$11:$CL$40,"A"))/1%,"")</f>
        <v/>
      </c>
      <c r="DX243" s="188" t="str">
        <f t="array" ref="DX243">IFERROR(_xlfn.XLOOKUP($A243&amp;$B243,'NOVIEMBRE 2'!$D$11:$D$40&amp;'NOVIEMBRE 2'!$E$11:$E$40,'NOVIEMBRE 2'!$AM$11:$AM$40,_xlfn.XLOOKUP($A243&amp;$B243,'NOVIEMBRE 2'!$BC$11:$BC$40&amp;'NOVIEMBRE 2'!$BD$11:$BD$40,'NOVIEMBRE 2'!$CL$11:$CL$40,"A"))/1%,"")</f>
        <v/>
      </c>
      <c r="DY243" s="188" t="str">
        <f t="array" ref="DY243">IFERROR(_xlfn.XLOOKUP($A243&amp;$B243,DICIEMBRE!$D$11:$D$40&amp;DICIEMBRE!$E$11:$E$40,DICIEMBRE!$AM$11:$AM$40,_xlfn.XLOOKUP($A243&amp;$B243,DICIEMBRE!$BC$11:$BC$40&amp;DICIEMBRE!$BD$11:$BD$40,DICIEMBRE!$CL$11:$CL$40,"A"))/1%,"")</f>
        <v/>
      </c>
      <c r="DZ243" s="381" t="str">
        <f t="shared" si="9"/>
        <v>-</v>
      </c>
      <c r="EA243" s="381" t="str">
        <f t="shared" si="10"/>
        <v>-</v>
      </c>
      <c r="EB243" s="381" t="str">
        <f t="shared" si="11"/>
        <v>-</v>
      </c>
      <c r="EC243" s="381" t="str">
        <f t="shared" si="12"/>
        <v>-</v>
      </c>
      <c r="ED243" s="381" t="str">
        <f t="shared" si="13"/>
        <v>-</v>
      </c>
      <c r="EE243" s="381" t="str">
        <f t="shared" si="14"/>
        <v>-</v>
      </c>
      <c r="EF243" s="381" t="str">
        <f t="shared" si="15"/>
        <v>-</v>
      </c>
      <c r="EG243" s="381" t="str">
        <f t="shared" si="16"/>
        <v>-</v>
      </c>
      <c r="EH243" s="381" t="str">
        <f t="shared" si="17"/>
        <v>-</v>
      </c>
      <c r="EI243" s="188" t="str">
        <f t="shared" si="18"/>
        <v/>
      </c>
      <c r="EJ243" s="382"/>
      <c r="EK243" s="382"/>
      <c r="EL243" s="383"/>
      <c r="EM243" s="21"/>
      <c r="EN243" s="384">
        <f t="array" ref="EN243">IFERROR(_xlfn.XLOOKUP($A243&amp;$B243,MARZO!$D$11:$D$40&amp;MARZO!$E$11:$E$40,MARZO!$AK$11:$AK$40,_xlfn.XLOOKUP($A243&amp;$B243,MARZO!$BC$11:$BC$40&amp;MARZO!$BD$11:$BD$40,MARZO!$CJ$11:$CJ$40,"A")),"")</f>
        <v>0</v>
      </c>
      <c r="EO243" s="384">
        <f t="array" ref="EO243">IFERROR(_xlfn.XLOOKUP($A243&amp;$B243,ABRIL!$D$11:$D$40&amp;ABRIL!$E$11:$E$40,ABRIL!$AK$11:$AK$40,_xlfn.XLOOKUP($A243&amp;$B243,ABRIL!$BC$11:$BC$40&amp;ABRIL!$BD$11:$BD$40,ABRIL!$CJ$11:$CJ$40,"A")),"")</f>
        <v>0</v>
      </c>
      <c r="EP243" s="384">
        <f t="array" ref="EP243">IFERROR(_xlfn.XLOOKUP($A243&amp;$B243,'ABRIL 2'!$D$11:$D$40&amp;'ABRIL 2'!$E$11:$E$40,'ABRIL 2'!$AK$11:$AK$40,_xlfn.XLOOKUP($A243&amp;$B243,'ABRIL 2'!$BC$11:$BC$40&amp;'ABRIL 2'!$BD$11:$BD$40,'ABRIL 2'!$CJ$11:$CJ$40,"A")),"")</f>
        <v>0</v>
      </c>
      <c r="EQ243" s="384">
        <f t="array" ref="EQ243">IFERROR(_xlfn.XLOOKUP($A243&amp;$B243,MAYO!$D$11:$D$40&amp;MAYO!$E$11:$E$40,MAYO!$AK$11:$AK$40,_xlfn.XLOOKUP($A243&amp;$B243,MAYO!$BC$11:$BC$40&amp;MAYO!$BD$11:$BD$40,MAYO!$CJ$11:$CJ$40,"A")),"")</f>
        <v>0</v>
      </c>
      <c r="ER243" s="384">
        <f t="array" ref="ER243">IFERROR(_xlfn.XLOOKUP($A243&amp;$B243,'MAYO 2'!$D$11:$D$40&amp;'MAYO 2'!$E$11:$E$40,'MAYO 2'!$AK$11:$AK$40,_xlfn.XLOOKUP($A243&amp;$B243,'MAYO 2'!$BC$11:$BC$40&amp;'MAYO 2'!$BD$11:$BD$40,'MAYO 2'!$CJ$11:$CJ$40,"A")),"")</f>
        <v>0</v>
      </c>
      <c r="ES243" s="384">
        <f t="array" ref="ES243">IFERROR(_xlfn.XLOOKUP($A243&amp;$B243,JUNIO!$D$11:$D$40&amp;JUNIO!$E$11:$E$40,JUNIO!$AK$11:$AK$40,_xlfn.XLOOKUP($A243&amp;$B243,JUNIO!$BC$11:$BC$40&amp;JUNIO!$BD$11:$BD$40,JUNIO!$CJ$11:$CJ$40,"A")),"")</f>
        <v>0</v>
      </c>
      <c r="ET243" s="384">
        <f t="array" ref="ET243">IFERROR(_xlfn.XLOOKUP($A243&amp;$B243,'JUNIO 2'!$D$11:$D$40&amp;'JUNIO 2'!$E$11:$E$40,'JUNIO 2'!$AK$11:$AK$40,_xlfn.XLOOKUP($A243&amp;$B243,'JUNIO 2'!$BC$11:$BC$40&amp;'JUNIO 2'!$BD$11:$BD$40,'JUNIO 2'!$CJ$11:$CJ$40,"A")),"")</f>
        <v>0</v>
      </c>
      <c r="EU243" s="384">
        <f t="array" ref="EU243">IFERROR(_xlfn.XLOOKUP($A243&amp;$B243,JULIO!$D$11:$D$40&amp;JULIO!$E$11:$E$40,JULIO!$AK$11:$AK$40,_xlfn.XLOOKUP($A243&amp;$B243,JULIO!$BC$11:$BC$40&amp;JULIO!$BD$11:$BD$40,JULIO!$CJ$11:$CJ$40,"A")),"")</f>
        <v>0</v>
      </c>
      <c r="EV243" s="384">
        <f t="array" ref="EV243">IFERROR(_xlfn.XLOOKUP($A243&amp;$B243,'JULIO 2'!$D$11:$D$40&amp;'JULIO 2'!$E$11:$E$40,'JULIO 2'!$AK$11:$AK$40,_xlfn.XLOOKUP($A243&amp;$B243,'JULIO 2'!$BC$11:$BC$40&amp;'JULIO 2'!$BD$11:$BD$40,'JULIO 2'!$CJ$11:$CJ$40,"A")),"")</f>
        <v>0</v>
      </c>
      <c r="EW243" s="384">
        <f t="array" ref="EW243">IFERROR(_xlfn.XLOOKUP($A243&amp;$B243,AGOSTO!$D$11:$D$40&amp;AGOSTO!$E$11:$E$40,AGOSTO!$AK$11:$AK$40,_xlfn.XLOOKUP($A243&amp;$B243,AGOSTO!$BC$11:$BC$40&amp;AGOSTO!$BD$11:$BD$40,AGOSTO!$CJ$11:$CJ$40,"A")),"")</f>
        <v>0</v>
      </c>
      <c r="EX243" s="384">
        <f t="array" ref="EX243">IFERROR(_xlfn.XLOOKUP($A243&amp;$B243,'AGOSTO 2'!$D$11:$D$40&amp;'AGOSTO 2'!$E$11:$E$40,'AGOSTO 2'!$AK$11:$AK$40,_xlfn.XLOOKUP($A243&amp;$B243,'AGOSTO 2'!$BC$11:$BC$40&amp;'AGOSTO 2'!$BD$11:$BD$40,'AGOSTO 2'!$CJ$11:$CJ$40,"A")),"")</f>
        <v>0</v>
      </c>
      <c r="EY243" s="384">
        <f t="array" ref="EY243">IFERROR(_xlfn.XLOOKUP($A243&amp;$B243,SEPTIEMBRE!$D$11:$D$40&amp;SEPTIEMBRE!$E$11:$E$40,SEPTIEMBRE!$AK$11:$AK$40,_xlfn.XLOOKUP($A243&amp;$B243,SEPTIEMBRE!$BC$11:$BC$40&amp;SEPTIEMBRE!$BD$11:$BD$40,SEPTIEMBRE!$CJ$11:$CJ$40,"A")),"")</f>
        <v>0</v>
      </c>
      <c r="EZ243" s="384">
        <f t="array" ref="EZ243">IFERROR(_xlfn.XLOOKUP($A243&amp;$B243,'SEPTIEMBRE 2'!$D$11:$D$40&amp;'SEPTIEMBRE 2'!$E$11:$E$40,'SEPTIEMBRE 2'!$AK$11:$AK$40,_xlfn.XLOOKUP($A243&amp;$B243,'SEPTIEMBRE 2'!$BC$11:$BC$40&amp;'SEPTIEMBRE 2'!$BD$11:$BD$40,'SEPTIEMBRE 2'!$CJ$11:$CJ$40,"A")),"")</f>
        <v>0</v>
      </c>
      <c r="FA243" s="384">
        <f t="array" ref="FA243">IFERROR(_xlfn.XLOOKUP($A243&amp;$B243,'SEPTIEMBRE 3'!$D$11:$D$40&amp;'SEPTIEMBRE 3'!$E$11:$E$40,'SEPTIEMBRE 3'!$AK$11:$AK$40,_xlfn.XLOOKUP($A243&amp;$B243,'SEPTIEMBRE 3'!$BC$11:$BC$40&amp;'SEPTIEMBRE 3'!$BD$11:$BD$40,'SEPTIEMBRE 3'!$CJ$11:$CJ$40,"A")),"")</f>
        <v>0</v>
      </c>
      <c r="FB243" s="384">
        <f t="array" ref="FB243">IFERROR(_xlfn.XLOOKUP($A243&amp;$B243,OCTUBRE!$D$11:$D$40&amp;OCTUBRE!$E$11:$E$40,OCTUBRE!$AK$11:$AK$40,_xlfn.XLOOKUP($A243&amp;$B243,OCTUBRE!$BC$11:$BC$40&amp;OCTUBRE!$BD$11:$BD$40,OCTUBRE!$CJ$11:$CJ$40,"A")),"")</f>
        <v>0</v>
      </c>
      <c r="FC243" s="384">
        <f t="array" ref="FC243">IFERROR(_xlfn.XLOOKUP($A243&amp;$B243,'OCTUBRE 2'!$D$11:$D$40&amp;'OCTUBRE 2'!$E$11:$E$40,'OCTUBRE 2'!$AK$11:$AK$40,_xlfn.XLOOKUP($A243&amp;$B243,'OCTUBRE 2'!$BC$11:$BC$40&amp;'OCTUBRE 2'!$BD$11:$BD$40,'OCTUBRE 2'!$CJ$11:$CJ$40,"A")),"")</f>
        <v>0</v>
      </c>
      <c r="FD243" s="384">
        <f t="array" ref="FD243">IFERROR(_xlfn.XLOOKUP($A243&amp;$B243,NOVIEMBRE!$D$11:$D$40&amp;NOVIEMBRE!$E$11:$E$40,NOVIEMBRE!$AK$11:$AK$40,_xlfn.XLOOKUP($A243&amp;$B243,NOVIEMBRE!$BC$11:$BC$40&amp;NOVIEMBRE!$BD$11:$BD$40,NOVIEMBRE!$CJ$11:$CJ$40,"A")),"")</f>
        <v>0</v>
      </c>
      <c r="FE243" s="384">
        <f t="array" ref="FE243">IFERROR(_xlfn.XLOOKUP($A243&amp;$B243,'NOVIEMBRE 2'!$D$11:$D$40&amp;'NOVIEMBRE 2'!$E$11:$E$40,'NOVIEMBRE 2'!$AK$11:$AK$40,_xlfn.XLOOKUP($A243&amp;$B243,'NOVIEMBRE 2'!$BC$11:$BC$40&amp;'NOVIEMBRE 2'!$BD$11:$BD$40,'NOVIEMBRE 2'!$CJ$11:$CJ$40,"A")),"")</f>
        <v>0</v>
      </c>
      <c r="FF243" s="385">
        <f t="array" ref="FF243">IFERROR(_xlfn.XLOOKUP($A243&amp;$B243,DICIEMBRE!$D$11:$D$40&amp;DICIEMBRE!$E$11:$E$40,DICIEMBRE!$AK$11:$AK$40,_xlfn.XLOOKUP($A243&amp;$B243,DICIEMBRE!$BC$11:$BC$40&amp;DICIEMBRE!$BD$11:$BD$40,DICIEMBRE!$CJ$11:$CJ$40,"A")),"")</f>
        <v>0</v>
      </c>
      <c r="FG243" s="386" t="str">
        <f t="shared" si="19"/>
        <v/>
      </c>
      <c r="FH243" s="386" t="str">
        <f t="array" ref="FH243">IF(
 COUNT(DZ243:EH243)=0,
 "-",
 IF(
  COUNT(DZ243:EH243) &lt; COUNTA(DZ243:EH243),
  REPT("🟩", ROUND(COUNT(DZ243:EH243)/COUNTA(DZ243:EH243)*5, 0)) &amp;
  REPT("⬜", 5 - ROUND(COUNT(DZ243:EH243)/COUNTA(DZ243:EH243)*5, 0)),
  IF(
    AVERAGE(IF(DZ243:EH243&lt;&gt;"", DZ243:EH243, )) &gt;= 70, "🟩🟩🟩🟩🟩",
    IF(
      AVERAGE(IF(DZ243:EH243&lt;&gt;"",DZ243:EH243, )) &gt;= 56, "🟨🟨🟨🟨🟨",
      "🟥🟥🟥🟥🟥"
    )
  )
 )
)
</f>
        <v>-</v>
      </c>
    </row>
    <row r="244" ht="15.75" customHeight="1">
      <c r="A244" s="168"/>
      <c r="B244" s="169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1"/>
      <c r="N244" s="172" t="str">
        <f t="shared" si="1"/>
        <v/>
      </c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2" t="str">
        <f t="shared" si="2"/>
        <v/>
      </c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2" t="str">
        <f t="shared" si="3"/>
        <v/>
      </c>
      <c r="AM244" s="173"/>
      <c r="AN244" s="173"/>
      <c r="AO244" s="173"/>
      <c r="AP244" s="173"/>
      <c r="AQ244" s="173"/>
      <c r="AR244" s="173"/>
      <c r="AS244" s="173"/>
      <c r="AT244" s="173"/>
      <c r="AU244" s="173"/>
      <c r="AV244" s="171"/>
      <c r="AW244" s="171"/>
      <c r="AX244" s="172" t="str">
        <f t="shared" si="4"/>
        <v/>
      </c>
      <c r="AY244" s="173"/>
      <c r="AZ244" s="173"/>
      <c r="BA244" s="173"/>
      <c r="BB244" s="173"/>
      <c r="BC244" s="173"/>
      <c r="BD244" s="173"/>
      <c r="BE244" s="173"/>
      <c r="BF244" s="173"/>
      <c r="BG244" s="173"/>
      <c r="BH244" s="173"/>
      <c r="BI244" s="173"/>
      <c r="BJ244" s="172" t="str">
        <f t="shared" si="5"/>
        <v/>
      </c>
      <c r="BK244" s="173"/>
      <c r="BL244" s="173"/>
      <c r="BM244" s="173"/>
      <c r="BN244" s="173"/>
      <c r="BO244" s="173"/>
      <c r="BP244" s="173"/>
      <c r="BQ244" s="173"/>
      <c r="BR244" s="173"/>
      <c r="BS244" s="173"/>
      <c r="BT244" s="173"/>
      <c r="BU244" s="173"/>
      <c r="BV244" s="172" t="str">
        <f t="shared" si="6"/>
        <v/>
      </c>
      <c r="BW244" s="173"/>
      <c r="BX244" s="173"/>
      <c r="BY244" s="173"/>
      <c r="BZ244" s="171"/>
      <c r="CA244" s="171"/>
      <c r="CB244" s="171"/>
      <c r="CC244" s="171"/>
      <c r="CD244" s="171"/>
      <c r="CE244" s="171"/>
      <c r="CF244" s="171"/>
      <c r="CG244" s="171"/>
      <c r="CH244" s="172" t="str">
        <f t="shared" si="7"/>
        <v/>
      </c>
      <c r="CI244" s="171"/>
      <c r="CJ244" s="173"/>
      <c r="CK244" s="173"/>
      <c r="CL244" s="173"/>
      <c r="CM244" s="173"/>
      <c r="CN244" s="171"/>
      <c r="CO244" s="171"/>
      <c r="CP244" s="171"/>
      <c r="CQ244" s="173"/>
      <c r="CR244" s="171"/>
      <c r="CS244" s="171"/>
      <c r="CT244" s="172" t="str">
        <f t="shared" si="8"/>
        <v/>
      </c>
      <c r="CU244" s="172"/>
      <c r="CV244" s="172"/>
      <c r="CW244" s="172"/>
      <c r="CX244" s="172"/>
      <c r="CY244" s="172"/>
      <c r="CZ244" s="172"/>
      <c r="DA244" s="172"/>
      <c r="DB244" s="172"/>
      <c r="DC244" s="172"/>
      <c r="DD244" s="172"/>
      <c r="DE244" s="172"/>
      <c r="DF244" s="172"/>
      <c r="DG244" s="188" t="str">
        <f t="array" ref="DG244">IFERROR(_xlfn.XLOOKUP($A244&amp;B244,MARZO!$D$11:$D$40&amp;MARZO!$E$11:$E$40,MARZO!$AM$11:$AM$40,_xlfn.XLOOKUP($A244&amp;$B244,MARZO!$BC$11:$BC$40&amp;MARZO!$BD$11:$BD$40,MARZO!$CL$11:$CL$40,"A"))/1%,"")</f>
        <v/>
      </c>
      <c r="DH244" s="188" t="str">
        <f t="array" ref="DH244">IFERROR(_xlfn.XLOOKUP($A244&amp;$B244,ABRIL!$D$11:$D$40&amp;ABRIL!$E$11:$E$40,ABRIL!$AM$11:$AM$40,_xlfn.XLOOKUP($A244&amp;$B244,ABRIL!$BC$11:$BC$40&amp;ABRIL!$BD$11:$BD$40,ABRIL!$CL$11:$CL$40,"A"))/1%,"")</f>
        <v/>
      </c>
      <c r="DI244" s="188" t="str">
        <f t="array" ref="DI244">IFERROR(_xlfn.XLOOKUP($A244&amp;$B244,'ABRIL 2'!$D$11:$D$40&amp;'ABRIL 2'!$E$11:$E$40,'ABRIL 2'!$AM$11:$AM$40,_xlfn.XLOOKUP($A244&amp;$B244,'ABRIL 2'!$BC$11:$BC$40&amp;'ABRIL 2'!$BD$11:$BD$40,'ABRIL 2'!$CL$11:$CL$40,"A"))/1%,"")</f>
        <v/>
      </c>
      <c r="DJ244" s="188" t="str">
        <f t="array" ref="DJ244">IFERROR(_xlfn.XLOOKUP($A244&amp;$B244,MAYO!$D$11:$D$40&amp;MAYO!$E$11:$E$40,MAYO!$AM$11:$AM$40,_xlfn.XLOOKUP($A244&amp;$B244,MAYO!$BC$11:$BC$40&amp;MAYO!$BD$11:$BD$40,MAYO!$CL$11:$CL$40,"A"))/1%,"")</f>
        <v/>
      </c>
      <c r="DK244" s="188" t="str">
        <f t="array" ref="DK244">IFERROR(_xlfn.XLOOKUP($A244&amp;$B244,'MAYO 2'!$D$11:$D$40&amp;'MAYO 2'!$E$11:$E$40,'MAYO 2'!$AM$11:$AM$40,_xlfn.XLOOKUP($A244&amp;$B244,'MAYO 2'!$BC$11:$BC$40&amp;'MAYO 2'!$BD$11:$BD$40,'MAYO 2'!$CL$11:$CL$40,"A"))/1%,"")</f>
        <v/>
      </c>
      <c r="DL244" s="188" t="str">
        <f t="array" ref="DL244">IFERROR(_xlfn.XLOOKUP($A244&amp;$B244,JUNIO!$D$11:$D$40&amp;JUNIO!$E$11:$E$40,JUNIO!$AM$11:$AM$40,_xlfn.XLOOKUP($A244&amp;$B244,JUNIO!$BC$11:$BC$40&amp;JUNIO!$BD$11:$BD$40,JUNIO!$CL$11:$CL$40,"A"))/1%,"")</f>
        <v/>
      </c>
      <c r="DM244" s="188" t="str">
        <f t="array" ref="DM244">IFERROR(_xlfn.XLOOKUP($A244&amp;$B244,'JUNIO 2'!$D$11:$D$40&amp;'JUNIO 2'!$E$11:$E$40,'JUNIO 2'!$AM$11:$AM$40,_xlfn.XLOOKUP($A244&amp;$B244,'JUNIO 2'!$BC$11:$BC$40&amp;'JUNIO 2'!$BD$11:$BD$40,'JUNIO 2'!$CL$11:$CL$40,"A"))/1%,"")</f>
        <v/>
      </c>
      <c r="DN244" s="188" t="str">
        <f t="array" ref="DN244">IFERROR(_xlfn.XLOOKUP($A244&amp;$B244,JULIO!$D$11:$D$40&amp;JULIO!$E$11:$E$40,JULIO!$AM$11:$AM$40,_xlfn.XLOOKUP($A244&amp;$B244,JULIO!$BC$11:$BC$40&amp;JULIO!$BD$11:$BD$40,JULIO!$CL$11:$CL$40,"A"))/1%,"")</f>
        <v/>
      </c>
      <c r="DO244" s="188" t="str">
        <f t="array" ref="DO244">IFERROR(_xlfn.XLOOKUP($A244&amp;$B244,'JULIO 2'!$D$11:$D$40&amp;'JULIO 2'!$E$11:$E$40,'JULIO 2'!$AM$11:$AM$40,_xlfn.XLOOKUP($A244&amp;$B244,'JULIO 2'!$BC$11:$BC$40&amp;'JULIO 2'!$BD$11:$BD$40,'JULIO 2'!$CL$11:$CL$40,"A"))/1%,"")</f>
        <v/>
      </c>
      <c r="DP244" s="188" t="str">
        <f t="array" ref="DP244">IFERROR(_xlfn.XLOOKUP($A244&amp;$B244,AGOSTO!$D$11:$D$40&amp;AGOSTO!$E$11:$E$40,AGOSTO!$AM$11:$AM$40,_xlfn.XLOOKUP($A244&amp;$B244,AGOSTO!$BC$11:$BC$40&amp;AGOSTO!$BD$11:$BD$40,AGOSTO!$CL$11:$CL$40,"A"))/1%,"")</f>
        <v/>
      </c>
      <c r="DQ244" s="188" t="str">
        <f t="array" ref="DQ244">IFERROR(_xlfn.XLOOKUP($A244&amp;$B244,'AGOSTO 2'!$D$11:$D$40&amp;'AGOSTO 2'!$E$11:$E$40,'AGOSTO 2'!$AM$11:$AM$40,_xlfn.XLOOKUP($A244&amp;$B244,'AGOSTO 2'!$BC$11:$BC$40&amp;'AGOSTO 2'!$BD$11:$BD$40,'AGOSTO 2'!$CL$11:$CL$40,"A"))/1%,"")</f>
        <v/>
      </c>
      <c r="DR244" s="188" t="str">
        <f t="array" ref="DR244">IFERROR(_xlfn.XLOOKUP($A244&amp;$B244,SEPTIEMBRE!$D$11:$D$40&amp;SEPTIEMBRE!$E$11:$E$40,SEPTIEMBRE!$AM$11:$AM$40,_xlfn.XLOOKUP($A244&amp;$B244,SEPTIEMBRE!$BC$11:$BC$40&amp;SEPTIEMBRE!$BD$11:$BD$40,SEPTIEMBRE!$CL$11:$CL$40,"A"))/1%,"")</f>
        <v/>
      </c>
      <c r="DS244" s="188" t="str">
        <f t="array" ref="DS244">IFERROR(_xlfn.XLOOKUP($A244&amp;$B244,'SEPTIEMBRE 2'!$D$11:$D$40&amp;'SEPTIEMBRE 2'!$E$11:$E$40,'SEPTIEMBRE 2'!$AM$11:$AM$40,_xlfn.XLOOKUP($A244&amp;$B244,'SEPTIEMBRE 2'!$BC$11:$BC$40&amp;'SEPTIEMBRE 2'!$BD$11:$BD$40,'SEPTIEMBRE 2'!$CL$11:$CL$40,"A"))/1%,"")</f>
        <v/>
      </c>
      <c r="DT244" s="188" t="str">
        <f t="array" ref="DT244">IFERROR(_xlfn.XLOOKUP($A244&amp;$B244,'SEPTIEMBRE 3'!$D$11:$D$40&amp;'SEPTIEMBRE 3'!$E$11:$E$40,'SEPTIEMBRE 3'!$AM$11:$AM$40,_xlfn.XLOOKUP($A244&amp;$B244,'SEPTIEMBRE 3'!$BC$11:$BC$40&amp;'SEPTIEMBRE 3'!$BD$11:$BD$40,'SEPTIEMBRE 3'!$CL$11:$CL$40,"A"))/1%,"")</f>
        <v/>
      </c>
      <c r="DU244" s="188" t="str">
        <f t="array" ref="DU244">IFERROR(_xlfn.XLOOKUP($A244&amp;$B244,OCTUBRE!$D$11:$D$40&amp;OCTUBRE!$E$11:$E$40,OCTUBRE!$AM$11:$AM$40,_xlfn.XLOOKUP($A244&amp;$B244,OCTUBRE!$BC$11:$BC$40&amp;OCTUBRE!$BD$11:$BD$40,OCTUBRE!$CL$11:$CL$40,"A"))/1%,"")</f>
        <v/>
      </c>
      <c r="DV244" s="188" t="str">
        <f t="array" ref="DV244">IFERROR(_xlfn.XLOOKUP($A244&amp;$B244,'OCTUBRE 2'!$D$11:$D$40&amp;'OCTUBRE 2'!$E$11:$E$40,'OCTUBRE 2'!$AM$11:$AM$40,_xlfn.XLOOKUP($A244&amp;$B244,'OCTUBRE 2'!$BC$11:$BC$40&amp;'OCTUBRE 2'!$BD$11:$BD$40,'OCTUBRE 2'!$CL$11:$CL$40,"A"))/1%,"")</f>
        <v/>
      </c>
      <c r="DW244" s="188" t="str">
        <f t="array" ref="DW244">IFERROR(_xlfn.XLOOKUP($A244&amp;$B244,NOVIEMBRE!$D$11:$D$40&amp;NOVIEMBRE!$E$11:$E$40,NOVIEMBRE!$AM$11:$AM$40,_xlfn.XLOOKUP($A244&amp;$B244,NOVIEMBRE!$BC$11:$BC$40&amp;NOVIEMBRE!$BD$11:$BD$40,NOVIEMBRE!$CL$11:$CL$40,"A"))/1%,"")</f>
        <v/>
      </c>
      <c r="DX244" s="188" t="str">
        <f t="array" ref="DX244">IFERROR(_xlfn.XLOOKUP($A244&amp;$B244,'NOVIEMBRE 2'!$D$11:$D$40&amp;'NOVIEMBRE 2'!$E$11:$E$40,'NOVIEMBRE 2'!$AM$11:$AM$40,_xlfn.XLOOKUP($A244&amp;$B244,'NOVIEMBRE 2'!$BC$11:$BC$40&amp;'NOVIEMBRE 2'!$BD$11:$BD$40,'NOVIEMBRE 2'!$CL$11:$CL$40,"A"))/1%,"")</f>
        <v/>
      </c>
      <c r="DY244" s="188" t="str">
        <f t="array" ref="DY244">IFERROR(_xlfn.XLOOKUP($A244&amp;$B244,DICIEMBRE!$D$11:$D$40&amp;DICIEMBRE!$E$11:$E$40,DICIEMBRE!$AM$11:$AM$40,_xlfn.XLOOKUP($A244&amp;$B244,DICIEMBRE!$BC$11:$BC$40&amp;DICIEMBRE!$BD$11:$BD$40,DICIEMBRE!$CL$11:$CL$40,"A"))/1%,"")</f>
        <v/>
      </c>
      <c r="DZ244" s="381" t="str">
        <f t="shared" si="9"/>
        <v>-</v>
      </c>
      <c r="EA244" s="381" t="str">
        <f t="shared" si="10"/>
        <v>-</v>
      </c>
      <c r="EB244" s="381" t="str">
        <f t="shared" si="11"/>
        <v>-</v>
      </c>
      <c r="EC244" s="381" t="str">
        <f t="shared" si="12"/>
        <v>-</v>
      </c>
      <c r="ED244" s="381" t="str">
        <f t="shared" si="13"/>
        <v>-</v>
      </c>
      <c r="EE244" s="381" t="str">
        <f t="shared" si="14"/>
        <v>-</v>
      </c>
      <c r="EF244" s="381" t="str">
        <f t="shared" si="15"/>
        <v>-</v>
      </c>
      <c r="EG244" s="381" t="str">
        <f t="shared" si="16"/>
        <v>-</v>
      </c>
      <c r="EH244" s="381" t="str">
        <f t="shared" si="17"/>
        <v>-</v>
      </c>
      <c r="EI244" s="188" t="str">
        <f t="shared" si="18"/>
        <v/>
      </c>
      <c r="EJ244" s="382"/>
      <c r="EK244" s="382"/>
      <c r="EL244" s="383"/>
      <c r="EM244" s="21"/>
      <c r="EN244" s="384">
        <f t="array" ref="EN244">IFERROR(_xlfn.XLOOKUP($A244&amp;$B244,MARZO!$D$11:$D$40&amp;MARZO!$E$11:$E$40,MARZO!$AK$11:$AK$40,_xlfn.XLOOKUP($A244&amp;$B244,MARZO!$BC$11:$BC$40&amp;MARZO!$BD$11:$BD$40,MARZO!$CJ$11:$CJ$40,"A")),"")</f>
        <v>0</v>
      </c>
      <c r="EO244" s="384">
        <f t="array" ref="EO244">IFERROR(_xlfn.XLOOKUP($A244&amp;$B244,ABRIL!$D$11:$D$40&amp;ABRIL!$E$11:$E$40,ABRIL!$AK$11:$AK$40,_xlfn.XLOOKUP($A244&amp;$B244,ABRIL!$BC$11:$BC$40&amp;ABRIL!$BD$11:$BD$40,ABRIL!$CJ$11:$CJ$40,"A")),"")</f>
        <v>0</v>
      </c>
      <c r="EP244" s="384">
        <f t="array" ref="EP244">IFERROR(_xlfn.XLOOKUP($A244&amp;$B244,'ABRIL 2'!$D$11:$D$40&amp;'ABRIL 2'!$E$11:$E$40,'ABRIL 2'!$AK$11:$AK$40,_xlfn.XLOOKUP($A244&amp;$B244,'ABRIL 2'!$BC$11:$BC$40&amp;'ABRIL 2'!$BD$11:$BD$40,'ABRIL 2'!$CJ$11:$CJ$40,"A")),"")</f>
        <v>0</v>
      </c>
      <c r="EQ244" s="384">
        <f t="array" ref="EQ244">IFERROR(_xlfn.XLOOKUP($A244&amp;$B244,MAYO!$D$11:$D$40&amp;MAYO!$E$11:$E$40,MAYO!$AK$11:$AK$40,_xlfn.XLOOKUP($A244&amp;$B244,MAYO!$BC$11:$BC$40&amp;MAYO!$BD$11:$BD$40,MAYO!$CJ$11:$CJ$40,"A")),"")</f>
        <v>0</v>
      </c>
      <c r="ER244" s="384">
        <f t="array" ref="ER244">IFERROR(_xlfn.XLOOKUP($A244&amp;$B244,'MAYO 2'!$D$11:$D$40&amp;'MAYO 2'!$E$11:$E$40,'MAYO 2'!$AK$11:$AK$40,_xlfn.XLOOKUP($A244&amp;$B244,'MAYO 2'!$BC$11:$BC$40&amp;'MAYO 2'!$BD$11:$BD$40,'MAYO 2'!$CJ$11:$CJ$40,"A")),"")</f>
        <v>0</v>
      </c>
      <c r="ES244" s="384">
        <f t="array" ref="ES244">IFERROR(_xlfn.XLOOKUP($A244&amp;$B244,JUNIO!$D$11:$D$40&amp;JUNIO!$E$11:$E$40,JUNIO!$AK$11:$AK$40,_xlfn.XLOOKUP($A244&amp;$B244,JUNIO!$BC$11:$BC$40&amp;JUNIO!$BD$11:$BD$40,JUNIO!$CJ$11:$CJ$40,"A")),"")</f>
        <v>0</v>
      </c>
      <c r="ET244" s="384">
        <f t="array" ref="ET244">IFERROR(_xlfn.XLOOKUP($A244&amp;$B244,'JUNIO 2'!$D$11:$D$40&amp;'JUNIO 2'!$E$11:$E$40,'JUNIO 2'!$AK$11:$AK$40,_xlfn.XLOOKUP($A244&amp;$B244,'JUNIO 2'!$BC$11:$BC$40&amp;'JUNIO 2'!$BD$11:$BD$40,'JUNIO 2'!$CJ$11:$CJ$40,"A")),"")</f>
        <v>0</v>
      </c>
      <c r="EU244" s="384">
        <f t="array" ref="EU244">IFERROR(_xlfn.XLOOKUP($A244&amp;$B244,JULIO!$D$11:$D$40&amp;JULIO!$E$11:$E$40,JULIO!$AK$11:$AK$40,_xlfn.XLOOKUP($A244&amp;$B244,JULIO!$BC$11:$BC$40&amp;JULIO!$BD$11:$BD$40,JULIO!$CJ$11:$CJ$40,"A")),"")</f>
        <v>0</v>
      </c>
      <c r="EV244" s="384">
        <f t="array" ref="EV244">IFERROR(_xlfn.XLOOKUP($A244&amp;$B244,'JULIO 2'!$D$11:$D$40&amp;'JULIO 2'!$E$11:$E$40,'JULIO 2'!$AK$11:$AK$40,_xlfn.XLOOKUP($A244&amp;$B244,'JULIO 2'!$BC$11:$BC$40&amp;'JULIO 2'!$BD$11:$BD$40,'JULIO 2'!$CJ$11:$CJ$40,"A")),"")</f>
        <v>0</v>
      </c>
      <c r="EW244" s="384">
        <f t="array" ref="EW244">IFERROR(_xlfn.XLOOKUP($A244&amp;$B244,AGOSTO!$D$11:$D$40&amp;AGOSTO!$E$11:$E$40,AGOSTO!$AK$11:$AK$40,_xlfn.XLOOKUP($A244&amp;$B244,AGOSTO!$BC$11:$BC$40&amp;AGOSTO!$BD$11:$BD$40,AGOSTO!$CJ$11:$CJ$40,"A")),"")</f>
        <v>0</v>
      </c>
      <c r="EX244" s="384">
        <f t="array" ref="EX244">IFERROR(_xlfn.XLOOKUP($A244&amp;$B244,'AGOSTO 2'!$D$11:$D$40&amp;'AGOSTO 2'!$E$11:$E$40,'AGOSTO 2'!$AK$11:$AK$40,_xlfn.XLOOKUP($A244&amp;$B244,'AGOSTO 2'!$BC$11:$BC$40&amp;'AGOSTO 2'!$BD$11:$BD$40,'AGOSTO 2'!$CJ$11:$CJ$40,"A")),"")</f>
        <v>0</v>
      </c>
      <c r="EY244" s="384">
        <f t="array" ref="EY244">IFERROR(_xlfn.XLOOKUP($A244&amp;$B244,SEPTIEMBRE!$D$11:$D$40&amp;SEPTIEMBRE!$E$11:$E$40,SEPTIEMBRE!$AK$11:$AK$40,_xlfn.XLOOKUP($A244&amp;$B244,SEPTIEMBRE!$BC$11:$BC$40&amp;SEPTIEMBRE!$BD$11:$BD$40,SEPTIEMBRE!$CJ$11:$CJ$40,"A")),"")</f>
        <v>0</v>
      </c>
      <c r="EZ244" s="384">
        <f t="array" ref="EZ244">IFERROR(_xlfn.XLOOKUP($A244&amp;$B244,'SEPTIEMBRE 2'!$D$11:$D$40&amp;'SEPTIEMBRE 2'!$E$11:$E$40,'SEPTIEMBRE 2'!$AK$11:$AK$40,_xlfn.XLOOKUP($A244&amp;$B244,'SEPTIEMBRE 2'!$BC$11:$BC$40&amp;'SEPTIEMBRE 2'!$BD$11:$BD$40,'SEPTIEMBRE 2'!$CJ$11:$CJ$40,"A")),"")</f>
        <v>0</v>
      </c>
      <c r="FA244" s="384">
        <f t="array" ref="FA244">IFERROR(_xlfn.XLOOKUP($A244&amp;$B244,'SEPTIEMBRE 3'!$D$11:$D$40&amp;'SEPTIEMBRE 3'!$E$11:$E$40,'SEPTIEMBRE 3'!$AK$11:$AK$40,_xlfn.XLOOKUP($A244&amp;$B244,'SEPTIEMBRE 3'!$BC$11:$BC$40&amp;'SEPTIEMBRE 3'!$BD$11:$BD$40,'SEPTIEMBRE 3'!$CJ$11:$CJ$40,"A")),"")</f>
        <v>0</v>
      </c>
      <c r="FB244" s="384">
        <f t="array" ref="FB244">IFERROR(_xlfn.XLOOKUP($A244&amp;$B244,OCTUBRE!$D$11:$D$40&amp;OCTUBRE!$E$11:$E$40,OCTUBRE!$AK$11:$AK$40,_xlfn.XLOOKUP($A244&amp;$B244,OCTUBRE!$BC$11:$BC$40&amp;OCTUBRE!$BD$11:$BD$40,OCTUBRE!$CJ$11:$CJ$40,"A")),"")</f>
        <v>0</v>
      </c>
      <c r="FC244" s="384">
        <f t="array" ref="FC244">IFERROR(_xlfn.XLOOKUP($A244&amp;$B244,'OCTUBRE 2'!$D$11:$D$40&amp;'OCTUBRE 2'!$E$11:$E$40,'OCTUBRE 2'!$AK$11:$AK$40,_xlfn.XLOOKUP($A244&amp;$B244,'OCTUBRE 2'!$BC$11:$BC$40&amp;'OCTUBRE 2'!$BD$11:$BD$40,'OCTUBRE 2'!$CJ$11:$CJ$40,"A")),"")</f>
        <v>0</v>
      </c>
      <c r="FD244" s="384">
        <f t="array" ref="FD244">IFERROR(_xlfn.XLOOKUP($A244&amp;$B244,NOVIEMBRE!$D$11:$D$40&amp;NOVIEMBRE!$E$11:$E$40,NOVIEMBRE!$AK$11:$AK$40,_xlfn.XLOOKUP($A244&amp;$B244,NOVIEMBRE!$BC$11:$BC$40&amp;NOVIEMBRE!$BD$11:$BD$40,NOVIEMBRE!$CJ$11:$CJ$40,"A")),"")</f>
        <v>0</v>
      </c>
      <c r="FE244" s="384">
        <f t="array" ref="FE244">IFERROR(_xlfn.XLOOKUP($A244&amp;$B244,'NOVIEMBRE 2'!$D$11:$D$40&amp;'NOVIEMBRE 2'!$E$11:$E$40,'NOVIEMBRE 2'!$AK$11:$AK$40,_xlfn.XLOOKUP($A244&amp;$B244,'NOVIEMBRE 2'!$BC$11:$BC$40&amp;'NOVIEMBRE 2'!$BD$11:$BD$40,'NOVIEMBRE 2'!$CJ$11:$CJ$40,"A")),"")</f>
        <v>0</v>
      </c>
      <c r="FF244" s="385">
        <f t="array" ref="FF244">IFERROR(_xlfn.XLOOKUP($A244&amp;$B244,DICIEMBRE!$D$11:$D$40&amp;DICIEMBRE!$E$11:$E$40,DICIEMBRE!$AK$11:$AK$40,_xlfn.XLOOKUP($A244&amp;$B244,DICIEMBRE!$BC$11:$BC$40&amp;DICIEMBRE!$BD$11:$BD$40,DICIEMBRE!$CJ$11:$CJ$40,"A")),"")</f>
        <v>0</v>
      </c>
      <c r="FG244" s="386" t="str">
        <f t="shared" si="19"/>
        <v/>
      </c>
      <c r="FH244" s="386" t="str">
        <f t="array" ref="FH244">IF(
 COUNT(DZ244:EH244)=0,
 "-",
 IF(
  COUNT(DZ244:EH244) &lt; COUNTA(DZ244:EH244),
  REPT("🟩", ROUND(COUNT(DZ244:EH244)/COUNTA(DZ244:EH244)*5, 0)) &amp;
  REPT("⬜", 5 - ROUND(COUNT(DZ244:EH244)/COUNTA(DZ244:EH244)*5, 0)),
  IF(
    AVERAGE(IF(DZ244:EH244&lt;&gt;"", DZ244:EH244, )) &gt;= 70, "🟩🟩🟩🟩🟩",
    IF(
      AVERAGE(IF(DZ244:EH244&lt;&gt;"",DZ244:EH244, )) &gt;= 56, "🟨🟨🟨🟨🟨",
      "🟥🟥🟥🟥🟥"
    )
  )
 )
)
</f>
        <v>-</v>
      </c>
    </row>
    <row r="245" ht="15.75" customHeight="1">
      <c r="A245" s="168"/>
      <c r="B245" s="169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1"/>
      <c r="N245" s="172" t="str">
        <f t="shared" si="1"/>
        <v/>
      </c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2" t="str">
        <f t="shared" si="2"/>
        <v/>
      </c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2" t="str">
        <f t="shared" si="3"/>
        <v/>
      </c>
      <c r="AM245" s="173"/>
      <c r="AN245" s="173"/>
      <c r="AO245" s="173"/>
      <c r="AP245" s="173"/>
      <c r="AQ245" s="173"/>
      <c r="AR245" s="173"/>
      <c r="AS245" s="173"/>
      <c r="AT245" s="173"/>
      <c r="AU245" s="173"/>
      <c r="AV245" s="171"/>
      <c r="AW245" s="171"/>
      <c r="AX245" s="172" t="str">
        <f t="shared" si="4"/>
        <v/>
      </c>
      <c r="AY245" s="173"/>
      <c r="AZ245" s="173"/>
      <c r="BA245" s="173"/>
      <c r="BB245" s="173"/>
      <c r="BC245" s="173"/>
      <c r="BD245" s="173"/>
      <c r="BE245" s="173"/>
      <c r="BF245" s="173"/>
      <c r="BG245" s="173"/>
      <c r="BH245" s="173"/>
      <c r="BI245" s="173"/>
      <c r="BJ245" s="172" t="str">
        <f t="shared" si="5"/>
        <v/>
      </c>
      <c r="BK245" s="173"/>
      <c r="BL245" s="173"/>
      <c r="BM245" s="173"/>
      <c r="BN245" s="173"/>
      <c r="BO245" s="173"/>
      <c r="BP245" s="173"/>
      <c r="BQ245" s="173"/>
      <c r="BR245" s="173"/>
      <c r="BS245" s="173"/>
      <c r="BT245" s="173"/>
      <c r="BU245" s="173"/>
      <c r="BV245" s="172" t="str">
        <f t="shared" si="6"/>
        <v/>
      </c>
      <c r="BW245" s="173"/>
      <c r="BX245" s="173"/>
      <c r="BY245" s="173"/>
      <c r="BZ245" s="171"/>
      <c r="CA245" s="171"/>
      <c r="CB245" s="171"/>
      <c r="CC245" s="171"/>
      <c r="CD245" s="171"/>
      <c r="CE245" s="171"/>
      <c r="CF245" s="171"/>
      <c r="CG245" s="171"/>
      <c r="CH245" s="172" t="str">
        <f t="shared" si="7"/>
        <v/>
      </c>
      <c r="CI245" s="171"/>
      <c r="CJ245" s="173"/>
      <c r="CK245" s="173"/>
      <c r="CL245" s="173"/>
      <c r="CM245" s="173"/>
      <c r="CN245" s="171"/>
      <c r="CO245" s="171"/>
      <c r="CP245" s="171"/>
      <c r="CQ245" s="173"/>
      <c r="CR245" s="171"/>
      <c r="CS245" s="171"/>
      <c r="CT245" s="172" t="str">
        <f t="shared" si="8"/>
        <v/>
      </c>
      <c r="CU245" s="172"/>
      <c r="CV245" s="172"/>
      <c r="CW245" s="172"/>
      <c r="CX245" s="172"/>
      <c r="CY245" s="172"/>
      <c r="CZ245" s="172"/>
      <c r="DA245" s="172"/>
      <c r="DB245" s="172"/>
      <c r="DC245" s="172"/>
      <c r="DD245" s="172"/>
      <c r="DE245" s="172"/>
      <c r="DF245" s="172"/>
      <c r="DG245" s="188" t="str">
        <f t="array" ref="DG245">IFERROR(_xlfn.XLOOKUP($A245&amp;B245,MARZO!$D$11:$D$40&amp;MARZO!$E$11:$E$40,MARZO!$AM$11:$AM$40,_xlfn.XLOOKUP($A245&amp;$B245,MARZO!$BC$11:$BC$40&amp;MARZO!$BD$11:$BD$40,MARZO!$CL$11:$CL$40,"A"))/1%,"")</f>
        <v/>
      </c>
      <c r="DH245" s="188" t="str">
        <f t="array" ref="DH245">IFERROR(_xlfn.XLOOKUP($A245&amp;$B245,ABRIL!$D$11:$D$40&amp;ABRIL!$E$11:$E$40,ABRIL!$AM$11:$AM$40,_xlfn.XLOOKUP($A245&amp;$B245,ABRIL!$BC$11:$BC$40&amp;ABRIL!$BD$11:$BD$40,ABRIL!$CL$11:$CL$40,"A"))/1%,"")</f>
        <v/>
      </c>
      <c r="DI245" s="188" t="str">
        <f t="array" ref="DI245">IFERROR(_xlfn.XLOOKUP($A245&amp;$B245,'ABRIL 2'!$D$11:$D$40&amp;'ABRIL 2'!$E$11:$E$40,'ABRIL 2'!$AM$11:$AM$40,_xlfn.XLOOKUP($A245&amp;$B245,'ABRIL 2'!$BC$11:$BC$40&amp;'ABRIL 2'!$BD$11:$BD$40,'ABRIL 2'!$CL$11:$CL$40,"A"))/1%,"")</f>
        <v/>
      </c>
      <c r="DJ245" s="188" t="str">
        <f t="array" ref="DJ245">IFERROR(_xlfn.XLOOKUP($A245&amp;$B245,MAYO!$D$11:$D$40&amp;MAYO!$E$11:$E$40,MAYO!$AM$11:$AM$40,_xlfn.XLOOKUP($A245&amp;$B245,MAYO!$BC$11:$BC$40&amp;MAYO!$BD$11:$BD$40,MAYO!$CL$11:$CL$40,"A"))/1%,"")</f>
        <v/>
      </c>
      <c r="DK245" s="188" t="str">
        <f t="array" ref="DK245">IFERROR(_xlfn.XLOOKUP($A245&amp;$B245,'MAYO 2'!$D$11:$D$40&amp;'MAYO 2'!$E$11:$E$40,'MAYO 2'!$AM$11:$AM$40,_xlfn.XLOOKUP($A245&amp;$B245,'MAYO 2'!$BC$11:$BC$40&amp;'MAYO 2'!$BD$11:$BD$40,'MAYO 2'!$CL$11:$CL$40,"A"))/1%,"")</f>
        <v/>
      </c>
      <c r="DL245" s="188" t="str">
        <f t="array" ref="DL245">IFERROR(_xlfn.XLOOKUP($A245&amp;$B245,JUNIO!$D$11:$D$40&amp;JUNIO!$E$11:$E$40,JUNIO!$AM$11:$AM$40,_xlfn.XLOOKUP($A245&amp;$B245,JUNIO!$BC$11:$BC$40&amp;JUNIO!$BD$11:$BD$40,JUNIO!$CL$11:$CL$40,"A"))/1%,"")</f>
        <v/>
      </c>
      <c r="DM245" s="188" t="str">
        <f t="array" ref="DM245">IFERROR(_xlfn.XLOOKUP($A245&amp;$B245,'JUNIO 2'!$D$11:$D$40&amp;'JUNIO 2'!$E$11:$E$40,'JUNIO 2'!$AM$11:$AM$40,_xlfn.XLOOKUP($A245&amp;$B245,'JUNIO 2'!$BC$11:$BC$40&amp;'JUNIO 2'!$BD$11:$BD$40,'JUNIO 2'!$CL$11:$CL$40,"A"))/1%,"")</f>
        <v/>
      </c>
      <c r="DN245" s="188" t="str">
        <f t="array" ref="DN245">IFERROR(_xlfn.XLOOKUP($A245&amp;$B245,JULIO!$D$11:$D$40&amp;JULIO!$E$11:$E$40,JULIO!$AM$11:$AM$40,_xlfn.XLOOKUP($A245&amp;$B245,JULIO!$BC$11:$BC$40&amp;JULIO!$BD$11:$BD$40,JULIO!$CL$11:$CL$40,"A"))/1%,"")</f>
        <v/>
      </c>
      <c r="DO245" s="188" t="str">
        <f t="array" ref="DO245">IFERROR(_xlfn.XLOOKUP($A245&amp;$B245,'JULIO 2'!$D$11:$D$40&amp;'JULIO 2'!$E$11:$E$40,'JULIO 2'!$AM$11:$AM$40,_xlfn.XLOOKUP($A245&amp;$B245,'JULIO 2'!$BC$11:$BC$40&amp;'JULIO 2'!$BD$11:$BD$40,'JULIO 2'!$CL$11:$CL$40,"A"))/1%,"")</f>
        <v/>
      </c>
      <c r="DP245" s="188" t="str">
        <f t="array" ref="DP245">IFERROR(_xlfn.XLOOKUP($A245&amp;$B245,AGOSTO!$D$11:$D$40&amp;AGOSTO!$E$11:$E$40,AGOSTO!$AM$11:$AM$40,_xlfn.XLOOKUP($A245&amp;$B245,AGOSTO!$BC$11:$BC$40&amp;AGOSTO!$BD$11:$BD$40,AGOSTO!$CL$11:$CL$40,"A"))/1%,"")</f>
        <v/>
      </c>
      <c r="DQ245" s="188" t="str">
        <f t="array" ref="DQ245">IFERROR(_xlfn.XLOOKUP($A245&amp;$B245,'AGOSTO 2'!$D$11:$D$40&amp;'AGOSTO 2'!$E$11:$E$40,'AGOSTO 2'!$AM$11:$AM$40,_xlfn.XLOOKUP($A245&amp;$B245,'AGOSTO 2'!$BC$11:$BC$40&amp;'AGOSTO 2'!$BD$11:$BD$40,'AGOSTO 2'!$CL$11:$CL$40,"A"))/1%,"")</f>
        <v/>
      </c>
      <c r="DR245" s="188" t="str">
        <f t="array" ref="DR245">IFERROR(_xlfn.XLOOKUP($A245&amp;$B245,SEPTIEMBRE!$D$11:$D$40&amp;SEPTIEMBRE!$E$11:$E$40,SEPTIEMBRE!$AM$11:$AM$40,_xlfn.XLOOKUP($A245&amp;$B245,SEPTIEMBRE!$BC$11:$BC$40&amp;SEPTIEMBRE!$BD$11:$BD$40,SEPTIEMBRE!$CL$11:$CL$40,"A"))/1%,"")</f>
        <v/>
      </c>
      <c r="DS245" s="188" t="str">
        <f t="array" ref="DS245">IFERROR(_xlfn.XLOOKUP($A245&amp;$B245,'SEPTIEMBRE 2'!$D$11:$D$40&amp;'SEPTIEMBRE 2'!$E$11:$E$40,'SEPTIEMBRE 2'!$AM$11:$AM$40,_xlfn.XLOOKUP($A245&amp;$B245,'SEPTIEMBRE 2'!$BC$11:$BC$40&amp;'SEPTIEMBRE 2'!$BD$11:$BD$40,'SEPTIEMBRE 2'!$CL$11:$CL$40,"A"))/1%,"")</f>
        <v/>
      </c>
      <c r="DT245" s="188" t="str">
        <f t="array" ref="DT245">IFERROR(_xlfn.XLOOKUP($A245&amp;$B245,'SEPTIEMBRE 3'!$D$11:$D$40&amp;'SEPTIEMBRE 3'!$E$11:$E$40,'SEPTIEMBRE 3'!$AM$11:$AM$40,_xlfn.XLOOKUP($A245&amp;$B245,'SEPTIEMBRE 3'!$BC$11:$BC$40&amp;'SEPTIEMBRE 3'!$BD$11:$BD$40,'SEPTIEMBRE 3'!$CL$11:$CL$40,"A"))/1%,"")</f>
        <v/>
      </c>
      <c r="DU245" s="188" t="str">
        <f t="array" ref="DU245">IFERROR(_xlfn.XLOOKUP($A245&amp;$B245,OCTUBRE!$D$11:$D$40&amp;OCTUBRE!$E$11:$E$40,OCTUBRE!$AM$11:$AM$40,_xlfn.XLOOKUP($A245&amp;$B245,OCTUBRE!$BC$11:$BC$40&amp;OCTUBRE!$BD$11:$BD$40,OCTUBRE!$CL$11:$CL$40,"A"))/1%,"")</f>
        <v/>
      </c>
      <c r="DV245" s="188" t="str">
        <f t="array" ref="DV245">IFERROR(_xlfn.XLOOKUP($A245&amp;$B245,'OCTUBRE 2'!$D$11:$D$40&amp;'OCTUBRE 2'!$E$11:$E$40,'OCTUBRE 2'!$AM$11:$AM$40,_xlfn.XLOOKUP($A245&amp;$B245,'OCTUBRE 2'!$BC$11:$BC$40&amp;'OCTUBRE 2'!$BD$11:$BD$40,'OCTUBRE 2'!$CL$11:$CL$40,"A"))/1%,"")</f>
        <v/>
      </c>
      <c r="DW245" s="188" t="str">
        <f t="array" ref="DW245">IFERROR(_xlfn.XLOOKUP($A245&amp;$B245,NOVIEMBRE!$D$11:$D$40&amp;NOVIEMBRE!$E$11:$E$40,NOVIEMBRE!$AM$11:$AM$40,_xlfn.XLOOKUP($A245&amp;$B245,NOVIEMBRE!$BC$11:$BC$40&amp;NOVIEMBRE!$BD$11:$BD$40,NOVIEMBRE!$CL$11:$CL$40,"A"))/1%,"")</f>
        <v/>
      </c>
      <c r="DX245" s="188" t="str">
        <f t="array" ref="DX245">IFERROR(_xlfn.XLOOKUP($A245&amp;$B245,'NOVIEMBRE 2'!$D$11:$D$40&amp;'NOVIEMBRE 2'!$E$11:$E$40,'NOVIEMBRE 2'!$AM$11:$AM$40,_xlfn.XLOOKUP($A245&amp;$B245,'NOVIEMBRE 2'!$BC$11:$BC$40&amp;'NOVIEMBRE 2'!$BD$11:$BD$40,'NOVIEMBRE 2'!$CL$11:$CL$40,"A"))/1%,"")</f>
        <v/>
      </c>
      <c r="DY245" s="188" t="str">
        <f t="array" ref="DY245">IFERROR(_xlfn.XLOOKUP($A245&amp;$B245,DICIEMBRE!$D$11:$D$40&amp;DICIEMBRE!$E$11:$E$40,DICIEMBRE!$AM$11:$AM$40,_xlfn.XLOOKUP($A245&amp;$B245,DICIEMBRE!$BC$11:$BC$40&amp;DICIEMBRE!$BD$11:$BD$40,DICIEMBRE!$CL$11:$CL$40,"A"))/1%,"")</f>
        <v/>
      </c>
      <c r="DZ245" s="381" t="str">
        <f t="shared" si="9"/>
        <v>-</v>
      </c>
      <c r="EA245" s="381" t="str">
        <f t="shared" si="10"/>
        <v>-</v>
      </c>
      <c r="EB245" s="381" t="str">
        <f t="shared" si="11"/>
        <v>-</v>
      </c>
      <c r="EC245" s="381" t="str">
        <f t="shared" si="12"/>
        <v>-</v>
      </c>
      <c r="ED245" s="381" t="str">
        <f t="shared" si="13"/>
        <v>-</v>
      </c>
      <c r="EE245" s="381" t="str">
        <f t="shared" si="14"/>
        <v>-</v>
      </c>
      <c r="EF245" s="381" t="str">
        <f t="shared" si="15"/>
        <v>-</v>
      </c>
      <c r="EG245" s="381" t="str">
        <f t="shared" si="16"/>
        <v>-</v>
      </c>
      <c r="EH245" s="381" t="str">
        <f t="shared" si="17"/>
        <v>-</v>
      </c>
      <c r="EI245" s="188" t="str">
        <f t="shared" si="18"/>
        <v/>
      </c>
      <c r="EJ245" s="382"/>
      <c r="EK245" s="382"/>
      <c r="EL245" s="383"/>
      <c r="EM245" s="21"/>
      <c r="EN245" s="384">
        <f t="array" ref="EN245">IFERROR(_xlfn.XLOOKUP($A245&amp;$B245,MARZO!$D$11:$D$40&amp;MARZO!$E$11:$E$40,MARZO!$AK$11:$AK$40,_xlfn.XLOOKUP($A245&amp;$B245,MARZO!$BC$11:$BC$40&amp;MARZO!$BD$11:$BD$40,MARZO!$CJ$11:$CJ$40,"A")),"")</f>
        <v>0</v>
      </c>
      <c r="EO245" s="384">
        <f t="array" ref="EO245">IFERROR(_xlfn.XLOOKUP($A245&amp;$B245,ABRIL!$D$11:$D$40&amp;ABRIL!$E$11:$E$40,ABRIL!$AK$11:$AK$40,_xlfn.XLOOKUP($A245&amp;$B245,ABRIL!$BC$11:$BC$40&amp;ABRIL!$BD$11:$BD$40,ABRIL!$CJ$11:$CJ$40,"A")),"")</f>
        <v>0</v>
      </c>
      <c r="EP245" s="384">
        <f t="array" ref="EP245">IFERROR(_xlfn.XLOOKUP($A245&amp;$B245,'ABRIL 2'!$D$11:$D$40&amp;'ABRIL 2'!$E$11:$E$40,'ABRIL 2'!$AK$11:$AK$40,_xlfn.XLOOKUP($A245&amp;$B245,'ABRIL 2'!$BC$11:$BC$40&amp;'ABRIL 2'!$BD$11:$BD$40,'ABRIL 2'!$CJ$11:$CJ$40,"A")),"")</f>
        <v>0</v>
      </c>
      <c r="EQ245" s="384">
        <f t="array" ref="EQ245">IFERROR(_xlfn.XLOOKUP($A245&amp;$B245,MAYO!$D$11:$D$40&amp;MAYO!$E$11:$E$40,MAYO!$AK$11:$AK$40,_xlfn.XLOOKUP($A245&amp;$B245,MAYO!$BC$11:$BC$40&amp;MAYO!$BD$11:$BD$40,MAYO!$CJ$11:$CJ$40,"A")),"")</f>
        <v>0</v>
      </c>
      <c r="ER245" s="384">
        <f t="array" ref="ER245">IFERROR(_xlfn.XLOOKUP($A245&amp;$B245,'MAYO 2'!$D$11:$D$40&amp;'MAYO 2'!$E$11:$E$40,'MAYO 2'!$AK$11:$AK$40,_xlfn.XLOOKUP($A245&amp;$B245,'MAYO 2'!$BC$11:$BC$40&amp;'MAYO 2'!$BD$11:$BD$40,'MAYO 2'!$CJ$11:$CJ$40,"A")),"")</f>
        <v>0</v>
      </c>
      <c r="ES245" s="384">
        <f t="array" ref="ES245">IFERROR(_xlfn.XLOOKUP($A245&amp;$B245,JUNIO!$D$11:$D$40&amp;JUNIO!$E$11:$E$40,JUNIO!$AK$11:$AK$40,_xlfn.XLOOKUP($A245&amp;$B245,JUNIO!$BC$11:$BC$40&amp;JUNIO!$BD$11:$BD$40,JUNIO!$CJ$11:$CJ$40,"A")),"")</f>
        <v>0</v>
      </c>
      <c r="ET245" s="384">
        <f t="array" ref="ET245">IFERROR(_xlfn.XLOOKUP($A245&amp;$B245,'JUNIO 2'!$D$11:$D$40&amp;'JUNIO 2'!$E$11:$E$40,'JUNIO 2'!$AK$11:$AK$40,_xlfn.XLOOKUP($A245&amp;$B245,'JUNIO 2'!$BC$11:$BC$40&amp;'JUNIO 2'!$BD$11:$BD$40,'JUNIO 2'!$CJ$11:$CJ$40,"A")),"")</f>
        <v>0</v>
      </c>
      <c r="EU245" s="384">
        <f t="array" ref="EU245">IFERROR(_xlfn.XLOOKUP($A245&amp;$B245,JULIO!$D$11:$D$40&amp;JULIO!$E$11:$E$40,JULIO!$AK$11:$AK$40,_xlfn.XLOOKUP($A245&amp;$B245,JULIO!$BC$11:$BC$40&amp;JULIO!$BD$11:$BD$40,JULIO!$CJ$11:$CJ$40,"A")),"")</f>
        <v>0</v>
      </c>
      <c r="EV245" s="384">
        <f t="array" ref="EV245">IFERROR(_xlfn.XLOOKUP($A245&amp;$B245,'JULIO 2'!$D$11:$D$40&amp;'JULIO 2'!$E$11:$E$40,'JULIO 2'!$AK$11:$AK$40,_xlfn.XLOOKUP($A245&amp;$B245,'JULIO 2'!$BC$11:$BC$40&amp;'JULIO 2'!$BD$11:$BD$40,'JULIO 2'!$CJ$11:$CJ$40,"A")),"")</f>
        <v>0</v>
      </c>
      <c r="EW245" s="384">
        <f t="array" ref="EW245">IFERROR(_xlfn.XLOOKUP($A245&amp;$B245,AGOSTO!$D$11:$D$40&amp;AGOSTO!$E$11:$E$40,AGOSTO!$AK$11:$AK$40,_xlfn.XLOOKUP($A245&amp;$B245,AGOSTO!$BC$11:$BC$40&amp;AGOSTO!$BD$11:$BD$40,AGOSTO!$CJ$11:$CJ$40,"A")),"")</f>
        <v>0</v>
      </c>
      <c r="EX245" s="384">
        <f t="array" ref="EX245">IFERROR(_xlfn.XLOOKUP($A245&amp;$B245,'AGOSTO 2'!$D$11:$D$40&amp;'AGOSTO 2'!$E$11:$E$40,'AGOSTO 2'!$AK$11:$AK$40,_xlfn.XLOOKUP($A245&amp;$B245,'AGOSTO 2'!$BC$11:$BC$40&amp;'AGOSTO 2'!$BD$11:$BD$40,'AGOSTO 2'!$CJ$11:$CJ$40,"A")),"")</f>
        <v>0</v>
      </c>
      <c r="EY245" s="384">
        <f t="array" ref="EY245">IFERROR(_xlfn.XLOOKUP($A245&amp;$B245,SEPTIEMBRE!$D$11:$D$40&amp;SEPTIEMBRE!$E$11:$E$40,SEPTIEMBRE!$AK$11:$AK$40,_xlfn.XLOOKUP($A245&amp;$B245,SEPTIEMBRE!$BC$11:$BC$40&amp;SEPTIEMBRE!$BD$11:$BD$40,SEPTIEMBRE!$CJ$11:$CJ$40,"A")),"")</f>
        <v>0</v>
      </c>
      <c r="EZ245" s="384">
        <f t="array" ref="EZ245">IFERROR(_xlfn.XLOOKUP($A245&amp;$B245,'SEPTIEMBRE 2'!$D$11:$D$40&amp;'SEPTIEMBRE 2'!$E$11:$E$40,'SEPTIEMBRE 2'!$AK$11:$AK$40,_xlfn.XLOOKUP($A245&amp;$B245,'SEPTIEMBRE 2'!$BC$11:$BC$40&amp;'SEPTIEMBRE 2'!$BD$11:$BD$40,'SEPTIEMBRE 2'!$CJ$11:$CJ$40,"A")),"")</f>
        <v>0</v>
      </c>
      <c r="FA245" s="384">
        <f t="array" ref="FA245">IFERROR(_xlfn.XLOOKUP($A245&amp;$B245,'SEPTIEMBRE 3'!$D$11:$D$40&amp;'SEPTIEMBRE 3'!$E$11:$E$40,'SEPTIEMBRE 3'!$AK$11:$AK$40,_xlfn.XLOOKUP($A245&amp;$B245,'SEPTIEMBRE 3'!$BC$11:$BC$40&amp;'SEPTIEMBRE 3'!$BD$11:$BD$40,'SEPTIEMBRE 3'!$CJ$11:$CJ$40,"A")),"")</f>
        <v>0</v>
      </c>
      <c r="FB245" s="384">
        <f t="array" ref="FB245">IFERROR(_xlfn.XLOOKUP($A245&amp;$B245,OCTUBRE!$D$11:$D$40&amp;OCTUBRE!$E$11:$E$40,OCTUBRE!$AK$11:$AK$40,_xlfn.XLOOKUP($A245&amp;$B245,OCTUBRE!$BC$11:$BC$40&amp;OCTUBRE!$BD$11:$BD$40,OCTUBRE!$CJ$11:$CJ$40,"A")),"")</f>
        <v>0</v>
      </c>
      <c r="FC245" s="384">
        <f t="array" ref="FC245">IFERROR(_xlfn.XLOOKUP($A245&amp;$B245,'OCTUBRE 2'!$D$11:$D$40&amp;'OCTUBRE 2'!$E$11:$E$40,'OCTUBRE 2'!$AK$11:$AK$40,_xlfn.XLOOKUP($A245&amp;$B245,'OCTUBRE 2'!$BC$11:$BC$40&amp;'OCTUBRE 2'!$BD$11:$BD$40,'OCTUBRE 2'!$CJ$11:$CJ$40,"A")),"")</f>
        <v>0</v>
      </c>
      <c r="FD245" s="384">
        <f t="array" ref="FD245">IFERROR(_xlfn.XLOOKUP($A245&amp;$B245,NOVIEMBRE!$D$11:$D$40&amp;NOVIEMBRE!$E$11:$E$40,NOVIEMBRE!$AK$11:$AK$40,_xlfn.XLOOKUP($A245&amp;$B245,NOVIEMBRE!$BC$11:$BC$40&amp;NOVIEMBRE!$BD$11:$BD$40,NOVIEMBRE!$CJ$11:$CJ$40,"A")),"")</f>
        <v>0</v>
      </c>
      <c r="FE245" s="384">
        <f t="array" ref="FE245">IFERROR(_xlfn.XLOOKUP($A245&amp;$B245,'NOVIEMBRE 2'!$D$11:$D$40&amp;'NOVIEMBRE 2'!$E$11:$E$40,'NOVIEMBRE 2'!$AK$11:$AK$40,_xlfn.XLOOKUP($A245&amp;$B245,'NOVIEMBRE 2'!$BC$11:$BC$40&amp;'NOVIEMBRE 2'!$BD$11:$BD$40,'NOVIEMBRE 2'!$CJ$11:$CJ$40,"A")),"")</f>
        <v>0</v>
      </c>
      <c r="FF245" s="385">
        <f t="array" ref="FF245">IFERROR(_xlfn.XLOOKUP($A245&amp;$B245,DICIEMBRE!$D$11:$D$40&amp;DICIEMBRE!$E$11:$E$40,DICIEMBRE!$AK$11:$AK$40,_xlfn.XLOOKUP($A245&amp;$B245,DICIEMBRE!$BC$11:$BC$40&amp;DICIEMBRE!$BD$11:$BD$40,DICIEMBRE!$CJ$11:$CJ$40,"A")),"")</f>
        <v>0</v>
      </c>
      <c r="FG245" s="386" t="str">
        <f t="shared" si="19"/>
        <v/>
      </c>
      <c r="FH245" s="386" t="str">
        <f t="array" ref="FH245">IF(
 COUNT(DZ245:EH245)=0,
 "-",
 IF(
  COUNT(DZ245:EH245) &lt; COUNTA(DZ245:EH245),
  REPT("🟩", ROUND(COUNT(DZ245:EH245)/COUNTA(DZ245:EH245)*5, 0)) &amp;
  REPT("⬜", 5 - ROUND(COUNT(DZ245:EH245)/COUNTA(DZ245:EH245)*5, 0)),
  IF(
    AVERAGE(IF(DZ245:EH245&lt;&gt;"", DZ245:EH245, )) &gt;= 70, "🟩🟩🟩🟩🟩",
    IF(
      AVERAGE(IF(DZ245:EH245&lt;&gt;"",DZ245:EH245, )) &gt;= 56, "🟨🟨🟨🟨🟨",
      "🟥🟥🟥🟥🟥"
    )
  )
 )
)
</f>
        <v>-</v>
      </c>
    </row>
    <row r="246" ht="15.75" customHeight="1">
      <c r="A246" s="168"/>
      <c r="B246" s="169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1"/>
      <c r="N246" s="172" t="str">
        <f t="shared" si="1"/>
        <v/>
      </c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2" t="str">
        <f t="shared" si="2"/>
        <v/>
      </c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2" t="str">
        <f t="shared" si="3"/>
        <v/>
      </c>
      <c r="AM246" s="173"/>
      <c r="AN246" s="173"/>
      <c r="AO246" s="173"/>
      <c r="AP246" s="173"/>
      <c r="AQ246" s="173"/>
      <c r="AR246" s="173"/>
      <c r="AS246" s="173"/>
      <c r="AT246" s="173"/>
      <c r="AU246" s="173"/>
      <c r="AV246" s="171"/>
      <c r="AW246" s="171"/>
      <c r="AX246" s="172" t="str">
        <f t="shared" si="4"/>
        <v/>
      </c>
      <c r="AY246" s="173"/>
      <c r="AZ246" s="173"/>
      <c r="BA246" s="173"/>
      <c r="BB246" s="173"/>
      <c r="BC246" s="173"/>
      <c r="BD246" s="173"/>
      <c r="BE246" s="173"/>
      <c r="BF246" s="173"/>
      <c r="BG246" s="173"/>
      <c r="BH246" s="173"/>
      <c r="BI246" s="173"/>
      <c r="BJ246" s="172" t="str">
        <f t="shared" si="5"/>
        <v/>
      </c>
      <c r="BK246" s="173"/>
      <c r="BL246" s="173"/>
      <c r="BM246" s="173"/>
      <c r="BN246" s="173"/>
      <c r="BO246" s="173"/>
      <c r="BP246" s="173"/>
      <c r="BQ246" s="173"/>
      <c r="BR246" s="173"/>
      <c r="BS246" s="173"/>
      <c r="BT246" s="173"/>
      <c r="BU246" s="173"/>
      <c r="BV246" s="172" t="str">
        <f t="shared" si="6"/>
        <v/>
      </c>
      <c r="BW246" s="173"/>
      <c r="BX246" s="173"/>
      <c r="BY246" s="173"/>
      <c r="BZ246" s="171"/>
      <c r="CA246" s="171"/>
      <c r="CB246" s="171"/>
      <c r="CC246" s="171"/>
      <c r="CD246" s="171"/>
      <c r="CE246" s="171"/>
      <c r="CF246" s="171"/>
      <c r="CG246" s="171"/>
      <c r="CH246" s="172" t="str">
        <f t="shared" si="7"/>
        <v/>
      </c>
      <c r="CI246" s="171"/>
      <c r="CJ246" s="173"/>
      <c r="CK246" s="173"/>
      <c r="CL246" s="173"/>
      <c r="CM246" s="173"/>
      <c r="CN246" s="171"/>
      <c r="CO246" s="171"/>
      <c r="CP246" s="171"/>
      <c r="CQ246" s="173"/>
      <c r="CR246" s="171"/>
      <c r="CS246" s="171"/>
      <c r="CT246" s="172" t="str">
        <f t="shared" si="8"/>
        <v/>
      </c>
      <c r="CU246" s="172"/>
      <c r="CV246" s="172"/>
      <c r="CW246" s="172"/>
      <c r="CX246" s="172"/>
      <c r="CY246" s="172"/>
      <c r="CZ246" s="172"/>
      <c r="DA246" s="172"/>
      <c r="DB246" s="172"/>
      <c r="DC246" s="172"/>
      <c r="DD246" s="172"/>
      <c r="DE246" s="172"/>
      <c r="DF246" s="172"/>
      <c r="DG246" s="188" t="str">
        <f t="array" ref="DG246">IFERROR(_xlfn.XLOOKUP($A246&amp;B246,MARZO!$D$11:$D$40&amp;MARZO!$E$11:$E$40,MARZO!$AM$11:$AM$40,_xlfn.XLOOKUP($A246&amp;$B246,MARZO!$BC$11:$BC$40&amp;MARZO!$BD$11:$BD$40,MARZO!$CL$11:$CL$40,"A"))/1%,"")</f>
        <v/>
      </c>
      <c r="DH246" s="188" t="str">
        <f t="array" ref="DH246">IFERROR(_xlfn.XLOOKUP($A246&amp;$B246,ABRIL!$D$11:$D$40&amp;ABRIL!$E$11:$E$40,ABRIL!$AM$11:$AM$40,_xlfn.XLOOKUP($A246&amp;$B246,ABRIL!$BC$11:$BC$40&amp;ABRIL!$BD$11:$BD$40,ABRIL!$CL$11:$CL$40,"A"))/1%,"")</f>
        <v/>
      </c>
      <c r="DI246" s="188" t="str">
        <f t="array" ref="DI246">IFERROR(_xlfn.XLOOKUP($A246&amp;$B246,'ABRIL 2'!$D$11:$D$40&amp;'ABRIL 2'!$E$11:$E$40,'ABRIL 2'!$AM$11:$AM$40,_xlfn.XLOOKUP($A246&amp;$B246,'ABRIL 2'!$BC$11:$BC$40&amp;'ABRIL 2'!$BD$11:$BD$40,'ABRIL 2'!$CL$11:$CL$40,"A"))/1%,"")</f>
        <v/>
      </c>
      <c r="DJ246" s="188" t="str">
        <f t="array" ref="DJ246">IFERROR(_xlfn.XLOOKUP($A246&amp;$B246,MAYO!$D$11:$D$40&amp;MAYO!$E$11:$E$40,MAYO!$AM$11:$AM$40,_xlfn.XLOOKUP($A246&amp;$B246,MAYO!$BC$11:$BC$40&amp;MAYO!$BD$11:$BD$40,MAYO!$CL$11:$CL$40,"A"))/1%,"")</f>
        <v/>
      </c>
      <c r="DK246" s="188" t="str">
        <f t="array" ref="DK246">IFERROR(_xlfn.XLOOKUP($A246&amp;$B246,'MAYO 2'!$D$11:$D$40&amp;'MAYO 2'!$E$11:$E$40,'MAYO 2'!$AM$11:$AM$40,_xlfn.XLOOKUP($A246&amp;$B246,'MAYO 2'!$BC$11:$BC$40&amp;'MAYO 2'!$BD$11:$BD$40,'MAYO 2'!$CL$11:$CL$40,"A"))/1%,"")</f>
        <v/>
      </c>
      <c r="DL246" s="188" t="str">
        <f t="array" ref="DL246">IFERROR(_xlfn.XLOOKUP($A246&amp;$B246,JUNIO!$D$11:$D$40&amp;JUNIO!$E$11:$E$40,JUNIO!$AM$11:$AM$40,_xlfn.XLOOKUP($A246&amp;$B246,JUNIO!$BC$11:$BC$40&amp;JUNIO!$BD$11:$BD$40,JUNIO!$CL$11:$CL$40,"A"))/1%,"")</f>
        <v/>
      </c>
      <c r="DM246" s="188" t="str">
        <f t="array" ref="DM246">IFERROR(_xlfn.XLOOKUP($A246&amp;$B246,'JUNIO 2'!$D$11:$D$40&amp;'JUNIO 2'!$E$11:$E$40,'JUNIO 2'!$AM$11:$AM$40,_xlfn.XLOOKUP($A246&amp;$B246,'JUNIO 2'!$BC$11:$BC$40&amp;'JUNIO 2'!$BD$11:$BD$40,'JUNIO 2'!$CL$11:$CL$40,"A"))/1%,"")</f>
        <v/>
      </c>
      <c r="DN246" s="188" t="str">
        <f t="array" ref="DN246">IFERROR(_xlfn.XLOOKUP($A246&amp;$B246,JULIO!$D$11:$D$40&amp;JULIO!$E$11:$E$40,JULIO!$AM$11:$AM$40,_xlfn.XLOOKUP($A246&amp;$B246,JULIO!$BC$11:$BC$40&amp;JULIO!$BD$11:$BD$40,JULIO!$CL$11:$CL$40,"A"))/1%,"")</f>
        <v/>
      </c>
      <c r="DO246" s="188" t="str">
        <f t="array" ref="DO246">IFERROR(_xlfn.XLOOKUP($A246&amp;$B246,'JULIO 2'!$D$11:$D$40&amp;'JULIO 2'!$E$11:$E$40,'JULIO 2'!$AM$11:$AM$40,_xlfn.XLOOKUP($A246&amp;$B246,'JULIO 2'!$BC$11:$BC$40&amp;'JULIO 2'!$BD$11:$BD$40,'JULIO 2'!$CL$11:$CL$40,"A"))/1%,"")</f>
        <v/>
      </c>
      <c r="DP246" s="188" t="str">
        <f t="array" ref="DP246">IFERROR(_xlfn.XLOOKUP($A246&amp;$B246,AGOSTO!$D$11:$D$40&amp;AGOSTO!$E$11:$E$40,AGOSTO!$AM$11:$AM$40,_xlfn.XLOOKUP($A246&amp;$B246,AGOSTO!$BC$11:$BC$40&amp;AGOSTO!$BD$11:$BD$40,AGOSTO!$CL$11:$CL$40,"A"))/1%,"")</f>
        <v/>
      </c>
      <c r="DQ246" s="188" t="str">
        <f t="array" ref="DQ246">IFERROR(_xlfn.XLOOKUP($A246&amp;$B246,'AGOSTO 2'!$D$11:$D$40&amp;'AGOSTO 2'!$E$11:$E$40,'AGOSTO 2'!$AM$11:$AM$40,_xlfn.XLOOKUP($A246&amp;$B246,'AGOSTO 2'!$BC$11:$BC$40&amp;'AGOSTO 2'!$BD$11:$BD$40,'AGOSTO 2'!$CL$11:$CL$40,"A"))/1%,"")</f>
        <v/>
      </c>
      <c r="DR246" s="188" t="str">
        <f t="array" ref="DR246">IFERROR(_xlfn.XLOOKUP($A246&amp;$B246,SEPTIEMBRE!$D$11:$D$40&amp;SEPTIEMBRE!$E$11:$E$40,SEPTIEMBRE!$AM$11:$AM$40,_xlfn.XLOOKUP($A246&amp;$B246,SEPTIEMBRE!$BC$11:$BC$40&amp;SEPTIEMBRE!$BD$11:$BD$40,SEPTIEMBRE!$CL$11:$CL$40,"A"))/1%,"")</f>
        <v/>
      </c>
      <c r="DS246" s="188" t="str">
        <f t="array" ref="DS246">IFERROR(_xlfn.XLOOKUP($A246&amp;$B246,'SEPTIEMBRE 2'!$D$11:$D$40&amp;'SEPTIEMBRE 2'!$E$11:$E$40,'SEPTIEMBRE 2'!$AM$11:$AM$40,_xlfn.XLOOKUP($A246&amp;$B246,'SEPTIEMBRE 2'!$BC$11:$BC$40&amp;'SEPTIEMBRE 2'!$BD$11:$BD$40,'SEPTIEMBRE 2'!$CL$11:$CL$40,"A"))/1%,"")</f>
        <v/>
      </c>
      <c r="DT246" s="188" t="str">
        <f t="array" ref="DT246">IFERROR(_xlfn.XLOOKUP($A246&amp;$B246,'SEPTIEMBRE 3'!$D$11:$D$40&amp;'SEPTIEMBRE 3'!$E$11:$E$40,'SEPTIEMBRE 3'!$AM$11:$AM$40,_xlfn.XLOOKUP($A246&amp;$B246,'SEPTIEMBRE 3'!$BC$11:$BC$40&amp;'SEPTIEMBRE 3'!$BD$11:$BD$40,'SEPTIEMBRE 3'!$CL$11:$CL$40,"A"))/1%,"")</f>
        <v/>
      </c>
      <c r="DU246" s="188" t="str">
        <f t="array" ref="DU246">IFERROR(_xlfn.XLOOKUP($A246&amp;$B246,OCTUBRE!$D$11:$D$40&amp;OCTUBRE!$E$11:$E$40,OCTUBRE!$AM$11:$AM$40,_xlfn.XLOOKUP($A246&amp;$B246,OCTUBRE!$BC$11:$BC$40&amp;OCTUBRE!$BD$11:$BD$40,OCTUBRE!$CL$11:$CL$40,"A"))/1%,"")</f>
        <v/>
      </c>
      <c r="DV246" s="188" t="str">
        <f t="array" ref="DV246">IFERROR(_xlfn.XLOOKUP($A246&amp;$B246,'OCTUBRE 2'!$D$11:$D$40&amp;'OCTUBRE 2'!$E$11:$E$40,'OCTUBRE 2'!$AM$11:$AM$40,_xlfn.XLOOKUP($A246&amp;$B246,'OCTUBRE 2'!$BC$11:$BC$40&amp;'OCTUBRE 2'!$BD$11:$BD$40,'OCTUBRE 2'!$CL$11:$CL$40,"A"))/1%,"")</f>
        <v/>
      </c>
      <c r="DW246" s="188" t="str">
        <f t="array" ref="DW246">IFERROR(_xlfn.XLOOKUP($A246&amp;$B246,NOVIEMBRE!$D$11:$D$40&amp;NOVIEMBRE!$E$11:$E$40,NOVIEMBRE!$AM$11:$AM$40,_xlfn.XLOOKUP($A246&amp;$B246,NOVIEMBRE!$BC$11:$BC$40&amp;NOVIEMBRE!$BD$11:$BD$40,NOVIEMBRE!$CL$11:$CL$40,"A"))/1%,"")</f>
        <v/>
      </c>
      <c r="DX246" s="188" t="str">
        <f t="array" ref="DX246">IFERROR(_xlfn.XLOOKUP($A246&amp;$B246,'NOVIEMBRE 2'!$D$11:$D$40&amp;'NOVIEMBRE 2'!$E$11:$E$40,'NOVIEMBRE 2'!$AM$11:$AM$40,_xlfn.XLOOKUP($A246&amp;$B246,'NOVIEMBRE 2'!$BC$11:$BC$40&amp;'NOVIEMBRE 2'!$BD$11:$BD$40,'NOVIEMBRE 2'!$CL$11:$CL$40,"A"))/1%,"")</f>
        <v/>
      </c>
      <c r="DY246" s="188" t="str">
        <f t="array" ref="DY246">IFERROR(_xlfn.XLOOKUP($A246&amp;$B246,DICIEMBRE!$D$11:$D$40&amp;DICIEMBRE!$E$11:$E$40,DICIEMBRE!$AM$11:$AM$40,_xlfn.XLOOKUP($A246&amp;$B246,DICIEMBRE!$BC$11:$BC$40&amp;DICIEMBRE!$BD$11:$BD$40,DICIEMBRE!$CL$11:$CL$40,"A"))/1%,"")</f>
        <v/>
      </c>
      <c r="DZ246" s="381" t="str">
        <f t="shared" si="9"/>
        <v>-</v>
      </c>
      <c r="EA246" s="381" t="str">
        <f t="shared" si="10"/>
        <v>-</v>
      </c>
      <c r="EB246" s="381" t="str">
        <f t="shared" si="11"/>
        <v>-</v>
      </c>
      <c r="EC246" s="381" t="str">
        <f t="shared" si="12"/>
        <v>-</v>
      </c>
      <c r="ED246" s="381" t="str">
        <f t="shared" si="13"/>
        <v>-</v>
      </c>
      <c r="EE246" s="381" t="str">
        <f t="shared" si="14"/>
        <v>-</v>
      </c>
      <c r="EF246" s="381" t="str">
        <f t="shared" si="15"/>
        <v>-</v>
      </c>
      <c r="EG246" s="381" t="str">
        <f t="shared" si="16"/>
        <v>-</v>
      </c>
      <c r="EH246" s="381" t="str">
        <f t="shared" si="17"/>
        <v>-</v>
      </c>
      <c r="EI246" s="188" t="str">
        <f t="shared" si="18"/>
        <v/>
      </c>
      <c r="EJ246" s="382"/>
      <c r="EK246" s="382"/>
      <c r="EL246" s="383"/>
      <c r="EM246" s="21"/>
      <c r="EN246" s="384">
        <f t="array" ref="EN246">IFERROR(_xlfn.XLOOKUP($A246&amp;$B246,MARZO!$D$11:$D$40&amp;MARZO!$E$11:$E$40,MARZO!$AK$11:$AK$40,_xlfn.XLOOKUP($A246&amp;$B246,MARZO!$BC$11:$BC$40&amp;MARZO!$BD$11:$BD$40,MARZO!$CJ$11:$CJ$40,"A")),"")</f>
        <v>0</v>
      </c>
      <c r="EO246" s="384">
        <f t="array" ref="EO246">IFERROR(_xlfn.XLOOKUP($A246&amp;$B246,ABRIL!$D$11:$D$40&amp;ABRIL!$E$11:$E$40,ABRIL!$AK$11:$AK$40,_xlfn.XLOOKUP($A246&amp;$B246,ABRIL!$BC$11:$BC$40&amp;ABRIL!$BD$11:$BD$40,ABRIL!$CJ$11:$CJ$40,"A")),"")</f>
        <v>0</v>
      </c>
      <c r="EP246" s="384">
        <f t="array" ref="EP246">IFERROR(_xlfn.XLOOKUP($A246&amp;$B246,'ABRIL 2'!$D$11:$D$40&amp;'ABRIL 2'!$E$11:$E$40,'ABRIL 2'!$AK$11:$AK$40,_xlfn.XLOOKUP($A246&amp;$B246,'ABRIL 2'!$BC$11:$BC$40&amp;'ABRIL 2'!$BD$11:$BD$40,'ABRIL 2'!$CJ$11:$CJ$40,"A")),"")</f>
        <v>0</v>
      </c>
      <c r="EQ246" s="384">
        <f t="array" ref="EQ246">IFERROR(_xlfn.XLOOKUP($A246&amp;$B246,MAYO!$D$11:$D$40&amp;MAYO!$E$11:$E$40,MAYO!$AK$11:$AK$40,_xlfn.XLOOKUP($A246&amp;$B246,MAYO!$BC$11:$BC$40&amp;MAYO!$BD$11:$BD$40,MAYO!$CJ$11:$CJ$40,"A")),"")</f>
        <v>0</v>
      </c>
      <c r="ER246" s="384">
        <f t="array" ref="ER246">IFERROR(_xlfn.XLOOKUP($A246&amp;$B246,'MAYO 2'!$D$11:$D$40&amp;'MAYO 2'!$E$11:$E$40,'MAYO 2'!$AK$11:$AK$40,_xlfn.XLOOKUP($A246&amp;$B246,'MAYO 2'!$BC$11:$BC$40&amp;'MAYO 2'!$BD$11:$BD$40,'MAYO 2'!$CJ$11:$CJ$40,"A")),"")</f>
        <v>0</v>
      </c>
      <c r="ES246" s="384">
        <f t="array" ref="ES246">IFERROR(_xlfn.XLOOKUP($A246&amp;$B246,JUNIO!$D$11:$D$40&amp;JUNIO!$E$11:$E$40,JUNIO!$AK$11:$AK$40,_xlfn.XLOOKUP($A246&amp;$B246,JUNIO!$BC$11:$BC$40&amp;JUNIO!$BD$11:$BD$40,JUNIO!$CJ$11:$CJ$40,"A")),"")</f>
        <v>0</v>
      </c>
      <c r="ET246" s="384">
        <f t="array" ref="ET246">IFERROR(_xlfn.XLOOKUP($A246&amp;$B246,'JUNIO 2'!$D$11:$D$40&amp;'JUNIO 2'!$E$11:$E$40,'JUNIO 2'!$AK$11:$AK$40,_xlfn.XLOOKUP($A246&amp;$B246,'JUNIO 2'!$BC$11:$BC$40&amp;'JUNIO 2'!$BD$11:$BD$40,'JUNIO 2'!$CJ$11:$CJ$40,"A")),"")</f>
        <v>0</v>
      </c>
      <c r="EU246" s="384">
        <f t="array" ref="EU246">IFERROR(_xlfn.XLOOKUP($A246&amp;$B246,JULIO!$D$11:$D$40&amp;JULIO!$E$11:$E$40,JULIO!$AK$11:$AK$40,_xlfn.XLOOKUP($A246&amp;$B246,JULIO!$BC$11:$BC$40&amp;JULIO!$BD$11:$BD$40,JULIO!$CJ$11:$CJ$40,"A")),"")</f>
        <v>0</v>
      </c>
      <c r="EV246" s="384">
        <f t="array" ref="EV246">IFERROR(_xlfn.XLOOKUP($A246&amp;$B246,'JULIO 2'!$D$11:$D$40&amp;'JULIO 2'!$E$11:$E$40,'JULIO 2'!$AK$11:$AK$40,_xlfn.XLOOKUP($A246&amp;$B246,'JULIO 2'!$BC$11:$BC$40&amp;'JULIO 2'!$BD$11:$BD$40,'JULIO 2'!$CJ$11:$CJ$40,"A")),"")</f>
        <v>0</v>
      </c>
      <c r="EW246" s="384">
        <f t="array" ref="EW246">IFERROR(_xlfn.XLOOKUP($A246&amp;$B246,AGOSTO!$D$11:$D$40&amp;AGOSTO!$E$11:$E$40,AGOSTO!$AK$11:$AK$40,_xlfn.XLOOKUP($A246&amp;$B246,AGOSTO!$BC$11:$BC$40&amp;AGOSTO!$BD$11:$BD$40,AGOSTO!$CJ$11:$CJ$40,"A")),"")</f>
        <v>0</v>
      </c>
      <c r="EX246" s="384">
        <f t="array" ref="EX246">IFERROR(_xlfn.XLOOKUP($A246&amp;$B246,'AGOSTO 2'!$D$11:$D$40&amp;'AGOSTO 2'!$E$11:$E$40,'AGOSTO 2'!$AK$11:$AK$40,_xlfn.XLOOKUP($A246&amp;$B246,'AGOSTO 2'!$BC$11:$BC$40&amp;'AGOSTO 2'!$BD$11:$BD$40,'AGOSTO 2'!$CJ$11:$CJ$40,"A")),"")</f>
        <v>0</v>
      </c>
      <c r="EY246" s="384">
        <f t="array" ref="EY246">IFERROR(_xlfn.XLOOKUP($A246&amp;$B246,SEPTIEMBRE!$D$11:$D$40&amp;SEPTIEMBRE!$E$11:$E$40,SEPTIEMBRE!$AK$11:$AK$40,_xlfn.XLOOKUP($A246&amp;$B246,SEPTIEMBRE!$BC$11:$BC$40&amp;SEPTIEMBRE!$BD$11:$BD$40,SEPTIEMBRE!$CJ$11:$CJ$40,"A")),"")</f>
        <v>0</v>
      </c>
      <c r="EZ246" s="384">
        <f t="array" ref="EZ246">IFERROR(_xlfn.XLOOKUP($A246&amp;$B246,'SEPTIEMBRE 2'!$D$11:$D$40&amp;'SEPTIEMBRE 2'!$E$11:$E$40,'SEPTIEMBRE 2'!$AK$11:$AK$40,_xlfn.XLOOKUP($A246&amp;$B246,'SEPTIEMBRE 2'!$BC$11:$BC$40&amp;'SEPTIEMBRE 2'!$BD$11:$BD$40,'SEPTIEMBRE 2'!$CJ$11:$CJ$40,"A")),"")</f>
        <v>0</v>
      </c>
      <c r="FA246" s="384">
        <f t="array" ref="FA246">IFERROR(_xlfn.XLOOKUP($A246&amp;$B246,'SEPTIEMBRE 3'!$D$11:$D$40&amp;'SEPTIEMBRE 3'!$E$11:$E$40,'SEPTIEMBRE 3'!$AK$11:$AK$40,_xlfn.XLOOKUP($A246&amp;$B246,'SEPTIEMBRE 3'!$BC$11:$BC$40&amp;'SEPTIEMBRE 3'!$BD$11:$BD$40,'SEPTIEMBRE 3'!$CJ$11:$CJ$40,"A")),"")</f>
        <v>0</v>
      </c>
      <c r="FB246" s="384">
        <f t="array" ref="FB246">IFERROR(_xlfn.XLOOKUP($A246&amp;$B246,OCTUBRE!$D$11:$D$40&amp;OCTUBRE!$E$11:$E$40,OCTUBRE!$AK$11:$AK$40,_xlfn.XLOOKUP($A246&amp;$B246,OCTUBRE!$BC$11:$BC$40&amp;OCTUBRE!$BD$11:$BD$40,OCTUBRE!$CJ$11:$CJ$40,"A")),"")</f>
        <v>0</v>
      </c>
      <c r="FC246" s="384">
        <f t="array" ref="FC246">IFERROR(_xlfn.XLOOKUP($A246&amp;$B246,'OCTUBRE 2'!$D$11:$D$40&amp;'OCTUBRE 2'!$E$11:$E$40,'OCTUBRE 2'!$AK$11:$AK$40,_xlfn.XLOOKUP($A246&amp;$B246,'OCTUBRE 2'!$BC$11:$BC$40&amp;'OCTUBRE 2'!$BD$11:$BD$40,'OCTUBRE 2'!$CJ$11:$CJ$40,"A")),"")</f>
        <v>0</v>
      </c>
      <c r="FD246" s="384">
        <f t="array" ref="FD246">IFERROR(_xlfn.XLOOKUP($A246&amp;$B246,NOVIEMBRE!$D$11:$D$40&amp;NOVIEMBRE!$E$11:$E$40,NOVIEMBRE!$AK$11:$AK$40,_xlfn.XLOOKUP($A246&amp;$B246,NOVIEMBRE!$BC$11:$BC$40&amp;NOVIEMBRE!$BD$11:$BD$40,NOVIEMBRE!$CJ$11:$CJ$40,"A")),"")</f>
        <v>0</v>
      </c>
      <c r="FE246" s="384">
        <f t="array" ref="FE246">IFERROR(_xlfn.XLOOKUP($A246&amp;$B246,'NOVIEMBRE 2'!$D$11:$D$40&amp;'NOVIEMBRE 2'!$E$11:$E$40,'NOVIEMBRE 2'!$AK$11:$AK$40,_xlfn.XLOOKUP($A246&amp;$B246,'NOVIEMBRE 2'!$BC$11:$BC$40&amp;'NOVIEMBRE 2'!$BD$11:$BD$40,'NOVIEMBRE 2'!$CJ$11:$CJ$40,"A")),"")</f>
        <v>0</v>
      </c>
      <c r="FF246" s="385">
        <f t="array" ref="FF246">IFERROR(_xlfn.XLOOKUP($A246&amp;$B246,DICIEMBRE!$D$11:$D$40&amp;DICIEMBRE!$E$11:$E$40,DICIEMBRE!$AK$11:$AK$40,_xlfn.XLOOKUP($A246&amp;$B246,DICIEMBRE!$BC$11:$BC$40&amp;DICIEMBRE!$BD$11:$BD$40,DICIEMBRE!$CJ$11:$CJ$40,"A")),"")</f>
        <v>0</v>
      </c>
      <c r="FG246" s="386" t="str">
        <f t="shared" si="19"/>
        <v/>
      </c>
      <c r="FH246" s="386" t="str">
        <f t="array" ref="FH246">IF(
 COUNT(DZ246:EH246)=0,
 "-",
 IF(
  COUNT(DZ246:EH246) &lt; COUNTA(DZ246:EH246),
  REPT("🟩", ROUND(COUNT(DZ246:EH246)/COUNTA(DZ246:EH246)*5, 0)) &amp;
  REPT("⬜", 5 - ROUND(COUNT(DZ246:EH246)/COUNTA(DZ246:EH246)*5, 0)),
  IF(
    AVERAGE(IF(DZ246:EH246&lt;&gt;"", DZ246:EH246, )) &gt;= 70, "🟩🟩🟩🟩🟩",
    IF(
      AVERAGE(IF(DZ246:EH246&lt;&gt;"",DZ246:EH246, )) &gt;= 56, "🟨🟨🟨🟨🟨",
      "🟥🟥🟥🟥🟥"
    )
  )
 )
)
</f>
        <v>-</v>
      </c>
    </row>
    <row r="247" ht="15.75" customHeight="1">
      <c r="A247" s="168"/>
      <c r="B247" s="169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1"/>
      <c r="N247" s="172" t="str">
        <f t="shared" si="1"/>
        <v/>
      </c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2" t="str">
        <f t="shared" si="2"/>
        <v/>
      </c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2" t="str">
        <f t="shared" si="3"/>
        <v/>
      </c>
      <c r="AM247" s="173"/>
      <c r="AN247" s="173"/>
      <c r="AO247" s="173"/>
      <c r="AP247" s="173"/>
      <c r="AQ247" s="173"/>
      <c r="AR247" s="173"/>
      <c r="AS247" s="173"/>
      <c r="AT247" s="173"/>
      <c r="AU247" s="173"/>
      <c r="AV247" s="171"/>
      <c r="AW247" s="171"/>
      <c r="AX247" s="172" t="str">
        <f t="shared" si="4"/>
        <v/>
      </c>
      <c r="AY247" s="173"/>
      <c r="AZ247" s="173"/>
      <c r="BA247" s="173"/>
      <c r="BB247" s="173"/>
      <c r="BC247" s="173"/>
      <c r="BD247" s="173"/>
      <c r="BE247" s="173"/>
      <c r="BF247" s="173"/>
      <c r="BG247" s="173"/>
      <c r="BH247" s="173"/>
      <c r="BI247" s="173"/>
      <c r="BJ247" s="172" t="str">
        <f t="shared" si="5"/>
        <v/>
      </c>
      <c r="BK247" s="173"/>
      <c r="BL247" s="173"/>
      <c r="BM247" s="173"/>
      <c r="BN247" s="173"/>
      <c r="BO247" s="173"/>
      <c r="BP247" s="173"/>
      <c r="BQ247" s="173"/>
      <c r="BR247" s="173"/>
      <c r="BS247" s="173"/>
      <c r="BT247" s="173"/>
      <c r="BU247" s="173"/>
      <c r="BV247" s="172" t="str">
        <f t="shared" si="6"/>
        <v/>
      </c>
      <c r="BW247" s="173"/>
      <c r="BX247" s="173"/>
      <c r="BY247" s="173"/>
      <c r="BZ247" s="171"/>
      <c r="CA247" s="171"/>
      <c r="CB247" s="171"/>
      <c r="CC247" s="171"/>
      <c r="CD247" s="171"/>
      <c r="CE247" s="171"/>
      <c r="CF247" s="171"/>
      <c r="CG247" s="171"/>
      <c r="CH247" s="172" t="str">
        <f t="shared" si="7"/>
        <v/>
      </c>
      <c r="CI247" s="171"/>
      <c r="CJ247" s="173"/>
      <c r="CK247" s="173"/>
      <c r="CL247" s="173"/>
      <c r="CM247" s="173"/>
      <c r="CN247" s="171"/>
      <c r="CO247" s="171"/>
      <c r="CP247" s="171"/>
      <c r="CQ247" s="173"/>
      <c r="CR247" s="171"/>
      <c r="CS247" s="171"/>
      <c r="CT247" s="172" t="str">
        <f t="shared" si="8"/>
        <v/>
      </c>
      <c r="CU247" s="172"/>
      <c r="CV247" s="172"/>
      <c r="CW247" s="172"/>
      <c r="CX247" s="172"/>
      <c r="CY247" s="172"/>
      <c r="CZ247" s="172"/>
      <c r="DA247" s="172"/>
      <c r="DB247" s="172"/>
      <c r="DC247" s="172"/>
      <c r="DD247" s="172"/>
      <c r="DE247" s="172"/>
      <c r="DF247" s="172"/>
      <c r="DG247" s="188" t="str">
        <f t="array" ref="DG247">IFERROR(_xlfn.XLOOKUP($A247&amp;B247,MARZO!$D$11:$D$40&amp;MARZO!$E$11:$E$40,MARZO!$AM$11:$AM$40,_xlfn.XLOOKUP($A247&amp;$B247,MARZO!$BC$11:$BC$40&amp;MARZO!$BD$11:$BD$40,MARZO!$CL$11:$CL$40,"A"))/1%,"")</f>
        <v/>
      </c>
      <c r="DH247" s="188" t="str">
        <f t="array" ref="DH247">IFERROR(_xlfn.XLOOKUP($A247&amp;$B247,ABRIL!$D$11:$D$40&amp;ABRIL!$E$11:$E$40,ABRIL!$AM$11:$AM$40,_xlfn.XLOOKUP($A247&amp;$B247,ABRIL!$BC$11:$BC$40&amp;ABRIL!$BD$11:$BD$40,ABRIL!$CL$11:$CL$40,"A"))/1%,"")</f>
        <v/>
      </c>
      <c r="DI247" s="188" t="str">
        <f t="array" ref="DI247">IFERROR(_xlfn.XLOOKUP($A247&amp;$B247,'ABRIL 2'!$D$11:$D$40&amp;'ABRIL 2'!$E$11:$E$40,'ABRIL 2'!$AM$11:$AM$40,_xlfn.XLOOKUP($A247&amp;$B247,'ABRIL 2'!$BC$11:$BC$40&amp;'ABRIL 2'!$BD$11:$BD$40,'ABRIL 2'!$CL$11:$CL$40,"A"))/1%,"")</f>
        <v/>
      </c>
      <c r="DJ247" s="188" t="str">
        <f t="array" ref="DJ247">IFERROR(_xlfn.XLOOKUP($A247&amp;$B247,MAYO!$D$11:$D$40&amp;MAYO!$E$11:$E$40,MAYO!$AM$11:$AM$40,_xlfn.XLOOKUP($A247&amp;$B247,MAYO!$BC$11:$BC$40&amp;MAYO!$BD$11:$BD$40,MAYO!$CL$11:$CL$40,"A"))/1%,"")</f>
        <v/>
      </c>
      <c r="DK247" s="188" t="str">
        <f t="array" ref="DK247">IFERROR(_xlfn.XLOOKUP($A247&amp;$B247,'MAYO 2'!$D$11:$D$40&amp;'MAYO 2'!$E$11:$E$40,'MAYO 2'!$AM$11:$AM$40,_xlfn.XLOOKUP($A247&amp;$B247,'MAYO 2'!$BC$11:$BC$40&amp;'MAYO 2'!$BD$11:$BD$40,'MAYO 2'!$CL$11:$CL$40,"A"))/1%,"")</f>
        <v/>
      </c>
      <c r="DL247" s="188" t="str">
        <f t="array" ref="DL247">IFERROR(_xlfn.XLOOKUP($A247&amp;$B247,JUNIO!$D$11:$D$40&amp;JUNIO!$E$11:$E$40,JUNIO!$AM$11:$AM$40,_xlfn.XLOOKUP($A247&amp;$B247,JUNIO!$BC$11:$BC$40&amp;JUNIO!$BD$11:$BD$40,JUNIO!$CL$11:$CL$40,"A"))/1%,"")</f>
        <v/>
      </c>
      <c r="DM247" s="188" t="str">
        <f t="array" ref="DM247">IFERROR(_xlfn.XLOOKUP($A247&amp;$B247,'JUNIO 2'!$D$11:$D$40&amp;'JUNIO 2'!$E$11:$E$40,'JUNIO 2'!$AM$11:$AM$40,_xlfn.XLOOKUP($A247&amp;$B247,'JUNIO 2'!$BC$11:$BC$40&amp;'JUNIO 2'!$BD$11:$BD$40,'JUNIO 2'!$CL$11:$CL$40,"A"))/1%,"")</f>
        <v/>
      </c>
      <c r="DN247" s="188" t="str">
        <f t="array" ref="DN247">IFERROR(_xlfn.XLOOKUP($A247&amp;$B247,JULIO!$D$11:$D$40&amp;JULIO!$E$11:$E$40,JULIO!$AM$11:$AM$40,_xlfn.XLOOKUP($A247&amp;$B247,JULIO!$BC$11:$BC$40&amp;JULIO!$BD$11:$BD$40,JULIO!$CL$11:$CL$40,"A"))/1%,"")</f>
        <v/>
      </c>
      <c r="DO247" s="188" t="str">
        <f t="array" ref="DO247">IFERROR(_xlfn.XLOOKUP($A247&amp;$B247,'JULIO 2'!$D$11:$D$40&amp;'JULIO 2'!$E$11:$E$40,'JULIO 2'!$AM$11:$AM$40,_xlfn.XLOOKUP($A247&amp;$B247,'JULIO 2'!$BC$11:$BC$40&amp;'JULIO 2'!$BD$11:$BD$40,'JULIO 2'!$CL$11:$CL$40,"A"))/1%,"")</f>
        <v/>
      </c>
      <c r="DP247" s="188" t="str">
        <f t="array" ref="DP247">IFERROR(_xlfn.XLOOKUP($A247&amp;$B247,AGOSTO!$D$11:$D$40&amp;AGOSTO!$E$11:$E$40,AGOSTO!$AM$11:$AM$40,_xlfn.XLOOKUP($A247&amp;$B247,AGOSTO!$BC$11:$BC$40&amp;AGOSTO!$BD$11:$BD$40,AGOSTO!$CL$11:$CL$40,"A"))/1%,"")</f>
        <v/>
      </c>
      <c r="DQ247" s="188" t="str">
        <f t="array" ref="DQ247">IFERROR(_xlfn.XLOOKUP($A247&amp;$B247,'AGOSTO 2'!$D$11:$D$40&amp;'AGOSTO 2'!$E$11:$E$40,'AGOSTO 2'!$AM$11:$AM$40,_xlfn.XLOOKUP($A247&amp;$B247,'AGOSTO 2'!$BC$11:$BC$40&amp;'AGOSTO 2'!$BD$11:$BD$40,'AGOSTO 2'!$CL$11:$CL$40,"A"))/1%,"")</f>
        <v/>
      </c>
      <c r="DR247" s="188" t="str">
        <f t="array" ref="DR247">IFERROR(_xlfn.XLOOKUP($A247&amp;$B247,SEPTIEMBRE!$D$11:$D$40&amp;SEPTIEMBRE!$E$11:$E$40,SEPTIEMBRE!$AM$11:$AM$40,_xlfn.XLOOKUP($A247&amp;$B247,SEPTIEMBRE!$BC$11:$BC$40&amp;SEPTIEMBRE!$BD$11:$BD$40,SEPTIEMBRE!$CL$11:$CL$40,"A"))/1%,"")</f>
        <v/>
      </c>
      <c r="DS247" s="188" t="str">
        <f t="array" ref="DS247">IFERROR(_xlfn.XLOOKUP($A247&amp;$B247,'SEPTIEMBRE 2'!$D$11:$D$40&amp;'SEPTIEMBRE 2'!$E$11:$E$40,'SEPTIEMBRE 2'!$AM$11:$AM$40,_xlfn.XLOOKUP($A247&amp;$B247,'SEPTIEMBRE 2'!$BC$11:$BC$40&amp;'SEPTIEMBRE 2'!$BD$11:$BD$40,'SEPTIEMBRE 2'!$CL$11:$CL$40,"A"))/1%,"")</f>
        <v/>
      </c>
      <c r="DT247" s="188" t="str">
        <f t="array" ref="DT247">IFERROR(_xlfn.XLOOKUP($A247&amp;$B247,'SEPTIEMBRE 3'!$D$11:$D$40&amp;'SEPTIEMBRE 3'!$E$11:$E$40,'SEPTIEMBRE 3'!$AM$11:$AM$40,_xlfn.XLOOKUP($A247&amp;$B247,'SEPTIEMBRE 3'!$BC$11:$BC$40&amp;'SEPTIEMBRE 3'!$BD$11:$BD$40,'SEPTIEMBRE 3'!$CL$11:$CL$40,"A"))/1%,"")</f>
        <v/>
      </c>
      <c r="DU247" s="188" t="str">
        <f t="array" ref="DU247">IFERROR(_xlfn.XLOOKUP($A247&amp;$B247,OCTUBRE!$D$11:$D$40&amp;OCTUBRE!$E$11:$E$40,OCTUBRE!$AM$11:$AM$40,_xlfn.XLOOKUP($A247&amp;$B247,OCTUBRE!$BC$11:$BC$40&amp;OCTUBRE!$BD$11:$BD$40,OCTUBRE!$CL$11:$CL$40,"A"))/1%,"")</f>
        <v/>
      </c>
      <c r="DV247" s="188" t="str">
        <f t="array" ref="DV247">IFERROR(_xlfn.XLOOKUP($A247&amp;$B247,'OCTUBRE 2'!$D$11:$D$40&amp;'OCTUBRE 2'!$E$11:$E$40,'OCTUBRE 2'!$AM$11:$AM$40,_xlfn.XLOOKUP($A247&amp;$B247,'OCTUBRE 2'!$BC$11:$BC$40&amp;'OCTUBRE 2'!$BD$11:$BD$40,'OCTUBRE 2'!$CL$11:$CL$40,"A"))/1%,"")</f>
        <v/>
      </c>
      <c r="DW247" s="188" t="str">
        <f t="array" ref="DW247">IFERROR(_xlfn.XLOOKUP($A247&amp;$B247,NOVIEMBRE!$D$11:$D$40&amp;NOVIEMBRE!$E$11:$E$40,NOVIEMBRE!$AM$11:$AM$40,_xlfn.XLOOKUP($A247&amp;$B247,NOVIEMBRE!$BC$11:$BC$40&amp;NOVIEMBRE!$BD$11:$BD$40,NOVIEMBRE!$CL$11:$CL$40,"A"))/1%,"")</f>
        <v/>
      </c>
      <c r="DX247" s="188" t="str">
        <f t="array" ref="DX247">IFERROR(_xlfn.XLOOKUP($A247&amp;$B247,'NOVIEMBRE 2'!$D$11:$D$40&amp;'NOVIEMBRE 2'!$E$11:$E$40,'NOVIEMBRE 2'!$AM$11:$AM$40,_xlfn.XLOOKUP($A247&amp;$B247,'NOVIEMBRE 2'!$BC$11:$BC$40&amp;'NOVIEMBRE 2'!$BD$11:$BD$40,'NOVIEMBRE 2'!$CL$11:$CL$40,"A"))/1%,"")</f>
        <v/>
      </c>
      <c r="DY247" s="188" t="str">
        <f t="array" ref="DY247">IFERROR(_xlfn.XLOOKUP($A247&amp;$B247,DICIEMBRE!$D$11:$D$40&amp;DICIEMBRE!$E$11:$E$40,DICIEMBRE!$AM$11:$AM$40,_xlfn.XLOOKUP($A247&amp;$B247,DICIEMBRE!$BC$11:$BC$40&amp;DICIEMBRE!$BD$11:$BD$40,DICIEMBRE!$CL$11:$CL$40,"A"))/1%,"")</f>
        <v/>
      </c>
      <c r="DZ247" s="381" t="str">
        <f t="shared" si="9"/>
        <v>-</v>
      </c>
      <c r="EA247" s="381" t="str">
        <f t="shared" si="10"/>
        <v>-</v>
      </c>
      <c r="EB247" s="381" t="str">
        <f t="shared" si="11"/>
        <v>-</v>
      </c>
      <c r="EC247" s="381" t="str">
        <f t="shared" si="12"/>
        <v>-</v>
      </c>
      <c r="ED247" s="381" t="str">
        <f t="shared" si="13"/>
        <v>-</v>
      </c>
      <c r="EE247" s="381" t="str">
        <f t="shared" si="14"/>
        <v>-</v>
      </c>
      <c r="EF247" s="381" t="str">
        <f t="shared" si="15"/>
        <v>-</v>
      </c>
      <c r="EG247" s="381" t="str">
        <f t="shared" si="16"/>
        <v>-</v>
      </c>
      <c r="EH247" s="381" t="str">
        <f t="shared" si="17"/>
        <v>-</v>
      </c>
      <c r="EI247" s="188" t="str">
        <f t="shared" si="18"/>
        <v/>
      </c>
      <c r="EJ247" s="382"/>
      <c r="EK247" s="382"/>
      <c r="EL247" s="383"/>
      <c r="EM247" s="21"/>
      <c r="EN247" s="384">
        <f t="array" ref="EN247">IFERROR(_xlfn.XLOOKUP($A247&amp;$B247,MARZO!$D$11:$D$40&amp;MARZO!$E$11:$E$40,MARZO!$AK$11:$AK$40,_xlfn.XLOOKUP($A247&amp;$B247,MARZO!$BC$11:$BC$40&amp;MARZO!$BD$11:$BD$40,MARZO!$CJ$11:$CJ$40,"A")),"")</f>
        <v>0</v>
      </c>
      <c r="EO247" s="384">
        <f t="array" ref="EO247">IFERROR(_xlfn.XLOOKUP($A247&amp;$B247,ABRIL!$D$11:$D$40&amp;ABRIL!$E$11:$E$40,ABRIL!$AK$11:$AK$40,_xlfn.XLOOKUP($A247&amp;$B247,ABRIL!$BC$11:$BC$40&amp;ABRIL!$BD$11:$BD$40,ABRIL!$CJ$11:$CJ$40,"A")),"")</f>
        <v>0</v>
      </c>
      <c r="EP247" s="384">
        <f t="array" ref="EP247">IFERROR(_xlfn.XLOOKUP($A247&amp;$B247,'ABRIL 2'!$D$11:$D$40&amp;'ABRIL 2'!$E$11:$E$40,'ABRIL 2'!$AK$11:$AK$40,_xlfn.XLOOKUP($A247&amp;$B247,'ABRIL 2'!$BC$11:$BC$40&amp;'ABRIL 2'!$BD$11:$BD$40,'ABRIL 2'!$CJ$11:$CJ$40,"A")),"")</f>
        <v>0</v>
      </c>
      <c r="EQ247" s="384">
        <f t="array" ref="EQ247">IFERROR(_xlfn.XLOOKUP($A247&amp;$B247,MAYO!$D$11:$D$40&amp;MAYO!$E$11:$E$40,MAYO!$AK$11:$AK$40,_xlfn.XLOOKUP($A247&amp;$B247,MAYO!$BC$11:$BC$40&amp;MAYO!$BD$11:$BD$40,MAYO!$CJ$11:$CJ$40,"A")),"")</f>
        <v>0</v>
      </c>
      <c r="ER247" s="384">
        <f t="array" ref="ER247">IFERROR(_xlfn.XLOOKUP($A247&amp;$B247,'MAYO 2'!$D$11:$D$40&amp;'MAYO 2'!$E$11:$E$40,'MAYO 2'!$AK$11:$AK$40,_xlfn.XLOOKUP($A247&amp;$B247,'MAYO 2'!$BC$11:$BC$40&amp;'MAYO 2'!$BD$11:$BD$40,'MAYO 2'!$CJ$11:$CJ$40,"A")),"")</f>
        <v>0</v>
      </c>
      <c r="ES247" s="384">
        <f t="array" ref="ES247">IFERROR(_xlfn.XLOOKUP($A247&amp;$B247,JUNIO!$D$11:$D$40&amp;JUNIO!$E$11:$E$40,JUNIO!$AK$11:$AK$40,_xlfn.XLOOKUP($A247&amp;$B247,JUNIO!$BC$11:$BC$40&amp;JUNIO!$BD$11:$BD$40,JUNIO!$CJ$11:$CJ$40,"A")),"")</f>
        <v>0</v>
      </c>
      <c r="ET247" s="384">
        <f t="array" ref="ET247">IFERROR(_xlfn.XLOOKUP($A247&amp;$B247,'JUNIO 2'!$D$11:$D$40&amp;'JUNIO 2'!$E$11:$E$40,'JUNIO 2'!$AK$11:$AK$40,_xlfn.XLOOKUP($A247&amp;$B247,'JUNIO 2'!$BC$11:$BC$40&amp;'JUNIO 2'!$BD$11:$BD$40,'JUNIO 2'!$CJ$11:$CJ$40,"A")),"")</f>
        <v>0</v>
      </c>
      <c r="EU247" s="384">
        <f t="array" ref="EU247">IFERROR(_xlfn.XLOOKUP($A247&amp;$B247,JULIO!$D$11:$D$40&amp;JULIO!$E$11:$E$40,JULIO!$AK$11:$AK$40,_xlfn.XLOOKUP($A247&amp;$B247,JULIO!$BC$11:$BC$40&amp;JULIO!$BD$11:$BD$40,JULIO!$CJ$11:$CJ$40,"A")),"")</f>
        <v>0</v>
      </c>
      <c r="EV247" s="384">
        <f t="array" ref="EV247">IFERROR(_xlfn.XLOOKUP($A247&amp;$B247,'JULIO 2'!$D$11:$D$40&amp;'JULIO 2'!$E$11:$E$40,'JULIO 2'!$AK$11:$AK$40,_xlfn.XLOOKUP($A247&amp;$B247,'JULIO 2'!$BC$11:$BC$40&amp;'JULIO 2'!$BD$11:$BD$40,'JULIO 2'!$CJ$11:$CJ$40,"A")),"")</f>
        <v>0</v>
      </c>
      <c r="EW247" s="384">
        <f t="array" ref="EW247">IFERROR(_xlfn.XLOOKUP($A247&amp;$B247,AGOSTO!$D$11:$D$40&amp;AGOSTO!$E$11:$E$40,AGOSTO!$AK$11:$AK$40,_xlfn.XLOOKUP($A247&amp;$B247,AGOSTO!$BC$11:$BC$40&amp;AGOSTO!$BD$11:$BD$40,AGOSTO!$CJ$11:$CJ$40,"A")),"")</f>
        <v>0</v>
      </c>
      <c r="EX247" s="384">
        <f t="array" ref="EX247">IFERROR(_xlfn.XLOOKUP($A247&amp;$B247,'AGOSTO 2'!$D$11:$D$40&amp;'AGOSTO 2'!$E$11:$E$40,'AGOSTO 2'!$AK$11:$AK$40,_xlfn.XLOOKUP($A247&amp;$B247,'AGOSTO 2'!$BC$11:$BC$40&amp;'AGOSTO 2'!$BD$11:$BD$40,'AGOSTO 2'!$CJ$11:$CJ$40,"A")),"")</f>
        <v>0</v>
      </c>
      <c r="EY247" s="384">
        <f t="array" ref="EY247">IFERROR(_xlfn.XLOOKUP($A247&amp;$B247,SEPTIEMBRE!$D$11:$D$40&amp;SEPTIEMBRE!$E$11:$E$40,SEPTIEMBRE!$AK$11:$AK$40,_xlfn.XLOOKUP($A247&amp;$B247,SEPTIEMBRE!$BC$11:$BC$40&amp;SEPTIEMBRE!$BD$11:$BD$40,SEPTIEMBRE!$CJ$11:$CJ$40,"A")),"")</f>
        <v>0</v>
      </c>
      <c r="EZ247" s="384">
        <f t="array" ref="EZ247">IFERROR(_xlfn.XLOOKUP($A247&amp;$B247,'SEPTIEMBRE 2'!$D$11:$D$40&amp;'SEPTIEMBRE 2'!$E$11:$E$40,'SEPTIEMBRE 2'!$AK$11:$AK$40,_xlfn.XLOOKUP($A247&amp;$B247,'SEPTIEMBRE 2'!$BC$11:$BC$40&amp;'SEPTIEMBRE 2'!$BD$11:$BD$40,'SEPTIEMBRE 2'!$CJ$11:$CJ$40,"A")),"")</f>
        <v>0</v>
      </c>
      <c r="FA247" s="384">
        <f t="array" ref="FA247">IFERROR(_xlfn.XLOOKUP($A247&amp;$B247,'SEPTIEMBRE 3'!$D$11:$D$40&amp;'SEPTIEMBRE 3'!$E$11:$E$40,'SEPTIEMBRE 3'!$AK$11:$AK$40,_xlfn.XLOOKUP($A247&amp;$B247,'SEPTIEMBRE 3'!$BC$11:$BC$40&amp;'SEPTIEMBRE 3'!$BD$11:$BD$40,'SEPTIEMBRE 3'!$CJ$11:$CJ$40,"A")),"")</f>
        <v>0</v>
      </c>
      <c r="FB247" s="384">
        <f t="array" ref="FB247">IFERROR(_xlfn.XLOOKUP($A247&amp;$B247,OCTUBRE!$D$11:$D$40&amp;OCTUBRE!$E$11:$E$40,OCTUBRE!$AK$11:$AK$40,_xlfn.XLOOKUP($A247&amp;$B247,OCTUBRE!$BC$11:$BC$40&amp;OCTUBRE!$BD$11:$BD$40,OCTUBRE!$CJ$11:$CJ$40,"A")),"")</f>
        <v>0</v>
      </c>
      <c r="FC247" s="384">
        <f t="array" ref="FC247">IFERROR(_xlfn.XLOOKUP($A247&amp;$B247,'OCTUBRE 2'!$D$11:$D$40&amp;'OCTUBRE 2'!$E$11:$E$40,'OCTUBRE 2'!$AK$11:$AK$40,_xlfn.XLOOKUP($A247&amp;$B247,'OCTUBRE 2'!$BC$11:$BC$40&amp;'OCTUBRE 2'!$BD$11:$BD$40,'OCTUBRE 2'!$CJ$11:$CJ$40,"A")),"")</f>
        <v>0</v>
      </c>
      <c r="FD247" s="384">
        <f t="array" ref="FD247">IFERROR(_xlfn.XLOOKUP($A247&amp;$B247,NOVIEMBRE!$D$11:$D$40&amp;NOVIEMBRE!$E$11:$E$40,NOVIEMBRE!$AK$11:$AK$40,_xlfn.XLOOKUP($A247&amp;$B247,NOVIEMBRE!$BC$11:$BC$40&amp;NOVIEMBRE!$BD$11:$BD$40,NOVIEMBRE!$CJ$11:$CJ$40,"A")),"")</f>
        <v>0</v>
      </c>
      <c r="FE247" s="384">
        <f t="array" ref="FE247">IFERROR(_xlfn.XLOOKUP($A247&amp;$B247,'NOVIEMBRE 2'!$D$11:$D$40&amp;'NOVIEMBRE 2'!$E$11:$E$40,'NOVIEMBRE 2'!$AK$11:$AK$40,_xlfn.XLOOKUP($A247&amp;$B247,'NOVIEMBRE 2'!$BC$11:$BC$40&amp;'NOVIEMBRE 2'!$BD$11:$BD$40,'NOVIEMBRE 2'!$CJ$11:$CJ$40,"A")),"")</f>
        <v>0</v>
      </c>
      <c r="FF247" s="385">
        <f t="array" ref="FF247">IFERROR(_xlfn.XLOOKUP($A247&amp;$B247,DICIEMBRE!$D$11:$D$40&amp;DICIEMBRE!$E$11:$E$40,DICIEMBRE!$AK$11:$AK$40,_xlfn.XLOOKUP($A247&amp;$B247,DICIEMBRE!$BC$11:$BC$40&amp;DICIEMBRE!$BD$11:$BD$40,DICIEMBRE!$CJ$11:$CJ$40,"A")),"")</f>
        <v>0</v>
      </c>
      <c r="FG247" s="386" t="str">
        <f t="shared" si="19"/>
        <v/>
      </c>
      <c r="FH247" s="386" t="str">
        <f t="array" ref="FH247">IF(
 COUNT(DZ247:EH247)=0,
 "-",
 IF(
  COUNT(DZ247:EH247) &lt; COUNTA(DZ247:EH247),
  REPT("🟩", ROUND(COUNT(DZ247:EH247)/COUNTA(DZ247:EH247)*5, 0)) &amp;
  REPT("⬜", 5 - ROUND(COUNT(DZ247:EH247)/COUNTA(DZ247:EH247)*5, 0)),
  IF(
    AVERAGE(IF(DZ247:EH247&lt;&gt;"", DZ247:EH247, )) &gt;= 70, "🟩🟩🟩🟩🟩",
    IF(
      AVERAGE(IF(DZ247:EH247&lt;&gt;"",DZ247:EH247, )) &gt;= 56, "🟨🟨🟨🟨🟨",
      "🟥🟥🟥🟥🟥"
    )
  )
 )
)
</f>
        <v>-</v>
      </c>
    </row>
    <row r="248" ht="15.75" customHeight="1">
      <c r="A248" s="168"/>
      <c r="B248" s="169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1"/>
      <c r="N248" s="172" t="str">
        <f t="shared" si="1"/>
        <v/>
      </c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2" t="str">
        <f t="shared" si="2"/>
        <v/>
      </c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2" t="str">
        <f t="shared" si="3"/>
        <v/>
      </c>
      <c r="AM248" s="173"/>
      <c r="AN248" s="173"/>
      <c r="AO248" s="173"/>
      <c r="AP248" s="173"/>
      <c r="AQ248" s="173"/>
      <c r="AR248" s="173"/>
      <c r="AS248" s="173"/>
      <c r="AT248" s="173"/>
      <c r="AU248" s="173"/>
      <c r="AV248" s="171"/>
      <c r="AW248" s="171"/>
      <c r="AX248" s="172" t="str">
        <f t="shared" si="4"/>
        <v/>
      </c>
      <c r="AY248" s="173"/>
      <c r="AZ248" s="173"/>
      <c r="BA248" s="173"/>
      <c r="BB248" s="173"/>
      <c r="BC248" s="173"/>
      <c r="BD248" s="173"/>
      <c r="BE248" s="173"/>
      <c r="BF248" s="173"/>
      <c r="BG248" s="173"/>
      <c r="BH248" s="173"/>
      <c r="BI248" s="173"/>
      <c r="BJ248" s="172" t="str">
        <f t="shared" si="5"/>
        <v/>
      </c>
      <c r="BK248" s="173"/>
      <c r="BL248" s="173"/>
      <c r="BM248" s="173"/>
      <c r="BN248" s="173"/>
      <c r="BO248" s="173"/>
      <c r="BP248" s="173"/>
      <c r="BQ248" s="173"/>
      <c r="BR248" s="173"/>
      <c r="BS248" s="173"/>
      <c r="BT248" s="173"/>
      <c r="BU248" s="173"/>
      <c r="BV248" s="172" t="str">
        <f t="shared" si="6"/>
        <v/>
      </c>
      <c r="BW248" s="173"/>
      <c r="BX248" s="173"/>
      <c r="BY248" s="173"/>
      <c r="BZ248" s="171"/>
      <c r="CA248" s="171"/>
      <c r="CB248" s="171"/>
      <c r="CC248" s="171"/>
      <c r="CD248" s="171"/>
      <c r="CE248" s="171"/>
      <c r="CF248" s="171"/>
      <c r="CG248" s="171"/>
      <c r="CH248" s="172" t="str">
        <f t="shared" si="7"/>
        <v/>
      </c>
      <c r="CI248" s="171"/>
      <c r="CJ248" s="173"/>
      <c r="CK248" s="173"/>
      <c r="CL248" s="173"/>
      <c r="CM248" s="173"/>
      <c r="CN248" s="171"/>
      <c r="CO248" s="171"/>
      <c r="CP248" s="171"/>
      <c r="CQ248" s="173"/>
      <c r="CR248" s="171"/>
      <c r="CS248" s="171"/>
      <c r="CT248" s="172" t="str">
        <f t="shared" si="8"/>
        <v/>
      </c>
      <c r="CU248" s="172"/>
      <c r="CV248" s="172"/>
      <c r="CW248" s="172"/>
      <c r="CX248" s="172"/>
      <c r="CY248" s="172"/>
      <c r="CZ248" s="172"/>
      <c r="DA248" s="172"/>
      <c r="DB248" s="172"/>
      <c r="DC248" s="172"/>
      <c r="DD248" s="172"/>
      <c r="DE248" s="172"/>
      <c r="DF248" s="172"/>
      <c r="DG248" s="188" t="str">
        <f t="array" ref="DG248">IFERROR(_xlfn.XLOOKUP($A248&amp;B248,MARZO!$D$11:$D$40&amp;MARZO!$E$11:$E$40,MARZO!$AM$11:$AM$40,_xlfn.XLOOKUP($A248&amp;$B248,MARZO!$BC$11:$BC$40&amp;MARZO!$BD$11:$BD$40,MARZO!$CL$11:$CL$40,"A"))/1%,"")</f>
        <v/>
      </c>
      <c r="DH248" s="188" t="str">
        <f t="array" ref="DH248">IFERROR(_xlfn.XLOOKUP($A248&amp;$B248,ABRIL!$D$11:$D$40&amp;ABRIL!$E$11:$E$40,ABRIL!$AM$11:$AM$40,_xlfn.XLOOKUP($A248&amp;$B248,ABRIL!$BC$11:$BC$40&amp;ABRIL!$BD$11:$BD$40,ABRIL!$CL$11:$CL$40,"A"))/1%,"")</f>
        <v/>
      </c>
      <c r="DI248" s="188" t="str">
        <f t="array" ref="DI248">IFERROR(_xlfn.XLOOKUP($A248&amp;$B248,'ABRIL 2'!$D$11:$D$40&amp;'ABRIL 2'!$E$11:$E$40,'ABRIL 2'!$AM$11:$AM$40,_xlfn.XLOOKUP($A248&amp;$B248,'ABRIL 2'!$BC$11:$BC$40&amp;'ABRIL 2'!$BD$11:$BD$40,'ABRIL 2'!$CL$11:$CL$40,"A"))/1%,"")</f>
        <v/>
      </c>
      <c r="DJ248" s="188" t="str">
        <f t="array" ref="DJ248">IFERROR(_xlfn.XLOOKUP($A248&amp;$B248,MAYO!$D$11:$D$40&amp;MAYO!$E$11:$E$40,MAYO!$AM$11:$AM$40,_xlfn.XLOOKUP($A248&amp;$B248,MAYO!$BC$11:$BC$40&amp;MAYO!$BD$11:$BD$40,MAYO!$CL$11:$CL$40,"A"))/1%,"")</f>
        <v/>
      </c>
      <c r="DK248" s="188" t="str">
        <f t="array" ref="DK248">IFERROR(_xlfn.XLOOKUP($A248&amp;$B248,'MAYO 2'!$D$11:$D$40&amp;'MAYO 2'!$E$11:$E$40,'MAYO 2'!$AM$11:$AM$40,_xlfn.XLOOKUP($A248&amp;$B248,'MAYO 2'!$BC$11:$BC$40&amp;'MAYO 2'!$BD$11:$BD$40,'MAYO 2'!$CL$11:$CL$40,"A"))/1%,"")</f>
        <v/>
      </c>
      <c r="DL248" s="188" t="str">
        <f t="array" ref="DL248">IFERROR(_xlfn.XLOOKUP($A248&amp;$B248,JUNIO!$D$11:$D$40&amp;JUNIO!$E$11:$E$40,JUNIO!$AM$11:$AM$40,_xlfn.XLOOKUP($A248&amp;$B248,JUNIO!$BC$11:$BC$40&amp;JUNIO!$BD$11:$BD$40,JUNIO!$CL$11:$CL$40,"A"))/1%,"")</f>
        <v/>
      </c>
      <c r="DM248" s="188" t="str">
        <f t="array" ref="DM248">IFERROR(_xlfn.XLOOKUP($A248&amp;$B248,'JUNIO 2'!$D$11:$D$40&amp;'JUNIO 2'!$E$11:$E$40,'JUNIO 2'!$AM$11:$AM$40,_xlfn.XLOOKUP($A248&amp;$B248,'JUNIO 2'!$BC$11:$BC$40&amp;'JUNIO 2'!$BD$11:$BD$40,'JUNIO 2'!$CL$11:$CL$40,"A"))/1%,"")</f>
        <v/>
      </c>
      <c r="DN248" s="188" t="str">
        <f t="array" ref="DN248">IFERROR(_xlfn.XLOOKUP($A248&amp;$B248,JULIO!$D$11:$D$40&amp;JULIO!$E$11:$E$40,JULIO!$AM$11:$AM$40,_xlfn.XLOOKUP($A248&amp;$B248,JULIO!$BC$11:$BC$40&amp;JULIO!$BD$11:$BD$40,JULIO!$CL$11:$CL$40,"A"))/1%,"")</f>
        <v/>
      </c>
      <c r="DO248" s="188" t="str">
        <f t="array" ref="DO248">IFERROR(_xlfn.XLOOKUP($A248&amp;$B248,'JULIO 2'!$D$11:$D$40&amp;'JULIO 2'!$E$11:$E$40,'JULIO 2'!$AM$11:$AM$40,_xlfn.XLOOKUP($A248&amp;$B248,'JULIO 2'!$BC$11:$BC$40&amp;'JULIO 2'!$BD$11:$BD$40,'JULIO 2'!$CL$11:$CL$40,"A"))/1%,"")</f>
        <v/>
      </c>
      <c r="DP248" s="188" t="str">
        <f t="array" ref="DP248">IFERROR(_xlfn.XLOOKUP($A248&amp;$B248,AGOSTO!$D$11:$D$40&amp;AGOSTO!$E$11:$E$40,AGOSTO!$AM$11:$AM$40,_xlfn.XLOOKUP($A248&amp;$B248,AGOSTO!$BC$11:$BC$40&amp;AGOSTO!$BD$11:$BD$40,AGOSTO!$CL$11:$CL$40,"A"))/1%,"")</f>
        <v/>
      </c>
      <c r="DQ248" s="188" t="str">
        <f t="array" ref="DQ248">IFERROR(_xlfn.XLOOKUP($A248&amp;$B248,'AGOSTO 2'!$D$11:$D$40&amp;'AGOSTO 2'!$E$11:$E$40,'AGOSTO 2'!$AM$11:$AM$40,_xlfn.XLOOKUP($A248&amp;$B248,'AGOSTO 2'!$BC$11:$BC$40&amp;'AGOSTO 2'!$BD$11:$BD$40,'AGOSTO 2'!$CL$11:$CL$40,"A"))/1%,"")</f>
        <v/>
      </c>
      <c r="DR248" s="188" t="str">
        <f t="array" ref="DR248">IFERROR(_xlfn.XLOOKUP($A248&amp;$B248,SEPTIEMBRE!$D$11:$D$40&amp;SEPTIEMBRE!$E$11:$E$40,SEPTIEMBRE!$AM$11:$AM$40,_xlfn.XLOOKUP($A248&amp;$B248,SEPTIEMBRE!$BC$11:$BC$40&amp;SEPTIEMBRE!$BD$11:$BD$40,SEPTIEMBRE!$CL$11:$CL$40,"A"))/1%,"")</f>
        <v/>
      </c>
      <c r="DS248" s="188" t="str">
        <f t="array" ref="DS248">IFERROR(_xlfn.XLOOKUP($A248&amp;$B248,'SEPTIEMBRE 2'!$D$11:$D$40&amp;'SEPTIEMBRE 2'!$E$11:$E$40,'SEPTIEMBRE 2'!$AM$11:$AM$40,_xlfn.XLOOKUP($A248&amp;$B248,'SEPTIEMBRE 2'!$BC$11:$BC$40&amp;'SEPTIEMBRE 2'!$BD$11:$BD$40,'SEPTIEMBRE 2'!$CL$11:$CL$40,"A"))/1%,"")</f>
        <v/>
      </c>
      <c r="DT248" s="188" t="str">
        <f t="array" ref="DT248">IFERROR(_xlfn.XLOOKUP($A248&amp;$B248,'SEPTIEMBRE 3'!$D$11:$D$40&amp;'SEPTIEMBRE 3'!$E$11:$E$40,'SEPTIEMBRE 3'!$AM$11:$AM$40,_xlfn.XLOOKUP($A248&amp;$B248,'SEPTIEMBRE 3'!$BC$11:$BC$40&amp;'SEPTIEMBRE 3'!$BD$11:$BD$40,'SEPTIEMBRE 3'!$CL$11:$CL$40,"A"))/1%,"")</f>
        <v/>
      </c>
      <c r="DU248" s="188" t="str">
        <f t="array" ref="DU248">IFERROR(_xlfn.XLOOKUP($A248&amp;$B248,OCTUBRE!$D$11:$D$40&amp;OCTUBRE!$E$11:$E$40,OCTUBRE!$AM$11:$AM$40,_xlfn.XLOOKUP($A248&amp;$B248,OCTUBRE!$BC$11:$BC$40&amp;OCTUBRE!$BD$11:$BD$40,OCTUBRE!$CL$11:$CL$40,"A"))/1%,"")</f>
        <v/>
      </c>
      <c r="DV248" s="188" t="str">
        <f t="array" ref="DV248">IFERROR(_xlfn.XLOOKUP($A248&amp;$B248,'OCTUBRE 2'!$D$11:$D$40&amp;'OCTUBRE 2'!$E$11:$E$40,'OCTUBRE 2'!$AM$11:$AM$40,_xlfn.XLOOKUP($A248&amp;$B248,'OCTUBRE 2'!$BC$11:$BC$40&amp;'OCTUBRE 2'!$BD$11:$BD$40,'OCTUBRE 2'!$CL$11:$CL$40,"A"))/1%,"")</f>
        <v/>
      </c>
      <c r="DW248" s="188" t="str">
        <f t="array" ref="DW248">IFERROR(_xlfn.XLOOKUP($A248&amp;$B248,NOVIEMBRE!$D$11:$D$40&amp;NOVIEMBRE!$E$11:$E$40,NOVIEMBRE!$AM$11:$AM$40,_xlfn.XLOOKUP($A248&amp;$B248,NOVIEMBRE!$BC$11:$BC$40&amp;NOVIEMBRE!$BD$11:$BD$40,NOVIEMBRE!$CL$11:$CL$40,"A"))/1%,"")</f>
        <v/>
      </c>
      <c r="DX248" s="188" t="str">
        <f t="array" ref="DX248">IFERROR(_xlfn.XLOOKUP($A248&amp;$B248,'NOVIEMBRE 2'!$D$11:$D$40&amp;'NOVIEMBRE 2'!$E$11:$E$40,'NOVIEMBRE 2'!$AM$11:$AM$40,_xlfn.XLOOKUP($A248&amp;$B248,'NOVIEMBRE 2'!$BC$11:$BC$40&amp;'NOVIEMBRE 2'!$BD$11:$BD$40,'NOVIEMBRE 2'!$CL$11:$CL$40,"A"))/1%,"")</f>
        <v/>
      </c>
      <c r="DY248" s="188" t="str">
        <f t="array" ref="DY248">IFERROR(_xlfn.XLOOKUP($A248&amp;$B248,DICIEMBRE!$D$11:$D$40&amp;DICIEMBRE!$E$11:$E$40,DICIEMBRE!$AM$11:$AM$40,_xlfn.XLOOKUP($A248&amp;$B248,DICIEMBRE!$BC$11:$BC$40&amp;DICIEMBRE!$BD$11:$BD$40,DICIEMBRE!$CL$11:$CL$40,"A"))/1%,"")</f>
        <v/>
      </c>
      <c r="DZ248" s="381" t="str">
        <f t="shared" si="9"/>
        <v>-</v>
      </c>
      <c r="EA248" s="381" t="str">
        <f t="shared" si="10"/>
        <v>-</v>
      </c>
      <c r="EB248" s="381" t="str">
        <f t="shared" si="11"/>
        <v>-</v>
      </c>
      <c r="EC248" s="381" t="str">
        <f t="shared" si="12"/>
        <v>-</v>
      </c>
      <c r="ED248" s="381" t="str">
        <f t="shared" si="13"/>
        <v>-</v>
      </c>
      <c r="EE248" s="381" t="str">
        <f t="shared" si="14"/>
        <v>-</v>
      </c>
      <c r="EF248" s="381" t="str">
        <f t="shared" si="15"/>
        <v>-</v>
      </c>
      <c r="EG248" s="381" t="str">
        <f t="shared" si="16"/>
        <v>-</v>
      </c>
      <c r="EH248" s="381" t="str">
        <f t="shared" si="17"/>
        <v>-</v>
      </c>
      <c r="EI248" s="188" t="str">
        <f t="shared" si="18"/>
        <v/>
      </c>
      <c r="EJ248" s="382"/>
      <c r="EK248" s="382"/>
      <c r="EL248" s="383"/>
      <c r="EM248" s="21"/>
      <c r="EN248" s="384">
        <f t="array" ref="EN248">IFERROR(_xlfn.XLOOKUP($A248&amp;$B248,MARZO!$D$11:$D$40&amp;MARZO!$E$11:$E$40,MARZO!$AK$11:$AK$40,_xlfn.XLOOKUP($A248&amp;$B248,MARZO!$BC$11:$BC$40&amp;MARZO!$BD$11:$BD$40,MARZO!$CJ$11:$CJ$40,"A")),"")</f>
        <v>0</v>
      </c>
      <c r="EO248" s="384">
        <f t="array" ref="EO248">IFERROR(_xlfn.XLOOKUP($A248&amp;$B248,ABRIL!$D$11:$D$40&amp;ABRIL!$E$11:$E$40,ABRIL!$AK$11:$AK$40,_xlfn.XLOOKUP($A248&amp;$B248,ABRIL!$BC$11:$BC$40&amp;ABRIL!$BD$11:$BD$40,ABRIL!$CJ$11:$CJ$40,"A")),"")</f>
        <v>0</v>
      </c>
      <c r="EP248" s="384">
        <f t="array" ref="EP248">IFERROR(_xlfn.XLOOKUP($A248&amp;$B248,'ABRIL 2'!$D$11:$D$40&amp;'ABRIL 2'!$E$11:$E$40,'ABRIL 2'!$AK$11:$AK$40,_xlfn.XLOOKUP($A248&amp;$B248,'ABRIL 2'!$BC$11:$BC$40&amp;'ABRIL 2'!$BD$11:$BD$40,'ABRIL 2'!$CJ$11:$CJ$40,"A")),"")</f>
        <v>0</v>
      </c>
      <c r="EQ248" s="384">
        <f t="array" ref="EQ248">IFERROR(_xlfn.XLOOKUP($A248&amp;$B248,MAYO!$D$11:$D$40&amp;MAYO!$E$11:$E$40,MAYO!$AK$11:$AK$40,_xlfn.XLOOKUP($A248&amp;$B248,MAYO!$BC$11:$BC$40&amp;MAYO!$BD$11:$BD$40,MAYO!$CJ$11:$CJ$40,"A")),"")</f>
        <v>0</v>
      </c>
      <c r="ER248" s="384">
        <f t="array" ref="ER248">IFERROR(_xlfn.XLOOKUP($A248&amp;$B248,'MAYO 2'!$D$11:$D$40&amp;'MAYO 2'!$E$11:$E$40,'MAYO 2'!$AK$11:$AK$40,_xlfn.XLOOKUP($A248&amp;$B248,'MAYO 2'!$BC$11:$BC$40&amp;'MAYO 2'!$BD$11:$BD$40,'MAYO 2'!$CJ$11:$CJ$40,"A")),"")</f>
        <v>0</v>
      </c>
      <c r="ES248" s="384">
        <f t="array" ref="ES248">IFERROR(_xlfn.XLOOKUP($A248&amp;$B248,JUNIO!$D$11:$D$40&amp;JUNIO!$E$11:$E$40,JUNIO!$AK$11:$AK$40,_xlfn.XLOOKUP($A248&amp;$B248,JUNIO!$BC$11:$BC$40&amp;JUNIO!$BD$11:$BD$40,JUNIO!$CJ$11:$CJ$40,"A")),"")</f>
        <v>0</v>
      </c>
      <c r="ET248" s="384">
        <f t="array" ref="ET248">IFERROR(_xlfn.XLOOKUP($A248&amp;$B248,'JUNIO 2'!$D$11:$D$40&amp;'JUNIO 2'!$E$11:$E$40,'JUNIO 2'!$AK$11:$AK$40,_xlfn.XLOOKUP($A248&amp;$B248,'JUNIO 2'!$BC$11:$BC$40&amp;'JUNIO 2'!$BD$11:$BD$40,'JUNIO 2'!$CJ$11:$CJ$40,"A")),"")</f>
        <v>0</v>
      </c>
      <c r="EU248" s="384">
        <f t="array" ref="EU248">IFERROR(_xlfn.XLOOKUP($A248&amp;$B248,JULIO!$D$11:$D$40&amp;JULIO!$E$11:$E$40,JULIO!$AK$11:$AK$40,_xlfn.XLOOKUP($A248&amp;$B248,JULIO!$BC$11:$BC$40&amp;JULIO!$BD$11:$BD$40,JULIO!$CJ$11:$CJ$40,"A")),"")</f>
        <v>0</v>
      </c>
      <c r="EV248" s="384">
        <f t="array" ref="EV248">IFERROR(_xlfn.XLOOKUP($A248&amp;$B248,'JULIO 2'!$D$11:$D$40&amp;'JULIO 2'!$E$11:$E$40,'JULIO 2'!$AK$11:$AK$40,_xlfn.XLOOKUP($A248&amp;$B248,'JULIO 2'!$BC$11:$BC$40&amp;'JULIO 2'!$BD$11:$BD$40,'JULIO 2'!$CJ$11:$CJ$40,"A")),"")</f>
        <v>0</v>
      </c>
      <c r="EW248" s="384">
        <f t="array" ref="EW248">IFERROR(_xlfn.XLOOKUP($A248&amp;$B248,AGOSTO!$D$11:$D$40&amp;AGOSTO!$E$11:$E$40,AGOSTO!$AK$11:$AK$40,_xlfn.XLOOKUP($A248&amp;$B248,AGOSTO!$BC$11:$BC$40&amp;AGOSTO!$BD$11:$BD$40,AGOSTO!$CJ$11:$CJ$40,"A")),"")</f>
        <v>0</v>
      </c>
      <c r="EX248" s="384">
        <f t="array" ref="EX248">IFERROR(_xlfn.XLOOKUP($A248&amp;$B248,'AGOSTO 2'!$D$11:$D$40&amp;'AGOSTO 2'!$E$11:$E$40,'AGOSTO 2'!$AK$11:$AK$40,_xlfn.XLOOKUP($A248&amp;$B248,'AGOSTO 2'!$BC$11:$BC$40&amp;'AGOSTO 2'!$BD$11:$BD$40,'AGOSTO 2'!$CJ$11:$CJ$40,"A")),"")</f>
        <v>0</v>
      </c>
      <c r="EY248" s="384">
        <f t="array" ref="EY248">IFERROR(_xlfn.XLOOKUP($A248&amp;$B248,SEPTIEMBRE!$D$11:$D$40&amp;SEPTIEMBRE!$E$11:$E$40,SEPTIEMBRE!$AK$11:$AK$40,_xlfn.XLOOKUP($A248&amp;$B248,SEPTIEMBRE!$BC$11:$BC$40&amp;SEPTIEMBRE!$BD$11:$BD$40,SEPTIEMBRE!$CJ$11:$CJ$40,"A")),"")</f>
        <v>0</v>
      </c>
      <c r="EZ248" s="384">
        <f t="array" ref="EZ248">IFERROR(_xlfn.XLOOKUP($A248&amp;$B248,'SEPTIEMBRE 2'!$D$11:$D$40&amp;'SEPTIEMBRE 2'!$E$11:$E$40,'SEPTIEMBRE 2'!$AK$11:$AK$40,_xlfn.XLOOKUP($A248&amp;$B248,'SEPTIEMBRE 2'!$BC$11:$BC$40&amp;'SEPTIEMBRE 2'!$BD$11:$BD$40,'SEPTIEMBRE 2'!$CJ$11:$CJ$40,"A")),"")</f>
        <v>0</v>
      </c>
      <c r="FA248" s="384">
        <f t="array" ref="FA248">IFERROR(_xlfn.XLOOKUP($A248&amp;$B248,'SEPTIEMBRE 3'!$D$11:$D$40&amp;'SEPTIEMBRE 3'!$E$11:$E$40,'SEPTIEMBRE 3'!$AK$11:$AK$40,_xlfn.XLOOKUP($A248&amp;$B248,'SEPTIEMBRE 3'!$BC$11:$BC$40&amp;'SEPTIEMBRE 3'!$BD$11:$BD$40,'SEPTIEMBRE 3'!$CJ$11:$CJ$40,"A")),"")</f>
        <v>0</v>
      </c>
      <c r="FB248" s="384">
        <f t="array" ref="FB248">IFERROR(_xlfn.XLOOKUP($A248&amp;$B248,OCTUBRE!$D$11:$D$40&amp;OCTUBRE!$E$11:$E$40,OCTUBRE!$AK$11:$AK$40,_xlfn.XLOOKUP($A248&amp;$B248,OCTUBRE!$BC$11:$BC$40&amp;OCTUBRE!$BD$11:$BD$40,OCTUBRE!$CJ$11:$CJ$40,"A")),"")</f>
        <v>0</v>
      </c>
      <c r="FC248" s="384">
        <f t="array" ref="FC248">IFERROR(_xlfn.XLOOKUP($A248&amp;$B248,'OCTUBRE 2'!$D$11:$D$40&amp;'OCTUBRE 2'!$E$11:$E$40,'OCTUBRE 2'!$AK$11:$AK$40,_xlfn.XLOOKUP($A248&amp;$B248,'OCTUBRE 2'!$BC$11:$BC$40&amp;'OCTUBRE 2'!$BD$11:$BD$40,'OCTUBRE 2'!$CJ$11:$CJ$40,"A")),"")</f>
        <v>0</v>
      </c>
      <c r="FD248" s="384">
        <f t="array" ref="FD248">IFERROR(_xlfn.XLOOKUP($A248&amp;$B248,NOVIEMBRE!$D$11:$D$40&amp;NOVIEMBRE!$E$11:$E$40,NOVIEMBRE!$AK$11:$AK$40,_xlfn.XLOOKUP($A248&amp;$B248,NOVIEMBRE!$BC$11:$BC$40&amp;NOVIEMBRE!$BD$11:$BD$40,NOVIEMBRE!$CJ$11:$CJ$40,"A")),"")</f>
        <v>0</v>
      </c>
      <c r="FE248" s="384">
        <f t="array" ref="FE248">IFERROR(_xlfn.XLOOKUP($A248&amp;$B248,'NOVIEMBRE 2'!$D$11:$D$40&amp;'NOVIEMBRE 2'!$E$11:$E$40,'NOVIEMBRE 2'!$AK$11:$AK$40,_xlfn.XLOOKUP($A248&amp;$B248,'NOVIEMBRE 2'!$BC$11:$BC$40&amp;'NOVIEMBRE 2'!$BD$11:$BD$40,'NOVIEMBRE 2'!$CJ$11:$CJ$40,"A")),"")</f>
        <v>0</v>
      </c>
      <c r="FF248" s="385">
        <f t="array" ref="FF248">IFERROR(_xlfn.XLOOKUP($A248&amp;$B248,DICIEMBRE!$D$11:$D$40&amp;DICIEMBRE!$E$11:$E$40,DICIEMBRE!$AK$11:$AK$40,_xlfn.XLOOKUP($A248&amp;$B248,DICIEMBRE!$BC$11:$BC$40&amp;DICIEMBRE!$BD$11:$BD$40,DICIEMBRE!$CJ$11:$CJ$40,"A")),"")</f>
        <v>0</v>
      </c>
      <c r="FG248" s="386" t="str">
        <f t="shared" si="19"/>
        <v/>
      </c>
      <c r="FH248" s="386" t="str">
        <f t="array" ref="FH248">IF(
 COUNT(DZ248:EH248)=0,
 "-",
 IF(
  COUNT(DZ248:EH248) &lt; COUNTA(DZ248:EH248),
  REPT("🟩", ROUND(COUNT(DZ248:EH248)/COUNTA(DZ248:EH248)*5, 0)) &amp;
  REPT("⬜", 5 - ROUND(COUNT(DZ248:EH248)/COUNTA(DZ248:EH248)*5, 0)),
  IF(
    AVERAGE(IF(DZ248:EH248&lt;&gt;"", DZ248:EH248, )) &gt;= 70, "🟩🟩🟩🟩🟩",
    IF(
      AVERAGE(IF(DZ248:EH248&lt;&gt;"",DZ248:EH248, )) &gt;= 56, "🟨🟨🟨🟨🟨",
      "🟥🟥🟥🟥🟥"
    )
  )
 )
)
</f>
        <v>-</v>
      </c>
    </row>
    <row r="249" ht="15.75" customHeight="1">
      <c r="A249" s="168"/>
      <c r="B249" s="169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1"/>
      <c r="N249" s="172" t="str">
        <f t="shared" si="1"/>
        <v/>
      </c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2" t="str">
        <f t="shared" si="2"/>
        <v/>
      </c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2" t="str">
        <f t="shared" si="3"/>
        <v/>
      </c>
      <c r="AM249" s="173"/>
      <c r="AN249" s="173"/>
      <c r="AO249" s="173"/>
      <c r="AP249" s="173"/>
      <c r="AQ249" s="173"/>
      <c r="AR249" s="173"/>
      <c r="AS249" s="173"/>
      <c r="AT249" s="173"/>
      <c r="AU249" s="173"/>
      <c r="AV249" s="171"/>
      <c r="AW249" s="171"/>
      <c r="AX249" s="172" t="str">
        <f t="shared" si="4"/>
        <v/>
      </c>
      <c r="AY249" s="173"/>
      <c r="AZ249" s="173"/>
      <c r="BA249" s="173"/>
      <c r="BB249" s="173"/>
      <c r="BC249" s="173"/>
      <c r="BD249" s="173"/>
      <c r="BE249" s="173"/>
      <c r="BF249" s="173"/>
      <c r="BG249" s="173"/>
      <c r="BH249" s="173"/>
      <c r="BI249" s="173"/>
      <c r="BJ249" s="172" t="str">
        <f t="shared" si="5"/>
        <v/>
      </c>
      <c r="BK249" s="173"/>
      <c r="BL249" s="173"/>
      <c r="BM249" s="173"/>
      <c r="BN249" s="173"/>
      <c r="BO249" s="173"/>
      <c r="BP249" s="173"/>
      <c r="BQ249" s="173"/>
      <c r="BR249" s="173"/>
      <c r="BS249" s="173"/>
      <c r="BT249" s="173"/>
      <c r="BU249" s="173"/>
      <c r="BV249" s="172" t="str">
        <f t="shared" si="6"/>
        <v/>
      </c>
      <c r="BW249" s="173"/>
      <c r="BX249" s="173"/>
      <c r="BY249" s="173"/>
      <c r="BZ249" s="171"/>
      <c r="CA249" s="171"/>
      <c r="CB249" s="171"/>
      <c r="CC249" s="171"/>
      <c r="CD249" s="171"/>
      <c r="CE249" s="171"/>
      <c r="CF249" s="171"/>
      <c r="CG249" s="171"/>
      <c r="CH249" s="172" t="str">
        <f t="shared" si="7"/>
        <v/>
      </c>
      <c r="CI249" s="171"/>
      <c r="CJ249" s="173"/>
      <c r="CK249" s="173"/>
      <c r="CL249" s="173"/>
      <c r="CM249" s="173"/>
      <c r="CN249" s="171"/>
      <c r="CO249" s="171"/>
      <c r="CP249" s="171"/>
      <c r="CQ249" s="173"/>
      <c r="CR249" s="171"/>
      <c r="CS249" s="171"/>
      <c r="CT249" s="172" t="str">
        <f t="shared" si="8"/>
        <v/>
      </c>
      <c r="CU249" s="172"/>
      <c r="CV249" s="172"/>
      <c r="CW249" s="172"/>
      <c r="CX249" s="172"/>
      <c r="CY249" s="172"/>
      <c r="CZ249" s="172"/>
      <c r="DA249" s="172"/>
      <c r="DB249" s="172"/>
      <c r="DC249" s="172"/>
      <c r="DD249" s="172"/>
      <c r="DE249" s="172"/>
      <c r="DF249" s="172"/>
      <c r="DG249" s="188" t="str">
        <f t="array" ref="DG249">IFERROR(_xlfn.XLOOKUP($A249&amp;B249,MARZO!$D$11:$D$40&amp;MARZO!$E$11:$E$40,MARZO!$AM$11:$AM$40,_xlfn.XLOOKUP($A249&amp;$B249,MARZO!$BC$11:$BC$40&amp;MARZO!$BD$11:$BD$40,MARZO!$CL$11:$CL$40,"A"))/1%,"")</f>
        <v/>
      </c>
      <c r="DH249" s="188" t="str">
        <f t="array" ref="DH249">IFERROR(_xlfn.XLOOKUP($A249&amp;$B249,ABRIL!$D$11:$D$40&amp;ABRIL!$E$11:$E$40,ABRIL!$AM$11:$AM$40,_xlfn.XLOOKUP($A249&amp;$B249,ABRIL!$BC$11:$BC$40&amp;ABRIL!$BD$11:$BD$40,ABRIL!$CL$11:$CL$40,"A"))/1%,"")</f>
        <v/>
      </c>
      <c r="DI249" s="188" t="str">
        <f t="array" ref="DI249">IFERROR(_xlfn.XLOOKUP($A249&amp;$B249,'ABRIL 2'!$D$11:$D$40&amp;'ABRIL 2'!$E$11:$E$40,'ABRIL 2'!$AM$11:$AM$40,_xlfn.XLOOKUP($A249&amp;$B249,'ABRIL 2'!$BC$11:$BC$40&amp;'ABRIL 2'!$BD$11:$BD$40,'ABRIL 2'!$CL$11:$CL$40,"A"))/1%,"")</f>
        <v/>
      </c>
      <c r="DJ249" s="188" t="str">
        <f t="array" ref="DJ249">IFERROR(_xlfn.XLOOKUP($A249&amp;$B249,MAYO!$D$11:$D$40&amp;MAYO!$E$11:$E$40,MAYO!$AM$11:$AM$40,_xlfn.XLOOKUP($A249&amp;$B249,MAYO!$BC$11:$BC$40&amp;MAYO!$BD$11:$BD$40,MAYO!$CL$11:$CL$40,"A"))/1%,"")</f>
        <v/>
      </c>
      <c r="DK249" s="188" t="str">
        <f t="array" ref="DK249">IFERROR(_xlfn.XLOOKUP($A249&amp;$B249,'MAYO 2'!$D$11:$D$40&amp;'MAYO 2'!$E$11:$E$40,'MAYO 2'!$AM$11:$AM$40,_xlfn.XLOOKUP($A249&amp;$B249,'MAYO 2'!$BC$11:$BC$40&amp;'MAYO 2'!$BD$11:$BD$40,'MAYO 2'!$CL$11:$CL$40,"A"))/1%,"")</f>
        <v/>
      </c>
      <c r="DL249" s="188" t="str">
        <f t="array" ref="DL249">IFERROR(_xlfn.XLOOKUP($A249&amp;$B249,JUNIO!$D$11:$D$40&amp;JUNIO!$E$11:$E$40,JUNIO!$AM$11:$AM$40,_xlfn.XLOOKUP($A249&amp;$B249,JUNIO!$BC$11:$BC$40&amp;JUNIO!$BD$11:$BD$40,JUNIO!$CL$11:$CL$40,"A"))/1%,"")</f>
        <v/>
      </c>
      <c r="DM249" s="188" t="str">
        <f t="array" ref="DM249">IFERROR(_xlfn.XLOOKUP($A249&amp;$B249,'JUNIO 2'!$D$11:$D$40&amp;'JUNIO 2'!$E$11:$E$40,'JUNIO 2'!$AM$11:$AM$40,_xlfn.XLOOKUP($A249&amp;$B249,'JUNIO 2'!$BC$11:$BC$40&amp;'JUNIO 2'!$BD$11:$BD$40,'JUNIO 2'!$CL$11:$CL$40,"A"))/1%,"")</f>
        <v/>
      </c>
      <c r="DN249" s="188" t="str">
        <f t="array" ref="DN249">IFERROR(_xlfn.XLOOKUP($A249&amp;$B249,JULIO!$D$11:$D$40&amp;JULIO!$E$11:$E$40,JULIO!$AM$11:$AM$40,_xlfn.XLOOKUP($A249&amp;$B249,JULIO!$BC$11:$BC$40&amp;JULIO!$BD$11:$BD$40,JULIO!$CL$11:$CL$40,"A"))/1%,"")</f>
        <v/>
      </c>
      <c r="DO249" s="188" t="str">
        <f t="array" ref="DO249">IFERROR(_xlfn.XLOOKUP($A249&amp;$B249,'JULIO 2'!$D$11:$D$40&amp;'JULIO 2'!$E$11:$E$40,'JULIO 2'!$AM$11:$AM$40,_xlfn.XLOOKUP($A249&amp;$B249,'JULIO 2'!$BC$11:$BC$40&amp;'JULIO 2'!$BD$11:$BD$40,'JULIO 2'!$CL$11:$CL$40,"A"))/1%,"")</f>
        <v/>
      </c>
      <c r="DP249" s="188" t="str">
        <f t="array" ref="DP249">IFERROR(_xlfn.XLOOKUP($A249&amp;$B249,AGOSTO!$D$11:$D$40&amp;AGOSTO!$E$11:$E$40,AGOSTO!$AM$11:$AM$40,_xlfn.XLOOKUP($A249&amp;$B249,AGOSTO!$BC$11:$BC$40&amp;AGOSTO!$BD$11:$BD$40,AGOSTO!$CL$11:$CL$40,"A"))/1%,"")</f>
        <v/>
      </c>
      <c r="DQ249" s="188" t="str">
        <f t="array" ref="DQ249">IFERROR(_xlfn.XLOOKUP($A249&amp;$B249,'AGOSTO 2'!$D$11:$D$40&amp;'AGOSTO 2'!$E$11:$E$40,'AGOSTO 2'!$AM$11:$AM$40,_xlfn.XLOOKUP($A249&amp;$B249,'AGOSTO 2'!$BC$11:$BC$40&amp;'AGOSTO 2'!$BD$11:$BD$40,'AGOSTO 2'!$CL$11:$CL$40,"A"))/1%,"")</f>
        <v/>
      </c>
      <c r="DR249" s="188" t="str">
        <f t="array" ref="DR249">IFERROR(_xlfn.XLOOKUP($A249&amp;$B249,SEPTIEMBRE!$D$11:$D$40&amp;SEPTIEMBRE!$E$11:$E$40,SEPTIEMBRE!$AM$11:$AM$40,_xlfn.XLOOKUP($A249&amp;$B249,SEPTIEMBRE!$BC$11:$BC$40&amp;SEPTIEMBRE!$BD$11:$BD$40,SEPTIEMBRE!$CL$11:$CL$40,"A"))/1%,"")</f>
        <v/>
      </c>
      <c r="DS249" s="188" t="str">
        <f t="array" ref="DS249">IFERROR(_xlfn.XLOOKUP($A249&amp;$B249,'SEPTIEMBRE 2'!$D$11:$D$40&amp;'SEPTIEMBRE 2'!$E$11:$E$40,'SEPTIEMBRE 2'!$AM$11:$AM$40,_xlfn.XLOOKUP($A249&amp;$B249,'SEPTIEMBRE 2'!$BC$11:$BC$40&amp;'SEPTIEMBRE 2'!$BD$11:$BD$40,'SEPTIEMBRE 2'!$CL$11:$CL$40,"A"))/1%,"")</f>
        <v/>
      </c>
      <c r="DT249" s="188" t="str">
        <f t="array" ref="DT249">IFERROR(_xlfn.XLOOKUP($A249&amp;$B249,'SEPTIEMBRE 3'!$D$11:$D$40&amp;'SEPTIEMBRE 3'!$E$11:$E$40,'SEPTIEMBRE 3'!$AM$11:$AM$40,_xlfn.XLOOKUP($A249&amp;$B249,'SEPTIEMBRE 3'!$BC$11:$BC$40&amp;'SEPTIEMBRE 3'!$BD$11:$BD$40,'SEPTIEMBRE 3'!$CL$11:$CL$40,"A"))/1%,"")</f>
        <v/>
      </c>
      <c r="DU249" s="188" t="str">
        <f t="array" ref="DU249">IFERROR(_xlfn.XLOOKUP($A249&amp;$B249,OCTUBRE!$D$11:$D$40&amp;OCTUBRE!$E$11:$E$40,OCTUBRE!$AM$11:$AM$40,_xlfn.XLOOKUP($A249&amp;$B249,OCTUBRE!$BC$11:$BC$40&amp;OCTUBRE!$BD$11:$BD$40,OCTUBRE!$CL$11:$CL$40,"A"))/1%,"")</f>
        <v/>
      </c>
      <c r="DV249" s="188" t="str">
        <f t="array" ref="DV249">IFERROR(_xlfn.XLOOKUP($A249&amp;$B249,'OCTUBRE 2'!$D$11:$D$40&amp;'OCTUBRE 2'!$E$11:$E$40,'OCTUBRE 2'!$AM$11:$AM$40,_xlfn.XLOOKUP($A249&amp;$B249,'OCTUBRE 2'!$BC$11:$BC$40&amp;'OCTUBRE 2'!$BD$11:$BD$40,'OCTUBRE 2'!$CL$11:$CL$40,"A"))/1%,"")</f>
        <v/>
      </c>
      <c r="DW249" s="188" t="str">
        <f t="array" ref="DW249">IFERROR(_xlfn.XLOOKUP($A249&amp;$B249,NOVIEMBRE!$D$11:$D$40&amp;NOVIEMBRE!$E$11:$E$40,NOVIEMBRE!$AM$11:$AM$40,_xlfn.XLOOKUP($A249&amp;$B249,NOVIEMBRE!$BC$11:$BC$40&amp;NOVIEMBRE!$BD$11:$BD$40,NOVIEMBRE!$CL$11:$CL$40,"A"))/1%,"")</f>
        <v/>
      </c>
      <c r="DX249" s="188" t="str">
        <f t="array" ref="DX249">IFERROR(_xlfn.XLOOKUP($A249&amp;$B249,'NOVIEMBRE 2'!$D$11:$D$40&amp;'NOVIEMBRE 2'!$E$11:$E$40,'NOVIEMBRE 2'!$AM$11:$AM$40,_xlfn.XLOOKUP($A249&amp;$B249,'NOVIEMBRE 2'!$BC$11:$BC$40&amp;'NOVIEMBRE 2'!$BD$11:$BD$40,'NOVIEMBRE 2'!$CL$11:$CL$40,"A"))/1%,"")</f>
        <v/>
      </c>
      <c r="DY249" s="188" t="str">
        <f t="array" ref="DY249">IFERROR(_xlfn.XLOOKUP($A249&amp;$B249,DICIEMBRE!$D$11:$D$40&amp;DICIEMBRE!$E$11:$E$40,DICIEMBRE!$AM$11:$AM$40,_xlfn.XLOOKUP($A249&amp;$B249,DICIEMBRE!$BC$11:$BC$40&amp;DICIEMBRE!$BD$11:$BD$40,DICIEMBRE!$CL$11:$CL$40,"A"))/1%,"")</f>
        <v/>
      </c>
      <c r="DZ249" s="381" t="str">
        <f t="shared" si="9"/>
        <v>-</v>
      </c>
      <c r="EA249" s="381" t="str">
        <f t="shared" si="10"/>
        <v>-</v>
      </c>
      <c r="EB249" s="381" t="str">
        <f t="shared" si="11"/>
        <v>-</v>
      </c>
      <c r="EC249" s="381" t="str">
        <f t="shared" si="12"/>
        <v>-</v>
      </c>
      <c r="ED249" s="381" t="str">
        <f t="shared" si="13"/>
        <v>-</v>
      </c>
      <c r="EE249" s="381" t="str">
        <f t="shared" si="14"/>
        <v>-</v>
      </c>
      <c r="EF249" s="381" t="str">
        <f t="shared" si="15"/>
        <v>-</v>
      </c>
      <c r="EG249" s="381" t="str">
        <f t="shared" si="16"/>
        <v>-</v>
      </c>
      <c r="EH249" s="381" t="str">
        <f t="shared" si="17"/>
        <v>-</v>
      </c>
      <c r="EI249" s="188" t="str">
        <f t="shared" si="18"/>
        <v/>
      </c>
      <c r="EJ249" s="382"/>
      <c r="EK249" s="382"/>
      <c r="EL249" s="383"/>
      <c r="EM249" s="21"/>
      <c r="EN249" s="384">
        <f t="array" ref="EN249">IFERROR(_xlfn.XLOOKUP($A249&amp;$B249,MARZO!$D$11:$D$40&amp;MARZO!$E$11:$E$40,MARZO!$AK$11:$AK$40,_xlfn.XLOOKUP($A249&amp;$B249,MARZO!$BC$11:$BC$40&amp;MARZO!$BD$11:$BD$40,MARZO!$CJ$11:$CJ$40,"A")),"")</f>
        <v>0</v>
      </c>
      <c r="EO249" s="384">
        <f t="array" ref="EO249">IFERROR(_xlfn.XLOOKUP($A249&amp;$B249,ABRIL!$D$11:$D$40&amp;ABRIL!$E$11:$E$40,ABRIL!$AK$11:$AK$40,_xlfn.XLOOKUP($A249&amp;$B249,ABRIL!$BC$11:$BC$40&amp;ABRIL!$BD$11:$BD$40,ABRIL!$CJ$11:$CJ$40,"A")),"")</f>
        <v>0</v>
      </c>
      <c r="EP249" s="384">
        <f t="array" ref="EP249">IFERROR(_xlfn.XLOOKUP($A249&amp;$B249,'ABRIL 2'!$D$11:$D$40&amp;'ABRIL 2'!$E$11:$E$40,'ABRIL 2'!$AK$11:$AK$40,_xlfn.XLOOKUP($A249&amp;$B249,'ABRIL 2'!$BC$11:$BC$40&amp;'ABRIL 2'!$BD$11:$BD$40,'ABRIL 2'!$CJ$11:$CJ$40,"A")),"")</f>
        <v>0</v>
      </c>
      <c r="EQ249" s="384">
        <f t="array" ref="EQ249">IFERROR(_xlfn.XLOOKUP($A249&amp;$B249,MAYO!$D$11:$D$40&amp;MAYO!$E$11:$E$40,MAYO!$AK$11:$AK$40,_xlfn.XLOOKUP($A249&amp;$B249,MAYO!$BC$11:$BC$40&amp;MAYO!$BD$11:$BD$40,MAYO!$CJ$11:$CJ$40,"A")),"")</f>
        <v>0</v>
      </c>
      <c r="ER249" s="384">
        <f t="array" ref="ER249">IFERROR(_xlfn.XLOOKUP($A249&amp;$B249,'MAYO 2'!$D$11:$D$40&amp;'MAYO 2'!$E$11:$E$40,'MAYO 2'!$AK$11:$AK$40,_xlfn.XLOOKUP($A249&amp;$B249,'MAYO 2'!$BC$11:$BC$40&amp;'MAYO 2'!$BD$11:$BD$40,'MAYO 2'!$CJ$11:$CJ$40,"A")),"")</f>
        <v>0</v>
      </c>
      <c r="ES249" s="384">
        <f t="array" ref="ES249">IFERROR(_xlfn.XLOOKUP($A249&amp;$B249,JUNIO!$D$11:$D$40&amp;JUNIO!$E$11:$E$40,JUNIO!$AK$11:$AK$40,_xlfn.XLOOKUP($A249&amp;$B249,JUNIO!$BC$11:$BC$40&amp;JUNIO!$BD$11:$BD$40,JUNIO!$CJ$11:$CJ$40,"A")),"")</f>
        <v>0</v>
      </c>
      <c r="ET249" s="384">
        <f t="array" ref="ET249">IFERROR(_xlfn.XLOOKUP($A249&amp;$B249,'JUNIO 2'!$D$11:$D$40&amp;'JUNIO 2'!$E$11:$E$40,'JUNIO 2'!$AK$11:$AK$40,_xlfn.XLOOKUP($A249&amp;$B249,'JUNIO 2'!$BC$11:$BC$40&amp;'JUNIO 2'!$BD$11:$BD$40,'JUNIO 2'!$CJ$11:$CJ$40,"A")),"")</f>
        <v>0</v>
      </c>
      <c r="EU249" s="384">
        <f t="array" ref="EU249">IFERROR(_xlfn.XLOOKUP($A249&amp;$B249,JULIO!$D$11:$D$40&amp;JULIO!$E$11:$E$40,JULIO!$AK$11:$AK$40,_xlfn.XLOOKUP($A249&amp;$B249,JULIO!$BC$11:$BC$40&amp;JULIO!$BD$11:$BD$40,JULIO!$CJ$11:$CJ$40,"A")),"")</f>
        <v>0</v>
      </c>
      <c r="EV249" s="384">
        <f t="array" ref="EV249">IFERROR(_xlfn.XLOOKUP($A249&amp;$B249,'JULIO 2'!$D$11:$D$40&amp;'JULIO 2'!$E$11:$E$40,'JULIO 2'!$AK$11:$AK$40,_xlfn.XLOOKUP($A249&amp;$B249,'JULIO 2'!$BC$11:$BC$40&amp;'JULIO 2'!$BD$11:$BD$40,'JULIO 2'!$CJ$11:$CJ$40,"A")),"")</f>
        <v>0</v>
      </c>
      <c r="EW249" s="384">
        <f t="array" ref="EW249">IFERROR(_xlfn.XLOOKUP($A249&amp;$B249,AGOSTO!$D$11:$D$40&amp;AGOSTO!$E$11:$E$40,AGOSTO!$AK$11:$AK$40,_xlfn.XLOOKUP($A249&amp;$B249,AGOSTO!$BC$11:$BC$40&amp;AGOSTO!$BD$11:$BD$40,AGOSTO!$CJ$11:$CJ$40,"A")),"")</f>
        <v>0</v>
      </c>
      <c r="EX249" s="384">
        <f t="array" ref="EX249">IFERROR(_xlfn.XLOOKUP($A249&amp;$B249,'AGOSTO 2'!$D$11:$D$40&amp;'AGOSTO 2'!$E$11:$E$40,'AGOSTO 2'!$AK$11:$AK$40,_xlfn.XLOOKUP($A249&amp;$B249,'AGOSTO 2'!$BC$11:$BC$40&amp;'AGOSTO 2'!$BD$11:$BD$40,'AGOSTO 2'!$CJ$11:$CJ$40,"A")),"")</f>
        <v>0</v>
      </c>
      <c r="EY249" s="384">
        <f t="array" ref="EY249">IFERROR(_xlfn.XLOOKUP($A249&amp;$B249,SEPTIEMBRE!$D$11:$D$40&amp;SEPTIEMBRE!$E$11:$E$40,SEPTIEMBRE!$AK$11:$AK$40,_xlfn.XLOOKUP($A249&amp;$B249,SEPTIEMBRE!$BC$11:$BC$40&amp;SEPTIEMBRE!$BD$11:$BD$40,SEPTIEMBRE!$CJ$11:$CJ$40,"A")),"")</f>
        <v>0</v>
      </c>
      <c r="EZ249" s="384">
        <f t="array" ref="EZ249">IFERROR(_xlfn.XLOOKUP($A249&amp;$B249,'SEPTIEMBRE 2'!$D$11:$D$40&amp;'SEPTIEMBRE 2'!$E$11:$E$40,'SEPTIEMBRE 2'!$AK$11:$AK$40,_xlfn.XLOOKUP($A249&amp;$B249,'SEPTIEMBRE 2'!$BC$11:$BC$40&amp;'SEPTIEMBRE 2'!$BD$11:$BD$40,'SEPTIEMBRE 2'!$CJ$11:$CJ$40,"A")),"")</f>
        <v>0</v>
      </c>
      <c r="FA249" s="384">
        <f t="array" ref="FA249">IFERROR(_xlfn.XLOOKUP($A249&amp;$B249,'SEPTIEMBRE 3'!$D$11:$D$40&amp;'SEPTIEMBRE 3'!$E$11:$E$40,'SEPTIEMBRE 3'!$AK$11:$AK$40,_xlfn.XLOOKUP($A249&amp;$B249,'SEPTIEMBRE 3'!$BC$11:$BC$40&amp;'SEPTIEMBRE 3'!$BD$11:$BD$40,'SEPTIEMBRE 3'!$CJ$11:$CJ$40,"A")),"")</f>
        <v>0</v>
      </c>
      <c r="FB249" s="384">
        <f t="array" ref="FB249">IFERROR(_xlfn.XLOOKUP($A249&amp;$B249,OCTUBRE!$D$11:$D$40&amp;OCTUBRE!$E$11:$E$40,OCTUBRE!$AK$11:$AK$40,_xlfn.XLOOKUP($A249&amp;$B249,OCTUBRE!$BC$11:$BC$40&amp;OCTUBRE!$BD$11:$BD$40,OCTUBRE!$CJ$11:$CJ$40,"A")),"")</f>
        <v>0</v>
      </c>
      <c r="FC249" s="384">
        <f t="array" ref="FC249">IFERROR(_xlfn.XLOOKUP($A249&amp;$B249,'OCTUBRE 2'!$D$11:$D$40&amp;'OCTUBRE 2'!$E$11:$E$40,'OCTUBRE 2'!$AK$11:$AK$40,_xlfn.XLOOKUP($A249&amp;$B249,'OCTUBRE 2'!$BC$11:$BC$40&amp;'OCTUBRE 2'!$BD$11:$BD$40,'OCTUBRE 2'!$CJ$11:$CJ$40,"A")),"")</f>
        <v>0</v>
      </c>
      <c r="FD249" s="384">
        <f t="array" ref="FD249">IFERROR(_xlfn.XLOOKUP($A249&amp;$B249,NOVIEMBRE!$D$11:$D$40&amp;NOVIEMBRE!$E$11:$E$40,NOVIEMBRE!$AK$11:$AK$40,_xlfn.XLOOKUP($A249&amp;$B249,NOVIEMBRE!$BC$11:$BC$40&amp;NOVIEMBRE!$BD$11:$BD$40,NOVIEMBRE!$CJ$11:$CJ$40,"A")),"")</f>
        <v>0</v>
      </c>
      <c r="FE249" s="384">
        <f t="array" ref="FE249">IFERROR(_xlfn.XLOOKUP($A249&amp;$B249,'NOVIEMBRE 2'!$D$11:$D$40&amp;'NOVIEMBRE 2'!$E$11:$E$40,'NOVIEMBRE 2'!$AK$11:$AK$40,_xlfn.XLOOKUP($A249&amp;$B249,'NOVIEMBRE 2'!$BC$11:$BC$40&amp;'NOVIEMBRE 2'!$BD$11:$BD$40,'NOVIEMBRE 2'!$CJ$11:$CJ$40,"A")),"")</f>
        <v>0</v>
      </c>
      <c r="FF249" s="385">
        <f t="array" ref="FF249">IFERROR(_xlfn.XLOOKUP($A249&amp;$B249,DICIEMBRE!$D$11:$D$40&amp;DICIEMBRE!$E$11:$E$40,DICIEMBRE!$AK$11:$AK$40,_xlfn.XLOOKUP($A249&amp;$B249,DICIEMBRE!$BC$11:$BC$40&amp;DICIEMBRE!$BD$11:$BD$40,DICIEMBRE!$CJ$11:$CJ$40,"A")),"")</f>
        <v>0</v>
      </c>
      <c r="FG249" s="386" t="str">
        <f t="shared" si="19"/>
        <v/>
      </c>
      <c r="FH249" s="386" t="str">
        <f t="array" ref="FH249">IF(
 COUNT(DZ249:EH249)=0,
 "-",
 IF(
  COUNT(DZ249:EH249) &lt; COUNTA(DZ249:EH249),
  REPT("🟩", ROUND(COUNT(DZ249:EH249)/COUNTA(DZ249:EH249)*5, 0)) &amp;
  REPT("⬜", 5 - ROUND(COUNT(DZ249:EH249)/COUNTA(DZ249:EH249)*5, 0)),
  IF(
    AVERAGE(IF(DZ249:EH249&lt;&gt;"", DZ249:EH249, )) &gt;= 70, "🟩🟩🟩🟩🟩",
    IF(
      AVERAGE(IF(DZ249:EH249&lt;&gt;"",DZ249:EH249, )) &gt;= 56, "🟨🟨🟨🟨🟨",
      "🟥🟥🟥🟥🟥"
    )
  )
 )
)
</f>
        <v>-</v>
      </c>
    </row>
    <row r="250" ht="15.75" customHeight="1">
      <c r="A250" s="168"/>
      <c r="B250" s="169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1"/>
      <c r="N250" s="172" t="str">
        <f t="shared" si="1"/>
        <v/>
      </c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2" t="str">
        <f t="shared" si="2"/>
        <v/>
      </c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2" t="str">
        <f t="shared" si="3"/>
        <v/>
      </c>
      <c r="AM250" s="173"/>
      <c r="AN250" s="173"/>
      <c r="AO250" s="173"/>
      <c r="AP250" s="173"/>
      <c r="AQ250" s="173"/>
      <c r="AR250" s="173"/>
      <c r="AS250" s="173"/>
      <c r="AT250" s="173"/>
      <c r="AU250" s="173"/>
      <c r="AV250" s="171"/>
      <c r="AW250" s="171"/>
      <c r="AX250" s="172" t="str">
        <f t="shared" si="4"/>
        <v/>
      </c>
      <c r="AY250" s="173"/>
      <c r="AZ250" s="173"/>
      <c r="BA250" s="173"/>
      <c r="BB250" s="173"/>
      <c r="BC250" s="173"/>
      <c r="BD250" s="173"/>
      <c r="BE250" s="173"/>
      <c r="BF250" s="173"/>
      <c r="BG250" s="173"/>
      <c r="BH250" s="173"/>
      <c r="BI250" s="173"/>
      <c r="BJ250" s="172" t="str">
        <f t="shared" si="5"/>
        <v/>
      </c>
      <c r="BK250" s="173"/>
      <c r="BL250" s="173"/>
      <c r="BM250" s="173"/>
      <c r="BN250" s="173"/>
      <c r="BO250" s="173"/>
      <c r="BP250" s="173"/>
      <c r="BQ250" s="173"/>
      <c r="BR250" s="173"/>
      <c r="BS250" s="173"/>
      <c r="BT250" s="173"/>
      <c r="BU250" s="173"/>
      <c r="BV250" s="172" t="str">
        <f t="shared" si="6"/>
        <v/>
      </c>
      <c r="BW250" s="173"/>
      <c r="BX250" s="173"/>
      <c r="BY250" s="173"/>
      <c r="BZ250" s="171"/>
      <c r="CA250" s="171"/>
      <c r="CB250" s="171"/>
      <c r="CC250" s="171"/>
      <c r="CD250" s="171"/>
      <c r="CE250" s="171"/>
      <c r="CF250" s="171"/>
      <c r="CG250" s="171"/>
      <c r="CH250" s="172" t="str">
        <f t="shared" si="7"/>
        <v/>
      </c>
      <c r="CI250" s="171"/>
      <c r="CJ250" s="173"/>
      <c r="CK250" s="173"/>
      <c r="CL250" s="173"/>
      <c r="CM250" s="173"/>
      <c r="CN250" s="171"/>
      <c r="CO250" s="171"/>
      <c r="CP250" s="171"/>
      <c r="CQ250" s="173"/>
      <c r="CR250" s="171"/>
      <c r="CS250" s="171"/>
      <c r="CT250" s="172" t="str">
        <f t="shared" si="8"/>
        <v/>
      </c>
      <c r="CU250" s="172"/>
      <c r="CV250" s="172"/>
      <c r="CW250" s="172"/>
      <c r="CX250" s="172"/>
      <c r="CY250" s="172"/>
      <c r="CZ250" s="172"/>
      <c r="DA250" s="172"/>
      <c r="DB250" s="172"/>
      <c r="DC250" s="172"/>
      <c r="DD250" s="172"/>
      <c r="DE250" s="172"/>
      <c r="DF250" s="172"/>
      <c r="DG250" s="188" t="str">
        <f t="array" ref="DG250">IFERROR(_xlfn.XLOOKUP($A250&amp;B250,MARZO!$D$11:$D$40&amp;MARZO!$E$11:$E$40,MARZO!$AM$11:$AM$40,_xlfn.XLOOKUP($A250&amp;$B250,MARZO!$BC$11:$BC$40&amp;MARZO!$BD$11:$BD$40,MARZO!$CL$11:$CL$40,"A"))/1%,"")</f>
        <v/>
      </c>
      <c r="DH250" s="188" t="str">
        <f t="array" ref="DH250">IFERROR(_xlfn.XLOOKUP($A250&amp;$B250,ABRIL!$D$11:$D$40&amp;ABRIL!$E$11:$E$40,ABRIL!$AM$11:$AM$40,_xlfn.XLOOKUP($A250&amp;$B250,ABRIL!$BC$11:$BC$40&amp;ABRIL!$BD$11:$BD$40,ABRIL!$CL$11:$CL$40,"A"))/1%,"")</f>
        <v/>
      </c>
      <c r="DI250" s="188" t="str">
        <f t="array" ref="DI250">IFERROR(_xlfn.XLOOKUP($A250&amp;$B250,'ABRIL 2'!$D$11:$D$40&amp;'ABRIL 2'!$E$11:$E$40,'ABRIL 2'!$AM$11:$AM$40,_xlfn.XLOOKUP($A250&amp;$B250,'ABRIL 2'!$BC$11:$BC$40&amp;'ABRIL 2'!$BD$11:$BD$40,'ABRIL 2'!$CL$11:$CL$40,"A"))/1%,"")</f>
        <v/>
      </c>
      <c r="DJ250" s="188" t="str">
        <f t="array" ref="DJ250">IFERROR(_xlfn.XLOOKUP($A250&amp;$B250,MAYO!$D$11:$D$40&amp;MAYO!$E$11:$E$40,MAYO!$AM$11:$AM$40,_xlfn.XLOOKUP($A250&amp;$B250,MAYO!$BC$11:$BC$40&amp;MAYO!$BD$11:$BD$40,MAYO!$CL$11:$CL$40,"A"))/1%,"")</f>
        <v/>
      </c>
      <c r="DK250" s="188" t="str">
        <f t="array" ref="DK250">IFERROR(_xlfn.XLOOKUP($A250&amp;$B250,'MAYO 2'!$D$11:$D$40&amp;'MAYO 2'!$E$11:$E$40,'MAYO 2'!$AM$11:$AM$40,_xlfn.XLOOKUP($A250&amp;$B250,'MAYO 2'!$BC$11:$BC$40&amp;'MAYO 2'!$BD$11:$BD$40,'MAYO 2'!$CL$11:$CL$40,"A"))/1%,"")</f>
        <v/>
      </c>
      <c r="DL250" s="188" t="str">
        <f t="array" ref="DL250">IFERROR(_xlfn.XLOOKUP($A250&amp;$B250,JUNIO!$D$11:$D$40&amp;JUNIO!$E$11:$E$40,JUNIO!$AM$11:$AM$40,_xlfn.XLOOKUP($A250&amp;$B250,JUNIO!$BC$11:$BC$40&amp;JUNIO!$BD$11:$BD$40,JUNIO!$CL$11:$CL$40,"A"))/1%,"")</f>
        <v/>
      </c>
      <c r="DM250" s="188" t="str">
        <f t="array" ref="DM250">IFERROR(_xlfn.XLOOKUP($A250&amp;$B250,'JUNIO 2'!$D$11:$D$40&amp;'JUNIO 2'!$E$11:$E$40,'JUNIO 2'!$AM$11:$AM$40,_xlfn.XLOOKUP($A250&amp;$B250,'JUNIO 2'!$BC$11:$BC$40&amp;'JUNIO 2'!$BD$11:$BD$40,'JUNIO 2'!$CL$11:$CL$40,"A"))/1%,"")</f>
        <v/>
      </c>
      <c r="DN250" s="188" t="str">
        <f t="array" ref="DN250">IFERROR(_xlfn.XLOOKUP($A250&amp;$B250,JULIO!$D$11:$D$40&amp;JULIO!$E$11:$E$40,JULIO!$AM$11:$AM$40,_xlfn.XLOOKUP($A250&amp;$B250,JULIO!$BC$11:$BC$40&amp;JULIO!$BD$11:$BD$40,JULIO!$CL$11:$CL$40,"A"))/1%,"")</f>
        <v/>
      </c>
      <c r="DO250" s="188" t="str">
        <f t="array" ref="DO250">IFERROR(_xlfn.XLOOKUP($A250&amp;$B250,'JULIO 2'!$D$11:$D$40&amp;'JULIO 2'!$E$11:$E$40,'JULIO 2'!$AM$11:$AM$40,_xlfn.XLOOKUP($A250&amp;$B250,'JULIO 2'!$BC$11:$BC$40&amp;'JULIO 2'!$BD$11:$BD$40,'JULIO 2'!$CL$11:$CL$40,"A"))/1%,"")</f>
        <v/>
      </c>
      <c r="DP250" s="188" t="str">
        <f t="array" ref="DP250">IFERROR(_xlfn.XLOOKUP($A250&amp;$B250,AGOSTO!$D$11:$D$40&amp;AGOSTO!$E$11:$E$40,AGOSTO!$AM$11:$AM$40,_xlfn.XLOOKUP($A250&amp;$B250,AGOSTO!$BC$11:$BC$40&amp;AGOSTO!$BD$11:$BD$40,AGOSTO!$CL$11:$CL$40,"A"))/1%,"")</f>
        <v/>
      </c>
      <c r="DQ250" s="188" t="str">
        <f t="array" ref="DQ250">IFERROR(_xlfn.XLOOKUP($A250&amp;$B250,'AGOSTO 2'!$D$11:$D$40&amp;'AGOSTO 2'!$E$11:$E$40,'AGOSTO 2'!$AM$11:$AM$40,_xlfn.XLOOKUP($A250&amp;$B250,'AGOSTO 2'!$BC$11:$BC$40&amp;'AGOSTO 2'!$BD$11:$BD$40,'AGOSTO 2'!$CL$11:$CL$40,"A"))/1%,"")</f>
        <v/>
      </c>
      <c r="DR250" s="188" t="str">
        <f t="array" ref="DR250">IFERROR(_xlfn.XLOOKUP($A250&amp;$B250,SEPTIEMBRE!$D$11:$D$40&amp;SEPTIEMBRE!$E$11:$E$40,SEPTIEMBRE!$AM$11:$AM$40,_xlfn.XLOOKUP($A250&amp;$B250,SEPTIEMBRE!$BC$11:$BC$40&amp;SEPTIEMBRE!$BD$11:$BD$40,SEPTIEMBRE!$CL$11:$CL$40,"A"))/1%,"")</f>
        <v/>
      </c>
      <c r="DS250" s="188" t="str">
        <f t="array" ref="DS250">IFERROR(_xlfn.XLOOKUP($A250&amp;$B250,'SEPTIEMBRE 2'!$D$11:$D$40&amp;'SEPTIEMBRE 2'!$E$11:$E$40,'SEPTIEMBRE 2'!$AM$11:$AM$40,_xlfn.XLOOKUP($A250&amp;$B250,'SEPTIEMBRE 2'!$BC$11:$BC$40&amp;'SEPTIEMBRE 2'!$BD$11:$BD$40,'SEPTIEMBRE 2'!$CL$11:$CL$40,"A"))/1%,"")</f>
        <v/>
      </c>
      <c r="DT250" s="188" t="str">
        <f t="array" ref="DT250">IFERROR(_xlfn.XLOOKUP($A250&amp;$B250,'SEPTIEMBRE 3'!$D$11:$D$40&amp;'SEPTIEMBRE 3'!$E$11:$E$40,'SEPTIEMBRE 3'!$AM$11:$AM$40,_xlfn.XLOOKUP($A250&amp;$B250,'SEPTIEMBRE 3'!$BC$11:$BC$40&amp;'SEPTIEMBRE 3'!$BD$11:$BD$40,'SEPTIEMBRE 3'!$CL$11:$CL$40,"A"))/1%,"")</f>
        <v/>
      </c>
      <c r="DU250" s="188" t="str">
        <f t="array" ref="DU250">IFERROR(_xlfn.XLOOKUP($A250&amp;$B250,OCTUBRE!$D$11:$D$40&amp;OCTUBRE!$E$11:$E$40,OCTUBRE!$AM$11:$AM$40,_xlfn.XLOOKUP($A250&amp;$B250,OCTUBRE!$BC$11:$BC$40&amp;OCTUBRE!$BD$11:$BD$40,OCTUBRE!$CL$11:$CL$40,"A"))/1%,"")</f>
        <v/>
      </c>
      <c r="DV250" s="188" t="str">
        <f t="array" ref="DV250">IFERROR(_xlfn.XLOOKUP($A250&amp;$B250,'OCTUBRE 2'!$D$11:$D$40&amp;'OCTUBRE 2'!$E$11:$E$40,'OCTUBRE 2'!$AM$11:$AM$40,_xlfn.XLOOKUP($A250&amp;$B250,'OCTUBRE 2'!$BC$11:$BC$40&amp;'OCTUBRE 2'!$BD$11:$BD$40,'OCTUBRE 2'!$CL$11:$CL$40,"A"))/1%,"")</f>
        <v/>
      </c>
      <c r="DW250" s="188" t="str">
        <f t="array" ref="DW250">IFERROR(_xlfn.XLOOKUP($A250&amp;$B250,NOVIEMBRE!$D$11:$D$40&amp;NOVIEMBRE!$E$11:$E$40,NOVIEMBRE!$AM$11:$AM$40,_xlfn.XLOOKUP($A250&amp;$B250,NOVIEMBRE!$BC$11:$BC$40&amp;NOVIEMBRE!$BD$11:$BD$40,NOVIEMBRE!$CL$11:$CL$40,"A"))/1%,"")</f>
        <v/>
      </c>
      <c r="DX250" s="188" t="str">
        <f t="array" ref="DX250">IFERROR(_xlfn.XLOOKUP($A250&amp;$B250,'NOVIEMBRE 2'!$D$11:$D$40&amp;'NOVIEMBRE 2'!$E$11:$E$40,'NOVIEMBRE 2'!$AM$11:$AM$40,_xlfn.XLOOKUP($A250&amp;$B250,'NOVIEMBRE 2'!$BC$11:$BC$40&amp;'NOVIEMBRE 2'!$BD$11:$BD$40,'NOVIEMBRE 2'!$CL$11:$CL$40,"A"))/1%,"")</f>
        <v/>
      </c>
      <c r="DY250" s="188" t="str">
        <f t="array" ref="DY250">IFERROR(_xlfn.XLOOKUP($A250&amp;$B250,DICIEMBRE!$D$11:$D$40&amp;DICIEMBRE!$E$11:$E$40,DICIEMBRE!$AM$11:$AM$40,_xlfn.XLOOKUP($A250&amp;$B250,DICIEMBRE!$BC$11:$BC$40&amp;DICIEMBRE!$BD$11:$BD$40,DICIEMBRE!$CL$11:$CL$40,"A"))/1%,"")</f>
        <v/>
      </c>
      <c r="DZ250" s="381" t="str">
        <f t="shared" si="9"/>
        <v>-</v>
      </c>
      <c r="EA250" s="381" t="str">
        <f t="shared" si="10"/>
        <v>-</v>
      </c>
      <c r="EB250" s="381" t="str">
        <f t="shared" si="11"/>
        <v>-</v>
      </c>
      <c r="EC250" s="381" t="str">
        <f t="shared" si="12"/>
        <v>-</v>
      </c>
      <c r="ED250" s="381" t="str">
        <f t="shared" si="13"/>
        <v>-</v>
      </c>
      <c r="EE250" s="381" t="str">
        <f t="shared" si="14"/>
        <v>-</v>
      </c>
      <c r="EF250" s="381" t="str">
        <f t="shared" si="15"/>
        <v>-</v>
      </c>
      <c r="EG250" s="381" t="str">
        <f t="shared" si="16"/>
        <v>-</v>
      </c>
      <c r="EH250" s="381" t="str">
        <f t="shared" si="17"/>
        <v>-</v>
      </c>
      <c r="EI250" s="188" t="str">
        <f t="shared" si="18"/>
        <v/>
      </c>
      <c r="EJ250" s="382"/>
      <c r="EK250" s="382"/>
      <c r="EL250" s="383"/>
      <c r="EM250" s="21"/>
      <c r="EN250" s="384">
        <f t="array" ref="EN250">IFERROR(_xlfn.XLOOKUP($A250&amp;$B250,MARZO!$D$11:$D$40&amp;MARZO!$E$11:$E$40,MARZO!$AK$11:$AK$40,_xlfn.XLOOKUP($A250&amp;$B250,MARZO!$BC$11:$BC$40&amp;MARZO!$BD$11:$BD$40,MARZO!$CJ$11:$CJ$40,"A")),"")</f>
        <v>0</v>
      </c>
      <c r="EO250" s="384">
        <f t="array" ref="EO250">IFERROR(_xlfn.XLOOKUP($A250&amp;$B250,ABRIL!$D$11:$D$40&amp;ABRIL!$E$11:$E$40,ABRIL!$AK$11:$AK$40,_xlfn.XLOOKUP($A250&amp;$B250,ABRIL!$BC$11:$BC$40&amp;ABRIL!$BD$11:$BD$40,ABRIL!$CJ$11:$CJ$40,"A")),"")</f>
        <v>0</v>
      </c>
      <c r="EP250" s="384">
        <f t="array" ref="EP250">IFERROR(_xlfn.XLOOKUP($A250&amp;$B250,'ABRIL 2'!$D$11:$D$40&amp;'ABRIL 2'!$E$11:$E$40,'ABRIL 2'!$AK$11:$AK$40,_xlfn.XLOOKUP($A250&amp;$B250,'ABRIL 2'!$BC$11:$BC$40&amp;'ABRIL 2'!$BD$11:$BD$40,'ABRIL 2'!$CJ$11:$CJ$40,"A")),"")</f>
        <v>0</v>
      </c>
      <c r="EQ250" s="384">
        <f t="array" ref="EQ250">IFERROR(_xlfn.XLOOKUP($A250&amp;$B250,MAYO!$D$11:$D$40&amp;MAYO!$E$11:$E$40,MAYO!$AK$11:$AK$40,_xlfn.XLOOKUP($A250&amp;$B250,MAYO!$BC$11:$BC$40&amp;MAYO!$BD$11:$BD$40,MAYO!$CJ$11:$CJ$40,"A")),"")</f>
        <v>0</v>
      </c>
      <c r="ER250" s="384">
        <f t="array" ref="ER250">IFERROR(_xlfn.XLOOKUP($A250&amp;$B250,'MAYO 2'!$D$11:$D$40&amp;'MAYO 2'!$E$11:$E$40,'MAYO 2'!$AK$11:$AK$40,_xlfn.XLOOKUP($A250&amp;$B250,'MAYO 2'!$BC$11:$BC$40&amp;'MAYO 2'!$BD$11:$BD$40,'MAYO 2'!$CJ$11:$CJ$40,"A")),"")</f>
        <v>0</v>
      </c>
      <c r="ES250" s="384">
        <f t="array" ref="ES250">IFERROR(_xlfn.XLOOKUP($A250&amp;$B250,JUNIO!$D$11:$D$40&amp;JUNIO!$E$11:$E$40,JUNIO!$AK$11:$AK$40,_xlfn.XLOOKUP($A250&amp;$B250,JUNIO!$BC$11:$BC$40&amp;JUNIO!$BD$11:$BD$40,JUNIO!$CJ$11:$CJ$40,"A")),"")</f>
        <v>0</v>
      </c>
      <c r="ET250" s="384">
        <f t="array" ref="ET250">IFERROR(_xlfn.XLOOKUP($A250&amp;$B250,'JUNIO 2'!$D$11:$D$40&amp;'JUNIO 2'!$E$11:$E$40,'JUNIO 2'!$AK$11:$AK$40,_xlfn.XLOOKUP($A250&amp;$B250,'JUNIO 2'!$BC$11:$BC$40&amp;'JUNIO 2'!$BD$11:$BD$40,'JUNIO 2'!$CJ$11:$CJ$40,"A")),"")</f>
        <v>0</v>
      </c>
      <c r="EU250" s="384">
        <f t="array" ref="EU250">IFERROR(_xlfn.XLOOKUP($A250&amp;$B250,JULIO!$D$11:$D$40&amp;JULIO!$E$11:$E$40,JULIO!$AK$11:$AK$40,_xlfn.XLOOKUP($A250&amp;$B250,JULIO!$BC$11:$BC$40&amp;JULIO!$BD$11:$BD$40,JULIO!$CJ$11:$CJ$40,"A")),"")</f>
        <v>0</v>
      </c>
      <c r="EV250" s="384">
        <f t="array" ref="EV250">IFERROR(_xlfn.XLOOKUP($A250&amp;$B250,'JULIO 2'!$D$11:$D$40&amp;'JULIO 2'!$E$11:$E$40,'JULIO 2'!$AK$11:$AK$40,_xlfn.XLOOKUP($A250&amp;$B250,'JULIO 2'!$BC$11:$BC$40&amp;'JULIO 2'!$BD$11:$BD$40,'JULIO 2'!$CJ$11:$CJ$40,"A")),"")</f>
        <v>0</v>
      </c>
      <c r="EW250" s="384">
        <f t="array" ref="EW250">IFERROR(_xlfn.XLOOKUP($A250&amp;$B250,AGOSTO!$D$11:$D$40&amp;AGOSTO!$E$11:$E$40,AGOSTO!$AK$11:$AK$40,_xlfn.XLOOKUP($A250&amp;$B250,AGOSTO!$BC$11:$BC$40&amp;AGOSTO!$BD$11:$BD$40,AGOSTO!$CJ$11:$CJ$40,"A")),"")</f>
        <v>0</v>
      </c>
      <c r="EX250" s="384">
        <f t="array" ref="EX250">IFERROR(_xlfn.XLOOKUP($A250&amp;$B250,'AGOSTO 2'!$D$11:$D$40&amp;'AGOSTO 2'!$E$11:$E$40,'AGOSTO 2'!$AK$11:$AK$40,_xlfn.XLOOKUP($A250&amp;$B250,'AGOSTO 2'!$BC$11:$BC$40&amp;'AGOSTO 2'!$BD$11:$BD$40,'AGOSTO 2'!$CJ$11:$CJ$40,"A")),"")</f>
        <v>0</v>
      </c>
      <c r="EY250" s="384">
        <f t="array" ref="EY250">IFERROR(_xlfn.XLOOKUP($A250&amp;$B250,SEPTIEMBRE!$D$11:$D$40&amp;SEPTIEMBRE!$E$11:$E$40,SEPTIEMBRE!$AK$11:$AK$40,_xlfn.XLOOKUP($A250&amp;$B250,SEPTIEMBRE!$BC$11:$BC$40&amp;SEPTIEMBRE!$BD$11:$BD$40,SEPTIEMBRE!$CJ$11:$CJ$40,"A")),"")</f>
        <v>0</v>
      </c>
      <c r="EZ250" s="384">
        <f t="array" ref="EZ250">IFERROR(_xlfn.XLOOKUP($A250&amp;$B250,'SEPTIEMBRE 2'!$D$11:$D$40&amp;'SEPTIEMBRE 2'!$E$11:$E$40,'SEPTIEMBRE 2'!$AK$11:$AK$40,_xlfn.XLOOKUP($A250&amp;$B250,'SEPTIEMBRE 2'!$BC$11:$BC$40&amp;'SEPTIEMBRE 2'!$BD$11:$BD$40,'SEPTIEMBRE 2'!$CJ$11:$CJ$40,"A")),"")</f>
        <v>0</v>
      </c>
      <c r="FA250" s="384">
        <f t="array" ref="FA250">IFERROR(_xlfn.XLOOKUP($A250&amp;$B250,'SEPTIEMBRE 3'!$D$11:$D$40&amp;'SEPTIEMBRE 3'!$E$11:$E$40,'SEPTIEMBRE 3'!$AK$11:$AK$40,_xlfn.XLOOKUP($A250&amp;$B250,'SEPTIEMBRE 3'!$BC$11:$BC$40&amp;'SEPTIEMBRE 3'!$BD$11:$BD$40,'SEPTIEMBRE 3'!$CJ$11:$CJ$40,"A")),"")</f>
        <v>0</v>
      </c>
      <c r="FB250" s="384">
        <f t="array" ref="FB250">IFERROR(_xlfn.XLOOKUP($A250&amp;$B250,OCTUBRE!$D$11:$D$40&amp;OCTUBRE!$E$11:$E$40,OCTUBRE!$AK$11:$AK$40,_xlfn.XLOOKUP($A250&amp;$B250,OCTUBRE!$BC$11:$BC$40&amp;OCTUBRE!$BD$11:$BD$40,OCTUBRE!$CJ$11:$CJ$40,"A")),"")</f>
        <v>0</v>
      </c>
      <c r="FC250" s="384">
        <f t="array" ref="FC250">IFERROR(_xlfn.XLOOKUP($A250&amp;$B250,'OCTUBRE 2'!$D$11:$D$40&amp;'OCTUBRE 2'!$E$11:$E$40,'OCTUBRE 2'!$AK$11:$AK$40,_xlfn.XLOOKUP($A250&amp;$B250,'OCTUBRE 2'!$BC$11:$BC$40&amp;'OCTUBRE 2'!$BD$11:$BD$40,'OCTUBRE 2'!$CJ$11:$CJ$40,"A")),"")</f>
        <v>0</v>
      </c>
      <c r="FD250" s="384">
        <f t="array" ref="FD250">IFERROR(_xlfn.XLOOKUP($A250&amp;$B250,NOVIEMBRE!$D$11:$D$40&amp;NOVIEMBRE!$E$11:$E$40,NOVIEMBRE!$AK$11:$AK$40,_xlfn.XLOOKUP($A250&amp;$B250,NOVIEMBRE!$BC$11:$BC$40&amp;NOVIEMBRE!$BD$11:$BD$40,NOVIEMBRE!$CJ$11:$CJ$40,"A")),"")</f>
        <v>0</v>
      </c>
      <c r="FE250" s="384">
        <f t="array" ref="FE250">IFERROR(_xlfn.XLOOKUP($A250&amp;$B250,'NOVIEMBRE 2'!$D$11:$D$40&amp;'NOVIEMBRE 2'!$E$11:$E$40,'NOVIEMBRE 2'!$AK$11:$AK$40,_xlfn.XLOOKUP($A250&amp;$B250,'NOVIEMBRE 2'!$BC$11:$BC$40&amp;'NOVIEMBRE 2'!$BD$11:$BD$40,'NOVIEMBRE 2'!$CJ$11:$CJ$40,"A")),"")</f>
        <v>0</v>
      </c>
      <c r="FF250" s="385">
        <f t="array" ref="FF250">IFERROR(_xlfn.XLOOKUP($A250&amp;$B250,DICIEMBRE!$D$11:$D$40&amp;DICIEMBRE!$E$11:$E$40,DICIEMBRE!$AK$11:$AK$40,_xlfn.XLOOKUP($A250&amp;$B250,DICIEMBRE!$BC$11:$BC$40&amp;DICIEMBRE!$BD$11:$BD$40,DICIEMBRE!$CJ$11:$CJ$40,"A")),"")</f>
        <v>0</v>
      </c>
      <c r="FG250" s="386" t="str">
        <f t="shared" si="19"/>
        <v/>
      </c>
      <c r="FH250" s="386" t="str">
        <f t="array" ref="FH250">IF(
 COUNT(DZ250:EH250)=0,
 "-",
 IF(
  COUNT(DZ250:EH250) &lt; COUNTA(DZ250:EH250),
  REPT("🟩", ROUND(COUNT(DZ250:EH250)/COUNTA(DZ250:EH250)*5, 0)) &amp;
  REPT("⬜", 5 - ROUND(COUNT(DZ250:EH250)/COUNTA(DZ250:EH250)*5, 0)),
  IF(
    AVERAGE(IF(DZ250:EH250&lt;&gt;"", DZ250:EH250, )) &gt;= 70, "🟩🟩🟩🟩🟩",
    IF(
      AVERAGE(IF(DZ250:EH250&lt;&gt;"",DZ250:EH250, )) &gt;= 56, "🟨🟨🟨🟨🟨",
      "🟥🟥🟥🟥🟥"
    )
  )
 )
)
</f>
        <v>-</v>
      </c>
    </row>
    <row r="251" ht="15.75" customHeight="1">
      <c r="A251" s="168"/>
      <c r="B251" s="169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1"/>
      <c r="N251" s="172" t="str">
        <f t="shared" si="1"/>
        <v/>
      </c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2" t="str">
        <f t="shared" si="2"/>
        <v/>
      </c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2" t="str">
        <f t="shared" si="3"/>
        <v/>
      </c>
      <c r="AM251" s="173"/>
      <c r="AN251" s="173"/>
      <c r="AO251" s="173"/>
      <c r="AP251" s="173"/>
      <c r="AQ251" s="173"/>
      <c r="AR251" s="173"/>
      <c r="AS251" s="173"/>
      <c r="AT251" s="173"/>
      <c r="AU251" s="173"/>
      <c r="AV251" s="171"/>
      <c r="AW251" s="171"/>
      <c r="AX251" s="172" t="str">
        <f t="shared" si="4"/>
        <v/>
      </c>
      <c r="AY251" s="173"/>
      <c r="AZ251" s="173"/>
      <c r="BA251" s="173"/>
      <c r="BB251" s="173"/>
      <c r="BC251" s="173"/>
      <c r="BD251" s="173"/>
      <c r="BE251" s="173"/>
      <c r="BF251" s="173"/>
      <c r="BG251" s="173"/>
      <c r="BH251" s="173"/>
      <c r="BI251" s="173"/>
      <c r="BJ251" s="172" t="str">
        <f t="shared" si="5"/>
        <v/>
      </c>
      <c r="BK251" s="173"/>
      <c r="BL251" s="173"/>
      <c r="BM251" s="173"/>
      <c r="BN251" s="173"/>
      <c r="BO251" s="173"/>
      <c r="BP251" s="173"/>
      <c r="BQ251" s="173"/>
      <c r="BR251" s="173"/>
      <c r="BS251" s="173"/>
      <c r="BT251" s="173"/>
      <c r="BU251" s="173"/>
      <c r="BV251" s="172" t="str">
        <f t="shared" si="6"/>
        <v/>
      </c>
      <c r="BW251" s="173"/>
      <c r="BX251" s="173"/>
      <c r="BY251" s="173"/>
      <c r="BZ251" s="171"/>
      <c r="CA251" s="171"/>
      <c r="CB251" s="171"/>
      <c r="CC251" s="171"/>
      <c r="CD251" s="171"/>
      <c r="CE251" s="171"/>
      <c r="CF251" s="171"/>
      <c r="CG251" s="171"/>
      <c r="CH251" s="172" t="str">
        <f t="shared" si="7"/>
        <v/>
      </c>
      <c r="CI251" s="171"/>
      <c r="CJ251" s="173"/>
      <c r="CK251" s="173"/>
      <c r="CL251" s="173"/>
      <c r="CM251" s="173"/>
      <c r="CN251" s="171"/>
      <c r="CO251" s="171"/>
      <c r="CP251" s="171"/>
      <c r="CQ251" s="173"/>
      <c r="CR251" s="171"/>
      <c r="CS251" s="171"/>
      <c r="CT251" s="172" t="str">
        <f t="shared" si="8"/>
        <v/>
      </c>
      <c r="CU251" s="172"/>
      <c r="CV251" s="172"/>
      <c r="CW251" s="172"/>
      <c r="CX251" s="172"/>
      <c r="CY251" s="172"/>
      <c r="CZ251" s="172"/>
      <c r="DA251" s="172"/>
      <c r="DB251" s="172"/>
      <c r="DC251" s="172"/>
      <c r="DD251" s="172"/>
      <c r="DE251" s="172"/>
      <c r="DF251" s="172"/>
      <c r="DG251" s="188" t="str">
        <f t="array" ref="DG251">IFERROR(_xlfn.XLOOKUP($A251&amp;B251,MARZO!$D$11:$D$40&amp;MARZO!$E$11:$E$40,MARZO!$AM$11:$AM$40,_xlfn.XLOOKUP($A251&amp;$B251,MARZO!$BC$11:$BC$40&amp;MARZO!$BD$11:$BD$40,MARZO!$CL$11:$CL$40,"A"))/1%,"")</f>
        <v/>
      </c>
      <c r="DH251" s="188" t="str">
        <f t="array" ref="DH251">IFERROR(_xlfn.XLOOKUP($A251&amp;$B251,ABRIL!$D$11:$D$40&amp;ABRIL!$E$11:$E$40,ABRIL!$AM$11:$AM$40,_xlfn.XLOOKUP($A251&amp;$B251,ABRIL!$BC$11:$BC$40&amp;ABRIL!$BD$11:$BD$40,ABRIL!$CL$11:$CL$40,"A"))/1%,"")</f>
        <v/>
      </c>
      <c r="DI251" s="188" t="str">
        <f t="array" ref="DI251">IFERROR(_xlfn.XLOOKUP($A251&amp;$B251,'ABRIL 2'!$D$11:$D$40&amp;'ABRIL 2'!$E$11:$E$40,'ABRIL 2'!$AM$11:$AM$40,_xlfn.XLOOKUP($A251&amp;$B251,'ABRIL 2'!$BC$11:$BC$40&amp;'ABRIL 2'!$BD$11:$BD$40,'ABRIL 2'!$CL$11:$CL$40,"A"))/1%,"")</f>
        <v/>
      </c>
      <c r="DJ251" s="188" t="str">
        <f t="array" ref="DJ251">IFERROR(_xlfn.XLOOKUP($A251&amp;$B251,MAYO!$D$11:$D$40&amp;MAYO!$E$11:$E$40,MAYO!$AM$11:$AM$40,_xlfn.XLOOKUP($A251&amp;$B251,MAYO!$BC$11:$BC$40&amp;MAYO!$BD$11:$BD$40,MAYO!$CL$11:$CL$40,"A"))/1%,"")</f>
        <v/>
      </c>
      <c r="DK251" s="188" t="str">
        <f t="array" ref="DK251">IFERROR(_xlfn.XLOOKUP($A251&amp;$B251,'MAYO 2'!$D$11:$D$40&amp;'MAYO 2'!$E$11:$E$40,'MAYO 2'!$AM$11:$AM$40,_xlfn.XLOOKUP($A251&amp;$B251,'MAYO 2'!$BC$11:$BC$40&amp;'MAYO 2'!$BD$11:$BD$40,'MAYO 2'!$CL$11:$CL$40,"A"))/1%,"")</f>
        <v/>
      </c>
      <c r="DL251" s="188" t="str">
        <f t="array" ref="DL251">IFERROR(_xlfn.XLOOKUP($A251&amp;$B251,JUNIO!$D$11:$D$40&amp;JUNIO!$E$11:$E$40,JUNIO!$AM$11:$AM$40,_xlfn.XLOOKUP($A251&amp;$B251,JUNIO!$BC$11:$BC$40&amp;JUNIO!$BD$11:$BD$40,JUNIO!$CL$11:$CL$40,"A"))/1%,"")</f>
        <v/>
      </c>
      <c r="DM251" s="188" t="str">
        <f t="array" ref="DM251">IFERROR(_xlfn.XLOOKUP($A251&amp;$B251,'JUNIO 2'!$D$11:$D$40&amp;'JUNIO 2'!$E$11:$E$40,'JUNIO 2'!$AM$11:$AM$40,_xlfn.XLOOKUP($A251&amp;$B251,'JUNIO 2'!$BC$11:$BC$40&amp;'JUNIO 2'!$BD$11:$BD$40,'JUNIO 2'!$CL$11:$CL$40,"A"))/1%,"")</f>
        <v/>
      </c>
      <c r="DN251" s="188" t="str">
        <f t="array" ref="DN251">IFERROR(_xlfn.XLOOKUP($A251&amp;$B251,JULIO!$D$11:$D$40&amp;JULIO!$E$11:$E$40,JULIO!$AM$11:$AM$40,_xlfn.XLOOKUP($A251&amp;$B251,JULIO!$BC$11:$BC$40&amp;JULIO!$BD$11:$BD$40,JULIO!$CL$11:$CL$40,"A"))/1%,"")</f>
        <v/>
      </c>
      <c r="DO251" s="188" t="str">
        <f t="array" ref="DO251">IFERROR(_xlfn.XLOOKUP($A251&amp;$B251,'JULIO 2'!$D$11:$D$40&amp;'JULIO 2'!$E$11:$E$40,'JULIO 2'!$AM$11:$AM$40,_xlfn.XLOOKUP($A251&amp;$B251,'JULIO 2'!$BC$11:$BC$40&amp;'JULIO 2'!$BD$11:$BD$40,'JULIO 2'!$CL$11:$CL$40,"A"))/1%,"")</f>
        <v/>
      </c>
      <c r="DP251" s="188" t="str">
        <f t="array" ref="DP251">IFERROR(_xlfn.XLOOKUP($A251&amp;$B251,AGOSTO!$D$11:$D$40&amp;AGOSTO!$E$11:$E$40,AGOSTO!$AM$11:$AM$40,_xlfn.XLOOKUP($A251&amp;$B251,AGOSTO!$BC$11:$BC$40&amp;AGOSTO!$BD$11:$BD$40,AGOSTO!$CL$11:$CL$40,"A"))/1%,"")</f>
        <v/>
      </c>
      <c r="DQ251" s="188" t="str">
        <f t="array" ref="DQ251">IFERROR(_xlfn.XLOOKUP($A251&amp;$B251,'AGOSTO 2'!$D$11:$D$40&amp;'AGOSTO 2'!$E$11:$E$40,'AGOSTO 2'!$AM$11:$AM$40,_xlfn.XLOOKUP($A251&amp;$B251,'AGOSTO 2'!$BC$11:$BC$40&amp;'AGOSTO 2'!$BD$11:$BD$40,'AGOSTO 2'!$CL$11:$CL$40,"A"))/1%,"")</f>
        <v/>
      </c>
      <c r="DR251" s="188" t="str">
        <f t="array" ref="DR251">IFERROR(_xlfn.XLOOKUP($A251&amp;$B251,SEPTIEMBRE!$D$11:$D$40&amp;SEPTIEMBRE!$E$11:$E$40,SEPTIEMBRE!$AM$11:$AM$40,_xlfn.XLOOKUP($A251&amp;$B251,SEPTIEMBRE!$BC$11:$BC$40&amp;SEPTIEMBRE!$BD$11:$BD$40,SEPTIEMBRE!$CL$11:$CL$40,"A"))/1%,"")</f>
        <v/>
      </c>
      <c r="DS251" s="188" t="str">
        <f t="array" ref="DS251">IFERROR(_xlfn.XLOOKUP($A251&amp;$B251,'SEPTIEMBRE 2'!$D$11:$D$40&amp;'SEPTIEMBRE 2'!$E$11:$E$40,'SEPTIEMBRE 2'!$AM$11:$AM$40,_xlfn.XLOOKUP($A251&amp;$B251,'SEPTIEMBRE 2'!$BC$11:$BC$40&amp;'SEPTIEMBRE 2'!$BD$11:$BD$40,'SEPTIEMBRE 2'!$CL$11:$CL$40,"A"))/1%,"")</f>
        <v/>
      </c>
      <c r="DT251" s="188" t="str">
        <f t="array" ref="DT251">IFERROR(_xlfn.XLOOKUP($A251&amp;$B251,'SEPTIEMBRE 3'!$D$11:$D$40&amp;'SEPTIEMBRE 3'!$E$11:$E$40,'SEPTIEMBRE 3'!$AM$11:$AM$40,_xlfn.XLOOKUP($A251&amp;$B251,'SEPTIEMBRE 3'!$BC$11:$BC$40&amp;'SEPTIEMBRE 3'!$BD$11:$BD$40,'SEPTIEMBRE 3'!$CL$11:$CL$40,"A"))/1%,"")</f>
        <v/>
      </c>
      <c r="DU251" s="188" t="str">
        <f t="array" ref="DU251">IFERROR(_xlfn.XLOOKUP($A251&amp;$B251,OCTUBRE!$D$11:$D$40&amp;OCTUBRE!$E$11:$E$40,OCTUBRE!$AM$11:$AM$40,_xlfn.XLOOKUP($A251&amp;$B251,OCTUBRE!$BC$11:$BC$40&amp;OCTUBRE!$BD$11:$BD$40,OCTUBRE!$CL$11:$CL$40,"A"))/1%,"")</f>
        <v/>
      </c>
      <c r="DV251" s="188" t="str">
        <f t="array" ref="DV251">IFERROR(_xlfn.XLOOKUP($A251&amp;$B251,'OCTUBRE 2'!$D$11:$D$40&amp;'OCTUBRE 2'!$E$11:$E$40,'OCTUBRE 2'!$AM$11:$AM$40,_xlfn.XLOOKUP($A251&amp;$B251,'OCTUBRE 2'!$BC$11:$BC$40&amp;'OCTUBRE 2'!$BD$11:$BD$40,'OCTUBRE 2'!$CL$11:$CL$40,"A"))/1%,"")</f>
        <v/>
      </c>
      <c r="DW251" s="188" t="str">
        <f t="array" ref="DW251">IFERROR(_xlfn.XLOOKUP($A251&amp;$B251,NOVIEMBRE!$D$11:$D$40&amp;NOVIEMBRE!$E$11:$E$40,NOVIEMBRE!$AM$11:$AM$40,_xlfn.XLOOKUP($A251&amp;$B251,NOVIEMBRE!$BC$11:$BC$40&amp;NOVIEMBRE!$BD$11:$BD$40,NOVIEMBRE!$CL$11:$CL$40,"A"))/1%,"")</f>
        <v/>
      </c>
      <c r="DX251" s="188" t="str">
        <f t="array" ref="DX251">IFERROR(_xlfn.XLOOKUP($A251&amp;$B251,'NOVIEMBRE 2'!$D$11:$D$40&amp;'NOVIEMBRE 2'!$E$11:$E$40,'NOVIEMBRE 2'!$AM$11:$AM$40,_xlfn.XLOOKUP($A251&amp;$B251,'NOVIEMBRE 2'!$BC$11:$BC$40&amp;'NOVIEMBRE 2'!$BD$11:$BD$40,'NOVIEMBRE 2'!$CL$11:$CL$40,"A"))/1%,"")</f>
        <v/>
      </c>
      <c r="DY251" s="188" t="str">
        <f t="array" ref="DY251">IFERROR(_xlfn.XLOOKUP($A251&amp;$B251,DICIEMBRE!$D$11:$D$40&amp;DICIEMBRE!$E$11:$E$40,DICIEMBRE!$AM$11:$AM$40,_xlfn.XLOOKUP($A251&amp;$B251,DICIEMBRE!$BC$11:$BC$40&amp;DICIEMBRE!$BD$11:$BD$40,DICIEMBRE!$CL$11:$CL$40,"A"))/1%,"")</f>
        <v/>
      </c>
      <c r="DZ251" s="381" t="str">
        <f t="shared" si="9"/>
        <v>-</v>
      </c>
      <c r="EA251" s="381" t="str">
        <f t="shared" si="10"/>
        <v>-</v>
      </c>
      <c r="EB251" s="381" t="str">
        <f t="shared" si="11"/>
        <v>-</v>
      </c>
      <c r="EC251" s="381" t="str">
        <f t="shared" si="12"/>
        <v>-</v>
      </c>
      <c r="ED251" s="381" t="str">
        <f t="shared" si="13"/>
        <v>-</v>
      </c>
      <c r="EE251" s="381" t="str">
        <f t="shared" si="14"/>
        <v>-</v>
      </c>
      <c r="EF251" s="381" t="str">
        <f t="shared" si="15"/>
        <v>-</v>
      </c>
      <c r="EG251" s="381" t="str">
        <f t="shared" si="16"/>
        <v>-</v>
      </c>
      <c r="EH251" s="381" t="str">
        <f t="shared" si="17"/>
        <v>-</v>
      </c>
      <c r="EI251" s="188" t="str">
        <f t="shared" si="18"/>
        <v/>
      </c>
      <c r="EJ251" s="382"/>
      <c r="EK251" s="382"/>
      <c r="EL251" s="383"/>
      <c r="EM251" s="21"/>
      <c r="EN251" s="384">
        <f t="array" ref="EN251">IFERROR(_xlfn.XLOOKUP($A251&amp;$B251,MARZO!$D$11:$D$40&amp;MARZO!$E$11:$E$40,MARZO!$AK$11:$AK$40,_xlfn.XLOOKUP($A251&amp;$B251,MARZO!$BC$11:$BC$40&amp;MARZO!$BD$11:$BD$40,MARZO!$CJ$11:$CJ$40,"A")),"")</f>
        <v>0</v>
      </c>
      <c r="EO251" s="384">
        <f t="array" ref="EO251">IFERROR(_xlfn.XLOOKUP($A251&amp;$B251,ABRIL!$D$11:$D$40&amp;ABRIL!$E$11:$E$40,ABRIL!$AK$11:$AK$40,_xlfn.XLOOKUP($A251&amp;$B251,ABRIL!$BC$11:$BC$40&amp;ABRIL!$BD$11:$BD$40,ABRIL!$CJ$11:$CJ$40,"A")),"")</f>
        <v>0</v>
      </c>
      <c r="EP251" s="384">
        <f t="array" ref="EP251">IFERROR(_xlfn.XLOOKUP($A251&amp;$B251,'ABRIL 2'!$D$11:$D$40&amp;'ABRIL 2'!$E$11:$E$40,'ABRIL 2'!$AK$11:$AK$40,_xlfn.XLOOKUP($A251&amp;$B251,'ABRIL 2'!$BC$11:$BC$40&amp;'ABRIL 2'!$BD$11:$BD$40,'ABRIL 2'!$CJ$11:$CJ$40,"A")),"")</f>
        <v>0</v>
      </c>
      <c r="EQ251" s="384">
        <f t="array" ref="EQ251">IFERROR(_xlfn.XLOOKUP($A251&amp;$B251,MAYO!$D$11:$D$40&amp;MAYO!$E$11:$E$40,MAYO!$AK$11:$AK$40,_xlfn.XLOOKUP($A251&amp;$B251,MAYO!$BC$11:$BC$40&amp;MAYO!$BD$11:$BD$40,MAYO!$CJ$11:$CJ$40,"A")),"")</f>
        <v>0</v>
      </c>
      <c r="ER251" s="384">
        <f t="array" ref="ER251">IFERROR(_xlfn.XLOOKUP($A251&amp;$B251,'MAYO 2'!$D$11:$D$40&amp;'MAYO 2'!$E$11:$E$40,'MAYO 2'!$AK$11:$AK$40,_xlfn.XLOOKUP($A251&amp;$B251,'MAYO 2'!$BC$11:$BC$40&amp;'MAYO 2'!$BD$11:$BD$40,'MAYO 2'!$CJ$11:$CJ$40,"A")),"")</f>
        <v>0</v>
      </c>
      <c r="ES251" s="384">
        <f t="array" ref="ES251">IFERROR(_xlfn.XLOOKUP($A251&amp;$B251,JUNIO!$D$11:$D$40&amp;JUNIO!$E$11:$E$40,JUNIO!$AK$11:$AK$40,_xlfn.XLOOKUP($A251&amp;$B251,JUNIO!$BC$11:$BC$40&amp;JUNIO!$BD$11:$BD$40,JUNIO!$CJ$11:$CJ$40,"A")),"")</f>
        <v>0</v>
      </c>
      <c r="ET251" s="384">
        <f t="array" ref="ET251">IFERROR(_xlfn.XLOOKUP($A251&amp;$B251,'JUNIO 2'!$D$11:$D$40&amp;'JUNIO 2'!$E$11:$E$40,'JUNIO 2'!$AK$11:$AK$40,_xlfn.XLOOKUP($A251&amp;$B251,'JUNIO 2'!$BC$11:$BC$40&amp;'JUNIO 2'!$BD$11:$BD$40,'JUNIO 2'!$CJ$11:$CJ$40,"A")),"")</f>
        <v>0</v>
      </c>
      <c r="EU251" s="384">
        <f t="array" ref="EU251">IFERROR(_xlfn.XLOOKUP($A251&amp;$B251,JULIO!$D$11:$D$40&amp;JULIO!$E$11:$E$40,JULIO!$AK$11:$AK$40,_xlfn.XLOOKUP($A251&amp;$B251,JULIO!$BC$11:$BC$40&amp;JULIO!$BD$11:$BD$40,JULIO!$CJ$11:$CJ$40,"A")),"")</f>
        <v>0</v>
      </c>
      <c r="EV251" s="384">
        <f t="array" ref="EV251">IFERROR(_xlfn.XLOOKUP($A251&amp;$B251,'JULIO 2'!$D$11:$D$40&amp;'JULIO 2'!$E$11:$E$40,'JULIO 2'!$AK$11:$AK$40,_xlfn.XLOOKUP($A251&amp;$B251,'JULIO 2'!$BC$11:$BC$40&amp;'JULIO 2'!$BD$11:$BD$40,'JULIO 2'!$CJ$11:$CJ$40,"A")),"")</f>
        <v>0</v>
      </c>
      <c r="EW251" s="384">
        <f t="array" ref="EW251">IFERROR(_xlfn.XLOOKUP($A251&amp;$B251,AGOSTO!$D$11:$D$40&amp;AGOSTO!$E$11:$E$40,AGOSTO!$AK$11:$AK$40,_xlfn.XLOOKUP($A251&amp;$B251,AGOSTO!$BC$11:$BC$40&amp;AGOSTO!$BD$11:$BD$40,AGOSTO!$CJ$11:$CJ$40,"A")),"")</f>
        <v>0</v>
      </c>
      <c r="EX251" s="384">
        <f t="array" ref="EX251">IFERROR(_xlfn.XLOOKUP($A251&amp;$B251,'AGOSTO 2'!$D$11:$D$40&amp;'AGOSTO 2'!$E$11:$E$40,'AGOSTO 2'!$AK$11:$AK$40,_xlfn.XLOOKUP($A251&amp;$B251,'AGOSTO 2'!$BC$11:$BC$40&amp;'AGOSTO 2'!$BD$11:$BD$40,'AGOSTO 2'!$CJ$11:$CJ$40,"A")),"")</f>
        <v>0</v>
      </c>
      <c r="EY251" s="384">
        <f t="array" ref="EY251">IFERROR(_xlfn.XLOOKUP($A251&amp;$B251,SEPTIEMBRE!$D$11:$D$40&amp;SEPTIEMBRE!$E$11:$E$40,SEPTIEMBRE!$AK$11:$AK$40,_xlfn.XLOOKUP($A251&amp;$B251,SEPTIEMBRE!$BC$11:$BC$40&amp;SEPTIEMBRE!$BD$11:$BD$40,SEPTIEMBRE!$CJ$11:$CJ$40,"A")),"")</f>
        <v>0</v>
      </c>
      <c r="EZ251" s="384">
        <f t="array" ref="EZ251">IFERROR(_xlfn.XLOOKUP($A251&amp;$B251,'SEPTIEMBRE 2'!$D$11:$D$40&amp;'SEPTIEMBRE 2'!$E$11:$E$40,'SEPTIEMBRE 2'!$AK$11:$AK$40,_xlfn.XLOOKUP($A251&amp;$B251,'SEPTIEMBRE 2'!$BC$11:$BC$40&amp;'SEPTIEMBRE 2'!$BD$11:$BD$40,'SEPTIEMBRE 2'!$CJ$11:$CJ$40,"A")),"")</f>
        <v>0</v>
      </c>
      <c r="FA251" s="384">
        <f t="array" ref="FA251">IFERROR(_xlfn.XLOOKUP($A251&amp;$B251,'SEPTIEMBRE 3'!$D$11:$D$40&amp;'SEPTIEMBRE 3'!$E$11:$E$40,'SEPTIEMBRE 3'!$AK$11:$AK$40,_xlfn.XLOOKUP($A251&amp;$B251,'SEPTIEMBRE 3'!$BC$11:$BC$40&amp;'SEPTIEMBRE 3'!$BD$11:$BD$40,'SEPTIEMBRE 3'!$CJ$11:$CJ$40,"A")),"")</f>
        <v>0</v>
      </c>
      <c r="FB251" s="384">
        <f t="array" ref="FB251">IFERROR(_xlfn.XLOOKUP($A251&amp;$B251,OCTUBRE!$D$11:$D$40&amp;OCTUBRE!$E$11:$E$40,OCTUBRE!$AK$11:$AK$40,_xlfn.XLOOKUP($A251&amp;$B251,OCTUBRE!$BC$11:$BC$40&amp;OCTUBRE!$BD$11:$BD$40,OCTUBRE!$CJ$11:$CJ$40,"A")),"")</f>
        <v>0</v>
      </c>
      <c r="FC251" s="384">
        <f t="array" ref="FC251">IFERROR(_xlfn.XLOOKUP($A251&amp;$B251,'OCTUBRE 2'!$D$11:$D$40&amp;'OCTUBRE 2'!$E$11:$E$40,'OCTUBRE 2'!$AK$11:$AK$40,_xlfn.XLOOKUP($A251&amp;$B251,'OCTUBRE 2'!$BC$11:$BC$40&amp;'OCTUBRE 2'!$BD$11:$BD$40,'OCTUBRE 2'!$CJ$11:$CJ$40,"A")),"")</f>
        <v>0</v>
      </c>
      <c r="FD251" s="384">
        <f t="array" ref="FD251">IFERROR(_xlfn.XLOOKUP($A251&amp;$B251,NOVIEMBRE!$D$11:$D$40&amp;NOVIEMBRE!$E$11:$E$40,NOVIEMBRE!$AK$11:$AK$40,_xlfn.XLOOKUP($A251&amp;$B251,NOVIEMBRE!$BC$11:$BC$40&amp;NOVIEMBRE!$BD$11:$BD$40,NOVIEMBRE!$CJ$11:$CJ$40,"A")),"")</f>
        <v>0</v>
      </c>
      <c r="FE251" s="384">
        <f t="array" ref="FE251">IFERROR(_xlfn.XLOOKUP($A251&amp;$B251,'NOVIEMBRE 2'!$D$11:$D$40&amp;'NOVIEMBRE 2'!$E$11:$E$40,'NOVIEMBRE 2'!$AK$11:$AK$40,_xlfn.XLOOKUP($A251&amp;$B251,'NOVIEMBRE 2'!$BC$11:$BC$40&amp;'NOVIEMBRE 2'!$BD$11:$BD$40,'NOVIEMBRE 2'!$CJ$11:$CJ$40,"A")),"")</f>
        <v>0</v>
      </c>
      <c r="FF251" s="385">
        <f t="array" ref="FF251">IFERROR(_xlfn.XLOOKUP($A251&amp;$B251,DICIEMBRE!$D$11:$D$40&amp;DICIEMBRE!$E$11:$E$40,DICIEMBRE!$AK$11:$AK$40,_xlfn.XLOOKUP($A251&amp;$B251,DICIEMBRE!$BC$11:$BC$40&amp;DICIEMBRE!$BD$11:$BD$40,DICIEMBRE!$CJ$11:$CJ$40,"A")),"")</f>
        <v>0</v>
      </c>
      <c r="FG251" s="386" t="str">
        <f t="shared" si="19"/>
        <v/>
      </c>
      <c r="FH251" s="386" t="str">
        <f t="array" ref="FH251">IF(
 COUNT(DZ251:EH251)=0,
 "-",
 IF(
  COUNT(DZ251:EH251) &lt; COUNTA(DZ251:EH251),
  REPT("🟩", ROUND(COUNT(DZ251:EH251)/COUNTA(DZ251:EH251)*5, 0)) &amp;
  REPT("⬜", 5 - ROUND(COUNT(DZ251:EH251)/COUNTA(DZ251:EH251)*5, 0)),
  IF(
    AVERAGE(IF(DZ251:EH251&lt;&gt;"", DZ251:EH251, )) &gt;= 70, "🟩🟩🟩🟩🟩",
    IF(
      AVERAGE(IF(DZ251:EH251&lt;&gt;"",DZ251:EH251, )) &gt;= 56, "🟨🟨🟨🟨🟨",
      "🟥🟥🟥🟥🟥"
    )
  )
 )
)
</f>
        <v>-</v>
      </c>
    </row>
    <row r="252" ht="15.75" customHeight="1">
      <c r="A252" s="168"/>
      <c r="B252" s="169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1"/>
      <c r="N252" s="172" t="str">
        <f t="shared" si="1"/>
        <v/>
      </c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2" t="str">
        <f t="shared" si="2"/>
        <v/>
      </c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2" t="str">
        <f t="shared" si="3"/>
        <v/>
      </c>
      <c r="AM252" s="173"/>
      <c r="AN252" s="173"/>
      <c r="AO252" s="173"/>
      <c r="AP252" s="173"/>
      <c r="AQ252" s="173"/>
      <c r="AR252" s="173"/>
      <c r="AS252" s="173"/>
      <c r="AT252" s="173"/>
      <c r="AU252" s="173"/>
      <c r="AV252" s="171"/>
      <c r="AW252" s="171"/>
      <c r="AX252" s="172" t="str">
        <f t="shared" si="4"/>
        <v/>
      </c>
      <c r="AY252" s="173"/>
      <c r="AZ252" s="173"/>
      <c r="BA252" s="173"/>
      <c r="BB252" s="173"/>
      <c r="BC252" s="173"/>
      <c r="BD252" s="173"/>
      <c r="BE252" s="173"/>
      <c r="BF252" s="173"/>
      <c r="BG252" s="173"/>
      <c r="BH252" s="173"/>
      <c r="BI252" s="173"/>
      <c r="BJ252" s="172" t="str">
        <f t="shared" si="5"/>
        <v/>
      </c>
      <c r="BK252" s="173"/>
      <c r="BL252" s="173"/>
      <c r="BM252" s="173"/>
      <c r="BN252" s="173"/>
      <c r="BO252" s="173"/>
      <c r="BP252" s="173"/>
      <c r="BQ252" s="173"/>
      <c r="BR252" s="173"/>
      <c r="BS252" s="173"/>
      <c r="BT252" s="173"/>
      <c r="BU252" s="173"/>
      <c r="BV252" s="172" t="str">
        <f t="shared" si="6"/>
        <v/>
      </c>
      <c r="BW252" s="173"/>
      <c r="BX252" s="173"/>
      <c r="BY252" s="173"/>
      <c r="BZ252" s="171"/>
      <c r="CA252" s="171"/>
      <c r="CB252" s="171"/>
      <c r="CC252" s="171"/>
      <c r="CD252" s="171"/>
      <c r="CE252" s="171"/>
      <c r="CF252" s="171"/>
      <c r="CG252" s="171"/>
      <c r="CH252" s="172" t="str">
        <f t="shared" si="7"/>
        <v/>
      </c>
      <c r="CI252" s="171"/>
      <c r="CJ252" s="173"/>
      <c r="CK252" s="173"/>
      <c r="CL252" s="173"/>
      <c r="CM252" s="173"/>
      <c r="CN252" s="171"/>
      <c r="CO252" s="171"/>
      <c r="CP252" s="171"/>
      <c r="CQ252" s="173"/>
      <c r="CR252" s="171"/>
      <c r="CS252" s="171"/>
      <c r="CT252" s="172" t="str">
        <f t="shared" si="8"/>
        <v/>
      </c>
      <c r="CU252" s="172"/>
      <c r="CV252" s="172"/>
      <c r="CW252" s="172"/>
      <c r="CX252" s="172"/>
      <c r="CY252" s="172"/>
      <c r="CZ252" s="172"/>
      <c r="DA252" s="172"/>
      <c r="DB252" s="172"/>
      <c r="DC252" s="172"/>
      <c r="DD252" s="172"/>
      <c r="DE252" s="172"/>
      <c r="DF252" s="172"/>
      <c r="DG252" s="188" t="str">
        <f t="array" ref="DG252">IFERROR(_xlfn.XLOOKUP($A252&amp;B252,MARZO!$D$11:$D$40&amp;MARZO!$E$11:$E$40,MARZO!$AM$11:$AM$40,_xlfn.XLOOKUP($A252&amp;$B252,MARZO!$BC$11:$BC$40&amp;MARZO!$BD$11:$BD$40,MARZO!$CL$11:$CL$40,"A"))/1%,"")</f>
        <v/>
      </c>
      <c r="DH252" s="188" t="str">
        <f t="array" ref="DH252">IFERROR(_xlfn.XLOOKUP($A252&amp;$B252,ABRIL!$D$11:$D$40&amp;ABRIL!$E$11:$E$40,ABRIL!$AM$11:$AM$40,_xlfn.XLOOKUP($A252&amp;$B252,ABRIL!$BC$11:$BC$40&amp;ABRIL!$BD$11:$BD$40,ABRIL!$CL$11:$CL$40,"A"))/1%,"")</f>
        <v/>
      </c>
      <c r="DI252" s="188" t="str">
        <f t="array" ref="DI252">IFERROR(_xlfn.XLOOKUP($A252&amp;$B252,'ABRIL 2'!$D$11:$D$40&amp;'ABRIL 2'!$E$11:$E$40,'ABRIL 2'!$AM$11:$AM$40,_xlfn.XLOOKUP($A252&amp;$B252,'ABRIL 2'!$BC$11:$BC$40&amp;'ABRIL 2'!$BD$11:$BD$40,'ABRIL 2'!$CL$11:$CL$40,"A"))/1%,"")</f>
        <v/>
      </c>
      <c r="DJ252" s="188" t="str">
        <f t="array" ref="DJ252">IFERROR(_xlfn.XLOOKUP($A252&amp;$B252,MAYO!$D$11:$D$40&amp;MAYO!$E$11:$E$40,MAYO!$AM$11:$AM$40,_xlfn.XLOOKUP($A252&amp;$B252,MAYO!$BC$11:$BC$40&amp;MAYO!$BD$11:$BD$40,MAYO!$CL$11:$CL$40,"A"))/1%,"")</f>
        <v/>
      </c>
      <c r="DK252" s="188" t="str">
        <f t="array" ref="DK252">IFERROR(_xlfn.XLOOKUP($A252&amp;$B252,'MAYO 2'!$D$11:$D$40&amp;'MAYO 2'!$E$11:$E$40,'MAYO 2'!$AM$11:$AM$40,_xlfn.XLOOKUP($A252&amp;$B252,'MAYO 2'!$BC$11:$BC$40&amp;'MAYO 2'!$BD$11:$BD$40,'MAYO 2'!$CL$11:$CL$40,"A"))/1%,"")</f>
        <v/>
      </c>
      <c r="DL252" s="188" t="str">
        <f t="array" ref="DL252">IFERROR(_xlfn.XLOOKUP($A252&amp;$B252,JUNIO!$D$11:$D$40&amp;JUNIO!$E$11:$E$40,JUNIO!$AM$11:$AM$40,_xlfn.XLOOKUP($A252&amp;$B252,JUNIO!$BC$11:$BC$40&amp;JUNIO!$BD$11:$BD$40,JUNIO!$CL$11:$CL$40,"A"))/1%,"")</f>
        <v/>
      </c>
      <c r="DM252" s="188" t="str">
        <f t="array" ref="DM252">IFERROR(_xlfn.XLOOKUP($A252&amp;$B252,'JUNIO 2'!$D$11:$D$40&amp;'JUNIO 2'!$E$11:$E$40,'JUNIO 2'!$AM$11:$AM$40,_xlfn.XLOOKUP($A252&amp;$B252,'JUNIO 2'!$BC$11:$BC$40&amp;'JUNIO 2'!$BD$11:$BD$40,'JUNIO 2'!$CL$11:$CL$40,"A"))/1%,"")</f>
        <v/>
      </c>
      <c r="DN252" s="188" t="str">
        <f t="array" ref="DN252">IFERROR(_xlfn.XLOOKUP($A252&amp;$B252,JULIO!$D$11:$D$40&amp;JULIO!$E$11:$E$40,JULIO!$AM$11:$AM$40,_xlfn.XLOOKUP($A252&amp;$B252,JULIO!$BC$11:$BC$40&amp;JULIO!$BD$11:$BD$40,JULIO!$CL$11:$CL$40,"A"))/1%,"")</f>
        <v/>
      </c>
      <c r="DO252" s="188" t="str">
        <f t="array" ref="DO252">IFERROR(_xlfn.XLOOKUP($A252&amp;$B252,'JULIO 2'!$D$11:$D$40&amp;'JULIO 2'!$E$11:$E$40,'JULIO 2'!$AM$11:$AM$40,_xlfn.XLOOKUP($A252&amp;$B252,'JULIO 2'!$BC$11:$BC$40&amp;'JULIO 2'!$BD$11:$BD$40,'JULIO 2'!$CL$11:$CL$40,"A"))/1%,"")</f>
        <v/>
      </c>
      <c r="DP252" s="188" t="str">
        <f t="array" ref="DP252">IFERROR(_xlfn.XLOOKUP($A252&amp;$B252,AGOSTO!$D$11:$D$40&amp;AGOSTO!$E$11:$E$40,AGOSTO!$AM$11:$AM$40,_xlfn.XLOOKUP($A252&amp;$B252,AGOSTO!$BC$11:$BC$40&amp;AGOSTO!$BD$11:$BD$40,AGOSTO!$CL$11:$CL$40,"A"))/1%,"")</f>
        <v/>
      </c>
      <c r="DQ252" s="188" t="str">
        <f t="array" ref="DQ252">IFERROR(_xlfn.XLOOKUP($A252&amp;$B252,'AGOSTO 2'!$D$11:$D$40&amp;'AGOSTO 2'!$E$11:$E$40,'AGOSTO 2'!$AM$11:$AM$40,_xlfn.XLOOKUP($A252&amp;$B252,'AGOSTO 2'!$BC$11:$BC$40&amp;'AGOSTO 2'!$BD$11:$BD$40,'AGOSTO 2'!$CL$11:$CL$40,"A"))/1%,"")</f>
        <v/>
      </c>
      <c r="DR252" s="188" t="str">
        <f t="array" ref="DR252">IFERROR(_xlfn.XLOOKUP($A252&amp;$B252,SEPTIEMBRE!$D$11:$D$40&amp;SEPTIEMBRE!$E$11:$E$40,SEPTIEMBRE!$AM$11:$AM$40,_xlfn.XLOOKUP($A252&amp;$B252,SEPTIEMBRE!$BC$11:$BC$40&amp;SEPTIEMBRE!$BD$11:$BD$40,SEPTIEMBRE!$CL$11:$CL$40,"A"))/1%,"")</f>
        <v/>
      </c>
      <c r="DS252" s="188" t="str">
        <f t="array" ref="DS252">IFERROR(_xlfn.XLOOKUP($A252&amp;$B252,'SEPTIEMBRE 2'!$D$11:$D$40&amp;'SEPTIEMBRE 2'!$E$11:$E$40,'SEPTIEMBRE 2'!$AM$11:$AM$40,_xlfn.XLOOKUP($A252&amp;$B252,'SEPTIEMBRE 2'!$BC$11:$BC$40&amp;'SEPTIEMBRE 2'!$BD$11:$BD$40,'SEPTIEMBRE 2'!$CL$11:$CL$40,"A"))/1%,"")</f>
        <v/>
      </c>
      <c r="DT252" s="188" t="str">
        <f t="array" ref="DT252">IFERROR(_xlfn.XLOOKUP($A252&amp;$B252,'SEPTIEMBRE 3'!$D$11:$D$40&amp;'SEPTIEMBRE 3'!$E$11:$E$40,'SEPTIEMBRE 3'!$AM$11:$AM$40,_xlfn.XLOOKUP($A252&amp;$B252,'SEPTIEMBRE 3'!$BC$11:$BC$40&amp;'SEPTIEMBRE 3'!$BD$11:$BD$40,'SEPTIEMBRE 3'!$CL$11:$CL$40,"A"))/1%,"")</f>
        <v/>
      </c>
      <c r="DU252" s="188" t="str">
        <f t="array" ref="DU252">IFERROR(_xlfn.XLOOKUP($A252&amp;$B252,OCTUBRE!$D$11:$D$40&amp;OCTUBRE!$E$11:$E$40,OCTUBRE!$AM$11:$AM$40,_xlfn.XLOOKUP($A252&amp;$B252,OCTUBRE!$BC$11:$BC$40&amp;OCTUBRE!$BD$11:$BD$40,OCTUBRE!$CL$11:$CL$40,"A"))/1%,"")</f>
        <v/>
      </c>
      <c r="DV252" s="188" t="str">
        <f t="array" ref="DV252">IFERROR(_xlfn.XLOOKUP($A252&amp;$B252,'OCTUBRE 2'!$D$11:$D$40&amp;'OCTUBRE 2'!$E$11:$E$40,'OCTUBRE 2'!$AM$11:$AM$40,_xlfn.XLOOKUP($A252&amp;$B252,'OCTUBRE 2'!$BC$11:$BC$40&amp;'OCTUBRE 2'!$BD$11:$BD$40,'OCTUBRE 2'!$CL$11:$CL$40,"A"))/1%,"")</f>
        <v/>
      </c>
      <c r="DW252" s="188" t="str">
        <f t="array" ref="DW252">IFERROR(_xlfn.XLOOKUP($A252&amp;$B252,NOVIEMBRE!$D$11:$D$40&amp;NOVIEMBRE!$E$11:$E$40,NOVIEMBRE!$AM$11:$AM$40,_xlfn.XLOOKUP($A252&amp;$B252,NOVIEMBRE!$BC$11:$BC$40&amp;NOVIEMBRE!$BD$11:$BD$40,NOVIEMBRE!$CL$11:$CL$40,"A"))/1%,"")</f>
        <v/>
      </c>
      <c r="DX252" s="188" t="str">
        <f t="array" ref="DX252">IFERROR(_xlfn.XLOOKUP($A252&amp;$B252,'NOVIEMBRE 2'!$D$11:$D$40&amp;'NOVIEMBRE 2'!$E$11:$E$40,'NOVIEMBRE 2'!$AM$11:$AM$40,_xlfn.XLOOKUP($A252&amp;$B252,'NOVIEMBRE 2'!$BC$11:$BC$40&amp;'NOVIEMBRE 2'!$BD$11:$BD$40,'NOVIEMBRE 2'!$CL$11:$CL$40,"A"))/1%,"")</f>
        <v/>
      </c>
      <c r="DY252" s="188" t="str">
        <f t="array" ref="DY252">IFERROR(_xlfn.XLOOKUP($A252&amp;$B252,DICIEMBRE!$D$11:$D$40&amp;DICIEMBRE!$E$11:$E$40,DICIEMBRE!$AM$11:$AM$40,_xlfn.XLOOKUP($A252&amp;$B252,DICIEMBRE!$BC$11:$BC$40&amp;DICIEMBRE!$BD$11:$BD$40,DICIEMBRE!$CL$11:$CL$40,"A"))/1%,"")</f>
        <v/>
      </c>
      <c r="DZ252" s="381" t="str">
        <f t="shared" si="9"/>
        <v>-</v>
      </c>
      <c r="EA252" s="381" t="str">
        <f t="shared" si="10"/>
        <v>-</v>
      </c>
      <c r="EB252" s="381" t="str">
        <f t="shared" si="11"/>
        <v>-</v>
      </c>
      <c r="EC252" s="381" t="str">
        <f t="shared" si="12"/>
        <v>-</v>
      </c>
      <c r="ED252" s="381" t="str">
        <f t="shared" si="13"/>
        <v>-</v>
      </c>
      <c r="EE252" s="381" t="str">
        <f t="shared" si="14"/>
        <v>-</v>
      </c>
      <c r="EF252" s="381" t="str">
        <f t="shared" si="15"/>
        <v>-</v>
      </c>
      <c r="EG252" s="381" t="str">
        <f t="shared" si="16"/>
        <v>-</v>
      </c>
      <c r="EH252" s="381" t="str">
        <f t="shared" si="17"/>
        <v>-</v>
      </c>
      <c r="EI252" s="188" t="str">
        <f t="shared" si="18"/>
        <v/>
      </c>
      <c r="EJ252" s="382"/>
      <c r="EK252" s="382"/>
      <c r="EL252" s="383"/>
      <c r="EM252" s="21"/>
      <c r="EN252" s="384">
        <f t="array" ref="EN252">IFERROR(_xlfn.XLOOKUP($A252&amp;$B252,MARZO!$D$11:$D$40&amp;MARZO!$E$11:$E$40,MARZO!$AK$11:$AK$40,_xlfn.XLOOKUP($A252&amp;$B252,MARZO!$BC$11:$BC$40&amp;MARZO!$BD$11:$BD$40,MARZO!$CJ$11:$CJ$40,"A")),"")</f>
        <v>0</v>
      </c>
      <c r="EO252" s="384">
        <f t="array" ref="EO252">IFERROR(_xlfn.XLOOKUP($A252&amp;$B252,ABRIL!$D$11:$D$40&amp;ABRIL!$E$11:$E$40,ABRIL!$AK$11:$AK$40,_xlfn.XLOOKUP($A252&amp;$B252,ABRIL!$BC$11:$BC$40&amp;ABRIL!$BD$11:$BD$40,ABRIL!$CJ$11:$CJ$40,"A")),"")</f>
        <v>0</v>
      </c>
      <c r="EP252" s="384">
        <f t="array" ref="EP252">IFERROR(_xlfn.XLOOKUP($A252&amp;$B252,'ABRIL 2'!$D$11:$D$40&amp;'ABRIL 2'!$E$11:$E$40,'ABRIL 2'!$AK$11:$AK$40,_xlfn.XLOOKUP($A252&amp;$B252,'ABRIL 2'!$BC$11:$BC$40&amp;'ABRIL 2'!$BD$11:$BD$40,'ABRIL 2'!$CJ$11:$CJ$40,"A")),"")</f>
        <v>0</v>
      </c>
      <c r="EQ252" s="384">
        <f t="array" ref="EQ252">IFERROR(_xlfn.XLOOKUP($A252&amp;$B252,MAYO!$D$11:$D$40&amp;MAYO!$E$11:$E$40,MAYO!$AK$11:$AK$40,_xlfn.XLOOKUP($A252&amp;$B252,MAYO!$BC$11:$BC$40&amp;MAYO!$BD$11:$BD$40,MAYO!$CJ$11:$CJ$40,"A")),"")</f>
        <v>0</v>
      </c>
      <c r="ER252" s="384">
        <f t="array" ref="ER252">IFERROR(_xlfn.XLOOKUP($A252&amp;$B252,'MAYO 2'!$D$11:$D$40&amp;'MAYO 2'!$E$11:$E$40,'MAYO 2'!$AK$11:$AK$40,_xlfn.XLOOKUP($A252&amp;$B252,'MAYO 2'!$BC$11:$BC$40&amp;'MAYO 2'!$BD$11:$BD$40,'MAYO 2'!$CJ$11:$CJ$40,"A")),"")</f>
        <v>0</v>
      </c>
      <c r="ES252" s="384">
        <f t="array" ref="ES252">IFERROR(_xlfn.XLOOKUP($A252&amp;$B252,JUNIO!$D$11:$D$40&amp;JUNIO!$E$11:$E$40,JUNIO!$AK$11:$AK$40,_xlfn.XLOOKUP($A252&amp;$B252,JUNIO!$BC$11:$BC$40&amp;JUNIO!$BD$11:$BD$40,JUNIO!$CJ$11:$CJ$40,"A")),"")</f>
        <v>0</v>
      </c>
      <c r="ET252" s="384">
        <f t="array" ref="ET252">IFERROR(_xlfn.XLOOKUP($A252&amp;$B252,'JUNIO 2'!$D$11:$D$40&amp;'JUNIO 2'!$E$11:$E$40,'JUNIO 2'!$AK$11:$AK$40,_xlfn.XLOOKUP($A252&amp;$B252,'JUNIO 2'!$BC$11:$BC$40&amp;'JUNIO 2'!$BD$11:$BD$40,'JUNIO 2'!$CJ$11:$CJ$40,"A")),"")</f>
        <v>0</v>
      </c>
      <c r="EU252" s="384">
        <f t="array" ref="EU252">IFERROR(_xlfn.XLOOKUP($A252&amp;$B252,JULIO!$D$11:$D$40&amp;JULIO!$E$11:$E$40,JULIO!$AK$11:$AK$40,_xlfn.XLOOKUP($A252&amp;$B252,JULIO!$BC$11:$BC$40&amp;JULIO!$BD$11:$BD$40,JULIO!$CJ$11:$CJ$40,"A")),"")</f>
        <v>0</v>
      </c>
      <c r="EV252" s="384">
        <f t="array" ref="EV252">IFERROR(_xlfn.XLOOKUP($A252&amp;$B252,'JULIO 2'!$D$11:$D$40&amp;'JULIO 2'!$E$11:$E$40,'JULIO 2'!$AK$11:$AK$40,_xlfn.XLOOKUP($A252&amp;$B252,'JULIO 2'!$BC$11:$BC$40&amp;'JULIO 2'!$BD$11:$BD$40,'JULIO 2'!$CJ$11:$CJ$40,"A")),"")</f>
        <v>0</v>
      </c>
      <c r="EW252" s="384">
        <f t="array" ref="EW252">IFERROR(_xlfn.XLOOKUP($A252&amp;$B252,AGOSTO!$D$11:$D$40&amp;AGOSTO!$E$11:$E$40,AGOSTO!$AK$11:$AK$40,_xlfn.XLOOKUP($A252&amp;$B252,AGOSTO!$BC$11:$BC$40&amp;AGOSTO!$BD$11:$BD$40,AGOSTO!$CJ$11:$CJ$40,"A")),"")</f>
        <v>0</v>
      </c>
      <c r="EX252" s="384">
        <f t="array" ref="EX252">IFERROR(_xlfn.XLOOKUP($A252&amp;$B252,'AGOSTO 2'!$D$11:$D$40&amp;'AGOSTO 2'!$E$11:$E$40,'AGOSTO 2'!$AK$11:$AK$40,_xlfn.XLOOKUP($A252&amp;$B252,'AGOSTO 2'!$BC$11:$BC$40&amp;'AGOSTO 2'!$BD$11:$BD$40,'AGOSTO 2'!$CJ$11:$CJ$40,"A")),"")</f>
        <v>0</v>
      </c>
      <c r="EY252" s="384">
        <f t="array" ref="EY252">IFERROR(_xlfn.XLOOKUP($A252&amp;$B252,SEPTIEMBRE!$D$11:$D$40&amp;SEPTIEMBRE!$E$11:$E$40,SEPTIEMBRE!$AK$11:$AK$40,_xlfn.XLOOKUP($A252&amp;$B252,SEPTIEMBRE!$BC$11:$BC$40&amp;SEPTIEMBRE!$BD$11:$BD$40,SEPTIEMBRE!$CJ$11:$CJ$40,"A")),"")</f>
        <v>0</v>
      </c>
      <c r="EZ252" s="384">
        <f t="array" ref="EZ252">IFERROR(_xlfn.XLOOKUP($A252&amp;$B252,'SEPTIEMBRE 2'!$D$11:$D$40&amp;'SEPTIEMBRE 2'!$E$11:$E$40,'SEPTIEMBRE 2'!$AK$11:$AK$40,_xlfn.XLOOKUP($A252&amp;$B252,'SEPTIEMBRE 2'!$BC$11:$BC$40&amp;'SEPTIEMBRE 2'!$BD$11:$BD$40,'SEPTIEMBRE 2'!$CJ$11:$CJ$40,"A")),"")</f>
        <v>0</v>
      </c>
      <c r="FA252" s="384">
        <f t="array" ref="FA252">IFERROR(_xlfn.XLOOKUP($A252&amp;$B252,'SEPTIEMBRE 3'!$D$11:$D$40&amp;'SEPTIEMBRE 3'!$E$11:$E$40,'SEPTIEMBRE 3'!$AK$11:$AK$40,_xlfn.XLOOKUP($A252&amp;$B252,'SEPTIEMBRE 3'!$BC$11:$BC$40&amp;'SEPTIEMBRE 3'!$BD$11:$BD$40,'SEPTIEMBRE 3'!$CJ$11:$CJ$40,"A")),"")</f>
        <v>0</v>
      </c>
      <c r="FB252" s="384">
        <f t="array" ref="FB252">IFERROR(_xlfn.XLOOKUP($A252&amp;$B252,OCTUBRE!$D$11:$D$40&amp;OCTUBRE!$E$11:$E$40,OCTUBRE!$AK$11:$AK$40,_xlfn.XLOOKUP($A252&amp;$B252,OCTUBRE!$BC$11:$BC$40&amp;OCTUBRE!$BD$11:$BD$40,OCTUBRE!$CJ$11:$CJ$40,"A")),"")</f>
        <v>0</v>
      </c>
      <c r="FC252" s="384">
        <f t="array" ref="FC252">IFERROR(_xlfn.XLOOKUP($A252&amp;$B252,'OCTUBRE 2'!$D$11:$D$40&amp;'OCTUBRE 2'!$E$11:$E$40,'OCTUBRE 2'!$AK$11:$AK$40,_xlfn.XLOOKUP($A252&amp;$B252,'OCTUBRE 2'!$BC$11:$BC$40&amp;'OCTUBRE 2'!$BD$11:$BD$40,'OCTUBRE 2'!$CJ$11:$CJ$40,"A")),"")</f>
        <v>0</v>
      </c>
      <c r="FD252" s="384">
        <f t="array" ref="FD252">IFERROR(_xlfn.XLOOKUP($A252&amp;$B252,NOVIEMBRE!$D$11:$D$40&amp;NOVIEMBRE!$E$11:$E$40,NOVIEMBRE!$AK$11:$AK$40,_xlfn.XLOOKUP($A252&amp;$B252,NOVIEMBRE!$BC$11:$BC$40&amp;NOVIEMBRE!$BD$11:$BD$40,NOVIEMBRE!$CJ$11:$CJ$40,"A")),"")</f>
        <v>0</v>
      </c>
      <c r="FE252" s="384">
        <f t="array" ref="FE252">IFERROR(_xlfn.XLOOKUP($A252&amp;$B252,'NOVIEMBRE 2'!$D$11:$D$40&amp;'NOVIEMBRE 2'!$E$11:$E$40,'NOVIEMBRE 2'!$AK$11:$AK$40,_xlfn.XLOOKUP($A252&amp;$B252,'NOVIEMBRE 2'!$BC$11:$BC$40&amp;'NOVIEMBRE 2'!$BD$11:$BD$40,'NOVIEMBRE 2'!$CJ$11:$CJ$40,"A")),"")</f>
        <v>0</v>
      </c>
      <c r="FF252" s="385">
        <f t="array" ref="FF252">IFERROR(_xlfn.XLOOKUP($A252&amp;$B252,DICIEMBRE!$D$11:$D$40&amp;DICIEMBRE!$E$11:$E$40,DICIEMBRE!$AK$11:$AK$40,_xlfn.XLOOKUP($A252&amp;$B252,DICIEMBRE!$BC$11:$BC$40&amp;DICIEMBRE!$BD$11:$BD$40,DICIEMBRE!$CJ$11:$CJ$40,"A")),"")</f>
        <v>0</v>
      </c>
      <c r="FG252" s="386" t="str">
        <f t="shared" si="19"/>
        <v/>
      </c>
      <c r="FH252" s="386" t="str">
        <f t="array" ref="FH252">IF(
 COUNT(DZ252:EH252)=0,
 "-",
 IF(
  COUNT(DZ252:EH252) &lt; COUNTA(DZ252:EH252),
  REPT("🟩", ROUND(COUNT(DZ252:EH252)/COUNTA(DZ252:EH252)*5, 0)) &amp;
  REPT("⬜", 5 - ROUND(COUNT(DZ252:EH252)/COUNTA(DZ252:EH252)*5, 0)),
  IF(
    AVERAGE(IF(DZ252:EH252&lt;&gt;"", DZ252:EH252, )) &gt;= 70, "🟩🟩🟩🟩🟩",
    IF(
      AVERAGE(IF(DZ252:EH252&lt;&gt;"",DZ252:EH252, )) &gt;= 56, "🟨🟨🟨🟨🟨",
      "🟥🟥🟥🟥🟥"
    )
  )
 )
)
</f>
        <v>-</v>
      </c>
    </row>
    <row r="253" ht="15.75" customHeight="1">
      <c r="A253" s="168"/>
      <c r="B253" s="169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1"/>
      <c r="N253" s="172" t="str">
        <f t="shared" si="1"/>
        <v/>
      </c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2" t="str">
        <f t="shared" si="2"/>
        <v/>
      </c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2" t="str">
        <f t="shared" si="3"/>
        <v/>
      </c>
      <c r="AM253" s="173"/>
      <c r="AN253" s="173"/>
      <c r="AO253" s="173"/>
      <c r="AP253" s="173"/>
      <c r="AQ253" s="173"/>
      <c r="AR253" s="173"/>
      <c r="AS253" s="173"/>
      <c r="AT253" s="173"/>
      <c r="AU253" s="173"/>
      <c r="AV253" s="171"/>
      <c r="AW253" s="171"/>
      <c r="AX253" s="172" t="str">
        <f t="shared" si="4"/>
        <v/>
      </c>
      <c r="AY253" s="173"/>
      <c r="AZ253" s="173"/>
      <c r="BA253" s="173"/>
      <c r="BB253" s="173"/>
      <c r="BC253" s="173"/>
      <c r="BD253" s="173"/>
      <c r="BE253" s="173"/>
      <c r="BF253" s="173"/>
      <c r="BG253" s="173"/>
      <c r="BH253" s="173"/>
      <c r="BI253" s="173"/>
      <c r="BJ253" s="172" t="str">
        <f t="shared" si="5"/>
        <v/>
      </c>
      <c r="BK253" s="173"/>
      <c r="BL253" s="173"/>
      <c r="BM253" s="173"/>
      <c r="BN253" s="173"/>
      <c r="BO253" s="173"/>
      <c r="BP253" s="173"/>
      <c r="BQ253" s="173"/>
      <c r="BR253" s="173"/>
      <c r="BS253" s="173"/>
      <c r="BT253" s="173"/>
      <c r="BU253" s="173"/>
      <c r="BV253" s="172" t="str">
        <f t="shared" si="6"/>
        <v/>
      </c>
      <c r="BW253" s="173"/>
      <c r="BX253" s="173"/>
      <c r="BY253" s="173"/>
      <c r="BZ253" s="171"/>
      <c r="CA253" s="171"/>
      <c r="CB253" s="171"/>
      <c r="CC253" s="171"/>
      <c r="CD253" s="171"/>
      <c r="CE253" s="171"/>
      <c r="CF253" s="171"/>
      <c r="CG253" s="171"/>
      <c r="CH253" s="172" t="str">
        <f t="shared" si="7"/>
        <v/>
      </c>
      <c r="CI253" s="171"/>
      <c r="CJ253" s="173"/>
      <c r="CK253" s="173"/>
      <c r="CL253" s="173"/>
      <c r="CM253" s="173"/>
      <c r="CN253" s="171"/>
      <c r="CO253" s="171"/>
      <c r="CP253" s="171"/>
      <c r="CQ253" s="173"/>
      <c r="CR253" s="171"/>
      <c r="CS253" s="171"/>
      <c r="CT253" s="172" t="str">
        <f t="shared" si="8"/>
        <v/>
      </c>
      <c r="CU253" s="172"/>
      <c r="CV253" s="172"/>
      <c r="CW253" s="172"/>
      <c r="CX253" s="172"/>
      <c r="CY253" s="172"/>
      <c r="CZ253" s="172"/>
      <c r="DA253" s="172"/>
      <c r="DB253" s="172"/>
      <c r="DC253" s="172"/>
      <c r="DD253" s="172"/>
      <c r="DE253" s="172"/>
      <c r="DF253" s="172"/>
      <c r="DG253" s="188" t="str">
        <f t="array" ref="DG253">IFERROR(_xlfn.XLOOKUP($A253&amp;B253,MARZO!$D$11:$D$40&amp;MARZO!$E$11:$E$40,MARZO!$AM$11:$AM$40,_xlfn.XLOOKUP($A253&amp;$B253,MARZO!$BC$11:$BC$40&amp;MARZO!$BD$11:$BD$40,MARZO!$CL$11:$CL$40,"A"))/1%,"")</f>
        <v/>
      </c>
      <c r="DH253" s="188" t="str">
        <f t="array" ref="DH253">IFERROR(_xlfn.XLOOKUP($A253&amp;$B253,ABRIL!$D$11:$D$40&amp;ABRIL!$E$11:$E$40,ABRIL!$AM$11:$AM$40,_xlfn.XLOOKUP($A253&amp;$B253,ABRIL!$BC$11:$BC$40&amp;ABRIL!$BD$11:$BD$40,ABRIL!$CL$11:$CL$40,"A"))/1%,"")</f>
        <v/>
      </c>
      <c r="DI253" s="188" t="str">
        <f t="array" ref="DI253">IFERROR(_xlfn.XLOOKUP($A253&amp;$B253,'ABRIL 2'!$D$11:$D$40&amp;'ABRIL 2'!$E$11:$E$40,'ABRIL 2'!$AM$11:$AM$40,_xlfn.XLOOKUP($A253&amp;$B253,'ABRIL 2'!$BC$11:$BC$40&amp;'ABRIL 2'!$BD$11:$BD$40,'ABRIL 2'!$CL$11:$CL$40,"A"))/1%,"")</f>
        <v/>
      </c>
      <c r="DJ253" s="188" t="str">
        <f t="array" ref="DJ253">IFERROR(_xlfn.XLOOKUP($A253&amp;$B253,MAYO!$D$11:$D$40&amp;MAYO!$E$11:$E$40,MAYO!$AM$11:$AM$40,_xlfn.XLOOKUP($A253&amp;$B253,MAYO!$BC$11:$BC$40&amp;MAYO!$BD$11:$BD$40,MAYO!$CL$11:$CL$40,"A"))/1%,"")</f>
        <v/>
      </c>
      <c r="DK253" s="188" t="str">
        <f t="array" ref="DK253">IFERROR(_xlfn.XLOOKUP($A253&amp;$B253,'MAYO 2'!$D$11:$D$40&amp;'MAYO 2'!$E$11:$E$40,'MAYO 2'!$AM$11:$AM$40,_xlfn.XLOOKUP($A253&amp;$B253,'MAYO 2'!$BC$11:$BC$40&amp;'MAYO 2'!$BD$11:$BD$40,'MAYO 2'!$CL$11:$CL$40,"A"))/1%,"")</f>
        <v/>
      </c>
      <c r="DL253" s="188" t="str">
        <f t="array" ref="DL253">IFERROR(_xlfn.XLOOKUP($A253&amp;$B253,JUNIO!$D$11:$D$40&amp;JUNIO!$E$11:$E$40,JUNIO!$AM$11:$AM$40,_xlfn.XLOOKUP($A253&amp;$B253,JUNIO!$BC$11:$BC$40&amp;JUNIO!$BD$11:$BD$40,JUNIO!$CL$11:$CL$40,"A"))/1%,"")</f>
        <v/>
      </c>
      <c r="DM253" s="188" t="str">
        <f t="array" ref="DM253">IFERROR(_xlfn.XLOOKUP($A253&amp;$B253,'JUNIO 2'!$D$11:$D$40&amp;'JUNIO 2'!$E$11:$E$40,'JUNIO 2'!$AM$11:$AM$40,_xlfn.XLOOKUP($A253&amp;$B253,'JUNIO 2'!$BC$11:$BC$40&amp;'JUNIO 2'!$BD$11:$BD$40,'JUNIO 2'!$CL$11:$CL$40,"A"))/1%,"")</f>
        <v/>
      </c>
      <c r="DN253" s="188" t="str">
        <f t="array" ref="DN253">IFERROR(_xlfn.XLOOKUP($A253&amp;$B253,JULIO!$D$11:$D$40&amp;JULIO!$E$11:$E$40,JULIO!$AM$11:$AM$40,_xlfn.XLOOKUP($A253&amp;$B253,JULIO!$BC$11:$BC$40&amp;JULIO!$BD$11:$BD$40,JULIO!$CL$11:$CL$40,"A"))/1%,"")</f>
        <v/>
      </c>
      <c r="DO253" s="188" t="str">
        <f t="array" ref="DO253">IFERROR(_xlfn.XLOOKUP($A253&amp;$B253,'JULIO 2'!$D$11:$D$40&amp;'JULIO 2'!$E$11:$E$40,'JULIO 2'!$AM$11:$AM$40,_xlfn.XLOOKUP($A253&amp;$B253,'JULIO 2'!$BC$11:$BC$40&amp;'JULIO 2'!$BD$11:$BD$40,'JULIO 2'!$CL$11:$CL$40,"A"))/1%,"")</f>
        <v/>
      </c>
      <c r="DP253" s="188" t="str">
        <f t="array" ref="DP253">IFERROR(_xlfn.XLOOKUP($A253&amp;$B253,AGOSTO!$D$11:$D$40&amp;AGOSTO!$E$11:$E$40,AGOSTO!$AM$11:$AM$40,_xlfn.XLOOKUP($A253&amp;$B253,AGOSTO!$BC$11:$BC$40&amp;AGOSTO!$BD$11:$BD$40,AGOSTO!$CL$11:$CL$40,"A"))/1%,"")</f>
        <v/>
      </c>
      <c r="DQ253" s="188" t="str">
        <f t="array" ref="DQ253">IFERROR(_xlfn.XLOOKUP($A253&amp;$B253,'AGOSTO 2'!$D$11:$D$40&amp;'AGOSTO 2'!$E$11:$E$40,'AGOSTO 2'!$AM$11:$AM$40,_xlfn.XLOOKUP($A253&amp;$B253,'AGOSTO 2'!$BC$11:$BC$40&amp;'AGOSTO 2'!$BD$11:$BD$40,'AGOSTO 2'!$CL$11:$CL$40,"A"))/1%,"")</f>
        <v/>
      </c>
      <c r="DR253" s="188" t="str">
        <f t="array" ref="DR253">IFERROR(_xlfn.XLOOKUP($A253&amp;$B253,SEPTIEMBRE!$D$11:$D$40&amp;SEPTIEMBRE!$E$11:$E$40,SEPTIEMBRE!$AM$11:$AM$40,_xlfn.XLOOKUP($A253&amp;$B253,SEPTIEMBRE!$BC$11:$BC$40&amp;SEPTIEMBRE!$BD$11:$BD$40,SEPTIEMBRE!$CL$11:$CL$40,"A"))/1%,"")</f>
        <v/>
      </c>
      <c r="DS253" s="188" t="str">
        <f t="array" ref="DS253">IFERROR(_xlfn.XLOOKUP($A253&amp;$B253,'SEPTIEMBRE 2'!$D$11:$D$40&amp;'SEPTIEMBRE 2'!$E$11:$E$40,'SEPTIEMBRE 2'!$AM$11:$AM$40,_xlfn.XLOOKUP($A253&amp;$B253,'SEPTIEMBRE 2'!$BC$11:$BC$40&amp;'SEPTIEMBRE 2'!$BD$11:$BD$40,'SEPTIEMBRE 2'!$CL$11:$CL$40,"A"))/1%,"")</f>
        <v/>
      </c>
      <c r="DT253" s="188" t="str">
        <f t="array" ref="DT253">IFERROR(_xlfn.XLOOKUP($A253&amp;$B253,'SEPTIEMBRE 3'!$D$11:$D$40&amp;'SEPTIEMBRE 3'!$E$11:$E$40,'SEPTIEMBRE 3'!$AM$11:$AM$40,_xlfn.XLOOKUP($A253&amp;$B253,'SEPTIEMBRE 3'!$BC$11:$BC$40&amp;'SEPTIEMBRE 3'!$BD$11:$BD$40,'SEPTIEMBRE 3'!$CL$11:$CL$40,"A"))/1%,"")</f>
        <v/>
      </c>
      <c r="DU253" s="188" t="str">
        <f t="array" ref="DU253">IFERROR(_xlfn.XLOOKUP($A253&amp;$B253,OCTUBRE!$D$11:$D$40&amp;OCTUBRE!$E$11:$E$40,OCTUBRE!$AM$11:$AM$40,_xlfn.XLOOKUP($A253&amp;$B253,OCTUBRE!$BC$11:$BC$40&amp;OCTUBRE!$BD$11:$BD$40,OCTUBRE!$CL$11:$CL$40,"A"))/1%,"")</f>
        <v/>
      </c>
      <c r="DV253" s="188" t="str">
        <f t="array" ref="DV253">IFERROR(_xlfn.XLOOKUP($A253&amp;$B253,'OCTUBRE 2'!$D$11:$D$40&amp;'OCTUBRE 2'!$E$11:$E$40,'OCTUBRE 2'!$AM$11:$AM$40,_xlfn.XLOOKUP($A253&amp;$B253,'OCTUBRE 2'!$BC$11:$BC$40&amp;'OCTUBRE 2'!$BD$11:$BD$40,'OCTUBRE 2'!$CL$11:$CL$40,"A"))/1%,"")</f>
        <v/>
      </c>
      <c r="DW253" s="188" t="str">
        <f t="array" ref="DW253">IFERROR(_xlfn.XLOOKUP($A253&amp;$B253,NOVIEMBRE!$D$11:$D$40&amp;NOVIEMBRE!$E$11:$E$40,NOVIEMBRE!$AM$11:$AM$40,_xlfn.XLOOKUP($A253&amp;$B253,NOVIEMBRE!$BC$11:$BC$40&amp;NOVIEMBRE!$BD$11:$BD$40,NOVIEMBRE!$CL$11:$CL$40,"A"))/1%,"")</f>
        <v/>
      </c>
      <c r="DX253" s="188" t="str">
        <f t="array" ref="DX253">IFERROR(_xlfn.XLOOKUP($A253&amp;$B253,'NOVIEMBRE 2'!$D$11:$D$40&amp;'NOVIEMBRE 2'!$E$11:$E$40,'NOVIEMBRE 2'!$AM$11:$AM$40,_xlfn.XLOOKUP($A253&amp;$B253,'NOVIEMBRE 2'!$BC$11:$BC$40&amp;'NOVIEMBRE 2'!$BD$11:$BD$40,'NOVIEMBRE 2'!$CL$11:$CL$40,"A"))/1%,"")</f>
        <v/>
      </c>
      <c r="DY253" s="188" t="str">
        <f t="array" ref="DY253">IFERROR(_xlfn.XLOOKUP($A253&amp;$B253,DICIEMBRE!$D$11:$D$40&amp;DICIEMBRE!$E$11:$E$40,DICIEMBRE!$AM$11:$AM$40,_xlfn.XLOOKUP($A253&amp;$B253,DICIEMBRE!$BC$11:$BC$40&amp;DICIEMBRE!$BD$11:$BD$40,DICIEMBRE!$CL$11:$CL$40,"A"))/1%,"")</f>
        <v/>
      </c>
      <c r="DZ253" s="381" t="str">
        <f t="shared" si="9"/>
        <v>-</v>
      </c>
      <c r="EA253" s="381" t="str">
        <f t="shared" si="10"/>
        <v>-</v>
      </c>
      <c r="EB253" s="381" t="str">
        <f t="shared" si="11"/>
        <v>-</v>
      </c>
      <c r="EC253" s="381" t="str">
        <f t="shared" si="12"/>
        <v>-</v>
      </c>
      <c r="ED253" s="381" t="str">
        <f t="shared" si="13"/>
        <v>-</v>
      </c>
      <c r="EE253" s="381" t="str">
        <f t="shared" si="14"/>
        <v>-</v>
      </c>
      <c r="EF253" s="381" t="str">
        <f t="shared" si="15"/>
        <v>-</v>
      </c>
      <c r="EG253" s="381" t="str">
        <f t="shared" si="16"/>
        <v>-</v>
      </c>
      <c r="EH253" s="381" t="str">
        <f t="shared" si="17"/>
        <v>-</v>
      </c>
      <c r="EI253" s="188" t="str">
        <f t="shared" si="18"/>
        <v/>
      </c>
      <c r="EJ253" s="382"/>
      <c r="EK253" s="382"/>
      <c r="EL253" s="383"/>
      <c r="EM253" s="21"/>
      <c r="EN253" s="384">
        <f t="array" ref="EN253">IFERROR(_xlfn.XLOOKUP($A253&amp;$B253,MARZO!$D$11:$D$40&amp;MARZO!$E$11:$E$40,MARZO!$AK$11:$AK$40,_xlfn.XLOOKUP($A253&amp;$B253,MARZO!$BC$11:$BC$40&amp;MARZO!$BD$11:$BD$40,MARZO!$CJ$11:$CJ$40,"A")),"")</f>
        <v>0</v>
      </c>
      <c r="EO253" s="384">
        <f t="array" ref="EO253">IFERROR(_xlfn.XLOOKUP($A253&amp;$B253,ABRIL!$D$11:$D$40&amp;ABRIL!$E$11:$E$40,ABRIL!$AK$11:$AK$40,_xlfn.XLOOKUP($A253&amp;$B253,ABRIL!$BC$11:$BC$40&amp;ABRIL!$BD$11:$BD$40,ABRIL!$CJ$11:$CJ$40,"A")),"")</f>
        <v>0</v>
      </c>
      <c r="EP253" s="384">
        <f t="array" ref="EP253">IFERROR(_xlfn.XLOOKUP($A253&amp;$B253,'ABRIL 2'!$D$11:$D$40&amp;'ABRIL 2'!$E$11:$E$40,'ABRIL 2'!$AK$11:$AK$40,_xlfn.XLOOKUP($A253&amp;$B253,'ABRIL 2'!$BC$11:$BC$40&amp;'ABRIL 2'!$BD$11:$BD$40,'ABRIL 2'!$CJ$11:$CJ$40,"A")),"")</f>
        <v>0</v>
      </c>
      <c r="EQ253" s="384">
        <f t="array" ref="EQ253">IFERROR(_xlfn.XLOOKUP($A253&amp;$B253,MAYO!$D$11:$D$40&amp;MAYO!$E$11:$E$40,MAYO!$AK$11:$AK$40,_xlfn.XLOOKUP($A253&amp;$B253,MAYO!$BC$11:$BC$40&amp;MAYO!$BD$11:$BD$40,MAYO!$CJ$11:$CJ$40,"A")),"")</f>
        <v>0</v>
      </c>
      <c r="ER253" s="384">
        <f t="array" ref="ER253">IFERROR(_xlfn.XLOOKUP($A253&amp;$B253,'MAYO 2'!$D$11:$D$40&amp;'MAYO 2'!$E$11:$E$40,'MAYO 2'!$AK$11:$AK$40,_xlfn.XLOOKUP($A253&amp;$B253,'MAYO 2'!$BC$11:$BC$40&amp;'MAYO 2'!$BD$11:$BD$40,'MAYO 2'!$CJ$11:$CJ$40,"A")),"")</f>
        <v>0</v>
      </c>
      <c r="ES253" s="384">
        <f t="array" ref="ES253">IFERROR(_xlfn.XLOOKUP($A253&amp;$B253,JUNIO!$D$11:$D$40&amp;JUNIO!$E$11:$E$40,JUNIO!$AK$11:$AK$40,_xlfn.XLOOKUP($A253&amp;$B253,JUNIO!$BC$11:$BC$40&amp;JUNIO!$BD$11:$BD$40,JUNIO!$CJ$11:$CJ$40,"A")),"")</f>
        <v>0</v>
      </c>
      <c r="ET253" s="384">
        <f t="array" ref="ET253">IFERROR(_xlfn.XLOOKUP($A253&amp;$B253,'JUNIO 2'!$D$11:$D$40&amp;'JUNIO 2'!$E$11:$E$40,'JUNIO 2'!$AK$11:$AK$40,_xlfn.XLOOKUP($A253&amp;$B253,'JUNIO 2'!$BC$11:$BC$40&amp;'JUNIO 2'!$BD$11:$BD$40,'JUNIO 2'!$CJ$11:$CJ$40,"A")),"")</f>
        <v>0</v>
      </c>
      <c r="EU253" s="384">
        <f t="array" ref="EU253">IFERROR(_xlfn.XLOOKUP($A253&amp;$B253,JULIO!$D$11:$D$40&amp;JULIO!$E$11:$E$40,JULIO!$AK$11:$AK$40,_xlfn.XLOOKUP($A253&amp;$B253,JULIO!$BC$11:$BC$40&amp;JULIO!$BD$11:$BD$40,JULIO!$CJ$11:$CJ$40,"A")),"")</f>
        <v>0</v>
      </c>
      <c r="EV253" s="384">
        <f t="array" ref="EV253">IFERROR(_xlfn.XLOOKUP($A253&amp;$B253,'JULIO 2'!$D$11:$D$40&amp;'JULIO 2'!$E$11:$E$40,'JULIO 2'!$AK$11:$AK$40,_xlfn.XLOOKUP($A253&amp;$B253,'JULIO 2'!$BC$11:$BC$40&amp;'JULIO 2'!$BD$11:$BD$40,'JULIO 2'!$CJ$11:$CJ$40,"A")),"")</f>
        <v>0</v>
      </c>
      <c r="EW253" s="384">
        <f t="array" ref="EW253">IFERROR(_xlfn.XLOOKUP($A253&amp;$B253,AGOSTO!$D$11:$D$40&amp;AGOSTO!$E$11:$E$40,AGOSTO!$AK$11:$AK$40,_xlfn.XLOOKUP($A253&amp;$B253,AGOSTO!$BC$11:$BC$40&amp;AGOSTO!$BD$11:$BD$40,AGOSTO!$CJ$11:$CJ$40,"A")),"")</f>
        <v>0</v>
      </c>
      <c r="EX253" s="384">
        <f t="array" ref="EX253">IFERROR(_xlfn.XLOOKUP($A253&amp;$B253,'AGOSTO 2'!$D$11:$D$40&amp;'AGOSTO 2'!$E$11:$E$40,'AGOSTO 2'!$AK$11:$AK$40,_xlfn.XLOOKUP($A253&amp;$B253,'AGOSTO 2'!$BC$11:$BC$40&amp;'AGOSTO 2'!$BD$11:$BD$40,'AGOSTO 2'!$CJ$11:$CJ$40,"A")),"")</f>
        <v>0</v>
      </c>
      <c r="EY253" s="384">
        <f t="array" ref="EY253">IFERROR(_xlfn.XLOOKUP($A253&amp;$B253,SEPTIEMBRE!$D$11:$D$40&amp;SEPTIEMBRE!$E$11:$E$40,SEPTIEMBRE!$AK$11:$AK$40,_xlfn.XLOOKUP($A253&amp;$B253,SEPTIEMBRE!$BC$11:$BC$40&amp;SEPTIEMBRE!$BD$11:$BD$40,SEPTIEMBRE!$CJ$11:$CJ$40,"A")),"")</f>
        <v>0</v>
      </c>
      <c r="EZ253" s="384">
        <f t="array" ref="EZ253">IFERROR(_xlfn.XLOOKUP($A253&amp;$B253,'SEPTIEMBRE 2'!$D$11:$D$40&amp;'SEPTIEMBRE 2'!$E$11:$E$40,'SEPTIEMBRE 2'!$AK$11:$AK$40,_xlfn.XLOOKUP($A253&amp;$B253,'SEPTIEMBRE 2'!$BC$11:$BC$40&amp;'SEPTIEMBRE 2'!$BD$11:$BD$40,'SEPTIEMBRE 2'!$CJ$11:$CJ$40,"A")),"")</f>
        <v>0</v>
      </c>
      <c r="FA253" s="384">
        <f t="array" ref="FA253">IFERROR(_xlfn.XLOOKUP($A253&amp;$B253,'SEPTIEMBRE 3'!$D$11:$D$40&amp;'SEPTIEMBRE 3'!$E$11:$E$40,'SEPTIEMBRE 3'!$AK$11:$AK$40,_xlfn.XLOOKUP($A253&amp;$B253,'SEPTIEMBRE 3'!$BC$11:$BC$40&amp;'SEPTIEMBRE 3'!$BD$11:$BD$40,'SEPTIEMBRE 3'!$CJ$11:$CJ$40,"A")),"")</f>
        <v>0</v>
      </c>
      <c r="FB253" s="384">
        <f t="array" ref="FB253">IFERROR(_xlfn.XLOOKUP($A253&amp;$B253,OCTUBRE!$D$11:$D$40&amp;OCTUBRE!$E$11:$E$40,OCTUBRE!$AK$11:$AK$40,_xlfn.XLOOKUP($A253&amp;$B253,OCTUBRE!$BC$11:$BC$40&amp;OCTUBRE!$BD$11:$BD$40,OCTUBRE!$CJ$11:$CJ$40,"A")),"")</f>
        <v>0</v>
      </c>
      <c r="FC253" s="384">
        <f t="array" ref="FC253">IFERROR(_xlfn.XLOOKUP($A253&amp;$B253,'OCTUBRE 2'!$D$11:$D$40&amp;'OCTUBRE 2'!$E$11:$E$40,'OCTUBRE 2'!$AK$11:$AK$40,_xlfn.XLOOKUP($A253&amp;$B253,'OCTUBRE 2'!$BC$11:$BC$40&amp;'OCTUBRE 2'!$BD$11:$BD$40,'OCTUBRE 2'!$CJ$11:$CJ$40,"A")),"")</f>
        <v>0</v>
      </c>
      <c r="FD253" s="384">
        <f t="array" ref="FD253">IFERROR(_xlfn.XLOOKUP($A253&amp;$B253,NOVIEMBRE!$D$11:$D$40&amp;NOVIEMBRE!$E$11:$E$40,NOVIEMBRE!$AK$11:$AK$40,_xlfn.XLOOKUP($A253&amp;$B253,NOVIEMBRE!$BC$11:$BC$40&amp;NOVIEMBRE!$BD$11:$BD$40,NOVIEMBRE!$CJ$11:$CJ$40,"A")),"")</f>
        <v>0</v>
      </c>
      <c r="FE253" s="384">
        <f t="array" ref="FE253">IFERROR(_xlfn.XLOOKUP($A253&amp;$B253,'NOVIEMBRE 2'!$D$11:$D$40&amp;'NOVIEMBRE 2'!$E$11:$E$40,'NOVIEMBRE 2'!$AK$11:$AK$40,_xlfn.XLOOKUP($A253&amp;$B253,'NOVIEMBRE 2'!$BC$11:$BC$40&amp;'NOVIEMBRE 2'!$BD$11:$BD$40,'NOVIEMBRE 2'!$CJ$11:$CJ$40,"A")),"")</f>
        <v>0</v>
      </c>
      <c r="FF253" s="385">
        <f t="array" ref="FF253">IFERROR(_xlfn.XLOOKUP($A253&amp;$B253,DICIEMBRE!$D$11:$D$40&amp;DICIEMBRE!$E$11:$E$40,DICIEMBRE!$AK$11:$AK$40,_xlfn.XLOOKUP($A253&amp;$B253,DICIEMBRE!$BC$11:$BC$40&amp;DICIEMBRE!$BD$11:$BD$40,DICIEMBRE!$CJ$11:$CJ$40,"A")),"")</f>
        <v>0</v>
      </c>
      <c r="FG253" s="386" t="str">
        <f t="shared" si="19"/>
        <v/>
      </c>
      <c r="FH253" s="386" t="str">
        <f t="array" ref="FH253">IF(
 COUNT(DZ253:EH253)=0,
 "-",
 IF(
  COUNT(DZ253:EH253) &lt; COUNTA(DZ253:EH253),
  REPT("🟩", ROUND(COUNT(DZ253:EH253)/COUNTA(DZ253:EH253)*5, 0)) &amp;
  REPT("⬜", 5 - ROUND(COUNT(DZ253:EH253)/COUNTA(DZ253:EH253)*5, 0)),
  IF(
    AVERAGE(IF(DZ253:EH253&lt;&gt;"", DZ253:EH253, )) &gt;= 70, "🟩🟩🟩🟩🟩",
    IF(
      AVERAGE(IF(DZ253:EH253&lt;&gt;"",DZ253:EH253, )) &gt;= 56, "🟨🟨🟨🟨🟨",
      "🟥🟥🟥🟥🟥"
    )
  )
 )
)
</f>
        <v>-</v>
      </c>
    </row>
    <row r="254" ht="15.75" customHeight="1">
      <c r="A254" s="168"/>
      <c r="B254" s="169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1"/>
      <c r="N254" s="172" t="str">
        <f t="shared" si="1"/>
        <v/>
      </c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2" t="str">
        <f t="shared" si="2"/>
        <v/>
      </c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2" t="str">
        <f t="shared" si="3"/>
        <v/>
      </c>
      <c r="AM254" s="173"/>
      <c r="AN254" s="173"/>
      <c r="AO254" s="173"/>
      <c r="AP254" s="173"/>
      <c r="AQ254" s="173"/>
      <c r="AR254" s="173"/>
      <c r="AS254" s="173"/>
      <c r="AT254" s="173"/>
      <c r="AU254" s="173"/>
      <c r="AV254" s="171"/>
      <c r="AW254" s="171"/>
      <c r="AX254" s="172" t="str">
        <f t="shared" si="4"/>
        <v/>
      </c>
      <c r="AY254" s="173"/>
      <c r="AZ254" s="173"/>
      <c r="BA254" s="173"/>
      <c r="BB254" s="173"/>
      <c r="BC254" s="173"/>
      <c r="BD254" s="173"/>
      <c r="BE254" s="173"/>
      <c r="BF254" s="173"/>
      <c r="BG254" s="173"/>
      <c r="BH254" s="173"/>
      <c r="BI254" s="173"/>
      <c r="BJ254" s="172" t="str">
        <f t="shared" si="5"/>
        <v/>
      </c>
      <c r="BK254" s="173"/>
      <c r="BL254" s="173"/>
      <c r="BM254" s="173"/>
      <c r="BN254" s="173"/>
      <c r="BO254" s="173"/>
      <c r="BP254" s="173"/>
      <c r="BQ254" s="173"/>
      <c r="BR254" s="173"/>
      <c r="BS254" s="173"/>
      <c r="BT254" s="173"/>
      <c r="BU254" s="173"/>
      <c r="BV254" s="172" t="str">
        <f t="shared" si="6"/>
        <v/>
      </c>
      <c r="BW254" s="173"/>
      <c r="BX254" s="173"/>
      <c r="BY254" s="173"/>
      <c r="BZ254" s="171"/>
      <c r="CA254" s="171"/>
      <c r="CB254" s="171"/>
      <c r="CC254" s="171"/>
      <c r="CD254" s="171"/>
      <c r="CE254" s="171"/>
      <c r="CF254" s="171"/>
      <c r="CG254" s="171"/>
      <c r="CH254" s="172" t="str">
        <f t="shared" si="7"/>
        <v/>
      </c>
      <c r="CI254" s="171"/>
      <c r="CJ254" s="173"/>
      <c r="CK254" s="173"/>
      <c r="CL254" s="173"/>
      <c r="CM254" s="173"/>
      <c r="CN254" s="171"/>
      <c r="CO254" s="171"/>
      <c r="CP254" s="171"/>
      <c r="CQ254" s="173"/>
      <c r="CR254" s="171"/>
      <c r="CS254" s="171"/>
      <c r="CT254" s="172" t="str">
        <f t="shared" si="8"/>
        <v/>
      </c>
      <c r="CU254" s="172"/>
      <c r="CV254" s="172"/>
      <c r="CW254" s="172"/>
      <c r="CX254" s="172"/>
      <c r="CY254" s="172"/>
      <c r="CZ254" s="172"/>
      <c r="DA254" s="172"/>
      <c r="DB254" s="172"/>
      <c r="DC254" s="172"/>
      <c r="DD254" s="172"/>
      <c r="DE254" s="172"/>
      <c r="DF254" s="172"/>
      <c r="DG254" s="188" t="str">
        <f t="array" ref="DG254">IFERROR(_xlfn.XLOOKUP($A254&amp;B254,MARZO!$D$11:$D$40&amp;MARZO!$E$11:$E$40,MARZO!$AM$11:$AM$40,_xlfn.XLOOKUP($A254&amp;$B254,MARZO!$BC$11:$BC$40&amp;MARZO!$BD$11:$BD$40,MARZO!$CL$11:$CL$40,"A"))/1%,"")</f>
        <v/>
      </c>
      <c r="DH254" s="188" t="str">
        <f t="array" ref="DH254">IFERROR(_xlfn.XLOOKUP($A254&amp;$B254,ABRIL!$D$11:$D$40&amp;ABRIL!$E$11:$E$40,ABRIL!$AM$11:$AM$40,_xlfn.XLOOKUP($A254&amp;$B254,ABRIL!$BC$11:$BC$40&amp;ABRIL!$BD$11:$BD$40,ABRIL!$CL$11:$CL$40,"A"))/1%,"")</f>
        <v/>
      </c>
      <c r="DI254" s="188" t="str">
        <f t="array" ref="DI254">IFERROR(_xlfn.XLOOKUP($A254&amp;$B254,'ABRIL 2'!$D$11:$D$40&amp;'ABRIL 2'!$E$11:$E$40,'ABRIL 2'!$AM$11:$AM$40,_xlfn.XLOOKUP($A254&amp;$B254,'ABRIL 2'!$BC$11:$BC$40&amp;'ABRIL 2'!$BD$11:$BD$40,'ABRIL 2'!$CL$11:$CL$40,"A"))/1%,"")</f>
        <v/>
      </c>
      <c r="DJ254" s="188" t="str">
        <f t="array" ref="DJ254">IFERROR(_xlfn.XLOOKUP($A254&amp;$B254,MAYO!$D$11:$D$40&amp;MAYO!$E$11:$E$40,MAYO!$AM$11:$AM$40,_xlfn.XLOOKUP($A254&amp;$B254,MAYO!$BC$11:$BC$40&amp;MAYO!$BD$11:$BD$40,MAYO!$CL$11:$CL$40,"A"))/1%,"")</f>
        <v/>
      </c>
      <c r="DK254" s="188" t="str">
        <f t="array" ref="DK254">IFERROR(_xlfn.XLOOKUP($A254&amp;$B254,'MAYO 2'!$D$11:$D$40&amp;'MAYO 2'!$E$11:$E$40,'MAYO 2'!$AM$11:$AM$40,_xlfn.XLOOKUP($A254&amp;$B254,'MAYO 2'!$BC$11:$BC$40&amp;'MAYO 2'!$BD$11:$BD$40,'MAYO 2'!$CL$11:$CL$40,"A"))/1%,"")</f>
        <v/>
      </c>
      <c r="DL254" s="188" t="str">
        <f t="array" ref="DL254">IFERROR(_xlfn.XLOOKUP($A254&amp;$B254,JUNIO!$D$11:$D$40&amp;JUNIO!$E$11:$E$40,JUNIO!$AM$11:$AM$40,_xlfn.XLOOKUP($A254&amp;$B254,JUNIO!$BC$11:$BC$40&amp;JUNIO!$BD$11:$BD$40,JUNIO!$CL$11:$CL$40,"A"))/1%,"")</f>
        <v/>
      </c>
      <c r="DM254" s="188" t="str">
        <f t="array" ref="DM254">IFERROR(_xlfn.XLOOKUP($A254&amp;$B254,'JUNIO 2'!$D$11:$D$40&amp;'JUNIO 2'!$E$11:$E$40,'JUNIO 2'!$AM$11:$AM$40,_xlfn.XLOOKUP($A254&amp;$B254,'JUNIO 2'!$BC$11:$BC$40&amp;'JUNIO 2'!$BD$11:$BD$40,'JUNIO 2'!$CL$11:$CL$40,"A"))/1%,"")</f>
        <v/>
      </c>
      <c r="DN254" s="188" t="str">
        <f t="array" ref="DN254">IFERROR(_xlfn.XLOOKUP($A254&amp;$B254,JULIO!$D$11:$D$40&amp;JULIO!$E$11:$E$40,JULIO!$AM$11:$AM$40,_xlfn.XLOOKUP($A254&amp;$B254,JULIO!$BC$11:$BC$40&amp;JULIO!$BD$11:$BD$40,JULIO!$CL$11:$CL$40,"A"))/1%,"")</f>
        <v/>
      </c>
      <c r="DO254" s="188" t="str">
        <f t="array" ref="DO254">IFERROR(_xlfn.XLOOKUP($A254&amp;$B254,'JULIO 2'!$D$11:$D$40&amp;'JULIO 2'!$E$11:$E$40,'JULIO 2'!$AM$11:$AM$40,_xlfn.XLOOKUP($A254&amp;$B254,'JULIO 2'!$BC$11:$BC$40&amp;'JULIO 2'!$BD$11:$BD$40,'JULIO 2'!$CL$11:$CL$40,"A"))/1%,"")</f>
        <v/>
      </c>
      <c r="DP254" s="188" t="str">
        <f t="array" ref="DP254">IFERROR(_xlfn.XLOOKUP($A254&amp;$B254,AGOSTO!$D$11:$D$40&amp;AGOSTO!$E$11:$E$40,AGOSTO!$AM$11:$AM$40,_xlfn.XLOOKUP($A254&amp;$B254,AGOSTO!$BC$11:$BC$40&amp;AGOSTO!$BD$11:$BD$40,AGOSTO!$CL$11:$CL$40,"A"))/1%,"")</f>
        <v/>
      </c>
      <c r="DQ254" s="188" t="str">
        <f t="array" ref="DQ254">IFERROR(_xlfn.XLOOKUP($A254&amp;$B254,'AGOSTO 2'!$D$11:$D$40&amp;'AGOSTO 2'!$E$11:$E$40,'AGOSTO 2'!$AM$11:$AM$40,_xlfn.XLOOKUP($A254&amp;$B254,'AGOSTO 2'!$BC$11:$BC$40&amp;'AGOSTO 2'!$BD$11:$BD$40,'AGOSTO 2'!$CL$11:$CL$40,"A"))/1%,"")</f>
        <v/>
      </c>
      <c r="DR254" s="188" t="str">
        <f t="array" ref="DR254">IFERROR(_xlfn.XLOOKUP($A254&amp;$B254,SEPTIEMBRE!$D$11:$D$40&amp;SEPTIEMBRE!$E$11:$E$40,SEPTIEMBRE!$AM$11:$AM$40,_xlfn.XLOOKUP($A254&amp;$B254,SEPTIEMBRE!$BC$11:$BC$40&amp;SEPTIEMBRE!$BD$11:$BD$40,SEPTIEMBRE!$CL$11:$CL$40,"A"))/1%,"")</f>
        <v/>
      </c>
      <c r="DS254" s="188" t="str">
        <f t="array" ref="DS254">IFERROR(_xlfn.XLOOKUP($A254&amp;$B254,'SEPTIEMBRE 2'!$D$11:$D$40&amp;'SEPTIEMBRE 2'!$E$11:$E$40,'SEPTIEMBRE 2'!$AM$11:$AM$40,_xlfn.XLOOKUP($A254&amp;$B254,'SEPTIEMBRE 2'!$BC$11:$BC$40&amp;'SEPTIEMBRE 2'!$BD$11:$BD$40,'SEPTIEMBRE 2'!$CL$11:$CL$40,"A"))/1%,"")</f>
        <v/>
      </c>
      <c r="DT254" s="188" t="str">
        <f t="array" ref="DT254">IFERROR(_xlfn.XLOOKUP($A254&amp;$B254,'SEPTIEMBRE 3'!$D$11:$D$40&amp;'SEPTIEMBRE 3'!$E$11:$E$40,'SEPTIEMBRE 3'!$AM$11:$AM$40,_xlfn.XLOOKUP($A254&amp;$B254,'SEPTIEMBRE 3'!$BC$11:$BC$40&amp;'SEPTIEMBRE 3'!$BD$11:$BD$40,'SEPTIEMBRE 3'!$CL$11:$CL$40,"A"))/1%,"")</f>
        <v/>
      </c>
      <c r="DU254" s="188" t="str">
        <f t="array" ref="DU254">IFERROR(_xlfn.XLOOKUP($A254&amp;$B254,OCTUBRE!$D$11:$D$40&amp;OCTUBRE!$E$11:$E$40,OCTUBRE!$AM$11:$AM$40,_xlfn.XLOOKUP($A254&amp;$B254,OCTUBRE!$BC$11:$BC$40&amp;OCTUBRE!$BD$11:$BD$40,OCTUBRE!$CL$11:$CL$40,"A"))/1%,"")</f>
        <v/>
      </c>
      <c r="DV254" s="188" t="str">
        <f t="array" ref="DV254">IFERROR(_xlfn.XLOOKUP($A254&amp;$B254,'OCTUBRE 2'!$D$11:$D$40&amp;'OCTUBRE 2'!$E$11:$E$40,'OCTUBRE 2'!$AM$11:$AM$40,_xlfn.XLOOKUP($A254&amp;$B254,'OCTUBRE 2'!$BC$11:$BC$40&amp;'OCTUBRE 2'!$BD$11:$BD$40,'OCTUBRE 2'!$CL$11:$CL$40,"A"))/1%,"")</f>
        <v/>
      </c>
      <c r="DW254" s="188" t="str">
        <f t="array" ref="DW254">IFERROR(_xlfn.XLOOKUP($A254&amp;$B254,NOVIEMBRE!$D$11:$D$40&amp;NOVIEMBRE!$E$11:$E$40,NOVIEMBRE!$AM$11:$AM$40,_xlfn.XLOOKUP($A254&amp;$B254,NOVIEMBRE!$BC$11:$BC$40&amp;NOVIEMBRE!$BD$11:$BD$40,NOVIEMBRE!$CL$11:$CL$40,"A"))/1%,"")</f>
        <v/>
      </c>
      <c r="DX254" s="188" t="str">
        <f t="array" ref="DX254">IFERROR(_xlfn.XLOOKUP($A254&amp;$B254,'NOVIEMBRE 2'!$D$11:$D$40&amp;'NOVIEMBRE 2'!$E$11:$E$40,'NOVIEMBRE 2'!$AM$11:$AM$40,_xlfn.XLOOKUP($A254&amp;$B254,'NOVIEMBRE 2'!$BC$11:$BC$40&amp;'NOVIEMBRE 2'!$BD$11:$BD$40,'NOVIEMBRE 2'!$CL$11:$CL$40,"A"))/1%,"")</f>
        <v/>
      </c>
      <c r="DY254" s="188" t="str">
        <f t="array" ref="DY254">IFERROR(_xlfn.XLOOKUP($A254&amp;$B254,DICIEMBRE!$D$11:$D$40&amp;DICIEMBRE!$E$11:$E$40,DICIEMBRE!$AM$11:$AM$40,_xlfn.XLOOKUP($A254&amp;$B254,DICIEMBRE!$BC$11:$BC$40&amp;DICIEMBRE!$BD$11:$BD$40,DICIEMBRE!$CL$11:$CL$40,"A"))/1%,"")</f>
        <v/>
      </c>
      <c r="DZ254" s="381" t="str">
        <f t="shared" si="9"/>
        <v>-</v>
      </c>
      <c r="EA254" s="381" t="str">
        <f t="shared" si="10"/>
        <v>-</v>
      </c>
      <c r="EB254" s="381" t="str">
        <f t="shared" si="11"/>
        <v>-</v>
      </c>
      <c r="EC254" s="381" t="str">
        <f t="shared" si="12"/>
        <v>-</v>
      </c>
      <c r="ED254" s="381" t="str">
        <f t="shared" si="13"/>
        <v>-</v>
      </c>
      <c r="EE254" s="381" t="str">
        <f t="shared" si="14"/>
        <v>-</v>
      </c>
      <c r="EF254" s="381" t="str">
        <f t="shared" si="15"/>
        <v>-</v>
      </c>
      <c r="EG254" s="381" t="str">
        <f t="shared" si="16"/>
        <v>-</v>
      </c>
      <c r="EH254" s="381" t="str">
        <f t="shared" si="17"/>
        <v>-</v>
      </c>
      <c r="EI254" s="188" t="str">
        <f t="shared" si="18"/>
        <v/>
      </c>
      <c r="EJ254" s="382"/>
      <c r="EK254" s="382"/>
      <c r="EL254" s="383"/>
      <c r="EM254" s="21"/>
      <c r="EN254" s="384">
        <f t="array" ref="EN254">IFERROR(_xlfn.XLOOKUP($A254&amp;$B254,MARZO!$D$11:$D$40&amp;MARZO!$E$11:$E$40,MARZO!$AK$11:$AK$40,_xlfn.XLOOKUP($A254&amp;$B254,MARZO!$BC$11:$BC$40&amp;MARZO!$BD$11:$BD$40,MARZO!$CJ$11:$CJ$40,"A")),"")</f>
        <v>0</v>
      </c>
      <c r="EO254" s="384">
        <f t="array" ref="EO254">IFERROR(_xlfn.XLOOKUP($A254&amp;$B254,ABRIL!$D$11:$D$40&amp;ABRIL!$E$11:$E$40,ABRIL!$AK$11:$AK$40,_xlfn.XLOOKUP($A254&amp;$B254,ABRIL!$BC$11:$BC$40&amp;ABRIL!$BD$11:$BD$40,ABRIL!$CJ$11:$CJ$40,"A")),"")</f>
        <v>0</v>
      </c>
      <c r="EP254" s="384">
        <f t="array" ref="EP254">IFERROR(_xlfn.XLOOKUP($A254&amp;$B254,'ABRIL 2'!$D$11:$D$40&amp;'ABRIL 2'!$E$11:$E$40,'ABRIL 2'!$AK$11:$AK$40,_xlfn.XLOOKUP($A254&amp;$B254,'ABRIL 2'!$BC$11:$BC$40&amp;'ABRIL 2'!$BD$11:$BD$40,'ABRIL 2'!$CJ$11:$CJ$40,"A")),"")</f>
        <v>0</v>
      </c>
      <c r="EQ254" s="384">
        <f t="array" ref="EQ254">IFERROR(_xlfn.XLOOKUP($A254&amp;$B254,MAYO!$D$11:$D$40&amp;MAYO!$E$11:$E$40,MAYO!$AK$11:$AK$40,_xlfn.XLOOKUP($A254&amp;$B254,MAYO!$BC$11:$BC$40&amp;MAYO!$BD$11:$BD$40,MAYO!$CJ$11:$CJ$40,"A")),"")</f>
        <v>0</v>
      </c>
      <c r="ER254" s="384">
        <f t="array" ref="ER254">IFERROR(_xlfn.XLOOKUP($A254&amp;$B254,'MAYO 2'!$D$11:$D$40&amp;'MAYO 2'!$E$11:$E$40,'MAYO 2'!$AK$11:$AK$40,_xlfn.XLOOKUP($A254&amp;$B254,'MAYO 2'!$BC$11:$BC$40&amp;'MAYO 2'!$BD$11:$BD$40,'MAYO 2'!$CJ$11:$CJ$40,"A")),"")</f>
        <v>0</v>
      </c>
      <c r="ES254" s="384">
        <f t="array" ref="ES254">IFERROR(_xlfn.XLOOKUP($A254&amp;$B254,JUNIO!$D$11:$D$40&amp;JUNIO!$E$11:$E$40,JUNIO!$AK$11:$AK$40,_xlfn.XLOOKUP($A254&amp;$B254,JUNIO!$BC$11:$BC$40&amp;JUNIO!$BD$11:$BD$40,JUNIO!$CJ$11:$CJ$40,"A")),"")</f>
        <v>0</v>
      </c>
      <c r="ET254" s="384">
        <f t="array" ref="ET254">IFERROR(_xlfn.XLOOKUP($A254&amp;$B254,'JUNIO 2'!$D$11:$D$40&amp;'JUNIO 2'!$E$11:$E$40,'JUNIO 2'!$AK$11:$AK$40,_xlfn.XLOOKUP($A254&amp;$B254,'JUNIO 2'!$BC$11:$BC$40&amp;'JUNIO 2'!$BD$11:$BD$40,'JUNIO 2'!$CJ$11:$CJ$40,"A")),"")</f>
        <v>0</v>
      </c>
      <c r="EU254" s="384">
        <f t="array" ref="EU254">IFERROR(_xlfn.XLOOKUP($A254&amp;$B254,JULIO!$D$11:$D$40&amp;JULIO!$E$11:$E$40,JULIO!$AK$11:$AK$40,_xlfn.XLOOKUP($A254&amp;$B254,JULIO!$BC$11:$BC$40&amp;JULIO!$BD$11:$BD$40,JULIO!$CJ$11:$CJ$40,"A")),"")</f>
        <v>0</v>
      </c>
      <c r="EV254" s="384">
        <f t="array" ref="EV254">IFERROR(_xlfn.XLOOKUP($A254&amp;$B254,'JULIO 2'!$D$11:$D$40&amp;'JULIO 2'!$E$11:$E$40,'JULIO 2'!$AK$11:$AK$40,_xlfn.XLOOKUP($A254&amp;$B254,'JULIO 2'!$BC$11:$BC$40&amp;'JULIO 2'!$BD$11:$BD$40,'JULIO 2'!$CJ$11:$CJ$40,"A")),"")</f>
        <v>0</v>
      </c>
      <c r="EW254" s="384">
        <f t="array" ref="EW254">IFERROR(_xlfn.XLOOKUP($A254&amp;$B254,AGOSTO!$D$11:$D$40&amp;AGOSTO!$E$11:$E$40,AGOSTO!$AK$11:$AK$40,_xlfn.XLOOKUP($A254&amp;$B254,AGOSTO!$BC$11:$BC$40&amp;AGOSTO!$BD$11:$BD$40,AGOSTO!$CJ$11:$CJ$40,"A")),"")</f>
        <v>0</v>
      </c>
      <c r="EX254" s="384">
        <f t="array" ref="EX254">IFERROR(_xlfn.XLOOKUP($A254&amp;$B254,'AGOSTO 2'!$D$11:$D$40&amp;'AGOSTO 2'!$E$11:$E$40,'AGOSTO 2'!$AK$11:$AK$40,_xlfn.XLOOKUP($A254&amp;$B254,'AGOSTO 2'!$BC$11:$BC$40&amp;'AGOSTO 2'!$BD$11:$BD$40,'AGOSTO 2'!$CJ$11:$CJ$40,"A")),"")</f>
        <v>0</v>
      </c>
      <c r="EY254" s="384">
        <f t="array" ref="EY254">IFERROR(_xlfn.XLOOKUP($A254&amp;$B254,SEPTIEMBRE!$D$11:$D$40&amp;SEPTIEMBRE!$E$11:$E$40,SEPTIEMBRE!$AK$11:$AK$40,_xlfn.XLOOKUP($A254&amp;$B254,SEPTIEMBRE!$BC$11:$BC$40&amp;SEPTIEMBRE!$BD$11:$BD$40,SEPTIEMBRE!$CJ$11:$CJ$40,"A")),"")</f>
        <v>0</v>
      </c>
      <c r="EZ254" s="384">
        <f t="array" ref="EZ254">IFERROR(_xlfn.XLOOKUP($A254&amp;$B254,'SEPTIEMBRE 2'!$D$11:$D$40&amp;'SEPTIEMBRE 2'!$E$11:$E$40,'SEPTIEMBRE 2'!$AK$11:$AK$40,_xlfn.XLOOKUP($A254&amp;$B254,'SEPTIEMBRE 2'!$BC$11:$BC$40&amp;'SEPTIEMBRE 2'!$BD$11:$BD$40,'SEPTIEMBRE 2'!$CJ$11:$CJ$40,"A")),"")</f>
        <v>0</v>
      </c>
      <c r="FA254" s="384">
        <f t="array" ref="FA254">IFERROR(_xlfn.XLOOKUP($A254&amp;$B254,'SEPTIEMBRE 3'!$D$11:$D$40&amp;'SEPTIEMBRE 3'!$E$11:$E$40,'SEPTIEMBRE 3'!$AK$11:$AK$40,_xlfn.XLOOKUP($A254&amp;$B254,'SEPTIEMBRE 3'!$BC$11:$BC$40&amp;'SEPTIEMBRE 3'!$BD$11:$BD$40,'SEPTIEMBRE 3'!$CJ$11:$CJ$40,"A")),"")</f>
        <v>0</v>
      </c>
      <c r="FB254" s="384">
        <f t="array" ref="FB254">IFERROR(_xlfn.XLOOKUP($A254&amp;$B254,OCTUBRE!$D$11:$D$40&amp;OCTUBRE!$E$11:$E$40,OCTUBRE!$AK$11:$AK$40,_xlfn.XLOOKUP($A254&amp;$B254,OCTUBRE!$BC$11:$BC$40&amp;OCTUBRE!$BD$11:$BD$40,OCTUBRE!$CJ$11:$CJ$40,"A")),"")</f>
        <v>0</v>
      </c>
      <c r="FC254" s="384">
        <f t="array" ref="FC254">IFERROR(_xlfn.XLOOKUP($A254&amp;$B254,'OCTUBRE 2'!$D$11:$D$40&amp;'OCTUBRE 2'!$E$11:$E$40,'OCTUBRE 2'!$AK$11:$AK$40,_xlfn.XLOOKUP($A254&amp;$B254,'OCTUBRE 2'!$BC$11:$BC$40&amp;'OCTUBRE 2'!$BD$11:$BD$40,'OCTUBRE 2'!$CJ$11:$CJ$40,"A")),"")</f>
        <v>0</v>
      </c>
      <c r="FD254" s="384">
        <f t="array" ref="FD254">IFERROR(_xlfn.XLOOKUP($A254&amp;$B254,NOVIEMBRE!$D$11:$D$40&amp;NOVIEMBRE!$E$11:$E$40,NOVIEMBRE!$AK$11:$AK$40,_xlfn.XLOOKUP($A254&amp;$B254,NOVIEMBRE!$BC$11:$BC$40&amp;NOVIEMBRE!$BD$11:$BD$40,NOVIEMBRE!$CJ$11:$CJ$40,"A")),"")</f>
        <v>0</v>
      </c>
      <c r="FE254" s="384">
        <f t="array" ref="FE254">IFERROR(_xlfn.XLOOKUP($A254&amp;$B254,'NOVIEMBRE 2'!$D$11:$D$40&amp;'NOVIEMBRE 2'!$E$11:$E$40,'NOVIEMBRE 2'!$AK$11:$AK$40,_xlfn.XLOOKUP($A254&amp;$B254,'NOVIEMBRE 2'!$BC$11:$BC$40&amp;'NOVIEMBRE 2'!$BD$11:$BD$40,'NOVIEMBRE 2'!$CJ$11:$CJ$40,"A")),"")</f>
        <v>0</v>
      </c>
      <c r="FF254" s="385">
        <f t="array" ref="FF254">IFERROR(_xlfn.XLOOKUP($A254&amp;$B254,DICIEMBRE!$D$11:$D$40&amp;DICIEMBRE!$E$11:$E$40,DICIEMBRE!$AK$11:$AK$40,_xlfn.XLOOKUP($A254&amp;$B254,DICIEMBRE!$BC$11:$BC$40&amp;DICIEMBRE!$BD$11:$BD$40,DICIEMBRE!$CJ$11:$CJ$40,"A")),"")</f>
        <v>0</v>
      </c>
      <c r="FG254" s="386" t="str">
        <f t="shared" si="19"/>
        <v/>
      </c>
      <c r="FH254" s="386" t="str">
        <f t="array" ref="FH254">IF(
 COUNT(DZ254:EH254)=0,
 "-",
 IF(
  COUNT(DZ254:EH254) &lt; COUNTA(DZ254:EH254),
  REPT("🟩", ROUND(COUNT(DZ254:EH254)/COUNTA(DZ254:EH254)*5, 0)) &amp;
  REPT("⬜", 5 - ROUND(COUNT(DZ254:EH254)/COUNTA(DZ254:EH254)*5, 0)),
  IF(
    AVERAGE(IF(DZ254:EH254&lt;&gt;"", DZ254:EH254, )) &gt;= 70, "🟩🟩🟩🟩🟩",
    IF(
      AVERAGE(IF(DZ254:EH254&lt;&gt;"",DZ254:EH254, )) &gt;= 56, "🟨🟨🟨🟨🟨",
      "🟥🟥🟥🟥🟥"
    )
  )
 )
)
</f>
        <v>-</v>
      </c>
    </row>
    <row r="255" ht="15.75" customHeight="1">
      <c r="A255" s="168"/>
      <c r="B255" s="169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1"/>
      <c r="N255" s="172" t="str">
        <f t="shared" si="1"/>
        <v/>
      </c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2" t="str">
        <f t="shared" si="2"/>
        <v/>
      </c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2" t="str">
        <f t="shared" si="3"/>
        <v/>
      </c>
      <c r="AM255" s="173"/>
      <c r="AN255" s="173"/>
      <c r="AO255" s="173"/>
      <c r="AP255" s="173"/>
      <c r="AQ255" s="173"/>
      <c r="AR255" s="173"/>
      <c r="AS255" s="173"/>
      <c r="AT255" s="173"/>
      <c r="AU255" s="173"/>
      <c r="AV255" s="171"/>
      <c r="AW255" s="171"/>
      <c r="AX255" s="172" t="str">
        <f t="shared" si="4"/>
        <v/>
      </c>
      <c r="AY255" s="173"/>
      <c r="AZ255" s="173"/>
      <c r="BA255" s="173"/>
      <c r="BB255" s="173"/>
      <c r="BC255" s="173"/>
      <c r="BD255" s="173"/>
      <c r="BE255" s="173"/>
      <c r="BF255" s="173"/>
      <c r="BG255" s="173"/>
      <c r="BH255" s="173"/>
      <c r="BI255" s="173"/>
      <c r="BJ255" s="172" t="str">
        <f t="shared" si="5"/>
        <v/>
      </c>
      <c r="BK255" s="173"/>
      <c r="BL255" s="173"/>
      <c r="BM255" s="173"/>
      <c r="BN255" s="173"/>
      <c r="BO255" s="173"/>
      <c r="BP255" s="173"/>
      <c r="BQ255" s="173"/>
      <c r="BR255" s="173"/>
      <c r="BS255" s="173"/>
      <c r="BT255" s="173"/>
      <c r="BU255" s="173"/>
      <c r="BV255" s="172" t="str">
        <f t="shared" si="6"/>
        <v/>
      </c>
      <c r="BW255" s="173"/>
      <c r="BX255" s="173"/>
      <c r="BY255" s="173"/>
      <c r="BZ255" s="171"/>
      <c r="CA255" s="171"/>
      <c r="CB255" s="171"/>
      <c r="CC255" s="171"/>
      <c r="CD255" s="171"/>
      <c r="CE255" s="171"/>
      <c r="CF255" s="171"/>
      <c r="CG255" s="171"/>
      <c r="CH255" s="172" t="str">
        <f t="shared" si="7"/>
        <v/>
      </c>
      <c r="CI255" s="171"/>
      <c r="CJ255" s="173"/>
      <c r="CK255" s="173"/>
      <c r="CL255" s="173"/>
      <c r="CM255" s="173"/>
      <c r="CN255" s="171"/>
      <c r="CO255" s="171"/>
      <c r="CP255" s="171"/>
      <c r="CQ255" s="173"/>
      <c r="CR255" s="171"/>
      <c r="CS255" s="171"/>
      <c r="CT255" s="172" t="str">
        <f t="shared" si="8"/>
        <v/>
      </c>
      <c r="CU255" s="172"/>
      <c r="CV255" s="172"/>
      <c r="CW255" s="172"/>
      <c r="CX255" s="172"/>
      <c r="CY255" s="172"/>
      <c r="CZ255" s="172"/>
      <c r="DA255" s="172"/>
      <c r="DB255" s="172"/>
      <c r="DC255" s="172"/>
      <c r="DD255" s="172"/>
      <c r="DE255" s="172"/>
      <c r="DF255" s="172"/>
      <c r="DG255" s="188" t="str">
        <f t="array" ref="DG255">IFERROR(_xlfn.XLOOKUP($A255&amp;B255,MARZO!$D$11:$D$40&amp;MARZO!$E$11:$E$40,MARZO!$AM$11:$AM$40,_xlfn.XLOOKUP($A255&amp;$B255,MARZO!$BC$11:$BC$40&amp;MARZO!$BD$11:$BD$40,MARZO!$CL$11:$CL$40,"A"))/1%,"")</f>
        <v/>
      </c>
      <c r="DH255" s="188" t="str">
        <f t="array" ref="DH255">IFERROR(_xlfn.XLOOKUP($A255&amp;$B255,ABRIL!$D$11:$D$40&amp;ABRIL!$E$11:$E$40,ABRIL!$AM$11:$AM$40,_xlfn.XLOOKUP($A255&amp;$B255,ABRIL!$BC$11:$BC$40&amp;ABRIL!$BD$11:$BD$40,ABRIL!$CL$11:$CL$40,"A"))/1%,"")</f>
        <v/>
      </c>
      <c r="DI255" s="188" t="str">
        <f t="array" ref="DI255">IFERROR(_xlfn.XLOOKUP($A255&amp;$B255,'ABRIL 2'!$D$11:$D$40&amp;'ABRIL 2'!$E$11:$E$40,'ABRIL 2'!$AM$11:$AM$40,_xlfn.XLOOKUP($A255&amp;$B255,'ABRIL 2'!$BC$11:$BC$40&amp;'ABRIL 2'!$BD$11:$BD$40,'ABRIL 2'!$CL$11:$CL$40,"A"))/1%,"")</f>
        <v/>
      </c>
      <c r="DJ255" s="188" t="str">
        <f t="array" ref="DJ255">IFERROR(_xlfn.XLOOKUP($A255&amp;$B255,MAYO!$D$11:$D$40&amp;MAYO!$E$11:$E$40,MAYO!$AM$11:$AM$40,_xlfn.XLOOKUP($A255&amp;$B255,MAYO!$BC$11:$BC$40&amp;MAYO!$BD$11:$BD$40,MAYO!$CL$11:$CL$40,"A"))/1%,"")</f>
        <v/>
      </c>
      <c r="DK255" s="188" t="str">
        <f t="array" ref="DK255">IFERROR(_xlfn.XLOOKUP($A255&amp;$B255,'MAYO 2'!$D$11:$D$40&amp;'MAYO 2'!$E$11:$E$40,'MAYO 2'!$AM$11:$AM$40,_xlfn.XLOOKUP($A255&amp;$B255,'MAYO 2'!$BC$11:$BC$40&amp;'MAYO 2'!$BD$11:$BD$40,'MAYO 2'!$CL$11:$CL$40,"A"))/1%,"")</f>
        <v/>
      </c>
      <c r="DL255" s="188" t="str">
        <f t="array" ref="DL255">IFERROR(_xlfn.XLOOKUP($A255&amp;$B255,JUNIO!$D$11:$D$40&amp;JUNIO!$E$11:$E$40,JUNIO!$AM$11:$AM$40,_xlfn.XLOOKUP($A255&amp;$B255,JUNIO!$BC$11:$BC$40&amp;JUNIO!$BD$11:$BD$40,JUNIO!$CL$11:$CL$40,"A"))/1%,"")</f>
        <v/>
      </c>
      <c r="DM255" s="188" t="str">
        <f t="array" ref="DM255">IFERROR(_xlfn.XLOOKUP($A255&amp;$B255,'JUNIO 2'!$D$11:$D$40&amp;'JUNIO 2'!$E$11:$E$40,'JUNIO 2'!$AM$11:$AM$40,_xlfn.XLOOKUP($A255&amp;$B255,'JUNIO 2'!$BC$11:$BC$40&amp;'JUNIO 2'!$BD$11:$BD$40,'JUNIO 2'!$CL$11:$CL$40,"A"))/1%,"")</f>
        <v/>
      </c>
      <c r="DN255" s="188" t="str">
        <f t="array" ref="DN255">IFERROR(_xlfn.XLOOKUP($A255&amp;$B255,JULIO!$D$11:$D$40&amp;JULIO!$E$11:$E$40,JULIO!$AM$11:$AM$40,_xlfn.XLOOKUP($A255&amp;$B255,JULIO!$BC$11:$BC$40&amp;JULIO!$BD$11:$BD$40,JULIO!$CL$11:$CL$40,"A"))/1%,"")</f>
        <v/>
      </c>
      <c r="DO255" s="188" t="str">
        <f t="array" ref="DO255">IFERROR(_xlfn.XLOOKUP($A255&amp;$B255,'JULIO 2'!$D$11:$D$40&amp;'JULIO 2'!$E$11:$E$40,'JULIO 2'!$AM$11:$AM$40,_xlfn.XLOOKUP($A255&amp;$B255,'JULIO 2'!$BC$11:$BC$40&amp;'JULIO 2'!$BD$11:$BD$40,'JULIO 2'!$CL$11:$CL$40,"A"))/1%,"")</f>
        <v/>
      </c>
      <c r="DP255" s="188" t="str">
        <f t="array" ref="DP255">IFERROR(_xlfn.XLOOKUP($A255&amp;$B255,AGOSTO!$D$11:$D$40&amp;AGOSTO!$E$11:$E$40,AGOSTO!$AM$11:$AM$40,_xlfn.XLOOKUP($A255&amp;$B255,AGOSTO!$BC$11:$BC$40&amp;AGOSTO!$BD$11:$BD$40,AGOSTO!$CL$11:$CL$40,"A"))/1%,"")</f>
        <v/>
      </c>
      <c r="DQ255" s="188" t="str">
        <f t="array" ref="DQ255">IFERROR(_xlfn.XLOOKUP($A255&amp;$B255,'AGOSTO 2'!$D$11:$D$40&amp;'AGOSTO 2'!$E$11:$E$40,'AGOSTO 2'!$AM$11:$AM$40,_xlfn.XLOOKUP($A255&amp;$B255,'AGOSTO 2'!$BC$11:$BC$40&amp;'AGOSTO 2'!$BD$11:$BD$40,'AGOSTO 2'!$CL$11:$CL$40,"A"))/1%,"")</f>
        <v/>
      </c>
      <c r="DR255" s="188" t="str">
        <f t="array" ref="DR255">IFERROR(_xlfn.XLOOKUP($A255&amp;$B255,SEPTIEMBRE!$D$11:$D$40&amp;SEPTIEMBRE!$E$11:$E$40,SEPTIEMBRE!$AM$11:$AM$40,_xlfn.XLOOKUP($A255&amp;$B255,SEPTIEMBRE!$BC$11:$BC$40&amp;SEPTIEMBRE!$BD$11:$BD$40,SEPTIEMBRE!$CL$11:$CL$40,"A"))/1%,"")</f>
        <v/>
      </c>
      <c r="DS255" s="188" t="str">
        <f t="array" ref="DS255">IFERROR(_xlfn.XLOOKUP($A255&amp;$B255,'SEPTIEMBRE 2'!$D$11:$D$40&amp;'SEPTIEMBRE 2'!$E$11:$E$40,'SEPTIEMBRE 2'!$AM$11:$AM$40,_xlfn.XLOOKUP($A255&amp;$B255,'SEPTIEMBRE 2'!$BC$11:$BC$40&amp;'SEPTIEMBRE 2'!$BD$11:$BD$40,'SEPTIEMBRE 2'!$CL$11:$CL$40,"A"))/1%,"")</f>
        <v/>
      </c>
      <c r="DT255" s="188" t="str">
        <f t="array" ref="DT255">IFERROR(_xlfn.XLOOKUP($A255&amp;$B255,'SEPTIEMBRE 3'!$D$11:$D$40&amp;'SEPTIEMBRE 3'!$E$11:$E$40,'SEPTIEMBRE 3'!$AM$11:$AM$40,_xlfn.XLOOKUP($A255&amp;$B255,'SEPTIEMBRE 3'!$BC$11:$BC$40&amp;'SEPTIEMBRE 3'!$BD$11:$BD$40,'SEPTIEMBRE 3'!$CL$11:$CL$40,"A"))/1%,"")</f>
        <v/>
      </c>
      <c r="DU255" s="188" t="str">
        <f t="array" ref="DU255">IFERROR(_xlfn.XLOOKUP($A255&amp;$B255,OCTUBRE!$D$11:$D$40&amp;OCTUBRE!$E$11:$E$40,OCTUBRE!$AM$11:$AM$40,_xlfn.XLOOKUP($A255&amp;$B255,OCTUBRE!$BC$11:$BC$40&amp;OCTUBRE!$BD$11:$BD$40,OCTUBRE!$CL$11:$CL$40,"A"))/1%,"")</f>
        <v/>
      </c>
      <c r="DV255" s="188" t="str">
        <f t="array" ref="DV255">IFERROR(_xlfn.XLOOKUP($A255&amp;$B255,'OCTUBRE 2'!$D$11:$D$40&amp;'OCTUBRE 2'!$E$11:$E$40,'OCTUBRE 2'!$AM$11:$AM$40,_xlfn.XLOOKUP($A255&amp;$B255,'OCTUBRE 2'!$BC$11:$BC$40&amp;'OCTUBRE 2'!$BD$11:$BD$40,'OCTUBRE 2'!$CL$11:$CL$40,"A"))/1%,"")</f>
        <v/>
      </c>
      <c r="DW255" s="188" t="str">
        <f t="array" ref="DW255">IFERROR(_xlfn.XLOOKUP($A255&amp;$B255,NOVIEMBRE!$D$11:$D$40&amp;NOVIEMBRE!$E$11:$E$40,NOVIEMBRE!$AM$11:$AM$40,_xlfn.XLOOKUP($A255&amp;$B255,NOVIEMBRE!$BC$11:$BC$40&amp;NOVIEMBRE!$BD$11:$BD$40,NOVIEMBRE!$CL$11:$CL$40,"A"))/1%,"")</f>
        <v/>
      </c>
      <c r="DX255" s="188" t="str">
        <f t="array" ref="DX255">IFERROR(_xlfn.XLOOKUP($A255&amp;$B255,'NOVIEMBRE 2'!$D$11:$D$40&amp;'NOVIEMBRE 2'!$E$11:$E$40,'NOVIEMBRE 2'!$AM$11:$AM$40,_xlfn.XLOOKUP($A255&amp;$B255,'NOVIEMBRE 2'!$BC$11:$BC$40&amp;'NOVIEMBRE 2'!$BD$11:$BD$40,'NOVIEMBRE 2'!$CL$11:$CL$40,"A"))/1%,"")</f>
        <v/>
      </c>
      <c r="DY255" s="188" t="str">
        <f t="array" ref="DY255">IFERROR(_xlfn.XLOOKUP($A255&amp;$B255,DICIEMBRE!$D$11:$D$40&amp;DICIEMBRE!$E$11:$E$40,DICIEMBRE!$AM$11:$AM$40,_xlfn.XLOOKUP($A255&amp;$B255,DICIEMBRE!$BC$11:$BC$40&amp;DICIEMBRE!$BD$11:$BD$40,DICIEMBRE!$CL$11:$CL$40,"A"))/1%,"")</f>
        <v/>
      </c>
      <c r="DZ255" s="381" t="str">
        <f t="shared" si="9"/>
        <v>-</v>
      </c>
      <c r="EA255" s="381" t="str">
        <f t="shared" si="10"/>
        <v>-</v>
      </c>
      <c r="EB255" s="381" t="str">
        <f t="shared" si="11"/>
        <v>-</v>
      </c>
      <c r="EC255" s="381" t="str">
        <f t="shared" si="12"/>
        <v>-</v>
      </c>
      <c r="ED255" s="381" t="str">
        <f t="shared" si="13"/>
        <v>-</v>
      </c>
      <c r="EE255" s="381" t="str">
        <f t="shared" si="14"/>
        <v>-</v>
      </c>
      <c r="EF255" s="381" t="str">
        <f t="shared" si="15"/>
        <v>-</v>
      </c>
      <c r="EG255" s="381" t="str">
        <f t="shared" si="16"/>
        <v>-</v>
      </c>
      <c r="EH255" s="381" t="str">
        <f t="shared" si="17"/>
        <v>-</v>
      </c>
      <c r="EI255" s="188" t="str">
        <f t="shared" si="18"/>
        <v/>
      </c>
      <c r="EJ255" s="382"/>
      <c r="EK255" s="382"/>
      <c r="EL255" s="383"/>
      <c r="EM255" s="21"/>
      <c r="EN255" s="384">
        <f t="array" ref="EN255">IFERROR(_xlfn.XLOOKUP($A255&amp;$B255,MARZO!$D$11:$D$40&amp;MARZO!$E$11:$E$40,MARZO!$AK$11:$AK$40,_xlfn.XLOOKUP($A255&amp;$B255,MARZO!$BC$11:$BC$40&amp;MARZO!$BD$11:$BD$40,MARZO!$CJ$11:$CJ$40,"A")),"")</f>
        <v>0</v>
      </c>
      <c r="EO255" s="384">
        <f t="array" ref="EO255">IFERROR(_xlfn.XLOOKUP($A255&amp;$B255,ABRIL!$D$11:$D$40&amp;ABRIL!$E$11:$E$40,ABRIL!$AK$11:$AK$40,_xlfn.XLOOKUP($A255&amp;$B255,ABRIL!$BC$11:$BC$40&amp;ABRIL!$BD$11:$BD$40,ABRIL!$CJ$11:$CJ$40,"A")),"")</f>
        <v>0</v>
      </c>
      <c r="EP255" s="384">
        <f t="array" ref="EP255">IFERROR(_xlfn.XLOOKUP($A255&amp;$B255,'ABRIL 2'!$D$11:$D$40&amp;'ABRIL 2'!$E$11:$E$40,'ABRIL 2'!$AK$11:$AK$40,_xlfn.XLOOKUP($A255&amp;$B255,'ABRIL 2'!$BC$11:$BC$40&amp;'ABRIL 2'!$BD$11:$BD$40,'ABRIL 2'!$CJ$11:$CJ$40,"A")),"")</f>
        <v>0</v>
      </c>
      <c r="EQ255" s="384">
        <f t="array" ref="EQ255">IFERROR(_xlfn.XLOOKUP($A255&amp;$B255,MAYO!$D$11:$D$40&amp;MAYO!$E$11:$E$40,MAYO!$AK$11:$AK$40,_xlfn.XLOOKUP($A255&amp;$B255,MAYO!$BC$11:$BC$40&amp;MAYO!$BD$11:$BD$40,MAYO!$CJ$11:$CJ$40,"A")),"")</f>
        <v>0</v>
      </c>
      <c r="ER255" s="384">
        <f t="array" ref="ER255">IFERROR(_xlfn.XLOOKUP($A255&amp;$B255,'MAYO 2'!$D$11:$D$40&amp;'MAYO 2'!$E$11:$E$40,'MAYO 2'!$AK$11:$AK$40,_xlfn.XLOOKUP($A255&amp;$B255,'MAYO 2'!$BC$11:$BC$40&amp;'MAYO 2'!$BD$11:$BD$40,'MAYO 2'!$CJ$11:$CJ$40,"A")),"")</f>
        <v>0</v>
      </c>
      <c r="ES255" s="384">
        <f t="array" ref="ES255">IFERROR(_xlfn.XLOOKUP($A255&amp;$B255,JUNIO!$D$11:$D$40&amp;JUNIO!$E$11:$E$40,JUNIO!$AK$11:$AK$40,_xlfn.XLOOKUP($A255&amp;$B255,JUNIO!$BC$11:$BC$40&amp;JUNIO!$BD$11:$BD$40,JUNIO!$CJ$11:$CJ$40,"A")),"")</f>
        <v>0</v>
      </c>
      <c r="ET255" s="384">
        <f t="array" ref="ET255">IFERROR(_xlfn.XLOOKUP($A255&amp;$B255,'JUNIO 2'!$D$11:$D$40&amp;'JUNIO 2'!$E$11:$E$40,'JUNIO 2'!$AK$11:$AK$40,_xlfn.XLOOKUP($A255&amp;$B255,'JUNIO 2'!$BC$11:$BC$40&amp;'JUNIO 2'!$BD$11:$BD$40,'JUNIO 2'!$CJ$11:$CJ$40,"A")),"")</f>
        <v>0</v>
      </c>
      <c r="EU255" s="384">
        <f t="array" ref="EU255">IFERROR(_xlfn.XLOOKUP($A255&amp;$B255,JULIO!$D$11:$D$40&amp;JULIO!$E$11:$E$40,JULIO!$AK$11:$AK$40,_xlfn.XLOOKUP($A255&amp;$B255,JULIO!$BC$11:$BC$40&amp;JULIO!$BD$11:$BD$40,JULIO!$CJ$11:$CJ$40,"A")),"")</f>
        <v>0</v>
      </c>
      <c r="EV255" s="384">
        <f t="array" ref="EV255">IFERROR(_xlfn.XLOOKUP($A255&amp;$B255,'JULIO 2'!$D$11:$D$40&amp;'JULIO 2'!$E$11:$E$40,'JULIO 2'!$AK$11:$AK$40,_xlfn.XLOOKUP($A255&amp;$B255,'JULIO 2'!$BC$11:$BC$40&amp;'JULIO 2'!$BD$11:$BD$40,'JULIO 2'!$CJ$11:$CJ$40,"A")),"")</f>
        <v>0</v>
      </c>
      <c r="EW255" s="384">
        <f t="array" ref="EW255">IFERROR(_xlfn.XLOOKUP($A255&amp;$B255,AGOSTO!$D$11:$D$40&amp;AGOSTO!$E$11:$E$40,AGOSTO!$AK$11:$AK$40,_xlfn.XLOOKUP($A255&amp;$B255,AGOSTO!$BC$11:$BC$40&amp;AGOSTO!$BD$11:$BD$40,AGOSTO!$CJ$11:$CJ$40,"A")),"")</f>
        <v>0</v>
      </c>
      <c r="EX255" s="384">
        <f t="array" ref="EX255">IFERROR(_xlfn.XLOOKUP($A255&amp;$B255,'AGOSTO 2'!$D$11:$D$40&amp;'AGOSTO 2'!$E$11:$E$40,'AGOSTO 2'!$AK$11:$AK$40,_xlfn.XLOOKUP($A255&amp;$B255,'AGOSTO 2'!$BC$11:$BC$40&amp;'AGOSTO 2'!$BD$11:$BD$40,'AGOSTO 2'!$CJ$11:$CJ$40,"A")),"")</f>
        <v>0</v>
      </c>
      <c r="EY255" s="384">
        <f t="array" ref="EY255">IFERROR(_xlfn.XLOOKUP($A255&amp;$B255,SEPTIEMBRE!$D$11:$D$40&amp;SEPTIEMBRE!$E$11:$E$40,SEPTIEMBRE!$AK$11:$AK$40,_xlfn.XLOOKUP($A255&amp;$B255,SEPTIEMBRE!$BC$11:$BC$40&amp;SEPTIEMBRE!$BD$11:$BD$40,SEPTIEMBRE!$CJ$11:$CJ$40,"A")),"")</f>
        <v>0</v>
      </c>
      <c r="EZ255" s="384">
        <f t="array" ref="EZ255">IFERROR(_xlfn.XLOOKUP($A255&amp;$B255,'SEPTIEMBRE 2'!$D$11:$D$40&amp;'SEPTIEMBRE 2'!$E$11:$E$40,'SEPTIEMBRE 2'!$AK$11:$AK$40,_xlfn.XLOOKUP($A255&amp;$B255,'SEPTIEMBRE 2'!$BC$11:$BC$40&amp;'SEPTIEMBRE 2'!$BD$11:$BD$40,'SEPTIEMBRE 2'!$CJ$11:$CJ$40,"A")),"")</f>
        <v>0</v>
      </c>
      <c r="FA255" s="384">
        <f t="array" ref="FA255">IFERROR(_xlfn.XLOOKUP($A255&amp;$B255,'SEPTIEMBRE 3'!$D$11:$D$40&amp;'SEPTIEMBRE 3'!$E$11:$E$40,'SEPTIEMBRE 3'!$AK$11:$AK$40,_xlfn.XLOOKUP($A255&amp;$B255,'SEPTIEMBRE 3'!$BC$11:$BC$40&amp;'SEPTIEMBRE 3'!$BD$11:$BD$40,'SEPTIEMBRE 3'!$CJ$11:$CJ$40,"A")),"")</f>
        <v>0</v>
      </c>
      <c r="FB255" s="384">
        <f t="array" ref="FB255">IFERROR(_xlfn.XLOOKUP($A255&amp;$B255,OCTUBRE!$D$11:$D$40&amp;OCTUBRE!$E$11:$E$40,OCTUBRE!$AK$11:$AK$40,_xlfn.XLOOKUP($A255&amp;$B255,OCTUBRE!$BC$11:$BC$40&amp;OCTUBRE!$BD$11:$BD$40,OCTUBRE!$CJ$11:$CJ$40,"A")),"")</f>
        <v>0</v>
      </c>
      <c r="FC255" s="384">
        <f t="array" ref="FC255">IFERROR(_xlfn.XLOOKUP($A255&amp;$B255,'OCTUBRE 2'!$D$11:$D$40&amp;'OCTUBRE 2'!$E$11:$E$40,'OCTUBRE 2'!$AK$11:$AK$40,_xlfn.XLOOKUP($A255&amp;$B255,'OCTUBRE 2'!$BC$11:$BC$40&amp;'OCTUBRE 2'!$BD$11:$BD$40,'OCTUBRE 2'!$CJ$11:$CJ$40,"A")),"")</f>
        <v>0</v>
      </c>
      <c r="FD255" s="384">
        <f t="array" ref="FD255">IFERROR(_xlfn.XLOOKUP($A255&amp;$B255,NOVIEMBRE!$D$11:$D$40&amp;NOVIEMBRE!$E$11:$E$40,NOVIEMBRE!$AK$11:$AK$40,_xlfn.XLOOKUP($A255&amp;$B255,NOVIEMBRE!$BC$11:$BC$40&amp;NOVIEMBRE!$BD$11:$BD$40,NOVIEMBRE!$CJ$11:$CJ$40,"A")),"")</f>
        <v>0</v>
      </c>
      <c r="FE255" s="384">
        <f t="array" ref="FE255">IFERROR(_xlfn.XLOOKUP($A255&amp;$B255,'NOVIEMBRE 2'!$D$11:$D$40&amp;'NOVIEMBRE 2'!$E$11:$E$40,'NOVIEMBRE 2'!$AK$11:$AK$40,_xlfn.XLOOKUP($A255&amp;$B255,'NOVIEMBRE 2'!$BC$11:$BC$40&amp;'NOVIEMBRE 2'!$BD$11:$BD$40,'NOVIEMBRE 2'!$CJ$11:$CJ$40,"A")),"")</f>
        <v>0</v>
      </c>
      <c r="FF255" s="385">
        <f t="array" ref="FF255">IFERROR(_xlfn.XLOOKUP($A255&amp;$B255,DICIEMBRE!$D$11:$D$40&amp;DICIEMBRE!$E$11:$E$40,DICIEMBRE!$AK$11:$AK$40,_xlfn.XLOOKUP($A255&amp;$B255,DICIEMBRE!$BC$11:$BC$40&amp;DICIEMBRE!$BD$11:$BD$40,DICIEMBRE!$CJ$11:$CJ$40,"A")),"")</f>
        <v>0</v>
      </c>
      <c r="FG255" s="386" t="str">
        <f t="shared" si="19"/>
        <v/>
      </c>
      <c r="FH255" s="386" t="str">
        <f t="array" ref="FH255">IF(
 COUNT(DZ255:EH255)=0,
 "-",
 IF(
  COUNT(DZ255:EH255) &lt; COUNTA(DZ255:EH255),
  REPT("🟩", ROUND(COUNT(DZ255:EH255)/COUNTA(DZ255:EH255)*5, 0)) &amp;
  REPT("⬜", 5 - ROUND(COUNT(DZ255:EH255)/COUNTA(DZ255:EH255)*5, 0)),
  IF(
    AVERAGE(IF(DZ255:EH255&lt;&gt;"", DZ255:EH255, )) &gt;= 70, "🟩🟩🟩🟩🟩",
    IF(
      AVERAGE(IF(DZ255:EH255&lt;&gt;"",DZ255:EH255, )) &gt;= 56, "🟨🟨🟨🟨🟨",
      "🟥🟥🟥🟥🟥"
    )
  )
 )
)
</f>
        <v>-</v>
      </c>
    </row>
    <row r="256" ht="15.75" customHeight="1">
      <c r="A256" s="168"/>
      <c r="B256" s="169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1"/>
      <c r="N256" s="172" t="str">
        <f t="shared" si="1"/>
        <v/>
      </c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2" t="str">
        <f t="shared" si="2"/>
        <v/>
      </c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2" t="str">
        <f t="shared" si="3"/>
        <v/>
      </c>
      <c r="AM256" s="173"/>
      <c r="AN256" s="173"/>
      <c r="AO256" s="173"/>
      <c r="AP256" s="173"/>
      <c r="AQ256" s="173"/>
      <c r="AR256" s="173"/>
      <c r="AS256" s="173"/>
      <c r="AT256" s="173"/>
      <c r="AU256" s="173"/>
      <c r="AV256" s="171"/>
      <c r="AW256" s="171"/>
      <c r="AX256" s="172" t="str">
        <f t="shared" si="4"/>
        <v/>
      </c>
      <c r="AY256" s="173"/>
      <c r="AZ256" s="173"/>
      <c r="BA256" s="173"/>
      <c r="BB256" s="173"/>
      <c r="BC256" s="173"/>
      <c r="BD256" s="173"/>
      <c r="BE256" s="173"/>
      <c r="BF256" s="173"/>
      <c r="BG256" s="173"/>
      <c r="BH256" s="173"/>
      <c r="BI256" s="173"/>
      <c r="BJ256" s="172" t="str">
        <f t="shared" si="5"/>
        <v/>
      </c>
      <c r="BK256" s="173"/>
      <c r="BL256" s="173"/>
      <c r="BM256" s="173"/>
      <c r="BN256" s="173"/>
      <c r="BO256" s="173"/>
      <c r="BP256" s="173"/>
      <c r="BQ256" s="173"/>
      <c r="BR256" s="173"/>
      <c r="BS256" s="173"/>
      <c r="BT256" s="173"/>
      <c r="BU256" s="173"/>
      <c r="BV256" s="172" t="str">
        <f t="shared" si="6"/>
        <v/>
      </c>
      <c r="BW256" s="173"/>
      <c r="BX256" s="173"/>
      <c r="BY256" s="173"/>
      <c r="BZ256" s="171"/>
      <c r="CA256" s="171"/>
      <c r="CB256" s="171"/>
      <c r="CC256" s="171"/>
      <c r="CD256" s="171"/>
      <c r="CE256" s="171"/>
      <c r="CF256" s="171"/>
      <c r="CG256" s="171"/>
      <c r="CH256" s="172" t="str">
        <f t="shared" si="7"/>
        <v/>
      </c>
      <c r="CI256" s="171"/>
      <c r="CJ256" s="173"/>
      <c r="CK256" s="173"/>
      <c r="CL256" s="173"/>
      <c r="CM256" s="173"/>
      <c r="CN256" s="171"/>
      <c r="CO256" s="171"/>
      <c r="CP256" s="171"/>
      <c r="CQ256" s="173"/>
      <c r="CR256" s="171"/>
      <c r="CS256" s="171"/>
      <c r="CT256" s="172" t="str">
        <f t="shared" si="8"/>
        <v/>
      </c>
      <c r="CU256" s="172"/>
      <c r="CV256" s="172"/>
      <c r="CW256" s="172"/>
      <c r="CX256" s="172"/>
      <c r="CY256" s="172"/>
      <c r="CZ256" s="172"/>
      <c r="DA256" s="172"/>
      <c r="DB256" s="172"/>
      <c r="DC256" s="172"/>
      <c r="DD256" s="172"/>
      <c r="DE256" s="172"/>
      <c r="DF256" s="172"/>
      <c r="DG256" s="188" t="str">
        <f t="array" ref="DG256">IFERROR(_xlfn.XLOOKUP($A256&amp;B256,MARZO!$D$11:$D$40&amp;MARZO!$E$11:$E$40,MARZO!$AM$11:$AM$40,_xlfn.XLOOKUP($A256&amp;$B256,MARZO!$BC$11:$BC$40&amp;MARZO!$BD$11:$BD$40,MARZO!$CL$11:$CL$40,"A"))/1%,"")</f>
        <v/>
      </c>
      <c r="DH256" s="188" t="str">
        <f t="array" ref="DH256">IFERROR(_xlfn.XLOOKUP($A256&amp;$B256,ABRIL!$D$11:$D$40&amp;ABRIL!$E$11:$E$40,ABRIL!$AM$11:$AM$40,_xlfn.XLOOKUP($A256&amp;$B256,ABRIL!$BC$11:$BC$40&amp;ABRIL!$BD$11:$BD$40,ABRIL!$CL$11:$CL$40,"A"))/1%,"")</f>
        <v/>
      </c>
      <c r="DI256" s="188" t="str">
        <f t="array" ref="DI256">IFERROR(_xlfn.XLOOKUP($A256&amp;$B256,'ABRIL 2'!$D$11:$D$40&amp;'ABRIL 2'!$E$11:$E$40,'ABRIL 2'!$AM$11:$AM$40,_xlfn.XLOOKUP($A256&amp;$B256,'ABRIL 2'!$BC$11:$BC$40&amp;'ABRIL 2'!$BD$11:$BD$40,'ABRIL 2'!$CL$11:$CL$40,"A"))/1%,"")</f>
        <v/>
      </c>
      <c r="DJ256" s="188" t="str">
        <f t="array" ref="DJ256">IFERROR(_xlfn.XLOOKUP($A256&amp;$B256,MAYO!$D$11:$D$40&amp;MAYO!$E$11:$E$40,MAYO!$AM$11:$AM$40,_xlfn.XLOOKUP($A256&amp;$B256,MAYO!$BC$11:$BC$40&amp;MAYO!$BD$11:$BD$40,MAYO!$CL$11:$CL$40,"A"))/1%,"")</f>
        <v/>
      </c>
      <c r="DK256" s="188" t="str">
        <f t="array" ref="DK256">IFERROR(_xlfn.XLOOKUP($A256&amp;$B256,'MAYO 2'!$D$11:$D$40&amp;'MAYO 2'!$E$11:$E$40,'MAYO 2'!$AM$11:$AM$40,_xlfn.XLOOKUP($A256&amp;$B256,'MAYO 2'!$BC$11:$BC$40&amp;'MAYO 2'!$BD$11:$BD$40,'MAYO 2'!$CL$11:$CL$40,"A"))/1%,"")</f>
        <v/>
      </c>
      <c r="DL256" s="188" t="str">
        <f t="array" ref="DL256">IFERROR(_xlfn.XLOOKUP($A256&amp;$B256,JUNIO!$D$11:$D$40&amp;JUNIO!$E$11:$E$40,JUNIO!$AM$11:$AM$40,_xlfn.XLOOKUP($A256&amp;$B256,JUNIO!$BC$11:$BC$40&amp;JUNIO!$BD$11:$BD$40,JUNIO!$CL$11:$CL$40,"A"))/1%,"")</f>
        <v/>
      </c>
      <c r="DM256" s="188" t="str">
        <f t="array" ref="DM256">IFERROR(_xlfn.XLOOKUP($A256&amp;$B256,'JUNIO 2'!$D$11:$D$40&amp;'JUNIO 2'!$E$11:$E$40,'JUNIO 2'!$AM$11:$AM$40,_xlfn.XLOOKUP($A256&amp;$B256,'JUNIO 2'!$BC$11:$BC$40&amp;'JUNIO 2'!$BD$11:$BD$40,'JUNIO 2'!$CL$11:$CL$40,"A"))/1%,"")</f>
        <v/>
      </c>
      <c r="DN256" s="188" t="str">
        <f t="array" ref="DN256">IFERROR(_xlfn.XLOOKUP($A256&amp;$B256,JULIO!$D$11:$D$40&amp;JULIO!$E$11:$E$40,JULIO!$AM$11:$AM$40,_xlfn.XLOOKUP($A256&amp;$B256,JULIO!$BC$11:$BC$40&amp;JULIO!$BD$11:$BD$40,JULIO!$CL$11:$CL$40,"A"))/1%,"")</f>
        <v/>
      </c>
      <c r="DO256" s="188" t="str">
        <f t="array" ref="DO256">IFERROR(_xlfn.XLOOKUP($A256&amp;$B256,'JULIO 2'!$D$11:$D$40&amp;'JULIO 2'!$E$11:$E$40,'JULIO 2'!$AM$11:$AM$40,_xlfn.XLOOKUP($A256&amp;$B256,'JULIO 2'!$BC$11:$BC$40&amp;'JULIO 2'!$BD$11:$BD$40,'JULIO 2'!$CL$11:$CL$40,"A"))/1%,"")</f>
        <v/>
      </c>
      <c r="DP256" s="188" t="str">
        <f t="array" ref="DP256">IFERROR(_xlfn.XLOOKUP($A256&amp;$B256,AGOSTO!$D$11:$D$40&amp;AGOSTO!$E$11:$E$40,AGOSTO!$AM$11:$AM$40,_xlfn.XLOOKUP($A256&amp;$B256,AGOSTO!$BC$11:$BC$40&amp;AGOSTO!$BD$11:$BD$40,AGOSTO!$CL$11:$CL$40,"A"))/1%,"")</f>
        <v/>
      </c>
      <c r="DQ256" s="188" t="str">
        <f t="array" ref="DQ256">IFERROR(_xlfn.XLOOKUP($A256&amp;$B256,'AGOSTO 2'!$D$11:$D$40&amp;'AGOSTO 2'!$E$11:$E$40,'AGOSTO 2'!$AM$11:$AM$40,_xlfn.XLOOKUP($A256&amp;$B256,'AGOSTO 2'!$BC$11:$BC$40&amp;'AGOSTO 2'!$BD$11:$BD$40,'AGOSTO 2'!$CL$11:$CL$40,"A"))/1%,"")</f>
        <v/>
      </c>
      <c r="DR256" s="188" t="str">
        <f t="array" ref="DR256">IFERROR(_xlfn.XLOOKUP($A256&amp;$B256,SEPTIEMBRE!$D$11:$D$40&amp;SEPTIEMBRE!$E$11:$E$40,SEPTIEMBRE!$AM$11:$AM$40,_xlfn.XLOOKUP($A256&amp;$B256,SEPTIEMBRE!$BC$11:$BC$40&amp;SEPTIEMBRE!$BD$11:$BD$40,SEPTIEMBRE!$CL$11:$CL$40,"A"))/1%,"")</f>
        <v/>
      </c>
      <c r="DS256" s="188" t="str">
        <f t="array" ref="DS256">IFERROR(_xlfn.XLOOKUP($A256&amp;$B256,'SEPTIEMBRE 2'!$D$11:$D$40&amp;'SEPTIEMBRE 2'!$E$11:$E$40,'SEPTIEMBRE 2'!$AM$11:$AM$40,_xlfn.XLOOKUP($A256&amp;$B256,'SEPTIEMBRE 2'!$BC$11:$BC$40&amp;'SEPTIEMBRE 2'!$BD$11:$BD$40,'SEPTIEMBRE 2'!$CL$11:$CL$40,"A"))/1%,"")</f>
        <v/>
      </c>
      <c r="DT256" s="188" t="str">
        <f t="array" ref="DT256">IFERROR(_xlfn.XLOOKUP($A256&amp;$B256,'SEPTIEMBRE 3'!$D$11:$D$40&amp;'SEPTIEMBRE 3'!$E$11:$E$40,'SEPTIEMBRE 3'!$AM$11:$AM$40,_xlfn.XLOOKUP($A256&amp;$B256,'SEPTIEMBRE 3'!$BC$11:$BC$40&amp;'SEPTIEMBRE 3'!$BD$11:$BD$40,'SEPTIEMBRE 3'!$CL$11:$CL$40,"A"))/1%,"")</f>
        <v/>
      </c>
      <c r="DU256" s="188" t="str">
        <f t="array" ref="DU256">IFERROR(_xlfn.XLOOKUP($A256&amp;$B256,OCTUBRE!$D$11:$D$40&amp;OCTUBRE!$E$11:$E$40,OCTUBRE!$AM$11:$AM$40,_xlfn.XLOOKUP($A256&amp;$B256,OCTUBRE!$BC$11:$BC$40&amp;OCTUBRE!$BD$11:$BD$40,OCTUBRE!$CL$11:$CL$40,"A"))/1%,"")</f>
        <v/>
      </c>
      <c r="DV256" s="188" t="str">
        <f t="array" ref="DV256">IFERROR(_xlfn.XLOOKUP($A256&amp;$B256,'OCTUBRE 2'!$D$11:$D$40&amp;'OCTUBRE 2'!$E$11:$E$40,'OCTUBRE 2'!$AM$11:$AM$40,_xlfn.XLOOKUP($A256&amp;$B256,'OCTUBRE 2'!$BC$11:$BC$40&amp;'OCTUBRE 2'!$BD$11:$BD$40,'OCTUBRE 2'!$CL$11:$CL$40,"A"))/1%,"")</f>
        <v/>
      </c>
      <c r="DW256" s="188" t="str">
        <f t="array" ref="DW256">IFERROR(_xlfn.XLOOKUP($A256&amp;$B256,NOVIEMBRE!$D$11:$D$40&amp;NOVIEMBRE!$E$11:$E$40,NOVIEMBRE!$AM$11:$AM$40,_xlfn.XLOOKUP($A256&amp;$B256,NOVIEMBRE!$BC$11:$BC$40&amp;NOVIEMBRE!$BD$11:$BD$40,NOVIEMBRE!$CL$11:$CL$40,"A"))/1%,"")</f>
        <v/>
      </c>
      <c r="DX256" s="188" t="str">
        <f t="array" ref="DX256">IFERROR(_xlfn.XLOOKUP($A256&amp;$B256,'NOVIEMBRE 2'!$D$11:$D$40&amp;'NOVIEMBRE 2'!$E$11:$E$40,'NOVIEMBRE 2'!$AM$11:$AM$40,_xlfn.XLOOKUP($A256&amp;$B256,'NOVIEMBRE 2'!$BC$11:$BC$40&amp;'NOVIEMBRE 2'!$BD$11:$BD$40,'NOVIEMBRE 2'!$CL$11:$CL$40,"A"))/1%,"")</f>
        <v/>
      </c>
      <c r="DY256" s="188" t="str">
        <f t="array" ref="DY256">IFERROR(_xlfn.XLOOKUP($A256&amp;$B256,DICIEMBRE!$D$11:$D$40&amp;DICIEMBRE!$E$11:$E$40,DICIEMBRE!$AM$11:$AM$40,_xlfn.XLOOKUP($A256&amp;$B256,DICIEMBRE!$BC$11:$BC$40&amp;DICIEMBRE!$BD$11:$BD$40,DICIEMBRE!$CL$11:$CL$40,"A"))/1%,"")</f>
        <v/>
      </c>
      <c r="DZ256" s="381" t="str">
        <f t="shared" si="9"/>
        <v>-</v>
      </c>
      <c r="EA256" s="381" t="str">
        <f t="shared" si="10"/>
        <v>-</v>
      </c>
      <c r="EB256" s="381" t="str">
        <f t="shared" si="11"/>
        <v>-</v>
      </c>
      <c r="EC256" s="381" t="str">
        <f t="shared" si="12"/>
        <v>-</v>
      </c>
      <c r="ED256" s="381" t="str">
        <f t="shared" si="13"/>
        <v>-</v>
      </c>
      <c r="EE256" s="381" t="str">
        <f t="shared" si="14"/>
        <v>-</v>
      </c>
      <c r="EF256" s="381" t="str">
        <f t="shared" si="15"/>
        <v>-</v>
      </c>
      <c r="EG256" s="381" t="str">
        <f t="shared" si="16"/>
        <v>-</v>
      </c>
      <c r="EH256" s="381" t="str">
        <f t="shared" si="17"/>
        <v>-</v>
      </c>
      <c r="EI256" s="188" t="str">
        <f t="shared" si="18"/>
        <v/>
      </c>
      <c r="EJ256" s="382"/>
      <c r="EK256" s="382"/>
      <c r="EL256" s="383"/>
      <c r="EM256" s="21"/>
      <c r="EN256" s="384">
        <f t="array" ref="EN256">IFERROR(_xlfn.XLOOKUP($A256&amp;$B256,MARZO!$D$11:$D$40&amp;MARZO!$E$11:$E$40,MARZO!$AK$11:$AK$40,_xlfn.XLOOKUP($A256&amp;$B256,MARZO!$BC$11:$BC$40&amp;MARZO!$BD$11:$BD$40,MARZO!$CJ$11:$CJ$40,"A")),"")</f>
        <v>0</v>
      </c>
      <c r="EO256" s="384">
        <f t="array" ref="EO256">IFERROR(_xlfn.XLOOKUP($A256&amp;$B256,ABRIL!$D$11:$D$40&amp;ABRIL!$E$11:$E$40,ABRIL!$AK$11:$AK$40,_xlfn.XLOOKUP($A256&amp;$B256,ABRIL!$BC$11:$BC$40&amp;ABRIL!$BD$11:$BD$40,ABRIL!$CJ$11:$CJ$40,"A")),"")</f>
        <v>0</v>
      </c>
      <c r="EP256" s="384">
        <f t="array" ref="EP256">IFERROR(_xlfn.XLOOKUP($A256&amp;$B256,'ABRIL 2'!$D$11:$D$40&amp;'ABRIL 2'!$E$11:$E$40,'ABRIL 2'!$AK$11:$AK$40,_xlfn.XLOOKUP($A256&amp;$B256,'ABRIL 2'!$BC$11:$BC$40&amp;'ABRIL 2'!$BD$11:$BD$40,'ABRIL 2'!$CJ$11:$CJ$40,"A")),"")</f>
        <v>0</v>
      </c>
      <c r="EQ256" s="384">
        <f t="array" ref="EQ256">IFERROR(_xlfn.XLOOKUP($A256&amp;$B256,MAYO!$D$11:$D$40&amp;MAYO!$E$11:$E$40,MAYO!$AK$11:$AK$40,_xlfn.XLOOKUP($A256&amp;$B256,MAYO!$BC$11:$BC$40&amp;MAYO!$BD$11:$BD$40,MAYO!$CJ$11:$CJ$40,"A")),"")</f>
        <v>0</v>
      </c>
      <c r="ER256" s="384">
        <f t="array" ref="ER256">IFERROR(_xlfn.XLOOKUP($A256&amp;$B256,'MAYO 2'!$D$11:$D$40&amp;'MAYO 2'!$E$11:$E$40,'MAYO 2'!$AK$11:$AK$40,_xlfn.XLOOKUP($A256&amp;$B256,'MAYO 2'!$BC$11:$BC$40&amp;'MAYO 2'!$BD$11:$BD$40,'MAYO 2'!$CJ$11:$CJ$40,"A")),"")</f>
        <v>0</v>
      </c>
      <c r="ES256" s="384">
        <f t="array" ref="ES256">IFERROR(_xlfn.XLOOKUP($A256&amp;$B256,JUNIO!$D$11:$D$40&amp;JUNIO!$E$11:$E$40,JUNIO!$AK$11:$AK$40,_xlfn.XLOOKUP($A256&amp;$B256,JUNIO!$BC$11:$BC$40&amp;JUNIO!$BD$11:$BD$40,JUNIO!$CJ$11:$CJ$40,"A")),"")</f>
        <v>0</v>
      </c>
      <c r="ET256" s="384">
        <f t="array" ref="ET256">IFERROR(_xlfn.XLOOKUP($A256&amp;$B256,'JUNIO 2'!$D$11:$D$40&amp;'JUNIO 2'!$E$11:$E$40,'JUNIO 2'!$AK$11:$AK$40,_xlfn.XLOOKUP($A256&amp;$B256,'JUNIO 2'!$BC$11:$BC$40&amp;'JUNIO 2'!$BD$11:$BD$40,'JUNIO 2'!$CJ$11:$CJ$40,"A")),"")</f>
        <v>0</v>
      </c>
      <c r="EU256" s="384">
        <f t="array" ref="EU256">IFERROR(_xlfn.XLOOKUP($A256&amp;$B256,JULIO!$D$11:$D$40&amp;JULIO!$E$11:$E$40,JULIO!$AK$11:$AK$40,_xlfn.XLOOKUP($A256&amp;$B256,JULIO!$BC$11:$BC$40&amp;JULIO!$BD$11:$BD$40,JULIO!$CJ$11:$CJ$40,"A")),"")</f>
        <v>0</v>
      </c>
      <c r="EV256" s="384">
        <f t="array" ref="EV256">IFERROR(_xlfn.XLOOKUP($A256&amp;$B256,'JULIO 2'!$D$11:$D$40&amp;'JULIO 2'!$E$11:$E$40,'JULIO 2'!$AK$11:$AK$40,_xlfn.XLOOKUP($A256&amp;$B256,'JULIO 2'!$BC$11:$BC$40&amp;'JULIO 2'!$BD$11:$BD$40,'JULIO 2'!$CJ$11:$CJ$40,"A")),"")</f>
        <v>0</v>
      </c>
      <c r="EW256" s="384">
        <f t="array" ref="EW256">IFERROR(_xlfn.XLOOKUP($A256&amp;$B256,AGOSTO!$D$11:$D$40&amp;AGOSTO!$E$11:$E$40,AGOSTO!$AK$11:$AK$40,_xlfn.XLOOKUP($A256&amp;$B256,AGOSTO!$BC$11:$BC$40&amp;AGOSTO!$BD$11:$BD$40,AGOSTO!$CJ$11:$CJ$40,"A")),"")</f>
        <v>0</v>
      </c>
      <c r="EX256" s="384">
        <f t="array" ref="EX256">IFERROR(_xlfn.XLOOKUP($A256&amp;$B256,'AGOSTO 2'!$D$11:$D$40&amp;'AGOSTO 2'!$E$11:$E$40,'AGOSTO 2'!$AK$11:$AK$40,_xlfn.XLOOKUP($A256&amp;$B256,'AGOSTO 2'!$BC$11:$BC$40&amp;'AGOSTO 2'!$BD$11:$BD$40,'AGOSTO 2'!$CJ$11:$CJ$40,"A")),"")</f>
        <v>0</v>
      </c>
      <c r="EY256" s="384">
        <f t="array" ref="EY256">IFERROR(_xlfn.XLOOKUP($A256&amp;$B256,SEPTIEMBRE!$D$11:$D$40&amp;SEPTIEMBRE!$E$11:$E$40,SEPTIEMBRE!$AK$11:$AK$40,_xlfn.XLOOKUP($A256&amp;$B256,SEPTIEMBRE!$BC$11:$BC$40&amp;SEPTIEMBRE!$BD$11:$BD$40,SEPTIEMBRE!$CJ$11:$CJ$40,"A")),"")</f>
        <v>0</v>
      </c>
      <c r="EZ256" s="384">
        <f t="array" ref="EZ256">IFERROR(_xlfn.XLOOKUP($A256&amp;$B256,'SEPTIEMBRE 2'!$D$11:$D$40&amp;'SEPTIEMBRE 2'!$E$11:$E$40,'SEPTIEMBRE 2'!$AK$11:$AK$40,_xlfn.XLOOKUP($A256&amp;$B256,'SEPTIEMBRE 2'!$BC$11:$BC$40&amp;'SEPTIEMBRE 2'!$BD$11:$BD$40,'SEPTIEMBRE 2'!$CJ$11:$CJ$40,"A")),"")</f>
        <v>0</v>
      </c>
      <c r="FA256" s="384">
        <f t="array" ref="FA256">IFERROR(_xlfn.XLOOKUP($A256&amp;$B256,'SEPTIEMBRE 3'!$D$11:$D$40&amp;'SEPTIEMBRE 3'!$E$11:$E$40,'SEPTIEMBRE 3'!$AK$11:$AK$40,_xlfn.XLOOKUP($A256&amp;$B256,'SEPTIEMBRE 3'!$BC$11:$BC$40&amp;'SEPTIEMBRE 3'!$BD$11:$BD$40,'SEPTIEMBRE 3'!$CJ$11:$CJ$40,"A")),"")</f>
        <v>0</v>
      </c>
      <c r="FB256" s="384">
        <f t="array" ref="FB256">IFERROR(_xlfn.XLOOKUP($A256&amp;$B256,OCTUBRE!$D$11:$D$40&amp;OCTUBRE!$E$11:$E$40,OCTUBRE!$AK$11:$AK$40,_xlfn.XLOOKUP($A256&amp;$B256,OCTUBRE!$BC$11:$BC$40&amp;OCTUBRE!$BD$11:$BD$40,OCTUBRE!$CJ$11:$CJ$40,"A")),"")</f>
        <v>0</v>
      </c>
      <c r="FC256" s="384">
        <f t="array" ref="FC256">IFERROR(_xlfn.XLOOKUP($A256&amp;$B256,'OCTUBRE 2'!$D$11:$D$40&amp;'OCTUBRE 2'!$E$11:$E$40,'OCTUBRE 2'!$AK$11:$AK$40,_xlfn.XLOOKUP($A256&amp;$B256,'OCTUBRE 2'!$BC$11:$BC$40&amp;'OCTUBRE 2'!$BD$11:$BD$40,'OCTUBRE 2'!$CJ$11:$CJ$40,"A")),"")</f>
        <v>0</v>
      </c>
      <c r="FD256" s="384">
        <f t="array" ref="FD256">IFERROR(_xlfn.XLOOKUP($A256&amp;$B256,NOVIEMBRE!$D$11:$D$40&amp;NOVIEMBRE!$E$11:$E$40,NOVIEMBRE!$AK$11:$AK$40,_xlfn.XLOOKUP($A256&amp;$B256,NOVIEMBRE!$BC$11:$BC$40&amp;NOVIEMBRE!$BD$11:$BD$40,NOVIEMBRE!$CJ$11:$CJ$40,"A")),"")</f>
        <v>0</v>
      </c>
      <c r="FE256" s="384">
        <f t="array" ref="FE256">IFERROR(_xlfn.XLOOKUP($A256&amp;$B256,'NOVIEMBRE 2'!$D$11:$D$40&amp;'NOVIEMBRE 2'!$E$11:$E$40,'NOVIEMBRE 2'!$AK$11:$AK$40,_xlfn.XLOOKUP($A256&amp;$B256,'NOVIEMBRE 2'!$BC$11:$BC$40&amp;'NOVIEMBRE 2'!$BD$11:$BD$40,'NOVIEMBRE 2'!$CJ$11:$CJ$40,"A")),"")</f>
        <v>0</v>
      </c>
      <c r="FF256" s="385">
        <f t="array" ref="FF256">IFERROR(_xlfn.XLOOKUP($A256&amp;$B256,DICIEMBRE!$D$11:$D$40&amp;DICIEMBRE!$E$11:$E$40,DICIEMBRE!$AK$11:$AK$40,_xlfn.XLOOKUP($A256&amp;$B256,DICIEMBRE!$BC$11:$BC$40&amp;DICIEMBRE!$BD$11:$BD$40,DICIEMBRE!$CJ$11:$CJ$40,"A")),"")</f>
        <v>0</v>
      </c>
      <c r="FG256" s="386" t="str">
        <f t="shared" si="19"/>
        <v/>
      </c>
      <c r="FH256" s="386" t="str">
        <f t="array" ref="FH256">IF(
 COUNT(DZ256:EH256)=0,
 "-",
 IF(
  COUNT(DZ256:EH256) &lt; COUNTA(DZ256:EH256),
  REPT("🟩", ROUND(COUNT(DZ256:EH256)/COUNTA(DZ256:EH256)*5, 0)) &amp;
  REPT("⬜", 5 - ROUND(COUNT(DZ256:EH256)/COUNTA(DZ256:EH256)*5, 0)),
  IF(
    AVERAGE(IF(DZ256:EH256&lt;&gt;"", DZ256:EH256, )) &gt;= 70, "🟩🟩🟩🟩🟩",
    IF(
      AVERAGE(IF(DZ256:EH256&lt;&gt;"",DZ256:EH256, )) &gt;= 56, "🟨🟨🟨🟨🟨",
      "🟥🟥🟥🟥🟥"
    )
  )
 )
)
</f>
        <v>-</v>
      </c>
    </row>
    <row r="257" ht="15.75" customHeight="1">
      <c r="A257" s="168"/>
      <c r="B257" s="169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1"/>
      <c r="N257" s="172" t="str">
        <f t="shared" si="1"/>
        <v/>
      </c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2" t="str">
        <f t="shared" si="2"/>
        <v/>
      </c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2" t="str">
        <f t="shared" si="3"/>
        <v/>
      </c>
      <c r="AM257" s="173"/>
      <c r="AN257" s="173"/>
      <c r="AO257" s="173"/>
      <c r="AP257" s="173"/>
      <c r="AQ257" s="173"/>
      <c r="AR257" s="173"/>
      <c r="AS257" s="173"/>
      <c r="AT257" s="173"/>
      <c r="AU257" s="173"/>
      <c r="AV257" s="171"/>
      <c r="AW257" s="171"/>
      <c r="AX257" s="172" t="str">
        <f t="shared" si="4"/>
        <v/>
      </c>
      <c r="AY257" s="173"/>
      <c r="AZ257" s="173"/>
      <c r="BA257" s="173"/>
      <c r="BB257" s="173"/>
      <c r="BC257" s="173"/>
      <c r="BD257" s="173"/>
      <c r="BE257" s="173"/>
      <c r="BF257" s="173"/>
      <c r="BG257" s="173"/>
      <c r="BH257" s="173"/>
      <c r="BI257" s="173"/>
      <c r="BJ257" s="172" t="str">
        <f t="shared" si="5"/>
        <v/>
      </c>
      <c r="BK257" s="173"/>
      <c r="BL257" s="173"/>
      <c r="BM257" s="173"/>
      <c r="BN257" s="173"/>
      <c r="BO257" s="173"/>
      <c r="BP257" s="173"/>
      <c r="BQ257" s="173"/>
      <c r="BR257" s="173"/>
      <c r="BS257" s="173"/>
      <c r="BT257" s="173"/>
      <c r="BU257" s="173"/>
      <c r="BV257" s="172" t="str">
        <f t="shared" si="6"/>
        <v/>
      </c>
      <c r="BW257" s="173"/>
      <c r="BX257" s="173"/>
      <c r="BY257" s="173"/>
      <c r="BZ257" s="171"/>
      <c r="CA257" s="171"/>
      <c r="CB257" s="171"/>
      <c r="CC257" s="171"/>
      <c r="CD257" s="171"/>
      <c r="CE257" s="171"/>
      <c r="CF257" s="171"/>
      <c r="CG257" s="171"/>
      <c r="CH257" s="172" t="str">
        <f t="shared" si="7"/>
        <v/>
      </c>
      <c r="CI257" s="171"/>
      <c r="CJ257" s="173"/>
      <c r="CK257" s="173"/>
      <c r="CL257" s="173"/>
      <c r="CM257" s="173"/>
      <c r="CN257" s="171"/>
      <c r="CO257" s="171"/>
      <c r="CP257" s="171"/>
      <c r="CQ257" s="173"/>
      <c r="CR257" s="171"/>
      <c r="CS257" s="171"/>
      <c r="CT257" s="172" t="str">
        <f t="shared" si="8"/>
        <v/>
      </c>
      <c r="CU257" s="172"/>
      <c r="CV257" s="172"/>
      <c r="CW257" s="172"/>
      <c r="CX257" s="172"/>
      <c r="CY257" s="172"/>
      <c r="CZ257" s="172"/>
      <c r="DA257" s="172"/>
      <c r="DB257" s="172"/>
      <c r="DC257" s="172"/>
      <c r="DD257" s="172"/>
      <c r="DE257" s="172"/>
      <c r="DF257" s="172"/>
      <c r="DG257" s="188" t="str">
        <f t="array" ref="DG257">IFERROR(_xlfn.XLOOKUP($A257&amp;B257,MARZO!$D$11:$D$40&amp;MARZO!$E$11:$E$40,MARZO!$AM$11:$AM$40,_xlfn.XLOOKUP($A257&amp;$B257,MARZO!$BC$11:$BC$40&amp;MARZO!$BD$11:$BD$40,MARZO!$CL$11:$CL$40,"A"))/1%,"")</f>
        <v/>
      </c>
      <c r="DH257" s="188" t="str">
        <f t="array" ref="DH257">IFERROR(_xlfn.XLOOKUP($A257&amp;$B257,ABRIL!$D$11:$D$40&amp;ABRIL!$E$11:$E$40,ABRIL!$AM$11:$AM$40,_xlfn.XLOOKUP($A257&amp;$B257,ABRIL!$BC$11:$BC$40&amp;ABRIL!$BD$11:$BD$40,ABRIL!$CL$11:$CL$40,"A"))/1%,"")</f>
        <v/>
      </c>
      <c r="DI257" s="188" t="str">
        <f t="array" ref="DI257">IFERROR(_xlfn.XLOOKUP($A257&amp;$B257,'ABRIL 2'!$D$11:$D$40&amp;'ABRIL 2'!$E$11:$E$40,'ABRIL 2'!$AM$11:$AM$40,_xlfn.XLOOKUP($A257&amp;$B257,'ABRIL 2'!$BC$11:$BC$40&amp;'ABRIL 2'!$BD$11:$BD$40,'ABRIL 2'!$CL$11:$CL$40,"A"))/1%,"")</f>
        <v/>
      </c>
      <c r="DJ257" s="188" t="str">
        <f t="array" ref="DJ257">IFERROR(_xlfn.XLOOKUP($A257&amp;$B257,MAYO!$D$11:$D$40&amp;MAYO!$E$11:$E$40,MAYO!$AM$11:$AM$40,_xlfn.XLOOKUP($A257&amp;$B257,MAYO!$BC$11:$BC$40&amp;MAYO!$BD$11:$BD$40,MAYO!$CL$11:$CL$40,"A"))/1%,"")</f>
        <v/>
      </c>
      <c r="DK257" s="188" t="str">
        <f t="array" ref="DK257">IFERROR(_xlfn.XLOOKUP($A257&amp;$B257,'MAYO 2'!$D$11:$D$40&amp;'MAYO 2'!$E$11:$E$40,'MAYO 2'!$AM$11:$AM$40,_xlfn.XLOOKUP($A257&amp;$B257,'MAYO 2'!$BC$11:$BC$40&amp;'MAYO 2'!$BD$11:$BD$40,'MAYO 2'!$CL$11:$CL$40,"A"))/1%,"")</f>
        <v/>
      </c>
      <c r="DL257" s="188" t="str">
        <f t="array" ref="DL257">IFERROR(_xlfn.XLOOKUP($A257&amp;$B257,JUNIO!$D$11:$D$40&amp;JUNIO!$E$11:$E$40,JUNIO!$AM$11:$AM$40,_xlfn.XLOOKUP($A257&amp;$B257,JUNIO!$BC$11:$BC$40&amp;JUNIO!$BD$11:$BD$40,JUNIO!$CL$11:$CL$40,"A"))/1%,"")</f>
        <v/>
      </c>
      <c r="DM257" s="188" t="str">
        <f t="array" ref="DM257">IFERROR(_xlfn.XLOOKUP($A257&amp;$B257,'JUNIO 2'!$D$11:$D$40&amp;'JUNIO 2'!$E$11:$E$40,'JUNIO 2'!$AM$11:$AM$40,_xlfn.XLOOKUP($A257&amp;$B257,'JUNIO 2'!$BC$11:$BC$40&amp;'JUNIO 2'!$BD$11:$BD$40,'JUNIO 2'!$CL$11:$CL$40,"A"))/1%,"")</f>
        <v/>
      </c>
      <c r="DN257" s="188" t="str">
        <f t="array" ref="DN257">IFERROR(_xlfn.XLOOKUP($A257&amp;$B257,JULIO!$D$11:$D$40&amp;JULIO!$E$11:$E$40,JULIO!$AM$11:$AM$40,_xlfn.XLOOKUP($A257&amp;$B257,JULIO!$BC$11:$BC$40&amp;JULIO!$BD$11:$BD$40,JULIO!$CL$11:$CL$40,"A"))/1%,"")</f>
        <v/>
      </c>
      <c r="DO257" s="188" t="str">
        <f t="array" ref="DO257">IFERROR(_xlfn.XLOOKUP($A257&amp;$B257,'JULIO 2'!$D$11:$D$40&amp;'JULIO 2'!$E$11:$E$40,'JULIO 2'!$AM$11:$AM$40,_xlfn.XLOOKUP($A257&amp;$B257,'JULIO 2'!$BC$11:$BC$40&amp;'JULIO 2'!$BD$11:$BD$40,'JULIO 2'!$CL$11:$CL$40,"A"))/1%,"")</f>
        <v/>
      </c>
      <c r="DP257" s="188" t="str">
        <f t="array" ref="DP257">IFERROR(_xlfn.XLOOKUP($A257&amp;$B257,AGOSTO!$D$11:$D$40&amp;AGOSTO!$E$11:$E$40,AGOSTO!$AM$11:$AM$40,_xlfn.XLOOKUP($A257&amp;$B257,AGOSTO!$BC$11:$BC$40&amp;AGOSTO!$BD$11:$BD$40,AGOSTO!$CL$11:$CL$40,"A"))/1%,"")</f>
        <v/>
      </c>
      <c r="DQ257" s="188" t="str">
        <f t="array" ref="DQ257">IFERROR(_xlfn.XLOOKUP($A257&amp;$B257,'AGOSTO 2'!$D$11:$D$40&amp;'AGOSTO 2'!$E$11:$E$40,'AGOSTO 2'!$AM$11:$AM$40,_xlfn.XLOOKUP($A257&amp;$B257,'AGOSTO 2'!$BC$11:$BC$40&amp;'AGOSTO 2'!$BD$11:$BD$40,'AGOSTO 2'!$CL$11:$CL$40,"A"))/1%,"")</f>
        <v/>
      </c>
      <c r="DR257" s="188" t="str">
        <f t="array" ref="DR257">IFERROR(_xlfn.XLOOKUP($A257&amp;$B257,SEPTIEMBRE!$D$11:$D$40&amp;SEPTIEMBRE!$E$11:$E$40,SEPTIEMBRE!$AM$11:$AM$40,_xlfn.XLOOKUP($A257&amp;$B257,SEPTIEMBRE!$BC$11:$BC$40&amp;SEPTIEMBRE!$BD$11:$BD$40,SEPTIEMBRE!$CL$11:$CL$40,"A"))/1%,"")</f>
        <v/>
      </c>
      <c r="DS257" s="188" t="str">
        <f t="array" ref="DS257">IFERROR(_xlfn.XLOOKUP($A257&amp;$B257,'SEPTIEMBRE 2'!$D$11:$D$40&amp;'SEPTIEMBRE 2'!$E$11:$E$40,'SEPTIEMBRE 2'!$AM$11:$AM$40,_xlfn.XLOOKUP($A257&amp;$B257,'SEPTIEMBRE 2'!$BC$11:$BC$40&amp;'SEPTIEMBRE 2'!$BD$11:$BD$40,'SEPTIEMBRE 2'!$CL$11:$CL$40,"A"))/1%,"")</f>
        <v/>
      </c>
      <c r="DT257" s="188" t="str">
        <f t="array" ref="DT257">IFERROR(_xlfn.XLOOKUP($A257&amp;$B257,'SEPTIEMBRE 3'!$D$11:$D$40&amp;'SEPTIEMBRE 3'!$E$11:$E$40,'SEPTIEMBRE 3'!$AM$11:$AM$40,_xlfn.XLOOKUP($A257&amp;$B257,'SEPTIEMBRE 3'!$BC$11:$BC$40&amp;'SEPTIEMBRE 3'!$BD$11:$BD$40,'SEPTIEMBRE 3'!$CL$11:$CL$40,"A"))/1%,"")</f>
        <v/>
      </c>
      <c r="DU257" s="188" t="str">
        <f t="array" ref="DU257">IFERROR(_xlfn.XLOOKUP($A257&amp;$B257,OCTUBRE!$D$11:$D$40&amp;OCTUBRE!$E$11:$E$40,OCTUBRE!$AM$11:$AM$40,_xlfn.XLOOKUP($A257&amp;$B257,OCTUBRE!$BC$11:$BC$40&amp;OCTUBRE!$BD$11:$BD$40,OCTUBRE!$CL$11:$CL$40,"A"))/1%,"")</f>
        <v/>
      </c>
      <c r="DV257" s="188" t="str">
        <f t="array" ref="DV257">IFERROR(_xlfn.XLOOKUP($A257&amp;$B257,'OCTUBRE 2'!$D$11:$D$40&amp;'OCTUBRE 2'!$E$11:$E$40,'OCTUBRE 2'!$AM$11:$AM$40,_xlfn.XLOOKUP($A257&amp;$B257,'OCTUBRE 2'!$BC$11:$BC$40&amp;'OCTUBRE 2'!$BD$11:$BD$40,'OCTUBRE 2'!$CL$11:$CL$40,"A"))/1%,"")</f>
        <v/>
      </c>
      <c r="DW257" s="188" t="str">
        <f t="array" ref="DW257">IFERROR(_xlfn.XLOOKUP($A257&amp;$B257,NOVIEMBRE!$D$11:$D$40&amp;NOVIEMBRE!$E$11:$E$40,NOVIEMBRE!$AM$11:$AM$40,_xlfn.XLOOKUP($A257&amp;$B257,NOVIEMBRE!$BC$11:$BC$40&amp;NOVIEMBRE!$BD$11:$BD$40,NOVIEMBRE!$CL$11:$CL$40,"A"))/1%,"")</f>
        <v/>
      </c>
      <c r="DX257" s="188" t="str">
        <f t="array" ref="DX257">IFERROR(_xlfn.XLOOKUP($A257&amp;$B257,'NOVIEMBRE 2'!$D$11:$D$40&amp;'NOVIEMBRE 2'!$E$11:$E$40,'NOVIEMBRE 2'!$AM$11:$AM$40,_xlfn.XLOOKUP($A257&amp;$B257,'NOVIEMBRE 2'!$BC$11:$BC$40&amp;'NOVIEMBRE 2'!$BD$11:$BD$40,'NOVIEMBRE 2'!$CL$11:$CL$40,"A"))/1%,"")</f>
        <v/>
      </c>
      <c r="DY257" s="188" t="str">
        <f t="array" ref="DY257">IFERROR(_xlfn.XLOOKUP($A257&amp;$B257,DICIEMBRE!$D$11:$D$40&amp;DICIEMBRE!$E$11:$E$40,DICIEMBRE!$AM$11:$AM$40,_xlfn.XLOOKUP($A257&amp;$B257,DICIEMBRE!$BC$11:$BC$40&amp;DICIEMBRE!$BD$11:$BD$40,DICIEMBRE!$CL$11:$CL$40,"A"))/1%,"")</f>
        <v/>
      </c>
      <c r="DZ257" s="381" t="str">
        <f t="shared" si="9"/>
        <v>-</v>
      </c>
      <c r="EA257" s="381" t="str">
        <f t="shared" si="10"/>
        <v>-</v>
      </c>
      <c r="EB257" s="381" t="str">
        <f t="shared" si="11"/>
        <v>-</v>
      </c>
      <c r="EC257" s="381" t="str">
        <f t="shared" si="12"/>
        <v>-</v>
      </c>
      <c r="ED257" s="381" t="str">
        <f t="shared" si="13"/>
        <v>-</v>
      </c>
      <c r="EE257" s="381" t="str">
        <f t="shared" si="14"/>
        <v>-</v>
      </c>
      <c r="EF257" s="381" t="str">
        <f t="shared" si="15"/>
        <v>-</v>
      </c>
      <c r="EG257" s="381" t="str">
        <f t="shared" si="16"/>
        <v>-</v>
      </c>
      <c r="EH257" s="381" t="str">
        <f t="shared" si="17"/>
        <v>-</v>
      </c>
      <c r="EI257" s="188" t="str">
        <f t="shared" si="18"/>
        <v/>
      </c>
      <c r="EJ257" s="382"/>
      <c r="EK257" s="382"/>
      <c r="EL257" s="383"/>
      <c r="EM257" s="21"/>
      <c r="EN257" s="384">
        <f t="array" ref="EN257">IFERROR(_xlfn.XLOOKUP($A257&amp;$B257,MARZO!$D$11:$D$40&amp;MARZO!$E$11:$E$40,MARZO!$AK$11:$AK$40,_xlfn.XLOOKUP($A257&amp;$B257,MARZO!$BC$11:$BC$40&amp;MARZO!$BD$11:$BD$40,MARZO!$CJ$11:$CJ$40,"A")),"")</f>
        <v>0</v>
      </c>
      <c r="EO257" s="384">
        <f t="array" ref="EO257">IFERROR(_xlfn.XLOOKUP($A257&amp;$B257,ABRIL!$D$11:$D$40&amp;ABRIL!$E$11:$E$40,ABRIL!$AK$11:$AK$40,_xlfn.XLOOKUP($A257&amp;$B257,ABRIL!$BC$11:$BC$40&amp;ABRIL!$BD$11:$BD$40,ABRIL!$CJ$11:$CJ$40,"A")),"")</f>
        <v>0</v>
      </c>
      <c r="EP257" s="384">
        <f t="array" ref="EP257">IFERROR(_xlfn.XLOOKUP($A257&amp;$B257,'ABRIL 2'!$D$11:$D$40&amp;'ABRIL 2'!$E$11:$E$40,'ABRIL 2'!$AK$11:$AK$40,_xlfn.XLOOKUP($A257&amp;$B257,'ABRIL 2'!$BC$11:$BC$40&amp;'ABRIL 2'!$BD$11:$BD$40,'ABRIL 2'!$CJ$11:$CJ$40,"A")),"")</f>
        <v>0</v>
      </c>
      <c r="EQ257" s="384">
        <f t="array" ref="EQ257">IFERROR(_xlfn.XLOOKUP($A257&amp;$B257,MAYO!$D$11:$D$40&amp;MAYO!$E$11:$E$40,MAYO!$AK$11:$AK$40,_xlfn.XLOOKUP($A257&amp;$B257,MAYO!$BC$11:$BC$40&amp;MAYO!$BD$11:$BD$40,MAYO!$CJ$11:$CJ$40,"A")),"")</f>
        <v>0</v>
      </c>
      <c r="ER257" s="384">
        <f t="array" ref="ER257">IFERROR(_xlfn.XLOOKUP($A257&amp;$B257,'MAYO 2'!$D$11:$D$40&amp;'MAYO 2'!$E$11:$E$40,'MAYO 2'!$AK$11:$AK$40,_xlfn.XLOOKUP($A257&amp;$B257,'MAYO 2'!$BC$11:$BC$40&amp;'MAYO 2'!$BD$11:$BD$40,'MAYO 2'!$CJ$11:$CJ$40,"A")),"")</f>
        <v>0</v>
      </c>
      <c r="ES257" s="384">
        <f t="array" ref="ES257">IFERROR(_xlfn.XLOOKUP($A257&amp;$B257,JUNIO!$D$11:$D$40&amp;JUNIO!$E$11:$E$40,JUNIO!$AK$11:$AK$40,_xlfn.XLOOKUP($A257&amp;$B257,JUNIO!$BC$11:$BC$40&amp;JUNIO!$BD$11:$BD$40,JUNIO!$CJ$11:$CJ$40,"A")),"")</f>
        <v>0</v>
      </c>
      <c r="ET257" s="384">
        <f t="array" ref="ET257">IFERROR(_xlfn.XLOOKUP($A257&amp;$B257,'JUNIO 2'!$D$11:$D$40&amp;'JUNIO 2'!$E$11:$E$40,'JUNIO 2'!$AK$11:$AK$40,_xlfn.XLOOKUP($A257&amp;$B257,'JUNIO 2'!$BC$11:$BC$40&amp;'JUNIO 2'!$BD$11:$BD$40,'JUNIO 2'!$CJ$11:$CJ$40,"A")),"")</f>
        <v>0</v>
      </c>
      <c r="EU257" s="384">
        <f t="array" ref="EU257">IFERROR(_xlfn.XLOOKUP($A257&amp;$B257,JULIO!$D$11:$D$40&amp;JULIO!$E$11:$E$40,JULIO!$AK$11:$AK$40,_xlfn.XLOOKUP($A257&amp;$B257,JULIO!$BC$11:$BC$40&amp;JULIO!$BD$11:$BD$40,JULIO!$CJ$11:$CJ$40,"A")),"")</f>
        <v>0</v>
      </c>
      <c r="EV257" s="384">
        <f t="array" ref="EV257">IFERROR(_xlfn.XLOOKUP($A257&amp;$B257,'JULIO 2'!$D$11:$D$40&amp;'JULIO 2'!$E$11:$E$40,'JULIO 2'!$AK$11:$AK$40,_xlfn.XLOOKUP($A257&amp;$B257,'JULIO 2'!$BC$11:$BC$40&amp;'JULIO 2'!$BD$11:$BD$40,'JULIO 2'!$CJ$11:$CJ$40,"A")),"")</f>
        <v>0</v>
      </c>
      <c r="EW257" s="384">
        <f t="array" ref="EW257">IFERROR(_xlfn.XLOOKUP($A257&amp;$B257,AGOSTO!$D$11:$D$40&amp;AGOSTO!$E$11:$E$40,AGOSTO!$AK$11:$AK$40,_xlfn.XLOOKUP($A257&amp;$B257,AGOSTO!$BC$11:$BC$40&amp;AGOSTO!$BD$11:$BD$40,AGOSTO!$CJ$11:$CJ$40,"A")),"")</f>
        <v>0</v>
      </c>
      <c r="EX257" s="384">
        <f t="array" ref="EX257">IFERROR(_xlfn.XLOOKUP($A257&amp;$B257,'AGOSTO 2'!$D$11:$D$40&amp;'AGOSTO 2'!$E$11:$E$40,'AGOSTO 2'!$AK$11:$AK$40,_xlfn.XLOOKUP($A257&amp;$B257,'AGOSTO 2'!$BC$11:$BC$40&amp;'AGOSTO 2'!$BD$11:$BD$40,'AGOSTO 2'!$CJ$11:$CJ$40,"A")),"")</f>
        <v>0</v>
      </c>
      <c r="EY257" s="384">
        <f t="array" ref="EY257">IFERROR(_xlfn.XLOOKUP($A257&amp;$B257,SEPTIEMBRE!$D$11:$D$40&amp;SEPTIEMBRE!$E$11:$E$40,SEPTIEMBRE!$AK$11:$AK$40,_xlfn.XLOOKUP($A257&amp;$B257,SEPTIEMBRE!$BC$11:$BC$40&amp;SEPTIEMBRE!$BD$11:$BD$40,SEPTIEMBRE!$CJ$11:$CJ$40,"A")),"")</f>
        <v>0</v>
      </c>
      <c r="EZ257" s="384">
        <f t="array" ref="EZ257">IFERROR(_xlfn.XLOOKUP($A257&amp;$B257,'SEPTIEMBRE 2'!$D$11:$D$40&amp;'SEPTIEMBRE 2'!$E$11:$E$40,'SEPTIEMBRE 2'!$AK$11:$AK$40,_xlfn.XLOOKUP($A257&amp;$B257,'SEPTIEMBRE 2'!$BC$11:$BC$40&amp;'SEPTIEMBRE 2'!$BD$11:$BD$40,'SEPTIEMBRE 2'!$CJ$11:$CJ$40,"A")),"")</f>
        <v>0</v>
      </c>
      <c r="FA257" s="384">
        <f t="array" ref="FA257">IFERROR(_xlfn.XLOOKUP($A257&amp;$B257,'SEPTIEMBRE 3'!$D$11:$D$40&amp;'SEPTIEMBRE 3'!$E$11:$E$40,'SEPTIEMBRE 3'!$AK$11:$AK$40,_xlfn.XLOOKUP($A257&amp;$B257,'SEPTIEMBRE 3'!$BC$11:$BC$40&amp;'SEPTIEMBRE 3'!$BD$11:$BD$40,'SEPTIEMBRE 3'!$CJ$11:$CJ$40,"A")),"")</f>
        <v>0</v>
      </c>
      <c r="FB257" s="384">
        <f t="array" ref="FB257">IFERROR(_xlfn.XLOOKUP($A257&amp;$B257,OCTUBRE!$D$11:$D$40&amp;OCTUBRE!$E$11:$E$40,OCTUBRE!$AK$11:$AK$40,_xlfn.XLOOKUP($A257&amp;$B257,OCTUBRE!$BC$11:$BC$40&amp;OCTUBRE!$BD$11:$BD$40,OCTUBRE!$CJ$11:$CJ$40,"A")),"")</f>
        <v>0</v>
      </c>
      <c r="FC257" s="384">
        <f t="array" ref="FC257">IFERROR(_xlfn.XLOOKUP($A257&amp;$B257,'OCTUBRE 2'!$D$11:$D$40&amp;'OCTUBRE 2'!$E$11:$E$40,'OCTUBRE 2'!$AK$11:$AK$40,_xlfn.XLOOKUP($A257&amp;$B257,'OCTUBRE 2'!$BC$11:$BC$40&amp;'OCTUBRE 2'!$BD$11:$BD$40,'OCTUBRE 2'!$CJ$11:$CJ$40,"A")),"")</f>
        <v>0</v>
      </c>
      <c r="FD257" s="384">
        <f t="array" ref="FD257">IFERROR(_xlfn.XLOOKUP($A257&amp;$B257,NOVIEMBRE!$D$11:$D$40&amp;NOVIEMBRE!$E$11:$E$40,NOVIEMBRE!$AK$11:$AK$40,_xlfn.XLOOKUP($A257&amp;$B257,NOVIEMBRE!$BC$11:$BC$40&amp;NOVIEMBRE!$BD$11:$BD$40,NOVIEMBRE!$CJ$11:$CJ$40,"A")),"")</f>
        <v>0</v>
      </c>
      <c r="FE257" s="384">
        <f t="array" ref="FE257">IFERROR(_xlfn.XLOOKUP($A257&amp;$B257,'NOVIEMBRE 2'!$D$11:$D$40&amp;'NOVIEMBRE 2'!$E$11:$E$40,'NOVIEMBRE 2'!$AK$11:$AK$40,_xlfn.XLOOKUP($A257&amp;$B257,'NOVIEMBRE 2'!$BC$11:$BC$40&amp;'NOVIEMBRE 2'!$BD$11:$BD$40,'NOVIEMBRE 2'!$CJ$11:$CJ$40,"A")),"")</f>
        <v>0</v>
      </c>
      <c r="FF257" s="385">
        <f t="array" ref="FF257">IFERROR(_xlfn.XLOOKUP($A257&amp;$B257,DICIEMBRE!$D$11:$D$40&amp;DICIEMBRE!$E$11:$E$40,DICIEMBRE!$AK$11:$AK$40,_xlfn.XLOOKUP($A257&amp;$B257,DICIEMBRE!$BC$11:$BC$40&amp;DICIEMBRE!$BD$11:$BD$40,DICIEMBRE!$CJ$11:$CJ$40,"A")),"")</f>
        <v>0</v>
      </c>
      <c r="FG257" s="386" t="str">
        <f t="shared" si="19"/>
        <v/>
      </c>
      <c r="FH257" s="386" t="str">
        <f t="array" ref="FH257">IF(
 COUNT(DZ257:EH257)=0,
 "-",
 IF(
  COUNT(DZ257:EH257) &lt; COUNTA(DZ257:EH257),
  REPT("🟩", ROUND(COUNT(DZ257:EH257)/COUNTA(DZ257:EH257)*5, 0)) &amp;
  REPT("⬜", 5 - ROUND(COUNT(DZ257:EH257)/COUNTA(DZ257:EH257)*5, 0)),
  IF(
    AVERAGE(IF(DZ257:EH257&lt;&gt;"", DZ257:EH257, )) &gt;= 70, "🟩🟩🟩🟩🟩",
    IF(
      AVERAGE(IF(DZ257:EH257&lt;&gt;"",DZ257:EH257, )) &gt;= 56, "🟨🟨🟨🟨🟨",
      "🟥🟥🟥🟥🟥"
    )
  )
 )
)
</f>
        <v>-</v>
      </c>
    </row>
    <row r="258" ht="15.75" customHeight="1">
      <c r="A258" s="168"/>
      <c r="B258" s="169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1"/>
      <c r="N258" s="172" t="str">
        <f t="shared" si="1"/>
        <v/>
      </c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2" t="str">
        <f t="shared" si="2"/>
        <v/>
      </c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2" t="str">
        <f t="shared" si="3"/>
        <v/>
      </c>
      <c r="AM258" s="173"/>
      <c r="AN258" s="173"/>
      <c r="AO258" s="173"/>
      <c r="AP258" s="173"/>
      <c r="AQ258" s="173"/>
      <c r="AR258" s="173"/>
      <c r="AS258" s="173"/>
      <c r="AT258" s="173"/>
      <c r="AU258" s="173"/>
      <c r="AV258" s="171"/>
      <c r="AW258" s="171"/>
      <c r="AX258" s="172" t="str">
        <f t="shared" si="4"/>
        <v/>
      </c>
      <c r="AY258" s="173"/>
      <c r="AZ258" s="173"/>
      <c r="BA258" s="173"/>
      <c r="BB258" s="173"/>
      <c r="BC258" s="173"/>
      <c r="BD258" s="173"/>
      <c r="BE258" s="173"/>
      <c r="BF258" s="173"/>
      <c r="BG258" s="173"/>
      <c r="BH258" s="173"/>
      <c r="BI258" s="173"/>
      <c r="BJ258" s="172" t="str">
        <f t="shared" si="5"/>
        <v/>
      </c>
      <c r="BK258" s="173"/>
      <c r="BL258" s="173"/>
      <c r="BM258" s="173"/>
      <c r="BN258" s="173"/>
      <c r="BO258" s="173"/>
      <c r="BP258" s="173"/>
      <c r="BQ258" s="173"/>
      <c r="BR258" s="173"/>
      <c r="BS258" s="173"/>
      <c r="BT258" s="173"/>
      <c r="BU258" s="173"/>
      <c r="BV258" s="172" t="str">
        <f t="shared" si="6"/>
        <v/>
      </c>
      <c r="BW258" s="173"/>
      <c r="BX258" s="173"/>
      <c r="BY258" s="173"/>
      <c r="BZ258" s="171"/>
      <c r="CA258" s="171"/>
      <c r="CB258" s="171"/>
      <c r="CC258" s="171"/>
      <c r="CD258" s="171"/>
      <c r="CE258" s="171"/>
      <c r="CF258" s="171"/>
      <c r="CG258" s="171"/>
      <c r="CH258" s="172" t="str">
        <f t="shared" si="7"/>
        <v/>
      </c>
      <c r="CI258" s="171"/>
      <c r="CJ258" s="173"/>
      <c r="CK258" s="173"/>
      <c r="CL258" s="173"/>
      <c r="CM258" s="173"/>
      <c r="CN258" s="171"/>
      <c r="CO258" s="171"/>
      <c r="CP258" s="171"/>
      <c r="CQ258" s="173"/>
      <c r="CR258" s="171"/>
      <c r="CS258" s="171"/>
      <c r="CT258" s="172" t="str">
        <f t="shared" si="8"/>
        <v/>
      </c>
      <c r="CU258" s="172"/>
      <c r="CV258" s="172"/>
      <c r="CW258" s="172"/>
      <c r="CX258" s="172"/>
      <c r="CY258" s="172"/>
      <c r="CZ258" s="172"/>
      <c r="DA258" s="172"/>
      <c r="DB258" s="172"/>
      <c r="DC258" s="172"/>
      <c r="DD258" s="172"/>
      <c r="DE258" s="172"/>
      <c r="DF258" s="172"/>
      <c r="DG258" s="188" t="str">
        <f t="array" ref="DG258">IFERROR(_xlfn.XLOOKUP($A258&amp;B258,MARZO!$D$11:$D$40&amp;MARZO!$E$11:$E$40,MARZO!$AM$11:$AM$40,_xlfn.XLOOKUP($A258&amp;$B258,MARZO!$BC$11:$BC$40&amp;MARZO!$BD$11:$BD$40,MARZO!$CL$11:$CL$40,"A"))/1%,"")</f>
        <v/>
      </c>
      <c r="DH258" s="188" t="str">
        <f t="array" ref="DH258">IFERROR(_xlfn.XLOOKUP($A258&amp;$B258,ABRIL!$D$11:$D$40&amp;ABRIL!$E$11:$E$40,ABRIL!$AM$11:$AM$40,_xlfn.XLOOKUP($A258&amp;$B258,ABRIL!$BC$11:$BC$40&amp;ABRIL!$BD$11:$BD$40,ABRIL!$CL$11:$CL$40,"A"))/1%,"")</f>
        <v/>
      </c>
      <c r="DI258" s="188" t="str">
        <f t="array" ref="DI258">IFERROR(_xlfn.XLOOKUP($A258&amp;$B258,'ABRIL 2'!$D$11:$D$40&amp;'ABRIL 2'!$E$11:$E$40,'ABRIL 2'!$AM$11:$AM$40,_xlfn.XLOOKUP($A258&amp;$B258,'ABRIL 2'!$BC$11:$BC$40&amp;'ABRIL 2'!$BD$11:$BD$40,'ABRIL 2'!$CL$11:$CL$40,"A"))/1%,"")</f>
        <v/>
      </c>
      <c r="DJ258" s="188" t="str">
        <f t="array" ref="DJ258">IFERROR(_xlfn.XLOOKUP($A258&amp;$B258,MAYO!$D$11:$D$40&amp;MAYO!$E$11:$E$40,MAYO!$AM$11:$AM$40,_xlfn.XLOOKUP($A258&amp;$B258,MAYO!$BC$11:$BC$40&amp;MAYO!$BD$11:$BD$40,MAYO!$CL$11:$CL$40,"A"))/1%,"")</f>
        <v/>
      </c>
      <c r="DK258" s="188" t="str">
        <f t="array" ref="DK258">IFERROR(_xlfn.XLOOKUP($A258&amp;$B258,'MAYO 2'!$D$11:$D$40&amp;'MAYO 2'!$E$11:$E$40,'MAYO 2'!$AM$11:$AM$40,_xlfn.XLOOKUP($A258&amp;$B258,'MAYO 2'!$BC$11:$BC$40&amp;'MAYO 2'!$BD$11:$BD$40,'MAYO 2'!$CL$11:$CL$40,"A"))/1%,"")</f>
        <v/>
      </c>
      <c r="DL258" s="188" t="str">
        <f t="array" ref="DL258">IFERROR(_xlfn.XLOOKUP($A258&amp;$B258,JUNIO!$D$11:$D$40&amp;JUNIO!$E$11:$E$40,JUNIO!$AM$11:$AM$40,_xlfn.XLOOKUP($A258&amp;$B258,JUNIO!$BC$11:$BC$40&amp;JUNIO!$BD$11:$BD$40,JUNIO!$CL$11:$CL$40,"A"))/1%,"")</f>
        <v/>
      </c>
      <c r="DM258" s="188" t="str">
        <f t="array" ref="DM258">IFERROR(_xlfn.XLOOKUP($A258&amp;$B258,'JUNIO 2'!$D$11:$D$40&amp;'JUNIO 2'!$E$11:$E$40,'JUNIO 2'!$AM$11:$AM$40,_xlfn.XLOOKUP($A258&amp;$B258,'JUNIO 2'!$BC$11:$BC$40&amp;'JUNIO 2'!$BD$11:$BD$40,'JUNIO 2'!$CL$11:$CL$40,"A"))/1%,"")</f>
        <v/>
      </c>
      <c r="DN258" s="188" t="str">
        <f t="array" ref="DN258">IFERROR(_xlfn.XLOOKUP($A258&amp;$B258,JULIO!$D$11:$D$40&amp;JULIO!$E$11:$E$40,JULIO!$AM$11:$AM$40,_xlfn.XLOOKUP($A258&amp;$B258,JULIO!$BC$11:$BC$40&amp;JULIO!$BD$11:$BD$40,JULIO!$CL$11:$CL$40,"A"))/1%,"")</f>
        <v/>
      </c>
      <c r="DO258" s="188" t="str">
        <f t="array" ref="DO258">IFERROR(_xlfn.XLOOKUP($A258&amp;$B258,'JULIO 2'!$D$11:$D$40&amp;'JULIO 2'!$E$11:$E$40,'JULIO 2'!$AM$11:$AM$40,_xlfn.XLOOKUP($A258&amp;$B258,'JULIO 2'!$BC$11:$BC$40&amp;'JULIO 2'!$BD$11:$BD$40,'JULIO 2'!$CL$11:$CL$40,"A"))/1%,"")</f>
        <v/>
      </c>
      <c r="DP258" s="188" t="str">
        <f t="array" ref="DP258">IFERROR(_xlfn.XLOOKUP($A258&amp;$B258,AGOSTO!$D$11:$D$40&amp;AGOSTO!$E$11:$E$40,AGOSTO!$AM$11:$AM$40,_xlfn.XLOOKUP($A258&amp;$B258,AGOSTO!$BC$11:$BC$40&amp;AGOSTO!$BD$11:$BD$40,AGOSTO!$CL$11:$CL$40,"A"))/1%,"")</f>
        <v/>
      </c>
      <c r="DQ258" s="188" t="str">
        <f t="array" ref="DQ258">IFERROR(_xlfn.XLOOKUP($A258&amp;$B258,'AGOSTO 2'!$D$11:$D$40&amp;'AGOSTO 2'!$E$11:$E$40,'AGOSTO 2'!$AM$11:$AM$40,_xlfn.XLOOKUP($A258&amp;$B258,'AGOSTO 2'!$BC$11:$BC$40&amp;'AGOSTO 2'!$BD$11:$BD$40,'AGOSTO 2'!$CL$11:$CL$40,"A"))/1%,"")</f>
        <v/>
      </c>
      <c r="DR258" s="188" t="str">
        <f t="array" ref="DR258">IFERROR(_xlfn.XLOOKUP($A258&amp;$B258,SEPTIEMBRE!$D$11:$D$40&amp;SEPTIEMBRE!$E$11:$E$40,SEPTIEMBRE!$AM$11:$AM$40,_xlfn.XLOOKUP($A258&amp;$B258,SEPTIEMBRE!$BC$11:$BC$40&amp;SEPTIEMBRE!$BD$11:$BD$40,SEPTIEMBRE!$CL$11:$CL$40,"A"))/1%,"")</f>
        <v/>
      </c>
      <c r="DS258" s="188" t="str">
        <f t="array" ref="DS258">IFERROR(_xlfn.XLOOKUP($A258&amp;$B258,'SEPTIEMBRE 2'!$D$11:$D$40&amp;'SEPTIEMBRE 2'!$E$11:$E$40,'SEPTIEMBRE 2'!$AM$11:$AM$40,_xlfn.XLOOKUP($A258&amp;$B258,'SEPTIEMBRE 2'!$BC$11:$BC$40&amp;'SEPTIEMBRE 2'!$BD$11:$BD$40,'SEPTIEMBRE 2'!$CL$11:$CL$40,"A"))/1%,"")</f>
        <v/>
      </c>
      <c r="DT258" s="188" t="str">
        <f t="array" ref="DT258">IFERROR(_xlfn.XLOOKUP($A258&amp;$B258,'SEPTIEMBRE 3'!$D$11:$D$40&amp;'SEPTIEMBRE 3'!$E$11:$E$40,'SEPTIEMBRE 3'!$AM$11:$AM$40,_xlfn.XLOOKUP($A258&amp;$B258,'SEPTIEMBRE 3'!$BC$11:$BC$40&amp;'SEPTIEMBRE 3'!$BD$11:$BD$40,'SEPTIEMBRE 3'!$CL$11:$CL$40,"A"))/1%,"")</f>
        <v/>
      </c>
      <c r="DU258" s="188" t="str">
        <f t="array" ref="DU258">IFERROR(_xlfn.XLOOKUP($A258&amp;$B258,OCTUBRE!$D$11:$D$40&amp;OCTUBRE!$E$11:$E$40,OCTUBRE!$AM$11:$AM$40,_xlfn.XLOOKUP($A258&amp;$B258,OCTUBRE!$BC$11:$BC$40&amp;OCTUBRE!$BD$11:$BD$40,OCTUBRE!$CL$11:$CL$40,"A"))/1%,"")</f>
        <v/>
      </c>
      <c r="DV258" s="188" t="str">
        <f t="array" ref="DV258">IFERROR(_xlfn.XLOOKUP($A258&amp;$B258,'OCTUBRE 2'!$D$11:$D$40&amp;'OCTUBRE 2'!$E$11:$E$40,'OCTUBRE 2'!$AM$11:$AM$40,_xlfn.XLOOKUP($A258&amp;$B258,'OCTUBRE 2'!$BC$11:$BC$40&amp;'OCTUBRE 2'!$BD$11:$BD$40,'OCTUBRE 2'!$CL$11:$CL$40,"A"))/1%,"")</f>
        <v/>
      </c>
      <c r="DW258" s="188" t="str">
        <f t="array" ref="DW258">IFERROR(_xlfn.XLOOKUP($A258&amp;$B258,NOVIEMBRE!$D$11:$D$40&amp;NOVIEMBRE!$E$11:$E$40,NOVIEMBRE!$AM$11:$AM$40,_xlfn.XLOOKUP($A258&amp;$B258,NOVIEMBRE!$BC$11:$BC$40&amp;NOVIEMBRE!$BD$11:$BD$40,NOVIEMBRE!$CL$11:$CL$40,"A"))/1%,"")</f>
        <v/>
      </c>
      <c r="DX258" s="188" t="str">
        <f t="array" ref="DX258">IFERROR(_xlfn.XLOOKUP($A258&amp;$B258,'NOVIEMBRE 2'!$D$11:$D$40&amp;'NOVIEMBRE 2'!$E$11:$E$40,'NOVIEMBRE 2'!$AM$11:$AM$40,_xlfn.XLOOKUP($A258&amp;$B258,'NOVIEMBRE 2'!$BC$11:$BC$40&amp;'NOVIEMBRE 2'!$BD$11:$BD$40,'NOVIEMBRE 2'!$CL$11:$CL$40,"A"))/1%,"")</f>
        <v/>
      </c>
      <c r="DY258" s="188" t="str">
        <f t="array" ref="DY258">IFERROR(_xlfn.XLOOKUP($A258&amp;$B258,DICIEMBRE!$D$11:$D$40&amp;DICIEMBRE!$E$11:$E$40,DICIEMBRE!$AM$11:$AM$40,_xlfn.XLOOKUP($A258&amp;$B258,DICIEMBRE!$BC$11:$BC$40&amp;DICIEMBRE!$BD$11:$BD$40,DICIEMBRE!$CL$11:$CL$40,"A"))/1%,"")</f>
        <v/>
      </c>
      <c r="DZ258" s="381" t="str">
        <f t="shared" si="9"/>
        <v>-</v>
      </c>
      <c r="EA258" s="381" t="str">
        <f t="shared" si="10"/>
        <v>-</v>
      </c>
      <c r="EB258" s="381" t="str">
        <f t="shared" si="11"/>
        <v>-</v>
      </c>
      <c r="EC258" s="381" t="str">
        <f t="shared" si="12"/>
        <v>-</v>
      </c>
      <c r="ED258" s="381" t="str">
        <f t="shared" si="13"/>
        <v>-</v>
      </c>
      <c r="EE258" s="381" t="str">
        <f t="shared" si="14"/>
        <v>-</v>
      </c>
      <c r="EF258" s="381" t="str">
        <f t="shared" si="15"/>
        <v>-</v>
      </c>
      <c r="EG258" s="381" t="str">
        <f t="shared" si="16"/>
        <v>-</v>
      </c>
      <c r="EH258" s="381" t="str">
        <f t="shared" si="17"/>
        <v>-</v>
      </c>
      <c r="EI258" s="188" t="str">
        <f t="shared" si="18"/>
        <v/>
      </c>
      <c r="EJ258" s="382"/>
      <c r="EK258" s="382"/>
      <c r="EL258" s="383"/>
      <c r="EM258" s="21"/>
      <c r="EN258" s="384">
        <f t="array" ref="EN258">IFERROR(_xlfn.XLOOKUP($A258&amp;$B258,MARZO!$D$11:$D$40&amp;MARZO!$E$11:$E$40,MARZO!$AK$11:$AK$40,_xlfn.XLOOKUP($A258&amp;$B258,MARZO!$BC$11:$BC$40&amp;MARZO!$BD$11:$BD$40,MARZO!$CJ$11:$CJ$40,"A")),"")</f>
        <v>0</v>
      </c>
      <c r="EO258" s="384">
        <f t="array" ref="EO258">IFERROR(_xlfn.XLOOKUP($A258&amp;$B258,ABRIL!$D$11:$D$40&amp;ABRIL!$E$11:$E$40,ABRIL!$AK$11:$AK$40,_xlfn.XLOOKUP($A258&amp;$B258,ABRIL!$BC$11:$BC$40&amp;ABRIL!$BD$11:$BD$40,ABRIL!$CJ$11:$CJ$40,"A")),"")</f>
        <v>0</v>
      </c>
      <c r="EP258" s="384">
        <f t="array" ref="EP258">IFERROR(_xlfn.XLOOKUP($A258&amp;$B258,'ABRIL 2'!$D$11:$D$40&amp;'ABRIL 2'!$E$11:$E$40,'ABRIL 2'!$AK$11:$AK$40,_xlfn.XLOOKUP($A258&amp;$B258,'ABRIL 2'!$BC$11:$BC$40&amp;'ABRIL 2'!$BD$11:$BD$40,'ABRIL 2'!$CJ$11:$CJ$40,"A")),"")</f>
        <v>0</v>
      </c>
      <c r="EQ258" s="384">
        <f t="array" ref="EQ258">IFERROR(_xlfn.XLOOKUP($A258&amp;$B258,MAYO!$D$11:$D$40&amp;MAYO!$E$11:$E$40,MAYO!$AK$11:$AK$40,_xlfn.XLOOKUP($A258&amp;$B258,MAYO!$BC$11:$BC$40&amp;MAYO!$BD$11:$BD$40,MAYO!$CJ$11:$CJ$40,"A")),"")</f>
        <v>0</v>
      </c>
      <c r="ER258" s="384">
        <f t="array" ref="ER258">IFERROR(_xlfn.XLOOKUP($A258&amp;$B258,'MAYO 2'!$D$11:$D$40&amp;'MAYO 2'!$E$11:$E$40,'MAYO 2'!$AK$11:$AK$40,_xlfn.XLOOKUP($A258&amp;$B258,'MAYO 2'!$BC$11:$BC$40&amp;'MAYO 2'!$BD$11:$BD$40,'MAYO 2'!$CJ$11:$CJ$40,"A")),"")</f>
        <v>0</v>
      </c>
      <c r="ES258" s="384">
        <f t="array" ref="ES258">IFERROR(_xlfn.XLOOKUP($A258&amp;$B258,JUNIO!$D$11:$D$40&amp;JUNIO!$E$11:$E$40,JUNIO!$AK$11:$AK$40,_xlfn.XLOOKUP($A258&amp;$B258,JUNIO!$BC$11:$BC$40&amp;JUNIO!$BD$11:$BD$40,JUNIO!$CJ$11:$CJ$40,"A")),"")</f>
        <v>0</v>
      </c>
      <c r="ET258" s="384">
        <f t="array" ref="ET258">IFERROR(_xlfn.XLOOKUP($A258&amp;$B258,'JUNIO 2'!$D$11:$D$40&amp;'JUNIO 2'!$E$11:$E$40,'JUNIO 2'!$AK$11:$AK$40,_xlfn.XLOOKUP($A258&amp;$B258,'JUNIO 2'!$BC$11:$BC$40&amp;'JUNIO 2'!$BD$11:$BD$40,'JUNIO 2'!$CJ$11:$CJ$40,"A")),"")</f>
        <v>0</v>
      </c>
      <c r="EU258" s="384">
        <f t="array" ref="EU258">IFERROR(_xlfn.XLOOKUP($A258&amp;$B258,JULIO!$D$11:$D$40&amp;JULIO!$E$11:$E$40,JULIO!$AK$11:$AK$40,_xlfn.XLOOKUP($A258&amp;$B258,JULIO!$BC$11:$BC$40&amp;JULIO!$BD$11:$BD$40,JULIO!$CJ$11:$CJ$40,"A")),"")</f>
        <v>0</v>
      </c>
      <c r="EV258" s="384">
        <f t="array" ref="EV258">IFERROR(_xlfn.XLOOKUP($A258&amp;$B258,'JULIO 2'!$D$11:$D$40&amp;'JULIO 2'!$E$11:$E$40,'JULIO 2'!$AK$11:$AK$40,_xlfn.XLOOKUP($A258&amp;$B258,'JULIO 2'!$BC$11:$BC$40&amp;'JULIO 2'!$BD$11:$BD$40,'JULIO 2'!$CJ$11:$CJ$40,"A")),"")</f>
        <v>0</v>
      </c>
      <c r="EW258" s="384">
        <f t="array" ref="EW258">IFERROR(_xlfn.XLOOKUP($A258&amp;$B258,AGOSTO!$D$11:$D$40&amp;AGOSTO!$E$11:$E$40,AGOSTO!$AK$11:$AK$40,_xlfn.XLOOKUP($A258&amp;$B258,AGOSTO!$BC$11:$BC$40&amp;AGOSTO!$BD$11:$BD$40,AGOSTO!$CJ$11:$CJ$40,"A")),"")</f>
        <v>0</v>
      </c>
      <c r="EX258" s="384">
        <f t="array" ref="EX258">IFERROR(_xlfn.XLOOKUP($A258&amp;$B258,'AGOSTO 2'!$D$11:$D$40&amp;'AGOSTO 2'!$E$11:$E$40,'AGOSTO 2'!$AK$11:$AK$40,_xlfn.XLOOKUP($A258&amp;$B258,'AGOSTO 2'!$BC$11:$BC$40&amp;'AGOSTO 2'!$BD$11:$BD$40,'AGOSTO 2'!$CJ$11:$CJ$40,"A")),"")</f>
        <v>0</v>
      </c>
      <c r="EY258" s="384">
        <f t="array" ref="EY258">IFERROR(_xlfn.XLOOKUP($A258&amp;$B258,SEPTIEMBRE!$D$11:$D$40&amp;SEPTIEMBRE!$E$11:$E$40,SEPTIEMBRE!$AK$11:$AK$40,_xlfn.XLOOKUP($A258&amp;$B258,SEPTIEMBRE!$BC$11:$BC$40&amp;SEPTIEMBRE!$BD$11:$BD$40,SEPTIEMBRE!$CJ$11:$CJ$40,"A")),"")</f>
        <v>0</v>
      </c>
      <c r="EZ258" s="384">
        <f t="array" ref="EZ258">IFERROR(_xlfn.XLOOKUP($A258&amp;$B258,'SEPTIEMBRE 2'!$D$11:$D$40&amp;'SEPTIEMBRE 2'!$E$11:$E$40,'SEPTIEMBRE 2'!$AK$11:$AK$40,_xlfn.XLOOKUP($A258&amp;$B258,'SEPTIEMBRE 2'!$BC$11:$BC$40&amp;'SEPTIEMBRE 2'!$BD$11:$BD$40,'SEPTIEMBRE 2'!$CJ$11:$CJ$40,"A")),"")</f>
        <v>0</v>
      </c>
      <c r="FA258" s="384">
        <f t="array" ref="FA258">IFERROR(_xlfn.XLOOKUP($A258&amp;$B258,'SEPTIEMBRE 3'!$D$11:$D$40&amp;'SEPTIEMBRE 3'!$E$11:$E$40,'SEPTIEMBRE 3'!$AK$11:$AK$40,_xlfn.XLOOKUP($A258&amp;$B258,'SEPTIEMBRE 3'!$BC$11:$BC$40&amp;'SEPTIEMBRE 3'!$BD$11:$BD$40,'SEPTIEMBRE 3'!$CJ$11:$CJ$40,"A")),"")</f>
        <v>0</v>
      </c>
      <c r="FB258" s="384">
        <f t="array" ref="FB258">IFERROR(_xlfn.XLOOKUP($A258&amp;$B258,OCTUBRE!$D$11:$D$40&amp;OCTUBRE!$E$11:$E$40,OCTUBRE!$AK$11:$AK$40,_xlfn.XLOOKUP($A258&amp;$B258,OCTUBRE!$BC$11:$BC$40&amp;OCTUBRE!$BD$11:$BD$40,OCTUBRE!$CJ$11:$CJ$40,"A")),"")</f>
        <v>0</v>
      </c>
      <c r="FC258" s="384">
        <f t="array" ref="FC258">IFERROR(_xlfn.XLOOKUP($A258&amp;$B258,'OCTUBRE 2'!$D$11:$D$40&amp;'OCTUBRE 2'!$E$11:$E$40,'OCTUBRE 2'!$AK$11:$AK$40,_xlfn.XLOOKUP($A258&amp;$B258,'OCTUBRE 2'!$BC$11:$BC$40&amp;'OCTUBRE 2'!$BD$11:$BD$40,'OCTUBRE 2'!$CJ$11:$CJ$40,"A")),"")</f>
        <v>0</v>
      </c>
      <c r="FD258" s="384">
        <f t="array" ref="FD258">IFERROR(_xlfn.XLOOKUP($A258&amp;$B258,NOVIEMBRE!$D$11:$D$40&amp;NOVIEMBRE!$E$11:$E$40,NOVIEMBRE!$AK$11:$AK$40,_xlfn.XLOOKUP($A258&amp;$B258,NOVIEMBRE!$BC$11:$BC$40&amp;NOVIEMBRE!$BD$11:$BD$40,NOVIEMBRE!$CJ$11:$CJ$40,"A")),"")</f>
        <v>0</v>
      </c>
      <c r="FE258" s="384">
        <f t="array" ref="FE258">IFERROR(_xlfn.XLOOKUP($A258&amp;$B258,'NOVIEMBRE 2'!$D$11:$D$40&amp;'NOVIEMBRE 2'!$E$11:$E$40,'NOVIEMBRE 2'!$AK$11:$AK$40,_xlfn.XLOOKUP($A258&amp;$B258,'NOVIEMBRE 2'!$BC$11:$BC$40&amp;'NOVIEMBRE 2'!$BD$11:$BD$40,'NOVIEMBRE 2'!$CJ$11:$CJ$40,"A")),"")</f>
        <v>0</v>
      </c>
      <c r="FF258" s="385">
        <f t="array" ref="FF258">IFERROR(_xlfn.XLOOKUP($A258&amp;$B258,DICIEMBRE!$D$11:$D$40&amp;DICIEMBRE!$E$11:$E$40,DICIEMBRE!$AK$11:$AK$40,_xlfn.XLOOKUP($A258&amp;$B258,DICIEMBRE!$BC$11:$BC$40&amp;DICIEMBRE!$BD$11:$BD$40,DICIEMBRE!$CJ$11:$CJ$40,"A")),"")</f>
        <v>0</v>
      </c>
      <c r="FG258" s="386" t="str">
        <f t="shared" si="19"/>
        <v/>
      </c>
      <c r="FH258" s="386" t="str">
        <f t="array" ref="FH258">IF(
 COUNT(DZ258:EH258)=0,
 "-",
 IF(
  COUNT(DZ258:EH258) &lt; COUNTA(DZ258:EH258),
  REPT("🟩", ROUND(COUNT(DZ258:EH258)/COUNTA(DZ258:EH258)*5, 0)) &amp;
  REPT("⬜", 5 - ROUND(COUNT(DZ258:EH258)/COUNTA(DZ258:EH258)*5, 0)),
  IF(
    AVERAGE(IF(DZ258:EH258&lt;&gt;"", DZ258:EH258, )) &gt;= 70, "🟩🟩🟩🟩🟩",
    IF(
      AVERAGE(IF(DZ258:EH258&lt;&gt;"",DZ258:EH258, )) &gt;= 56, "🟨🟨🟨🟨🟨",
      "🟥🟥🟥🟥🟥"
    )
  )
 )
)
</f>
        <v>-</v>
      </c>
    </row>
    <row r="259" ht="15.75" customHeight="1">
      <c r="A259" s="168"/>
      <c r="B259" s="169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1"/>
      <c r="N259" s="172" t="str">
        <f t="shared" si="1"/>
        <v/>
      </c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2" t="str">
        <f t="shared" si="2"/>
        <v/>
      </c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2" t="str">
        <f t="shared" si="3"/>
        <v/>
      </c>
      <c r="AM259" s="173"/>
      <c r="AN259" s="173"/>
      <c r="AO259" s="173"/>
      <c r="AP259" s="173"/>
      <c r="AQ259" s="173"/>
      <c r="AR259" s="173"/>
      <c r="AS259" s="173"/>
      <c r="AT259" s="173"/>
      <c r="AU259" s="173"/>
      <c r="AV259" s="171"/>
      <c r="AW259" s="171"/>
      <c r="AX259" s="172" t="str">
        <f t="shared" si="4"/>
        <v/>
      </c>
      <c r="AY259" s="173"/>
      <c r="AZ259" s="173"/>
      <c r="BA259" s="173"/>
      <c r="BB259" s="173"/>
      <c r="BC259" s="173"/>
      <c r="BD259" s="173"/>
      <c r="BE259" s="173"/>
      <c r="BF259" s="173"/>
      <c r="BG259" s="173"/>
      <c r="BH259" s="173"/>
      <c r="BI259" s="173"/>
      <c r="BJ259" s="172" t="str">
        <f t="shared" si="5"/>
        <v/>
      </c>
      <c r="BK259" s="173"/>
      <c r="BL259" s="173"/>
      <c r="BM259" s="173"/>
      <c r="BN259" s="173"/>
      <c r="BO259" s="173"/>
      <c r="BP259" s="173"/>
      <c r="BQ259" s="173"/>
      <c r="BR259" s="173"/>
      <c r="BS259" s="173"/>
      <c r="BT259" s="173"/>
      <c r="BU259" s="173"/>
      <c r="BV259" s="172" t="str">
        <f t="shared" si="6"/>
        <v/>
      </c>
      <c r="BW259" s="173"/>
      <c r="BX259" s="173"/>
      <c r="BY259" s="173"/>
      <c r="BZ259" s="171"/>
      <c r="CA259" s="171"/>
      <c r="CB259" s="171"/>
      <c r="CC259" s="171"/>
      <c r="CD259" s="171"/>
      <c r="CE259" s="171"/>
      <c r="CF259" s="171"/>
      <c r="CG259" s="171"/>
      <c r="CH259" s="172" t="str">
        <f t="shared" si="7"/>
        <v/>
      </c>
      <c r="CI259" s="171"/>
      <c r="CJ259" s="173"/>
      <c r="CK259" s="173"/>
      <c r="CL259" s="173"/>
      <c r="CM259" s="173"/>
      <c r="CN259" s="171"/>
      <c r="CO259" s="171"/>
      <c r="CP259" s="171"/>
      <c r="CQ259" s="173"/>
      <c r="CR259" s="171"/>
      <c r="CS259" s="171"/>
      <c r="CT259" s="172" t="str">
        <f t="shared" si="8"/>
        <v/>
      </c>
      <c r="CU259" s="172"/>
      <c r="CV259" s="172"/>
      <c r="CW259" s="172"/>
      <c r="CX259" s="172"/>
      <c r="CY259" s="172"/>
      <c r="CZ259" s="172"/>
      <c r="DA259" s="172"/>
      <c r="DB259" s="172"/>
      <c r="DC259" s="172"/>
      <c r="DD259" s="172"/>
      <c r="DE259" s="172"/>
      <c r="DF259" s="172"/>
      <c r="DG259" s="188" t="str">
        <f t="array" ref="DG259">IFERROR(_xlfn.XLOOKUP($A259&amp;B259,MARZO!$D$11:$D$40&amp;MARZO!$E$11:$E$40,MARZO!$AM$11:$AM$40,_xlfn.XLOOKUP($A259&amp;$B259,MARZO!$BC$11:$BC$40&amp;MARZO!$BD$11:$BD$40,MARZO!$CL$11:$CL$40,"A"))/1%,"")</f>
        <v/>
      </c>
      <c r="DH259" s="188" t="str">
        <f t="array" ref="DH259">IFERROR(_xlfn.XLOOKUP($A259&amp;$B259,ABRIL!$D$11:$D$40&amp;ABRIL!$E$11:$E$40,ABRIL!$AM$11:$AM$40,_xlfn.XLOOKUP($A259&amp;$B259,ABRIL!$BC$11:$BC$40&amp;ABRIL!$BD$11:$BD$40,ABRIL!$CL$11:$CL$40,"A"))/1%,"")</f>
        <v/>
      </c>
      <c r="DI259" s="188" t="str">
        <f t="array" ref="DI259">IFERROR(_xlfn.XLOOKUP($A259&amp;$B259,'ABRIL 2'!$D$11:$D$40&amp;'ABRIL 2'!$E$11:$E$40,'ABRIL 2'!$AM$11:$AM$40,_xlfn.XLOOKUP($A259&amp;$B259,'ABRIL 2'!$BC$11:$BC$40&amp;'ABRIL 2'!$BD$11:$BD$40,'ABRIL 2'!$CL$11:$CL$40,"A"))/1%,"")</f>
        <v/>
      </c>
      <c r="DJ259" s="188" t="str">
        <f t="array" ref="DJ259">IFERROR(_xlfn.XLOOKUP($A259&amp;$B259,MAYO!$D$11:$D$40&amp;MAYO!$E$11:$E$40,MAYO!$AM$11:$AM$40,_xlfn.XLOOKUP($A259&amp;$B259,MAYO!$BC$11:$BC$40&amp;MAYO!$BD$11:$BD$40,MAYO!$CL$11:$CL$40,"A"))/1%,"")</f>
        <v/>
      </c>
      <c r="DK259" s="188" t="str">
        <f t="array" ref="DK259">IFERROR(_xlfn.XLOOKUP($A259&amp;$B259,'MAYO 2'!$D$11:$D$40&amp;'MAYO 2'!$E$11:$E$40,'MAYO 2'!$AM$11:$AM$40,_xlfn.XLOOKUP($A259&amp;$B259,'MAYO 2'!$BC$11:$BC$40&amp;'MAYO 2'!$BD$11:$BD$40,'MAYO 2'!$CL$11:$CL$40,"A"))/1%,"")</f>
        <v/>
      </c>
      <c r="DL259" s="188" t="str">
        <f t="array" ref="DL259">IFERROR(_xlfn.XLOOKUP($A259&amp;$B259,JUNIO!$D$11:$D$40&amp;JUNIO!$E$11:$E$40,JUNIO!$AM$11:$AM$40,_xlfn.XLOOKUP($A259&amp;$B259,JUNIO!$BC$11:$BC$40&amp;JUNIO!$BD$11:$BD$40,JUNIO!$CL$11:$CL$40,"A"))/1%,"")</f>
        <v/>
      </c>
      <c r="DM259" s="188" t="str">
        <f t="array" ref="DM259">IFERROR(_xlfn.XLOOKUP($A259&amp;$B259,'JUNIO 2'!$D$11:$D$40&amp;'JUNIO 2'!$E$11:$E$40,'JUNIO 2'!$AM$11:$AM$40,_xlfn.XLOOKUP($A259&amp;$B259,'JUNIO 2'!$BC$11:$BC$40&amp;'JUNIO 2'!$BD$11:$BD$40,'JUNIO 2'!$CL$11:$CL$40,"A"))/1%,"")</f>
        <v/>
      </c>
      <c r="DN259" s="188" t="str">
        <f t="array" ref="DN259">IFERROR(_xlfn.XLOOKUP($A259&amp;$B259,JULIO!$D$11:$D$40&amp;JULIO!$E$11:$E$40,JULIO!$AM$11:$AM$40,_xlfn.XLOOKUP($A259&amp;$B259,JULIO!$BC$11:$BC$40&amp;JULIO!$BD$11:$BD$40,JULIO!$CL$11:$CL$40,"A"))/1%,"")</f>
        <v/>
      </c>
      <c r="DO259" s="188" t="str">
        <f t="array" ref="DO259">IFERROR(_xlfn.XLOOKUP($A259&amp;$B259,'JULIO 2'!$D$11:$D$40&amp;'JULIO 2'!$E$11:$E$40,'JULIO 2'!$AM$11:$AM$40,_xlfn.XLOOKUP($A259&amp;$B259,'JULIO 2'!$BC$11:$BC$40&amp;'JULIO 2'!$BD$11:$BD$40,'JULIO 2'!$CL$11:$CL$40,"A"))/1%,"")</f>
        <v/>
      </c>
      <c r="DP259" s="188" t="str">
        <f t="array" ref="DP259">IFERROR(_xlfn.XLOOKUP($A259&amp;$B259,AGOSTO!$D$11:$D$40&amp;AGOSTO!$E$11:$E$40,AGOSTO!$AM$11:$AM$40,_xlfn.XLOOKUP($A259&amp;$B259,AGOSTO!$BC$11:$BC$40&amp;AGOSTO!$BD$11:$BD$40,AGOSTO!$CL$11:$CL$40,"A"))/1%,"")</f>
        <v/>
      </c>
      <c r="DQ259" s="188" t="str">
        <f t="array" ref="DQ259">IFERROR(_xlfn.XLOOKUP($A259&amp;$B259,'AGOSTO 2'!$D$11:$D$40&amp;'AGOSTO 2'!$E$11:$E$40,'AGOSTO 2'!$AM$11:$AM$40,_xlfn.XLOOKUP($A259&amp;$B259,'AGOSTO 2'!$BC$11:$BC$40&amp;'AGOSTO 2'!$BD$11:$BD$40,'AGOSTO 2'!$CL$11:$CL$40,"A"))/1%,"")</f>
        <v/>
      </c>
      <c r="DR259" s="188" t="str">
        <f t="array" ref="DR259">IFERROR(_xlfn.XLOOKUP($A259&amp;$B259,SEPTIEMBRE!$D$11:$D$40&amp;SEPTIEMBRE!$E$11:$E$40,SEPTIEMBRE!$AM$11:$AM$40,_xlfn.XLOOKUP($A259&amp;$B259,SEPTIEMBRE!$BC$11:$BC$40&amp;SEPTIEMBRE!$BD$11:$BD$40,SEPTIEMBRE!$CL$11:$CL$40,"A"))/1%,"")</f>
        <v/>
      </c>
      <c r="DS259" s="188" t="str">
        <f t="array" ref="DS259">IFERROR(_xlfn.XLOOKUP($A259&amp;$B259,'SEPTIEMBRE 2'!$D$11:$D$40&amp;'SEPTIEMBRE 2'!$E$11:$E$40,'SEPTIEMBRE 2'!$AM$11:$AM$40,_xlfn.XLOOKUP($A259&amp;$B259,'SEPTIEMBRE 2'!$BC$11:$BC$40&amp;'SEPTIEMBRE 2'!$BD$11:$BD$40,'SEPTIEMBRE 2'!$CL$11:$CL$40,"A"))/1%,"")</f>
        <v/>
      </c>
      <c r="DT259" s="188" t="str">
        <f t="array" ref="DT259">IFERROR(_xlfn.XLOOKUP($A259&amp;$B259,'SEPTIEMBRE 3'!$D$11:$D$40&amp;'SEPTIEMBRE 3'!$E$11:$E$40,'SEPTIEMBRE 3'!$AM$11:$AM$40,_xlfn.XLOOKUP($A259&amp;$B259,'SEPTIEMBRE 3'!$BC$11:$BC$40&amp;'SEPTIEMBRE 3'!$BD$11:$BD$40,'SEPTIEMBRE 3'!$CL$11:$CL$40,"A"))/1%,"")</f>
        <v/>
      </c>
      <c r="DU259" s="188" t="str">
        <f t="array" ref="DU259">IFERROR(_xlfn.XLOOKUP($A259&amp;$B259,OCTUBRE!$D$11:$D$40&amp;OCTUBRE!$E$11:$E$40,OCTUBRE!$AM$11:$AM$40,_xlfn.XLOOKUP($A259&amp;$B259,OCTUBRE!$BC$11:$BC$40&amp;OCTUBRE!$BD$11:$BD$40,OCTUBRE!$CL$11:$CL$40,"A"))/1%,"")</f>
        <v/>
      </c>
      <c r="DV259" s="188" t="str">
        <f t="array" ref="DV259">IFERROR(_xlfn.XLOOKUP($A259&amp;$B259,'OCTUBRE 2'!$D$11:$D$40&amp;'OCTUBRE 2'!$E$11:$E$40,'OCTUBRE 2'!$AM$11:$AM$40,_xlfn.XLOOKUP($A259&amp;$B259,'OCTUBRE 2'!$BC$11:$BC$40&amp;'OCTUBRE 2'!$BD$11:$BD$40,'OCTUBRE 2'!$CL$11:$CL$40,"A"))/1%,"")</f>
        <v/>
      </c>
      <c r="DW259" s="188" t="str">
        <f t="array" ref="DW259">IFERROR(_xlfn.XLOOKUP($A259&amp;$B259,NOVIEMBRE!$D$11:$D$40&amp;NOVIEMBRE!$E$11:$E$40,NOVIEMBRE!$AM$11:$AM$40,_xlfn.XLOOKUP($A259&amp;$B259,NOVIEMBRE!$BC$11:$BC$40&amp;NOVIEMBRE!$BD$11:$BD$40,NOVIEMBRE!$CL$11:$CL$40,"A"))/1%,"")</f>
        <v/>
      </c>
      <c r="DX259" s="188" t="str">
        <f t="array" ref="DX259">IFERROR(_xlfn.XLOOKUP($A259&amp;$B259,'NOVIEMBRE 2'!$D$11:$D$40&amp;'NOVIEMBRE 2'!$E$11:$E$40,'NOVIEMBRE 2'!$AM$11:$AM$40,_xlfn.XLOOKUP($A259&amp;$B259,'NOVIEMBRE 2'!$BC$11:$BC$40&amp;'NOVIEMBRE 2'!$BD$11:$BD$40,'NOVIEMBRE 2'!$CL$11:$CL$40,"A"))/1%,"")</f>
        <v/>
      </c>
      <c r="DY259" s="188" t="str">
        <f t="array" ref="DY259">IFERROR(_xlfn.XLOOKUP($A259&amp;$B259,DICIEMBRE!$D$11:$D$40&amp;DICIEMBRE!$E$11:$E$40,DICIEMBRE!$AM$11:$AM$40,_xlfn.XLOOKUP($A259&amp;$B259,DICIEMBRE!$BC$11:$BC$40&amp;DICIEMBRE!$BD$11:$BD$40,DICIEMBRE!$CL$11:$CL$40,"A"))/1%,"")</f>
        <v/>
      </c>
      <c r="DZ259" s="381" t="str">
        <f t="shared" si="9"/>
        <v>-</v>
      </c>
      <c r="EA259" s="381" t="str">
        <f t="shared" si="10"/>
        <v>-</v>
      </c>
      <c r="EB259" s="381" t="str">
        <f t="shared" si="11"/>
        <v>-</v>
      </c>
      <c r="EC259" s="381" t="str">
        <f t="shared" si="12"/>
        <v>-</v>
      </c>
      <c r="ED259" s="381" t="str">
        <f t="shared" si="13"/>
        <v>-</v>
      </c>
      <c r="EE259" s="381" t="str">
        <f t="shared" si="14"/>
        <v>-</v>
      </c>
      <c r="EF259" s="381" t="str">
        <f t="shared" si="15"/>
        <v>-</v>
      </c>
      <c r="EG259" s="381" t="str">
        <f t="shared" si="16"/>
        <v>-</v>
      </c>
      <c r="EH259" s="381" t="str">
        <f t="shared" si="17"/>
        <v>-</v>
      </c>
      <c r="EI259" s="188" t="str">
        <f t="shared" si="18"/>
        <v/>
      </c>
      <c r="EJ259" s="382"/>
      <c r="EK259" s="382"/>
      <c r="EL259" s="383"/>
      <c r="EM259" s="21"/>
      <c r="EN259" s="384">
        <f t="array" ref="EN259">IFERROR(_xlfn.XLOOKUP($A259&amp;$B259,MARZO!$D$11:$D$40&amp;MARZO!$E$11:$E$40,MARZO!$AK$11:$AK$40,_xlfn.XLOOKUP($A259&amp;$B259,MARZO!$BC$11:$BC$40&amp;MARZO!$BD$11:$BD$40,MARZO!$CJ$11:$CJ$40,"A")),"")</f>
        <v>0</v>
      </c>
      <c r="EO259" s="384">
        <f t="array" ref="EO259">IFERROR(_xlfn.XLOOKUP($A259&amp;$B259,ABRIL!$D$11:$D$40&amp;ABRIL!$E$11:$E$40,ABRIL!$AK$11:$AK$40,_xlfn.XLOOKUP($A259&amp;$B259,ABRIL!$BC$11:$BC$40&amp;ABRIL!$BD$11:$BD$40,ABRIL!$CJ$11:$CJ$40,"A")),"")</f>
        <v>0</v>
      </c>
      <c r="EP259" s="384">
        <f t="array" ref="EP259">IFERROR(_xlfn.XLOOKUP($A259&amp;$B259,'ABRIL 2'!$D$11:$D$40&amp;'ABRIL 2'!$E$11:$E$40,'ABRIL 2'!$AK$11:$AK$40,_xlfn.XLOOKUP($A259&amp;$B259,'ABRIL 2'!$BC$11:$BC$40&amp;'ABRIL 2'!$BD$11:$BD$40,'ABRIL 2'!$CJ$11:$CJ$40,"A")),"")</f>
        <v>0</v>
      </c>
      <c r="EQ259" s="384">
        <f t="array" ref="EQ259">IFERROR(_xlfn.XLOOKUP($A259&amp;$B259,MAYO!$D$11:$D$40&amp;MAYO!$E$11:$E$40,MAYO!$AK$11:$AK$40,_xlfn.XLOOKUP($A259&amp;$B259,MAYO!$BC$11:$BC$40&amp;MAYO!$BD$11:$BD$40,MAYO!$CJ$11:$CJ$40,"A")),"")</f>
        <v>0</v>
      </c>
      <c r="ER259" s="384">
        <f t="array" ref="ER259">IFERROR(_xlfn.XLOOKUP($A259&amp;$B259,'MAYO 2'!$D$11:$D$40&amp;'MAYO 2'!$E$11:$E$40,'MAYO 2'!$AK$11:$AK$40,_xlfn.XLOOKUP($A259&amp;$B259,'MAYO 2'!$BC$11:$BC$40&amp;'MAYO 2'!$BD$11:$BD$40,'MAYO 2'!$CJ$11:$CJ$40,"A")),"")</f>
        <v>0</v>
      </c>
      <c r="ES259" s="384">
        <f t="array" ref="ES259">IFERROR(_xlfn.XLOOKUP($A259&amp;$B259,JUNIO!$D$11:$D$40&amp;JUNIO!$E$11:$E$40,JUNIO!$AK$11:$AK$40,_xlfn.XLOOKUP($A259&amp;$B259,JUNIO!$BC$11:$BC$40&amp;JUNIO!$BD$11:$BD$40,JUNIO!$CJ$11:$CJ$40,"A")),"")</f>
        <v>0</v>
      </c>
      <c r="ET259" s="384">
        <f t="array" ref="ET259">IFERROR(_xlfn.XLOOKUP($A259&amp;$B259,'JUNIO 2'!$D$11:$D$40&amp;'JUNIO 2'!$E$11:$E$40,'JUNIO 2'!$AK$11:$AK$40,_xlfn.XLOOKUP($A259&amp;$B259,'JUNIO 2'!$BC$11:$BC$40&amp;'JUNIO 2'!$BD$11:$BD$40,'JUNIO 2'!$CJ$11:$CJ$40,"A")),"")</f>
        <v>0</v>
      </c>
      <c r="EU259" s="384">
        <f t="array" ref="EU259">IFERROR(_xlfn.XLOOKUP($A259&amp;$B259,JULIO!$D$11:$D$40&amp;JULIO!$E$11:$E$40,JULIO!$AK$11:$AK$40,_xlfn.XLOOKUP($A259&amp;$B259,JULIO!$BC$11:$BC$40&amp;JULIO!$BD$11:$BD$40,JULIO!$CJ$11:$CJ$40,"A")),"")</f>
        <v>0</v>
      </c>
      <c r="EV259" s="384">
        <f t="array" ref="EV259">IFERROR(_xlfn.XLOOKUP($A259&amp;$B259,'JULIO 2'!$D$11:$D$40&amp;'JULIO 2'!$E$11:$E$40,'JULIO 2'!$AK$11:$AK$40,_xlfn.XLOOKUP($A259&amp;$B259,'JULIO 2'!$BC$11:$BC$40&amp;'JULIO 2'!$BD$11:$BD$40,'JULIO 2'!$CJ$11:$CJ$40,"A")),"")</f>
        <v>0</v>
      </c>
      <c r="EW259" s="384">
        <f t="array" ref="EW259">IFERROR(_xlfn.XLOOKUP($A259&amp;$B259,AGOSTO!$D$11:$D$40&amp;AGOSTO!$E$11:$E$40,AGOSTO!$AK$11:$AK$40,_xlfn.XLOOKUP($A259&amp;$B259,AGOSTO!$BC$11:$BC$40&amp;AGOSTO!$BD$11:$BD$40,AGOSTO!$CJ$11:$CJ$40,"A")),"")</f>
        <v>0</v>
      </c>
      <c r="EX259" s="384">
        <f t="array" ref="EX259">IFERROR(_xlfn.XLOOKUP($A259&amp;$B259,'AGOSTO 2'!$D$11:$D$40&amp;'AGOSTO 2'!$E$11:$E$40,'AGOSTO 2'!$AK$11:$AK$40,_xlfn.XLOOKUP($A259&amp;$B259,'AGOSTO 2'!$BC$11:$BC$40&amp;'AGOSTO 2'!$BD$11:$BD$40,'AGOSTO 2'!$CJ$11:$CJ$40,"A")),"")</f>
        <v>0</v>
      </c>
      <c r="EY259" s="384">
        <f t="array" ref="EY259">IFERROR(_xlfn.XLOOKUP($A259&amp;$B259,SEPTIEMBRE!$D$11:$D$40&amp;SEPTIEMBRE!$E$11:$E$40,SEPTIEMBRE!$AK$11:$AK$40,_xlfn.XLOOKUP($A259&amp;$B259,SEPTIEMBRE!$BC$11:$BC$40&amp;SEPTIEMBRE!$BD$11:$BD$40,SEPTIEMBRE!$CJ$11:$CJ$40,"A")),"")</f>
        <v>0</v>
      </c>
      <c r="EZ259" s="384">
        <f t="array" ref="EZ259">IFERROR(_xlfn.XLOOKUP($A259&amp;$B259,'SEPTIEMBRE 2'!$D$11:$D$40&amp;'SEPTIEMBRE 2'!$E$11:$E$40,'SEPTIEMBRE 2'!$AK$11:$AK$40,_xlfn.XLOOKUP($A259&amp;$B259,'SEPTIEMBRE 2'!$BC$11:$BC$40&amp;'SEPTIEMBRE 2'!$BD$11:$BD$40,'SEPTIEMBRE 2'!$CJ$11:$CJ$40,"A")),"")</f>
        <v>0</v>
      </c>
      <c r="FA259" s="384">
        <f t="array" ref="FA259">IFERROR(_xlfn.XLOOKUP($A259&amp;$B259,'SEPTIEMBRE 3'!$D$11:$D$40&amp;'SEPTIEMBRE 3'!$E$11:$E$40,'SEPTIEMBRE 3'!$AK$11:$AK$40,_xlfn.XLOOKUP($A259&amp;$B259,'SEPTIEMBRE 3'!$BC$11:$BC$40&amp;'SEPTIEMBRE 3'!$BD$11:$BD$40,'SEPTIEMBRE 3'!$CJ$11:$CJ$40,"A")),"")</f>
        <v>0</v>
      </c>
      <c r="FB259" s="384">
        <f t="array" ref="FB259">IFERROR(_xlfn.XLOOKUP($A259&amp;$B259,OCTUBRE!$D$11:$D$40&amp;OCTUBRE!$E$11:$E$40,OCTUBRE!$AK$11:$AK$40,_xlfn.XLOOKUP($A259&amp;$B259,OCTUBRE!$BC$11:$BC$40&amp;OCTUBRE!$BD$11:$BD$40,OCTUBRE!$CJ$11:$CJ$40,"A")),"")</f>
        <v>0</v>
      </c>
      <c r="FC259" s="384">
        <f t="array" ref="FC259">IFERROR(_xlfn.XLOOKUP($A259&amp;$B259,'OCTUBRE 2'!$D$11:$D$40&amp;'OCTUBRE 2'!$E$11:$E$40,'OCTUBRE 2'!$AK$11:$AK$40,_xlfn.XLOOKUP($A259&amp;$B259,'OCTUBRE 2'!$BC$11:$BC$40&amp;'OCTUBRE 2'!$BD$11:$BD$40,'OCTUBRE 2'!$CJ$11:$CJ$40,"A")),"")</f>
        <v>0</v>
      </c>
      <c r="FD259" s="384">
        <f t="array" ref="FD259">IFERROR(_xlfn.XLOOKUP($A259&amp;$B259,NOVIEMBRE!$D$11:$D$40&amp;NOVIEMBRE!$E$11:$E$40,NOVIEMBRE!$AK$11:$AK$40,_xlfn.XLOOKUP($A259&amp;$B259,NOVIEMBRE!$BC$11:$BC$40&amp;NOVIEMBRE!$BD$11:$BD$40,NOVIEMBRE!$CJ$11:$CJ$40,"A")),"")</f>
        <v>0</v>
      </c>
      <c r="FE259" s="384">
        <f t="array" ref="FE259">IFERROR(_xlfn.XLOOKUP($A259&amp;$B259,'NOVIEMBRE 2'!$D$11:$D$40&amp;'NOVIEMBRE 2'!$E$11:$E$40,'NOVIEMBRE 2'!$AK$11:$AK$40,_xlfn.XLOOKUP($A259&amp;$B259,'NOVIEMBRE 2'!$BC$11:$BC$40&amp;'NOVIEMBRE 2'!$BD$11:$BD$40,'NOVIEMBRE 2'!$CJ$11:$CJ$40,"A")),"")</f>
        <v>0</v>
      </c>
      <c r="FF259" s="385">
        <f t="array" ref="FF259">IFERROR(_xlfn.XLOOKUP($A259&amp;$B259,DICIEMBRE!$D$11:$D$40&amp;DICIEMBRE!$E$11:$E$40,DICIEMBRE!$AK$11:$AK$40,_xlfn.XLOOKUP($A259&amp;$B259,DICIEMBRE!$BC$11:$BC$40&amp;DICIEMBRE!$BD$11:$BD$40,DICIEMBRE!$CJ$11:$CJ$40,"A")),"")</f>
        <v>0</v>
      </c>
      <c r="FG259" s="386" t="str">
        <f t="shared" si="19"/>
        <v/>
      </c>
      <c r="FH259" s="386" t="str">
        <f t="array" ref="FH259">IF(
 COUNT(DZ259:EH259)=0,
 "-",
 IF(
  COUNT(DZ259:EH259) &lt; COUNTA(DZ259:EH259),
  REPT("🟩", ROUND(COUNT(DZ259:EH259)/COUNTA(DZ259:EH259)*5, 0)) &amp;
  REPT("⬜", 5 - ROUND(COUNT(DZ259:EH259)/COUNTA(DZ259:EH259)*5, 0)),
  IF(
    AVERAGE(IF(DZ259:EH259&lt;&gt;"", DZ259:EH259, )) &gt;= 70, "🟩🟩🟩🟩🟩",
    IF(
      AVERAGE(IF(DZ259:EH259&lt;&gt;"",DZ259:EH259, )) &gt;= 56, "🟨🟨🟨🟨🟨",
      "🟥🟥🟥🟥🟥"
    )
  )
 )
)
</f>
        <v>-</v>
      </c>
    </row>
    <row r="260" ht="15.75" customHeight="1">
      <c r="A260" s="168"/>
      <c r="B260" s="169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1"/>
      <c r="N260" s="172" t="str">
        <f t="shared" si="1"/>
        <v/>
      </c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2" t="str">
        <f t="shared" si="2"/>
        <v/>
      </c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2" t="str">
        <f t="shared" si="3"/>
        <v/>
      </c>
      <c r="AM260" s="173"/>
      <c r="AN260" s="173"/>
      <c r="AO260" s="173"/>
      <c r="AP260" s="173"/>
      <c r="AQ260" s="173"/>
      <c r="AR260" s="173"/>
      <c r="AS260" s="173"/>
      <c r="AT260" s="173"/>
      <c r="AU260" s="173"/>
      <c r="AV260" s="171"/>
      <c r="AW260" s="171"/>
      <c r="AX260" s="172" t="str">
        <f t="shared" si="4"/>
        <v/>
      </c>
      <c r="AY260" s="173"/>
      <c r="AZ260" s="173"/>
      <c r="BA260" s="173"/>
      <c r="BB260" s="173"/>
      <c r="BC260" s="173"/>
      <c r="BD260" s="173"/>
      <c r="BE260" s="173"/>
      <c r="BF260" s="173"/>
      <c r="BG260" s="173"/>
      <c r="BH260" s="173"/>
      <c r="BI260" s="173"/>
      <c r="BJ260" s="172" t="str">
        <f t="shared" si="5"/>
        <v/>
      </c>
      <c r="BK260" s="173"/>
      <c r="BL260" s="173"/>
      <c r="BM260" s="173"/>
      <c r="BN260" s="173"/>
      <c r="BO260" s="173"/>
      <c r="BP260" s="173"/>
      <c r="BQ260" s="173"/>
      <c r="BR260" s="173"/>
      <c r="BS260" s="173"/>
      <c r="BT260" s="173"/>
      <c r="BU260" s="173"/>
      <c r="BV260" s="172" t="str">
        <f t="shared" si="6"/>
        <v/>
      </c>
      <c r="BW260" s="173"/>
      <c r="BX260" s="173"/>
      <c r="BY260" s="173"/>
      <c r="BZ260" s="171"/>
      <c r="CA260" s="171"/>
      <c r="CB260" s="171"/>
      <c r="CC260" s="171"/>
      <c r="CD260" s="171"/>
      <c r="CE260" s="171"/>
      <c r="CF260" s="171"/>
      <c r="CG260" s="171"/>
      <c r="CH260" s="172" t="str">
        <f t="shared" si="7"/>
        <v/>
      </c>
      <c r="CI260" s="171"/>
      <c r="CJ260" s="173"/>
      <c r="CK260" s="173"/>
      <c r="CL260" s="173"/>
      <c r="CM260" s="173"/>
      <c r="CN260" s="171"/>
      <c r="CO260" s="171"/>
      <c r="CP260" s="171"/>
      <c r="CQ260" s="173"/>
      <c r="CR260" s="171"/>
      <c r="CS260" s="171"/>
      <c r="CT260" s="172" t="str">
        <f t="shared" si="8"/>
        <v/>
      </c>
      <c r="CU260" s="172"/>
      <c r="CV260" s="172"/>
      <c r="CW260" s="172"/>
      <c r="CX260" s="172"/>
      <c r="CY260" s="172"/>
      <c r="CZ260" s="172"/>
      <c r="DA260" s="172"/>
      <c r="DB260" s="172"/>
      <c r="DC260" s="172"/>
      <c r="DD260" s="172"/>
      <c r="DE260" s="172"/>
      <c r="DF260" s="172"/>
      <c r="DG260" s="188" t="str">
        <f t="array" ref="DG260">IFERROR(_xlfn.XLOOKUP($A260&amp;B260,MARZO!$D$11:$D$40&amp;MARZO!$E$11:$E$40,MARZO!$AM$11:$AM$40,_xlfn.XLOOKUP($A260&amp;$B260,MARZO!$BC$11:$BC$40&amp;MARZO!$BD$11:$BD$40,MARZO!$CL$11:$CL$40,"A"))/1%,"")</f>
        <v/>
      </c>
      <c r="DH260" s="188" t="str">
        <f t="array" ref="DH260">IFERROR(_xlfn.XLOOKUP($A260&amp;$B260,ABRIL!$D$11:$D$40&amp;ABRIL!$E$11:$E$40,ABRIL!$AM$11:$AM$40,_xlfn.XLOOKUP($A260&amp;$B260,ABRIL!$BC$11:$BC$40&amp;ABRIL!$BD$11:$BD$40,ABRIL!$CL$11:$CL$40,"A"))/1%,"")</f>
        <v/>
      </c>
      <c r="DI260" s="188" t="str">
        <f t="array" ref="DI260">IFERROR(_xlfn.XLOOKUP($A260&amp;$B260,'ABRIL 2'!$D$11:$D$40&amp;'ABRIL 2'!$E$11:$E$40,'ABRIL 2'!$AM$11:$AM$40,_xlfn.XLOOKUP($A260&amp;$B260,'ABRIL 2'!$BC$11:$BC$40&amp;'ABRIL 2'!$BD$11:$BD$40,'ABRIL 2'!$CL$11:$CL$40,"A"))/1%,"")</f>
        <v/>
      </c>
      <c r="DJ260" s="188" t="str">
        <f t="array" ref="DJ260">IFERROR(_xlfn.XLOOKUP($A260&amp;$B260,MAYO!$D$11:$D$40&amp;MAYO!$E$11:$E$40,MAYO!$AM$11:$AM$40,_xlfn.XLOOKUP($A260&amp;$B260,MAYO!$BC$11:$BC$40&amp;MAYO!$BD$11:$BD$40,MAYO!$CL$11:$CL$40,"A"))/1%,"")</f>
        <v/>
      </c>
      <c r="DK260" s="188" t="str">
        <f t="array" ref="DK260">IFERROR(_xlfn.XLOOKUP($A260&amp;$B260,'MAYO 2'!$D$11:$D$40&amp;'MAYO 2'!$E$11:$E$40,'MAYO 2'!$AM$11:$AM$40,_xlfn.XLOOKUP($A260&amp;$B260,'MAYO 2'!$BC$11:$BC$40&amp;'MAYO 2'!$BD$11:$BD$40,'MAYO 2'!$CL$11:$CL$40,"A"))/1%,"")</f>
        <v/>
      </c>
      <c r="DL260" s="188" t="str">
        <f t="array" ref="DL260">IFERROR(_xlfn.XLOOKUP($A260&amp;$B260,JUNIO!$D$11:$D$40&amp;JUNIO!$E$11:$E$40,JUNIO!$AM$11:$AM$40,_xlfn.XLOOKUP($A260&amp;$B260,JUNIO!$BC$11:$BC$40&amp;JUNIO!$BD$11:$BD$40,JUNIO!$CL$11:$CL$40,"A"))/1%,"")</f>
        <v/>
      </c>
      <c r="DM260" s="188" t="str">
        <f t="array" ref="DM260">IFERROR(_xlfn.XLOOKUP($A260&amp;$B260,'JUNIO 2'!$D$11:$D$40&amp;'JUNIO 2'!$E$11:$E$40,'JUNIO 2'!$AM$11:$AM$40,_xlfn.XLOOKUP($A260&amp;$B260,'JUNIO 2'!$BC$11:$BC$40&amp;'JUNIO 2'!$BD$11:$BD$40,'JUNIO 2'!$CL$11:$CL$40,"A"))/1%,"")</f>
        <v/>
      </c>
      <c r="DN260" s="188" t="str">
        <f t="array" ref="DN260">IFERROR(_xlfn.XLOOKUP($A260&amp;$B260,JULIO!$D$11:$D$40&amp;JULIO!$E$11:$E$40,JULIO!$AM$11:$AM$40,_xlfn.XLOOKUP($A260&amp;$B260,JULIO!$BC$11:$BC$40&amp;JULIO!$BD$11:$BD$40,JULIO!$CL$11:$CL$40,"A"))/1%,"")</f>
        <v/>
      </c>
      <c r="DO260" s="188" t="str">
        <f t="array" ref="DO260">IFERROR(_xlfn.XLOOKUP($A260&amp;$B260,'JULIO 2'!$D$11:$D$40&amp;'JULIO 2'!$E$11:$E$40,'JULIO 2'!$AM$11:$AM$40,_xlfn.XLOOKUP($A260&amp;$B260,'JULIO 2'!$BC$11:$BC$40&amp;'JULIO 2'!$BD$11:$BD$40,'JULIO 2'!$CL$11:$CL$40,"A"))/1%,"")</f>
        <v/>
      </c>
      <c r="DP260" s="188" t="str">
        <f t="array" ref="DP260">IFERROR(_xlfn.XLOOKUP($A260&amp;$B260,AGOSTO!$D$11:$D$40&amp;AGOSTO!$E$11:$E$40,AGOSTO!$AM$11:$AM$40,_xlfn.XLOOKUP($A260&amp;$B260,AGOSTO!$BC$11:$BC$40&amp;AGOSTO!$BD$11:$BD$40,AGOSTO!$CL$11:$CL$40,"A"))/1%,"")</f>
        <v/>
      </c>
      <c r="DQ260" s="188" t="str">
        <f t="array" ref="DQ260">IFERROR(_xlfn.XLOOKUP($A260&amp;$B260,'AGOSTO 2'!$D$11:$D$40&amp;'AGOSTO 2'!$E$11:$E$40,'AGOSTO 2'!$AM$11:$AM$40,_xlfn.XLOOKUP($A260&amp;$B260,'AGOSTO 2'!$BC$11:$BC$40&amp;'AGOSTO 2'!$BD$11:$BD$40,'AGOSTO 2'!$CL$11:$CL$40,"A"))/1%,"")</f>
        <v/>
      </c>
      <c r="DR260" s="188" t="str">
        <f t="array" ref="DR260">IFERROR(_xlfn.XLOOKUP($A260&amp;$B260,SEPTIEMBRE!$D$11:$D$40&amp;SEPTIEMBRE!$E$11:$E$40,SEPTIEMBRE!$AM$11:$AM$40,_xlfn.XLOOKUP($A260&amp;$B260,SEPTIEMBRE!$BC$11:$BC$40&amp;SEPTIEMBRE!$BD$11:$BD$40,SEPTIEMBRE!$CL$11:$CL$40,"A"))/1%,"")</f>
        <v/>
      </c>
      <c r="DS260" s="188" t="str">
        <f t="array" ref="DS260">IFERROR(_xlfn.XLOOKUP($A260&amp;$B260,'SEPTIEMBRE 2'!$D$11:$D$40&amp;'SEPTIEMBRE 2'!$E$11:$E$40,'SEPTIEMBRE 2'!$AM$11:$AM$40,_xlfn.XLOOKUP($A260&amp;$B260,'SEPTIEMBRE 2'!$BC$11:$BC$40&amp;'SEPTIEMBRE 2'!$BD$11:$BD$40,'SEPTIEMBRE 2'!$CL$11:$CL$40,"A"))/1%,"")</f>
        <v/>
      </c>
      <c r="DT260" s="188" t="str">
        <f t="array" ref="DT260">IFERROR(_xlfn.XLOOKUP($A260&amp;$B260,'SEPTIEMBRE 3'!$D$11:$D$40&amp;'SEPTIEMBRE 3'!$E$11:$E$40,'SEPTIEMBRE 3'!$AM$11:$AM$40,_xlfn.XLOOKUP($A260&amp;$B260,'SEPTIEMBRE 3'!$BC$11:$BC$40&amp;'SEPTIEMBRE 3'!$BD$11:$BD$40,'SEPTIEMBRE 3'!$CL$11:$CL$40,"A"))/1%,"")</f>
        <v/>
      </c>
      <c r="DU260" s="188" t="str">
        <f t="array" ref="DU260">IFERROR(_xlfn.XLOOKUP($A260&amp;$B260,OCTUBRE!$D$11:$D$40&amp;OCTUBRE!$E$11:$E$40,OCTUBRE!$AM$11:$AM$40,_xlfn.XLOOKUP($A260&amp;$B260,OCTUBRE!$BC$11:$BC$40&amp;OCTUBRE!$BD$11:$BD$40,OCTUBRE!$CL$11:$CL$40,"A"))/1%,"")</f>
        <v/>
      </c>
      <c r="DV260" s="188" t="str">
        <f t="array" ref="DV260">IFERROR(_xlfn.XLOOKUP($A260&amp;$B260,'OCTUBRE 2'!$D$11:$D$40&amp;'OCTUBRE 2'!$E$11:$E$40,'OCTUBRE 2'!$AM$11:$AM$40,_xlfn.XLOOKUP($A260&amp;$B260,'OCTUBRE 2'!$BC$11:$BC$40&amp;'OCTUBRE 2'!$BD$11:$BD$40,'OCTUBRE 2'!$CL$11:$CL$40,"A"))/1%,"")</f>
        <v/>
      </c>
      <c r="DW260" s="188" t="str">
        <f t="array" ref="DW260">IFERROR(_xlfn.XLOOKUP($A260&amp;$B260,NOVIEMBRE!$D$11:$D$40&amp;NOVIEMBRE!$E$11:$E$40,NOVIEMBRE!$AM$11:$AM$40,_xlfn.XLOOKUP($A260&amp;$B260,NOVIEMBRE!$BC$11:$BC$40&amp;NOVIEMBRE!$BD$11:$BD$40,NOVIEMBRE!$CL$11:$CL$40,"A"))/1%,"")</f>
        <v/>
      </c>
      <c r="DX260" s="188" t="str">
        <f t="array" ref="DX260">IFERROR(_xlfn.XLOOKUP($A260&amp;$B260,'NOVIEMBRE 2'!$D$11:$D$40&amp;'NOVIEMBRE 2'!$E$11:$E$40,'NOVIEMBRE 2'!$AM$11:$AM$40,_xlfn.XLOOKUP($A260&amp;$B260,'NOVIEMBRE 2'!$BC$11:$BC$40&amp;'NOVIEMBRE 2'!$BD$11:$BD$40,'NOVIEMBRE 2'!$CL$11:$CL$40,"A"))/1%,"")</f>
        <v/>
      </c>
      <c r="DY260" s="188" t="str">
        <f t="array" ref="DY260">IFERROR(_xlfn.XLOOKUP($A260&amp;$B260,DICIEMBRE!$D$11:$D$40&amp;DICIEMBRE!$E$11:$E$40,DICIEMBRE!$AM$11:$AM$40,_xlfn.XLOOKUP($A260&amp;$B260,DICIEMBRE!$BC$11:$BC$40&amp;DICIEMBRE!$BD$11:$BD$40,DICIEMBRE!$CL$11:$CL$40,"A"))/1%,"")</f>
        <v/>
      </c>
      <c r="DZ260" s="381" t="str">
        <f t="shared" si="9"/>
        <v>-</v>
      </c>
      <c r="EA260" s="381" t="str">
        <f t="shared" si="10"/>
        <v>-</v>
      </c>
      <c r="EB260" s="381" t="str">
        <f t="shared" si="11"/>
        <v>-</v>
      </c>
      <c r="EC260" s="381" t="str">
        <f t="shared" si="12"/>
        <v>-</v>
      </c>
      <c r="ED260" s="381" t="str">
        <f t="shared" si="13"/>
        <v>-</v>
      </c>
      <c r="EE260" s="381" t="str">
        <f t="shared" si="14"/>
        <v>-</v>
      </c>
      <c r="EF260" s="381" t="str">
        <f t="shared" si="15"/>
        <v>-</v>
      </c>
      <c r="EG260" s="381" t="str">
        <f t="shared" si="16"/>
        <v>-</v>
      </c>
      <c r="EH260" s="381" t="str">
        <f t="shared" si="17"/>
        <v>-</v>
      </c>
      <c r="EI260" s="188" t="str">
        <f t="shared" si="18"/>
        <v/>
      </c>
      <c r="EJ260" s="382"/>
      <c r="EK260" s="382"/>
      <c r="EL260" s="383"/>
      <c r="EM260" s="21"/>
      <c r="EN260" s="384">
        <f t="array" ref="EN260">IFERROR(_xlfn.XLOOKUP($A260&amp;$B260,MARZO!$D$11:$D$40&amp;MARZO!$E$11:$E$40,MARZO!$AK$11:$AK$40,_xlfn.XLOOKUP($A260&amp;$B260,MARZO!$BC$11:$BC$40&amp;MARZO!$BD$11:$BD$40,MARZO!$CJ$11:$CJ$40,"A")),"")</f>
        <v>0</v>
      </c>
      <c r="EO260" s="384">
        <f t="array" ref="EO260">IFERROR(_xlfn.XLOOKUP($A260&amp;$B260,ABRIL!$D$11:$D$40&amp;ABRIL!$E$11:$E$40,ABRIL!$AK$11:$AK$40,_xlfn.XLOOKUP($A260&amp;$B260,ABRIL!$BC$11:$BC$40&amp;ABRIL!$BD$11:$BD$40,ABRIL!$CJ$11:$CJ$40,"A")),"")</f>
        <v>0</v>
      </c>
      <c r="EP260" s="384">
        <f t="array" ref="EP260">IFERROR(_xlfn.XLOOKUP($A260&amp;$B260,'ABRIL 2'!$D$11:$D$40&amp;'ABRIL 2'!$E$11:$E$40,'ABRIL 2'!$AK$11:$AK$40,_xlfn.XLOOKUP($A260&amp;$B260,'ABRIL 2'!$BC$11:$BC$40&amp;'ABRIL 2'!$BD$11:$BD$40,'ABRIL 2'!$CJ$11:$CJ$40,"A")),"")</f>
        <v>0</v>
      </c>
      <c r="EQ260" s="384">
        <f t="array" ref="EQ260">IFERROR(_xlfn.XLOOKUP($A260&amp;$B260,MAYO!$D$11:$D$40&amp;MAYO!$E$11:$E$40,MAYO!$AK$11:$AK$40,_xlfn.XLOOKUP($A260&amp;$B260,MAYO!$BC$11:$BC$40&amp;MAYO!$BD$11:$BD$40,MAYO!$CJ$11:$CJ$40,"A")),"")</f>
        <v>0</v>
      </c>
      <c r="ER260" s="384">
        <f t="array" ref="ER260">IFERROR(_xlfn.XLOOKUP($A260&amp;$B260,'MAYO 2'!$D$11:$D$40&amp;'MAYO 2'!$E$11:$E$40,'MAYO 2'!$AK$11:$AK$40,_xlfn.XLOOKUP($A260&amp;$B260,'MAYO 2'!$BC$11:$BC$40&amp;'MAYO 2'!$BD$11:$BD$40,'MAYO 2'!$CJ$11:$CJ$40,"A")),"")</f>
        <v>0</v>
      </c>
      <c r="ES260" s="384">
        <f t="array" ref="ES260">IFERROR(_xlfn.XLOOKUP($A260&amp;$B260,JUNIO!$D$11:$D$40&amp;JUNIO!$E$11:$E$40,JUNIO!$AK$11:$AK$40,_xlfn.XLOOKUP($A260&amp;$B260,JUNIO!$BC$11:$BC$40&amp;JUNIO!$BD$11:$BD$40,JUNIO!$CJ$11:$CJ$40,"A")),"")</f>
        <v>0</v>
      </c>
      <c r="ET260" s="384">
        <f t="array" ref="ET260">IFERROR(_xlfn.XLOOKUP($A260&amp;$B260,'JUNIO 2'!$D$11:$D$40&amp;'JUNIO 2'!$E$11:$E$40,'JUNIO 2'!$AK$11:$AK$40,_xlfn.XLOOKUP($A260&amp;$B260,'JUNIO 2'!$BC$11:$BC$40&amp;'JUNIO 2'!$BD$11:$BD$40,'JUNIO 2'!$CJ$11:$CJ$40,"A")),"")</f>
        <v>0</v>
      </c>
      <c r="EU260" s="384">
        <f t="array" ref="EU260">IFERROR(_xlfn.XLOOKUP($A260&amp;$B260,JULIO!$D$11:$D$40&amp;JULIO!$E$11:$E$40,JULIO!$AK$11:$AK$40,_xlfn.XLOOKUP($A260&amp;$B260,JULIO!$BC$11:$BC$40&amp;JULIO!$BD$11:$BD$40,JULIO!$CJ$11:$CJ$40,"A")),"")</f>
        <v>0</v>
      </c>
      <c r="EV260" s="384">
        <f t="array" ref="EV260">IFERROR(_xlfn.XLOOKUP($A260&amp;$B260,'JULIO 2'!$D$11:$D$40&amp;'JULIO 2'!$E$11:$E$40,'JULIO 2'!$AK$11:$AK$40,_xlfn.XLOOKUP($A260&amp;$B260,'JULIO 2'!$BC$11:$BC$40&amp;'JULIO 2'!$BD$11:$BD$40,'JULIO 2'!$CJ$11:$CJ$40,"A")),"")</f>
        <v>0</v>
      </c>
      <c r="EW260" s="384">
        <f t="array" ref="EW260">IFERROR(_xlfn.XLOOKUP($A260&amp;$B260,AGOSTO!$D$11:$D$40&amp;AGOSTO!$E$11:$E$40,AGOSTO!$AK$11:$AK$40,_xlfn.XLOOKUP($A260&amp;$B260,AGOSTO!$BC$11:$BC$40&amp;AGOSTO!$BD$11:$BD$40,AGOSTO!$CJ$11:$CJ$40,"A")),"")</f>
        <v>0</v>
      </c>
      <c r="EX260" s="384">
        <f t="array" ref="EX260">IFERROR(_xlfn.XLOOKUP($A260&amp;$B260,'AGOSTO 2'!$D$11:$D$40&amp;'AGOSTO 2'!$E$11:$E$40,'AGOSTO 2'!$AK$11:$AK$40,_xlfn.XLOOKUP($A260&amp;$B260,'AGOSTO 2'!$BC$11:$BC$40&amp;'AGOSTO 2'!$BD$11:$BD$40,'AGOSTO 2'!$CJ$11:$CJ$40,"A")),"")</f>
        <v>0</v>
      </c>
      <c r="EY260" s="384">
        <f t="array" ref="EY260">IFERROR(_xlfn.XLOOKUP($A260&amp;$B260,SEPTIEMBRE!$D$11:$D$40&amp;SEPTIEMBRE!$E$11:$E$40,SEPTIEMBRE!$AK$11:$AK$40,_xlfn.XLOOKUP($A260&amp;$B260,SEPTIEMBRE!$BC$11:$BC$40&amp;SEPTIEMBRE!$BD$11:$BD$40,SEPTIEMBRE!$CJ$11:$CJ$40,"A")),"")</f>
        <v>0</v>
      </c>
      <c r="EZ260" s="384">
        <f t="array" ref="EZ260">IFERROR(_xlfn.XLOOKUP($A260&amp;$B260,'SEPTIEMBRE 2'!$D$11:$D$40&amp;'SEPTIEMBRE 2'!$E$11:$E$40,'SEPTIEMBRE 2'!$AK$11:$AK$40,_xlfn.XLOOKUP($A260&amp;$B260,'SEPTIEMBRE 2'!$BC$11:$BC$40&amp;'SEPTIEMBRE 2'!$BD$11:$BD$40,'SEPTIEMBRE 2'!$CJ$11:$CJ$40,"A")),"")</f>
        <v>0</v>
      </c>
      <c r="FA260" s="384">
        <f t="array" ref="FA260">IFERROR(_xlfn.XLOOKUP($A260&amp;$B260,'SEPTIEMBRE 3'!$D$11:$D$40&amp;'SEPTIEMBRE 3'!$E$11:$E$40,'SEPTIEMBRE 3'!$AK$11:$AK$40,_xlfn.XLOOKUP($A260&amp;$B260,'SEPTIEMBRE 3'!$BC$11:$BC$40&amp;'SEPTIEMBRE 3'!$BD$11:$BD$40,'SEPTIEMBRE 3'!$CJ$11:$CJ$40,"A")),"")</f>
        <v>0</v>
      </c>
      <c r="FB260" s="384">
        <f t="array" ref="FB260">IFERROR(_xlfn.XLOOKUP($A260&amp;$B260,OCTUBRE!$D$11:$D$40&amp;OCTUBRE!$E$11:$E$40,OCTUBRE!$AK$11:$AK$40,_xlfn.XLOOKUP($A260&amp;$B260,OCTUBRE!$BC$11:$BC$40&amp;OCTUBRE!$BD$11:$BD$40,OCTUBRE!$CJ$11:$CJ$40,"A")),"")</f>
        <v>0</v>
      </c>
      <c r="FC260" s="384">
        <f t="array" ref="FC260">IFERROR(_xlfn.XLOOKUP($A260&amp;$B260,'OCTUBRE 2'!$D$11:$D$40&amp;'OCTUBRE 2'!$E$11:$E$40,'OCTUBRE 2'!$AK$11:$AK$40,_xlfn.XLOOKUP($A260&amp;$B260,'OCTUBRE 2'!$BC$11:$BC$40&amp;'OCTUBRE 2'!$BD$11:$BD$40,'OCTUBRE 2'!$CJ$11:$CJ$40,"A")),"")</f>
        <v>0</v>
      </c>
      <c r="FD260" s="384">
        <f t="array" ref="FD260">IFERROR(_xlfn.XLOOKUP($A260&amp;$B260,NOVIEMBRE!$D$11:$D$40&amp;NOVIEMBRE!$E$11:$E$40,NOVIEMBRE!$AK$11:$AK$40,_xlfn.XLOOKUP($A260&amp;$B260,NOVIEMBRE!$BC$11:$BC$40&amp;NOVIEMBRE!$BD$11:$BD$40,NOVIEMBRE!$CJ$11:$CJ$40,"A")),"")</f>
        <v>0</v>
      </c>
      <c r="FE260" s="384">
        <f t="array" ref="FE260">IFERROR(_xlfn.XLOOKUP($A260&amp;$B260,'NOVIEMBRE 2'!$D$11:$D$40&amp;'NOVIEMBRE 2'!$E$11:$E$40,'NOVIEMBRE 2'!$AK$11:$AK$40,_xlfn.XLOOKUP($A260&amp;$B260,'NOVIEMBRE 2'!$BC$11:$BC$40&amp;'NOVIEMBRE 2'!$BD$11:$BD$40,'NOVIEMBRE 2'!$CJ$11:$CJ$40,"A")),"")</f>
        <v>0</v>
      </c>
      <c r="FF260" s="385">
        <f t="array" ref="FF260">IFERROR(_xlfn.XLOOKUP($A260&amp;$B260,DICIEMBRE!$D$11:$D$40&amp;DICIEMBRE!$E$11:$E$40,DICIEMBRE!$AK$11:$AK$40,_xlfn.XLOOKUP($A260&amp;$B260,DICIEMBRE!$BC$11:$BC$40&amp;DICIEMBRE!$BD$11:$BD$40,DICIEMBRE!$CJ$11:$CJ$40,"A")),"")</f>
        <v>0</v>
      </c>
      <c r="FG260" s="386" t="str">
        <f t="shared" si="19"/>
        <v/>
      </c>
      <c r="FH260" s="386" t="str">
        <f t="array" ref="FH260">IF(
 COUNT(DZ260:EH260)=0,
 "-",
 IF(
  COUNT(DZ260:EH260) &lt; COUNTA(DZ260:EH260),
  REPT("🟩", ROUND(COUNT(DZ260:EH260)/COUNTA(DZ260:EH260)*5, 0)) &amp;
  REPT("⬜", 5 - ROUND(COUNT(DZ260:EH260)/COUNTA(DZ260:EH260)*5, 0)),
  IF(
    AVERAGE(IF(DZ260:EH260&lt;&gt;"", DZ260:EH260, )) &gt;= 70, "🟩🟩🟩🟩🟩",
    IF(
      AVERAGE(IF(DZ260:EH260&lt;&gt;"",DZ260:EH260, )) &gt;= 56, "🟨🟨🟨🟨🟨",
      "🟥🟥🟥🟥🟥"
    )
  )
 )
)
</f>
        <v>-</v>
      </c>
    </row>
    <row r="261" ht="15.75" customHeight="1">
      <c r="A261" s="168"/>
      <c r="B261" s="169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1"/>
      <c r="N261" s="172" t="str">
        <f t="shared" si="1"/>
        <v/>
      </c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2" t="str">
        <f t="shared" si="2"/>
        <v/>
      </c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2" t="str">
        <f t="shared" si="3"/>
        <v/>
      </c>
      <c r="AM261" s="173"/>
      <c r="AN261" s="173"/>
      <c r="AO261" s="173"/>
      <c r="AP261" s="173"/>
      <c r="AQ261" s="173"/>
      <c r="AR261" s="173"/>
      <c r="AS261" s="173"/>
      <c r="AT261" s="173"/>
      <c r="AU261" s="173"/>
      <c r="AV261" s="171"/>
      <c r="AW261" s="171"/>
      <c r="AX261" s="172" t="str">
        <f t="shared" si="4"/>
        <v/>
      </c>
      <c r="AY261" s="173"/>
      <c r="AZ261" s="173"/>
      <c r="BA261" s="173"/>
      <c r="BB261" s="173"/>
      <c r="BC261" s="173"/>
      <c r="BD261" s="173"/>
      <c r="BE261" s="173"/>
      <c r="BF261" s="173"/>
      <c r="BG261" s="173"/>
      <c r="BH261" s="173"/>
      <c r="BI261" s="173"/>
      <c r="BJ261" s="172" t="str">
        <f t="shared" si="5"/>
        <v/>
      </c>
      <c r="BK261" s="173"/>
      <c r="BL261" s="173"/>
      <c r="BM261" s="173"/>
      <c r="BN261" s="173"/>
      <c r="BO261" s="173"/>
      <c r="BP261" s="173"/>
      <c r="BQ261" s="173"/>
      <c r="BR261" s="173"/>
      <c r="BS261" s="173"/>
      <c r="BT261" s="173"/>
      <c r="BU261" s="173"/>
      <c r="BV261" s="172" t="str">
        <f t="shared" si="6"/>
        <v/>
      </c>
      <c r="BW261" s="173"/>
      <c r="BX261" s="173"/>
      <c r="BY261" s="173"/>
      <c r="BZ261" s="171"/>
      <c r="CA261" s="171"/>
      <c r="CB261" s="171"/>
      <c r="CC261" s="171"/>
      <c r="CD261" s="171"/>
      <c r="CE261" s="171"/>
      <c r="CF261" s="171"/>
      <c r="CG261" s="171"/>
      <c r="CH261" s="172" t="str">
        <f t="shared" si="7"/>
        <v/>
      </c>
      <c r="CI261" s="171"/>
      <c r="CJ261" s="173"/>
      <c r="CK261" s="173"/>
      <c r="CL261" s="173"/>
      <c r="CM261" s="173"/>
      <c r="CN261" s="171"/>
      <c r="CO261" s="171"/>
      <c r="CP261" s="171"/>
      <c r="CQ261" s="173"/>
      <c r="CR261" s="171"/>
      <c r="CS261" s="171"/>
      <c r="CT261" s="172" t="str">
        <f t="shared" si="8"/>
        <v/>
      </c>
      <c r="CU261" s="172"/>
      <c r="CV261" s="172"/>
      <c r="CW261" s="172"/>
      <c r="CX261" s="172"/>
      <c r="CY261" s="172"/>
      <c r="CZ261" s="172"/>
      <c r="DA261" s="172"/>
      <c r="DB261" s="172"/>
      <c r="DC261" s="172"/>
      <c r="DD261" s="172"/>
      <c r="DE261" s="172"/>
      <c r="DF261" s="172"/>
      <c r="DG261" s="188" t="str">
        <f t="array" ref="DG261">IFERROR(_xlfn.XLOOKUP($A261&amp;B261,MARZO!$D$11:$D$40&amp;MARZO!$E$11:$E$40,MARZO!$AM$11:$AM$40,_xlfn.XLOOKUP($A261&amp;$B261,MARZO!$BC$11:$BC$40&amp;MARZO!$BD$11:$BD$40,MARZO!$CL$11:$CL$40,"A"))/1%,"")</f>
        <v/>
      </c>
      <c r="DH261" s="188" t="str">
        <f t="array" ref="DH261">IFERROR(_xlfn.XLOOKUP($A261&amp;$B261,ABRIL!$D$11:$D$40&amp;ABRIL!$E$11:$E$40,ABRIL!$AM$11:$AM$40,_xlfn.XLOOKUP($A261&amp;$B261,ABRIL!$BC$11:$BC$40&amp;ABRIL!$BD$11:$BD$40,ABRIL!$CL$11:$CL$40,"A"))/1%,"")</f>
        <v/>
      </c>
      <c r="DI261" s="188" t="str">
        <f t="array" ref="DI261">IFERROR(_xlfn.XLOOKUP($A261&amp;$B261,'ABRIL 2'!$D$11:$D$40&amp;'ABRIL 2'!$E$11:$E$40,'ABRIL 2'!$AM$11:$AM$40,_xlfn.XLOOKUP($A261&amp;$B261,'ABRIL 2'!$BC$11:$BC$40&amp;'ABRIL 2'!$BD$11:$BD$40,'ABRIL 2'!$CL$11:$CL$40,"A"))/1%,"")</f>
        <v/>
      </c>
      <c r="DJ261" s="188" t="str">
        <f t="array" ref="DJ261">IFERROR(_xlfn.XLOOKUP($A261&amp;$B261,MAYO!$D$11:$D$40&amp;MAYO!$E$11:$E$40,MAYO!$AM$11:$AM$40,_xlfn.XLOOKUP($A261&amp;$B261,MAYO!$BC$11:$BC$40&amp;MAYO!$BD$11:$BD$40,MAYO!$CL$11:$CL$40,"A"))/1%,"")</f>
        <v/>
      </c>
      <c r="DK261" s="188" t="str">
        <f t="array" ref="DK261">IFERROR(_xlfn.XLOOKUP($A261&amp;$B261,'MAYO 2'!$D$11:$D$40&amp;'MAYO 2'!$E$11:$E$40,'MAYO 2'!$AM$11:$AM$40,_xlfn.XLOOKUP($A261&amp;$B261,'MAYO 2'!$BC$11:$BC$40&amp;'MAYO 2'!$BD$11:$BD$40,'MAYO 2'!$CL$11:$CL$40,"A"))/1%,"")</f>
        <v/>
      </c>
      <c r="DL261" s="188" t="str">
        <f t="array" ref="DL261">IFERROR(_xlfn.XLOOKUP($A261&amp;$B261,JUNIO!$D$11:$D$40&amp;JUNIO!$E$11:$E$40,JUNIO!$AM$11:$AM$40,_xlfn.XLOOKUP($A261&amp;$B261,JUNIO!$BC$11:$BC$40&amp;JUNIO!$BD$11:$BD$40,JUNIO!$CL$11:$CL$40,"A"))/1%,"")</f>
        <v/>
      </c>
      <c r="DM261" s="188" t="str">
        <f t="array" ref="DM261">IFERROR(_xlfn.XLOOKUP($A261&amp;$B261,'JUNIO 2'!$D$11:$D$40&amp;'JUNIO 2'!$E$11:$E$40,'JUNIO 2'!$AM$11:$AM$40,_xlfn.XLOOKUP($A261&amp;$B261,'JUNIO 2'!$BC$11:$BC$40&amp;'JUNIO 2'!$BD$11:$BD$40,'JUNIO 2'!$CL$11:$CL$40,"A"))/1%,"")</f>
        <v/>
      </c>
      <c r="DN261" s="188" t="str">
        <f t="array" ref="DN261">IFERROR(_xlfn.XLOOKUP($A261&amp;$B261,JULIO!$D$11:$D$40&amp;JULIO!$E$11:$E$40,JULIO!$AM$11:$AM$40,_xlfn.XLOOKUP($A261&amp;$B261,JULIO!$BC$11:$BC$40&amp;JULIO!$BD$11:$BD$40,JULIO!$CL$11:$CL$40,"A"))/1%,"")</f>
        <v/>
      </c>
      <c r="DO261" s="188" t="str">
        <f t="array" ref="DO261">IFERROR(_xlfn.XLOOKUP($A261&amp;$B261,'JULIO 2'!$D$11:$D$40&amp;'JULIO 2'!$E$11:$E$40,'JULIO 2'!$AM$11:$AM$40,_xlfn.XLOOKUP($A261&amp;$B261,'JULIO 2'!$BC$11:$BC$40&amp;'JULIO 2'!$BD$11:$BD$40,'JULIO 2'!$CL$11:$CL$40,"A"))/1%,"")</f>
        <v/>
      </c>
      <c r="DP261" s="188" t="str">
        <f t="array" ref="DP261">IFERROR(_xlfn.XLOOKUP($A261&amp;$B261,AGOSTO!$D$11:$D$40&amp;AGOSTO!$E$11:$E$40,AGOSTO!$AM$11:$AM$40,_xlfn.XLOOKUP($A261&amp;$B261,AGOSTO!$BC$11:$BC$40&amp;AGOSTO!$BD$11:$BD$40,AGOSTO!$CL$11:$CL$40,"A"))/1%,"")</f>
        <v/>
      </c>
      <c r="DQ261" s="188" t="str">
        <f t="array" ref="DQ261">IFERROR(_xlfn.XLOOKUP($A261&amp;$B261,'AGOSTO 2'!$D$11:$D$40&amp;'AGOSTO 2'!$E$11:$E$40,'AGOSTO 2'!$AM$11:$AM$40,_xlfn.XLOOKUP($A261&amp;$B261,'AGOSTO 2'!$BC$11:$BC$40&amp;'AGOSTO 2'!$BD$11:$BD$40,'AGOSTO 2'!$CL$11:$CL$40,"A"))/1%,"")</f>
        <v/>
      </c>
      <c r="DR261" s="188" t="str">
        <f t="array" ref="DR261">IFERROR(_xlfn.XLOOKUP($A261&amp;$B261,SEPTIEMBRE!$D$11:$D$40&amp;SEPTIEMBRE!$E$11:$E$40,SEPTIEMBRE!$AM$11:$AM$40,_xlfn.XLOOKUP($A261&amp;$B261,SEPTIEMBRE!$BC$11:$BC$40&amp;SEPTIEMBRE!$BD$11:$BD$40,SEPTIEMBRE!$CL$11:$CL$40,"A"))/1%,"")</f>
        <v/>
      </c>
      <c r="DS261" s="188" t="str">
        <f t="array" ref="DS261">IFERROR(_xlfn.XLOOKUP($A261&amp;$B261,'SEPTIEMBRE 2'!$D$11:$D$40&amp;'SEPTIEMBRE 2'!$E$11:$E$40,'SEPTIEMBRE 2'!$AM$11:$AM$40,_xlfn.XLOOKUP($A261&amp;$B261,'SEPTIEMBRE 2'!$BC$11:$BC$40&amp;'SEPTIEMBRE 2'!$BD$11:$BD$40,'SEPTIEMBRE 2'!$CL$11:$CL$40,"A"))/1%,"")</f>
        <v/>
      </c>
      <c r="DT261" s="188" t="str">
        <f t="array" ref="DT261">IFERROR(_xlfn.XLOOKUP($A261&amp;$B261,'SEPTIEMBRE 3'!$D$11:$D$40&amp;'SEPTIEMBRE 3'!$E$11:$E$40,'SEPTIEMBRE 3'!$AM$11:$AM$40,_xlfn.XLOOKUP($A261&amp;$B261,'SEPTIEMBRE 3'!$BC$11:$BC$40&amp;'SEPTIEMBRE 3'!$BD$11:$BD$40,'SEPTIEMBRE 3'!$CL$11:$CL$40,"A"))/1%,"")</f>
        <v/>
      </c>
      <c r="DU261" s="188" t="str">
        <f t="array" ref="DU261">IFERROR(_xlfn.XLOOKUP($A261&amp;$B261,OCTUBRE!$D$11:$D$40&amp;OCTUBRE!$E$11:$E$40,OCTUBRE!$AM$11:$AM$40,_xlfn.XLOOKUP($A261&amp;$B261,OCTUBRE!$BC$11:$BC$40&amp;OCTUBRE!$BD$11:$BD$40,OCTUBRE!$CL$11:$CL$40,"A"))/1%,"")</f>
        <v/>
      </c>
      <c r="DV261" s="188" t="str">
        <f t="array" ref="DV261">IFERROR(_xlfn.XLOOKUP($A261&amp;$B261,'OCTUBRE 2'!$D$11:$D$40&amp;'OCTUBRE 2'!$E$11:$E$40,'OCTUBRE 2'!$AM$11:$AM$40,_xlfn.XLOOKUP($A261&amp;$B261,'OCTUBRE 2'!$BC$11:$BC$40&amp;'OCTUBRE 2'!$BD$11:$BD$40,'OCTUBRE 2'!$CL$11:$CL$40,"A"))/1%,"")</f>
        <v/>
      </c>
      <c r="DW261" s="188" t="str">
        <f t="array" ref="DW261">IFERROR(_xlfn.XLOOKUP($A261&amp;$B261,NOVIEMBRE!$D$11:$D$40&amp;NOVIEMBRE!$E$11:$E$40,NOVIEMBRE!$AM$11:$AM$40,_xlfn.XLOOKUP($A261&amp;$B261,NOVIEMBRE!$BC$11:$BC$40&amp;NOVIEMBRE!$BD$11:$BD$40,NOVIEMBRE!$CL$11:$CL$40,"A"))/1%,"")</f>
        <v/>
      </c>
      <c r="DX261" s="188" t="str">
        <f t="array" ref="DX261">IFERROR(_xlfn.XLOOKUP($A261&amp;$B261,'NOVIEMBRE 2'!$D$11:$D$40&amp;'NOVIEMBRE 2'!$E$11:$E$40,'NOVIEMBRE 2'!$AM$11:$AM$40,_xlfn.XLOOKUP($A261&amp;$B261,'NOVIEMBRE 2'!$BC$11:$BC$40&amp;'NOVIEMBRE 2'!$BD$11:$BD$40,'NOVIEMBRE 2'!$CL$11:$CL$40,"A"))/1%,"")</f>
        <v/>
      </c>
      <c r="DY261" s="188" t="str">
        <f t="array" ref="DY261">IFERROR(_xlfn.XLOOKUP($A261&amp;$B261,DICIEMBRE!$D$11:$D$40&amp;DICIEMBRE!$E$11:$E$40,DICIEMBRE!$AM$11:$AM$40,_xlfn.XLOOKUP($A261&amp;$B261,DICIEMBRE!$BC$11:$BC$40&amp;DICIEMBRE!$BD$11:$BD$40,DICIEMBRE!$CL$11:$CL$40,"A"))/1%,"")</f>
        <v/>
      </c>
      <c r="DZ261" s="381" t="str">
        <f t="shared" si="9"/>
        <v>-</v>
      </c>
      <c r="EA261" s="381" t="str">
        <f t="shared" si="10"/>
        <v>-</v>
      </c>
      <c r="EB261" s="381" t="str">
        <f t="shared" si="11"/>
        <v>-</v>
      </c>
      <c r="EC261" s="381" t="str">
        <f t="shared" si="12"/>
        <v>-</v>
      </c>
      <c r="ED261" s="381" t="str">
        <f t="shared" si="13"/>
        <v>-</v>
      </c>
      <c r="EE261" s="381" t="str">
        <f t="shared" si="14"/>
        <v>-</v>
      </c>
      <c r="EF261" s="381" t="str">
        <f t="shared" si="15"/>
        <v>-</v>
      </c>
      <c r="EG261" s="381" t="str">
        <f t="shared" si="16"/>
        <v>-</v>
      </c>
      <c r="EH261" s="381" t="str">
        <f t="shared" si="17"/>
        <v>-</v>
      </c>
      <c r="EI261" s="188" t="str">
        <f t="shared" si="18"/>
        <v/>
      </c>
      <c r="EJ261" s="382"/>
      <c r="EK261" s="382"/>
      <c r="EL261" s="383"/>
      <c r="EM261" s="21"/>
      <c r="EN261" s="384">
        <f t="array" ref="EN261">IFERROR(_xlfn.XLOOKUP($A261&amp;$B261,MARZO!$D$11:$D$40&amp;MARZO!$E$11:$E$40,MARZO!$AK$11:$AK$40,_xlfn.XLOOKUP($A261&amp;$B261,MARZO!$BC$11:$BC$40&amp;MARZO!$BD$11:$BD$40,MARZO!$CJ$11:$CJ$40,"A")),"")</f>
        <v>0</v>
      </c>
      <c r="EO261" s="384">
        <f t="array" ref="EO261">IFERROR(_xlfn.XLOOKUP($A261&amp;$B261,ABRIL!$D$11:$D$40&amp;ABRIL!$E$11:$E$40,ABRIL!$AK$11:$AK$40,_xlfn.XLOOKUP($A261&amp;$B261,ABRIL!$BC$11:$BC$40&amp;ABRIL!$BD$11:$BD$40,ABRIL!$CJ$11:$CJ$40,"A")),"")</f>
        <v>0</v>
      </c>
      <c r="EP261" s="384">
        <f t="array" ref="EP261">IFERROR(_xlfn.XLOOKUP($A261&amp;$B261,'ABRIL 2'!$D$11:$D$40&amp;'ABRIL 2'!$E$11:$E$40,'ABRIL 2'!$AK$11:$AK$40,_xlfn.XLOOKUP($A261&amp;$B261,'ABRIL 2'!$BC$11:$BC$40&amp;'ABRIL 2'!$BD$11:$BD$40,'ABRIL 2'!$CJ$11:$CJ$40,"A")),"")</f>
        <v>0</v>
      </c>
      <c r="EQ261" s="384">
        <f t="array" ref="EQ261">IFERROR(_xlfn.XLOOKUP($A261&amp;$B261,MAYO!$D$11:$D$40&amp;MAYO!$E$11:$E$40,MAYO!$AK$11:$AK$40,_xlfn.XLOOKUP($A261&amp;$B261,MAYO!$BC$11:$BC$40&amp;MAYO!$BD$11:$BD$40,MAYO!$CJ$11:$CJ$40,"A")),"")</f>
        <v>0</v>
      </c>
      <c r="ER261" s="384">
        <f t="array" ref="ER261">IFERROR(_xlfn.XLOOKUP($A261&amp;$B261,'MAYO 2'!$D$11:$D$40&amp;'MAYO 2'!$E$11:$E$40,'MAYO 2'!$AK$11:$AK$40,_xlfn.XLOOKUP($A261&amp;$B261,'MAYO 2'!$BC$11:$BC$40&amp;'MAYO 2'!$BD$11:$BD$40,'MAYO 2'!$CJ$11:$CJ$40,"A")),"")</f>
        <v>0</v>
      </c>
      <c r="ES261" s="384">
        <f t="array" ref="ES261">IFERROR(_xlfn.XLOOKUP($A261&amp;$B261,JUNIO!$D$11:$D$40&amp;JUNIO!$E$11:$E$40,JUNIO!$AK$11:$AK$40,_xlfn.XLOOKUP($A261&amp;$B261,JUNIO!$BC$11:$BC$40&amp;JUNIO!$BD$11:$BD$40,JUNIO!$CJ$11:$CJ$40,"A")),"")</f>
        <v>0</v>
      </c>
      <c r="ET261" s="384">
        <f t="array" ref="ET261">IFERROR(_xlfn.XLOOKUP($A261&amp;$B261,'JUNIO 2'!$D$11:$D$40&amp;'JUNIO 2'!$E$11:$E$40,'JUNIO 2'!$AK$11:$AK$40,_xlfn.XLOOKUP($A261&amp;$B261,'JUNIO 2'!$BC$11:$BC$40&amp;'JUNIO 2'!$BD$11:$BD$40,'JUNIO 2'!$CJ$11:$CJ$40,"A")),"")</f>
        <v>0</v>
      </c>
      <c r="EU261" s="384">
        <f t="array" ref="EU261">IFERROR(_xlfn.XLOOKUP($A261&amp;$B261,JULIO!$D$11:$D$40&amp;JULIO!$E$11:$E$40,JULIO!$AK$11:$AK$40,_xlfn.XLOOKUP($A261&amp;$B261,JULIO!$BC$11:$BC$40&amp;JULIO!$BD$11:$BD$40,JULIO!$CJ$11:$CJ$40,"A")),"")</f>
        <v>0</v>
      </c>
      <c r="EV261" s="384">
        <f t="array" ref="EV261">IFERROR(_xlfn.XLOOKUP($A261&amp;$B261,'JULIO 2'!$D$11:$D$40&amp;'JULIO 2'!$E$11:$E$40,'JULIO 2'!$AK$11:$AK$40,_xlfn.XLOOKUP($A261&amp;$B261,'JULIO 2'!$BC$11:$BC$40&amp;'JULIO 2'!$BD$11:$BD$40,'JULIO 2'!$CJ$11:$CJ$40,"A")),"")</f>
        <v>0</v>
      </c>
      <c r="EW261" s="384">
        <f t="array" ref="EW261">IFERROR(_xlfn.XLOOKUP($A261&amp;$B261,AGOSTO!$D$11:$D$40&amp;AGOSTO!$E$11:$E$40,AGOSTO!$AK$11:$AK$40,_xlfn.XLOOKUP($A261&amp;$B261,AGOSTO!$BC$11:$BC$40&amp;AGOSTO!$BD$11:$BD$40,AGOSTO!$CJ$11:$CJ$40,"A")),"")</f>
        <v>0</v>
      </c>
      <c r="EX261" s="384">
        <f t="array" ref="EX261">IFERROR(_xlfn.XLOOKUP($A261&amp;$B261,'AGOSTO 2'!$D$11:$D$40&amp;'AGOSTO 2'!$E$11:$E$40,'AGOSTO 2'!$AK$11:$AK$40,_xlfn.XLOOKUP($A261&amp;$B261,'AGOSTO 2'!$BC$11:$BC$40&amp;'AGOSTO 2'!$BD$11:$BD$40,'AGOSTO 2'!$CJ$11:$CJ$40,"A")),"")</f>
        <v>0</v>
      </c>
      <c r="EY261" s="384">
        <f t="array" ref="EY261">IFERROR(_xlfn.XLOOKUP($A261&amp;$B261,SEPTIEMBRE!$D$11:$D$40&amp;SEPTIEMBRE!$E$11:$E$40,SEPTIEMBRE!$AK$11:$AK$40,_xlfn.XLOOKUP($A261&amp;$B261,SEPTIEMBRE!$BC$11:$BC$40&amp;SEPTIEMBRE!$BD$11:$BD$40,SEPTIEMBRE!$CJ$11:$CJ$40,"A")),"")</f>
        <v>0</v>
      </c>
      <c r="EZ261" s="384">
        <f t="array" ref="EZ261">IFERROR(_xlfn.XLOOKUP($A261&amp;$B261,'SEPTIEMBRE 2'!$D$11:$D$40&amp;'SEPTIEMBRE 2'!$E$11:$E$40,'SEPTIEMBRE 2'!$AK$11:$AK$40,_xlfn.XLOOKUP($A261&amp;$B261,'SEPTIEMBRE 2'!$BC$11:$BC$40&amp;'SEPTIEMBRE 2'!$BD$11:$BD$40,'SEPTIEMBRE 2'!$CJ$11:$CJ$40,"A")),"")</f>
        <v>0</v>
      </c>
      <c r="FA261" s="384">
        <f t="array" ref="FA261">IFERROR(_xlfn.XLOOKUP($A261&amp;$B261,'SEPTIEMBRE 3'!$D$11:$D$40&amp;'SEPTIEMBRE 3'!$E$11:$E$40,'SEPTIEMBRE 3'!$AK$11:$AK$40,_xlfn.XLOOKUP($A261&amp;$B261,'SEPTIEMBRE 3'!$BC$11:$BC$40&amp;'SEPTIEMBRE 3'!$BD$11:$BD$40,'SEPTIEMBRE 3'!$CJ$11:$CJ$40,"A")),"")</f>
        <v>0</v>
      </c>
      <c r="FB261" s="384">
        <f t="array" ref="FB261">IFERROR(_xlfn.XLOOKUP($A261&amp;$B261,OCTUBRE!$D$11:$D$40&amp;OCTUBRE!$E$11:$E$40,OCTUBRE!$AK$11:$AK$40,_xlfn.XLOOKUP($A261&amp;$B261,OCTUBRE!$BC$11:$BC$40&amp;OCTUBRE!$BD$11:$BD$40,OCTUBRE!$CJ$11:$CJ$40,"A")),"")</f>
        <v>0</v>
      </c>
      <c r="FC261" s="384">
        <f t="array" ref="FC261">IFERROR(_xlfn.XLOOKUP($A261&amp;$B261,'OCTUBRE 2'!$D$11:$D$40&amp;'OCTUBRE 2'!$E$11:$E$40,'OCTUBRE 2'!$AK$11:$AK$40,_xlfn.XLOOKUP($A261&amp;$B261,'OCTUBRE 2'!$BC$11:$BC$40&amp;'OCTUBRE 2'!$BD$11:$BD$40,'OCTUBRE 2'!$CJ$11:$CJ$40,"A")),"")</f>
        <v>0</v>
      </c>
      <c r="FD261" s="384">
        <f t="array" ref="FD261">IFERROR(_xlfn.XLOOKUP($A261&amp;$B261,NOVIEMBRE!$D$11:$D$40&amp;NOVIEMBRE!$E$11:$E$40,NOVIEMBRE!$AK$11:$AK$40,_xlfn.XLOOKUP($A261&amp;$B261,NOVIEMBRE!$BC$11:$BC$40&amp;NOVIEMBRE!$BD$11:$BD$40,NOVIEMBRE!$CJ$11:$CJ$40,"A")),"")</f>
        <v>0</v>
      </c>
      <c r="FE261" s="384">
        <f t="array" ref="FE261">IFERROR(_xlfn.XLOOKUP($A261&amp;$B261,'NOVIEMBRE 2'!$D$11:$D$40&amp;'NOVIEMBRE 2'!$E$11:$E$40,'NOVIEMBRE 2'!$AK$11:$AK$40,_xlfn.XLOOKUP($A261&amp;$B261,'NOVIEMBRE 2'!$BC$11:$BC$40&amp;'NOVIEMBRE 2'!$BD$11:$BD$40,'NOVIEMBRE 2'!$CJ$11:$CJ$40,"A")),"")</f>
        <v>0</v>
      </c>
      <c r="FF261" s="385">
        <f t="array" ref="FF261">IFERROR(_xlfn.XLOOKUP($A261&amp;$B261,DICIEMBRE!$D$11:$D$40&amp;DICIEMBRE!$E$11:$E$40,DICIEMBRE!$AK$11:$AK$40,_xlfn.XLOOKUP($A261&amp;$B261,DICIEMBRE!$BC$11:$BC$40&amp;DICIEMBRE!$BD$11:$BD$40,DICIEMBRE!$CJ$11:$CJ$40,"A")),"")</f>
        <v>0</v>
      </c>
      <c r="FG261" s="386" t="str">
        <f t="shared" si="19"/>
        <v/>
      </c>
      <c r="FH261" s="386" t="str">
        <f t="array" ref="FH261">IF(
 COUNT(DZ261:EH261)=0,
 "-",
 IF(
  COUNT(DZ261:EH261) &lt; COUNTA(DZ261:EH261),
  REPT("🟩", ROUND(COUNT(DZ261:EH261)/COUNTA(DZ261:EH261)*5, 0)) &amp;
  REPT("⬜", 5 - ROUND(COUNT(DZ261:EH261)/COUNTA(DZ261:EH261)*5, 0)),
  IF(
    AVERAGE(IF(DZ261:EH261&lt;&gt;"", DZ261:EH261, )) &gt;= 70, "🟩🟩🟩🟩🟩",
    IF(
      AVERAGE(IF(DZ261:EH261&lt;&gt;"",DZ261:EH261, )) &gt;= 56, "🟨🟨🟨🟨🟨",
      "🟥🟥🟥🟥🟥"
    )
  )
 )
)
</f>
        <v>-</v>
      </c>
    </row>
    <row r="262" ht="15.75" customHeight="1">
      <c r="A262" s="168"/>
      <c r="B262" s="169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1"/>
      <c r="N262" s="172" t="str">
        <f t="shared" si="1"/>
        <v/>
      </c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2" t="str">
        <f t="shared" si="2"/>
        <v/>
      </c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2" t="str">
        <f t="shared" si="3"/>
        <v/>
      </c>
      <c r="AM262" s="173"/>
      <c r="AN262" s="173"/>
      <c r="AO262" s="173"/>
      <c r="AP262" s="173"/>
      <c r="AQ262" s="173"/>
      <c r="AR262" s="173"/>
      <c r="AS262" s="173"/>
      <c r="AT262" s="173"/>
      <c r="AU262" s="173"/>
      <c r="AV262" s="171"/>
      <c r="AW262" s="171"/>
      <c r="AX262" s="172" t="str">
        <f t="shared" si="4"/>
        <v/>
      </c>
      <c r="AY262" s="173"/>
      <c r="AZ262" s="173"/>
      <c r="BA262" s="173"/>
      <c r="BB262" s="173"/>
      <c r="BC262" s="173"/>
      <c r="BD262" s="173"/>
      <c r="BE262" s="173"/>
      <c r="BF262" s="173"/>
      <c r="BG262" s="173"/>
      <c r="BH262" s="173"/>
      <c r="BI262" s="173"/>
      <c r="BJ262" s="172" t="str">
        <f t="shared" si="5"/>
        <v/>
      </c>
      <c r="BK262" s="173"/>
      <c r="BL262" s="173"/>
      <c r="BM262" s="173"/>
      <c r="BN262" s="173"/>
      <c r="BO262" s="173"/>
      <c r="BP262" s="173"/>
      <c r="BQ262" s="173"/>
      <c r="BR262" s="173"/>
      <c r="BS262" s="173"/>
      <c r="BT262" s="173"/>
      <c r="BU262" s="173"/>
      <c r="BV262" s="172" t="str">
        <f t="shared" si="6"/>
        <v/>
      </c>
      <c r="BW262" s="173"/>
      <c r="BX262" s="173"/>
      <c r="BY262" s="173"/>
      <c r="BZ262" s="171"/>
      <c r="CA262" s="171"/>
      <c r="CB262" s="171"/>
      <c r="CC262" s="171"/>
      <c r="CD262" s="171"/>
      <c r="CE262" s="171"/>
      <c r="CF262" s="171"/>
      <c r="CG262" s="171"/>
      <c r="CH262" s="172" t="str">
        <f t="shared" si="7"/>
        <v/>
      </c>
      <c r="CI262" s="171"/>
      <c r="CJ262" s="173"/>
      <c r="CK262" s="173"/>
      <c r="CL262" s="173"/>
      <c r="CM262" s="173"/>
      <c r="CN262" s="171"/>
      <c r="CO262" s="171"/>
      <c r="CP262" s="171"/>
      <c r="CQ262" s="173"/>
      <c r="CR262" s="171"/>
      <c r="CS262" s="171"/>
      <c r="CT262" s="172" t="str">
        <f t="shared" si="8"/>
        <v/>
      </c>
      <c r="CU262" s="172"/>
      <c r="CV262" s="172"/>
      <c r="CW262" s="172"/>
      <c r="CX262" s="172"/>
      <c r="CY262" s="172"/>
      <c r="CZ262" s="172"/>
      <c r="DA262" s="172"/>
      <c r="DB262" s="172"/>
      <c r="DC262" s="172"/>
      <c r="DD262" s="172"/>
      <c r="DE262" s="172"/>
      <c r="DF262" s="172"/>
      <c r="DG262" s="188" t="str">
        <f t="array" ref="DG262">IFERROR(_xlfn.XLOOKUP($A262&amp;B262,MARZO!$D$11:$D$40&amp;MARZO!$E$11:$E$40,MARZO!$AM$11:$AM$40,_xlfn.XLOOKUP($A262&amp;$B262,MARZO!$BC$11:$BC$40&amp;MARZO!$BD$11:$BD$40,MARZO!$CL$11:$CL$40,"A"))/1%,"")</f>
        <v/>
      </c>
      <c r="DH262" s="188" t="str">
        <f t="array" ref="DH262">IFERROR(_xlfn.XLOOKUP($A262&amp;$B262,ABRIL!$D$11:$D$40&amp;ABRIL!$E$11:$E$40,ABRIL!$AM$11:$AM$40,_xlfn.XLOOKUP($A262&amp;$B262,ABRIL!$BC$11:$BC$40&amp;ABRIL!$BD$11:$BD$40,ABRIL!$CL$11:$CL$40,"A"))/1%,"")</f>
        <v/>
      </c>
      <c r="DI262" s="188" t="str">
        <f t="array" ref="DI262">IFERROR(_xlfn.XLOOKUP($A262&amp;$B262,'ABRIL 2'!$D$11:$D$40&amp;'ABRIL 2'!$E$11:$E$40,'ABRIL 2'!$AM$11:$AM$40,_xlfn.XLOOKUP($A262&amp;$B262,'ABRIL 2'!$BC$11:$BC$40&amp;'ABRIL 2'!$BD$11:$BD$40,'ABRIL 2'!$CL$11:$CL$40,"A"))/1%,"")</f>
        <v/>
      </c>
      <c r="DJ262" s="188" t="str">
        <f t="array" ref="DJ262">IFERROR(_xlfn.XLOOKUP($A262&amp;$B262,MAYO!$D$11:$D$40&amp;MAYO!$E$11:$E$40,MAYO!$AM$11:$AM$40,_xlfn.XLOOKUP($A262&amp;$B262,MAYO!$BC$11:$BC$40&amp;MAYO!$BD$11:$BD$40,MAYO!$CL$11:$CL$40,"A"))/1%,"")</f>
        <v/>
      </c>
      <c r="DK262" s="188" t="str">
        <f t="array" ref="DK262">IFERROR(_xlfn.XLOOKUP($A262&amp;$B262,'MAYO 2'!$D$11:$D$40&amp;'MAYO 2'!$E$11:$E$40,'MAYO 2'!$AM$11:$AM$40,_xlfn.XLOOKUP($A262&amp;$B262,'MAYO 2'!$BC$11:$BC$40&amp;'MAYO 2'!$BD$11:$BD$40,'MAYO 2'!$CL$11:$CL$40,"A"))/1%,"")</f>
        <v/>
      </c>
      <c r="DL262" s="188" t="str">
        <f t="array" ref="DL262">IFERROR(_xlfn.XLOOKUP($A262&amp;$B262,JUNIO!$D$11:$D$40&amp;JUNIO!$E$11:$E$40,JUNIO!$AM$11:$AM$40,_xlfn.XLOOKUP($A262&amp;$B262,JUNIO!$BC$11:$BC$40&amp;JUNIO!$BD$11:$BD$40,JUNIO!$CL$11:$CL$40,"A"))/1%,"")</f>
        <v/>
      </c>
      <c r="DM262" s="188" t="str">
        <f t="array" ref="DM262">IFERROR(_xlfn.XLOOKUP($A262&amp;$B262,'JUNIO 2'!$D$11:$D$40&amp;'JUNIO 2'!$E$11:$E$40,'JUNIO 2'!$AM$11:$AM$40,_xlfn.XLOOKUP($A262&amp;$B262,'JUNIO 2'!$BC$11:$BC$40&amp;'JUNIO 2'!$BD$11:$BD$40,'JUNIO 2'!$CL$11:$CL$40,"A"))/1%,"")</f>
        <v/>
      </c>
      <c r="DN262" s="188" t="str">
        <f t="array" ref="DN262">IFERROR(_xlfn.XLOOKUP($A262&amp;$B262,JULIO!$D$11:$D$40&amp;JULIO!$E$11:$E$40,JULIO!$AM$11:$AM$40,_xlfn.XLOOKUP($A262&amp;$B262,JULIO!$BC$11:$BC$40&amp;JULIO!$BD$11:$BD$40,JULIO!$CL$11:$CL$40,"A"))/1%,"")</f>
        <v/>
      </c>
      <c r="DO262" s="188" t="str">
        <f t="array" ref="DO262">IFERROR(_xlfn.XLOOKUP($A262&amp;$B262,'JULIO 2'!$D$11:$D$40&amp;'JULIO 2'!$E$11:$E$40,'JULIO 2'!$AM$11:$AM$40,_xlfn.XLOOKUP($A262&amp;$B262,'JULIO 2'!$BC$11:$BC$40&amp;'JULIO 2'!$BD$11:$BD$40,'JULIO 2'!$CL$11:$CL$40,"A"))/1%,"")</f>
        <v/>
      </c>
      <c r="DP262" s="188" t="str">
        <f t="array" ref="DP262">IFERROR(_xlfn.XLOOKUP($A262&amp;$B262,AGOSTO!$D$11:$D$40&amp;AGOSTO!$E$11:$E$40,AGOSTO!$AM$11:$AM$40,_xlfn.XLOOKUP($A262&amp;$B262,AGOSTO!$BC$11:$BC$40&amp;AGOSTO!$BD$11:$BD$40,AGOSTO!$CL$11:$CL$40,"A"))/1%,"")</f>
        <v/>
      </c>
      <c r="DQ262" s="188" t="str">
        <f t="array" ref="DQ262">IFERROR(_xlfn.XLOOKUP($A262&amp;$B262,'AGOSTO 2'!$D$11:$D$40&amp;'AGOSTO 2'!$E$11:$E$40,'AGOSTO 2'!$AM$11:$AM$40,_xlfn.XLOOKUP($A262&amp;$B262,'AGOSTO 2'!$BC$11:$BC$40&amp;'AGOSTO 2'!$BD$11:$BD$40,'AGOSTO 2'!$CL$11:$CL$40,"A"))/1%,"")</f>
        <v/>
      </c>
      <c r="DR262" s="188" t="str">
        <f t="array" ref="DR262">IFERROR(_xlfn.XLOOKUP($A262&amp;$B262,SEPTIEMBRE!$D$11:$D$40&amp;SEPTIEMBRE!$E$11:$E$40,SEPTIEMBRE!$AM$11:$AM$40,_xlfn.XLOOKUP($A262&amp;$B262,SEPTIEMBRE!$BC$11:$BC$40&amp;SEPTIEMBRE!$BD$11:$BD$40,SEPTIEMBRE!$CL$11:$CL$40,"A"))/1%,"")</f>
        <v/>
      </c>
      <c r="DS262" s="188" t="str">
        <f t="array" ref="DS262">IFERROR(_xlfn.XLOOKUP($A262&amp;$B262,'SEPTIEMBRE 2'!$D$11:$D$40&amp;'SEPTIEMBRE 2'!$E$11:$E$40,'SEPTIEMBRE 2'!$AM$11:$AM$40,_xlfn.XLOOKUP($A262&amp;$B262,'SEPTIEMBRE 2'!$BC$11:$BC$40&amp;'SEPTIEMBRE 2'!$BD$11:$BD$40,'SEPTIEMBRE 2'!$CL$11:$CL$40,"A"))/1%,"")</f>
        <v/>
      </c>
      <c r="DT262" s="188" t="str">
        <f t="array" ref="DT262">IFERROR(_xlfn.XLOOKUP($A262&amp;$B262,'SEPTIEMBRE 3'!$D$11:$D$40&amp;'SEPTIEMBRE 3'!$E$11:$E$40,'SEPTIEMBRE 3'!$AM$11:$AM$40,_xlfn.XLOOKUP($A262&amp;$B262,'SEPTIEMBRE 3'!$BC$11:$BC$40&amp;'SEPTIEMBRE 3'!$BD$11:$BD$40,'SEPTIEMBRE 3'!$CL$11:$CL$40,"A"))/1%,"")</f>
        <v/>
      </c>
      <c r="DU262" s="188" t="str">
        <f t="array" ref="DU262">IFERROR(_xlfn.XLOOKUP($A262&amp;$B262,OCTUBRE!$D$11:$D$40&amp;OCTUBRE!$E$11:$E$40,OCTUBRE!$AM$11:$AM$40,_xlfn.XLOOKUP($A262&amp;$B262,OCTUBRE!$BC$11:$BC$40&amp;OCTUBRE!$BD$11:$BD$40,OCTUBRE!$CL$11:$CL$40,"A"))/1%,"")</f>
        <v/>
      </c>
      <c r="DV262" s="188" t="str">
        <f t="array" ref="DV262">IFERROR(_xlfn.XLOOKUP($A262&amp;$B262,'OCTUBRE 2'!$D$11:$D$40&amp;'OCTUBRE 2'!$E$11:$E$40,'OCTUBRE 2'!$AM$11:$AM$40,_xlfn.XLOOKUP($A262&amp;$B262,'OCTUBRE 2'!$BC$11:$BC$40&amp;'OCTUBRE 2'!$BD$11:$BD$40,'OCTUBRE 2'!$CL$11:$CL$40,"A"))/1%,"")</f>
        <v/>
      </c>
      <c r="DW262" s="188" t="str">
        <f t="array" ref="DW262">IFERROR(_xlfn.XLOOKUP($A262&amp;$B262,NOVIEMBRE!$D$11:$D$40&amp;NOVIEMBRE!$E$11:$E$40,NOVIEMBRE!$AM$11:$AM$40,_xlfn.XLOOKUP($A262&amp;$B262,NOVIEMBRE!$BC$11:$BC$40&amp;NOVIEMBRE!$BD$11:$BD$40,NOVIEMBRE!$CL$11:$CL$40,"A"))/1%,"")</f>
        <v/>
      </c>
      <c r="DX262" s="188" t="str">
        <f t="array" ref="DX262">IFERROR(_xlfn.XLOOKUP($A262&amp;$B262,'NOVIEMBRE 2'!$D$11:$D$40&amp;'NOVIEMBRE 2'!$E$11:$E$40,'NOVIEMBRE 2'!$AM$11:$AM$40,_xlfn.XLOOKUP($A262&amp;$B262,'NOVIEMBRE 2'!$BC$11:$BC$40&amp;'NOVIEMBRE 2'!$BD$11:$BD$40,'NOVIEMBRE 2'!$CL$11:$CL$40,"A"))/1%,"")</f>
        <v/>
      </c>
      <c r="DY262" s="188" t="str">
        <f t="array" ref="DY262">IFERROR(_xlfn.XLOOKUP($A262&amp;$B262,DICIEMBRE!$D$11:$D$40&amp;DICIEMBRE!$E$11:$E$40,DICIEMBRE!$AM$11:$AM$40,_xlfn.XLOOKUP($A262&amp;$B262,DICIEMBRE!$BC$11:$BC$40&amp;DICIEMBRE!$BD$11:$BD$40,DICIEMBRE!$CL$11:$CL$40,"A"))/1%,"")</f>
        <v/>
      </c>
      <c r="DZ262" s="381" t="str">
        <f t="shared" si="9"/>
        <v>-</v>
      </c>
      <c r="EA262" s="381" t="str">
        <f t="shared" si="10"/>
        <v>-</v>
      </c>
      <c r="EB262" s="381" t="str">
        <f t="shared" si="11"/>
        <v>-</v>
      </c>
      <c r="EC262" s="381" t="str">
        <f t="shared" si="12"/>
        <v>-</v>
      </c>
      <c r="ED262" s="381" t="str">
        <f t="shared" si="13"/>
        <v>-</v>
      </c>
      <c r="EE262" s="381" t="str">
        <f t="shared" si="14"/>
        <v>-</v>
      </c>
      <c r="EF262" s="381" t="str">
        <f t="shared" si="15"/>
        <v>-</v>
      </c>
      <c r="EG262" s="381" t="str">
        <f t="shared" si="16"/>
        <v>-</v>
      </c>
      <c r="EH262" s="381" t="str">
        <f t="shared" si="17"/>
        <v>-</v>
      </c>
      <c r="EI262" s="188" t="str">
        <f t="shared" si="18"/>
        <v/>
      </c>
      <c r="EJ262" s="382"/>
      <c r="EK262" s="382"/>
      <c r="EL262" s="383"/>
      <c r="EM262" s="21"/>
      <c r="EN262" s="384">
        <f t="array" ref="EN262">IFERROR(_xlfn.XLOOKUP($A262&amp;$B262,MARZO!$D$11:$D$40&amp;MARZO!$E$11:$E$40,MARZO!$AK$11:$AK$40,_xlfn.XLOOKUP($A262&amp;$B262,MARZO!$BC$11:$BC$40&amp;MARZO!$BD$11:$BD$40,MARZO!$CJ$11:$CJ$40,"A")),"")</f>
        <v>0</v>
      </c>
      <c r="EO262" s="384">
        <f t="array" ref="EO262">IFERROR(_xlfn.XLOOKUP($A262&amp;$B262,ABRIL!$D$11:$D$40&amp;ABRIL!$E$11:$E$40,ABRIL!$AK$11:$AK$40,_xlfn.XLOOKUP($A262&amp;$B262,ABRIL!$BC$11:$BC$40&amp;ABRIL!$BD$11:$BD$40,ABRIL!$CJ$11:$CJ$40,"A")),"")</f>
        <v>0</v>
      </c>
      <c r="EP262" s="384">
        <f t="array" ref="EP262">IFERROR(_xlfn.XLOOKUP($A262&amp;$B262,'ABRIL 2'!$D$11:$D$40&amp;'ABRIL 2'!$E$11:$E$40,'ABRIL 2'!$AK$11:$AK$40,_xlfn.XLOOKUP($A262&amp;$B262,'ABRIL 2'!$BC$11:$BC$40&amp;'ABRIL 2'!$BD$11:$BD$40,'ABRIL 2'!$CJ$11:$CJ$40,"A")),"")</f>
        <v>0</v>
      </c>
      <c r="EQ262" s="384">
        <f t="array" ref="EQ262">IFERROR(_xlfn.XLOOKUP($A262&amp;$B262,MAYO!$D$11:$D$40&amp;MAYO!$E$11:$E$40,MAYO!$AK$11:$AK$40,_xlfn.XLOOKUP($A262&amp;$B262,MAYO!$BC$11:$BC$40&amp;MAYO!$BD$11:$BD$40,MAYO!$CJ$11:$CJ$40,"A")),"")</f>
        <v>0</v>
      </c>
      <c r="ER262" s="384">
        <f t="array" ref="ER262">IFERROR(_xlfn.XLOOKUP($A262&amp;$B262,'MAYO 2'!$D$11:$D$40&amp;'MAYO 2'!$E$11:$E$40,'MAYO 2'!$AK$11:$AK$40,_xlfn.XLOOKUP($A262&amp;$B262,'MAYO 2'!$BC$11:$BC$40&amp;'MAYO 2'!$BD$11:$BD$40,'MAYO 2'!$CJ$11:$CJ$40,"A")),"")</f>
        <v>0</v>
      </c>
      <c r="ES262" s="384">
        <f t="array" ref="ES262">IFERROR(_xlfn.XLOOKUP($A262&amp;$B262,JUNIO!$D$11:$D$40&amp;JUNIO!$E$11:$E$40,JUNIO!$AK$11:$AK$40,_xlfn.XLOOKUP($A262&amp;$B262,JUNIO!$BC$11:$BC$40&amp;JUNIO!$BD$11:$BD$40,JUNIO!$CJ$11:$CJ$40,"A")),"")</f>
        <v>0</v>
      </c>
      <c r="ET262" s="384">
        <f t="array" ref="ET262">IFERROR(_xlfn.XLOOKUP($A262&amp;$B262,'JUNIO 2'!$D$11:$D$40&amp;'JUNIO 2'!$E$11:$E$40,'JUNIO 2'!$AK$11:$AK$40,_xlfn.XLOOKUP($A262&amp;$B262,'JUNIO 2'!$BC$11:$BC$40&amp;'JUNIO 2'!$BD$11:$BD$40,'JUNIO 2'!$CJ$11:$CJ$40,"A")),"")</f>
        <v>0</v>
      </c>
      <c r="EU262" s="384">
        <f t="array" ref="EU262">IFERROR(_xlfn.XLOOKUP($A262&amp;$B262,JULIO!$D$11:$D$40&amp;JULIO!$E$11:$E$40,JULIO!$AK$11:$AK$40,_xlfn.XLOOKUP($A262&amp;$B262,JULIO!$BC$11:$BC$40&amp;JULIO!$BD$11:$BD$40,JULIO!$CJ$11:$CJ$40,"A")),"")</f>
        <v>0</v>
      </c>
      <c r="EV262" s="384">
        <f t="array" ref="EV262">IFERROR(_xlfn.XLOOKUP($A262&amp;$B262,'JULIO 2'!$D$11:$D$40&amp;'JULIO 2'!$E$11:$E$40,'JULIO 2'!$AK$11:$AK$40,_xlfn.XLOOKUP($A262&amp;$B262,'JULIO 2'!$BC$11:$BC$40&amp;'JULIO 2'!$BD$11:$BD$40,'JULIO 2'!$CJ$11:$CJ$40,"A")),"")</f>
        <v>0</v>
      </c>
      <c r="EW262" s="384">
        <f t="array" ref="EW262">IFERROR(_xlfn.XLOOKUP($A262&amp;$B262,AGOSTO!$D$11:$D$40&amp;AGOSTO!$E$11:$E$40,AGOSTO!$AK$11:$AK$40,_xlfn.XLOOKUP($A262&amp;$B262,AGOSTO!$BC$11:$BC$40&amp;AGOSTO!$BD$11:$BD$40,AGOSTO!$CJ$11:$CJ$40,"A")),"")</f>
        <v>0</v>
      </c>
      <c r="EX262" s="384">
        <f t="array" ref="EX262">IFERROR(_xlfn.XLOOKUP($A262&amp;$B262,'AGOSTO 2'!$D$11:$D$40&amp;'AGOSTO 2'!$E$11:$E$40,'AGOSTO 2'!$AK$11:$AK$40,_xlfn.XLOOKUP($A262&amp;$B262,'AGOSTO 2'!$BC$11:$BC$40&amp;'AGOSTO 2'!$BD$11:$BD$40,'AGOSTO 2'!$CJ$11:$CJ$40,"A")),"")</f>
        <v>0</v>
      </c>
      <c r="EY262" s="384">
        <f t="array" ref="EY262">IFERROR(_xlfn.XLOOKUP($A262&amp;$B262,SEPTIEMBRE!$D$11:$D$40&amp;SEPTIEMBRE!$E$11:$E$40,SEPTIEMBRE!$AK$11:$AK$40,_xlfn.XLOOKUP($A262&amp;$B262,SEPTIEMBRE!$BC$11:$BC$40&amp;SEPTIEMBRE!$BD$11:$BD$40,SEPTIEMBRE!$CJ$11:$CJ$40,"A")),"")</f>
        <v>0</v>
      </c>
      <c r="EZ262" s="384">
        <f t="array" ref="EZ262">IFERROR(_xlfn.XLOOKUP($A262&amp;$B262,'SEPTIEMBRE 2'!$D$11:$D$40&amp;'SEPTIEMBRE 2'!$E$11:$E$40,'SEPTIEMBRE 2'!$AK$11:$AK$40,_xlfn.XLOOKUP($A262&amp;$B262,'SEPTIEMBRE 2'!$BC$11:$BC$40&amp;'SEPTIEMBRE 2'!$BD$11:$BD$40,'SEPTIEMBRE 2'!$CJ$11:$CJ$40,"A")),"")</f>
        <v>0</v>
      </c>
      <c r="FA262" s="384">
        <f t="array" ref="FA262">IFERROR(_xlfn.XLOOKUP($A262&amp;$B262,'SEPTIEMBRE 3'!$D$11:$D$40&amp;'SEPTIEMBRE 3'!$E$11:$E$40,'SEPTIEMBRE 3'!$AK$11:$AK$40,_xlfn.XLOOKUP($A262&amp;$B262,'SEPTIEMBRE 3'!$BC$11:$BC$40&amp;'SEPTIEMBRE 3'!$BD$11:$BD$40,'SEPTIEMBRE 3'!$CJ$11:$CJ$40,"A")),"")</f>
        <v>0</v>
      </c>
      <c r="FB262" s="384">
        <f t="array" ref="FB262">IFERROR(_xlfn.XLOOKUP($A262&amp;$B262,OCTUBRE!$D$11:$D$40&amp;OCTUBRE!$E$11:$E$40,OCTUBRE!$AK$11:$AK$40,_xlfn.XLOOKUP($A262&amp;$B262,OCTUBRE!$BC$11:$BC$40&amp;OCTUBRE!$BD$11:$BD$40,OCTUBRE!$CJ$11:$CJ$40,"A")),"")</f>
        <v>0</v>
      </c>
      <c r="FC262" s="384">
        <f t="array" ref="FC262">IFERROR(_xlfn.XLOOKUP($A262&amp;$B262,'OCTUBRE 2'!$D$11:$D$40&amp;'OCTUBRE 2'!$E$11:$E$40,'OCTUBRE 2'!$AK$11:$AK$40,_xlfn.XLOOKUP($A262&amp;$B262,'OCTUBRE 2'!$BC$11:$BC$40&amp;'OCTUBRE 2'!$BD$11:$BD$40,'OCTUBRE 2'!$CJ$11:$CJ$40,"A")),"")</f>
        <v>0</v>
      </c>
      <c r="FD262" s="384">
        <f t="array" ref="FD262">IFERROR(_xlfn.XLOOKUP($A262&amp;$B262,NOVIEMBRE!$D$11:$D$40&amp;NOVIEMBRE!$E$11:$E$40,NOVIEMBRE!$AK$11:$AK$40,_xlfn.XLOOKUP($A262&amp;$B262,NOVIEMBRE!$BC$11:$BC$40&amp;NOVIEMBRE!$BD$11:$BD$40,NOVIEMBRE!$CJ$11:$CJ$40,"A")),"")</f>
        <v>0</v>
      </c>
      <c r="FE262" s="384">
        <f t="array" ref="FE262">IFERROR(_xlfn.XLOOKUP($A262&amp;$B262,'NOVIEMBRE 2'!$D$11:$D$40&amp;'NOVIEMBRE 2'!$E$11:$E$40,'NOVIEMBRE 2'!$AK$11:$AK$40,_xlfn.XLOOKUP($A262&amp;$B262,'NOVIEMBRE 2'!$BC$11:$BC$40&amp;'NOVIEMBRE 2'!$BD$11:$BD$40,'NOVIEMBRE 2'!$CJ$11:$CJ$40,"A")),"")</f>
        <v>0</v>
      </c>
      <c r="FF262" s="385">
        <f t="array" ref="FF262">IFERROR(_xlfn.XLOOKUP($A262&amp;$B262,DICIEMBRE!$D$11:$D$40&amp;DICIEMBRE!$E$11:$E$40,DICIEMBRE!$AK$11:$AK$40,_xlfn.XLOOKUP($A262&amp;$B262,DICIEMBRE!$BC$11:$BC$40&amp;DICIEMBRE!$BD$11:$BD$40,DICIEMBRE!$CJ$11:$CJ$40,"A")),"")</f>
        <v>0</v>
      </c>
      <c r="FG262" s="386" t="str">
        <f t="shared" si="19"/>
        <v/>
      </c>
      <c r="FH262" s="386" t="str">
        <f t="array" ref="FH262">IF(
 COUNT(DZ262:EH262)=0,
 "-",
 IF(
  COUNT(DZ262:EH262) &lt; COUNTA(DZ262:EH262),
  REPT("🟩", ROUND(COUNT(DZ262:EH262)/COUNTA(DZ262:EH262)*5, 0)) &amp;
  REPT("⬜", 5 - ROUND(COUNT(DZ262:EH262)/COUNTA(DZ262:EH262)*5, 0)),
  IF(
    AVERAGE(IF(DZ262:EH262&lt;&gt;"", DZ262:EH262, )) &gt;= 70, "🟩🟩🟩🟩🟩",
    IF(
      AVERAGE(IF(DZ262:EH262&lt;&gt;"",DZ262:EH262, )) &gt;= 56, "🟨🟨🟨🟨🟨",
      "🟥🟥🟥🟥🟥"
    )
  )
 )
)
</f>
        <v>-</v>
      </c>
    </row>
    <row r="263" ht="15.75" customHeight="1">
      <c r="A263" s="168"/>
      <c r="B263" s="169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1"/>
      <c r="N263" s="172" t="str">
        <f t="shared" si="1"/>
        <v/>
      </c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2" t="str">
        <f t="shared" si="2"/>
        <v/>
      </c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2" t="str">
        <f t="shared" si="3"/>
        <v/>
      </c>
      <c r="AM263" s="173"/>
      <c r="AN263" s="173"/>
      <c r="AO263" s="173"/>
      <c r="AP263" s="173"/>
      <c r="AQ263" s="173"/>
      <c r="AR263" s="173"/>
      <c r="AS263" s="173"/>
      <c r="AT263" s="173"/>
      <c r="AU263" s="173"/>
      <c r="AV263" s="171"/>
      <c r="AW263" s="171"/>
      <c r="AX263" s="172" t="str">
        <f t="shared" si="4"/>
        <v/>
      </c>
      <c r="AY263" s="173"/>
      <c r="AZ263" s="173"/>
      <c r="BA263" s="173"/>
      <c r="BB263" s="173"/>
      <c r="BC263" s="173"/>
      <c r="BD263" s="173"/>
      <c r="BE263" s="173"/>
      <c r="BF263" s="173"/>
      <c r="BG263" s="173"/>
      <c r="BH263" s="173"/>
      <c r="BI263" s="173"/>
      <c r="BJ263" s="172" t="str">
        <f t="shared" si="5"/>
        <v/>
      </c>
      <c r="BK263" s="173"/>
      <c r="BL263" s="173"/>
      <c r="BM263" s="173"/>
      <c r="BN263" s="173"/>
      <c r="BO263" s="173"/>
      <c r="BP263" s="173"/>
      <c r="BQ263" s="173"/>
      <c r="BR263" s="173"/>
      <c r="BS263" s="173"/>
      <c r="BT263" s="173"/>
      <c r="BU263" s="173"/>
      <c r="BV263" s="172" t="str">
        <f t="shared" si="6"/>
        <v/>
      </c>
      <c r="BW263" s="173"/>
      <c r="BX263" s="173"/>
      <c r="BY263" s="173"/>
      <c r="BZ263" s="171"/>
      <c r="CA263" s="171"/>
      <c r="CB263" s="171"/>
      <c r="CC263" s="171"/>
      <c r="CD263" s="171"/>
      <c r="CE263" s="171"/>
      <c r="CF263" s="171"/>
      <c r="CG263" s="171"/>
      <c r="CH263" s="172" t="str">
        <f t="shared" si="7"/>
        <v/>
      </c>
      <c r="CI263" s="171"/>
      <c r="CJ263" s="173"/>
      <c r="CK263" s="173"/>
      <c r="CL263" s="173"/>
      <c r="CM263" s="173"/>
      <c r="CN263" s="171"/>
      <c r="CO263" s="171"/>
      <c r="CP263" s="171"/>
      <c r="CQ263" s="173"/>
      <c r="CR263" s="171"/>
      <c r="CS263" s="171"/>
      <c r="CT263" s="172" t="str">
        <f t="shared" si="8"/>
        <v/>
      </c>
      <c r="CU263" s="172"/>
      <c r="CV263" s="172"/>
      <c r="CW263" s="172"/>
      <c r="CX263" s="172"/>
      <c r="CY263" s="172"/>
      <c r="CZ263" s="172"/>
      <c r="DA263" s="172"/>
      <c r="DB263" s="172"/>
      <c r="DC263" s="172"/>
      <c r="DD263" s="172"/>
      <c r="DE263" s="172"/>
      <c r="DF263" s="172"/>
      <c r="DG263" s="188" t="str">
        <f t="array" ref="DG263">IFERROR(_xlfn.XLOOKUP($A263&amp;B263,MARZO!$D$11:$D$40&amp;MARZO!$E$11:$E$40,MARZO!$AM$11:$AM$40,_xlfn.XLOOKUP($A263&amp;$B263,MARZO!$BC$11:$BC$40&amp;MARZO!$BD$11:$BD$40,MARZO!$CL$11:$CL$40,"A"))/1%,"")</f>
        <v/>
      </c>
      <c r="DH263" s="188" t="str">
        <f t="array" ref="DH263">IFERROR(_xlfn.XLOOKUP($A263&amp;$B263,ABRIL!$D$11:$D$40&amp;ABRIL!$E$11:$E$40,ABRIL!$AM$11:$AM$40,_xlfn.XLOOKUP($A263&amp;$B263,ABRIL!$BC$11:$BC$40&amp;ABRIL!$BD$11:$BD$40,ABRIL!$CL$11:$CL$40,"A"))/1%,"")</f>
        <v/>
      </c>
      <c r="DI263" s="188" t="str">
        <f t="array" ref="DI263">IFERROR(_xlfn.XLOOKUP($A263&amp;$B263,'ABRIL 2'!$D$11:$D$40&amp;'ABRIL 2'!$E$11:$E$40,'ABRIL 2'!$AM$11:$AM$40,_xlfn.XLOOKUP($A263&amp;$B263,'ABRIL 2'!$BC$11:$BC$40&amp;'ABRIL 2'!$BD$11:$BD$40,'ABRIL 2'!$CL$11:$CL$40,"A"))/1%,"")</f>
        <v/>
      </c>
      <c r="DJ263" s="188" t="str">
        <f t="array" ref="DJ263">IFERROR(_xlfn.XLOOKUP($A263&amp;$B263,MAYO!$D$11:$D$40&amp;MAYO!$E$11:$E$40,MAYO!$AM$11:$AM$40,_xlfn.XLOOKUP($A263&amp;$B263,MAYO!$BC$11:$BC$40&amp;MAYO!$BD$11:$BD$40,MAYO!$CL$11:$CL$40,"A"))/1%,"")</f>
        <v/>
      </c>
      <c r="DK263" s="188" t="str">
        <f t="array" ref="DK263">IFERROR(_xlfn.XLOOKUP($A263&amp;$B263,'MAYO 2'!$D$11:$D$40&amp;'MAYO 2'!$E$11:$E$40,'MAYO 2'!$AM$11:$AM$40,_xlfn.XLOOKUP($A263&amp;$B263,'MAYO 2'!$BC$11:$BC$40&amp;'MAYO 2'!$BD$11:$BD$40,'MAYO 2'!$CL$11:$CL$40,"A"))/1%,"")</f>
        <v/>
      </c>
      <c r="DL263" s="188" t="str">
        <f t="array" ref="DL263">IFERROR(_xlfn.XLOOKUP($A263&amp;$B263,JUNIO!$D$11:$D$40&amp;JUNIO!$E$11:$E$40,JUNIO!$AM$11:$AM$40,_xlfn.XLOOKUP($A263&amp;$B263,JUNIO!$BC$11:$BC$40&amp;JUNIO!$BD$11:$BD$40,JUNIO!$CL$11:$CL$40,"A"))/1%,"")</f>
        <v/>
      </c>
      <c r="DM263" s="188" t="str">
        <f t="array" ref="DM263">IFERROR(_xlfn.XLOOKUP($A263&amp;$B263,'JUNIO 2'!$D$11:$D$40&amp;'JUNIO 2'!$E$11:$E$40,'JUNIO 2'!$AM$11:$AM$40,_xlfn.XLOOKUP($A263&amp;$B263,'JUNIO 2'!$BC$11:$BC$40&amp;'JUNIO 2'!$BD$11:$BD$40,'JUNIO 2'!$CL$11:$CL$40,"A"))/1%,"")</f>
        <v/>
      </c>
      <c r="DN263" s="188" t="str">
        <f t="array" ref="DN263">IFERROR(_xlfn.XLOOKUP($A263&amp;$B263,JULIO!$D$11:$D$40&amp;JULIO!$E$11:$E$40,JULIO!$AM$11:$AM$40,_xlfn.XLOOKUP($A263&amp;$B263,JULIO!$BC$11:$BC$40&amp;JULIO!$BD$11:$BD$40,JULIO!$CL$11:$CL$40,"A"))/1%,"")</f>
        <v/>
      </c>
      <c r="DO263" s="188" t="str">
        <f t="array" ref="DO263">IFERROR(_xlfn.XLOOKUP($A263&amp;$B263,'JULIO 2'!$D$11:$D$40&amp;'JULIO 2'!$E$11:$E$40,'JULIO 2'!$AM$11:$AM$40,_xlfn.XLOOKUP($A263&amp;$B263,'JULIO 2'!$BC$11:$BC$40&amp;'JULIO 2'!$BD$11:$BD$40,'JULIO 2'!$CL$11:$CL$40,"A"))/1%,"")</f>
        <v/>
      </c>
      <c r="DP263" s="188" t="str">
        <f t="array" ref="DP263">IFERROR(_xlfn.XLOOKUP($A263&amp;$B263,AGOSTO!$D$11:$D$40&amp;AGOSTO!$E$11:$E$40,AGOSTO!$AM$11:$AM$40,_xlfn.XLOOKUP($A263&amp;$B263,AGOSTO!$BC$11:$BC$40&amp;AGOSTO!$BD$11:$BD$40,AGOSTO!$CL$11:$CL$40,"A"))/1%,"")</f>
        <v/>
      </c>
      <c r="DQ263" s="188" t="str">
        <f t="array" ref="DQ263">IFERROR(_xlfn.XLOOKUP($A263&amp;$B263,'AGOSTO 2'!$D$11:$D$40&amp;'AGOSTO 2'!$E$11:$E$40,'AGOSTO 2'!$AM$11:$AM$40,_xlfn.XLOOKUP($A263&amp;$B263,'AGOSTO 2'!$BC$11:$BC$40&amp;'AGOSTO 2'!$BD$11:$BD$40,'AGOSTO 2'!$CL$11:$CL$40,"A"))/1%,"")</f>
        <v/>
      </c>
      <c r="DR263" s="188" t="str">
        <f t="array" ref="DR263">IFERROR(_xlfn.XLOOKUP($A263&amp;$B263,SEPTIEMBRE!$D$11:$D$40&amp;SEPTIEMBRE!$E$11:$E$40,SEPTIEMBRE!$AM$11:$AM$40,_xlfn.XLOOKUP($A263&amp;$B263,SEPTIEMBRE!$BC$11:$BC$40&amp;SEPTIEMBRE!$BD$11:$BD$40,SEPTIEMBRE!$CL$11:$CL$40,"A"))/1%,"")</f>
        <v/>
      </c>
      <c r="DS263" s="188" t="str">
        <f t="array" ref="DS263">IFERROR(_xlfn.XLOOKUP($A263&amp;$B263,'SEPTIEMBRE 2'!$D$11:$D$40&amp;'SEPTIEMBRE 2'!$E$11:$E$40,'SEPTIEMBRE 2'!$AM$11:$AM$40,_xlfn.XLOOKUP($A263&amp;$B263,'SEPTIEMBRE 2'!$BC$11:$BC$40&amp;'SEPTIEMBRE 2'!$BD$11:$BD$40,'SEPTIEMBRE 2'!$CL$11:$CL$40,"A"))/1%,"")</f>
        <v/>
      </c>
      <c r="DT263" s="188" t="str">
        <f t="array" ref="DT263">IFERROR(_xlfn.XLOOKUP($A263&amp;$B263,'SEPTIEMBRE 3'!$D$11:$D$40&amp;'SEPTIEMBRE 3'!$E$11:$E$40,'SEPTIEMBRE 3'!$AM$11:$AM$40,_xlfn.XLOOKUP($A263&amp;$B263,'SEPTIEMBRE 3'!$BC$11:$BC$40&amp;'SEPTIEMBRE 3'!$BD$11:$BD$40,'SEPTIEMBRE 3'!$CL$11:$CL$40,"A"))/1%,"")</f>
        <v/>
      </c>
      <c r="DU263" s="188" t="str">
        <f t="array" ref="DU263">IFERROR(_xlfn.XLOOKUP($A263&amp;$B263,OCTUBRE!$D$11:$D$40&amp;OCTUBRE!$E$11:$E$40,OCTUBRE!$AM$11:$AM$40,_xlfn.XLOOKUP($A263&amp;$B263,OCTUBRE!$BC$11:$BC$40&amp;OCTUBRE!$BD$11:$BD$40,OCTUBRE!$CL$11:$CL$40,"A"))/1%,"")</f>
        <v/>
      </c>
      <c r="DV263" s="188" t="str">
        <f t="array" ref="DV263">IFERROR(_xlfn.XLOOKUP($A263&amp;$B263,'OCTUBRE 2'!$D$11:$D$40&amp;'OCTUBRE 2'!$E$11:$E$40,'OCTUBRE 2'!$AM$11:$AM$40,_xlfn.XLOOKUP($A263&amp;$B263,'OCTUBRE 2'!$BC$11:$BC$40&amp;'OCTUBRE 2'!$BD$11:$BD$40,'OCTUBRE 2'!$CL$11:$CL$40,"A"))/1%,"")</f>
        <v/>
      </c>
      <c r="DW263" s="188" t="str">
        <f t="array" ref="DW263">IFERROR(_xlfn.XLOOKUP($A263&amp;$B263,NOVIEMBRE!$D$11:$D$40&amp;NOVIEMBRE!$E$11:$E$40,NOVIEMBRE!$AM$11:$AM$40,_xlfn.XLOOKUP($A263&amp;$B263,NOVIEMBRE!$BC$11:$BC$40&amp;NOVIEMBRE!$BD$11:$BD$40,NOVIEMBRE!$CL$11:$CL$40,"A"))/1%,"")</f>
        <v/>
      </c>
      <c r="DX263" s="188" t="str">
        <f t="array" ref="DX263">IFERROR(_xlfn.XLOOKUP($A263&amp;$B263,'NOVIEMBRE 2'!$D$11:$D$40&amp;'NOVIEMBRE 2'!$E$11:$E$40,'NOVIEMBRE 2'!$AM$11:$AM$40,_xlfn.XLOOKUP($A263&amp;$B263,'NOVIEMBRE 2'!$BC$11:$BC$40&amp;'NOVIEMBRE 2'!$BD$11:$BD$40,'NOVIEMBRE 2'!$CL$11:$CL$40,"A"))/1%,"")</f>
        <v/>
      </c>
      <c r="DY263" s="188" t="str">
        <f t="array" ref="DY263">IFERROR(_xlfn.XLOOKUP($A263&amp;$B263,DICIEMBRE!$D$11:$D$40&amp;DICIEMBRE!$E$11:$E$40,DICIEMBRE!$AM$11:$AM$40,_xlfn.XLOOKUP($A263&amp;$B263,DICIEMBRE!$BC$11:$BC$40&amp;DICIEMBRE!$BD$11:$BD$40,DICIEMBRE!$CL$11:$CL$40,"A"))/1%,"")</f>
        <v/>
      </c>
      <c r="DZ263" s="381" t="str">
        <f t="shared" si="9"/>
        <v>-</v>
      </c>
      <c r="EA263" s="381" t="str">
        <f t="shared" si="10"/>
        <v>-</v>
      </c>
      <c r="EB263" s="381" t="str">
        <f t="shared" si="11"/>
        <v>-</v>
      </c>
      <c r="EC263" s="381" t="str">
        <f t="shared" si="12"/>
        <v>-</v>
      </c>
      <c r="ED263" s="381" t="str">
        <f t="shared" si="13"/>
        <v>-</v>
      </c>
      <c r="EE263" s="381" t="str">
        <f t="shared" si="14"/>
        <v>-</v>
      </c>
      <c r="EF263" s="381" t="str">
        <f t="shared" si="15"/>
        <v>-</v>
      </c>
      <c r="EG263" s="381" t="str">
        <f t="shared" si="16"/>
        <v>-</v>
      </c>
      <c r="EH263" s="381" t="str">
        <f t="shared" si="17"/>
        <v>-</v>
      </c>
      <c r="EI263" s="188" t="str">
        <f t="shared" si="18"/>
        <v/>
      </c>
      <c r="EJ263" s="382"/>
      <c r="EK263" s="382"/>
      <c r="EL263" s="383"/>
      <c r="EM263" s="21"/>
      <c r="EN263" s="384">
        <f t="array" ref="EN263">IFERROR(_xlfn.XLOOKUP($A263&amp;$B263,MARZO!$D$11:$D$40&amp;MARZO!$E$11:$E$40,MARZO!$AK$11:$AK$40,_xlfn.XLOOKUP($A263&amp;$B263,MARZO!$BC$11:$BC$40&amp;MARZO!$BD$11:$BD$40,MARZO!$CJ$11:$CJ$40,"A")),"")</f>
        <v>0</v>
      </c>
      <c r="EO263" s="384">
        <f t="array" ref="EO263">IFERROR(_xlfn.XLOOKUP($A263&amp;$B263,ABRIL!$D$11:$D$40&amp;ABRIL!$E$11:$E$40,ABRIL!$AK$11:$AK$40,_xlfn.XLOOKUP($A263&amp;$B263,ABRIL!$BC$11:$BC$40&amp;ABRIL!$BD$11:$BD$40,ABRIL!$CJ$11:$CJ$40,"A")),"")</f>
        <v>0</v>
      </c>
      <c r="EP263" s="384">
        <f t="array" ref="EP263">IFERROR(_xlfn.XLOOKUP($A263&amp;$B263,'ABRIL 2'!$D$11:$D$40&amp;'ABRIL 2'!$E$11:$E$40,'ABRIL 2'!$AK$11:$AK$40,_xlfn.XLOOKUP($A263&amp;$B263,'ABRIL 2'!$BC$11:$BC$40&amp;'ABRIL 2'!$BD$11:$BD$40,'ABRIL 2'!$CJ$11:$CJ$40,"A")),"")</f>
        <v>0</v>
      </c>
      <c r="EQ263" s="384">
        <f t="array" ref="EQ263">IFERROR(_xlfn.XLOOKUP($A263&amp;$B263,MAYO!$D$11:$D$40&amp;MAYO!$E$11:$E$40,MAYO!$AK$11:$AK$40,_xlfn.XLOOKUP($A263&amp;$B263,MAYO!$BC$11:$BC$40&amp;MAYO!$BD$11:$BD$40,MAYO!$CJ$11:$CJ$40,"A")),"")</f>
        <v>0</v>
      </c>
      <c r="ER263" s="384">
        <f t="array" ref="ER263">IFERROR(_xlfn.XLOOKUP($A263&amp;$B263,'MAYO 2'!$D$11:$D$40&amp;'MAYO 2'!$E$11:$E$40,'MAYO 2'!$AK$11:$AK$40,_xlfn.XLOOKUP($A263&amp;$B263,'MAYO 2'!$BC$11:$BC$40&amp;'MAYO 2'!$BD$11:$BD$40,'MAYO 2'!$CJ$11:$CJ$40,"A")),"")</f>
        <v>0</v>
      </c>
      <c r="ES263" s="384">
        <f t="array" ref="ES263">IFERROR(_xlfn.XLOOKUP($A263&amp;$B263,JUNIO!$D$11:$D$40&amp;JUNIO!$E$11:$E$40,JUNIO!$AK$11:$AK$40,_xlfn.XLOOKUP($A263&amp;$B263,JUNIO!$BC$11:$BC$40&amp;JUNIO!$BD$11:$BD$40,JUNIO!$CJ$11:$CJ$40,"A")),"")</f>
        <v>0</v>
      </c>
      <c r="ET263" s="384">
        <f t="array" ref="ET263">IFERROR(_xlfn.XLOOKUP($A263&amp;$B263,'JUNIO 2'!$D$11:$D$40&amp;'JUNIO 2'!$E$11:$E$40,'JUNIO 2'!$AK$11:$AK$40,_xlfn.XLOOKUP($A263&amp;$B263,'JUNIO 2'!$BC$11:$BC$40&amp;'JUNIO 2'!$BD$11:$BD$40,'JUNIO 2'!$CJ$11:$CJ$40,"A")),"")</f>
        <v>0</v>
      </c>
      <c r="EU263" s="384">
        <f t="array" ref="EU263">IFERROR(_xlfn.XLOOKUP($A263&amp;$B263,JULIO!$D$11:$D$40&amp;JULIO!$E$11:$E$40,JULIO!$AK$11:$AK$40,_xlfn.XLOOKUP($A263&amp;$B263,JULIO!$BC$11:$BC$40&amp;JULIO!$BD$11:$BD$40,JULIO!$CJ$11:$CJ$40,"A")),"")</f>
        <v>0</v>
      </c>
      <c r="EV263" s="384">
        <f t="array" ref="EV263">IFERROR(_xlfn.XLOOKUP($A263&amp;$B263,'JULIO 2'!$D$11:$D$40&amp;'JULIO 2'!$E$11:$E$40,'JULIO 2'!$AK$11:$AK$40,_xlfn.XLOOKUP($A263&amp;$B263,'JULIO 2'!$BC$11:$BC$40&amp;'JULIO 2'!$BD$11:$BD$40,'JULIO 2'!$CJ$11:$CJ$40,"A")),"")</f>
        <v>0</v>
      </c>
      <c r="EW263" s="384">
        <f t="array" ref="EW263">IFERROR(_xlfn.XLOOKUP($A263&amp;$B263,AGOSTO!$D$11:$D$40&amp;AGOSTO!$E$11:$E$40,AGOSTO!$AK$11:$AK$40,_xlfn.XLOOKUP($A263&amp;$B263,AGOSTO!$BC$11:$BC$40&amp;AGOSTO!$BD$11:$BD$40,AGOSTO!$CJ$11:$CJ$40,"A")),"")</f>
        <v>0</v>
      </c>
      <c r="EX263" s="384">
        <f t="array" ref="EX263">IFERROR(_xlfn.XLOOKUP($A263&amp;$B263,'AGOSTO 2'!$D$11:$D$40&amp;'AGOSTO 2'!$E$11:$E$40,'AGOSTO 2'!$AK$11:$AK$40,_xlfn.XLOOKUP($A263&amp;$B263,'AGOSTO 2'!$BC$11:$BC$40&amp;'AGOSTO 2'!$BD$11:$BD$40,'AGOSTO 2'!$CJ$11:$CJ$40,"A")),"")</f>
        <v>0</v>
      </c>
      <c r="EY263" s="384">
        <f t="array" ref="EY263">IFERROR(_xlfn.XLOOKUP($A263&amp;$B263,SEPTIEMBRE!$D$11:$D$40&amp;SEPTIEMBRE!$E$11:$E$40,SEPTIEMBRE!$AK$11:$AK$40,_xlfn.XLOOKUP($A263&amp;$B263,SEPTIEMBRE!$BC$11:$BC$40&amp;SEPTIEMBRE!$BD$11:$BD$40,SEPTIEMBRE!$CJ$11:$CJ$40,"A")),"")</f>
        <v>0</v>
      </c>
      <c r="EZ263" s="384">
        <f t="array" ref="EZ263">IFERROR(_xlfn.XLOOKUP($A263&amp;$B263,'SEPTIEMBRE 2'!$D$11:$D$40&amp;'SEPTIEMBRE 2'!$E$11:$E$40,'SEPTIEMBRE 2'!$AK$11:$AK$40,_xlfn.XLOOKUP($A263&amp;$B263,'SEPTIEMBRE 2'!$BC$11:$BC$40&amp;'SEPTIEMBRE 2'!$BD$11:$BD$40,'SEPTIEMBRE 2'!$CJ$11:$CJ$40,"A")),"")</f>
        <v>0</v>
      </c>
      <c r="FA263" s="384">
        <f t="array" ref="FA263">IFERROR(_xlfn.XLOOKUP($A263&amp;$B263,'SEPTIEMBRE 3'!$D$11:$D$40&amp;'SEPTIEMBRE 3'!$E$11:$E$40,'SEPTIEMBRE 3'!$AK$11:$AK$40,_xlfn.XLOOKUP($A263&amp;$B263,'SEPTIEMBRE 3'!$BC$11:$BC$40&amp;'SEPTIEMBRE 3'!$BD$11:$BD$40,'SEPTIEMBRE 3'!$CJ$11:$CJ$40,"A")),"")</f>
        <v>0</v>
      </c>
      <c r="FB263" s="384">
        <f t="array" ref="FB263">IFERROR(_xlfn.XLOOKUP($A263&amp;$B263,OCTUBRE!$D$11:$D$40&amp;OCTUBRE!$E$11:$E$40,OCTUBRE!$AK$11:$AK$40,_xlfn.XLOOKUP($A263&amp;$B263,OCTUBRE!$BC$11:$BC$40&amp;OCTUBRE!$BD$11:$BD$40,OCTUBRE!$CJ$11:$CJ$40,"A")),"")</f>
        <v>0</v>
      </c>
      <c r="FC263" s="384">
        <f t="array" ref="FC263">IFERROR(_xlfn.XLOOKUP($A263&amp;$B263,'OCTUBRE 2'!$D$11:$D$40&amp;'OCTUBRE 2'!$E$11:$E$40,'OCTUBRE 2'!$AK$11:$AK$40,_xlfn.XLOOKUP($A263&amp;$B263,'OCTUBRE 2'!$BC$11:$BC$40&amp;'OCTUBRE 2'!$BD$11:$BD$40,'OCTUBRE 2'!$CJ$11:$CJ$40,"A")),"")</f>
        <v>0</v>
      </c>
      <c r="FD263" s="384">
        <f t="array" ref="FD263">IFERROR(_xlfn.XLOOKUP($A263&amp;$B263,NOVIEMBRE!$D$11:$D$40&amp;NOVIEMBRE!$E$11:$E$40,NOVIEMBRE!$AK$11:$AK$40,_xlfn.XLOOKUP($A263&amp;$B263,NOVIEMBRE!$BC$11:$BC$40&amp;NOVIEMBRE!$BD$11:$BD$40,NOVIEMBRE!$CJ$11:$CJ$40,"A")),"")</f>
        <v>0</v>
      </c>
      <c r="FE263" s="384">
        <f t="array" ref="FE263">IFERROR(_xlfn.XLOOKUP($A263&amp;$B263,'NOVIEMBRE 2'!$D$11:$D$40&amp;'NOVIEMBRE 2'!$E$11:$E$40,'NOVIEMBRE 2'!$AK$11:$AK$40,_xlfn.XLOOKUP($A263&amp;$B263,'NOVIEMBRE 2'!$BC$11:$BC$40&amp;'NOVIEMBRE 2'!$BD$11:$BD$40,'NOVIEMBRE 2'!$CJ$11:$CJ$40,"A")),"")</f>
        <v>0</v>
      </c>
      <c r="FF263" s="385">
        <f t="array" ref="FF263">IFERROR(_xlfn.XLOOKUP($A263&amp;$B263,DICIEMBRE!$D$11:$D$40&amp;DICIEMBRE!$E$11:$E$40,DICIEMBRE!$AK$11:$AK$40,_xlfn.XLOOKUP($A263&amp;$B263,DICIEMBRE!$BC$11:$BC$40&amp;DICIEMBRE!$BD$11:$BD$40,DICIEMBRE!$CJ$11:$CJ$40,"A")),"")</f>
        <v>0</v>
      </c>
      <c r="FG263" s="386" t="str">
        <f t="shared" si="19"/>
        <v/>
      </c>
      <c r="FH263" s="386" t="str">
        <f t="array" ref="FH263">IF(
 COUNT(DZ263:EH263)=0,
 "-",
 IF(
  COUNT(DZ263:EH263) &lt; COUNTA(DZ263:EH263),
  REPT("🟩", ROUND(COUNT(DZ263:EH263)/COUNTA(DZ263:EH263)*5, 0)) &amp;
  REPT("⬜", 5 - ROUND(COUNT(DZ263:EH263)/COUNTA(DZ263:EH263)*5, 0)),
  IF(
    AVERAGE(IF(DZ263:EH263&lt;&gt;"", DZ263:EH263, )) &gt;= 70, "🟩🟩🟩🟩🟩",
    IF(
      AVERAGE(IF(DZ263:EH263&lt;&gt;"",DZ263:EH263, )) &gt;= 56, "🟨🟨🟨🟨🟨",
      "🟥🟥🟥🟥🟥"
    )
  )
 )
)
</f>
        <v>-</v>
      </c>
    </row>
    <row r="264" ht="15.75" customHeight="1">
      <c r="A264" s="168"/>
      <c r="B264" s="169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1"/>
      <c r="N264" s="172" t="str">
        <f t="shared" si="1"/>
        <v/>
      </c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2" t="str">
        <f t="shared" si="2"/>
        <v/>
      </c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2" t="str">
        <f t="shared" si="3"/>
        <v/>
      </c>
      <c r="AM264" s="173"/>
      <c r="AN264" s="173"/>
      <c r="AO264" s="173"/>
      <c r="AP264" s="173"/>
      <c r="AQ264" s="173"/>
      <c r="AR264" s="173"/>
      <c r="AS264" s="173"/>
      <c r="AT264" s="173"/>
      <c r="AU264" s="173"/>
      <c r="AV264" s="171"/>
      <c r="AW264" s="171"/>
      <c r="AX264" s="172" t="str">
        <f t="shared" si="4"/>
        <v/>
      </c>
      <c r="AY264" s="173"/>
      <c r="AZ264" s="173"/>
      <c r="BA264" s="173"/>
      <c r="BB264" s="173"/>
      <c r="BC264" s="173"/>
      <c r="BD264" s="173"/>
      <c r="BE264" s="173"/>
      <c r="BF264" s="173"/>
      <c r="BG264" s="173"/>
      <c r="BH264" s="173"/>
      <c r="BI264" s="173"/>
      <c r="BJ264" s="172" t="str">
        <f t="shared" si="5"/>
        <v/>
      </c>
      <c r="BK264" s="173"/>
      <c r="BL264" s="173"/>
      <c r="BM264" s="173"/>
      <c r="BN264" s="173"/>
      <c r="BO264" s="173"/>
      <c r="BP264" s="173"/>
      <c r="BQ264" s="173"/>
      <c r="BR264" s="173"/>
      <c r="BS264" s="173"/>
      <c r="BT264" s="173"/>
      <c r="BU264" s="173"/>
      <c r="BV264" s="172" t="str">
        <f t="shared" si="6"/>
        <v/>
      </c>
      <c r="BW264" s="173"/>
      <c r="BX264" s="173"/>
      <c r="BY264" s="173"/>
      <c r="BZ264" s="171"/>
      <c r="CA264" s="171"/>
      <c r="CB264" s="171"/>
      <c r="CC264" s="171"/>
      <c r="CD264" s="171"/>
      <c r="CE264" s="171"/>
      <c r="CF264" s="171"/>
      <c r="CG264" s="171"/>
      <c r="CH264" s="172" t="str">
        <f t="shared" si="7"/>
        <v/>
      </c>
      <c r="CI264" s="171"/>
      <c r="CJ264" s="173"/>
      <c r="CK264" s="173"/>
      <c r="CL264" s="173"/>
      <c r="CM264" s="173"/>
      <c r="CN264" s="171"/>
      <c r="CO264" s="171"/>
      <c r="CP264" s="171"/>
      <c r="CQ264" s="173"/>
      <c r="CR264" s="171"/>
      <c r="CS264" s="171"/>
      <c r="CT264" s="172" t="str">
        <f t="shared" si="8"/>
        <v/>
      </c>
      <c r="CU264" s="172"/>
      <c r="CV264" s="172"/>
      <c r="CW264" s="172"/>
      <c r="CX264" s="172"/>
      <c r="CY264" s="172"/>
      <c r="CZ264" s="172"/>
      <c r="DA264" s="172"/>
      <c r="DB264" s="172"/>
      <c r="DC264" s="172"/>
      <c r="DD264" s="172"/>
      <c r="DE264" s="172"/>
      <c r="DF264" s="172"/>
      <c r="DG264" s="188" t="str">
        <f t="array" ref="DG264">IFERROR(_xlfn.XLOOKUP($A264&amp;B264,MARZO!$D$11:$D$40&amp;MARZO!$E$11:$E$40,MARZO!$AM$11:$AM$40,_xlfn.XLOOKUP($A264&amp;$B264,MARZO!$BC$11:$BC$40&amp;MARZO!$BD$11:$BD$40,MARZO!$CL$11:$CL$40,"A"))/1%,"")</f>
        <v/>
      </c>
      <c r="DH264" s="188" t="str">
        <f t="array" ref="DH264">IFERROR(_xlfn.XLOOKUP($A264&amp;$B264,ABRIL!$D$11:$D$40&amp;ABRIL!$E$11:$E$40,ABRIL!$AM$11:$AM$40,_xlfn.XLOOKUP($A264&amp;$B264,ABRIL!$BC$11:$BC$40&amp;ABRIL!$BD$11:$BD$40,ABRIL!$CL$11:$CL$40,"A"))/1%,"")</f>
        <v/>
      </c>
      <c r="DI264" s="188" t="str">
        <f t="array" ref="DI264">IFERROR(_xlfn.XLOOKUP($A264&amp;$B264,'ABRIL 2'!$D$11:$D$40&amp;'ABRIL 2'!$E$11:$E$40,'ABRIL 2'!$AM$11:$AM$40,_xlfn.XLOOKUP($A264&amp;$B264,'ABRIL 2'!$BC$11:$BC$40&amp;'ABRIL 2'!$BD$11:$BD$40,'ABRIL 2'!$CL$11:$CL$40,"A"))/1%,"")</f>
        <v/>
      </c>
      <c r="DJ264" s="188" t="str">
        <f t="array" ref="DJ264">IFERROR(_xlfn.XLOOKUP($A264&amp;$B264,MAYO!$D$11:$D$40&amp;MAYO!$E$11:$E$40,MAYO!$AM$11:$AM$40,_xlfn.XLOOKUP($A264&amp;$B264,MAYO!$BC$11:$BC$40&amp;MAYO!$BD$11:$BD$40,MAYO!$CL$11:$CL$40,"A"))/1%,"")</f>
        <v/>
      </c>
      <c r="DK264" s="188" t="str">
        <f t="array" ref="DK264">IFERROR(_xlfn.XLOOKUP($A264&amp;$B264,'MAYO 2'!$D$11:$D$40&amp;'MAYO 2'!$E$11:$E$40,'MAYO 2'!$AM$11:$AM$40,_xlfn.XLOOKUP($A264&amp;$B264,'MAYO 2'!$BC$11:$BC$40&amp;'MAYO 2'!$BD$11:$BD$40,'MAYO 2'!$CL$11:$CL$40,"A"))/1%,"")</f>
        <v/>
      </c>
      <c r="DL264" s="188" t="str">
        <f t="array" ref="DL264">IFERROR(_xlfn.XLOOKUP($A264&amp;$B264,JUNIO!$D$11:$D$40&amp;JUNIO!$E$11:$E$40,JUNIO!$AM$11:$AM$40,_xlfn.XLOOKUP($A264&amp;$B264,JUNIO!$BC$11:$BC$40&amp;JUNIO!$BD$11:$BD$40,JUNIO!$CL$11:$CL$40,"A"))/1%,"")</f>
        <v/>
      </c>
      <c r="DM264" s="188" t="str">
        <f t="array" ref="DM264">IFERROR(_xlfn.XLOOKUP($A264&amp;$B264,'JUNIO 2'!$D$11:$D$40&amp;'JUNIO 2'!$E$11:$E$40,'JUNIO 2'!$AM$11:$AM$40,_xlfn.XLOOKUP($A264&amp;$B264,'JUNIO 2'!$BC$11:$BC$40&amp;'JUNIO 2'!$BD$11:$BD$40,'JUNIO 2'!$CL$11:$CL$40,"A"))/1%,"")</f>
        <v/>
      </c>
      <c r="DN264" s="188" t="str">
        <f t="array" ref="DN264">IFERROR(_xlfn.XLOOKUP($A264&amp;$B264,JULIO!$D$11:$D$40&amp;JULIO!$E$11:$E$40,JULIO!$AM$11:$AM$40,_xlfn.XLOOKUP($A264&amp;$B264,JULIO!$BC$11:$BC$40&amp;JULIO!$BD$11:$BD$40,JULIO!$CL$11:$CL$40,"A"))/1%,"")</f>
        <v/>
      </c>
      <c r="DO264" s="188" t="str">
        <f t="array" ref="DO264">IFERROR(_xlfn.XLOOKUP($A264&amp;$B264,'JULIO 2'!$D$11:$D$40&amp;'JULIO 2'!$E$11:$E$40,'JULIO 2'!$AM$11:$AM$40,_xlfn.XLOOKUP($A264&amp;$B264,'JULIO 2'!$BC$11:$BC$40&amp;'JULIO 2'!$BD$11:$BD$40,'JULIO 2'!$CL$11:$CL$40,"A"))/1%,"")</f>
        <v/>
      </c>
      <c r="DP264" s="188" t="str">
        <f t="array" ref="DP264">IFERROR(_xlfn.XLOOKUP($A264&amp;$B264,AGOSTO!$D$11:$D$40&amp;AGOSTO!$E$11:$E$40,AGOSTO!$AM$11:$AM$40,_xlfn.XLOOKUP($A264&amp;$B264,AGOSTO!$BC$11:$BC$40&amp;AGOSTO!$BD$11:$BD$40,AGOSTO!$CL$11:$CL$40,"A"))/1%,"")</f>
        <v/>
      </c>
      <c r="DQ264" s="188" t="str">
        <f t="array" ref="DQ264">IFERROR(_xlfn.XLOOKUP($A264&amp;$B264,'AGOSTO 2'!$D$11:$D$40&amp;'AGOSTO 2'!$E$11:$E$40,'AGOSTO 2'!$AM$11:$AM$40,_xlfn.XLOOKUP($A264&amp;$B264,'AGOSTO 2'!$BC$11:$BC$40&amp;'AGOSTO 2'!$BD$11:$BD$40,'AGOSTO 2'!$CL$11:$CL$40,"A"))/1%,"")</f>
        <v/>
      </c>
      <c r="DR264" s="188" t="str">
        <f t="array" ref="DR264">IFERROR(_xlfn.XLOOKUP($A264&amp;$B264,SEPTIEMBRE!$D$11:$D$40&amp;SEPTIEMBRE!$E$11:$E$40,SEPTIEMBRE!$AM$11:$AM$40,_xlfn.XLOOKUP($A264&amp;$B264,SEPTIEMBRE!$BC$11:$BC$40&amp;SEPTIEMBRE!$BD$11:$BD$40,SEPTIEMBRE!$CL$11:$CL$40,"A"))/1%,"")</f>
        <v/>
      </c>
      <c r="DS264" s="188" t="str">
        <f t="array" ref="DS264">IFERROR(_xlfn.XLOOKUP($A264&amp;$B264,'SEPTIEMBRE 2'!$D$11:$D$40&amp;'SEPTIEMBRE 2'!$E$11:$E$40,'SEPTIEMBRE 2'!$AM$11:$AM$40,_xlfn.XLOOKUP($A264&amp;$B264,'SEPTIEMBRE 2'!$BC$11:$BC$40&amp;'SEPTIEMBRE 2'!$BD$11:$BD$40,'SEPTIEMBRE 2'!$CL$11:$CL$40,"A"))/1%,"")</f>
        <v/>
      </c>
      <c r="DT264" s="188" t="str">
        <f t="array" ref="DT264">IFERROR(_xlfn.XLOOKUP($A264&amp;$B264,'SEPTIEMBRE 3'!$D$11:$D$40&amp;'SEPTIEMBRE 3'!$E$11:$E$40,'SEPTIEMBRE 3'!$AM$11:$AM$40,_xlfn.XLOOKUP($A264&amp;$B264,'SEPTIEMBRE 3'!$BC$11:$BC$40&amp;'SEPTIEMBRE 3'!$BD$11:$BD$40,'SEPTIEMBRE 3'!$CL$11:$CL$40,"A"))/1%,"")</f>
        <v/>
      </c>
      <c r="DU264" s="188" t="str">
        <f t="array" ref="DU264">IFERROR(_xlfn.XLOOKUP($A264&amp;$B264,OCTUBRE!$D$11:$D$40&amp;OCTUBRE!$E$11:$E$40,OCTUBRE!$AM$11:$AM$40,_xlfn.XLOOKUP($A264&amp;$B264,OCTUBRE!$BC$11:$BC$40&amp;OCTUBRE!$BD$11:$BD$40,OCTUBRE!$CL$11:$CL$40,"A"))/1%,"")</f>
        <v/>
      </c>
      <c r="DV264" s="188" t="str">
        <f t="array" ref="DV264">IFERROR(_xlfn.XLOOKUP($A264&amp;$B264,'OCTUBRE 2'!$D$11:$D$40&amp;'OCTUBRE 2'!$E$11:$E$40,'OCTUBRE 2'!$AM$11:$AM$40,_xlfn.XLOOKUP($A264&amp;$B264,'OCTUBRE 2'!$BC$11:$BC$40&amp;'OCTUBRE 2'!$BD$11:$BD$40,'OCTUBRE 2'!$CL$11:$CL$40,"A"))/1%,"")</f>
        <v/>
      </c>
      <c r="DW264" s="188" t="str">
        <f t="array" ref="DW264">IFERROR(_xlfn.XLOOKUP($A264&amp;$B264,NOVIEMBRE!$D$11:$D$40&amp;NOVIEMBRE!$E$11:$E$40,NOVIEMBRE!$AM$11:$AM$40,_xlfn.XLOOKUP($A264&amp;$B264,NOVIEMBRE!$BC$11:$BC$40&amp;NOVIEMBRE!$BD$11:$BD$40,NOVIEMBRE!$CL$11:$CL$40,"A"))/1%,"")</f>
        <v/>
      </c>
      <c r="DX264" s="188" t="str">
        <f t="array" ref="DX264">IFERROR(_xlfn.XLOOKUP($A264&amp;$B264,'NOVIEMBRE 2'!$D$11:$D$40&amp;'NOVIEMBRE 2'!$E$11:$E$40,'NOVIEMBRE 2'!$AM$11:$AM$40,_xlfn.XLOOKUP($A264&amp;$B264,'NOVIEMBRE 2'!$BC$11:$BC$40&amp;'NOVIEMBRE 2'!$BD$11:$BD$40,'NOVIEMBRE 2'!$CL$11:$CL$40,"A"))/1%,"")</f>
        <v/>
      </c>
      <c r="DY264" s="188" t="str">
        <f t="array" ref="DY264">IFERROR(_xlfn.XLOOKUP($A264&amp;$B264,DICIEMBRE!$D$11:$D$40&amp;DICIEMBRE!$E$11:$E$40,DICIEMBRE!$AM$11:$AM$40,_xlfn.XLOOKUP($A264&amp;$B264,DICIEMBRE!$BC$11:$BC$40&amp;DICIEMBRE!$BD$11:$BD$40,DICIEMBRE!$CL$11:$CL$40,"A"))/1%,"")</f>
        <v/>
      </c>
      <c r="DZ264" s="381" t="str">
        <f t="shared" si="9"/>
        <v>-</v>
      </c>
      <c r="EA264" s="381" t="str">
        <f t="shared" si="10"/>
        <v>-</v>
      </c>
      <c r="EB264" s="381" t="str">
        <f t="shared" si="11"/>
        <v>-</v>
      </c>
      <c r="EC264" s="381" t="str">
        <f t="shared" si="12"/>
        <v>-</v>
      </c>
      <c r="ED264" s="381" t="str">
        <f t="shared" si="13"/>
        <v>-</v>
      </c>
      <c r="EE264" s="381" t="str">
        <f t="shared" si="14"/>
        <v>-</v>
      </c>
      <c r="EF264" s="381" t="str">
        <f t="shared" si="15"/>
        <v>-</v>
      </c>
      <c r="EG264" s="381" t="str">
        <f t="shared" si="16"/>
        <v>-</v>
      </c>
      <c r="EH264" s="381" t="str">
        <f t="shared" si="17"/>
        <v>-</v>
      </c>
      <c r="EI264" s="188" t="str">
        <f t="shared" si="18"/>
        <v/>
      </c>
      <c r="EJ264" s="382"/>
      <c r="EK264" s="382"/>
      <c r="EL264" s="383"/>
      <c r="EM264" s="21"/>
      <c r="EN264" s="384">
        <f t="array" ref="EN264">IFERROR(_xlfn.XLOOKUP($A264&amp;$B264,MARZO!$D$11:$D$40&amp;MARZO!$E$11:$E$40,MARZO!$AK$11:$AK$40,_xlfn.XLOOKUP($A264&amp;$B264,MARZO!$BC$11:$BC$40&amp;MARZO!$BD$11:$BD$40,MARZO!$CJ$11:$CJ$40,"A")),"")</f>
        <v>0</v>
      </c>
      <c r="EO264" s="384">
        <f t="array" ref="EO264">IFERROR(_xlfn.XLOOKUP($A264&amp;$B264,ABRIL!$D$11:$D$40&amp;ABRIL!$E$11:$E$40,ABRIL!$AK$11:$AK$40,_xlfn.XLOOKUP($A264&amp;$B264,ABRIL!$BC$11:$BC$40&amp;ABRIL!$BD$11:$BD$40,ABRIL!$CJ$11:$CJ$40,"A")),"")</f>
        <v>0</v>
      </c>
      <c r="EP264" s="384">
        <f t="array" ref="EP264">IFERROR(_xlfn.XLOOKUP($A264&amp;$B264,'ABRIL 2'!$D$11:$D$40&amp;'ABRIL 2'!$E$11:$E$40,'ABRIL 2'!$AK$11:$AK$40,_xlfn.XLOOKUP($A264&amp;$B264,'ABRIL 2'!$BC$11:$BC$40&amp;'ABRIL 2'!$BD$11:$BD$40,'ABRIL 2'!$CJ$11:$CJ$40,"A")),"")</f>
        <v>0</v>
      </c>
      <c r="EQ264" s="384">
        <f t="array" ref="EQ264">IFERROR(_xlfn.XLOOKUP($A264&amp;$B264,MAYO!$D$11:$D$40&amp;MAYO!$E$11:$E$40,MAYO!$AK$11:$AK$40,_xlfn.XLOOKUP($A264&amp;$B264,MAYO!$BC$11:$BC$40&amp;MAYO!$BD$11:$BD$40,MAYO!$CJ$11:$CJ$40,"A")),"")</f>
        <v>0</v>
      </c>
      <c r="ER264" s="384">
        <f t="array" ref="ER264">IFERROR(_xlfn.XLOOKUP($A264&amp;$B264,'MAYO 2'!$D$11:$D$40&amp;'MAYO 2'!$E$11:$E$40,'MAYO 2'!$AK$11:$AK$40,_xlfn.XLOOKUP($A264&amp;$B264,'MAYO 2'!$BC$11:$BC$40&amp;'MAYO 2'!$BD$11:$BD$40,'MAYO 2'!$CJ$11:$CJ$40,"A")),"")</f>
        <v>0</v>
      </c>
      <c r="ES264" s="384">
        <f t="array" ref="ES264">IFERROR(_xlfn.XLOOKUP($A264&amp;$B264,JUNIO!$D$11:$D$40&amp;JUNIO!$E$11:$E$40,JUNIO!$AK$11:$AK$40,_xlfn.XLOOKUP($A264&amp;$B264,JUNIO!$BC$11:$BC$40&amp;JUNIO!$BD$11:$BD$40,JUNIO!$CJ$11:$CJ$40,"A")),"")</f>
        <v>0</v>
      </c>
      <c r="ET264" s="384">
        <f t="array" ref="ET264">IFERROR(_xlfn.XLOOKUP($A264&amp;$B264,'JUNIO 2'!$D$11:$D$40&amp;'JUNIO 2'!$E$11:$E$40,'JUNIO 2'!$AK$11:$AK$40,_xlfn.XLOOKUP($A264&amp;$B264,'JUNIO 2'!$BC$11:$BC$40&amp;'JUNIO 2'!$BD$11:$BD$40,'JUNIO 2'!$CJ$11:$CJ$40,"A")),"")</f>
        <v>0</v>
      </c>
      <c r="EU264" s="384">
        <f t="array" ref="EU264">IFERROR(_xlfn.XLOOKUP($A264&amp;$B264,JULIO!$D$11:$D$40&amp;JULIO!$E$11:$E$40,JULIO!$AK$11:$AK$40,_xlfn.XLOOKUP($A264&amp;$B264,JULIO!$BC$11:$BC$40&amp;JULIO!$BD$11:$BD$40,JULIO!$CJ$11:$CJ$40,"A")),"")</f>
        <v>0</v>
      </c>
      <c r="EV264" s="384">
        <f t="array" ref="EV264">IFERROR(_xlfn.XLOOKUP($A264&amp;$B264,'JULIO 2'!$D$11:$D$40&amp;'JULIO 2'!$E$11:$E$40,'JULIO 2'!$AK$11:$AK$40,_xlfn.XLOOKUP($A264&amp;$B264,'JULIO 2'!$BC$11:$BC$40&amp;'JULIO 2'!$BD$11:$BD$40,'JULIO 2'!$CJ$11:$CJ$40,"A")),"")</f>
        <v>0</v>
      </c>
      <c r="EW264" s="384">
        <f t="array" ref="EW264">IFERROR(_xlfn.XLOOKUP($A264&amp;$B264,AGOSTO!$D$11:$D$40&amp;AGOSTO!$E$11:$E$40,AGOSTO!$AK$11:$AK$40,_xlfn.XLOOKUP($A264&amp;$B264,AGOSTO!$BC$11:$BC$40&amp;AGOSTO!$BD$11:$BD$40,AGOSTO!$CJ$11:$CJ$40,"A")),"")</f>
        <v>0</v>
      </c>
      <c r="EX264" s="384">
        <f t="array" ref="EX264">IFERROR(_xlfn.XLOOKUP($A264&amp;$B264,'AGOSTO 2'!$D$11:$D$40&amp;'AGOSTO 2'!$E$11:$E$40,'AGOSTO 2'!$AK$11:$AK$40,_xlfn.XLOOKUP($A264&amp;$B264,'AGOSTO 2'!$BC$11:$BC$40&amp;'AGOSTO 2'!$BD$11:$BD$40,'AGOSTO 2'!$CJ$11:$CJ$40,"A")),"")</f>
        <v>0</v>
      </c>
      <c r="EY264" s="384">
        <f t="array" ref="EY264">IFERROR(_xlfn.XLOOKUP($A264&amp;$B264,SEPTIEMBRE!$D$11:$D$40&amp;SEPTIEMBRE!$E$11:$E$40,SEPTIEMBRE!$AK$11:$AK$40,_xlfn.XLOOKUP($A264&amp;$B264,SEPTIEMBRE!$BC$11:$BC$40&amp;SEPTIEMBRE!$BD$11:$BD$40,SEPTIEMBRE!$CJ$11:$CJ$40,"A")),"")</f>
        <v>0</v>
      </c>
      <c r="EZ264" s="384">
        <f t="array" ref="EZ264">IFERROR(_xlfn.XLOOKUP($A264&amp;$B264,'SEPTIEMBRE 2'!$D$11:$D$40&amp;'SEPTIEMBRE 2'!$E$11:$E$40,'SEPTIEMBRE 2'!$AK$11:$AK$40,_xlfn.XLOOKUP($A264&amp;$B264,'SEPTIEMBRE 2'!$BC$11:$BC$40&amp;'SEPTIEMBRE 2'!$BD$11:$BD$40,'SEPTIEMBRE 2'!$CJ$11:$CJ$40,"A")),"")</f>
        <v>0</v>
      </c>
      <c r="FA264" s="384">
        <f t="array" ref="FA264">IFERROR(_xlfn.XLOOKUP($A264&amp;$B264,'SEPTIEMBRE 3'!$D$11:$D$40&amp;'SEPTIEMBRE 3'!$E$11:$E$40,'SEPTIEMBRE 3'!$AK$11:$AK$40,_xlfn.XLOOKUP($A264&amp;$B264,'SEPTIEMBRE 3'!$BC$11:$BC$40&amp;'SEPTIEMBRE 3'!$BD$11:$BD$40,'SEPTIEMBRE 3'!$CJ$11:$CJ$40,"A")),"")</f>
        <v>0</v>
      </c>
      <c r="FB264" s="384">
        <f t="array" ref="FB264">IFERROR(_xlfn.XLOOKUP($A264&amp;$B264,OCTUBRE!$D$11:$D$40&amp;OCTUBRE!$E$11:$E$40,OCTUBRE!$AK$11:$AK$40,_xlfn.XLOOKUP($A264&amp;$B264,OCTUBRE!$BC$11:$BC$40&amp;OCTUBRE!$BD$11:$BD$40,OCTUBRE!$CJ$11:$CJ$40,"A")),"")</f>
        <v>0</v>
      </c>
      <c r="FC264" s="384">
        <f t="array" ref="FC264">IFERROR(_xlfn.XLOOKUP($A264&amp;$B264,'OCTUBRE 2'!$D$11:$D$40&amp;'OCTUBRE 2'!$E$11:$E$40,'OCTUBRE 2'!$AK$11:$AK$40,_xlfn.XLOOKUP($A264&amp;$B264,'OCTUBRE 2'!$BC$11:$BC$40&amp;'OCTUBRE 2'!$BD$11:$BD$40,'OCTUBRE 2'!$CJ$11:$CJ$40,"A")),"")</f>
        <v>0</v>
      </c>
      <c r="FD264" s="384">
        <f t="array" ref="FD264">IFERROR(_xlfn.XLOOKUP($A264&amp;$B264,NOVIEMBRE!$D$11:$D$40&amp;NOVIEMBRE!$E$11:$E$40,NOVIEMBRE!$AK$11:$AK$40,_xlfn.XLOOKUP($A264&amp;$B264,NOVIEMBRE!$BC$11:$BC$40&amp;NOVIEMBRE!$BD$11:$BD$40,NOVIEMBRE!$CJ$11:$CJ$40,"A")),"")</f>
        <v>0</v>
      </c>
      <c r="FE264" s="384">
        <f t="array" ref="FE264">IFERROR(_xlfn.XLOOKUP($A264&amp;$B264,'NOVIEMBRE 2'!$D$11:$D$40&amp;'NOVIEMBRE 2'!$E$11:$E$40,'NOVIEMBRE 2'!$AK$11:$AK$40,_xlfn.XLOOKUP($A264&amp;$B264,'NOVIEMBRE 2'!$BC$11:$BC$40&amp;'NOVIEMBRE 2'!$BD$11:$BD$40,'NOVIEMBRE 2'!$CJ$11:$CJ$40,"A")),"")</f>
        <v>0</v>
      </c>
      <c r="FF264" s="385">
        <f t="array" ref="FF264">IFERROR(_xlfn.XLOOKUP($A264&amp;$B264,DICIEMBRE!$D$11:$D$40&amp;DICIEMBRE!$E$11:$E$40,DICIEMBRE!$AK$11:$AK$40,_xlfn.XLOOKUP($A264&amp;$B264,DICIEMBRE!$BC$11:$BC$40&amp;DICIEMBRE!$BD$11:$BD$40,DICIEMBRE!$CJ$11:$CJ$40,"A")),"")</f>
        <v>0</v>
      </c>
      <c r="FG264" s="386" t="str">
        <f t="shared" si="19"/>
        <v/>
      </c>
      <c r="FH264" s="386" t="str">
        <f t="array" ref="FH264">IF(
 COUNT(DZ264:EH264)=0,
 "-",
 IF(
  COUNT(DZ264:EH264) &lt; COUNTA(DZ264:EH264),
  REPT("🟩", ROUND(COUNT(DZ264:EH264)/COUNTA(DZ264:EH264)*5, 0)) &amp;
  REPT("⬜", 5 - ROUND(COUNT(DZ264:EH264)/COUNTA(DZ264:EH264)*5, 0)),
  IF(
    AVERAGE(IF(DZ264:EH264&lt;&gt;"", DZ264:EH264, )) &gt;= 70, "🟩🟩🟩🟩🟩",
    IF(
      AVERAGE(IF(DZ264:EH264&lt;&gt;"",DZ264:EH264, )) &gt;= 56, "🟨🟨🟨🟨🟨",
      "🟥🟥🟥🟥🟥"
    )
  )
 )
)
</f>
        <v>-</v>
      </c>
    </row>
    <row r="265" ht="15.75" customHeight="1">
      <c r="A265" s="168"/>
      <c r="B265" s="169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1"/>
      <c r="N265" s="172" t="str">
        <f t="shared" si="1"/>
        <v/>
      </c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2" t="str">
        <f t="shared" si="2"/>
        <v/>
      </c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2" t="str">
        <f t="shared" si="3"/>
        <v/>
      </c>
      <c r="AM265" s="173"/>
      <c r="AN265" s="173"/>
      <c r="AO265" s="173"/>
      <c r="AP265" s="173"/>
      <c r="AQ265" s="173"/>
      <c r="AR265" s="173"/>
      <c r="AS265" s="173"/>
      <c r="AT265" s="173"/>
      <c r="AU265" s="173"/>
      <c r="AV265" s="171"/>
      <c r="AW265" s="171"/>
      <c r="AX265" s="172" t="str">
        <f t="shared" si="4"/>
        <v/>
      </c>
      <c r="AY265" s="173"/>
      <c r="AZ265" s="173"/>
      <c r="BA265" s="173"/>
      <c r="BB265" s="173"/>
      <c r="BC265" s="173"/>
      <c r="BD265" s="173"/>
      <c r="BE265" s="173"/>
      <c r="BF265" s="173"/>
      <c r="BG265" s="173"/>
      <c r="BH265" s="173"/>
      <c r="BI265" s="173"/>
      <c r="BJ265" s="172" t="str">
        <f t="shared" si="5"/>
        <v/>
      </c>
      <c r="BK265" s="173"/>
      <c r="BL265" s="173"/>
      <c r="BM265" s="173"/>
      <c r="BN265" s="173"/>
      <c r="BO265" s="173"/>
      <c r="BP265" s="173"/>
      <c r="BQ265" s="173"/>
      <c r="BR265" s="173"/>
      <c r="BS265" s="173"/>
      <c r="BT265" s="173"/>
      <c r="BU265" s="173"/>
      <c r="BV265" s="172" t="str">
        <f t="shared" si="6"/>
        <v/>
      </c>
      <c r="BW265" s="173"/>
      <c r="BX265" s="173"/>
      <c r="BY265" s="173"/>
      <c r="BZ265" s="171"/>
      <c r="CA265" s="171"/>
      <c r="CB265" s="171"/>
      <c r="CC265" s="171"/>
      <c r="CD265" s="171"/>
      <c r="CE265" s="171"/>
      <c r="CF265" s="171"/>
      <c r="CG265" s="171"/>
      <c r="CH265" s="172" t="str">
        <f t="shared" si="7"/>
        <v/>
      </c>
      <c r="CI265" s="171"/>
      <c r="CJ265" s="173"/>
      <c r="CK265" s="173"/>
      <c r="CL265" s="173"/>
      <c r="CM265" s="173"/>
      <c r="CN265" s="171"/>
      <c r="CO265" s="171"/>
      <c r="CP265" s="171"/>
      <c r="CQ265" s="173"/>
      <c r="CR265" s="171"/>
      <c r="CS265" s="171"/>
      <c r="CT265" s="172" t="str">
        <f t="shared" si="8"/>
        <v/>
      </c>
      <c r="CU265" s="172"/>
      <c r="CV265" s="172"/>
      <c r="CW265" s="172"/>
      <c r="CX265" s="172"/>
      <c r="CY265" s="172"/>
      <c r="CZ265" s="172"/>
      <c r="DA265" s="172"/>
      <c r="DB265" s="172"/>
      <c r="DC265" s="172"/>
      <c r="DD265" s="172"/>
      <c r="DE265" s="172"/>
      <c r="DF265" s="172"/>
      <c r="DG265" s="188" t="str">
        <f t="array" ref="DG265">IFERROR(_xlfn.XLOOKUP($A265&amp;B265,MARZO!$D$11:$D$40&amp;MARZO!$E$11:$E$40,MARZO!$AM$11:$AM$40,_xlfn.XLOOKUP($A265&amp;$B265,MARZO!$BC$11:$BC$40&amp;MARZO!$BD$11:$BD$40,MARZO!$CL$11:$CL$40,"A"))/1%,"")</f>
        <v/>
      </c>
      <c r="DH265" s="188" t="str">
        <f t="array" ref="DH265">IFERROR(_xlfn.XLOOKUP($A265&amp;$B265,ABRIL!$D$11:$D$40&amp;ABRIL!$E$11:$E$40,ABRIL!$AM$11:$AM$40,_xlfn.XLOOKUP($A265&amp;$B265,ABRIL!$BC$11:$BC$40&amp;ABRIL!$BD$11:$BD$40,ABRIL!$CL$11:$CL$40,"A"))/1%,"")</f>
        <v/>
      </c>
      <c r="DI265" s="188" t="str">
        <f t="array" ref="DI265">IFERROR(_xlfn.XLOOKUP($A265&amp;$B265,'ABRIL 2'!$D$11:$D$40&amp;'ABRIL 2'!$E$11:$E$40,'ABRIL 2'!$AM$11:$AM$40,_xlfn.XLOOKUP($A265&amp;$B265,'ABRIL 2'!$BC$11:$BC$40&amp;'ABRIL 2'!$BD$11:$BD$40,'ABRIL 2'!$CL$11:$CL$40,"A"))/1%,"")</f>
        <v/>
      </c>
      <c r="DJ265" s="188" t="str">
        <f t="array" ref="DJ265">IFERROR(_xlfn.XLOOKUP($A265&amp;$B265,MAYO!$D$11:$D$40&amp;MAYO!$E$11:$E$40,MAYO!$AM$11:$AM$40,_xlfn.XLOOKUP($A265&amp;$B265,MAYO!$BC$11:$BC$40&amp;MAYO!$BD$11:$BD$40,MAYO!$CL$11:$CL$40,"A"))/1%,"")</f>
        <v/>
      </c>
      <c r="DK265" s="188" t="str">
        <f t="array" ref="DK265">IFERROR(_xlfn.XLOOKUP($A265&amp;$B265,'MAYO 2'!$D$11:$D$40&amp;'MAYO 2'!$E$11:$E$40,'MAYO 2'!$AM$11:$AM$40,_xlfn.XLOOKUP($A265&amp;$B265,'MAYO 2'!$BC$11:$BC$40&amp;'MAYO 2'!$BD$11:$BD$40,'MAYO 2'!$CL$11:$CL$40,"A"))/1%,"")</f>
        <v/>
      </c>
      <c r="DL265" s="188" t="str">
        <f t="array" ref="DL265">IFERROR(_xlfn.XLOOKUP($A265&amp;$B265,JUNIO!$D$11:$D$40&amp;JUNIO!$E$11:$E$40,JUNIO!$AM$11:$AM$40,_xlfn.XLOOKUP($A265&amp;$B265,JUNIO!$BC$11:$BC$40&amp;JUNIO!$BD$11:$BD$40,JUNIO!$CL$11:$CL$40,"A"))/1%,"")</f>
        <v/>
      </c>
      <c r="DM265" s="188" t="str">
        <f t="array" ref="DM265">IFERROR(_xlfn.XLOOKUP($A265&amp;$B265,'JUNIO 2'!$D$11:$D$40&amp;'JUNIO 2'!$E$11:$E$40,'JUNIO 2'!$AM$11:$AM$40,_xlfn.XLOOKUP($A265&amp;$B265,'JUNIO 2'!$BC$11:$BC$40&amp;'JUNIO 2'!$BD$11:$BD$40,'JUNIO 2'!$CL$11:$CL$40,"A"))/1%,"")</f>
        <v/>
      </c>
      <c r="DN265" s="188" t="str">
        <f t="array" ref="DN265">IFERROR(_xlfn.XLOOKUP($A265&amp;$B265,JULIO!$D$11:$D$40&amp;JULIO!$E$11:$E$40,JULIO!$AM$11:$AM$40,_xlfn.XLOOKUP($A265&amp;$B265,JULIO!$BC$11:$BC$40&amp;JULIO!$BD$11:$BD$40,JULIO!$CL$11:$CL$40,"A"))/1%,"")</f>
        <v/>
      </c>
      <c r="DO265" s="188" t="str">
        <f t="array" ref="DO265">IFERROR(_xlfn.XLOOKUP($A265&amp;$B265,'JULIO 2'!$D$11:$D$40&amp;'JULIO 2'!$E$11:$E$40,'JULIO 2'!$AM$11:$AM$40,_xlfn.XLOOKUP($A265&amp;$B265,'JULIO 2'!$BC$11:$BC$40&amp;'JULIO 2'!$BD$11:$BD$40,'JULIO 2'!$CL$11:$CL$40,"A"))/1%,"")</f>
        <v/>
      </c>
      <c r="DP265" s="188" t="str">
        <f t="array" ref="DP265">IFERROR(_xlfn.XLOOKUP($A265&amp;$B265,AGOSTO!$D$11:$D$40&amp;AGOSTO!$E$11:$E$40,AGOSTO!$AM$11:$AM$40,_xlfn.XLOOKUP($A265&amp;$B265,AGOSTO!$BC$11:$BC$40&amp;AGOSTO!$BD$11:$BD$40,AGOSTO!$CL$11:$CL$40,"A"))/1%,"")</f>
        <v/>
      </c>
      <c r="DQ265" s="188" t="str">
        <f t="array" ref="DQ265">IFERROR(_xlfn.XLOOKUP($A265&amp;$B265,'AGOSTO 2'!$D$11:$D$40&amp;'AGOSTO 2'!$E$11:$E$40,'AGOSTO 2'!$AM$11:$AM$40,_xlfn.XLOOKUP($A265&amp;$B265,'AGOSTO 2'!$BC$11:$BC$40&amp;'AGOSTO 2'!$BD$11:$BD$40,'AGOSTO 2'!$CL$11:$CL$40,"A"))/1%,"")</f>
        <v/>
      </c>
      <c r="DR265" s="188" t="str">
        <f t="array" ref="DR265">IFERROR(_xlfn.XLOOKUP($A265&amp;$B265,SEPTIEMBRE!$D$11:$D$40&amp;SEPTIEMBRE!$E$11:$E$40,SEPTIEMBRE!$AM$11:$AM$40,_xlfn.XLOOKUP($A265&amp;$B265,SEPTIEMBRE!$BC$11:$BC$40&amp;SEPTIEMBRE!$BD$11:$BD$40,SEPTIEMBRE!$CL$11:$CL$40,"A"))/1%,"")</f>
        <v/>
      </c>
      <c r="DS265" s="188" t="str">
        <f t="array" ref="DS265">IFERROR(_xlfn.XLOOKUP($A265&amp;$B265,'SEPTIEMBRE 2'!$D$11:$D$40&amp;'SEPTIEMBRE 2'!$E$11:$E$40,'SEPTIEMBRE 2'!$AM$11:$AM$40,_xlfn.XLOOKUP($A265&amp;$B265,'SEPTIEMBRE 2'!$BC$11:$BC$40&amp;'SEPTIEMBRE 2'!$BD$11:$BD$40,'SEPTIEMBRE 2'!$CL$11:$CL$40,"A"))/1%,"")</f>
        <v/>
      </c>
      <c r="DT265" s="188" t="str">
        <f t="array" ref="DT265">IFERROR(_xlfn.XLOOKUP($A265&amp;$B265,'SEPTIEMBRE 3'!$D$11:$D$40&amp;'SEPTIEMBRE 3'!$E$11:$E$40,'SEPTIEMBRE 3'!$AM$11:$AM$40,_xlfn.XLOOKUP($A265&amp;$B265,'SEPTIEMBRE 3'!$BC$11:$BC$40&amp;'SEPTIEMBRE 3'!$BD$11:$BD$40,'SEPTIEMBRE 3'!$CL$11:$CL$40,"A"))/1%,"")</f>
        <v/>
      </c>
      <c r="DU265" s="188" t="str">
        <f t="array" ref="DU265">IFERROR(_xlfn.XLOOKUP($A265&amp;$B265,OCTUBRE!$D$11:$D$40&amp;OCTUBRE!$E$11:$E$40,OCTUBRE!$AM$11:$AM$40,_xlfn.XLOOKUP($A265&amp;$B265,OCTUBRE!$BC$11:$BC$40&amp;OCTUBRE!$BD$11:$BD$40,OCTUBRE!$CL$11:$CL$40,"A"))/1%,"")</f>
        <v/>
      </c>
      <c r="DV265" s="188" t="str">
        <f t="array" ref="DV265">IFERROR(_xlfn.XLOOKUP($A265&amp;$B265,'OCTUBRE 2'!$D$11:$D$40&amp;'OCTUBRE 2'!$E$11:$E$40,'OCTUBRE 2'!$AM$11:$AM$40,_xlfn.XLOOKUP($A265&amp;$B265,'OCTUBRE 2'!$BC$11:$BC$40&amp;'OCTUBRE 2'!$BD$11:$BD$40,'OCTUBRE 2'!$CL$11:$CL$40,"A"))/1%,"")</f>
        <v/>
      </c>
      <c r="DW265" s="188" t="str">
        <f t="array" ref="DW265">IFERROR(_xlfn.XLOOKUP($A265&amp;$B265,NOVIEMBRE!$D$11:$D$40&amp;NOVIEMBRE!$E$11:$E$40,NOVIEMBRE!$AM$11:$AM$40,_xlfn.XLOOKUP($A265&amp;$B265,NOVIEMBRE!$BC$11:$BC$40&amp;NOVIEMBRE!$BD$11:$BD$40,NOVIEMBRE!$CL$11:$CL$40,"A"))/1%,"")</f>
        <v/>
      </c>
      <c r="DX265" s="188" t="str">
        <f t="array" ref="DX265">IFERROR(_xlfn.XLOOKUP($A265&amp;$B265,'NOVIEMBRE 2'!$D$11:$D$40&amp;'NOVIEMBRE 2'!$E$11:$E$40,'NOVIEMBRE 2'!$AM$11:$AM$40,_xlfn.XLOOKUP($A265&amp;$B265,'NOVIEMBRE 2'!$BC$11:$BC$40&amp;'NOVIEMBRE 2'!$BD$11:$BD$40,'NOVIEMBRE 2'!$CL$11:$CL$40,"A"))/1%,"")</f>
        <v/>
      </c>
      <c r="DY265" s="188" t="str">
        <f t="array" ref="DY265">IFERROR(_xlfn.XLOOKUP($A265&amp;$B265,DICIEMBRE!$D$11:$D$40&amp;DICIEMBRE!$E$11:$E$40,DICIEMBRE!$AM$11:$AM$40,_xlfn.XLOOKUP($A265&amp;$B265,DICIEMBRE!$BC$11:$BC$40&amp;DICIEMBRE!$BD$11:$BD$40,DICIEMBRE!$CL$11:$CL$40,"A"))/1%,"")</f>
        <v/>
      </c>
      <c r="DZ265" s="381" t="str">
        <f t="shared" si="9"/>
        <v>-</v>
      </c>
      <c r="EA265" s="381" t="str">
        <f t="shared" si="10"/>
        <v>-</v>
      </c>
      <c r="EB265" s="381" t="str">
        <f t="shared" si="11"/>
        <v>-</v>
      </c>
      <c r="EC265" s="381" t="str">
        <f t="shared" si="12"/>
        <v>-</v>
      </c>
      <c r="ED265" s="381" t="str">
        <f t="shared" si="13"/>
        <v>-</v>
      </c>
      <c r="EE265" s="381" t="str">
        <f t="shared" si="14"/>
        <v>-</v>
      </c>
      <c r="EF265" s="381" t="str">
        <f t="shared" si="15"/>
        <v>-</v>
      </c>
      <c r="EG265" s="381" t="str">
        <f t="shared" si="16"/>
        <v>-</v>
      </c>
      <c r="EH265" s="381" t="str">
        <f t="shared" si="17"/>
        <v>-</v>
      </c>
      <c r="EI265" s="188" t="str">
        <f t="shared" si="18"/>
        <v/>
      </c>
      <c r="EJ265" s="382"/>
      <c r="EK265" s="382"/>
      <c r="EL265" s="383"/>
      <c r="EM265" s="21"/>
      <c r="EN265" s="384">
        <f t="array" ref="EN265">IFERROR(_xlfn.XLOOKUP($A265&amp;$B265,MARZO!$D$11:$D$40&amp;MARZO!$E$11:$E$40,MARZO!$AK$11:$AK$40,_xlfn.XLOOKUP($A265&amp;$B265,MARZO!$BC$11:$BC$40&amp;MARZO!$BD$11:$BD$40,MARZO!$CJ$11:$CJ$40,"A")),"")</f>
        <v>0</v>
      </c>
      <c r="EO265" s="384">
        <f t="array" ref="EO265">IFERROR(_xlfn.XLOOKUP($A265&amp;$B265,ABRIL!$D$11:$D$40&amp;ABRIL!$E$11:$E$40,ABRIL!$AK$11:$AK$40,_xlfn.XLOOKUP($A265&amp;$B265,ABRIL!$BC$11:$BC$40&amp;ABRIL!$BD$11:$BD$40,ABRIL!$CJ$11:$CJ$40,"A")),"")</f>
        <v>0</v>
      </c>
      <c r="EP265" s="384">
        <f t="array" ref="EP265">IFERROR(_xlfn.XLOOKUP($A265&amp;$B265,'ABRIL 2'!$D$11:$D$40&amp;'ABRIL 2'!$E$11:$E$40,'ABRIL 2'!$AK$11:$AK$40,_xlfn.XLOOKUP($A265&amp;$B265,'ABRIL 2'!$BC$11:$BC$40&amp;'ABRIL 2'!$BD$11:$BD$40,'ABRIL 2'!$CJ$11:$CJ$40,"A")),"")</f>
        <v>0</v>
      </c>
      <c r="EQ265" s="384">
        <f t="array" ref="EQ265">IFERROR(_xlfn.XLOOKUP($A265&amp;$B265,MAYO!$D$11:$D$40&amp;MAYO!$E$11:$E$40,MAYO!$AK$11:$AK$40,_xlfn.XLOOKUP($A265&amp;$B265,MAYO!$BC$11:$BC$40&amp;MAYO!$BD$11:$BD$40,MAYO!$CJ$11:$CJ$40,"A")),"")</f>
        <v>0</v>
      </c>
      <c r="ER265" s="384">
        <f t="array" ref="ER265">IFERROR(_xlfn.XLOOKUP($A265&amp;$B265,'MAYO 2'!$D$11:$D$40&amp;'MAYO 2'!$E$11:$E$40,'MAYO 2'!$AK$11:$AK$40,_xlfn.XLOOKUP($A265&amp;$B265,'MAYO 2'!$BC$11:$BC$40&amp;'MAYO 2'!$BD$11:$BD$40,'MAYO 2'!$CJ$11:$CJ$40,"A")),"")</f>
        <v>0</v>
      </c>
      <c r="ES265" s="384">
        <f t="array" ref="ES265">IFERROR(_xlfn.XLOOKUP($A265&amp;$B265,JUNIO!$D$11:$D$40&amp;JUNIO!$E$11:$E$40,JUNIO!$AK$11:$AK$40,_xlfn.XLOOKUP($A265&amp;$B265,JUNIO!$BC$11:$BC$40&amp;JUNIO!$BD$11:$BD$40,JUNIO!$CJ$11:$CJ$40,"A")),"")</f>
        <v>0</v>
      </c>
      <c r="ET265" s="384">
        <f t="array" ref="ET265">IFERROR(_xlfn.XLOOKUP($A265&amp;$B265,'JUNIO 2'!$D$11:$D$40&amp;'JUNIO 2'!$E$11:$E$40,'JUNIO 2'!$AK$11:$AK$40,_xlfn.XLOOKUP($A265&amp;$B265,'JUNIO 2'!$BC$11:$BC$40&amp;'JUNIO 2'!$BD$11:$BD$40,'JUNIO 2'!$CJ$11:$CJ$40,"A")),"")</f>
        <v>0</v>
      </c>
      <c r="EU265" s="384">
        <f t="array" ref="EU265">IFERROR(_xlfn.XLOOKUP($A265&amp;$B265,JULIO!$D$11:$D$40&amp;JULIO!$E$11:$E$40,JULIO!$AK$11:$AK$40,_xlfn.XLOOKUP($A265&amp;$B265,JULIO!$BC$11:$BC$40&amp;JULIO!$BD$11:$BD$40,JULIO!$CJ$11:$CJ$40,"A")),"")</f>
        <v>0</v>
      </c>
      <c r="EV265" s="384">
        <f t="array" ref="EV265">IFERROR(_xlfn.XLOOKUP($A265&amp;$B265,'JULIO 2'!$D$11:$D$40&amp;'JULIO 2'!$E$11:$E$40,'JULIO 2'!$AK$11:$AK$40,_xlfn.XLOOKUP($A265&amp;$B265,'JULIO 2'!$BC$11:$BC$40&amp;'JULIO 2'!$BD$11:$BD$40,'JULIO 2'!$CJ$11:$CJ$40,"A")),"")</f>
        <v>0</v>
      </c>
      <c r="EW265" s="384">
        <f t="array" ref="EW265">IFERROR(_xlfn.XLOOKUP($A265&amp;$B265,AGOSTO!$D$11:$D$40&amp;AGOSTO!$E$11:$E$40,AGOSTO!$AK$11:$AK$40,_xlfn.XLOOKUP($A265&amp;$B265,AGOSTO!$BC$11:$BC$40&amp;AGOSTO!$BD$11:$BD$40,AGOSTO!$CJ$11:$CJ$40,"A")),"")</f>
        <v>0</v>
      </c>
      <c r="EX265" s="384">
        <f t="array" ref="EX265">IFERROR(_xlfn.XLOOKUP($A265&amp;$B265,'AGOSTO 2'!$D$11:$D$40&amp;'AGOSTO 2'!$E$11:$E$40,'AGOSTO 2'!$AK$11:$AK$40,_xlfn.XLOOKUP($A265&amp;$B265,'AGOSTO 2'!$BC$11:$BC$40&amp;'AGOSTO 2'!$BD$11:$BD$40,'AGOSTO 2'!$CJ$11:$CJ$40,"A")),"")</f>
        <v>0</v>
      </c>
      <c r="EY265" s="384">
        <f t="array" ref="EY265">IFERROR(_xlfn.XLOOKUP($A265&amp;$B265,SEPTIEMBRE!$D$11:$D$40&amp;SEPTIEMBRE!$E$11:$E$40,SEPTIEMBRE!$AK$11:$AK$40,_xlfn.XLOOKUP($A265&amp;$B265,SEPTIEMBRE!$BC$11:$BC$40&amp;SEPTIEMBRE!$BD$11:$BD$40,SEPTIEMBRE!$CJ$11:$CJ$40,"A")),"")</f>
        <v>0</v>
      </c>
      <c r="EZ265" s="384">
        <f t="array" ref="EZ265">IFERROR(_xlfn.XLOOKUP($A265&amp;$B265,'SEPTIEMBRE 2'!$D$11:$D$40&amp;'SEPTIEMBRE 2'!$E$11:$E$40,'SEPTIEMBRE 2'!$AK$11:$AK$40,_xlfn.XLOOKUP($A265&amp;$B265,'SEPTIEMBRE 2'!$BC$11:$BC$40&amp;'SEPTIEMBRE 2'!$BD$11:$BD$40,'SEPTIEMBRE 2'!$CJ$11:$CJ$40,"A")),"")</f>
        <v>0</v>
      </c>
      <c r="FA265" s="384">
        <f t="array" ref="FA265">IFERROR(_xlfn.XLOOKUP($A265&amp;$B265,'SEPTIEMBRE 3'!$D$11:$D$40&amp;'SEPTIEMBRE 3'!$E$11:$E$40,'SEPTIEMBRE 3'!$AK$11:$AK$40,_xlfn.XLOOKUP($A265&amp;$B265,'SEPTIEMBRE 3'!$BC$11:$BC$40&amp;'SEPTIEMBRE 3'!$BD$11:$BD$40,'SEPTIEMBRE 3'!$CJ$11:$CJ$40,"A")),"")</f>
        <v>0</v>
      </c>
      <c r="FB265" s="384">
        <f t="array" ref="FB265">IFERROR(_xlfn.XLOOKUP($A265&amp;$B265,OCTUBRE!$D$11:$D$40&amp;OCTUBRE!$E$11:$E$40,OCTUBRE!$AK$11:$AK$40,_xlfn.XLOOKUP($A265&amp;$B265,OCTUBRE!$BC$11:$BC$40&amp;OCTUBRE!$BD$11:$BD$40,OCTUBRE!$CJ$11:$CJ$40,"A")),"")</f>
        <v>0</v>
      </c>
      <c r="FC265" s="384">
        <f t="array" ref="FC265">IFERROR(_xlfn.XLOOKUP($A265&amp;$B265,'OCTUBRE 2'!$D$11:$D$40&amp;'OCTUBRE 2'!$E$11:$E$40,'OCTUBRE 2'!$AK$11:$AK$40,_xlfn.XLOOKUP($A265&amp;$B265,'OCTUBRE 2'!$BC$11:$BC$40&amp;'OCTUBRE 2'!$BD$11:$BD$40,'OCTUBRE 2'!$CJ$11:$CJ$40,"A")),"")</f>
        <v>0</v>
      </c>
      <c r="FD265" s="384">
        <f t="array" ref="FD265">IFERROR(_xlfn.XLOOKUP($A265&amp;$B265,NOVIEMBRE!$D$11:$D$40&amp;NOVIEMBRE!$E$11:$E$40,NOVIEMBRE!$AK$11:$AK$40,_xlfn.XLOOKUP($A265&amp;$B265,NOVIEMBRE!$BC$11:$BC$40&amp;NOVIEMBRE!$BD$11:$BD$40,NOVIEMBRE!$CJ$11:$CJ$40,"A")),"")</f>
        <v>0</v>
      </c>
      <c r="FE265" s="384">
        <f t="array" ref="FE265">IFERROR(_xlfn.XLOOKUP($A265&amp;$B265,'NOVIEMBRE 2'!$D$11:$D$40&amp;'NOVIEMBRE 2'!$E$11:$E$40,'NOVIEMBRE 2'!$AK$11:$AK$40,_xlfn.XLOOKUP($A265&amp;$B265,'NOVIEMBRE 2'!$BC$11:$BC$40&amp;'NOVIEMBRE 2'!$BD$11:$BD$40,'NOVIEMBRE 2'!$CJ$11:$CJ$40,"A")),"")</f>
        <v>0</v>
      </c>
      <c r="FF265" s="385">
        <f t="array" ref="FF265">IFERROR(_xlfn.XLOOKUP($A265&amp;$B265,DICIEMBRE!$D$11:$D$40&amp;DICIEMBRE!$E$11:$E$40,DICIEMBRE!$AK$11:$AK$40,_xlfn.XLOOKUP($A265&amp;$B265,DICIEMBRE!$BC$11:$BC$40&amp;DICIEMBRE!$BD$11:$BD$40,DICIEMBRE!$CJ$11:$CJ$40,"A")),"")</f>
        <v>0</v>
      </c>
      <c r="FG265" s="386" t="str">
        <f t="shared" si="19"/>
        <v/>
      </c>
      <c r="FH265" s="386" t="str">
        <f t="array" ref="FH265">IF(
 COUNT(DZ265:EH265)=0,
 "-",
 IF(
  COUNT(DZ265:EH265) &lt; COUNTA(DZ265:EH265),
  REPT("🟩", ROUND(COUNT(DZ265:EH265)/COUNTA(DZ265:EH265)*5, 0)) &amp;
  REPT("⬜", 5 - ROUND(COUNT(DZ265:EH265)/COUNTA(DZ265:EH265)*5, 0)),
  IF(
    AVERAGE(IF(DZ265:EH265&lt;&gt;"", DZ265:EH265, )) &gt;= 70, "🟩🟩🟩🟩🟩",
    IF(
      AVERAGE(IF(DZ265:EH265&lt;&gt;"",DZ265:EH265, )) &gt;= 56, "🟨🟨🟨🟨🟨",
      "🟥🟥🟥🟥🟥"
    )
  )
 )
)
</f>
        <v>-</v>
      </c>
    </row>
    <row r="266" ht="15.75" customHeight="1">
      <c r="A266" s="168"/>
      <c r="B266" s="169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1"/>
      <c r="N266" s="172" t="str">
        <f t="shared" si="1"/>
        <v/>
      </c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2" t="str">
        <f t="shared" si="2"/>
        <v/>
      </c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2" t="str">
        <f t="shared" si="3"/>
        <v/>
      </c>
      <c r="AM266" s="173"/>
      <c r="AN266" s="173"/>
      <c r="AO266" s="173"/>
      <c r="AP266" s="173"/>
      <c r="AQ266" s="173"/>
      <c r="AR266" s="173"/>
      <c r="AS266" s="173"/>
      <c r="AT266" s="173"/>
      <c r="AU266" s="173"/>
      <c r="AV266" s="171"/>
      <c r="AW266" s="171"/>
      <c r="AX266" s="172" t="str">
        <f t="shared" si="4"/>
        <v/>
      </c>
      <c r="AY266" s="173"/>
      <c r="AZ266" s="173"/>
      <c r="BA266" s="173"/>
      <c r="BB266" s="173"/>
      <c r="BC266" s="173"/>
      <c r="BD266" s="173"/>
      <c r="BE266" s="173"/>
      <c r="BF266" s="173"/>
      <c r="BG266" s="173"/>
      <c r="BH266" s="173"/>
      <c r="BI266" s="173"/>
      <c r="BJ266" s="172" t="str">
        <f t="shared" si="5"/>
        <v/>
      </c>
      <c r="BK266" s="173"/>
      <c r="BL266" s="173"/>
      <c r="BM266" s="173"/>
      <c r="BN266" s="173"/>
      <c r="BO266" s="173"/>
      <c r="BP266" s="173"/>
      <c r="BQ266" s="173"/>
      <c r="BR266" s="173"/>
      <c r="BS266" s="173"/>
      <c r="BT266" s="173"/>
      <c r="BU266" s="173"/>
      <c r="BV266" s="172" t="str">
        <f t="shared" si="6"/>
        <v/>
      </c>
      <c r="BW266" s="173"/>
      <c r="BX266" s="173"/>
      <c r="BY266" s="173"/>
      <c r="BZ266" s="171"/>
      <c r="CA266" s="171"/>
      <c r="CB266" s="171"/>
      <c r="CC266" s="171"/>
      <c r="CD266" s="171"/>
      <c r="CE266" s="171"/>
      <c r="CF266" s="171"/>
      <c r="CG266" s="171"/>
      <c r="CH266" s="172" t="str">
        <f t="shared" si="7"/>
        <v/>
      </c>
      <c r="CI266" s="171"/>
      <c r="CJ266" s="173"/>
      <c r="CK266" s="173"/>
      <c r="CL266" s="173"/>
      <c r="CM266" s="173"/>
      <c r="CN266" s="171"/>
      <c r="CO266" s="171"/>
      <c r="CP266" s="171"/>
      <c r="CQ266" s="173"/>
      <c r="CR266" s="171"/>
      <c r="CS266" s="171"/>
      <c r="CT266" s="172" t="str">
        <f t="shared" si="8"/>
        <v/>
      </c>
      <c r="CU266" s="172"/>
      <c r="CV266" s="172"/>
      <c r="CW266" s="172"/>
      <c r="CX266" s="172"/>
      <c r="CY266" s="172"/>
      <c r="CZ266" s="172"/>
      <c r="DA266" s="172"/>
      <c r="DB266" s="172"/>
      <c r="DC266" s="172"/>
      <c r="DD266" s="172"/>
      <c r="DE266" s="172"/>
      <c r="DF266" s="172"/>
      <c r="DG266" s="188" t="str">
        <f t="array" ref="DG266">IFERROR(_xlfn.XLOOKUP($A266&amp;B266,MARZO!$D$11:$D$40&amp;MARZO!$E$11:$E$40,MARZO!$AM$11:$AM$40,_xlfn.XLOOKUP($A266&amp;$B266,MARZO!$BC$11:$BC$40&amp;MARZO!$BD$11:$BD$40,MARZO!$CL$11:$CL$40,"A"))/1%,"")</f>
        <v/>
      </c>
      <c r="DH266" s="188" t="str">
        <f t="array" ref="DH266">IFERROR(_xlfn.XLOOKUP($A266&amp;$B266,ABRIL!$D$11:$D$40&amp;ABRIL!$E$11:$E$40,ABRIL!$AM$11:$AM$40,_xlfn.XLOOKUP($A266&amp;$B266,ABRIL!$BC$11:$BC$40&amp;ABRIL!$BD$11:$BD$40,ABRIL!$CL$11:$CL$40,"A"))/1%,"")</f>
        <v/>
      </c>
      <c r="DI266" s="188" t="str">
        <f t="array" ref="DI266">IFERROR(_xlfn.XLOOKUP($A266&amp;$B266,'ABRIL 2'!$D$11:$D$40&amp;'ABRIL 2'!$E$11:$E$40,'ABRIL 2'!$AM$11:$AM$40,_xlfn.XLOOKUP($A266&amp;$B266,'ABRIL 2'!$BC$11:$BC$40&amp;'ABRIL 2'!$BD$11:$BD$40,'ABRIL 2'!$CL$11:$CL$40,"A"))/1%,"")</f>
        <v/>
      </c>
      <c r="DJ266" s="188" t="str">
        <f t="array" ref="DJ266">IFERROR(_xlfn.XLOOKUP($A266&amp;$B266,MAYO!$D$11:$D$40&amp;MAYO!$E$11:$E$40,MAYO!$AM$11:$AM$40,_xlfn.XLOOKUP($A266&amp;$B266,MAYO!$BC$11:$BC$40&amp;MAYO!$BD$11:$BD$40,MAYO!$CL$11:$CL$40,"A"))/1%,"")</f>
        <v/>
      </c>
      <c r="DK266" s="188" t="str">
        <f t="array" ref="DK266">IFERROR(_xlfn.XLOOKUP($A266&amp;$B266,'MAYO 2'!$D$11:$D$40&amp;'MAYO 2'!$E$11:$E$40,'MAYO 2'!$AM$11:$AM$40,_xlfn.XLOOKUP($A266&amp;$B266,'MAYO 2'!$BC$11:$BC$40&amp;'MAYO 2'!$BD$11:$BD$40,'MAYO 2'!$CL$11:$CL$40,"A"))/1%,"")</f>
        <v/>
      </c>
      <c r="DL266" s="188" t="str">
        <f t="array" ref="DL266">IFERROR(_xlfn.XLOOKUP($A266&amp;$B266,JUNIO!$D$11:$D$40&amp;JUNIO!$E$11:$E$40,JUNIO!$AM$11:$AM$40,_xlfn.XLOOKUP($A266&amp;$B266,JUNIO!$BC$11:$BC$40&amp;JUNIO!$BD$11:$BD$40,JUNIO!$CL$11:$CL$40,"A"))/1%,"")</f>
        <v/>
      </c>
      <c r="DM266" s="188" t="str">
        <f t="array" ref="DM266">IFERROR(_xlfn.XLOOKUP($A266&amp;$B266,'JUNIO 2'!$D$11:$D$40&amp;'JUNIO 2'!$E$11:$E$40,'JUNIO 2'!$AM$11:$AM$40,_xlfn.XLOOKUP($A266&amp;$B266,'JUNIO 2'!$BC$11:$BC$40&amp;'JUNIO 2'!$BD$11:$BD$40,'JUNIO 2'!$CL$11:$CL$40,"A"))/1%,"")</f>
        <v/>
      </c>
      <c r="DN266" s="188" t="str">
        <f t="array" ref="DN266">IFERROR(_xlfn.XLOOKUP($A266&amp;$B266,JULIO!$D$11:$D$40&amp;JULIO!$E$11:$E$40,JULIO!$AM$11:$AM$40,_xlfn.XLOOKUP($A266&amp;$B266,JULIO!$BC$11:$BC$40&amp;JULIO!$BD$11:$BD$40,JULIO!$CL$11:$CL$40,"A"))/1%,"")</f>
        <v/>
      </c>
      <c r="DO266" s="188" t="str">
        <f t="array" ref="DO266">IFERROR(_xlfn.XLOOKUP($A266&amp;$B266,'JULIO 2'!$D$11:$D$40&amp;'JULIO 2'!$E$11:$E$40,'JULIO 2'!$AM$11:$AM$40,_xlfn.XLOOKUP($A266&amp;$B266,'JULIO 2'!$BC$11:$BC$40&amp;'JULIO 2'!$BD$11:$BD$40,'JULIO 2'!$CL$11:$CL$40,"A"))/1%,"")</f>
        <v/>
      </c>
      <c r="DP266" s="188" t="str">
        <f t="array" ref="DP266">IFERROR(_xlfn.XLOOKUP($A266&amp;$B266,AGOSTO!$D$11:$D$40&amp;AGOSTO!$E$11:$E$40,AGOSTO!$AM$11:$AM$40,_xlfn.XLOOKUP($A266&amp;$B266,AGOSTO!$BC$11:$BC$40&amp;AGOSTO!$BD$11:$BD$40,AGOSTO!$CL$11:$CL$40,"A"))/1%,"")</f>
        <v/>
      </c>
      <c r="DQ266" s="188" t="str">
        <f t="array" ref="DQ266">IFERROR(_xlfn.XLOOKUP($A266&amp;$B266,'AGOSTO 2'!$D$11:$D$40&amp;'AGOSTO 2'!$E$11:$E$40,'AGOSTO 2'!$AM$11:$AM$40,_xlfn.XLOOKUP($A266&amp;$B266,'AGOSTO 2'!$BC$11:$BC$40&amp;'AGOSTO 2'!$BD$11:$BD$40,'AGOSTO 2'!$CL$11:$CL$40,"A"))/1%,"")</f>
        <v/>
      </c>
      <c r="DR266" s="188" t="str">
        <f t="array" ref="DR266">IFERROR(_xlfn.XLOOKUP($A266&amp;$B266,SEPTIEMBRE!$D$11:$D$40&amp;SEPTIEMBRE!$E$11:$E$40,SEPTIEMBRE!$AM$11:$AM$40,_xlfn.XLOOKUP($A266&amp;$B266,SEPTIEMBRE!$BC$11:$BC$40&amp;SEPTIEMBRE!$BD$11:$BD$40,SEPTIEMBRE!$CL$11:$CL$40,"A"))/1%,"")</f>
        <v/>
      </c>
      <c r="DS266" s="188" t="str">
        <f t="array" ref="DS266">IFERROR(_xlfn.XLOOKUP($A266&amp;$B266,'SEPTIEMBRE 2'!$D$11:$D$40&amp;'SEPTIEMBRE 2'!$E$11:$E$40,'SEPTIEMBRE 2'!$AM$11:$AM$40,_xlfn.XLOOKUP($A266&amp;$B266,'SEPTIEMBRE 2'!$BC$11:$BC$40&amp;'SEPTIEMBRE 2'!$BD$11:$BD$40,'SEPTIEMBRE 2'!$CL$11:$CL$40,"A"))/1%,"")</f>
        <v/>
      </c>
      <c r="DT266" s="188" t="str">
        <f t="array" ref="DT266">IFERROR(_xlfn.XLOOKUP($A266&amp;$B266,'SEPTIEMBRE 3'!$D$11:$D$40&amp;'SEPTIEMBRE 3'!$E$11:$E$40,'SEPTIEMBRE 3'!$AM$11:$AM$40,_xlfn.XLOOKUP($A266&amp;$B266,'SEPTIEMBRE 3'!$BC$11:$BC$40&amp;'SEPTIEMBRE 3'!$BD$11:$BD$40,'SEPTIEMBRE 3'!$CL$11:$CL$40,"A"))/1%,"")</f>
        <v/>
      </c>
      <c r="DU266" s="188" t="str">
        <f t="array" ref="DU266">IFERROR(_xlfn.XLOOKUP($A266&amp;$B266,OCTUBRE!$D$11:$D$40&amp;OCTUBRE!$E$11:$E$40,OCTUBRE!$AM$11:$AM$40,_xlfn.XLOOKUP($A266&amp;$B266,OCTUBRE!$BC$11:$BC$40&amp;OCTUBRE!$BD$11:$BD$40,OCTUBRE!$CL$11:$CL$40,"A"))/1%,"")</f>
        <v/>
      </c>
      <c r="DV266" s="188" t="str">
        <f t="array" ref="DV266">IFERROR(_xlfn.XLOOKUP($A266&amp;$B266,'OCTUBRE 2'!$D$11:$D$40&amp;'OCTUBRE 2'!$E$11:$E$40,'OCTUBRE 2'!$AM$11:$AM$40,_xlfn.XLOOKUP($A266&amp;$B266,'OCTUBRE 2'!$BC$11:$BC$40&amp;'OCTUBRE 2'!$BD$11:$BD$40,'OCTUBRE 2'!$CL$11:$CL$40,"A"))/1%,"")</f>
        <v/>
      </c>
      <c r="DW266" s="188" t="str">
        <f t="array" ref="DW266">IFERROR(_xlfn.XLOOKUP($A266&amp;$B266,NOVIEMBRE!$D$11:$D$40&amp;NOVIEMBRE!$E$11:$E$40,NOVIEMBRE!$AM$11:$AM$40,_xlfn.XLOOKUP($A266&amp;$B266,NOVIEMBRE!$BC$11:$BC$40&amp;NOVIEMBRE!$BD$11:$BD$40,NOVIEMBRE!$CL$11:$CL$40,"A"))/1%,"")</f>
        <v/>
      </c>
      <c r="DX266" s="188" t="str">
        <f t="array" ref="DX266">IFERROR(_xlfn.XLOOKUP($A266&amp;$B266,'NOVIEMBRE 2'!$D$11:$D$40&amp;'NOVIEMBRE 2'!$E$11:$E$40,'NOVIEMBRE 2'!$AM$11:$AM$40,_xlfn.XLOOKUP($A266&amp;$B266,'NOVIEMBRE 2'!$BC$11:$BC$40&amp;'NOVIEMBRE 2'!$BD$11:$BD$40,'NOVIEMBRE 2'!$CL$11:$CL$40,"A"))/1%,"")</f>
        <v/>
      </c>
      <c r="DY266" s="188" t="str">
        <f t="array" ref="DY266">IFERROR(_xlfn.XLOOKUP($A266&amp;$B266,DICIEMBRE!$D$11:$D$40&amp;DICIEMBRE!$E$11:$E$40,DICIEMBRE!$AM$11:$AM$40,_xlfn.XLOOKUP($A266&amp;$B266,DICIEMBRE!$BC$11:$BC$40&amp;DICIEMBRE!$BD$11:$BD$40,DICIEMBRE!$CL$11:$CL$40,"A"))/1%,"")</f>
        <v/>
      </c>
      <c r="DZ266" s="381" t="str">
        <f t="shared" si="9"/>
        <v>-</v>
      </c>
      <c r="EA266" s="381" t="str">
        <f t="shared" si="10"/>
        <v>-</v>
      </c>
      <c r="EB266" s="381" t="str">
        <f t="shared" si="11"/>
        <v>-</v>
      </c>
      <c r="EC266" s="381" t="str">
        <f t="shared" si="12"/>
        <v>-</v>
      </c>
      <c r="ED266" s="381" t="str">
        <f t="shared" si="13"/>
        <v>-</v>
      </c>
      <c r="EE266" s="381" t="str">
        <f t="shared" si="14"/>
        <v>-</v>
      </c>
      <c r="EF266" s="381" t="str">
        <f t="shared" si="15"/>
        <v>-</v>
      </c>
      <c r="EG266" s="381" t="str">
        <f t="shared" si="16"/>
        <v>-</v>
      </c>
      <c r="EH266" s="381" t="str">
        <f t="shared" si="17"/>
        <v>-</v>
      </c>
      <c r="EI266" s="188" t="str">
        <f t="shared" si="18"/>
        <v/>
      </c>
      <c r="EJ266" s="382"/>
      <c r="EK266" s="382"/>
      <c r="EL266" s="383"/>
      <c r="EM266" s="21"/>
      <c r="EN266" s="384">
        <f t="array" ref="EN266">IFERROR(_xlfn.XLOOKUP($A266&amp;$B266,MARZO!$D$11:$D$40&amp;MARZO!$E$11:$E$40,MARZO!$AK$11:$AK$40,_xlfn.XLOOKUP($A266&amp;$B266,MARZO!$BC$11:$BC$40&amp;MARZO!$BD$11:$BD$40,MARZO!$CJ$11:$CJ$40,"A")),"")</f>
        <v>0</v>
      </c>
      <c r="EO266" s="384">
        <f t="array" ref="EO266">IFERROR(_xlfn.XLOOKUP($A266&amp;$B266,ABRIL!$D$11:$D$40&amp;ABRIL!$E$11:$E$40,ABRIL!$AK$11:$AK$40,_xlfn.XLOOKUP($A266&amp;$B266,ABRIL!$BC$11:$BC$40&amp;ABRIL!$BD$11:$BD$40,ABRIL!$CJ$11:$CJ$40,"A")),"")</f>
        <v>0</v>
      </c>
      <c r="EP266" s="384">
        <f t="array" ref="EP266">IFERROR(_xlfn.XLOOKUP($A266&amp;$B266,'ABRIL 2'!$D$11:$D$40&amp;'ABRIL 2'!$E$11:$E$40,'ABRIL 2'!$AK$11:$AK$40,_xlfn.XLOOKUP($A266&amp;$B266,'ABRIL 2'!$BC$11:$BC$40&amp;'ABRIL 2'!$BD$11:$BD$40,'ABRIL 2'!$CJ$11:$CJ$40,"A")),"")</f>
        <v>0</v>
      </c>
      <c r="EQ266" s="384">
        <f t="array" ref="EQ266">IFERROR(_xlfn.XLOOKUP($A266&amp;$B266,MAYO!$D$11:$D$40&amp;MAYO!$E$11:$E$40,MAYO!$AK$11:$AK$40,_xlfn.XLOOKUP($A266&amp;$B266,MAYO!$BC$11:$BC$40&amp;MAYO!$BD$11:$BD$40,MAYO!$CJ$11:$CJ$40,"A")),"")</f>
        <v>0</v>
      </c>
      <c r="ER266" s="384">
        <f t="array" ref="ER266">IFERROR(_xlfn.XLOOKUP($A266&amp;$B266,'MAYO 2'!$D$11:$D$40&amp;'MAYO 2'!$E$11:$E$40,'MAYO 2'!$AK$11:$AK$40,_xlfn.XLOOKUP($A266&amp;$B266,'MAYO 2'!$BC$11:$BC$40&amp;'MAYO 2'!$BD$11:$BD$40,'MAYO 2'!$CJ$11:$CJ$40,"A")),"")</f>
        <v>0</v>
      </c>
      <c r="ES266" s="384">
        <f t="array" ref="ES266">IFERROR(_xlfn.XLOOKUP($A266&amp;$B266,JUNIO!$D$11:$D$40&amp;JUNIO!$E$11:$E$40,JUNIO!$AK$11:$AK$40,_xlfn.XLOOKUP($A266&amp;$B266,JUNIO!$BC$11:$BC$40&amp;JUNIO!$BD$11:$BD$40,JUNIO!$CJ$11:$CJ$40,"A")),"")</f>
        <v>0</v>
      </c>
      <c r="ET266" s="384">
        <f t="array" ref="ET266">IFERROR(_xlfn.XLOOKUP($A266&amp;$B266,'JUNIO 2'!$D$11:$D$40&amp;'JUNIO 2'!$E$11:$E$40,'JUNIO 2'!$AK$11:$AK$40,_xlfn.XLOOKUP($A266&amp;$B266,'JUNIO 2'!$BC$11:$BC$40&amp;'JUNIO 2'!$BD$11:$BD$40,'JUNIO 2'!$CJ$11:$CJ$40,"A")),"")</f>
        <v>0</v>
      </c>
      <c r="EU266" s="384">
        <f t="array" ref="EU266">IFERROR(_xlfn.XLOOKUP($A266&amp;$B266,JULIO!$D$11:$D$40&amp;JULIO!$E$11:$E$40,JULIO!$AK$11:$AK$40,_xlfn.XLOOKUP($A266&amp;$B266,JULIO!$BC$11:$BC$40&amp;JULIO!$BD$11:$BD$40,JULIO!$CJ$11:$CJ$40,"A")),"")</f>
        <v>0</v>
      </c>
      <c r="EV266" s="384">
        <f t="array" ref="EV266">IFERROR(_xlfn.XLOOKUP($A266&amp;$B266,'JULIO 2'!$D$11:$D$40&amp;'JULIO 2'!$E$11:$E$40,'JULIO 2'!$AK$11:$AK$40,_xlfn.XLOOKUP($A266&amp;$B266,'JULIO 2'!$BC$11:$BC$40&amp;'JULIO 2'!$BD$11:$BD$40,'JULIO 2'!$CJ$11:$CJ$40,"A")),"")</f>
        <v>0</v>
      </c>
      <c r="EW266" s="384">
        <f t="array" ref="EW266">IFERROR(_xlfn.XLOOKUP($A266&amp;$B266,AGOSTO!$D$11:$D$40&amp;AGOSTO!$E$11:$E$40,AGOSTO!$AK$11:$AK$40,_xlfn.XLOOKUP($A266&amp;$B266,AGOSTO!$BC$11:$BC$40&amp;AGOSTO!$BD$11:$BD$40,AGOSTO!$CJ$11:$CJ$40,"A")),"")</f>
        <v>0</v>
      </c>
      <c r="EX266" s="384">
        <f t="array" ref="EX266">IFERROR(_xlfn.XLOOKUP($A266&amp;$B266,'AGOSTO 2'!$D$11:$D$40&amp;'AGOSTO 2'!$E$11:$E$40,'AGOSTO 2'!$AK$11:$AK$40,_xlfn.XLOOKUP($A266&amp;$B266,'AGOSTO 2'!$BC$11:$BC$40&amp;'AGOSTO 2'!$BD$11:$BD$40,'AGOSTO 2'!$CJ$11:$CJ$40,"A")),"")</f>
        <v>0</v>
      </c>
      <c r="EY266" s="384">
        <f t="array" ref="EY266">IFERROR(_xlfn.XLOOKUP($A266&amp;$B266,SEPTIEMBRE!$D$11:$D$40&amp;SEPTIEMBRE!$E$11:$E$40,SEPTIEMBRE!$AK$11:$AK$40,_xlfn.XLOOKUP($A266&amp;$B266,SEPTIEMBRE!$BC$11:$BC$40&amp;SEPTIEMBRE!$BD$11:$BD$40,SEPTIEMBRE!$CJ$11:$CJ$40,"A")),"")</f>
        <v>0</v>
      </c>
      <c r="EZ266" s="384">
        <f t="array" ref="EZ266">IFERROR(_xlfn.XLOOKUP($A266&amp;$B266,'SEPTIEMBRE 2'!$D$11:$D$40&amp;'SEPTIEMBRE 2'!$E$11:$E$40,'SEPTIEMBRE 2'!$AK$11:$AK$40,_xlfn.XLOOKUP($A266&amp;$B266,'SEPTIEMBRE 2'!$BC$11:$BC$40&amp;'SEPTIEMBRE 2'!$BD$11:$BD$40,'SEPTIEMBRE 2'!$CJ$11:$CJ$40,"A")),"")</f>
        <v>0</v>
      </c>
      <c r="FA266" s="384">
        <f t="array" ref="FA266">IFERROR(_xlfn.XLOOKUP($A266&amp;$B266,'SEPTIEMBRE 3'!$D$11:$D$40&amp;'SEPTIEMBRE 3'!$E$11:$E$40,'SEPTIEMBRE 3'!$AK$11:$AK$40,_xlfn.XLOOKUP($A266&amp;$B266,'SEPTIEMBRE 3'!$BC$11:$BC$40&amp;'SEPTIEMBRE 3'!$BD$11:$BD$40,'SEPTIEMBRE 3'!$CJ$11:$CJ$40,"A")),"")</f>
        <v>0</v>
      </c>
      <c r="FB266" s="384">
        <f t="array" ref="FB266">IFERROR(_xlfn.XLOOKUP($A266&amp;$B266,OCTUBRE!$D$11:$D$40&amp;OCTUBRE!$E$11:$E$40,OCTUBRE!$AK$11:$AK$40,_xlfn.XLOOKUP($A266&amp;$B266,OCTUBRE!$BC$11:$BC$40&amp;OCTUBRE!$BD$11:$BD$40,OCTUBRE!$CJ$11:$CJ$40,"A")),"")</f>
        <v>0</v>
      </c>
      <c r="FC266" s="384">
        <f t="array" ref="FC266">IFERROR(_xlfn.XLOOKUP($A266&amp;$B266,'OCTUBRE 2'!$D$11:$D$40&amp;'OCTUBRE 2'!$E$11:$E$40,'OCTUBRE 2'!$AK$11:$AK$40,_xlfn.XLOOKUP($A266&amp;$B266,'OCTUBRE 2'!$BC$11:$BC$40&amp;'OCTUBRE 2'!$BD$11:$BD$40,'OCTUBRE 2'!$CJ$11:$CJ$40,"A")),"")</f>
        <v>0</v>
      </c>
      <c r="FD266" s="384">
        <f t="array" ref="FD266">IFERROR(_xlfn.XLOOKUP($A266&amp;$B266,NOVIEMBRE!$D$11:$D$40&amp;NOVIEMBRE!$E$11:$E$40,NOVIEMBRE!$AK$11:$AK$40,_xlfn.XLOOKUP($A266&amp;$B266,NOVIEMBRE!$BC$11:$BC$40&amp;NOVIEMBRE!$BD$11:$BD$40,NOVIEMBRE!$CJ$11:$CJ$40,"A")),"")</f>
        <v>0</v>
      </c>
      <c r="FE266" s="384">
        <f t="array" ref="FE266">IFERROR(_xlfn.XLOOKUP($A266&amp;$B266,'NOVIEMBRE 2'!$D$11:$D$40&amp;'NOVIEMBRE 2'!$E$11:$E$40,'NOVIEMBRE 2'!$AK$11:$AK$40,_xlfn.XLOOKUP($A266&amp;$B266,'NOVIEMBRE 2'!$BC$11:$BC$40&amp;'NOVIEMBRE 2'!$BD$11:$BD$40,'NOVIEMBRE 2'!$CJ$11:$CJ$40,"A")),"")</f>
        <v>0</v>
      </c>
      <c r="FF266" s="385">
        <f t="array" ref="FF266">IFERROR(_xlfn.XLOOKUP($A266&amp;$B266,DICIEMBRE!$D$11:$D$40&amp;DICIEMBRE!$E$11:$E$40,DICIEMBRE!$AK$11:$AK$40,_xlfn.XLOOKUP($A266&amp;$B266,DICIEMBRE!$BC$11:$BC$40&amp;DICIEMBRE!$BD$11:$BD$40,DICIEMBRE!$CJ$11:$CJ$40,"A")),"")</f>
        <v>0</v>
      </c>
      <c r="FG266" s="386" t="str">
        <f t="shared" si="19"/>
        <v/>
      </c>
      <c r="FH266" s="386" t="str">
        <f t="array" ref="FH266">IF(
 COUNT(DZ266:EH266)=0,
 "-",
 IF(
  COUNT(DZ266:EH266) &lt; COUNTA(DZ266:EH266),
  REPT("🟩", ROUND(COUNT(DZ266:EH266)/COUNTA(DZ266:EH266)*5, 0)) &amp;
  REPT("⬜", 5 - ROUND(COUNT(DZ266:EH266)/COUNTA(DZ266:EH266)*5, 0)),
  IF(
    AVERAGE(IF(DZ266:EH266&lt;&gt;"", DZ266:EH266, )) &gt;= 70, "🟩🟩🟩🟩🟩",
    IF(
      AVERAGE(IF(DZ266:EH266&lt;&gt;"",DZ266:EH266, )) &gt;= 56, "🟨🟨🟨🟨🟨",
      "🟥🟥🟥🟥🟥"
    )
  )
 )
)
</f>
        <v>-</v>
      </c>
    </row>
    <row r="267" ht="15.75" customHeight="1">
      <c r="A267" s="168"/>
      <c r="B267" s="169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1"/>
      <c r="N267" s="172" t="str">
        <f t="shared" si="1"/>
        <v/>
      </c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2" t="str">
        <f t="shared" si="2"/>
        <v/>
      </c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2" t="str">
        <f t="shared" si="3"/>
        <v/>
      </c>
      <c r="AM267" s="173"/>
      <c r="AN267" s="173"/>
      <c r="AO267" s="173"/>
      <c r="AP267" s="173"/>
      <c r="AQ267" s="173"/>
      <c r="AR267" s="173"/>
      <c r="AS267" s="173"/>
      <c r="AT267" s="173"/>
      <c r="AU267" s="173"/>
      <c r="AV267" s="171"/>
      <c r="AW267" s="171"/>
      <c r="AX267" s="172" t="str">
        <f t="shared" si="4"/>
        <v/>
      </c>
      <c r="AY267" s="173"/>
      <c r="AZ267" s="173"/>
      <c r="BA267" s="173"/>
      <c r="BB267" s="173"/>
      <c r="BC267" s="173"/>
      <c r="BD267" s="173"/>
      <c r="BE267" s="173"/>
      <c r="BF267" s="173"/>
      <c r="BG267" s="173"/>
      <c r="BH267" s="173"/>
      <c r="BI267" s="173"/>
      <c r="BJ267" s="172" t="str">
        <f t="shared" si="5"/>
        <v/>
      </c>
      <c r="BK267" s="173"/>
      <c r="BL267" s="173"/>
      <c r="BM267" s="173"/>
      <c r="BN267" s="173"/>
      <c r="BO267" s="173"/>
      <c r="BP267" s="173"/>
      <c r="BQ267" s="173"/>
      <c r="BR267" s="173"/>
      <c r="BS267" s="173"/>
      <c r="BT267" s="173"/>
      <c r="BU267" s="173"/>
      <c r="BV267" s="172" t="str">
        <f t="shared" si="6"/>
        <v/>
      </c>
      <c r="BW267" s="173"/>
      <c r="BX267" s="173"/>
      <c r="BY267" s="173"/>
      <c r="BZ267" s="171"/>
      <c r="CA267" s="171"/>
      <c r="CB267" s="171"/>
      <c r="CC267" s="171"/>
      <c r="CD267" s="171"/>
      <c r="CE267" s="171"/>
      <c r="CF267" s="171"/>
      <c r="CG267" s="171"/>
      <c r="CH267" s="172" t="str">
        <f t="shared" si="7"/>
        <v/>
      </c>
      <c r="CI267" s="171"/>
      <c r="CJ267" s="173"/>
      <c r="CK267" s="173"/>
      <c r="CL267" s="173"/>
      <c r="CM267" s="173"/>
      <c r="CN267" s="171"/>
      <c r="CO267" s="171"/>
      <c r="CP267" s="171"/>
      <c r="CQ267" s="173"/>
      <c r="CR267" s="171"/>
      <c r="CS267" s="171"/>
      <c r="CT267" s="172" t="str">
        <f t="shared" si="8"/>
        <v/>
      </c>
      <c r="CU267" s="172"/>
      <c r="CV267" s="172"/>
      <c r="CW267" s="172"/>
      <c r="CX267" s="172"/>
      <c r="CY267" s="172"/>
      <c r="CZ267" s="172"/>
      <c r="DA267" s="172"/>
      <c r="DB267" s="172"/>
      <c r="DC267" s="172"/>
      <c r="DD267" s="172"/>
      <c r="DE267" s="172"/>
      <c r="DF267" s="172"/>
      <c r="DG267" s="188" t="str">
        <f t="array" ref="DG267">IFERROR(_xlfn.XLOOKUP($A267&amp;B267,MARZO!$D$11:$D$40&amp;MARZO!$E$11:$E$40,MARZO!$AM$11:$AM$40,_xlfn.XLOOKUP($A267&amp;$B267,MARZO!$BC$11:$BC$40&amp;MARZO!$BD$11:$BD$40,MARZO!$CL$11:$CL$40,"A"))/1%,"")</f>
        <v/>
      </c>
      <c r="DH267" s="188" t="str">
        <f t="array" ref="DH267">IFERROR(_xlfn.XLOOKUP($A267&amp;$B267,ABRIL!$D$11:$D$40&amp;ABRIL!$E$11:$E$40,ABRIL!$AM$11:$AM$40,_xlfn.XLOOKUP($A267&amp;$B267,ABRIL!$BC$11:$BC$40&amp;ABRIL!$BD$11:$BD$40,ABRIL!$CL$11:$CL$40,"A"))/1%,"")</f>
        <v/>
      </c>
      <c r="DI267" s="188" t="str">
        <f t="array" ref="DI267">IFERROR(_xlfn.XLOOKUP($A267&amp;$B267,'ABRIL 2'!$D$11:$D$40&amp;'ABRIL 2'!$E$11:$E$40,'ABRIL 2'!$AM$11:$AM$40,_xlfn.XLOOKUP($A267&amp;$B267,'ABRIL 2'!$BC$11:$BC$40&amp;'ABRIL 2'!$BD$11:$BD$40,'ABRIL 2'!$CL$11:$CL$40,"A"))/1%,"")</f>
        <v/>
      </c>
      <c r="DJ267" s="188" t="str">
        <f t="array" ref="DJ267">IFERROR(_xlfn.XLOOKUP($A267&amp;$B267,MAYO!$D$11:$D$40&amp;MAYO!$E$11:$E$40,MAYO!$AM$11:$AM$40,_xlfn.XLOOKUP($A267&amp;$B267,MAYO!$BC$11:$BC$40&amp;MAYO!$BD$11:$BD$40,MAYO!$CL$11:$CL$40,"A"))/1%,"")</f>
        <v/>
      </c>
      <c r="DK267" s="188" t="str">
        <f t="array" ref="DK267">IFERROR(_xlfn.XLOOKUP($A267&amp;$B267,'MAYO 2'!$D$11:$D$40&amp;'MAYO 2'!$E$11:$E$40,'MAYO 2'!$AM$11:$AM$40,_xlfn.XLOOKUP($A267&amp;$B267,'MAYO 2'!$BC$11:$BC$40&amp;'MAYO 2'!$BD$11:$BD$40,'MAYO 2'!$CL$11:$CL$40,"A"))/1%,"")</f>
        <v/>
      </c>
      <c r="DL267" s="188" t="str">
        <f t="array" ref="DL267">IFERROR(_xlfn.XLOOKUP($A267&amp;$B267,JUNIO!$D$11:$D$40&amp;JUNIO!$E$11:$E$40,JUNIO!$AM$11:$AM$40,_xlfn.XLOOKUP($A267&amp;$B267,JUNIO!$BC$11:$BC$40&amp;JUNIO!$BD$11:$BD$40,JUNIO!$CL$11:$CL$40,"A"))/1%,"")</f>
        <v/>
      </c>
      <c r="DM267" s="188" t="str">
        <f t="array" ref="DM267">IFERROR(_xlfn.XLOOKUP($A267&amp;$B267,'JUNIO 2'!$D$11:$D$40&amp;'JUNIO 2'!$E$11:$E$40,'JUNIO 2'!$AM$11:$AM$40,_xlfn.XLOOKUP($A267&amp;$B267,'JUNIO 2'!$BC$11:$BC$40&amp;'JUNIO 2'!$BD$11:$BD$40,'JUNIO 2'!$CL$11:$CL$40,"A"))/1%,"")</f>
        <v/>
      </c>
      <c r="DN267" s="188" t="str">
        <f t="array" ref="DN267">IFERROR(_xlfn.XLOOKUP($A267&amp;$B267,JULIO!$D$11:$D$40&amp;JULIO!$E$11:$E$40,JULIO!$AM$11:$AM$40,_xlfn.XLOOKUP($A267&amp;$B267,JULIO!$BC$11:$BC$40&amp;JULIO!$BD$11:$BD$40,JULIO!$CL$11:$CL$40,"A"))/1%,"")</f>
        <v/>
      </c>
      <c r="DO267" s="188" t="str">
        <f t="array" ref="DO267">IFERROR(_xlfn.XLOOKUP($A267&amp;$B267,'JULIO 2'!$D$11:$D$40&amp;'JULIO 2'!$E$11:$E$40,'JULIO 2'!$AM$11:$AM$40,_xlfn.XLOOKUP($A267&amp;$B267,'JULIO 2'!$BC$11:$BC$40&amp;'JULIO 2'!$BD$11:$BD$40,'JULIO 2'!$CL$11:$CL$40,"A"))/1%,"")</f>
        <v/>
      </c>
      <c r="DP267" s="188" t="str">
        <f t="array" ref="DP267">IFERROR(_xlfn.XLOOKUP($A267&amp;$B267,AGOSTO!$D$11:$D$40&amp;AGOSTO!$E$11:$E$40,AGOSTO!$AM$11:$AM$40,_xlfn.XLOOKUP($A267&amp;$B267,AGOSTO!$BC$11:$BC$40&amp;AGOSTO!$BD$11:$BD$40,AGOSTO!$CL$11:$CL$40,"A"))/1%,"")</f>
        <v/>
      </c>
      <c r="DQ267" s="188" t="str">
        <f t="array" ref="DQ267">IFERROR(_xlfn.XLOOKUP($A267&amp;$B267,'AGOSTO 2'!$D$11:$D$40&amp;'AGOSTO 2'!$E$11:$E$40,'AGOSTO 2'!$AM$11:$AM$40,_xlfn.XLOOKUP($A267&amp;$B267,'AGOSTO 2'!$BC$11:$BC$40&amp;'AGOSTO 2'!$BD$11:$BD$40,'AGOSTO 2'!$CL$11:$CL$40,"A"))/1%,"")</f>
        <v/>
      </c>
      <c r="DR267" s="188" t="str">
        <f t="array" ref="DR267">IFERROR(_xlfn.XLOOKUP($A267&amp;$B267,SEPTIEMBRE!$D$11:$D$40&amp;SEPTIEMBRE!$E$11:$E$40,SEPTIEMBRE!$AM$11:$AM$40,_xlfn.XLOOKUP($A267&amp;$B267,SEPTIEMBRE!$BC$11:$BC$40&amp;SEPTIEMBRE!$BD$11:$BD$40,SEPTIEMBRE!$CL$11:$CL$40,"A"))/1%,"")</f>
        <v/>
      </c>
      <c r="DS267" s="188" t="str">
        <f t="array" ref="DS267">IFERROR(_xlfn.XLOOKUP($A267&amp;$B267,'SEPTIEMBRE 2'!$D$11:$D$40&amp;'SEPTIEMBRE 2'!$E$11:$E$40,'SEPTIEMBRE 2'!$AM$11:$AM$40,_xlfn.XLOOKUP($A267&amp;$B267,'SEPTIEMBRE 2'!$BC$11:$BC$40&amp;'SEPTIEMBRE 2'!$BD$11:$BD$40,'SEPTIEMBRE 2'!$CL$11:$CL$40,"A"))/1%,"")</f>
        <v/>
      </c>
      <c r="DT267" s="188" t="str">
        <f t="array" ref="DT267">IFERROR(_xlfn.XLOOKUP($A267&amp;$B267,'SEPTIEMBRE 3'!$D$11:$D$40&amp;'SEPTIEMBRE 3'!$E$11:$E$40,'SEPTIEMBRE 3'!$AM$11:$AM$40,_xlfn.XLOOKUP($A267&amp;$B267,'SEPTIEMBRE 3'!$BC$11:$BC$40&amp;'SEPTIEMBRE 3'!$BD$11:$BD$40,'SEPTIEMBRE 3'!$CL$11:$CL$40,"A"))/1%,"")</f>
        <v/>
      </c>
      <c r="DU267" s="188" t="str">
        <f t="array" ref="DU267">IFERROR(_xlfn.XLOOKUP($A267&amp;$B267,OCTUBRE!$D$11:$D$40&amp;OCTUBRE!$E$11:$E$40,OCTUBRE!$AM$11:$AM$40,_xlfn.XLOOKUP($A267&amp;$B267,OCTUBRE!$BC$11:$BC$40&amp;OCTUBRE!$BD$11:$BD$40,OCTUBRE!$CL$11:$CL$40,"A"))/1%,"")</f>
        <v/>
      </c>
      <c r="DV267" s="188" t="str">
        <f t="array" ref="DV267">IFERROR(_xlfn.XLOOKUP($A267&amp;$B267,'OCTUBRE 2'!$D$11:$D$40&amp;'OCTUBRE 2'!$E$11:$E$40,'OCTUBRE 2'!$AM$11:$AM$40,_xlfn.XLOOKUP($A267&amp;$B267,'OCTUBRE 2'!$BC$11:$BC$40&amp;'OCTUBRE 2'!$BD$11:$BD$40,'OCTUBRE 2'!$CL$11:$CL$40,"A"))/1%,"")</f>
        <v/>
      </c>
      <c r="DW267" s="188" t="str">
        <f t="array" ref="DW267">IFERROR(_xlfn.XLOOKUP($A267&amp;$B267,NOVIEMBRE!$D$11:$D$40&amp;NOVIEMBRE!$E$11:$E$40,NOVIEMBRE!$AM$11:$AM$40,_xlfn.XLOOKUP($A267&amp;$B267,NOVIEMBRE!$BC$11:$BC$40&amp;NOVIEMBRE!$BD$11:$BD$40,NOVIEMBRE!$CL$11:$CL$40,"A"))/1%,"")</f>
        <v/>
      </c>
      <c r="DX267" s="188" t="str">
        <f t="array" ref="DX267">IFERROR(_xlfn.XLOOKUP($A267&amp;$B267,'NOVIEMBRE 2'!$D$11:$D$40&amp;'NOVIEMBRE 2'!$E$11:$E$40,'NOVIEMBRE 2'!$AM$11:$AM$40,_xlfn.XLOOKUP($A267&amp;$B267,'NOVIEMBRE 2'!$BC$11:$BC$40&amp;'NOVIEMBRE 2'!$BD$11:$BD$40,'NOVIEMBRE 2'!$CL$11:$CL$40,"A"))/1%,"")</f>
        <v/>
      </c>
      <c r="DY267" s="188" t="str">
        <f t="array" ref="DY267">IFERROR(_xlfn.XLOOKUP($A267&amp;$B267,DICIEMBRE!$D$11:$D$40&amp;DICIEMBRE!$E$11:$E$40,DICIEMBRE!$AM$11:$AM$40,_xlfn.XLOOKUP($A267&amp;$B267,DICIEMBRE!$BC$11:$BC$40&amp;DICIEMBRE!$BD$11:$BD$40,DICIEMBRE!$CL$11:$CL$40,"A"))/1%,"")</f>
        <v/>
      </c>
      <c r="DZ267" s="381" t="str">
        <f t="shared" si="9"/>
        <v>-</v>
      </c>
      <c r="EA267" s="381" t="str">
        <f t="shared" si="10"/>
        <v>-</v>
      </c>
      <c r="EB267" s="381" t="str">
        <f t="shared" si="11"/>
        <v>-</v>
      </c>
      <c r="EC267" s="381" t="str">
        <f t="shared" si="12"/>
        <v>-</v>
      </c>
      <c r="ED267" s="381" t="str">
        <f t="shared" si="13"/>
        <v>-</v>
      </c>
      <c r="EE267" s="381" t="str">
        <f t="shared" si="14"/>
        <v>-</v>
      </c>
      <c r="EF267" s="381" t="str">
        <f t="shared" si="15"/>
        <v>-</v>
      </c>
      <c r="EG267" s="381" t="str">
        <f t="shared" si="16"/>
        <v>-</v>
      </c>
      <c r="EH267" s="381" t="str">
        <f t="shared" si="17"/>
        <v>-</v>
      </c>
      <c r="EI267" s="188" t="str">
        <f t="shared" si="18"/>
        <v/>
      </c>
      <c r="EJ267" s="382"/>
      <c r="EK267" s="382"/>
      <c r="EL267" s="383"/>
      <c r="EM267" s="21"/>
      <c r="EN267" s="384">
        <f t="array" ref="EN267">IFERROR(_xlfn.XLOOKUP($A267&amp;$B267,MARZO!$D$11:$D$40&amp;MARZO!$E$11:$E$40,MARZO!$AK$11:$AK$40,_xlfn.XLOOKUP($A267&amp;$B267,MARZO!$BC$11:$BC$40&amp;MARZO!$BD$11:$BD$40,MARZO!$CJ$11:$CJ$40,"A")),"")</f>
        <v>0</v>
      </c>
      <c r="EO267" s="384">
        <f t="array" ref="EO267">IFERROR(_xlfn.XLOOKUP($A267&amp;$B267,ABRIL!$D$11:$D$40&amp;ABRIL!$E$11:$E$40,ABRIL!$AK$11:$AK$40,_xlfn.XLOOKUP($A267&amp;$B267,ABRIL!$BC$11:$BC$40&amp;ABRIL!$BD$11:$BD$40,ABRIL!$CJ$11:$CJ$40,"A")),"")</f>
        <v>0</v>
      </c>
      <c r="EP267" s="384">
        <f t="array" ref="EP267">IFERROR(_xlfn.XLOOKUP($A267&amp;$B267,'ABRIL 2'!$D$11:$D$40&amp;'ABRIL 2'!$E$11:$E$40,'ABRIL 2'!$AK$11:$AK$40,_xlfn.XLOOKUP($A267&amp;$B267,'ABRIL 2'!$BC$11:$BC$40&amp;'ABRIL 2'!$BD$11:$BD$40,'ABRIL 2'!$CJ$11:$CJ$40,"A")),"")</f>
        <v>0</v>
      </c>
      <c r="EQ267" s="384">
        <f t="array" ref="EQ267">IFERROR(_xlfn.XLOOKUP($A267&amp;$B267,MAYO!$D$11:$D$40&amp;MAYO!$E$11:$E$40,MAYO!$AK$11:$AK$40,_xlfn.XLOOKUP($A267&amp;$B267,MAYO!$BC$11:$BC$40&amp;MAYO!$BD$11:$BD$40,MAYO!$CJ$11:$CJ$40,"A")),"")</f>
        <v>0</v>
      </c>
      <c r="ER267" s="384">
        <f t="array" ref="ER267">IFERROR(_xlfn.XLOOKUP($A267&amp;$B267,'MAYO 2'!$D$11:$D$40&amp;'MAYO 2'!$E$11:$E$40,'MAYO 2'!$AK$11:$AK$40,_xlfn.XLOOKUP($A267&amp;$B267,'MAYO 2'!$BC$11:$BC$40&amp;'MAYO 2'!$BD$11:$BD$40,'MAYO 2'!$CJ$11:$CJ$40,"A")),"")</f>
        <v>0</v>
      </c>
      <c r="ES267" s="384">
        <f t="array" ref="ES267">IFERROR(_xlfn.XLOOKUP($A267&amp;$B267,JUNIO!$D$11:$D$40&amp;JUNIO!$E$11:$E$40,JUNIO!$AK$11:$AK$40,_xlfn.XLOOKUP($A267&amp;$B267,JUNIO!$BC$11:$BC$40&amp;JUNIO!$BD$11:$BD$40,JUNIO!$CJ$11:$CJ$40,"A")),"")</f>
        <v>0</v>
      </c>
      <c r="ET267" s="384">
        <f t="array" ref="ET267">IFERROR(_xlfn.XLOOKUP($A267&amp;$B267,'JUNIO 2'!$D$11:$D$40&amp;'JUNIO 2'!$E$11:$E$40,'JUNIO 2'!$AK$11:$AK$40,_xlfn.XLOOKUP($A267&amp;$B267,'JUNIO 2'!$BC$11:$BC$40&amp;'JUNIO 2'!$BD$11:$BD$40,'JUNIO 2'!$CJ$11:$CJ$40,"A")),"")</f>
        <v>0</v>
      </c>
      <c r="EU267" s="384">
        <f t="array" ref="EU267">IFERROR(_xlfn.XLOOKUP($A267&amp;$B267,JULIO!$D$11:$D$40&amp;JULIO!$E$11:$E$40,JULIO!$AK$11:$AK$40,_xlfn.XLOOKUP($A267&amp;$B267,JULIO!$BC$11:$BC$40&amp;JULIO!$BD$11:$BD$40,JULIO!$CJ$11:$CJ$40,"A")),"")</f>
        <v>0</v>
      </c>
      <c r="EV267" s="384">
        <f t="array" ref="EV267">IFERROR(_xlfn.XLOOKUP($A267&amp;$B267,'JULIO 2'!$D$11:$D$40&amp;'JULIO 2'!$E$11:$E$40,'JULIO 2'!$AK$11:$AK$40,_xlfn.XLOOKUP($A267&amp;$B267,'JULIO 2'!$BC$11:$BC$40&amp;'JULIO 2'!$BD$11:$BD$40,'JULIO 2'!$CJ$11:$CJ$40,"A")),"")</f>
        <v>0</v>
      </c>
      <c r="EW267" s="384">
        <f t="array" ref="EW267">IFERROR(_xlfn.XLOOKUP($A267&amp;$B267,AGOSTO!$D$11:$D$40&amp;AGOSTO!$E$11:$E$40,AGOSTO!$AK$11:$AK$40,_xlfn.XLOOKUP($A267&amp;$B267,AGOSTO!$BC$11:$BC$40&amp;AGOSTO!$BD$11:$BD$40,AGOSTO!$CJ$11:$CJ$40,"A")),"")</f>
        <v>0</v>
      </c>
      <c r="EX267" s="384">
        <f t="array" ref="EX267">IFERROR(_xlfn.XLOOKUP($A267&amp;$B267,'AGOSTO 2'!$D$11:$D$40&amp;'AGOSTO 2'!$E$11:$E$40,'AGOSTO 2'!$AK$11:$AK$40,_xlfn.XLOOKUP($A267&amp;$B267,'AGOSTO 2'!$BC$11:$BC$40&amp;'AGOSTO 2'!$BD$11:$BD$40,'AGOSTO 2'!$CJ$11:$CJ$40,"A")),"")</f>
        <v>0</v>
      </c>
      <c r="EY267" s="384">
        <f t="array" ref="EY267">IFERROR(_xlfn.XLOOKUP($A267&amp;$B267,SEPTIEMBRE!$D$11:$D$40&amp;SEPTIEMBRE!$E$11:$E$40,SEPTIEMBRE!$AK$11:$AK$40,_xlfn.XLOOKUP($A267&amp;$B267,SEPTIEMBRE!$BC$11:$BC$40&amp;SEPTIEMBRE!$BD$11:$BD$40,SEPTIEMBRE!$CJ$11:$CJ$40,"A")),"")</f>
        <v>0</v>
      </c>
      <c r="EZ267" s="384">
        <f t="array" ref="EZ267">IFERROR(_xlfn.XLOOKUP($A267&amp;$B267,'SEPTIEMBRE 2'!$D$11:$D$40&amp;'SEPTIEMBRE 2'!$E$11:$E$40,'SEPTIEMBRE 2'!$AK$11:$AK$40,_xlfn.XLOOKUP($A267&amp;$B267,'SEPTIEMBRE 2'!$BC$11:$BC$40&amp;'SEPTIEMBRE 2'!$BD$11:$BD$40,'SEPTIEMBRE 2'!$CJ$11:$CJ$40,"A")),"")</f>
        <v>0</v>
      </c>
      <c r="FA267" s="384">
        <f t="array" ref="FA267">IFERROR(_xlfn.XLOOKUP($A267&amp;$B267,'SEPTIEMBRE 3'!$D$11:$D$40&amp;'SEPTIEMBRE 3'!$E$11:$E$40,'SEPTIEMBRE 3'!$AK$11:$AK$40,_xlfn.XLOOKUP($A267&amp;$B267,'SEPTIEMBRE 3'!$BC$11:$BC$40&amp;'SEPTIEMBRE 3'!$BD$11:$BD$40,'SEPTIEMBRE 3'!$CJ$11:$CJ$40,"A")),"")</f>
        <v>0</v>
      </c>
      <c r="FB267" s="384">
        <f t="array" ref="FB267">IFERROR(_xlfn.XLOOKUP($A267&amp;$B267,OCTUBRE!$D$11:$D$40&amp;OCTUBRE!$E$11:$E$40,OCTUBRE!$AK$11:$AK$40,_xlfn.XLOOKUP($A267&amp;$B267,OCTUBRE!$BC$11:$BC$40&amp;OCTUBRE!$BD$11:$BD$40,OCTUBRE!$CJ$11:$CJ$40,"A")),"")</f>
        <v>0</v>
      </c>
      <c r="FC267" s="384">
        <f t="array" ref="FC267">IFERROR(_xlfn.XLOOKUP($A267&amp;$B267,'OCTUBRE 2'!$D$11:$D$40&amp;'OCTUBRE 2'!$E$11:$E$40,'OCTUBRE 2'!$AK$11:$AK$40,_xlfn.XLOOKUP($A267&amp;$B267,'OCTUBRE 2'!$BC$11:$BC$40&amp;'OCTUBRE 2'!$BD$11:$BD$40,'OCTUBRE 2'!$CJ$11:$CJ$40,"A")),"")</f>
        <v>0</v>
      </c>
      <c r="FD267" s="384">
        <f t="array" ref="FD267">IFERROR(_xlfn.XLOOKUP($A267&amp;$B267,NOVIEMBRE!$D$11:$D$40&amp;NOVIEMBRE!$E$11:$E$40,NOVIEMBRE!$AK$11:$AK$40,_xlfn.XLOOKUP($A267&amp;$B267,NOVIEMBRE!$BC$11:$BC$40&amp;NOVIEMBRE!$BD$11:$BD$40,NOVIEMBRE!$CJ$11:$CJ$40,"A")),"")</f>
        <v>0</v>
      </c>
      <c r="FE267" s="384">
        <f t="array" ref="FE267">IFERROR(_xlfn.XLOOKUP($A267&amp;$B267,'NOVIEMBRE 2'!$D$11:$D$40&amp;'NOVIEMBRE 2'!$E$11:$E$40,'NOVIEMBRE 2'!$AK$11:$AK$40,_xlfn.XLOOKUP($A267&amp;$B267,'NOVIEMBRE 2'!$BC$11:$BC$40&amp;'NOVIEMBRE 2'!$BD$11:$BD$40,'NOVIEMBRE 2'!$CJ$11:$CJ$40,"A")),"")</f>
        <v>0</v>
      </c>
      <c r="FF267" s="385">
        <f t="array" ref="FF267">IFERROR(_xlfn.XLOOKUP($A267&amp;$B267,DICIEMBRE!$D$11:$D$40&amp;DICIEMBRE!$E$11:$E$40,DICIEMBRE!$AK$11:$AK$40,_xlfn.XLOOKUP($A267&amp;$B267,DICIEMBRE!$BC$11:$BC$40&amp;DICIEMBRE!$BD$11:$BD$40,DICIEMBRE!$CJ$11:$CJ$40,"A")),"")</f>
        <v>0</v>
      </c>
      <c r="FG267" s="386" t="str">
        <f t="shared" si="19"/>
        <v/>
      </c>
      <c r="FH267" s="386" t="str">
        <f t="array" ref="FH267">IF(
 COUNT(DZ267:EH267)=0,
 "-",
 IF(
  COUNT(DZ267:EH267) &lt; COUNTA(DZ267:EH267),
  REPT("🟩", ROUND(COUNT(DZ267:EH267)/COUNTA(DZ267:EH267)*5, 0)) &amp;
  REPT("⬜", 5 - ROUND(COUNT(DZ267:EH267)/COUNTA(DZ267:EH267)*5, 0)),
  IF(
    AVERAGE(IF(DZ267:EH267&lt;&gt;"", DZ267:EH267, )) &gt;= 70, "🟩🟩🟩🟩🟩",
    IF(
      AVERAGE(IF(DZ267:EH267&lt;&gt;"",DZ267:EH267, )) &gt;= 56, "🟨🟨🟨🟨🟨",
      "🟥🟥🟥🟥🟥"
    )
  )
 )
)
</f>
        <v>-</v>
      </c>
    </row>
    <row r="268" ht="15.75" customHeight="1">
      <c r="A268" s="168"/>
      <c r="B268" s="169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1"/>
      <c r="N268" s="172" t="str">
        <f t="shared" si="1"/>
        <v/>
      </c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2" t="str">
        <f t="shared" si="2"/>
        <v/>
      </c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2" t="str">
        <f t="shared" si="3"/>
        <v/>
      </c>
      <c r="AM268" s="173"/>
      <c r="AN268" s="173"/>
      <c r="AO268" s="173"/>
      <c r="AP268" s="173"/>
      <c r="AQ268" s="173"/>
      <c r="AR268" s="173"/>
      <c r="AS268" s="173"/>
      <c r="AT268" s="173"/>
      <c r="AU268" s="173"/>
      <c r="AV268" s="171"/>
      <c r="AW268" s="171"/>
      <c r="AX268" s="172" t="str">
        <f t="shared" si="4"/>
        <v/>
      </c>
      <c r="AY268" s="173"/>
      <c r="AZ268" s="173"/>
      <c r="BA268" s="173"/>
      <c r="BB268" s="173"/>
      <c r="BC268" s="173"/>
      <c r="BD268" s="173"/>
      <c r="BE268" s="173"/>
      <c r="BF268" s="173"/>
      <c r="BG268" s="173"/>
      <c r="BH268" s="173"/>
      <c r="BI268" s="173"/>
      <c r="BJ268" s="172" t="str">
        <f t="shared" si="5"/>
        <v/>
      </c>
      <c r="BK268" s="173"/>
      <c r="BL268" s="173"/>
      <c r="BM268" s="173"/>
      <c r="BN268" s="173"/>
      <c r="BO268" s="173"/>
      <c r="BP268" s="173"/>
      <c r="BQ268" s="173"/>
      <c r="BR268" s="173"/>
      <c r="BS268" s="173"/>
      <c r="BT268" s="173"/>
      <c r="BU268" s="173"/>
      <c r="BV268" s="172" t="str">
        <f t="shared" si="6"/>
        <v/>
      </c>
      <c r="BW268" s="173"/>
      <c r="BX268" s="173"/>
      <c r="BY268" s="173"/>
      <c r="BZ268" s="171"/>
      <c r="CA268" s="171"/>
      <c r="CB268" s="171"/>
      <c r="CC268" s="171"/>
      <c r="CD268" s="171"/>
      <c r="CE268" s="171"/>
      <c r="CF268" s="171"/>
      <c r="CG268" s="171"/>
      <c r="CH268" s="172" t="str">
        <f t="shared" si="7"/>
        <v/>
      </c>
      <c r="CI268" s="171"/>
      <c r="CJ268" s="173"/>
      <c r="CK268" s="173"/>
      <c r="CL268" s="173"/>
      <c r="CM268" s="173"/>
      <c r="CN268" s="171"/>
      <c r="CO268" s="171"/>
      <c r="CP268" s="171"/>
      <c r="CQ268" s="173"/>
      <c r="CR268" s="171"/>
      <c r="CS268" s="171"/>
      <c r="CT268" s="172" t="str">
        <f t="shared" si="8"/>
        <v/>
      </c>
      <c r="CU268" s="172"/>
      <c r="CV268" s="172"/>
      <c r="CW268" s="172"/>
      <c r="CX268" s="172"/>
      <c r="CY268" s="172"/>
      <c r="CZ268" s="172"/>
      <c r="DA268" s="172"/>
      <c r="DB268" s="172"/>
      <c r="DC268" s="172"/>
      <c r="DD268" s="172"/>
      <c r="DE268" s="172"/>
      <c r="DF268" s="172"/>
      <c r="DG268" s="188" t="str">
        <f t="array" ref="DG268">IFERROR(_xlfn.XLOOKUP($A268&amp;B268,MARZO!$D$11:$D$40&amp;MARZO!$E$11:$E$40,MARZO!$AM$11:$AM$40,_xlfn.XLOOKUP($A268&amp;$B268,MARZO!$BC$11:$BC$40&amp;MARZO!$BD$11:$BD$40,MARZO!$CL$11:$CL$40,"A"))/1%,"")</f>
        <v/>
      </c>
      <c r="DH268" s="188" t="str">
        <f t="array" ref="DH268">IFERROR(_xlfn.XLOOKUP($A268&amp;$B268,ABRIL!$D$11:$D$40&amp;ABRIL!$E$11:$E$40,ABRIL!$AM$11:$AM$40,_xlfn.XLOOKUP($A268&amp;$B268,ABRIL!$BC$11:$BC$40&amp;ABRIL!$BD$11:$BD$40,ABRIL!$CL$11:$CL$40,"A"))/1%,"")</f>
        <v/>
      </c>
      <c r="DI268" s="188" t="str">
        <f t="array" ref="DI268">IFERROR(_xlfn.XLOOKUP($A268&amp;$B268,'ABRIL 2'!$D$11:$D$40&amp;'ABRIL 2'!$E$11:$E$40,'ABRIL 2'!$AM$11:$AM$40,_xlfn.XLOOKUP($A268&amp;$B268,'ABRIL 2'!$BC$11:$BC$40&amp;'ABRIL 2'!$BD$11:$BD$40,'ABRIL 2'!$CL$11:$CL$40,"A"))/1%,"")</f>
        <v/>
      </c>
      <c r="DJ268" s="188" t="str">
        <f t="array" ref="DJ268">IFERROR(_xlfn.XLOOKUP($A268&amp;$B268,MAYO!$D$11:$D$40&amp;MAYO!$E$11:$E$40,MAYO!$AM$11:$AM$40,_xlfn.XLOOKUP($A268&amp;$B268,MAYO!$BC$11:$BC$40&amp;MAYO!$BD$11:$BD$40,MAYO!$CL$11:$CL$40,"A"))/1%,"")</f>
        <v/>
      </c>
      <c r="DK268" s="188" t="str">
        <f t="array" ref="DK268">IFERROR(_xlfn.XLOOKUP($A268&amp;$B268,'MAYO 2'!$D$11:$D$40&amp;'MAYO 2'!$E$11:$E$40,'MAYO 2'!$AM$11:$AM$40,_xlfn.XLOOKUP($A268&amp;$B268,'MAYO 2'!$BC$11:$BC$40&amp;'MAYO 2'!$BD$11:$BD$40,'MAYO 2'!$CL$11:$CL$40,"A"))/1%,"")</f>
        <v/>
      </c>
      <c r="DL268" s="188" t="str">
        <f t="array" ref="DL268">IFERROR(_xlfn.XLOOKUP($A268&amp;$B268,JUNIO!$D$11:$D$40&amp;JUNIO!$E$11:$E$40,JUNIO!$AM$11:$AM$40,_xlfn.XLOOKUP($A268&amp;$B268,JUNIO!$BC$11:$BC$40&amp;JUNIO!$BD$11:$BD$40,JUNIO!$CL$11:$CL$40,"A"))/1%,"")</f>
        <v/>
      </c>
      <c r="DM268" s="188" t="str">
        <f t="array" ref="DM268">IFERROR(_xlfn.XLOOKUP($A268&amp;$B268,'JUNIO 2'!$D$11:$D$40&amp;'JUNIO 2'!$E$11:$E$40,'JUNIO 2'!$AM$11:$AM$40,_xlfn.XLOOKUP($A268&amp;$B268,'JUNIO 2'!$BC$11:$BC$40&amp;'JUNIO 2'!$BD$11:$BD$40,'JUNIO 2'!$CL$11:$CL$40,"A"))/1%,"")</f>
        <v/>
      </c>
      <c r="DN268" s="188" t="str">
        <f t="array" ref="DN268">IFERROR(_xlfn.XLOOKUP($A268&amp;$B268,JULIO!$D$11:$D$40&amp;JULIO!$E$11:$E$40,JULIO!$AM$11:$AM$40,_xlfn.XLOOKUP($A268&amp;$B268,JULIO!$BC$11:$BC$40&amp;JULIO!$BD$11:$BD$40,JULIO!$CL$11:$CL$40,"A"))/1%,"")</f>
        <v/>
      </c>
      <c r="DO268" s="188" t="str">
        <f t="array" ref="DO268">IFERROR(_xlfn.XLOOKUP($A268&amp;$B268,'JULIO 2'!$D$11:$D$40&amp;'JULIO 2'!$E$11:$E$40,'JULIO 2'!$AM$11:$AM$40,_xlfn.XLOOKUP($A268&amp;$B268,'JULIO 2'!$BC$11:$BC$40&amp;'JULIO 2'!$BD$11:$BD$40,'JULIO 2'!$CL$11:$CL$40,"A"))/1%,"")</f>
        <v/>
      </c>
      <c r="DP268" s="188" t="str">
        <f t="array" ref="DP268">IFERROR(_xlfn.XLOOKUP($A268&amp;$B268,AGOSTO!$D$11:$D$40&amp;AGOSTO!$E$11:$E$40,AGOSTO!$AM$11:$AM$40,_xlfn.XLOOKUP($A268&amp;$B268,AGOSTO!$BC$11:$BC$40&amp;AGOSTO!$BD$11:$BD$40,AGOSTO!$CL$11:$CL$40,"A"))/1%,"")</f>
        <v/>
      </c>
      <c r="DQ268" s="188" t="str">
        <f t="array" ref="DQ268">IFERROR(_xlfn.XLOOKUP($A268&amp;$B268,'AGOSTO 2'!$D$11:$D$40&amp;'AGOSTO 2'!$E$11:$E$40,'AGOSTO 2'!$AM$11:$AM$40,_xlfn.XLOOKUP($A268&amp;$B268,'AGOSTO 2'!$BC$11:$BC$40&amp;'AGOSTO 2'!$BD$11:$BD$40,'AGOSTO 2'!$CL$11:$CL$40,"A"))/1%,"")</f>
        <v/>
      </c>
      <c r="DR268" s="188" t="str">
        <f t="array" ref="DR268">IFERROR(_xlfn.XLOOKUP($A268&amp;$B268,SEPTIEMBRE!$D$11:$D$40&amp;SEPTIEMBRE!$E$11:$E$40,SEPTIEMBRE!$AM$11:$AM$40,_xlfn.XLOOKUP($A268&amp;$B268,SEPTIEMBRE!$BC$11:$BC$40&amp;SEPTIEMBRE!$BD$11:$BD$40,SEPTIEMBRE!$CL$11:$CL$40,"A"))/1%,"")</f>
        <v/>
      </c>
      <c r="DS268" s="188" t="str">
        <f t="array" ref="DS268">IFERROR(_xlfn.XLOOKUP($A268&amp;$B268,'SEPTIEMBRE 2'!$D$11:$D$40&amp;'SEPTIEMBRE 2'!$E$11:$E$40,'SEPTIEMBRE 2'!$AM$11:$AM$40,_xlfn.XLOOKUP($A268&amp;$B268,'SEPTIEMBRE 2'!$BC$11:$BC$40&amp;'SEPTIEMBRE 2'!$BD$11:$BD$40,'SEPTIEMBRE 2'!$CL$11:$CL$40,"A"))/1%,"")</f>
        <v/>
      </c>
      <c r="DT268" s="188" t="str">
        <f t="array" ref="DT268">IFERROR(_xlfn.XLOOKUP($A268&amp;$B268,'SEPTIEMBRE 3'!$D$11:$D$40&amp;'SEPTIEMBRE 3'!$E$11:$E$40,'SEPTIEMBRE 3'!$AM$11:$AM$40,_xlfn.XLOOKUP($A268&amp;$B268,'SEPTIEMBRE 3'!$BC$11:$BC$40&amp;'SEPTIEMBRE 3'!$BD$11:$BD$40,'SEPTIEMBRE 3'!$CL$11:$CL$40,"A"))/1%,"")</f>
        <v/>
      </c>
      <c r="DU268" s="188" t="str">
        <f t="array" ref="DU268">IFERROR(_xlfn.XLOOKUP($A268&amp;$B268,OCTUBRE!$D$11:$D$40&amp;OCTUBRE!$E$11:$E$40,OCTUBRE!$AM$11:$AM$40,_xlfn.XLOOKUP($A268&amp;$B268,OCTUBRE!$BC$11:$BC$40&amp;OCTUBRE!$BD$11:$BD$40,OCTUBRE!$CL$11:$CL$40,"A"))/1%,"")</f>
        <v/>
      </c>
      <c r="DV268" s="188" t="str">
        <f t="array" ref="DV268">IFERROR(_xlfn.XLOOKUP($A268&amp;$B268,'OCTUBRE 2'!$D$11:$D$40&amp;'OCTUBRE 2'!$E$11:$E$40,'OCTUBRE 2'!$AM$11:$AM$40,_xlfn.XLOOKUP($A268&amp;$B268,'OCTUBRE 2'!$BC$11:$BC$40&amp;'OCTUBRE 2'!$BD$11:$BD$40,'OCTUBRE 2'!$CL$11:$CL$40,"A"))/1%,"")</f>
        <v/>
      </c>
      <c r="DW268" s="188" t="str">
        <f t="array" ref="DW268">IFERROR(_xlfn.XLOOKUP($A268&amp;$B268,NOVIEMBRE!$D$11:$D$40&amp;NOVIEMBRE!$E$11:$E$40,NOVIEMBRE!$AM$11:$AM$40,_xlfn.XLOOKUP($A268&amp;$B268,NOVIEMBRE!$BC$11:$BC$40&amp;NOVIEMBRE!$BD$11:$BD$40,NOVIEMBRE!$CL$11:$CL$40,"A"))/1%,"")</f>
        <v/>
      </c>
      <c r="DX268" s="188" t="str">
        <f t="array" ref="DX268">IFERROR(_xlfn.XLOOKUP($A268&amp;$B268,'NOVIEMBRE 2'!$D$11:$D$40&amp;'NOVIEMBRE 2'!$E$11:$E$40,'NOVIEMBRE 2'!$AM$11:$AM$40,_xlfn.XLOOKUP($A268&amp;$B268,'NOVIEMBRE 2'!$BC$11:$BC$40&amp;'NOVIEMBRE 2'!$BD$11:$BD$40,'NOVIEMBRE 2'!$CL$11:$CL$40,"A"))/1%,"")</f>
        <v/>
      </c>
      <c r="DY268" s="188" t="str">
        <f t="array" ref="DY268">IFERROR(_xlfn.XLOOKUP($A268&amp;$B268,DICIEMBRE!$D$11:$D$40&amp;DICIEMBRE!$E$11:$E$40,DICIEMBRE!$AM$11:$AM$40,_xlfn.XLOOKUP($A268&amp;$B268,DICIEMBRE!$BC$11:$BC$40&amp;DICIEMBRE!$BD$11:$BD$40,DICIEMBRE!$CL$11:$CL$40,"A"))/1%,"")</f>
        <v/>
      </c>
      <c r="DZ268" s="381" t="str">
        <f t="shared" si="9"/>
        <v>-</v>
      </c>
      <c r="EA268" s="381" t="str">
        <f t="shared" si="10"/>
        <v>-</v>
      </c>
      <c r="EB268" s="381" t="str">
        <f t="shared" si="11"/>
        <v>-</v>
      </c>
      <c r="EC268" s="381" t="str">
        <f t="shared" si="12"/>
        <v>-</v>
      </c>
      <c r="ED268" s="381" t="str">
        <f t="shared" si="13"/>
        <v>-</v>
      </c>
      <c r="EE268" s="381" t="str">
        <f t="shared" si="14"/>
        <v>-</v>
      </c>
      <c r="EF268" s="381" t="str">
        <f t="shared" si="15"/>
        <v>-</v>
      </c>
      <c r="EG268" s="381" t="str">
        <f t="shared" si="16"/>
        <v>-</v>
      </c>
      <c r="EH268" s="381" t="str">
        <f t="shared" si="17"/>
        <v>-</v>
      </c>
      <c r="EI268" s="188" t="str">
        <f t="shared" si="18"/>
        <v/>
      </c>
      <c r="EJ268" s="382"/>
      <c r="EK268" s="382"/>
      <c r="EL268" s="383"/>
      <c r="EM268" s="21"/>
      <c r="EN268" s="384">
        <f t="array" ref="EN268">IFERROR(_xlfn.XLOOKUP($A268&amp;$B268,MARZO!$D$11:$D$40&amp;MARZO!$E$11:$E$40,MARZO!$AK$11:$AK$40,_xlfn.XLOOKUP($A268&amp;$B268,MARZO!$BC$11:$BC$40&amp;MARZO!$BD$11:$BD$40,MARZO!$CJ$11:$CJ$40,"A")),"")</f>
        <v>0</v>
      </c>
      <c r="EO268" s="384">
        <f t="array" ref="EO268">IFERROR(_xlfn.XLOOKUP($A268&amp;$B268,ABRIL!$D$11:$D$40&amp;ABRIL!$E$11:$E$40,ABRIL!$AK$11:$AK$40,_xlfn.XLOOKUP($A268&amp;$B268,ABRIL!$BC$11:$BC$40&amp;ABRIL!$BD$11:$BD$40,ABRIL!$CJ$11:$CJ$40,"A")),"")</f>
        <v>0</v>
      </c>
      <c r="EP268" s="384">
        <f t="array" ref="EP268">IFERROR(_xlfn.XLOOKUP($A268&amp;$B268,'ABRIL 2'!$D$11:$D$40&amp;'ABRIL 2'!$E$11:$E$40,'ABRIL 2'!$AK$11:$AK$40,_xlfn.XLOOKUP($A268&amp;$B268,'ABRIL 2'!$BC$11:$BC$40&amp;'ABRIL 2'!$BD$11:$BD$40,'ABRIL 2'!$CJ$11:$CJ$40,"A")),"")</f>
        <v>0</v>
      </c>
      <c r="EQ268" s="384">
        <f t="array" ref="EQ268">IFERROR(_xlfn.XLOOKUP($A268&amp;$B268,MAYO!$D$11:$D$40&amp;MAYO!$E$11:$E$40,MAYO!$AK$11:$AK$40,_xlfn.XLOOKUP($A268&amp;$B268,MAYO!$BC$11:$BC$40&amp;MAYO!$BD$11:$BD$40,MAYO!$CJ$11:$CJ$40,"A")),"")</f>
        <v>0</v>
      </c>
      <c r="ER268" s="384">
        <f t="array" ref="ER268">IFERROR(_xlfn.XLOOKUP($A268&amp;$B268,'MAYO 2'!$D$11:$D$40&amp;'MAYO 2'!$E$11:$E$40,'MAYO 2'!$AK$11:$AK$40,_xlfn.XLOOKUP($A268&amp;$B268,'MAYO 2'!$BC$11:$BC$40&amp;'MAYO 2'!$BD$11:$BD$40,'MAYO 2'!$CJ$11:$CJ$40,"A")),"")</f>
        <v>0</v>
      </c>
      <c r="ES268" s="384">
        <f t="array" ref="ES268">IFERROR(_xlfn.XLOOKUP($A268&amp;$B268,JUNIO!$D$11:$D$40&amp;JUNIO!$E$11:$E$40,JUNIO!$AK$11:$AK$40,_xlfn.XLOOKUP($A268&amp;$B268,JUNIO!$BC$11:$BC$40&amp;JUNIO!$BD$11:$BD$40,JUNIO!$CJ$11:$CJ$40,"A")),"")</f>
        <v>0</v>
      </c>
      <c r="ET268" s="384">
        <f t="array" ref="ET268">IFERROR(_xlfn.XLOOKUP($A268&amp;$B268,'JUNIO 2'!$D$11:$D$40&amp;'JUNIO 2'!$E$11:$E$40,'JUNIO 2'!$AK$11:$AK$40,_xlfn.XLOOKUP($A268&amp;$B268,'JUNIO 2'!$BC$11:$BC$40&amp;'JUNIO 2'!$BD$11:$BD$40,'JUNIO 2'!$CJ$11:$CJ$40,"A")),"")</f>
        <v>0</v>
      </c>
      <c r="EU268" s="384">
        <f t="array" ref="EU268">IFERROR(_xlfn.XLOOKUP($A268&amp;$B268,JULIO!$D$11:$D$40&amp;JULIO!$E$11:$E$40,JULIO!$AK$11:$AK$40,_xlfn.XLOOKUP($A268&amp;$B268,JULIO!$BC$11:$BC$40&amp;JULIO!$BD$11:$BD$40,JULIO!$CJ$11:$CJ$40,"A")),"")</f>
        <v>0</v>
      </c>
      <c r="EV268" s="384">
        <f t="array" ref="EV268">IFERROR(_xlfn.XLOOKUP($A268&amp;$B268,'JULIO 2'!$D$11:$D$40&amp;'JULIO 2'!$E$11:$E$40,'JULIO 2'!$AK$11:$AK$40,_xlfn.XLOOKUP($A268&amp;$B268,'JULIO 2'!$BC$11:$BC$40&amp;'JULIO 2'!$BD$11:$BD$40,'JULIO 2'!$CJ$11:$CJ$40,"A")),"")</f>
        <v>0</v>
      </c>
      <c r="EW268" s="384">
        <f t="array" ref="EW268">IFERROR(_xlfn.XLOOKUP($A268&amp;$B268,AGOSTO!$D$11:$D$40&amp;AGOSTO!$E$11:$E$40,AGOSTO!$AK$11:$AK$40,_xlfn.XLOOKUP($A268&amp;$B268,AGOSTO!$BC$11:$BC$40&amp;AGOSTO!$BD$11:$BD$40,AGOSTO!$CJ$11:$CJ$40,"A")),"")</f>
        <v>0</v>
      </c>
      <c r="EX268" s="384">
        <f t="array" ref="EX268">IFERROR(_xlfn.XLOOKUP($A268&amp;$B268,'AGOSTO 2'!$D$11:$D$40&amp;'AGOSTO 2'!$E$11:$E$40,'AGOSTO 2'!$AK$11:$AK$40,_xlfn.XLOOKUP($A268&amp;$B268,'AGOSTO 2'!$BC$11:$BC$40&amp;'AGOSTO 2'!$BD$11:$BD$40,'AGOSTO 2'!$CJ$11:$CJ$40,"A")),"")</f>
        <v>0</v>
      </c>
      <c r="EY268" s="384">
        <f t="array" ref="EY268">IFERROR(_xlfn.XLOOKUP($A268&amp;$B268,SEPTIEMBRE!$D$11:$D$40&amp;SEPTIEMBRE!$E$11:$E$40,SEPTIEMBRE!$AK$11:$AK$40,_xlfn.XLOOKUP($A268&amp;$B268,SEPTIEMBRE!$BC$11:$BC$40&amp;SEPTIEMBRE!$BD$11:$BD$40,SEPTIEMBRE!$CJ$11:$CJ$40,"A")),"")</f>
        <v>0</v>
      </c>
      <c r="EZ268" s="384">
        <f t="array" ref="EZ268">IFERROR(_xlfn.XLOOKUP($A268&amp;$B268,'SEPTIEMBRE 2'!$D$11:$D$40&amp;'SEPTIEMBRE 2'!$E$11:$E$40,'SEPTIEMBRE 2'!$AK$11:$AK$40,_xlfn.XLOOKUP($A268&amp;$B268,'SEPTIEMBRE 2'!$BC$11:$BC$40&amp;'SEPTIEMBRE 2'!$BD$11:$BD$40,'SEPTIEMBRE 2'!$CJ$11:$CJ$40,"A")),"")</f>
        <v>0</v>
      </c>
      <c r="FA268" s="384">
        <f t="array" ref="FA268">IFERROR(_xlfn.XLOOKUP($A268&amp;$B268,'SEPTIEMBRE 3'!$D$11:$D$40&amp;'SEPTIEMBRE 3'!$E$11:$E$40,'SEPTIEMBRE 3'!$AK$11:$AK$40,_xlfn.XLOOKUP($A268&amp;$B268,'SEPTIEMBRE 3'!$BC$11:$BC$40&amp;'SEPTIEMBRE 3'!$BD$11:$BD$40,'SEPTIEMBRE 3'!$CJ$11:$CJ$40,"A")),"")</f>
        <v>0</v>
      </c>
      <c r="FB268" s="384">
        <f t="array" ref="FB268">IFERROR(_xlfn.XLOOKUP($A268&amp;$B268,OCTUBRE!$D$11:$D$40&amp;OCTUBRE!$E$11:$E$40,OCTUBRE!$AK$11:$AK$40,_xlfn.XLOOKUP($A268&amp;$B268,OCTUBRE!$BC$11:$BC$40&amp;OCTUBRE!$BD$11:$BD$40,OCTUBRE!$CJ$11:$CJ$40,"A")),"")</f>
        <v>0</v>
      </c>
      <c r="FC268" s="384">
        <f t="array" ref="FC268">IFERROR(_xlfn.XLOOKUP($A268&amp;$B268,'OCTUBRE 2'!$D$11:$D$40&amp;'OCTUBRE 2'!$E$11:$E$40,'OCTUBRE 2'!$AK$11:$AK$40,_xlfn.XLOOKUP($A268&amp;$B268,'OCTUBRE 2'!$BC$11:$BC$40&amp;'OCTUBRE 2'!$BD$11:$BD$40,'OCTUBRE 2'!$CJ$11:$CJ$40,"A")),"")</f>
        <v>0</v>
      </c>
      <c r="FD268" s="384">
        <f t="array" ref="FD268">IFERROR(_xlfn.XLOOKUP($A268&amp;$B268,NOVIEMBRE!$D$11:$D$40&amp;NOVIEMBRE!$E$11:$E$40,NOVIEMBRE!$AK$11:$AK$40,_xlfn.XLOOKUP($A268&amp;$B268,NOVIEMBRE!$BC$11:$BC$40&amp;NOVIEMBRE!$BD$11:$BD$40,NOVIEMBRE!$CJ$11:$CJ$40,"A")),"")</f>
        <v>0</v>
      </c>
      <c r="FE268" s="384">
        <f t="array" ref="FE268">IFERROR(_xlfn.XLOOKUP($A268&amp;$B268,'NOVIEMBRE 2'!$D$11:$D$40&amp;'NOVIEMBRE 2'!$E$11:$E$40,'NOVIEMBRE 2'!$AK$11:$AK$40,_xlfn.XLOOKUP($A268&amp;$B268,'NOVIEMBRE 2'!$BC$11:$BC$40&amp;'NOVIEMBRE 2'!$BD$11:$BD$40,'NOVIEMBRE 2'!$CJ$11:$CJ$40,"A")),"")</f>
        <v>0</v>
      </c>
      <c r="FF268" s="385">
        <f t="array" ref="FF268">IFERROR(_xlfn.XLOOKUP($A268&amp;$B268,DICIEMBRE!$D$11:$D$40&amp;DICIEMBRE!$E$11:$E$40,DICIEMBRE!$AK$11:$AK$40,_xlfn.XLOOKUP($A268&amp;$B268,DICIEMBRE!$BC$11:$BC$40&amp;DICIEMBRE!$BD$11:$BD$40,DICIEMBRE!$CJ$11:$CJ$40,"A")),"")</f>
        <v>0</v>
      </c>
      <c r="FG268" s="386" t="str">
        <f t="shared" si="19"/>
        <v/>
      </c>
      <c r="FH268" s="386" t="str">
        <f t="array" ref="FH268">IF(
 COUNT(DZ268:EH268)=0,
 "-",
 IF(
  COUNT(DZ268:EH268) &lt; COUNTA(DZ268:EH268),
  REPT("🟩", ROUND(COUNT(DZ268:EH268)/COUNTA(DZ268:EH268)*5, 0)) &amp;
  REPT("⬜", 5 - ROUND(COUNT(DZ268:EH268)/COUNTA(DZ268:EH268)*5, 0)),
  IF(
    AVERAGE(IF(DZ268:EH268&lt;&gt;"", DZ268:EH268, )) &gt;= 70, "🟩🟩🟩🟩🟩",
    IF(
      AVERAGE(IF(DZ268:EH268&lt;&gt;"",DZ268:EH268, )) &gt;= 56, "🟨🟨🟨🟨🟨",
      "🟥🟥🟥🟥🟥"
    )
  )
 )
)
</f>
        <v>-</v>
      </c>
    </row>
    <row r="269" ht="15.75" customHeight="1">
      <c r="A269" s="168"/>
      <c r="B269" s="169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1"/>
      <c r="N269" s="172" t="str">
        <f t="shared" si="1"/>
        <v/>
      </c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2" t="str">
        <f t="shared" si="2"/>
        <v/>
      </c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2" t="str">
        <f t="shared" si="3"/>
        <v/>
      </c>
      <c r="AM269" s="173"/>
      <c r="AN269" s="173"/>
      <c r="AO269" s="173"/>
      <c r="AP269" s="173"/>
      <c r="AQ269" s="173"/>
      <c r="AR269" s="173"/>
      <c r="AS269" s="173"/>
      <c r="AT269" s="173"/>
      <c r="AU269" s="173"/>
      <c r="AV269" s="171"/>
      <c r="AW269" s="171"/>
      <c r="AX269" s="172" t="str">
        <f t="shared" si="4"/>
        <v/>
      </c>
      <c r="AY269" s="173"/>
      <c r="AZ269" s="173"/>
      <c r="BA269" s="173"/>
      <c r="BB269" s="173"/>
      <c r="BC269" s="173"/>
      <c r="BD269" s="173"/>
      <c r="BE269" s="173"/>
      <c r="BF269" s="173"/>
      <c r="BG269" s="173"/>
      <c r="BH269" s="173"/>
      <c r="BI269" s="173"/>
      <c r="BJ269" s="172" t="str">
        <f t="shared" si="5"/>
        <v/>
      </c>
      <c r="BK269" s="173"/>
      <c r="BL269" s="173"/>
      <c r="BM269" s="173"/>
      <c r="BN269" s="173"/>
      <c r="BO269" s="173"/>
      <c r="BP269" s="173"/>
      <c r="BQ269" s="173"/>
      <c r="BR269" s="173"/>
      <c r="BS269" s="173"/>
      <c r="BT269" s="173"/>
      <c r="BU269" s="173"/>
      <c r="BV269" s="172" t="str">
        <f t="shared" si="6"/>
        <v/>
      </c>
      <c r="BW269" s="173"/>
      <c r="BX269" s="173"/>
      <c r="BY269" s="173"/>
      <c r="BZ269" s="171"/>
      <c r="CA269" s="171"/>
      <c r="CB269" s="171"/>
      <c r="CC269" s="171"/>
      <c r="CD269" s="171"/>
      <c r="CE269" s="171"/>
      <c r="CF269" s="171"/>
      <c r="CG269" s="171"/>
      <c r="CH269" s="172" t="str">
        <f t="shared" si="7"/>
        <v/>
      </c>
      <c r="CI269" s="171"/>
      <c r="CJ269" s="173"/>
      <c r="CK269" s="173"/>
      <c r="CL269" s="173"/>
      <c r="CM269" s="173"/>
      <c r="CN269" s="171"/>
      <c r="CO269" s="171"/>
      <c r="CP269" s="171"/>
      <c r="CQ269" s="173"/>
      <c r="CR269" s="171"/>
      <c r="CS269" s="171"/>
      <c r="CT269" s="172" t="str">
        <f t="shared" si="8"/>
        <v/>
      </c>
      <c r="CU269" s="172"/>
      <c r="CV269" s="172"/>
      <c r="CW269" s="172"/>
      <c r="CX269" s="172"/>
      <c r="CY269" s="172"/>
      <c r="CZ269" s="172"/>
      <c r="DA269" s="172"/>
      <c r="DB269" s="172"/>
      <c r="DC269" s="172"/>
      <c r="DD269" s="172"/>
      <c r="DE269" s="172"/>
      <c r="DF269" s="172"/>
      <c r="DG269" s="188" t="str">
        <f t="array" ref="DG269">IFERROR(_xlfn.XLOOKUP($A269&amp;B269,MARZO!$D$11:$D$40&amp;MARZO!$E$11:$E$40,MARZO!$AM$11:$AM$40,_xlfn.XLOOKUP($A269&amp;$B269,MARZO!$BC$11:$BC$40&amp;MARZO!$BD$11:$BD$40,MARZO!$CL$11:$CL$40,"A"))/1%,"")</f>
        <v/>
      </c>
      <c r="DH269" s="188" t="str">
        <f t="array" ref="DH269">IFERROR(_xlfn.XLOOKUP($A269&amp;$B269,ABRIL!$D$11:$D$40&amp;ABRIL!$E$11:$E$40,ABRIL!$AM$11:$AM$40,_xlfn.XLOOKUP($A269&amp;$B269,ABRIL!$BC$11:$BC$40&amp;ABRIL!$BD$11:$BD$40,ABRIL!$CL$11:$CL$40,"A"))/1%,"")</f>
        <v/>
      </c>
      <c r="DI269" s="188" t="str">
        <f t="array" ref="DI269">IFERROR(_xlfn.XLOOKUP($A269&amp;$B269,'ABRIL 2'!$D$11:$D$40&amp;'ABRIL 2'!$E$11:$E$40,'ABRIL 2'!$AM$11:$AM$40,_xlfn.XLOOKUP($A269&amp;$B269,'ABRIL 2'!$BC$11:$BC$40&amp;'ABRIL 2'!$BD$11:$BD$40,'ABRIL 2'!$CL$11:$CL$40,"A"))/1%,"")</f>
        <v/>
      </c>
      <c r="DJ269" s="188" t="str">
        <f t="array" ref="DJ269">IFERROR(_xlfn.XLOOKUP($A269&amp;$B269,MAYO!$D$11:$D$40&amp;MAYO!$E$11:$E$40,MAYO!$AM$11:$AM$40,_xlfn.XLOOKUP($A269&amp;$B269,MAYO!$BC$11:$BC$40&amp;MAYO!$BD$11:$BD$40,MAYO!$CL$11:$CL$40,"A"))/1%,"")</f>
        <v/>
      </c>
      <c r="DK269" s="188" t="str">
        <f t="array" ref="DK269">IFERROR(_xlfn.XLOOKUP($A269&amp;$B269,'MAYO 2'!$D$11:$D$40&amp;'MAYO 2'!$E$11:$E$40,'MAYO 2'!$AM$11:$AM$40,_xlfn.XLOOKUP($A269&amp;$B269,'MAYO 2'!$BC$11:$BC$40&amp;'MAYO 2'!$BD$11:$BD$40,'MAYO 2'!$CL$11:$CL$40,"A"))/1%,"")</f>
        <v/>
      </c>
      <c r="DL269" s="188" t="str">
        <f t="array" ref="DL269">IFERROR(_xlfn.XLOOKUP($A269&amp;$B269,JUNIO!$D$11:$D$40&amp;JUNIO!$E$11:$E$40,JUNIO!$AM$11:$AM$40,_xlfn.XLOOKUP($A269&amp;$B269,JUNIO!$BC$11:$BC$40&amp;JUNIO!$BD$11:$BD$40,JUNIO!$CL$11:$CL$40,"A"))/1%,"")</f>
        <v/>
      </c>
      <c r="DM269" s="188" t="str">
        <f t="array" ref="DM269">IFERROR(_xlfn.XLOOKUP($A269&amp;$B269,'JUNIO 2'!$D$11:$D$40&amp;'JUNIO 2'!$E$11:$E$40,'JUNIO 2'!$AM$11:$AM$40,_xlfn.XLOOKUP($A269&amp;$B269,'JUNIO 2'!$BC$11:$BC$40&amp;'JUNIO 2'!$BD$11:$BD$40,'JUNIO 2'!$CL$11:$CL$40,"A"))/1%,"")</f>
        <v/>
      </c>
      <c r="DN269" s="188" t="str">
        <f t="array" ref="DN269">IFERROR(_xlfn.XLOOKUP($A269&amp;$B269,JULIO!$D$11:$D$40&amp;JULIO!$E$11:$E$40,JULIO!$AM$11:$AM$40,_xlfn.XLOOKUP($A269&amp;$B269,JULIO!$BC$11:$BC$40&amp;JULIO!$BD$11:$BD$40,JULIO!$CL$11:$CL$40,"A"))/1%,"")</f>
        <v/>
      </c>
      <c r="DO269" s="188" t="str">
        <f t="array" ref="DO269">IFERROR(_xlfn.XLOOKUP($A269&amp;$B269,'JULIO 2'!$D$11:$D$40&amp;'JULIO 2'!$E$11:$E$40,'JULIO 2'!$AM$11:$AM$40,_xlfn.XLOOKUP($A269&amp;$B269,'JULIO 2'!$BC$11:$BC$40&amp;'JULIO 2'!$BD$11:$BD$40,'JULIO 2'!$CL$11:$CL$40,"A"))/1%,"")</f>
        <v/>
      </c>
      <c r="DP269" s="188" t="str">
        <f t="array" ref="DP269">IFERROR(_xlfn.XLOOKUP($A269&amp;$B269,AGOSTO!$D$11:$D$40&amp;AGOSTO!$E$11:$E$40,AGOSTO!$AM$11:$AM$40,_xlfn.XLOOKUP($A269&amp;$B269,AGOSTO!$BC$11:$BC$40&amp;AGOSTO!$BD$11:$BD$40,AGOSTO!$CL$11:$CL$40,"A"))/1%,"")</f>
        <v/>
      </c>
      <c r="DQ269" s="188" t="str">
        <f t="array" ref="DQ269">IFERROR(_xlfn.XLOOKUP($A269&amp;$B269,'AGOSTO 2'!$D$11:$D$40&amp;'AGOSTO 2'!$E$11:$E$40,'AGOSTO 2'!$AM$11:$AM$40,_xlfn.XLOOKUP($A269&amp;$B269,'AGOSTO 2'!$BC$11:$BC$40&amp;'AGOSTO 2'!$BD$11:$BD$40,'AGOSTO 2'!$CL$11:$CL$40,"A"))/1%,"")</f>
        <v/>
      </c>
      <c r="DR269" s="188" t="str">
        <f t="array" ref="DR269">IFERROR(_xlfn.XLOOKUP($A269&amp;$B269,SEPTIEMBRE!$D$11:$D$40&amp;SEPTIEMBRE!$E$11:$E$40,SEPTIEMBRE!$AM$11:$AM$40,_xlfn.XLOOKUP($A269&amp;$B269,SEPTIEMBRE!$BC$11:$BC$40&amp;SEPTIEMBRE!$BD$11:$BD$40,SEPTIEMBRE!$CL$11:$CL$40,"A"))/1%,"")</f>
        <v/>
      </c>
      <c r="DS269" s="188" t="str">
        <f t="array" ref="DS269">IFERROR(_xlfn.XLOOKUP($A269&amp;$B269,'SEPTIEMBRE 2'!$D$11:$D$40&amp;'SEPTIEMBRE 2'!$E$11:$E$40,'SEPTIEMBRE 2'!$AM$11:$AM$40,_xlfn.XLOOKUP($A269&amp;$B269,'SEPTIEMBRE 2'!$BC$11:$BC$40&amp;'SEPTIEMBRE 2'!$BD$11:$BD$40,'SEPTIEMBRE 2'!$CL$11:$CL$40,"A"))/1%,"")</f>
        <v/>
      </c>
      <c r="DT269" s="188" t="str">
        <f t="array" ref="DT269">IFERROR(_xlfn.XLOOKUP($A269&amp;$B269,'SEPTIEMBRE 3'!$D$11:$D$40&amp;'SEPTIEMBRE 3'!$E$11:$E$40,'SEPTIEMBRE 3'!$AM$11:$AM$40,_xlfn.XLOOKUP($A269&amp;$B269,'SEPTIEMBRE 3'!$BC$11:$BC$40&amp;'SEPTIEMBRE 3'!$BD$11:$BD$40,'SEPTIEMBRE 3'!$CL$11:$CL$40,"A"))/1%,"")</f>
        <v/>
      </c>
      <c r="DU269" s="188" t="str">
        <f t="array" ref="DU269">IFERROR(_xlfn.XLOOKUP($A269&amp;$B269,OCTUBRE!$D$11:$D$40&amp;OCTUBRE!$E$11:$E$40,OCTUBRE!$AM$11:$AM$40,_xlfn.XLOOKUP($A269&amp;$B269,OCTUBRE!$BC$11:$BC$40&amp;OCTUBRE!$BD$11:$BD$40,OCTUBRE!$CL$11:$CL$40,"A"))/1%,"")</f>
        <v/>
      </c>
      <c r="DV269" s="188" t="str">
        <f t="array" ref="DV269">IFERROR(_xlfn.XLOOKUP($A269&amp;$B269,'OCTUBRE 2'!$D$11:$D$40&amp;'OCTUBRE 2'!$E$11:$E$40,'OCTUBRE 2'!$AM$11:$AM$40,_xlfn.XLOOKUP($A269&amp;$B269,'OCTUBRE 2'!$BC$11:$BC$40&amp;'OCTUBRE 2'!$BD$11:$BD$40,'OCTUBRE 2'!$CL$11:$CL$40,"A"))/1%,"")</f>
        <v/>
      </c>
      <c r="DW269" s="188" t="str">
        <f t="array" ref="DW269">IFERROR(_xlfn.XLOOKUP($A269&amp;$B269,NOVIEMBRE!$D$11:$D$40&amp;NOVIEMBRE!$E$11:$E$40,NOVIEMBRE!$AM$11:$AM$40,_xlfn.XLOOKUP($A269&amp;$B269,NOVIEMBRE!$BC$11:$BC$40&amp;NOVIEMBRE!$BD$11:$BD$40,NOVIEMBRE!$CL$11:$CL$40,"A"))/1%,"")</f>
        <v/>
      </c>
      <c r="DX269" s="188" t="str">
        <f t="array" ref="DX269">IFERROR(_xlfn.XLOOKUP($A269&amp;$B269,'NOVIEMBRE 2'!$D$11:$D$40&amp;'NOVIEMBRE 2'!$E$11:$E$40,'NOVIEMBRE 2'!$AM$11:$AM$40,_xlfn.XLOOKUP($A269&amp;$B269,'NOVIEMBRE 2'!$BC$11:$BC$40&amp;'NOVIEMBRE 2'!$BD$11:$BD$40,'NOVIEMBRE 2'!$CL$11:$CL$40,"A"))/1%,"")</f>
        <v/>
      </c>
      <c r="DY269" s="188" t="str">
        <f t="array" ref="DY269">IFERROR(_xlfn.XLOOKUP($A269&amp;$B269,DICIEMBRE!$D$11:$D$40&amp;DICIEMBRE!$E$11:$E$40,DICIEMBRE!$AM$11:$AM$40,_xlfn.XLOOKUP($A269&amp;$B269,DICIEMBRE!$BC$11:$BC$40&amp;DICIEMBRE!$BD$11:$BD$40,DICIEMBRE!$CL$11:$CL$40,"A"))/1%,"")</f>
        <v/>
      </c>
      <c r="DZ269" s="381" t="str">
        <f t="shared" si="9"/>
        <v>-</v>
      </c>
      <c r="EA269" s="381" t="str">
        <f t="shared" si="10"/>
        <v>-</v>
      </c>
      <c r="EB269" s="381" t="str">
        <f t="shared" si="11"/>
        <v>-</v>
      </c>
      <c r="EC269" s="381" t="str">
        <f t="shared" si="12"/>
        <v>-</v>
      </c>
      <c r="ED269" s="381" t="str">
        <f t="shared" si="13"/>
        <v>-</v>
      </c>
      <c r="EE269" s="381" t="str">
        <f t="shared" si="14"/>
        <v>-</v>
      </c>
      <c r="EF269" s="381" t="str">
        <f t="shared" si="15"/>
        <v>-</v>
      </c>
      <c r="EG269" s="381" t="str">
        <f t="shared" si="16"/>
        <v>-</v>
      </c>
      <c r="EH269" s="381" t="str">
        <f t="shared" si="17"/>
        <v>-</v>
      </c>
      <c r="EI269" s="188" t="str">
        <f t="shared" si="18"/>
        <v/>
      </c>
      <c r="EJ269" s="382"/>
      <c r="EK269" s="382"/>
      <c r="EL269" s="383"/>
      <c r="EM269" s="21"/>
      <c r="EN269" s="384">
        <f t="array" ref="EN269">IFERROR(_xlfn.XLOOKUP($A269&amp;$B269,MARZO!$D$11:$D$40&amp;MARZO!$E$11:$E$40,MARZO!$AK$11:$AK$40,_xlfn.XLOOKUP($A269&amp;$B269,MARZO!$BC$11:$BC$40&amp;MARZO!$BD$11:$BD$40,MARZO!$CJ$11:$CJ$40,"A")),"")</f>
        <v>0</v>
      </c>
      <c r="EO269" s="384">
        <f t="array" ref="EO269">IFERROR(_xlfn.XLOOKUP($A269&amp;$B269,ABRIL!$D$11:$D$40&amp;ABRIL!$E$11:$E$40,ABRIL!$AK$11:$AK$40,_xlfn.XLOOKUP($A269&amp;$B269,ABRIL!$BC$11:$BC$40&amp;ABRIL!$BD$11:$BD$40,ABRIL!$CJ$11:$CJ$40,"A")),"")</f>
        <v>0</v>
      </c>
      <c r="EP269" s="384">
        <f t="array" ref="EP269">IFERROR(_xlfn.XLOOKUP($A269&amp;$B269,'ABRIL 2'!$D$11:$D$40&amp;'ABRIL 2'!$E$11:$E$40,'ABRIL 2'!$AK$11:$AK$40,_xlfn.XLOOKUP($A269&amp;$B269,'ABRIL 2'!$BC$11:$BC$40&amp;'ABRIL 2'!$BD$11:$BD$40,'ABRIL 2'!$CJ$11:$CJ$40,"A")),"")</f>
        <v>0</v>
      </c>
      <c r="EQ269" s="384">
        <f t="array" ref="EQ269">IFERROR(_xlfn.XLOOKUP($A269&amp;$B269,MAYO!$D$11:$D$40&amp;MAYO!$E$11:$E$40,MAYO!$AK$11:$AK$40,_xlfn.XLOOKUP($A269&amp;$B269,MAYO!$BC$11:$BC$40&amp;MAYO!$BD$11:$BD$40,MAYO!$CJ$11:$CJ$40,"A")),"")</f>
        <v>0</v>
      </c>
      <c r="ER269" s="384">
        <f t="array" ref="ER269">IFERROR(_xlfn.XLOOKUP($A269&amp;$B269,'MAYO 2'!$D$11:$D$40&amp;'MAYO 2'!$E$11:$E$40,'MAYO 2'!$AK$11:$AK$40,_xlfn.XLOOKUP($A269&amp;$B269,'MAYO 2'!$BC$11:$BC$40&amp;'MAYO 2'!$BD$11:$BD$40,'MAYO 2'!$CJ$11:$CJ$40,"A")),"")</f>
        <v>0</v>
      </c>
      <c r="ES269" s="384">
        <f t="array" ref="ES269">IFERROR(_xlfn.XLOOKUP($A269&amp;$B269,JUNIO!$D$11:$D$40&amp;JUNIO!$E$11:$E$40,JUNIO!$AK$11:$AK$40,_xlfn.XLOOKUP($A269&amp;$B269,JUNIO!$BC$11:$BC$40&amp;JUNIO!$BD$11:$BD$40,JUNIO!$CJ$11:$CJ$40,"A")),"")</f>
        <v>0</v>
      </c>
      <c r="ET269" s="384">
        <f t="array" ref="ET269">IFERROR(_xlfn.XLOOKUP($A269&amp;$B269,'JUNIO 2'!$D$11:$D$40&amp;'JUNIO 2'!$E$11:$E$40,'JUNIO 2'!$AK$11:$AK$40,_xlfn.XLOOKUP($A269&amp;$B269,'JUNIO 2'!$BC$11:$BC$40&amp;'JUNIO 2'!$BD$11:$BD$40,'JUNIO 2'!$CJ$11:$CJ$40,"A")),"")</f>
        <v>0</v>
      </c>
      <c r="EU269" s="384">
        <f t="array" ref="EU269">IFERROR(_xlfn.XLOOKUP($A269&amp;$B269,JULIO!$D$11:$D$40&amp;JULIO!$E$11:$E$40,JULIO!$AK$11:$AK$40,_xlfn.XLOOKUP($A269&amp;$B269,JULIO!$BC$11:$BC$40&amp;JULIO!$BD$11:$BD$40,JULIO!$CJ$11:$CJ$40,"A")),"")</f>
        <v>0</v>
      </c>
      <c r="EV269" s="384">
        <f t="array" ref="EV269">IFERROR(_xlfn.XLOOKUP($A269&amp;$B269,'JULIO 2'!$D$11:$D$40&amp;'JULIO 2'!$E$11:$E$40,'JULIO 2'!$AK$11:$AK$40,_xlfn.XLOOKUP($A269&amp;$B269,'JULIO 2'!$BC$11:$BC$40&amp;'JULIO 2'!$BD$11:$BD$40,'JULIO 2'!$CJ$11:$CJ$40,"A")),"")</f>
        <v>0</v>
      </c>
      <c r="EW269" s="384">
        <f t="array" ref="EW269">IFERROR(_xlfn.XLOOKUP($A269&amp;$B269,AGOSTO!$D$11:$D$40&amp;AGOSTO!$E$11:$E$40,AGOSTO!$AK$11:$AK$40,_xlfn.XLOOKUP($A269&amp;$B269,AGOSTO!$BC$11:$BC$40&amp;AGOSTO!$BD$11:$BD$40,AGOSTO!$CJ$11:$CJ$40,"A")),"")</f>
        <v>0</v>
      </c>
      <c r="EX269" s="384">
        <f t="array" ref="EX269">IFERROR(_xlfn.XLOOKUP($A269&amp;$B269,'AGOSTO 2'!$D$11:$D$40&amp;'AGOSTO 2'!$E$11:$E$40,'AGOSTO 2'!$AK$11:$AK$40,_xlfn.XLOOKUP($A269&amp;$B269,'AGOSTO 2'!$BC$11:$BC$40&amp;'AGOSTO 2'!$BD$11:$BD$40,'AGOSTO 2'!$CJ$11:$CJ$40,"A")),"")</f>
        <v>0</v>
      </c>
      <c r="EY269" s="384">
        <f t="array" ref="EY269">IFERROR(_xlfn.XLOOKUP($A269&amp;$B269,SEPTIEMBRE!$D$11:$D$40&amp;SEPTIEMBRE!$E$11:$E$40,SEPTIEMBRE!$AK$11:$AK$40,_xlfn.XLOOKUP($A269&amp;$B269,SEPTIEMBRE!$BC$11:$BC$40&amp;SEPTIEMBRE!$BD$11:$BD$40,SEPTIEMBRE!$CJ$11:$CJ$40,"A")),"")</f>
        <v>0</v>
      </c>
      <c r="EZ269" s="384">
        <f t="array" ref="EZ269">IFERROR(_xlfn.XLOOKUP($A269&amp;$B269,'SEPTIEMBRE 2'!$D$11:$D$40&amp;'SEPTIEMBRE 2'!$E$11:$E$40,'SEPTIEMBRE 2'!$AK$11:$AK$40,_xlfn.XLOOKUP($A269&amp;$B269,'SEPTIEMBRE 2'!$BC$11:$BC$40&amp;'SEPTIEMBRE 2'!$BD$11:$BD$40,'SEPTIEMBRE 2'!$CJ$11:$CJ$40,"A")),"")</f>
        <v>0</v>
      </c>
      <c r="FA269" s="384">
        <f t="array" ref="FA269">IFERROR(_xlfn.XLOOKUP($A269&amp;$B269,'SEPTIEMBRE 3'!$D$11:$D$40&amp;'SEPTIEMBRE 3'!$E$11:$E$40,'SEPTIEMBRE 3'!$AK$11:$AK$40,_xlfn.XLOOKUP($A269&amp;$B269,'SEPTIEMBRE 3'!$BC$11:$BC$40&amp;'SEPTIEMBRE 3'!$BD$11:$BD$40,'SEPTIEMBRE 3'!$CJ$11:$CJ$40,"A")),"")</f>
        <v>0</v>
      </c>
      <c r="FB269" s="384">
        <f t="array" ref="FB269">IFERROR(_xlfn.XLOOKUP($A269&amp;$B269,OCTUBRE!$D$11:$D$40&amp;OCTUBRE!$E$11:$E$40,OCTUBRE!$AK$11:$AK$40,_xlfn.XLOOKUP($A269&amp;$B269,OCTUBRE!$BC$11:$BC$40&amp;OCTUBRE!$BD$11:$BD$40,OCTUBRE!$CJ$11:$CJ$40,"A")),"")</f>
        <v>0</v>
      </c>
      <c r="FC269" s="384">
        <f t="array" ref="FC269">IFERROR(_xlfn.XLOOKUP($A269&amp;$B269,'OCTUBRE 2'!$D$11:$D$40&amp;'OCTUBRE 2'!$E$11:$E$40,'OCTUBRE 2'!$AK$11:$AK$40,_xlfn.XLOOKUP($A269&amp;$B269,'OCTUBRE 2'!$BC$11:$BC$40&amp;'OCTUBRE 2'!$BD$11:$BD$40,'OCTUBRE 2'!$CJ$11:$CJ$40,"A")),"")</f>
        <v>0</v>
      </c>
      <c r="FD269" s="384">
        <f t="array" ref="FD269">IFERROR(_xlfn.XLOOKUP($A269&amp;$B269,NOVIEMBRE!$D$11:$D$40&amp;NOVIEMBRE!$E$11:$E$40,NOVIEMBRE!$AK$11:$AK$40,_xlfn.XLOOKUP($A269&amp;$B269,NOVIEMBRE!$BC$11:$BC$40&amp;NOVIEMBRE!$BD$11:$BD$40,NOVIEMBRE!$CJ$11:$CJ$40,"A")),"")</f>
        <v>0</v>
      </c>
      <c r="FE269" s="384">
        <f t="array" ref="FE269">IFERROR(_xlfn.XLOOKUP($A269&amp;$B269,'NOVIEMBRE 2'!$D$11:$D$40&amp;'NOVIEMBRE 2'!$E$11:$E$40,'NOVIEMBRE 2'!$AK$11:$AK$40,_xlfn.XLOOKUP($A269&amp;$B269,'NOVIEMBRE 2'!$BC$11:$BC$40&amp;'NOVIEMBRE 2'!$BD$11:$BD$40,'NOVIEMBRE 2'!$CJ$11:$CJ$40,"A")),"")</f>
        <v>0</v>
      </c>
      <c r="FF269" s="385">
        <f t="array" ref="FF269">IFERROR(_xlfn.XLOOKUP($A269&amp;$B269,DICIEMBRE!$D$11:$D$40&amp;DICIEMBRE!$E$11:$E$40,DICIEMBRE!$AK$11:$AK$40,_xlfn.XLOOKUP($A269&amp;$B269,DICIEMBRE!$BC$11:$BC$40&amp;DICIEMBRE!$BD$11:$BD$40,DICIEMBRE!$CJ$11:$CJ$40,"A")),"")</f>
        <v>0</v>
      </c>
      <c r="FG269" s="386" t="str">
        <f t="shared" si="19"/>
        <v/>
      </c>
      <c r="FH269" s="386" t="str">
        <f t="array" ref="FH269">IF(
 COUNT(DZ269:EH269)=0,
 "-",
 IF(
  COUNT(DZ269:EH269) &lt; COUNTA(DZ269:EH269),
  REPT("🟩", ROUND(COUNT(DZ269:EH269)/COUNTA(DZ269:EH269)*5, 0)) &amp;
  REPT("⬜", 5 - ROUND(COUNT(DZ269:EH269)/COUNTA(DZ269:EH269)*5, 0)),
  IF(
    AVERAGE(IF(DZ269:EH269&lt;&gt;"", DZ269:EH269, )) &gt;= 70, "🟩🟩🟩🟩🟩",
    IF(
      AVERAGE(IF(DZ269:EH269&lt;&gt;"",DZ269:EH269, )) &gt;= 56, "🟨🟨🟨🟨🟨",
      "🟥🟥🟥🟥🟥"
    )
  )
 )
)
</f>
        <v>-</v>
      </c>
    </row>
    <row r="270" ht="15.75" customHeight="1">
      <c r="A270" s="168"/>
      <c r="B270" s="169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1"/>
      <c r="N270" s="172" t="str">
        <f t="shared" si="1"/>
        <v/>
      </c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2" t="str">
        <f t="shared" si="2"/>
        <v/>
      </c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2" t="str">
        <f t="shared" si="3"/>
        <v/>
      </c>
      <c r="AM270" s="173"/>
      <c r="AN270" s="173"/>
      <c r="AO270" s="173"/>
      <c r="AP270" s="173"/>
      <c r="AQ270" s="173"/>
      <c r="AR270" s="173"/>
      <c r="AS270" s="173"/>
      <c r="AT270" s="173"/>
      <c r="AU270" s="173"/>
      <c r="AV270" s="171"/>
      <c r="AW270" s="171"/>
      <c r="AX270" s="172" t="str">
        <f t="shared" si="4"/>
        <v/>
      </c>
      <c r="AY270" s="173"/>
      <c r="AZ270" s="173"/>
      <c r="BA270" s="173"/>
      <c r="BB270" s="173"/>
      <c r="BC270" s="173"/>
      <c r="BD270" s="173"/>
      <c r="BE270" s="173"/>
      <c r="BF270" s="173"/>
      <c r="BG270" s="173"/>
      <c r="BH270" s="173"/>
      <c r="BI270" s="173"/>
      <c r="BJ270" s="172" t="str">
        <f t="shared" si="5"/>
        <v/>
      </c>
      <c r="BK270" s="173"/>
      <c r="BL270" s="173"/>
      <c r="BM270" s="173"/>
      <c r="BN270" s="173"/>
      <c r="BO270" s="173"/>
      <c r="BP270" s="173"/>
      <c r="BQ270" s="173"/>
      <c r="BR270" s="173"/>
      <c r="BS270" s="173"/>
      <c r="BT270" s="173"/>
      <c r="BU270" s="173"/>
      <c r="BV270" s="172" t="str">
        <f t="shared" si="6"/>
        <v/>
      </c>
      <c r="BW270" s="173"/>
      <c r="BX270" s="173"/>
      <c r="BY270" s="173"/>
      <c r="BZ270" s="171"/>
      <c r="CA270" s="171"/>
      <c r="CB270" s="171"/>
      <c r="CC270" s="171"/>
      <c r="CD270" s="171"/>
      <c r="CE270" s="171"/>
      <c r="CF270" s="171"/>
      <c r="CG270" s="171"/>
      <c r="CH270" s="172" t="str">
        <f t="shared" si="7"/>
        <v/>
      </c>
      <c r="CI270" s="171"/>
      <c r="CJ270" s="173"/>
      <c r="CK270" s="173"/>
      <c r="CL270" s="173"/>
      <c r="CM270" s="173"/>
      <c r="CN270" s="171"/>
      <c r="CO270" s="171"/>
      <c r="CP270" s="171"/>
      <c r="CQ270" s="173"/>
      <c r="CR270" s="171"/>
      <c r="CS270" s="171"/>
      <c r="CT270" s="172" t="str">
        <f t="shared" si="8"/>
        <v/>
      </c>
      <c r="CU270" s="172"/>
      <c r="CV270" s="172"/>
      <c r="CW270" s="172"/>
      <c r="CX270" s="172"/>
      <c r="CY270" s="172"/>
      <c r="CZ270" s="172"/>
      <c r="DA270" s="172"/>
      <c r="DB270" s="172"/>
      <c r="DC270" s="172"/>
      <c r="DD270" s="172"/>
      <c r="DE270" s="172"/>
      <c r="DF270" s="172"/>
      <c r="DG270" s="188" t="str">
        <f t="array" ref="DG270">IFERROR(_xlfn.XLOOKUP($A270&amp;B270,MARZO!$D$11:$D$40&amp;MARZO!$E$11:$E$40,MARZO!$AM$11:$AM$40,_xlfn.XLOOKUP($A270&amp;$B270,MARZO!$BC$11:$BC$40&amp;MARZO!$BD$11:$BD$40,MARZO!$CL$11:$CL$40,"A"))/1%,"")</f>
        <v/>
      </c>
      <c r="DH270" s="188" t="str">
        <f t="array" ref="DH270">IFERROR(_xlfn.XLOOKUP($A270&amp;$B270,ABRIL!$D$11:$D$40&amp;ABRIL!$E$11:$E$40,ABRIL!$AM$11:$AM$40,_xlfn.XLOOKUP($A270&amp;$B270,ABRIL!$BC$11:$BC$40&amp;ABRIL!$BD$11:$BD$40,ABRIL!$CL$11:$CL$40,"A"))/1%,"")</f>
        <v/>
      </c>
      <c r="DI270" s="188" t="str">
        <f t="array" ref="DI270">IFERROR(_xlfn.XLOOKUP($A270&amp;$B270,'ABRIL 2'!$D$11:$D$40&amp;'ABRIL 2'!$E$11:$E$40,'ABRIL 2'!$AM$11:$AM$40,_xlfn.XLOOKUP($A270&amp;$B270,'ABRIL 2'!$BC$11:$BC$40&amp;'ABRIL 2'!$BD$11:$BD$40,'ABRIL 2'!$CL$11:$CL$40,"A"))/1%,"")</f>
        <v/>
      </c>
      <c r="DJ270" s="188" t="str">
        <f t="array" ref="DJ270">IFERROR(_xlfn.XLOOKUP($A270&amp;$B270,MAYO!$D$11:$D$40&amp;MAYO!$E$11:$E$40,MAYO!$AM$11:$AM$40,_xlfn.XLOOKUP($A270&amp;$B270,MAYO!$BC$11:$BC$40&amp;MAYO!$BD$11:$BD$40,MAYO!$CL$11:$CL$40,"A"))/1%,"")</f>
        <v/>
      </c>
      <c r="DK270" s="188" t="str">
        <f t="array" ref="DK270">IFERROR(_xlfn.XLOOKUP($A270&amp;$B270,'MAYO 2'!$D$11:$D$40&amp;'MAYO 2'!$E$11:$E$40,'MAYO 2'!$AM$11:$AM$40,_xlfn.XLOOKUP($A270&amp;$B270,'MAYO 2'!$BC$11:$BC$40&amp;'MAYO 2'!$BD$11:$BD$40,'MAYO 2'!$CL$11:$CL$40,"A"))/1%,"")</f>
        <v/>
      </c>
      <c r="DL270" s="188" t="str">
        <f t="array" ref="DL270">IFERROR(_xlfn.XLOOKUP($A270&amp;$B270,JUNIO!$D$11:$D$40&amp;JUNIO!$E$11:$E$40,JUNIO!$AM$11:$AM$40,_xlfn.XLOOKUP($A270&amp;$B270,JUNIO!$BC$11:$BC$40&amp;JUNIO!$BD$11:$BD$40,JUNIO!$CL$11:$CL$40,"A"))/1%,"")</f>
        <v/>
      </c>
      <c r="DM270" s="188" t="str">
        <f t="array" ref="DM270">IFERROR(_xlfn.XLOOKUP($A270&amp;$B270,'JUNIO 2'!$D$11:$D$40&amp;'JUNIO 2'!$E$11:$E$40,'JUNIO 2'!$AM$11:$AM$40,_xlfn.XLOOKUP($A270&amp;$B270,'JUNIO 2'!$BC$11:$BC$40&amp;'JUNIO 2'!$BD$11:$BD$40,'JUNIO 2'!$CL$11:$CL$40,"A"))/1%,"")</f>
        <v/>
      </c>
      <c r="DN270" s="188" t="str">
        <f t="array" ref="DN270">IFERROR(_xlfn.XLOOKUP($A270&amp;$B270,JULIO!$D$11:$D$40&amp;JULIO!$E$11:$E$40,JULIO!$AM$11:$AM$40,_xlfn.XLOOKUP($A270&amp;$B270,JULIO!$BC$11:$BC$40&amp;JULIO!$BD$11:$BD$40,JULIO!$CL$11:$CL$40,"A"))/1%,"")</f>
        <v/>
      </c>
      <c r="DO270" s="188" t="str">
        <f t="array" ref="DO270">IFERROR(_xlfn.XLOOKUP($A270&amp;$B270,'JULIO 2'!$D$11:$D$40&amp;'JULIO 2'!$E$11:$E$40,'JULIO 2'!$AM$11:$AM$40,_xlfn.XLOOKUP($A270&amp;$B270,'JULIO 2'!$BC$11:$BC$40&amp;'JULIO 2'!$BD$11:$BD$40,'JULIO 2'!$CL$11:$CL$40,"A"))/1%,"")</f>
        <v/>
      </c>
      <c r="DP270" s="188" t="str">
        <f t="array" ref="DP270">IFERROR(_xlfn.XLOOKUP($A270&amp;$B270,AGOSTO!$D$11:$D$40&amp;AGOSTO!$E$11:$E$40,AGOSTO!$AM$11:$AM$40,_xlfn.XLOOKUP($A270&amp;$B270,AGOSTO!$BC$11:$BC$40&amp;AGOSTO!$BD$11:$BD$40,AGOSTO!$CL$11:$CL$40,"A"))/1%,"")</f>
        <v/>
      </c>
      <c r="DQ270" s="188" t="str">
        <f t="array" ref="DQ270">IFERROR(_xlfn.XLOOKUP($A270&amp;$B270,'AGOSTO 2'!$D$11:$D$40&amp;'AGOSTO 2'!$E$11:$E$40,'AGOSTO 2'!$AM$11:$AM$40,_xlfn.XLOOKUP($A270&amp;$B270,'AGOSTO 2'!$BC$11:$BC$40&amp;'AGOSTO 2'!$BD$11:$BD$40,'AGOSTO 2'!$CL$11:$CL$40,"A"))/1%,"")</f>
        <v/>
      </c>
      <c r="DR270" s="188" t="str">
        <f t="array" ref="DR270">IFERROR(_xlfn.XLOOKUP($A270&amp;$B270,SEPTIEMBRE!$D$11:$D$40&amp;SEPTIEMBRE!$E$11:$E$40,SEPTIEMBRE!$AM$11:$AM$40,_xlfn.XLOOKUP($A270&amp;$B270,SEPTIEMBRE!$BC$11:$BC$40&amp;SEPTIEMBRE!$BD$11:$BD$40,SEPTIEMBRE!$CL$11:$CL$40,"A"))/1%,"")</f>
        <v/>
      </c>
      <c r="DS270" s="188" t="str">
        <f t="array" ref="DS270">IFERROR(_xlfn.XLOOKUP($A270&amp;$B270,'SEPTIEMBRE 2'!$D$11:$D$40&amp;'SEPTIEMBRE 2'!$E$11:$E$40,'SEPTIEMBRE 2'!$AM$11:$AM$40,_xlfn.XLOOKUP($A270&amp;$B270,'SEPTIEMBRE 2'!$BC$11:$BC$40&amp;'SEPTIEMBRE 2'!$BD$11:$BD$40,'SEPTIEMBRE 2'!$CL$11:$CL$40,"A"))/1%,"")</f>
        <v/>
      </c>
      <c r="DT270" s="188" t="str">
        <f t="array" ref="DT270">IFERROR(_xlfn.XLOOKUP($A270&amp;$B270,'SEPTIEMBRE 3'!$D$11:$D$40&amp;'SEPTIEMBRE 3'!$E$11:$E$40,'SEPTIEMBRE 3'!$AM$11:$AM$40,_xlfn.XLOOKUP($A270&amp;$B270,'SEPTIEMBRE 3'!$BC$11:$BC$40&amp;'SEPTIEMBRE 3'!$BD$11:$BD$40,'SEPTIEMBRE 3'!$CL$11:$CL$40,"A"))/1%,"")</f>
        <v/>
      </c>
      <c r="DU270" s="188" t="str">
        <f t="array" ref="DU270">IFERROR(_xlfn.XLOOKUP($A270&amp;$B270,OCTUBRE!$D$11:$D$40&amp;OCTUBRE!$E$11:$E$40,OCTUBRE!$AM$11:$AM$40,_xlfn.XLOOKUP($A270&amp;$B270,OCTUBRE!$BC$11:$BC$40&amp;OCTUBRE!$BD$11:$BD$40,OCTUBRE!$CL$11:$CL$40,"A"))/1%,"")</f>
        <v/>
      </c>
      <c r="DV270" s="188" t="str">
        <f t="array" ref="DV270">IFERROR(_xlfn.XLOOKUP($A270&amp;$B270,'OCTUBRE 2'!$D$11:$D$40&amp;'OCTUBRE 2'!$E$11:$E$40,'OCTUBRE 2'!$AM$11:$AM$40,_xlfn.XLOOKUP($A270&amp;$B270,'OCTUBRE 2'!$BC$11:$BC$40&amp;'OCTUBRE 2'!$BD$11:$BD$40,'OCTUBRE 2'!$CL$11:$CL$40,"A"))/1%,"")</f>
        <v/>
      </c>
      <c r="DW270" s="188" t="str">
        <f t="array" ref="DW270">IFERROR(_xlfn.XLOOKUP($A270&amp;$B270,NOVIEMBRE!$D$11:$D$40&amp;NOVIEMBRE!$E$11:$E$40,NOVIEMBRE!$AM$11:$AM$40,_xlfn.XLOOKUP($A270&amp;$B270,NOVIEMBRE!$BC$11:$BC$40&amp;NOVIEMBRE!$BD$11:$BD$40,NOVIEMBRE!$CL$11:$CL$40,"A"))/1%,"")</f>
        <v/>
      </c>
      <c r="DX270" s="188" t="str">
        <f t="array" ref="DX270">IFERROR(_xlfn.XLOOKUP($A270&amp;$B270,'NOVIEMBRE 2'!$D$11:$D$40&amp;'NOVIEMBRE 2'!$E$11:$E$40,'NOVIEMBRE 2'!$AM$11:$AM$40,_xlfn.XLOOKUP($A270&amp;$B270,'NOVIEMBRE 2'!$BC$11:$BC$40&amp;'NOVIEMBRE 2'!$BD$11:$BD$40,'NOVIEMBRE 2'!$CL$11:$CL$40,"A"))/1%,"")</f>
        <v/>
      </c>
      <c r="DY270" s="188" t="str">
        <f t="array" ref="DY270">IFERROR(_xlfn.XLOOKUP($A270&amp;$B270,DICIEMBRE!$D$11:$D$40&amp;DICIEMBRE!$E$11:$E$40,DICIEMBRE!$AM$11:$AM$40,_xlfn.XLOOKUP($A270&amp;$B270,DICIEMBRE!$BC$11:$BC$40&amp;DICIEMBRE!$BD$11:$BD$40,DICIEMBRE!$CL$11:$CL$40,"A"))/1%,"")</f>
        <v/>
      </c>
      <c r="DZ270" s="381" t="str">
        <f t="shared" si="9"/>
        <v>-</v>
      </c>
      <c r="EA270" s="381" t="str">
        <f t="shared" si="10"/>
        <v>-</v>
      </c>
      <c r="EB270" s="381" t="str">
        <f t="shared" si="11"/>
        <v>-</v>
      </c>
      <c r="EC270" s="381" t="str">
        <f t="shared" si="12"/>
        <v>-</v>
      </c>
      <c r="ED270" s="381" t="str">
        <f t="shared" si="13"/>
        <v>-</v>
      </c>
      <c r="EE270" s="381" t="str">
        <f t="shared" si="14"/>
        <v>-</v>
      </c>
      <c r="EF270" s="381" t="str">
        <f t="shared" si="15"/>
        <v>-</v>
      </c>
      <c r="EG270" s="381" t="str">
        <f t="shared" si="16"/>
        <v>-</v>
      </c>
      <c r="EH270" s="381" t="str">
        <f t="shared" si="17"/>
        <v>-</v>
      </c>
      <c r="EI270" s="188" t="str">
        <f t="shared" si="18"/>
        <v/>
      </c>
      <c r="EJ270" s="382"/>
      <c r="EK270" s="382"/>
      <c r="EL270" s="383"/>
      <c r="EM270" s="21"/>
      <c r="EN270" s="384">
        <f t="array" ref="EN270">IFERROR(_xlfn.XLOOKUP($A270&amp;$B270,MARZO!$D$11:$D$40&amp;MARZO!$E$11:$E$40,MARZO!$AK$11:$AK$40,_xlfn.XLOOKUP($A270&amp;$B270,MARZO!$BC$11:$BC$40&amp;MARZO!$BD$11:$BD$40,MARZO!$CJ$11:$CJ$40,"A")),"")</f>
        <v>0</v>
      </c>
      <c r="EO270" s="384">
        <f t="array" ref="EO270">IFERROR(_xlfn.XLOOKUP($A270&amp;$B270,ABRIL!$D$11:$D$40&amp;ABRIL!$E$11:$E$40,ABRIL!$AK$11:$AK$40,_xlfn.XLOOKUP($A270&amp;$B270,ABRIL!$BC$11:$BC$40&amp;ABRIL!$BD$11:$BD$40,ABRIL!$CJ$11:$CJ$40,"A")),"")</f>
        <v>0</v>
      </c>
      <c r="EP270" s="384">
        <f t="array" ref="EP270">IFERROR(_xlfn.XLOOKUP($A270&amp;$B270,'ABRIL 2'!$D$11:$D$40&amp;'ABRIL 2'!$E$11:$E$40,'ABRIL 2'!$AK$11:$AK$40,_xlfn.XLOOKUP($A270&amp;$B270,'ABRIL 2'!$BC$11:$BC$40&amp;'ABRIL 2'!$BD$11:$BD$40,'ABRIL 2'!$CJ$11:$CJ$40,"A")),"")</f>
        <v>0</v>
      </c>
      <c r="EQ270" s="384">
        <f t="array" ref="EQ270">IFERROR(_xlfn.XLOOKUP($A270&amp;$B270,MAYO!$D$11:$D$40&amp;MAYO!$E$11:$E$40,MAYO!$AK$11:$AK$40,_xlfn.XLOOKUP($A270&amp;$B270,MAYO!$BC$11:$BC$40&amp;MAYO!$BD$11:$BD$40,MAYO!$CJ$11:$CJ$40,"A")),"")</f>
        <v>0</v>
      </c>
      <c r="ER270" s="384">
        <f t="array" ref="ER270">IFERROR(_xlfn.XLOOKUP($A270&amp;$B270,'MAYO 2'!$D$11:$D$40&amp;'MAYO 2'!$E$11:$E$40,'MAYO 2'!$AK$11:$AK$40,_xlfn.XLOOKUP($A270&amp;$B270,'MAYO 2'!$BC$11:$BC$40&amp;'MAYO 2'!$BD$11:$BD$40,'MAYO 2'!$CJ$11:$CJ$40,"A")),"")</f>
        <v>0</v>
      </c>
      <c r="ES270" s="384">
        <f t="array" ref="ES270">IFERROR(_xlfn.XLOOKUP($A270&amp;$B270,JUNIO!$D$11:$D$40&amp;JUNIO!$E$11:$E$40,JUNIO!$AK$11:$AK$40,_xlfn.XLOOKUP($A270&amp;$B270,JUNIO!$BC$11:$BC$40&amp;JUNIO!$BD$11:$BD$40,JUNIO!$CJ$11:$CJ$40,"A")),"")</f>
        <v>0</v>
      </c>
      <c r="ET270" s="384">
        <f t="array" ref="ET270">IFERROR(_xlfn.XLOOKUP($A270&amp;$B270,'JUNIO 2'!$D$11:$D$40&amp;'JUNIO 2'!$E$11:$E$40,'JUNIO 2'!$AK$11:$AK$40,_xlfn.XLOOKUP($A270&amp;$B270,'JUNIO 2'!$BC$11:$BC$40&amp;'JUNIO 2'!$BD$11:$BD$40,'JUNIO 2'!$CJ$11:$CJ$40,"A")),"")</f>
        <v>0</v>
      </c>
      <c r="EU270" s="384">
        <f t="array" ref="EU270">IFERROR(_xlfn.XLOOKUP($A270&amp;$B270,JULIO!$D$11:$D$40&amp;JULIO!$E$11:$E$40,JULIO!$AK$11:$AK$40,_xlfn.XLOOKUP($A270&amp;$B270,JULIO!$BC$11:$BC$40&amp;JULIO!$BD$11:$BD$40,JULIO!$CJ$11:$CJ$40,"A")),"")</f>
        <v>0</v>
      </c>
      <c r="EV270" s="384">
        <f t="array" ref="EV270">IFERROR(_xlfn.XLOOKUP($A270&amp;$B270,'JULIO 2'!$D$11:$D$40&amp;'JULIO 2'!$E$11:$E$40,'JULIO 2'!$AK$11:$AK$40,_xlfn.XLOOKUP($A270&amp;$B270,'JULIO 2'!$BC$11:$BC$40&amp;'JULIO 2'!$BD$11:$BD$40,'JULIO 2'!$CJ$11:$CJ$40,"A")),"")</f>
        <v>0</v>
      </c>
      <c r="EW270" s="384">
        <f t="array" ref="EW270">IFERROR(_xlfn.XLOOKUP($A270&amp;$B270,AGOSTO!$D$11:$D$40&amp;AGOSTO!$E$11:$E$40,AGOSTO!$AK$11:$AK$40,_xlfn.XLOOKUP($A270&amp;$B270,AGOSTO!$BC$11:$BC$40&amp;AGOSTO!$BD$11:$BD$40,AGOSTO!$CJ$11:$CJ$40,"A")),"")</f>
        <v>0</v>
      </c>
      <c r="EX270" s="384">
        <f t="array" ref="EX270">IFERROR(_xlfn.XLOOKUP($A270&amp;$B270,'AGOSTO 2'!$D$11:$D$40&amp;'AGOSTO 2'!$E$11:$E$40,'AGOSTO 2'!$AK$11:$AK$40,_xlfn.XLOOKUP($A270&amp;$B270,'AGOSTO 2'!$BC$11:$BC$40&amp;'AGOSTO 2'!$BD$11:$BD$40,'AGOSTO 2'!$CJ$11:$CJ$40,"A")),"")</f>
        <v>0</v>
      </c>
      <c r="EY270" s="384">
        <f t="array" ref="EY270">IFERROR(_xlfn.XLOOKUP($A270&amp;$B270,SEPTIEMBRE!$D$11:$D$40&amp;SEPTIEMBRE!$E$11:$E$40,SEPTIEMBRE!$AK$11:$AK$40,_xlfn.XLOOKUP($A270&amp;$B270,SEPTIEMBRE!$BC$11:$BC$40&amp;SEPTIEMBRE!$BD$11:$BD$40,SEPTIEMBRE!$CJ$11:$CJ$40,"A")),"")</f>
        <v>0</v>
      </c>
      <c r="EZ270" s="384">
        <f t="array" ref="EZ270">IFERROR(_xlfn.XLOOKUP($A270&amp;$B270,'SEPTIEMBRE 2'!$D$11:$D$40&amp;'SEPTIEMBRE 2'!$E$11:$E$40,'SEPTIEMBRE 2'!$AK$11:$AK$40,_xlfn.XLOOKUP($A270&amp;$B270,'SEPTIEMBRE 2'!$BC$11:$BC$40&amp;'SEPTIEMBRE 2'!$BD$11:$BD$40,'SEPTIEMBRE 2'!$CJ$11:$CJ$40,"A")),"")</f>
        <v>0</v>
      </c>
      <c r="FA270" s="384">
        <f t="array" ref="FA270">IFERROR(_xlfn.XLOOKUP($A270&amp;$B270,'SEPTIEMBRE 3'!$D$11:$D$40&amp;'SEPTIEMBRE 3'!$E$11:$E$40,'SEPTIEMBRE 3'!$AK$11:$AK$40,_xlfn.XLOOKUP($A270&amp;$B270,'SEPTIEMBRE 3'!$BC$11:$BC$40&amp;'SEPTIEMBRE 3'!$BD$11:$BD$40,'SEPTIEMBRE 3'!$CJ$11:$CJ$40,"A")),"")</f>
        <v>0</v>
      </c>
      <c r="FB270" s="384">
        <f t="array" ref="FB270">IFERROR(_xlfn.XLOOKUP($A270&amp;$B270,OCTUBRE!$D$11:$D$40&amp;OCTUBRE!$E$11:$E$40,OCTUBRE!$AK$11:$AK$40,_xlfn.XLOOKUP($A270&amp;$B270,OCTUBRE!$BC$11:$BC$40&amp;OCTUBRE!$BD$11:$BD$40,OCTUBRE!$CJ$11:$CJ$40,"A")),"")</f>
        <v>0</v>
      </c>
      <c r="FC270" s="384">
        <f t="array" ref="FC270">IFERROR(_xlfn.XLOOKUP($A270&amp;$B270,'OCTUBRE 2'!$D$11:$D$40&amp;'OCTUBRE 2'!$E$11:$E$40,'OCTUBRE 2'!$AK$11:$AK$40,_xlfn.XLOOKUP($A270&amp;$B270,'OCTUBRE 2'!$BC$11:$BC$40&amp;'OCTUBRE 2'!$BD$11:$BD$40,'OCTUBRE 2'!$CJ$11:$CJ$40,"A")),"")</f>
        <v>0</v>
      </c>
      <c r="FD270" s="384">
        <f t="array" ref="FD270">IFERROR(_xlfn.XLOOKUP($A270&amp;$B270,NOVIEMBRE!$D$11:$D$40&amp;NOVIEMBRE!$E$11:$E$40,NOVIEMBRE!$AK$11:$AK$40,_xlfn.XLOOKUP($A270&amp;$B270,NOVIEMBRE!$BC$11:$BC$40&amp;NOVIEMBRE!$BD$11:$BD$40,NOVIEMBRE!$CJ$11:$CJ$40,"A")),"")</f>
        <v>0</v>
      </c>
      <c r="FE270" s="384">
        <f t="array" ref="FE270">IFERROR(_xlfn.XLOOKUP($A270&amp;$B270,'NOVIEMBRE 2'!$D$11:$D$40&amp;'NOVIEMBRE 2'!$E$11:$E$40,'NOVIEMBRE 2'!$AK$11:$AK$40,_xlfn.XLOOKUP($A270&amp;$B270,'NOVIEMBRE 2'!$BC$11:$BC$40&amp;'NOVIEMBRE 2'!$BD$11:$BD$40,'NOVIEMBRE 2'!$CJ$11:$CJ$40,"A")),"")</f>
        <v>0</v>
      </c>
      <c r="FF270" s="385">
        <f t="array" ref="FF270">IFERROR(_xlfn.XLOOKUP($A270&amp;$B270,DICIEMBRE!$D$11:$D$40&amp;DICIEMBRE!$E$11:$E$40,DICIEMBRE!$AK$11:$AK$40,_xlfn.XLOOKUP($A270&amp;$B270,DICIEMBRE!$BC$11:$BC$40&amp;DICIEMBRE!$BD$11:$BD$40,DICIEMBRE!$CJ$11:$CJ$40,"A")),"")</f>
        <v>0</v>
      </c>
      <c r="FG270" s="386" t="str">
        <f t="shared" si="19"/>
        <v/>
      </c>
      <c r="FH270" s="386" t="str">
        <f t="array" ref="FH270">IF(
 COUNT(DZ270:EH270)=0,
 "-",
 IF(
  COUNT(DZ270:EH270) &lt; COUNTA(DZ270:EH270),
  REPT("🟩", ROUND(COUNT(DZ270:EH270)/COUNTA(DZ270:EH270)*5, 0)) &amp;
  REPT("⬜", 5 - ROUND(COUNT(DZ270:EH270)/COUNTA(DZ270:EH270)*5, 0)),
  IF(
    AVERAGE(IF(DZ270:EH270&lt;&gt;"", DZ270:EH270, )) &gt;= 70, "🟩🟩🟩🟩🟩",
    IF(
      AVERAGE(IF(DZ270:EH270&lt;&gt;"",DZ270:EH270, )) &gt;= 56, "🟨🟨🟨🟨🟨",
      "🟥🟥🟥🟥🟥"
    )
  )
 )
)
</f>
        <v>-</v>
      </c>
    </row>
    <row r="271" ht="15.75" customHeight="1">
      <c r="A271" s="168"/>
      <c r="B271" s="169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1"/>
      <c r="N271" s="172" t="str">
        <f t="shared" si="1"/>
        <v/>
      </c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2" t="str">
        <f t="shared" si="2"/>
        <v/>
      </c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2" t="str">
        <f t="shared" si="3"/>
        <v/>
      </c>
      <c r="AM271" s="173"/>
      <c r="AN271" s="173"/>
      <c r="AO271" s="173"/>
      <c r="AP271" s="173"/>
      <c r="AQ271" s="173"/>
      <c r="AR271" s="173"/>
      <c r="AS271" s="173"/>
      <c r="AT271" s="173"/>
      <c r="AU271" s="173"/>
      <c r="AV271" s="171"/>
      <c r="AW271" s="171"/>
      <c r="AX271" s="172" t="str">
        <f t="shared" si="4"/>
        <v/>
      </c>
      <c r="AY271" s="173"/>
      <c r="AZ271" s="173"/>
      <c r="BA271" s="173"/>
      <c r="BB271" s="173"/>
      <c r="BC271" s="173"/>
      <c r="BD271" s="173"/>
      <c r="BE271" s="173"/>
      <c r="BF271" s="173"/>
      <c r="BG271" s="173"/>
      <c r="BH271" s="173"/>
      <c r="BI271" s="173"/>
      <c r="BJ271" s="172" t="str">
        <f t="shared" si="5"/>
        <v/>
      </c>
      <c r="BK271" s="173"/>
      <c r="BL271" s="173"/>
      <c r="BM271" s="173"/>
      <c r="BN271" s="173"/>
      <c r="BO271" s="173"/>
      <c r="BP271" s="173"/>
      <c r="BQ271" s="173"/>
      <c r="BR271" s="173"/>
      <c r="BS271" s="173"/>
      <c r="BT271" s="173"/>
      <c r="BU271" s="173"/>
      <c r="BV271" s="172" t="str">
        <f t="shared" si="6"/>
        <v/>
      </c>
      <c r="BW271" s="173"/>
      <c r="BX271" s="173"/>
      <c r="BY271" s="173"/>
      <c r="BZ271" s="171"/>
      <c r="CA271" s="171"/>
      <c r="CB271" s="171"/>
      <c r="CC271" s="171"/>
      <c r="CD271" s="171"/>
      <c r="CE271" s="171"/>
      <c r="CF271" s="171"/>
      <c r="CG271" s="171"/>
      <c r="CH271" s="172" t="str">
        <f t="shared" si="7"/>
        <v/>
      </c>
      <c r="CI271" s="171"/>
      <c r="CJ271" s="173"/>
      <c r="CK271" s="173"/>
      <c r="CL271" s="173"/>
      <c r="CM271" s="173"/>
      <c r="CN271" s="171"/>
      <c r="CO271" s="171"/>
      <c r="CP271" s="171"/>
      <c r="CQ271" s="173"/>
      <c r="CR271" s="171"/>
      <c r="CS271" s="171"/>
      <c r="CT271" s="172" t="str">
        <f t="shared" si="8"/>
        <v/>
      </c>
      <c r="CU271" s="172"/>
      <c r="CV271" s="172"/>
      <c r="CW271" s="172"/>
      <c r="CX271" s="172"/>
      <c r="CY271" s="172"/>
      <c r="CZ271" s="172"/>
      <c r="DA271" s="172"/>
      <c r="DB271" s="172"/>
      <c r="DC271" s="172"/>
      <c r="DD271" s="172"/>
      <c r="DE271" s="172"/>
      <c r="DF271" s="172"/>
      <c r="DG271" s="188" t="str">
        <f t="array" ref="DG271">IFERROR(_xlfn.XLOOKUP($A271&amp;B271,MARZO!$D$11:$D$40&amp;MARZO!$E$11:$E$40,MARZO!$AM$11:$AM$40,_xlfn.XLOOKUP($A271&amp;$B271,MARZO!$BC$11:$BC$40&amp;MARZO!$BD$11:$BD$40,MARZO!$CL$11:$CL$40,"A"))/1%,"")</f>
        <v/>
      </c>
      <c r="DH271" s="188" t="str">
        <f t="array" ref="DH271">IFERROR(_xlfn.XLOOKUP($A271&amp;$B271,ABRIL!$D$11:$D$40&amp;ABRIL!$E$11:$E$40,ABRIL!$AM$11:$AM$40,_xlfn.XLOOKUP($A271&amp;$B271,ABRIL!$BC$11:$BC$40&amp;ABRIL!$BD$11:$BD$40,ABRIL!$CL$11:$CL$40,"A"))/1%,"")</f>
        <v/>
      </c>
      <c r="DI271" s="188" t="str">
        <f t="array" ref="DI271">IFERROR(_xlfn.XLOOKUP($A271&amp;$B271,'ABRIL 2'!$D$11:$D$40&amp;'ABRIL 2'!$E$11:$E$40,'ABRIL 2'!$AM$11:$AM$40,_xlfn.XLOOKUP($A271&amp;$B271,'ABRIL 2'!$BC$11:$BC$40&amp;'ABRIL 2'!$BD$11:$BD$40,'ABRIL 2'!$CL$11:$CL$40,"A"))/1%,"")</f>
        <v/>
      </c>
      <c r="DJ271" s="188" t="str">
        <f t="array" ref="DJ271">IFERROR(_xlfn.XLOOKUP($A271&amp;$B271,MAYO!$D$11:$D$40&amp;MAYO!$E$11:$E$40,MAYO!$AM$11:$AM$40,_xlfn.XLOOKUP($A271&amp;$B271,MAYO!$BC$11:$BC$40&amp;MAYO!$BD$11:$BD$40,MAYO!$CL$11:$CL$40,"A"))/1%,"")</f>
        <v/>
      </c>
      <c r="DK271" s="188" t="str">
        <f t="array" ref="DK271">IFERROR(_xlfn.XLOOKUP($A271&amp;$B271,'MAYO 2'!$D$11:$D$40&amp;'MAYO 2'!$E$11:$E$40,'MAYO 2'!$AM$11:$AM$40,_xlfn.XLOOKUP($A271&amp;$B271,'MAYO 2'!$BC$11:$BC$40&amp;'MAYO 2'!$BD$11:$BD$40,'MAYO 2'!$CL$11:$CL$40,"A"))/1%,"")</f>
        <v/>
      </c>
      <c r="DL271" s="188" t="str">
        <f t="array" ref="DL271">IFERROR(_xlfn.XLOOKUP($A271&amp;$B271,JUNIO!$D$11:$D$40&amp;JUNIO!$E$11:$E$40,JUNIO!$AM$11:$AM$40,_xlfn.XLOOKUP($A271&amp;$B271,JUNIO!$BC$11:$BC$40&amp;JUNIO!$BD$11:$BD$40,JUNIO!$CL$11:$CL$40,"A"))/1%,"")</f>
        <v/>
      </c>
      <c r="DM271" s="188" t="str">
        <f t="array" ref="DM271">IFERROR(_xlfn.XLOOKUP($A271&amp;$B271,'JUNIO 2'!$D$11:$D$40&amp;'JUNIO 2'!$E$11:$E$40,'JUNIO 2'!$AM$11:$AM$40,_xlfn.XLOOKUP($A271&amp;$B271,'JUNIO 2'!$BC$11:$BC$40&amp;'JUNIO 2'!$BD$11:$BD$40,'JUNIO 2'!$CL$11:$CL$40,"A"))/1%,"")</f>
        <v/>
      </c>
      <c r="DN271" s="188" t="str">
        <f t="array" ref="DN271">IFERROR(_xlfn.XLOOKUP($A271&amp;$B271,JULIO!$D$11:$D$40&amp;JULIO!$E$11:$E$40,JULIO!$AM$11:$AM$40,_xlfn.XLOOKUP($A271&amp;$B271,JULIO!$BC$11:$BC$40&amp;JULIO!$BD$11:$BD$40,JULIO!$CL$11:$CL$40,"A"))/1%,"")</f>
        <v/>
      </c>
      <c r="DO271" s="188" t="str">
        <f t="array" ref="DO271">IFERROR(_xlfn.XLOOKUP($A271&amp;$B271,'JULIO 2'!$D$11:$D$40&amp;'JULIO 2'!$E$11:$E$40,'JULIO 2'!$AM$11:$AM$40,_xlfn.XLOOKUP($A271&amp;$B271,'JULIO 2'!$BC$11:$BC$40&amp;'JULIO 2'!$BD$11:$BD$40,'JULIO 2'!$CL$11:$CL$40,"A"))/1%,"")</f>
        <v/>
      </c>
      <c r="DP271" s="188" t="str">
        <f t="array" ref="DP271">IFERROR(_xlfn.XLOOKUP($A271&amp;$B271,AGOSTO!$D$11:$D$40&amp;AGOSTO!$E$11:$E$40,AGOSTO!$AM$11:$AM$40,_xlfn.XLOOKUP($A271&amp;$B271,AGOSTO!$BC$11:$BC$40&amp;AGOSTO!$BD$11:$BD$40,AGOSTO!$CL$11:$CL$40,"A"))/1%,"")</f>
        <v/>
      </c>
      <c r="DQ271" s="188" t="str">
        <f t="array" ref="DQ271">IFERROR(_xlfn.XLOOKUP($A271&amp;$B271,'AGOSTO 2'!$D$11:$D$40&amp;'AGOSTO 2'!$E$11:$E$40,'AGOSTO 2'!$AM$11:$AM$40,_xlfn.XLOOKUP($A271&amp;$B271,'AGOSTO 2'!$BC$11:$BC$40&amp;'AGOSTO 2'!$BD$11:$BD$40,'AGOSTO 2'!$CL$11:$CL$40,"A"))/1%,"")</f>
        <v/>
      </c>
      <c r="DR271" s="188" t="str">
        <f t="array" ref="DR271">IFERROR(_xlfn.XLOOKUP($A271&amp;$B271,SEPTIEMBRE!$D$11:$D$40&amp;SEPTIEMBRE!$E$11:$E$40,SEPTIEMBRE!$AM$11:$AM$40,_xlfn.XLOOKUP($A271&amp;$B271,SEPTIEMBRE!$BC$11:$BC$40&amp;SEPTIEMBRE!$BD$11:$BD$40,SEPTIEMBRE!$CL$11:$CL$40,"A"))/1%,"")</f>
        <v/>
      </c>
      <c r="DS271" s="188" t="str">
        <f t="array" ref="DS271">IFERROR(_xlfn.XLOOKUP($A271&amp;$B271,'SEPTIEMBRE 2'!$D$11:$D$40&amp;'SEPTIEMBRE 2'!$E$11:$E$40,'SEPTIEMBRE 2'!$AM$11:$AM$40,_xlfn.XLOOKUP($A271&amp;$B271,'SEPTIEMBRE 2'!$BC$11:$BC$40&amp;'SEPTIEMBRE 2'!$BD$11:$BD$40,'SEPTIEMBRE 2'!$CL$11:$CL$40,"A"))/1%,"")</f>
        <v/>
      </c>
      <c r="DT271" s="188" t="str">
        <f t="array" ref="DT271">IFERROR(_xlfn.XLOOKUP($A271&amp;$B271,'SEPTIEMBRE 3'!$D$11:$D$40&amp;'SEPTIEMBRE 3'!$E$11:$E$40,'SEPTIEMBRE 3'!$AM$11:$AM$40,_xlfn.XLOOKUP($A271&amp;$B271,'SEPTIEMBRE 3'!$BC$11:$BC$40&amp;'SEPTIEMBRE 3'!$BD$11:$BD$40,'SEPTIEMBRE 3'!$CL$11:$CL$40,"A"))/1%,"")</f>
        <v/>
      </c>
      <c r="DU271" s="188" t="str">
        <f t="array" ref="DU271">IFERROR(_xlfn.XLOOKUP($A271&amp;$B271,OCTUBRE!$D$11:$D$40&amp;OCTUBRE!$E$11:$E$40,OCTUBRE!$AM$11:$AM$40,_xlfn.XLOOKUP($A271&amp;$B271,OCTUBRE!$BC$11:$BC$40&amp;OCTUBRE!$BD$11:$BD$40,OCTUBRE!$CL$11:$CL$40,"A"))/1%,"")</f>
        <v/>
      </c>
      <c r="DV271" s="188" t="str">
        <f t="array" ref="DV271">IFERROR(_xlfn.XLOOKUP($A271&amp;$B271,'OCTUBRE 2'!$D$11:$D$40&amp;'OCTUBRE 2'!$E$11:$E$40,'OCTUBRE 2'!$AM$11:$AM$40,_xlfn.XLOOKUP($A271&amp;$B271,'OCTUBRE 2'!$BC$11:$BC$40&amp;'OCTUBRE 2'!$BD$11:$BD$40,'OCTUBRE 2'!$CL$11:$CL$40,"A"))/1%,"")</f>
        <v/>
      </c>
      <c r="DW271" s="188" t="str">
        <f t="array" ref="DW271">IFERROR(_xlfn.XLOOKUP($A271&amp;$B271,NOVIEMBRE!$D$11:$D$40&amp;NOVIEMBRE!$E$11:$E$40,NOVIEMBRE!$AM$11:$AM$40,_xlfn.XLOOKUP($A271&amp;$B271,NOVIEMBRE!$BC$11:$BC$40&amp;NOVIEMBRE!$BD$11:$BD$40,NOVIEMBRE!$CL$11:$CL$40,"A"))/1%,"")</f>
        <v/>
      </c>
      <c r="DX271" s="188" t="str">
        <f t="array" ref="DX271">IFERROR(_xlfn.XLOOKUP($A271&amp;$B271,'NOVIEMBRE 2'!$D$11:$D$40&amp;'NOVIEMBRE 2'!$E$11:$E$40,'NOVIEMBRE 2'!$AM$11:$AM$40,_xlfn.XLOOKUP($A271&amp;$B271,'NOVIEMBRE 2'!$BC$11:$BC$40&amp;'NOVIEMBRE 2'!$BD$11:$BD$40,'NOVIEMBRE 2'!$CL$11:$CL$40,"A"))/1%,"")</f>
        <v/>
      </c>
      <c r="DY271" s="188" t="str">
        <f t="array" ref="DY271">IFERROR(_xlfn.XLOOKUP($A271&amp;$B271,DICIEMBRE!$D$11:$D$40&amp;DICIEMBRE!$E$11:$E$40,DICIEMBRE!$AM$11:$AM$40,_xlfn.XLOOKUP($A271&amp;$B271,DICIEMBRE!$BC$11:$BC$40&amp;DICIEMBRE!$BD$11:$BD$40,DICIEMBRE!$CL$11:$CL$40,"A"))/1%,"")</f>
        <v/>
      </c>
      <c r="DZ271" s="381" t="str">
        <f t="shared" si="9"/>
        <v>-</v>
      </c>
      <c r="EA271" s="381" t="str">
        <f t="shared" si="10"/>
        <v>-</v>
      </c>
      <c r="EB271" s="381" t="str">
        <f t="shared" si="11"/>
        <v>-</v>
      </c>
      <c r="EC271" s="381" t="str">
        <f t="shared" si="12"/>
        <v>-</v>
      </c>
      <c r="ED271" s="381" t="str">
        <f t="shared" si="13"/>
        <v>-</v>
      </c>
      <c r="EE271" s="381" t="str">
        <f t="shared" si="14"/>
        <v>-</v>
      </c>
      <c r="EF271" s="381" t="str">
        <f t="shared" si="15"/>
        <v>-</v>
      </c>
      <c r="EG271" s="381" t="str">
        <f t="shared" si="16"/>
        <v>-</v>
      </c>
      <c r="EH271" s="381" t="str">
        <f t="shared" si="17"/>
        <v>-</v>
      </c>
      <c r="EI271" s="188" t="str">
        <f t="shared" si="18"/>
        <v/>
      </c>
      <c r="EJ271" s="382"/>
      <c r="EK271" s="382"/>
      <c r="EL271" s="383"/>
      <c r="EM271" s="21"/>
      <c r="EN271" s="384">
        <f t="array" ref="EN271">IFERROR(_xlfn.XLOOKUP($A271&amp;$B271,MARZO!$D$11:$D$40&amp;MARZO!$E$11:$E$40,MARZO!$AK$11:$AK$40,_xlfn.XLOOKUP($A271&amp;$B271,MARZO!$BC$11:$BC$40&amp;MARZO!$BD$11:$BD$40,MARZO!$CJ$11:$CJ$40,"A")),"")</f>
        <v>0</v>
      </c>
      <c r="EO271" s="384">
        <f t="array" ref="EO271">IFERROR(_xlfn.XLOOKUP($A271&amp;$B271,ABRIL!$D$11:$D$40&amp;ABRIL!$E$11:$E$40,ABRIL!$AK$11:$AK$40,_xlfn.XLOOKUP($A271&amp;$B271,ABRIL!$BC$11:$BC$40&amp;ABRIL!$BD$11:$BD$40,ABRIL!$CJ$11:$CJ$40,"A")),"")</f>
        <v>0</v>
      </c>
      <c r="EP271" s="384">
        <f t="array" ref="EP271">IFERROR(_xlfn.XLOOKUP($A271&amp;$B271,'ABRIL 2'!$D$11:$D$40&amp;'ABRIL 2'!$E$11:$E$40,'ABRIL 2'!$AK$11:$AK$40,_xlfn.XLOOKUP($A271&amp;$B271,'ABRIL 2'!$BC$11:$BC$40&amp;'ABRIL 2'!$BD$11:$BD$40,'ABRIL 2'!$CJ$11:$CJ$40,"A")),"")</f>
        <v>0</v>
      </c>
      <c r="EQ271" s="384">
        <f t="array" ref="EQ271">IFERROR(_xlfn.XLOOKUP($A271&amp;$B271,MAYO!$D$11:$D$40&amp;MAYO!$E$11:$E$40,MAYO!$AK$11:$AK$40,_xlfn.XLOOKUP($A271&amp;$B271,MAYO!$BC$11:$BC$40&amp;MAYO!$BD$11:$BD$40,MAYO!$CJ$11:$CJ$40,"A")),"")</f>
        <v>0</v>
      </c>
      <c r="ER271" s="384">
        <f t="array" ref="ER271">IFERROR(_xlfn.XLOOKUP($A271&amp;$B271,'MAYO 2'!$D$11:$D$40&amp;'MAYO 2'!$E$11:$E$40,'MAYO 2'!$AK$11:$AK$40,_xlfn.XLOOKUP($A271&amp;$B271,'MAYO 2'!$BC$11:$BC$40&amp;'MAYO 2'!$BD$11:$BD$40,'MAYO 2'!$CJ$11:$CJ$40,"A")),"")</f>
        <v>0</v>
      </c>
      <c r="ES271" s="384">
        <f t="array" ref="ES271">IFERROR(_xlfn.XLOOKUP($A271&amp;$B271,JUNIO!$D$11:$D$40&amp;JUNIO!$E$11:$E$40,JUNIO!$AK$11:$AK$40,_xlfn.XLOOKUP($A271&amp;$B271,JUNIO!$BC$11:$BC$40&amp;JUNIO!$BD$11:$BD$40,JUNIO!$CJ$11:$CJ$40,"A")),"")</f>
        <v>0</v>
      </c>
      <c r="ET271" s="384">
        <f t="array" ref="ET271">IFERROR(_xlfn.XLOOKUP($A271&amp;$B271,'JUNIO 2'!$D$11:$D$40&amp;'JUNIO 2'!$E$11:$E$40,'JUNIO 2'!$AK$11:$AK$40,_xlfn.XLOOKUP($A271&amp;$B271,'JUNIO 2'!$BC$11:$BC$40&amp;'JUNIO 2'!$BD$11:$BD$40,'JUNIO 2'!$CJ$11:$CJ$40,"A")),"")</f>
        <v>0</v>
      </c>
      <c r="EU271" s="384">
        <f t="array" ref="EU271">IFERROR(_xlfn.XLOOKUP($A271&amp;$B271,JULIO!$D$11:$D$40&amp;JULIO!$E$11:$E$40,JULIO!$AK$11:$AK$40,_xlfn.XLOOKUP($A271&amp;$B271,JULIO!$BC$11:$BC$40&amp;JULIO!$BD$11:$BD$40,JULIO!$CJ$11:$CJ$40,"A")),"")</f>
        <v>0</v>
      </c>
      <c r="EV271" s="384">
        <f t="array" ref="EV271">IFERROR(_xlfn.XLOOKUP($A271&amp;$B271,'JULIO 2'!$D$11:$D$40&amp;'JULIO 2'!$E$11:$E$40,'JULIO 2'!$AK$11:$AK$40,_xlfn.XLOOKUP($A271&amp;$B271,'JULIO 2'!$BC$11:$BC$40&amp;'JULIO 2'!$BD$11:$BD$40,'JULIO 2'!$CJ$11:$CJ$40,"A")),"")</f>
        <v>0</v>
      </c>
      <c r="EW271" s="384">
        <f t="array" ref="EW271">IFERROR(_xlfn.XLOOKUP($A271&amp;$B271,AGOSTO!$D$11:$D$40&amp;AGOSTO!$E$11:$E$40,AGOSTO!$AK$11:$AK$40,_xlfn.XLOOKUP($A271&amp;$B271,AGOSTO!$BC$11:$BC$40&amp;AGOSTO!$BD$11:$BD$40,AGOSTO!$CJ$11:$CJ$40,"A")),"")</f>
        <v>0</v>
      </c>
      <c r="EX271" s="384">
        <f t="array" ref="EX271">IFERROR(_xlfn.XLOOKUP($A271&amp;$B271,'AGOSTO 2'!$D$11:$D$40&amp;'AGOSTO 2'!$E$11:$E$40,'AGOSTO 2'!$AK$11:$AK$40,_xlfn.XLOOKUP($A271&amp;$B271,'AGOSTO 2'!$BC$11:$BC$40&amp;'AGOSTO 2'!$BD$11:$BD$40,'AGOSTO 2'!$CJ$11:$CJ$40,"A")),"")</f>
        <v>0</v>
      </c>
      <c r="EY271" s="384">
        <f t="array" ref="EY271">IFERROR(_xlfn.XLOOKUP($A271&amp;$B271,SEPTIEMBRE!$D$11:$D$40&amp;SEPTIEMBRE!$E$11:$E$40,SEPTIEMBRE!$AK$11:$AK$40,_xlfn.XLOOKUP($A271&amp;$B271,SEPTIEMBRE!$BC$11:$BC$40&amp;SEPTIEMBRE!$BD$11:$BD$40,SEPTIEMBRE!$CJ$11:$CJ$40,"A")),"")</f>
        <v>0</v>
      </c>
      <c r="EZ271" s="384">
        <f t="array" ref="EZ271">IFERROR(_xlfn.XLOOKUP($A271&amp;$B271,'SEPTIEMBRE 2'!$D$11:$D$40&amp;'SEPTIEMBRE 2'!$E$11:$E$40,'SEPTIEMBRE 2'!$AK$11:$AK$40,_xlfn.XLOOKUP($A271&amp;$B271,'SEPTIEMBRE 2'!$BC$11:$BC$40&amp;'SEPTIEMBRE 2'!$BD$11:$BD$40,'SEPTIEMBRE 2'!$CJ$11:$CJ$40,"A")),"")</f>
        <v>0</v>
      </c>
      <c r="FA271" s="384">
        <f t="array" ref="FA271">IFERROR(_xlfn.XLOOKUP($A271&amp;$B271,'SEPTIEMBRE 3'!$D$11:$D$40&amp;'SEPTIEMBRE 3'!$E$11:$E$40,'SEPTIEMBRE 3'!$AK$11:$AK$40,_xlfn.XLOOKUP($A271&amp;$B271,'SEPTIEMBRE 3'!$BC$11:$BC$40&amp;'SEPTIEMBRE 3'!$BD$11:$BD$40,'SEPTIEMBRE 3'!$CJ$11:$CJ$40,"A")),"")</f>
        <v>0</v>
      </c>
      <c r="FB271" s="384">
        <f t="array" ref="FB271">IFERROR(_xlfn.XLOOKUP($A271&amp;$B271,OCTUBRE!$D$11:$D$40&amp;OCTUBRE!$E$11:$E$40,OCTUBRE!$AK$11:$AK$40,_xlfn.XLOOKUP($A271&amp;$B271,OCTUBRE!$BC$11:$BC$40&amp;OCTUBRE!$BD$11:$BD$40,OCTUBRE!$CJ$11:$CJ$40,"A")),"")</f>
        <v>0</v>
      </c>
      <c r="FC271" s="384">
        <f t="array" ref="FC271">IFERROR(_xlfn.XLOOKUP($A271&amp;$B271,'OCTUBRE 2'!$D$11:$D$40&amp;'OCTUBRE 2'!$E$11:$E$40,'OCTUBRE 2'!$AK$11:$AK$40,_xlfn.XLOOKUP($A271&amp;$B271,'OCTUBRE 2'!$BC$11:$BC$40&amp;'OCTUBRE 2'!$BD$11:$BD$40,'OCTUBRE 2'!$CJ$11:$CJ$40,"A")),"")</f>
        <v>0</v>
      </c>
      <c r="FD271" s="384">
        <f t="array" ref="FD271">IFERROR(_xlfn.XLOOKUP($A271&amp;$B271,NOVIEMBRE!$D$11:$D$40&amp;NOVIEMBRE!$E$11:$E$40,NOVIEMBRE!$AK$11:$AK$40,_xlfn.XLOOKUP($A271&amp;$B271,NOVIEMBRE!$BC$11:$BC$40&amp;NOVIEMBRE!$BD$11:$BD$40,NOVIEMBRE!$CJ$11:$CJ$40,"A")),"")</f>
        <v>0</v>
      </c>
      <c r="FE271" s="384">
        <f t="array" ref="FE271">IFERROR(_xlfn.XLOOKUP($A271&amp;$B271,'NOVIEMBRE 2'!$D$11:$D$40&amp;'NOVIEMBRE 2'!$E$11:$E$40,'NOVIEMBRE 2'!$AK$11:$AK$40,_xlfn.XLOOKUP($A271&amp;$B271,'NOVIEMBRE 2'!$BC$11:$BC$40&amp;'NOVIEMBRE 2'!$BD$11:$BD$40,'NOVIEMBRE 2'!$CJ$11:$CJ$40,"A")),"")</f>
        <v>0</v>
      </c>
      <c r="FF271" s="385">
        <f t="array" ref="FF271">IFERROR(_xlfn.XLOOKUP($A271&amp;$B271,DICIEMBRE!$D$11:$D$40&amp;DICIEMBRE!$E$11:$E$40,DICIEMBRE!$AK$11:$AK$40,_xlfn.XLOOKUP($A271&amp;$B271,DICIEMBRE!$BC$11:$BC$40&amp;DICIEMBRE!$BD$11:$BD$40,DICIEMBRE!$CJ$11:$CJ$40,"A")),"")</f>
        <v>0</v>
      </c>
      <c r="FG271" s="386" t="str">
        <f t="shared" si="19"/>
        <v/>
      </c>
      <c r="FH271" s="386" t="str">
        <f t="array" ref="FH271">IF(
 COUNT(DZ271:EH271)=0,
 "-",
 IF(
  COUNT(DZ271:EH271) &lt; COUNTA(DZ271:EH271),
  REPT("🟩", ROUND(COUNT(DZ271:EH271)/COUNTA(DZ271:EH271)*5, 0)) &amp;
  REPT("⬜", 5 - ROUND(COUNT(DZ271:EH271)/COUNTA(DZ271:EH271)*5, 0)),
  IF(
    AVERAGE(IF(DZ271:EH271&lt;&gt;"", DZ271:EH271, )) &gt;= 70, "🟩🟩🟩🟩🟩",
    IF(
      AVERAGE(IF(DZ271:EH271&lt;&gt;"",DZ271:EH271, )) &gt;= 56, "🟨🟨🟨🟨🟨",
      "🟥🟥🟥🟥🟥"
    )
  )
 )
)
</f>
        <v>-</v>
      </c>
    </row>
    <row r="272" ht="15.75" customHeight="1">
      <c r="A272" s="168"/>
      <c r="B272" s="169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1"/>
      <c r="N272" s="172" t="str">
        <f t="shared" si="1"/>
        <v/>
      </c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2" t="str">
        <f t="shared" si="2"/>
        <v/>
      </c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2" t="str">
        <f t="shared" si="3"/>
        <v/>
      </c>
      <c r="AM272" s="173"/>
      <c r="AN272" s="173"/>
      <c r="AO272" s="173"/>
      <c r="AP272" s="173"/>
      <c r="AQ272" s="173"/>
      <c r="AR272" s="173"/>
      <c r="AS272" s="173"/>
      <c r="AT272" s="173"/>
      <c r="AU272" s="173"/>
      <c r="AV272" s="171"/>
      <c r="AW272" s="171"/>
      <c r="AX272" s="172" t="str">
        <f t="shared" si="4"/>
        <v/>
      </c>
      <c r="AY272" s="173"/>
      <c r="AZ272" s="173"/>
      <c r="BA272" s="173"/>
      <c r="BB272" s="173"/>
      <c r="BC272" s="173"/>
      <c r="BD272" s="173"/>
      <c r="BE272" s="173"/>
      <c r="BF272" s="173"/>
      <c r="BG272" s="173"/>
      <c r="BH272" s="173"/>
      <c r="BI272" s="173"/>
      <c r="BJ272" s="172" t="str">
        <f t="shared" si="5"/>
        <v/>
      </c>
      <c r="BK272" s="173"/>
      <c r="BL272" s="173"/>
      <c r="BM272" s="173"/>
      <c r="BN272" s="173"/>
      <c r="BO272" s="173"/>
      <c r="BP272" s="173"/>
      <c r="BQ272" s="173"/>
      <c r="BR272" s="173"/>
      <c r="BS272" s="173"/>
      <c r="BT272" s="173"/>
      <c r="BU272" s="173"/>
      <c r="BV272" s="172" t="str">
        <f t="shared" si="6"/>
        <v/>
      </c>
      <c r="BW272" s="173"/>
      <c r="BX272" s="173"/>
      <c r="BY272" s="173"/>
      <c r="BZ272" s="171"/>
      <c r="CA272" s="171"/>
      <c r="CB272" s="171"/>
      <c r="CC272" s="171"/>
      <c r="CD272" s="171"/>
      <c r="CE272" s="171"/>
      <c r="CF272" s="171"/>
      <c r="CG272" s="171"/>
      <c r="CH272" s="172" t="str">
        <f t="shared" si="7"/>
        <v/>
      </c>
      <c r="CI272" s="171"/>
      <c r="CJ272" s="173"/>
      <c r="CK272" s="173"/>
      <c r="CL272" s="173"/>
      <c r="CM272" s="173"/>
      <c r="CN272" s="171"/>
      <c r="CO272" s="171"/>
      <c r="CP272" s="171"/>
      <c r="CQ272" s="173"/>
      <c r="CR272" s="171"/>
      <c r="CS272" s="171"/>
      <c r="CT272" s="172" t="str">
        <f t="shared" si="8"/>
        <v/>
      </c>
      <c r="CU272" s="172"/>
      <c r="CV272" s="172"/>
      <c r="CW272" s="172"/>
      <c r="CX272" s="172"/>
      <c r="CY272" s="172"/>
      <c r="CZ272" s="172"/>
      <c r="DA272" s="172"/>
      <c r="DB272" s="172"/>
      <c r="DC272" s="172"/>
      <c r="DD272" s="172"/>
      <c r="DE272" s="172"/>
      <c r="DF272" s="172"/>
      <c r="DG272" s="188" t="str">
        <f t="array" ref="DG272">IFERROR(_xlfn.XLOOKUP($A272&amp;B272,MARZO!$D$11:$D$40&amp;MARZO!$E$11:$E$40,MARZO!$AM$11:$AM$40,_xlfn.XLOOKUP($A272&amp;$B272,MARZO!$BC$11:$BC$40&amp;MARZO!$BD$11:$BD$40,MARZO!$CL$11:$CL$40,"A"))/1%,"")</f>
        <v/>
      </c>
      <c r="DH272" s="188" t="str">
        <f t="array" ref="DH272">IFERROR(_xlfn.XLOOKUP($A272&amp;$B272,ABRIL!$D$11:$D$40&amp;ABRIL!$E$11:$E$40,ABRIL!$AM$11:$AM$40,_xlfn.XLOOKUP($A272&amp;$B272,ABRIL!$BC$11:$BC$40&amp;ABRIL!$BD$11:$BD$40,ABRIL!$CL$11:$CL$40,"A"))/1%,"")</f>
        <v/>
      </c>
      <c r="DI272" s="188" t="str">
        <f t="array" ref="DI272">IFERROR(_xlfn.XLOOKUP($A272&amp;$B272,'ABRIL 2'!$D$11:$D$40&amp;'ABRIL 2'!$E$11:$E$40,'ABRIL 2'!$AM$11:$AM$40,_xlfn.XLOOKUP($A272&amp;$B272,'ABRIL 2'!$BC$11:$BC$40&amp;'ABRIL 2'!$BD$11:$BD$40,'ABRIL 2'!$CL$11:$CL$40,"A"))/1%,"")</f>
        <v/>
      </c>
      <c r="DJ272" s="188" t="str">
        <f t="array" ref="DJ272">IFERROR(_xlfn.XLOOKUP($A272&amp;$B272,MAYO!$D$11:$D$40&amp;MAYO!$E$11:$E$40,MAYO!$AM$11:$AM$40,_xlfn.XLOOKUP($A272&amp;$B272,MAYO!$BC$11:$BC$40&amp;MAYO!$BD$11:$BD$40,MAYO!$CL$11:$CL$40,"A"))/1%,"")</f>
        <v/>
      </c>
      <c r="DK272" s="188" t="str">
        <f t="array" ref="DK272">IFERROR(_xlfn.XLOOKUP($A272&amp;$B272,'MAYO 2'!$D$11:$D$40&amp;'MAYO 2'!$E$11:$E$40,'MAYO 2'!$AM$11:$AM$40,_xlfn.XLOOKUP($A272&amp;$B272,'MAYO 2'!$BC$11:$BC$40&amp;'MAYO 2'!$BD$11:$BD$40,'MAYO 2'!$CL$11:$CL$40,"A"))/1%,"")</f>
        <v/>
      </c>
      <c r="DL272" s="188" t="str">
        <f t="array" ref="DL272">IFERROR(_xlfn.XLOOKUP($A272&amp;$B272,JUNIO!$D$11:$D$40&amp;JUNIO!$E$11:$E$40,JUNIO!$AM$11:$AM$40,_xlfn.XLOOKUP($A272&amp;$B272,JUNIO!$BC$11:$BC$40&amp;JUNIO!$BD$11:$BD$40,JUNIO!$CL$11:$CL$40,"A"))/1%,"")</f>
        <v/>
      </c>
      <c r="DM272" s="188" t="str">
        <f t="array" ref="DM272">IFERROR(_xlfn.XLOOKUP($A272&amp;$B272,'JUNIO 2'!$D$11:$D$40&amp;'JUNIO 2'!$E$11:$E$40,'JUNIO 2'!$AM$11:$AM$40,_xlfn.XLOOKUP($A272&amp;$B272,'JUNIO 2'!$BC$11:$BC$40&amp;'JUNIO 2'!$BD$11:$BD$40,'JUNIO 2'!$CL$11:$CL$40,"A"))/1%,"")</f>
        <v/>
      </c>
      <c r="DN272" s="188" t="str">
        <f t="array" ref="DN272">IFERROR(_xlfn.XLOOKUP($A272&amp;$B272,JULIO!$D$11:$D$40&amp;JULIO!$E$11:$E$40,JULIO!$AM$11:$AM$40,_xlfn.XLOOKUP($A272&amp;$B272,JULIO!$BC$11:$BC$40&amp;JULIO!$BD$11:$BD$40,JULIO!$CL$11:$CL$40,"A"))/1%,"")</f>
        <v/>
      </c>
      <c r="DO272" s="188" t="str">
        <f t="array" ref="DO272">IFERROR(_xlfn.XLOOKUP($A272&amp;$B272,'JULIO 2'!$D$11:$D$40&amp;'JULIO 2'!$E$11:$E$40,'JULIO 2'!$AM$11:$AM$40,_xlfn.XLOOKUP($A272&amp;$B272,'JULIO 2'!$BC$11:$BC$40&amp;'JULIO 2'!$BD$11:$BD$40,'JULIO 2'!$CL$11:$CL$40,"A"))/1%,"")</f>
        <v/>
      </c>
      <c r="DP272" s="188" t="str">
        <f t="array" ref="DP272">IFERROR(_xlfn.XLOOKUP($A272&amp;$B272,AGOSTO!$D$11:$D$40&amp;AGOSTO!$E$11:$E$40,AGOSTO!$AM$11:$AM$40,_xlfn.XLOOKUP($A272&amp;$B272,AGOSTO!$BC$11:$BC$40&amp;AGOSTO!$BD$11:$BD$40,AGOSTO!$CL$11:$CL$40,"A"))/1%,"")</f>
        <v/>
      </c>
      <c r="DQ272" s="188" t="str">
        <f t="array" ref="DQ272">IFERROR(_xlfn.XLOOKUP($A272&amp;$B272,'AGOSTO 2'!$D$11:$D$40&amp;'AGOSTO 2'!$E$11:$E$40,'AGOSTO 2'!$AM$11:$AM$40,_xlfn.XLOOKUP($A272&amp;$B272,'AGOSTO 2'!$BC$11:$BC$40&amp;'AGOSTO 2'!$BD$11:$BD$40,'AGOSTO 2'!$CL$11:$CL$40,"A"))/1%,"")</f>
        <v/>
      </c>
      <c r="DR272" s="188" t="str">
        <f t="array" ref="DR272">IFERROR(_xlfn.XLOOKUP($A272&amp;$B272,SEPTIEMBRE!$D$11:$D$40&amp;SEPTIEMBRE!$E$11:$E$40,SEPTIEMBRE!$AM$11:$AM$40,_xlfn.XLOOKUP($A272&amp;$B272,SEPTIEMBRE!$BC$11:$BC$40&amp;SEPTIEMBRE!$BD$11:$BD$40,SEPTIEMBRE!$CL$11:$CL$40,"A"))/1%,"")</f>
        <v/>
      </c>
      <c r="DS272" s="188" t="str">
        <f t="array" ref="DS272">IFERROR(_xlfn.XLOOKUP($A272&amp;$B272,'SEPTIEMBRE 2'!$D$11:$D$40&amp;'SEPTIEMBRE 2'!$E$11:$E$40,'SEPTIEMBRE 2'!$AM$11:$AM$40,_xlfn.XLOOKUP($A272&amp;$B272,'SEPTIEMBRE 2'!$BC$11:$BC$40&amp;'SEPTIEMBRE 2'!$BD$11:$BD$40,'SEPTIEMBRE 2'!$CL$11:$CL$40,"A"))/1%,"")</f>
        <v/>
      </c>
      <c r="DT272" s="188" t="str">
        <f t="array" ref="DT272">IFERROR(_xlfn.XLOOKUP($A272&amp;$B272,'SEPTIEMBRE 3'!$D$11:$D$40&amp;'SEPTIEMBRE 3'!$E$11:$E$40,'SEPTIEMBRE 3'!$AM$11:$AM$40,_xlfn.XLOOKUP($A272&amp;$B272,'SEPTIEMBRE 3'!$BC$11:$BC$40&amp;'SEPTIEMBRE 3'!$BD$11:$BD$40,'SEPTIEMBRE 3'!$CL$11:$CL$40,"A"))/1%,"")</f>
        <v/>
      </c>
      <c r="DU272" s="188" t="str">
        <f t="array" ref="DU272">IFERROR(_xlfn.XLOOKUP($A272&amp;$B272,OCTUBRE!$D$11:$D$40&amp;OCTUBRE!$E$11:$E$40,OCTUBRE!$AM$11:$AM$40,_xlfn.XLOOKUP($A272&amp;$B272,OCTUBRE!$BC$11:$BC$40&amp;OCTUBRE!$BD$11:$BD$40,OCTUBRE!$CL$11:$CL$40,"A"))/1%,"")</f>
        <v/>
      </c>
      <c r="DV272" s="188" t="str">
        <f t="array" ref="DV272">IFERROR(_xlfn.XLOOKUP($A272&amp;$B272,'OCTUBRE 2'!$D$11:$D$40&amp;'OCTUBRE 2'!$E$11:$E$40,'OCTUBRE 2'!$AM$11:$AM$40,_xlfn.XLOOKUP($A272&amp;$B272,'OCTUBRE 2'!$BC$11:$BC$40&amp;'OCTUBRE 2'!$BD$11:$BD$40,'OCTUBRE 2'!$CL$11:$CL$40,"A"))/1%,"")</f>
        <v/>
      </c>
      <c r="DW272" s="188" t="str">
        <f t="array" ref="DW272">IFERROR(_xlfn.XLOOKUP($A272&amp;$B272,NOVIEMBRE!$D$11:$D$40&amp;NOVIEMBRE!$E$11:$E$40,NOVIEMBRE!$AM$11:$AM$40,_xlfn.XLOOKUP($A272&amp;$B272,NOVIEMBRE!$BC$11:$BC$40&amp;NOVIEMBRE!$BD$11:$BD$40,NOVIEMBRE!$CL$11:$CL$40,"A"))/1%,"")</f>
        <v/>
      </c>
      <c r="DX272" s="188" t="str">
        <f t="array" ref="DX272">IFERROR(_xlfn.XLOOKUP($A272&amp;$B272,'NOVIEMBRE 2'!$D$11:$D$40&amp;'NOVIEMBRE 2'!$E$11:$E$40,'NOVIEMBRE 2'!$AM$11:$AM$40,_xlfn.XLOOKUP($A272&amp;$B272,'NOVIEMBRE 2'!$BC$11:$BC$40&amp;'NOVIEMBRE 2'!$BD$11:$BD$40,'NOVIEMBRE 2'!$CL$11:$CL$40,"A"))/1%,"")</f>
        <v/>
      </c>
      <c r="DY272" s="188" t="str">
        <f t="array" ref="DY272">IFERROR(_xlfn.XLOOKUP($A272&amp;$B272,DICIEMBRE!$D$11:$D$40&amp;DICIEMBRE!$E$11:$E$40,DICIEMBRE!$AM$11:$AM$40,_xlfn.XLOOKUP($A272&amp;$B272,DICIEMBRE!$BC$11:$BC$40&amp;DICIEMBRE!$BD$11:$BD$40,DICIEMBRE!$CL$11:$CL$40,"A"))/1%,"")</f>
        <v/>
      </c>
      <c r="DZ272" s="381" t="str">
        <f t="shared" si="9"/>
        <v>-</v>
      </c>
      <c r="EA272" s="381" t="str">
        <f t="shared" si="10"/>
        <v>-</v>
      </c>
      <c r="EB272" s="381" t="str">
        <f t="shared" si="11"/>
        <v>-</v>
      </c>
      <c r="EC272" s="381" t="str">
        <f t="shared" si="12"/>
        <v>-</v>
      </c>
      <c r="ED272" s="381" t="str">
        <f t="shared" si="13"/>
        <v>-</v>
      </c>
      <c r="EE272" s="381" t="str">
        <f t="shared" si="14"/>
        <v>-</v>
      </c>
      <c r="EF272" s="381" t="str">
        <f t="shared" si="15"/>
        <v>-</v>
      </c>
      <c r="EG272" s="381" t="str">
        <f t="shared" si="16"/>
        <v>-</v>
      </c>
      <c r="EH272" s="381" t="str">
        <f t="shared" si="17"/>
        <v>-</v>
      </c>
      <c r="EI272" s="188" t="str">
        <f t="shared" si="18"/>
        <v/>
      </c>
      <c r="EJ272" s="382"/>
      <c r="EK272" s="382"/>
      <c r="EL272" s="383"/>
      <c r="EM272" s="21"/>
      <c r="EN272" s="384">
        <f t="array" ref="EN272">IFERROR(_xlfn.XLOOKUP($A272&amp;$B272,MARZO!$D$11:$D$40&amp;MARZO!$E$11:$E$40,MARZO!$AK$11:$AK$40,_xlfn.XLOOKUP($A272&amp;$B272,MARZO!$BC$11:$BC$40&amp;MARZO!$BD$11:$BD$40,MARZO!$CJ$11:$CJ$40,"A")),"")</f>
        <v>0</v>
      </c>
      <c r="EO272" s="384">
        <f t="array" ref="EO272">IFERROR(_xlfn.XLOOKUP($A272&amp;$B272,ABRIL!$D$11:$D$40&amp;ABRIL!$E$11:$E$40,ABRIL!$AK$11:$AK$40,_xlfn.XLOOKUP($A272&amp;$B272,ABRIL!$BC$11:$BC$40&amp;ABRIL!$BD$11:$BD$40,ABRIL!$CJ$11:$CJ$40,"A")),"")</f>
        <v>0</v>
      </c>
      <c r="EP272" s="384">
        <f t="array" ref="EP272">IFERROR(_xlfn.XLOOKUP($A272&amp;$B272,'ABRIL 2'!$D$11:$D$40&amp;'ABRIL 2'!$E$11:$E$40,'ABRIL 2'!$AK$11:$AK$40,_xlfn.XLOOKUP($A272&amp;$B272,'ABRIL 2'!$BC$11:$BC$40&amp;'ABRIL 2'!$BD$11:$BD$40,'ABRIL 2'!$CJ$11:$CJ$40,"A")),"")</f>
        <v>0</v>
      </c>
      <c r="EQ272" s="384">
        <f t="array" ref="EQ272">IFERROR(_xlfn.XLOOKUP($A272&amp;$B272,MAYO!$D$11:$D$40&amp;MAYO!$E$11:$E$40,MAYO!$AK$11:$AK$40,_xlfn.XLOOKUP($A272&amp;$B272,MAYO!$BC$11:$BC$40&amp;MAYO!$BD$11:$BD$40,MAYO!$CJ$11:$CJ$40,"A")),"")</f>
        <v>0</v>
      </c>
      <c r="ER272" s="384">
        <f t="array" ref="ER272">IFERROR(_xlfn.XLOOKUP($A272&amp;$B272,'MAYO 2'!$D$11:$D$40&amp;'MAYO 2'!$E$11:$E$40,'MAYO 2'!$AK$11:$AK$40,_xlfn.XLOOKUP($A272&amp;$B272,'MAYO 2'!$BC$11:$BC$40&amp;'MAYO 2'!$BD$11:$BD$40,'MAYO 2'!$CJ$11:$CJ$40,"A")),"")</f>
        <v>0</v>
      </c>
      <c r="ES272" s="384">
        <f t="array" ref="ES272">IFERROR(_xlfn.XLOOKUP($A272&amp;$B272,JUNIO!$D$11:$D$40&amp;JUNIO!$E$11:$E$40,JUNIO!$AK$11:$AK$40,_xlfn.XLOOKUP($A272&amp;$B272,JUNIO!$BC$11:$BC$40&amp;JUNIO!$BD$11:$BD$40,JUNIO!$CJ$11:$CJ$40,"A")),"")</f>
        <v>0</v>
      </c>
      <c r="ET272" s="384">
        <f t="array" ref="ET272">IFERROR(_xlfn.XLOOKUP($A272&amp;$B272,'JUNIO 2'!$D$11:$D$40&amp;'JUNIO 2'!$E$11:$E$40,'JUNIO 2'!$AK$11:$AK$40,_xlfn.XLOOKUP($A272&amp;$B272,'JUNIO 2'!$BC$11:$BC$40&amp;'JUNIO 2'!$BD$11:$BD$40,'JUNIO 2'!$CJ$11:$CJ$40,"A")),"")</f>
        <v>0</v>
      </c>
      <c r="EU272" s="384">
        <f t="array" ref="EU272">IFERROR(_xlfn.XLOOKUP($A272&amp;$B272,JULIO!$D$11:$D$40&amp;JULIO!$E$11:$E$40,JULIO!$AK$11:$AK$40,_xlfn.XLOOKUP($A272&amp;$B272,JULIO!$BC$11:$BC$40&amp;JULIO!$BD$11:$BD$40,JULIO!$CJ$11:$CJ$40,"A")),"")</f>
        <v>0</v>
      </c>
      <c r="EV272" s="384">
        <f t="array" ref="EV272">IFERROR(_xlfn.XLOOKUP($A272&amp;$B272,'JULIO 2'!$D$11:$D$40&amp;'JULIO 2'!$E$11:$E$40,'JULIO 2'!$AK$11:$AK$40,_xlfn.XLOOKUP($A272&amp;$B272,'JULIO 2'!$BC$11:$BC$40&amp;'JULIO 2'!$BD$11:$BD$40,'JULIO 2'!$CJ$11:$CJ$40,"A")),"")</f>
        <v>0</v>
      </c>
      <c r="EW272" s="384">
        <f t="array" ref="EW272">IFERROR(_xlfn.XLOOKUP($A272&amp;$B272,AGOSTO!$D$11:$D$40&amp;AGOSTO!$E$11:$E$40,AGOSTO!$AK$11:$AK$40,_xlfn.XLOOKUP($A272&amp;$B272,AGOSTO!$BC$11:$BC$40&amp;AGOSTO!$BD$11:$BD$40,AGOSTO!$CJ$11:$CJ$40,"A")),"")</f>
        <v>0</v>
      </c>
      <c r="EX272" s="384">
        <f t="array" ref="EX272">IFERROR(_xlfn.XLOOKUP($A272&amp;$B272,'AGOSTO 2'!$D$11:$D$40&amp;'AGOSTO 2'!$E$11:$E$40,'AGOSTO 2'!$AK$11:$AK$40,_xlfn.XLOOKUP($A272&amp;$B272,'AGOSTO 2'!$BC$11:$BC$40&amp;'AGOSTO 2'!$BD$11:$BD$40,'AGOSTO 2'!$CJ$11:$CJ$40,"A")),"")</f>
        <v>0</v>
      </c>
      <c r="EY272" s="384">
        <f t="array" ref="EY272">IFERROR(_xlfn.XLOOKUP($A272&amp;$B272,SEPTIEMBRE!$D$11:$D$40&amp;SEPTIEMBRE!$E$11:$E$40,SEPTIEMBRE!$AK$11:$AK$40,_xlfn.XLOOKUP($A272&amp;$B272,SEPTIEMBRE!$BC$11:$BC$40&amp;SEPTIEMBRE!$BD$11:$BD$40,SEPTIEMBRE!$CJ$11:$CJ$40,"A")),"")</f>
        <v>0</v>
      </c>
      <c r="EZ272" s="384">
        <f t="array" ref="EZ272">IFERROR(_xlfn.XLOOKUP($A272&amp;$B272,'SEPTIEMBRE 2'!$D$11:$D$40&amp;'SEPTIEMBRE 2'!$E$11:$E$40,'SEPTIEMBRE 2'!$AK$11:$AK$40,_xlfn.XLOOKUP($A272&amp;$B272,'SEPTIEMBRE 2'!$BC$11:$BC$40&amp;'SEPTIEMBRE 2'!$BD$11:$BD$40,'SEPTIEMBRE 2'!$CJ$11:$CJ$40,"A")),"")</f>
        <v>0</v>
      </c>
      <c r="FA272" s="384">
        <f t="array" ref="FA272">IFERROR(_xlfn.XLOOKUP($A272&amp;$B272,'SEPTIEMBRE 3'!$D$11:$D$40&amp;'SEPTIEMBRE 3'!$E$11:$E$40,'SEPTIEMBRE 3'!$AK$11:$AK$40,_xlfn.XLOOKUP($A272&amp;$B272,'SEPTIEMBRE 3'!$BC$11:$BC$40&amp;'SEPTIEMBRE 3'!$BD$11:$BD$40,'SEPTIEMBRE 3'!$CJ$11:$CJ$40,"A")),"")</f>
        <v>0</v>
      </c>
      <c r="FB272" s="384">
        <f t="array" ref="FB272">IFERROR(_xlfn.XLOOKUP($A272&amp;$B272,OCTUBRE!$D$11:$D$40&amp;OCTUBRE!$E$11:$E$40,OCTUBRE!$AK$11:$AK$40,_xlfn.XLOOKUP($A272&amp;$B272,OCTUBRE!$BC$11:$BC$40&amp;OCTUBRE!$BD$11:$BD$40,OCTUBRE!$CJ$11:$CJ$40,"A")),"")</f>
        <v>0</v>
      </c>
      <c r="FC272" s="384">
        <f t="array" ref="FC272">IFERROR(_xlfn.XLOOKUP($A272&amp;$B272,'OCTUBRE 2'!$D$11:$D$40&amp;'OCTUBRE 2'!$E$11:$E$40,'OCTUBRE 2'!$AK$11:$AK$40,_xlfn.XLOOKUP($A272&amp;$B272,'OCTUBRE 2'!$BC$11:$BC$40&amp;'OCTUBRE 2'!$BD$11:$BD$40,'OCTUBRE 2'!$CJ$11:$CJ$40,"A")),"")</f>
        <v>0</v>
      </c>
      <c r="FD272" s="384">
        <f t="array" ref="FD272">IFERROR(_xlfn.XLOOKUP($A272&amp;$B272,NOVIEMBRE!$D$11:$D$40&amp;NOVIEMBRE!$E$11:$E$40,NOVIEMBRE!$AK$11:$AK$40,_xlfn.XLOOKUP($A272&amp;$B272,NOVIEMBRE!$BC$11:$BC$40&amp;NOVIEMBRE!$BD$11:$BD$40,NOVIEMBRE!$CJ$11:$CJ$40,"A")),"")</f>
        <v>0</v>
      </c>
      <c r="FE272" s="384">
        <f t="array" ref="FE272">IFERROR(_xlfn.XLOOKUP($A272&amp;$B272,'NOVIEMBRE 2'!$D$11:$D$40&amp;'NOVIEMBRE 2'!$E$11:$E$40,'NOVIEMBRE 2'!$AK$11:$AK$40,_xlfn.XLOOKUP($A272&amp;$B272,'NOVIEMBRE 2'!$BC$11:$BC$40&amp;'NOVIEMBRE 2'!$BD$11:$BD$40,'NOVIEMBRE 2'!$CJ$11:$CJ$40,"A")),"")</f>
        <v>0</v>
      </c>
      <c r="FF272" s="385">
        <f t="array" ref="FF272">IFERROR(_xlfn.XLOOKUP($A272&amp;$B272,DICIEMBRE!$D$11:$D$40&amp;DICIEMBRE!$E$11:$E$40,DICIEMBRE!$AK$11:$AK$40,_xlfn.XLOOKUP($A272&amp;$B272,DICIEMBRE!$BC$11:$BC$40&amp;DICIEMBRE!$BD$11:$BD$40,DICIEMBRE!$CJ$11:$CJ$40,"A")),"")</f>
        <v>0</v>
      </c>
      <c r="FG272" s="386" t="str">
        <f t="shared" si="19"/>
        <v/>
      </c>
      <c r="FH272" s="386" t="str">
        <f t="array" ref="FH272">IF(
 COUNT(DZ272:EH272)=0,
 "-",
 IF(
  COUNT(DZ272:EH272) &lt; COUNTA(DZ272:EH272),
  REPT("🟩", ROUND(COUNT(DZ272:EH272)/COUNTA(DZ272:EH272)*5, 0)) &amp;
  REPT("⬜", 5 - ROUND(COUNT(DZ272:EH272)/COUNTA(DZ272:EH272)*5, 0)),
  IF(
    AVERAGE(IF(DZ272:EH272&lt;&gt;"", DZ272:EH272, )) &gt;= 70, "🟩🟩🟩🟩🟩",
    IF(
      AVERAGE(IF(DZ272:EH272&lt;&gt;"",DZ272:EH272, )) &gt;= 56, "🟨🟨🟨🟨🟨",
      "🟥🟥🟥🟥🟥"
    )
  )
 )
)
</f>
        <v>-</v>
      </c>
    </row>
    <row r="273" ht="15.75" customHeight="1">
      <c r="A273" s="168"/>
      <c r="B273" s="169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1"/>
      <c r="N273" s="172" t="str">
        <f t="shared" si="1"/>
        <v/>
      </c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2" t="str">
        <f t="shared" si="2"/>
        <v/>
      </c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2" t="str">
        <f t="shared" si="3"/>
        <v/>
      </c>
      <c r="AM273" s="173"/>
      <c r="AN273" s="173"/>
      <c r="AO273" s="173"/>
      <c r="AP273" s="173"/>
      <c r="AQ273" s="173"/>
      <c r="AR273" s="173"/>
      <c r="AS273" s="173"/>
      <c r="AT273" s="173"/>
      <c r="AU273" s="173"/>
      <c r="AV273" s="171"/>
      <c r="AW273" s="171"/>
      <c r="AX273" s="172" t="str">
        <f t="shared" si="4"/>
        <v/>
      </c>
      <c r="AY273" s="173"/>
      <c r="AZ273" s="173"/>
      <c r="BA273" s="173"/>
      <c r="BB273" s="173"/>
      <c r="BC273" s="173"/>
      <c r="BD273" s="173"/>
      <c r="BE273" s="173"/>
      <c r="BF273" s="173"/>
      <c r="BG273" s="173"/>
      <c r="BH273" s="173"/>
      <c r="BI273" s="173"/>
      <c r="BJ273" s="172" t="str">
        <f t="shared" si="5"/>
        <v/>
      </c>
      <c r="BK273" s="173"/>
      <c r="BL273" s="173"/>
      <c r="BM273" s="173"/>
      <c r="BN273" s="173"/>
      <c r="BO273" s="173"/>
      <c r="BP273" s="173"/>
      <c r="BQ273" s="173"/>
      <c r="BR273" s="173"/>
      <c r="BS273" s="173"/>
      <c r="BT273" s="173"/>
      <c r="BU273" s="173"/>
      <c r="BV273" s="172" t="str">
        <f t="shared" si="6"/>
        <v/>
      </c>
      <c r="BW273" s="173"/>
      <c r="BX273" s="173"/>
      <c r="BY273" s="173"/>
      <c r="BZ273" s="171"/>
      <c r="CA273" s="171"/>
      <c r="CB273" s="171"/>
      <c r="CC273" s="171"/>
      <c r="CD273" s="171"/>
      <c r="CE273" s="171"/>
      <c r="CF273" s="171"/>
      <c r="CG273" s="171"/>
      <c r="CH273" s="172" t="str">
        <f t="shared" si="7"/>
        <v/>
      </c>
      <c r="CI273" s="171"/>
      <c r="CJ273" s="173"/>
      <c r="CK273" s="173"/>
      <c r="CL273" s="173"/>
      <c r="CM273" s="173"/>
      <c r="CN273" s="171"/>
      <c r="CO273" s="171"/>
      <c r="CP273" s="171"/>
      <c r="CQ273" s="173"/>
      <c r="CR273" s="171"/>
      <c r="CS273" s="171"/>
      <c r="CT273" s="172" t="str">
        <f t="shared" si="8"/>
        <v/>
      </c>
      <c r="CU273" s="172"/>
      <c r="CV273" s="172"/>
      <c r="CW273" s="172"/>
      <c r="CX273" s="172"/>
      <c r="CY273" s="172"/>
      <c r="CZ273" s="172"/>
      <c r="DA273" s="172"/>
      <c r="DB273" s="172"/>
      <c r="DC273" s="172"/>
      <c r="DD273" s="172"/>
      <c r="DE273" s="172"/>
      <c r="DF273" s="172"/>
      <c r="DG273" s="188" t="str">
        <f t="array" ref="DG273">IFERROR(_xlfn.XLOOKUP($A273&amp;B273,MARZO!$D$11:$D$40&amp;MARZO!$E$11:$E$40,MARZO!$AM$11:$AM$40,_xlfn.XLOOKUP($A273&amp;$B273,MARZO!$BC$11:$BC$40&amp;MARZO!$BD$11:$BD$40,MARZO!$CL$11:$CL$40,"A"))/1%,"")</f>
        <v/>
      </c>
      <c r="DH273" s="188" t="str">
        <f t="array" ref="DH273">IFERROR(_xlfn.XLOOKUP($A273&amp;$B273,ABRIL!$D$11:$D$40&amp;ABRIL!$E$11:$E$40,ABRIL!$AM$11:$AM$40,_xlfn.XLOOKUP($A273&amp;$B273,ABRIL!$BC$11:$BC$40&amp;ABRIL!$BD$11:$BD$40,ABRIL!$CL$11:$CL$40,"A"))/1%,"")</f>
        <v/>
      </c>
      <c r="DI273" s="188" t="str">
        <f t="array" ref="DI273">IFERROR(_xlfn.XLOOKUP($A273&amp;$B273,'ABRIL 2'!$D$11:$D$40&amp;'ABRIL 2'!$E$11:$E$40,'ABRIL 2'!$AM$11:$AM$40,_xlfn.XLOOKUP($A273&amp;$B273,'ABRIL 2'!$BC$11:$BC$40&amp;'ABRIL 2'!$BD$11:$BD$40,'ABRIL 2'!$CL$11:$CL$40,"A"))/1%,"")</f>
        <v/>
      </c>
      <c r="DJ273" s="188" t="str">
        <f t="array" ref="DJ273">IFERROR(_xlfn.XLOOKUP($A273&amp;$B273,MAYO!$D$11:$D$40&amp;MAYO!$E$11:$E$40,MAYO!$AM$11:$AM$40,_xlfn.XLOOKUP($A273&amp;$B273,MAYO!$BC$11:$BC$40&amp;MAYO!$BD$11:$BD$40,MAYO!$CL$11:$CL$40,"A"))/1%,"")</f>
        <v/>
      </c>
      <c r="DK273" s="188" t="str">
        <f t="array" ref="DK273">IFERROR(_xlfn.XLOOKUP($A273&amp;$B273,'MAYO 2'!$D$11:$D$40&amp;'MAYO 2'!$E$11:$E$40,'MAYO 2'!$AM$11:$AM$40,_xlfn.XLOOKUP($A273&amp;$B273,'MAYO 2'!$BC$11:$BC$40&amp;'MAYO 2'!$BD$11:$BD$40,'MAYO 2'!$CL$11:$CL$40,"A"))/1%,"")</f>
        <v/>
      </c>
      <c r="DL273" s="188" t="str">
        <f t="array" ref="DL273">IFERROR(_xlfn.XLOOKUP($A273&amp;$B273,JUNIO!$D$11:$D$40&amp;JUNIO!$E$11:$E$40,JUNIO!$AM$11:$AM$40,_xlfn.XLOOKUP($A273&amp;$B273,JUNIO!$BC$11:$BC$40&amp;JUNIO!$BD$11:$BD$40,JUNIO!$CL$11:$CL$40,"A"))/1%,"")</f>
        <v/>
      </c>
      <c r="DM273" s="188" t="str">
        <f t="array" ref="DM273">IFERROR(_xlfn.XLOOKUP($A273&amp;$B273,'JUNIO 2'!$D$11:$D$40&amp;'JUNIO 2'!$E$11:$E$40,'JUNIO 2'!$AM$11:$AM$40,_xlfn.XLOOKUP($A273&amp;$B273,'JUNIO 2'!$BC$11:$BC$40&amp;'JUNIO 2'!$BD$11:$BD$40,'JUNIO 2'!$CL$11:$CL$40,"A"))/1%,"")</f>
        <v/>
      </c>
      <c r="DN273" s="188" t="str">
        <f t="array" ref="DN273">IFERROR(_xlfn.XLOOKUP($A273&amp;$B273,JULIO!$D$11:$D$40&amp;JULIO!$E$11:$E$40,JULIO!$AM$11:$AM$40,_xlfn.XLOOKUP($A273&amp;$B273,JULIO!$BC$11:$BC$40&amp;JULIO!$BD$11:$BD$40,JULIO!$CL$11:$CL$40,"A"))/1%,"")</f>
        <v/>
      </c>
      <c r="DO273" s="188" t="str">
        <f t="array" ref="DO273">IFERROR(_xlfn.XLOOKUP($A273&amp;$B273,'JULIO 2'!$D$11:$D$40&amp;'JULIO 2'!$E$11:$E$40,'JULIO 2'!$AM$11:$AM$40,_xlfn.XLOOKUP($A273&amp;$B273,'JULIO 2'!$BC$11:$BC$40&amp;'JULIO 2'!$BD$11:$BD$40,'JULIO 2'!$CL$11:$CL$40,"A"))/1%,"")</f>
        <v/>
      </c>
      <c r="DP273" s="188" t="str">
        <f t="array" ref="DP273">IFERROR(_xlfn.XLOOKUP($A273&amp;$B273,AGOSTO!$D$11:$D$40&amp;AGOSTO!$E$11:$E$40,AGOSTO!$AM$11:$AM$40,_xlfn.XLOOKUP($A273&amp;$B273,AGOSTO!$BC$11:$BC$40&amp;AGOSTO!$BD$11:$BD$40,AGOSTO!$CL$11:$CL$40,"A"))/1%,"")</f>
        <v/>
      </c>
      <c r="DQ273" s="188" t="str">
        <f t="array" ref="DQ273">IFERROR(_xlfn.XLOOKUP($A273&amp;$B273,'AGOSTO 2'!$D$11:$D$40&amp;'AGOSTO 2'!$E$11:$E$40,'AGOSTO 2'!$AM$11:$AM$40,_xlfn.XLOOKUP($A273&amp;$B273,'AGOSTO 2'!$BC$11:$BC$40&amp;'AGOSTO 2'!$BD$11:$BD$40,'AGOSTO 2'!$CL$11:$CL$40,"A"))/1%,"")</f>
        <v/>
      </c>
      <c r="DR273" s="188" t="str">
        <f t="array" ref="DR273">IFERROR(_xlfn.XLOOKUP($A273&amp;$B273,SEPTIEMBRE!$D$11:$D$40&amp;SEPTIEMBRE!$E$11:$E$40,SEPTIEMBRE!$AM$11:$AM$40,_xlfn.XLOOKUP($A273&amp;$B273,SEPTIEMBRE!$BC$11:$BC$40&amp;SEPTIEMBRE!$BD$11:$BD$40,SEPTIEMBRE!$CL$11:$CL$40,"A"))/1%,"")</f>
        <v/>
      </c>
      <c r="DS273" s="188" t="str">
        <f t="array" ref="DS273">IFERROR(_xlfn.XLOOKUP($A273&amp;$B273,'SEPTIEMBRE 2'!$D$11:$D$40&amp;'SEPTIEMBRE 2'!$E$11:$E$40,'SEPTIEMBRE 2'!$AM$11:$AM$40,_xlfn.XLOOKUP($A273&amp;$B273,'SEPTIEMBRE 2'!$BC$11:$BC$40&amp;'SEPTIEMBRE 2'!$BD$11:$BD$40,'SEPTIEMBRE 2'!$CL$11:$CL$40,"A"))/1%,"")</f>
        <v/>
      </c>
      <c r="DT273" s="188" t="str">
        <f t="array" ref="DT273">IFERROR(_xlfn.XLOOKUP($A273&amp;$B273,'SEPTIEMBRE 3'!$D$11:$D$40&amp;'SEPTIEMBRE 3'!$E$11:$E$40,'SEPTIEMBRE 3'!$AM$11:$AM$40,_xlfn.XLOOKUP($A273&amp;$B273,'SEPTIEMBRE 3'!$BC$11:$BC$40&amp;'SEPTIEMBRE 3'!$BD$11:$BD$40,'SEPTIEMBRE 3'!$CL$11:$CL$40,"A"))/1%,"")</f>
        <v/>
      </c>
      <c r="DU273" s="188" t="str">
        <f t="array" ref="DU273">IFERROR(_xlfn.XLOOKUP($A273&amp;$B273,OCTUBRE!$D$11:$D$40&amp;OCTUBRE!$E$11:$E$40,OCTUBRE!$AM$11:$AM$40,_xlfn.XLOOKUP($A273&amp;$B273,OCTUBRE!$BC$11:$BC$40&amp;OCTUBRE!$BD$11:$BD$40,OCTUBRE!$CL$11:$CL$40,"A"))/1%,"")</f>
        <v/>
      </c>
      <c r="DV273" s="188" t="str">
        <f t="array" ref="DV273">IFERROR(_xlfn.XLOOKUP($A273&amp;$B273,'OCTUBRE 2'!$D$11:$D$40&amp;'OCTUBRE 2'!$E$11:$E$40,'OCTUBRE 2'!$AM$11:$AM$40,_xlfn.XLOOKUP($A273&amp;$B273,'OCTUBRE 2'!$BC$11:$BC$40&amp;'OCTUBRE 2'!$BD$11:$BD$40,'OCTUBRE 2'!$CL$11:$CL$40,"A"))/1%,"")</f>
        <v/>
      </c>
      <c r="DW273" s="188" t="str">
        <f t="array" ref="DW273">IFERROR(_xlfn.XLOOKUP($A273&amp;$B273,NOVIEMBRE!$D$11:$D$40&amp;NOVIEMBRE!$E$11:$E$40,NOVIEMBRE!$AM$11:$AM$40,_xlfn.XLOOKUP($A273&amp;$B273,NOVIEMBRE!$BC$11:$BC$40&amp;NOVIEMBRE!$BD$11:$BD$40,NOVIEMBRE!$CL$11:$CL$40,"A"))/1%,"")</f>
        <v/>
      </c>
      <c r="DX273" s="188" t="str">
        <f t="array" ref="DX273">IFERROR(_xlfn.XLOOKUP($A273&amp;$B273,'NOVIEMBRE 2'!$D$11:$D$40&amp;'NOVIEMBRE 2'!$E$11:$E$40,'NOVIEMBRE 2'!$AM$11:$AM$40,_xlfn.XLOOKUP($A273&amp;$B273,'NOVIEMBRE 2'!$BC$11:$BC$40&amp;'NOVIEMBRE 2'!$BD$11:$BD$40,'NOVIEMBRE 2'!$CL$11:$CL$40,"A"))/1%,"")</f>
        <v/>
      </c>
      <c r="DY273" s="188" t="str">
        <f t="array" ref="DY273">IFERROR(_xlfn.XLOOKUP($A273&amp;$B273,DICIEMBRE!$D$11:$D$40&amp;DICIEMBRE!$E$11:$E$40,DICIEMBRE!$AM$11:$AM$40,_xlfn.XLOOKUP($A273&amp;$B273,DICIEMBRE!$BC$11:$BC$40&amp;DICIEMBRE!$BD$11:$BD$40,DICIEMBRE!$CL$11:$CL$40,"A"))/1%,"")</f>
        <v/>
      </c>
      <c r="DZ273" s="381" t="str">
        <f t="shared" si="9"/>
        <v>-</v>
      </c>
      <c r="EA273" s="381" t="str">
        <f t="shared" si="10"/>
        <v>-</v>
      </c>
      <c r="EB273" s="381" t="str">
        <f t="shared" si="11"/>
        <v>-</v>
      </c>
      <c r="EC273" s="381" t="str">
        <f t="shared" si="12"/>
        <v>-</v>
      </c>
      <c r="ED273" s="381" t="str">
        <f t="shared" si="13"/>
        <v>-</v>
      </c>
      <c r="EE273" s="381" t="str">
        <f t="shared" si="14"/>
        <v>-</v>
      </c>
      <c r="EF273" s="381" t="str">
        <f t="shared" si="15"/>
        <v>-</v>
      </c>
      <c r="EG273" s="381" t="str">
        <f t="shared" si="16"/>
        <v>-</v>
      </c>
      <c r="EH273" s="381" t="str">
        <f t="shared" si="17"/>
        <v>-</v>
      </c>
      <c r="EI273" s="188" t="str">
        <f t="shared" si="18"/>
        <v/>
      </c>
      <c r="EJ273" s="382"/>
      <c r="EK273" s="382"/>
      <c r="EL273" s="383"/>
      <c r="EM273" s="21"/>
      <c r="EN273" s="384">
        <f t="array" ref="EN273">IFERROR(_xlfn.XLOOKUP($A273&amp;$B273,MARZO!$D$11:$D$40&amp;MARZO!$E$11:$E$40,MARZO!$AK$11:$AK$40,_xlfn.XLOOKUP($A273&amp;$B273,MARZO!$BC$11:$BC$40&amp;MARZO!$BD$11:$BD$40,MARZO!$CJ$11:$CJ$40,"A")),"")</f>
        <v>0</v>
      </c>
      <c r="EO273" s="384">
        <f t="array" ref="EO273">IFERROR(_xlfn.XLOOKUP($A273&amp;$B273,ABRIL!$D$11:$D$40&amp;ABRIL!$E$11:$E$40,ABRIL!$AK$11:$AK$40,_xlfn.XLOOKUP($A273&amp;$B273,ABRIL!$BC$11:$BC$40&amp;ABRIL!$BD$11:$BD$40,ABRIL!$CJ$11:$CJ$40,"A")),"")</f>
        <v>0</v>
      </c>
      <c r="EP273" s="384">
        <f t="array" ref="EP273">IFERROR(_xlfn.XLOOKUP($A273&amp;$B273,'ABRIL 2'!$D$11:$D$40&amp;'ABRIL 2'!$E$11:$E$40,'ABRIL 2'!$AK$11:$AK$40,_xlfn.XLOOKUP($A273&amp;$B273,'ABRIL 2'!$BC$11:$BC$40&amp;'ABRIL 2'!$BD$11:$BD$40,'ABRIL 2'!$CJ$11:$CJ$40,"A")),"")</f>
        <v>0</v>
      </c>
      <c r="EQ273" s="384">
        <f t="array" ref="EQ273">IFERROR(_xlfn.XLOOKUP($A273&amp;$B273,MAYO!$D$11:$D$40&amp;MAYO!$E$11:$E$40,MAYO!$AK$11:$AK$40,_xlfn.XLOOKUP($A273&amp;$B273,MAYO!$BC$11:$BC$40&amp;MAYO!$BD$11:$BD$40,MAYO!$CJ$11:$CJ$40,"A")),"")</f>
        <v>0</v>
      </c>
      <c r="ER273" s="384">
        <f t="array" ref="ER273">IFERROR(_xlfn.XLOOKUP($A273&amp;$B273,'MAYO 2'!$D$11:$D$40&amp;'MAYO 2'!$E$11:$E$40,'MAYO 2'!$AK$11:$AK$40,_xlfn.XLOOKUP($A273&amp;$B273,'MAYO 2'!$BC$11:$BC$40&amp;'MAYO 2'!$BD$11:$BD$40,'MAYO 2'!$CJ$11:$CJ$40,"A")),"")</f>
        <v>0</v>
      </c>
      <c r="ES273" s="384">
        <f t="array" ref="ES273">IFERROR(_xlfn.XLOOKUP($A273&amp;$B273,JUNIO!$D$11:$D$40&amp;JUNIO!$E$11:$E$40,JUNIO!$AK$11:$AK$40,_xlfn.XLOOKUP($A273&amp;$B273,JUNIO!$BC$11:$BC$40&amp;JUNIO!$BD$11:$BD$40,JUNIO!$CJ$11:$CJ$40,"A")),"")</f>
        <v>0</v>
      </c>
      <c r="ET273" s="384">
        <f t="array" ref="ET273">IFERROR(_xlfn.XLOOKUP($A273&amp;$B273,'JUNIO 2'!$D$11:$D$40&amp;'JUNIO 2'!$E$11:$E$40,'JUNIO 2'!$AK$11:$AK$40,_xlfn.XLOOKUP($A273&amp;$B273,'JUNIO 2'!$BC$11:$BC$40&amp;'JUNIO 2'!$BD$11:$BD$40,'JUNIO 2'!$CJ$11:$CJ$40,"A")),"")</f>
        <v>0</v>
      </c>
      <c r="EU273" s="384">
        <f t="array" ref="EU273">IFERROR(_xlfn.XLOOKUP($A273&amp;$B273,JULIO!$D$11:$D$40&amp;JULIO!$E$11:$E$40,JULIO!$AK$11:$AK$40,_xlfn.XLOOKUP($A273&amp;$B273,JULIO!$BC$11:$BC$40&amp;JULIO!$BD$11:$BD$40,JULIO!$CJ$11:$CJ$40,"A")),"")</f>
        <v>0</v>
      </c>
      <c r="EV273" s="384">
        <f t="array" ref="EV273">IFERROR(_xlfn.XLOOKUP($A273&amp;$B273,'JULIO 2'!$D$11:$D$40&amp;'JULIO 2'!$E$11:$E$40,'JULIO 2'!$AK$11:$AK$40,_xlfn.XLOOKUP($A273&amp;$B273,'JULIO 2'!$BC$11:$BC$40&amp;'JULIO 2'!$BD$11:$BD$40,'JULIO 2'!$CJ$11:$CJ$40,"A")),"")</f>
        <v>0</v>
      </c>
      <c r="EW273" s="384">
        <f t="array" ref="EW273">IFERROR(_xlfn.XLOOKUP($A273&amp;$B273,AGOSTO!$D$11:$D$40&amp;AGOSTO!$E$11:$E$40,AGOSTO!$AK$11:$AK$40,_xlfn.XLOOKUP($A273&amp;$B273,AGOSTO!$BC$11:$BC$40&amp;AGOSTO!$BD$11:$BD$40,AGOSTO!$CJ$11:$CJ$40,"A")),"")</f>
        <v>0</v>
      </c>
      <c r="EX273" s="384">
        <f t="array" ref="EX273">IFERROR(_xlfn.XLOOKUP($A273&amp;$B273,'AGOSTO 2'!$D$11:$D$40&amp;'AGOSTO 2'!$E$11:$E$40,'AGOSTO 2'!$AK$11:$AK$40,_xlfn.XLOOKUP($A273&amp;$B273,'AGOSTO 2'!$BC$11:$BC$40&amp;'AGOSTO 2'!$BD$11:$BD$40,'AGOSTO 2'!$CJ$11:$CJ$40,"A")),"")</f>
        <v>0</v>
      </c>
      <c r="EY273" s="384">
        <f t="array" ref="EY273">IFERROR(_xlfn.XLOOKUP($A273&amp;$B273,SEPTIEMBRE!$D$11:$D$40&amp;SEPTIEMBRE!$E$11:$E$40,SEPTIEMBRE!$AK$11:$AK$40,_xlfn.XLOOKUP($A273&amp;$B273,SEPTIEMBRE!$BC$11:$BC$40&amp;SEPTIEMBRE!$BD$11:$BD$40,SEPTIEMBRE!$CJ$11:$CJ$40,"A")),"")</f>
        <v>0</v>
      </c>
      <c r="EZ273" s="384">
        <f t="array" ref="EZ273">IFERROR(_xlfn.XLOOKUP($A273&amp;$B273,'SEPTIEMBRE 2'!$D$11:$D$40&amp;'SEPTIEMBRE 2'!$E$11:$E$40,'SEPTIEMBRE 2'!$AK$11:$AK$40,_xlfn.XLOOKUP($A273&amp;$B273,'SEPTIEMBRE 2'!$BC$11:$BC$40&amp;'SEPTIEMBRE 2'!$BD$11:$BD$40,'SEPTIEMBRE 2'!$CJ$11:$CJ$40,"A")),"")</f>
        <v>0</v>
      </c>
      <c r="FA273" s="384">
        <f t="array" ref="FA273">IFERROR(_xlfn.XLOOKUP($A273&amp;$B273,'SEPTIEMBRE 3'!$D$11:$D$40&amp;'SEPTIEMBRE 3'!$E$11:$E$40,'SEPTIEMBRE 3'!$AK$11:$AK$40,_xlfn.XLOOKUP($A273&amp;$B273,'SEPTIEMBRE 3'!$BC$11:$BC$40&amp;'SEPTIEMBRE 3'!$BD$11:$BD$40,'SEPTIEMBRE 3'!$CJ$11:$CJ$40,"A")),"")</f>
        <v>0</v>
      </c>
      <c r="FB273" s="384">
        <f t="array" ref="FB273">IFERROR(_xlfn.XLOOKUP($A273&amp;$B273,OCTUBRE!$D$11:$D$40&amp;OCTUBRE!$E$11:$E$40,OCTUBRE!$AK$11:$AK$40,_xlfn.XLOOKUP($A273&amp;$B273,OCTUBRE!$BC$11:$BC$40&amp;OCTUBRE!$BD$11:$BD$40,OCTUBRE!$CJ$11:$CJ$40,"A")),"")</f>
        <v>0</v>
      </c>
      <c r="FC273" s="384">
        <f t="array" ref="FC273">IFERROR(_xlfn.XLOOKUP($A273&amp;$B273,'OCTUBRE 2'!$D$11:$D$40&amp;'OCTUBRE 2'!$E$11:$E$40,'OCTUBRE 2'!$AK$11:$AK$40,_xlfn.XLOOKUP($A273&amp;$B273,'OCTUBRE 2'!$BC$11:$BC$40&amp;'OCTUBRE 2'!$BD$11:$BD$40,'OCTUBRE 2'!$CJ$11:$CJ$40,"A")),"")</f>
        <v>0</v>
      </c>
      <c r="FD273" s="384">
        <f t="array" ref="FD273">IFERROR(_xlfn.XLOOKUP($A273&amp;$B273,NOVIEMBRE!$D$11:$D$40&amp;NOVIEMBRE!$E$11:$E$40,NOVIEMBRE!$AK$11:$AK$40,_xlfn.XLOOKUP($A273&amp;$B273,NOVIEMBRE!$BC$11:$BC$40&amp;NOVIEMBRE!$BD$11:$BD$40,NOVIEMBRE!$CJ$11:$CJ$40,"A")),"")</f>
        <v>0</v>
      </c>
      <c r="FE273" s="384">
        <f t="array" ref="FE273">IFERROR(_xlfn.XLOOKUP($A273&amp;$B273,'NOVIEMBRE 2'!$D$11:$D$40&amp;'NOVIEMBRE 2'!$E$11:$E$40,'NOVIEMBRE 2'!$AK$11:$AK$40,_xlfn.XLOOKUP($A273&amp;$B273,'NOVIEMBRE 2'!$BC$11:$BC$40&amp;'NOVIEMBRE 2'!$BD$11:$BD$40,'NOVIEMBRE 2'!$CJ$11:$CJ$40,"A")),"")</f>
        <v>0</v>
      </c>
      <c r="FF273" s="385">
        <f t="array" ref="FF273">IFERROR(_xlfn.XLOOKUP($A273&amp;$B273,DICIEMBRE!$D$11:$D$40&amp;DICIEMBRE!$E$11:$E$40,DICIEMBRE!$AK$11:$AK$40,_xlfn.XLOOKUP($A273&amp;$B273,DICIEMBRE!$BC$11:$BC$40&amp;DICIEMBRE!$BD$11:$BD$40,DICIEMBRE!$CJ$11:$CJ$40,"A")),"")</f>
        <v>0</v>
      </c>
      <c r="FG273" s="386" t="str">
        <f t="shared" si="19"/>
        <v/>
      </c>
      <c r="FH273" s="386" t="str">
        <f t="array" ref="FH273">IF(
 COUNT(DZ273:EH273)=0,
 "-",
 IF(
  COUNT(DZ273:EH273) &lt; COUNTA(DZ273:EH273),
  REPT("🟩", ROUND(COUNT(DZ273:EH273)/COUNTA(DZ273:EH273)*5, 0)) &amp;
  REPT("⬜", 5 - ROUND(COUNT(DZ273:EH273)/COUNTA(DZ273:EH273)*5, 0)),
  IF(
    AVERAGE(IF(DZ273:EH273&lt;&gt;"", DZ273:EH273, )) &gt;= 70, "🟩🟩🟩🟩🟩",
    IF(
      AVERAGE(IF(DZ273:EH273&lt;&gt;"",DZ273:EH273, )) &gt;= 56, "🟨🟨🟨🟨🟨",
      "🟥🟥🟥🟥🟥"
    )
  )
 )
)
</f>
        <v>-</v>
      </c>
    </row>
    <row r="274" ht="15.75" customHeight="1">
      <c r="A274" s="168"/>
      <c r="B274" s="169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1"/>
      <c r="N274" s="172" t="str">
        <f t="shared" si="1"/>
        <v/>
      </c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2" t="str">
        <f t="shared" si="2"/>
        <v/>
      </c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2" t="str">
        <f t="shared" si="3"/>
        <v/>
      </c>
      <c r="AM274" s="173"/>
      <c r="AN274" s="173"/>
      <c r="AO274" s="173"/>
      <c r="AP274" s="173"/>
      <c r="AQ274" s="173"/>
      <c r="AR274" s="173"/>
      <c r="AS274" s="173"/>
      <c r="AT274" s="173"/>
      <c r="AU274" s="173"/>
      <c r="AV274" s="171"/>
      <c r="AW274" s="171"/>
      <c r="AX274" s="172" t="str">
        <f t="shared" si="4"/>
        <v/>
      </c>
      <c r="AY274" s="173"/>
      <c r="AZ274" s="173"/>
      <c r="BA274" s="173"/>
      <c r="BB274" s="173"/>
      <c r="BC274" s="173"/>
      <c r="BD274" s="173"/>
      <c r="BE274" s="173"/>
      <c r="BF274" s="173"/>
      <c r="BG274" s="173"/>
      <c r="BH274" s="173"/>
      <c r="BI274" s="173"/>
      <c r="BJ274" s="172" t="str">
        <f t="shared" si="5"/>
        <v/>
      </c>
      <c r="BK274" s="173"/>
      <c r="BL274" s="173"/>
      <c r="BM274" s="173"/>
      <c r="BN274" s="173"/>
      <c r="BO274" s="173"/>
      <c r="BP274" s="173"/>
      <c r="BQ274" s="173"/>
      <c r="BR274" s="173"/>
      <c r="BS274" s="173"/>
      <c r="BT274" s="173"/>
      <c r="BU274" s="173"/>
      <c r="BV274" s="172" t="str">
        <f t="shared" si="6"/>
        <v/>
      </c>
      <c r="BW274" s="173"/>
      <c r="BX274" s="173"/>
      <c r="BY274" s="173"/>
      <c r="BZ274" s="171"/>
      <c r="CA274" s="171"/>
      <c r="CB274" s="171"/>
      <c r="CC274" s="171"/>
      <c r="CD274" s="171"/>
      <c r="CE274" s="171"/>
      <c r="CF274" s="171"/>
      <c r="CG274" s="171"/>
      <c r="CH274" s="172" t="str">
        <f t="shared" si="7"/>
        <v/>
      </c>
      <c r="CI274" s="171"/>
      <c r="CJ274" s="173"/>
      <c r="CK274" s="173"/>
      <c r="CL274" s="173"/>
      <c r="CM274" s="173"/>
      <c r="CN274" s="171"/>
      <c r="CO274" s="171"/>
      <c r="CP274" s="171"/>
      <c r="CQ274" s="173"/>
      <c r="CR274" s="171"/>
      <c r="CS274" s="171"/>
      <c r="CT274" s="172" t="str">
        <f t="shared" si="8"/>
        <v/>
      </c>
      <c r="CU274" s="172"/>
      <c r="CV274" s="172"/>
      <c r="CW274" s="172"/>
      <c r="CX274" s="172"/>
      <c r="CY274" s="172"/>
      <c r="CZ274" s="172"/>
      <c r="DA274" s="172"/>
      <c r="DB274" s="172"/>
      <c r="DC274" s="172"/>
      <c r="DD274" s="172"/>
      <c r="DE274" s="172"/>
      <c r="DF274" s="172"/>
      <c r="DG274" s="188" t="str">
        <f t="array" ref="DG274">IFERROR(_xlfn.XLOOKUP($A274&amp;B274,MARZO!$D$11:$D$40&amp;MARZO!$E$11:$E$40,MARZO!$AM$11:$AM$40,_xlfn.XLOOKUP($A274&amp;$B274,MARZO!$BC$11:$BC$40&amp;MARZO!$BD$11:$BD$40,MARZO!$CL$11:$CL$40,"A"))/1%,"")</f>
        <v/>
      </c>
      <c r="DH274" s="188" t="str">
        <f t="array" ref="DH274">IFERROR(_xlfn.XLOOKUP($A274&amp;$B274,ABRIL!$D$11:$D$40&amp;ABRIL!$E$11:$E$40,ABRIL!$AM$11:$AM$40,_xlfn.XLOOKUP($A274&amp;$B274,ABRIL!$BC$11:$BC$40&amp;ABRIL!$BD$11:$BD$40,ABRIL!$CL$11:$CL$40,"A"))/1%,"")</f>
        <v/>
      </c>
      <c r="DI274" s="188" t="str">
        <f t="array" ref="DI274">IFERROR(_xlfn.XLOOKUP($A274&amp;$B274,'ABRIL 2'!$D$11:$D$40&amp;'ABRIL 2'!$E$11:$E$40,'ABRIL 2'!$AM$11:$AM$40,_xlfn.XLOOKUP($A274&amp;$B274,'ABRIL 2'!$BC$11:$BC$40&amp;'ABRIL 2'!$BD$11:$BD$40,'ABRIL 2'!$CL$11:$CL$40,"A"))/1%,"")</f>
        <v/>
      </c>
      <c r="DJ274" s="188" t="str">
        <f t="array" ref="DJ274">IFERROR(_xlfn.XLOOKUP($A274&amp;$B274,MAYO!$D$11:$D$40&amp;MAYO!$E$11:$E$40,MAYO!$AM$11:$AM$40,_xlfn.XLOOKUP($A274&amp;$B274,MAYO!$BC$11:$BC$40&amp;MAYO!$BD$11:$BD$40,MAYO!$CL$11:$CL$40,"A"))/1%,"")</f>
        <v/>
      </c>
      <c r="DK274" s="188" t="str">
        <f t="array" ref="DK274">IFERROR(_xlfn.XLOOKUP($A274&amp;$B274,'MAYO 2'!$D$11:$D$40&amp;'MAYO 2'!$E$11:$E$40,'MAYO 2'!$AM$11:$AM$40,_xlfn.XLOOKUP($A274&amp;$B274,'MAYO 2'!$BC$11:$BC$40&amp;'MAYO 2'!$BD$11:$BD$40,'MAYO 2'!$CL$11:$CL$40,"A"))/1%,"")</f>
        <v/>
      </c>
      <c r="DL274" s="188" t="str">
        <f t="array" ref="DL274">IFERROR(_xlfn.XLOOKUP($A274&amp;$B274,JUNIO!$D$11:$D$40&amp;JUNIO!$E$11:$E$40,JUNIO!$AM$11:$AM$40,_xlfn.XLOOKUP($A274&amp;$B274,JUNIO!$BC$11:$BC$40&amp;JUNIO!$BD$11:$BD$40,JUNIO!$CL$11:$CL$40,"A"))/1%,"")</f>
        <v/>
      </c>
      <c r="DM274" s="188" t="str">
        <f t="array" ref="DM274">IFERROR(_xlfn.XLOOKUP($A274&amp;$B274,'JUNIO 2'!$D$11:$D$40&amp;'JUNIO 2'!$E$11:$E$40,'JUNIO 2'!$AM$11:$AM$40,_xlfn.XLOOKUP($A274&amp;$B274,'JUNIO 2'!$BC$11:$BC$40&amp;'JUNIO 2'!$BD$11:$BD$40,'JUNIO 2'!$CL$11:$CL$40,"A"))/1%,"")</f>
        <v/>
      </c>
      <c r="DN274" s="188" t="str">
        <f t="array" ref="DN274">IFERROR(_xlfn.XLOOKUP($A274&amp;$B274,JULIO!$D$11:$D$40&amp;JULIO!$E$11:$E$40,JULIO!$AM$11:$AM$40,_xlfn.XLOOKUP($A274&amp;$B274,JULIO!$BC$11:$BC$40&amp;JULIO!$BD$11:$BD$40,JULIO!$CL$11:$CL$40,"A"))/1%,"")</f>
        <v/>
      </c>
      <c r="DO274" s="188" t="str">
        <f t="array" ref="DO274">IFERROR(_xlfn.XLOOKUP($A274&amp;$B274,'JULIO 2'!$D$11:$D$40&amp;'JULIO 2'!$E$11:$E$40,'JULIO 2'!$AM$11:$AM$40,_xlfn.XLOOKUP($A274&amp;$B274,'JULIO 2'!$BC$11:$BC$40&amp;'JULIO 2'!$BD$11:$BD$40,'JULIO 2'!$CL$11:$CL$40,"A"))/1%,"")</f>
        <v/>
      </c>
      <c r="DP274" s="188" t="str">
        <f t="array" ref="DP274">IFERROR(_xlfn.XLOOKUP($A274&amp;$B274,AGOSTO!$D$11:$D$40&amp;AGOSTO!$E$11:$E$40,AGOSTO!$AM$11:$AM$40,_xlfn.XLOOKUP($A274&amp;$B274,AGOSTO!$BC$11:$BC$40&amp;AGOSTO!$BD$11:$BD$40,AGOSTO!$CL$11:$CL$40,"A"))/1%,"")</f>
        <v/>
      </c>
      <c r="DQ274" s="188" t="str">
        <f t="array" ref="DQ274">IFERROR(_xlfn.XLOOKUP($A274&amp;$B274,'AGOSTO 2'!$D$11:$D$40&amp;'AGOSTO 2'!$E$11:$E$40,'AGOSTO 2'!$AM$11:$AM$40,_xlfn.XLOOKUP($A274&amp;$B274,'AGOSTO 2'!$BC$11:$BC$40&amp;'AGOSTO 2'!$BD$11:$BD$40,'AGOSTO 2'!$CL$11:$CL$40,"A"))/1%,"")</f>
        <v/>
      </c>
      <c r="DR274" s="188" t="str">
        <f t="array" ref="DR274">IFERROR(_xlfn.XLOOKUP($A274&amp;$B274,SEPTIEMBRE!$D$11:$D$40&amp;SEPTIEMBRE!$E$11:$E$40,SEPTIEMBRE!$AM$11:$AM$40,_xlfn.XLOOKUP($A274&amp;$B274,SEPTIEMBRE!$BC$11:$BC$40&amp;SEPTIEMBRE!$BD$11:$BD$40,SEPTIEMBRE!$CL$11:$CL$40,"A"))/1%,"")</f>
        <v/>
      </c>
      <c r="DS274" s="188" t="str">
        <f t="array" ref="DS274">IFERROR(_xlfn.XLOOKUP($A274&amp;$B274,'SEPTIEMBRE 2'!$D$11:$D$40&amp;'SEPTIEMBRE 2'!$E$11:$E$40,'SEPTIEMBRE 2'!$AM$11:$AM$40,_xlfn.XLOOKUP($A274&amp;$B274,'SEPTIEMBRE 2'!$BC$11:$BC$40&amp;'SEPTIEMBRE 2'!$BD$11:$BD$40,'SEPTIEMBRE 2'!$CL$11:$CL$40,"A"))/1%,"")</f>
        <v/>
      </c>
      <c r="DT274" s="188" t="str">
        <f t="array" ref="DT274">IFERROR(_xlfn.XLOOKUP($A274&amp;$B274,'SEPTIEMBRE 3'!$D$11:$D$40&amp;'SEPTIEMBRE 3'!$E$11:$E$40,'SEPTIEMBRE 3'!$AM$11:$AM$40,_xlfn.XLOOKUP($A274&amp;$B274,'SEPTIEMBRE 3'!$BC$11:$BC$40&amp;'SEPTIEMBRE 3'!$BD$11:$BD$40,'SEPTIEMBRE 3'!$CL$11:$CL$40,"A"))/1%,"")</f>
        <v/>
      </c>
      <c r="DU274" s="188" t="str">
        <f t="array" ref="DU274">IFERROR(_xlfn.XLOOKUP($A274&amp;$B274,OCTUBRE!$D$11:$D$40&amp;OCTUBRE!$E$11:$E$40,OCTUBRE!$AM$11:$AM$40,_xlfn.XLOOKUP($A274&amp;$B274,OCTUBRE!$BC$11:$BC$40&amp;OCTUBRE!$BD$11:$BD$40,OCTUBRE!$CL$11:$CL$40,"A"))/1%,"")</f>
        <v/>
      </c>
      <c r="DV274" s="188" t="str">
        <f t="array" ref="DV274">IFERROR(_xlfn.XLOOKUP($A274&amp;$B274,'OCTUBRE 2'!$D$11:$D$40&amp;'OCTUBRE 2'!$E$11:$E$40,'OCTUBRE 2'!$AM$11:$AM$40,_xlfn.XLOOKUP($A274&amp;$B274,'OCTUBRE 2'!$BC$11:$BC$40&amp;'OCTUBRE 2'!$BD$11:$BD$40,'OCTUBRE 2'!$CL$11:$CL$40,"A"))/1%,"")</f>
        <v/>
      </c>
      <c r="DW274" s="188" t="str">
        <f t="array" ref="DW274">IFERROR(_xlfn.XLOOKUP($A274&amp;$B274,NOVIEMBRE!$D$11:$D$40&amp;NOVIEMBRE!$E$11:$E$40,NOVIEMBRE!$AM$11:$AM$40,_xlfn.XLOOKUP($A274&amp;$B274,NOVIEMBRE!$BC$11:$BC$40&amp;NOVIEMBRE!$BD$11:$BD$40,NOVIEMBRE!$CL$11:$CL$40,"A"))/1%,"")</f>
        <v/>
      </c>
      <c r="DX274" s="188" t="str">
        <f t="array" ref="DX274">IFERROR(_xlfn.XLOOKUP($A274&amp;$B274,'NOVIEMBRE 2'!$D$11:$D$40&amp;'NOVIEMBRE 2'!$E$11:$E$40,'NOVIEMBRE 2'!$AM$11:$AM$40,_xlfn.XLOOKUP($A274&amp;$B274,'NOVIEMBRE 2'!$BC$11:$BC$40&amp;'NOVIEMBRE 2'!$BD$11:$BD$40,'NOVIEMBRE 2'!$CL$11:$CL$40,"A"))/1%,"")</f>
        <v/>
      </c>
      <c r="DY274" s="188" t="str">
        <f t="array" ref="DY274">IFERROR(_xlfn.XLOOKUP($A274&amp;$B274,DICIEMBRE!$D$11:$D$40&amp;DICIEMBRE!$E$11:$E$40,DICIEMBRE!$AM$11:$AM$40,_xlfn.XLOOKUP($A274&amp;$B274,DICIEMBRE!$BC$11:$BC$40&amp;DICIEMBRE!$BD$11:$BD$40,DICIEMBRE!$CL$11:$CL$40,"A"))/1%,"")</f>
        <v/>
      </c>
      <c r="DZ274" s="381" t="str">
        <f t="shared" si="9"/>
        <v>-</v>
      </c>
      <c r="EA274" s="381" t="str">
        <f t="shared" si="10"/>
        <v>-</v>
      </c>
      <c r="EB274" s="381" t="str">
        <f t="shared" si="11"/>
        <v>-</v>
      </c>
      <c r="EC274" s="381" t="str">
        <f t="shared" si="12"/>
        <v>-</v>
      </c>
      <c r="ED274" s="381" t="str">
        <f t="shared" si="13"/>
        <v>-</v>
      </c>
      <c r="EE274" s="381" t="str">
        <f t="shared" si="14"/>
        <v>-</v>
      </c>
      <c r="EF274" s="381" t="str">
        <f t="shared" si="15"/>
        <v>-</v>
      </c>
      <c r="EG274" s="381" t="str">
        <f t="shared" si="16"/>
        <v>-</v>
      </c>
      <c r="EH274" s="381" t="str">
        <f t="shared" si="17"/>
        <v>-</v>
      </c>
      <c r="EI274" s="188" t="str">
        <f t="shared" si="18"/>
        <v/>
      </c>
      <c r="EJ274" s="382"/>
      <c r="EK274" s="382"/>
      <c r="EL274" s="383"/>
      <c r="EM274" s="21"/>
      <c r="EN274" s="384">
        <f t="array" ref="EN274">IFERROR(_xlfn.XLOOKUP($A274&amp;$B274,MARZO!$D$11:$D$40&amp;MARZO!$E$11:$E$40,MARZO!$AK$11:$AK$40,_xlfn.XLOOKUP($A274&amp;$B274,MARZO!$BC$11:$BC$40&amp;MARZO!$BD$11:$BD$40,MARZO!$CJ$11:$CJ$40,"A")),"")</f>
        <v>0</v>
      </c>
      <c r="EO274" s="384">
        <f t="array" ref="EO274">IFERROR(_xlfn.XLOOKUP($A274&amp;$B274,ABRIL!$D$11:$D$40&amp;ABRIL!$E$11:$E$40,ABRIL!$AK$11:$AK$40,_xlfn.XLOOKUP($A274&amp;$B274,ABRIL!$BC$11:$BC$40&amp;ABRIL!$BD$11:$BD$40,ABRIL!$CJ$11:$CJ$40,"A")),"")</f>
        <v>0</v>
      </c>
      <c r="EP274" s="384">
        <f t="array" ref="EP274">IFERROR(_xlfn.XLOOKUP($A274&amp;$B274,'ABRIL 2'!$D$11:$D$40&amp;'ABRIL 2'!$E$11:$E$40,'ABRIL 2'!$AK$11:$AK$40,_xlfn.XLOOKUP($A274&amp;$B274,'ABRIL 2'!$BC$11:$BC$40&amp;'ABRIL 2'!$BD$11:$BD$40,'ABRIL 2'!$CJ$11:$CJ$40,"A")),"")</f>
        <v>0</v>
      </c>
      <c r="EQ274" s="384">
        <f t="array" ref="EQ274">IFERROR(_xlfn.XLOOKUP($A274&amp;$B274,MAYO!$D$11:$D$40&amp;MAYO!$E$11:$E$40,MAYO!$AK$11:$AK$40,_xlfn.XLOOKUP($A274&amp;$B274,MAYO!$BC$11:$BC$40&amp;MAYO!$BD$11:$BD$40,MAYO!$CJ$11:$CJ$40,"A")),"")</f>
        <v>0</v>
      </c>
      <c r="ER274" s="384">
        <f t="array" ref="ER274">IFERROR(_xlfn.XLOOKUP($A274&amp;$B274,'MAYO 2'!$D$11:$D$40&amp;'MAYO 2'!$E$11:$E$40,'MAYO 2'!$AK$11:$AK$40,_xlfn.XLOOKUP($A274&amp;$B274,'MAYO 2'!$BC$11:$BC$40&amp;'MAYO 2'!$BD$11:$BD$40,'MAYO 2'!$CJ$11:$CJ$40,"A")),"")</f>
        <v>0</v>
      </c>
      <c r="ES274" s="384">
        <f t="array" ref="ES274">IFERROR(_xlfn.XLOOKUP($A274&amp;$B274,JUNIO!$D$11:$D$40&amp;JUNIO!$E$11:$E$40,JUNIO!$AK$11:$AK$40,_xlfn.XLOOKUP($A274&amp;$B274,JUNIO!$BC$11:$BC$40&amp;JUNIO!$BD$11:$BD$40,JUNIO!$CJ$11:$CJ$40,"A")),"")</f>
        <v>0</v>
      </c>
      <c r="ET274" s="384">
        <f t="array" ref="ET274">IFERROR(_xlfn.XLOOKUP($A274&amp;$B274,'JUNIO 2'!$D$11:$D$40&amp;'JUNIO 2'!$E$11:$E$40,'JUNIO 2'!$AK$11:$AK$40,_xlfn.XLOOKUP($A274&amp;$B274,'JUNIO 2'!$BC$11:$BC$40&amp;'JUNIO 2'!$BD$11:$BD$40,'JUNIO 2'!$CJ$11:$CJ$40,"A")),"")</f>
        <v>0</v>
      </c>
      <c r="EU274" s="384">
        <f t="array" ref="EU274">IFERROR(_xlfn.XLOOKUP($A274&amp;$B274,JULIO!$D$11:$D$40&amp;JULIO!$E$11:$E$40,JULIO!$AK$11:$AK$40,_xlfn.XLOOKUP($A274&amp;$B274,JULIO!$BC$11:$BC$40&amp;JULIO!$BD$11:$BD$40,JULIO!$CJ$11:$CJ$40,"A")),"")</f>
        <v>0</v>
      </c>
      <c r="EV274" s="384">
        <f t="array" ref="EV274">IFERROR(_xlfn.XLOOKUP($A274&amp;$B274,'JULIO 2'!$D$11:$D$40&amp;'JULIO 2'!$E$11:$E$40,'JULIO 2'!$AK$11:$AK$40,_xlfn.XLOOKUP($A274&amp;$B274,'JULIO 2'!$BC$11:$BC$40&amp;'JULIO 2'!$BD$11:$BD$40,'JULIO 2'!$CJ$11:$CJ$40,"A")),"")</f>
        <v>0</v>
      </c>
      <c r="EW274" s="384">
        <f t="array" ref="EW274">IFERROR(_xlfn.XLOOKUP($A274&amp;$B274,AGOSTO!$D$11:$D$40&amp;AGOSTO!$E$11:$E$40,AGOSTO!$AK$11:$AK$40,_xlfn.XLOOKUP($A274&amp;$B274,AGOSTO!$BC$11:$BC$40&amp;AGOSTO!$BD$11:$BD$40,AGOSTO!$CJ$11:$CJ$40,"A")),"")</f>
        <v>0</v>
      </c>
      <c r="EX274" s="384">
        <f t="array" ref="EX274">IFERROR(_xlfn.XLOOKUP($A274&amp;$B274,'AGOSTO 2'!$D$11:$D$40&amp;'AGOSTO 2'!$E$11:$E$40,'AGOSTO 2'!$AK$11:$AK$40,_xlfn.XLOOKUP($A274&amp;$B274,'AGOSTO 2'!$BC$11:$BC$40&amp;'AGOSTO 2'!$BD$11:$BD$40,'AGOSTO 2'!$CJ$11:$CJ$40,"A")),"")</f>
        <v>0</v>
      </c>
      <c r="EY274" s="384">
        <f t="array" ref="EY274">IFERROR(_xlfn.XLOOKUP($A274&amp;$B274,SEPTIEMBRE!$D$11:$D$40&amp;SEPTIEMBRE!$E$11:$E$40,SEPTIEMBRE!$AK$11:$AK$40,_xlfn.XLOOKUP($A274&amp;$B274,SEPTIEMBRE!$BC$11:$BC$40&amp;SEPTIEMBRE!$BD$11:$BD$40,SEPTIEMBRE!$CJ$11:$CJ$40,"A")),"")</f>
        <v>0</v>
      </c>
      <c r="EZ274" s="384">
        <f t="array" ref="EZ274">IFERROR(_xlfn.XLOOKUP($A274&amp;$B274,'SEPTIEMBRE 2'!$D$11:$D$40&amp;'SEPTIEMBRE 2'!$E$11:$E$40,'SEPTIEMBRE 2'!$AK$11:$AK$40,_xlfn.XLOOKUP($A274&amp;$B274,'SEPTIEMBRE 2'!$BC$11:$BC$40&amp;'SEPTIEMBRE 2'!$BD$11:$BD$40,'SEPTIEMBRE 2'!$CJ$11:$CJ$40,"A")),"")</f>
        <v>0</v>
      </c>
      <c r="FA274" s="384">
        <f t="array" ref="FA274">IFERROR(_xlfn.XLOOKUP($A274&amp;$B274,'SEPTIEMBRE 3'!$D$11:$D$40&amp;'SEPTIEMBRE 3'!$E$11:$E$40,'SEPTIEMBRE 3'!$AK$11:$AK$40,_xlfn.XLOOKUP($A274&amp;$B274,'SEPTIEMBRE 3'!$BC$11:$BC$40&amp;'SEPTIEMBRE 3'!$BD$11:$BD$40,'SEPTIEMBRE 3'!$CJ$11:$CJ$40,"A")),"")</f>
        <v>0</v>
      </c>
      <c r="FB274" s="384">
        <f t="array" ref="FB274">IFERROR(_xlfn.XLOOKUP($A274&amp;$B274,OCTUBRE!$D$11:$D$40&amp;OCTUBRE!$E$11:$E$40,OCTUBRE!$AK$11:$AK$40,_xlfn.XLOOKUP($A274&amp;$B274,OCTUBRE!$BC$11:$BC$40&amp;OCTUBRE!$BD$11:$BD$40,OCTUBRE!$CJ$11:$CJ$40,"A")),"")</f>
        <v>0</v>
      </c>
      <c r="FC274" s="384">
        <f t="array" ref="FC274">IFERROR(_xlfn.XLOOKUP($A274&amp;$B274,'OCTUBRE 2'!$D$11:$D$40&amp;'OCTUBRE 2'!$E$11:$E$40,'OCTUBRE 2'!$AK$11:$AK$40,_xlfn.XLOOKUP($A274&amp;$B274,'OCTUBRE 2'!$BC$11:$BC$40&amp;'OCTUBRE 2'!$BD$11:$BD$40,'OCTUBRE 2'!$CJ$11:$CJ$40,"A")),"")</f>
        <v>0</v>
      </c>
      <c r="FD274" s="384">
        <f t="array" ref="FD274">IFERROR(_xlfn.XLOOKUP($A274&amp;$B274,NOVIEMBRE!$D$11:$D$40&amp;NOVIEMBRE!$E$11:$E$40,NOVIEMBRE!$AK$11:$AK$40,_xlfn.XLOOKUP($A274&amp;$B274,NOVIEMBRE!$BC$11:$BC$40&amp;NOVIEMBRE!$BD$11:$BD$40,NOVIEMBRE!$CJ$11:$CJ$40,"A")),"")</f>
        <v>0</v>
      </c>
      <c r="FE274" s="384">
        <f t="array" ref="FE274">IFERROR(_xlfn.XLOOKUP($A274&amp;$B274,'NOVIEMBRE 2'!$D$11:$D$40&amp;'NOVIEMBRE 2'!$E$11:$E$40,'NOVIEMBRE 2'!$AK$11:$AK$40,_xlfn.XLOOKUP($A274&amp;$B274,'NOVIEMBRE 2'!$BC$11:$BC$40&amp;'NOVIEMBRE 2'!$BD$11:$BD$40,'NOVIEMBRE 2'!$CJ$11:$CJ$40,"A")),"")</f>
        <v>0</v>
      </c>
      <c r="FF274" s="385">
        <f t="array" ref="FF274">IFERROR(_xlfn.XLOOKUP($A274&amp;$B274,DICIEMBRE!$D$11:$D$40&amp;DICIEMBRE!$E$11:$E$40,DICIEMBRE!$AK$11:$AK$40,_xlfn.XLOOKUP($A274&amp;$B274,DICIEMBRE!$BC$11:$BC$40&amp;DICIEMBRE!$BD$11:$BD$40,DICIEMBRE!$CJ$11:$CJ$40,"A")),"")</f>
        <v>0</v>
      </c>
      <c r="FG274" s="386" t="str">
        <f t="shared" si="19"/>
        <v/>
      </c>
      <c r="FH274" s="386" t="str">
        <f t="array" ref="FH274">IF(
 COUNT(DZ274:EH274)=0,
 "-",
 IF(
  COUNT(DZ274:EH274) &lt; COUNTA(DZ274:EH274),
  REPT("🟩", ROUND(COUNT(DZ274:EH274)/COUNTA(DZ274:EH274)*5, 0)) &amp;
  REPT("⬜", 5 - ROUND(COUNT(DZ274:EH274)/COUNTA(DZ274:EH274)*5, 0)),
  IF(
    AVERAGE(IF(DZ274:EH274&lt;&gt;"", DZ274:EH274, )) &gt;= 70, "🟩🟩🟩🟩🟩",
    IF(
      AVERAGE(IF(DZ274:EH274&lt;&gt;"",DZ274:EH274, )) &gt;= 56, "🟨🟨🟨🟨🟨",
      "🟥🟥🟥🟥🟥"
    )
  )
 )
)
</f>
        <v>-</v>
      </c>
    </row>
    <row r="275" ht="15.75" customHeight="1">
      <c r="A275" s="168"/>
      <c r="B275" s="169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1"/>
      <c r="N275" s="172" t="str">
        <f t="shared" si="1"/>
        <v/>
      </c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2" t="str">
        <f t="shared" si="2"/>
        <v/>
      </c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2" t="str">
        <f t="shared" si="3"/>
        <v/>
      </c>
      <c r="AM275" s="173"/>
      <c r="AN275" s="173"/>
      <c r="AO275" s="173"/>
      <c r="AP275" s="173"/>
      <c r="AQ275" s="173"/>
      <c r="AR275" s="173"/>
      <c r="AS275" s="173"/>
      <c r="AT275" s="173"/>
      <c r="AU275" s="173"/>
      <c r="AV275" s="171"/>
      <c r="AW275" s="171"/>
      <c r="AX275" s="172" t="str">
        <f t="shared" si="4"/>
        <v/>
      </c>
      <c r="AY275" s="173"/>
      <c r="AZ275" s="173"/>
      <c r="BA275" s="173"/>
      <c r="BB275" s="173"/>
      <c r="BC275" s="173"/>
      <c r="BD275" s="173"/>
      <c r="BE275" s="173"/>
      <c r="BF275" s="173"/>
      <c r="BG275" s="173"/>
      <c r="BH275" s="173"/>
      <c r="BI275" s="173"/>
      <c r="BJ275" s="172" t="str">
        <f t="shared" si="5"/>
        <v/>
      </c>
      <c r="BK275" s="173"/>
      <c r="BL275" s="173"/>
      <c r="BM275" s="173"/>
      <c r="BN275" s="173"/>
      <c r="BO275" s="173"/>
      <c r="BP275" s="173"/>
      <c r="BQ275" s="173"/>
      <c r="BR275" s="173"/>
      <c r="BS275" s="173"/>
      <c r="BT275" s="173"/>
      <c r="BU275" s="173"/>
      <c r="BV275" s="172" t="str">
        <f t="shared" si="6"/>
        <v/>
      </c>
      <c r="BW275" s="173"/>
      <c r="BX275" s="173"/>
      <c r="BY275" s="173"/>
      <c r="BZ275" s="171"/>
      <c r="CA275" s="171"/>
      <c r="CB275" s="171"/>
      <c r="CC275" s="171"/>
      <c r="CD275" s="171"/>
      <c r="CE275" s="171"/>
      <c r="CF275" s="171"/>
      <c r="CG275" s="171"/>
      <c r="CH275" s="172" t="str">
        <f t="shared" si="7"/>
        <v/>
      </c>
      <c r="CI275" s="171"/>
      <c r="CJ275" s="173"/>
      <c r="CK275" s="173"/>
      <c r="CL275" s="173"/>
      <c r="CM275" s="173"/>
      <c r="CN275" s="171"/>
      <c r="CO275" s="171"/>
      <c r="CP275" s="171"/>
      <c r="CQ275" s="173"/>
      <c r="CR275" s="171"/>
      <c r="CS275" s="171"/>
      <c r="CT275" s="172" t="str">
        <f t="shared" si="8"/>
        <v/>
      </c>
      <c r="CU275" s="172"/>
      <c r="CV275" s="172"/>
      <c r="CW275" s="172"/>
      <c r="CX275" s="172"/>
      <c r="CY275" s="172"/>
      <c r="CZ275" s="172"/>
      <c r="DA275" s="172"/>
      <c r="DB275" s="172"/>
      <c r="DC275" s="172"/>
      <c r="DD275" s="172"/>
      <c r="DE275" s="172"/>
      <c r="DF275" s="172"/>
      <c r="DG275" s="188" t="str">
        <f t="array" ref="DG275">IFERROR(_xlfn.XLOOKUP($A275&amp;B275,MARZO!$D$11:$D$40&amp;MARZO!$E$11:$E$40,MARZO!$AM$11:$AM$40,_xlfn.XLOOKUP($A275&amp;$B275,MARZO!$BC$11:$BC$40&amp;MARZO!$BD$11:$BD$40,MARZO!$CL$11:$CL$40,"A"))/1%,"")</f>
        <v/>
      </c>
      <c r="DH275" s="188" t="str">
        <f t="array" ref="DH275">IFERROR(_xlfn.XLOOKUP($A275&amp;$B275,ABRIL!$D$11:$D$40&amp;ABRIL!$E$11:$E$40,ABRIL!$AM$11:$AM$40,_xlfn.XLOOKUP($A275&amp;$B275,ABRIL!$BC$11:$BC$40&amp;ABRIL!$BD$11:$BD$40,ABRIL!$CL$11:$CL$40,"A"))/1%,"")</f>
        <v/>
      </c>
      <c r="DI275" s="188" t="str">
        <f t="array" ref="DI275">IFERROR(_xlfn.XLOOKUP($A275&amp;$B275,'ABRIL 2'!$D$11:$D$40&amp;'ABRIL 2'!$E$11:$E$40,'ABRIL 2'!$AM$11:$AM$40,_xlfn.XLOOKUP($A275&amp;$B275,'ABRIL 2'!$BC$11:$BC$40&amp;'ABRIL 2'!$BD$11:$BD$40,'ABRIL 2'!$CL$11:$CL$40,"A"))/1%,"")</f>
        <v/>
      </c>
      <c r="DJ275" s="188" t="str">
        <f t="array" ref="DJ275">IFERROR(_xlfn.XLOOKUP($A275&amp;$B275,MAYO!$D$11:$D$40&amp;MAYO!$E$11:$E$40,MAYO!$AM$11:$AM$40,_xlfn.XLOOKUP($A275&amp;$B275,MAYO!$BC$11:$BC$40&amp;MAYO!$BD$11:$BD$40,MAYO!$CL$11:$CL$40,"A"))/1%,"")</f>
        <v/>
      </c>
      <c r="DK275" s="188" t="str">
        <f t="array" ref="DK275">IFERROR(_xlfn.XLOOKUP($A275&amp;$B275,'MAYO 2'!$D$11:$D$40&amp;'MAYO 2'!$E$11:$E$40,'MAYO 2'!$AM$11:$AM$40,_xlfn.XLOOKUP($A275&amp;$B275,'MAYO 2'!$BC$11:$BC$40&amp;'MAYO 2'!$BD$11:$BD$40,'MAYO 2'!$CL$11:$CL$40,"A"))/1%,"")</f>
        <v/>
      </c>
      <c r="DL275" s="188" t="str">
        <f t="array" ref="DL275">IFERROR(_xlfn.XLOOKUP($A275&amp;$B275,JUNIO!$D$11:$D$40&amp;JUNIO!$E$11:$E$40,JUNIO!$AM$11:$AM$40,_xlfn.XLOOKUP($A275&amp;$B275,JUNIO!$BC$11:$BC$40&amp;JUNIO!$BD$11:$BD$40,JUNIO!$CL$11:$CL$40,"A"))/1%,"")</f>
        <v/>
      </c>
      <c r="DM275" s="188" t="str">
        <f t="array" ref="DM275">IFERROR(_xlfn.XLOOKUP($A275&amp;$B275,'JUNIO 2'!$D$11:$D$40&amp;'JUNIO 2'!$E$11:$E$40,'JUNIO 2'!$AM$11:$AM$40,_xlfn.XLOOKUP($A275&amp;$B275,'JUNIO 2'!$BC$11:$BC$40&amp;'JUNIO 2'!$BD$11:$BD$40,'JUNIO 2'!$CL$11:$CL$40,"A"))/1%,"")</f>
        <v/>
      </c>
      <c r="DN275" s="188" t="str">
        <f t="array" ref="DN275">IFERROR(_xlfn.XLOOKUP($A275&amp;$B275,JULIO!$D$11:$D$40&amp;JULIO!$E$11:$E$40,JULIO!$AM$11:$AM$40,_xlfn.XLOOKUP($A275&amp;$B275,JULIO!$BC$11:$BC$40&amp;JULIO!$BD$11:$BD$40,JULIO!$CL$11:$CL$40,"A"))/1%,"")</f>
        <v/>
      </c>
      <c r="DO275" s="188" t="str">
        <f t="array" ref="DO275">IFERROR(_xlfn.XLOOKUP($A275&amp;$B275,'JULIO 2'!$D$11:$D$40&amp;'JULIO 2'!$E$11:$E$40,'JULIO 2'!$AM$11:$AM$40,_xlfn.XLOOKUP($A275&amp;$B275,'JULIO 2'!$BC$11:$BC$40&amp;'JULIO 2'!$BD$11:$BD$40,'JULIO 2'!$CL$11:$CL$40,"A"))/1%,"")</f>
        <v/>
      </c>
      <c r="DP275" s="188" t="str">
        <f t="array" ref="DP275">IFERROR(_xlfn.XLOOKUP($A275&amp;$B275,AGOSTO!$D$11:$D$40&amp;AGOSTO!$E$11:$E$40,AGOSTO!$AM$11:$AM$40,_xlfn.XLOOKUP($A275&amp;$B275,AGOSTO!$BC$11:$BC$40&amp;AGOSTO!$BD$11:$BD$40,AGOSTO!$CL$11:$CL$40,"A"))/1%,"")</f>
        <v/>
      </c>
      <c r="DQ275" s="188" t="str">
        <f t="array" ref="DQ275">IFERROR(_xlfn.XLOOKUP($A275&amp;$B275,'AGOSTO 2'!$D$11:$D$40&amp;'AGOSTO 2'!$E$11:$E$40,'AGOSTO 2'!$AM$11:$AM$40,_xlfn.XLOOKUP($A275&amp;$B275,'AGOSTO 2'!$BC$11:$BC$40&amp;'AGOSTO 2'!$BD$11:$BD$40,'AGOSTO 2'!$CL$11:$CL$40,"A"))/1%,"")</f>
        <v/>
      </c>
      <c r="DR275" s="188" t="str">
        <f t="array" ref="DR275">IFERROR(_xlfn.XLOOKUP($A275&amp;$B275,SEPTIEMBRE!$D$11:$D$40&amp;SEPTIEMBRE!$E$11:$E$40,SEPTIEMBRE!$AM$11:$AM$40,_xlfn.XLOOKUP($A275&amp;$B275,SEPTIEMBRE!$BC$11:$BC$40&amp;SEPTIEMBRE!$BD$11:$BD$40,SEPTIEMBRE!$CL$11:$CL$40,"A"))/1%,"")</f>
        <v/>
      </c>
      <c r="DS275" s="188" t="str">
        <f t="array" ref="DS275">IFERROR(_xlfn.XLOOKUP($A275&amp;$B275,'SEPTIEMBRE 2'!$D$11:$D$40&amp;'SEPTIEMBRE 2'!$E$11:$E$40,'SEPTIEMBRE 2'!$AM$11:$AM$40,_xlfn.XLOOKUP($A275&amp;$B275,'SEPTIEMBRE 2'!$BC$11:$BC$40&amp;'SEPTIEMBRE 2'!$BD$11:$BD$40,'SEPTIEMBRE 2'!$CL$11:$CL$40,"A"))/1%,"")</f>
        <v/>
      </c>
      <c r="DT275" s="188" t="str">
        <f t="array" ref="DT275">IFERROR(_xlfn.XLOOKUP($A275&amp;$B275,'SEPTIEMBRE 3'!$D$11:$D$40&amp;'SEPTIEMBRE 3'!$E$11:$E$40,'SEPTIEMBRE 3'!$AM$11:$AM$40,_xlfn.XLOOKUP($A275&amp;$B275,'SEPTIEMBRE 3'!$BC$11:$BC$40&amp;'SEPTIEMBRE 3'!$BD$11:$BD$40,'SEPTIEMBRE 3'!$CL$11:$CL$40,"A"))/1%,"")</f>
        <v/>
      </c>
      <c r="DU275" s="188" t="str">
        <f t="array" ref="DU275">IFERROR(_xlfn.XLOOKUP($A275&amp;$B275,OCTUBRE!$D$11:$D$40&amp;OCTUBRE!$E$11:$E$40,OCTUBRE!$AM$11:$AM$40,_xlfn.XLOOKUP($A275&amp;$B275,OCTUBRE!$BC$11:$BC$40&amp;OCTUBRE!$BD$11:$BD$40,OCTUBRE!$CL$11:$CL$40,"A"))/1%,"")</f>
        <v/>
      </c>
      <c r="DV275" s="188" t="str">
        <f t="array" ref="DV275">IFERROR(_xlfn.XLOOKUP($A275&amp;$B275,'OCTUBRE 2'!$D$11:$D$40&amp;'OCTUBRE 2'!$E$11:$E$40,'OCTUBRE 2'!$AM$11:$AM$40,_xlfn.XLOOKUP($A275&amp;$B275,'OCTUBRE 2'!$BC$11:$BC$40&amp;'OCTUBRE 2'!$BD$11:$BD$40,'OCTUBRE 2'!$CL$11:$CL$40,"A"))/1%,"")</f>
        <v/>
      </c>
      <c r="DW275" s="188" t="str">
        <f t="array" ref="DW275">IFERROR(_xlfn.XLOOKUP($A275&amp;$B275,NOVIEMBRE!$D$11:$D$40&amp;NOVIEMBRE!$E$11:$E$40,NOVIEMBRE!$AM$11:$AM$40,_xlfn.XLOOKUP($A275&amp;$B275,NOVIEMBRE!$BC$11:$BC$40&amp;NOVIEMBRE!$BD$11:$BD$40,NOVIEMBRE!$CL$11:$CL$40,"A"))/1%,"")</f>
        <v/>
      </c>
      <c r="DX275" s="188" t="str">
        <f t="array" ref="DX275">IFERROR(_xlfn.XLOOKUP($A275&amp;$B275,'NOVIEMBRE 2'!$D$11:$D$40&amp;'NOVIEMBRE 2'!$E$11:$E$40,'NOVIEMBRE 2'!$AM$11:$AM$40,_xlfn.XLOOKUP($A275&amp;$B275,'NOVIEMBRE 2'!$BC$11:$BC$40&amp;'NOVIEMBRE 2'!$BD$11:$BD$40,'NOVIEMBRE 2'!$CL$11:$CL$40,"A"))/1%,"")</f>
        <v/>
      </c>
      <c r="DY275" s="188" t="str">
        <f t="array" ref="DY275">IFERROR(_xlfn.XLOOKUP($A275&amp;$B275,DICIEMBRE!$D$11:$D$40&amp;DICIEMBRE!$E$11:$E$40,DICIEMBRE!$AM$11:$AM$40,_xlfn.XLOOKUP($A275&amp;$B275,DICIEMBRE!$BC$11:$BC$40&amp;DICIEMBRE!$BD$11:$BD$40,DICIEMBRE!$CL$11:$CL$40,"A"))/1%,"")</f>
        <v/>
      </c>
      <c r="DZ275" s="381" t="str">
        <f t="shared" si="9"/>
        <v>-</v>
      </c>
      <c r="EA275" s="381" t="str">
        <f t="shared" si="10"/>
        <v>-</v>
      </c>
      <c r="EB275" s="381" t="str">
        <f t="shared" si="11"/>
        <v>-</v>
      </c>
      <c r="EC275" s="381" t="str">
        <f t="shared" si="12"/>
        <v>-</v>
      </c>
      <c r="ED275" s="381" t="str">
        <f t="shared" si="13"/>
        <v>-</v>
      </c>
      <c r="EE275" s="381" t="str">
        <f t="shared" si="14"/>
        <v>-</v>
      </c>
      <c r="EF275" s="381" t="str">
        <f t="shared" si="15"/>
        <v>-</v>
      </c>
      <c r="EG275" s="381" t="str">
        <f t="shared" si="16"/>
        <v>-</v>
      </c>
      <c r="EH275" s="381" t="str">
        <f t="shared" si="17"/>
        <v>-</v>
      </c>
      <c r="EI275" s="188" t="str">
        <f t="shared" si="18"/>
        <v/>
      </c>
      <c r="EJ275" s="382"/>
      <c r="EK275" s="382"/>
      <c r="EL275" s="383"/>
      <c r="EM275" s="21"/>
      <c r="EN275" s="384">
        <f t="array" ref="EN275">IFERROR(_xlfn.XLOOKUP($A275&amp;$B275,MARZO!$D$11:$D$40&amp;MARZO!$E$11:$E$40,MARZO!$AK$11:$AK$40,_xlfn.XLOOKUP($A275&amp;$B275,MARZO!$BC$11:$BC$40&amp;MARZO!$BD$11:$BD$40,MARZO!$CJ$11:$CJ$40,"A")),"")</f>
        <v>0</v>
      </c>
      <c r="EO275" s="384">
        <f t="array" ref="EO275">IFERROR(_xlfn.XLOOKUP($A275&amp;$B275,ABRIL!$D$11:$D$40&amp;ABRIL!$E$11:$E$40,ABRIL!$AK$11:$AK$40,_xlfn.XLOOKUP($A275&amp;$B275,ABRIL!$BC$11:$BC$40&amp;ABRIL!$BD$11:$BD$40,ABRIL!$CJ$11:$CJ$40,"A")),"")</f>
        <v>0</v>
      </c>
      <c r="EP275" s="384">
        <f t="array" ref="EP275">IFERROR(_xlfn.XLOOKUP($A275&amp;$B275,'ABRIL 2'!$D$11:$D$40&amp;'ABRIL 2'!$E$11:$E$40,'ABRIL 2'!$AK$11:$AK$40,_xlfn.XLOOKUP($A275&amp;$B275,'ABRIL 2'!$BC$11:$BC$40&amp;'ABRIL 2'!$BD$11:$BD$40,'ABRIL 2'!$CJ$11:$CJ$40,"A")),"")</f>
        <v>0</v>
      </c>
      <c r="EQ275" s="384">
        <f t="array" ref="EQ275">IFERROR(_xlfn.XLOOKUP($A275&amp;$B275,MAYO!$D$11:$D$40&amp;MAYO!$E$11:$E$40,MAYO!$AK$11:$AK$40,_xlfn.XLOOKUP($A275&amp;$B275,MAYO!$BC$11:$BC$40&amp;MAYO!$BD$11:$BD$40,MAYO!$CJ$11:$CJ$40,"A")),"")</f>
        <v>0</v>
      </c>
      <c r="ER275" s="384">
        <f t="array" ref="ER275">IFERROR(_xlfn.XLOOKUP($A275&amp;$B275,'MAYO 2'!$D$11:$D$40&amp;'MAYO 2'!$E$11:$E$40,'MAYO 2'!$AK$11:$AK$40,_xlfn.XLOOKUP($A275&amp;$B275,'MAYO 2'!$BC$11:$BC$40&amp;'MAYO 2'!$BD$11:$BD$40,'MAYO 2'!$CJ$11:$CJ$40,"A")),"")</f>
        <v>0</v>
      </c>
      <c r="ES275" s="384">
        <f t="array" ref="ES275">IFERROR(_xlfn.XLOOKUP($A275&amp;$B275,JUNIO!$D$11:$D$40&amp;JUNIO!$E$11:$E$40,JUNIO!$AK$11:$AK$40,_xlfn.XLOOKUP($A275&amp;$B275,JUNIO!$BC$11:$BC$40&amp;JUNIO!$BD$11:$BD$40,JUNIO!$CJ$11:$CJ$40,"A")),"")</f>
        <v>0</v>
      </c>
      <c r="ET275" s="384">
        <f t="array" ref="ET275">IFERROR(_xlfn.XLOOKUP($A275&amp;$B275,'JUNIO 2'!$D$11:$D$40&amp;'JUNIO 2'!$E$11:$E$40,'JUNIO 2'!$AK$11:$AK$40,_xlfn.XLOOKUP($A275&amp;$B275,'JUNIO 2'!$BC$11:$BC$40&amp;'JUNIO 2'!$BD$11:$BD$40,'JUNIO 2'!$CJ$11:$CJ$40,"A")),"")</f>
        <v>0</v>
      </c>
      <c r="EU275" s="384">
        <f t="array" ref="EU275">IFERROR(_xlfn.XLOOKUP($A275&amp;$B275,JULIO!$D$11:$D$40&amp;JULIO!$E$11:$E$40,JULIO!$AK$11:$AK$40,_xlfn.XLOOKUP($A275&amp;$B275,JULIO!$BC$11:$BC$40&amp;JULIO!$BD$11:$BD$40,JULIO!$CJ$11:$CJ$40,"A")),"")</f>
        <v>0</v>
      </c>
      <c r="EV275" s="384">
        <f t="array" ref="EV275">IFERROR(_xlfn.XLOOKUP($A275&amp;$B275,'JULIO 2'!$D$11:$D$40&amp;'JULIO 2'!$E$11:$E$40,'JULIO 2'!$AK$11:$AK$40,_xlfn.XLOOKUP($A275&amp;$B275,'JULIO 2'!$BC$11:$BC$40&amp;'JULIO 2'!$BD$11:$BD$40,'JULIO 2'!$CJ$11:$CJ$40,"A")),"")</f>
        <v>0</v>
      </c>
      <c r="EW275" s="384">
        <f t="array" ref="EW275">IFERROR(_xlfn.XLOOKUP($A275&amp;$B275,AGOSTO!$D$11:$D$40&amp;AGOSTO!$E$11:$E$40,AGOSTO!$AK$11:$AK$40,_xlfn.XLOOKUP($A275&amp;$B275,AGOSTO!$BC$11:$BC$40&amp;AGOSTO!$BD$11:$BD$40,AGOSTO!$CJ$11:$CJ$40,"A")),"")</f>
        <v>0</v>
      </c>
      <c r="EX275" s="384">
        <f t="array" ref="EX275">IFERROR(_xlfn.XLOOKUP($A275&amp;$B275,'AGOSTO 2'!$D$11:$D$40&amp;'AGOSTO 2'!$E$11:$E$40,'AGOSTO 2'!$AK$11:$AK$40,_xlfn.XLOOKUP($A275&amp;$B275,'AGOSTO 2'!$BC$11:$BC$40&amp;'AGOSTO 2'!$BD$11:$BD$40,'AGOSTO 2'!$CJ$11:$CJ$40,"A")),"")</f>
        <v>0</v>
      </c>
      <c r="EY275" s="384">
        <f t="array" ref="EY275">IFERROR(_xlfn.XLOOKUP($A275&amp;$B275,SEPTIEMBRE!$D$11:$D$40&amp;SEPTIEMBRE!$E$11:$E$40,SEPTIEMBRE!$AK$11:$AK$40,_xlfn.XLOOKUP($A275&amp;$B275,SEPTIEMBRE!$BC$11:$BC$40&amp;SEPTIEMBRE!$BD$11:$BD$40,SEPTIEMBRE!$CJ$11:$CJ$40,"A")),"")</f>
        <v>0</v>
      </c>
      <c r="EZ275" s="384">
        <f t="array" ref="EZ275">IFERROR(_xlfn.XLOOKUP($A275&amp;$B275,'SEPTIEMBRE 2'!$D$11:$D$40&amp;'SEPTIEMBRE 2'!$E$11:$E$40,'SEPTIEMBRE 2'!$AK$11:$AK$40,_xlfn.XLOOKUP($A275&amp;$B275,'SEPTIEMBRE 2'!$BC$11:$BC$40&amp;'SEPTIEMBRE 2'!$BD$11:$BD$40,'SEPTIEMBRE 2'!$CJ$11:$CJ$40,"A")),"")</f>
        <v>0</v>
      </c>
      <c r="FA275" s="384">
        <f t="array" ref="FA275">IFERROR(_xlfn.XLOOKUP($A275&amp;$B275,'SEPTIEMBRE 3'!$D$11:$D$40&amp;'SEPTIEMBRE 3'!$E$11:$E$40,'SEPTIEMBRE 3'!$AK$11:$AK$40,_xlfn.XLOOKUP($A275&amp;$B275,'SEPTIEMBRE 3'!$BC$11:$BC$40&amp;'SEPTIEMBRE 3'!$BD$11:$BD$40,'SEPTIEMBRE 3'!$CJ$11:$CJ$40,"A")),"")</f>
        <v>0</v>
      </c>
      <c r="FB275" s="384">
        <f t="array" ref="FB275">IFERROR(_xlfn.XLOOKUP($A275&amp;$B275,OCTUBRE!$D$11:$D$40&amp;OCTUBRE!$E$11:$E$40,OCTUBRE!$AK$11:$AK$40,_xlfn.XLOOKUP($A275&amp;$B275,OCTUBRE!$BC$11:$BC$40&amp;OCTUBRE!$BD$11:$BD$40,OCTUBRE!$CJ$11:$CJ$40,"A")),"")</f>
        <v>0</v>
      </c>
      <c r="FC275" s="384">
        <f t="array" ref="FC275">IFERROR(_xlfn.XLOOKUP($A275&amp;$B275,'OCTUBRE 2'!$D$11:$D$40&amp;'OCTUBRE 2'!$E$11:$E$40,'OCTUBRE 2'!$AK$11:$AK$40,_xlfn.XLOOKUP($A275&amp;$B275,'OCTUBRE 2'!$BC$11:$BC$40&amp;'OCTUBRE 2'!$BD$11:$BD$40,'OCTUBRE 2'!$CJ$11:$CJ$40,"A")),"")</f>
        <v>0</v>
      </c>
      <c r="FD275" s="384">
        <f t="array" ref="FD275">IFERROR(_xlfn.XLOOKUP($A275&amp;$B275,NOVIEMBRE!$D$11:$D$40&amp;NOVIEMBRE!$E$11:$E$40,NOVIEMBRE!$AK$11:$AK$40,_xlfn.XLOOKUP($A275&amp;$B275,NOVIEMBRE!$BC$11:$BC$40&amp;NOVIEMBRE!$BD$11:$BD$40,NOVIEMBRE!$CJ$11:$CJ$40,"A")),"")</f>
        <v>0</v>
      </c>
      <c r="FE275" s="384">
        <f t="array" ref="FE275">IFERROR(_xlfn.XLOOKUP($A275&amp;$B275,'NOVIEMBRE 2'!$D$11:$D$40&amp;'NOVIEMBRE 2'!$E$11:$E$40,'NOVIEMBRE 2'!$AK$11:$AK$40,_xlfn.XLOOKUP($A275&amp;$B275,'NOVIEMBRE 2'!$BC$11:$BC$40&amp;'NOVIEMBRE 2'!$BD$11:$BD$40,'NOVIEMBRE 2'!$CJ$11:$CJ$40,"A")),"")</f>
        <v>0</v>
      </c>
      <c r="FF275" s="385">
        <f t="array" ref="FF275">IFERROR(_xlfn.XLOOKUP($A275&amp;$B275,DICIEMBRE!$D$11:$D$40&amp;DICIEMBRE!$E$11:$E$40,DICIEMBRE!$AK$11:$AK$40,_xlfn.XLOOKUP($A275&amp;$B275,DICIEMBRE!$BC$11:$BC$40&amp;DICIEMBRE!$BD$11:$BD$40,DICIEMBRE!$CJ$11:$CJ$40,"A")),"")</f>
        <v>0</v>
      </c>
      <c r="FG275" s="386" t="str">
        <f t="shared" si="19"/>
        <v/>
      </c>
      <c r="FH275" s="386" t="str">
        <f t="array" ref="FH275">IF(
 COUNT(DZ275:EH275)=0,
 "-",
 IF(
  COUNT(DZ275:EH275) &lt; COUNTA(DZ275:EH275),
  REPT("🟩", ROUND(COUNT(DZ275:EH275)/COUNTA(DZ275:EH275)*5, 0)) &amp;
  REPT("⬜", 5 - ROUND(COUNT(DZ275:EH275)/COUNTA(DZ275:EH275)*5, 0)),
  IF(
    AVERAGE(IF(DZ275:EH275&lt;&gt;"", DZ275:EH275, )) &gt;= 70, "🟩🟩🟩🟩🟩",
    IF(
      AVERAGE(IF(DZ275:EH275&lt;&gt;"",DZ275:EH275, )) &gt;= 56, "🟨🟨🟨🟨🟨",
      "🟥🟥🟥🟥🟥"
    )
  )
 )
)
</f>
        <v>-</v>
      </c>
    </row>
    <row r="276" ht="15.75" customHeight="1">
      <c r="A276" s="168"/>
      <c r="B276" s="169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1"/>
      <c r="N276" s="172" t="str">
        <f t="shared" si="1"/>
        <v/>
      </c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2" t="str">
        <f t="shared" si="2"/>
        <v/>
      </c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2" t="str">
        <f t="shared" si="3"/>
        <v/>
      </c>
      <c r="AM276" s="173"/>
      <c r="AN276" s="173"/>
      <c r="AO276" s="173"/>
      <c r="AP276" s="173"/>
      <c r="AQ276" s="173"/>
      <c r="AR276" s="173"/>
      <c r="AS276" s="173"/>
      <c r="AT276" s="173"/>
      <c r="AU276" s="173"/>
      <c r="AV276" s="171"/>
      <c r="AW276" s="171"/>
      <c r="AX276" s="172" t="str">
        <f t="shared" si="4"/>
        <v/>
      </c>
      <c r="AY276" s="173"/>
      <c r="AZ276" s="173"/>
      <c r="BA276" s="173"/>
      <c r="BB276" s="173"/>
      <c r="BC276" s="173"/>
      <c r="BD276" s="173"/>
      <c r="BE276" s="173"/>
      <c r="BF276" s="173"/>
      <c r="BG276" s="173"/>
      <c r="BH276" s="173"/>
      <c r="BI276" s="173"/>
      <c r="BJ276" s="172" t="str">
        <f t="shared" si="5"/>
        <v/>
      </c>
      <c r="BK276" s="173"/>
      <c r="BL276" s="173"/>
      <c r="BM276" s="173"/>
      <c r="BN276" s="173"/>
      <c r="BO276" s="173"/>
      <c r="BP276" s="173"/>
      <c r="BQ276" s="173"/>
      <c r="BR276" s="173"/>
      <c r="BS276" s="173"/>
      <c r="BT276" s="173"/>
      <c r="BU276" s="173"/>
      <c r="BV276" s="172" t="str">
        <f t="shared" si="6"/>
        <v/>
      </c>
      <c r="BW276" s="173"/>
      <c r="BX276" s="173"/>
      <c r="BY276" s="173"/>
      <c r="BZ276" s="171"/>
      <c r="CA276" s="171"/>
      <c r="CB276" s="171"/>
      <c r="CC276" s="171"/>
      <c r="CD276" s="171"/>
      <c r="CE276" s="171"/>
      <c r="CF276" s="171"/>
      <c r="CG276" s="171"/>
      <c r="CH276" s="172" t="str">
        <f t="shared" si="7"/>
        <v/>
      </c>
      <c r="CI276" s="171"/>
      <c r="CJ276" s="173"/>
      <c r="CK276" s="173"/>
      <c r="CL276" s="173"/>
      <c r="CM276" s="173"/>
      <c r="CN276" s="171"/>
      <c r="CO276" s="171"/>
      <c r="CP276" s="171"/>
      <c r="CQ276" s="173"/>
      <c r="CR276" s="171"/>
      <c r="CS276" s="171"/>
      <c r="CT276" s="172" t="str">
        <f t="shared" si="8"/>
        <v/>
      </c>
      <c r="CU276" s="172"/>
      <c r="CV276" s="172"/>
      <c r="CW276" s="172"/>
      <c r="CX276" s="172"/>
      <c r="CY276" s="172"/>
      <c r="CZ276" s="172"/>
      <c r="DA276" s="172"/>
      <c r="DB276" s="172"/>
      <c r="DC276" s="172"/>
      <c r="DD276" s="172"/>
      <c r="DE276" s="172"/>
      <c r="DF276" s="172"/>
      <c r="DG276" s="188" t="str">
        <f t="array" ref="DG276">IFERROR(_xlfn.XLOOKUP($A276&amp;B276,MARZO!$D$11:$D$40&amp;MARZO!$E$11:$E$40,MARZO!$AM$11:$AM$40,_xlfn.XLOOKUP($A276&amp;$B276,MARZO!$BC$11:$BC$40&amp;MARZO!$BD$11:$BD$40,MARZO!$CL$11:$CL$40,"A"))/1%,"")</f>
        <v/>
      </c>
      <c r="DH276" s="188" t="str">
        <f t="array" ref="DH276">IFERROR(_xlfn.XLOOKUP($A276&amp;$B276,ABRIL!$D$11:$D$40&amp;ABRIL!$E$11:$E$40,ABRIL!$AM$11:$AM$40,_xlfn.XLOOKUP($A276&amp;$B276,ABRIL!$BC$11:$BC$40&amp;ABRIL!$BD$11:$BD$40,ABRIL!$CL$11:$CL$40,"A"))/1%,"")</f>
        <v/>
      </c>
      <c r="DI276" s="188" t="str">
        <f t="array" ref="DI276">IFERROR(_xlfn.XLOOKUP($A276&amp;$B276,'ABRIL 2'!$D$11:$D$40&amp;'ABRIL 2'!$E$11:$E$40,'ABRIL 2'!$AM$11:$AM$40,_xlfn.XLOOKUP($A276&amp;$B276,'ABRIL 2'!$BC$11:$BC$40&amp;'ABRIL 2'!$BD$11:$BD$40,'ABRIL 2'!$CL$11:$CL$40,"A"))/1%,"")</f>
        <v/>
      </c>
      <c r="DJ276" s="188" t="str">
        <f t="array" ref="DJ276">IFERROR(_xlfn.XLOOKUP($A276&amp;$B276,MAYO!$D$11:$D$40&amp;MAYO!$E$11:$E$40,MAYO!$AM$11:$AM$40,_xlfn.XLOOKUP($A276&amp;$B276,MAYO!$BC$11:$BC$40&amp;MAYO!$BD$11:$BD$40,MAYO!$CL$11:$CL$40,"A"))/1%,"")</f>
        <v/>
      </c>
      <c r="DK276" s="188" t="str">
        <f t="array" ref="DK276">IFERROR(_xlfn.XLOOKUP($A276&amp;$B276,'MAYO 2'!$D$11:$D$40&amp;'MAYO 2'!$E$11:$E$40,'MAYO 2'!$AM$11:$AM$40,_xlfn.XLOOKUP($A276&amp;$B276,'MAYO 2'!$BC$11:$BC$40&amp;'MAYO 2'!$BD$11:$BD$40,'MAYO 2'!$CL$11:$CL$40,"A"))/1%,"")</f>
        <v/>
      </c>
      <c r="DL276" s="188" t="str">
        <f t="array" ref="DL276">IFERROR(_xlfn.XLOOKUP($A276&amp;$B276,JUNIO!$D$11:$D$40&amp;JUNIO!$E$11:$E$40,JUNIO!$AM$11:$AM$40,_xlfn.XLOOKUP($A276&amp;$B276,JUNIO!$BC$11:$BC$40&amp;JUNIO!$BD$11:$BD$40,JUNIO!$CL$11:$CL$40,"A"))/1%,"")</f>
        <v/>
      </c>
      <c r="DM276" s="188" t="str">
        <f t="array" ref="DM276">IFERROR(_xlfn.XLOOKUP($A276&amp;$B276,'JUNIO 2'!$D$11:$D$40&amp;'JUNIO 2'!$E$11:$E$40,'JUNIO 2'!$AM$11:$AM$40,_xlfn.XLOOKUP($A276&amp;$B276,'JUNIO 2'!$BC$11:$BC$40&amp;'JUNIO 2'!$BD$11:$BD$40,'JUNIO 2'!$CL$11:$CL$40,"A"))/1%,"")</f>
        <v/>
      </c>
      <c r="DN276" s="188" t="str">
        <f t="array" ref="DN276">IFERROR(_xlfn.XLOOKUP($A276&amp;$B276,JULIO!$D$11:$D$40&amp;JULIO!$E$11:$E$40,JULIO!$AM$11:$AM$40,_xlfn.XLOOKUP($A276&amp;$B276,JULIO!$BC$11:$BC$40&amp;JULIO!$BD$11:$BD$40,JULIO!$CL$11:$CL$40,"A"))/1%,"")</f>
        <v/>
      </c>
      <c r="DO276" s="188" t="str">
        <f t="array" ref="DO276">IFERROR(_xlfn.XLOOKUP($A276&amp;$B276,'JULIO 2'!$D$11:$D$40&amp;'JULIO 2'!$E$11:$E$40,'JULIO 2'!$AM$11:$AM$40,_xlfn.XLOOKUP($A276&amp;$B276,'JULIO 2'!$BC$11:$BC$40&amp;'JULIO 2'!$BD$11:$BD$40,'JULIO 2'!$CL$11:$CL$40,"A"))/1%,"")</f>
        <v/>
      </c>
      <c r="DP276" s="188" t="str">
        <f t="array" ref="DP276">IFERROR(_xlfn.XLOOKUP($A276&amp;$B276,AGOSTO!$D$11:$D$40&amp;AGOSTO!$E$11:$E$40,AGOSTO!$AM$11:$AM$40,_xlfn.XLOOKUP($A276&amp;$B276,AGOSTO!$BC$11:$BC$40&amp;AGOSTO!$BD$11:$BD$40,AGOSTO!$CL$11:$CL$40,"A"))/1%,"")</f>
        <v/>
      </c>
      <c r="DQ276" s="188" t="str">
        <f t="array" ref="DQ276">IFERROR(_xlfn.XLOOKUP($A276&amp;$B276,'AGOSTO 2'!$D$11:$D$40&amp;'AGOSTO 2'!$E$11:$E$40,'AGOSTO 2'!$AM$11:$AM$40,_xlfn.XLOOKUP($A276&amp;$B276,'AGOSTO 2'!$BC$11:$BC$40&amp;'AGOSTO 2'!$BD$11:$BD$40,'AGOSTO 2'!$CL$11:$CL$40,"A"))/1%,"")</f>
        <v/>
      </c>
      <c r="DR276" s="188" t="str">
        <f t="array" ref="DR276">IFERROR(_xlfn.XLOOKUP($A276&amp;$B276,SEPTIEMBRE!$D$11:$D$40&amp;SEPTIEMBRE!$E$11:$E$40,SEPTIEMBRE!$AM$11:$AM$40,_xlfn.XLOOKUP($A276&amp;$B276,SEPTIEMBRE!$BC$11:$BC$40&amp;SEPTIEMBRE!$BD$11:$BD$40,SEPTIEMBRE!$CL$11:$CL$40,"A"))/1%,"")</f>
        <v/>
      </c>
      <c r="DS276" s="188" t="str">
        <f t="array" ref="DS276">IFERROR(_xlfn.XLOOKUP($A276&amp;$B276,'SEPTIEMBRE 2'!$D$11:$D$40&amp;'SEPTIEMBRE 2'!$E$11:$E$40,'SEPTIEMBRE 2'!$AM$11:$AM$40,_xlfn.XLOOKUP($A276&amp;$B276,'SEPTIEMBRE 2'!$BC$11:$BC$40&amp;'SEPTIEMBRE 2'!$BD$11:$BD$40,'SEPTIEMBRE 2'!$CL$11:$CL$40,"A"))/1%,"")</f>
        <v/>
      </c>
      <c r="DT276" s="188" t="str">
        <f t="array" ref="DT276">IFERROR(_xlfn.XLOOKUP($A276&amp;$B276,'SEPTIEMBRE 3'!$D$11:$D$40&amp;'SEPTIEMBRE 3'!$E$11:$E$40,'SEPTIEMBRE 3'!$AM$11:$AM$40,_xlfn.XLOOKUP($A276&amp;$B276,'SEPTIEMBRE 3'!$BC$11:$BC$40&amp;'SEPTIEMBRE 3'!$BD$11:$BD$40,'SEPTIEMBRE 3'!$CL$11:$CL$40,"A"))/1%,"")</f>
        <v/>
      </c>
      <c r="DU276" s="188" t="str">
        <f t="array" ref="DU276">IFERROR(_xlfn.XLOOKUP($A276&amp;$B276,OCTUBRE!$D$11:$D$40&amp;OCTUBRE!$E$11:$E$40,OCTUBRE!$AM$11:$AM$40,_xlfn.XLOOKUP($A276&amp;$B276,OCTUBRE!$BC$11:$BC$40&amp;OCTUBRE!$BD$11:$BD$40,OCTUBRE!$CL$11:$CL$40,"A"))/1%,"")</f>
        <v/>
      </c>
      <c r="DV276" s="188" t="str">
        <f t="array" ref="DV276">IFERROR(_xlfn.XLOOKUP($A276&amp;$B276,'OCTUBRE 2'!$D$11:$D$40&amp;'OCTUBRE 2'!$E$11:$E$40,'OCTUBRE 2'!$AM$11:$AM$40,_xlfn.XLOOKUP($A276&amp;$B276,'OCTUBRE 2'!$BC$11:$BC$40&amp;'OCTUBRE 2'!$BD$11:$BD$40,'OCTUBRE 2'!$CL$11:$CL$40,"A"))/1%,"")</f>
        <v/>
      </c>
      <c r="DW276" s="188" t="str">
        <f t="array" ref="DW276">IFERROR(_xlfn.XLOOKUP($A276&amp;$B276,NOVIEMBRE!$D$11:$D$40&amp;NOVIEMBRE!$E$11:$E$40,NOVIEMBRE!$AM$11:$AM$40,_xlfn.XLOOKUP($A276&amp;$B276,NOVIEMBRE!$BC$11:$BC$40&amp;NOVIEMBRE!$BD$11:$BD$40,NOVIEMBRE!$CL$11:$CL$40,"A"))/1%,"")</f>
        <v/>
      </c>
      <c r="DX276" s="188" t="str">
        <f t="array" ref="DX276">IFERROR(_xlfn.XLOOKUP($A276&amp;$B276,'NOVIEMBRE 2'!$D$11:$D$40&amp;'NOVIEMBRE 2'!$E$11:$E$40,'NOVIEMBRE 2'!$AM$11:$AM$40,_xlfn.XLOOKUP($A276&amp;$B276,'NOVIEMBRE 2'!$BC$11:$BC$40&amp;'NOVIEMBRE 2'!$BD$11:$BD$40,'NOVIEMBRE 2'!$CL$11:$CL$40,"A"))/1%,"")</f>
        <v/>
      </c>
      <c r="DY276" s="188" t="str">
        <f t="array" ref="DY276">IFERROR(_xlfn.XLOOKUP($A276&amp;$B276,DICIEMBRE!$D$11:$D$40&amp;DICIEMBRE!$E$11:$E$40,DICIEMBRE!$AM$11:$AM$40,_xlfn.XLOOKUP($A276&amp;$B276,DICIEMBRE!$BC$11:$BC$40&amp;DICIEMBRE!$BD$11:$BD$40,DICIEMBRE!$CL$11:$CL$40,"A"))/1%,"")</f>
        <v/>
      </c>
      <c r="DZ276" s="381" t="str">
        <f t="shared" si="9"/>
        <v>-</v>
      </c>
      <c r="EA276" s="381" t="str">
        <f t="shared" si="10"/>
        <v>-</v>
      </c>
      <c r="EB276" s="381" t="str">
        <f t="shared" si="11"/>
        <v>-</v>
      </c>
      <c r="EC276" s="381" t="str">
        <f t="shared" si="12"/>
        <v>-</v>
      </c>
      <c r="ED276" s="381" t="str">
        <f t="shared" si="13"/>
        <v>-</v>
      </c>
      <c r="EE276" s="381" t="str">
        <f t="shared" si="14"/>
        <v>-</v>
      </c>
      <c r="EF276" s="381" t="str">
        <f t="shared" si="15"/>
        <v>-</v>
      </c>
      <c r="EG276" s="381" t="str">
        <f t="shared" si="16"/>
        <v>-</v>
      </c>
      <c r="EH276" s="381" t="str">
        <f t="shared" si="17"/>
        <v>-</v>
      </c>
      <c r="EI276" s="188" t="str">
        <f t="shared" si="18"/>
        <v/>
      </c>
      <c r="EJ276" s="382"/>
      <c r="EK276" s="382"/>
      <c r="EL276" s="383"/>
      <c r="EM276" s="21"/>
      <c r="EN276" s="384">
        <f t="array" ref="EN276">IFERROR(_xlfn.XLOOKUP($A276&amp;$B276,MARZO!$D$11:$D$40&amp;MARZO!$E$11:$E$40,MARZO!$AK$11:$AK$40,_xlfn.XLOOKUP($A276&amp;$B276,MARZO!$BC$11:$BC$40&amp;MARZO!$BD$11:$BD$40,MARZO!$CJ$11:$CJ$40,"A")),"")</f>
        <v>0</v>
      </c>
      <c r="EO276" s="384">
        <f t="array" ref="EO276">IFERROR(_xlfn.XLOOKUP($A276&amp;$B276,ABRIL!$D$11:$D$40&amp;ABRIL!$E$11:$E$40,ABRIL!$AK$11:$AK$40,_xlfn.XLOOKUP($A276&amp;$B276,ABRIL!$BC$11:$BC$40&amp;ABRIL!$BD$11:$BD$40,ABRIL!$CJ$11:$CJ$40,"A")),"")</f>
        <v>0</v>
      </c>
      <c r="EP276" s="384">
        <f t="array" ref="EP276">IFERROR(_xlfn.XLOOKUP($A276&amp;$B276,'ABRIL 2'!$D$11:$D$40&amp;'ABRIL 2'!$E$11:$E$40,'ABRIL 2'!$AK$11:$AK$40,_xlfn.XLOOKUP($A276&amp;$B276,'ABRIL 2'!$BC$11:$BC$40&amp;'ABRIL 2'!$BD$11:$BD$40,'ABRIL 2'!$CJ$11:$CJ$40,"A")),"")</f>
        <v>0</v>
      </c>
      <c r="EQ276" s="384">
        <f t="array" ref="EQ276">IFERROR(_xlfn.XLOOKUP($A276&amp;$B276,MAYO!$D$11:$D$40&amp;MAYO!$E$11:$E$40,MAYO!$AK$11:$AK$40,_xlfn.XLOOKUP($A276&amp;$B276,MAYO!$BC$11:$BC$40&amp;MAYO!$BD$11:$BD$40,MAYO!$CJ$11:$CJ$40,"A")),"")</f>
        <v>0</v>
      </c>
      <c r="ER276" s="384">
        <f t="array" ref="ER276">IFERROR(_xlfn.XLOOKUP($A276&amp;$B276,'MAYO 2'!$D$11:$D$40&amp;'MAYO 2'!$E$11:$E$40,'MAYO 2'!$AK$11:$AK$40,_xlfn.XLOOKUP($A276&amp;$B276,'MAYO 2'!$BC$11:$BC$40&amp;'MAYO 2'!$BD$11:$BD$40,'MAYO 2'!$CJ$11:$CJ$40,"A")),"")</f>
        <v>0</v>
      </c>
      <c r="ES276" s="384">
        <f t="array" ref="ES276">IFERROR(_xlfn.XLOOKUP($A276&amp;$B276,JUNIO!$D$11:$D$40&amp;JUNIO!$E$11:$E$40,JUNIO!$AK$11:$AK$40,_xlfn.XLOOKUP($A276&amp;$B276,JUNIO!$BC$11:$BC$40&amp;JUNIO!$BD$11:$BD$40,JUNIO!$CJ$11:$CJ$40,"A")),"")</f>
        <v>0</v>
      </c>
      <c r="ET276" s="384">
        <f t="array" ref="ET276">IFERROR(_xlfn.XLOOKUP($A276&amp;$B276,'JUNIO 2'!$D$11:$D$40&amp;'JUNIO 2'!$E$11:$E$40,'JUNIO 2'!$AK$11:$AK$40,_xlfn.XLOOKUP($A276&amp;$B276,'JUNIO 2'!$BC$11:$BC$40&amp;'JUNIO 2'!$BD$11:$BD$40,'JUNIO 2'!$CJ$11:$CJ$40,"A")),"")</f>
        <v>0</v>
      </c>
      <c r="EU276" s="384">
        <f t="array" ref="EU276">IFERROR(_xlfn.XLOOKUP($A276&amp;$B276,JULIO!$D$11:$D$40&amp;JULIO!$E$11:$E$40,JULIO!$AK$11:$AK$40,_xlfn.XLOOKUP($A276&amp;$B276,JULIO!$BC$11:$BC$40&amp;JULIO!$BD$11:$BD$40,JULIO!$CJ$11:$CJ$40,"A")),"")</f>
        <v>0</v>
      </c>
      <c r="EV276" s="384">
        <f t="array" ref="EV276">IFERROR(_xlfn.XLOOKUP($A276&amp;$B276,'JULIO 2'!$D$11:$D$40&amp;'JULIO 2'!$E$11:$E$40,'JULIO 2'!$AK$11:$AK$40,_xlfn.XLOOKUP($A276&amp;$B276,'JULIO 2'!$BC$11:$BC$40&amp;'JULIO 2'!$BD$11:$BD$40,'JULIO 2'!$CJ$11:$CJ$40,"A")),"")</f>
        <v>0</v>
      </c>
      <c r="EW276" s="384">
        <f t="array" ref="EW276">IFERROR(_xlfn.XLOOKUP($A276&amp;$B276,AGOSTO!$D$11:$D$40&amp;AGOSTO!$E$11:$E$40,AGOSTO!$AK$11:$AK$40,_xlfn.XLOOKUP($A276&amp;$B276,AGOSTO!$BC$11:$BC$40&amp;AGOSTO!$BD$11:$BD$40,AGOSTO!$CJ$11:$CJ$40,"A")),"")</f>
        <v>0</v>
      </c>
      <c r="EX276" s="384">
        <f t="array" ref="EX276">IFERROR(_xlfn.XLOOKUP($A276&amp;$B276,'AGOSTO 2'!$D$11:$D$40&amp;'AGOSTO 2'!$E$11:$E$40,'AGOSTO 2'!$AK$11:$AK$40,_xlfn.XLOOKUP($A276&amp;$B276,'AGOSTO 2'!$BC$11:$BC$40&amp;'AGOSTO 2'!$BD$11:$BD$40,'AGOSTO 2'!$CJ$11:$CJ$40,"A")),"")</f>
        <v>0</v>
      </c>
      <c r="EY276" s="384">
        <f t="array" ref="EY276">IFERROR(_xlfn.XLOOKUP($A276&amp;$B276,SEPTIEMBRE!$D$11:$D$40&amp;SEPTIEMBRE!$E$11:$E$40,SEPTIEMBRE!$AK$11:$AK$40,_xlfn.XLOOKUP($A276&amp;$B276,SEPTIEMBRE!$BC$11:$BC$40&amp;SEPTIEMBRE!$BD$11:$BD$40,SEPTIEMBRE!$CJ$11:$CJ$40,"A")),"")</f>
        <v>0</v>
      </c>
      <c r="EZ276" s="384">
        <f t="array" ref="EZ276">IFERROR(_xlfn.XLOOKUP($A276&amp;$B276,'SEPTIEMBRE 2'!$D$11:$D$40&amp;'SEPTIEMBRE 2'!$E$11:$E$40,'SEPTIEMBRE 2'!$AK$11:$AK$40,_xlfn.XLOOKUP($A276&amp;$B276,'SEPTIEMBRE 2'!$BC$11:$BC$40&amp;'SEPTIEMBRE 2'!$BD$11:$BD$40,'SEPTIEMBRE 2'!$CJ$11:$CJ$40,"A")),"")</f>
        <v>0</v>
      </c>
      <c r="FA276" s="384">
        <f t="array" ref="FA276">IFERROR(_xlfn.XLOOKUP($A276&amp;$B276,'SEPTIEMBRE 3'!$D$11:$D$40&amp;'SEPTIEMBRE 3'!$E$11:$E$40,'SEPTIEMBRE 3'!$AK$11:$AK$40,_xlfn.XLOOKUP($A276&amp;$B276,'SEPTIEMBRE 3'!$BC$11:$BC$40&amp;'SEPTIEMBRE 3'!$BD$11:$BD$40,'SEPTIEMBRE 3'!$CJ$11:$CJ$40,"A")),"")</f>
        <v>0</v>
      </c>
      <c r="FB276" s="384">
        <f t="array" ref="FB276">IFERROR(_xlfn.XLOOKUP($A276&amp;$B276,OCTUBRE!$D$11:$D$40&amp;OCTUBRE!$E$11:$E$40,OCTUBRE!$AK$11:$AK$40,_xlfn.XLOOKUP($A276&amp;$B276,OCTUBRE!$BC$11:$BC$40&amp;OCTUBRE!$BD$11:$BD$40,OCTUBRE!$CJ$11:$CJ$40,"A")),"")</f>
        <v>0</v>
      </c>
      <c r="FC276" s="384">
        <f t="array" ref="FC276">IFERROR(_xlfn.XLOOKUP($A276&amp;$B276,'OCTUBRE 2'!$D$11:$D$40&amp;'OCTUBRE 2'!$E$11:$E$40,'OCTUBRE 2'!$AK$11:$AK$40,_xlfn.XLOOKUP($A276&amp;$B276,'OCTUBRE 2'!$BC$11:$BC$40&amp;'OCTUBRE 2'!$BD$11:$BD$40,'OCTUBRE 2'!$CJ$11:$CJ$40,"A")),"")</f>
        <v>0</v>
      </c>
      <c r="FD276" s="384">
        <f t="array" ref="FD276">IFERROR(_xlfn.XLOOKUP($A276&amp;$B276,NOVIEMBRE!$D$11:$D$40&amp;NOVIEMBRE!$E$11:$E$40,NOVIEMBRE!$AK$11:$AK$40,_xlfn.XLOOKUP($A276&amp;$B276,NOVIEMBRE!$BC$11:$BC$40&amp;NOVIEMBRE!$BD$11:$BD$40,NOVIEMBRE!$CJ$11:$CJ$40,"A")),"")</f>
        <v>0</v>
      </c>
      <c r="FE276" s="384">
        <f t="array" ref="FE276">IFERROR(_xlfn.XLOOKUP($A276&amp;$B276,'NOVIEMBRE 2'!$D$11:$D$40&amp;'NOVIEMBRE 2'!$E$11:$E$40,'NOVIEMBRE 2'!$AK$11:$AK$40,_xlfn.XLOOKUP($A276&amp;$B276,'NOVIEMBRE 2'!$BC$11:$BC$40&amp;'NOVIEMBRE 2'!$BD$11:$BD$40,'NOVIEMBRE 2'!$CJ$11:$CJ$40,"A")),"")</f>
        <v>0</v>
      </c>
      <c r="FF276" s="385">
        <f t="array" ref="FF276">IFERROR(_xlfn.XLOOKUP($A276&amp;$B276,DICIEMBRE!$D$11:$D$40&amp;DICIEMBRE!$E$11:$E$40,DICIEMBRE!$AK$11:$AK$40,_xlfn.XLOOKUP($A276&amp;$B276,DICIEMBRE!$BC$11:$BC$40&amp;DICIEMBRE!$BD$11:$BD$40,DICIEMBRE!$CJ$11:$CJ$40,"A")),"")</f>
        <v>0</v>
      </c>
      <c r="FG276" s="386" t="str">
        <f t="shared" si="19"/>
        <v/>
      </c>
      <c r="FH276" s="386" t="str">
        <f t="array" ref="FH276">IF(
 COUNT(DZ276:EH276)=0,
 "-",
 IF(
  COUNT(DZ276:EH276) &lt; COUNTA(DZ276:EH276),
  REPT("🟩", ROUND(COUNT(DZ276:EH276)/COUNTA(DZ276:EH276)*5, 0)) &amp;
  REPT("⬜", 5 - ROUND(COUNT(DZ276:EH276)/COUNTA(DZ276:EH276)*5, 0)),
  IF(
    AVERAGE(IF(DZ276:EH276&lt;&gt;"", DZ276:EH276, )) &gt;= 70, "🟩🟩🟩🟩🟩",
    IF(
      AVERAGE(IF(DZ276:EH276&lt;&gt;"",DZ276:EH276, )) &gt;= 56, "🟨🟨🟨🟨🟨",
      "🟥🟥🟥🟥🟥"
    )
  )
 )
)
</f>
        <v>-</v>
      </c>
    </row>
    <row r="277" ht="15.75" customHeight="1">
      <c r="A277" s="168"/>
      <c r="B277" s="169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1"/>
      <c r="N277" s="172" t="str">
        <f t="shared" si="1"/>
        <v/>
      </c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2" t="str">
        <f t="shared" si="2"/>
        <v/>
      </c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2" t="str">
        <f t="shared" si="3"/>
        <v/>
      </c>
      <c r="AM277" s="173"/>
      <c r="AN277" s="173"/>
      <c r="AO277" s="173"/>
      <c r="AP277" s="173"/>
      <c r="AQ277" s="173"/>
      <c r="AR277" s="173"/>
      <c r="AS277" s="173"/>
      <c r="AT277" s="173"/>
      <c r="AU277" s="173"/>
      <c r="AV277" s="171"/>
      <c r="AW277" s="171"/>
      <c r="AX277" s="172" t="str">
        <f t="shared" si="4"/>
        <v/>
      </c>
      <c r="AY277" s="173"/>
      <c r="AZ277" s="173"/>
      <c r="BA277" s="173"/>
      <c r="BB277" s="173"/>
      <c r="BC277" s="173"/>
      <c r="BD277" s="173"/>
      <c r="BE277" s="173"/>
      <c r="BF277" s="173"/>
      <c r="BG277" s="173"/>
      <c r="BH277" s="173"/>
      <c r="BI277" s="173"/>
      <c r="BJ277" s="172" t="str">
        <f t="shared" si="5"/>
        <v/>
      </c>
      <c r="BK277" s="173"/>
      <c r="BL277" s="173"/>
      <c r="BM277" s="173"/>
      <c r="BN277" s="173"/>
      <c r="BO277" s="173"/>
      <c r="BP277" s="173"/>
      <c r="BQ277" s="173"/>
      <c r="BR277" s="173"/>
      <c r="BS277" s="173"/>
      <c r="BT277" s="173"/>
      <c r="BU277" s="173"/>
      <c r="BV277" s="172" t="str">
        <f t="shared" si="6"/>
        <v/>
      </c>
      <c r="BW277" s="173"/>
      <c r="BX277" s="173"/>
      <c r="BY277" s="173"/>
      <c r="BZ277" s="171"/>
      <c r="CA277" s="171"/>
      <c r="CB277" s="171"/>
      <c r="CC277" s="171"/>
      <c r="CD277" s="171"/>
      <c r="CE277" s="171"/>
      <c r="CF277" s="171"/>
      <c r="CG277" s="171"/>
      <c r="CH277" s="172" t="str">
        <f t="shared" si="7"/>
        <v/>
      </c>
      <c r="CI277" s="171"/>
      <c r="CJ277" s="173"/>
      <c r="CK277" s="173"/>
      <c r="CL277" s="173"/>
      <c r="CM277" s="173"/>
      <c r="CN277" s="171"/>
      <c r="CO277" s="171"/>
      <c r="CP277" s="171"/>
      <c r="CQ277" s="173"/>
      <c r="CR277" s="171"/>
      <c r="CS277" s="171"/>
      <c r="CT277" s="172" t="str">
        <f t="shared" si="8"/>
        <v/>
      </c>
      <c r="CU277" s="172"/>
      <c r="CV277" s="172"/>
      <c r="CW277" s="172"/>
      <c r="CX277" s="172"/>
      <c r="CY277" s="172"/>
      <c r="CZ277" s="172"/>
      <c r="DA277" s="172"/>
      <c r="DB277" s="172"/>
      <c r="DC277" s="172"/>
      <c r="DD277" s="172"/>
      <c r="DE277" s="172"/>
      <c r="DF277" s="172"/>
      <c r="DG277" s="188" t="str">
        <f t="array" ref="DG277">IFERROR(_xlfn.XLOOKUP($A277&amp;B277,MARZO!$D$11:$D$40&amp;MARZO!$E$11:$E$40,MARZO!$AM$11:$AM$40,_xlfn.XLOOKUP($A277&amp;$B277,MARZO!$BC$11:$BC$40&amp;MARZO!$BD$11:$BD$40,MARZO!$CL$11:$CL$40,"A"))/1%,"")</f>
        <v/>
      </c>
      <c r="DH277" s="188" t="str">
        <f t="array" ref="DH277">IFERROR(_xlfn.XLOOKUP($A277&amp;$B277,ABRIL!$D$11:$D$40&amp;ABRIL!$E$11:$E$40,ABRIL!$AM$11:$AM$40,_xlfn.XLOOKUP($A277&amp;$B277,ABRIL!$BC$11:$BC$40&amp;ABRIL!$BD$11:$BD$40,ABRIL!$CL$11:$CL$40,"A"))/1%,"")</f>
        <v/>
      </c>
      <c r="DI277" s="188" t="str">
        <f t="array" ref="DI277">IFERROR(_xlfn.XLOOKUP($A277&amp;$B277,'ABRIL 2'!$D$11:$D$40&amp;'ABRIL 2'!$E$11:$E$40,'ABRIL 2'!$AM$11:$AM$40,_xlfn.XLOOKUP($A277&amp;$B277,'ABRIL 2'!$BC$11:$BC$40&amp;'ABRIL 2'!$BD$11:$BD$40,'ABRIL 2'!$CL$11:$CL$40,"A"))/1%,"")</f>
        <v/>
      </c>
      <c r="DJ277" s="188" t="str">
        <f t="array" ref="DJ277">IFERROR(_xlfn.XLOOKUP($A277&amp;$B277,MAYO!$D$11:$D$40&amp;MAYO!$E$11:$E$40,MAYO!$AM$11:$AM$40,_xlfn.XLOOKUP($A277&amp;$B277,MAYO!$BC$11:$BC$40&amp;MAYO!$BD$11:$BD$40,MAYO!$CL$11:$CL$40,"A"))/1%,"")</f>
        <v/>
      </c>
      <c r="DK277" s="188" t="str">
        <f t="array" ref="DK277">IFERROR(_xlfn.XLOOKUP($A277&amp;$B277,'MAYO 2'!$D$11:$D$40&amp;'MAYO 2'!$E$11:$E$40,'MAYO 2'!$AM$11:$AM$40,_xlfn.XLOOKUP($A277&amp;$B277,'MAYO 2'!$BC$11:$BC$40&amp;'MAYO 2'!$BD$11:$BD$40,'MAYO 2'!$CL$11:$CL$40,"A"))/1%,"")</f>
        <v/>
      </c>
      <c r="DL277" s="188" t="str">
        <f t="array" ref="DL277">IFERROR(_xlfn.XLOOKUP($A277&amp;$B277,JUNIO!$D$11:$D$40&amp;JUNIO!$E$11:$E$40,JUNIO!$AM$11:$AM$40,_xlfn.XLOOKUP($A277&amp;$B277,JUNIO!$BC$11:$BC$40&amp;JUNIO!$BD$11:$BD$40,JUNIO!$CL$11:$CL$40,"A"))/1%,"")</f>
        <v/>
      </c>
      <c r="DM277" s="188" t="str">
        <f t="array" ref="DM277">IFERROR(_xlfn.XLOOKUP($A277&amp;$B277,'JUNIO 2'!$D$11:$D$40&amp;'JUNIO 2'!$E$11:$E$40,'JUNIO 2'!$AM$11:$AM$40,_xlfn.XLOOKUP($A277&amp;$B277,'JUNIO 2'!$BC$11:$BC$40&amp;'JUNIO 2'!$BD$11:$BD$40,'JUNIO 2'!$CL$11:$CL$40,"A"))/1%,"")</f>
        <v/>
      </c>
      <c r="DN277" s="188" t="str">
        <f t="array" ref="DN277">IFERROR(_xlfn.XLOOKUP($A277&amp;$B277,JULIO!$D$11:$D$40&amp;JULIO!$E$11:$E$40,JULIO!$AM$11:$AM$40,_xlfn.XLOOKUP($A277&amp;$B277,JULIO!$BC$11:$BC$40&amp;JULIO!$BD$11:$BD$40,JULIO!$CL$11:$CL$40,"A"))/1%,"")</f>
        <v/>
      </c>
      <c r="DO277" s="188" t="str">
        <f t="array" ref="DO277">IFERROR(_xlfn.XLOOKUP($A277&amp;$B277,'JULIO 2'!$D$11:$D$40&amp;'JULIO 2'!$E$11:$E$40,'JULIO 2'!$AM$11:$AM$40,_xlfn.XLOOKUP($A277&amp;$B277,'JULIO 2'!$BC$11:$BC$40&amp;'JULIO 2'!$BD$11:$BD$40,'JULIO 2'!$CL$11:$CL$40,"A"))/1%,"")</f>
        <v/>
      </c>
      <c r="DP277" s="188" t="str">
        <f t="array" ref="DP277">IFERROR(_xlfn.XLOOKUP($A277&amp;$B277,AGOSTO!$D$11:$D$40&amp;AGOSTO!$E$11:$E$40,AGOSTO!$AM$11:$AM$40,_xlfn.XLOOKUP($A277&amp;$B277,AGOSTO!$BC$11:$BC$40&amp;AGOSTO!$BD$11:$BD$40,AGOSTO!$CL$11:$CL$40,"A"))/1%,"")</f>
        <v/>
      </c>
      <c r="DQ277" s="188" t="str">
        <f t="array" ref="DQ277">IFERROR(_xlfn.XLOOKUP($A277&amp;$B277,'AGOSTO 2'!$D$11:$D$40&amp;'AGOSTO 2'!$E$11:$E$40,'AGOSTO 2'!$AM$11:$AM$40,_xlfn.XLOOKUP($A277&amp;$B277,'AGOSTO 2'!$BC$11:$BC$40&amp;'AGOSTO 2'!$BD$11:$BD$40,'AGOSTO 2'!$CL$11:$CL$40,"A"))/1%,"")</f>
        <v/>
      </c>
      <c r="DR277" s="188" t="str">
        <f t="array" ref="DR277">IFERROR(_xlfn.XLOOKUP($A277&amp;$B277,SEPTIEMBRE!$D$11:$D$40&amp;SEPTIEMBRE!$E$11:$E$40,SEPTIEMBRE!$AM$11:$AM$40,_xlfn.XLOOKUP($A277&amp;$B277,SEPTIEMBRE!$BC$11:$BC$40&amp;SEPTIEMBRE!$BD$11:$BD$40,SEPTIEMBRE!$CL$11:$CL$40,"A"))/1%,"")</f>
        <v/>
      </c>
      <c r="DS277" s="188" t="str">
        <f t="array" ref="DS277">IFERROR(_xlfn.XLOOKUP($A277&amp;$B277,'SEPTIEMBRE 2'!$D$11:$D$40&amp;'SEPTIEMBRE 2'!$E$11:$E$40,'SEPTIEMBRE 2'!$AM$11:$AM$40,_xlfn.XLOOKUP($A277&amp;$B277,'SEPTIEMBRE 2'!$BC$11:$BC$40&amp;'SEPTIEMBRE 2'!$BD$11:$BD$40,'SEPTIEMBRE 2'!$CL$11:$CL$40,"A"))/1%,"")</f>
        <v/>
      </c>
      <c r="DT277" s="188" t="str">
        <f t="array" ref="DT277">IFERROR(_xlfn.XLOOKUP($A277&amp;$B277,'SEPTIEMBRE 3'!$D$11:$D$40&amp;'SEPTIEMBRE 3'!$E$11:$E$40,'SEPTIEMBRE 3'!$AM$11:$AM$40,_xlfn.XLOOKUP($A277&amp;$B277,'SEPTIEMBRE 3'!$BC$11:$BC$40&amp;'SEPTIEMBRE 3'!$BD$11:$BD$40,'SEPTIEMBRE 3'!$CL$11:$CL$40,"A"))/1%,"")</f>
        <v/>
      </c>
      <c r="DU277" s="188" t="str">
        <f t="array" ref="DU277">IFERROR(_xlfn.XLOOKUP($A277&amp;$B277,OCTUBRE!$D$11:$D$40&amp;OCTUBRE!$E$11:$E$40,OCTUBRE!$AM$11:$AM$40,_xlfn.XLOOKUP($A277&amp;$B277,OCTUBRE!$BC$11:$BC$40&amp;OCTUBRE!$BD$11:$BD$40,OCTUBRE!$CL$11:$CL$40,"A"))/1%,"")</f>
        <v/>
      </c>
      <c r="DV277" s="188" t="str">
        <f t="array" ref="DV277">IFERROR(_xlfn.XLOOKUP($A277&amp;$B277,'OCTUBRE 2'!$D$11:$D$40&amp;'OCTUBRE 2'!$E$11:$E$40,'OCTUBRE 2'!$AM$11:$AM$40,_xlfn.XLOOKUP($A277&amp;$B277,'OCTUBRE 2'!$BC$11:$BC$40&amp;'OCTUBRE 2'!$BD$11:$BD$40,'OCTUBRE 2'!$CL$11:$CL$40,"A"))/1%,"")</f>
        <v/>
      </c>
      <c r="DW277" s="188" t="str">
        <f t="array" ref="DW277">IFERROR(_xlfn.XLOOKUP($A277&amp;$B277,NOVIEMBRE!$D$11:$D$40&amp;NOVIEMBRE!$E$11:$E$40,NOVIEMBRE!$AM$11:$AM$40,_xlfn.XLOOKUP($A277&amp;$B277,NOVIEMBRE!$BC$11:$BC$40&amp;NOVIEMBRE!$BD$11:$BD$40,NOVIEMBRE!$CL$11:$CL$40,"A"))/1%,"")</f>
        <v/>
      </c>
      <c r="DX277" s="188" t="str">
        <f t="array" ref="DX277">IFERROR(_xlfn.XLOOKUP($A277&amp;$B277,'NOVIEMBRE 2'!$D$11:$D$40&amp;'NOVIEMBRE 2'!$E$11:$E$40,'NOVIEMBRE 2'!$AM$11:$AM$40,_xlfn.XLOOKUP($A277&amp;$B277,'NOVIEMBRE 2'!$BC$11:$BC$40&amp;'NOVIEMBRE 2'!$BD$11:$BD$40,'NOVIEMBRE 2'!$CL$11:$CL$40,"A"))/1%,"")</f>
        <v/>
      </c>
      <c r="DY277" s="188" t="str">
        <f t="array" ref="DY277">IFERROR(_xlfn.XLOOKUP($A277&amp;$B277,DICIEMBRE!$D$11:$D$40&amp;DICIEMBRE!$E$11:$E$40,DICIEMBRE!$AM$11:$AM$40,_xlfn.XLOOKUP($A277&amp;$B277,DICIEMBRE!$BC$11:$BC$40&amp;DICIEMBRE!$BD$11:$BD$40,DICIEMBRE!$CL$11:$CL$40,"A"))/1%,"")</f>
        <v/>
      </c>
      <c r="DZ277" s="381" t="str">
        <f t="shared" si="9"/>
        <v>-</v>
      </c>
      <c r="EA277" s="381" t="str">
        <f t="shared" si="10"/>
        <v>-</v>
      </c>
      <c r="EB277" s="381" t="str">
        <f t="shared" si="11"/>
        <v>-</v>
      </c>
      <c r="EC277" s="381" t="str">
        <f t="shared" si="12"/>
        <v>-</v>
      </c>
      <c r="ED277" s="381" t="str">
        <f t="shared" si="13"/>
        <v>-</v>
      </c>
      <c r="EE277" s="381" t="str">
        <f t="shared" si="14"/>
        <v>-</v>
      </c>
      <c r="EF277" s="381" t="str">
        <f t="shared" si="15"/>
        <v>-</v>
      </c>
      <c r="EG277" s="381" t="str">
        <f t="shared" si="16"/>
        <v>-</v>
      </c>
      <c r="EH277" s="381" t="str">
        <f t="shared" si="17"/>
        <v>-</v>
      </c>
      <c r="EI277" s="188" t="str">
        <f t="shared" si="18"/>
        <v/>
      </c>
      <c r="EJ277" s="382"/>
      <c r="EK277" s="382"/>
      <c r="EL277" s="383"/>
      <c r="EM277" s="21"/>
      <c r="EN277" s="384">
        <f t="array" ref="EN277">IFERROR(_xlfn.XLOOKUP($A277&amp;$B277,MARZO!$D$11:$D$40&amp;MARZO!$E$11:$E$40,MARZO!$AK$11:$AK$40,_xlfn.XLOOKUP($A277&amp;$B277,MARZO!$BC$11:$BC$40&amp;MARZO!$BD$11:$BD$40,MARZO!$CJ$11:$CJ$40,"A")),"")</f>
        <v>0</v>
      </c>
      <c r="EO277" s="384">
        <f t="array" ref="EO277">IFERROR(_xlfn.XLOOKUP($A277&amp;$B277,ABRIL!$D$11:$D$40&amp;ABRIL!$E$11:$E$40,ABRIL!$AK$11:$AK$40,_xlfn.XLOOKUP($A277&amp;$B277,ABRIL!$BC$11:$BC$40&amp;ABRIL!$BD$11:$BD$40,ABRIL!$CJ$11:$CJ$40,"A")),"")</f>
        <v>0</v>
      </c>
      <c r="EP277" s="384">
        <f t="array" ref="EP277">IFERROR(_xlfn.XLOOKUP($A277&amp;$B277,'ABRIL 2'!$D$11:$D$40&amp;'ABRIL 2'!$E$11:$E$40,'ABRIL 2'!$AK$11:$AK$40,_xlfn.XLOOKUP($A277&amp;$B277,'ABRIL 2'!$BC$11:$BC$40&amp;'ABRIL 2'!$BD$11:$BD$40,'ABRIL 2'!$CJ$11:$CJ$40,"A")),"")</f>
        <v>0</v>
      </c>
      <c r="EQ277" s="384">
        <f t="array" ref="EQ277">IFERROR(_xlfn.XLOOKUP($A277&amp;$B277,MAYO!$D$11:$D$40&amp;MAYO!$E$11:$E$40,MAYO!$AK$11:$AK$40,_xlfn.XLOOKUP($A277&amp;$B277,MAYO!$BC$11:$BC$40&amp;MAYO!$BD$11:$BD$40,MAYO!$CJ$11:$CJ$40,"A")),"")</f>
        <v>0</v>
      </c>
      <c r="ER277" s="384">
        <f t="array" ref="ER277">IFERROR(_xlfn.XLOOKUP($A277&amp;$B277,'MAYO 2'!$D$11:$D$40&amp;'MAYO 2'!$E$11:$E$40,'MAYO 2'!$AK$11:$AK$40,_xlfn.XLOOKUP($A277&amp;$B277,'MAYO 2'!$BC$11:$BC$40&amp;'MAYO 2'!$BD$11:$BD$40,'MAYO 2'!$CJ$11:$CJ$40,"A")),"")</f>
        <v>0</v>
      </c>
      <c r="ES277" s="384">
        <f t="array" ref="ES277">IFERROR(_xlfn.XLOOKUP($A277&amp;$B277,JUNIO!$D$11:$D$40&amp;JUNIO!$E$11:$E$40,JUNIO!$AK$11:$AK$40,_xlfn.XLOOKUP($A277&amp;$B277,JUNIO!$BC$11:$BC$40&amp;JUNIO!$BD$11:$BD$40,JUNIO!$CJ$11:$CJ$40,"A")),"")</f>
        <v>0</v>
      </c>
      <c r="ET277" s="384">
        <f t="array" ref="ET277">IFERROR(_xlfn.XLOOKUP($A277&amp;$B277,'JUNIO 2'!$D$11:$D$40&amp;'JUNIO 2'!$E$11:$E$40,'JUNIO 2'!$AK$11:$AK$40,_xlfn.XLOOKUP($A277&amp;$B277,'JUNIO 2'!$BC$11:$BC$40&amp;'JUNIO 2'!$BD$11:$BD$40,'JUNIO 2'!$CJ$11:$CJ$40,"A")),"")</f>
        <v>0</v>
      </c>
      <c r="EU277" s="384">
        <f t="array" ref="EU277">IFERROR(_xlfn.XLOOKUP($A277&amp;$B277,JULIO!$D$11:$D$40&amp;JULIO!$E$11:$E$40,JULIO!$AK$11:$AK$40,_xlfn.XLOOKUP($A277&amp;$B277,JULIO!$BC$11:$BC$40&amp;JULIO!$BD$11:$BD$40,JULIO!$CJ$11:$CJ$40,"A")),"")</f>
        <v>0</v>
      </c>
      <c r="EV277" s="384">
        <f t="array" ref="EV277">IFERROR(_xlfn.XLOOKUP($A277&amp;$B277,'JULIO 2'!$D$11:$D$40&amp;'JULIO 2'!$E$11:$E$40,'JULIO 2'!$AK$11:$AK$40,_xlfn.XLOOKUP($A277&amp;$B277,'JULIO 2'!$BC$11:$BC$40&amp;'JULIO 2'!$BD$11:$BD$40,'JULIO 2'!$CJ$11:$CJ$40,"A")),"")</f>
        <v>0</v>
      </c>
      <c r="EW277" s="384">
        <f t="array" ref="EW277">IFERROR(_xlfn.XLOOKUP($A277&amp;$B277,AGOSTO!$D$11:$D$40&amp;AGOSTO!$E$11:$E$40,AGOSTO!$AK$11:$AK$40,_xlfn.XLOOKUP($A277&amp;$B277,AGOSTO!$BC$11:$BC$40&amp;AGOSTO!$BD$11:$BD$40,AGOSTO!$CJ$11:$CJ$40,"A")),"")</f>
        <v>0</v>
      </c>
      <c r="EX277" s="384">
        <f t="array" ref="EX277">IFERROR(_xlfn.XLOOKUP($A277&amp;$B277,'AGOSTO 2'!$D$11:$D$40&amp;'AGOSTO 2'!$E$11:$E$40,'AGOSTO 2'!$AK$11:$AK$40,_xlfn.XLOOKUP($A277&amp;$B277,'AGOSTO 2'!$BC$11:$BC$40&amp;'AGOSTO 2'!$BD$11:$BD$40,'AGOSTO 2'!$CJ$11:$CJ$40,"A")),"")</f>
        <v>0</v>
      </c>
      <c r="EY277" s="384">
        <f t="array" ref="EY277">IFERROR(_xlfn.XLOOKUP($A277&amp;$B277,SEPTIEMBRE!$D$11:$D$40&amp;SEPTIEMBRE!$E$11:$E$40,SEPTIEMBRE!$AK$11:$AK$40,_xlfn.XLOOKUP($A277&amp;$B277,SEPTIEMBRE!$BC$11:$BC$40&amp;SEPTIEMBRE!$BD$11:$BD$40,SEPTIEMBRE!$CJ$11:$CJ$40,"A")),"")</f>
        <v>0</v>
      </c>
      <c r="EZ277" s="384">
        <f t="array" ref="EZ277">IFERROR(_xlfn.XLOOKUP($A277&amp;$B277,'SEPTIEMBRE 2'!$D$11:$D$40&amp;'SEPTIEMBRE 2'!$E$11:$E$40,'SEPTIEMBRE 2'!$AK$11:$AK$40,_xlfn.XLOOKUP($A277&amp;$B277,'SEPTIEMBRE 2'!$BC$11:$BC$40&amp;'SEPTIEMBRE 2'!$BD$11:$BD$40,'SEPTIEMBRE 2'!$CJ$11:$CJ$40,"A")),"")</f>
        <v>0</v>
      </c>
      <c r="FA277" s="384">
        <f t="array" ref="FA277">IFERROR(_xlfn.XLOOKUP($A277&amp;$B277,'SEPTIEMBRE 3'!$D$11:$D$40&amp;'SEPTIEMBRE 3'!$E$11:$E$40,'SEPTIEMBRE 3'!$AK$11:$AK$40,_xlfn.XLOOKUP($A277&amp;$B277,'SEPTIEMBRE 3'!$BC$11:$BC$40&amp;'SEPTIEMBRE 3'!$BD$11:$BD$40,'SEPTIEMBRE 3'!$CJ$11:$CJ$40,"A")),"")</f>
        <v>0</v>
      </c>
      <c r="FB277" s="384">
        <f t="array" ref="FB277">IFERROR(_xlfn.XLOOKUP($A277&amp;$B277,OCTUBRE!$D$11:$D$40&amp;OCTUBRE!$E$11:$E$40,OCTUBRE!$AK$11:$AK$40,_xlfn.XLOOKUP($A277&amp;$B277,OCTUBRE!$BC$11:$BC$40&amp;OCTUBRE!$BD$11:$BD$40,OCTUBRE!$CJ$11:$CJ$40,"A")),"")</f>
        <v>0</v>
      </c>
      <c r="FC277" s="384">
        <f t="array" ref="FC277">IFERROR(_xlfn.XLOOKUP($A277&amp;$B277,'OCTUBRE 2'!$D$11:$D$40&amp;'OCTUBRE 2'!$E$11:$E$40,'OCTUBRE 2'!$AK$11:$AK$40,_xlfn.XLOOKUP($A277&amp;$B277,'OCTUBRE 2'!$BC$11:$BC$40&amp;'OCTUBRE 2'!$BD$11:$BD$40,'OCTUBRE 2'!$CJ$11:$CJ$40,"A")),"")</f>
        <v>0</v>
      </c>
      <c r="FD277" s="384">
        <f t="array" ref="FD277">IFERROR(_xlfn.XLOOKUP($A277&amp;$B277,NOVIEMBRE!$D$11:$D$40&amp;NOVIEMBRE!$E$11:$E$40,NOVIEMBRE!$AK$11:$AK$40,_xlfn.XLOOKUP($A277&amp;$B277,NOVIEMBRE!$BC$11:$BC$40&amp;NOVIEMBRE!$BD$11:$BD$40,NOVIEMBRE!$CJ$11:$CJ$40,"A")),"")</f>
        <v>0</v>
      </c>
      <c r="FE277" s="384">
        <f t="array" ref="FE277">IFERROR(_xlfn.XLOOKUP($A277&amp;$B277,'NOVIEMBRE 2'!$D$11:$D$40&amp;'NOVIEMBRE 2'!$E$11:$E$40,'NOVIEMBRE 2'!$AK$11:$AK$40,_xlfn.XLOOKUP($A277&amp;$B277,'NOVIEMBRE 2'!$BC$11:$BC$40&amp;'NOVIEMBRE 2'!$BD$11:$BD$40,'NOVIEMBRE 2'!$CJ$11:$CJ$40,"A")),"")</f>
        <v>0</v>
      </c>
      <c r="FF277" s="385">
        <f t="array" ref="FF277">IFERROR(_xlfn.XLOOKUP($A277&amp;$B277,DICIEMBRE!$D$11:$D$40&amp;DICIEMBRE!$E$11:$E$40,DICIEMBRE!$AK$11:$AK$40,_xlfn.XLOOKUP($A277&amp;$B277,DICIEMBRE!$BC$11:$BC$40&amp;DICIEMBRE!$BD$11:$BD$40,DICIEMBRE!$CJ$11:$CJ$40,"A")),"")</f>
        <v>0</v>
      </c>
      <c r="FG277" s="386" t="str">
        <f t="shared" si="19"/>
        <v/>
      </c>
      <c r="FH277" s="386" t="str">
        <f t="array" ref="FH277">IF(
 COUNT(DZ277:EH277)=0,
 "-",
 IF(
  COUNT(DZ277:EH277) &lt; COUNTA(DZ277:EH277),
  REPT("🟩", ROUND(COUNT(DZ277:EH277)/COUNTA(DZ277:EH277)*5, 0)) &amp;
  REPT("⬜", 5 - ROUND(COUNT(DZ277:EH277)/COUNTA(DZ277:EH277)*5, 0)),
  IF(
    AVERAGE(IF(DZ277:EH277&lt;&gt;"", DZ277:EH277, )) &gt;= 70, "🟩🟩🟩🟩🟩",
    IF(
      AVERAGE(IF(DZ277:EH277&lt;&gt;"",DZ277:EH277, )) &gt;= 56, "🟨🟨🟨🟨🟨",
      "🟥🟥🟥🟥🟥"
    )
  )
 )
)
</f>
        <v>-</v>
      </c>
    </row>
    <row r="278" ht="15.75" customHeight="1">
      <c r="A278" s="168"/>
      <c r="B278" s="169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1"/>
      <c r="N278" s="172" t="str">
        <f t="shared" si="1"/>
        <v/>
      </c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2" t="str">
        <f t="shared" si="2"/>
        <v/>
      </c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2" t="str">
        <f t="shared" si="3"/>
        <v/>
      </c>
      <c r="AM278" s="173"/>
      <c r="AN278" s="173"/>
      <c r="AO278" s="173"/>
      <c r="AP278" s="173"/>
      <c r="AQ278" s="173"/>
      <c r="AR278" s="173"/>
      <c r="AS278" s="173"/>
      <c r="AT278" s="173"/>
      <c r="AU278" s="173"/>
      <c r="AV278" s="171"/>
      <c r="AW278" s="171"/>
      <c r="AX278" s="172" t="str">
        <f t="shared" si="4"/>
        <v/>
      </c>
      <c r="AY278" s="173"/>
      <c r="AZ278" s="173"/>
      <c r="BA278" s="173"/>
      <c r="BB278" s="173"/>
      <c r="BC278" s="173"/>
      <c r="BD278" s="173"/>
      <c r="BE278" s="173"/>
      <c r="BF278" s="173"/>
      <c r="BG278" s="173"/>
      <c r="BH278" s="173"/>
      <c r="BI278" s="173"/>
      <c r="BJ278" s="172" t="str">
        <f t="shared" si="5"/>
        <v/>
      </c>
      <c r="BK278" s="173"/>
      <c r="BL278" s="173"/>
      <c r="BM278" s="173"/>
      <c r="BN278" s="173"/>
      <c r="BO278" s="173"/>
      <c r="BP278" s="173"/>
      <c r="BQ278" s="173"/>
      <c r="BR278" s="173"/>
      <c r="BS278" s="173"/>
      <c r="BT278" s="173"/>
      <c r="BU278" s="173"/>
      <c r="BV278" s="172" t="str">
        <f t="shared" si="6"/>
        <v/>
      </c>
      <c r="BW278" s="173"/>
      <c r="BX278" s="173"/>
      <c r="BY278" s="173"/>
      <c r="BZ278" s="171"/>
      <c r="CA278" s="171"/>
      <c r="CB278" s="171"/>
      <c r="CC278" s="171"/>
      <c r="CD278" s="171"/>
      <c r="CE278" s="171"/>
      <c r="CF278" s="171"/>
      <c r="CG278" s="171"/>
      <c r="CH278" s="172" t="str">
        <f t="shared" si="7"/>
        <v/>
      </c>
      <c r="CI278" s="171"/>
      <c r="CJ278" s="173"/>
      <c r="CK278" s="173"/>
      <c r="CL278" s="173"/>
      <c r="CM278" s="173"/>
      <c r="CN278" s="171"/>
      <c r="CO278" s="171"/>
      <c r="CP278" s="171"/>
      <c r="CQ278" s="173"/>
      <c r="CR278" s="171"/>
      <c r="CS278" s="171"/>
      <c r="CT278" s="172" t="str">
        <f t="shared" si="8"/>
        <v/>
      </c>
      <c r="CU278" s="172"/>
      <c r="CV278" s="172"/>
      <c r="CW278" s="172"/>
      <c r="CX278" s="172"/>
      <c r="CY278" s="172"/>
      <c r="CZ278" s="172"/>
      <c r="DA278" s="172"/>
      <c r="DB278" s="172"/>
      <c r="DC278" s="172"/>
      <c r="DD278" s="172"/>
      <c r="DE278" s="172"/>
      <c r="DF278" s="172"/>
      <c r="DG278" s="188" t="str">
        <f t="array" ref="DG278">IFERROR(_xlfn.XLOOKUP($A278&amp;B278,MARZO!$D$11:$D$40&amp;MARZO!$E$11:$E$40,MARZO!$AM$11:$AM$40,_xlfn.XLOOKUP($A278&amp;$B278,MARZO!$BC$11:$BC$40&amp;MARZO!$BD$11:$BD$40,MARZO!$CL$11:$CL$40,"A"))/1%,"")</f>
        <v/>
      </c>
      <c r="DH278" s="188" t="str">
        <f t="array" ref="DH278">IFERROR(_xlfn.XLOOKUP($A278&amp;$B278,ABRIL!$D$11:$D$40&amp;ABRIL!$E$11:$E$40,ABRIL!$AM$11:$AM$40,_xlfn.XLOOKUP($A278&amp;$B278,ABRIL!$BC$11:$BC$40&amp;ABRIL!$BD$11:$BD$40,ABRIL!$CL$11:$CL$40,"A"))/1%,"")</f>
        <v/>
      </c>
      <c r="DI278" s="188" t="str">
        <f t="array" ref="DI278">IFERROR(_xlfn.XLOOKUP($A278&amp;$B278,'ABRIL 2'!$D$11:$D$40&amp;'ABRIL 2'!$E$11:$E$40,'ABRIL 2'!$AM$11:$AM$40,_xlfn.XLOOKUP($A278&amp;$B278,'ABRIL 2'!$BC$11:$BC$40&amp;'ABRIL 2'!$BD$11:$BD$40,'ABRIL 2'!$CL$11:$CL$40,"A"))/1%,"")</f>
        <v/>
      </c>
      <c r="DJ278" s="188" t="str">
        <f t="array" ref="DJ278">IFERROR(_xlfn.XLOOKUP($A278&amp;$B278,MAYO!$D$11:$D$40&amp;MAYO!$E$11:$E$40,MAYO!$AM$11:$AM$40,_xlfn.XLOOKUP($A278&amp;$B278,MAYO!$BC$11:$BC$40&amp;MAYO!$BD$11:$BD$40,MAYO!$CL$11:$CL$40,"A"))/1%,"")</f>
        <v/>
      </c>
      <c r="DK278" s="188" t="str">
        <f t="array" ref="DK278">IFERROR(_xlfn.XLOOKUP($A278&amp;$B278,'MAYO 2'!$D$11:$D$40&amp;'MAYO 2'!$E$11:$E$40,'MAYO 2'!$AM$11:$AM$40,_xlfn.XLOOKUP($A278&amp;$B278,'MAYO 2'!$BC$11:$BC$40&amp;'MAYO 2'!$BD$11:$BD$40,'MAYO 2'!$CL$11:$CL$40,"A"))/1%,"")</f>
        <v/>
      </c>
      <c r="DL278" s="188" t="str">
        <f t="array" ref="DL278">IFERROR(_xlfn.XLOOKUP($A278&amp;$B278,JUNIO!$D$11:$D$40&amp;JUNIO!$E$11:$E$40,JUNIO!$AM$11:$AM$40,_xlfn.XLOOKUP($A278&amp;$B278,JUNIO!$BC$11:$BC$40&amp;JUNIO!$BD$11:$BD$40,JUNIO!$CL$11:$CL$40,"A"))/1%,"")</f>
        <v/>
      </c>
      <c r="DM278" s="188" t="str">
        <f t="array" ref="DM278">IFERROR(_xlfn.XLOOKUP($A278&amp;$B278,'JUNIO 2'!$D$11:$D$40&amp;'JUNIO 2'!$E$11:$E$40,'JUNIO 2'!$AM$11:$AM$40,_xlfn.XLOOKUP($A278&amp;$B278,'JUNIO 2'!$BC$11:$BC$40&amp;'JUNIO 2'!$BD$11:$BD$40,'JUNIO 2'!$CL$11:$CL$40,"A"))/1%,"")</f>
        <v/>
      </c>
      <c r="DN278" s="188" t="str">
        <f t="array" ref="DN278">IFERROR(_xlfn.XLOOKUP($A278&amp;$B278,JULIO!$D$11:$D$40&amp;JULIO!$E$11:$E$40,JULIO!$AM$11:$AM$40,_xlfn.XLOOKUP($A278&amp;$B278,JULIO!$BC$11:$BC$40&amp;JULIO!$BD$11:$BD$40,JULIO!$CL$11:$CL$40,"A"))/1%,"")</f>
        <v/>
      </c>
      <c r="DO278" s="188" t="str">
        <f t="array" ref="DO278">IFERROR(_xlfn.XLOOKUP($A278&amp;$B278,'JULIO 2'!$D$11:$D$40&amp;'JULIO 2'!$E$11:$E$40,'JULIO 2'!$AM$11:$AM$40,_xlfn.XLOOKUP($A278&amp;$B278,'JULIO 2'!$BC$11:$BC$40&amp;'JULIO 2'!$BD$11:$BD$40,'JULIO 2'!$CL$11:$CL$40,"A"))/1%,"")</f>
        <v/>
      </c>
      <c r="DP278" s="188" t="str">
        <f t="array" ref="DP278">IFERROR(_xlfn.XLOOKUP($A278&amp;$B278,AGOSTO!$D$11:$D$40&amp;AGOSTO!$E$11:$E$40,AGOSTO!$AM$11:$AM$40,_xlfn.XLOOKUP($A278&amp;$B278,AGOSTO!$BC$11:$BC$40&amp;AGOSTO!$BD$11:$BD$40,AGOSTO!$CL$11:$CL$40,"A"))/1%,"")</f>
        <v/>
      </c>
      <c r="DQ278" s="188" t="str">
        <f t="array" ref="DQ278">IFERROR(_xlfn.XLOOKUP($A278&amp;$B278,'AGOSTO 2'!$D$11:$D$40&amp;'AGOSTO 2'!$E$11:$E$40,'AGOSTO 2'!$AM$11:$AM$40,_xlfn.XLOOKUP($A278&amp;$B278,'AGOSTO 2'!$BC$11:$BC$40&amp;'AGOSTO 2'!$BD$11:$BD$40,'AGOSTO 2'!$CL$11:$CL$40,"A"))/1%,"")</f>
        <v/>
      </c>
      <c r="DR278" s="188" t="str">
        <f t="array" ref="DR278">IFERROR(_xlfn.XLOOKUP($A278&amp;$B278,SEPTIEMBRE!$D$11:$D$40&amp;SEPTIEMBRE!$E$11:$E$40,SEPTIEMBRE!$AM$11:$AM$40,_xlfn.XLOOKUP($A278&amp;$B278,SEPTIEMBRE!$BC$11:$BC$40&amp;SEPTIEMBRE!$BD$11:$BD$40,SEPTIEMBRE!$CL$11:$CL$40,"A"))/1%,"")</f>
        <v/>
      </c>
      <c r="DS278" s="188" t="str">
        <f t="array" ref="DS278">IFERROR(_xlfn.XLOOKUP($A278&amp;$B278,'SEPTIEMBRE 2'!$D$11:$D$40&amp;'SEPTIEMBRE 2'!$E$11:$E$40,'SEPTIEMBRE 2'!$AM$11:$AM$40,_xlfn.XLOOKUP($A278&amp;$B278,'SEPTIEMBRE 2'!$BC$11:$BC$40&amp;'SEPTIEMBRE 2'!$BD$11:$BD$40,'SEPTIEMBRE 2'!$CL$11:$CL$40,"A"))/1%,"")</f>
        <v/>
      </c>
      <c r="DT278" s="188" t="str">
        <f t="array" ref="DT278">IFERROR(_xlfn.XLOOKUP($A278&amp;$B278,'SEPTIEMBRE 3'!$D$11:$D$40&amp;'SEPTIEMBRE 3'!$E$11:$E$40,'SEPTIEMBRE 3'!$AM$11:$AM$40,_xlfn.XLOOKUP($A278&amp;$B278,'SEPTIEMBRE 3'!$BC$11:$BC$40&amp;'SEPTIEMBRE 3'!$BD$11:$BD$40,'SEPTIEMBRE 3'!$CL$11:$CL$40,"A"))/1%,"")</f>
        <v/>
      </c>
      <c r="DU278" s="188" t="str">
        <f t="array" ref="DU278">IFERROR(_xlfn.XLOOKUP($A278&amp;$B278,OCTUBRE!$D$11:$D$40&amp;OCTUBRE!$E$11:$E$40,OCTUBRE!$AM$11:$AM$40,_xlfn.XLOOKUP($A278&amp;$B278,OCTUBRE!$BC$11:$BC$40&amp;OCTUBRE!$BD$11:$BD$40,OCTUBRE!$CL$11:$CL$40,"A"))/1%,"")</f>
        <v/>
      </c>
      <c r="DV278" s="188" t="str">
        <f t="array" ref="DV278">IFERROR(_xlfn.XLOOKUP($A278&amp;$B278,'OCTUBRE 2'!$D$11:$D$40&amp;'OCTUBRE 2'!$E$11:$E$40,'OCTUBRE 2'!$AM$11:$AM$40,_xlfn.XLOOKUP($A278&amp;$B278,'OCTUBRE 2'!$BC$11:$BC$40&amp;'OCTUBRE 2'!$BD$11:$BD$40,'OCTUBRE 2'!$CL$11:$CL$40,"A"))/1%,"")</f>
        <v/>
      </c>
      <c r="DW278" s="188" t="str">
        <f t="array" ref="DW278">IFERROR(_xlfn.XLOOKUP($A278&amp;$B278,NOVIEMBRE!$D$11:$D$40&amp;NOVIEMBRE!$E$11:$E$40,NOVIEMBRE!$AM$11:$AM$40,_xlfn.XLOOKUP($A278&amp;$B278,NOVIEMBRE!$BC$11:$BC$40&amp;NOVIEMBRE!$BD$11:$BD$40,NOVIEMBRE!$CL$11:$CL$40,"A"))/1%,"")</f>
        <v/>
      </c>
      <c r="DX278" s="188" t="str">
        <f t="array" ref="DX278">IFERROR(_xlfn.XLOOKUP($A278&amp;$B278,'NOVIEMBRE 2'!$D$11:$D$40&amp;'NOVIEMBRE 2'!$E$11:$E$40,'NOVIEMBRE 2'!$AM$11:$AM$40,_xlfn.XLOOKUP($A278&amp;$B278,'NOVIEMBRE 2'!$BC$11:$BC$40&amp;'NOVIEMBRE 2'!$BD$11:$BD$40,'NOVIEMBRE 2'!$CL$11:$CL$40,"A"))/1%,"")</f>
        <v/>
      </c>
      <c r="DY278" s="188" t="str">
        <f t="array" ref="DY278">IFERROR(_xlfn.XLOOKUP($A278&amp;$B278,DICIEMBRE!$D$11:$D$40&amp;DICIEMBRE!$E$11:$E$40,DICIEMBRE!$AM$11:$AM$40,_xlfn.XLOOKUP($A278&amp;$B278,DICIEMBRE!$BC$11:$BC$40&amp;DICIEMBRE!$BD$11:$BD$40,DICIEMBRE!$CL$11:$CL$40,"A"))/1%,"")</f>
        <v/>
      </c>
      <c r="DZ278" s="381" t="str">
        <f t="shared" si="9"/>
        <v>-</v>
      </c>
      <c r="EA278" s="381" t="str">
        <f t="shared" si="10"/>
        <v>-</v>
      </c>
      <c r="EB278" s="381" t="str">
        <f t="shared" si="11"/>
        <v>-</v>
      </c>
      <c r="EC278" s="381" t="str">
        <f t="shared" si="12"/>
        <v>-</v>
      </c>
      <c r="ED278" s="381" t="str">
        <f t="shared" si="13"/>
        <v>-</v>
      </c>
      <c r="EE278" s="381" t="str">
        <f t="shared" si="14"/>
        <v>-</v>
      </c>
      <c r="EF278" s="381" t="str">
        <f t="shared" si="15"/>
        <v>-</v>
      </c>
      <c r="EG278" s="381" t="str">
        <f t="shared" si="16"/>
        <v>-</v>
      </c>
      <c r="EH278" s="381" t="str">
        <f t="shared" si="17"/>
        <v>-</v>
      </c>
      <c r="EI278" s="188" t="str">
        <f t="shared" si="18"/>
        <v/>
      </c>
      <c r="EJ278" s="382"/>
      <c r="EK278" s="382"/>
      <c r="EL278" s="383"/>
      <c r="EM278" s="21"/>
      <c r="EN278" s="384">
        <f t="array" ref="EN278">IFERROR(_xlfn.XLOOKUP($A278&amp;$B278,MARZO!$D$11:$D$40&amp;MARZO!$E$11:$E$40,MARZO!$AK$11:$AK$40,_xlfn.XLOOKUP($A278&amp;$B278,MARZO!$BC$11:$BC$40&amp;MARZO!$BD$11:$BD$40,MARZO!$CJ$11:$CJ$40,"A")),"")</f>
        <v>0</v>
      </c>
      <c r="EO278" s="384">
        <f t="array" ref="EO278">IFERROR(_xlfn.XLOOKUP($A278&amp;$B278,ABRIL!$D$11:$D$40&amp;ABRIL!$E$11:$E$40,ABRIL!$AK$11:$AK$40,_xlfn.XLOOKUP($A278&amp;$B278,ABRIL!$BC$11:$BC$40&amp;ABRIL!$BD$11:$BD$40,ABRIL!$CJ$11:$CJ$40,"A")),"")</f>
        <v>0</v>
      </c>
      <c r="EP278" s="384">
        <f t="array" ref="EP278">IFERROR(_xlfn.XLOOKUP($A278&amp;$B278,'ABRIL 2'!$D$11:$D$40&amp;'ABRIL 2'!$E$11:$E$40,'ABRIL 2'!$AK$11:$AK$40,_xlfn.XLOOKUP($A278&amp;$B278,'ABRIL 2'!$BC$11:$BC$40&amp;'ABRIL 2'!$BD$11:$BD$40,'ABRIL 2'!$CJ$11:$CJ$40,"A")),"")</f>
        <v>0</v>
      </c>
      <c r="EQ278" s="384">
        <f t="array" ref="EQ278">IFERROR(_xlfn.XLOOKUP($A278&amp;$B278,MAYO!$D$11:$D$40&amp;MAYO!$E$11:$E$40,MAYO!$AK$11:$AK$40,_xlfn.XLOOKUP($A278&amp;$B278,MAYO!$BC$11:$BC$40&amp;MAYO!$BD$11:$BD$40,MAYO!$CJ$11:$CJ$40,"A")),"")</f>
        <v>0</v>
      </c>
      <c r="ER278" s="384">
        <f t="array" ref="ER278">IFERROR(_xlfn.XLOOKUP($A278&amp;$B278,'MAYO 2'!$D$11:$D$40&amp;'MAYO 2'!$E$11:$E$40,'MAYO 2'!$AK$11:$AK$40,_xlfn.XLOOKUP($A278&amp;$B278,'MAYO 2'!$BC$11:$BC$40&amp;'MAYO 2'!$BD$11:$BD$40,'MAYO 2'!$CJ$11:$CJ$40,"A")),"")</f>
        <v>0</v>
      </c>
      <c r="ES278" s="384">
        <f t="array" ref="ES278">IFERROR(_xlfn.XLOOKUP($A278&amp;$B278,JUNIO!$D$11:$D$40&amp;JUNIO!$E$11:$E$40,JUNIO!$AK$11:$AK$40,_xlfn.XLOOKUP($A278&amp;$B278,JUNIO!$BC$11:$BC$40&amp;JUNIO!$BD$11:$BD$40,JUNIO!$CJ$11:$CJ$40,"A")),"")</f>
        <v>0</v>
      </c>
      <c r="ET278" s="384">
        <f t="array" ref="ET278">IFERROR(_xlfn.XLOOKUP($A278&amp;$B278,'JUNIO 2'!$D$11:$D$40&amp;'JUNIO 2'!$E$11:$E$40,'JUNIO 2'!$AK$11:$AK$40,_xlfn.XLOOKUP($A278&amp;$B278,'JUNIO 2'!$BC$11:$BC$40&amp;'JUNIO 2'!$BD$11:$BD$40,'JUNIO 2'!$CJ$11:$CJ$40,"A")),"")</f>
        <v>0</v>
      </c>
      <c r="EU278" s="384">
        <f t="array" ref="EU278">IFERROR(_xlfn.XLOOKUP($A278&amp;$B278,JULIO!$D$11:$D$40&amp;JULIO!$E$11:$E$40,JULIO!$AK$11:$AK$40,_xlfn.XLOOKUP($A278&amp;$B278,JULIO!$BC$11:$BC$40&amp;JULIO!$BD$11:$BD$40,JULIO!$CJ$11:$CJ$40,"A")),"")</f>
        <v>0</v>
      </c>
      <c r="EV278" s="384">
        <f t="array" ref="EV278">IFERROR(_xlfn.XLOOKUP($A278&amp;$B278,'JULIO 2'!$D$11:$D$40&amp;'JULIO 2'!$E$11:$E$40,'JULIO 2'!$AK$11:$AK$40,_xlfn.XLOOKUP($A278&amp;$B278,'JULIO 2'!$BC$11:$BC$40&amp;'JULIO 2'!$BD$11:$BD$40,'JULIO 2'!$CJ$11:$CJ$40,"A")),"")</f>
        <v>0</v>
      </c>
      <c r="EW278" s="384">
        <f t="array" ref="EW278">IFERROR(_xlfn.XLOOKUP($A278&amp;$B278,AGOSTO!$D$11:$D$40&amp;AGOSTO!$E$11:$E$40,AGOSTO!$AK$11:$AK$40,_xlfn.XLOOKUP($A278&amp;$B278,AGOSTO!$BC$11:$BC$40&amp;AGOSTO!$BD$11:$BD$40,AGOSTO!$CJ$11:$CJ$40,"A")),"")</f>
        <v>0</v>
      </c>
      <c r="EX278" s="384">
        <f t="array" ref="EX278">IFERROR(_xlfn.XLOOKUP($A278&amp;$B278,'AGOSTO 2'!$D$11:$D$40&amp;'AGOSTO 2'!$E$11:$E$40,'AGOSTO 2'!$AK$11:$AK$40,_xlfn.XLOOKUP($A278&amp;$B278,'AGOSTO 2'!$BC$11:$BC$40&amp;'AGOSTO 2'!$BD$11:$BD$40,'AGOSTO 2'!$CJ$11:$CJ$40,"A")),"")</f>
        <v>0</v>
      </c>
      <c r="EY278" s="384">
        <f t="array" ref="EY278">IFERROR(_xlfn.XLOOKUP($A278&amp;$B278,SEPTIEMBRE!$D$11:$D$40&amp;SEPTIEMBRE!$E$11:$E$40,SEPTIEMBRE!$AK$11:$AK$40,_xlfn.XLOOKUP($A278&amp;$B278,SEPTIEMBRE!$BC$11:$BC$40&amp;SEPTIEMBRE!$BD$11:$BD$40,SEPTIEMBRE!$CJ$11:$CJ$40,"A")),"")</f>
        <v>0</v>
      </c>
      <c r="EZ278" s="384">
        <f t="array" ref="EZ278">IFERROR(_xlfn.XLOOKUP($A278&amp;$B278,'SEPTIEMBRE 2'!$D$11:$D$40&amp;'SEPTIEMBRE 2'!$E$11:$E$40,'SEPTIEMBRE 2'!$AK$11:$AK$40,_xlfn.XLOOKUP($A278&amp;$B278,'SEPTIEMBRE 2'!$BC$11:$BC$40&amp;'SEPTIEMBRE 2'!$BD$11:$BD$40,'SEPTIEMBRE 2'!$CJ$11:$CJ$40,"A")),"")</f>
        <v>0</v>
      </c>
      <c r="FA278" s="384">
        <f t="array" ref="FA278">IFERROR(_xlfn.XLOOKUP($A278&amp;$B278,'SEPTIEMBRE 3'!$D$11:$D$40&amp;'SEPTIEMBRE 3'!$E$11:$E$40,'SEPTIEMBRE 3'!$AK$11:$AK$40,_xlfn.XLOOKUP($A278&amp;$B278,'SEPTIEMBRE 3'!$BC$11:$BC$40&amp;'SEPTIEMBRE 3'!$BD$11:$BD$40,'SEPTIEMBRE 3'!$CJ$11:$CJ$40,"A")),"")</f>
        <v>0</v>
      </c>
      <c r="FB278" s="384">
        <f t="array" ref="FB278">IFERROR(_xlfn.XLOOKUP($A278&amp;$B278,OCTUBRE!$D$11:$D$40&amp;OCTUBRE!$E$11:$E$40,OCTUBRE!$AK$11:$AK$40,_xlfn.XLOOKUP($A278&amp;$B278,OCTUBRE!$BC$11:$BC$40&amp;OCTUBRE!$BD$11:$BD$40,OCTUBRE!$CJ$11:$CJ$40,"A")),"")</f>
        <v>0</v>
      </c>
      <c r="FC278" s="384">
        <f t="array" ref="FC278">IFERROR(_xlfn.XLOOKUP($A278&amp;$B278,'OCTUBRE 2'!$D$11:$D$40&amp;'OCTUBRE 2'!$E$11:$E$40,'OCTUBRE 2'!$AK$11:$AK$40,_xlfn.XLOOKUP($A278&amp;$B278,'OCTUBRE 2'!$BC$11:$BC$40&amp;'OCTUBRE 2'!$BD$11:$BD$40,'OCTUBRE 2'!$CJ$11:$CJ$40,"A")),"")</f>
        <v>0</v>
      </c>
      <c r="FD278" s="384">
        <f t="array" ref="FD278">IFERROR(_xlfn.XLOOKUP($A278&amp;$B278,NOVIEMBRE!$D$11:$D$40&amp;NOVIEMBRE!$E$11:$E$40,NOVIEMBRE!$AK$11:$AK$40,_xlfn.XLOOKUP($A278&amp;$B278,NOVIEMBRE!$BC$11:$BC$40&amp;NOVIEMBRE!$BD$11:$BD$40,NOVIEMBRE!$CJ$11:$CJ$40,"A")),"")</f>
        <v>0</v>
      </c>
      <c r="FE278" s="384">
        <f t="array" ref="FE278">IFERROR(_xlfn.XLOOKUP($A278&amp;$B278,'NOVIEMBRE 2'!$D$11:$D$40&amp;'NOVIEMBRE 2'!$E$11:$E$40,'NOVIEMBRE 2'!$AK$11:$AK$40,_xlfn.XLOOKUP($A278&amp;$B278,'NOVIEMBRE 2'!$BC$11:$BC$40&amp;'NOVIEMBRE 2'!$BD$11:$BD$40,'NOVIEMBRE 2'!$CJ$11:$CJ$40,"A")),"")</f>
        <v>0</v>
      </c>
      <c r="FF278" s="385">
        <f t="array" ref="FF278">IFERROR(_xlfn.XLOOKUP($A278&amp;$B278,DICIEMBRE!$D$11:$D$40&amp;DICIEMBRE!$E$11:$E$40,DICIEMBRE!$AK$11:$AK$40,_xlfn.XLOOKUP($A278&amp;$B278,DICIEMBRE!$BC$11:$BC$40&amp;DICIEMBRE!$BD$11:$BD$40,DICIEMBRE!$CJ$11:$CJ$40,"A")),"")</f>
        <v>0</v>
      </c>
      <c r="FG278" s="386" t="str">
        <f t="shared" si="19"/>
        <v/>
      </c>
      <c r="FH278" s="386" t="str">
        <f t="array" ref="FH278">IF(
 COUNT(DZ278:EH278)=0,
 "-",
 IF(
  COUNT(DZ278:EH278) &lt; COUNTA(DZ278:EH278),
  REPT("🟩", ROUND(COUNT(DZ278:EH278)/COUNTA(DZ278:EH278)*5, 0)) &amp;
  REPT("⬜", 5 - ROUND(COUNT(DZ278:EH278)/COUNTA(DZ278:EH278)*5, 0)),
  IF(
    AVERAGE(IF(DZ278:EH278&lt;&gt;"", DZ278:EH278, )) &gt;= 70, "🟩🟩🟩🟩🟩",
    IF(
      AVERAGE(IF(DZ278:EH278&lt;&gt;"",DZ278:EH278, )) &gt;= 56, "🟨🟨🟨🟨🟨",
      "🟥🟥🟥🟥🟥"
    )
  )
 )
)
</f>
        <v>-</v>
      </c>
    </row>
    <row r="279" ht="15.75" customHeight="1">
      <c r="A279" s="168"/>
      <c r="B279" s="169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1"/>
      <c r="N279" s="172" t="str">
        <f t="shared" si="1"/>
        <v/>
      </c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2" t="str">
        <f t="shared" si="2"/>
        <v/>
      </c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2" t="str">
        <f t="shared" si="3"/>
        <v/>
      </c>
      <c r="AM279" s="173"/>
      <c r="AN279" s="173"/>
      <c r="AO279" s="173"/>
      <c r="AP279" s="173"/>
      <c r="AQ279" s="173"/>
      <c r="AR279" s="173"/>
      <c r="AS279" s="173"/>
      <c r="AT279" s="173"/>
      <c r="AU279" s="173"/>
      <c r="AV279" s="171"/>
      <c r="AW279" s="171"/>
      <c r="AX279" s="172" t="str">
        <f t="shared" si="4"/>
        <v/>
      </c>
      <c r="AY279" s="173"/>
      <c r="AZ279" s="173"/>
      <c r="BA279" s="173"/>
      <c r="BB279" s="173"/>
      <c r="BC279" s="173"/>
      <c r="BD279" s="173"/>
      <c r="BE279" s="173"/>
      <c r="BF279" s="173"/>
      <c r="BG279" s="173"/>
      <c r="BH279" s="173"/>
      <c r="BI279" s="173"/>
      <c r="BJ279" s="172" t="str">
        <f t="shared" si="5"/>
        <v/>
      </c>
      <c r="BK279" s="173"/>
      <c r="BL279" s="173"/>
      <c r="BM279" s="173"/>
      <c r="BN279" s="173"/>
      <c r="BO279" s="173"/>
      <c r="BP279" s="173"/>
      <c r="BQ279" s="173"/>
      <c r="BR279" s="173"/>
      <c r="BS279" s="173"/>
      <c r="BT279" s="173"/>
      <c r="BU279" s="173"/>
      <c r="BV279" s="172" t="str">
        <f t="shared" si="6"/>
        <v/>
      </c>
      <c r="BW279" s="173"/>
      <c r="BX279" s="173"/>
      <c r="BY279" s="173"/>
      <c r="BZ279" s="171"/>
      <c r="CA279" s="171"/>
      <c r="CB279" s="171"/>
      <c r="CC279" s="171"/>
      <c r="CD279" s="171"/>
      <c r="CE279" s="171"/>
      <c r="CF279" s="171"/>
      <c r="CG279" s="171"/>
      <c r="CH279" s="172" t="str">
        <f t="shared" si="7"/>
        <v/>
      </c>
      <c r="CI279" s="171"/>
      <c r="CJ279" s="173"/>
      <c r="CK279" s="173"/>
      <c r="CL279" s="173"/>
      <c r="CM279" s="173"/>
      <c r="CN279" s="171"/>
      <c r="CO279" s="171"/>
      <c r="CP279" s="171"/>
      <c r="CQ279" s="173"/>
      <c r="CR279" s="171"/>
      <c r="CS279" s="171"/>
      <c r="CT279" s="172" t="str">
        <f t="shared" si="8"/>
        <v/>
      </c>
      <c r="CU279" s="172"/>
      <c r="CV279" s="172"/>
      <c r="CW279" s="172"/>
      <c r="CX279" s="172"/>
      <c r="CY279" s="172"/>
      <c r="CZ279" s="172"/>
      <c r="DA279" s="172"/>
      <c r="DB279" s="172"/>
      <c r="DC279" s="172"/>
      <c r="DD279" s="172"/>
      <c r="DE279" s="172"/>
      <c r="DF279" s="172"/>
      <c r="DG279" s="188" t="str">
        <f t="array" ref="DG279">IFERROR(_xlfn.XLOOKUP($A279&amp;B279,MARZO!$D$11:$D$40&amp;MARZO!$E$11:$E$40,MARZO!$AM$11:$AM$40,_xlfn.XLOOKUP($A279&amp;$B279,MARZO!$BC$11:$BC$40&amp;MARZO!$BD$11:$BD$40,MARZO!$CL$11:$CL$40,"A"))/1%,"")</f>
        <v/>
      </c>
      <c r="DH279" s="188" t="str">
        <f t="array" ref="DH279">IFERROR(_xlfn.XLOOKUP($A279&amp;$B279,ABRIL!$D$11:$D$40&amp;ABRIL!$E$11:$E$40,ABRIL!$AM$11:$AM$40,_xlfn.XLOOKUP($A279&amp;$B279,ABRIL!$BC$11:$BC$40&amp;ABRIL!$BD$11:$BD$40,ABRIL!$CL$11:$CL$40,"A"))/1%,"")</f>
        <v/>
      </c>
      <c r="DI279" s="188" t="str">
        <f t="array" ref="DI279">IFERROR(_xlfn.XLOOKUP($A279&amp;$B279,'ABRIL 2'!$D$11:$D$40&amp;'ABRIL 2'!$E$11:$E$40,'ABRIL 2'!$AM$11:$AM$40,_xlfn.XLOOKUP($A279&amp;$B279,'ABRIL 2'!$BC$11:$BC$40&amp;'ABRIL 2'!$BD$11:$BD$40,'ABRIL 2'!$CL$11:$CL$40,"A"))/1%,"")</f>
        <v/>
      </c>
      <c r="DJ279" s="188" t="str">
        <f t="array" ref="DJ279">IFERROR(_xlfn.XLOOKUP($A279&amp;$B279,MAYO!$D$11:$D$40&amp;MAYO!$E$11:$E$40,MAYO!$AM$11:$AM$40,_xlfn.XLOOKUP($A279&amp;$B279,MAYO!$BC$11:$BC$40&amp;MAYO!$BD$11:$BD$40,MAYO!$CL$11:$CL$40,"A"))/1%,"")</f>
        <v/>
      </c>
      <c r="DK279" s="188" t="str">
        <f t="array" ref="DK279">IFERROR(_xlfn.XLOOKUP($A279&amp;$B279,'MAYO 2'!$D$11:$D$40&amp;'MAYO 2'!$E$11:$E$40,'MAYO 2'!$AM$11:$AM$40,_xlfn.XLOOKUP($A279&amp;$B279,'MAYO 2'!$BC$11:$BC$40&amp;'MAYO 2'!$BD$11:$BD$40,'MAYO 2'!$CL$11:$CL$40,"A"))/1%,"")</f>
        <v/>
      </c>
      <c r="DL279" s="188" t="str">
        <f t="array" ref="DL279">IFERROR(_xlfn.XLOOKUP($A279&amp;$B279,JUNIO!$D$11:$D$40&amp;JUNIO!$E$11:$E$40,JUNIO!$AM$11:$AM$40,_xlfn.XLOOKUP($A279&amp;$B279,JUNIO!$BC$11:$BC$40&amp;JUNIO!$BD$11:$BD$40,JUNIO!$CL$11:$CL$40,"A"))/1%,"")</f>
        <v/>
      </c>
      <c r="DM279" s="188" t="str">
        <f t="array" ref="DM279">IFERROR(_xlfn.XLOOKUP($A279&amp;$B279,'JUNIO 2'!$D$11:$D$40&amp;'JUNIO 2'!$E$11:$E$40,'JUNIO 2'!$AM$11:$AM$40,_xlfn.XLOOKUP($A279&amp;$B279,'JUNIO 2'!$BC$11:$BC$40&amp;'JUNIO 2'!$BD$11:$BD$40,'JUNIO 2'!$CL$11:$CL$40,"A"))/1%,"")</f>
        <v/>
      </c>
      <c r="DN279" s="188" t="str">
        <f t="array" ref="DN279">IFERROR(_xlfn.XLOOKUP($A279&amp;$B279,JULIO!$D$11:$D$40&amp;JULIO!$E$11:$E$40,JULIO!$AM$11:$AM$40,_xlfn.XLOOKUP($A279&amp;$B279,JULIO!$BC$11:$BC$40&amp;JULIO!$BD$11:$BD$40,JULIO!$CL$11:$CL$40,"A"))/1%,"")</f>
        <v/>
      </c>
      <c r="DO279" s="188" t="str">
        <f t="array" ref="DO279">IFERROR(_xlfn.XLOOKUP($A279&amp;$B279,'JULIO 2'!$D$11:$D$40&amp;'JULIO 2'!$E$11:$E$40,'JULIO 2'!$AM$11:$AM$40,_xlfn.XLOOKUP($A279&amp;$B279,'JULIO 2'!$BC$11:$BC$40&amp;'JULIO 2'!$BD$11:$BD$40,'JULIO 2'!$CL$11:$CL$40,"A"))/1%,"")</f>
        <v/>
      </c>
      <c r="DP279" s="188" t="str">
        <f t="array" ref="DP279">IFERROR(_xlfn.XLOOKUP($A279&amp;$B279,AGOSTO!$D$11:$D$40&amp;AGOSTO!$E$11:$E$40,AGOSTO!$AM$11:$AM$40,_xlfn.XLOOKUP($A279&amp;$B279,AGOSTO!$BC$11:$BC$40&amp;AGOSTO!$BD$11:$BD$40,AGOSTO!$CL$11:$CL$40,"A"))/1%,"")</f>
        <v/>
      </c>
      <c r="DQ279" s="188" t="str">
        <f t="array" ref="DQ279">IFERROR(_xlfn.XLOOKUP($A279&amp;$B279,'AGOSTO 2'!$D$11:$D$40&amp;'AGOSTO 2'!$E$11:$E$40,'AGOSTO 2'!$AM$11:$AM$40,_xlfn.XLOOKUP($A279&amp;$B279,'AGOSTO 2'!$BC$11:$BC$40&amp;'AGOSTO 2'!$BD$11:$BD$40,'AGOSTO 2'!$CL$11:$CL$40,"A"))/1%,"")</f>
        <v/>
      </c>
      <c r="DR279" s="188" t="str">
        <f t="array" ref="DR279">IFERROR(_xlfn.XLOOKUP($A279&amp;$B279,SEPTIEMBRE!$D$11:$D$40&amp;SEPTIEMBRE!$E$11:$E$40,SEPTIEMBRE!$AM$11:$AM$40,_xlfn.XLOOKUP($A279&amp;$B279,SEPTIEMBRE!$BC$11:$BC$40&amp;SEPTIEMBRE!$BD$11:$BD$40,SEPTIEMBRE!$CL$11:$CL$40,"A"))/1%,"")</f>
        <v/>
      </c>
      <c r="DS279" s="188" t="str">
        <f t="array" ref="DS279">IFERROR(_xlfn.XLOOKUP($A279&amp;$B279,'SEPTIEMBRE 2'!$D$11:$D$40&amp;'SEPTIEMBRE 2'!$E$11:$E$40,'SEPTIEMBRE 2'!$AM$11:$AM$40,_xlfn.XLOOKUP($A279&amp;$B279,'SEPTIEMBRE 2'!$BC$11:$BC$40&amp;'SEPTIEMBRE 2'!$BD$11:$BD$40,'SEPTIEMBRE 2'!$CL$11:$CL$40,"A"))/1%,"")</f>
        <v/>
      </c>
      <c r="DT279" s="188" t="str">
        <f t="array" ref="DT279">IFERROR(_xlfn.XLOOKUP($A279&amp;$B279,'SEPTIEMBRE 3'!$D$11:$D$40&amp;'SEPTIEMBRE 3'!$E$11:$E$40,'SEPTIEMBRE 3'!$AM$11:$AM$40,_xlfn.XLOOKUP($A279&amp;$B279,'SEPTIEMBRE 3'!$BC$11:$BC$40&amp;'SEPTIEMBRE 3'!$BD$11:$BD$40,'SEPTIEMBRE 3'!$CL$11:$CL$40,"A"))/1%,"")</f>
        <v/>
      </c>
      <c r="DU279" s="188" t="str">
        <f t="array" ref="DU279">IFERROR(_xlfn.XLOOKUP($A279&amp;$B279,OCTUBRE!$D$11:$D$40&amp;OCTUBRE!$E$11:$E$40,OCTUBRE!$AM$11:$AM$40,_xlfn.XLOOKUP($A279&amp;$B279,OCTUBRE!$BC$11:$BC$40&amp;OCTUBRE!$BD$11:$BD$40,OCTUBRE!$CL$11:$CL$40,"A"))/1%,"")</f>
        <v/>
      </c>
      <c r="DV279" s="188" t="str">
        <f t="array" ref="DV279">IFERROR(_xlfn.XLOOKUP($A279&amp;$B279,'OCTUBRE 2'!$D$11:$D$40&amp;'OCTUBRE 2'!$E$11:$E$40,'OCTUBRE 2'!$AM$11:$AM$40,_xlfn.XLOOKUP($A279&amp;$B279,'OCTUBRE 2'!$BC$11:$BC$40&amp;'OCTUBRE 2'!$BD$11:$BD$40,'OCTUBRE 2'!$CL$11:$CL$40,"A"))/1%,"")</f>
        <v/>
      </c>
      <c r="DW279" s="188" t="str">
        <f t="array" ref="DW279">IFERROR(_xlfn.XLOOKUP($A279&amp;$B279,NOVIEMBRE!$D$11:$D$40&amp;NOVIEMBRE!$E$11:$E$40,NOVIEMBRE!$AM$11:$AM$40,_xlfn.XLOOKUP($A279&amp;$B279,NOVIEMBRE!$BC$11:$BC$40&amp;NOVIEMBRE!$BD$11:$BD$40,NOVIEMBRE!$CL$11:$CL$40,"A"))/1%,"")</f>
        <v/>
      </c>
      <c r="DX279" s="188" t="str">
        <f t="array" ref="DX279">IFERROR(_xlfn.XLOOKUP($A279&amp;$B279,'NOVIEMBRE 2'!$D$11:$D$40&amp;'NOVIEMBRE 2'!$E$11:$E$40,'NOVIEMBRE 2'!$AM$11:$AM$40,_xlfn.XLOOKUP($A279&amp;$B279,'NOVIEMBRE 2'!$BC$11:$BC$40&amp;'NOVIEMBRE 2'!$BD$11:$BD$40,'NOVIEMBRE 2'!$CL$11:$CL$40,"A"))/1%,"")</f>
        <v/>
      </c>
      <c r="DY279" s="188" t="str">
        <f t="array" ref="DY279">IFERROR(_xlfn.XLOOKUP($A279&amp;$B279,DICIEMBRE!$D$11:$D$40&amp;DICIEMBRE!$E$11:$E$40,DICIEMBRE!$AM$11:$AM$40,_xlfn.XLOOKUP($A279&amp;$B279,DICIEMBRE!$BC$11:$BC$40&amp;DICIEMBRE!$BD$11:$BD$40,DICIEMBRE!$CL$11:$CL$40,"A"))/1%,"")</f>
        <v/>
      </c>
      <c r="DZ279" s="381" t="str">
        <f t="shared" si="9"/>
        <v>-</v>
      </c>
      <c r="EA279" s="381" t="str">
        <f t="shared" si="10"/>
        <v>-</v>
      </c>
      <c r="EB279" s="381" t="str">
        <f t="shared" si="11"/>
        <v>-</v>
      </c>
      <c r="EC279" s="381" t="str">
        <f t="shared" si="12"/>
        <v>-</v>
      </c>
      <c r="ED279" s="381" t="str">
        <f t="shared" si="13"/>
        <v>-</v>
      </c>
      <c r="EE279" s="381" t="str">
        <f t="shared" si="14"/>
        <v>-</v>
      </c>
      <c r="EF279" s="381" t="str">
        <f t="shared" si="15"/>
        <v>-</v>
      </c>
      <c r="EG279" s="381" t="str">
        <f t="shared" si="16"/>
        <v>-</v>
      </c>
      <c r="EH279" s="381" t="str">
        <f t="shared" si="17"/>
        <v>-</v>
      </c>
      <c r="EI279" s="188" t="str">
        <f t="shared" si="18"/>
        <v/>
      </c>
      <c r="EJ279" s="382"/>
      <c r="EK279" s="382"/>
      <c r="EL279" s="383"/>
      <c r="EM279" s="21"/>
      <c r="EN279" s="384">
        <f t="array" ref="EN279">IFERROR(_xlfn.XLOOKUP($A279&amp;$B279,MARZO!$D$11:$D$40&amp;MARZO!$E$11:$E$40,MARZO!$AK$11:$AK$40,_xlfn.XLOOKUP($A279&amp;$B279,MARZO!$BC$11:$BC$40&amp;MARZO!$BD$11:$BD$40,MARZO!$CJ$11:$CJ$40,"A")),"")</f>
        <v>0</v>
      </c>
      <c r="EO279" s="384">
        <f t="array" ref="EO279">IFERROR(_xlfn.XLOOKUP($A279&amp;$B279,ABRIL!$D$11:$D$40&amp;ABRIL!$E$11:$E$40,ABRIL!$AK$11:$AK$40,_xlfn.XLOOKUP($A279&amp;$B279,ABRIL!$BC$11:$BC$40&amp;ABRIL!$BD$11:$BD$40,ABRIL!$CJ$11:$CJ$40,"A")),"")</f>
        <v>0</v>
      </c>
      <c r="EP279" s="384">
        <f t="array" ref="EP279">IFERROR(_xlfn.XLOOKUP($A279&amp;$B279,'ABRIL 2'!$D$11:$D$40&amp;'ABRIL 2'!$E$11:$E$40,'ABRIL 2'!$AK$11:$AK$40,_xlfn.XLOOKUP($A279&amp;$B279,'ABRIL 2'!$BC$11:$BC$40&amp;'ABRIL 2'!$BD$11:$BD$40,'ABRIL 2'!$CJ$11:$CJ$40,"A")),"")</f>
        <v>0</v>
      </c>
      <c r="EQ279" s="384">
        <f t="array" ref="EQ279">IFERROR(_xlfn.XLOOKUP($A279&amp;$B279,MAYO!$D$11:$D$40&amp;MAYO!$E$11:$E$40,MAYO!$AK$11:$AK$40,_xlfn.XLOOKUP($A279&amp;$B279,MAYO!$BC$11:$BC$40&amp;MAYO!$BD$11:$BD$40,MAYO!$CJ$11:$CJ$40,"A")),"")</f>
        <v>0</v>
      </c>
      <c r="ER279" s="384">
        <f t="array" ref="ER279">IFERROR(_xlfn.XLOOKUP($A279&amp;$B279,'MAYO 2'!$D$11:$D$40&amp;'MAYO 2'!$E$11:$E$40,'MAYO 2'!$AK$11:$AK$40,_xlfn.XLOOKUP($A279&amp;$B279,'MAYO 2'!$BC$11:$BC$40&amp;'MAYO 2'!$BD$11:$BD$40,'MAYO 2'!$CJ$11:$CJ$40,"A")),"")</f>
        <v>0</v>
      </c>
      <c r="ES279" s="384">
        <f t="array" ref="ES279">IFERROR(_xlfn.XLOOKUP($A279&amp;$B279,JUNIO!$D$11:$D$40&amp;JUNIO!$E$11:$E$40,JUNIO!$AK$11:$AK$40,_xlfn.XLOOKUP($A279&amp;$B279,JUNIO!$BC$11:$BC$40&amp;JUNIO!$BD$11:$BD$40,JUNIO!$CJ$11:$CJ$40,"A")),"")</f>
        <v>0</v>
      </c>
      <c r="ET279" s="384">
        <f t="array" ref="ET279">IFERROR(_xlfn.XLOOKUP($A279&amp;$B279,'JUNIO 2'!$D$11:$D$40&amp;'JUNIO 2'!$E$11:$E$40,'JUNIO 2'!$AK$11:$AK$40,_xlfn.XLOOKUP($A279&amp;$B279,'JUNIO 2'!$BC$11:$BC$40&amp;'JUNIO 2'!$BD$11:$BD$40,'JUNIO 2'!$CJ$11:$CJ$40,"A")),"")</f>
        <v>0</v>
      </c>
      <c r="EU279" s="384">
        <f t="array" ref="EU279">IFERROR(_xlfn.XLOOKUP($A279&amp;$B279,JULIO!$D$11:$D$40&amp;JULIO!$E$11:$E$40,JULIO!$AK$11:$AK$40,_xlfn.XLOOKUP($A279&amp;$B279,JULIO!$BC$11:$BC$40&amp;JULIO!$BD$11:$BD$40,JULIO!$CJ$11:$CJ$40,"A")),"")</f>
        <v>0</v>
      </c>
      <c r="EV279" s="384">
        <f t="array" ref="EV279">IFERROR(_xlfn.XLOOKUP($A279&amp;$B279,'JULIO 2'!$D$11:$D$40&amp;'JULIO 2'!$E$11:$E$40,'JULIO 2'!$AK$11:$AK$40,_xlfn.XLOOKUP($A279&amp;$B279,'JULIO 2'!$BC$11:$BC$40&amp;'JULIO 2'!$BD$11:$BD$40,'JULIO 2'!$CJ$11:$CJ$40,"A")),"")</f>
        <v>0</v>
      </c>
      <c r="EW279" s="384">
        <f t="array" ref="EW279">IFERROR(_xlfn.XLOOKUP($A279&amp;$B279,AGOSTO!$D$11:$D$40&amp;AGOSTO!$E$11:$E$40,AGOSTO!$AK$11:$AK$40,_xlfn.XLOOKUP($A279&amp;$B279,AGOSTO!$BC$11:$BC$40&amp;AGOSTO!$BD$11:$BD$40,AGOSTO!$CJ$11:$CJ$40,"A")),"")</f>
        <v>0</v>
      </c>
      <c r="EX279" s="384">
        <f t="array" ref="EX279">IFERROR(_xlfn.XLOOKUP($A279&amp;$B279,'AGOSTO 2'!$D$11:$D$40&amp;'AGOSTO 2'!$E$11:$E$40,'AGOSTO 2'!$AK$11:$AK$40,_xlfn.XLOOKUP($A279&amp;$B279,'AGOSTO 2'!$BC$11:$BC$40&amp;'AGOSTO 2'!$BD$11:$BD$40,'AGOSTO 2'!$CJ$11:$CJ$40,"A")),"")</f>
        <v>0</v>
      </c>
      <c r="EY279" s="384">
        <f t="array" ref="EY279">IFERROR(_xlfn.XLOOKUP($A279&amp;$B279,SEPTIEMBRE!$D$11:$D$40&amp;SEPTIEMBRE!$E$11:$E$40,SEPTIEMBRE!$AK$11:$AK$40,_xlfn.XLOOKUP($A279&amp;$B279,SEPTIEMBRE!$BC$11:$BC$40&amp;SEPTIEMBRE!$BD$11:$BD$40,SEPTIEMBRE!$CJ$11:$CJ$40,"A")),"")</f>
        <v>0</v>
      </c>
      <c r="EZ279" s="384">
        <f t="array" ref="EZ279">IFERROR(_xlfn.XLOOKUP($A279&amp;$B279,'SEPTIEMBRE 2'!$D$11:$D$40&amp;'SEPTIEMBRE 2'!$E$11:$E$40,'SEPTIEMBRE 2'!$AK$11:$AK$40,_xlfn.XLOOKUP($A279&amp;$B279,'SEPTIEMBRE 2'!$BC$11:$BC$40&amp;'SEPTIEMBRE 2'!$BD$11:$BD$40,'SEPTIEMBRE 2'!$CJ$11:$CJ$40,"A")),"")</f>
        <v>0</v>
      </c>
      <c r="FA279" s="384">
        <f t="array" ref="FA279">IFERROR(_xlfn.XLOOKUP($A279&amp;$B279,'SEPTIEMBRE 3'!$D$11:$D$40&amp;'SEPTIEMBRE 3'!$E$11:$E$40,'SEPTIEMBRE 3'!$AK$11:$AK$40,_xlfn.XLOOKUP($A279&amp;$B279,'SEPTIEMBRE 3'!$BC$11:$BC$40&amp;'SEPTIEMBRE 3'!$BD$11:$BD$40,'SEPTIEMBRE 3'!$CJ$11:$CJ$40,"A")),"")</f>
        <v>0</v>
      </c>
      <c r="FB279" s="384">
        <f t="array" ref="FB279">IFERROR(_xlfn.XLOOKUP($A279&amp;$B279,OCTUBRE!$D$11:$D$40&amp;OCTUBRE!$E$11:$E$40,OCTUBRE!$AK$11:$AK$40,_xlfn.XLOOKUP($A279&amp;$B279,OCTUBRE!$BC$11:$BC$40&amp;OCTUBRE!$BD$11:$BD$40,OCTUBRE!$CJ$11:$CJ$40,"A")),"")</f>
        <v>0</v>
      </c>
      <c r="FC279" s="384">
        <f t="array" ref="FC279">IFERROR(_xlfn.XLOOKUP($A279&amp;$B279,'OCTUBRE 2'!$D$11:$D$40&amp;'OCTUBRE 2'!$E$11:$E$40,'OCTUBRE 2'!$AK$11:$AK$40,_xlfn.XLOOKUP($A279&amp;$B279,'OCTUBRE 2'!$BC$11:$BC$40&amp;'OCTUBRE 2'!$BD$11:$BD$40,'OCTUBRE 2'!$CJ$11:$CJ$40,"A")),"")</f>
        <v>0</v>
      </c>
      <c r="FD279" s="384">
        <f t="array" ref="FD279">IFERROR(_xlfn.XLOOKUP($A279&amp;$B279,NOVIEMBRE!$D$11:$D$40&amp;NOVIEMBRE!$E$11:$E$40,NOVIEMBRE!$AK$11:$AK$40,_xlfn.XLOOKUP($A279&amp;$B279,NOVIEMBRE!$BC$11:$BC$40&amp;NOVIEMBRE!$BD$11:$BD$40,NOVIEMBRE!$CJ$11:$CJ$40,"A")),"")</f>
        <v>0</v>
      </c>
      <c r="FE279" s="384">
        <f t="array" ref="FE279">IFERROR(_xlfn.XLOOKUP($A279&amp;$B279,'NOVIEMBRE 2'!$D$11:$D$40&amp;'NOVIEMBRE 2'!$E$11:$E$40,'NOVIEMBRE 2'!$AK$11:$AK$40,_xlfn.XLOOKUP($A279&amp;$B279,'NOVIEMBRE 2'!$BC$11:$BC$40&amp;'NOVIEMBRE 2'!$BD$11:$BD$40,'NOVIEMBRE 2'!$CJ$11:$CJ$40,"A")),"")</f>
        <v>0</v>
      </c>
      <c r="FF279" s="385">
        <f t="array" ref="FF279">IFERROR(_xlfn.XLOOKUP($A279&amp;$B279,DICIEMBRE!$D$11:$D$40&amp;DICIEMBRE!$E$11:$E$40,DICIEMBRE!$AK$11:$AK$40,_xlfn.XLOOKUP($A279&amp;$B279,DICIEMBRE!$BC$11:$BC$40&amp;DICIEMBRE!$BD$11:$BD$40,DICIEMBRE!$CJ$11:$CJ$40,"A")),"")</f>
        <v>0</v>
      </c>
      <c r="FG279" s="386" t="str">
        <f t="shared" si="19"/>
        <v/>
      </c>
      <c r="FH279" s="386" t="str">
        <f t="array" ref="FH279">IF(
 COUNT(DZ279:EH279)=0,
 "-",
 IF(
  COUNT(DZ279:EH279) &lt; COUNTA(DZ279:EH279),
  REPT("🟩", ROUND(COUNT(DZ279:EH279)/COUNTA(DZ279:EH279)*5, 0)) &amp;
  REPT("⬜", 5 - ROUND(COUNT(DZ279:EH279)/COUNTA(DZ279:EH279)*5, 0)),
  IF(
    AVERAGE(IF(DZ279:EH279&lt;&gt;"", DZ279:EH279, )) &gt;= 70, "🟩🟩🟩🟩🟩",
    IF(
      AVERAGE(IF(DZ279:EH279&lt;&gt;"",DZ279:EH279, )) &gt;= 56, "🟨🟨🟨🟨🟨",
      "🟥🟥🟥🟥🟥"
    )
  )
 )
)
</f>
        <v>-</v>
      </c>
    </row>
    <row r="280" ht="15.75" customHeight="1">
      <c r="A280" s="168"/>
      <c r="B280" s="169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1"/>
      <c r="N280" s="172" t="str">
        <f t="shared" si="1"/>
        <v/>
      </c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2" t="str">
        <f t="shared" si="2"/>
        <v/>
      </c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2" t="str">
        <f t="shared" si="3"/>
        <v/>
      </c>
      <c r="AM280" s="173"/>
      <c r="AN280" s="173"/>
      <c r="AO280" s="173"/>
      <c r="AP280" s="173"/>
      <c r="AQ280" s="173"/>
      <c r="AR280" s="173"/>
      <c r="AS280" s="173"/>
      <c r="AT280" s="173"/>
      <c r="AU280" s="173"/>
      <c r="AV280" s="171"/>
      <c r="AW280" s="171"/>
      <c r="AX280" s="172" t="str">
        <f t="shared" si="4"/>
        <v/>
      </c>
      <c r="AY280" s="173"/>
      <c r="AZ280" s="173"/>
      <c r="BA280" s="173"/>
      <c r="BB280" s="173"/>
      <c r="BC280" s="173"/>
      <c r="BD280" s="173"/>
      <c r="BE280" s="173"/>
      <c r="BF280" s="173"/>
      <c r="BG280" s="173"/>
      <c r="BH280" s="173"/>
      <c r="BI280" s="173"/>
      <c r="BJ280" s="172" t="str">
        <f t="shared" si="5"/>
        <v/>
      </c>
      <c r="BK280" s="173"/>
      <c r="BL280" s="173"/>
      <c r="BM280" s="173"/>
      <c r="BN280" s="173"/>
      <c r="BO280" s="173"/>
      <c r="BP280" s="173"/>
      <c r="BQ280" s="173"/>
      <c r="BR280" s="173"/>
      <c r="BS280" s="173"/>
      <c r="BT280" s="173"/>
      <c r="BU280" s="173"/>
      <c r="BV280" s="172" t="str">
        <f t="shared" si="6"/>
        <v/>
      </c>
      <c r="BW280" s="173"/>
      <c r="BX280" s="173"/>
      <c r="BY280" s="173"/>
      <c r="BZ280" s="171"/>
      <c r="CA280" s="171"/>
      <c r="CB280" s="171"/>
      <c r="CC280" s="171"/>
      <c r="CD280" s="171"/>
      <c r="CE280" s="171"/>
      <c r="CF280" s="171"/>
      <c r="CG280" s="171"/>
      <c r="CH280" s="172" t="str">
        <f t="shared" si="7"/>
        <v/>
      </c>
      <c r="CI280" s="171"/>
      <c r="CJ280" s="173"/>
      <c r="CK280" s="173"/>
      <c r="CL280" s="173"/>
      <c r="CM280" s="173"/>
      <c r="CN280" s="171"/>
      <c r="CO280" s="171"/>
      <c r="CP280" s="171"/>
      <c r="CQ280" s="173"/>
      <c r="CR280" s="171"/>
      <c r="CS280" s="171"/>
      <c r="CT280" s="172" t="str">
        <f t="shared" si="8"/>
        <v/>
      </c>
      <c r="CU280" s="172"/>
      <c r="CV280" s="172"/>
      <c r="CW280" s="172"/>
      <c r="CX280" s="172"/>
      <c r="CY280" s="172"/>
      <c r="CZ280" s="172"/>
      <c r="DA280" s="172"/>
      <c r="DB280" s="172"/>
      <c r="DC280" s="172"/>
      <c r="DD280" s="172"/>
      <c r="DE280" s="172"/>
      <c r="DF280" s="172"/>
      <c r="DG280" s="188" t="str">
        <f t="array" ref="DG280">IFERROR(_xlfn.XLOOKUP($A280&amp;B280,MARZO!$D$11:$D$40&amp;MARZO!$E$11:$E$40,MARZO!$AM$11:$AM$40,_xlfn.XLOOKUP($A280&amp;$B280,MARZO!$BC$11:$BC$40&amp;MARZO!$BD$11:$BD$40,MARZO!$CL$11:$CL$40,"A"))/1%,"")</f>
        <v/>
      </c>
      <c r="DH280" s="188" t="str">
        <f t="array" ref="DH280">IFERROR(_xlfn.XLOOKUP($A280&amp;$B280,ABRIL!$D$11:$D$40&amp;ABRIL!$E$11:$E$40,ABRIL!$AM$11:$AM$40,_xlfn.XLOOKUP($A280&amp;$B280,ABRIL!$BC$11:$BC$40&amp;ABRIL!$BD$11:$BD$40,ABRIL!$CL$11:$CL$40,"A"))/1%,"")</f>
        <v/>
      </c>
      <c r="DI280" s="188" t="str">
        <f t="array" ref="DI280">IFERROR(_xlfn.XLOOKUP($A280&amp;$B280,'ABRIL 2'!$D$11:$D$40&amp;'ABRIL 2'!$E$11:$E$40,'ABRIL 2'!$AM$11:$AM$40,_xlfn.XLOOKUP($A280&amp;$B280,'ABRIL 2'!$BC$11:$BC$40&amp;'ABRIL 2'!$BD$11:$BD$40,'ABRIL 2'!$CL$11:$CL$40,"A"))/1%,"")</f>
        <v/>
      </c>
      <c r="DJ280" s="188" t="str">
        <f t="array" ref="DJ280">IFERROR(_xlfn.XLOOKUP($A280&amp;$B280,MAYO!$D$11:$D$40&amp;MAYO!$E$11:$E$40,MAYO!$AM$11:$AM$40,_xlfn.XLOOKUP($A280&amp;$B280,MAYO!$BC$11:$BC$40&amp;MAYO!$BD$11:$BD$40,MAYO!$CL$11:$CL$40,"A"))/1%,"")</f>
        <v/>
      </c>
      <c r="DK280" s="188" t="str">
        <f t="array" ref="DK280">IFERROR(_xlfn.XLOOKUP($A280&amp;$B280,'MAYO 2'!$D$11:$D$40&amp;'MAYO 2'!$E$11:$E$40,'MAYO 2'!$AM$11:$AM$40,_xlfn.XLOOKUP($A280&amp;$B280,'MAYO 2'!$BC$11:$BC$40&amp;'MAYO 2'!$BD$11:$BD$40,'MAYO 2'!$CL$11:$CL$40,"A"))/1%,"")</f>
        <v/>
      </c>
      <c r="DL280" s="188" t="str">
        <f t="array" ref="DL280">IFERROR(_xlfn.XLOOKUP($A280&amp;$B280,JUNIO!$D$11:$D$40&amp;JUNIO!$E$11:$E$40,JUNIO!$AM$11:$AM$40,_xlfn.XLOOKUP($A280&amp;$B280,JUNIO!$BC$11:$BC$40&amp;JUNIO!$BD$11:$BD$40,JUNIO!$CL$11:$CL$40,"A"))/1%,"")</f>
        <v/>
      </c>
      <c r="DM280" s="188" t="str">
        <f t="array" ref="DM280">IFERROR(_xlfn.XLOOKUP($A280&amp;$B280,'JUNIO 2'!$D$11:$D$40&amp;'JUNIO 2'!$E$11:$E$40,'JUNIO 2'!$AM$11:$AM$40,_xlfn.XLOOKUP($A280&amp;$B280,'JUNIO 2'!$BC$11:$BC$40&amp;'JUNIO 2'!$BD$11:$BD$40,'JUNIO 2'!$CL$11:$CL$40,"A"))/1%,"")</f>
        <v/>
      </c>
      <c r="DN280" s="188" t="str">
        <f t="array" ref="DN280">IFERROR(_xlfn.XLOOKUP($A280&amp;$B280,JULIO!$D$11:$D$40&amp;JULIO!$E$11:$E$40,JULIO!$AM$11:$AM$40,_xlfn.XLOOKUP($A280&amp;$B280,JULIO!$BC$11:$BC$40&amp;JULIO!$BD$11:$BD$40,JULIO!$CL$11:$CL$40,"A"))/1%,"")</f>
        <v/>
      </c>
      <c r="DO280" s="188" t="str">
        <f t="array" ref="DO280">IFERROR(_xlfn.XLOOKUP($A280&amp;$B280,'JULIO 2'!$D$11:$D$40&amp;'JULIO 2'!$E$11:$E$40,'JULIO 2'!$AM$11:$AM$40,_xlfn.XLOOKUP($A280&amp;$B280,'JULIO 2'!$BC$11:$BC$40&amp;'JULIO 2'!$BD$11:$BD$40,'JULIO 2'!$CL$11:$CL$40,"A"))/1%,"")</f>
        <v/>
      </c>
      <c r="DP280" s="188" t="str">
        <f t="array" ref="DP280">IFERROR(_xlfn.XLOOKUP($A280&amp;$B280,AGOSTO!$D$11:$D$40&amp;AGOSTO!$E$11:$E$40,AGOSTO!$AM$11:$AM$40,_xlfn.XLOOKUP($A280&amp;$B280,AGOSTO!$BC$11:$BC$40&amp;AGOSTO!$BD$11:$BD$40,AGOSTO!$CL$11:$CL$40,"A"))/1%,"")</f>
        <v/>
      </c>
      <c r="DQ280" s="188" t="str">
        <f t="array" ref="DQ280">IFERROR(_xlfn.XLOOKUP($A280&amp;$B280,'AGOSTO 2'!$D$11:$D$40&amp;'AGOSTO 2'!$E$11:$E$40,'AGOSTO 2'!$AM$11:$AM$40,_xlfn.XLOOKUP($A280&amp;$B280,'AGOSTO 2'!$BC$11:$BC$40&amp;'AGOSTO 2'!$BD$11:$BD$40,'AGOSTO 2'!$CL$11:$CL$40,"A"))/1%,"")</f>
        <v/>
      </c>
      <c r="DR280" s="188" t="str">
        <f t="array" ref="DR280">IFERROR(_xlfn.XLOOKUP($A280&amp;$B280,SEPTIEMBRE!$D$11:$D$40&amp;SEPTIEMBRE!$E$11:$E$40,SEPTIEMBRE!$AM$11:$AM$40,_xlfn.XLOOKUP($A280&amp;$B280,SEPTIEMBRE!$BC$11:$BC$40&amp;SEPTIEMBRE!$BD$11:$BD$40,SEPTIEMBRE!$CL$11:$CL$40,"A"))/1%,"")</f>
        <v/>
      </c>
      <c r="DS280" s="188" t="str">
        <f t="array" ref="DS280">IFERROR(_xlfn.XLOOKUP($A280&amp;$B280,'SEPTIEMBRE 2'!$D$11:$D$40&amp;'SEPTIEMBRE 2'!$E$11:$E$40,'SEPTIEMBRE 2'!$AM$11:$AM$40,_xlfn.XLOOKUP($A280&amp;$B280,'SEPTIEMBRE 2'!$BC$11:$BC$40&amp;'SEPTIEMBRE 2'!$BD$11:$BD$40,'SEPTIEMBRE 2'!$CL$11:$CL$40,"A"))/1%,"")</f>
        <v/>
      </c>
      <c r="DT280" s="188" t="str">
        <f t="array" ref="DT280">IFERROR(_xlfn.XLOOKUP($A280&amp;$B280,'SEPTIEMBRE 3'!$D$11:$D$40&amp;'SEPTIEMBRE 3'!$E$11:$E$40,'SEPTIEMBRE 3'!$AM$11:$AM$40,_xlfn.XLOOKUP($A280&amp;$B280,'SEPTIEMBRE 3'!$BC$11:$BC$40&amp;'SEPTIEMBRE 3'!$BD$11:$BD$40,'SEPTIEMBRE 3'!$CL$11:$CL$40,"A"))/1%,"")</f>
        <v/>
      </c>
      <c r="DU280" s="188" t="str">
        <f t="array" ref="DU280">IFERROR(_xlfn.XLOOKUP($A280&amp;$B280,OCTUBRE!$D$11:$D$40&amp;OCTUBRE!$E$11:$E$40,OCTUBRE!$AM$11:$AM$40,_xlfn.XLOOKUP($A280&amp;$B280,OCTUBRE!$BC$11:$BC$40&amp;OCTUBRE!$BD$11:$BD$40,OCTUBRE!$CL$11:$CL$40,"A"))/1%,"")</f>
        <v/>
      </c>
      <c r="DV280" s="188" t="str">
        <f t="array" ref="DV280">IFERROR(_xlfn.XLOOKUP($A280&amp;$B280,'OCTUBRE 2'!$D$11:$D$40&amp;'OCTUBRE 2'!$E$11:$E$40,'OCTUBRE 2'!$AM$11:$AM$40,_xlfn.XLOOKUP($A280&amp;$B280,'OCTUBRE 2'!$BC$11:$BC$40&amp;'OCTUBRE 2'!$BD$11:$BD$40,'OCTUBRE 2'!$CL$11:$CL$40,"A"))/1%,"")</f>
        <v/>
      </c>
      <c r="DW280" s="188" t="str">
        <f t="array" ref="DW280">IFERROR(_xlfn.XLOOKUP($A280&amp;$B280,NOVIEMBRE!$D$11:$D$40&amp;NOVIEMBRE!$E$11:$E$40,NOVIEMBRE!$AM$11:$AM$40,_xlfn.XLOOKUP($A280&amp;$B280,NOVIEMBRE!$BC$11:$BC$40&amp;NOVIEMBRE!$BD$11:$BD$40,NOVIEMBRE!$CL$11:$CL$40,"A"))/1%,"")</f>
        <v/>
      </c>
      <c r="DX280" s="188" t="str">
        <f t="array" ref="DX280">IFERROR(_xlfn.XLOOKUP($A280&amp;$B280,'NOVIEMBRE 2'!$D$11:$D$40&amp;'NOVIEMBRE 2'!$E$11:$E$40,'NOVIEMBRE 2'!$AM$11:$AM$40,_xlfn.XLOOKUP($A280&amp;$B280,'NOVIEMBRE 2'!$BC$11:$BC$40&amp;'NOVIEMBRE 2'!$BD$11:$BD$40,'NOVIEMBRE 2'!$CL$11:$CL$40,"A"))/1%,"")</f>
        <v/>
      </c>
      <c r="DY280" s="188" t="str">
        <f t="array" ref="DY280">IFERROR(_xlfn.XLOOKUP($A280&amp;$B280,DICIEMBRE!$D$11:$D$40&amp;DICIEMBRE!$E$11:$E$40,DICIEMBRE!$AM$11:$AM$40,_xlfn.XLOOKUP($A280&amp;$B280,DICIEMBRE!$BC$11:$BC$40&amp;DICIEMBRE!$BD$11:$BD$40,DICIEMBRE!$CL$11:$CL$40,"A"))/1%,"")</f>
        <v/>
      </c>
      <c r="DZ280" s="381" t="str">
        <f t="shared" si="9"/>
        <v>-</v>
      </c>
      <c r="EA280" s="381" t="str">
        <f t="shared" si="10"/>
        <v>-</v>
      </c>
      <c r="EB280" s="381" t="str">
        <f t="shared" si="11"/>
        <v>-</v>
      </c>
      <c r="EC280" s="381" t="str">
        <f t="shared" si="12"/>
        <v>-</v>
      </c>
      <c r="ED280" s="381" t="str">
        <f t="shared" si="13"/>
        <v>-</v>
      </c>
      <c r="EE280" s="381" t="str">
        <f t="shared" si="14"/>
        <v>-</v>
      </c>
      <c r="EF280" s="381" t="str">
        <f t="shared" si="15"/>
        <v>-</v>
      </c>
      <c r="EG280" s="381" t="str">
        <f t="shared" si="16"/>
        <v>-</v>
      </c>
      <c r="EH280" s="381" t="str">
        <f t="shared" si="17"/>
        <v>-</v>
      </c>
      <c r="EI280" s="188" t="str">
        <f t="shared" si="18"/>
        <v/>
      </c>
      <c r="EJ280" s="382"/>
      <c r="EK280" s="382"/>
      <c r="EL280" s="383"/>
      <c r="EM280" s="21"/>
      <c r="EN280" s="384">
        <f t="array" ref="EN280">IFERROR(_xlfn.XLOOKUP($A280&amp;$B280,MARZO!$D$11:$D$40&amp;MARZO!$E$11:$E$40,MARZO!$AK$11:$AK$40,_xlfn.XLOOKUP($A280&amp;$B280,MARZO!$BC$11:$BC$40&amp;MARZO!$BD$11:$BD$40,MARZO!$CJ$11:$CJ$40,"A")),"")</f>
        <v>0</v>
      </c>
      <c r="EO280" s="384">
        <f t="array" ref="EO280">IFERROR(_xlfn.XLOOKUP($A280&amp;$B280,ABRIL!$D$11:$D$40&amp;ABRIL!$E$11:$E$40,ABRIL!$AK$11:$AK$40,_xlfn.XLOOKUP($A280&amp;$B280,ABRIL!$BC$11:$BC$40&amp;ABRIL!$BD$11:$BD$40,ABRIL!$CJ$11:$CJ$40,"A")),"")</f>
        <v>0</v>
      </c>
      <c r="EP280" s="384">
        <f t="array" ref="EP280">IFERROR(_xlfn.XLOOKUP($A280&amp;$B280,'ABRIL 2'!$D$11:$D$40&amp;'ABRIL 2'!$E$11:$E$40,'ABRIL 2'!$AK$11:$AK$40,_xlfn.XLOOKUP($A280&amp;$B280,'ABRIL 2'!$BC$11:$BC$40&amp;'ABRIL 2'!$BD$11:$BD$40,'ABRIL 2'!$CJ$11:$CJ$40,"A")),"")</f>
        <v>0</v>
      </c>
      <c r="EQ280" s="384">
        <f t="array" ref="EQ280">IFERROR(_xlfn.XLOOKUP($A280&amp;$B280,MAYO!$D$11:$D$40&amp;MAYO!$E$11:$E$40,MAYO!$AK$11:$AK$40,_xlfn.XLOOKUP($A280&amp;$B280,MAYO!$BC$11:$BC$40&amp;MAYO!$BD$11:$BD$40,MAYO!$CJ$11:$CJ$40,"A")),"")</f>
        <v>0</v>
      </c>
      <c r="ER280" s="384">
        <f t="array" ref="ER280">IFERROR(_xlfn.XLOOKUP($A280&amp;$B280,'MAYO 2'!$D$11:$D$40&amp;'MAYO 2'!$E$11:$E$40,'MAYO 2'!$AK$11:$AK$40,_xlfn.XLOOKUP($A280&amp;$B280,'MAYO 2'!$BC$11:$BC$40&amp;'MAYO 2'!$BD$11:$BD$40,'MAYO 2'!$CJ$11:$CJ$40,"A")),"")</f>
        <v>0</v>
      </c>
      <c r="ES280" s="384">
        <f t="array" ref="ES280">IFERROR(_xlfn.XLOOKUP($A280&amp;$B280,JUNIO!$D$11:$D$40&amp;JUNIO!$E$11:$E$40,JUNIO!$AK$11:$AK$40,_xlfn.XLOOKUP($A280&amp;$B280,JUNIO!$BC$11:$BC$40&amp;JUNIO!$BD$11:$BD$40,JUNIO!$CJ$11:$CJ$40,"A")),"")</f>
        <v>0</v>
      </c>
      <c r="ET280" s="384">
        <f t="array" ref="ET280">IFERROR(_xlfn.XLOOKUP($A280&amp;$B280,'JUNIO 2'!$D$11:$D$40&amp;'JUNIO 2'!$E$11:$E$40,'JUNIO 2'!$AK$11:$AK$40,_xlfn.XLOOKUP($A280&amp;$B280,'JUNIO 2'!$BC$11:$BC$40&amp;'JUNIO 2'!$BD$11:$BD$40,'JUNIO 2'!$CJ$11:$CJ$40,"A")),"")</f>
        <v>0</v>
      </c>
      <c r="EU280" s="384">
        <f t="array" ref="EU280">IFERROR(_xlfn.XLOOKUP($A280&amp;$B280,JULIO!$D$11:$D$40&amp;JULIO!$E$11:$E$40,JULIO!$AK$11:$AK$40,_xlfn.XLOOKUP($A280&amp;$B280,JULIO!$BC$11:$BC$40&amp;JULIO!$BD$11:$BD$40,JULIO!$CJ$11:$CJ$40,"A")),"")</f>
        <v>0</v>
      </c>
      <c r="EV280" s="384">
        <f t="array" ref="EV280">IFERROR(_xlfn.XLOOKUP($A280&amp;$B280,'JULIO 2'!$D$11:$D$40&amp;'JULIO 2'!$E$11:$E$40,'JULIO 2'!$AK$11:$AK$40,_xlfn.XLOOKUP($A280&amp;$B280,'JULIO 2'!$BC$11:$BC$40&amp;'JULIO 2'!$BD$11:$BD$40,'JULIO 2'!$CJ$11:$CJ$40,"A")),"")</f>
        <v>0</v>
      </c>
      <c r="EW280" s="384">
        <f t="array" ref="EW280">IFERROR(_xlfn.XLOOKUP($A280&amp;$B280,AGOSTO!$D$11:$D$40&amp;AGOSTO!$E$11:$E$40,AGOSTO!$AK$11:$AK$40,_xlfn.XLOOKUP($A280&amp;$B280,AGOSTO!$BC$11:$BC$40&amp;AGOSTO!$BD$11:$BD$40,AGOSTO!$CJ$11:$CJ$40,"A")),"")</f>
        <v>0</v>
      </c>
      <c r="EX280" s="384">
        <f t="array" ref="EX280">IFERROR(_xlfn.XLOOKUP($A280&amp;$B280,'AGOSTO 2'!$D$11:$D$40&amp;'AGOSTO 2'!$E$11:$E$40,'AGOSTO 2'!$AK$11:$AK$40,_xlfn.XLOOKUP($A280&amp;$B280,'AGOSTO 2'!$BC$11:$BC$40&amp;'AGOSTO 2'!$BD$11:$BD$40,'AGOSTO 2'!$CJ$11:$CJ$40,"A")),"")</f>
        <v>0</v>
      </c>
      <c r="EY280" s="384">
        <f t="array" ref="EY280">IFERROR(_xlfn.XLOOKUP($A280&amp;$B280,SEPTIEMBRE!$D$11:$D$40&amp;SEPTIEMBRE!$E$11:$E$40,SEPTIEMBRE!$AK$11:$AK$40,_xlfn.XLOOKUP($A280&amp;$B280,SEPTIEMBRE!$BC$11:$BC$40&amp;SEPTIEMBRE!$BD$11:$BD$40,SEPTIEMBRE!$CJ$11:$CJ$40,"A")),"")</f>
        <v>0</v>
      </c>
      <c r="EZ280" s="384">
        <f t="array" ref="EZ280">IFERROR(_xlfn.XLOOKUP($A280&amp;$B280,'SEPTIEMBRE 2'!$D$11:$D$40&amp;'SEPTIEMBRE 2'!$E$11:$E$40,'SEPTIEMBRE 2'!$AK$11:$AK$40,_xlfn.XLOOKUP($A280&amp;$B280,'SEPTIEMBRE 2'!$BC$11:$BC$40&amp;'SEPTIEMBRE 2'!$BD$11:$BD$40,'SEPTIEMBRE 2'!$CJ$11:$CJ$40,"A")),"")</f>
        <v>0</v>
      </c>
      <c r="FA280" s="384">
        <f t="array" ref="FA280">IFERROR(_xlfn.XLOOKUP($A280&amp;$B280,'SEPTIEMBRE 3'!$D$11:$D$40&amp;'SEPTIEMBRE 3'!$E$11:$E$40,'SEPTIEMBRE 3'!$AK$11:$AK$40,_xlfn.XLOOKUP($A280&amp;$B280,'SEPTIEMBRE 3'!$BC$11:$BC$40&amp;'SEPTIEMBRE 3'!$BD$11:$BD$40,'SEPTIEMBRE 3'!$CJ$11:$CJ$40,"A")),"")</f>
        <v>0</v>
      </c>
      <c r="FB280" s="384">
        <f t="array" ref="FB280">IFERROR(_xlfn.XLOOKUP($A280&amp;$B280,OCTUBRE!$D$11:$D$40&amp;OCTUBRE!$E$11:$E$40,OCTUBRE!$AK$11:$AK$40,_xlfn.XLOOKUP($A280&amp;$B280,OCTUBRE!$BC$11:$BC$40&amp;OCTUBRE!$BD$11:$BD$40,OCTUBRE!$CJ$11:$CJ$40,"A")),"")</f>
        <v>0</v>
      </c>
      <c r="FC280" s="384">
        <f t="array" ref="FC280">IFERROR(_xlfn.XLOOKUP($A280&amp;$B280,'OCTUBRE 2'!$D$11:$D$40&amp;'OCTUBRE 2'!$E$11:$E$40,'OCTUBRE 2'!$AK$11:$AK$40,_xlfn.XLOOKUP($A280&amp;$B280,'OCTUBRE 2'!$BC$11:$BC$40&amp;'OCTUBRE 2'!$BD$11:$BD$40,'OCTUBRE 2'!$CJ$11:$CJ$40,"A")),"")</f>
        <v>0</v>
      </c>
      <c r="FD280" s="384">
        <f t="array" ref="FD280">IFERROR(_xlfn.XLOOKUP($A280&amp;$B280,NOVIEMBRE!$D$11:$D$40&amp;NOVIEMBRE!$E$11:$E$40,NOVIEMBRE!$AK$11:$AK$40,_xlfn.XLOOKUP($A280&amp;$B280,NOVIEMBRE!$BC$11:$BC$40&amp;NOVIEMBRE!$BD$11:$BD$40,NOVIEMBRE!$CJ$11:$CJ$40,"A")),"")</f>
        <v>0</v>
      </c>
      <c r="FE280" s="384">
        <f t="array" ref="FE280">IFERROR(_xlfn.XLOOKUP($A280&amp;$B280,'NOVIEMBRE 2'!$D$11:$D$40&amp;'NOVIEMBRE 2'!$E$11:$E$40,'NOVIEMBRE 2'!$AK$11:$AK$40,_xlfn.XLOOKUP($A280&amp;$B280,'NOVIEMBRE 2'!$BC$11:$BC$40&amp;'NOVIEMBRE 2'!$BD$11:$BD$40,'NOVIEMBRE 2'!$CJ$11:$CJ$40,"A")),"")</f>
        <v>0</v>
      </c>
      <c r="FF280" s="385">
        <f t="array" ref="FF280">IFERROR(_xlfn.XLOOKUP($A280&amp;$B280,DICIEMBRE!$D$11:$D$40&amp;DICIEMBRE!$E$11:$E$40,DICIEMBRE!$AK$11:$AK$40,_xlfn.XLOOKUP($A280&amp;$B280,DICIEMBRE!$BC$11:$BC$40&amp;DICIEMBRE!$BD$11:$BD$40,DICIEMBRE!$CJ$11:$CJ$40,"A")),"")</f>
        <v>0</v>
      </c>
      <c r="FG280" s="386" t="str">
        <f t="shared" si="19"/>
        <v/>
      </c>
      <c r="FH280" s="386" t="str">
        <f t="array" ref="FH280">IF(
 COUNT(DZ280:EH280)=0,
 "-",
 IF(
  COUNT(DZ280:EH280) &lt; COUNTA(DZ280:EH280),
  REPT("🟩", ROUND(COUNT(DZ280:EH280)/COUNTA(DZ280:EH280)*5, 0)) &amp;
  REPT("⬜", 5 - ROUND(COUNT(DZ280:EH280)/COUNTA(DZ280:EH280)*5, 0)),
  IF(
    AVERAGE(IF(DZ280:EH280&lt;&gt;"", DZ280:EH280, )) &gt;= 70, "🟩🟩🟩🟩🟩",
    IF(
      AVERAGE(IF(DZ280:EH280&lt;&gt;"",DZ280:EH280, )) &gt;= 56, "🟨🟨🟨🟨🟨",
      "🟥🟥🟥🟥🟥"
    )
  )
 )
)
</f>
        <v>-</v>
      </c>
    </row>
    <row r="281" ht="15.75" customHeight="1">
      <c r="A281" s="168"/>
      <c r="B281" s="169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1"/>
      <c r="N281" s="172" t="str">
        <f t="shared" si="1"/>
        <v/>
      </c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2" t="str">
        <f t="shared" si="2"/>
        <v/>
      </c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2" t="str">
        <f t="shared" si="3"/>
        <v/>
      </c>
      <c r="AM281" s="173"/>
      <c r="AN281" s="173"/>
      <c r="AO281" s="173"/>
      <c r="AP281" s="173"/>
      <c r="AQ281" s="173"/>
      <c r="AR281" s="173"/>
      <c r="AS281" s="173"/>
      <c r="AT281" s="173"/>
      <c r="AU281" s="173"/>
      <c r="AV281" s="171"/>
      <c r="AW281" s="171"/>
      <c r="AX281" s="172" t="str">
        <f t="shared" si="4"/>
        <v/>
      </c>
      <c r="AY281" s="173"/>
      <c r="AZ281" s="173"/>
      <c r="BA281" s="173"/>
      <c r="BB281" s="173"/>
      <c r="BC281" s="173"/>
      <c r="BD281" s="173"/>
      <c r="BE281" s="173"/>
      <c r="BF281" s="173"/>
      <c r="BG281" s="173"/>
      <c r="BH281" s="173"/>
      <c r="BI281" s="173"/>
      <c r="BJ281" s="172" t="str">
        <f t="shared" si="5"/>
        <v/>
      </c>
      <c r="BK281" s="173"/>
      <c r="BL281" s="173"/>
      <c r="BM281" s="173"/>
      <c r="BN281" s="173"/>
      <c r="BO281" s="173"/>
      <c r="BP281" s="173"/>
      <c r="BQ281" s="173"/>
      <c r="BR281" s="173"/>
      <c r="BS281" s="173"/>
      <c r="BT281" s="173"/>
      <c r="BU281" s="173"/>
      <c r="BV281" s="172" t="str">
        <f t="shared" si="6"/>
        <v/>
      </c>
      <c r="BW281" s="173"/>
      <c r="BX281" s="173"/>
      <c r="BY281" s="173"/>
      <c r="BZ281" s="171"/>
      <c r="CA281" s="171"/>
      <c r="CB281" s="171"/>
      <c r="CC281" s="171"/>
      <c r="CD281" s="171"/>
      <c r="CE281" s="171"/>
      <c r="CF281" s="171"/>
      <c r="CG281" s="171"/>
      <c r="CH281" s="172" t="str">
        <f t="shared" si="7"/>
        <v/>
      </c>
      <c r="CI281" s="171"/>
      <c r="CJ281" s="173"/>
      <c r="CK281" s="173"/>
      <c r="CL281" s="173"/>
      <c r="CM281" s="173"/>
      <c r="CN281" s="171"/>
      <c r="CO281" s="171"/>
      <c r="CP281" s="171"/>
      <c r="CQ281" s="173"/>
      <c r="CR281" s="171"/>
      <c r="CS281" s="171"/>
      <c r="CT281" s="172" t="str">
        <f t="shared" si="8"/>
        <v/>
      </c>
      <c r="CU281" s="172"/>
      <c r="CV281" s="172"/>
      <c r="CW281" s="172"/>
      <c r="CX281" s="172"/>
      <c r="CY281" s="172"/>
      <c r="CZ281" s="172"/>
      <c r="DA281" s="172"/>
      <c r="DB281" s="172"/>
      <c r="DC281" s="172"/>
      <c r="DD281" s="172"/>
      <c r="DE281" s="172"/>
      <c r="DF281" s="172"/>
      <c r="DG281" s="188" t="str">
        <f t="array" ref="DG281">IFERROR(_xlfn.XLOOKUP($A281&amp;B281,MARZO!$D$11:$D$40&amp;MARZO!$E$11:$E$40,MARZO!$AM$11:$AM$40,_xlfn.XLOOKUP($A281&amp;$B281,MARZO!$BC$11:$BC$40&amp;MARZO!$BD$11:$BD$40,MARZO!$CL$11:$CL$40,"A"))/1%,"")</f>
        <v/>
      </c>
      <c r="DH281" s="188" t="str">
        <f t="array" ref="DH281">IFERROR(_xlfn.XLOOKUP($A281&amp;$B281,ABRIL!$D$11:$D$40&amp;ABRIL!$E$11:$E$40,ABRIL!$AM$11:$AM$40,_xlfn.XLOOKUP($A281&amp;$B281,ABRIL!$BC$11:$BC$40&amp;ABRIL!$BD$11:$BD$40,ABRIL!$CL$11:$CL$40,"A"))/1%,"")</f>
        <v/>
      </c>
      <c r="DI281" s="188" t="str">
        <f t="array" ref="DI281">IFERROR(_xlfn.XLOOKUP($A281&amp;$B281,'ABRIL 2'!$D$11:$D$40&amp;'ABRIL 2'!$E$11:$E$40,'ABRIL 2'!$AM$11:$AM$40,_xlfn.XLOOKUP($A281&amp;$B281,'ABRIL 2'!$BC$11:$BC$40&amp;'ABRIL 2'!$BD$11:$BD$40,'ABRIL 2'!$CL$11:$CL$40,"A"))/1%,"")</f>
        <v/>
      </c>
      <c r="DJ281" s="188" t="str">
        <f t="array" ref="DJ281">IFERROR(_xlfn.XLOOKUP($A281&amp;$B281,MAYO!$D$11:$D$40&amp;MAYO!$E$11:$E$40,MAYO!$AM$11:$AM$40,_xlfn.XLOOKUP($A281&amp;$B281,MAYO!$BC$11:$BC$40&amp;MAYO!$BD$11:$BD$40,MAYO!$CL$11:$CL$40,"A"))/1%,"")</f>
        <v/>
      </c>
      <c r="DK281" s="188" t="str">
        <f t="array" ref="DK281">IFERROR(_xlfn.XLOOKUP($A281&amp;$B281,'MAYO 2'!$D$11:$D$40&amp;'MAYO 2'!$E$11:$E$40,'MAYO 2'!$AM$11:$AM$40,_xlfn.XLOOKUP($A281&amp;$B281,'MAYO 2'!$BC$11:$BC$40&amp;'MAYO 2'!$BD$11:$BD$40,'MAYO 2'!$CL$11:$CL$40,"A"))/1%,"")</f>
        <v/>
      </c>
      <c r="DL281" s="188" t="str">
        <f t="array" ref="DL281">IFERROR(_xlfn.XLOOKUP($A281&amp;$B281,JUNIO!$D$11:$D$40&amp;JUNIO!$E$11:$E$40,JUNIO!$AM$11:$AM$40,_xlfn.XLOOKUP($A281&amp;$B281,JUNIO!$BC$11:$BC$40&amp;JUNIO!$BD$11:$BD$40,JUNIO!$CL$11:$CL$40,"A"))/1%,"")</f>
        <v/>
      </c>
      <c r="DM281" s="188" t="str">
        <f t="array" ref="DM281">IFERROR(_xlfn.XLOOKUP($A281&amp;$B281,'JUNIO 2'!$D$11:$D$40&amp;'JUNIO 2'!$E$11:$E$40,'JUNIO 2'!$AM$11:$AM$40,_xlfn.XLOOKUP($A281&amp;$B281,'JUNIO 2'!$BC$11:$BC$40&amp;'JUNIO 2'!$BD$11:$BD$40,'JUNIO 2'!$CL$11:$CL$40,"A"))/1%,"")</f>
        <v/>
      </c>
      <c r="DN281" s="188" t="str">
        <f t="array" ref="DN281">IFERROR(_xlfn.XLOOKUP($A281&amp;$B281,JULIO!$D$11:$D$40&amp;JULIO!$E$11:$E$40,JULIO!$AM$11:$AM$40,_xlfn.XLOOKUP($A281&amp;$B281,JULIO!$BC$11:$BC$40&amp;JULIO!$BD$11:$BD$40,JULIO!$CL$11:$CL$40,"A"))/1%,"")</f>
        <v/>
      </c>
      <c r="DO281" s="188" t="str">
        <f t="array" ref="DO281">IFERROR(_xlfn.XLOOKUP($A281&amp;$B281,'JULIO 2'!$D$11:$D$40&amp;'JULIO 2'!$E$11:$E$40,'JULIO 2'!$AM$11:$AM$40,_xlfn.XLOOKUP($A281&amp;$B281,'JULIO 2'!$BC$11:$BC$40&amp;'JULIO 2'!$BD$11:$BD$40,'JULIO 2'!$CL$11:$CL$40,"A"))/1%,"")</f>
        <v/>
      </c>
      <c r="DP281" s="188" t="str">
        <f t="array" ref="DP281">IFERROR(_xlfn.XLOOKUP($A281&amp;$B281,AGOSTO!$D$11:$D$40&amp;AGOSTO!$E$11:$E$40,AGOSTO!$AM$11:$AM$40,_xlfn.XLOOKUP($A281&amp;$B281,AGOSTO!$BC$11:$BC$40&amp;AGOSTO!$BD$11:$BD$40,AGOSTO!$CL$11:$CL$40,"A"))/1%,"")</f>
        <v/>
      </c>
      <c r="DQ281" s="188" t="str">
        <f t="array" ref="DQ281">IFERROR(_xlfn.XLOOKUP($A281&amp;$B281,'AGOSTO 2'!$D$11:$D$40&amp;'AGOSTO 2'!$E$11:$E$40,'AGOSTO 2'!$AM$11:$AM$40,_xlfn.XLOOKUP($A281&amp;$B281,'AGOSTO 2'!$BC$11:$BC$40&amp;'AGOSTO 2'!$BD$11:$BD$40,'AGOSTO 2'!$CL$11:$CL$40,"A"))/1%,"")</f>
        <v/>
      </c>
      <c r="DR281" s="188" t="str">
        <f t="array" ref="DR281">IFERROR(_xlfn.XLOOKUP($A281&amp;$B281,SEPTIEMBRE!$D$11:$D$40&amp;SEPTIEMBRE!$E$11:$E$40,SEPTIEMBRE!$AM$11:$AM$40,_xlfn.XLOOKUP($A281&amp;$B281,SEPTIEMBRE!$BC$11:$BC$40&amp;SEPTIEMBRE!$BD$11:$BD$40,SEPTIEMBRE!$CL$11:$CL$40,"A"))/1%,"")</f>
        <v/>
      </c>
      <c r="DS281" s="188" t="str">
        <f t="array" ref="DS281">IFERROR(_xlfn.XLOOKUP($A281&amp;$B281,'SEPTIEMBRE 2'!$D$11:$D$40&amp;'SEPTIEMBRE 2'!$E$11:$E$40,'SEPTIEMBRE 2'!$AM$11:$AM$40,_xlfn.XLOOKUP($A281&amp;$B281,'SEPTIEMBRE 2'!$BC$11:$BC$40&amp;'SEPTIEMBRE 2'!$BD$11:$BD$40,'SEPTIEMBRE 2'!$CL$11:$CL$40,"A"))/1%,"")</f>
        <v/>
      </c>
      <c r="DT281" s="188" t="str">
        <f t="array" ref="DT281">IFERROR(_xlfn.XLOOKUP($A281&amp;$B281,'SEPTIEMBRE 3'!$D$11:$D$40&amp;'SEPTIEMBRE 3'!$E$11:$E$40,'SEPTIEMBRE 3'!$AM$11:$AM$40,_xlfn.XLOOKUP($A281&amp;$B281,'SEPTIEMBRE 3'!$BC$11:$BC$40&amp;'SEPTIEMBRE 3'!$BD$11:$BD$40,'SEPTIEMBRE 3'!$CL$11:$CL$40,"A"))/1%,"")</f>
        <v/>
      </c>
      <c r="DU281" s="188" t="str">
        <f t="array" ref="DU281">IFERROR(_xlfn.XLOOKUP($A281&amp;$B281,OCTUBRE!$D$11:$D$40&amp;OCTUBRE!$E$11:$E$40,OCTUBRE!$AM$11:$AM$40,_xlfn.XLOOKUP($A281&amp;$B281,OCTUBRE!$BC$11:$BC$40&amp;OCTUBRE!$BD$11:$BD$40,OCTUBRE!$CL$11:$CL$40,"A"))/1%,"")</f>
        <v/>
      </c>
      <c r="DV281" s="188" t="str">
        <f t="array" ref="DV281">IFERROR(_xlfn.XLOOKUP($A281&amp;$B281,'OCTUBRE 2'!$D$11:$D$40&amp;'OCTUBRE 2'!$E$11:$E$40,'OCTUBRE 2'!$AM$11:$AM$40,_xlfn.XLOOKUP($A281&amp;$B281,'OCTUBRE 2'!$BC$11:$BC$40&amp;'OCTUBRE 2'!$BD$11:$BD$40,'OCTUBRE 2'!$CL$11:$CL$40,"A"))/1%,"")</f>
        <v/>
      </c>
      <c r="DW281" s="188" t="str">
        <f t="array" ref="DW281">IFERROR(_xlfn.XLOOKUP($A281&amp;$B281,NOVIEMBRE!$D$11:$D$40&amp;NOVIEMBRE!$E$11:$E$40,NOVIEMBRE!$AM$11:$AM$40,_xlfn.XLOOKUP($A281&amp;$B281,NOVIEMBRE!$BC$11:$BC$40&amp;NOVIEMBRE!$BD$11:$BD$40,NOVIEMBRE!$CL$11:$CL$40,"A"))/1%,"")</f>
        <v/>
      </c>
      <c r="DX281" s="188" t="str">
        <f t="array" ref="DX281">IFERROR(_xlfn.XLOOKUP($A281&amp;$B281,'NOVIEMBRE 2'!$D$11:$D$40&amp;'NOVIEMBRE 2'!$E$11:$E$40,'NOVIEMBRE 2'!$AM$11:$AM$40,_xlfn.XLOOKUP($A281&amp;$B281,'NOVIEMBRE 2'!$BC$11:$BC$40&amp;'NOVIEMBRE 2'!$BD$11:$BD$40,'NOVIEMBRE 2'!$CL$11:$CL$40,"A"))/1%,"")</f>
        <v/>
      </c>
      <c r="DY281" s="188" t="str">
        <f t="array" ref="DY281">IFERROR(_xlfn.XLOOKUP($A281&amp;$B281,DICIEMBRE!$D$11:$D$40&amp;DICIEMBRE!$E$11:$E$40,DICIEMBRE!$AM$11:$AM$40,_xlfn.XLOOKUP($A281&amp;$B281,DICIEMBRE!$BC$11:$BC$40&amp;DICIEMBRE!$BD$11:$BD$40,DICIEMBRE!$CL$11:$CL$40,"A"))/1%,"")</f>
        <v/>
      </c>
      <c r="DZ281" s="381" t="str">
        <f t="shared" si="9"/>
        <v>-</v>
      </c>
      <c r="EA281" s="381" t="str">
        <f t="shared" si="10"/>
        <v>-</v>
      </c>
      <c r="EB281" s="381" t="str">
        <f t="shared" si="11"/>
        <v>-</v>
      </c>
      <c r="EC281" s="381" t="str">
        <f t="shared" si="12"/>
        <v>-</v>
      </c>
      <c r="ED281" s="381" t="str">
        <f t="shared" si="13"/>
        <v>-</v>
      </c>
      <c r="EE281" s="381" t="str">
        <f t="shared" si="14"/>
        <v>-</v>
      </c>
      <c r="EF281" s="381" t="str">
        <f t="shared" si="15"/>
        <v>-</v>
      </c>
      <c r="EG281" s="381" t="str">
        <f t="shared" si="16"/>
        <v>-</v>
      </c>
      <c r="EH281" s="381" t="str">
        <f t="shared" si="17"/>
        <v>-</v>
      </c>
      <c r="EI281" s="188" t="str">
        <f t="shared" si="18"/>
        <v/>
      </c>
      <c r="EJ281" s="382"/>
      <c r="EK281" s="382"/>
      <c r="EL281" s="383"/>
      <c r="EM281" s="21"/>
      <c r="EN281" s="384">
        <f t="array" ref="EN281">IFERROR(_xlfn.XLOOKUP($A281&amp;$B281,MARZO!$D$11:$D$40&amp;MARZO!$E$11:$E$40,MARZO!$AK$11:$AK$40,_xlfn.XLOOKUP($A281&amp;$B281,MARZO!$BC$11:$BC$40&amp;MARZO!$BD$11:$BD$40,MARZO!$CJ$11:$CJ$40,"A")),"")</f>
        <v>0</v>
      </c>
      <c r="EO281" s="384">
        <f t="array" ref="EO281">IFERROR(_xlfn.XLOOKUP($A281&amp;$B281,ABRIL!$D$11:$D$40&amp;ABRIL!$E$11:$E$40,ABRIL!$AK$11:$AK$40,_xlfn.XLOOKUP($A281&amp;$B281,ABRIL!$BC$11:$BC$40&amp;ABRIL!$BD$11:$BD$40,ABRIL!$CJ$11:$CJ$40,"A")),"")</f>
        <v>0</v>
      </c>
      <c r="EP281" s="384">
        <f t="array" ref="EP281">IFERROR(_xlfn.XLOOKUP($A281&amp;$B281,'ABRIL 2'!$D$11:$D$40&amp;'ABRIL 2'!$E$11:$E$40,'ABRIL 2'!$AK$11:$AK$40,_xlfn.XLOOKUP($A281&amp;$B281,'ABRIL 2'!$BC$11:$BC$40&amp;'ABRIL 2'!$BD$11:$BD$40,'ABRIL 2'!$CJ$11:$CJ$40,"A")),"")</f>
        <v>0</v>
      </c>
      <c r="EQ281" s="384">
        <f t="array" ref="EQ281">IFERROR(_xlfn.XLOOKUP($A281&amp;$B281,MAYO!$D$11:$D$40&amp;MAYO!$E$11:$E$40,MAYO!$AK$11:$AK$40,_xlfn.XLOOKUP($A281&amp;$B281,MAYO!$BC$11:$BC$40&amp;MAYO!$BD$11:$BD$40,MAYO!$CJ$11:$CJ$40,"A")),"")</f>
        <v>0</v>
      </c>
      <c r="ER281" s="384">
        <f t="array" ref="ER281">IFERROR(_xlfn.XLOOKUP($A281&amp;$B281,'MAYO 2'!$D$11:$D$40&amp;'MAYO 2'!$E$11:$E$40,'MAYO 2'!$AK$11:$AK$40,_xlfn.XLOOKUP($A281&amp;$B281,'MAYO 2'!$BC$11:$BC$40&amp;'MAYO 2'!$BD$11:$BD$40,'MAYO 2'!$CJ$11:$CJ$40,"A")),"")</f>
        <v>0</v>
      </c>
      <c r="ES281" s="384">
        <f t="array" ref="ES281">IFERROR(_xlfn.XLOOKUP($A281&amp;$B281,JUNIO!$D$11:$D$40&amp;JUNIO!$E$11:$E$40,JUNIO!$AK$11:$AK$40,_xlfn.XLOOKUP($A281&amp;$B281,JUNIO!$BC$11:$BC$40&amp;JUNIO!$BD$11:$BD$40,JUNIO!$CJ$11:$CJ$40,"A")),"")</f>
        <v>0</v>
      </c>
      <c r="ET281" s="384">
        <f t="array" ref="ET281">IFERROR(_xlfn.XLOOKUP($A281&amp;$B281,'JUNIO 2'!$D$11:$D$40&amp;'JUNIO 2'!$E$11:$E$40,'JUNIO 2'!$AK$11:$AK$40,_xlfn.XLOOKUP($A281&amp;$B281,'JUNIO 2'!$BC$11:$BC$40&amp;'JUNIO 2'!$BD$11:$BD$40,'JUNIO 2'!$CJ$11:$CJ$40,"A")),"")</f>
        <v>0</v>
      </c>
      <c r="EU281" s="384">
        <f t="array" ref="EU281">IFERROR(_xlfn.XLOOKUP($A281&amp;$B281,JULIO!$D$11:$D$40&amp;JULIO!$E$11:$E$40,JULIO!$AK$11:$AK$40,_xlfn.XLOOKUP($A281&amp;$B281,JULIO!$BC$11:$BC$40&amp;JULIO!$BD$11:$BD$40,JULIO!$CJ$11:$CJ$40,"A")),"")</f>
        <v>0</v>
      </c>
      <c r="EV281" s="384">
        <f t="array" ref="EV281">IFERROR(_xlfn.XLOOKUP($A281&amp;$B281,'JULIO 2'!$D$11:$D$40&amp;'JULIO 2'!$E$11:$E$40,'JULIO 2'!$AK$11:$AK$40,_xlfn.XLOOKUP($A281&amp;$B281,'JULIO 2'!$BC$11:$BC$40&amp;'JULIO 2'!$BD$11:$BD$40,'JULIO 2'!$CJ$11:$CJ$40,"A")),"")</f>
        <v>0</v>
      </c>
      <c r="EW281" s="384">
        <f t="array" ref="EW281">IFERROR(_xlfn.XLOOKUP($A281&amp;$B281,AGOSTO!$D$11:$D$40&amp;AGOSTO!$E$11:$E$40,AGOSTO!$AK$11:$AK$40,_xlfn.XLOOKUP($A281&amp;$B281,AGOSTO!$BC$11:$BC$40&amp;AGOSTO!$BD$11:$BD$40,AGOSTO!$CJ$11:$CJ$40,"A")),"")</f>
        <v>0</v>
      </c>
      <c r="EX281" s="384">
        <f t="array" ref="EX281">IFERROR(_xlfn.XLOOKUP($A281&amp;$B281,'AGOSTO 2'!$D$11:$D$40&amp;'AGOSTO 2'!$E$11:$E$40,'AGOSTO 2'!$AK$11:$AK$40,_xlfn.XLOOKUP($A281&amp;$B281,'AGOSTO 2'!$BC$11:$BC$40&amp;'AGOSTO 2'!$BD$11:$BD$40,'AGOSTO 2'!$CJ$11:$CJ$40,"A")),"")</f>
        <v>0</v>
      </c>
      <c r="EY281" s="384">
        <f t="array" ref="EY281">IFERROR(_xlfn.XLOOKUP($A281&amp;$B281,SEPTIEMBRE!$D$11:$D$40&amp;SEPTIEMBRE!$E$11:$E$40,SEPTIEMBRE!$AK$11:$AK$40,_xlfn.XLOOKUP($A281&amp;$B281,SEPTIEMBRE!$BC$11:$BC$40&amp;SEPTIEMBRE!$BD$11:$BD$40,SEPTIEMBRE!$CJ$11:$CJ$40,"A")),"")</f>
        <v>0</v>
      </c>
      <c r="EZ281" s="384">
        <f t="array" ref="EZ281">IFERROR(_xlfn.XLOOKUP($A281&amp;$B281,'SEPTIEMBRE 2'!$D$11:$D$40&amp;'SEPTIEMBRE 2'!$E$11:$E$40,'SEPTIEMBRE 2'!$AK$11:$AK$40,_xlfn.XLOOKUP($A281&amp;$B281,'SEPTIEMBRE 2'!$BC$11:$BC$40&amp;'SEPTIEMBRE 2'!$BD$11:$BD$40,'SEPTIEMBRE 2'!$CJ$11:$CJ$40,"A")),"")</f>
        <v>0</v>
      </c>
      <c r="FA281" s="384">
        <f t="array" ref="FA281">IFERROR(_xlfn.XLOOKUP($A281&amp;$B281,'SEPTIEMBRE 3'!$D$11:$D$40&amp;'SEPTIEMBRE 3'!$E$11:$E$40,'SEPTIEMBRE 3'!$AK$11:$AK$40,_xlfn.XLOOKUP($A281&amp;$B281,'SEPTIEMBRE 3'!$BC$11:$BC$40&amp;'SEPTIEMBRE 3'!$BD$11:$BD$40,'SEPTIEMBRE 3'!$CJ$11:$CJ$40,"A")),"")</f>
        <v>0</v>
      </c>
      <c r="FB281" s="384">
        <f t="array" ref="FB281">IFERROR(_xlfn.XLOOKUP($A281&amp;$B281,OCTUBRE!$D$11:$D$40&amp;OCTUBRE!$E$11:$E$40,OCTUBRE!$AK$11:$AK$40,_xlfn.XLOOKUP($A281&amp;$B281,OCTUBRE!$BC$11:$BC$40&amp;OCTUBRE!$BD$11:$BD$40,OCTUBRE!$CJ$11:$CJ$40,"A")),"")</f>
        <v>0</v>
      </c>
      <c r="FC281" s="384">
        <f t="array" ref="FC281">IFERROR(_xlfn.XLOOKUP($A281&amp;$B281,'OCTUBRE 2'!$D$11:$D$40&amp;'OCTUBRE 2'!$E$11:$E$40,'OCTUBRE 2'!$AK$11:$AK$40,_xlfn.XLOOKUP($A281&amp;$B281,'OCTUBRE 2'!$BC$11:$BC$40&amp;'OCTUBRE 2'!$BD$11:$BD$40,'OCTUBRE 2'!$CJ$11:$CJ$40,"A")),"")</f>
        <v>0</v>
      </c>
      <c r="FD281" s="384">
        <f t="array" ref="FD281">IFERROR(_xlfn.XLOOKUP($A281&amp;$B281,NOVIEMBRE!$D$11:$D$40&amp;NOVIEMBRE!$E$11:$E$40,NOVIEMBRE!$AK$11:$AK$40,_xlfn.XLOOKUP($A281&amp;$B281,NOVIEMBRE!$BC$11:$BC$40&amp;NOVIEMBRE!$BD$11:$BD$40,NOVIEMBRE!$CJ$11:$CJ$40,"A")),"")</f>
        <v>0</v>
      </c>
      <c r="FE281" s="384">
        <f t="array" ref="FE281">IFERROR(_xlfn.XLOOKUP($A281&amp;$B281,'NOVIEMBRE 2'!$D$11:$D$40&amp;'NOVIEMBRE 2'!$E$11:$E$40,'NOVIEMBRE 2'!$AK$11:$AK$40,_xlfn.XLOOKUP($A281&amp;$B281,'NOVIEMBRE 2'!$BC$11:$BC$40&amp;'NOVIEMBRE 2'!$BD$11:$BD$40,'NOVIEMBRE 2'!$CJ$11:$CJ$40,"A")),"")</f>
        <v>0</v>
      </c>
      <c r="FF281" s="385">
        <f t="array" ref="FF281">IFERROR(_xlfn.XLOOKUP($A281&amp;$B281,DICIEMBRE!$D$11:$D$40&amp;DICIEMBRE!$E$11:$E$40,DICIEMBRE!$AK$11:$AK$40,_xlfn.XLOOKUP($A281&amp;$B281,DICIEMBRE!$BC$11:$BC$40&amp;DICIEMBRE!$BD$11:$BD$40,DICIEMBRE!$CJ$11:$CJ$40,"A")),"")</f>
        <v>0</v>
      </c>
      <c r="FG281" s="386" t="str">
        <f t="shared" si="19"/>
        <v/>
      </c>
      <c r="FH281" s="386" t="str">
        <f t="array" ref="FH281">IF(
 COUNT(DZ281:EH281)=0,
 "-",
 IF(
  COUNT(DZ281:EH281) &lt; COUNTA(DZ281:EH281),
  REPT("🟩", ROUND(COUNT(DZ281:EH281)/COUNTA(DZ281:EH281)*5, 0)) &amp;
  REPT("⬜", 5 - ROUND(COUNT(DZ281:EH281)/COUNTA(DZ281:EH281)*5, 0)),
  IF(
    AVERAGE(IF(DZ281:EH281&lt;&gt;"", DZ281:EH281, )) &gt;= 70, "🟩🟩🟩🟩🟩",
    IF(
      AVERAGE(IF(DZ281:EH281&lt;&gt;"",DZ281:EH281, )) &gt;= 56, "🟨🟨🟨🟨🟨",
      "🟥🟥🟥🟥🟥"
    )
  )
 )
)
</f>
        <v>-</v>
      </c>
    </row>
    <row r="282" ht="15.75" customHeight="1">
      <c r="A282" s="168"/>
      <c r="B282" s="169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1"/>
      <c r="N282" s="172" t="str">
        <f t="shared" si="1"/>
        <v/>
      </c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2" t="str">
        <f t="shared" si="2"/>
        <v/>
      </c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2" t="str">
        <f t="shared" si="3"/>
        <v/>
      </c>
      <c r="AM282" s="173"/>
      <c r="AN282" s="173"/>
      <c r="AO282" s="173"/>
      <c r="AP282" s="173"/>
      <c r="AQ282" s="173"/>
      <c r="AR282" s="173"/>
      <c r="AS282" s="173"/>
      <c r="AT282" s="173"/>
      <c r="AU282" s="173"/>
      <c r="AV282" s="171"/>
      <c r="AW282" s="171"/>
      <c r="AX282" s="172" t="str">
        <f t="shared" si="4"/>
        <v/>
      </c>
      <c r="AY282" s="173"/>
      <c r="AZ282" s="173"/>
      <c r="BA282" s="173"/>
      <c r="BB282" s="173"/>
      <c r="BC282" s="173"/>
      <c r="BD282" s="173"/>
      <c r="BE282" s="173"/>
      <c r="BF282" s="173"/>
      <c r="BG282" s="173"/>
      <c r="BH282" s="173"/>
      <c r="BI282" s="173"/>
      <c r="BJ282" s="172" t="str">
        <f t="shared" si="5"/>
        <v/>
      </c>
      <c r="BK282" s="173"/>
      <c r="BL282" s="173"/>
      <c r="BM282" s="173"/>
      <c r="BN282" s="173"/>
      <c r="BO282" s="173"/>
      <c r="BP282" s="173"/>
      <c r="BQ282" s="173"/>
      <c r="BR282" s="173"/>
      <c r="BS282" s="173"/>
      <c r="BT282" s="173"/>
      <c r="BU282" s="173"/>
      <c r="BV282" s="172" t="str">
        <f t="shared" si="6"/>
        <v/>
      </c>
      <c r="BW282" s="173"/>
      <c r="BX282" s="173"/>
      <c r="BY282" s="173"/>
      <c r="BZ282" s="171"/>
      <c r="CA282" s="171"/>
      <c r="CB282" s="171"/>
      <c r="CC282" s="171"/>
      <c r="CD282" s="171"/>
      <c r="CE282" s="171"/>
      <c r="CF282" s="171"/>
      <c r="CG282" s="171"/>
      <c r="CH282" s="172" t="str">
        <f t="shared" si="7"/>
        <v/>
      </c>
      <c r="CI282" s="171"/>
      <c r="CJ282" s="173"/>
      <c r="CK282" s="173"/>
      <c r="CL282" s="173"/>
      <c r="CM282" s="173"/>
      <c r="CN282" s="171"/>
      <c r="CO282" s="171"/>
      <c r="CP282" s="171"/>
      <c r="CQ282" s="173"/>
      <c r="CR282" s="171"/>
      <c r="CS282" s="171"/>
      <c r="CT282" s="172" t="str">
        <f t="shared" si="8"/>
        <v/>
      </c>
      <c r="CU282" s="172"/>
      <c r="CV282" s="172"/>
      <c r="CW282" s="172"/>
      <c r="CX282" s="172"/>
      <c r="CY282" s="172"/>
      <c r="CZ282" s="172"/>
      <c r="DA282" s="172"/>
      <c r="DB282" s="172"/>
      <c r="DC282" s="172"/>
      <c r="DD282" s="172"/>
      <c r="DE282" s="172"/>
      <c r="DF282" s="172"/>
      <c r="DG282" s="188" t="str">
        <f t="array" ref="DG282">IFERROR(_xlfn.XLOOKUP($A282&amp;B282,MARZO!$D$11:$D$40&amp;MARZO!$E$11:$E$40,MARZO!$AM$11:$AM$40,_xlfn.XLOOKUP($A282&amp;$B282,MARZO!$BC$11:$BC$40&amp;MARZO!$BD$11:$BD$40,MARZO!$CL$11:$CL$40,"A"))/1%,"")</f>
        <v/>
      </c>
      <c r="DH282" s="188" t="str">
        <f t="array" ref="DH282">IFERROR(_xlfn.XLOOKUP($A282&amp;$B282,ABRIL!$D$11:$D$40&amp;ABRIL!$E$11:$E$40,ABRIL!$AM$11:$AM$40,_xlfn.XLOOKUP($A282&amp;$B282,ABRIL!$BC$11:$BC$40&amp;ABRIL!$BD$11:$BD$40,ABRIL!$CL$11:$CL$40,"A"))/1%,"")</f>
        <v/>
      </c>
      <c r="DI282" s="188" t="str">
        <f t="array" ref="DI282">IFERROR(_xlfn.XLOOKUP($A282&amp;$B282,'ABRIL 2'!$D$11:$D$40&amp;'ABRIL 2'!$E$11:$E$40,'ABRIL 2'!$AM$11:$AM$40,_xlfn.XLOOKUP($A282&amp;$B282,'ABRIL 2'!$BC$11:$BC$40&amp;'ABRIL 2'!$BD$11:$BD$40,'ABRIL 2'!$CL$11:$CL$40,"A"))/1%,"")</f>
        <v/>
      </c>
      <c r="DJ282" s="188" t="str">
        <f t="array" ref="DJ282">IFERROR(_xlfn.XLOOKUP($A282&amp;$B282,MAYO!$D$11:$D$40&amp;MAYO!$E$11:$E$40,MAYO!$AM$11:$AM$40,_xlfn.XLOOKUP($A282&amp;$B282,MAYO!$BC$11:$BC$40&amp;MAYO!$BD$11:$BD$40,MAYO!$CL$11:$CL$40,"A"))/1%,"")</f>
        <v/>
      </c>
      <c r="DK282" s="188" t="str">
        <f t="array" ref="DK282">IFERROR(_xlfn.XLOOKUP($A282&amp;$B282,'MAYO 2'!$D$11:$D$40&amp;'MAYO 2'!$E$11:$E$40,'MAYO 2'!$AM$11:$AM$40,_xlfn.XLOOKUP($A282&amp;$B282,'MAYO 2'!$BC$11:$BC$40&amp;'MAYO 2'!$BD$11:$BD$40,'MAYO 2'!$CL$11:$CL$40,"A"))/1%,"")</f>
        <v/>
      </c>
      <c r="DL282" s="188" t="str">
        <f t="array" ref="DL282">IFERROR(_xlfn.XLOOKUP($A282&amp;$B282,JUNIO!$D$11:$D$40&amp;JUNIO!$E$11:$E$40,JUNIO!$AM$11:$AM$40,_xlfn.XLOOKUP($A282&amp;$B282,JUNIO!$BC$11:$BC$40&amp;JUNIO!$BD$11:$BD$40,JUNIO!$CL$11:$CL$40,"A"))/1%,"")</f>
        <v/>
      </c>
      <c r="DM282" s="188" t="str">
        <f t="array" ref="DM282">IFERROR(_xlfn.XLOOKUP($A282&amp;$B282,'JUNIO 2'!$D$11:$D$40&amp;'JUNIO 2'!$E$11:$E$40,'JUNIO 2'!$AM$11:$AM$40,_xlfn.XLOOKUP($A282&amp;$B282,'JUNIO 2'!$BC$11:$BC$40&amp;'JUNIO 2'!$BD$11:$BD$40,'JUNIO 2'!$CL$11:$CL$40,"A"))/1%,"")</f>
        <v/>
      </c>
      <c r="DN282" s="188" t="str">
        <f t="array" ref="DN282">IFERROR(_xlfn.XLOOKUP($A282&amp;$B282,JULIO!$D$11:$D$40&amp;JULIO!$E$11:$E$40,JULIO!$AM$11:$AM$40,_xlfn.XLOOKUP($A282&amp;$B282,JULIO!$BC$11:$BC$40&amp;JULIO!$BD$11:$BD$40,JULIO!$CL$11:$CL$40,"A"))/1%,"")</f>
        <v/>
      </c>
      <c r="DO282" s="188" t="str">
        <f t="array" ref="DO282">IFERROR(_xlfn.XLOOKUP($A282&amp;$B282,'JULIO 2'!$D$11:$D$40&amp;'JULIO 2'!$E$11:$E$40,'JULIO 2'!$AM$11:$AM$40,_xlfn.XLOOKUP($A282&amp;$B282,'JULIO 2'!$BC$11:$BC$40&amp;'JULIO 2'!$BD$11:$BD$40,'JULIO 2'!$CL$11:$CL$40,"A"))/1%,"")</f>
        <v/>
      </c>
      <c r="DP282" s="188" t="str">
        <f t="array" ref="DP282">IFERROR(_xlfn.XLOOKUP($A282&amp;$B282,AGOSTO!$D$11:$D$40&amp;AGOSTO!$E$11:$E$40,AGOSTO!$AM$11:$AM$40,_xlfn.XLOOKUP($A282&amp;$B282,AGOSTO!$BC$11:$BC$40&amp;AGOSTO!$BD$11:$BD$40,AGOSTO!$CL$11:$CL$40,"A"))/1%,"")</f>
        <v/>
      </c>
      <c r="DQ282" s="188" t="str">
        <f t="array" ref="DQ282">IFERROR(_xlfn.XLOOKUP($A282&amp;$B282,'AGOSTO 2'!$D$11:$D$40&amp;'AGOSTO 2'!$E$11:$E$40,'AGOSTO 2'!$AM$11:$AM$40,_xlfn.XLOOKUP($A282&amp;$B282,'AGOSTO 2'!$BC$11:$BC$40&amp;'AGOSTO 2'!$BD$11:$BD$40,'AGOSTO 2'!$CL$11:$CL$40,"A"))/1%,"")</f>
        <v/>
      </c>
      <c r="DR282" s="188" t="str">
        <f t="array" ref="DR282">IFERROR(_xlfn.XLOOKUP($A282&amp;$B282,SEPTIEMBRE!$D$11:$D$40&amp;SEPTIEMBRE!$E$11:$E$40,SEPTIEMBRE!$AM$11:$AM$40,_xlfn.XLOOKUP($A282&amp;$B282,SEPTIEMBRE!$BC$11:$BC$40&amp;SEPTIEMBRE!$BD$11:$BD$40,SEPTIEMBRE!$CL$11:$CL$40,"A"))/1%,"")</f>
        <v/>
      </c>
      <c r="DS282" s="188" t="str">
        <f t="array" ref="DS282">IFERROR(_xlfn.XLOOKUP($A282&amp;$B282,'SEPTIEMBRE 2'!$D$11:$D$40&amp;'SEPTIEMBRE 2'!$E$11:$E$40,'SEPTIEMBRE 2'!$AM$11:$AM$40,_xlfn.XLOOKUP($A282&amp;$B282,'SEPTIEMBRE 2'!$BC$11:$BC$40&amp;'SEPTIEMBRE 2'!$BD$11:$BD$40,'SEPTIEMBRE 2'!$CL$11:$CL$40,"A"))/1%,"")</f>
        <v/>
      </c>
      <c r="DT282" s="188" t="str">
        <f t="array" ref="DT282">IFERROR(_xlfn.XLOOKUP($A282&amp;$B282,'SEPTIEMBRE 3'!$D$11:$D$40&amp;'SEPTIEMBRE 3'!$E$11:$E$40,'SEPTIEMBRE 3'!$AM$11:$AM$40,_xlfn.XLOOKUP($A282&amp;$B282,'SEPTIEMBRE 3'!$BC$11:$BC$40&amp;'SEPTIEMBRE 3'!$BD$11:$BD$40,'SEPTIEMBRE 3'!$CL$11:$CL$40,"A"))/1%,"")</f>
        <v/>
      </c>
      <c r="DU282" s="188" t="str">
        <f t="array" ref="DU282">IFERROR(_xlfn.XLOOKUP($A282&amp;$B282,OCTUBRE!$D$11:$D$40&amp;OCTUBRE!$E$11:$E$40,OCTUBRE!$AM$11:$AM$40,_xlfn.XLOOKUP($A282&amp;$B282,OCTUBRE!$BC$11:$BC$40&amp;OCTUBRE!$BD$11:$BD$40,OCTUBRE!$CL$11:$CL$40,"A"))/1%,"")</f>
        <v/>
      </c>
      <c r="DV282" s="188" t="str">
        <f t="array" ref="DV282">IFERROR(_xlfn.XLOOKUP($A282&amp;$B282,'OCTUBRE 2'!$D$11:$D$40&amp;'OCTUBRE 2'!$E$11:$E$40,'OCTUBRE 2'!$AM$11:$AM$40,_xlfn.XLOOKUP($A282&amp;$B282,'OCTUBRE 2'!$BC$11:$BC$40&amp;'OCTUBRE 2'!$BD$11:$BD$40,'OCTUBRE 2'!$CL$11:$CL$40,"A"))/1%,"")</f>
        <v/>
      </c>
      <c r="DW282" s="188" t="str">
        <f t="array" ref="DW282">IFERROR(_xlfn.XLOOKUP($A282&amp;$B282,NOVIEMBRE!$D$11:$D$40&amp;NOVIEMBRE!$E$11:$E$40,NOVIEMBRE!$AM$11:$AM$40,_xlfn.XLOOKUP($A282&amp;$B282,NOVIEMBRE!$BC$11:$BC$40&amp;NOVIEMBRE!$BD$11:$BD$40,NOVIEMBRE!$CL$11:$CL$40,"A"))/1%,"")</f>
        <v/>
      </c>
      <c r="DX282" s="188" t="str">
        <f t="array" ref="DX282">IFERROR(_xlfn.XLOOKUP($A282&amp;$B282,'NOVIEMBRE 2'!$D$11:$D$40&amp;'NOVIEMBRE 2'!$E$11:$E$40,'NOVIEMBRE 2'!$AM$11:$AM$40,_xlfn.XLOOKUP($A282&amp;$B282,'NOVIEMBRE 2'!$BC$11:$BC$40&amp;'NOVIEMBRE 2'!$BD$11:$BD$40,'NOVIEMBRE 2'!$CL$11:$CL$40,"A"))/1%,"")</f>
        <v/>
      </c>
      <c r="DY282" s="188" t="str">
        <f t="array" ref="DY282">IFERROR(_xlfn.XLOOKUP($A282&amp;$B282,DICIEMBRE!$D$11:$D$40&amp;DICIEMBRE!$E$11:$E$40,DICIEMBRE!$AM$11:$AM$40,_xlfn.XLOOKUP($A282&amp;$B282,DICIEMBRE!$BC$11:$BC$40&amp;DICIEMBRE!$BD$11:$BD$40,DICIEMBRE!$CL$11:$CL$40,"A"))/1%,"")</f>
        <v/>
      </c>
      <c r="DZ282" s="381" t="str">
        <f t="shared" si="9"/>
        <v>-</v>
      </c>
      <c r="EA282" s="381" t="str">
        <f t="shared" si="10"/>
        <v>-</v>
      </c>
      <c r="EB282" s="381" t="str">
        <f t="shared" si="11"/>
        <v>-</v>
      </c>
      <c r="EC282" s="381" t="str">
        <f t="shared" si="12"/>
        <v>-</v>
      </c>
      <c r="ED282" s="381" t="str">
        <f t="shared" si="13"/>
        <v>-</v>
      </c>
      <c r="EE282" s="381" t="str">
        <f t="shared" si="14"/>
        <v>-</v>
      </c>
      <c r="EF282" s="381" t="str">
        <f t="shared" si="15"/>
        <v>-</v>
      </c>
      <c r="EG282" s="381" t="str">
        <f t="shared" si="16"/>
        <v>-</v>
      </c>
      <c r="EH282" s="381" t="str">
        <f t="shared" si="17"/>
        <v>-</v>
      </c>
      <c r="EI282" s="188" t="str">
        <f t="shared" si="18"/>
        <v/>
      </c>
      <c r="EJ282" s="382"/>
      <c r="EK282" s="382"/>
      <c r="EL282" s="383"/>
      <c r="EM282" s="21"/>
      <c r="EN282" s="384">
        <f t="array" ref="EN282">IFERROR(_xlfn.XLOOKUP($A282&amp;$B282,MARZO!$D$11:$D$40&amp;MARZO!$E$11:$E$40,MARZO!$AK$11:$AK$40,_xlfn.XLOOKUP($A282&amp;$B282,MARZO!$BC$11:$BC$40&amp;MARZO!$BD$11:$BD$40,MARZO!$CJ$11:$CJ$40,"A")),"")</f>
        <v>0</v>
      </c>
      <c r="EO282" s="384">
        <f t="array" ref="EO282">IFERROR(_xlfn.XLOOKUP($A282&amp;$B282,ABRIL!$D$11:$D$40&amp;ABRIL!$E$11:$E$40,ABRIL!$AK$11:$AK$40,_xlfn.XLOOKUP($A282&amp;$B282,ABRIL!$BC$11:$BC$40&amp;ABRIL!$BD$11:$BD$40,ABRIL!$CJ$11:$CJ$40,"A")),"")</f>
        <v>0</v>
      </c>
      <c r="EP282" s="384">
        <f t="array" ref="EP282">IFERROR(_xlfn.XLOOKUP($A282&amp;$B282,'ABRIL 2'!$D$11:$D$40&amp;'ABRIL 2'!$E$11:$E$40,'ABRIL 2'!$AK$11:$AK$40,_xlfn.XLOOKUP($A282&amp;$B282,'ABRIL 2'!$BC$11:$BC$40&amp;'ABRIL 2'!$BD$11:$BD$40,'ABRIL 2'!$CJ$11:$CJ$40,"A")),"")</f>
        <v>0</v>
      </c>
      <c r="EQ282" s="384">
        <f t="array" ref="EQ282">IFERROR(_xlfn.XLOOKUP($A282&amp;$B282,MAYO!$D$11:$D$40&amp;MAYO!$E$11:$E$40,MAYO!$AK$11:$AK$40,_xlfn.XLOOKUP($A282&amp;$B282,MAYO!$BC$11:$BC$40&amp;MAYO!$BD$11:$BD$40,MAYO!$CJ$11:$CJ$40,"A")),"")</f>
        <v>0</v>
      </c>
      <c r="ER282" s="384">
        <f t="array" ref="ER282">IFERROR(_xlfn.XLOOKUP($A282&amp;$B282,'MAYO 2'!$D$11:$D$40&amp;'MAYO 2'!$E$11:$E$40,'MAYO 2'!$AK$11:$AK$40,_xlfn.XLOOKUP($A282&amp;$B282,'MAYO 2'!$BC$11:$BC$40&amp;'MAYO 2'!$BD$11:$BD$40,'MAYO 2'!$CJ$11:$CJ$40,"A")),"")</f>
        <v>0</v>
      </c>
      <c r="ES282" s="384">
        <f t="array" ref="ES282">IFERROR(_xlfn.XLOOKUP($A282&amp;$B282,JUNIO!$D$11:$D$40&amp;JUNIO!$E$11:$E$40,JUNIO!$AK$11:$AK$40,_xlfn.XLOOKUP($A282&amp;$B282,JUNIO!$BC$11:$BC$40&amp;JUNIO!$BD$11:$BD$40,JUNIO!$CJ$11:$CJ$40,"A")),"")</f>
        <v>0</v>
      </c>
      <c r="ET282" s="384">
        <f t="array" ref="ET282">IFERROR(_xlfn.XLOOKUP($A282&amp;$B282,'JUNIO 2'!$D$11:$D$40&amp;'JUNIO 2'!$E$11:$E$40,'JUNIO 2'!$AK$11:$AK$40,_xlfn.XLOOKUP($A282&amp;$B282,'JUNIO 2'!$BC$11:$BC$40&amp;'JUNIO 2'!$BD$11:$BD$40,'JUNIO 2'!$CJ$11:$CJ$40,"A")),"")</f>
        <v>0</v>
      </c>
      <c r="EU282" s="384">
        <f t="array" ref="EU282">IFERROR(_xlfn.XLOOKUP($A282&amp;$B282,JULIO!$D$11:$D$40&amp;JULIO!$E$11:$E$40,JULIO!$AK$11:$AK$40,_xlfn.XLOOKUP($A282&amp;$B282,JULIO!$BC$11:$BC$40&amp;JULIO!$BD$11:$BD$40,JULIO!$CJ$11:$CJ$40,"A")),"")</f>
        <v>0</v>
      </c>
      <c r="EV282" s="384">
        <f t="array" ref="EV282">IFERROR(_xlfn.XLOOKUP($A282&amp;$B282,'JULIO 2'!$D$11:$D$40&amp;'JULIO 2'!$E$11:$E$40,'JULIO 2'!$AK$11:$AK$40,_xlfn.XLOOKUP($A282&amp;$B282,'JULIO 2'!$BC$11:$BC$40&amp;'JULIO 2'!$BD$11:$BD$40,'JULIO 2'!$CJ$11:$CJ$40,"A")),"")</f>
        <v>0</v>
      </c>
      <c r="EW282" s="384">
        <f t="array" ref="EW282">IFERROR(_xlfn.XLOOKUP($A282&amp;$B282,AGOSTO!$D$11:$D$40&amp;AGOSTO!$E$11:$E$40,AGOSTO!$AK$11:$AK$40,_xlfn.XLOOKUP($A282&amp;$B282,AGOSTO!$BC$11:$BC$40&amp;AGOSTO!$BD$11:$BD$40,AGOSTO!$CJ$11:$CJ$40,"A")),"")</f>
        <v>0</v>
      </c>
      <c r="EX282" s="384">
        <f t="array" ref="EX282">IFERROR(_xlfn.XLOOKUP($A282&amp;$B282,'AGOSTO 2'!$D$11:$D$40&amp;'AGOSTO 2'!$E$11:$E$40,'AGOSTO 2'!$AK$11:$AK$40,_xlfn.XLOOKUP($A282&amp;$B282,'AGOSTO 2'!$BC$11:$BC$40&amp;'AGOSTO 2'!$BD$11:$BD$40,'AGOSTO 2'!$CJ$11:$CJ$40,"A")),"")</f>
        <v>0</v>
      </c>
      <c r="EY282" s="384">
        <f t="array" ref="EY282">IFERROR(_xlfn.XLOOKUP($A282&amp;$B282,SEPTIEMBRE!$D$11:$D$40&amp;SEPTIEMBRE!$E$11:$E$40,SEPTIEMBRE!$AK$11:$AK$40,_xlfn.XLOOKUP($A282&amp;$B282,SEPTIEMBRE!$BC$11:$BC$40&amp;SEPTIEMBRE!$BD$11:$BD$40,SEPTIEMBRE!$CJ$11:$CJ$40,"A")),"")</f>
        <v>0</v>
      </c>
      <c r="EZ282" s="384">
        <f t="array" ref="EZ282">IFERROR(_xlfn.XLOOKUP($A282&amp;$B282,'SEPTIEMBRE 2'!$D$11:$D$40&amp;'SEPTIEMBRE 2'!$E$11:$E$40,'SEPTIEMBRE 2'!$AK$11:$AK$40,_xlfn.XLOOKUP($A282&amp;$B282,'SEPTIEMBRE 2'!$BC$11:$BC$40&amp;'SEPTIEMBRE 2'!$BD$11:$BD$40,'SEPTIEMBRE 2'!$CJ$11:$CJ$40,"A")),"")</f>
        <v>0</v>
      </c>
      <c r="FA282" s="384">
        <f t="array" ref="FA282">IFERROR(_xlfn.XLOOKUP($A282&amp;$B282,'SEPTIEMBRE 3'!$D$11:$D$40&amp;'SEPTIEMBRE 3'!$E$11:$E$40,'SEPTIEMBRE 3'!$AK$11:$AK$40,_xlfn.XLOOKUP($A282&amp;$B282,'SEPTIEMBRE 3'!$BC$11:$BC$40&amp;'SEPTIEMBRE 3'!$BD$11:$BD$40,'SEPTIEMBRE 3'!$CJ$11:$CJ$40,"A")),"")</f>
        <v>0</v>
      </c>
      <c r="FB282" s="384">
        <f t="array" ref="FB282">IFERROR(_xlfn.XLOOKUP($A282&amp;$B282,OCTUBRE!$D$11:$D$40&amp;OCTUBRE!$E$11:$E$40,OCTUBRE!$AK$11:$AK$40,_xlfn.XLOOKUP($A282&amp;$B282,OCTUBRE!$BC$11:$BC$40&amp;OCTUBRE!$BD$11:$BD$40,OCTUBRE!$CJ$11:$CJ$40,"A")),"")</f>
        <v>0</v>
      </c>
      <c r="FC282" s="384">
        <f t="array" ref="FC282">IFERROR(_xlfn.XLOOKUP($A282&amp;$B282,'OCTUBRE 2'!$D$11:$D$40&amp;'OCTUBRE 2'!$E$11:$E$40,'OCTUBRE 2'!$AK$11:$AK$40,_xlfn.XLOOKUP($A282&amp;$B282,'OCTUBRE 2'!$BC$11:$BC$40&amp;'OCTUBRE 2'!$BD$11:$BD$40,'OCTUBRE 2'!$CJ$11:$CJ$40,"A")),"")</f>
        <v>0</v>
      </c>
      <c r="FD282" s="384">
        <f t="array" ref="FD282">IFERROR(_xlfn.XLOOKUP($A282&amp;$B282,NOVIEMBRE!$D$11:$D$40&amp;NOVIEMBRE!$E$11:$E$40,NOVIEMBRE!$AK$11:$AK$40,_xlfn.XLOOKUP($A282&amp;$B282,NOVIEMBRE!$BC$11:$BC$40&amp;NOVIEMBRE!$BD$11:$BD$40,NOVIEMBRE!$CJ$11:$CJ$40,"A")),"")</f>
        <v>0</v>
      </c>
      <c r="FE282" s="384">
        <f t="array" ref="FE282">IFERROR(_xlfn.XLOOKUP($A282&amp;$B282,'NOVIEMBRE 2'!$D$11:$D$40&amp;'NOVIEMBRE 2'!$E$11:$E$40,'NOVIEMBRE 2'!$AK$11:$AK$40,_xlfn.XLOOKUP($A282&amp;$B282,'NOVIEMBRE 2'!$BC$11:$BC$40&amp;'NOVIEMBRE 2'!$BD$11:$BD$40,'NOVIEMBRE 2'!$CJ$11:$CJ$40,"A")),"")</f>
        <v>0</v>
      </c>
      <c r="FF282" s="385">
        <f t="array" ref="FF282">IFERROR(_xlfn.XLOOKUP($A282&amp;$B282,DICIEMBRE!$D$11:$D$40&amp;DICIEMBRE!$E$11:$E$40,DICIEMBRE!$AK$11:$AK$40,_xlfn.XLOOKUP($A282&amp;$B282,DICIEMBRE!$BC$11:$BC$40&amp;DICIEMBRE!$BD$11:$BD$40,DICIEMBRE!$CJ$11:$CJ$40,"A")),"")</f>
        <v>0</v>
      </c>
      <c r="FG282" s="386" t="str">
        <f t="shared" si="19"/>
        <v/>
      </c>
      <c r="FH282" s="386" t="str">
        <f t="array" ref="FH282">IF(
 COUNT(DZ282:EH282)=0,
 "-",
 IF(
  COUNT(DZ282:EH282) &lt; COUNTA(DZ282:EH282),
  REPT("🟩", ROUND(COUNT(DZ282:EH282)/COUNTA(DZ282:EH282)*5, 0)) &amp;
  REPT("⬜", 5 - ROUND(COUNT(DZ282:EH282)/COUNTA(DZ282:EH282)*5, 0)),
  IF(
    AVERAGE(IF(DZ282:EH282&lt;&gt;"", DZ282:EH282, )) &gt;= 70, "🟩🟩🟩🟩🟩",
    IF(
      AVERAGE(IF(DZ282:EH282&lt;&gt;"",DZ282:EH282, )) &gt;= 56, "🟨🟨🟨🟨🟨",
      "🟥🟥🟥🟥🟥"
    )
  )
 )
)
</f>
        <v>-</v>
      </c>
    </row>
    <row r="283" ht="15.75" customHeight="1">
      <c r="A283" s="168"/>
      <c r="B283" s="169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1"/>
      <c r="N283" s="172" t="str">
        <f t="shared" si="1"/>
        <v/>
      </c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2" t="str">
        <f t="shared" si="2"/>
        <v/>
      </c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2" t="str">
        <f t="shared" si="3"/>
        <v/>
      </c>
      <c r="AM283" s="173"/>
      <c r="AN283" s="173"/>
      <c r="AO283" s="173"/>
      <c r="AP283" s="173"/>
      <c r="AQ283" s="173"/>
      <c r="AR283" s="173"/>
      <c r="AS283" s="173"/>
      <c r="AT283" s="173"/>
      <c r="AU283" s="173"/>
      <c r="AV283" s="171"/>
      <c r="AW283" s="171"/>
      <c r="AX283" s="172" t="str">
        <f t="shared" si="4"/>
        <v/>
      </c>
      <c r="AY283" s="173"/>
      <c r="AZ283" s="173"/>
      <c r="BA283" s="173"/>
      <c r="BB283" s="173"/>
      <c r="BC283" s="173"/>
      <c r="BD283" s="173"/>
      <c r="BE283" s="173"/>
      <c r="BF283" s="173"/>
      <c r="BG283" s="173"/>
      <c r="BH283" s="173"/>
      <c r="BI283" s="173"/>
      <c r="BJ283" s="172" t="str">
        <f t="shared" si="5"/>
        <v/>
      </c>
      <c r="BK283" s="173"/>
      <c r="BL283" s="173"/>
      <c r="BM283" s="173"/>
      <c r="BN283" s="173"/>
      <c r="BO283" s="173"/>
      <c r="BP283" s="173"/>
      <c r="BQ283" s="173"/>
      <c r="BR283" s="173"/>
      <c r="BS283" s="173"/>
      <c r="BT283" s="173"/>
      <c r="BU283" s="173"/>
      <c r="BV283" s="172" t="str">
        <f t="shared" si="6"/>
        <v/>
      </c>
      <c r="BW283" s="173"/>
      <c r="BX283" s="173"/>
      <c r="BY283" s="173"/>
      <c r="BZ283" s="171"/>
      <c r="CA283" s="171"/>
      <c r="CB283" s="171"/>
      <c r="CC283" s="171"/>
      <c r="CD283" s="171"/>
      <c r="CE283" s="171"/>
      <c r="CF283" s="171"/>
      <c r="CG283" s="171"/>
      <c r="CH283" s="172" t="str">
        <f t="shared" si="7"/>
        <v/>
      </c>
      <c r="CI283" s="171"/>
      <c r="CJ283" s="173"/>
      <c r="CK283" s="173"/>
      <c r="CL283" s="173"/>
      <c r="CM283" s="173"/>
      <c r="CN283" s="171"/>
      <c r="CO283" s="171"/>
      <c r="CP283" s="171"/>
      <c r="CQ283" s="173"/>
      <c r="CR283" s="171"/>
      <c r="CS283" s="171"/>
      <c r="CT283" s="172" t="str">
        <f t="shared" si="8"/>
        <v/>
      </c>
      <c r="CU283" s="172"/>
      <c r="CV283" s="172"/>
      <c r="CW283" s="172"/>
      <c r="CX283" s="172"/>
      <c r="CY283" s="172"/>
      <c r="CZ283" s="172"/>
      <c r="DA283" s="172"/>
      <c r="DB283" s="172"/>
      <c r="DC283" s="172"/>
      <c r="DD283" s="172"/>
      <c r="DE283" s="172"/>
      <c r="DF283" s="172"/>
      <c r="DG283" s="188" t="str">
        <f t="array" ref="DG283">IFERROR(_xlfn.XLOOKUP($A283&amp;B283,MARZO!$D$11:$D$40&amp;MARZO!$E$11:$E$40,MARZO!$AM$11:$AM$40,_xlfn.XLOOKUP($A283&amp;$B283,MARZO!$BC$11:$BC$40&amp;MARZO!$BD$11:$BD$40,MARZO!$CL$11:$CL$40,"A"))/1%,"")</f>
        <v/>
      </c>
      <c r="DH283" s="188" t="str">
        <f t="array" ref="DH283">IFERROR(_xlfn.XLOOKUP($A283&amp;$B283,ABRIL!$D$11:$D$40&amp;ABRIL!$E$11:$E$40,ABRIL!$AM$11:$AM$40,_xlfn.XLOOKUP($A283&amp;$B283,ABRIL!$BC$11:$BC$40&amp;ABRIL!$BD$11:$BD$40,ABRIL!$CL$11:$CL$40,"A"))/1%,"")</f>
        <v/>
      </c>
      <c r="DI283" s="188" t="str">
        <f t="array" ref="DI283">IFERROR(_xlfn.XLOOKUP($A283&amp;$B283,'ABRIL 2'!$D$11:$D$40&amp;'ABRIL 2'!$E$11:$E$40,'ABRIL 2'!$AM$11:$AM$40,_xlfn.XLOOKUP($A283&amp;$B283,'ABRIL 2'!$BC$11:$BC$40&amp;'ABRIL 2'!$BD$11:$BD$40,'ABRIL 2'!$CL$11:$CL$40,"A"))/1%,"")</f>
        <v/>
      </c>
      <c r="DJ283" s="188" t="str">
        <f t="array" ref="DJ283">IFERROR(_xlfn.XLOOKUP($A283&amp;$B283,MAYO!$D$11:$D$40&amp;MAYO!$E$11:$E$40,MAYO!$AM$11:$AM$40,_xlfn.XLOOKUP($A283&amp;$B283,MAYO!$BC$11:$BC$40&amp;MAYO!$BD$11:$BD$40,MAYO!$CL$11:$CL$40,"A"))/1%,"")</f>
        <v/>
      </c>
      <c r="DK283" s="188" t="str">
        <f t="array" ref="DK283">IFERROR(_xlfn.XLOOKUP($A283&amp;$B283,'MAYO 2'!$D$11:$D$40&amp;'MAYO 2'!$E$11:$E$40,'MAYO 2'!$AM$11:$AM$40,_xlfn.XLOOKUP($A283&amp;$B283,'MAYO 2'!$BC$11:$BC$40&amp;'MAYO 2'!$BD$11:$BD$40,'MAYO 2'!$CL$11:$CL$40,"A"))/1%,"")</f>
        <v/>
      </c>
      <c r="DL283" s="188" t="str">
        <f t="array" ref="DL283">IFERROR(_xlfn.XLOOKUP($A283&amp;$B283,JUNIO!$D$11:$D$40&amp;JUNIO!$E$11:$E$40,JUNIO!$AM$11:$AM$40,_xlfn.XLOOKUP($A283&amp;$B283,JUNIO!$BC$11:$BC$40&amp;JUNIO!$BD$11:$BD$40,JUNIO!$CL$11:$CL$40,"A"))/1%,"")</f>
        <v/>
      </c>
      <c r="DM283" s="188" t="str">
        <f t="array" ref="DM283">IFERROR(_xlfn.XLOOKUP($A283&amp;$B283,'JUNIO 2'!$D$11:$D$40&amp;'JUNIO 2'!$E$11:$E$40,'JUNIO 2'!$AM$11:$AM$40,_xlfn.XLOOKUP($A283&amp;$B283,'JUNIO 2'!$BC$11:$BC$40&amp;'JUNIO 2'!$BD$11:$BD$40,'JUNIO 2'!$CL$11:$CL$40,"A"))/1%,"")</f>
        <v/>
      </c>
      <c r="DN283" s="188" t="str">
        <f t="array" ref="DN283">IFERROR(_xlfn.XLOOKUP($A283&amp;$B283,JULIO!$D$11:$D$40&amp;JULIO!$E$11:$E$40,JULIO!$AM$11:$AM$40,_xlfn.XLOOKUP($A283&amp;$B283,JULIO!$BC$11:$BC$40&amp;JULIO!$BD$11:$BD$40,JULIO!$CL$11:$CL$40,"A"))/1%,"")</f>
        <v/>
      </c>
      <c r="DO283" s="188" t="str">
        <f t="array" ref="DO283">IFERROR(_xlfn.XLOOKUP($A283&amp;$B283,'JULIO 2'!$D$11:$D$40&amp;'JULIO 2'!$E$11:$E$40,'JULIO 2'!$AM$11:$AM$40,_xlfn.XLOOKUP($A283&amp;$B283,'JULIO 2'!$BC$11:$BC$40&amp;'JULIO 2'!$BD$11:$BD$40,'JULIO 2'!$CL$11:$CL$40,"A"))/1%,"")</f>
        <v/>
      </c>
      <c r="DP283" s="188" t="str">
        <f t="array" ref="DP283">IFERROR(_xlfn.XLOOKUP($A283&amp;$B283,AGOSTO!$D$11:$D$40&amp;AGOSTO!$E$11:$E$40,AGOSTO!$AM$11:$AM$40,_xlfn.XLOOKUP($A283&amp;$B283,AGOSTO!$BC$11:$BC$40&amp;AGOSTO!$BD$11:$BD$40,AGOSTO!$CL$11:$CL$40,"A"))/1%,"")</f>
        <v/>
      </c>
      <c r="DQ283" s="188" t="str">
        <f t="array" ref="DQ283">IFERROR(_xlfn.XLOOKUP($A283&amp;$B283,'AGOSTO 2'!$D$11:$D$40&amp;'AGOSTO 2'!$E$11:$E$40,'AGOSTO 2'!$AM$11:$AM$40,_xlfn.XLOOKUP($A283&amp;$B283,'AGOSTO 2'!$BC$11:$BC$40&amp;'AGOSTO 2'!$BD$11:$BD$40,'AGOSTO 2'!$CL$11:$CL$40,"A"))/1%,"")</f>
        <v/>
      </c>
      <c r="DR283" s="188" t="str">
        <f t="array" ref="DR283">IFERROR(_xlfn.XLOOKUP($A283&amp;$B283,SEPTIEMBRE!$D$11:$D$40&amp;SEPTIEMBRE!$E$11:$E$40,SEPTIEMBRE!$AM$11:$AM$40,_xlfn.XLOOKUP($A283&amp;$B283,SEPTIEMBRE!$BC$11:$BC$40&amp;SEPTIEMBRE!$BD$11:$BD$40,SEPTIEMBRE!$CL$11:$CL$40,"A"))/1%,"")</f>
        <v/>
      </c>
      <c r="DS283" s="188" t="str">
        <f t="array" ref="DS283">IFERROR(_xlfn.XLOOKUP($A283&amp;$B283,'SEPTIEMBRE 2'!$D$11:$D$40&amp;'SEPTIEMBRE 2'!$E$11:$E$40,'SEPTIEMBRE 2'!$AM$11:$AM$40,_xlfn.XLOOKUP($A283&amp;$B283,'SEPTIEMBRE 2'!$BC$11:$BC$40&amp;'SEPTIEMBRE 2'!$BD$11:$BD$40,'SEPTIEMBRE 2'!$CL$11:$CL$40,"A"))/1%,"")</f>
        <v/>
      </c>
      <c r="DT283" s="188" t="str">
        <f t="array" ref="DT283">IFERROR(_xlfn.XLOOKUP($A283&amp;$B283,'SEPTIEMBRE 3'!$D$11:$D$40&amp;'SEPTIEMBRE 3'!$E$11:$E$40,'SEPTIEMBRE 3'!$AM$11:$AM$40,_xlfn.XLOOKUP($A283&amp;$B283,'SEPTIEMBRE 3'!$BC$11:$BC$40&amp;'SEPTIEMBRE 3'!$BD$11:$BD$40,'SEPTIEMBRE 3'!$CL$11:$CL$40,"A"))/1%,"")</f>
        <v/>
      </c>
      <c r="DU283" s="188" t="str">
        <f t="array" ref="DU283">IFERROR(_xlfn.XLOOKUP($A283&amp;$B283,OCTUBRE!$D$11:$D$40&amp;OCTUBRE!$E$11:$E$40,OCTUBRE!$AM$11:$AM$40,_xlfn.XLOOKUP($A283&amp;$B283,OCTUBRE!$BC$11:$BC$40&amp;OCTUBRE!$BD$11:$BD$40,OCTUBRE!$CL$11:$CL$40,"A"))/1%,"")</f>
        <v/>
      </c>
      <c r="DV283" s="188" t="str">
        <f t="array" ref="DV283">IFERROR(_xlfn.XLOOKUP($A283&amp;$B283,'OCTUBRE 2'!$D$11:$D$40&amp;'OCTUBRE 2'!$E$11:$E$40,'OCTUBRE 2'!$AM$11:$AM$40,_xlfn.XLOOKUP($A283&amp;$B283,'OCTUBRE 2'!$BC$11:$BC$40&amp;'OCTUBRE 2'!$BD$11:$BD$40,'OCTUBRE 2'!$CL$11:$CL$40,"A"))/1%,"")</f>
        <v/>
      </c>
      <c r="DW283" s="188" t="str">
        <f t="array" ref="DW283">IFERROR(_xlfn.XLOOKUP($A283&amp;$B283,NOVIEMBRE!$D$11:$D$40&amp;NOVIEMBRE!$E$11:$E$40,NOVIEMBRE!$AM$11:$AM$40,_xlfn.XLOOKUP($A283&amp;$B283,NOVIEMBRE!$BC$11:$BC$40&amp;NOVIEMBRE!$BD$11:$BD$40,NOVIEMBRE!$CL$11:$CL$40,"A"))/1%,"")</f>
        <v/>
      </c>
      <c r="DX283" s="188" t="str">
        <f t="array" ref="DX283">IFERROR(_xlfn.XLOOKUP($A283&amp;$B283,'NOVIEMBRE 2'!$D$11:$D$40&amp;'NOVIEMBRE 2'!$E$11:$E$40,'NOVIEMBRE 2'!$AM$11:$AM$40,_xlfn.XLOOKUP($A283&amp;$B283,'NOVIEMBRE 2'!$BC$11:$BC$40&amp;'NOVIEMBRE 2'!$BD$11:$BD$40,'NOVIEMBRE 2'!$CL$11:$CL$40,"A"))/1%,"")</f>
        <v/>
      </c>
      <c r="DY283" s="188" t="str">
        <f t="array" ref="DY283">IFERROR(_xlfn.XLOOKUP($A283&amp;$B283,DICIEMBRE!$D$11:$D$40&amp;DICIEMBRE!$E$11:$E$40,DICIEMBRE!$AM$11:$AM$40,_xlfn.XLOOKUP($A283&amp;$B283,DICIEMBRE!$BC$11:$BC$40&amp;DICIEMBRE!$BD$11:$BD$40,DICIEMBRE!$CL$11:$CL$40,"A"))/1%,"")</f>
        <v/>
      </c>
      <c r="DZ283" s="381" t="str">
        <f t="shared" si="9"/>
        <v>-</v>
      </c>
      <c r="EA283" s="381" t="str">
        <f t="shared" si="10"/>
        <v>-</v>
      </c>
      <c r="EB283" s="381" t="str">
        <f t="shared" si="11"/>
        <v>-</v>
      </c>
      <c r="EC283" s="381" t="str">
        <f t="shared" si="12"/>
        <v>-</v>
      </c>
      <c r="ED283" s="381" t="str">
        <f t="shared" si="13"/>
        <v>-</v>
      </c>
      <c r="EE283" s="381" t="str">
        <f t="shared" si="14"/>
        <v>-</v>
      </c>
      <c r="EF283" s="381" t="str">
        <f t="shared" si="15"/>
        <v>-</v>
      </c>
      <c r="EG283" s="381" t="str">
        <f t="shared" si="16"/>
        <v>-</v>
      </c>
      <c r="EH283" s="381" t="str">
        <f t="shared" si="17"/>
        <v>-</v>
      </c>
      <c r="EI283" s="188" t="str">
        <f t="shared" si="18"/>
        <v/>
      </c>
      <c r="EJ283" s="382"/>
      <c r="EK283" s="382"/>
      <c r="EL283" s="383"/>
      <c r="EM283" s="21"/>
      <c r="EN283" s="384">
        <f t="array" ref="EN283">IFERROR(_xlfn.XLOOKUP($A283&amp;$B283,MARZO!$D$11:$D$40&amp;MARZO!$E$11:$E$40,MARZO!$AK$11:$AK$40,_xlfn.XLOOKUP($A283&amp;$B283,MARZO!$BC$11:$BC$40&amp;MARZO!$BD$11:$BD$40,MARZO!$CJ$11:$CJ$40,"A")),"")</f>
        <v>0</v>
      </c>
      <c r="EO283" s="384">
        <f t="array" ref="EO283">IFERROR(_xlfn.XLOOKUP($A283&amp;$B283,ABRIL!$D$11:$D$40&amp;ABRIL!$E$11:$E$40,ABRIL!$AK$11:$AK$40,_xlfn.XLOOKUP($A283&amp;$B283,ABRIL!$BC$11:$BC$40&amp;ABRIL!$BD$11:$BD$40,ABRIL!$CJ$11:$CJ$40,"A")),"")</f>
        <v>0</v>
      </c>
      <c r="EP283" s="384">
        <f t="array" ref="EP283">IFERROR(_xlfn.XLOOKUP($A283&amp;$B283,'ABRIL 2'!$D$11:$D$40&amp;'ABRIL 2'!$E$11:$E$40,'ABRIL 2'!$AK$11:$AK$40,_xlfn.XLOOKUP($A283&amp;$B283,'ABRIL 2'!$BC$11:$BC$40&amp;'ABRIL 2'!$BD$11:$BD$40,'ABRIL 2'!$CJ$11:$CJ$40,"A")),"")</f>
        <v>0</v>
      </c>
      <c r="EQ283" s="384">
        <f t="array" ref="EQ283">IFERROR(_xlfn.XLOOKUP($A283&amp;$B283,MAYO!$D$11:$D$40&amp;MAYO!$E$11:$E$40,MAYO!$AK$11:$AK$40,_xlfn.XLOOKUP($A283&amp;$B283,MAYO!$BC$11:$BC$40&amp;MAYO!$BD$11:$BD$40,MAYO!$CJ$11:$CJ$40,"A")),"")</f>
        <v>0</v>
      </c>
      <c r="ER283" s="384">
        <f t="array" ref="ER283">IFERROR(_xlfn.XLOOKUP($A283&amp;$B283,'MAYO 2'!$D$11:$D$40&amp;'MAYO 2'!$E$11:$E$40,'MAYO 2'!$AK$11:$AK$40,_xlfn.XLOOKUP($A283&amp;$B283,'MAYO 2'!$BC$11:$BC$40&amp;'MAYO 2'!$BD$11:$BD$40,'MAYO 2'!$CJ$11:$CJ$40,"A")),"")</f>
        <v>0</v>
      </c>
      <c r="ES283" s="384">
        <f t="array" ref="ES283">IFERROR(_xlfn.XLOOKUP($A283&amp;$B283,JUNIO!$D$11:$D$40&amp;JUNIO!$E$11:$E$40,JUNIO!$AK$11:$AK$40,_xlfn.XLOOKUP($A283&amp;$B283,JUNIO!$BC$11:$BC$40&amp;JUNIO!$BD$11:$BD$40,JUNIO!$CJ$11:$CJ$40,"A")),"")</f>
        <v>0</v>
      </c>
      <c r="ET283" s="384">
        <f t="array" ref="ET283">IFERROR(_xlfn.XLOOKUP($A283&amp;$B283,'JUNIO 2'!$D$11:$D$40&amp;'JUNIO 2'!$E$11:$E$40,'JUNIO 2'!$AK$11:$AK$40,_xlfn.XLOOKUP($A283&amp;$B283,'JUNIO 2'!$BC$11:$BC$40&amp;'JUNIO 2'!$BD$11:$BD$40,'JUNIO 2'!$CJ$11:$CJ$40,"A")),"")</f>
        <v>0</v>
      </c>
      <c r="EU283" s="384">
        <f t="array" ref="EU283">IFERROR(_xlfn.XLOOKUP($A283&amp;$B283,JULIO!$D$11:$D$40&amp;JULIO!$E$11:$E$40,JULIO!$AK$11:$AK$40,_xlfn.XLOOKUP($A283&amp;$B283,JULIO!$BC$11:$BC$40&amp;JULIO!$BD$11:$BD$40,JULIO!$CJ$11:$CJ$40,"A")),"")</f>
        <v>0</v>
      </c>
      <c r="EV283" s="384">
        <f t="array" ref="EV283">IFERROR(_xlfn.XLOOKUP($A283&amp;$B283,'JULIO 2'!$D$11:$D$40&amp;'JULIO 2'!$E$11:$E$40,'JULIO 2'!$AK$11:$AK$40,_xlfn.XLOOKUP($A283&amp;$B283,'JULIO 2'!$BC$11:$BC$40&amp;'JULIO 2'!$BD$11:$BD$40,'JULIO 2'!$CJ$11:$CJ$40,"A")),"")</f>
        <v>0</v>
      </c>
      <c r="EW283" s="384">
        <f t="array" ref="EW283">IFERROR(_xlfn.XLOOKUP($A283&amp;$B283,AGOSTO!$D$11:$D$40&amp;AGOSTO!$E$11:$E$40,AGOSTO!$AK$11:$AK$40,_xlfn.XLOOKUP($A283&amp;$B283,AGOSTO!$BC$11:$BC$40&amp;AGOSTO!$BD$11:$BD$40,AGOSTO!$CJ$11:$CJ$40,"A")),"")</f>
        <v>0</v>
      </c>
      <c r="EX283" s="384">
        <f t="array" ref="EX283">IFERROR(_xlfn.XLOOKUP($A283&amp;$B283,'AGOSTO 2'!$D$11:$D$40&amp;'AGOSTO 2'!$E$11:$E$40,'AGOSTO 2'!$AK$11:$AK$40,_xlfn.XLOOKUP($A283&amp;$B283,'AGOSTO 2'!$BC$11:$BC$40&amp;'AGOSTO 2'!$BD$11:$BD$40,'AGOSTO 2'!$CJ$11:$CJ$40,"A")),"")</f>
        <v>0</v>
      </c>
      <c r="EY283" s="384">
        <f t="array" ref="EY283">IFERROR(_xlfn.XLOOKUP($A283&amp;$B283,SEPTIEMBRE!$D$11:$D$40&amp;SEPTIEMBRE!$E$11:$E$40,SEPTIEMBRE!$AK$11:$AK$40,_xlfn.XLOOKUP($A283&amp;$B283,SEPTIEMBRE!$BC$11:$BC$40&amp;SEPTIEMBRE!$BD$11:$BD$40,SEPTIEMBRE!$CJ$11:$CJ$40,"A")),"")</f>
        <v>0</v>
      </c>
      <c r="EZ283" s="384">
        <f t="array" ref="EZ283">IFERROR(_xlfn.XLOOKUP($A283&amp;$B283,'SEPTIEMBRE 2'!$D$11:$D$40&amp;'SEPTIEMBRE 2'!$E$11:$E$40,'SEPTIEMBRE 2'!$AK$11:$AK$40,_xlfn.XLOOKUP($A283&amp;$B283,'SEPTIEMBRE 2'!$BC$11:$BC$40&amp;'SEPTIEMBRE 2'!$BD$11:$BD$40,'SEPTIEMBRE 2'!$CJ$11:$CJ$40,"A")),"")</f>
        <v>0</v>
      </c>
      <c r="FA283" s="384">
        <f t="array" ref="FA283">IFERROR(_xlfn.XLOOKUP($A283&amp;$B283,'SEPTIEMBRE 3'!$D$11:$D$40&amp;'SEPTIEMBRE 3'!$E$11:$E$40,'SEPTIEMBRE 3'!$AK$11:$AK$40,_xlfn.XLOOKUP($A283&amp;$B283,'SEPTIEMBRE 3'!$BC$11:$BC$40&amp;'SEPTIEMBRE 3'!$BD$11:$BD$40,'SEPTIEMBRE 3'!$CJ$11:$CJ$40,"A")),"")</f>
        <v>0</v>
      </c>
      <c r="FB283" s="384">
        <f t="array" ref="FB283">IFERROR(_xlfn.XLOOKUP($A283&amp;$B283,OCTUBRE!$D$11:$D$40&amp;OCTUBRE!$E$11:$E$40,OCTUBRE!$AK$11:$AK$40,_xlfn.XLOOKUP($A283&amp;$B283,OCTUBRE!$BC$11:$BC$40&amp;OCTUBRE!$BD$11:$BD$40,OCTUBRE!$CJ$11:$CJ$40,"A")),"")</f>
        <v>0</v>
      </c>
      <c r="FC283" s="384">
        <f t="array" ref="FC283">IFERROR(_xlfn.XLOOKUP($A283&amp;$B283,'OCTUBRE 2'!$D$11:$D$40&amp;'OCTUBRE 2'!$E$11:$E$40,'OCTUBRE 2'!$AK$11:$AK$40,_xlfn.XLOOKUP($A283&amp;$B283,'OCTUBRE 2'!$BC$11:$BC$40&amp;'OCTUBRE 2'!$BD$11:$BD$40,'OCTUBRE 2'!$CJ$11:$CJ$40,"A")),"")</f>
        <v>0</v>
      </c>
      <c r="FD283" s="384">
        <f t="array" ref="FD283">IFERROR(_xlfn.XLOOKUP($A283&amp;$B283,NOVIEMBRE!$D$11:$D$40&amp;NOVIEMBRE!$E$11:$E$40,NOVIEMBRE!$AK$11:$AK$40,_xlfn.XLOOKUP($A283&amp;$B283,NOVIEMBRE!$BC$11:$BC$40&amp;NOVIEMBRE!$BD$11:$BD$40,NOVIEMBRE!$CJ$11:$CJ$40,"A")),"")</f>
        <v>0</v>
      </c>
      <c r="FE283" s="384">
        <f t="array" ref="FE283">IFERROR(_xlfn.XLOOKUP($A283&amp;$B283,'NOVIEMBRE 2'!$D$11:$D$40&amp;'NOVIEMBRE 2'!$E$11:$E$40,'NOVIEMBRE 2'!$AK$11:$AK$40,_xlfn.XLOOKUP($A283&amp;$B283,'NOVIEMBRE 2'!$BC$11:$BC$40&amp;'NOVIEMBRE 2'!$BD$11:$BD$40,'NOVIEMBRE 2'!$CJ$11:$CJ$40,"A")),"")</f>
        <v>0</v>
      </c>
      <c r="FF283" s="385">
        <f t="array" ref="FF283">IFERROR(_xlfn.XLOOKUP($A283&amp;$B283,DICIEMBRE!$D$11:$D$40&amp;DICIEMBRE!$E$11:$E$40,DICIEMBRE!$AK$11:$AK$40,_xlfn.XLOOKUP($A283&amp;$B283,DICIEMBRE!$BC$11:$BC$40&amp;DICIEMBRE!$BD$11:$BD$40,DICIEMBRE!$CJ$11:$CJ$40,"A")),"")</f>
        <v>0</v>
      </c>
      <c r="FG283" s="386" t="str">
        <f t="shared" si="19"/>
        <v/>
      </c>
      <c r="FH283" s="386" t="str">
        <f t="array" ref="FH283">IF(
 COUNT(DZ283:EH283)=0,
 "-",
 IF(
  COUNT(DZ283:EH283) &lt; COUNTA(DZ283:EH283),
  REPT("🟩", ROUND(COUNT(DZ283:EH283)/COUNTA(DZ283:EH283)*5, 0)) &amp;
  REPT("⬜", 5 - ROUND(COUNT(DZ283:EH283)/COUNTA(DZ283:EH283)*5, 0)),
  IF(
    AVERAGE(IF(DZ283:EH283&lt;&gt;"", DZ283:EH283, )) &gt;= 70, "🟩🟩🟩🟩🟩",
    IF(
      AVERAGE(IF(DZ283:EH283&lt;&gt;"",DZ283:EH283, )) &gt;= 56, "🟨🟨🟨🟨🟨",
      "🟥🟥🟥🟥🟥"
    )
  )
 )
)
</f>
        <v>-</v>
      </c>
    </row>
    <row r="284" ht="15.75" customHeight="1">
      <c r="A284" s="168"/>
      <c r="B284" s="169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1"/>
      <c r="N284" s="172" t="str">
        <f t="shared" si="1"/>
        <v/>
      </c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2" t="str">
        <f t="shared" si="2"/>
        <v/>
      </c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2" t="str">
        <f t="shared" si="3"/>
        <v/>
      </c>
      <c r="AM284" s="173"/>
      <c r="AN284" s="173"/>
      <c r="AO284" s="173"/>
      <c r="AP284" s="173"/>
      <c r="AQ284" s="173"/>
      <c r="AR284" s="173"/>
      <c r="AS284" s="173"/>
      <c r="AT284" s="173"/>
      <c r="AU284" s="173"/>
      <c r="AV284" s="171"/>
      <c r="AW284" s="171"/>
      <c r="AX284" s="172" t="str">
        <f t="shared" si="4"/>
        <v/>
      </c>
      <c r="AY284" s="173"/>
      <c r="AZ284" s="173"/>
      <c r="BA284" s="173"/>
      <c r="BB284" s="173"/>
      <c r="BC284" s="173"/>
      <c r="BD284" s="173"/>
      <c r="BE284" s="173"/>
      <c r="BF284" s="173"/>
      <c r="BG284" s="173"/>
      <c r="BH284" s="173"/>
      <c r="BI284" s="173"/>
      <c r="BJ284" s="172" t="str">
        <f t="shared" si="5"/>
        <v/>
      </c>
      <c r="BK284" s="173"/>
      <c r="BL284" s="173"/>
      <c r="BM284" s="173"/>
      <c r="BN284" s="173"/>
      <c r="BO284" s="173"/>
      <c r="BP284" s="173"/>
      <c r="BQ284" s="173"/>
      <c r="BR284" s="173"/>
      <c r="BS284" s="173"/>
      <c r="BT284" s="173"/>
      <c r="BU284" s="173"/>
      <c r="BV284" s="172" t="str">
        <f t="shared" si="6"/>
        <v/>
      </c>
      <c r="BW284" s="173"/>
      <c r="BX284" s="173"/>
      <c r="BY284" s="173"/>
      <c r="BZ284" s="171"/>
      <c r="CA284" s="171"/>
      <c r="CB284" s="171"/>
      <c r="CC284" s="171"/>
      <c r="CD284" s="171"/>
      <c r="CE284" s="171"/>
      <c r="CF284" s="171"/>
      <c r="CG284" s="171"/>
      <c r="CH284" s="172" t="str">
        <f t="shared" si="7"/>
        <v/>
      </c>
      <c r="CI284" s="171"/>
      <c r="CJ284" s="173"/>
      <c r="CK284" s="173"/>
      <c r="CL284" s="173"/>
      <c r="CM284" s="173"/>
      <c r="CN284" s="171"/>
      <c r="CO284" s="171"/>
      <c r="CP284" s="171"/>
      <c r="CQ284" s="173"/>
      <c r="CR284" s="171"/>
      <c r="CS284" s="171"/>
      <c r="CT284" s="172" t="str">
        <f t="shared" si="8"/>
        <v/>
      </c>
      <c r="CU284" s="172"/>
      <c r="CV284" s="172"/>
      <c r="CW284" s="172"/>
      <c r="CX284" s="172"/>
      <c r="CY284" s="172"/>
      <c r="CZ284" s="172"/>
      <c r="DA284" s="172"/>
      <c r="DB284" s="172"/>
      <c r="DC284" s="172"/>
      <c r="DD284" s="172"/>
      <c r="DE284" s="172"/>
      <c r="DF284" s="172"/>
      <c r="DG284" s="188" t="str">
        <f t="array" ref="DG284">IFERROR(_xlfn.XLOOKUP($A284&amp;B284,MARZO!$D$11:$D$40&amp;MARZO!$E$11:$E$40,MARZO!$AM$11:$AM$40,_xlfn.XLOOKUP($A284&amp;$B284,MARZO!$BC$11:$BC$40&amp;MARZO!$BD$11:$BD$40,MARZO!$CL$11:$CL$40,"A"))/1%,"")</f>
        <v/>
      </c>
      <c r="DH284" s="188" t="str">
        <f t="array" ref="DH284">IFERROR(_xlfn.XLOOKUP($A284&amp;$B284,ABRIL!$D$11:$D$40&amp;ABRIL!$E$11:$E$40,ABRIL!$AM$11:$AM$40,_xlfn.XLOOKUP($A284&amp;$B284,ABRIL!$BC$11:$BC$40&amp;ABRIL!$BD$11:$BD$40,ABRIL!$CL$11:$CL$40,"A"))/1%,"")</f>
        <v/>
      </c>
      <c r="DI284" s="188" t="str">
        <f t="array" ref="DI284">IFERROR(_xlfn.XLOOKUP($A284&amp;$B284,'ABRIL 2'!$D$11:$D$40&amp;'ABRIL 2'!$E$11:$E$40,'ABRIL 2'!$AM$11:$AM$40,_xlfn.XLOOKUP($A284&amp;$B284,'ABRIL 2'!$BC$11:$BC$40&amp;'ABRIL 2'!$BD$11:$BD$40,'ABRIL 2'!$CL$11:$CL$40,"A"))/1%,"")</f>
        <v/>
      </c>
      <c r="DJ284" s="188" t="str">
        <f t="array" ref="DJ284">IFERROR(_xlfn.XLOOKUP($A284&amp;$B284,MAYO!$D$11:$D$40&amp;MAYO!$E$11:$E$40,MAYO!$AM$11:$AM$40,_xlfn.XLOOKUP($A284&amp;$B284,MAYO!$BC$11:$BC$40&amp;MAYO!$BD$11:$BD$40,MAYO!$CL$11:$CL$40,"A"))/1%,"")</f>
        <v/>
      </c>
      <c r="DK284" s="188" t="str">
        <f t="array" ref="DK284">IFERROR(_xlfn.XLOOKUP($A284&amp;$B284,'MAYO 2'!$D$11:$D$40&amp;'MAYO 2'!$E$11:$E$40,'MAYO 2'!$AM$11:$AM$40,_xlfn.XLOOKUP($A284&amp;$B284,'MAYO 2'!$BC$11:$BC$40&amp;'MAYO 2'!$BD$11:$BD$40,'MAYO 2'!$CL$11:$CL$40,"A"))/1%,"")</f>
        <v/>
      </c>
      <c r="DL284" s="188" t="str">
        <f t="array" ref="DL284">IFERROR(_xlfn.XLOOKUP($A284&amp;$B284,JUNIO!$D$11:$D$40&amp;JUNIO!$E$11:$E$40,JUNIO!$AM$11:$AM$40,_xlfn.XLOOKUP($A284&amp;$B284,JUNIO!$BC$11:$BC$40&amp;JUNIO!$BD$11:$BD$40,JUNIO!$CL$11:$CL$40,"A"))/1%,"")</f>
        <v/>
      </c>
      <c r="DM284" s="188" t="str">
        <f t="array" ref="DM284">IFERROR(_xlfn.XLOOKUP($A284&amp;$B284,'JUNIO 2'!$D$11:$D$40&amp;'JUNIO 2'!$E$11:$E$40,'JUNIO 2'!$AM$11:$AM$40,_xlfn.XLOOKUP($A284&amp;$B284,'JUNIO 2'!$BC$11:$BC$40&amp;'JUNIO 2'!$BD$11:$BD$40,'JUNIO 2'!$CL$11:$CL$40,"A"))/1%,"")</f>
        <v/>
      </c>
      <c r="DN284" s="188" t="str">
        <f t="array" ref="DN284">IFERROR(_xlfn.XLOOKUP($A284&amp;$B284,JULIO!$D$11:$D$40&amp;JULIO!$E$11:$E$40,JULIO!$AM$11:$AM$40,_xlfn.XLOOKUP($A284&amp;$B284,JULIO!$BC$11:$BC$40&amp;JULIO!$BD$11:$BD$40,JULIO!$CL$11:$CL$40,"A"))/1%,"")</f>
        <v/>
      </c>
      <c r="DO284" s="188" t="str">
        <f t="array" ref="DO284">IFERROR(_xlfn.XLOOKUP($A284&amp;$B284,'JULIO 2'!$D$11:$D$40&amp;'JULIO 2'!$E$11:$E$40,'JULIO 2'!$AM$11:$AM$40,_xlfn.XLOOKUP($A284&amp;$B284,'JULIO 2'!$BC$11:$BC$40&amp;'JULIO 2'!$BD$11:$BD$40,'JULIO 2'!$CL$11:$CL$40,"A"))/1%,"")</f>
        <v/>
      </c>
      <c r="DP284" s="188" t="str">
        <f t="array" ref="DP284">IFERROR(_xlfn.XLOOKUP($A284&amp;$B284,AGOSTO!$D$11:$D$40&amp;AGOSTO!$E$11:$E$40,AGOSTO!$AM$11:$AM$40,_xlfn.XLOOKUP($A284&amp;$B284,AGOSTO!$BC$11:$BC$40&amp;AGOSTO!$BD$11:$BD$40,AGOSTO!$CL$11:$CL$40,"A"))/1%,"")</f>
        <v/>
      </c>
      <c r="DQ284" s="188" t="str">
        <f t="array" ref="DQ284">IFERROR(_xlfn.XLOOKUP($A284&amp;$B284,'AGOSTO 2'!$D$11:$D$40&amp;'AGOSTO 2'!$E$11:$E$40,'AGOSTO 2'!$AM$11:$AM$40,_xlfn.XLOOKUP($A284&amp;$B284,'AGOSTO 2'!$BC$11:$BC$40&amp;'AGOSTO 2'!$BD$11:$BD$40,'AGOSTO 2'!$CL$11:$CL$40,"A"))/1%,"")</f>
        <v/>
      </c>
      <c r="DR284" s="188" t="str">
        <f t="array" ref="DR284">IFERROR(_xlfn.XLOOKUP($A284&amp;$B284,SEPTIEMBRE!$D$11:$D$40&amp;SEPTIEMBRE!$E$11:$E$40,SEPTIEMBRE!$AM$11:$AM$40,_xlfn.XLOOKUP($A284&amp;$B284,SEPTIEMBRE!$BC$11:$BC$40&amp;SEPTIEMBRE!$BD$11:$BD$40,SEPTIEMBRE!$CL$11:$CL$40,"A"))/1%,"")</f>
        <v/>
      </c>
      <c r="DS284" s="188" t="str">
        <f t="array" ref="DS284">IFERROR(_xlfn.XLOOKUP($A284&amp;$B284,'SEPTIEMBRE 2'!$D$11:$D$40&amp;'SEPTIEMBRE 2'!$E$11:$E$40,'SEPTIEMBRE 2'!$AM$11:$AM$40,_xlfn.XLOOKUP($A284&amp;$B284,'SEPTIEMBRE 2'!$BC$11:$BC$40&amp;'SEPTIEMBRE 2'!$BD$11:$BD$40,'SEPTIEMBRE 2'!$CL$11:$CL$40,"A"))/1%,"")</f>
        <v/>
      </c>
      <c r="DT284" s="188" t="str">
        <f t="array" ref="DT284">IFERROR(_xlfn.XLOOKUP($A284&amp;$B284,'SEPTIEMBRE 3'!$D$11:$D$40&amp;'SEPTIEMBRE 3'!$E$11:$E$40,'SEPTIEMBRE 3'!$AM$11:$AM$40,_xlfn.XLOOKUP($A284&amp;$B284,'SEPTIEMBRE 3'!$BC$11:$BC$40&amp;'SEPTIEMBRE 3'!$BD$11:$BD$40,'SEPTIEMBRE 3'!$CL$11:$CL$40,"A"))/1%,"")</f>
        <v/>
      </c>
      <c r="DU284" s="188" t="str">
        <f t="array" ref="DU284">IFERROR(_xlfn.XLOOKUP($A284&amp;$B284,OCTUBRE!$D$11:$D$40&amp;OCTUBRE!$E$11:$E$40,OCTUBRE!$AM$11:$AM$40,_xlfn.XLOOKUP($A284&amp;$B284,OCTUBRE!$BC$11:$BC$40&amp;OCTUBRE!$BD$11:$BD$40,OCTUBRE!$CL$11:$CL$40,"A"))/1%,"")</f>
        <v/>
      </c>
      <c r="DV284" s="188" t="str">
        <f t="array" ref="DV284">IFERROR(_xlfn.XLOOKUP($A284&amp;$B284,'OCTUBRE 2'!$D$11:$D$40&amp;'OCTUBRE 2'!$E$11:$E$40,'OCTUBRE 2'!$AM$11:$AM$40,_xlfn.XLOOKUP($A284&amp;$B284,'OCTUBRE 2'!$BC$11:$BC$40&amp;'OCTUBRE 2'!$BD$11:$BD$40,'OCTUBRE 2'!$CL$11:$CL$40,"A"))/1%,"")</f>
        <v/>
      </c>
      <c r="DW284" s="188" t="str">
        <f t="array" ref="DW284">IFERROR(_xlfn.XLOOKUP($A284&amp;$B284,NOVIEMBRE!$D$11:$D$40&amp;NOVIEMBRE!$E$11:$E$40,NOVIEMBRE!$AM$11:$AM$40,_xlfn.XLOOKUP($A284&amp;$B284,NOVIEMBRE!$BC$11:$BC$40&amp;NOVIEMBRE!$BD$11:$BD$40,NOVIEMBRE!$CL$11:$CL$40,"A"))/1%,"")</f>
        <v/>
      </c>
      <c r="DX284" s="188" t="str">
        <f t="array" ref="DX284">IFERROR(_xlfn.XLOOKUP($A284&amp;$B284,'NOVIEMBRE 2'!$D$11:$D$40&amp;'NOVIEMBRE 2'!$E$11:$E$40,'NOVIEMBRE 2'!$AM$11:$AM$40,_xlfn.XLOOKUP($A284&amp;$B284,'NOVIEMBRE 2'!$BC$11:$BC$40&amp;'NOVIEMBRE 2'!$BD$11:$BD$40,'NOVIEMBRE 2'!$CL$11:$CL$40,"A"))/1%,"")</f>
        <v/>
      </c>
      <c r="DY284" s="188" t="str">
        <f t="array" ref="DY284">IFERROR(_xlfn.XLOOKUP($A284&amp;$B284,DICIEMBRE!$D$11:$D$40&amp;DICIEMBRE!$E$11:$E$40,DICIEMBRE!$AM$11:$AM$40,_xlfn.XLOOKUP($A284&amp;$B284,DICIEMBRE!$BC$11:$BC$40&amp;DICIEMBRE!$BD$11:$BD$40,DICIEMBRE!$CL$11:$CL$40,"A"))/1%,"")</f>
        <v/>
      </c>
      <c r="DZ284" s="381" t="str">
        <f t="shared" si="9"/>
        <v>-</v>
      </c>
      <c r="EA284" s="381" t="str">
        <f t="shared" si="10"/>
        <v>-</v>
      </c>
      <c r="EB284" s="381" t="str">
        <f t="shared" si="11"/>
        <v>-</v>
      </c>
      <c r="EC284" s="381" t="str">
        <f t="shared" si="12"/>
        <v>-</v>
      </c>
      <c r="ED284" s="381" t="str">
        <f t="shared" si="13"/>
        <v>-</v>
      </c>
      <c r="EE284" s="381" t="str">
        <f t="shared" si="14"/>
        <v>-</v>
      </c>
      <c r="EF284" s="381" t="str">
        <f t="shared" si="15"/>
        <v>-</v>
      </c>
      <c r="EG284" s="381" t="str">
        <f t="shared" si="16"/>
        <v>-</v>
      </c>
      <c r="EH284" s="381" t="str">
        <f t="shared" si="17"/>
        <v>-</v>
      </c>
      <c r="EI284" s="188" t="str">
        <f t="shared" si="18"/>
        <v/>
      </c>
      <c r="EJ284" s="382"/>
      <c r="EK284" s="382"/>
      <c r="EL284" s="383"/>
      <c r="EM284" s="21"/>
      <c r="EN284" s="384">
        <f t="array" ref="EN284">IFERROR(_xlfn.XLOOKUP($A284&amp;$B284,MARZO!$D$11:$D$40&amp;MARZO!$E$11:$E$40,MARZO!$AK$11:$AK$40,_xlfn.XLOOKUP($A284&amp;$B284,MARZO!$BC$11:$BC$40&amp;MARZO!$BD$11:$BD$40,MARZO!$CJ$11:$CJ$40,"A")),"")</f>
        <v>0</v>
      </c>
      <c r="EO284" s="384">
        <f t="array" ref="EO284">IFERROR(_xlfn.XLOOKUP($A284&amp;$B284,ABRIL!$D$11:$D$40&amp;ABRIL!$E$11:$E$40,ABRIL!$AK$11:$AK$40,_xlfn.XLOOKUP($A284&amp;$B284,ABRIL!$BC$11:$BC$40&amp;ABRIL!$BD$11:$BD$40,ABRIL!$CJ$11:$CJ$40,"A")),"")</f>
        <v>0</v>
      </c>
      <c r="EP284" s="384">
        <f t="array" ref="EP284">IFERROR(_xlfn.XLOOKUP($A284&amp;$B284,'ABRIL 2'!$D$11:$D$40&amp;'ABRIL 2'!$E$11:$E$40,'ABRIL 2'!$AK$11:$AK$40,_xlfn.XLOOKUP($A284&amp;$B284,'ABRIL 2'!$BC$11:$BC$40&amp;'ABRIL 2'!$BD$11:$BD$40,'ABRIL 2'!$CJ$11:$CJ$40,"A")),"")</f>
        <v>0</v>
      </c>
      <c r="EQ284" s="384">
        <f t="array" ref="EQ284">IFERROR(_xlfn.XLOOKUP($A284&amp;$B284,MAYO!$D$11:$D$40&amp;MAYO!$E$11:$E$40,MAYO!$AK$11:$AK$40,_xlfn.XLOOKUP($A284&amp;$B284,MAYO!$BC$11:$BC$40&amp;MAYO!$BD$11:$BD$40,MAYO!$CJ$11:$CJ$40,"A")),"")</f>
        <v>0</v>
      </c>
      <c r="ER284" s="384">
        <f t="array" ref="ER284">IFERROR(_xlfn.XLOOKUP($A284&amp;$B284,'MAYO 2'!$D$11:$D$40&amp;'MAYO 2'!$E$11:$E$40,'MAYO 2'!$AK$11:$AK$40,_xlfn.XLOOKUP($A284&amp;$B284,'MAYO 2'!$BC$11:$BC$40&amp;'MAYO 2'!$BD$11:$BD$40,'MAYO 2'!$CJ$11:$CJ$40,"A")),"")</f>
        <v>0</v>
      </c>
      <c r="ES284" s="384">
        <f t="array" ref="ES284">IFERROR(_xlfn.XLOOKUP($A284&amp;$B284,JUNIO!$D$11:$D$40&amp;JUNIO!$E$11:$E$40,JUNIO!$AK$11:$AK$40,_xlfn.XLOOKUP($A284&amp;$B284,JUNIO!$BC$11:$BC$40&amp;JUNIO!$BD$11:$BD$40,JUNIO!$CJ$11:$CJ$40,"A")),"")</f>
        <v>0</v>
      </c>
      <c r="ET284" s="384">
        <f t="array" ref="ET284">IFERROR(_xlfn.XLOOKUP($A284&amp;$B284,'JUNIO 2'!$D$11:$D$40&amp;'JUNIO 2'!$E$11:$E$40,'JUNIO 2'!$AK$11:$AK$40,_xlfn.XLOOKUP($A284&amp;$B284,'JUNIO 2'!$BC$11:$BC$40&amp;'JUNIO 2'!$BD$11:$BD$40,'JUNIO 2'!$CJ$11:$CJ$40,"A")),"")</f>
        <v>0</v>
      </c>
      <c r="EU284" s="384">
        <f t="array" ref="EU284">IFERROR(_xlfn.XLOOKUP($A284&amp;$B284,JULIO!$D$11:$D$40&amp;JULIO!$E$11:$E$40,JULIO!$AK$11:$AK$40,_xlfn.XLOOKUP($A284&amp;$B284,JULIO!$BC$11:$BC$40&amp;JULIO!$BD$11:$BD$40,JULIO!$CJ$11:$CJ$40,"A")),"")</f>
        <v>0</v>
      </c>
      <c r="EV284" s="384">
        <f t="array" ref="EV284">IFERROR(_xlfn.XLOOKUP($A284&amp;$B284,'JULIO 2'!$D$11:$D$40&amp;'JULIO 2'!$E$11:$E$40,'JULIO 2'!$AK$11:$AK$40,_xlfn.XLOOKUP($A284&amp;$B284,'JULIO 2'!$BC$11:$BC$40&amp;'JULIO 2'!$BD$11:$BD$40,'JULIO 2'!$CJ$11:$CJ$40,"A")),"")</f>
        <v>0</v>
      </c>
      <c r="EW284" s="384">
        <f t="array" ref="EW284">IFERROR(_xlfn.XLOOKUP($A284&amp;$B284,AGOSTO!$D$11:$D$40&amp;AGOSTO!$E$11:$E$40,AGOSTO!$AK$11:$AK$40,_xlfn.XLOOKUP($A284&amp;$B284,AGOSTO!$BC$11:$BC$40&amp;AGOSTO!$BD$11:$BD$40,AGOSTO!$CJ$11:$CJ$40,"A")),"")</f>
        <v>0</v>
      </c>
      <c r="EX284" s="384">
        <f t="array" ref="EX284">IFERROR(_xlfn.XLOOKUP($A284&amp;$B284,'AGOSTO 2'!$D$11:$D$40&amp;'AGOSTO 2'!$E$11:$E$40,'AGOSTO 2'!$AK$11:$AK$40,_xlfn.XLOOKUP($A284&amp;$B284,'AGOSTO 2'!$BC$11:$BC$40&amp;'AGOSTO 2'!$BD$11:$BD$40,'AGOSTO 2'!$CJ$11:$CJ$40,"A")),"")</f>
        <v>0</v>
      </c>
      <c r="EY284" s="384">
        <f t="array" ref="EY284">IFERROR(_xlfn.XLOOKUP($A284&amp;$B284,SEPTIEMBRE!$D$11:$D$40&amp;SEPTIEMBRE!$E$11:$E$40,SEPTIEMBRE!$AK$11:$AK$40,_xlfn.XLOOKUP($A284&amp;$B284,SEPTIEMBRE!$BC$11:$BC$40&amp;SEPTIEMBRE!$BD$11:$BD$40,SEPTIEMBRE!$CJ$11:$CJ$40,"A")),"")</f>
        <v>0</v>
      </c>
      <c r="EZ284" s="384">
        <f t="array" ref="EZ284">IFERROR(_xlfn.XLOOKUP($A284&amp;$B284,'SEPTIEMBRE 2'!$D$11:$D$40&amp;'SEPTIEMBRE 2'!$E$11:$E$40,'SEPTIEMBRE 2'!$AK$11:$AK$40,_xlfn.XLOOKUP($A284&amp;$B284,'SEPTIEMBRE 2'!$BC$11:$BC$40&amp;'SEPTIEMBRE 2'!$BD$11:$BD$40,'SEPTIEMBRE 2'!$CJ$11:$CJ$40,"A")),"")</f>
        <v>0</v>
      </c>
      <c r="FA284" s="384">
        <f t="array" ref="FA284">IFERROR(_xlfn.XLOOKUP($A284&amp;$B284,'SEPTIEMBRE 3'!$D$11:$D$40&amp;'SEPTIEMBRE 3'!$E$11:$E$40,'SEPTIEMBRE 3'!$AK$11:$AK$40,_xlfn.XLOOKUP($A284&amp;$B284,'SEPTIEMBRE 3'!$BC$11:$BC$40&amp;'SEPTIEMBRE 3'!$BD$11:$BD$40,'SEPTIEMBRE 3'!$CJ$11:$CJ$40,"A")),"")</f>
        <v>0</v>
      </c>
      <c r="FB284" s="384">
        <f t="array" ref="FB284">IFERROR(_xlfn.XLOOKUP($A284&amp;$B284,OCTUBRE!$D$11:$D$40&amp;OCTUBRE!$E$11:$E$40,OCTUBRE!$AK$11:$AK$40,_xlfn.XLOOKUP($A284&amp;$B284,OCTUBRE!$BC$11:$BC$40&amp;OCTUBRE!$BD$11:$BD$40,OCTUBRE!$CJ$11:$CJ$40,"A")),"")</f>
        <v>0</v>
      </c>
      <c r="FC284" s="384">
        <f t="array" ref="FC284">IFERROR(_xlfn.XLOOKUP($A284&amp;$B284,'OCTUBRE 2'!$D$11:$D$40&amp;'OCTUBRE 2'!$E$11:$E$40,'OCTUBRE 2'!$AK$11:$AK$40,_xlfn.XLOOKUP($A284&amp;$B284,'OCTUBRE 2'!$BC$11:$BC$40&amp;'OCTUBRE 2'!$BD$11:$BD$40,'OCTUBRE 2'!$CJ$11:$CJ$40,"A")),"")</f>
        <v>0</v>
      </c>
      <c r="FD284" s="384">
        <f t="array" ref="FD284">IFERROR(_xlfn.XLOOKUP($A284&amp;$B284,NOVIEMBRE!$D$11:$D$40&amp;NOVIEMBRE!$E$11:$E$40,NOVIEMBRE!$AK$11:$AK$40,_xlfn.XLOOKUP($A284&amp;$B284,NOVIEMBRE!$BC$11:$BC$40&amp;NOVIEMBRE!$BD$11:$BD$40,NOVIEMBRE!$CJ$11:$CJ$40,"A")),"")</f>
        <v>0</v>
      </c>
      <c r="FE284" s="384">
        <f t="array" ref="FE284">IFERROR(_xlfn.XLOOKUP($A284&amp;$B284,'NOVIEMBRE 2'!$D$11:$D$40&amp;'NOVIEMBRE 2'!$E$11:$E$40,'NOVIEMBRE 2'!$AK$11:$AK$40,_xlfn.XLOOKUP($A284&amp;$B284,'NOVIEMBRE 2'!$BC$11:$BC$40&amp;'NOVIEMBRE 2'!$BD$11:$BD$40,'NOVIEMBRE 2'!$CJ$11:$CJ$40,"A")),"")</f>
        <v>0</v>
      </c>
      <c r="FF284" s="385">
        <f t="array" ref="FF284">IFERROR(_xlfn.XLOOKUP($A284&amp;$B284,DICIEMBRE!$D$11:$D$40&amp;DICIEMBRE!$E$11:$E$40,DICIEMBRE!$AK$11:$AK$40,_xlfn.XLOOKUP($A284&amp;$B284,DICIEMBRE!$BC$11:$BC$40&amp;DICIEMBRE!$BD$11:$BD$40,DICIEMBRE!$CJ$11:$CJ$40,"A")),"")</f>
        <v>0</v>
      </c>
      <c r="FG284" s="386" t="str">
        <f t="shared" si="19"/>
        <v/>
      </c>
      <c r="FH284" s="386" t="str">
        <f t="array" ref="FH284">IF(
 COUNT(DZ284:EH284)=0,
 "-",
 IF(
  COUNT(DZ284:EH284) &lt; COUNTA(DZ284:EH284),
  REPT("🟩", ROUND(COUNT(DZ284:EH284)/COUNTA(DZ284:EH284)*5, 0)) &amp;
  REPT("⬜", 5 - ROUND(COUNT(DZ284:EH284)/COUNTA(DZ284:EH284)*5, 0)),
  IF(
    AVERAGE(IF(DZ284:EH284&lt;&gt;"", DZ284:EH284, )) &gt;= 70, "🟩🟩🟩🟩🟩",
    IF(
      AVERAGE(IF(DZ284:EH284&lt;&gt;"",DZ284:EH284, )) &gt;= 56, "🟨🟨🟨🟨🟨",
      "🟥🟥🟥🟥🟥"
    )
  )
 )
)
</f>
        <v>-</v>
      </c>
    </row>
    <row r="285" ht="15.75" customHeight="1">
      <c r="A285" s="168"/>
      <c r="B285" s="169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1"/>
      <c r="N285" s="172" t="str">
        <f t="shared" si="1"/>
        <v/>
      </c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2" t="str">
        <f t="shared" si="2"/>
        <v/>
      </c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2" t="str">
        <f t="shared" si="3"/>
        <v/>
      </c>
      <c r="AM285" s="173"/>
      <c r="AN285" s="173"/>
      <c r="AO285" s="173"/>
      <c r="AP285" s="173"/>
      <c r="AQ285" s="173"/>
      <c r="AR285" s="173"/>
      <c r="AS285" s="173"/>
      <c r="AT285" s="173"/>
      <c r="AU285" s="173"/>
      <c r="AV285" s="171"/>
      <c r="AW285" s="171"/>
      <c r="AX285" s="172" t="str">
        <f t="shared" si="4"/>
        <v/>
      </c>
      <c r="AY285" s="173"/>
      <c r="AZ285" s="173"/>
      <c r="BA285" s="173"/>
      <c r="BB285" s="173"/>
      <c r="BC285" s="173"/>
      <c r="BD285" s="173"/>
      <c r="BE285" s="173"/>
      <c r="BF285" s="173"/>
      <c r="BG285" s="173"/>
      <c r="BH285" s="173"/>
      <c r="BI285" s="173"/>
      <c r="BJ285" s="172" t="str">
        <f t="shared" si="5"/>
        <v/>
      </c>
      <c r="BK285" s="173"/>
      <c r="BL285" s="173"/>
      <c r="BM285" s="173"/>
      <c r="BN285" s="173"/>
      <c r="BO285" s="173"/>
      <c r="BP285" s="173"/>
      <c r="BQ285" s="173"/>
      <c r="BR285" s="173"/>
      <c r="BS285" s="173"/>
      <c r="BT285" s="173"/>
      <c r="BU285" s="173"/>
      <c r="BV285" s="172" t="str">
        <f t="shared" si="6"/>
        <v/>
      </c>
      <c r="BW285" s="173"/>
      <c r="BX285" s="173"/>
      <c r="BY285" s="173"/>
      <c r="BZ285" s="171"/>
      <c r="CA285" s="171"/>
      <c r="CB285" s="171"/>
      <c r="CC285" s="171"/>
      <c r="CD285" s="171"/>
      <c r="CE285" s="171"/>
      <c r="CF285" s="171"/>
      <c r="CG285" s="171"/>
      <c r="CH285" s="172" t="str">
        <f t="shared" si="7"/>
        <v/>
      </c>
      <c r="CI285" s="171"/>
      <c r="CJ285" s="173"/>
      <c r="CK285" s="173"/>
      <c r="CL285" s="173"/>
      <c r="CM285" s="173"/>
      <c r="CN285" s="171"/>
      <c r="CO285" s="171"/>
      <c r="CP285" s="171"/>
      <c r="CQ285" s="173"/>
      <c r="CR285" s="171"/>
      <c r="CS285" s="171"/>
      <c r="CT285" s="172" t="str">
        <f t="shared" si="8"/>
        <v/>
      </c>
      <c r="CU285" s="172"/>
      <c r="CV285" s="172"/>
      <c r="CW285" s="172"/>
      <c r="CX285" s="172"/>
      <c r="CY285" s="172"/>
      <c r="CZ285" s="172"/>
      <c r="DA285" s="172"/>
      <c r="DB285" s="172"/>
      <c r="DC285" s="172"/>
      <c r="DD285" s="172"/>
      <c r="DE285" s="172"/>
      <c r="DF285" s="172"/>
      <c r="DG285" s="188" t="str">
        <f t="array" ref="DG285">IFERROR(_xlfn.XLOOKUP($A285&amp;B285,MARZO!$D$11:$D$40&amp;MARZO!$E$11:$E$40,MARZO!$AM$11:$AM$40,_xlfn.XLOOKUP($A285&amp;$B285,MARZO!$BC$11:$BC$40&amp;MARZO!$BD$11:$BD$40,MARZO!$CL$11:$CL$40,"A"))/1%,"")</f>
        <v/>
      </c>
      <c r="DH285" s="188" t="str">
        <f t="array" ref="DH285">IFERROR(_xlfn.XLOOKUP($A285&amp;$B285,ABRIL!$D$11:$D$40&amp;ABRIL!$E$11:$E$40,ABRIL!$AM$11:$AM$40,_xlfn.XLOOKUP($A285&amp;$B285,ABRIL!$BC$11:$BC$40&amp;ABRIL!$BD$11:$BD$40,ABRIL!$CL$11:$CL$40,"A"))/1%,"")</f>
        <v/>
      </c>
      <c r="DI285" s="188" t="str">
        <f t="array" ref="DI285">IFERROR(_xlfn.XLOOKUP($A285&amp;$B285,'ABRIL 2'!$D$11:$D$40&amp;'ABRIL 2'!$E$11:$E$40,'ABRIL 2'!$AM$11:$AM$40,_xlfn.XLOOKUP($A285&amp;$B285,'ABRIL 2'!$BC$11:$BC$40&amp;'ABRIL 2'!$BD$11:$BD$40,'ABRIL 2'!$CL$11:$CL$40,"A"))/1%,"")</f>
        <v/>
      </c>
      <c r="DJ285" s="188" t="str">
        <f t="array" ref="DJ285">IFERROR(_xlfn.XLOOKUP($A285&amp;$B285,MAYO!$D$11:$D$40&amp;MAYO!$E$11:$E$40,MAYO!$AM$11:$AM$40,_xlfn.XLOOKUP($A285&amp;$B285,MAYO!$BC$11:$BC$40&amp;MAYO!$BD$11:$BD$40,MAYO!$CL$11:$CL$40,"A"))/1%,"")</f>
        <v/>
      </c>
      <c r="DK285" s="188" t="str">
        <f t="array" ref="DK285">IFERROR(_xlfn.XLOOKUP($A285&amp;$B285,'MAYO 2'!$D$11:$D$40&amp;'MAYO 2'!$E$11:$E$40,'MAYO 2'!$AM$11:$AM$40,_xlfn.XLOOKUP($A285&amp;$B285,'MAYO 2'!$BC$11:$BC$40&amp;'MAYO 2'!$BD$11:$BD$40,'MAYO 2'!$CL$11:$CL$40,"A"))/1%,"")</f>
        <v/>
      </c>
      <c r="DL285" s="188" t="str">
        <f t="array" ref="DL285">IFERROR(_xlfn.XLOOKUP($A285&amp;$B285,JUNIO!$D$11:$D$40&amp;JUNIO!$E$11:$E$40,JUNIO!$AM$11:$AM$40,_xlfn.XLOOKUP($A285&amp;$B285,JUNIO!$BC$11:$BC$40&amp;JUNIO!$BD$11:$BD$40,JUNIO!$CL$11:$CL$40,"A"))/1%,"")</f>
        <v/>
      </c>
      <c r="DM285" s="188" t="str">
        <f t="array" ref="DM285">IFERROR(_xlfn.XLOOKUP($A285&amp;$B285,'JUNIO 2'!$D$11:$D$40&amp;'JUNIO 2'!$E$11:$E$40,'JUNIO 2'!$AM$11:$AM$40,_xlfn.XLOOKUP($A285&amp;$B285,'JUNIO 2'!$BC$11:$BC$40&amp;'JUNIO 2'!$BD$11:$BD$40,'JUNIO 2'!$CL$11:$CL$40,"A"))/1%,"")</f>
        <v/>
      </c>
      <c r="DN285" s="188" t="str">
        <f t="array" ref="DN285">IFERROR(_xlfn.XLOOKUP($A285&amp;$B285,JULIO!$D$11:$D$40&amp;JULIO!$E$11:$E$40,JULIO!$AM$11:$AM$40,_xlfn.XLOOKUP($A285&amp;$B285,JULIO!$BC$11:$BC$40&amp;JULIO!$BD$11:$BD$40,JULIO!$CL$11:$CL$40,"A"))/1%,"")</f>
        <v/>
      </c>
      <c r="DO285" s="188" t="str">
        <f t="array" ref="DO285">IFERROR(_xlfn.XLOOKUP($A285&amp;$B285,'JULIO 2'!$D$11:$D$40&amp;'JULIO 2'!$E$11:$E$40,'JULIO 2'!$AM$11:$AM$40,_xlfn.XLOOKUP($A285&amp;$B285,'JULIO 2'!$BC$11:$BC$40&amp;'JULIO 2'!$BD$11:$BD$40,'JULIO 2'!$CL$11:$CL$40,"A"))/1%,"")</f>
        <v/>
      </c>
      <c r="DP285" s="188" t="str">
        <f t="array" ref="DP285">IFERROR(_xlfn.XLOOKUP($A285&amp;$B285,AGOSTO!$D$11:$D$40&amp;AGOSTO!$E$11:$E$40,AGOSTO!$AM$11:$AM$40,_xlfn.XLOOKUP($A285&amp;$B285,AGOSTO!$BC$11:$BC$40&amp;AGOSTO!$BD$11:$BD$40,AGOSTO!$CL$11:$CL$40,"A"))/1%,"")</f>
        <v/>
      </c>
      <c r="DQ285" s="188" t="str">
        <f t="array" ref="DQ285">IFERROR(_xlfn.XLOOKUP($A285&amp;$B285,'AGOSTO 2'!$D$11:$D$40&amp;'AGOSTO 2'!$E$11:$E$40,'AGOSTO 2'!$AM$11:$AM$40,_xlfn.XLOOKUP($A285&amp;$B285,'AGOSTO 2'!$BC$11:$BC$40&amp;'AGOSTO 2'!$BD$11:$BD$40,'AGOSTO 2'!$CL$11:$CL$40,"A"))/1%,"")</f>
        <v/>
      </c>
      <c r="DR285" s="188" t="str">
        <f t="array" ref="DR285">IFERROR(_xlfn.XLOOKUP($A285&amp;$B285,SEPTIEMBRE!$D$11:$D$40&amp;SEPTIEMBRE!$E$11:$E$40,SEPTIEMBRE!$AM$11:$AM$40,_xlfn.XLOOKUP($A285&amp;$B285,SEPTIEMBRE!$BC$11:$BC$40&amp;SEPTIEMBRE!$BD$11:$BD$40,SEPTIEMBRE!$CL$11:$CL$40,"A"))/1%,"")</f>
        <v/>
      </c>
      <c r="DS285" s="188" t="str">
        <f t="array" ref="DS285">IFERROR(_xlfn.XLOOKUP($A285&amp;$B285,'SEPTIEMBRE 2'!$D$11:$D$40&amp;'SEPTIEMBRE 2'!$E$11:$E$40,'SEPTIEMBRE 2'!$AM$11:$AM$40,_xlfn.XLOOKUP($A285&amp;$B285,'SEPTIEMBRE 2'!$BC$11:$BC$40&amp;'SEPTIEMBRE 2'!$BD$11:$BD$40,'SEPTIEMBRE 2'!$CL$11:$CL$40,"A"))/1%,"")</f>
        <v/>
      </c>
      <c r="DT285" s="188" t="str">
        <f t="array" ref="DT285">IFERROR(_xlfn.XLOOKUP($A285&amp;$B285,'SEPTIEMBRE 3'!$D$11:$D$40&amp;'SEPTIEMBRE 3'!$E$11:$E$40,'SEPTIEMBRE 3'!$AM$11:$AM$40,_xlfn.XLOOKUP($A285&amp;$B285,'SEPTIEMBRE 3'!$BC$11:$BC$40&amp;'SEPTIEMBRE 3'!$BD$11:$BD$40,'SEPTIEMBRE 3'!$CL$11:$CL$40,"A"))/1%,"")</f>
        <v/>
      </c>
      <c r="DU285" s="188" t="str">
        <f t="array" ref="DU285">IFERROR(_xlfn.XLOOKUP($A285&amp;$B285,OCTUBRE!$D$11:$D$40&amp;OCTUBRE!$E$11:$E$40,OCTUBRE!$AM$11:$AM$40,_xlfn.XLOOKUP($A285&amp;$B285,OCTUBRE!$BC$11:$BC$40&amp;OCTUBRE!$BD$11:$BD$40,OCTUBRE!$CL$11:$CL$40,"A"))/1%,"")</f>
        <v/>
      </c>
      <c r="DV285" s="188" t="str">
        <f t="array" ref="DV285">IFERROR(_xlfn.XLOOKUP($A285&amp;$B285,'OCTUBRE 2'!$D$11:$D$40&amp;'OCTUBRE 2'!$E$11:$E$40,'OCTUBRE 2'!$AM$11:$AM$40,_xlfn.XLOOKUP($A285&amp;$B285,'OCTUBRE 2'!$BC$11:$BC$40&amp;'OCTUBRE 2'!$BD$11:$BD$40,'OCTUBRE 2'!$CL$11:$CL$40,"A"))/1%,"")</f>
        <v/>
      </c>
      <c r="DW285" s="188" t="str">
        <f t="array" ref="DW285">IFERROR(_xlfn.XLOOKUP($A285&amp;$B285,NOVIEMBRE!$D$11:$D$40&amp;NOVIEMBRE!$E$11:$E$40,NOVIEMBRE!$AM$11:$AM$40,_xlfn.XLOOKUP($A285&amp;$B285,NOVIEMBRE!$BC$11:$BC$40&amp;NOVIEMBRE!$BD$11:$BD$40,NOVIEMBRE!$CL$11:$CL$40,"A"))/1%,"")</f>
        <v/>
      </c>
      <c r="DX285" s="188" t="str">
        <f t="array" ref="DX285">IFERROR(_xlfn.XLOOKUP($A285&amp;$B285,'NOVIEMBRE 2'!$D$11:$D$40&amp;'NOVIEMBRE 2'!$E$11:$E$40,'NOVIEMBRE 2'!$AM$11:$AM$40,_xlfn.XLOOKUP($A285&amp;$B285,'NOVIEMBRE 2'!$BC$11:$BC$40&amp;'NOVIEMBRE 2'!$BD$11:$BD$40,'NOVIEMBRE 2'!$CL$11:$CL$40,"A"))/1%,"")</f>
        <v/>
      </c>
      <c r="DY285" s="188" t="str">
        <f t="array" ref="DY285">IFERROR(_xlfn.XLOOKUP($A285&amp;$B285,DICIEMBRE!$D$11:$D$40&amp;DICIEMBRE!$E$11:$E$40,DICIEMBRE!$AM$11:$AM$40,_xlfn.XLOOKUP($A285&amp;$B285,DICIEMBRE!$BC$11:$BC$40&amp;DICIEMBRE!$BD$11:$BD$40,DICIEMBRE!$CL$11:$CL$40,"A"))/1%,"")</f>
        <v/>
      </c>
      <c r="DZ285" s="381" t="str">
        <f t="shared" si="9"/>
        <v>-</v>
      </c>
      <c r="EA285" s="381" t="str">
        <f t="shared" si="10"/>
        <v>-</v>
      </c>
      <c r="EB285" s="381" t="str">
        <f t="shared" si="11"/>
        <v>-</v>
      </c>
      <c r="EC285" s="381" t="str">
        <f t="shared" si="12"/>
        <v>-</v>
      </c>
      <c r="ED285" s="381" t="str">
        <f t="shared" si="13"/>
        <v>-</v>
      </c>
      <c r="EE285" s="381" t="str">
        <f t="shared" si="14"/>
        <v>-</v>
      </c>
      <c r="EF285" s="381" t="str">
        <f t="shared" si="15"/>
        <v>-</v>
      </c>
      <c r="EG285" s="381" t="str">
        <f t="shared" si="16"/>
        <v>-</v>
      </c>
      <c r="EH285" s="381" t="str">
        <f t="shared" si="17"/>
        <v>-</v>
      </c>
      <c r="EI285" s="188" t="str">
        <f t="shared" si="18"/>
        <v/>
      </c>
      <c r="EJ285" s="382"/>
      <c r="EK285" s="382"/>
      <c r="EL285" s="383"/>
      <c r="EM285" s="21"/>
      <c r="EN285" s="384">
        <f t="array" ref="EN285">IFERROR(_xlfn.XLOOKUP($A285&amp;$B285,MARZO!$D$11:$D$40&amp;MARZO!$E$11:$E$40,MARZO!$AK$11:$AK$40,_xlfn.XLOOKUP($A285&amp;$B285,MARZO!$BC$11:$BC$40&amp;MARZO!$BD$11:$BD$40,MARZO!$CJ$11:$CJ$40,"A")),"")</f>
        <v>0</v>
      </c>
      <c r="EO285" s="384">
        <f t="array" ref="EO285">IFERROR(_xlfn.XLOOKUP($A285&amp;$B285,ABRIL!$D$11:$D$40&amp;ABRIL!$E$11:$E$40,ABRIL!$AK$11:$AK$40,_xlfn.XLOOKUP($A285&amp;$B285,ABRIL!$BC$11:$BC$40&amp;ABRIL!$BD$11:$BD$40,ABRIL!$CJ$11:$CJ$40,"A")),"")</f>
        <v>0</v>
      </c>
      <c r="EP285" s="384">
        <f t="array" ref="EP285">IFERROR(_xlfn.XLOOKUP($A285&amp;$B285,'ABRIL 2'!$D$11:$D$40&amp;'ABRIL 2'!$E$11:$E$40,'ABRIL 2'!$AK$11:$AK$40,_xlfn.XLOOKUP($A285&amp;$B285,'ABRIL 2'!$BC$11:$BC$40&amp;'ABRIL 2'!$BD$11:$BD$40,'ABRIL 2'!$CJ$11:$CJ$40,"A")),"")</f>
        <v>0</v>
      </c>
      <c r="EQ285" s="384">
        <f t="array" ref="EQ285">IFERROR(_xlfn.XLOOKUP($A285&amp;$B285,MAYO!$D$11:$D$40&amp;MAYO!$E$11:$E$40,MAYO!$AK$11:$AK$40,_xlfn.XLOOKUP($A285&amp;$B285,MAYO!$BC$11:$BC$40&amp;MAYO!$BD$11:$BD$40,MAYO!$CJ$11:$CJ$40,"A")),"")</f>
        <v>0</v>
      </c>
      <c r="ER285" s="384">
        <f t="array" ref="ER285">IFERROR(_xlfn.XLOOKUP($A285&amp;$B285,'MAYO 2'!$D$11:$D$40&amp;'MAYO 2'!$E$11:$E$40,'MAYO 2'!$AK$11:$AK$40,_xlfn.XLOOKUP($A285&amp;$B285,'MAYO 2'!$BC$11:$BC$40&amp;'MAYO 2'!$BD$11:$BD$40,'MAYO 2'!$CJ$11:$CJ$40,"A")),"")</f>
        <v>0</v>
      </c>
      <c r="ES285" s="384">
        <f t="array" ref="ES285">IFERROR(_xlfn.XLOOKUP($A285&amp;$B285,JUNIO!$D$11:$D$40&amp;JUNIO!$E$11:$E$40,JUNIO!$AK$11:$AK$40,_xlfn.XLOOKUP($A285&amp;$B285,JUNIO!$BC$11:$BC$40&amp;JUNIO!$BD$11:$BD$40,JUNIO!$CJ$11:$CJ$40,"A")),"")</f>
        <v>0</v>
      </c>
      <c r="ET285" s="384">
        <f t="array" ref="ET285">IFERROR(_xlfn.XLOOKUP($A285&amp;$B285,'JUNIO 2'!$D$11:$D$40&amp;'JUNIO 2'!$E$11:$E$40,'JUNIO 2'!$AK$11:$AK$40,_xlfn.XLOOKUP($A285&amp;$B285,'JUNIO 2'!$BC$11:$BC$40&amp;'JUNIO 2'!$BD$11:$BD$40,'JUNIO 2'!$CJ$11:$CJ$40,"A")),"")</f>
        <v>0</v>
      </c>
      <c r="EU285" s="384">
        <f t="array" ref="EU285">IFERROR(_xlfn.XLOOKUP($A285&amp;$B285,JULIO!$D$11:$D$40&amp;JULIO!$E$11:$E$40,JULIO!$AK$11:$AK$40,_xlfn.XLOOKUP($A285&amp;$B285,JULIO!$BC$11:$BC$40&amp;JULIO!$BD$11:$BD$40,JULIO!$CJ$11:$CJ$40,"A")),"")</f>
        <v>0</v>
      </c>
      <c r="EV285" s="384">
        <f t="array" ref="EV285">IFERROR(_xlfn.XLOOKUP($A285&amp;$B285,'JULIO 2'!$D$11:$D$40&amp;'JULIO 2'!$E$11:$E$40,'JULIO 2'!$AK$11:$AK$40,_xlfn.XLOOKUP($A285&amp;$B285,'JULIO 2'!$BC$11:$BC$40&amp;'JULIO 2'!$BD$11:$BD$40,'JULIO 2'!$CJ$11:$CJ$40,"A")),"")</f>
        <v>0</v>
      </c>
      <c r="EW285" s="384">
        <f t="array" ref="EW285">IFERROR(_xlfn.XLOOKUP($A285&amp;$B285,AGOSTO!$D$11:$D$40&amp;AGOSTO!$E$11:$E$40,AGOSTO!$AK$11:$AK$40,_xlfn.XLOOKUP($A285&amp;$B285,AGOSTO!$BC$11:$BC$40&amp;AGOSTO!$BD$11:$BD$40,AGOSTO!$CJ$11:$CJ$40,"A")),"")</f>
        <v>0</v>
      </c>
      <c r="EX285" s="384">
        <f t="array" ref="EX285">IFERROR(_xlfn.XLOOKUP($A285&amp;$B285,'AGOSTO 2'!$D$11:$D$40&amp;'AGOSTO 2'!$E$11:$E$40,'AGOSTO 2'!$AK$11:$AK$40,_xlfn.XLOOKUP($A285&amp;$B285,'AGOSTO 2'!$BC$11:$BC$40&amp;'AGOSTO 2'!$BD$11:$BD$40,'AGOSTO 2'!$CJ$11:$CJ$40,"A")),"")</f>
        <v>0</v>
      </c>
      <c r="EY285" s="384">
        <f t="array" ref="EY285">IFERROR(_xlfn.XLOOKUP($A285&amp;$B285,SEPTIEMBRE!$D$11:$D$40&amp;SEPTIEMBRE!$E$11:$E$40,SEPTIEMBRE!$AK$11:$AK$40,_xlfn.XLOOKUP($A285&amp;$B285,SEPTIEMBRE!$BC$11:$BC$40&amp;SEPTIEMBRE!$BD$11:$BD$40,SEPTIEMBRE!$CJ$11:$CJ$40,"A")),"")</f>
        <v>0</v>
      </c>
      <c r="EZ285" s="384">
        <f t="array" ref="EZ285">IFERROR(_xlfn.XLOOKUP($A285&amp;$B285,'SEPTIEMBRE 2'!$D$11:$D$40&amp;'SEPTIEMBRE 2'!$E$11:$E$40,'SEPTIEMBRE 2'!$AK$11:$AK$40,_xlfn.XLOOKUP($A285&amp;$B285,'SEPTIEMBRE 2'!$BC$11:$BC$40&amp;'SEPTIEMBRE 2'!$BD$11:$BD$40,'SEPTIEMBRE 2'!$CJ$11:$CJ$40,"A")),"")</f>
        <v>0</v>
      </c>
      <c r="FA285" s="384">
        <f t="array" ref="FA285">IFERROR(_xlfn.XLOOKUP($A285&amp;$B285,'SEPTIEMBRE 3'!$D$11:$D$40&amp;'SEPTIEMBRE 3'!$E$11:$E$40,'SEPTIEMBRE 3'!$AK$11:$AK$40,_xlfn.XLOOKUP($A285&amp;$B285,'SEPTIEMBRE 3'!$BC$11:$BC$40&amp;'SEPTIEMBRE 3'!$BD$11:$BD$40,'SEPTIEMBRE 3'!$CJ$11:$CJ$40,"A")),"")</f>
        <v>0</v>
      </c>
      <c r="FB285" s="384">
        <f t="array" ref="FB285">IFERROR(_xlfn.XLOOKUP($A285&amp;$B285,OCTUBRE!$D$11:$D$40&amp;OCTUBRE!$E$11:$E$40,OCTUBRE!$AK$11:$AK$40,_xlfn.XLOOKUP($A285&amp;$B285,OCTUBRE!$BC$11:$BC$40&amp;OCTUBRE!$BD$11:$BD$40,OCTUBRE!$CJ$11:$CJ$40,"A")),"")</f>
        <v>0</v>
      </c>
      <c r="FC285" s="384">
        <f t="array" ref="FC285">IFERROR(_xlfn.XLOOKUP($A285&amp;$B285,'OCTUBRE 2'!$D$11:$D$40&amp;'OCTUBRE 2'!$E$11:$E$40,'OCTUBRE 2'!$AK$11:$AK$40,_xlfn.XLOOKUP($A285&amp;$B285,'OCTUBRE 2'!$BC$11:$BC$40&amp;'OCTUBRE 2'!$BD$11:$BD$40,'OCTUBRE 2'!$CJ$11:$CJ$40,"A")),"")</f>
        <v>0</v>
      </c>
      <c r="FD285" s="384">
        <f t="array" ref="FD285">IFERROR(_xlfn.XLOOKUP($A285&amp;$B285,NOVIEMBRE!$D$11:$D$40&amp;NOVIEMBRE!$E$11:$E$40,NOVIEMBRE!$AK$11:$AK$40,_xlfn.XLOOKUP($A285&amp;$B285,NOVIEMBRE!$BC$11:$BC$40&amp;NOVIEMBRE!$BD$11:$BD$40,NOVIEMBRE!$CJ$11:$CJ$40,"A")),"")</f>
        <v>0</v>
      </c>
      <c r="FE285" s="384">
        <f t="array" ref="FE285">IFERROR(_xlfn.XLOOKUP($A285&amp;$B285,'NOVIEMBRE 2'!$D$11:$D$40&amp;'NOVIEMBRE 2'!$E$11:$E$40,'NOVIEMBRE 2'!$AK$11:$AK$40,_xlfn.XLOOKUP($A285&amp;$B285,'NOVIEMBRE 2'!$BC$11:$BC$40&amp;'NOVIEMBRE 2'!$BD$11:$BD$40,'NOVIEMBRE 2'!$CJ$11:$CJ$40,"A")),"")</f>
        <v>0</v>
      </c>
      <c r="FF285" s="385">
        <f t="array" ref="FF285">IFERROR(_xlfn.XLOOKUP($A285&amp;$B285,DICIEMBRE!$D$11:$D$40&amp;DICIEMBRE!$E$11:$E$40,DICIEMBRE!$AK$11:$AK$40,_xlfn.XLOOKUP($A285&amp;$B285,DICIEMBRE!$BC$11:$BC$40&amp;DICIEMBRE!$BD$11:$BD$40,DICIEMBRE!$CJ$11:$CJ$40,"A")),"")</f>
        <v>0</v>
      </c>
      <c r="FG285" s="386" t="str">
        <f t="shared" si="19"/>
        <v/>
      </c>
      <c r="FH285" s="386" t="str">
        <f t="array" ref="FH285">IF(
 COUNT(DZ285:EH285)=0,
 "-",
 IF(
  COUNT(DZ285:EH285) &lt; COUNTA(DZ285:EH285),
  REPT("🟩", ROUND(COUNT(DZ285:EH285)/COUNTA(DZ285:EH285)*5, 0)) &amp;
  REPT("⬜", 5 - ROUND(COUNT(DZ285:EH285)/COUNTA(DZ285:EH285)*5, 0)),
  IF(
    AVERAGE(IF(DZ285:EH285&lt;&gt;"", DZ285:EH285, )) &gt;= 70, "🟩🟩🟩🟩🟩",
    IF(
      AVERAGE(IF(DZ285:EH285&lt;&gt;"",DZ285:EH285, )) &gt;= 56, "🟨🟨🟨🟨🟨",
      "🟥🟥🟥🟥🟥"
    )
  )
 )
)
</f>
        <v>-</v>
      </c>
    </row>
    <row r="286" ht="15.75" customHeight="1">
      <c r="A286" s="168"/>
      <c r="B286" s="169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1"/>
      <c r="N286" s="172" t="str">
        <f t="shared" si="1"/>
        <v/>
      </c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2" t="str">
        <f t="shared" si="2"/>
        <v/>
      </c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2" t="str">
        <f t="shared" si="3"/>
        <v/>
      </c>
      <c r="AM286" s="173"/>
      <c r="AN286" s="173"/>
      <c r="AO286" s="173"/>
      <c r="AP286" s="173"/>
      <c r="AQ286" s="173"/>
      <c r="AR286" s="173"/>
      <c r="AS286" s="173"/>
      <c r="AT286" s="173"/>
      <c r="AU286" s="173"/>
      <c r="AV286" s="171"/>
      <c r="AW286" s="171"/>
      <c r="AX286" s="172" t="str">
        <f t="shared" si="4"/>
        <v/>
      </c>
      <c r="AY286" s="173"/>
      <c r="AZ286" s="173"/>
      <c r="BA286" s="173"/>
      <c r="BB286" s="173"/>
      <c r="BC286" s="173"/>
      <c r="BD286" s="173"/>
      <c r="BE286" s="173"/>
      <c r="BF286" s="173"/>
      <c r="BG286" s="173"/>
      <c r="BH286" s="173"/>
      <c r="BI286" s="173"/>
      <c r="BJ286" s="172" t="str">
        <f t="shared" si="5"/>
        <v/>
      </c>
      <c r="BK286" s="173"/>
      <c r="BL286" s="173"/>
      <c r="BM286" s="173"/>
      <c r="BN286" s="173"/>
      <c r="BO286" s="173"/>
      <c r="BP286" s="173"/>
      <c r="BQ286" s="173"/>
      <c r="BR286" s="173"/>
      <c r="BS286" s="173"/>
      <c r="BT286" s="173"/>
      <c r="BU286" s="173"/>
      <c r="BV286" s="172" t="str">
        <f t="shared" si="6"/>
        <v/>
      </c>
      <c r="BW286" s="173"/>
      <c r="BX286" s="173"/>
      <c r="BY286" s="173"/>
      <c r="BZ286" s="171"/>
      <c r="CA286" s="171"/>
      <c r="CB286" s="171"/>
      <c r="CC286" s="171"/>
      <c r="CD286" s="171"/>
      <c r="CE286" s="171"/>
      <c r="CF286" s="171"/>
      <c r="CG286" s="171"/>
      <c r="CH286" s="172" t="str">
        <f t="shared" si="7"/>
        <v/>
      </c>
      <c r="CI286" s="171"/>
      <c r="CJ286" s="173"/>
      <c r="CK286" s="173"/>
      <c r="CL286" s="173"/>
      <c r="CM286" s="173"/>
      <c r="CN286" s="171"/>
      <c r="CO286" s="171"/>
      <c r="CP286" s="171"/>
      <c r="CQ286" s="173"/>
      <c r="CR286" s="171"/>
      <c r="CS286" s="171"/>
      <c r="CT286" s="172" t="str">
        <f t="shared" si="8"/>
        <v/>
      </c>
      <c r="CU286" s="172"/>
      <c r="CV286" s="172"/>
      <c r="CW286" s="172"/>
      <c r="CX286" s="172"/>
      <c r="CY286" s="172"/>
      <c r="CZ286" s="172"/>
      <c r="DA286" s="172"/>
      <c r="DB286" s="172"/>
      <c r="DC286" s="172"/>
      <c r="DD286" s="172"/>
      <c r="DE286" s="172"/>
      <c r="DF286" s="172"/>
      <c r="DG286" s="188" t="str">
        <f t="array" ref="DG286">IFERROR(_xlfn.XLOOKUP($A286&amp;B286,MARZO!$D$11:$D$40&amp;MARZO!$E$11:$E$40,MARZO!$AM$11:$AM$40,_xlfn.XLOOKUP($A286&amp;$B286,MARZO!$BC$11:$BC$40&amp;MARZO!$BD$11:$BD$40,MARZO!$CL$11:$CL$40,"A"))/1%,"")</f>
        <v/>
      </c>
      <c r="DH286" s="188" t="str">
        <f t="array" ref="DH286">IFERROR(_xlfn.XLOOKUP($A286&amp;$B286,ABRIL!$D$11:$D$40&amp;ABRIL!$E$11:$E$40,ABRIL!$AM$11:$AM$40,_xlfn.XLOOKUP($A286&amp;$B286,ABRIL!$BC$11:$BC$40&amp;ABRIL!$BD$11:$BD$40,ABRIL!$CL$11:$CL$40,"A"))/1%,"")</f>
        <v/>
      </c>
      <c r="DI286" s="188" t="str">
        <f t="array" ref="DI286">IFERROR(_xlfn.XLOOKUP($A286&amp;$B286,'ABRIL 2'!$D$11:$D$40&amp;'ABRIL 2'!$E$11:$E$40,'ABRIL 2'!$AM$11:$AM$40,_xlfn.XLOOKUP($A286&amp;$B286,'ABRIL 2'!$BC$11:$BC$40&amp;'ABRIL 2'!$BD$11:$BD$40,'ABRIL 2'!$CL$11:$CL$40,"A"))/1%,"")</f>
        <v/>
      </c>
      <c r="DJ286" s="188" t="str">
        <f t="array" ref="DJ286">IFERROR(_xlfn.XLOOKUP($A286&amp;$B286,MAYO!$D$11:$D$40&amp;MAYO!$E$11:$E$40,MAYO!$AM$11:$AM$40,_xlfn.XLOOKUP($A286&amp;$B286,MAYO!$BC$11:$BC$40&amp;MAYO!$BD$11:$BD$40,MAYO!$CL$11:$CL$40,"A"))/1%,"")</f>
        <v/>
      </c>
      <c r="DK286" s="188" t="str">
        <f t="array" ref="DK286">IFERROR(_xlfn.XLOOKUP($A286&amp;$B286,'MAYO 2'!$D$11:$D$40&amp;'MAYO 2'!$E$11:$E$40,'MAYO 2'!$AM$11:$AM$40,_xlfn.XLOOKUP($A286&amp;$B286,'MAYO 2'!$BC$11:$BC$40&amp;'MAYO 2'!$BD$11:$BD$40,'MAYO 2'!$CL$11:$CL$40,"A"))/1%,"")</f>
        <v/>
      </c>
      <c r="DL286" s="188" t="str">
        <f t="array" ref="DL286">IFERROR(_xlfn.XLOOKUP($A286&amp;$B286,JUNIO!$D$11:$D$40&amp;JUNIO!$E$11:$E$40,JUNIO!$AM$11:$AM$40,_xlfn.XLOOKUP($A286&amp;$B286,JUNIO!$BC$11:$BC$40&amp;JUNIO!$BD$11:$BD$40,JUNIO!$CL$11:$CL$40,"A"))/1%,"")</f>
        <v/>
      </c>
      <c r="DM286" s="188" t="str">
        <f t="array" ref="DM286">IFERROR(_xlfn.XLOOKUP($A286&amp;$B286,'JUNIO 2'!$D$11:$D$40&amp;'JUNIO 2'!$E$11:$E$40,'JUNIO 2'!$AM$11:$AM$40,_xlfn.XLOOKUP($A286&amp;$B286,'JUNIO 2'!$BC$11:$BC$40&amp;'JUNIO 2'!$BD$11:$BD$40,'JUNIO 2'!$CL$11:$CL$40,"A"))/1%,"")</f>
        <v/>
      </c>
      <c r="DN286" s="188" t="str">
        <f t="array" ref="DN286">IFERROR(_xlfn.XLOOKUP($A286&amp;$B286,JULIO!$D$11:$D$40&amp;JULIO!$E$11:$E$40,JULIO!$AM$11:$AM$40,_xlfn.XLOOKUP($A286&amp;$B286,JULIO!$BC$11:$BC$40&amp;JULIO!$BD$11:$BD$40,JULIO!$CL$11:$CL$40,"A"))/1%,"")</f>
        <v/>
      </c>
      <c r="DO286" s="188" t="str">
        <f t="array" ref="DO286">IFERROR(_xlfn.XLOOKUP($A286&amp;$B286,'JULIO 2'!$D$11:$D$40&amp;'JULIO 2'!$E$11:$E$40,'JULIO 2'!$AM$11:$AM$40,_xlfn.XLOOKUP($A286&amp;$B286,'JULIO 2'!$BC$11:$BC$40&amp;'JULIO 2'!$BD$11:$BD$40,'JULIO 2'!$CL$11:$CL$40,"A"))/1%,"")</f>
        <v/>
      </c>
      <c r="DP286" s="188" t="str">
        <f t="array" ref="DP286">IFERROR(_xlfn.XLOOKUP($A286&amp;$B286,AGOSTO!$D$11:$D$40&amp;AGOSTO!$E$11:$E$40,AGOSTO!$AM$11:$AM$40,_xlfn.XLOOKUP($A286&amp;$B286,AGOSTO!$BC$11:$BC$40&amp;AGOSTO!$BD$11:$BD$40,AGOSTO!$CL$11:$CL$40,"A"))/1%,"")</f>
        <v/>
      </c>
      <c r="DQ286" s="188" t="str">
        <f t="array" ref="DQ286">IFERROR(_xlfn.XLOOKUP($A286&amp;$B286,'AGOSTO 2'!$D$11:$D$40&amp;'AGOSTO 2'!$E$11:$E$40,'AGOSTO 2'!$AM$11:$AM$40,_xlfn.XLOOKUP($A286&amp;$B286,'AGOSTO 2'!$BC$11:$BC$40&amp;'AGOSTO 2'!$BD$11:$BD$40,'AGOSTO 2'!$CL$11:$CL$40,"A"))/1%,"")</f>
        <v/>
      </c>
      <c r="DR286" s="188" t="str">
        <f t="array" ref="DR286">IFERROR(_xlfn.XLOOKUP($A286&amp;$B286,SEPTIEMBRE!$D$11:$D$40&amp;SEPTIEMBRE!$E$11:$E$40,SEPTIEMBRE!$AM$11:$AM$40,_xlfn.XLOOKUP($A286&amp;$B286,SEPTIEMBRE!$BC$11:$BC$40&amp;SEPTIEMBRE!$BD$11:$BD$40,SEPTIEMBRE!$CL$11:$CL$40,"A"))/1%,"")</f>
        <v/>
      </c>
      <c r="DS286" s="188" t="str">
        <f t="array" ref="DS286">IFERROR(_xlfn.XLOOKUP($A286&amp;$B286,'SEPTIEMBRE 2'!$D$11:$D$40&amp;'SEPTIEMBRE 2'!$E$11:$E$40,'SEPTIEMBRE 2'!$AM$11:$AM$40,_xlfn.XLOOKUP($A286&amp;$B286,'SEPTIEMBRE 2'!$BC$11:$BC$40&amp;'SEPTIEMBRE 2'!$BD$11:$BD$40,'SEPTIEMBRE 2'!$CL$11:$CL$40,"A"))/1%,"")</f>
        <v/>
      </c>
      <c r="DT286" s="188" t="str">
        <f t="array" ref="DT286">IFERROR(_xlfn.XLOOKUP($A286&amp;$B286,'SEPTIEMBRE 3'!$D$11:$D$40&amp;'SEPTIEMBRE 3'!$E$11:$E$40,'SEPTIEMBRE 3'!$AM$11:$AM$40,_xlfn.XLOOKUP($A286&amp;$B286,'SEPTIEMBRE 3'!$BC$11:$BC$40&amp;'SEPTIEMBRE 3'!$BD$11:$BD$40,'SEPTIEMBRE 3'!$CL$11:$CL$40,"A"))/1%,"")</f>
        <v/>
      </c>
      <c r="DU286" s="188" t="str">
        <f t="array" ref="DU286">IFERROR(_xlfn.XLOOKUP($A286&amp;$B286,OCTUBRE!$D$11:$D$40&amp;OCTUBRE!$E$11:$E$40,OCTUBRE!$AM$11:$AM$40,_xlfn.XLOOKUP($A286&amp;$B286,OCTUBRE!$BC$11:$BC$40&amp;OCTUBRE!$BD$11:$BD$40,OCTUBRE!$CL$11:$CL$40,"A"))/1%,"")</f>
        <v/>
      </c>
      <c r="DV286" s="188" t="str">
        <f t="array" ref="DV286">IFERROR(_xlfn.XLOOKUP($A286&amp;$B286,'OCTUBRE 2'!$D$11:$D$40&amp;'OCTUBRE 2'!$E$11:$E$40,'OCTUBRE 2'!$AM$11:$AM$40,_xlfn.XLOOKUP($A286&amp;$B286,'OCTUBRE 2'!$BC$11:$BC$40&amp;'OCTUBRE 2'!$BD$11:$BD$40,'OCTUBRE 2'!$CL$11:$CL$40,"A"))/1%,"")</f>
        <v/>
      </c>
      <c r="DW286" s="188" t="str">
        <f t="array" ref="DW286">IFERROR(_xlfn.XLOOKUP($A286&amp;$B286,NOVIEMBRE!$D$11:$D$40&amp;NOVIEMBRE!$E$11:$E$40,NOVIEMBRE!$AM$11:$AM$40,_xlfn.XLOOKUP($A286&amp;$B286,NOVIEMBRE!$BC$11:$BC$40&amp;NOVIEMBRE!$BD$11:$BD$40,NOVIEMBRE!$CL$11:$CL$40,"A"))/1%,"")</f>
        <v/>
      </c>
      <c r="DX286" s="188" t="str">
        <f t="array" ref="DX286">IFERROR(_xlfn.XLOOKUP($A286&amp;$B286,'NOVIEMBRE 2'!$D$11:$D$40&amp;'NOVIEMBRE 2'!$E$11:$E$40,'NOVIEMBRE 2'!$AM$11:$AM$40,_xlfn.XLOOKUP($A286&amp;$B286,'NOVIEMBRE 2'!$BC$11:$BC$40&amp;'NOVIEMBRE 2'!$BD$11:$BD$40,'NOVIEMBRE 2'!$CL$11:$CL$40,"A"))/1%,"")</f>
        <v/>
      </c>
      <c r="DY286" s="188" t="str">
        <f t="array" ref="DY286">IFERROR(_xlfn.XLOOKUP($A286&amp;$B286,DICIEMBRE!$D$11:$D$40&amp;DICIEMBRE!$E$11:$E$40,DICIEMBRE!$AM$11:$AM$40,_xlfn.XLOOKUP($A286&amp;$B286,DICIEMBRE!$BC$11:$BC$40&amp;DICIEMBRE!$BD$11:$BD$40,DICIEMBRE!$CL$11:$CL$40,"A"))/1%,"")</f>
        <v/>
      </c>
      <c r="DZ286" s="381" t="str">
        <f t="shared" si="9"/>
        <v>-</v>
      </c>
      <c r="EA286" s="381" t="str">
        <f t="shared" si="10"/>
        <v>-</v>
      </c>
      <c r="EB286" s="381" t="str">
        <f t="shared" si="11"/>
        <v>-</v>
      </c>
      <c r="EC286" s="381" t="str">
        <f t="shared" si="12"/>
        <v>-</v>
      </c>
      <c r="ED286" s="381" t="str">
        <f t="shared" si="13"/>
        <v>-</v>
      </c>
      <c r="EE286" s="381" t="str">
        <f t="shared" si="14"/>
        <v>-</v>
      </c>
      <c r="EF286" s="381" t="str">
        <f t="shared" si="15"/>
        <v>-</v>
      </c>
      <c r="EG286" s="381" t="str">
        <f t="shared" si="16"/>
        <v>-</v>
      </c>
      <c r="EH286" s="381" t="str">
        <f t="shared" si="17"/>
        <v>-</v>
      </c>
      <c r="EI286" s="188" t="str">
        <f t="shared" si="18"/>
        <v/>
      </c>
      <c r="EJ286" s="382"/>
      <c r="EK286" s="382"/>
      <c r="EL286" s="383"/>
      <c r="EM286" s="21"/>
      <c r="EN286" s="384">
        <f t="array" ref="EN286">IFERROR(_xlfn.XLOOKUP($A286&amp;$B286,MARZO!$D$11:$D$40&amp;MARZO!$E$11:$E$40,MARZO!$AK$11:$AK$40,_xlfn.XLOOKUP($A286&amp;$B286,MARZO!$BC$11:$BC$40&amp;MARZO!$BD$11:$BD$40,MARZO!$CJ$11:$CJ$40,"A")),"")</f>
        <v>0</v>
      </c>
      <c r="EO286" s="384">
        <f t="array" ref="EO286">IFERROR(_xlfn.XLOOKUP($A286&amp;$B286,ABRIL!$D$11:$D$40&amp;ABRIL!$E$11:$E$40,ABRIL!$AK$11:$AK$40,_xlfn.XLOOKUP($A286&amp;$B286,ABRIL!$BC$11:$BC$40&amp;ABRIL!$BD$11:$BD$40,ABRIL!$CJ$11:$CJ$40,"A")),"")</f>
        <v>0</v>
      </c>
      <c r="EP286" s="384">
        <f t="array" ref="EP286">IFERROR(_xlfn.XLOOKUP($A286&amp;$B286,'ABRIL 2'!$D$11:$D$40&amp;'ABRIL 2'!$E$11:$E$40,'ABRIL 2'!$AK$11:$AK$40,_xlfn.XLOOKUP($A286&amp;$B286,'ABRIL 2'!$BC$11:$BC$40&amp;'ABRIL 2'!$BD$11:$BD$40,'ABRIL 2'!$CJ$11:$CJ$40,"A")),"")</f>
        <v>0</v>
      </c>
      <c r="EQ286" s="384">
        <f t="array" ref="EQ286">IFERROR(_xlfn.XLOOKUP($A286&amp;$B286,MAYO!$D$11:$D$40&amp;MAYO!$E$11:$E$40,MAYO!$AK$11:$AK$40,_xlfn.XLOOKUP($A286&amp;$B286,MAYO!$BC$11:$BC$40&amp;MAYO!$BD$11:$BD$40,MAYO!$CJ$11:$CJ$40,"A")),"")</f>
        <v>0</v>
      </c>
      <c r="ER286" s="384">
        <f t="array" ref="ER286">IFERROR(_xlfn.XLOOKUP($A286&amp;$B286,'MAYO 2'!$D$11:$D$40&amp;'MAYO 2'!$E$11:$E$40,'MAYO 2'!$AK$11:$AK$40,_xlfn.XLOOKUP($A286&amp;$B286,'MAYO 2'!$BC$11:$BC$40&amp;'MAYO 2'!$BD$11:$BD$40,'MAYO 2'!$CJ$11:$CJ$40,"A")),"")</f>
        <v>0</v>
      </c>
      <c r="ES286" s="384">
        <f t="array" ref="ES286">IFERROR(_xlfn.XLOOKUP($A286&amp;$B286,JUNIO!$D$11:$D$40&amp;JUNIO!$E$11:$E$40,JUNIO!$AK$11:$AK$40,_xlfn.XLOOKUP($A286&amp;$B286,JUNIO!$BC$11:$BC$40&amp;JUNIO!$BD$11:$BD$40,JUNIO!$CJ$11:$CJ$40,"A")),"")</f>
        <v>0</v>
      </c>
      <c r="ET286" s="384">
        <f t="array" ref="ET286">IFERROR(_xlfn.XLOOKUP($A286&amp;$B286,'JUNIO 2'!$D$11:$D$40&amp;'JUNIO 2'!$E$11:$E$40,'JUNIO 2'!$AK$11:$AK$40,_xlfn.XLOOKUP($A286&amp;$B286,'JUNIO 2'!$BC$11:$BC$40&amp;'JUNIO 2'!$BD$11:$BD$40,'JUNIO 2'!$CJ$11:$CJ$40,"A")),"")</f>
        <v>0</v>
      </c>
      <c r="EU286" s="384">
        <f t="array" ref="EU286">IFERROR(_xlfn.XLOOKUP($A286&amp;$B286,JULIO!$D$11:$D$40&amp;JULIO!$E$11:$E$40,JULIO!$AK$11:$AK$40,_xlfn.XLOOKUP($A286&amp;$B286,JULIO!$BC$11:$BC$40&amp;JULIO!$BD$11:$BD$40,JULIO!$CJ$11:$CJ$40,"A")),"")</f>
        <v>0</v>
      </c>
      <c r="EV286" s="384">
        <f t="array" ref="EV286">IFERROR(_xlfn.XLOOKUP($A286&amp;$B286,'JULIO 2'!$D$11:$D$40&amp;'JULIO 2'!$E$11:$E$40,'JULIO 2'!$AK$11:$AK$40,_xlfn.XLOOKUP($A286&amp;$B286,'JULIO 2'!$BC$11:$BC$40&amp;'JULIO 2'!$BD$11:$BD$40,'JULIO 2'!$CJ$11:$CJ$40,"A")),"")</f>
        <v>0</v>
      </c>
      <c r="EW286" s="384">
        <f t="array" ref="EW286">IFERROR(_xlfn.XLOOKUP($A286&amp;$B286,AGOSTO!$D$11:$D$40&amp;AGOSTO!$E$11:$E$40,AGOSTO!$AK$11:$AK$40,_xlfn.XLOOKUP($A286&amp;$B286,AGOSTO!$BC$11:$BC$40&amp;AGOSTO!$BD$11:$BD$40,AGOSTO!$CJ$11:$CJ$40,"A")),"")</f>
        <v>0</v>
      </c>
      <c r="EX286" s="384">
        <f t="array" ref="EX286">IFERROR(_xlfn.XLOOKUP($A286&amp;$B286,'AGOSTO 2'!$D$11:$D$40&amp;'AGOSTO 2'!$E$11:$E$40,'AGOSTO 2'!$AK$11:$AK$40,_xlfn.XLOOKUP($A286&amp;$B286,'AGOSTO 2'!$BC$11:$BC$40&amp;'AGOSTO 2'!$BD$11:$BD$40,'AGOSTO 2'!$CJ$11:$CJ$40,"A")),"")</f>
        <v>0</v>
      </c>
      <c r="EY286" s="384">
        <f t="array" ref="EY286">IFERROR(_xlfn.XLOOKUP($A286&amp;$B286,SEPTIEMBRE!$D$11:$D$40&amp;SEPTIEMBRE!$E$11:$E$40,SEPTIEMBRE!$AK$11:$AK$40,_xlfn.XLOOKUP($A286&amp;$B286,SEPTIEMBRE!$BC$11:$BC$40&amp;SEPTIEMBRE!$BD$11:$BD$40,SEPTIEMBRE!$CJ$11:$CJ$40,"A")),"")</f>
        <v>0</v>
      </c>
      <c r="EZ286" s="384">
        <f t="array" ref="EZ286">IFERROR(_xlfn.XLOOKUP($A286&amp;$B286,'SEPTIEMBRE 2'!$D$11:$D$40&amp;'SEPTIEMBRE 2'!$E$11:$E$40,'SEPTIEMBRE 2'!$AK$11:$AK$40,_xlfn.XLOOKUP($A286&amp;$B286,'SEPTIEMBRE 2'!$BC$11:$BC$40&amp;'SEPTIEMBRE 2'!$BD$11:$BD$40,'SEPTIEMBRE 2'!$CJ$11:$CJ$40,"A")),"")</f>
        <v>0</v>
      </c>
      <c r="FA286" s="384">
        <f t="array" ref="FA286">IFERROR(_xlfn.XLOOKUP($A286&amp;$B286,'SEPTIEMBRE 3'!$D$11:$D$40&amp;'SEPTIEMBRE 3'!$E$11:$E$40,'SEPTIEMBRE 3'!$AK$11:$AK$40,_xlfn.XLOOKUP($A286&amp;$B286,'SEPTIEMBRE 3'!$BC$11:$BC$40&amp;'SEPTIEMBRE 3'!$BD$11:$BD$40,'SEPTIEMBRE 3'!$CJ$11:$CJ$40,"A")),"")</f>
        <v>0</v>
      </c>
      <c r="FB286" s="384">
        <f t="array" ref="FB286">IFERROR(_xlfn.XLOOKUP($A286&amp;$B286,OCTUBRE!$D$11:$D$40&amp;OCTUBRE!$E$11:$E$40,OCTUBRE!$AK$11:$AK$40,_xlfn.XLOOKUP($A286&amp;$B286,OCTUBRE!$BC$11:$BC$40&amp;OCTUBRE!$BD$11:$BD$40,OCTUBRE!$CJ$11:$CJ$40,"A")),"")</f>
        <v>0</v>
      </c>
      <c r="FC286" s="384">
        <f t="array" ref="FC286">IFERROR(_xlfn.XLOOKUP($A286&amp;$B286,'OCTUBRE 2'!$D$11:$D$40&amp;'OCTUBRE 2'!$E$11:$E$40,'OCTUBRE 2'!$AK$11:$AK$40,_xlfn.XLOOKUP($A286&amp;$B286,'OCTUBRE 2'!$BC$11:$BC$40&amp;'OCTUBRE 2'!$BD$11:$BD$40,'OCTUBRE 2'!$CJ$11:$CJ$40,"A")),"")</f>
        <v>0</v>
      </c>
      <c r="FD286" s="384">
        <f t="array" ref="FD286">IFERROR(_xlfn.XLOOKUP($A286&amp;$B286,NOVIEMBRE!$D$11:$D$40&amp;NOVIEMBRE!$E$11:$E$40,NOVIEMBRE!$AK$11:$AK$40,_xlfn.XLOOKUP($A286&amp;$B286,NOVIEMBRE!$BC$11:$BC$40&amp;NOVIEMBRE!$BD$11:$BD$40,NOVIEMBRE!$CJ$11:$CJ$40,"A")),"")</f>
        <v>0</v>
      </c>
      <c r="FE286" s="384">
        <f t="array" ref="FE286">IFERROR(_xlfn.XLOOKUP($A286&amp;$B286,'NOVIEMBRE 2'!$D$11:$D$40&amp;'NOVIEMBRE 2'!$E$11:$E$40,'NOVIEMBRE 2'!$AK$11:$AK$40,_xlfn.XLOOKUP($A286&amp;$B286,'NOVIEMBRE 2'!$BC$11:$BC$40&amp;'NOVIEMBRE 2'!$BD$11:$BD$40,'NOVIEMBRE 2'!$CJ$11:$CJ$40,"A")),"")</f>
        <v>0</v>
      </c>
      <c r="FF286" s="385">
        <f t="array" ref="FF286">IFERROR(_xlfn.XLOOKUP($A286&amp;$B286,DICIEMBRE!$D$11:$D$40&amp;DICIEMBRE!$E$11:$E$40,DICIEMBRE!$AK$11:$AK$40,_xlfn.XLOOKUP($A286&amp;$B286,DICIEMBRE!$BC$11:$BC$40&amp;DICIEMBRE!$BD$11:$BD$40,DICIEMBRE!$CJ$11:$CJ$40,"A")),"")</f>
        <v>0</v>
      </c>
      <c r="FG286" s="386" t="str">
        <f t="shared" si="19"/>
        <v/>
      </c>
      <c r="FH286" s="386" t="str">
        <f t="array" ref="FH286">IF(
 COUNT(DZ286:EH286)=0,
 "-",
 IF(
  COUNT(DZ286:EH286) &lt; COUNTA(DZ286:EH286),
  REPT("🟩", ROUND(COUNT(DZ286:EH286)/COUNTA(DZ286:EH286)*5, 0)) &amp;
  REPT("⬜", 5 - ROUND(COUNT(DZ286:EH286)/COUNTA(DZ286:EH286)*5, 0)),
  IF(
    AVERAGE(IF(DZ286:EH286&lt;&gt;"", DZ286:EH286, )) &gt;= 70, "🟩🟩🟩🟩🟩",
    IF(
      AVERAGE(IF(DZ286:EH286&lt;&gt;"",DZ286:EH286, )) &gt;= 56, "🟨🟨🟨🟨🟨",
      "🟥🟥🟥🟥🟥"
    )
  )
 )
)
</f>
        <v>-</v>
      </c>
    </row>
    <row r="287" ht="15.75" customHeight="1">
      <c r="A287" s="168"/>
      <c r="B287" s="169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1"/>
      <c r="N287" s="172" t="str">
        <f t="shared" si="1"/>
        <v/>
      </c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2" t="str">
        <f t="shared" si="2"/>
        <v/>
      </c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2" t="str">
        <f t="shared" si="3"/>
        <v/>
      </c>
      <c r="AM287" s="173"/>
      <c r="AN287" s="173"/>
      <c r="AO287" s="173"/>
      <c r="AP287" s="173"/>
      <c r="AQ287" s="173"/>
      <c r="AR287" s="173"/>
      <c r="AS287" s="173"/>
      <c r="AT287" s="173"/>
      <c r="AU287" s="173"/>
      <c r="AV287" s="171"/>
      <c r="AW287" s="171"/>
      <c r="AX287" s="172" t="str">
        <f t="shared" si="4"/>
        <v/>
      </c>
      <c r="AY287" s="173"/>
      <c r="AZ287" s="173"/>
      <c r="BA287" s="173"/>
      <c r="BB287" s="173"/>
      <c r="BC287" s="173"/>
      <c r="BD287" s="173"/>
      <c r="BE287" s="173"/>
      <c r="BF287" s="173"/>
      <c r="BG287" s="173"/>
      <c r="BH287" s="173"/>
      <c r="BI287" s="173"/>
      <c r="BJ287" s="172" t="str">
        <f t="shared" si="5"/>
        <v/>
      </c>
      <c r="BK287" s="173"/>
      <c r="BL287" s="173"/>
      <c r="BM287" s="173"/>
      <c r="BN287" s="173"/>
      <c r="BO287" s="173"/>
      <c r="BP287" s="173"/>
      <c r="BQ287" s="173"/>
      <c r="BR287" s="173"/>
      <c r="BS287" s="173"/>
      <c r="BT287" s="173"/>
      <c r="BU287" s="173"/>
      <c r="BV287" s="172" t="str">
        <f t="shared" si="6"/>
        <v/>
      </c>
      <c r="BW287" s="173"/>
      <c r="BX287" s="173"/>
      <c r="BY287" s="173"/>
      <c r="BZ287" s="171"/>
      <c r="CA287" s="171"/>
      <c r="CB287" s="171"/>
      <c r="CC287" s="171"/>
      <c r="CD287" s="171"/>
      <c r="CE287" s="171"/>
      <c r="CF287" s="171"/>
      <c r="CG287" s="171"/>
      <c r="CH287" s="172" t="str">
        <f t="shared" si="7"/>
        <v/>
      </c>
      <c r="CI287" s="171"/>
      <c r="CJ287" s="173"/>
      <c r="CK287" s="173"/>
      <c r="CL287" s="173"/>
      <c r="CM287" s="173"/>
      <c r="CN287" s="171"/>
      <c r="CO287" s="171"/>
      <c r="CP287" s="171"/>
      <c r="CQ287" s="173"/>
      <c r="CR287" s="171"/>
      <c r="CS287" s="171"/>
      <c r="CT287" s="172" t="str">
        <f t="shared" si="8"/>
        <v/>
      </c>
      <c r="CU287" s="172"/>
      <c r="CV287" s="172"/>
      <c r="CW287" s="172"/>
      <c r="CX287" s="172"/>
      <c r="CY287" s="172"/>
      <c r="CZ287" s="172"/>
      <c r="DA287" s="172"/>
      <c r="DB287" s="172"/>
      <c r="DC287" s="172"/>
      <c r="DD287" s="172"/>
      <c r="DE287" s="172"/>
      <c r="DF287" s="172"/>
      <c r="DG287" s="188" t="str">
        <f t="array" ref="DG287">IFERROR(_xlfn.XLOOKUP($A287&amp;B287,MARZO!$D$11:$D$40&amp;MARZO!$E$11:$E$40,MARZO!$AM$11:$AM$40,_xlfn.XLOOKUP($A287&amp;$B287,MARZO!$BC$11:$BC$40&amp;MARZO!$BD$11:$BD$40,MARZO!$CL$11:$CL$40,"A"))/1%,"")</f>
        <v/>
      </c>
      <c r="DH287" s="188" t="str">
        <f t="array" ref="DH287">IFERROR(_xlfn.XLOOKUP($A287&amp;$B287,ABRIL!$D$11:$D$40&amp;ABRIL!$E$11:$E$40,ABRIL!$AM$11:$AM$40,_xlfn.XLOOKUP($A287&amp;$B287,ABRIL!$BC$11:$BC$40&amp;ABRIL!$BD$11:$BD$40,ABRIL!$CL$11:$CL$40,"A"))/1%,"")</f>
        <v/>
      </c>
      <c r="DI287" s="188" t="str">
        <f t="array" ref="DI287">IFERROR(_xlfn.XLOOKUP($A287&amp;$B287,'ABRIL 2'!$D$11:$D$40&amp;'ABRIL 2'!$E$11:$E$40,'ABRIL 2'!$AM$11:$AM$40,_xlfn.XLOOKUP($A287&amp;$B287,'ABRIL 2'!$BC$11:$BC$40&amp;'ABRIL 2'!$BD$11:$BD$40,'ABRIL 2'!$CL$11:$CL$40,"A"))/1%,"")</f>
        <v/>
      </c>
      <c r="DJ287" s="188" t="str">
        <f t="array" ref="DJ287">IFERROR(_xlfn.XLOOKUP($A287&amp;$B287,MAYO!$D$11:$D$40&amp;MAYO!$E$11:$E$40,MAYO!$AM$11:$AM$40,_xlfn.XLOOKUP($A287&amp;$B287,MAYO!$BC$11:$BC$40&amp;MAYO!$BD$11:$BD$40,MAYO!$CL$11:$CL$40,"A"))/1%,"")</f>
        <v/>
      </c>
      <c r="DK287" s="188" t="str">
        <f t="array" ref="DK287">IFERROR(_xlfn.XLOOKUP($A287&amp;$B287,'MAYO 2'!$D$11:$D$40&amp;'MAYO 2'!$E$11:$E$40,'MAYO 2'!$AM$11:$AM$40,_xlfn.XLOOKUP($A287&amp;$B287,'MAYO 2'!$BC$11:$BC$40&amp;'MAYO 2'!$BD$11:$BD$40,'MAYO 2'!$CL$11:$CL$40,"A"))/1%,"")</f>
        <v/>
      </c>
      <c r="DL287" s="188" t="str">
        <f t="array" ref="DL287">IFERROR(_xlfn.XLOOKUP($A287&amp;$B287,JUNIO!$D$11:$D$40&amp;JUNIO!$E$11:$E$40,JUNIO!$AM$11:$AM$40,_xlfn.XLOOKUP($A287&amp;$B287,JUNIO!$BC$11:$BC$40&amp;JUNIO!$BD$11:$BD$40,JUNIO!$CL$11:$CL$40,"A"))/1%,"")</f>
        <v/>
      </c>
      <c r="DM287" s="188" t="str">
        <f t="array" ref="DM287">IFERROR(_xlfn.XLOOKUP($A287&amp;$B287,'JUNIO 2'!$D$11:$D$40&amp;'JUNIO 2'!$E$11:$E$40,'JUNIO 2'!$AM$11:$AM$40,_xlfn.XLOOKUP($A287&amp;$B287,'JUNIO 2'!$BC$11:$BC$40&amp;'JUNIO 2'!$BD$11:$BD$40,'JUNIO 2'!$CL$11:$CL$40,"A"))/1%,"")</f>
        <v/>
      </c>
      <c r="DN287" s="188" t="str">
        <f t="array" ref="DN287">IFERROR(_xlfn.XLOOKUP($A287&amp;$B287,JULIO!$D$11:$D$40&amp;JULIO!$E$11:$E$40,JULIO!$AM$11:$AM$40,_xlfn.XLOOKUP($A287&amp;$B287,JULIO!$BC$11:$BC$40&amp;JULIO!$BD$11:$BD$40,JULIO!$CL$11:$CL$40,"A"))/1%,"")</f>
        <v/>
      </c>
      <c r="DO287" s="188" t="str">
        <f t="array" ref="DO287">IFERROR(_xlfn.XLOOKUP($A287&amp;$B287,'JULIO 2'!$D$11:$D$40&amp;'JULIO 2'!$E$11:$E$40,'JULIO 2'!$AM$11:$AM$40,_xlfn.XLOOKUP($A287&amp;$B287,'JULIO 2'!$BC$11:$BC$40&amp;'JULIO 2'!$BD$11:$BD$40,'JULIO 2'!$CL$11:$CL$40,"A"))/1%,"")</f>
        <v/>
      </c>
      <c r="DP287" s="188" t="str">
        <f t="array" ref="DP287">IFERROR(_xlfn.XLOOKUP($A287&amp;$B287,AGOSTO!$D$11:$D$40&amp;AGOSTO!$E$11:$E$40,AGOSTO!$AM$11:$AM$40,_xlfn.XLOOKUP($A287&amp;$B287,AGOSTO!$BC$11:$BC$40&amp;AGOSTO!$BD$11:$BD$40,AGOSTO!$CL$11:$CL$40,"A"))/1%,"")</f>
        <v/>
      </c>
      <c r="DQ287" s="188" t="str">
        <f t="array" ref="DQ287">IFERROR(_xlfn.XLOOKUP($A287&amp;$B287,'AGOSTO 2'!$D$11:$D$40&amp;'AGOSTO 2'!$E$11:$E$40,'AGOSTO 2'!$AM$11:$AM$40,_xlfn.XLOOKUP($A287&amp;$B287,'AGOSTO 2'!$BC$11:$BC$40&amp;'AGOSTO 2'!$BD$11:$BD$40,'AGOSTO 2'!$CL$11:$CL$40,"A"))/1%,"")</f>
        <v/>
      </c>
      <c r="DR287" s="188" t="str">
        <f t="array" ref="DR287">IFERROR(_xlfn.XLOOKUP($A287&amp;$B287,SEPTIEMBRE!$D$11:$D$40&amp;SEPTIEMBRE!$E$11:$E$40,SEPTIEMBRE!$AM$11:$AM$40,_xlfn.XLOOKUP($A287&amp;$B287,SEPTIEMBRE!$BC$11:$BC$40&amp;SEPTIEMBRE!$BD$11:$BD$40,SEPTIEMBRE!$CL$11:$CL$40,"A"))/1%,"")</f>
        <v/>
      </c>
      <c r="DS287" s="188" t="str">
        <f t="array" ref="DS287">IFERROR(_xlfn.XLOOKUP($A287&amp;$B287,'SEPTIEMBRE 2'!$D$11:$D$40&amp;'SEPTIEMBRE 2'!$E$11:$E$40,'SEPTIEMBRE 2'!$AM$11:$AM$40,_xlfn.XLOOKUP($A287&amp;$B287,'SEPTIEMBRE 2'!$BC$11:$BC$40&amp;'SEPTIEMBRE 2'!$BD$11:$BD$40,'SEPTIEMBRE 2'!$CL$11:$CL$40,"A"))/1%,"")</f>
        <v/>
      </c>
      <c r="DT287" s="188" t="str">
        <f t="array" ref="DT287">IFERROR(_xlfn.XLOOKUP($A287&amp;$B287,'SEPTIEMBRE 3'!$D$11:$D$40&amp;'SEPTIEMBRE 3'!$E$11:$E$40,'SEPTIEMBRE 3'!$AM$11:$AM$40,_xlfn.XLOOKUP($A287&amp;$B287,'SEPTIEMBRE 3'!$BC$11:$BC$40&amp;'SEPTIEMBRE 3'!$BD$11:$BD$40,'SEPTIEMBRE 3'!$CL$11:$CL$40,"A"))/1%,"")</f>
        <v/>
      </c>
      <c r="DU287" s="188" t="str">
        <f t="array" ref="DU287">IFERROR(_xlfn.XLOOKUP($A287&amp;$B287,OCTUBRE!$D$11:$D$40&amp;OCTUBRE!$E$11:$E$40,OCTUBRE!$AM$11:$AM$40,_xlfn.XLOOKUP($A287&amp;$B287,OCTUBRE!$BC$11:$BC$40&amp;OCTUBRE!$BD$11:$BD$40,OCTUBRE!$CL$11:$CL$40,"A"))/1%,"")</f>
        <v/>
      </c>
      <c r="DV287" s="188" t="str">
        <f t="array" ref="DV287">IFERROR(_xlfn.XLOOKUP($A287&amp;$B287,'OCTUBRE 2'!$D$11:$D$40&amp;'OCTUBRE 2'!$E$11:$E$40,'OCTUBRE 2'!$AM$11:$AM$40,_xlfn.XLOOKUP($A287&amp;$B287,'OCTUBRE 2'!$BC$11:$BC$40&amp;'OCTUBRE 2'!$BD$11:$BD$40,'OCTUBRE 2'!$CL$11:$CL$40,"A"))/1%,"")</f>
        <v/>
      </c>
      <c r="DW287" s="188" t="str">
        <f t="array" ref="DW287">IFERROR(_xlfn.XLOOKUP($A287&amp;$B287,NOVIEMBRE!$D$11:$D$40&amp;NOVIEMBRE!$E$11:$E$40,NOVIEMBRE!$AM$11:$AM$40,_xlfn.XLOOKUP($A287&amp;$B287,NOVIEMBRE!$BC$11:$BC$40&amp;NOVIEMBRE!$BD$11:$BD$40,NOVIEMBRE!$CL$11:$CL$40,"A"))/1%,"")</f>
        <v/>
      </c>
      <c r="DX287" s="188" t="str">
        <f t="array" ref="DX287">IFERROR(_xlfn.XLOOKUP($A287&amp;$B287,'NOVIEMBRE 2'!$D$11:$D$40&amp;'NOVIEMBRE 2'!$E$11:$E$40,'NOVIEMBRE 2'!$AM$11:$AM$40,_xlfn.XLOOKUP($A287&amp;$B287,'NOVIEMBRE 2'!$BC$11:$BC$40&amp;'NOVIEMBRE 2'!$BD$11:$BD$40,'NOVIEMBRE 2'!$CL$11:$CL$40,"A"))/1%,"")</f>
        <v/>
      </c>
      <c r="DY287" s="188" t="str">
        <f t="array" ref="DY287">IFERROR(_xlfn.XLOOKUP($A287&amp;$B287,DICIEMBRE!$D$11:$D$40&amp;DICIEMBRE!$E$11:$E$40,DICIEMBRE!$AM$11:$AM$40,_xlfn.XLOOKUP($A287&amp;$B287,DICIEMBRE!$BC$11:$BC$40&amp;DICIEMBRE!$BD$11:$BD$40,DICIEMBRE!$CL$11:$CL$40,"A"))/1%,"")</f>
        <v/>
      </c>
      <c r="DZ287" s="381" t="str">
        <f t="shared" si="9"/>
        <v>-</v>
      </c>
      <c r="EA287" s="381" t="str">
        <f t="shared" si="10"/>
        <v>-</v>
      </c>
      <c r="EB287" s="381" t="str">
        <f t="shared" si="11"/>
        <v>-</v>
      </c>
      <c r="EC287" s="381" t="str">
        <f t="shared" si="12"/>
        <v>-</v>
      </c>
      <c r="ED287" s="381" t="str">
        <f t="shared" si="13"/>
        <v>-</v>
      </c>
      <c r="EE287" s="381" t="str">
        <f t="shared" si="14"/>
        <v>-</v>
      </c>
      <c r="EF287" s="381" t="str">
        <f t="shared" si="15"/>
        <v>-</v>
      </c>
      <c r="EG287" s="381" t="str">
        <f t="shared" si="16"/>
        <v>-</v>
      </c>
      <c r="EH287" s="381" t="str">
        <f t="shared" si="17"/>
        <v>-</v>
      </c>
      <c r="EI287" s="188" t="str">
        <f t="shared" si="18"/>
        <v/>
      </c>
      <c r="EJ287" s="382"/>
      <c r="EK287" s="382"/>
      <c r="EL287" s="383"/>
      <c r="EM287" s="21"/>
      <c r="EN287" s="384">
        <f t="array" ref="EN287">IFERROR(_xlfn.XLOOKUP($A287&amp;$B287,MARZO!$D$11:$D$40&amp;MARZO!$E$11:$E$40,MARZO!$AK$11:$AK$40,_xlfn.XLOOKUP($A287&amp;$B287,MARZO!$BC$11:$BC$40&amp;MARZO!$BD$11:$BD$40,MARZO!$CJ$11:$CJ$40,"A")),"")</f>
        <v>0</v>
      </c>
      <c r="EO287" s="384">
        <f t="array" ref="EO287">IFERROR(_xlfn.XLOOKUP($A287&amp;$B287,ABRIL!$D$11:$D$40&amp;ABRIL!$E$11:$E$40,ABRIL!$AK$11:$AK$40,_xlfn.XLOOKUP($A287&amp;$B287,ABRIL!$BC$11:$BC$40&amp;ABRIL!$BD$11:$BD$40,ABRIL!$CJ$11:$CJ$40,"A")),"")</f>
        <v>0</v>
      </c>
      <c r="EP287" s="384">
        <f t="array" ref="EP287">IFERROR(_xlfn.XLOOKUP($A287&amp;$B287,'ABRIL 2'!$D$11:$D$40&amp;'ABRIL 2'!$E$11:$E$40,'ABRIL 2'!$AK$11:$AK$40,_xlfn.XLOOKUP($A287&amp;$B287,'ABRIL 2'!$BC$11:$BC$40&amp;'ABRIL 2'!$BD$11:$BD$40,'ABRIL 2'!$CJ$11:$CJ$40,"A")),"")</f>
        <v>0</v>
      </c>
      <c r="EQ287" s="384">
        <f t="array" ref="EQ287">IFERROR(_xlfn.XLOOKUP($A287&amp;$B287,MAYO!$D$11:$D$40&amp;MAYO!$E$11:$E$40,MAYO!$AK$11:$AK$40,_xlfn.XLOOKUP($A287&amp;$B287,MAYO!$BC$11:$BC$40&amp;MAYO!$BD$11:$BD$40,MAYO!$CJ$11:$CJ$40,"A")),"")</f>
        <v>0</v>
      </c>
      <c r="ER287" s="384">
        <f t="array" ref="ER287">IFERROR(_xlfn.XLOOKUP($A287&amp;$B287,'MAYO 2'!$D$11:$D$40&amp;'MAYO 2'!$E$11:$E$40,'MAYO 2'!$AK$11:$AK$40,_xlfn.XLOOKUP($A287&amp;$B287,'MAYO 2'!$BC$11:$BC$40&amp;'MAYO 2'!$BD$11:$BD$40,'MAYO 2'!$CJ$11:$CJ$40,"A")),"")</f>
        <v>0</v>
      </c>
      <c r="ES287" s="384">
        <f t="array" ref="ES287">IFERROR(_xlfn.XLOOKUP($A287&amp;$B287,JUNIO!$D$11:$D$40&amp;JUNIO!$E$11:$E$40,JUNIO!$AK$11:$AK$40,_xlfn.XLOOKUP($A287&amp;$B287,JUNIO!$BC$11:$BC$40&amp;JUNIO!$BD$11:$BD$40,JUNIO!$CJ$11:$CJ$40,"A")),"")</f>
        <v>0</v>
      </c>
      <c r="ET287" s="384">
        <f t="array" ref="ET287">IFERROR(_xlfn.XLOOKUP($A287&amp;$B287,'JUNIO 2'!$D$11:$D$40&amp;'JUNIO 2'!$E$11:$E$40,'JUNIO 2'!$AK$11:$AK$40,_xlfn.XLOOKUP($A287&amp;$B287,'JUNIO 2'!$BC$11:$BC$40&amp;'JUNIO 2'!$BD$11:$BD$40,'JUNIO 2'!$CJ$11:$CJ$40,"A")),"")</f>
        <v>0</v>
      </c>
      <c r="EU287" s="384">
        <f t="array" ref="EU287">IFERROR(_xlfn.XLOOKUP($A287&amp;$B287,JULIO!$D$11:$D$40&amp;JULIO!$E$11:$E$40,JULIO!$AK$11:$AK$40,_xlfn.XLOOKUP($A287&amp;$B287,JULIO!$BC$11:$BC$40&amp;JULIO!$BD$11:$BD$40,JULIO!$CJ$11:$CJ$40,"A")),"")</f>
        <v>0</v>
      </c>
      <c r="EV287" s="384">
        <f t="array" ref="EV287">IFERROR(_xlfn.XLOOKUP($A287&amp;$B287,'JULIO 2'!$D$11:$D$40&amp;'JULIO 2'!$E$11:$E$40,'JULIO 2'!$AK$11:$AK$40,_xlfn.XLOOKUP($A287&amp;$B287,'JULIO 2'!$BC$11:$BC$40&amp;'JULIO 2'!$BD$11:$BD$40,'JULIO 2'!$CJ$11:$CJ$40,"A")),"")</f>
        <v>0</v>
      </c>
      <c r="EW287" s="384">
        <f t="array" ref="EW287">IFERROR(_xlfn.XLOOKUP($A287&amp;$B287,AGOSTO!$D$11:$D$40&amp;AGOSTO!$E$11:$E$40,AGOSTO!$AK$11:$AK$40,_xlfn.XLOOKUP($A287&amp;$B287,AGOSTO!$BC$11:$BC$40&amp;AGOSTO!$BD$11:$BD$40,AGOSTO!$CJ$11:$CJ$40,"A")),"")</f>
        <v>0</v>
      </c>
      <c r="EX287" s="384">
        <f t="array" ref="EX287">IFERROR(_xlfn.XLOOKUP($A287&amp;$B287,'AGOSTO 2'!$D$11:$D$40&amp;'AGOSTO 2'!$E$11:$E$40,'AGOSTO 2'!$AK$11:$AK$40,_xlfn.XLOOKUP($A287&amp;$B287,'AGOSTO 2'!$BC$11:$BC$40&amp;'AGOSTO 2'!$BD$11:$BD$40,'AGOSTO 2'!$CJ$11:$CJ$40,"A")),"")</f>
        <v>0</v>
      </c>
      <c r="EY287" s="384">
        <f t="array" ref="EY287">IFERROR(_xlfn.XLOOKUP($A287&amp;$B287,SEPTIEMBRE!$D$11:$D$40&amp;SEPTIEMBRE!$E$11:$E$40,SEPTIEMBRE!$AK$11:$AK$40,_xlfn.XLOOKUP($A287&amp;$B287,SEPTIEMBRE!$BC$11:$BC$40&amp;SEPTIEMBRE!$BD$11:$BD$40,SEPTIEMBRE!$CJ$11:$CJ$40,"A")),"")</f>
        <v>0</v>
      </c>
      <c r="EZ287" s="384">
        <f t="array" ref="EZ287">IFERROR(_xlfn.XLOOKUP($A287&amp;$B287,'SEPTIEMBRE 2'!$D$11:$D$40&amp;'SEPTIEMBRE 2'!$E$11:$E$40,'SEPTIEMBRE 2'!$AK$11:$AK$40,_xlfn.XLOOKUP($A287&amp;$B287,'SEPTIEMBRE 2'!$BC$11:$BC$40&amp;'SEPTIEMBRE 2'!$BD$11:$BD$40,'SEPTIEMBRE 2'!$CJ$11:$CJ$40,"A")),"")</f>
        <v>0</v>
      </c>
      <c r="FA287" s="384">
        <f t="array" ref="FA287">IFERROR(_xlfn.XLOOKUP($A287&amp;$B287,'SEPTIEMBRE 3'!$D$11:$D$40&amp;'SEPTIEMBRE 3'!$E$11:$E$40,'SEPTIEMBRE 3'!$AK$11:$AK$40,_xlfn.XLOOKUP($A287&amp;$B287,'SEPTIEMBRE 3'!$BC$11:$BC$40&amp;'SEPTIEMBRE 3'!$BD$11:$BD$40,'SEPTIEMBRE 3'!$CJ$11:$CJ$40,"A")),"")</f>
        <v>0</v>
      </c>
      <c r="FB287" s="384">
        <f t="array" ref="FB287">IFERROR(_xlfn.XLOOKUP($A287&amp;$B287,OCTUBRE!$D$11:$D$40&amp;OCTUBRE!$E$11:$E$40,OCTUBRE!$AK$11:$AK$40,_xlfn.XLOOKUP($A287&amp;$B287,OCTUBRE!$BC$11:$BC$40&amp;OCTUBRE!$BD$11:$BD$40,OCTUBRE!$CJ$11:$CJ$40,"A")),"")</f>
        <v>0</v>
      </c>
      <c r="FC287" s="384">
        <f t="array" ref="FC287">IFERROR(_xlfn.XLOOKUP($A287&amp;$B287,'OCTUBRE 2'!$D$11:$D$40&amp;'OCTUBRE 2'!$E$11:$E$40,'OCTUBRE 2'!$AK$11:$AK$40,_xlfn.XLOOKUP($A287&amp;$B287,'OCTUBRE 2'!$BC$11:$BC$40&amp;'OCTUBRE 2'!$BD$11:$BD$40,'OCTUBRE 2'!$CJ$11:$CJ$40,"A")),"")</f>
        <v>0</v>
      </c>
      <c r="FD287" s="384">
        <f t="array" ref="FD287">IFERROR(_xlfn.XLOOKUP($A287&amp;$B287,NOVIEMBRE!$D$11:$D$40&amp;NOVIEMBRE!$E$11:$E$40,NOVIEMBRE!$AK$11:$AK$40,_xlfn.XLOOKUP($A287&amp;$B287,NOVIEMBRE!$BC$11:$BC$40&amp;NOVIEMBRE!$BD$11:$BD$40,NOVIEMBRE!$CJ$11:$CJ$40,"A")),"")</f>
        <v>0</v>
      </c>
      <c r="FE287" s="384">
        <f t="array" ref="FE287">IFERROR(_xlfn.XLOOKUP($A287&amp;$B287,'NOVIEMBRE 2'!$D$11:$D$40&amp;'NOVIEMBRE 2'!$E$11:$E$40,'NOVIEMBRE 2'!$AK$11:$AK$40,_xlfn.XLOOKUP($A287&amp;$B287,'NOVIEMBRE 2'!$BC$11:$BC$40&amp;'NOVIEMBRE 2'!$BD$11:$BD$40,'NOVIEMBRE 2'!$CJ$11:$CJ$40,"A")),"")</f>
        <v>0</v>
      </c>
      <c r="FF287" s="385">
        <f t="array" ref="FF287">IFERROR(_xlfn.XLOOKUP($A287&amp;$B287,DICIEMBRE!$D$11:$D$40&amp;DICIEMBRE!$E$11:$E$40,DICIEMBRE!$AK$11:$AK$40,_xlfn.XLOOKUP($A287&amp;$B287,DICIEMBRE!$BC$11:$BC$40&amp;DICIEMBRE!$BD$11:$BD$40,DICIEMBRE!$CJ$11:$CJ$40,"A")),"")</f>
        <v>0</v>
      </c>
      <c r="FG287" s="386" t="str">
        <f t="shared" si="19"/>
        <v/>
      </c>
      <c r="FH287" s="386" t="str">
        <f t="array" ref="FH287">IF(
 COUNT(DZ287:EH287)=0,
 "-",
 IF(
  COUNT(DZ287:EH287) &lt; COUNTA(DZ287:EH287),
  REPT("🟩", ROUND(COUNT(DZ287:EH287)/COUNTA(DZ287:EH287)*5, 0)) &amp;
  REPT("⬜", 5 - ROUND(COUNT(DZ287:EH287)/COUNTA(DZ287:EH287)*5, 0)),
  IF(
    AVERAGE(IF(DZ287:EH287&lt;&gt;"", DZ287:EH287, )) &gt;= 70, "🟩🟩🟩🟩🟩",
    IF(
      AVERAGE(IF(DZ287:EH287&lt;&gt;"",DZ287:EH287, )) &gt;= 56, "🟨🟨🟨🟨🟨",
      "🟥🟥🟥🟥🟥"
    )
  )
 )
)
</f>
        <v>-</v>
      </c>
    </row>
    <row r="288" ht="15.75" customHeight="1">
      <c r="A288" s="168"/>
      <c r="B288" s="169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1"/>
      <c r="N288" s="172" t="str">
        <f t="shared" si="1"/>
        <v/>
      </c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2" t="str">
        <f t="shared" si="2"/>
        <v/>
      </c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2" t="str">
        <f t="shared" si="3"/>
        <v/>
      </c>
      <c r="AM288" s="173"/>
      <c r="AN288" s="173"/>
      <c r="AO288" s="173"/>
      <c r="AP288" s="173"/>
      <c r="AQ288" s="173"/>
      <c r="AR288" s="173"/>
      <c r="AS288" s="173"/>
      <c r="AT288" s="173"/>
      <c r="AU288" s="173"/>
      <c r="AV288" s="171"/>
      <c r="AW288" s="171"/>
      <c r="AX288" s="172" t="str">
        <f t="shared" si="4"/>
        <v/>
      </c>
      <c r="AY288" s="173"/>
      <c r="AZ288" s="173"/>
      <c r="BA288" s="173"/>
      <c r="BB288" s="173"/>
      <c r="BC288" s="173"/>
      <c r="BD288" s="173"/>
      <c r="BE288" s="173"/>
      <c r="BF288" s="173"/>
      <c r="BG288" s="173"/>
      <c r="BH288" s="173"/>
      <c r="BI288" s="173"/>
      <c r="BJ288" s="172" t="str">
        <f t="shared" si="5"/>
        <v/>
      </c>
      <c r="BK288" s="173"/>
      <c r="BL288" s="173"/>
      <c r="BM288" s="173"/>
      <c r="BN288" s="173"/>
      <c r="BO288" s="173"/>
      <c r="BP288" s="173"/>
      <c r="BQ288" s="173"/>
      <c r="BR288" s="173"/>
      <c r="BS288" s="173"/>
      <c r="BT288" s="173"/>
      <c r="BU288" s="173"/>
      <c r="BV288" s="172" t="str">
        <f t="shared" si="6"/>
        <v/>
      </c>
      <c r="BW288" s="173"/>
      <c r="BX288" s="173"/>
      <c r="BY288" s="173"/>
      <c r="BZ288" s="171"/>
      <c r="CA288" s="171"/>
      <c r="CB288" s="171"/>
      <c r="CC288" s="171"/>
      <c r="CD288" s="171"/>
      <c r="CE288" s="171"/>
      <c r="CF288" s="171"/>
      <c r="CG288" s="171"/>
      <c r="CH288" s="172" t="str">
        <f t="shared" si="7"/>
        <v/>
      </c>
      <c r="CI288" s="171"/>
      <c r="CJ288" s="173"/>
      <c r="CK288" s="173"/>
      <c r="CL288" s="173"/>
      <c r="CM288" s="173"/>
      <c r="CN288" s="171"/>
      <c r="CO288" s="171"/>
      <c r="CP288" s="171"/>
      <c r="CQ288" s="173"/>
      <c r="CR288" s="171"/>
      <c r="CS288" s="171"/>
      <c r="CT288" s="172" t="str">
        <f t="shared" si="8"/>
        <v/>
      </c>
      <c r="CU288" s="172"/>
      <c r="CV288" s="172"/>
      <c r="CW288" s="172"/>
      <c r="CX288" s="172"/>
      <c r="CY288" s="172"/>
      <c r="CZ288" s="172"/>
      <c r="DA288" s="172"/>
      <c r="DB288" s="172"/>
      <c r="DC288" s="172"/>
      <c r="DD288" s="172"/>
      <c r="DE288" s="172"/>
      <c r="DF288" s="172"/>
      <c r="DG288" s="188" t="str">
        <f t="array" ref="DG288">IFERROR(_xlfn.XLOOKUP($A288&amp;B288,MARZO!$D$11:$D$40&amp;MARZO!$E$11:$E$40,MARZO!$AM$11:$AM$40,_xlfn.XLOOKUP($A288&amp;$B288,MARZO!$BC$11:$BC$40&amp;MARZO!$BD$11:$BD$40,MARZO!$CL$11:$CL$40,"A"))/1%,"")</f>
        <v/>
      </c>
      <c r="DH288" s="188" t="str">
        <f t="array" ref="DH288">IFERROR(_xlfn.XLOOKUP($A288&amp;$B288,ABRIL!$D$11:$D$40&amp;ABRIL!$E$11:$E$40,ABRIL!$AM$11:$AM$40,_xlfn.XLOOKUP($A288&amp;$B288,ABRIL!$BC$11:$BC$40&amp;ABRIL!$BD$11:$BD$40,ABRIL!$CL$11:$CL$40,"A"))/1%,"")</f>
        <v/>
      </c>
      <c r="DI288" s="188" t="str">
        <f t="array" ref="DI288">IFERROR(_xlfn.XLOOKUP($A288&amp;$B288,'ABRIL 2'!$D$11:$D$40&amp;'ABRIL 2'!$E$11:$E$40,'ABRIL 2'!$AM$11:$AM$40,_xlfn.XLOOKUP($A288&amp;$B288,'ABRIL 2'!$BC$11:$BC$40&amp;'ABRIL 2'!$BD$11:$BD$40,'ABRIL 2'!$CL$11:$CL$40,"A"))/1%,"")</f>
        <v/>
      </c>
      <c r="DJ288" s="188" t="str">
        <f t="array" ref="DJ288">IFERROR(_xlfn.XLOOKUP($A288&amp;$B288,MAYO!$D$11:$D$40&amp;MAYO!$E$11:$E$40,MAYO!$AM$11:$AM$40,_xlfn.XLOOKUP($A288&amp;$B288,MAYO!$BC$11:$BC$40&amp;MAYO!$BD$11:$BD$40,MAYO!$CL$11:$CL$40,"A"))/1%,"")</f>
        <v/>
      </c>
      <c r="DK288" s="188" t="str">
        <f t="array" ref="DK288">IFERROR(_xlfn.XLOOKUP($A288&amp;$B288,'MAYO 2'!$D$11:$D$40&amp;'MAYO 2'!$E$11:$E$40,'MAYO 2'!$AM$11:$AM$40,_xlfn.XLOOKUP($A288&amp;$B288,'MAYO 2'!$BC$11:$BC$40&amp;'MAYO 2'!$BD$11:$BD$40,'MAYO 2'!$CL$11:$CL$40,"A"))/1%,"")</f>
        <v/>
      </c>
      <c r="DL288" s="188" t="str">
        <f t="array" ref="DL288">IFERROR(_xlfn.XLOOKUP($A288&amp;$B288,JUNIO!$D$11:$D$40&amp;JUNIO!$E$11:$E$40,JUNIO!$AM$11:$AM$40,_xlfn.XLOOKUP($A288&amp;$B288,JUNIO!$BC$11:$BC$40&amp;JUNIO!$BD$11:$BD$40,JUNIO!$CL$11:$CL$40,"A"))/1%,"")</f>
        <v/>
      </c>
      <c r="DM288" s="188" t="str">
        <f t="array" ref="DM288">IFERROR(_xlfn.XLOOKUP($A288&amp;$B288,'JUNIO 2'!$D$11:$D$40&amp;'JUNIO 2'!$E$11:$E$40,'JUNIO 2'!$AM$11:$AM$40,_xlfn.XLOOKUP($A288&amp;$B288,'JUNIO 2'!$BC$11:$BC$40&amp;'JUNIO 2'!$BD$11:$BD$40,'JUNIO 2'!$CL$11:$CL$40,"A"))/1%,"")</f>
        <v/>
      </c>
      <c r="DN288" s="188" t="str">
        <f t="array" ref="DN288">IFERROR(_xlfn.XLOOKUP($A288&amp;$B288,JULIO!$D$11:$D$40&amp;JULIO!$E$11:$E$40,JULIO!$AM$11:$AM$40,_xlfn.XLOOKUP($A288&amp;$B288,JULIO!$BC$11:$BC$40&amp;JULIO!$BD$11:$BD$40,JULIO!$CL$11:$CL$40,"A"))/1%,"")</f>
        <v/>
      </c>
      <c r="DO288" s="188" t="str">
        <f t="array" ref="DO288">IFERROR(_xlfn.XLOOKUP($A288&amp;$B288,'JULIO 2'!$D$11:$D$40&amp;'JULIO 2'!$E$11:$E$40,'JULIO 2'!$AM$11:$AM$40,_xlfn.XLOOKUP($A288&amp;$B288,'JULIO 2'!$BC$11:$BC$40&amp;'JULIO 2'!$BD$11:$BD$40,'JULIO 2'!$CL$11:$CL$40,"A"))/1%,"")</f>
        <v/>
      </c>
      <c r="DP288" s="188" t="str">
        <f t="array" ref="DP288">IFERROR(_xlfn.XLOOKUP($A288&amp;$B288,AGOSTO!$D$11:$D$40&amp;AGOSTO!$E$11:$E$40,AGOSTO!$AM$11:$AM$40,_xlfn.XLOOKUP($A288&amp;$B288,AGOSTO!$BC$11:$BC$40&amp;AGOSTO!$BD$11:$BD$40,AGOSTO!$CL$11:$CL$40,"A"))/1%,"")</f>
        <v/>
      </c>
      <c r="DQ288" s="188" t="str">
        <f t="array" ref="DQ288">IFERROR(_xlfn.XLOOKUP($A288&amp;$B288,'AGOSTO 2'!$D$11:$D$40&amp;'AGOSTO 2'!$E$11:$E$40,'AGOSTO 2'!$AM$11:$AM$40,_xlfn.XLOOKUP($A288&amp;$B288,'AGOSTO 2'!$BC$11:$BC$40&amp;'AGOSTO 2'!$BD$11:$BD$40,'AGOSTO 2'!$CL$11:$CL$40,"A"))/1%,"")</f>
        <v/>
      </c>
      <c r="DR288" s="188" t="str">
        <f t="array" ref="DR288">IFERROR(_xlfn.XLOOKUP($A288&amp;$B288,SEPTIEMBRE!$D$11:$D$40&amp;SEPTIEMBRE!$E$11:$E$40,SEPTIEMBRE!$AM$11:$AM$40,_xlfn.XLOOKUP($A288&amp;$B288,SEPTIEMBRE!$BC$11:$BC$40&amp;SEPTIEMBRE!$BD$11:$BD$40,SEPTIEMBRE!$CL$11:$CL$40,"A"))/1%,"")</f>
        <v/>
      </c>
      <c r="DS288" s="188" t="str">
        <f t="array" ref="DS288">IFERROR(_xlfn.XLOOKUP($A288&amp;$B288,'SEPTIEMBRE 2'!$D$11:$D$40&amp;'SEPTIEMBRE 2'!$E$11:$E$40,'SEPTIEMBRE 2'!$AM$11:$AM$40,_xlfn.XLOOKUP($A288&amp;$B288,'SEPTIEMBRE 2'!$BC$11:$BC$40&amp;'SEPTIEMBRE 2'!$BD$11:$BD$40,'SEPTIEMBRE 2'!$CL$11:$CL$40,"A"))/1%,"")</f>
        <v/>
      </c>
      <c r="DT288" s="188" t="str">
        <f t="array" ref="DT288">IFERROR(_xlfn.XLOOKUP($A288&amp;$B288,'SEPTIEMBRE 3'!$D$11:$D$40&amp;'SEPTIEMBRE 3'!$E$11:$E$40,'SEPTIEMBRE 3'!$AM$11:$AM$40,_xlfn.XLOOKUP($A288&amp;$B288,'SEPTIEMBRE 3'!$BC$11:$BC$40&amp;'SEPTIEMBRE 3'!$BD$11:$BD$40,'SEPTIEMBRE 3'!$CL$11:$CL$40,"A"))/1%,"")</f>
        <v/>
      </c>
      <c r="DU288" s="188" t="str">
        <f t="array" ref="DU288">IFERROR(_xlfn.XLOOKUP($A288&amp;$B288,OCTUBRE!$D$11:$D$40&amp;OCTUBRE!$E$11:$E$40,OCTUBRE!$AM$11:$AM$40,_xlfn.XLOOKUP($A288&amp;$B288,OCTUBRE!$BC$11:$BC$40&amp;OCTUBRE!$BD$11:$BD$40,OCTUBRE!$CL$11:$CL$40,"A"))/1%,"")</f>
        <v/>
      </c>
      <c r="DV288" s="188" t="str">
        <f t="array" ref="DV288">IFERROR(_xlfn.XLOOKUP($A288&amp;$B288,'OCTUBRE 2'!$D$11:$D$40&amp;'OCTUBRE 2'!$E$11:$E$40,'OCTUBRE 2'!$AM$11:$AM$40,_xlfn.XLOOKUP($A288&amp;$B288,'OCTUBRE 2'!$BC$11:$BC$40&amp;'OCTUBRE 2'!$BD$11:$BD$40,'OCTUBRE 2'!$CL$11:$CL$40,"A"))/1%,"")</f>
        <v/>
      </c>
      <c r="DW288" s="188" t="str">
        <f t="array" ref="DW288">IFERROR(_xlfn.XLOOKUP($A288&amp;$B288,NOVIEMBRE!$D$11:$D$40&amp;NOVIEMBRE!$E$11:$E$40,NOVIEMBRE!$AM$11:$AM$40,_xlfn.XLOOKUP($A288&amp;$B288,NOVIEMBRE!$BC$11:$BC$40&amp;NOVIEMBRE!$BD$11:$BD$40,NOVIEMBRE!$CL$11:$CL$40,"A"))/1%,"")</f>
        <v/>
      </c>
      <c r="DX288" s="188" t="str">
        <f t="array" ref="DX288">IFERROR(_xlfn.XLOOKUP($A288&amp;$B288,'NOVIEMBRE 2'!$D$11:$D$40&amp;'NOVIEMBRE 2'!$E$11:$E$40,'NOVIEMBRE 2'!$AM$11:$AM$40,_xlfn.XLOOKUP($A288&amp;$B288,'NOVIEMBRE 2'!$BC$11:$BC$40&amp;'NOVIEMBRE 2'!$BD$11:$BD$40,'NOVIEMBRE 2'!$CL$11:$CL$40,"A"))/1%,"")</f>
        <v/>
      </c>
      <c r="DY288" s="188" t="str">
        <f t="array" ref="DY288">IFERROR(_xlfn.XLOOKUP($A288&amp;$B288,DICIEMBRE!$D$11:$D$40&amp;DICIEMBRE!$E$11:$E$40,DICIEMBRE!$AM$11:$AM$40,_xlfn.XLOOKUP($A288&amp;$B288,DICIEMBRE!$BC$11:$BC$40&amp;DICIEMBRE!$BD$11:$BD$40,DICIEMBRE!$CL$11:$CL$40,"A"))/1%,"")</f>
        <v/>
      </c>
      <c r="DZ288" s="381" t="str">
        <f t="shared" si="9"/>
        <v>-</v>
      </c>
      <c r="EA288" s="381" t="str">
        <f t="shared" si="10"/>
        <v>-</v>
      </c>
      <c r="EB288" s="381" t="str">
        <f t="shared" si="11"/>
        <v>-</v>
      </c>
      <c r="EC288" s="381" t="str">
        <f t="shared" si="12"/>
        <v>-</v>
      </c>
      <c r="ED288" s="381" t="str">
        <f t="shared" si="13"/>
        <v>-</v>
      </c>
      <c r="EE288" s="381" t="str">
        <f t="shared" si="14"/>
        <v>-</v>
      </c>
      <c r="EF288" s="381" t="str">
        <f t="shared" si="15"/>
        <v>-</v>
      </c>
      <c r="EG288" s="381" t="str">
        <f t="shared" si="16"/>
        <v>-</v>
      </c>
      <c r="EH288" s="381" t="str">
        <f t="shared" si="17"/>
        <v>-</v>
      </c>
      <c r="EI288" s="188" t="str">
        <f t="shared" si="18"/>
        <v/>
      </c>
      <c r="EJ288" s="382"/>
      <c r="EK288" s="382"/>
      <c r="EL288" s="383"/>
      <c r="EM288" s="21"/>
      <c r="EN288" s="384">
        <f t="array" ref="EN288">IFERROR(_xlfn.XLOOKUP($A288&amp;$B288,MARZO!$D$11:$D$40&amp;MARZO!$E$11:$E$40,MARZO!$AK$11:$AK$40,_xlfn.XLOOKUP($A288&amp;$B288,MARZO!$BC$11:$BC$40&amp;MARZO!$BD$11:$BD$40,MARZO!$CJ$11:$CJ$40,"A")),"")</f>
        <v>0</v>
      </c>
      <c r="EO288" s="384">
        <f t="array" ref="EO288">IFERROR(_xlfn.XLOOKUP($A288&amp;$B288,ABRIL!$D$11:$D$40&amp;ABRIL!$E$11:$E$40,ABRIL!$AK$11:$AK$40,_xlfn.XLOOKUP($A288&amp;$B288,ABRIL!$BC$11:$BC$40&amp;ABRIL!$BD$11:$BD$40,ABRIL!$CJ$11:$CJ$40,"A")),"")</f>
        <v>0</v>
      </c>
      <c r="EP288" s="384">
        <f t="array" ref="EP288">IFERROR(_xlfn.XLOOKUP($A288&amp;$B288,'ABRIL 2'!$D$11:$D$40&amp;'ABRIL 2'!$E$11:$E$40,'ABRIL 2'!$AK$11:$AK$40,_xlfn.XLOOKUP($A288&amp;$B288,'ABRIL 2'!$BC$11:$BC$40&amp;'ABRIL 2'!$BD$11:$BD$40,'ABRIL 2'!$CJ$11:$CJ$40,"A")),"")</f>
        <v>0</v>
      </c>
      <c r="EQ288" s="384">
        <f t="array" ref="EQ288">IFERROR(_xlfn.XLOOKUP($A288&amp;$B288,MAYO!$D$11:$D$40&amp;MAYO!$E$11:$E$40,MAYO!$AK$11:$AK$40,_xlfn.XLOOKUP($A288&amp;$B288,MAYO!$BC$11:$BC$40&amp;MAYO!$BD$11:$BD$40,MAYO!$CJ$11:$CJ$40,"A")),"")</f>
        <v>0</v>
      </c>
      <c r="ER288" s="384">
        <f t="array" ref="ER288">IFERROR(_xlfn.XLOOKUP($A288&amp;$B288,'MAYO 2'!$D$11:$D$40&amp;'MAYO 2'!$E$11:$E$40,'MAYO 2'!$AK$11:$AK$40,_xlfn.XLOOKUP($A288&amp;$B288,'MAYO 2'!$BC$11:$BC$40&amp;'MAYO 2'!$BD$11:$BD$40,'MAYO 2'!$CJ$11:$CJ$40,"A")),"")</f>
        <v>0</v>
      </c>
      <c r="ES288" s="384">
        <f t="array" ref="ES288">IFERROR(_xlfn.XLOOKUP($A288&amp;$B288,JUNIO!$D$11:$D$40&amp;JUNIO!$E$11:$E$40,JUNIO!$AK$11:$AK$40,_xlfn.XLOOKUP($A288&amp;$B288,JUNIO!$BC$11:$BC$40&amp;JUNIO!$BD$11:$BD$40,JUNIO!$CJ$11:$CJ$40,"A")),"")</f>
        <v>0</v>
      </c>
      <c r="ET288" s="384">
        <f t="array" ref="ET288">IFERROR(_xlfn.XLOOKUP($A288&amp;$B288,'JUNIO 2'!$D$11:$D$40&amp;'JUNIO 2'!$E$11:$E$40,'JUNIO 2'!$AK$11:$AK$40,_xlfn.XLOOKUP($A288&amp;$B288,'JUNIO 2'!$BC$11:$BC$40&amp;'JUNIO 2'!$BD$11:$BD$40,'JUNIO 2'!$CJ$11:$CJ$40,"A")),"")</f>
        <v>0</v>
      </c>
      <c r="EU288" s="384">
        <f t="array" ref="EU288">IFERROR(_xlfn.XLOOKUP($A288&amp;$B288,JULIO!$D$11:$D$40&amp;JULIO!$E$11:$E$40,JULIO!$AK$11:$AK$40,_xlfn.XLOOKUP($A288&amp;$B288,JULIO!$BC$11:$BC$40&amp;JULIO!$BD$11:$BD$40,JULIO!$CJ$11:$CJ$40,"A")),"")</f>
        <v>0</v>
      </c>
      <c r="EV288" s="384">
        <f t="array" ref="EV288">IFERROR(_xlfn.XLOOKUP($A288&amp;$B288,'JULIO 2'!$D$11:$D$40&amp;'JULIO 2'!$E$11:$E$40,'JULIO 2'!$AK$11:$AK$40,_xlfn.XLOOKUP($A288&amp;$B288,'JULIO 2'!$BC$11:$BC$40&amp;'JULIO 2'!$BD$11:$BD$40,'JULIO 2'!$CJ$11:$CJ$40,"A")),"")</f>
        <v>0</v>
      </c>
      <c r="EW288" s="384">
        <f t="array" ref="EW288">IFERROR(_xlfn.XLOOKUP($A288&amp;$B288,AGOSTO!$D$11:$D$40&amp;AGOSTO!$E$11:$E$40,AGOSTO!$AK$11:$AK$40,_xlfn.XLOOKUP($A288&amp;$B288,AGOSTO!$BC$11:$BC$40&amp;AGOSTO!$BD$11:$BD$40,AGOSTO!$CJ$11:$CJ$40,"A")),"")</f>
        <v>0</v>
      </c>
      <c r="EX288" s="384">
        <f t="array" ref="EX288">IFERROR(_xlfn.XLOOKUP($A288&amp;$B288,'AGOSTO 2'!$D$11:$D$40&amp;'AGOSTO 2'!$E$11:$E$40,'AGOSTO 2'!$AK$11:$AK$40,_xlfn.XLOOKUP($A288&amp;$B288,'AGOSTO 2'!$BC$11:$BC$40&amp;'AGOSTO 2'!$BD$11:$BD$40,'AGOSTO 2'!$CJ$11:$CJ$40,"A")),"")</f>
        <v>0</v>
      </c>
      <c r="EY288" s="384">
        <f t="array" ref="EY288">IFERROR(_xlfn.XLOOKUP($A288&amp;$B288,SEPTIEMBRE!$D$11:$D$40&amp;SEPTIEMBRE!$E$11:$E$40,SEPTIEMBRE!$AK$11:$AK$40,_xlfn.XLOOKUP($A288&amp;$B288,SEPTIEMBRE!$BC$11:$BC$40&amp;SEPTIEMBRE!$BD$11:$BD$40,SEPTIEMBRE!$CJ$11:$CJ$40,"A")),"")</f>
        <v>0</v>
      </c>
      <c r="EZ288" s="384">
        <f t="array" ref="EZ288">IFERROR(_xlfn.XLOOKUP($A288&amp;$B288,'SEPTIEMBRE 2'!$D$11:$D$40&amp;'SEPTIEMBRE 2'!$E$11:$E$40,'SEPTIEMBRE 2'!$AK$11:$AK$40,_xlfn.XLOOKUP($A288&amp;$B288,'SEPTIEMBRE 2'!$BC$11:$BC$40&amp;'SEPTIEMBRE 2'!$BD$11:$BD$40,'SEPTIEMBRE 2'!$CJ$11:$CJ$40,"A")),"")</f>
        <v>0</v>
      </c>
      <c r="FA288" s="384">
        <f t="array" ref="FA288">IFERROR(_xlfn.XLOOKUP($A288&amp;$B288,'SEPTIEMBRE 3'!$D$11:$D$40&amp;'SEPTIEMBRE 3'!$E$11:$E$40,'SEPTIEMBRE 3'!$AK$11:$AK$40,_xlfn.XLOOKUP($A288&amp;$B288,'SEPTIEMBRE 3'!$BC$11:$BC$40&amp;'SEPTIEMBRE 3'!$BD$11:$BD$40,'SEPTIEMBRE 3'!$CJ$11:$CJ$40,"A")),"")</f>
        <v>0</v>
      </c>
      <c r="FB288" s="384">
        <f t="array" ref="FB288">IFERROR(_xlfn.XLOOKUP($A288&amp;$B288,OCTUBRE!$D$11:$D$40&amp;OCTUBRE!$E$11:$E$40,OCTUBRE!$AK$11:$AK$40,_xlfn.XLOOKUP($A288&amp;$B288,OCTUBRE!$BC$11:$BC$40&amp;OCTUBRE!$BD$11:$BD$40,OCTUBRE!$CJ$11:$CJ$40,"A")),"")</f>
        <v>0</v>
      </c>
      <c r="FC288" s="384">
        <f t="array" ref="FC288">IFERROR(_xlfn.XLOOKUP($A288&amp;$B288,'OCTUBRE 2'!$D$11:$D$40&amp;'OCTUBRE 2'!$E$11:$E$40,'OCTUBRE 2'!$AK$11:$AK$40,_xlfn.XLOOKUP($A288&amp;$B288,'OCTUBRE 2'!$BC$11:$BC$40&amp;'OCTUBRE 2'!$BD$11:$BD$40,'OCTUBRE 2'!$CJ$11:$CJ$40,"A")),"")</f>
        <v>0</v>
      </c>
      <c r="FD288" s="384">
        <f t="array" ref="FD288">IFERROR(_xlfn.XLOOKUP($A288&amp;$B288,NOVIEMBRE!$D$11:$D$40&amp;NOVIEMBRE!$E$11:$E$40,NOVIEMBRE!$AK$11:$AK$40,_xlfn.XLOOKUP($A288&amp;$B288,NOVIEMBRE!$BC$11:$BC$40&amp;NOVIEMBRE!$BD$11:$BD$40,NOVIEMBRE!$CJ$11:$CJ$40,"A")),"")</f>
        <v>0</v>
      </c>
      <c r="FE288" s="384">
        <f t="array" ref="FE288">IFERROR(_xlfn.XLOOKUP($A288&amp;$B288,'NOVIEMBRE 2'!$D$11:$D$40&amp;'NOVIEMBRE 2'!$E$11:$E$40,'NOVIEMBRE 2'!$AK$11:$AK$40,_xlfn.XLOOKUP($A288&amp;$B288,'NOVIEMBRE 2'!$BC$11:$BC$40&amp;'NOVIEMBRE 2'!$BD$11:$BD$40,'NOVIEMBRE 2'!$CJ$11:$CJ$40,"A")),"")</f>
        <v>0</v>
      </c>
      <c r="FF288" s="385">
        <f t="array" ref="FF288">IFERROR(_xlfn.XLOOKUP($A288&amp;$B288,DICIEMBRE!$D$11:$D$40&amp;DICIEMBRE!$E$11:$E$40,DICIEMBRE!$AK$11:$AK$40,_xlfn.XLOOKUP($A288&amp;$B288,DICIEMBRE!$BC$11:$BC$40&amp;DICIEMBRE!$BD$11:$BD$40,DICIEMBRE!$CJ$11:$CJ$40,"A")),"")</f>
        <v>0</v>
      </c>
      <c r="FG288" s="386" t="str">
        <f t="shared" si="19"/>
        <v/>
      </c>
      <c r="FH288" s="386" t="str">
        <f t="array" ref="FH288">IF(
 COUNT(DZ288:EH288)=0,
 "-",
 IF(
  COUNT(DZ288:EH288) &lt; COUNTA(DZ288:EH288),
  REPT("🟩", ROUND(COUNT(DZ288:EH288)/COUNTA(DZ288:EH288)*5, 0)) &amp;
  REPT("⬜", 5 - ROUND(COUNT(DZ288:EH288)/COUNTA(DZ288:EH288)*5, 0)),
  IF(
    AVERAGE(IF(DZ288:EH288&lt;&gt;"", DZ288:EH288, )) &gt;= 70, "🟩🟩🟩🟩🟩",
    IF(
      AVERAGE(IF(DZ288:EH288&lt;&gt;"",DZ288:EH288, )) &gt;= 56, "🟨🟨🟨🟨🟨",
      "🟥🟥🟥🟥🟥"
    )
  )
 )
)
</f>
        <v>-</v>
      </c>
    </row>
    <row r="289" ht="15.75" customHeight="1">
      <c r="A289" s="168"/>
      <c r="B289" s="169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1"/>
      <c r="N289" s="172" t="str">
        <f t="shared" si="1"/>
        <v/>
      </c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2" t="str">
        <f t="shared" si="2"/>
        <v/>
      </c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2" t="str">
        <f t="shared" si="3"/>
        <v/>
      </c>
      <c r="AM289" s="173"/>
      <c r="AN289" s="173"/>
      <c r="AO289" s="173"/>
      <c r="AP289" s="173"/>
      <c r="AQ289" s="173"/>
      <c r="AR289" s="173"/>
      <c r="AS289" s="173"/>
      <c r="AT289" s="173"/>
      <c r="AU289" s="173"/>
      <c r="AV289" s="171"/>
      <c r="AW289" s="171"/>
      <c r="AX289" s="172" t="str">
        <f t="shared" si="4"/>
        <v/>
      </c>
      <c r="AY289" s="173"/>
      <c r="AZ289" s="173"/>
      <c r="BA289" s="173"/>
      <c r="BB289" s="173"/>
      <c r="BC289" s="173"/>
      <c r="BD289" s="173"/>
      <c r="BE289" s="173"/>
      <c r="BF289" s="173"/>
      <c r="BG289" s="173"/>
      <c r="BH289" s="173"/>
      <c r="BI289" s="173"/>
      <c r="BJ289" s="172" t="str">
        <f t="shared" si="5"/>
        <v/>
      </c>
      <c r="BK289" s="173"/>
      <c r="BL289" s="173"/>
      <c r="BM289" s="173"/>
      <c r="BN289" s="173"/>
      <c r="BO289" s="173"/>
      <c r="BP289" s="173"/>
      <c r="BQ289" s="173"/>
      <c r="BR289" s="173"/>
      <c r="BS289" s="173"/>
      <c r="BT289" s="173"/>
      <c r="BU289" s="173"/>
      <c r="BV289" s="172" t="str">
        <f t="shared" si="6"/>
        <v/>
      </c>
      <c r="BW289" s="173"/>
      <c r="BX289" s="173"/>
      <c r="BY289" s="173"/>
      <c r="BZ289" s="171"/>
      <c r="CA289" s="171"/>
      <c r="CB289" s="171"/>
      <c r="CC289" s="171"/>
      <c r="CD289" s="171"/>
      <c r="CE289" s="171"/>
      <c r="CF289" s="171"/>
      <c r="CG289" s="171"/>
      <c r="CH289" s="172" t="str">
        <f t="shared" si="7"/>
        <v/>
      </c>
      <c r="CI289" s="171"/>
      <c r="CJ289" s="173"/>
      <c r="CK289" s="173"/>
      <c r="CL289" s="173"/>
      <c r="CM289" s="173"/>
      <c r="CN289" s="171"/>
      <c r="CO289" s="171"/>
      <c r="CP289" s="171"/>
      <c r="CQ289" s="173"/>
      <c r="CR289" s="171"/>
      <c r="CS289" s="171"/>
      <c r="CT289" s="172" t="str">
        <f t="shared" si="8"/>
        <v/>
      </c>
      <c r="CU289" s="172"/>
      <c r="CV289" s="172"/>
      <c r="CW289" s="172"/>
      <c r="CX289" s="172"/>
      <c r="CY289" s="172"/>
      <c r="CZ289" s="172"/>
      <c r="DA289" s="172"/>
      <c r="DB289" s="172"/>
      <c r="DC289" s="172"/>
      <c r="DD289" s="172"/>
      <c r="DE289" s="172"/>
      <c r="DF289" s="172"/>
      <c r="DG289" s="188" t="str">
        <f t="array" ref="DG289">IFERROR(_xlfn.XLOOKUP($A289&amp;B289,MARZO!$D$11:$D$40&amp;MARZO!$E$11:$E$40,MARZO!$AM$11:$AM$40,_xlfn.XLOOKUP($A289&amp;$B289,MARZO!$BC$11:$BC$40&amp;MARZO!$BD$11:$BD$40,MARZO!$CL$11:$CL$40,"A"))/1%,"")</f>
        <v/>
      </c>
      <c r="DH289" s="188" t="str">
        <f t="array" ref="DH289">IFERROR(_xlfn.XLOOKUP($A289&amp;$B289,ABRIL!$D$11:$D$40&amp;ABRIL!$E$11:$E$40,ABRIL!$AM$11:$AM$40,_xlfn.XLOOKUP($A289&amp;$B289,ABRIL!$BC$11:$BC$40&amp;ABRIL!$BD$11:$BD$40,ABRIL!$CL$11:$CL$40,"A"))/1%,"")</f>
        <v/>
      </c>
      <c r="DI289" s="188" t="str">
        <f t="array" ref="DI289">IFERROR(_xlfn.XLOOKUP($A289&amp;$B289,'ABRIL 2'!$D$11:$D$40&amp;'ABRIL 2'!$E$11:$E$40,'ABRIL 2'!$AM$11:$AM$40,_xlfn.XLOOKUP($A289&amp;$B289,'ABRIL 2'!$BC$11:$BC$40&amp;'ABRIL 2'!$BD$11:$BD$40,'ABRIL 2'!$CL$11:$CL$40,"A"))/1%,"")</f>
        <v/>
      </c>
      <c r="DJ289" s="188" t="str">
        <f t="array" ref="DJ289">IFERROR(_xlfn.XLOOKUP($A289&amp;$B289,MAYO!$D$11:$D$40&amp;MAYO!$E$11:$E$40,MAYO!$AM$11:$AM$40,_xlfn.XLOOKUP($A289&amp;$B289,MAYO!$BC$11:$BC$40&amp;MAYO!$BD$11:$BD$40,MAYO!$CL$11:$CL$40,"A"))/1%,"")</f>
        <v/>
      </c>
      <c r="DK289" s="188" t="str">
        <f t="array" ref="DK289">IFERROR(_xlfn.XLOOKUP($A289&amp;$B289,'MAYO 2'!$D$11:$D$40&amp;'MAYO 2'!$E$11:$E$40,'MAYO 2'!$AM$11:$AM$40,_xlfn.XLOOKUP($A289&amp;$B289,'MAYO 2'!$BC$11:$BC$40&amp;'MAYO 2'!$BD$11:$BD$40,'MAYO 2'!$CL$11:$CL$40,"A"))/1%,"")</f>
        <v/>
      </c>
      <c r="DL289" s="188" t="str">
        <f t="array" ref="DL289">IFERROR(_xlfn.XLOOKUP($A289&amp;$B289,JUNIO!$D$11:$D$40&amp;JUNIO!$E$11:$E$40,JUNIO!$AM$11:$AM$40,_xlfn.XLOOKUP($A289&amp;$B289,JUNIO!$BC$11:$BC$40&amp;JUNIO!$BD$11:$BD$40,JUNIO!$CL$11:$CL$40,"A"))/1%,"")</f>
        <v/>
      </c>
      <c r="DM289" s="188" t="str">
        <f t="array" ref="DM289">IFERROR(_xlfn.XLOOKUP($A289&amp;$B289,'JUNIO 2'!$D$11:$D$40&amp;'JUNIO 2'!$E$11:$E$40,'JUNIO 2'!$AM$11:$AM$40,_xlfn.XLOOKUP($A289&amp;$B289,'JUNIO 2'!$BC$11:$BC$40&amp;'JUNIO 2'!$BD$11:$BD$40,'JUNIO 2'!$CL$11:$CL$40,"A"))/1%,"")</f>
        <v/>
      </c>
      <c r="DN289" s="188" t="str">
        <f t="array" ref="DN289">IFERROR(_xlfn.XLOOKUP($A289&amp;$B289,JULIO!$D$11:$D$40&amp;JULIO!$E$11:$E$40,JULIO!$AM$11:$AM$40,_xlfn.XLOOKUP($A289&amp;$B289,JULIO!$BC$11:$BC$40&amp;JULIO!$BD$11:$BD$40,JULIO!$CL$11:$CL$40,"A"))/1%,"")</f>
        <v/>
      </c>
      <c r="DO289" s="188" t="str">
        <f t="array" ref="DO289">IFERROR(_xlfn.XLOOKUP($A289&amp;$B289,'JULIO 2'!$D$11:$D$40&amp;'JULIO 2'!$E$11:$E$40,'JULIO 2'!$AM$11:$AM$40,_xlfn.XLOOKUP($A289&amp;$B289,'JULIO 2'!$BC$11:$BC$40&amp;'JULIO 2'!$BD$11:$BD$40,'JULIO 2'!$CL$11:$CL$40,"A"))/1%,"")</f>
        <v/>
      </c>
      <c r="DP289" s="188" t="str">
        <f t="array" ref="DP289">IFERROR(_xlfn.XLOOKUP($A289&amp;$B289,AGOSTO!$D$11:$D$40&amp;AGOSTO!$E$11:$E$40,AGOSTO!$AM$11:$AM$40,_xlfn.XLOOKUP($A289&amp;$B289,AGOSTO!$BC$11:$BC$40&amp;AGOSTO!$BD$11:$BD$40,AGOSTO!$CL$11:$CL$40,"A"))/1%,"")</f>
        <v/>
      </c>
      <c r="DQ289" s="188" t="str">
        <f t="array" ref="DQ289">IFERROR(_xlfn.XLOOKUP($A289&amp;$B289,'AGOSTO 2'!$D$11:$D$40&amp;'AGOSTO 2'!$E$11:$E$40,'AGOSTO 2'!$AM$11:$AM$40,_xlfn.XLOOKUP($A289&amp;$B289,'AGOSTO 2'!$BC$11:$BC$40&amp;'AGOSTO 2'!$BD$11:$BD$40,'AGOSTO 2'!$CL$11:$CL$40,"A"))/1%,"")</f>
        <v/>
      </c>
      <c r="DR289" s="188" t="str">
        <f t="array" ref="DR289">IFERROR(_xlfn.XLOOKUP($A289&amp;$B289,SEPTIEMBRE!$D$11:$D$40&amp;SEPTIEMBRE!$E$11:$E$40,SEPTIEMBRE!$AM$11:$AM$40,_xlfn.XLOOKUP($A289&amp;$B289,SEPTIEMBRE!$BC$11:$BC$40&amp;SEPTIEMBRE!$BD$11:$BD$40,SEPTIEMBRE!$CL$11:$CL$40,"A"))/1%,"")</f>
        <v/>
      </c>
      <c r="DS289" s="188" t="str">
        <f t="array" ref="DS289">IFERROR(_xlfn.XLOOKUP($A289&amp;$B289,'SEPTIEMBRE 2'!$D$11:$D$40&amp;'SEPTIEMBRE 2'!$E$11:$E$40,'SEPTIEMBRE 2'!$AM$11:$AM$40,_xlfn.XLOOKUP($A289&amp;$B289,'SEPTIEMBRE 2'!$BC$11:$BC$40&amp;'SEPTIEMBRE 2'!$BD$11:$BD$40,'SEPTIEMBRE 2'!$CL$11:$CL$40,"A"))/1%,"")</f>
        <v/>
      </c>
      <c r="DT289" s="188" t="str">
        <f t="array" ref="DT289">IFERROR(_xlfn.XLOOKUP($A289&amp;$B289,'SEPTIEMBRE 3'!$D$11:$D$40&amp;'SEPTIEMBRE 3'!$E$11:$E$40,'SEPTIEMBRE 3'!$AM$11:$AM$40,_xlfn.XLOOKUP($A289&amp;$B289,'SEPTIEMBRE 3'!$BC$11:$BC$40&amp;'SEPTIEMBRE 3'!$BD$11:$BD$40,'SEPTIEMBRE 3'!$CL$11:$CL$40,"A"))/1%,"")</f>
        <v/>
      </c>
      <c r="DU289" s="188" t="str">
        <f t="array" ref="DU289">IFERROR(_xlfn.XLOOKUP($A289&amp;$B289,OCTUBRE!$D$11:$D$40&amp;OCTUBRE!$E$11:$E$40,OCTUBRE!$AM$11:$AM$40,_xlfn.XLOOKUP($A289&amp;$B289,OCTUBRE!$BC$11:$BC$40&amp;OCTUBRE!$BD$11:$BD$40,OCTUBRE!$CL$11:$CL$40,"A"))/1%,"")</f>
        <v/>
      </c>
      <c r="DV289" s="188" t="str">
        <f t="array" ref="DV289">IFERROR(_xlfn.XLOOKUP($A289&amp;$B289,'OCTUBRE 2'!$D$11:$D$40&amp;'OCTUBRE 2'!$E$11:$E$40,'OCTUBRE 2'!$AM$11:$AM$40,_xlfn.XLOOKUP($A289&amp;$B289,'OCTUBRE 2'!$BC$11:$BC$40&amp;'OCTUBRE 2'!$BD$11:$BD$40,'OCTUBRE 2'!$CL$11:$CL$40,"A"))/1%,"")</f>
        <v/>
      </c>
      <c r="DW289" s="188" t="str">
        <f t="array" ref="DW289">IFERROR(_xlfn.XLOOKUP($A289&amp;$B289,NOVIEMBRE!$D$11:$D$40&amp;NOVIEMBRE!$E$11:$E$40,NOVIEMBRE!$AM$11:$AM$40,_xlfn.XLOOKUP($A289&amp;$B289,NOVIEMBRE!$BC$11:$BC$40&amp;NOVIEMBRE!$BD$11:$BD$40,NOVIEMBRE!$CL$11:$CL$40,"A"))/1%,"")</f>
        <v/>
      </c>
      <c r="DX289" s="188" t="str">
        <f t="array" ref="DX289">IFERROR(_xlfn.XLOOKUP($A289&amp;$B289,'NOVIEMBRE 2'!$D$11:$D$40&amp;'NOVIEMBRE 2'!$E$11:$E$40,'NOVIEMBRE 2'!$AM$11:$AM$40,_xlfn.XLOOKUP($A289&amp;$B289,'NOVIEMBRE 2'!$BC$11:$BC$40&amp;'NOVIEMBRE 2'!$BD$11:$BD$40,'NOVIEMBRE 2'!$CL$11:$CL$40,"A"))/1%,"")</f>
        <v/>
      </c>
      <c r="DY289" s="188" t="str">
        <f t="array" ref="DY289">IFERROR(_xlfn.XLOOKUP($A289&amp;$B289,DICIEMBRE!$D$11:$D$40&amp;DICIEMBRE!$E$11:$E$40,DICIEMBRE!$AM$11:$AM$40,_xlfn.XLOOKUP($A289&amp;$B289,DICIEMBRE!$BC$11:$BC$40&amp;DICIEMBRE!$BD$11:$BD$40,DICIEMBRE!$CL$11:$CL$40,"A"))/1%,"")</f>
        <v/>
      </c>
      <c r="DZ289" s="381" t="str">
        <f t="shared" si="9"/>
        <v>-</v>
      </c>
      <c r="EA289" s="381" t="str">
        <f t="shared" si="10"/>
        <v>-</v>
      </c>
      <c r="EB289" s="381" t="str">
        <f t="shared" si="11"/>
        <v>-</v>
      </c>
      <c r="EC289" s="381" t="str">
        <f t="shared" si="12"/>
        <v>-</v>
      </c>
      <c r="ED289" s="381" t="str">
        <f t="shared" si="13"/>
        <v>-</v>
      </c>
      <c r="EE289" s="381" t="str">
        <f t="shared" si="14"/>
        <v>-</v>
      </c>
      <c r="EF289" s="381" t="str">
        <f t="shared" si="15"/>
        <v>-</v>
      </c>
      <c r="EG289" s="381" t="str">
        <f t="shared" si="16"/>
        <v>-</v>
      </c>
      <c r="EH289" s="381" t="str">
        <f t="shared" si="17"/>
        <v>-</v>
      </c>
      <c r="EI289" s="188" t="str">
        <f t="shared" si="18"/>
        <v/>
      </c>
      <c r="EJ289" s="382"/>
      <c r="EK289" s="382"/>
      <c r="EL289" s="383"/>
      <c r="EM289" s="21"/>
      <c r="EN289" s="384">
        <f t="array" ref="EN289">IFERROR(_xlfn.XLOOKUP($A289&amp;$B289,MARZO!$D$11:$D$40&amp;MARZO!$E$11:$E$40,MARZO!$AK$11:$AK$40,_xlfn.XLOOKUP($A289&amp;$B289,MARZO!$BC$11:$BC$40&amp;MARZO!$BD$11:$BD$40,MARZO!$CJ$11:$CJ$40,"A")),"")</f>
        <v>0</v>
      </c>
      <c r="EO289" s="384">
        <f t="array" ref="EO289">IFERROR(_xlfn.XLOOKUP($A289&amp;$B289,ABRIL!$D$11:$D$40&amp;ABRIL!$E$11:$E$40,ABRIL!$AK$11:$AK$40,_xlfn.XLOOKUP($A289&amp;$B289,ABRIL!$BC$11:$BC$40&amp;ABRIL!$BD$11:$BD$40,ABRIL!$CJ$11:$CJ$40,"A")),"")</f>
        <v>0</v>
      </c>
      <c r="EP289" s="384">
        <f t="array" ref="EP289">IFERROR(_xlfn.XLOOKUP($A289&amp;$B289,'ABRIL 2'!$D$11:$D$40&amp;'ABRIL 2'!$E$11:$E$40,'ABRIL 2'!$AK$11:$AK$40,_xlfn.XLOOKUP($A289&amp;$B289,'ABRIL 2'!$BC$11:$BC$40&amp;'ABRIL 2'!$BD$11:$BD$40,'ABRIL 2'!$CJ$11:$CJ$40,"A")),"")</f>
        <v>0</v>
      </c>
      <c r="EQ289" s="384">
        <f t="array" ref="EQ289">IFERROR(_xlfn.XLOOKUP($A289&amp;$B289,MAYO!$D$11:$D$40&amp;MAYO!$E$11:$E$40,MAYO!$AK$11:$AK$40,_xlfn.XLOOKUP($A289&amp;$B289,MAYO!$BC$11:$BC$40&amp;MAYO!$BD$11:$BD$40,MAYO!$CJ$11:$CJ$40,"A")),"")</f>
        <v>0</v>
      </c>
      <c r="ER289" s="384">
        <f t="array" ref="ER289">IFERROR(_xlfn.XLOOKUP($A289&amp;$B289,'MAYO 2'!$D$11:$D$40&amp;'MAYO 2'!$E$11:$E$40,'MAYO 2'!$AK$11:$AK$40,_xlfn.XLOOKUP($A289&amp;$B289,'MAYO 2'!$BC$11:$BC$40&amp;'MAYO 2'!$BD$11:$BD$40,'MAYO 2'!$CJ$11:$CJ$40,"A")),"")</f>
        <v>0</v>
      </c>
      <c r="ES289" s="384">
        <f t="array" ref="ES289">IFERROR(_xlfn.XLOOKUP($A289&amp;$B289,JUNIO!$D$11:$D$40&amp;JUNIO!$E$11:$E$40,JUNIO!$AK$11:$AK$40,_xlfn.XLOOKUP($A289&amp;$B289,JUNIO!$BC$11:$BC$40&amp;JUNIO!$BD$11:$BD$40,JUNIO!$CJ$11:$CJ$40,"A")),"")</f>
        <v>0</v>
      </c>
      <c r="ET289" s="384">
        <f t="array" ref="ET289">IFERROR(_xlfn.XLOOKUP($A289&amp;$B289,'JUNIO 2'!$D$11:$D$40&amp;'JUNIO 2'!$E$11:$E$40,'JUNIO 2'!$AK$11:$AK$40,_xlfn.XLOOKUP($A289&amp;$B289,'JUNIO 2'!$BC$11:$BC$40&amp;'JUNIO 2'!$BD$11:$BD$40,'JUNIO 2'!$CJ$11:$CJ$40,"A")),"")</f>
        <v>0</v>
      </c>
      <c r="EU289" s="384">
        <f t="array" ref="EU289">IFERROR(_xlfn.XLOOKUP($A289&amp;$B289,JULIO!$D$11:$D$40&amp;JULIO!$E$11:$E$40,JULIO!$AK$11:$AK$40,_xlfn.XLOOKUP($A289&amp;$B289,JULIO!$BC$11:$BC$40&amp;JULIO!$BD$11:$BD$40,JULIO!$CJ$11:$CJ$40,"A")),"")</f>
        <v>0</v>
      </c>
      <c r="EV289" s="384">
        <f t="array" ref="EV289">IFERROR(_xlfn.XLOOKUP($A289&amp;$B289,'JULIO 2'!$D$11:$D$40&amp;'JULIO 2'!$E$11:$E$40,'JULIO 2'!$AK$11:$AK$40,_xlfn.XLOOKUP($A289&amp;$B289,'JULIO 2'!$BC$11:$BC$40&amp;'JULIO 2'!$BD$11:$BD$40,'JULIO 2'!$CJ$11:$CJ$40,"A")),"")</f>
        <v>0</v>
      </c>
      <c r="EW289" s="384">
        <f t="array" ref="EW289">IFERROR(_xlfn.XLOOKUP($A289&amp;$B289,AGOSTO!$D$11:$D$40&amp;AGOSTO!$E$11:$E$40,AGOSTO!$AK$11:$AK$40,_xlfn.XLOOKUP($A289&amp;$B289,AGOSTO!$BC$11:$BC$40&amp;AGOSTO!$BD$11:$BD$40,AGOSTO!$CJ$11:$CJ$40,"A")),"")</f>
        <v>0</v>
      </c>
      <c r="EX289" s="384">
        <f t="array" ref="EX289">IFERROR(_xlfn.XLOOKUP($A289&amp;$B289,'AGOSTO 2'!$D$11:$D$40&amp;'AGOSTO 2'!$E$11:$E$40,'AGOSTO 2'!$AK$11:$AK$40,_xlfn.XLOOKUP($A289&amp;$B289,'AGOSTO 2'!$BC$11:$BC$40&amp;'AGOSTO 2'!$BD$11:$BD$40,'AGOSTO 2'!$CJ$11:$CJ$40,"A")),"")</f>
        <v>0</v>
      </c>
      <c r="EY289" s="384">
        <f t="array" ref="EY289">IFERROR(_xlfn.XLOOKUP($A289&amp;$B289,SEPTIEMBRE!$D$11:$D$40&amp;SEPTIEMBRE!$E$11:$E$40,SEPTIEMBRE!$AK$11:$AK$40,_xlfn.XLOOKUP($A289&amp;$B289,SEPTIEMBRE!$BC$11:$BC$40&amp;SEPTIEMBRE!$BD$11:$BD$40,SEPTIEMBRE!$CJ$11:$CJ$40,"A")),"")</f>
        <v>0</v>
      </c>
      <c r="EZ289" s="384">
        <f t="array" ref="EZ289">IFERROR(_xlfn.XLOOKUP($A289&amp;$B289,'SEPTIEMBRE 2'!$D$11:$D$40&amp;'SEPTIEMBRE 2'!$E$11:$E$40,'SEPTIEMBRE 2'!$AK$11:$AK$40,_xlfn.XLOOKUP($A289&amp;$B289,'SEPTIEMBRE 2'!$BC$11:$BC$40&amp;'SEPTIEMBRE 2'!$BD$11:$BD$40,'SEPTIEMBRE 2'!$CJ$11:$CJ$40,"A")),"")</f>
        <v>0</v>
      </c>
      <c r="FA289" s="384">
        <f t="array" ref="FA289">IFERROR(_xlfn.XLOOKUP($A289&amp;$B289,'SEPTIEMBRE 3'!$D$11:$D$40&amp;'SEPTIEMBRE 3'!$E$11:$E$40,'SEPTIEMBRE 3'!$AK$11:$AK$40,_xlfn.XLOOKUP($A289&amp;$B289,'SEPTIEMBRE 3'!$BC$11:$BC$40&amp;'SEPTIEMBRE 3'!$BD$11:$BD$40,'SEPTIEMBRE 3'!$CJ$11:$CJ$40,"A")),"")</f>
        <v>0</v>
      </c>
      <c r="FB289" s="384">
        <f t="array" ref="FB289">IFERROR(_xlfn.XLOOKUP($A289&amp;$B289,OCTUBRE!$D$11:$D$40&amp;OCTUBRE!$E$11:$E$40,OCTUBRE!$AK$11:$AK$40,_xlfn.XLOOKUP($A289&amp;$B289,OCTUBRE!$BC$11:$BC$40&amp;OCTUBRE!$BD$11:$BD$40,OCTUBRE!$CJ$11:$CJ$40,"A")),"")</f>
        <v>0</v>
      </c>
      <c r="FC289" s="384">
        <f t="array" ref="FC289">IFERROR(_xlfn.XLOOKUP($A289&amp;$B289,'OCTUBRE 2'!$D$11:$D$40&amp;'OCTUBRE 2'!$E$11:$E$40,'OCTUBRE 2'!$AK$11:$AK$40,_xlfn.XLOOKUP($A289&amp;$B289,'OCTUBRE 2'!$BC$11:$BC$40&amp;'OCTUBRE 2'!$BD$11:$BD$40,'OCTUBRE 2'!$CJ$11:$CJ$40,"A")),"")</f>
        <v>0</v>
      </c>
      <c r="FD289" s="384">
        <f t="array" ref="FD289">IFERROR(_xlfn.XLOOKUP($A289&amp;$B289,NOVIEMBRE!$D$11:$D$40&amp;NOVIEMBRE!$E$11:$E$40,NOVIEMBRE!$AK$11:$AK$40,_xlfn.XLOOKUP($A289&amp;$B289,NOVIEMBRE!$BC$11:$BC$40&amp;NOVIEMBRE!$BD$11:$BD$40,NOVIEMBRE!$CJ$11:$CJ$40,"A")),"")</f>
        <v>0</v>
      </c>
      <c r="FE289" s="384">
        <f t="array" ref="FE289">IFERROR(_xlfn.XLOOKUP($A289&amp;$B289,'NOVIEMBRE 2'!$D$11:$D$40&amp;'NOVIEMBRE 2'!$E$11:$E$40,'NOVIEMBRE 2'!$AK$11:$AK$40,_xlfn.XLOOKUP($A289&amp;$B289,'NOVIEMBRE 2'!$BC$11:$BC$40&amp;'NOVIEMBRE 2'!$BD$11:$BD$40,'NOVIEMBRE 2'!$CJ$11:$CJ$40,"A")),"")</f>
        <v>0</v>
      </c>
      <c r="FF289" s="385">
        <f t="array" ref="FF289">IFERROR(_xlfn.XLOOKUP($A289&amp;$B289,DICIEMBRE!$D$11:$D$40&amp;DICIEMBRE!$E$11:$E$40,DICIEMBRE!$AK$11:$AK$40,_xlfn.XLOOKUP($A289&amp;$B289,DICIEMBRE!$BC$11:$BC$40&amp;DICIEMBRE!$BD$11:$BD$40,DICIEMBRE!$CJ$11:$CJ$40,"A")),"")</f>
        <v>0</v>
      </c>
      <c r="FG289" s="386" t="str">
        <f t="shared" si="19"/>
        <v/>
      </c>
      <c r="FH289" s="386" t="str">
        <f t="array" ref="FH289">IF(
 COUNT(DZ289:EH289)=0,
 "-",
 IF(
  COUNT(DZ289:EH289) &lt; COUNTA(DZ289:EH289),
  REPT("🟩", ROUND(COUNT(DZ289:EH289)/COUNTA(DZ289:EH289)*5, 0)) &amp;
  REPT("⬜", 5 - ROUND(COUNT(DZ289:EH289)/COUNTA(DZ289:EH289)*5, 0)),
  IF(
    AVERAGE(IF(DZ289:EH289&lt;&gt;"", DZ289:EH289, )) &gt;= 70, "🟩🟩🟩🟩🟩",
    IF(
      AVERAGE(IF(DZ289:EH289&lt;&gt;"",DZ289:EH289, )) &gt;= 56, "🟨🟨🟨🟨🟨",
      "🟥🟥🟥🟥🟥"
    )
  )
 )
)
</f>
        <v>-</v>
      </c>
    </row>
    <row r="290" ht="15.75" customHeight="1">
      <c r="A290" s="168"/>
      <c r="B290" s="169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1"/>
      <c r="N290" s="172" t="str">
        <f t="shared" si="1"/>
        <v/>
      </c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2" t="str">
        <f t="shared" si="2"/>
        <v/>
      </c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2" t="str">
        <f t="shared" si="3"/>
        <v/>
      </c>
      <c r="AM290" s="173"/>
      <c r="AN290" s="173"/>
      <c r="AO290" s="173"/>
      <c r="AP290" s="173"/>
      <c r="AQ290" s="173"/>
      <c r="AR290" s="173"/>
      <c r="AS290" s="173"/>
      <c r="AT290" s="173"/>
      <c r="AU290" s="173"/>
      <c r="AV290" s="171"/>
      <c r="AW290" s="171"/>
      <c r="AX290" s="172" t="str">
        <f t="shared" si="4"/>
        <v/>
      </c>
      <c r="AY290" s="173"/>
      <c r="AZ290" s="173"/>
      <c r="BA290" s="173"/>
      <c r="BB290" s="173"/>
      <c r="BC290" s="173"/>
      <c r="BD290" s="173"/>
      <c r="BE290" s="173"/>
      <c r="BF290" s="173"/>
      <c r="BG290" s="173"/>
      <c r="BH290" s="173"/>
      <c r="BI290" s="173"/>
      <c r="BJ290" s="172" t="str">
        <f t="shared" si="5"/>
        <v/>
      </c>
      <c r="BK290" s="173"/>
      <c r="BL290" s="173"/>
      <c r="BM290" s="173"/>
      <c r="BN290" s="173"/>
      <c r="BO290" s="173"/>
      <c r="BP290" s="173"/>
      <c r="BQ290" s="173"/>
      <c r="BR290" s="173"/>
      <c r="BS290" s="173"/>
      <c r="BT290" s="173"/>
      <c r="BU290" s="173"/>
      <c r="BV290" s="172" t="str">
        <f t="shared" si="6"/>
        <v/>
      </c>
      <c r="BW290" s="173"/>
      <c r="BX290" s="173"/>
      <c r="BY290" s="173"/>
      <c r="BZ290" s="171"/>
      <c r="CA290" s="171"/>
      <c r="CB290" s="171"/>
      <c r="CC290" s="171"/>
      <c r="CD290" s="171"/>
      <c r="CE290" s="171"/>
      <c r="CF290" s="171"/>
      <c r="CG290" s="171"/>
      <c r="CH290" s="172" t="str">
        <f t="shared" si="7"/>
        <v/>
      </c>
      <c r="CI290" s="171"/>
      <c r="CJ290" s="173"/>
      <c r="CK290" s="173"/>
      <c r="CL290" s="173"/>
      <c r="CM290" s="173"/>
      <c r="CN290" s="171"/>
      <c r="CO290" s="171"/>
      <c r="CP290" s="171"/>
      <c r="CQ290" s="173"/>
      <c r="CR290" s="171"/>
      <c r="CS290" s="171"/>
      <c r="CT290" s="172" t="str">
        <f t="shared" si="8"/>
        <v/>
      </c>
      <c r="CU290" s="172"/>
      <c r="CV290" s="172"/>
      <c r="CW290" s="172"/>
      <c r="CX290" s="172"/>
      <c r="CY290" s="172"/>
      <c r="CZ290" s="172"/>
      <c r="DA290" s="172"/>
      <c r="DB290" s="172"/>
      <c r="DC290" s="172"/>
      <c r="DD290" s="172"/>
      <c r="DE290" s="172"/>
      <c r="DF290" s="172"/>
      <c r="DG290" s="188" t="str">
        <f t="array" ref="DG290">IFERROR(_xlfn.XLOOKUP($A290&amp;B290,MARZO!$D$11:$D$40&amp;MARZO!$E$11:$E$40,MARZO!$AM$11:$AM$40,_xlfn.XLOOKUP($A290&amp;$B290,MARZO!$BC$11:$BC$40&amp;MARZO!$BD$11:$BD$40,MARZO!$CL$11:$CL$40,"A"))/1%,"")</f>
        <v/>
      </c>
      <c r="DH290" s="188" t="str">
        <f t="array" ref="DH290">IFERROR(_xlfn.XLOOKUP($A290&amp;$B290,ABRIL!$D$11:$D$40&amp;ABRIL!$E$11:$E$40,ABRIL!$AM$11:$AM$40,_xlfn.XLOOKUP($A290&amp;$B290,ABRIL!$BC$11:$BC$40&amp;ABRIL!$BD$11:$BD$40,ABRIL!$CL$11:$CL$40,"A"))/1%,"")</f>
        <v/>
      </c>
      <c r="DI290" s="188" t="str">
        <f t="array" ref="DI290">IFERROR(_xlfn.XLOOKUP($A290&amp;$B290,'ABRIL 2'!$D$11:$D$40&amp;'ABRIL 2'!$E$11:$E$40,'ABRIL 2'!$AM$11:$AM$40,_xlfn.XLOOKUP($A290&amp;$B290,'ABRIL 2'!$BC$11:$BC$40&amp;'ABRIL 2'!$BD$11:$BD$40,'ABRIL 2'!$CL$11:$CL$40,"A"))/1%,"")</f>
        <v/>
      </c>
      <c r="DJ290" s="188" t="str">
        <f t="array" ref="DJ290">IFERROR(_xlfn.XLOOKUP($A290&amp;$B290,MAYO!$D$11:$D$40&amp;MAYO!$E$11:$E$40,MAYO!$AM$11:$AM$40,_xlfn.XLOOKUP($A290&amp;$B290,MAYO!$BC$11:$BC$40&amp;MAYO!$BD$11:$BD$40,MAYO!$CL$11:$CL$40,"A"))/1%,"")</f>
        <v/>
      </c>
      <c r="DK290" s="188" t="str">
        <f t="array" ref="DK290">IFERROR(_xlfn.XLOOKUP($A290&amp;$B290,'MAYO 2'!$D$11:$D$40&amp;'MAYO 2'!$E$11:$E$40,'MAYO 2'!$AM$11:$AM$40,_xlfn.XLOOKUP($A290&amp;$B290,'MAYO 2'!$BC$11:$BC$40&amp;'MAYO 2'!$BD$11:$BD$40,'MAYO 2'!$CL$11:$CL$40,"A"))/1%,"")</f>
        <v/>
      </c>
      <c r="DL290" s="188" t="str">
        <f t="array" ref="DL290">IFERROR(_xlfn.XLOOKUP($A290&amp;$B290,JUNIO!$D$11:$D$40&amp;JUNIO!$E$11:$E$40,JUNIO!$AM$11:$AM$40,_xlfn.XLOOKUP($A290&amp;$B290,JUNIO!$BC$11:$BC$40&amp;JUNIO!$BD$11:$BD$40,JUNIO!$CL$11:$CL$40,"A"))/1%,"")</f>
        <v/>
      </c>
      <c r="DM290" s="188" t="str">
        <f t="array" ref="DM290">IFERROR(_xlfn.XLOOKUP($A290&amp;$B290,'JUNIO 2'!$D$11:$D$40&amp;'JUNIO 2'!$E$11:$E$40,'JUNIO 2'!$AM$11:$AM$40,_xlfn.XLOOKUP($A290&amp;$B290,'JUNIO 2'!$BC$11:$BC$40&amp;'JUNIO 2'!$BD$11:$BD$40,'JUNIO 2'!$CL$11:$CL$40,"A"))/1%,"")</f>
        <v/>
      </c>
      <c r="DN290" s="188" t="str">
        <f t="array" ref="DN290">IFERROR(_xlfn.XLOOKUP($A290&amp;$B290,JULIO!$D$11:$D$40&amp;JULIO!$E$11:$E$40,JULIO!$AM$11:$AM$40,_xlfn.XLOOKUP($A290&amp;$B290,JULIO!$BC$11:$BC$40&amp;JULIO!$BD$11:$BD$40,JULIO!$CL$11:$CL$40,"A"))/1%,"")</f>
        <v/>
      </c>
      <c r="DO290" s="188" t="str">
        <f t="array" ref="DO290">IFERROR(_xlfn.XLOOKUP($A290&amp;$B290,'JULIO 2'!$D$11:$D$40&amp;'JULIO 2'!$E$11:$E$40,'JULIO 2'!$AM$11:$AM$40,_xlfn.XLOOKUP($A290&amp;$B290,'JULIO 2'!$BC$11:$BC$40&amp;'JULIO 2'!$BD$11:$BD$40,'JULIO 2'!$CL$11:$CL$40,"A"))/1%,"")</f>
        <v/>
      </c>
      <c r="DP290" s="188" t="str">
        <f t="array" ref="DP290">IFERROR(_xlfn.XLOOKUP($A290&amp;$B290,AGOSTO!$D$11:$D$40&amp;AGOSTO!$E$11:$E$40,AGOSTO!$AM$11:$AM$40,_xlfn.XLOOKUP($A290&amp;$B290,AGOSTO!$BC$11:$BC$40&amp;AGOSTO!$BD$11:$BD$40,AGOSTO!$CL$11:$CL$40,"A"))/1%,"")</f>
        <v/>
      </c>
      <c r="DQ290" s="188" t="str">
        <f t="array" ref="DQ290">IFERROR(_xlfn.XLOOKUP($A290&amp;$B290,'AGOSTO 2'!$D$11:$D$40&amp;'AGOSTO 2'!$E$11:$E$40,'AGOSTO 2'!$AM$11:$AM$40,_xlfn.XLOOKUP($A290&amp;$B290,'AGOSTO 2'!$BC$11:$BC$40&amp;'AGOSTO 2'!$BD$11:$BD$40,'AGOSTO 2'!$CL$11:$CL$40,"A"))/1%,"")</f>
        <v/>
      </c>
      <c r="DR290" s="188" t="str">
        <f t="array" ref="DR290">IFERROR(_xlfn.XLOOKUP($A290&amp;$B290,SEPTIEMBRE!$D$11:$D$40&amp;SEPTIEMBRE!$E$11:$E$40,SEPTIEMBRE!$AM$11:$AM$40,_xlfn.XLOOKUP($A290&amp;$B290,SEPTIEMBRE!$BC$11:$BC$40&amp;SEPTIEMBRE!$BD$11:$BD$40,SEPTIEMBRE!$CL$11:$CL$40,"A"))/1%,"")</f>
        <v/>
      </c>
      <c r="DS290" s="188" t="str">
        <f t="array" ref="DS290">IFERROR(_xlfn.XLOOKUP($A290&amp;$B290,'SEPTIEMBRE 2'!$D$11:$D$40&amp;'SEPTIEMBRE 2'!$E$11:$E$40,'SEPTIEMBRE 2'!$AM$11:$AM$40,_xlfn.XLOOKUP($A290&amp;$B290,'SEPTIEMBRE 2'!$BC$11:$BC$40&amp;'SEPTIEMBRE 2'!$BD$11:$BD$40,'SEPTIEMBRE 2'!$CL$11:$CL$40,"A"))/1%,"")</f>
        <v/>
      </c>
      <c r="DT290" s="188" t="str">
        <f t="array" ref="DT290">IFERROR(_xlfn.XLOOKUP($A290&amp;$B290,'SEPTIEMBRE 3'!$D$11:$D$40&amp;'SEPTIEMBRE 3'!$E$11:$E$40,'SEPTIEMBRE 3'!$AM$11:$AM$40,_xlfn.XLOOKUP($A290&amp;$B290,'SEPTIEMBRE 3'!$BC$11:$BC$40&amp;'SEPTIEMBRE 3'!$BD$11:$BD$40,'SEPTIEMBRE 3'!$CL$11:$CL$40,"A"))/1%,"")</f>
        <v/>
      </c>
      <c r="DU290" s="188" t="str">
        <f t="array" ref="DU290">IFERROR(_xlfn.XLOOKUP($A290&amp;$B290,OCTUBRE!$D$11:$D$40&amp;OCTUBRE!$E$11:$E$40,OCTUBRE!$AM$11:$AM$40,_xlfn.XLOOKUP($A290&amp;$B290,OCTUBRE!$BC$11:$BC$40&amp;OCTUBRE!$BD$11:$BD$40,OCTUBRE!$CL$11:$CL$40,"A"))/1%,"")</f>
        <v/>
      </c>
      <c r="DV290" s="188" t="str">
        <f t="array" ref="DV290">IFERROR(_xlfn.XLOOKUP($A290&amp;$B290,'OCTUBRE 2'!$D$11:$D$40&amp;'OCTUBRE 2'!$E$11:$E$40,'OCTUBRE 2'!$AM$11:$AM$40,_xlfn.XLOOKUP($A290&amp;$B290,'OCTUBRE 2'!$BC$11:$BC$40&amp;'OCTUBRE 2'!$BD$11:$BD$40,'OCTUBRE 2'!$CL$11:$CL$40,"A"))/1%,"")</f>
        <v/>
      </c>
      <c r="DW290" s="188" t="str">
        <f t="array" ref="DW290">IFERROR(_xlfn.XLOOKUP($A290&amp;$B290,NOVIEMBRE!$D$11:$D$40&amp;NOVIEMBRE!$E$11:$E$40,NOVIEMBRE!$AM$11:$AM$40,_xlfn.XLOOKUP($A290&amp;$B290,NOVIEMBRE!$BC$11:$BC$40&amp;NOVIEMBRE!$BD$11:$BD$40,NOVIEMBRE!$CL$11:$CL$40,"A"))/1%,"")</f>
        <v/>
      </c>
      <c r="DX290" s="188" t="str">
        <f t="array" ref="DX290">IFERROR(_xlfn.XLOOKUP($A290&amp;$B290,'NOVIEMBRE 2'!$D$11:$D$40&amp;'NOVIEMBRE 2'!$E$11:$E$40,'NOVIEMBRE 2'!$AM$11:$AM$40,_xlfn.XLOOKUP($A290&amp;$B290,'NOVIEMBRE 2'!$BC$11:$BC$40&amp;'NOVIEMBRE 2'!$BD$11:$BD$40,'NOVIEMBRE 2'!$CL$11:$CL$40,"A"))/1%,"")</f>
        <v/>
      </c>
      <c r="DY290" s="188" t="str">
        <f t="array" ref="DY290">IFERROR(_xlfn.XLOOKUP($A290&amp;$B290,DICIEMBRE!$D$11:$D$40&amp;DICIEMBRE!$E$11:$E$40,DICIEMBRE!$AM$11:$AM$40,_xlfn.XLOOKUP($A290&amp;$B290,DICIEMBRE!$BC$11:$BC$40&amp;DICIEMBRE!$BD$11:$BD$40,DICIEMBRE!$CL$11:$CL$40,"A"))/1%,"")</f>
        <v/>
      </c>
      <c r="DZ290" s="381" t="str">
        <f t="shared" si="9"/>
        <v>-</v>
      </c>
      <c r="EA290" s="381" t="str">
        <f t="shared" si="10"/>
        <v>-</v>
      </c>
      <c r="EB290" s="381" t="str">
        <f t="shared" si="11"/>
        <v>-</v>
      </c>
      <c r="EC290" s="381" t="str">
        <f t="shared" si="12"/>
        <v>-</v>
      </c>
      <c r="ED290" s="381" t="str">
        <f t="shared" si="13"/>
        <v>-</v>
      </c>
      <c r="EE290" s="381" t="str">
        <f t="shared" si="14"/>
        <v>-</v>
      </c>
      <c r="EF290" s="381" t="str">
        <f t="shared" si="15"/>
        <v>-</v>
      </c>
      <c r="EG290" s="381" t="str">
        <f t="shared" si="16"/>
        <v>-</v>
      </c>
      <c r="EH290" s="381" t="str">
        <f t="shared" si="17"/>
        <v>-</v>
      </c>
      <c r="EI290" s="188" t="str">
        <f t="shared" si="18"/>
        <v/>
      </c>
      <c r="EJ290" s="382"/>
      <c r="EK290" s="382"/>
      <c r="EL290" s="383"/>
      <c r="EM290" s="21"/>
      <c r="EN290" s="384">
        <f t="array" ref="EN290">IFERROR(_xlfn.XLOOKUP($A290&amp;$B290,MARZO!$D$11:$D$40&amp;MARZO!$E$11:$E$40,MARZO!$AK$11:$AK$40,_xlfn.XLOOKUP($A290&amp;$B290,MARZO!$BC$11:$BC$40&amp;MARZO!$BD$11:$BD$40,MARZO!$CJ$11:$CJ$40,"A")),"")</f>
        <v>0</v>
      </c>
      <c r="EO290" s="384">
        <f t="array" ref="EO290">IFERROR(_xlfn.XLOOKUP($A290&amp;$B290,ABRIL!$D$11:$D$40&amp;ABRIL!$E$11:$E$40,ABRIL!$AK$11:$AK$40,_xlfn.XLOOKUP($A290&amp;$B290,ABRIL!$BC$11:$BC$40&amp;ABRIL!$BD$11:$BD$40,ABRIL!$CJ$11:$CJ$40,"A")),"")</f>
        <v>0</v>
      </c>
      <c r="EP290" s="384">
        <f t="array" ref="EP290">IFERROR(_xlfn.XLOOKUP($A290&amp;$B290,'ABRIL 2'!$D$11:$D$40&amp;'ABRIL 2'!$E$11:$E$40,'ABRIL 2'!$AK$11:$AK$40,_xlfn.XLOOKUP($A290&amp;$B290,'ABRIL 2'!$BC$11:$BC$40&amp;'ABRIL 2'!$BD$11:$BD$40,'ABRIL 2'!$CJ$11:$CJ$40,"A")),"")</f>
        <v>0</v>
      </c>
      <c r="EQ290" s="384">
        <f t="array" ref="EQ290">IFERROR(_xlfn.XLOOKUP($A290&amp;$B290,MAYO!$D$11:$D$40&amp;MAYO!$E$11:$E$40,MAYO!$AK$11:$AK$40,_xlfn.XLOOKUP($A290&amp;$B290,MAYO!$BC$11:$BC$40&amp;MAYO!$BD$11:$BD$40,MAYO!$CJ$11:$CJ$40,"A")),"")</f>
        <v>0</v>
      </c>
      <c r="ER290" s="384">
        <f t="array" ref="ER290">IFERROR(_xlfn.XLOOKUP($A290&amp;$B290,'MAYO 2'!$D$11:$D$40&amp;'MAYO 2'!$E$11:$E$40,'MAYO 2'!$AK$11:$AK$40,_xlfn.XLOOKUP($A290&amp;$B290,'MAYO 2'!$BC$11:$BC$40&amp;'MAYO 2'!$BD$11:$BD$40,'MAYO 2'!$CJ$11:$CJ$40,"A")),"")</f>
        <v>0</v>
      </c>
      <c r="ES290" s="384">
        <f t="array" ref="ES290">IFERROR(_xlfn.XLOOKUP($A290&amp;$B290,JUNIO!$D$11:$D$40&amp;JUNIO!$E$11:$E$40,JUNIO!$AK$11:$AK$40,_xlfn.XLOOKUP($A290&amp;$B290,JUNIO!$BC$11:$BC$40&amp;JUNIO!$BD$11:$BD$40,JUNIO!$CJ$11:$CJ$40,"A")),"")</f>
        <v>0</v>
      </c>
      <c r="ET290" s="384">
        <f t="array" ref="ET290">IFERROR(_xlfn.XLOOKUP($A290&amp;$B290,'JUNIO 2'!$D$11:$D$40&amp;'JUNIO 2'!$E$11:$E$40,'JUNIO 2'!$AK$11:$AK$40,_xlfn.XLOOKUP($A290&amp;$B290,'JUNIO 2'!$BC$11:$BC$40&amp;'JUNIO 2'!$BD$11:$BD$40,'JUNIO 2'!$CJ$11:$CJ$40,"A")),"")</f>
        <v>0</v>
      </c>
      <c r="EU290" s="384">
        <f t="array" ref="EU290">IFERROR(_xlfn.XLOOKUP($A290&amp;$B290,JULIO!$D$11:$D$40&amp;JULIO!$E$11:$E$40,JULIO!$AK$11:$AK$40,_xlfn.XLOOKUP($A290&amp;$B290,JULIO!$BC$11:$BC$40&amp;JULIO!$BD$11:$BD$40,JULIO!$CJ$11:$CJ$40,"A")),"")</f>
        <v>0</v>
      </c>
      <c r="EV290" s="384">
        <f t="array" ref="EV290">IFERROR(_xlfn.XLOOKUP($A290&amp;$B290,'JULIO 2'!$D$11:$D$40&amp;'JULIO 2'!$E$11:$E$40,'JULIO 2'!$AK$11:$AK$40,_xlfn.XLOOKUP($A290&amp;$B290,'JULIO 2'!$BC$11:$BC$40&amp;'JULIO 2'!$BD$11:$BD$40,'JULIO 2'!$CJ$11:$CJ$40,"A")),"")</f>
        <v>0</v>
      </c>
      <c r="EW290" s="384">
        <f t="array" ref="EW290">IFERROR(_xlfn.XLOOKUP($A290&amp;$B290,AGOSTO!$D$11:$D$40&amp;AGOSTO!$E$11:$E$40,AGOSTO!$AK$11:$AK$40,_xlfn.XLOOKUP($A290&amp;$B290,AGOSTO!$BC$11:$BC$40&amp;AGOSTO!$BD$11:$BD$40,AGOSTO!$CJ$11:$CJ$40,"A")),"")</f>
        <v>0</v>
      </c>
      <c r="EX290" s="384">
        <f t="array" ref="EX290">IFERROR(_xlfn.XLOOKUP($A290&amp;$B290,'AGOSTO 2'!$D$11:$D$40&amp;'AGOSTO 2'!$E$11:$E$40,'AGOSTO 2'!$AK$11:$AK$40,_xlfn.XLOOKUP($A290&amp;$B290,'AGOSTO 2'!$BC$11:$BC$40&amp;'AGOSTO 2'!$BD$11:$BD$40,'AGOSTO 2'!$CJ$11:$CJ$40,"A")),"")</f>
        <v>0</v>
      </c>
      <c r="EY290" s="384">
        <f t="array" ref="EY290">IFERROR(_xlfn.XLOOKUP($A290&amp;$B290,SEPTIEMBRE!$D$11:$D$40&amp;SEPTIEMBRE!$E$11:$E$40,SEPTIEMBRE!$AK$11:$AK$40,_xlfn.XLOOKUP($A290&amp;$B290,SEPTIEMBRE!$BC$11:$BC$40&amp;SEPTIEMBRE!$BD$11:$BD$40,SEPTIEMBRE!$CJ$11:$CJ$40,"A")),"")</f>
        <v>0</v>
      </c>
      <c r="EZ290" s="384">
        <f t="array" ref="EZ290">IFERROR(_xlfn.XLOOKUP($A290&amp;$B290,'SEPTIEMBRE 2'!$D$11:$D$40&amp;'SEPTIEMBRE 2'!$E$11:$E$40,'SEPTIEMBRE 2'!$AK$11:$AK$40,_xlfn.XLOOKUP($A290&amp;$B290,'SEPTIEMBRE 2'!$BC$11:$BC$40&amp;'SEPTIEMBRE 2'!$BD$11:$BD$40,'SEPTIEMBRE 2'!$CJ$11:$CJ$40,"A")),"")</f>
        <v>0</v>
      </c>
      <c r="FA290" s="384">
        <f t="array" ref="FA290">IFERROR(_xlfn.XLOOKUP($A290&amp;$B290,'SEPTIEMBRE 3'!$D$11:$D$40&amp;'SEPTIEMBRE 3'!$E$11:$E$40,'SEPTIEMBRE 3'!$AK$11:$AK$40,_xlfn.XLOOKUP($A290&amp;$B290,'SEPTIEMBRE 3'!$BC$11:$BC$40&amp;'SEPTIEMBRE 3'!$BD$11:$BD$40,'SEPTIEMBRE 3'!$CJ$11:$CJ$40,"A")),"")</f>
        <v>0</v>
      </c>
      <c r="FB290" s="384">
        <f t="array" ref="FB290">IFERROR(_xlfn.XLOOKUP($A290&amp;$B290,OCTUBRE!$D$11:$D$40&amp;OCTUBRE!$E$11:$E$40,OCTUBRE!$AK$11:$AK$40,_xlfn.XLOOKUP($A290&amp;$B290,OCTUBRE!$BC$11:$BC$40&amp;OCTUBRE!$BD$11:$BD$40,OCTUBRE!$CJ$11:$CJ$40,"A")),"")</f>
        <v>0</v>
      </c>
      <c r="FC290" s="384">
        <f t="array" ref="FC290">IFERROR(_xlfn.XLOOKUP($A290&amp;$B290,'OCTUBRE 2'!$D$11:$D$40&amp;'OCTUBRE 2'!$E$11:$E$40,'OCTUBRE 2'!$AK$11:$AK$40,_xlfn.XLOOKUP($A290&amp;$B290,'OCTUBRE 2'!$BC$11:$BC$40&amp;'OCTUBRE 2'!$BD$11:$BD$40,'OCTUBRE 2'!$CJ$11:$CJ$40,"A")),"")</f>
        <v>0</v>
      </c>
      <c r="FD290" s="384">
        <f t="array" ref="FD290">IFERROR(_xlfn.XLOOKUP($A290&amp;$B290,NOVIEMBRE!$D$11:$D$40&amp;NOVIEMBRE!$E$11:$E$40,NOVIEMBRE!$AK$11:$AK$40,_xlfn.XLOOKUP($A290&amp;$B290,NOVIEMBRE!$BC$11:$BC$40&amp;NOVIEMBRE!$BD$11:$BD$40,NOVIEMBRE!$CJ$11:$CJ$40,"A")),"")</f>
        <v>0</v>
      </c>
      <c r="FE290" s="384">
        <f t="array" ref="FE290">IFERROR(_xlfn.XLOOKUP($A290&amp;$B290,'NOVIEMBRE 2'!$D$11:$D$40&amp;'NOVIEMBRE 2'!$E$11:$E$40,'NOVIEMBRE 2'!$AK$11:$AK$40,_xlfn.XLOOKUP($A290&amp;$B290,'NOVIEMBRE 2'!$BC$11:$BC$40&amp;'NOVIEMBRE 2'!$BD$11:$BD$40,'NOVIEMBRE 2'!$CJ$11:$CJ$40,"A")),"")</f>
        <v>0</v>
      </c>
      <c r="FF290" s="385">
        <f t="array" ref="FF290">IFERROR(_xlfn.XLOOKUP($A290&amp;$B290,DICIEMBRE!$D$11:$D$40&amp;DICIEMBRE!$E$11:$E$40,DICIEMBRE!$AK$11:$AK$40,_xlfn.XLOOKUP($A290&amp;$B290,DICIEMBRE!$BC$11:$BC$40&amp;DICIEMBRE!$BD$11:$BD$40,DICIEMBRE!$CJ$11:$CJ$40,"A")),"")</f>
        <v>0</v>
      </c>
      <c r="FG290" s="386" t="str">
        <f t="shared" si="19"/>
        <v/>
      </c>
      <c r="FH290" s="386" t="str">
        <f t="array" ref="FH290">IF(
 COUNT(DZ290:EH290)=0,
 "-",
 IF(
  COUNT(DZ290:EH290) &lt; COUNTA(DZ290:EH290),
  REPT("🟩", ROUND(COUNT(DZ290:EH290)/COUNTA(DZ290:EH290)*5, 0)) &amp;
  REPT("⬜", 5 - ROUND(COUNT(DZ290:EH290)/COUNTA(DZ290:EH290)*5, 0)),
  IF(
    AVERAGE(IF(DZ290:EH290&lt;&gt;"", DZ290:EH290, )) &gt;= 70, "🟩🟩🟩🟩🟩",
    IF(
      AVERAGE(IF(DZ290:EH290&lt;&gt;"",DZ290:EH290, )) &gt;= 56, "🟨🟨🟨🟨🟨",
      "🟥🟥🟥🟥🟥"
    )
  )
 )
)
</f>
        <v>-</v>
      </c>
    </row>
    <row r="291" ht="15.75" customHeight="1">
      <c r="A291" s="168"/>
      <c r="B291" s="169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1"/>
      <c r="N291" s="172" t="str">
        <f t="shared" si="1"/>
        <v/>
      </c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2" t="str">
        <f t="shared" si="2"/>
        <v/>
      </c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2" t="str">
        <f t="shared" si="3"/>
        <v/>
      </c>
      <c r="AM291" s="173"/>
      <c r="AN291" s="173"/>
      <c r="AO291" s="173"/>
      <c r="AP291" s="173"/>
      <c r="AQ291" s="173"/>
      <c r="AR291" s="173"/>
      <c r="AS291" s="173"/>
      <c r="AT291" s="173"/>
      <c r="AU291" s="173"/>
      <c r="AV291" s="171"/>
      <c r="AW291" s="171"/>
      <c r="AX291" s="172" t="str">
        <f t="shared" si="4"/>
        <v/>
      </c>
      <c r="AY291" s="173"/>
      <c r="AZ291" s="173"/>
      <c r="BA291" s="173"/>
      <c r="BB291" s="173"/>
      <c r="BC291" s="173"/>
      <c r="BD291" s="173"/>
      <c r="BE291" s="173"/>
      <c r="BF291" s="173"/>
      <c r="BG291" s="173"/>
      <c r="BH291" s="173"/>
      <c r="BI291" s="173"/>
      <c r="BJ291" s="172" t="str">
        <f t="shared" si="5"/>
        <v/>
      </c>
      <c r="BK291" s="173"/>
      <c r="BL291" s="173"/>
      <c r="BM291" s="173"/>
      <c r="BN291" s="173"/>
      <c r="BO291" s="173"/>
      <c r="BP291" s="173"/>
      <c r="BQ291" s="173"/>
      <c r="BR291" s="173"/>
      <c r="BS291" s="173"/>
      <c r="BT291" s="173"/>
      <c r="BU291" s="173"/>
      <c r="BV291" s="172" t="str">
        <f t="shared" si="6"/>
        <v/>
      </c>
      <c r="BW291" s="173"/>
      <c r="BX291" s="173"/>
      <c r="BY291" s="173"/>
      <c r="BZ291" s="171"/>
      <c r="CA291" s="171"/>
      <c r="CB291" s="171"/>
      <c r="CC291" s="171"/>
      <c r="CD291" s="171"/>
      <c r="CE291" s="171"/>
      <c r="CF291" s="171"/>
      <c r="CG291" s="171"/>
      <c r="CH291" s="172" t="str">
        <f t="shared" si="7"/>
        <v/>
      </c>
      <c r="CI291" s="171"/>
      <c r="CJ291" s="173"/>
      <c r="CK291" s="173"/>
      <c r="CL291" s="173"/>
      <c r="CM291" s="173"/>
      <c r="CN291" s="171"/>
      <c r="CO291" s="171"/>
      <c r="CP291" s="171"/>
      <c r="CQ291" s="173"/>
      <c r="CR291" s="171"/>
      <c r="CS291" s="171"/>
      <c r="CT291" s="172" t="str">
        <f t="shared" si="8"/>
        <v/>
      </c>
      <c r="CU291" s="172"/>
      <c r="CV291" s="172"/>
      <c r="CW291" s="172"/>
      <c r="CX291" s="172"/>
      <c r="CY291" s="172"/>
      <c r="CZ291" s="172"/>
      <c r="DA291" s="172"/>
      <c r="DB291" s="172"/>
      <c r="DC291" s="172"/>
      <c r="DD291" s="172"/>
      <c r="DE291" s="172"/>
      <c r="DF291" s="172"/>
      <c r="DG291" s="188" t="str">
        <f t="array" ref="DG291">IFERROR(_xlfn.XLOOKUP($A291&amp;B291,MARZO!$D$11:$D$40&amp;MARZO!$E$11:$E$40,MARZO!$AM$11:$AM$40,_xlfn.XLOOKUP($A291&amp;$B291,MARZO!$BC$11:$BC$40&amp;MARZO!$BD$11:$BD$40,MARZO!$CL$11:$CL$40,"A"))/1%,"")</f>
        <v/>
      </c>
      <c r="DH291" s="188" t="str">
        <f t="array" ref="DH291">IFERROR(_xlfn.XLOOKUP($A291&amp;$B291,ABRIL!$D$11:$D$40&amp;ABRIL!$E$11:$E$40,ABRIL!$AM$11:$AM$40,_xlfn.XLOOKUP($A291&amp;$B291,ABRIL!$BC$11:$BC$40&amp;ABRIL!$BD$11:$BD$40,ABRIL!$CL$11:$CL$40,"A"))/1%,"")</f>
        <v/>
      </c>
      <c r="DI291" s="188" t="str">
        <f t="array" ref="DI291">IFERROR(_xlfn.XLOOKUP($A291&amp;$B291,'ABRIL 2'!$D$11:$D$40&amp;'ABRIL 2'!$E$11:$E$40,'ABRIL 2'!$AM$11:$AM$40,_xlfn.XLOOKUP($A291&amp;$B291,'ABRIL 2'!$BC$11:$BC$40&amp;'ABRIL 2'!$BD$11:$BD$40,'ABRIL 2'!$CL$11:$CL$40,"A"))/1%,"")</f>
        <v/>
      </c>
      <c r="DJ291" s="188" t="str">
        <f t="array" ref="DJ291">IFERROR(_xlfn.XLOOKUP($A291&amp;$B291,MAYO!$D$11:$D$40&amp;MAYO!$E$11:$E$40,MAYO!$AM$11:$AM$40,_xlfn.XLOOKUP($A291&amp;$B291,MAYO!$BC$11:$BC$40&amp;MAYO!$BD$11:$BD$40,MAYO!$CL$11:$CL$40,"A"))/1%,"")</f>
        <v/>
      </c>
      <c r="DK291" s="188" t="str">
        <f t="array" ref="DK291">IFERROR(_xlfn.XLOOKUP($A291&amp;$B291,'MAYO 2'!$D$11:$D$40&amp;'MAYO 2'!$E$11:$E$40,'MAYO 2'!$AM$11:$AM$40,_xlfn.XLOOKUP($A291&amp;$B291,'MAYO 2'!$BC$11:$BC$40&amp;'MAYO 2'!$BD$11:$BD$40,'MAYO 2'!$CL$11:$CL$40,"A"))/1%,"")</f>
        <v/>
      </c>
      <c r="DL291" s="188" t="str">
        <f t="array" ref="DL291">IFERROR(_xlfn.XLOOKUP($A291&amp;$B291,JUNIO!$D$11:$D$40&amp;JUNIO!$E$11:$E$40,JUNIO!$AM$11:$AM$40,_xlfn.XLOOKUP($A291&amp;$B291,JUNIO!$BC$11:$BC$40&amp;JUNIO!$BD$11:$BD$40,JUNIO!$CL$11:$CL$40,"A"))/1%,"")</f>
        <v/>
      </c>
      <c r="DM291" s="188" t="str">
        <f t="array" ref="DM291">IFERROR(_xlfn.XLOOKUP($A291&amp;$B291,'JUNIO 2'!$D$11:$D$40&amp;'JUNIO 2'!$E$11:$E$40,'JUNIO 2'!$AM$11:$AM$40,_xlfn.XLOOKUP($A291&amp;$B291,'JUNIO 2'!$BC$11:$BC$40&amp;'JUNIO 2'!$BD$11:$BD$40,'JUNIO 2'!$CL$11:$CL$40,"A"))/1%,"")</f>
        <v/>
      </c>
      <c r="DN291" s="188" t="str">
        <f t="array" ref="DN291">IFERROR(_xlfn.XLOOKUP($A291&amp;$B291,JULIO!$D$11:$D$40&amp;JULIO!$E$11:$E$40,JULIO!$AM$11:$AM$40,_xlfn.XLOOKUP($A291&amp;$B291,JULIO!$BC$11:$BC$40&amp;JULIO!$BD$11:$BD$40,JULIO!$CL$11:$CL$40,"A"))/1%,"")</f>
        <v/>
      </c>
      <c r="DO291" s="188" t="str">
        <f t="array" ref="DO291">IFERROR(_xlfn.XLOOKUP($A291&amp;$B291,'JULIO 2'!$D$11:$D$40&amp;'JULIO 2'!$E$11:$E$40,'JULIO 2'!$AM$11:$AM$40,_xlfn.XLOOKUP($A291&amp;$B291,'JULIO 2'!$BC$11:$BC$40&amp;'JULIO 2'!$BD$11:$BD$40,'JULIO 2'!$CL$11:$CL$40,"A"))/1%,"")</f>
        <v/>
      </c>
      <c r="DP291" s="188" t="str">
        <f t="array" ref="DP291">IFERROR(_xlfn.XLOOKUP($A291&amp;$B291,AGOSTO!$D$11:$D$40&amp;AGOSTO!$E$11:$E$40,AGOSTO!$AM$11:$AM$40,_xlfn.XLOOKUP($A291&amp;$B291,AGOSTO!$BC$11:$BC$40&amp;AGOSTO!$BD$11:$BD$40,AGOSTO!$CL$11:$CL$40,"A"))/1%,"")</f>
        <v/>
      </c>
      <c r="DQ291" s="188" t="str">
        <f t="array" ref="DQ291">IFERROR(_xlfn.XLOOKUP($A291&amp;$B291,'AGOSTO 2'!$D$11:$D$40&amp;'AGOSTO 2'!$E$11:$E$40,'AGOSTO 2'!$AM$11:$AM$40,_xlfn.XLOOKUP($A291&amp;$B291,'AGOSTO 2'!$BC$11:$BC$40&amp;'AGOSTO 2'!$BD$11:$BD$40,'AGOSTO 2'!$CL$11:$CL$40,"A"))/1%,"")</f>
        <v/>
      </c>
      <c r="DR291" s="188" t="str">
        <f t="array" ref="DR291">IFERROR(_xlfn.XLOOKUP($A291&amp;$B291,SEPTIEMBRE!$D$11:$D$40&amp;SEPTIEMBRE!$E$11:$E$40,SEPTIEMBRE!$AM$11:$AM$40,_xlfn.XLOOKUP($A291&amp;$B291,SEPTIEMBRE!$BC$11:$BC$40&amp;SEPTIEMBRE!$BD$11:$BD$40,SEPTIEMBRE!$CL$11:$CL$40,"A"))/1%,"")</f>
        <v/>
      </c>
      <c r="DS291" s="188" t="str">
        <f t="array" ref="DS291">IFERROR(_xlfn.XLOOKUP($A291&amp;$B291,'SEPTIEMBRE 2'!$D$11:$D$40&amp;'SEPTIEMBRE 2'!$E$11:$E$40,'SEPTIEMBRE 2'!$AM$11:$AM$40,_xlfn.XLOOKUP($A291&amp;$B291,'SEPTIEMBRE 2'!$BC$11:$BC$40&amp;'SEPTIEMBRE 2'!$BD$11:$BD$40,'SEPTIEMBRE 2'!$CL$11:$CL$40,"A"))/1%,"")</f>
        <v/>
      </c>
      <c r="DT291" s="188" t="str">
        <f t="array" ref="DT291">IFERROR(_xlfn.XLOOKUP($A291&amp;$B291,'SEPTIEMBRE 3'!$D$11:$D$40&amp;'SEPTIEMBRE 3'!$E$11:$E$40,'SEPTIEMBRE 3'!$AM$11:$AM$40,_xlfn.XLOOKUP($A291&amp;$B291,'SEPTIEMBRE 3'!$BC$11:$BC$40&amp;'SEPTIEMBRE 3'!$BD$11:$BD$40,'SEPTIEMBRE 3'!$CL$11:$CL$40,"A"))/1%,"")</f>
        <v/>
      </c>
      <c r="DU291" s="188" t="str">
        <f t="array" ref="DU291">IFERROR(_xlfn.XLOOKUP($A291&amp;$B291,OCTUBRE!$D$11:$D$40&amp;OCTUBRE!$E$11:$E$40,OCTUBRE!$AM$11:$AM$40,_xlfn.XLOOKUP($A291&amp;$B291,OCTUBRE!$BC$11:$BC$40&amp;OCTUBRE!$BD$11:$BD$40,OCTUBRE!$CL$11:$CL$40,"A"))/1%,"")</f>
        <v/>
      </c>
      <c r="DV291" s="188" t="str">
        <f t="array" ref="DV291">IFERROR(_xlfn.XLOOKUP($A291&amp;$B291,'OCTUBRE 2'!$D$11:$D$40&amp;'OCTUBRE 2'!$E$11:$E$40,'OCTUBRE 2'!$AM$11:$AM$40,_xlfn.XLOOKUP($A291&amp;$B291,'OCTUBRE 2'!$BC$11:$BC$40&amp;'OCTUBRE 2'!$BD$11:$BD$40,'OCTUBRE 2'!$CL$11:$CL$40,"A"))/1%,"")</f>
        <v/>
      </c>
      <c r="DW291" s="188" t="str">
        <f t="array" ref="DW291">IFERROR(_xlfn.XLOOKUP($A291&amp;$B291,NOVIEMBRE!$D$11:$D$40&amp;NOVIEMBRE!$E$11:$E$40,NOVIEMBRE!$AM$11:$AM$40,_xlfn.XLOOKUP($A291&amp;$B291,NOVIEMBRE!$BC$11:$BC$40&amp;NOVIEMBRE!$BD$11:$BD$40,NOVIEMBRE!$CL$11:$CL$40,"A"))/1%,"")</f>
        <v/>
      </c>
      <c r="DX291" s="188" t="str">
        <f t="array" ref="DX291">IFERROR(_xlfn.XLOOKUP($A291&amp;$B291,'NOVIEMBRE 2'!$D$11:$D$40&amp;'NOVIEMBRE 2'!$E$11:$E$40,'NOVIEMBRE 2'!$AM$11:$AM$40,_xlfn.XLOOKUP($A291&amp;$B291,'NOVIEMBRE 2'!$BC$11:$BC$40&amp;'NOVIEMBRE 2'!$BD$11:$BD$40,'NOVIEMBRE 2'!$CL$11:$CL$40,"A"))/1%,"")</f>
        <v/>
      </c>
      <c r="DY291" s="188" t="str">
        <f t="array" ref="DY291">IFERROR(_xlfn.XLOOKUP($A291&amp;$B291,DICIEMBRE!$D$11:$D$40&amp;DICIEMBRE!$E$11:$E$40,DICIEMBRE!$AM$11:$AM$40,_xlfn.XLOOKUP($A291&amp;$B291,DICIEMBRE!$BC$11:$BC$40&amp;DICIEMBRE!$BD$11:$BD$40,DICIEMBRE!$CL$11:$CL$40,"A"))/1%,"")</f>
        <v/>
      </c>
      <c r="DZ291" s="381" t="str">
        <f t="shared" si="9"/>
        <v>-</v>
      </c>
      <c r="EA291" s="381" t="str">
        <f t="shared" si="10"/>
        <v>-</v>
      </c>
      <c r="EB291" s="381" t="str">
        <f t="shared" si="11"/>
        <v>-</v>
      </c>
      <c r="EC291" s="381" t="str">
        <f t="shared" si="12"/>
        <v>-</v>
      </c>
      <c r="ED291" s="381" t="str">
        <f t="shared" si="13"/>
        <v>-</v>
      </c>
      <c r="EE291" s="381" t="str">
        <f t="shared" si="14"/>
        <v>-</v>
      </c>
      <c r="EF291" s="381" t="str">
        <f t="shared" si="15"/>
        <v>-</v>
      </c>
      <c r="EG291" s="381" t="str">
        <f t="shared" si="16"/>
        <v>-</v>
      </c>
      <c r="EH291" s="381" t="str">
        <f t="shared" si="17"/>
        <v>-</v>
      </c>
      <c r="EI291" s="188" t="str">
        <f t="shared" si="18"/>
        <v/>
      </c>
      <c r="EJ291" s="382"/>
      <c r="EK291" s="382"/>
      <c r="EL291" s="383"/>
      <c r="EM291" s="21"/>
      <c r="EN291" s="384">
        <f t="array" ref="EN291">IFERROR(_xlfn.XLOOKUP($A291&amp;$B291,MARZO!$D$11:$D$40&amp;MARZO!$E$11:$E$40,MARZO!$AK$11:$AK$40,_xlfn.XLOOKUP($A291&amp;$B291,MARZO!$BC$11:$BC$40&amp;MARZO!$BD$11:$BD$40,MARZO!$CJ$11:$CJ$40,"A")),"")</f>
        <v>0</v>
      </c>
      <c r="EO291" s="384">
        <f t="array" ref="EO291">IFERROR(_xlfn.XLOOKUP($A291&amp;$B291,ABRIL!$D$11:$D$40&amp;ABRIL!$E$11:$E$40,ABRIL!$AK$11:$AK$40,_xlfn.XLOOKUP($A291&amp;$B291,ABRIL!$BC$11:$BC$40&amp;ABRIL!$BD$11:$BD$40,ABRIL!$CJ$11:$CJ$40,"A")),"")</f>
        <v>0</v>
      </c>
      <c r="EP291" s="384">
        <f t="array" ref="EP291">IFERROR(_xlfn.XLOOKUP($A291&amp;$B291,'ABRIL 2'!$D$11:$D$40&amp;'ABRIL 2'!$E$11:$E$40,'ABRIL 2'!$AK$11:$AK$40,_xlfn.XLOOKUP($A291&amp;$B291,'ABRIL 2'!$BC$11:$BC$40&amp;'ABRIL 2'!$BD$11:$BD$40,'ABRIL 2'!$CJ$11:$CJ$40,"A")),"")</f>
        <v>0</v>
      </c>
      <c r="EQ291" s="384">
        <f t="array" ref="EQ291">IFERROR(_xlfn.XLOOKUP($A291&amp;$B291,MAYO!$D$11:$D$40&amp;MAYO!$E$11:$E$40,MAYO!$AK$11:$AK$40,_xlfn.XLOOKUP($A291&amp;$B291,MAYO!$BC$11:$BC$40&amp;MAYO!$BD$11:$BD$40,MAYO!$CJ$11:$CJ$40,"A")),"")</f>
        <v>0</v>
      </c>
      <c r="ER291" s="384">
        <f t="array" ref="ER291">IFERROR(_xlfn.XLOOKUP($A291&amp;$B291,'MAYO 2'!$D$11:$D$40&amp;'MAYO 2'!$E$11:$E$40,'MAYO 2'!$AK$11:$AK$40,_xlfn.XLOOKUP($A291&amp;$B291,'MAYO 2'!$BC$11:$BC$40&amp;'MAYO 2'!$BD$11:$BD$40,'MAYO 2'!$CJ$11:$CJ$40,"A")),"")</f>
        <v>0</v>
      </c>
      <c r="ES291" s="384">
        <f t="array" ref="ES291">IFERROR(_xlfn.XLOOKUP($A291&amp;$B291,JUNIO!$D$11:$D$40&amp;JUNIO!$E$11:$E$40,JUNIO!$AK$11:$AK$40,_xlfn.XLOOKUP($A291&amp;$B291,JUNIO!$BC$11:$BC$40&amp;JUNIO!$BD$11:$BD$40,JUNIO!$CJ$11:$CJ$40,"A")),"")</f>
        <v>0</v>
      </c>
      <c r="ET291" s="384">
        <f t="array" ref="ET291">IFERROR(_xlfn.XLOOKUP($A291&amp;$B291,'JUNIO 2'!$D$11:$D$40&amp;'JUNIO 2'!$E$11:$E$40,'JUNIO 2'!$AK$11:$AK$40,_xlfn.XLOOKUP($A291&amp;$B291,'JUNIO 2'!$BC$11:$BC$40&amp;'JUNIO 2'!$BD$11:$BD$40,'JUNIO 2'!$CJ$11:$CJ$40,"A")),"")</f>
        <v>0</v>
      </c>
      <c r="EU291" s="384">
        <f t="array" ref="EU291">IFERROR(_xlfn.XLOOKUP($A291&amp;$B291,JULIO!$D$11:$D$40&amp;JULIO!$E$11:$E$40,JULIO!$AK$11:$AK$40,_xlfn.XLOOKUP($A291&amp;$B291,JULIO!$BC$11:$BC$40&amp;JULIO!$BD$11:$BD$40,JULIO!$CJ$11:$CJ$40,"A")),"")</f>
        <v>0</v>
      </c>
      <c r="EV291" s="384">
        <f t="array" ref="EV291">IFERROR(_xlfn.XLOOKUP($A291&amp;$B291,'JULIO 2'!$D$11:$D$40&amp;'JULIO 2'!$E$11:$E$40,'JULIO 2'!$AK$11:$AK$40,_xlfn.XLOOKUP($A291&amp;$B291,'JULIO 2'!$BC$11:$BC$40&amp;'JULIO 2'!$BD$11:$BD$40,'JULIO 2'!$CJ$11:$CJ$40,"A")),"")</f>
        <v>0</v>
      </c>
      <c r="EW291" s="384">
        <f t="array" ref="EW291">IFERROR(_xlfn.XLOOKUP($A291&amp;$B291,AGOSTO!$D$11:$D$40&amp;AGOSTO!$E$11:$E$40,AGOSTO!$AK$11:$AK$40,_xlfn.XLOOKUP($A291&amp;$B291,AGOSTO!$BC$11:$BC$40&amp;AGOSTO!$BD$11:$BD$40,AGOSTO!$CJ$11:$CJ$40,"A")),"")</f>
        <v>0</v>
      </c>
      <c r="EX291" s="384">
        <f t="array" ref="EX291">IFERROR(_xlfn.XLOOKUP($A291&amp;$B291,'AGOSTO 2'!$D$11:$D$40&amp;'AGOSTO 2'!$E$11:$E$40,'AGOSTO 2'!$AK$11:$AK$40,_xlfn.XLOOKUP($A291&amp;$B291,'AGOSTO 2'!$BC$11:$BC$40&amp;'AGOSTO 2'!$BD$11:$BD$40,'AGOSTO 2'!$CJ$11:$CJ$40,"A")),"")</f>
        <v>0</v>
      </c>
      <c r="EY291" s="384">
        <f t="array" ref="EY291">IFERROR(_xlfn.XLOOKUP($A291&amp;$B291,SEPTIEMBRE!$D$11:$D$40&amp;SEPTIEMBRE!$E$11:$E$40,SEPTIEMBRE!$AK$11:$AK$40,_xlfn.XLOOKUP($A291&amp;$B291,SEPTIEMBRE!$BC$11:$BC$40&amp;SEPTIEMBRE!$BD$11:$BD$40,SEPTIEMBRE!$CJ$11:$CJ$40,"A")),"")</f>
        <v>0</v>
      </c>
      <c r="EZ291" s="384">
        <f t="array" ref="EZ291">IFERROR(_xlfn.XLOOKUP($A291&amp;$B291,'SEPTIEMBRE 2'!$D$11:$D$40&amp;'SEPTIEMBRE 2'!$E$11:$E$40,'SEPTIEMBRE 2'!$AK$11:$AK$40,_xlfn.XLOOKUP($A291&amp;$B291,'SEPTIEMBRE 2'!$BC$11:$BC$40&amp;'SEPTIEMBRE 2'!$BD$11:$BD$40,'SEPTIEMBRE 2'!$CJ$11:$CJ$40,"A")),"")</f>
        <v>0</v>
      </c>
      <c r="FA291" s="384">
        <f t="array" ref="FA291">IFERROR(_xlfn.XLOOKUP($A291&amp;$B291,'SEPTIEMBRE 3'!$D$11:$D$40&amp;'SEPTIEMBRE 3'!$E$11:$E$40,'SEPTIEMBRE 3'!$AK$11:$AK$40,_xlfn.XLOOKUP($A291&amp;$B291,'SEPTIEMBRE 3'!$BC$11:$BC$40&amp;'SEPTIEMBRE 3'!$BD$11:$BD$40,'SEPTIEMBRE 3'!$CJ$11:$CJ$40,"A")),"")</f>
        <v>0</v>
      </c>
      <c r="FB291" s="384">
        <f t="array" ref="FB291">IFERROR(_xlfn.XLOOKUP($A291&amp;$B291,OCTUBRE!$D$11:$D$40&amp;OCTUBRE!$E$11:$E$40,OCTUBRE!$AK$11:$AK$40,_xlfn.XLOOKUP($A291&amp;$B291,OCTUBRE!$BC$11:$BC$40&amp;OCTUBRE!$BD$11:$BD$40,OCTUBRE!$CJ$11:$CJ$40,"A")),"")</f>
        <v>0</v>
      </c>
      <c r="FC291" s="384">
        <f t="array" ref="FC291">IFERROR(_xlfn.XLOOKUP($A291&amp;$B291,'OCTUBRE 2'!$D$11:$D$40&amp;'OCTUBRE 2'!$E$11:$E$40,'OCTUBRE 2'!$AK$11:$AK$40,_xlfn.XLOOKUP($A291&amp;$B291,'OCTUBRE 2'!$BC$11:$BC$40&amp;'OCTUBRE 2'!$BD$11:$BD$40,'OCTUBRE 2'!$CJ$11:$CJ$40,"A")),"")</f>
        <v>0</v>
      </c>
      <c r="FD291" s="384">
        <f t="array" ref="FD291">IFERROR(_xlfn.XLOOKUP($A291&amp;$B291,NOVIEMBRE!$D$11:$D$40&amp;NOVIEMBRE!$E$11:$E$40,NOVIEMBRE!$AK$11:$AK$40,_xlfn.XLOOKUP($A291&amp;$B291,NOVIEMBRE!$BC$11:$BC$40&amp;NOVIEMBRE!$BD$11:$BD$40,NOVIEMBRE!$CJ$11:$CJ$40,"A")),"")</f>
        <v>0</v>
      </c>
      <c r="FE291" s="384">
        <f t="array" ref="FE291">IFERROR(_xlfn.XLOOKUP($A291&amp;$B291,'NOVIEMBRE 2'!$D$11:$D$40&amp;'NOVIEMBRE 2'!$E$11:$E$40,'NOVIEMBRE 2'!$AK$11:$AK$40,_xlfn.XLOOKUP($A291&amp;$B291,'NOVIEMBRE 2'!$BC$11:$BC$40&amp;'NOVIEMBRE 2'!$BD$11:$BD$40,'NOVIEMBRE 2'!$CJ$11:$CJ$40,"A")),"")</f>
        <v>0</v>
      </c>
      <c r="FF291" s="385">
        <f t="array" ref="FF291">IFERROR(_xlfn.XLOOKUP($A291&amp;$B291,DICIEMBRE!$D$11:$D$40&amp;DICIEMBRE!$E$11:$E$40,DICIEMBRE!$AK$11:$AK$40,_xlfn.XLOOKUP($A291&amp;$B291,DICIEMBRE!$BC$11:$BC$40&amp;DICIEMBRE!$BD$11:$BD$40,DICIEMBRE!$CJ$11:$CJ$40,"A")),"")</f>
        <v>0</v>
      </c>
      <c r="FG291" s="386" t="str">
        <f t="shared" si="19"/>
        <v/>
      </c>
      <c r="FH291" s="386" t="str">
        <f t="array" ref="FH291">IF(
 COUNT(DZ291:EH291)=0,
 "-",
 IF(
  COUNT(DZ291:EH291) &lt; COUNTA(DZ291:EH291),
  REPT("🟩", ROUND(COUNT(DZ291:EH291)/COUNTA(DZ291:EH291)*5, 0)) &amp;
  REPT("⬜", 5 - ROUND(COUNT(DZ291:EH291)/COUNTA(DZ291:EH291)*5, 0)),
  IF(
    AVERAGE(IF(DZ291:EH291&lt;&gt;"", DZ291:EH291, )) &gt;= 70, "🟩🟩🟩🟩🟩",
    IF(
      AVERAGE(IF(DZ291:EH291&lt;&gt;"",DZ291:EH291, )) &gt;= 56, "🟨🟨🟨🟨🟨",
      "🟥🟥🟥🟥🟥"
    )
  )
 )
)
</f>
        <v>-</v>
      </c>
    </row>
    <row r="292" ht="15.75" customHeight="1">
      <c r="A292" s="168"/>
      <c r="B292" s="169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1"/>
      <c r="N292" s="172" t="str">
        <f t="shared" si="1"/>
        <v/>
      </c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2" t="str">
        <f t="shared" si="2"/>
        <v/>
      </c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2" t="str">
        <f t="shared" si="3"/>
        <v/>
      </c>
      <c r="AM292" s="173"/>
      <c r="AN292" s="173"/>
      <c r="AO292" s="173"/>
      <c r="AP292" s="173"/>
      <c r="AQ292" s="173"/>
      <c r="AR292" s="173"/>
      <c r="AS292" s="173"/>
      <c r="AT292" s="173"/>
      <c r="AU292" s="173"/>
      <c r="AV292" s="171"/>
      <c r="AW292" s="171"/>
      <c r="AX292" s="172" t="str">
        <f t="shared" si="4"/>
        <v/>
      </c>
      <c r="AY292" s="173"/>
      <c r="AZ292" s="173"/>
      <c r="BA292" s="173"/>
      <c r="BB292" s="173"/>
      <c r="BC292" s="173"/>
      <c r="BD292" s="173"/>
      <c r="BE292" s="173"/>
      <c r="BF292" s="173"/>
      <c r="BG292" s="173"/>
      <c r="BH292" s="173"/>
      <c r="BI292" s="173"/>
      <c r="BJ292" s="172" t="str">
        <f t="shared" si="5"/>
        <v/>
      </c>
      <c r="BK292" s="173"/>
      <c r="BL292" s="173"/>
      <c r="BM292" s="173"/>
      <c r="BN292" s="173"/>
      <c r="BO292" s="173"/>
      <c r="BP292" s="173"/>
      <c r="BQ292" s="173"/>
      <c r="BR292" s="173"/>
      <c r="BS292" s="173"/>
      <c r="BT292" s="173"/>
      <c r="BU292" s="173"/>
      <c r="BV292" s="172" t="str">
        <f t="shared" si="6"/>
        <v/>
      </c>
      <c r="BW292" s="173"/>
      <c r="BX292" s="173"/>
      <c r="BY292" s="173"/>
      <c r="BZ292" s="171"/>
      <c r="CA292" s="171"/>
      <c r="CB292" s="171"/>
      <c r="CC292" s="171"/>
      <c r="CD292" s="171"/>
      <c r="CE292" s="171"/>
      <c r="CF292" s="171"/>
      <c r="CG292" s="171"/>
      <c r="CH292" s="172" t="str">
        <f t="shared" si="7"/>
        <v/>
      </c>
      <c r="CI292" s="171"/>
      <c r="CJ292" s="173"/>
      <c r="CK292" s="173"/>
      <c r="CL292" s="173"/>
      <c r="CM292" s="173"/>
      <c r="CN292" s="171"/>
      <c r="CO292" s="171"/>
      <c r="CP292" s="171"/>
      <c r="CQ292" s="173"/>
      <c r="CR292" s="171"/>
      <c r="CS292" s="171"/>
      <c r="CT292" s="172" t="str">
        <f t="shared" si="8"/>
        <v/>
      </c>
      <c r="CU292" s="172"/>
      <c r="CV292" s="172"/>
      <c r="CW292" s="172"/>
      <c r="CX292" s="172"/>
      <c r="CY292" s="172"/>
      <c r="CZ292" s="172"/>
      <c r="DA292" s="172"/>
      <c r="DB292" s="172"/>
      <c r="DC292" s="172"/>
      <c r="DD292" s="172"/>
      <c r="DE292" s="172"/>
      <c r="DF292" s="172"/>
      <c r="DG292" s="188" t="str">
        <f t="array" ref="DG292">IFERROR(_xlfn.XLOOKUP($A292&amp;B292,MARZO!$D$11:$D$40&amp;MARZO!$E$11:$E$40,MARZO!$AM$11:$AM$40,_xlfn.XLOOKUP($A292&amp;$B292,MARZO!$BC$11:$BC$40&amp;MARZO!$BD$11:$BD$40,MARZO!$CL$11:$CL$40,"A"))/1%,"")</f>
        <v/>
      </c>
      <c r="DH292" s="188" t="str">
        <f t="array" ref="DH292">IFERROR(_xlfn.XLOOKUP($A292&amp;$B292,ABRIL!$D$11:$D$40&amp;ABRIL!$E$11:$E$40,ABRIL!$AM$11:$AM$40,_xlfn.XLOOKUP($A292&amp;$B292,ABRIL!$BC$11:$BC$40&amp;ABRIL!$BD$11:$BD$40,ABRIL!$CL$11:$CL$40,"A"))/1%,"")</f>
        <v/>
      </c>
      <c r="DI292" s="188" t="str">
        <f t="array" ref="DI292">IFERROR(_xlfn.XLOOKUP($A292&amp;$B292,'ABRIL 2'!$D$11:$D$40&amp;'ABRIL 2'!$E$11:$E$40,'ABRIL 2'!$AM$11:$AM$40,_xlfn.XLOOKUP($A292&amp;$B292,'ABRIL 2'!$BC$11:$BC$40&amp;'ABRIL 2'!$BD$11:$BD$40,'ABRIL 2'!$CL$11:$CL$40,"A"))/1%,"")</f>
        <v/>
      </c>
      <c r="DJ292" s="188" t="str">
        <f t="array" ref="DJ292">IFERROR(_xlfn.XLOOKUP($A292&amp;$B292,MAYO!$D$11:$D$40&amp;MAYO!$E$11:$E$40,MAYO!$AM$11:$AM$40,_xlfn.XLOOKUP($A292&amp;$B292,MAYO!$BC$11:$BC$40&amp;MAYO!$BD$11:$BD$40,MAYO!$CL$11:$CL$40,"A"))/1%,"")</f>
        <v/>
      </c>
      <c r="DK292" s="188" t="str">
        <f t="array" ref="DK292">IFERROR(_xlfn.XLOOKUP($A292&amp;$B292,'MAYO 2'!$D$11:$D$40&amp;'MAYO 2'!$E$11:$E$40,'MAYO 2'!$AM$11:$AM$40,_xlfn.XLOOKUP($A292&amp;$B292,'MAYO 2'!$BC$11:$BC$40&amp;'MAYO 2'!$BD$11:$BD$40,'MAYO 2'!$CL$11:$CL$40,"A"))/1%,"")</f>
        <v/>
      </c>
      <c r="DL292" s="188" t="str">
        <f t="array" ref="DL292">IFERROR(_xlfn.XLOOKUP($A292&amp;$B292,JUNIO!$D$11:$D$40&amp;JUNIO!$E$11:$E$40,JUNIO!$AM$11:$AM$40,_xlfn.XLOOKUP($A292&amp;$B292,JUNIO!$BC$11:$BC$40&amp;JUNIO!$BD$11:$BD$40,JUNIO!$CL$11:$CL$40,"A"))/1%,"")</f>
        <v/>
      </c>
      <c r="DM292" s="188" t="str">
        <f t="array" ref="DM292">IFERROR(_xlfn.XLOOKUP($A292&amp;$B292,'JUNIO 2'!$D$11:$D$40&amp;'JUNIO 2'!$E$11:$E$40,'JUNIO 2'!$AM$11:$AM$40,_xlfn.XLOOKUP($A292&amp;$B292,'JUNIO 2'!$BC$11:$BC$40&amp;'JUNIO 2'!$BD$11:$BD$40,'JUNIO 2'!$CL$11:$CL$40,"A"))/1%,"")</f>
        <v/>
      </c>
      <c r="DN292" s="188" t="str">
        <f t="array" ref="DN292">IFERROR(_xlfn.XLOOKUP($A292&amp;$B292,JULIO!$D$11:$D$40&amp;JULIO!$E$11:$E$40,JULIO!$AM$11:$AM$40,_xlfn.XLOOKUP($A292&amp;$B292,JULIO!$BC$11:$BC$40&amp;JULIO!$BD$11:$BD$40,JULIO!$CL$11:$CL$40,"A"))/1%,"")</f>
        <v/>
      </c>
      <c r="DO292" s="188" t="str">
        <f t="array" ref="DO292">IFERROR(_xlfn.XLOOKUP($A292&amp;$B292,'JULIO 2'!$D$11:$D$40&amp;'JULIO 2'!$E$11:$E$40,'JULIO 2'!$AM$11:$AM$40,_xlfn.XLOOKUP($A292&amp;$B292,'JULIO 2'!$BC$11:$BC$40&amp;'JULIO 2'!$BD$11:$BD$40,'JULIO 2'!$CL$11:$CL$40,"A"))/1%,"")</f>
        <v/>
      </c>
      <c r="DP292" s="188" t="str">
        <f t="array" ref="DP292">IFERROR(_xlfn.XLOOKUP($A292&amp;$B292,AGOSTO!$D$11:$D$40&amp;AGOSTO!$E$11:$E$40,AGOSTO!$AM$11:$AM$40,_xlfn.XLOOKUP($A292&amp;$B292,AGOSTO!$BC$11:$BC$40&amp;AGOSTO!$BD$11:$BD$40,AGOSTO!$CL$11:$CL$40,"A"))/1%,"")</f>
        <v/>
      </c>
      <c r="DQ292" s="188" t="str">
        <f t="array" ref="DQ292">IFERROR(_xlfn.XLOOKUP($A292&amp;$B292,'AGOSTO 2'!$D$11:$D$40&amp;'AGOSTO 2'!$E$11:$E$40,'AGOSTO 2'!$AM$11:$AM$40,_xlfn.XLOOKUP($A292&amp;$B292,'AGOSTO 2'!$BC$11:$BC$40&amp;'AGOSTO 2'!$BD$11:$BD$40,'AGOSTO 2'!$CL$11:$CL$40,"A"))/1%,"")</f>
        <v/>
      </c>
      <c r="DR292" s="188" t="str">
        <f t="array" ref="DR292">IFERROR(_xlfn.XLOOKUP($A292&amp;$B292,SEPTIEMBRE!$D$11:$D$40&amp;SEPTIEMBRE!$E$11:$E$40,SEPTIEMBRE!$AM$11:$AM$40,_xlfn.XLOOKUP($A292&amp;$B292,SEPTIEMBRE!$BC$11:$BC$40&amp;SEPTIEMBRE!$BD$11:$BD$40,SEPTIEMBRE!$CL$11:$CL$40,"A"))/1%,"")</f>
        <v/>
      </c>
      <c r="DS292" s="188" t="str">
        <f t="array" ref="DS292">IFERROR(_xlfn.XLOOKUP($A292&amp;$B292,'SEPTIEMBRE 2'!$D$11:$D$40&amp;'SEPTIEMBRE 2'!$E$11:$E$40,'SEPTIEMBRE 2'!$AM$11:$AM$40,_xlfn.XLOOKUP($A292&amp;$B292,'SEPTIEMBRE 2'!$BC$11:$BC$40&amp;'SEPTIEMBRE 2'!$BD$11:$BD$40,'SEPTIEMBRE 2'!$CL$11:$CL$40,"A"))/1%,"")</f>
        <v/>
      </c>
      <c r="DT292" s="188" t="str">
        <f t="array" ref="DT292">IFERROR(_xlfn.XLOOKUP($A292&amp;$B292,'SEPTIEMBRE 3'!$D$11:$D$40&amp;'SEPTIEMBRE 3'!$E$11:$E$40,'SEPTIEMBRE 3'!$AM$11:$AM$40,_xlfn.XLOOKUP($A292&amp;$B292,'SEPTIEMBRE 3'!$BC$11:$BC$40&amp;'SEPTIEMBRE 3'!$BD$11:$BD$40,'SEPTIEMBRE 3'!$CL$11:$CL$40,"A"))/1%,"")</f>
        <v/>
      </c>
      <c r="DU292" s="188" t="str">
        <f t="array" ref="DU292">IFERROR(_xlfn.XLOOKUP($A292&amp;$B292,OCTUBRE!$D$11:$D$40&amp;OCTUBRE!$E$11:$E$40,OCTUBRE!$AM$11:$AM$40,_xlfn.XLOOKUP($A292&amp;$B292,OCTUBRE!$BC$11:$BC$40&amp;OCTUBRE!$BD$11:$BD$40,OCTUBRE!$CL$11:$CL$40,"A"))/1%,"")</f>
        <v/>
      </c>
      <c r="DV292" s="188" t="str">
        <f t="array" ref="DV292">IFERROR(_xlfn.XLOOKUP($A292&amp;$B292,'OCTUBRE 2'!$D$11:$D$40&amp;'OCTUBRE 2'!$E$11:$E$40,'OCTUBRE 2'!$AM$11:$AM$40,_xlfn.XLOOKUP($A292&amp;$B292,'OCTUBRE 2'!$BC$11:$BC$40&amp;'OCTUBRE 2'!$BD$11:$BD$40,'OCTUBRE 2'!$CL$11:$CL$40,"A"))/1%,"")</f>
        <v/>
      </c>
      <c r="DW292" s="188" t="str">
        <f t="array" ref="DW292">IFERROR(_xlfn.XLOOKUP($A292&amp;$B292,NOVIEMBRE!$D$11:$D$40&amp;NOVIEMBRE!$E$11:$E$40,NOVIEMBRE!$AM$11:$AM$40,_xlfn.XLOOKUP($A292&amp;$B292,NOVIEMBRE!$BC$11:$BC$40&amp;NOVIEMBRE!$BD$11:$BD$40,NOVIEMBRE!$CL$11:$CL$40,"A"))/1%,"")</f>
        <v/>
      </c>
      <c r="DX292" s="188" t="str">
        <f t="array" ref="DX292">IFERROR(_xlfn.XLOOKUP($A292&amp;$B292,'NOVIEMBRE 2'!$D$11:$D$40&amp;'NOVIEMBRE 2'!$E$11:$E$40,'NOVIEMBRE 2'!$AM$11:$AM$40,_xlfn.XLOOKUP($A292&amp;$B292,'NOVIEMBRE 2'!$BC$11:$BC$40&amp;'NOVIEMBRE 2'!$BD$11:$BD$40,'NOVIEMBRE 2'!$CL$11:$CL$40,"A"))/1%,"")</f>
        <v/>
      </c>
      <c r="DY292" s="188" t="str">
        <f t="array" ref="DY292">IFERROR(_xlfn.XLOOKUP($A292&amp;$B292,DICIEMBRE!$D$11:$D$40&amp;DICIEMBRE!$E$11:$E$40,DICIEMBRE!$AM$11:$AM$40,_xlfn.XLOOKUP($A292&amp;$B292,DICIEMBRE!$BC$11:$BC$40&amp;DICIEMBRE!$BD$11:$BD$40,DICIEMBRE!$CL$11:$CL$40,"A"))/1%,"")</f>
        <v/>
      </c>
      <c r="DZ292" s="381" t="str">
        <f t="shared" si="9"/>
        <v>-</v>
      </c>
      <c r="EA292" s="381" t="str">
        <f t="shared" si="10"/>
        <v>-</v>
      </c>
      <c r="EB292" s="381" t="str">
        <f t="shared" si="11"/>
        <v>-</v>
      </c>
      <c r="EC292" s="381" t="str">
        <f t="shared" si="12"/>
        <v>-</v>
      </c>
      <c r="ED292" s="381" t="str">
        <f t="shared" si="13"/>
        <v>-</v>
      </c>
      <c r="EE292" s="381" t="str">
        <f t="shared" si="14"/>
        <v>-</v>
      </c>
      <c r="EF292" s="381" t="str">
        <f t="shared" si="15"/>
        <v>-</v>
      </c>
      <c r="EG292" s="381" t="str">
        <f t="shared" si="16"/>
        <v>-</v>
      </c>
      <c r="EH292" s="381" t="str">
        <f t="shared" si="17"/>
        <v>-</v>
      </c>
      <c r="EI292" s="188" t="str">
        <f t="shared" si="18"/>
        <v/>
      </c>
      <c r="EJ292" s="382"/>
      <c r="EK292" s="382"/>
      <c r="EL292" s="383"/>
      <c r="EM292" s="21"/>
      <c r="EN292" s="384">
        <f t="array" ref="EN292">IFERROR(_xlfn.XLOOKUP($A292&amp;$B292,MARZO!$D$11:$D$40&amp;MARZO!$E$11:$E$40,MARZO!$AK$11:$AK$40,_xlfn.XLOOKUP($A292&amp;$B292,MARZO!$BC$11:$BC$40&amp;MARZO!$BD$11:$BD$40,MARZO!$CJ$11:$CJ$40,"A")),"")</f>
        <v>0</v>
      </c>
      <c r="EO292" s="384">
        <f t="array" ref="EO292">IFERROR(_xlfn.XLOOKUP($A292&amp;$B292,ABRIL!$D$11:$D$40&amp;ABRIL!$E$11:$E$40,ABRIL!$AK$11:$AK$40,_xlfn.XLOOKUP($A292&amp;$B292,ABRIL!$BC$11:$BC$40&amp;ABRIL!$BD$11:$BD$40,ABRIL!$CJ$11:$CJ$40,"A")),"")</f>
        <v>0</v>
      </c>
      <c r="EP292" s="384">
        <f t="array" ref="EP292">IFERROR(_xlfn.XLOOKUP($A292&amp;$B292,'ABRIL 2'!$D$11:$D$40&amp;'ABRIL 2'!$E$11:$E$40,'ABRIL 2'!$AK$11:$AK$40,_xlfn.XLOOKUP($A292&amp;$B292,'ABRIL 2'!$BC$11:$BC$40&amp;'ABRIL 2'!$BD$11:$BD$40,'ABRIL 2'!$CJ$11:$CJ$40,"A")),"")</f>
        <v>0</v>
      </c>
      <c r="EQ292" s="384">
        <f t="array" ref="EQ292">IFERROR(_xlfn.XLOOKUP($A292&amp;$B292,MAYO!$D$11:$D$40&amp;MAYO!$E$11:$E$40,MAYO!$AK$11:$AK$40,_xlfn.XLOOKUP($A292&amp;$B292,MAYO!$BC$11:$BC$40&amp;MAYO!$BD$11:$BD$40,MAYO!$CJ$11:$CJ$40,"A")),"")</f>
        <v>0</v>
      </c>
      <c r="ER292" s="384">
        <f t="array" ref="ER292">IFERROR(_xlfn.XLOOKUP($A292&amp;$B292,'MAYO 2'!$D$11:$D$40&amp;'MAYO 2'!$E$11:$E$40,'MAYO 2'!$AK$11:$AK$40,_xlfn.XLOOKUP($A292&amp;$B292,'MAYO 2'!$BC$11:$BC$40&amp;'MAYO 2'!$BD$11:$BD$40,'MAYO 2'!$CJ$11:$CJ$40,"A")),"")</f>
        <v>0</v>
      </c>
      <c r="ES292" s="384">
        <f t="array" ref="ES292">IFERROR(_xlfn.XLOOKUP($A292&amp;$B292,JUNIO!$D$11:$D$40&amp;JUNIO!$E$11:$E$40,JUNIO!$AK$11:$AK$40,_xlfn.XLOOKUP($A292&amp;$B292,JUNIO!$BC$11:$BC$40&amp;JUNIO!$BD$11:$BD$40,JUNIO!$CJ$11:$CJ$40,"A")),"")</f>
        <v>0</v>
      </c>
      <c r="ET292" s="384">
        <f t="array" ref="ET292">IFERROR(_xlfn.XLOOKUP($A292&amp;$B292,'JUNIO 2'!$D$11:$D$40&amp;'JUNIO 2'!$E$11:$E$40,'JUNIO 2'!$AK$11:$AK$40,_xlfn.XLOOKUP($A292&amp;$B292,'JUNIO 2'!$BC$11:$BC$40&amp;'JUNIO 2'!$BD$11:$BD$40,'JUNIO 2'!$CJ$11:$CJ$40,"A")),"")</f>
        <v>0</v>
      </c>
      <c r="EU292" s="384">
        <f t="array" ref="EU292">IFERROR(_xlfn.XLOOKUP($A292&amp;$B292,JULIO!$D$11:$D$40&amp;JULIO!$E$11:$E$40,JULIO!$AK$11:$AK$40,_xlfn.XLOOKUP($A292&amp;$B292,JULIO!$BC$11:$BC$40&amp;JULIO!$BD$11:$BD$40,JULIO!$CJ$11:$CJ$40,"A")),"")</f>
        <v>0</v>
      </c>
      <c r="EV292" s="384">
        <f t="array" ref="EV292">IFERROR(_xlfn.XLOOKUP($A292&amp;$B292,'JULIO 2'!$D$11:$D$40&amp;'JULIO 2'!$E$11:$E$40,'JULIO 2'!$AK$11:$AK$40,_xlfn.XLOOKUP($A292&amp;$B292,'JULIO 2'!$BC$11:$BC$40&amp;'JULIO 2'!$BD$11:$BD$40,'JULIO 2'!$CJ$11:$CJ$40,"A")),"")</f>
        <v>0</v>
      </c>
      <c r="EW292" s="384">
        <f t="array" ref="EW292">IFERROR(_xlfn.XLOOKUP($A292&amp;$B292,AGOSTO!$D$11:$D$40&amp;AGOSTO!$E$11:$E$40,AGOSTO!$AK$11:$AK$40,_xlfn.XLOOKUP($A292&amp;$B292,AGOSTO!$BC$11:$BC$40&amp;AGOSTO!$BD$11:$BD$40,AGOSTO!$CJ$11:$CJ$40,"A")),"")</f>
        <v>0</v>
      </c>
      <c r="EX292" s="384">
        <f t="array" ref="EX292">IFERROR(_xlfn.XLOOKUP($A292&amp;$B292,'AGOSTO 2'!$D$11:$D$40&amp;'AGOSTO 2'!$E$11:$E$40,'AGOSTO 2'!$AK$11:$AK$40,_xlfn.XLOOKUP($A292&amp;$B292,'AGOSTO 2'!$BC$11:$BC$40&amp;'AGOSTO 2'!$BD$11:$BD$40,'AGOSTO 2'!$CJ$11:$CJ$40,"A")),"")</f>
        <v>0</v>
      </c>
      <c r="EY292" s="384">
        <f t="array" ref="EY292">IFERROR(_xlfn.XLOOKUP($A292&amp;$B292,SEPTIEMBRE!$D$11:$D$40&amp;SEPTIEMBRE!$E$11:$E$40,SEPTIEMBRE!$AK$11:$AK$40,_xlfn.XLOOKUP($A292&amp;$B292,SEPTIEMBRE!$BC$11:$BC$40&amp;SEPTIEMBRE!$BD$11:$BD$40,SEPTIEMBRE!$CJ$11:$CJ$40,"A")),"")</f>
        <v>0</v>
      </c>
      <c r="EZ292" s="384">
        <f t="array" ref="EZ292">IFERROR(_xlfn.XLOOKUP($A292&amp;$B292,'SEPTIEMBRE 2'!$D$11:$D$40&amp;'SEPTIEMBRE 2'!$E$11:$E$40,'SEPTIEMBRE 2'!$AK$11:$AK$40,_xlfn.XLOOKUP($A292&amp;$B292,'SEPTIEMBRE 2'!$BC$11:$BC$40&amp;'SEPTIEMBRE 2'!$BD$11:$BD$40,'SEPTIEMBRE 2'!$CJ$11:$CJ$40,"A")),"")</f>
        <v>0</v>
      </c>
      <c r="FA292" s="384">
        <f t="array" ref="FA292">IFERROR(_xlfn.XLOOKUP($A292&amp;$B292,'SEPTIEMBRE 3'!$D$11:$D$40&amp;'SEPTIEMBRE 3'!$E$11:$E$40,'SEPTIEMBRE 3'!$AK$11:$AK$40,_xlfn.XLOOKUP($A292&amp;$B292,'SEPTIEMBRE 3'!$BC$11:$BC$40&amp;'SEPTIEMBRE 3'!$BD$11:$BD$40,'SEPTIEMBRE 3'!$CJ$11:$CJ$40,"A")),"")</f>
        <v>0</v>
      </c>
      <c r="FB292" s="384">
        <f t="array" ref="FB292">IFERROR(_xlfn.XLOOKUP($A292&amp;$B292,OCTUBRE!$D$11:$D$40&amp;OCTUBRE!$E$11:$E$40,OCTUBRE!$AK$11:$AK$40,_xlfn.XLOOKUP($A292&amp;$B292,OCTUBRE!$BC$11:$BC$40&amp;OCTUBRE!$BD$11:$BD$40,OCTUBRE!$CJ$11:$CJ$40,"A")),"")</f>
        <v>0</v>
      </c>
      <c r="FC292" s="384">
        <f t="array" ref="FC292">IFERROR(_xlfn.XLOOKUP($A292&amp;$B292,'OCTUBRE 2'!$D$11:$D$40&amp;'OCTUBRE 2'!$E$11:$E$40,'OCTUBRE 2'!$AK$11:$AK$40,_xlfn.XLOOKUP($A292&amp;$B292,'OCTUBRE 2'!$BC$11:$BC$40&amp;'OCTUBRE 2'!$BD$11:$BD$40,'OCTUBRE 2'!$CJ$11:$CJ$40,"A")),"")</f>
        <v>0</v>
      </c>
      <c r="FD292" s="384">
        <f t="array" ref="FD292">IFERROR(_xlfn.XLOOKUP($A292&amp;$B292,NOVIEMBRE!$D$11:$D$40&amp;NOVIEMBRE!$E$11:$E$40,NOVIEMBRE!$AK$11:$AK$40,_xlfn.XLOOKUP($A292&amp;$B292,NOVIEMBRE!$BC$11:$BC$40&amp;NOVIEMBRE!$BD$11:$BD$40,NOVIEMBRE!$CJ$11:$CJ$40,"A")),"")</f>
        <v>0</v>
      </c>
      <c r="FE292" s="384">
        <f t="array" ref="FE292">IFERROR(_xlfn.XLOOKUP($A292&amp;$B292,'NOVIEMBRE 2'!$D$11:$D$40&amp;'NOVIEMBRE 2'!$E$11:$E$40,'NOVIEMBRE 2'!$AK$11:$AK$40,_xlfn.XLOOKUP($A292&amp;$B292,'NOVIEMBRE 2'!$BC$11:$BC$40&amp;'NOVIEMBRE 2'!$BD$11:$BD$40,'NOVIEMBRE 2'!$CJ$11:$CJ$40,"A")),"")</f>
        <v>0</v>
      </c>
      <c r="FF292" s="385">
        <f t="array" ref="FF292">IFERROR(_xlfn.XLOOKUP($A292&amp;$B292,DICIEMBRE!$D$11:$D$40&amp;DICIEMBRE!$E$11:$E$40,DICIEMBRE!$AK$11:$AK$40,_xlfn.XLOOKUP($A292&amp;$B292,DICIEMBRE!$BC$11:$BC$40&amp;DICIEMBRE!$BD$11:$BD$40,DICIEMBRE!$CJ$11:$CJ$40,"A")),"")</f>
        <v>0</v>
      </c>
      <c r="FG292" s="386" t="str">
        <f t="shared" si="19"/>
        <v/>
      </c>
      <c r="FH292" s="386" t="str">
        <f t="array" ref="FH292">IF(
 COUNT(DZ292:EH292)=0,
 "-",
 IF(
  COUNT(DZ292:EH292) &lt; COUNTA(DZ292:EH292),
  REPT("🟩", ROUND(COUNT(DZ292:EH292)/COUNTA(DZ292:EH292)*5, 0)) &amp;
  REPT("⬜", 5 - ROUND(COUNT(DZ292:EH292)/COUNTA(DZ292:EH292)*5, 0)),
  IF(
    AVERAGE(IF(DZ292:EH292&lt;&gt;"", DZ292:EH292, )) &gt;= 70, "🟩🟩🟩🟩🟩",
    IF(
      AVERAGE(IF(DZ292:EH292&lt;&gt;"",DZ292:EH292, )) &gt;= 56, "🟨🟨🟨🟨🟨",
      "🟥🟥🟥🟥🟥"
    )
  )
 )
)
</f>
        <v>-</v>
      </c>
    </row>
    <row r="293" ht="15.75" customHeight="1">
      <c r="A293" s="168"/>
      <c r="B293" s="169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1"/>
      <c r="N293" s="172" t="str">
        <f t="shared" si="1"/>
        <v/>
      </c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2" t="str">
        <f t="shared" si="2"/>
        <v/>
      </c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2" t="str">
        <f t="shared" si="3"/>
        <v/>
      </c>
      <c r="AM293" s="173"/>
      <c r="AN293" s="173"/>
      <c r="AO293" s="173"/>
      <c r="AP293" s="173"/>
      <c r="AQ293" s="173"/>
      <c r="AR293" s="173"/>
      <c r="AS293" s="173"/>
      <c r="AT293" s="173"/>
      <c r="AU293" s="173"/>
      <c r="AV293" s="171"/>
      <c r="AW293" s="171"/>
      <c r="AX293" s="172" t="str">
        <f t="shared" si="4"/>
        <v/>
      </c>
      <c r="AY293" s="173"/>
      <c r="AZ293" s="173"/>
      <c r="BA293" s="173"/>
      <c r="BB293" s="173"/>
      <c r="BC293" s="173"/>
      <c r="BD293" s="173"/>
      <c r="BE293" s="173"/>
      <c r="BF293" s="173"/>
      <c r="BG293" s="173"/>
      <c r="BH293" s="173"/>
      <c r="BI293" s="173"/>
      <c r="BJ293" s="172" t="str">
        <f t="shared" si="5"/>
        <v/>
      </c>
      <c r="BK293" s="173"/>
      <c r="BL293" s="173"/>
      <c r="BM293" s="173"/>
      <c r="BN293" s="173"/>
      <c r="BO293" s="173"/>
      <c r="BP293" s="173"/>
      <c r="BQ293" s="173"/>
      <c r="BR293" s="173"/>
      <c r="BS293" s="173"/>
      <c r="BT293" s="173"/>
      <c r="BU293" s="173"/>
      <c r="BV293" s="172" t="str">
        <f t="shared" si="6"/>
        <v/>
      </c>
      <c r="BW293" s="173"/>
      <c r="BX293" s="173"/>
      <c r="BY293" s="173"/>
      <c r="BZ293" s="171"/>
      <c r="CA293" s="171"/>
      <c r="CB293" s="171"/>
      <c r="CC293" s="171"/>
      <c r="CD293" s="171"/>
      <c r="CE293" s="171"/>
      <c r="CF293" s="171"/>
      <c r="CG293" s="171"/>
      <c r="CH293" s="172" t="str">
        <f t="shared" si="7"/>
        <v/>
      </c>
      <c r="CI293" s="171"/>
      <c r="CJ293" s="173"/>
      <c r="CK293" s="173"/>
      <c r="CL293" s="173"/>
      <c r="CM293" s="173"/>
      <c r="CN293" s="171"/>
      <c r="CO293" s="171"/>
      <c r="CP293" s="171"/>
      <c r="CQ293" s="173"/>
      <c r="CR293" s="171"/>
      <c r="CS293" s="171"/>
      <c r="CT293" s="172" t="str">
        <f t="shared" si="8"/>
        <v/>
      </c>
      <c r="CU293" s="172"/>
      <c r="CV293" s="172"/>
      <c r="CW293" s="172"/>
      <c r="CX293" s="172"/>
      <c r="CY293" s="172"/>
      <c r="CZ293" s="172"/>
      <c r="DA293" s="172"/>
      <c r="DB293" s="172"/>
      <c r="DC293" s="172"/>
      <c r="DD293" s="172"/>
      <c r="DE293" s="172"/>
      <c r="DF293" s="172"/>
      <c r="DG293" s="188" t="str">
        <f t="array" ref="DG293">IFERROR(_xlfn.XLOOKUP($A293&amp;B293,MARZO!$D$11:$D$40&amp;MARZO!$E$11:$E$40,MARZO!$AM$11:$AM$40,_xlfn.XLOOKUP($A293&amp;$B293,MARZO!$BC$11:$BC$40&amp;MARZO!$BD$11:$BD$40,MARZO!$CL$11:$CL$40,"A"))/1%,"")</f>
        <v/>
      </c>
      <c r="DH293" s="188" t="str">
        <f t="array" ref="DH293">IFERROR(_xlfn.XLOOKUP($A293&amp;$B293,ABRIL!$D$11:$D$40&amp;ABRIL!$E$11:$E$40,ABRIL!$AM$11:$AM$40,_xlfn.XLOOKUP($A293&amp;$B293,ABRIL!$BC$11:$BC$40&amp;ABRIL!$BD$11:$BD$40,ABRIL!$CL$11:$CL$40,"A"))/1%,"")</f>
        <v/>
      </c>
      <c r="DI293" s="188" t="str">
        <f t="array" ref="DI293">IFERROR(_xlfn.XLOOKUP($A293&amp;$B293,'ABRIL 2'!$D$11:$D$40&amp;'ABRIL 2'!$E$11:$E$40,'ABRIL 2'!$AM$11:$AM$40,_xlfn.XLOOKUP($A293&amp;$B293,'ABRIL 2'!$BC$11:$BC$40&amp;'ABRIL 2'!$BD$11:$BD$40,'ABRIL 2'!$CL$11:$CL$40,"A"))/1%,"")</f>
        <v/>
      </c>
      <c r="DJ293" s="188" t="str">
        <f t="array" ref="DJ293">IFERROR(_xlfn.XLOOKUP($A293&amp;$B293,MAYO!$D$11:$D$40&amp;MAYO!$E$11:$E$40,MAYO!$AM$11:$AM$40,_xlfn.XLOOKUP($A293&amp;$B293,MAYO!$BC$11:$BC$40&amp;MAYO!$BD$11:$BD$40,MAYO!$CL$11:$CL$40,"A"))/1%,"")</f>
        <v/>
      </c>
      <c r="DK293" s="188" t="str">
        <f t="array" ref="DK293">IFERROR(_xlfn.XLOOKUP($A293&amp;$B293,'MAYO 2'!$D$11:$D$40&amp;'MAYO 2'!$E$11:$E$40,'MAYO 2'!$AM$11:$AM$40,_xlfn.XLOOKUP($A293&amp;$B293,'MAYO 2'!$BC$11:$BC$40&amp;'MAYO 2'!$BD$11:$BD$40,'MAYO 2'!$CL$11:$CL$40,"A"))/1%,"")</f>
        <v/>
      </c>
      <c r="DL293" s="188" t="str">
        <f t="array" ref="DL293">IFERROR(_xlfn.XLOOKUP($A293&amp;$B293,JUNIO!$D$11:$D$40&amp;JUNIO!$E$11:$E$40,JUNIO!$AM$11:$AM$40,_xlfn.XLOOKUP($A293&amp;$B293,JUNIO!$BC$11:$BC$40&amp;JUNIO!$BD$11:$BD$40,JUNIO!$CL$11:$CL$40,"A"))/1%,"")</f>
        <v/>
      </c>
      <c r="DM293" s="188" t="str">
        <f t="array" ref="DM293">IFERROR(_xlfn.XLOOKUP($A293&amp;$B293,'JUNIO 2'!$D$11:$D$40&amp;'JUNIO 2'!$E$11:$E$40,'JUNIO 2'!$AM$11:$AM$40,_xlfn.XLOOKUP($A293&amp;$B293,'JUNIO 2'!$BC$11:$BC$40&amp;'JUNIO 2'!$BD$11:$BD$40,'JUNIO 2'!$CL$11:$CL$40,"A"))/1%,"")</f>
        <v/>
      </c>
      <c r="DN293" s="188" t="str">
        <f t="array" ref="DN293">IFERROR(_xlfn.XLOOKUP($A293&amp;$B293,JULIO!$D$11:$D$40&amp;JULIO!$E$11:$E$40,JULIO!$AM$11:$AM$40,_xlfn.XLOOKUP($A293&amp;$B293,JULIO!$BC$11:$BC$40&amp;JULIO!$BD$11:$BD$40,JULIO!$CL$11:$CL$40,"A"))/1%,"")</f>
        <v/>
      </c>
      <c r="DO293" s="188" t="str">
        <f t="array" ref="DO293">IFERROR(_xlfn.XLOOKUP($A293&amp;$B293,'JULIO 2'!$D$11:$D$40&amp;'JULIO 2'!$E$11:$E$40,'JULIO 2'!$AM$11:$AM$40,_xlfn.XLOOKUP($A293&amp;$B293,'JULIO 2'!$BC$11:$BC$40&amp;'JULIO 2'!$BD$11:$BD$40,'JULIO 2'!$CL$11:$CL$40,"A"))/1%,"")</f>
        <v/>
      </c>
      <c r="DP293" s="188" t="str">
        <f t="array" ref="DP293">IFERROR(_xlfn.XLOOKUP($A293&amp;$B293,AGOSTO!$D$11:$D$40&amp;AGOSTO!$E$11:$E$40,AGOSTO!$AM$11:$AM$40,_xlfn.XLOOKUP($A293&amp;$B293,AGOSTO!$BC$11:$BC$40&amp;AGOSTO!$BD$11:$BD$40,AGOSTO!$CL$11:$CL$40,"A"))/1%,"")</f>
        <v/>
      </c>
      <c r="DQ293" s="188" t="str">
        <f t="array" ref="DQ293">IFERROR(_xlfn.XLOOKUP($A293&amp;$B293,'AGOSTO 2'!$D$11:$D$40&amp;'AGOSTO 2'!$E$11:$E$40,'AGOSTO 2'!$AM$11:$AM$40,_xlfn.XLOOKUP($A293&amp;$B293,'AGOSTO 2'!$BC$11:$BC$40&amp;'AGOSTO 2'!$BD$11:$BD$40,'AGOSTO 2'!$CL$11:$CL$40,"A"))/1%,"")</f>
        <v/>
      </c>
      <c r="DR293" s="188" t="str">
        <f t="array" ref="DR293">IFERROR(_xlfn.XLOOKUP($A293&amp;$B293,SEPTIEMBRE!$D$11:$D$40&amp;SEPTIEMBRE!$E$11:$E$40,SEPTIEMBRE!$AM$11:$AM$40,_xlfn.XLOOKUP($A293&amp;$B293,SEPTIEMBRE!$BC$11:$BC$40&amp;SEPTIEMBRE!$BD$11:$BD$40,SEPTIEMBRE!$CL$11:$CL$40,"A"))/1%,"")</f>
        <v/>
      </c>
      <c r="DS293" s="188" t="str">
        <f t="array" ref="DS293">IFERROR(_xlfn.XLOOKUP($A293&amp;$B293,'SEPTIEMBRE 2'!$D$11:$D$40&amp;'SEPTIEMBRE 2'!$E$11:$E$40,'SEPTIEMBRE 2'!$AM$11:$AM$40,_xlfn.XLOOKUP($A293&amp;$B293,'SEPTIEMBRE 2'!$BC$11:$BC$40&amp;'SEPTIEMBRE 2'!$BD$11:$BD$40,'SEPTIEMBRE 2'!$CL$11:$CL$40,"A"))/1%,"")</f>
        <v/>
      </c>
      <c r="DT293" s="188" t="str">
        <f t="array" ref="DT293">IFERROR(_xlfn.XLOOKUP($A293&amp;$B293,'SEPTIEMBRE 3'!$D$11:$D$40&amp;'SEPTIEMBRE 3'!$E$11:$E$40,'SEPTIEMBRE 3'!$AM$11:$AM$40,_xlfn.XLOOKUP($A293&amp;$B293,'SEPTIEMBRE 3'!$BC$11:$BC$40&amp;'SEPTIEMBRE 3'!$BD$11:$BD$40,'SEPTIEMBRE 3'!$CL$11:$CL$40,"A"))/1%,"")</f>
        <v/>
      </c>
      <c r="DU293" s="188" t="str">
        <f t="array" ref="DU293">IFERROR(_xlfn.XLOOKUP($A293&amp;$B293,OCTUBRE!$D$11:$D$40&amp;OCTUBRE!$E$11:$E$40,OCTUBRE!$AM$11:$AM$40,_xlfn.XLOOKUP($A293&amp;$B293,OCTUBRE!$BC$11:$BC$40&amp;OCTUBRE!$BD$11:$BD$40,OCTUBRE!$CL$11:$CL$40,"A"))/1%,"")</f>
        <v/>
      </c>
      <c r="DV293" s="188" t="str">
        <f t="array" ref="DV293">IFERROR(_xlfn.XLOOKUP($A293&amp;$B293,'OCTUBRE 2'!$D$11:$D$40&amp;'OCTUBRE 2'!$E$11:$E$40,'OCTUBRE 2'!$AM$11:$AM$40,_xlfn.XLOOKUP($A293&amp;$B293,'OCTUBRE 2'!$BC$11:$BC$40&amp;'OCTUBRE 2'!$BD$11:$BD$40,'OCTUBRE 2'!$CL$11:$CL$40,"A"))/1%,"")</f>
        <v/>
      </c>
      <c r="DW293" s="188" t="str">
        <f t="array" ref="DW293">IFERROR(_xlfn.XLOOKUP($A293&amp;$B293,NOVIEMBRE!$D$11:$D$40&amp;NOVIEMBRE!$E$11:$E$40,NOVIEMBRE!$AM$11:$AM$40,_xlfn.XLOOKUP($A293&amp;$B293,NOVIEMBRE!$BC$11:$BC$40&amp;NOVIEMBRE!$BD$11:$BD$40,NOVIEMBRE!$CL$11:$CL$40,"A"))/1%,"")</f>
        <v/>
      </c>
      <c r="DX293" s="188" t="str">
        <f t="array" ref="DX293">IFERROR(_xlfn.XLOOKUP($A293&amp;$B293,'NOVIEMBRE 2'!$D$11:$D$40&amp;'NOVIEMBRE 2'!$E$11:$E$40,'NOVIEMBRE 2'!$AM$11:$AM$40,_xlfn.XLOOKUP($A293&amp;$B293,'NOVIEMBRE 2'!$BC$11:$BC$40&amp;'NOVIEMBRE 2'!$BD$11:$BD$40,'NOVIEMBRE 2'!$CL$11:$CL$40,"A"))/1%,"")</f>
        <v/>
      </c>
      <c r="DY293" s="188" t="str">
        <f t="array" ref="DY293">IFERROR(_xlfn.XLOOKUP($A293&amp;$B293,DICIEMBRE!$D$11:$D$40&amp;DICIEMBRE!$E$11:$E$40,DICIEMBRE!$AM$11:$AM$40,_xlfn.XLOOKUP($A293&amp;$B293,DICIEMBRE!$BC$11:$BC$40&amp;DICIEMBRE!$BD$11:$BD$40,DICIEMBRE!$CL$11:$CL$40,"A"))/1%,"")</f>
        <v/>
      </c>
      <c r="DZ293" s="381" t="str">
        <f t="shared" si="9"/>
        <v>-</v>
      </c>
      <c r="EA293" s="381" t="str">
        <f t="shared" si="10"/>
        <v>-</v>
      </c>
      <c r="EB293" s="381" t="str">
        <f t="shared" si="11"/>
        <v>-</v>
      </c>
      <c r="EC293" s="381" t="str">
        <f t="shared" si="12"/>
        <v>-</v>
      </c>
      <c r="ED293" s="381" t="str">
        <f t="shared" si="13"/>
        <v>-</v>
      </c>
      <c r="EE293" s="381" t="str">
        <f t="shared" si="14"/>
        <v>-</v>
      </c>
      <c r="EF293" s="381" t="str">
        <f t="shared" si="15"/>
        <v>-</v>
      </c>
      <c r="EG293" s="381" t="str">
        <f t="shared" si="16"/>
        <v>-</v>
      </c>
      <c r="EH293" s="381" t="str">
        <f t="shared" si="17"/>
        <v>-</v>
      </c>
      <c r="EI293" s="188" t="str">
        <f t="shared" si="18"/>
        <v/>
      </c>
      <c r="EJ293" s="382"/>
      <c r="EK293" s="382"/>
      <c r="EL293" s="383"/>
      <c r="EM293" s="21"/>
      <c r="EN293" s="384">
        <f t="array" ref="EN293">IFERROR(_xlfn.XLOOKUP($A293&amp;$B293,MARZO!$D$11:$D$40&amp;MARZO!$E$11:$E$40,MARZO!$AK$11:$AK$40,_xlfn.XLOOKUP($A293&amp;$B293,MARZO!$BC$11:$BC$40&amp;MARZO!$BD$11:$BD$40,MARZO!$CJ$11:$CJ$40,"A")),"")</f>
        <v>0</v>
      </c>
      <c r="EO293" s="384">
        <f t="array" ref="EO293">IFERROR(_xlfn.XLOOKUP($A293&amp;$B293,ABRIL!$D$11:$D$40&amp;ABRIL!$E$11:$E$40,ABRIL!$AK$11:$AK$40,_xlfn.XLOOKUP($A293&amp;$B293,ABRIL!$BC$11:$BC$40&amp;ABRIL!$BD$11:$BD$40,ABRIL!$CJ$11:$CJ$40,"A")),"")</f>
        <v>0</v>
      </c>
      <c r="EP293" s="384">
        <f t="array" ref="EP293">IFERROR(_xlfn.XLOOKUP($A293&amp;$B293,'ABRIL 2'!$D$11:$D$40&amp;'ABRIL 2'!$E$11:$E$40,'ABRIL 2'!$AK$11:$AK$40,_xlfn.XLOOKUP($A293&amp;$B293,'ABRIL 2'!$BC$11:$BC$40&amp;'ABRIL 2'!$BD$11:$BD$40,'ABRIL 2'!$CJ$11:$CJ$40,"A")),"")</f>
        <v>0</v>
      </c>
      <c r="EQ293" s="384">
        <f t="array" ref="EQ293">IFERROR(_xlfn.XLOOKUP($A293&amp;$B293,MAYO!$D$11:$D$40&amp;MAYO!$E$11:$E$40,MAYO!$AK$11:$AK$40,_xlfn.XLOOKUP($A293&amp;$B293,MAYO!$BC$11:$BC$40&amp;MAYO!$BD$11:$BD$40,MAYO!$CJ$11:$CJ$40,"A")),"")</f>
        <v>0</v>
      </c>
      <c r="ER293" s="384">
        <f t="array" ref="ER293">IFERROR(_xlfn.XLOOKUP($A293&amp;$B293,'MAYO 2'!$D$11:$D$40&amp;'MAYO 2'!$E$11:$E$40,'MAYO 2'!$AK$11:$AK$40,_xlfn.XLOOKUP($A293&amp;$B293,'MAYO 2'!$BC$11:$BC$40&amp;'MAYO 2'!$BD$11:$BD$40,'MAYO 2'!$CJ$11:$CJ$40,"A")),"")</f>
        <v>0</v>
      </c>
      <c r="ES293" s="384">
        <f t="array" ref="ES293">IFERROR(_xlfn.XLOOKUP($A293&amp;$B293,JUNIO!$D$11:$D$40&amp;JUNIO!$E$11:$E$40,JUNIO!$AK$11:$AK$40,_xlfn.XLOOKUP($A293&amp;$B293,JUNIO!$BC$11:$BC$40&amp;JUNIO!$BD$11:$BD$40,JUNIO!$CJ$11:$CJ$40,"A")),"")</f>
        <v>0</v>
      </c>
      <c r="ET293" s="384">
        <f t="array" ref="ET293">IFERROR(_xlfn.XLOOKUP($A293&amp;$B293,'JUNIO 2'!$D$11:$D$40&amp;'JUNIO 2'!$E$11:$E$40,'JUNIO 2'!$AK$11:$AK$40,_xlfn.XLOOKUP($A293&amp;$B293,'JUNIO 2'!$BC$11:$BC$40&amp;'JUNIO 2'!$BD$11:$BD$40,'JUNIO 2'!$CJ$11:$CJ$40,"A")),"")</f>
        <v>0</v>
      </c>
      <c r="EU293" s="384">
        <f t="array" ref="EU293">IFERROR(_xlfn.XLOOKUP($A293&amp;$B293,JULIO!$D$11:$D$40&amp;JULIO!$E$11:$E$40,JULIO!$AK$11:$AK$40,_xlfn.XLOOKUP($A293&amp;$B293,JULIO!$BC$11:$BC$40&amp;JULIO!$BD$11:$BD$40,JULIO!$CJ$11:$CJ$40,"A")),"")</f>
        <v>0</v>
      </c>
      <c r="EV293" s="384">
        <f t="array" ref="EV293">IFERROR(_xlfn.XLOOKUP($A293&amp;$B293,'JULIO 2'!$D$11:$D$40&amp;'JULIO 2'!$E$11:$E$40,'JULIO 2'!$AK$11:$AK$40,_xlfn.XLOOKUP($A293&amp;$B293,'JULIO 2'!$BC$11:$BC$40&amp;'JULIO 2'!$BD$11:$BD$40,'JULIO 2'!$CJ$11:$CJ$40,"A")),"")</f>
        <v>0</v>
      </c>
      <c r="EW293" s="384">
        <f t="array" ref="EW293">IFERROR(_xlfn.XLOOKUP($A293&amp;$B293,AGOSTO!$D$11:$D$40&amp;AGOSTO!$E$11:$E$40,AGOSTO!$AK$11:$AK$40,_xlfn.XLOOKUP($A293&amp;$B293,AGOSTO!$BC$11:$BC$40&amp;AGOSTO!$BD$11:$BD$40,AGOSTO!$CJ$11:$CJ$40,"A")),"")</f>
        <v>0</v>
      </c>
      <c r="EX293" s="384">
        <f t="array" ref="EX293">IFERROR(_xlfn.XLOOKUP($A293&amp;$B293,'AGOSTO 2'!$D$11:$D$40&amp;'AGOSTO 2'!$E$11:$E$40,'AGOSTO 2'!$AK$11:$AK$40,_xlfn.XLOOKUP($A293&amp;$B293,'AGOSTO 2'!$BC$11:$BC$40&amp;'AGOSTO 2'!$BD$11:$BD$40,'AGOSTO 2'!$CJ$11:$CJ$40,"A")),"")</f>
        <v>0</v>
      </c>
      <c r="EY293" s="384">
        <f t="array" ref="EY293">IFERROR(_xlfn.XLOOKUP($A293&amp;$B293,SEPTIEMBRE!$D$11:$D$40&amp;SEPTIEMBRE!$E$11:$E$40,SEPTIEMBRE!$AK$11:$AK$40,_xlfn.XLOOKUP($A293&amp;$B293,SEPTIEMBRE!$BC$11:$BC$40&amp;SEPTIEMBRE!$BD$11:$BD$40,SEPTIEMBRE!$CJ$11:$CJ$40,"A")),"")</f>
        <v>0</v>
      </c>
      <c r="EZ293" s="384">
        <f t="array" ref="EZ293">IFERROR(_xlfn.XLOOKUP($A293&amp;$B293,'SEPTIEMBRE 2'!$D$11:$D$40&amp;'SEPTIEMBRE 2'!$E$11:$E$40,'SEPTIEMBRE 2'!$AK$11:$AK$40,_xlfn.XLOOKUP($A293&amp;$B293,'SEPTIEMBRE 2'!$BC$11:$BC$40&amp;'SEPTIEMBRE 2'!$BD$11:$BD$40,'SEPTIEMBRE 2'!$CJ$11:$CJ$40,"A")),"")</f>
        <v>0</v>
      </c>
      <c r="FA293" s="384">
        <f t="array" ref="FA293">IFERROR(_xlfn.XLOOKUP($A293&amp;$B293,'SEPTIEMBRE 3'!$D$11:$D$40&amp;'SEPTIEMBRE 3'!$E$11:$E$40,'SEPTIEMBRE 3'!$AK$11:$AK$40,_xlfn.XLOOKUP($A293&amp;$B293,'SEPTIEMBRE 3'!$BC$11:$BC$40&amp;'SEPTIEMBRE 3'!$BD$11:$BD$40,'SEPTIEMBRE 3'!$CJ$11:$CJ$40,"A")),"")</f>
        <v>0</v>
      </c>
      <c r="FB293" s="384">
        <f t="array" ref="FB293">IFERROR(_xlfn.XLOOKUP($A293&amp;$B293,OCTUBRE!$D$11:$D$40&amp;OCTUBRE!$E$11:$E$40,OCTUBRE!$AK$11:$AK$40,_xlfn.XLOOKUP($A293&amp;$B293,OCTUBRE!$BC$11:$BC$40&amp;OCTUBRE!$BD$11:$BD$40,OCTUBRE!$CJ$11:$CJ$40,"A")),"")</f>
        <v>0</v>
      </c>
      <c r="FC293" s="384">
        <f t="array" ref="FC293">IFERROR(_xlfn.XLOOKUP($A293&amp;$B293,'OCTUBRE 2'!$D$11:$D$40&amp;'OCTUBRE 2'!$E$11:$E$40,'OCTUBRE 2'!$AK$11:$AK$40,_xlfn.XLOOKUP($A293&amp;$B293,'OCTUBRE 2'!$BC$11:$BC$40&amp;'OCTUBRE 2'!$BD$11:$BD$40,'OCTUBRE 2'!$CJ$11:$CJ$40,"A")),"")</f>
        <v>0</v>
      </c>
      <c r="FD293" s="384">
        <f t="array" ref="FD293">IFERROR(_xlfn.XLOOKUP($A293&amp;$B293,NOVIEMBRE!$D$11:$D$40&amp;NOVIEMBRE!$E$11:$E$40,NOVIEMBRE!$AK$11:$AK$40,_xlfn.XLOOKUP($A293&amp;$B293,NOVIEMBRE!$BC$11:$BC$40&amp;NOVIEMBRE!$BD$11:$BD$40,NOVIEMBRE!$CJ$11:$CJ$40,"A")),"")</f>
        <v>0</v>
      </c>
      <c r="FE293" s="384">
        <f t="array" ref="FE293">IFERROR(_xlfn.XLOOKUP($A293&amp;$B293,'NOVIEMBRE 2'!$D$11:$D$40&amp;'NOVIEMBRE 2'!$E$11:$E$40,'NOVIEMBRE 2'!$AK$11:$AK$40,_xlfn.XLOOKUP($A293&amp;$B293,'NOVIEMBRE 2'!$BC$11:$BC$40&amp;'NOVIEMBRE 2'!$BD$11:$BD$40,'NOVIEMBRE 2'!$CJ$11:$CJ$40,"A")),"")</f>
        <v>0</v>
      </c>
      <c r="FF293" s="385">
        <f t="array" ref="FF293">IFERROR(_xlfn.XLOOKUP($A293&amp;$B293,DICIEMBRE!$D$11:$D$40&amp;DICIEMBRE!$E$11:$E$40,DICIEMBRE!$AK$11:$AK$40,_xlfn.XLOOKUP($A293&amp;$B293,DICIEMBRE!$BC$11:$BC$40&amp;DICIEMBRE!$BD$11:$BD$40,DICIEMBRE!$CJ$11:$CJ$40,"A")),"")</f>
        <v>0</v>
      </c>
      <c r="FG293" s="386" t="str">
        <f t="shared" si="19"/>
        <v/>
      </c>
      <c r="FH293" s="386" t="str">
        <f t="array" ref="FH293">IF(
 COUNT(DZ293:EH293)=0,
 "-",
 IF(
  COUNT(DZ293:EH293) &lt; COUNTA(DZ293:EH293),
  REPT("🟩", ROUND(COUNT(DZ293:EH293)/COUNTA(DZ293:EH293)*5, 0)) &amp;
  REPT("⬜", 5 - ROUND(COUNT(DZ293:EH293)/COUNTA(DZ293:EH293)*5, 0)),
  IF(
    AVERAGE(IF(DZ293:EH293&lt;&gt;"", DZ293:EH293, )) &gt;= 70, "🟩🟩🟩🟩🟩",
    IF(
      AVERAGE(IF(DZ293:EH293&lt;&gt;"",DZ293:EH293, )) &gt;= 56, "🟨🟨🟨🟨🟨",
      "🟥🟥🟥🟥🟥"
    )
  )
 )
)
</f>
        <v>-</v>
      </c>
    </row>
    <row r="294" ht="15.75" customHeight="1">
      <c r="A294" s="168"/>
      <c r="B294" s="169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1"/>
      <c r="N294" s="172" t="str">
        <f t="shared" si="1"/>
        <v/>
      </c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2" t="str">
        <f t="shared" si="2"/>
        <v/>
      </c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2" t="str">
        <f t="shared" si="3"/>
        <v/>
      </c>
      <c r="AM294" s="173"/>
      <c r="AN294" s="173"/>
      <c r="AO294" s="173"/>
      <c r="AP294" s="173"/>
      <c r="AQ294" s="173"/>
      <c r="AR294" s="173"/>
      <c r="AS294" s="173"/>
      <c r="AT294" s="173"/>
      <c r="AU294" s="173"/>
      <c r="AV294" s="171"/>
      <c r="AW294" s="171"/>
      <c r="AX294" s="172" t="str">
        <f t="shared" si="4"/>
        <v/>
      </c>
      <c r="AY294" s="173"/>
      <c r="AZ294" s="173"/>
      <c r="BA294" s="173"/>
      <c r="BB294" s="173"/>
      <c r="BC294" s="173"/>
      <c r="BD294" s="173"/>
      <c r="BE294" s="173"/>
      <c r="BF294" s="173"/>
      <c r="BG294" s="173"/>
      <c r="BH294" s="173"/>
      <c r="BI294" s="173"/>
      <c r="BJ294" s="172" t="str">
        <f t="shared" si="5"/>
        <v/>
      </c>
      <c r="BK294" s="173"/>
      <c r="BL294" s="173"/>
      <c r="BM294" s="173"/>
      <c r="BN294" s="173"/>
      <c r="BO294" s="173"/>
      <c r="BP294" s="173"/>
      <c r="BQ294" s="173"/>
      <c r="BR294" s="173"/>
      <c r="BS294" s="173"/>
      <c r="BT294" s="173"/>
      <c r="BU294" s="173"/>
      <c r="BV294" s="172" t="str">
        <f t="shared" si="6"/>
        <v/>
      </c>
      <c r="BW294" s="173"/>
      <c r="BX294" s="173"/>
      <c r="BY294" s="173"/>
      <c r="BZ294" s="171"/>
      <c r="CA294" s="171"/>
      <c r="CB294" s="171"/>
      <c r="CC294" s="171"/>
      <c r="CD294" s="171"/>
      <c r="CE294" s="171"/>
      <c r="CF294" s="171"/>
      <c r="CG294" s="171"/>
      <c r="CH294" s="172" t="str">
        <f t="shared" si="7"/>
        <v/>
      </c>
      <c r="CI294" s="171"/>
      <c r="CJ294" s="173"/>
      <c r="CK294" s="173"/>
      <c r="CL294" s="173"/>
      <c r="CM294" s="173"/>
      <c r="CN294" s="171"/>
      <c r="CO294" s="171"/>
      <c r="CP294" s="171"/>
      <c r="CQ294" s="173"/>
      <c r="CR294" s="171"/>
      <c r="CS294" s="171"/>
      <c r="CT294" s="172" t="str">
        <f t="shared" si="8"/>
        <v/>
      </c>
      <c r="CU294" s="172"/>
      <c r="CV294" s="172"/>
      <c r="CW294" s="172"/>
      <c r="CX294" s="172"/>
      <c r="CY294" s="172"/>
      <c r="CZ294" s="172"/>
      <c r="DA294" s="172"/>
      <c r="DB294" s="172"/>
      <c r="DC294" s="172"/>
      <c r="DD294" s="172"/>
      <c r="DE294" s="172"/>
      <c r="DF294" s="172"/>
      <c r="DG294" s="188" t="str">
        <f t="array" ref="DG294">IFERROR(_xlfn.XLOOKUP($A294&amp;B294,MARZO!$D$11:$D$40&amp;MARZO!$E$11:$E$40,MARZO!$AM$11:$AM$40,_xlfn.XLOOKUP($A294&amp;$B294,MARZO!$BC$11:$BC$40&amp;MARZO!$BD$11:$BD$40,MARZO!$CL$11:$CL$40,"A"))/1%,"")</f>
        <v/>
      </c>
      <c r="DH294" s="188" t="str">
        <f t="array" ref="DH294">IFERROR(_xlfn.XLOOKUP($A294&amp;$B294,ABRIL!$D$11:$D$40&amp;ABRIL!$E$11:$E$40,ABRIL!$AM$11:$AM$40,_xlfn.XLOOKUP($A294&amp;$B294,ABRIL!$BC$11:$BC$40&amp;ABRIL!$BD$11:$BD$40,ABRIL!$CL$11:$CL$40,"A"))/1%,"")</f>
        <v/>
      </c>
      <c r="DI294" s="188" t="str">
        <f t="array" ref="DI294">IFERROR(_xlfn.XLOOKUP($A294&amp;$B294,'ABRIL 2'!$D$11:$D$40&amp;'ABRIL 2'!$E$11:$E$40,'ABRIL 2'!$AM$11:$AM$40,_xlfn.XLOOKUP($A294&amp;$B294,'ABRIL 2'!$BC$11:$BC$40&amp;'ABRIL 2'!$BD$11:$BD$40,'ABRIL 2'!$CL$11:$CL$40,"A"))/1%,"")</f>
        <v/>
      </c>
      <c r="DJ294" s="188" t="str">
        <f t="array" ref="DJ294">IFERROR(_xlfn.XLOOKUP($A294&amp;$B294,MAYO!$D$11:$D$40&amp;MAYO!$E$11:$E$40,MAYO!$AM$11:$AM$40,_xlfn.XLOOKUP($A294&amp;$B294,MAYO!$BC$11:$BC$40&amp;MAYO!$BD$11:$BD$40,MAYO!$CL$11:$CL$40,"A"))/1%,"")</f>
        <v/>
      </c>
      <c r="DK294" s="188" t="str">
        <f t="array" ref="DK294">IFERROR(_xlfn.XLOOKUP($A294&amp;$B294,'MAYO 2'!$D$11:$D$40&amp;'MAYO 2'!$E$11:$E$40,'MAYO 2'!$AM$11:$AM$40,_xlfn.XLOOKUP($A294&amp;$B294,'MAYO 2'!$BC$11:$BC$40&amp;'MAYO 2'!$BD$11:$BD$40,'MAYO 2'!$CL$11:$CL$40,"A"))/1%,"")</f>
        <v/>
      </c>
      <c r="DL294" s="188" t="str">
        <f t="array" ref="DL294">IFERROR(_xlfn.XLOOKUP($A294&amp;$B294,JUNIO!$D$11:$D$40&amp;JUNIO!$E$11:$E$40,JUNIO!$AM$11:$AM$40,_xlfn.XLOOKUP($A294&amp;$B294,JUNIO!$BC$11:$BC$40&amp;JUNIO!$BD$11:$BD$40,JUNIO!$CL$11:$CL$40,"A"))/1%,"")</f>
        <v/>
      </c>
      <c r="DM294" s="188" t="str">
        <f t="array" ref="DM294">IFERROR(_xlfn.XLOOKUP($A294&amp;$B294,'JUNIO 2'!$D$11:$D$40&amp;'JUNIO 2'!$E$11:$E$40,'JUNIO 2'!$AM$11:$AM$40,_xlfn.XLOOKUP($A294&amp;$B294,'JUNIO 2'!$BC$11:$BC$40&amp;'JUNIO 2'!$BD$11:$BD$40,'JUNIO 2'!$CL$11:$CL$40,"A"))/1%,"")</f>
        <v/>
      </c>
      <c r="DN294" s="188" t="str">
        <f t="array" ref="DN294">IFERROR(_xlfn.XLOOKUP($A294&amp;$B294,JULIO!$D$11:$D$40&amp;JULIO!$E$11:$E$40,JULIO!$AM$11:$AM$40,_xlfn.XLOOKUP($A294&amp;$B294,JULIO!$BC$11:$BC$40&amp;JULIO!$BD$11:$BD$40,JULIO!$CL$11:$CL$40,"A"))/1%,"")</f>
        <v/>
      </c>
      <c r="DO294" s="188" t="str">
        <f t="array" ref="DO294">IFERROR(_xlfn.XLOOKUP($A294&amp;$B294,'JULIO 2'!$D$11:$D$40&amp;'JULIO 2'!$E$11:$E$40,'JULIO 2'!$AM$11:$AM$40,_xlfn.XLOOKUP($A294&amp;$B294,'JULIO 2'!$BC$11:$BC$40&amp;'JULIO 2'!$BD$11:$BD$40,'JULIO 2'!$CL$11:$CL$40,"A"))/1%,"")</f>
        <v/>
      </c>
      <c r="DP294" s="188" t="str">
        <f t="array" ref="DP294">IFERROR(_xlfn.XLOOKUP($A294&amp;$B294,AGOSTO!$D$11:$D$40&amp;AGOSTO!$E$11:$E$40,AGOSTO!$AM$11:$AM$40,_xlfn.XLOOKUP($A294&amp;$B294,AGOSTO!$BC$11:$BC$40&amp;AGOSTO!$BD$11:$BD$40,AGOSTO!$CL$11:$CL$40,"A"))/1%,"")</f>
        <v/>
      </c>
      <c r="DQ294" s="188" t="str">
        <f t="array" ref="DQ294">IFERROR(_xlfn.XLOOKUP($A294&amp;$B294,'AGOSTO 2'!$D$11:$D$40&amp;'AGOSTO 2'!$E$11:$E$40,'AGOSTO 2'!$AM$11:$AM$40,_xlfn.XLOOKUP($A294&amp;$B294,'AGOSTO 2'!$BC$11:$BC$40&amp;'AGOSTO 2'!$BD$11:$BD$40,'AGOSTO 2'!$CL$11:$CL$40,"A"))/1%,"")</f>
        <v/>
      </c>
      <c r="DR294" s="188" t="str">
        <f t="array" ref="DR294">IFERROR(_xlfn.XLOOKUP($A294&amp;$B294,SEPTIEMBRE!$D$11:$D$40&amp;SEPTIEMBRE!$E$11:$E$40,SEPTIEMBRE!$AM$11:$AM$40,_xlfn.XLOOKUP($A294&amp;$B294,SEPTIEMBRE!$BC$11:$BC$40&amp;SEPTIEMBRE!$BD$11:$BD$40,SEPTIEMBRE!$CL$11:$CL$40,"A"))/1%,"")</f>
        <v/>
      </c>
      <c r="DS294" s="188" t="str">
        <f t="array" ref="DS294">IFERROR(_xlfn.XLOOKUP($A294&amp;$B294,'SEPTIEMBRE 2'!$D$11:$D$40&amp;'SEPTIEMBRE 2'!$E$11:$E$40,'SEPTIEMBRE 2'!$AM$11:$AM$40,_xlfn.XLOOKUP($A294&amp;$B294,'SEPTIEMBRE 2'!$BC$11:$BC$40&amp;'SEPTIEMBRE 2'!$BD$11:$BD$40,'SEPTIEMBRE 2'!$CL$11:$CL$40,"A"))/1%,"")</f>
        <v/>
      </c>
      <c r="DT294" s="188" t="str">
        <f t="array" ref="DT294">IFERROR(_xlfn.XLOOKUP($A294&amp;$B294,'SEPTIEMBRE 3'!$D$11:$D$40&amp;'SEPTIEMBRE 3'!$E$11:$E$40,'SEPTIEMBRE 3'!$AM$11:$AM$40,_xlfn.XLOOKUP($A294&amp;$B294,'SEPTIEMBRE 3'!$BC$11:$BC$40&amp;'SEPTIEMBRE 3'!$BD$11:$BD$40,'SEPTIEMBRE 3'!$CL$11:$CL$40,"A"))/1%,"")</f>
        <v/>
      </c>
      <c r="DU294" s="188" t="str">
        <f t="array" ref="DU294">IFERROR(_xlfn.XLOOKUP($A294&amp;$B294,OCTUBRE!$D$11:$D$40&amp;OCTUBRE!$E$11:$E$40,OCTUBRE!$AM$11:$AM$40,_xlfn.XLOOKUP($A294&amp;$B294,OCTUBRE!$BC$11:$BC$40&amp;OCTUBRE!$BD$11:$BD$40,OCTUBRE!$CL$11:$CL$40,"A"))/1%,"")</f>
        <v/>
      </c>
      <c r="DV294" s="188" t="str">
        <f t="array" ref="DV294">IFERROR(_xlfn.XLOOKUP($A294&amp;$B294,'OCTUBRE 2'!$D$11:$D$40&amp;'OCTUBRE 2'!$E$11:$E$40,'OCTUBRE 2'!$AM$11:$AM$40,_xlfn.XLOOKUP($A294&amp;$B294,'OCTUBRE 2'!$BC$11:$BC$40&amp;'OCTUBRE 2'!$BD$11:$BD$40,'OCTUBRE 2'!$CL$11:$CL$40,"A"))/1%,"")</f>
        <v/>
      </c>
      <c r="DW294" s="188" t="str">
        <f t="array" ref="DW294">IFERROR(_xlfn.XLOOKUP($A294&amp;$B294,NOVIEMBRE!$D$11:$D$40&amp;NOVIEMBRE!$E$11:$E$40,NOVIEMBRE!$AM$11:$AM$40,_xlfn.XLOOKUP($A294&amp;$B294,NOVIEMBRE!$BC$11:$BC$40&amp;NOVIEMBRE!$BD$11:$BD$40,NOVIEMBRE!$CL$11:$CL$40,"A"))/1%,"")</f>
        <v/>
      </c>
      <c r="DX294" s="188" t="str">
        <f t="array" ref="DX294">IFERROR(_xlfn.XLOOKUP($A294&amp;$B294,'NOVIEMBRE 2'!$D$11:$D$40&amp;'NOVIEMBRE 2'!$E$11:$E$40,'NOVIEMBRE 2'!$AM$11:$AM$40,_xlfn.XLOOKUP($A294&amp;$B294,'NOVIEMBRE 2'!$BC$11:$BC$40&amp;'NOVIEMBRE 2'!$BD$11:$BD$40,'NOVIEMBRE 2'!$CL$11:$CL$40,"A"))/1%,"")</f>
        <v/>
      </c>
      <c r="DY294" s="188" t="str">
        <f t="array" ref="DY294">IFERROR(_xlfn.XLOOKUP($A294&amp;$B294,DICIEMBRE!$D$11:$D$40&amp;DICIEMBRE!$E$11:$E$40,DICIEMBRE!$AM$11:$AM$40,_xlfn.XLOOKUP($A294&amp;$B294,DICIEMBRE!$BC$11:$BC$40&amp;DICIEMBRE!$BD$11:$BD$40,DICIEMBRE!$CL$11:$CL$40,"A"))/1%,"")</f>
        <v/>
      </c>
      <c r="DZ294" s="381" t="str">
        <f t="shared" si="9"/>
        <v>-</v>
      </c>
      <c r="EA294" s="381" t="str">
        <f t="shared" si="10"/>
        <v>-</v>
      </c>
      <c r="EB294" s="381" t="str">
        <f t="shared" si="11"/>
        <v>-</v>
      </c>
      <c r="EC294" s="381" t="str">
        <f t="shared" si="12"/>
        <v>-</v>
      </c>
      <c r="ED294" s="381" t="str">
        <f t="shared" si="13"/>
        <v>-</v>
      </c>
      <c r="EE294" s="381" t="str">
        <f t="shared" si="14"/>
        <v>-</v>
      </c>
      <c r="EF294" s="381" t="str">
        <f t="shared" si="15"/>
        <v>-</v>
      </c>
      <c r="EG294" s="381" t="str">
        <f t="shared" si="16"/>
        <v>-</v>
      </c>
      <c r="EH294" s="381" t="str">
        <f t="shared" si="17"/>
        <v>-</v>
      </c>
      <c r="EI294" s="188" t="str">
        <f t="shared" si="18"/>
        <v/>
      </c>
      <c r="EJ294" s="382"/>
      <c r="EK294" s="382"/>
      <c r="EL294" s="383"/>
      <c r="EM294" s="21"/>
      <c r="EN294" s="384">
        <f t="array" ref="EN294">IFERROR(_xlfn.XLOOKUP($A294&amp;$B294,MARZO!$D$11:$D$40&amp;MARZO!$E$11:$E$40,MARZO!$AK$11:$AK$40,_xlfn.XLOOKUP($A294&amp;$B294,MARZO!$BC$11:$BC$40&amp;MARZO!$BD$11:$BD$40,MARZO!$CJ$11:$CJ$40,"A")),"")</f>
        <v>0</v>
      </c>
      <c r="EO294" s="384">
        <f t="array" ref="EO294">IFERROR(_xlfn.XLOOKUP($A294&amp;$B294,ABRIL!$D$11:$D$40&amp;ABRIL!$E$11:$E$40,ABRIL!$AK$11:$AK$40,_xlfn.XLOOKUP($A294&amp;$B294,ABRIL!$BC$11:$BC$40&amp;ABRIL!$BD$11:$BD$40,ABRIL!$CJ$11:$CJ$40,"A")),"")</f>
        <v>0</v>
      </c>
      <c r="EP294" s="384">
        <f t="array" ref="EP294">IFERROR(_xlfn.XLOOKUP($A294&amp;$B294,'ABRIL 2'!$D$11:$D$40&amp;'ABRIL 2'!$E$11:$E$40,'ABRIL 2'!$AK$11:$AK$40,_xlfn.XLOOKUP($A294&amp;$B294,'ABRIL 2'!$BC$11:$BC$40&amp;'ABRIL 2'!$BD$11:$BD$40,'ABRIL 2'!$CJ$11:$CJ$40,"A")),"")</f>
        <v>0</v>
      </c>
      <c r="EQ294" s="384">
        <f t="array" ref="EQ294">IFERROR(_xlfn.XLOOKUP($A294&amp;$B294,MAYO!$D$11:$D$40&amp;MAYO!$E$11:$E$40,MAYO!$AK$11:$AK$40,_xlfn.XLOOKUP($A294&amp;$B294,MAYO!$BC$11:$BC$40&amp;MAYO!$BD$11:$BD$40,MAYO!$CJ$11:$CJ$40,"A")),"")</f>
        <v>0</v>
      </c>
      <c r="ER294" s="384">
        <f t="array" ref="ER294">IFERROR(_xlfn.XLOOKUP($A294&amp;$B294,'MAYO 2'!$D$11:$D$40&amp;'MAYO 2'!$E$11:$E$40,'MAYO 2'!$AK$11:$AK$40,_xlfn.XLOOKUP($A294&amp;$B294,'MAYO 2'!$BC$11:$BC$40&amp;'MAYO 2'!$BD$11:$BD$40,'MAYO 2'!$CJ$11:$CJ$40,"A")),"")</f>
        <v>0</v>
      </c>
      <c r="ES294" s="384">
        <f t="array" ref="ES294">IFERROR(_xlfn.XLOOKUP($A294&amp;$B294,JUNIO!$D$11:$D$40&amp;JUNIO!$E$11:$E$40,JUNIO!$AK$11:$AK$40,_xlfn.XLOOKUP($A294&amp;$B294,JUNIO!$BC$11:$BC$40&amp;JUNIO!$BD$11:$BD$40,JUNIO!$CJ$11:$CJ$40,"A")),"")</f>
        <v>0</v>
      </c>
      <c r="ET294" s="384">
        <f t="array" ref="ET294">IFERROR(_xlfn.XLOOKUP($A294&amp;$B294,'JUNIO 2'!$D$11:$D$40&amp;'JUNIO 2'!$E$11:$E$40,'JUNIO 2'!$AK$11:$AK$40,_xlfn.XLOOKUP($A294&amp;$B294,'JUNIO 2'!$BC$11:$BC$40&amp;'JUNIO 2'!$BD$11:$BD$40,'JUNIO 2'!$CJ$11:$CJ$40,"A")),"")</f>
        <v>0</v>
      </c>
      <c r="EU294" s="384">
        <f t="array" ref="EU294">IFERROR(_xlfn.XLOOKUP($A294&amp;$B294,JULIO!$D$11:$D$40&amp;JULIO!$E$11:$E$40,JULIO!$AK$11:$AK$40,_xlfn.XLOOKUP($A294&amp;$B294,JULIO!$BC$11:$BC$40&amp;JULIO!$BD$11:$BD$40,JULIO!$CJ$11:$CJ$40,"A")),"")</f>
        <v>0</v>
      </c>
      <c r="EV294" s="384">
        <f t="array" ref="EV294">IFERROR(_xlfn.XLOOKUP($A294&amp;$B294,'JULIO 2'!$D$11:$D$40&amp;'JULIO 2'!$E$11:$E$40,'JULIO 2'!$AK$11:$AK$40,_xlfn.XLOOKUP($A294&amp;$B294,'JULIO 2'!$BC$11:$BC$40&amp;'JULIO 2'!$BD$11:$BD$40,'JULIO 2'!$CJ$11:$CJ$40,"A")),"")</f>
        <v>0</v>
      </c>
      <c r="EW294" s="384">
        <f t="array" ref="EW294">IFERROR(_xlfn.XLOOKUP($A294&amp;$B294,AGOSTO!$D$11:$D$40&amp;AGOSTO!$E$11:$E$40,AGOSTO!$AK$11:$AK$40,_xlfn.XLOOKUP($A294&amp;$B294,AGOSTO!$BC$11:$BC$40&amp;AGOSTO!$BD$11:$BD$40,AGOSTO!$CJ$11:$CJ$40,"A")),"")</f>
        <v>0</v>
      </c>
      <c r="EX294" s="384">
        <f t="array" ref="EX294">IFERROR(_xlfn.XLOOKUP($A294&amp;$B294,'AGOSTO 2'!$D$11:$D$40&amp;'AGOSTO 2'!$E$11:$E$40,'AGOSTO 2'!$AK$11:$AK$40,_xlfn.XLOOKUP($A294&amp;$B294,'AGOSTO 2'!$BC$11:$BC$40&amp;'AGOSTO 2'!$BD$11:$BD$40,'AGOSTO 2'!$CJ$11:$CJ$40,"A")),"")</f>
        <v>0</v>
      </c>
      <c r="EY294" s="384">
        <f t="array" ref="EY294">IFERROR(_xlfn.XLOOKUP($A294&amp;$B294,SEPTIEMBRE!$D$11:$D$40&amp;SEPTIEMBRE!$E$11:$E$40,SEPTIEMBRE!$AK$11:$AK$40,_xlfn.XLOOKUP($A294&amp;$B294,SEPTIEMBRE!$BC$11:$BC$40&amp;SEPTIEMBRE!$BD$11:$BD$40,SEPTIEMBRE!$CJ$11:$CJ$40,"A")),"")</f>
        <v>0</v>
      </c>
      <c r="EZ294" s="384">
        <f t="array" ref="EZ294">IFERROR(_xlfn.XLOOKUP($A294&amp;$B294,'SEPTIEMBRE 2'!$D$11:$D$40&amp;'SEPTIEMBRE 2'!$E$11:$E$40,'SEPTIEMBRE 2'!$AK$11:$AK$40,_xlfn.XLOOKUP($A294&amp;$B294,'SEPTIEMBRE 2'!$BC$11:$BC$40&amp;'SEPTIEMBRE 2'!$BD$11:$BD$40,'SEPTIEMBRE 2'!$CJ$11:$CJ$40,"A")),"")</f>
        <v>0</v>
      </c>
      <c r="FA294" s="384">
        <f t="array" ref="FA294">IFERROR(_xlfn.XLOOKUP($A294&amp;$B294,'SEPTIEMBRE 3'!$D$11:$D$40&amp;'SEPTIEMBRE 3'!$E$11:$E$40,'SEPTIEMBRE 3'!$AK$11:$AK$40,_xlfn.XLOOKUP($A294&amp;$B294,'SEPTIEMBRE 3'!$BC$11:$BC$40&amp;'SEPTIEMBRE 3'!$BD$11:$BD$40,'SEPTIEMBRE 3'!$CJ$11:$CJ$40,"A")),"")</f>
        <v>0</v>
      </c>
      <c r="FB294" s="384">
        <f t="array" ref="FB294">IFERROR(_xlfn.XLOOKUP($A294&amp;$B294,OCTUBRE!$D$11:$D$40&amp;OCTUBRE!$E$11:$E$40,OCTUBRE!$AK$11:$AK$40,_xlfn.XLOOKUP($A294&amp;$B294,OCTUBRE!$BC$11:$BC$40&amp;OCTUBRE!$BD$11:$BD$40,OCTUBRE!$CJ$11:$CJ$40,"A")),"")</f>
        <v>0</v>
      </c>
      <c r="FC294" s="384">
        <f t="array" ref="FC294">IFERROR(_xlfn.XLOOKUP($A294&amp;$B294,'OCTUBRE 2'!$D$11:$D$40&amp;'OCTUBRE 2'!$E$11:$E$40,'OCTUBRE 2'!$AK$11:$AK$40,_xlfn.XLOOKUP($A294&amp;$B294,'OCTUBRE 2'!$BC$11:$BC$40&amp;'OCTUBRE 2'!$BD$11:$BD$40,'OCTUBRE 2'!$CJ$11:$CJ$40,"A")),"")</f>
        <v>0</v>
      </c>
      <c r="FD294" s="384">
        <f t="array" ref="FD294">IFERROR(_xlfn.XLOOKUP($A294&amp;$B294,NOVIEMBRE!$D$11:$D$40&amp;NOVIEMBRE!$E$11:$E$40,NOVIEMBRE!$AK$11:$AK$40,_xlfn.XLOOKUP($A294&amp;$B294,NOVIEMBRE!$BC$11:$BC$40&amp;NOVIEMBRE!$BD$11:$BD$40,NOVIEMBRE!$CJ$11:$CJ$40,"A")),"")</f>
        <v>0</v>
      </c>
      <c r="FE294" s="384">
        <f t="array" ref="FE294">IFERROR(_xlfn.XLOOKUP($A294&amp;$B294,'NOVIEMBRE 2'!$D$11:$D$40&amp;'NOVIEMBRE 2'!$E$11:$E$40,'NOVIEMBRE 2'!$AK$11:$AK$40,_xlfn.XLOOKUP($A294&amp;$B294,'NOVIEMBRE 2'!$BC$11:$BC$40&amp;'NOVIEMBRE 2'!$BD$11:$BD$40,'NOVIEMBRE 2'!$CJ$11:$CJ$40,"A")),"")</f>
        <v>0</v>
      </c>
      <c r="FF294" s="385">
        <f t="array" ref="FF294">IFERROR(_xlfn.XLOOKUP($A294&amp;$B294,DICIEMBRE!$D$11:$D$40&amp;DICIEMBRE!$E$11:$E$40,DICIEMBRE!$AK$11:$AK$40,_xlfn.XLOOKUP($A294&amp;$B294,DICIEMBRE!$BC$11:$BC$40&amp;DICIEMBRE!$BD$11:$BD$40,DICIEMBRE!$CJ$11:$CJ$40,"A")),"")</f>
        <v>0</v>
      </c>
      <c r="FG294" s="386" t="str">
        <f t="shared" si="19"/>
        <v/>
      </c>
      <c r="FH294" s="386" t="str">
        <f t="array" ref="FH294">IF(
 COUNT(DZ294:EH294)=0,
 "-",
 IF(
  COUNT(DZ294:EH294) &lt; COUNTA(DZ294:EH294),
  REPT("🟩", ROUND(COUNT(DZ294:EH294)/COUNTA(DZ294:EH294)*5, 0)) &amp;
  REPT("⬜", 5 - ROUND(COUNT(DZ294:EH294)/COUNTA(DZ294:EH294)*5, 0)),
  IF(
    AVERAGE(IF(DZ294:EH294&lt;&gt;"", DZ294:EH294, )) &gt;= 70, "🟩🟩🟩🟩🟩",
    IF(
      AVERAGE(IF(DZ294:EH294&lt;&gt;"",DZ294:EH294, )) &gt;= 56, "🟨🟨🟨🟨🟨",
      "🟥🟥🟥🟥🟥"
    )
  )
 )
)
</f>
        <v>-</v>
      </c>
    </row>
    <row r="295" ht="15.75" customHeight="1">
      <c r="A295" s="168"/>
      <c r="B295" s="169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1"/>
      <c r="N295" s="172" t="str">
        <f t="shared" si="1"/>
        <v/>
      </c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2" t="str">
        <f t="shared" si="2"/>
        <v/>
      </c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2" t="str">
        <f t="shared" si="3"/>
        <v/>
      </c>
      <c r="AM295" s="173"/>
      <c r="AN295" s="173"/>
      <c r="AO295" s="173"/>
      <c r="AP295" s="173"/>
      <c r="AQ295" s="173"/>
      <c r="AR295" s="173"/>
      <c r="AS295" s="173"/>
      <c r="AT295" s="173"/>
      <c r="AU295" s="173"/>
      <c r="AV295" s="171"/>
      <c r="AW295" s="171"/>
      <c r="AX295" s="172" t="str">
        <f t="shared" si="4"/>
        <v/>
      </c>
      <c r="AY295" s="173"/>
      <c r="AZ295" s="173"/>
      <c r="BA295" s="173"/>
      <c r="BB295" s="173"/>
      <c r="BC295" s="173"/>
      <c r="BD295" s="173"/>
      <c r="BE295" s="173"/>
      <c r="BF295" s="173"/>
      <c r="BG295" s="173"/>
      <c r="BH295" s="173"/>
      <c r="BI295" s="173"/>
      <c r="BJ295" s="172" t="str">
        <f t="shared" si="5"/>
        <v/>
      </c>
      <c r="BK295" s="173"/>
      <c r="BL295" s="173"/>
      <c r="BM295" s="173"/>
      <c r="BN295" s="173"/>
      <c r="BO295" s="173"/>
      <c r="BP295" s="173"/>
      <c r="BQ295" s="173"/>
      <c r="BR295" s="173"/>
      <c r="BS295" s="173"/>
      <c r="BT295" s="173"/>
      <c r="BU295" s="173"/>
      <c r="BV295" s="172" t="str">
        <f t="shared" si="6"/>
        <v/>
      </c>
      <c r="BW295" s="173"/>
      <c r="BX295" s="173"/>
      <c r="BY295" s="173"/>
      <c r="BZ295" s="171"/>
      <c r="CA295" s="171"/>
      <c r="CB295" s="171"/>
      <c r="CC295" s="171"/>
      <c r="CD295" s="171"/>
      <c r="CE295" s="171"/>
      <c r="CF295" s="171"/>
      <c r="CG295" s="171"/>
      <c r="CH295" s="172" t="str">
        <f t="shared" si="7"/>
        <v/>
      </c>
      <c r="CI295" s="171"/>
      <c r="CJ295" s="173"/>
      <c r="CK295" s="173"/>
      <c r="CL295" s="173"/>
      <c r="CM295" s="173"/>
      <c r="CN295" s="171"/>
      <c r="CO295" s="171"/>
      <c r="CP295" s="171"/>
      <c r="CQ295" s="173"/>
      <c r="CR295" s="171"/>
      <c r="CS295" s="171"/>
      <c r="CT295" s="172" t="str">
        <f t="shared" si="8"/>
        <v/>
      </c>
      <c r="CU295" s="172"/>
      <c r="CV295" s="172"/>
      <c r="CW295" s="172"/>
      <c r="CX295" s="172"/>
      <c r="CY295" s="172"/>
      <c r="CZ295" s="172"/>
      <c r="DA295" s="172"/>
      <c r="DB295" s="172"/>
      <c r="DC295" s="172"/>
      <c r="DD295" s="172"/>
      <c r="DE295" s="172"/>
      <c r="DF295" s="172"/>
      <c r="DG295" s="188" t="str">
        <f t="array" ref="DG295">IFERROR(_xlfn.XLOOKUP($A295&amp;B295,MARZO!$D$11:$D$40&amp;MARZO!$E$11:$E$40,MARZO!$AM$11:$AM$40,_xlfn.XLOOKUP($A295&amp;$B295,MARZO!$BC$11:$BC$40&amp;MARZO!$BD$11:$BD$40,MARZO!$CL$11:$CL$40,"A"))/1%,"")</f>
        <v/>
      </c>
      <c r="DH295" s="188" t="str">
        <f t="array" ref="DH295">IFERROR(_xlfn.XLOOKUP($A295&amp;$B295,ABRIL!$D$11:$D$40&amp;ABRIL!$E$11:$E$40,ABRIL!$AM$11:$AM$40,_xlfn.XLOOKUP($A295&amp;$B295,ABRIL!$BC$11:$BC$40&amp;ABRIL!$BD$11:$BD$40,ABRIL!$CL$11:$CL$40,"A"))/1%,"")</f>
        <v/>
      </c>
      <c r="DI295" s="188" t="str">
        <f t="array" ref="DI295">IFERROR(_xlfn.XLOOKUP($A295&amp;$B295,'ABRIL 2'!$D$11:$D$40&amp;'ABRIL 2'!$E$11:$E$40,'ABRIL 2'!$AM$11:$AM$40,_xlfn.XLOOKUP($A295&amp;$B295,'ABRIL 2'!$BC$11:$BC$40&amp;'ABRIL 2'!$BD$11:$BD$40,'ABRIL 2'!$CL$11:$CL$40,"A"))/1%,"")</f>
        <v/>
      </c>
      <c r="DJ295" s="188" t="str">
        <f t="array" ref="DJ295">IFERROR(_xlfn.XLOOKUP($A295&amp;$B295,MAYO!$D$11:$D$40&amp;MAYO!$E$11:$E$40,MAYO!$AM$11:$AM$40,_xlfn.XLOOKUP($A295&amp;$B295,MAYO!$BC$11:$BC$40&amp;MAYO!$BD$11:$BD$40,MAYO!$CL$11:$CL$40,"A"))/1%,"")</f>
        <v/>
      </c>
      <c r="DK295" s="188" t="str">
        <f t="array" ref="DK295">IFERROR(_xlfn.XLOOKUP($A295&amp;$B295,'MAYO 2'!$D$11:$D$40&amp;'MAYO 2'!$E$11:$E$40,'MAYO 2'!$AM$11:$AM$40,_xlfn.XLOOKUP($A295&amp;$B295,'MAYO 2'!$BC$11:$BC$40&amp;'MAYO 2'!$BD$11:$BD$40,'MAYO 2'!$CL$11:$CL$40,"A"))/1%,"")</f>
        <v/>
      </c>
      <c r="DL295" s="188" t="str">
        <f t="array" ref="DL295">IFERROR(_xlfn.XLOOKUP($A295&amp;$B295,JUNIO!$D$11:$D$40&amp;JUNIO!$E$11:$E$40,JUNIO!$AM$11:$AM$40,_xlfn.XLOOKUP($A295&amp;$B295,JUNIO!$BC$11:$BC$40&amp;JUNIO!$BD$11:$BD$40,JUNIO!$CL$11:$CL$40,"A"))/1%,"")</f>
        <v/>
      </c>
      <c r="DM295" s="188" t="str">
        <f t="array" ref="DM295">IFERROR(_xlfn.XLOOKUP($A295&amp;$B295,'JUNIO 2'!$D$11:$D$40&amp;'JUNIO 2'!$E$11:$E$40,'JUNIO 2'!$AM$11:$AM$40,_xlfn.XLOOKUP($A295&amp;$B295,'JUNIO 2'!$BC$11:$BC$40&amp;'JUNIO 2'!$BD$11:$BD$40,'JUNIO 2'!$CL$11:$CL$40,"A"))/1%,"")</f>
        <v/>
      </c>
      <c r="DN295" s="188" t="str">
        <f t="array" ref="DN295">IFERROR(_xlfn.XLOOKUP($A295&amp;$B295,JULIO!$D$11:$D$40&amp;JULIO!$E$11:$E$40,JULIO!$AM$11:$AM$40,_xlfn.XLOOKUP($A295&amp;$B295,JULIO!$BC$11:$BC$40&amp;JULIO!$BD$11:$BD$40,JULIO!$CL$11:$CL$40,"A"))/1%,"")</f>
        <v/>
      </c>
      <c r="DO295" s="188" t="str">
        <f t="array" ref="DO295">IFERROR(_xlfn.XLOOKUP($A295&amp;$B295,'JULIO 2'!$D$11:$D$40&amp;'JULIO 2'!$E$11:$E$40,'JULIO 2'!$AM$11:$AM$40,_xlfn.XLOOKUP($A295&amp;$B295,'JULIO 2'!$BC$11:$BC$40&amp;'JULIO 2'!$BD$11:$BD$40,'JULIO 2'!$CL$11:$CL$40,"A"))/1%,"")</f>
        <v/>
      </c>
      <c r="DP295" s="188" t="str">
        <f t="array" ref="DP295">IFERROR(_xlfn.XLOOKUP($A295&amp;$B295,AGOSTO!$D$11:$D$40&amp;AGOSTO!$E$11:$E$40,AGOSTO!$AM$11:$AM$40,_xlfn.XLOOKUP($A295&amp;$B295,AGOSTO!$BC$11:$BC$40&amp;AGOSTO!$BD$11:$BD$40,AGOSTO!$CL$11:$CL$40,"A"))/1%,"")</f>
        <v/>
      </c>
      <c r="DQ295" s="188" t="str">
        <f t="array" ref="DQ295">IFERROR(_xlfn.XLOOKUP($A295&amp;$B295,'AGOSTO 2'!$D$11:$D$40&amp;'AGOSTO 2'!$E$11:$E$40,'AGOSTO 2'!$AM$11:$AM$40,_xlfn.XLOOKUP($A295&amp;$B295,'AGOSTO 2'!$BC$11:$BC$40&amp;'AGOSTO 2'!$BD$11:$BD$40,'AGOSTO 2'!$CL$11:$CL$40,"A"))/1%,"")</f>
        <v/>
      </c>
      <c r="DR295" s="188" t="str">
        <f t="array" ref="DR295">IFERROR(_xlfn.XLOOKUP($A295&amp;$B295,SEPTIEMBRE!$D$11:$D$40&amp;SEPTIEMBRE!$E$11:$E$40,SEPTIEMBRE!$AM$11:$AM$40,_xlfn.XLOOKUP($A295&amp;$B295,SEPTIEMBRE!$BC$11:$BC$40&amp;SEPTIEMBRE!$BD$11:$BD$40,SEPTIEMBRE!$CL$11:$CL$40,"A"))/1%,"")</f>
        <v/>
      </c>
      <c r="DS295" s="188" t="str">
        <f t="array" ref="DS295">IFERROR(_xlfn.XLOOKUP($A295&amp;$B295,'SEPTIEMBRE 2'!$D$11:$D$40&amp;'SEPTIEMBRE 2'!$E$11:$E$40,'SEPTIEMBRE 2'!$AM$11:$AM$40,_xlfn.XLOOKUP($A295&amp;$B295,'SEPTIEMBRE 2'!$BC$11:$BC$40&amp;'SEPTIEMBRE 2'!$BD$11:$BD$40,'SEPTIEMBRE 2'!$CL$11:$CL$40,"A"))/1%,"")</f>
        <v/>
      </c>
      <c r="DT295" s="188" t="str">
        <f t="array" ref="DT295">IFERROR(_xlfn.XLOOKUP($A295&amp;$B295,'SEPTIEMBRE 3'!$D$11:$D$40&amp;'SEPTIEMBRE 3'!$E$11:$E$40,'SEPTIEMBRE 3'!$AM$11:$AM$40,_xlfn.XLOOKUP($A295&amp;$B295,'SEPTIEMBRE 3'!$BC$11:$BC$40&amp;'SEPTIEMBRE 3'!$BD$11:$BD$40,'SEPTIEMBRE 3'!$CL$11:$CL$40,"A"))/1%,"")</f>
        <v/>
      </c>
      <c r="DU295" s="188" t="str">
        <f t="array" ref="DU295">IFERROR(_xlfn.XLOOKUP($A295&amp;$B295,OCTUBRE!$D$11:$D$40&amp;OCTUBRE!$E$11:$E$40,OCTUBRE!$AM$11:$AM$40,_xlfn.XLOOKUP($A295&amp;$B295,OCTUBRE!$BC$11:$BC$40&amp;OCTUBRE!$BD$11:$BD$40,OCTUBRE!$CL$11:$CL$40,"A"))/1%,"")</f>
        <v/>
      </c>
      <c r="DV295" s="188" t="str">
        <f t="array" ref="DV295">IFERROR(_xlfn.XLOOKUP($A295&amp;$B295,'OCTUBRE 2'!$D$11:$D$40&amp;'OCTUBRE 2'!$E$11:$E$40,'OCTUBRE 2'!$AM$11:$AM$40,_xlfn.XLOOKUP($A295&amp;$B295,'OCTUBRE 2'!$BC$11:$BC$40&amp;'OCTUBRE 2'!$BD$11:$BD$40,'OCTUBRE 2'!$CL$11:$CL$40,"A"))/1%,"")</f>
        <v/>
      </c>
      <c r="DW295" s="188" t="str">
        <f t="array" ref="DW295">IFERROR(_xlfn.XLOOKUP($A295&amp;$B295,NOVIEMBRE!$D$11:$D$40&amp;NOVIEMBRE!$E$11:$E$40,NOVIEMBRE!$AM$11:$AM$40,_xlfn.XLOOKUP($A295&amp;$B295,NOVIEMBRE!$BC$11:$BC$40&amp;NOVIEMBRE!$BD$11:$BD$40,NOVIEMBRE!$CL$11:$CL$40,"A"))/1%,"")</f>
        <v/>
      </c>
      <c r="DX295" s="188" t="str">
        <f t="array" ref="DX295">IFERROR(_xlfn.XLOOKUP($A295&amp;$B295,'NOVIEMBRE 2'!$D$11:$D$40&amp;'NOVIEMBRE 2'!$E$11:$E$40,'NOVIEMBRE 2'!$AM$11:$AM$40,_xlfn.XLOOKUP($A295&amp;$B295,'NOVIEMBRE 2'!$BC$11:$BC$40&amp;'NOVIEMBRE 2'!$BD$11:$BD$40,'NOVIEMBRE 2'!$CL$11:$CL$40,"A"))/1%,"")</f>
        <v/>
      </c>
      <c r="DY295" s="188" t="str">
        <f t="array" ref="DY295">IFERROR(_xlfn.XLOOKUP($A295&amp;$B295,DICIEMBRE!$D$11:$D$40&amp;DICIEMBRE!$E$11:$E$40,DICIEMBRE!$AM$11:$AM$40,_xlfn.XLOOKUP($A295&amp;$B295,DICIEMBRE!$BC$11:$BC$40&amp;DICIEMBRE!$BD$11:$BD$40,DICIEMBRE!$CL$11:$CL$40,"A"))/1%,"")</f>
        <v/>
      </c>
      <c r="DZ295" s="381" t="str">
        <f t="shared" si="9"/>
        <v>-</v>
      </c>
      <c r="EA295" s="381" t="str">
        <f t="shared" si="10"/>
        <v>-</v>
      </c>
      <c r="EB295" s="381" t="str">
        <f t="shared" si="11"/>
        <v>-</v>
      </c>
      <c r="EC295" s="381" t="str">
        <f t="shared" si="12"/>
        <v>-</v>
      </c>
      <c r="ED295" s="381" t="str">
        <f t="shared" si="13"/>
        <v>-</v>
      </c>
      <c r="EE295" s="381" t="str">
        <f t="shared" si="14"/>
        <v>-</v>
      </c>
      <c r="EF295" s="381" t="str">
        <f t="shared" si="15"/>
        <v>-</v>
      </c>
      <c r="EG295" s="381" t="str">
        <f t="shared" si="16"/>
        <v>-</v>
      </c>
      <c r="EH295" s="381" t="str">
        <f t="shared" si="17"/>
        <v>-</v>
      </c>
      <c r="EI295" s="188" t="str">
        <f t="shared" si="18"/>
        <v/>
      </c>
      <c r="EJ295" s="382"/>
      <c r="EK295" s="382"/>
      <c r="EL295" s="383"/>
      <c r="EM295" s="21"/>
      <c r="EN295" s="384">
        <f t="array" ref="EN295">IFERROR(_xlfn.XLOOKUP($A295&amp;$B295,MARZO!$D$11:$D$40&amp;MARZO!$E$11:$E$40,MARZO!$AK$11:$AK$40,_xlfn.XLOOKUP($A295&amp;$B295,MARZO!$BC$11:$BC$40&amp;MARZO!$BD$11:$BD$40,MARZO!$CJ$11:$CJ$40,"A")),"")</f>
        <v>0</v>
      </c>
      <c r="EO295" s="384">
        <f t="array" ref="EO295">IFERROR(_xlfn.XLOOKUP($A295&amp;$B295,ABRIL!$D$11:$D$40&amp;ABRIL!$E$11:$E$40,ABRIL!$AK$11:$AK$40,_xlfn.XLOOKUP($A295&amp;$B295,ABRIL!$BC$11:$BC$40&amp;ABRIL!$BD$11:$BD$40,ABRIL!$CJ$11:$CJ$40,"A")),"")</f>
        <v>0</v>
      </c>
      <c r="EP295" s="384">
        <f t="array" ref="EP295">IFERROR(_xlfn.XLOOKUP($A295&amp;$B295,'ABRIL 2'!$D$11:$D$40&amp;'ABRIL 2'!$E$11:$E$40,'ABRIL 2'!$AK$11:$AK$40,_xlfn.XLOOKUP($A295&amp;$B295,'ABRIL 2'!$BC$11:$BC$40&amp;'ABRIL 2'!$BD$11:$BD$40,'ABRIL 2'!$CJ$11:$CJ$40,"A")),"")</f>
        <v>0</v>
      </c>
      <c r="EQ295" s="384">
        <f t="array" ref="EQ295">IFERROR(_xlfn.XLOOKUP($A295&amp;$B295,MAYO!$D$11:$D$40&amp;MAYO!$E$11:$E$40,MAYO!$AK$11:$AK$40,_xlfn.XLOOKUP($A295&amp;$B295,MAYO!$BC$11:$BC$40&amp;MAYO!$BD$11:$BD$40,MAYO!$CJ$11:$CJ$40,"A")),"")</f>
        <v>0</v>
      </c>
      <c r="ER295" s="384">
        <f t="array" ref="ER295">IFERROR(_xlfn.XLOOKUP($A295&amp;$B295,'MAYO 2'!$D$11:$D$40&amp;'MAYO 2'!$E$11:$E$40,'MAYO 2'!$AK$11:$AK$40,_xlfn.XLOOKUP($A295&amp;$B295,'MAYO 2'!$BC$11:$BC$40&amp;'MAYO 2'!$BD$11:$BD$40,'MAYO 2'!$CJ$11:$CJ$40,"A")),"")</f>
        <v>0</v>
      </c>
      <c r="ES295" s="384">
        <f t="array" ref="ES295">IFERROR(_xlfn.XLOOKUP($A295&amp;$B295,JUNIO!$D$11:$D$40&amp;JUNIO!$E$11:$E$40,JUNIO!$AK$11:$AK$40,_xlfn.XLOOKUP($A295&amp;$B295,JUNIO!$BC$11:$BC$40&amp;JUNIO!$BD$11:$BD$40,JUNIO!$CJ$11:$CJ$40,"A")),"")</f>
        <v>0</v>
      </c>
      <c r="ET295" s="384">
        <f t="array" ref="ET295">IFERROR(_xlfn.XLOOKUP($A295&amp;$B295,'JUNIO 2'!$D$11:$D$40&amp;'JUNIO 2'!$E$11:$E$40,'JUNIO 2'!$AK$11:$AK$40,_xlfn.XLOOKUP($A295&amp;$B295,'JUNIO 2'!$BC$11:$BC$40&amp;'JUNIO 2'!$BD$11:$BD$40,'JUNIO 2'!$CJ$11:$CJ$40,"A")),"")</f>
        <v>0</v>
      </c>
      <c r="EU295" s="384">
        <f t="array" ref="EU295">IFERROR(_xlfn.XLOOKUP($A295&amp;$B295,JULIO!$D$11:$D$40&amp;JULIO!$E$11:$E$40,JULIO!$AK$11:$AK$40,_xlfn.XLOOKUP($A295&amp;$B295,JULIO!$BC$11:$BC$40&amp;JULIO!$BD$11:$BD$40,JULIO!$CJ$11:$CJ$40,"A")),"")</f>
        <v>0</v>
      </c>
      <c r="EV295" s="384">
        <f t="array" ref="EV295">IFERROR(_xlfn.XLOOKUP($A295&amp;$B295,'JULIO 2'!$D$11:$D$40&amp;'JULIO 2'!$E$11:$E$40,'JULIO 2'!$AK$11:$AK$40,_xlfn.XLOOKUP($A295&amp;$B295,'JULIO 2'!$BC$11:$BC$40&amp;'JULIO 2'!$BD$11:$BD$40,'JULIO 2'!$CJ$11:$CJ$40,"A")),"")</f>
        <v>0</v>
      </c>
      <c r="EW295" s="384">
        <f t="array" ref="EW295">IFERROR(_xlfn.XLOOKUP($A295&amp;$B295,AGOSTO!$D$11:$D$40&amp;AGOSTO!$E$11:$E$40,AGOSTO!$AK$11:$AK$40,_xlfn.XLOOKUP($A295&amp;$B295,AGOSTO!$BC$11:$BC$40&amp;AGOSTO!$BD$11:$BD$40,AGOSTO!$CJ$11:$CJ$40,"A")),"")</f>
        <v>0</v>
      </c>
      <c r="EX295" s="384">
        <f t="array" ref="EX295">IFERROR(_xlfn.XLOOKUP($A295&amp;$B295,'AGOSTO 2'!$D$11:$D$40&amp;'AGOSTO 2'!$E$11:$E$40,'AGOSTO 2'!$AK$11:$AK$40,_xlfn.XLOOKUP($A295&amp;$B295,'AGOSTO 2'!$BC$11:$BC$40&amp;'AGOSTO 2'!$BD$11:$BD$40,'AGOSTO 2'!$CJ$11:$CJ$40,"A")),"")</f>
        <v>0</v>
      </c>
      <c r="EY295" s="384">
        <f t="array" ref="EY295">IFERROR(_xlfn.XLOOKUP($A295&amp;$B295,SEPTIEMBRE!$D$11:$D$40&amp;SEPTIEMBRE!$E$11:$E$40,SEPTIEMBRE!$AK$11:$AK$40,_xlfn.XLOOKUP($A295&amp;$B295,SEPTIEMBRE!$BC$11:$BC$40&amp;SEPTIEMBRE!$BD$11:$BD$40,SEPTIEMBRE!$CJ$11:$CJ$40,"A")),"")</f>
        <v>0</v>
      </c>
      <c r="EZ295" s="384">
        <f t="array" ref="EZ295">IFERROR(_xlfn.XLOOKUP($A295&amp;$B295,'SEPTIEMBRE 2'!$D$11:$D$40&amp;'SEPTIEMBRE 2'!$E$11:$E$40,'SEPTIEMBRE 2'!$AK$11:$AK$40,_xlfn.XLOOKUP($A295&amp;$B295,'SEPTIEMBRE 2'!$BC$11:$BC$40&amp;'SEPTIEMBRE 2'!$BD$11:$BD$40,'SEPTIEMBRE 2'!$CJ$11:$CJ$40,"A")),"")</f>
        <v>0</v>
      </c>
      <c r="FA295" s="384">
        <f t="array" ref="FA295">IFERROR(_xlfn.XLOOKUP($A295&amp;$B295,'SEPTIEMBRE 3'!$D$11:$D$40&amp;'SEPTIEMBRE 3'!$E$11:$E$40,'SEPTIEMBRE 3'!$AK$11:$AK$40,_xlfn.XLOOKUP($A295&amp;$B295,'SEPTIEMBRE 3'!$BC$11:$BC$40&amp;'SEPTIEMBRE 3'!$BD$11:$BD$40,'SEPTIEMBRE 3'!$CJ$11:$CJ$40,"A")),"")</f>
        <v>0</v>
      </c>
      <c r="FB295" s="384">
        <f t="array" ref="FB295">IFERROR(_xlfn.XLOOKUP($A295&amp;$B295,OCTUBRE!$D$11:$D$40&amp;OCTUBRE!$E$11:$E$40,OCTUBRE!$AK$11:$AK$40,_xlfn.XLOOKUP($A295&amp;$B295,OCTUBRE!$BC$11:$BC$40&amp;OCTUBRE!$BD$11:$BD$40,OCTUBRE!$CJ$11:$CJ$40,"A")),"")</f>
        <v>0</v>
      </c>
      <c r="FC295" s="384">
        <f t="array" ref="FC295">IFERROR(_xlfn.XLOOKUP($A295&amp;$B295,'OCTUBRE 2'!$D$11:$D$40&amp;'OCTUBRE 2'!$E$11:$E$40,'OCTUBRE 2'!$AK$11:$AK$40,_xlfn.XLOOKUP($A295&amp;$B295,'OCTUBRE 2'!$BC$11:$BC$40&amp;'OCTUBRE 2'!$BD$11:$BD$40,'OCTUBRE 2'!$CJ$11:$CJ$40,"A")),"")</f>
        <v>0</v>
      </c>
      <c r="FD295" s="384">
        <f t="array" ref="FD295">IFERROR(_xlfn.XLOOKUP($A295&amp;$B295,NOVIEMBRE!$D$11:$D$40&amp;NOVIEMBRE!$E$11:$E$40,NOVIEMBRE!$AK$11:$AK$40,_xlfn.XLOOKUP($A295&amp;$B295,NOVIEMBRE!$BC$11:$BC$40&amp;NOVIEMBRE!$BD$11:$BD$40,NOVIEMBRE!$CJ$11:$CJ$40,"A")),"")</f>
        <v>0</v>
      </c>
      <c r="FE295" s="384">
        <f t="array" ref="FE295">IFERROR(_xlfn.XLOOKUP($A295&amp;$B295,'NOVIEMBRE 2'!$D$11:$D$40&amp;'NOVIEMBRE 2'!$E$11:$E$40,'NOVIEMBRE 2'!$AK$11:$AK$40,_xlfn.XLOOKUP($A295&amp;$B295,'NOVIEMBRE 2'!$BC$11:$BC$40&amp;'NOVIEMBRE 2'!$BD$11:$BD$40,'NOVIEMBRE 2'!$CJ$11:$CJ$40,"A")),"")</f>
        <v>0</v>
      </c>
      <c r="FF295" s="385">
        <f t="array" ref="FF295">IFERROR(_xlfn.XLOOKUP($A295&amp;$B295,DICIEMBRE!$D$11:$D$40&amp;DICIEMBRE!$E$11:$E$40,DICIEMBRE!$AK$11:$AK$40,_xlfn.XLOOKUP($A295&amp;$B295,DICIEMBRE!$BC$11:$BC$40&amp;DICIEMBRE!$BD$11:$BD$40,DICIEMBRE!$CJ$11:$CJ$40,"A")),"")</f>
        <v>0</v>
      </c>
      <c r="FG295" s="386" t="str">
        <f t="shared" si="19"/>
        <v/>
      </c>
      <c r="FH295" s="386" t="str">
        <f t="array" ref="FH295">IF(
 COUNT(DZ295:EH295)=0,
 "-",
 IF(
  COUNT(DZ295:EH295) &lt; COUNTA(DZ295:EH295),
  REPT("🟩", ROUND(COUNT(DZ295:EH295)/COUNTA(DZ295:EH295)*5, 0)) &amp;
  REPT("⬜", 5 - ROUND(COUNT(DZ295:EH295)/COUNTA(DZ295:EH295)*5, 0)),
  IF(
    AVERAGE(IF(DZ295:EH295&lt;&gt;"", DZ295:EH295, )) &gt;= 70, "🟩🟩🟩🟩🟩",
    IF(
      AVERAGE(IF(DZ295:EH295&lt;&gt;"",DZ295:EH295, )) &gt;= 56, "🟨🟨🟨🟨🟨",
      "🟥🟥🟥🟥🟥"
    )
  )
 )
)
</f>
        <v>-</v>
      </c>
    </row>
    <row r="296" ht="15.75" customHeight="1">
      <c r="A296" s="168"/>
      <c r="B296" s="169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1"/>
      <c r="N296" s="172" t="str">
        <f t="shared" si="1"/>
        <v/>
      </c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2" t="str">
        <f t="shared" si="2"/>
        <v/>
      </c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2" t="str">
        <f t="shared" si="3"/>
        <v/>
      </c>
      <c r="AM296" s="173"/>
      <c r="AN296" s="173"/>
      <c r="AO296" s="173"/>
      <c r="AP296" s="173"/>
      <c r="AQ296" s="173"/>
      <c r="AR296" s="173"/>
      <c r="AS296" s="173"/>
      <c r="AT296" s="173"/>
      <c r="AU296" s="173"/>
      <c r="AV296" s="171"/>
      <c r="AW296" s="171"/>
      <c r="AX296" s="172" t="str">
        <f t="shared" si="4"/>
        <v/>
      </c>
      <c r="AY296" s="173"/>
      <c r="AZ296" s="173"/>
      <c r="BA296" s="173"/>
      <c r="BB296" s="173"/>
      <c r="BC296" s="173"/>
      <c r="BD296" s="173"/>
      <c r="BE296" s="173"/>
      <c r="BF296" s="173"/>
      <c r="BG296" s="173"/>
      <c r="BH296" s="173"/>
      <c r="BI296" s="173"/>
      <c r="BJ296" s="172" t="str">
        <f t="shared" si="5"/>
        <v/>
      </c>
      <c r="BK296" s="173"/>
      <c r="BL296" s="173"/>
      <c r="BM296" s="173"/>
      <c r="BN296" s="173"/>
      <c r="BO296" s="173"/>
      <c r="BP296" s="173"/>
      <c r="BQ296" s="173"/>
      <c r="BR296" s="173"/>
      <c r="BS296" s="173"/>
      <c r="BT296" s="173"/>
      <c r="BU296" s="173"/>
      <c r="BV296" s="172" t="str">
        <f t="shared" si="6"/>
        <v/>
      </c>
      <c r="BW296" s="173"/>
      <c r="BX296" s="173"/>
      <c r="BY296" s="173"/>
      <c r="BZ296" s="171"/>
      <c r="CA296" s="171"/>
      <c r="CB296" s="171"/>
      <c r="CC296" s="171"/>
      <c r="CD296" s="171"/>
      <c r="CE296" s="171"/>
      <c r="CF296" s="171"/>
      <c r="CG296" s="171"/>
      <c r="CH296" s="172" t="str">
        <f t="shared" si="7"/>
        <v/>
      </c>
      <c r="CI296" s="171"/>
      <c r="CJ296" s="173"/>
      <c r="CK296" s="173"/>
      <c r="CL296" s="173"/>
      <c r="CM296" s="173"/>
      <c r="CN296" s="171"/>
      <c r="CO296" s="171"/>
      <c r="CP296" s="171"/>
      <c r="CQ296" s="173"/>
      <c r="CR296" s="171"/>
      <c r="CS296" s="171"/>
      <c r="CT296" s="172" t="str">
        <f t="shared" si="8"/>
        <v/>
      </c>
      <c r="CU296" s="172"/>
      <c r="CV296" s="172"/>
      <c r="CW296" s="172"/>
      <c r="CX296" s="172"/>
      <c r="CY296" s="172"/>
      <c r="CZ296" s="172"/>
      <c r="DA296" s="172"/>
      <c r="DB296" s="172"/>
      <c r="DC296" s="172"/>
      <c r="DD296" s="172"/>
      <c r="DE296" s="172"/>
      <c r="DF296" s="172"/>
      <c r="DG296" s="188" t="str">
        <f t="array" ref="DG296">IFERROR(_xlfn.XLOOKUP($A296&amp;B296,MARZO!$D$11:$D$40&amp;MARZO!$E$11:$E$40,MARZO!$AM$11:$AM$40,_xlfn.XLOOKUP($A296&amp;$B296,MARZO!$BC$11:$BC$40&amp;MARZO!$BD$11:$BD$40,MARZO!$CL$11:$CL$40,"A"))/1%,"")</f>
        <v/>
      </c>
      <c r="DH296" s="188" t="str">
        <f t="array" ref="DH296">IFERROR(_xlfn.XLOOKUP($A296&amp;$B296,ABRIL!$D$11:$D$40&amp;ABRIL!$E$11:$E$40,ABRIL!$AM$11:$AM$40,_xlfn.XLOOKUP($A296&amp;$B296,ABRIL!$BC$11:$BC$40&amp;ABRIL!$BD$11:$BD$40,ABRIL!$CL$11:$CL$40,"A"))/1%,"")</f>
        <v/>
      </c>
      <c r="DI296" s="188" t="str">
        <f t="array" ref="DI296">IFERROR(_xlfn.XLOOKUP($A296&amp;$B296,'ABRIL 2'!$D$11:$D$40&amp;'ABRIL 2'!$E$11:$E$40,'ABRIL 2'!$AM$11:$AM$40,_xlfn.XLOOKUP($A296&amp;$B296,'ABRIL 2'!$BC$11:$BC$40&amp;'ABRIL 2'!$BD$11:$BD$40,'ABRIL 2'!$CL$11:$CL$40,"A"))/1%,"")</f>
        <v/>
      </c>
      <c r="DJ296" s="188" t="str">
        <f t="array" ref="DJ296">IFERROR(_xlfn.XLOOKUP($A296&amp;$B296,MAYO!$D$11:$D$40&amp;MAYO!$E$11:$E$40,MAYO!$AM$11:$AM$40,_xlfn.XLOOKUP($A296&amp;$B296,MAYO!$BC$11:$BC$40&amp;MAYO!$BD$11:$BD$40,MAYO!$CL$11:$CL$40,"A"))/1%,"")</f>
        <v/>
      </c>
      <c r="DK296" s="188" t="str">
        <f t="array" ref="DK296">IFERROR(_xlfn.XLOOKUP($A296&amp;$B296,'MAYO 2'!$D$11:$D$40&amp;'MAYO 2'!$E$11:$E$40,'MAYO 2'!$AM$11:$AM$40,_xlfn.XLOOKUP($A296&amp;$B296,'MAYO 2'!$BC$11:$BC$40&amp;'MAYO 2'!$BD$11:$BD$40,'MAYO 2'!$CL$11:$CL$40,"A"))/1%,"")</f>
        <v/>
      </c>
      <c r="DL296" s="188" t="str">
        <f t="array" ref="DL296">IFERROR(_xlfn.XLOOKUP($A296&amp;$B296,JUNIO!$D$11:$D$40&amp;JUNIO!$E$11:$E$40,JUNIO!$AM$11:$AM$40,_xlfn.XLOOKUP($A296&amp;$B296,JUNIO!$BC$11:$BC$40&amp;JUNIO!$BD$11:$BD$40,JUNIO!$CL$11:$CL$40,"A"))/1%,"")</f>
        <v/>
      </c>
      <c r="DM296" s="188" t="str">
        <f t="array" ref="DM296">IFERROR(_xlfn.XLOOKUP($A296&amp;$B296,'JUNIO 2'!$D$11:$D$40&amp;'JUNIO 2'!$E$11:$E$40,'JUNIO 2'!$AM$11:$AM$40,_xlfn.XLOOKUP($A296&amp;$B296,'JUNIO 2'!$BC$11:$BC$40&amp;'JUNIO 2'!$BD$11:$BD$40,'JUNIO 2'!$CL$11:$CL$40,"A"))/1%,"")</f>
        <v/>
      </c>
      <c r="DN296" s="188" t="str">
        <f t="array" ref="DN296">IFERROR(_xlfn.XLOOKUP($A296&amp;$B296,JULIO!$D$11:$D$40&amp;JULIO!$E$11:$E$40,JULIO!$AM$11:$AM$40,_xlfn.XLOOKUP($A296&amp;$B296,JULIO!$BC$11:$BC$40&amp;JULIO!$BD$11:$BD$40,JULIO!$CL$11:$CL$40,"A"))/1%,"")</f>
        <v/>
      </c>
      <c r="DO296" s="188" t="str">
        <f t="array" ref="DO296">IFERROR(_xlfn.XLOOKUP($A296&amp;$B296,'JULIO 2'!$D$11:$D$40&amp;'JULIO 2'!$E$11:$E$40,'JULIO 2'!$AM$11:$AM$40,_xlfn.XLOOKUP($A296&amp;$B296,'JULIO 2'!$BC$11:$BC$40&amp;'JULIO 2'!$BD$11:$BD$40,'JULIO 2'!$CL$11:$CL$40,"A"))/1%,"")</f>
        <v/>
      </c>
      <c r="DP296" s="188" t="str">
        <f t="array" ref="DP296">IFERROR(_xlfn.XLOOKUP($A296&amp;$B296,AGOSTO!$D$11:$D$40&amp;AGOSTO!$E$11:$E$40,AGOSTO!$AM$11:$AM$40,_xlfn.XLOOKUP($A296&amp;$B296,AGOSTO!$BC$11:$BC$40&amp;AGOSTO!$BD$11:$BD$40,AGOSTO!$CL$11:$CL$40,"A"))/1%,"")</f>
        <v/>
      </c>
      <c r="DQ296" s="188" t="str">
        <f t="array" ref="DQ296">IFERROR(_xlfn.XLOOKUP($A296&amp;$B296,'AGOSTO 2'!$D$11:$D$40&amp;'AGOSTO 2'!$E$11:$E$40,'AGOSTO 2'!$AM$11:$AM$40,_xlfn.XLOOKUP($A296&amp;$B296,'AGOSTO 2'!$BC$11:$BC$40&amp;'AGOSTO 2'!$BD$11:$BD$40,'AGOSTO 2'!$CL$11:$CL$40,"A"))/1%,"")</f>
        <v/>
      </c>
      <c r="DR296" s="188" t="str">
        <f t="array" ref="DR296">IFERROR(_xlfn.XLOOKUP($A296&amp;$B296,SEPTIEMBRE!$D$11:$D$40&amp;SEPTIEMBRE!$E$11:$E$40,SEPTIEMBRE!$AM$11:$AM$40,_xlfn.XLOOKUP($A296&amp;$B296,SEPTIEMBRE!$BC$11:$BC$40&amp;SEPTIEMBRE!$BD$11:$BD$40,SEPTIEMBRE!$CL$11:$CL$40,"A"))/1%,"")</f>
        <v/>
      </c>
      <c r="DS296" s="188" t="str">
        <f t="array" ref="DS296">IFERROR(_xlfn.XLOOKUP($A296&amp;$B296,'SEPTIEMBRE 2'!$D$11:$D$40&amp;'SEPTIEMBRE 2'!$E$11:$E$40,'SEPTIEMBRE 2'!$AM$11:$AM$40,_xlfn.XLOOKUP($A296&amp;$B296,'SEPTIEMBRE 2'!$BC$11:$BC$40&amp;'SEPTIEMBRE 2'!$BD$11:$BD$40,'SEPTIEMBRE 2'!$CL$11:$CL$40,"A"))/1%,"")</f>
        <v/>
      </c>
      <c r="DT296" s="188" t="str">
        <f t="array" ref="DT296">IFERROR(_xlfn.XLOOKUP($A296&amp;$B296,'SEPTIEMBRE 3'!$D$11:$D$40&amp;'SEPTIEMBRE 3'!$E$11:$E$40,'SEPTIEMBRE 3'!$AM$11:$AM$40,_xlfn.XLOOKUP($A296&amp;$B296,'SEPTIEMBRE 3'!$BC$11:$BC$40&amp;'SEPTIEMBRE 3'!$BD$11:$BD$40,'SEPTIEMBRE 3'!$CL$11:$CL$40,"A"))/1%,"")</f>
        <v/>
      </c>
      <c r="DU296" s="188" t="str">
        <f t="array" ref="DU296">IFERROR(_xlfn.XLOOKUP($A296&amp;$B296,OCTUBRE!$D$11:$D$40&amp;OCTUBRE!$E$11:$E$40,OCTUBRE!$AM$11:$AM$40,_xlfn.XLOOKUP($A296&amp;$B296,OCTUBRE!$BC$11:$BC$40&amp;OCTUBRE!$BD$11:$BD$40,OCTUBRE!$CL$11:$CL$40,"A"))/1%,"")</f>
        <v/>
      </c>
      <c r="DV296" s="188" t="str">
        <f t="array" ref="DV296">IFERROR(_xlfn.XLOOKUP($A296&amp;$B296,'OCTUBRE 2'!$D$11:$D$40&amp;'OCTUBRE 2'!$E$11:$E$40,'OCTUBRE 2'!$AM$11:$AM$40,_xlfn.XLOOKUP($A296&amp;$B296,'OCTUBRE 2'!$BC$11:$BC$40&amp;'OCTUBRE 2'!$BD$11:$BD$40,'OCTUBRE 2'!$CL$11:$CL$40,"A"))/1%,"")</f>
        <v/>
      </c>
      <c r="DW296" s="188" t="str">
        <f t="array" ref="DW296">IFERROR(_xlfn.XLOOKUP($A296&amp;$B296,NOVIEMBRE!$D$11:$D$40&amp;NOVIEMBRE!$E$11:$E$40,NOVIEMBRE!$AM$11:$AM$40,_xlfn.XLOOKUP($A296&amp;$B296,NOVIEMBRE!$BC$11:$BC$40&amp;NOVIEMBRE!$BD$11:$BD$40,NOVIEMBRE!$CL$11:$CL$40,"A"))/1%,"")</f>
        <v/>
      </c>
      <c r="DX296" s="188" t="str">
        <f t="array" ref="DX296">IFERROR(_xlfn.XLOOKUP($A296&amp;$B296,'NOVIEMBRE 2'!$D$11:$D$40&amp;'NOVIEMBRE 2'!$E$11:$E$40,'NOVIEMBRE 2'!$AM$11:$AM$40,_xlfn.XLOOKUP($A296&amp;$B296,'NOVIEMBRE 2'!$BC$11:$BC$40&amp;'NOVIEMBRE 2'!$BD$11:$BD$40,'NOVIEMBRE 2'!$CL$11:$CL$40,"A"))/1%,"")</f>
        <v/>
      </c>
      <c r="DY296" s="188" t="str">
        <f t="array" ref="DY296">IFERROR(_xlfn.XLOOKUP($A296&amp;$B296,DICIEMBRE!$D$11:$D$40&amp;DICIEMBRE!$E$11:$E$40,DICIEMBRE!$AM$11:$AM$40,_xlfn.XLOOKUP($A296&amp;$B296,DICIEMBRE!$BC$11:$BC$40&amp;DICIEMBRE!$BD$11:$BD$40,DICIEMBRE!$CL$11:$CL$40,"A"))/1%,"")</f>
        <v/>
      </c>
      <c r="DZ296" s="381" t="str">
        <f t="shared" si="9"/>
        <v>-</v>
      </c>
      <c r="EA296" s="381" t="str">
        <f t="shared" si="10"/>
        <v>-</v>
      </c>
      <c r="EB296" s="381" t="str">
        <f t="shared" si="11"/>
        <v>-</v>
      </c>
      <c r="EC296" s="381" t="str">
        <f t="shared" si="12"/>
        <v>-</v>
      </c>
      <c r="ED296" s="381" t="str">
        <f t="shared" si="13"/>
        <v>-</v>
      </c>
      <c r="EE296" s="381" t="str">
        <f t="shared" si="14"/>
        <v>-</v>
      </c>
      <c r="EF296" s="381" t="str">
        <f t="shared" si="15"/>
        <v>-</v>
      </c>
      <c r="EG296" s="381" t="str">
        <f t="shared" si="16"/>
        <v>-</v>
      </c>
      <c r="EH296" s="381" t="str">
        <f t="shared" si="17"/>
        <v>-</v>
      </c>
      <c r="EI296" s="188" t="str">
        <f t="shared" si="18"/>
        <v/>
      </c>
      <c r="EJ296" s="382"/>
      <c r="EK296" s="382"/>
      <c r="EL296" s="383"/>
      <c r="EM296" s="21"/>
      <c r="EN296" s="384">
        <f t="array" ref="EN296">IFERROR(_xlfn.XLOOKUP($A296&amp;$B296,MARZO!$D$11:$D$40&amp;MARZO!$E$11:$E$40,MARZO!$AK$11:$AK$40,_xlfn.XLOOKUP($A296&amp;$B296,MARZO!$BC$11:$BC$40&amp;MARZO!$BD$11:$BD$40,MARZO!$CJ$11:$CJ$40,"A")),"")</f>
        <v>0</v>
      </c>
      <c r="EO296" s="384">
        <f t="array" ref="EO296">IFERROR(_xlfn.XLOOKUP($A296&amp;$B296,ABRIL!$D$11:$D$40&amp;ABRIL!$E$11:$E$40,ABRIL!$AK$11:$AK$40,_xlfn.XLOOKUP($A296&amp;$B296,ABRIL!$BC$11:$BC$40&amp;ABRIL!$BD$11:$BD$40,ABRIL!$CJ$11:$CJ$40,"A")),"")</f>
        <v>0</v>
      </c>
      <c r="EP296" s="384">
        <f t="array" ref="EP296">IFERROR(_xlfn.XLOOKUP($A296&amp;$B296,'ABRIL 2'!$D$11:$D$40&amp;'ABRIL 2'!$E$11:$E$40,'ABRIL 2'!$AK$11:$AK$40,_xlfn.XLOOKUP($A296&amp;$B296,'ABRIL 2'!$BC$11:$BC$40&amp;'ABRIL 2'!$BD$11:$BD$40,'ABRIL 2'!$CJ$11:$CJ$40,"A")),"")</f>
        <v>0</v>
      </c>
      <c r="EQ296" s="384">
        <f t="array" ref="EQ296">IFERROR(_xlfn.XLOOKUP($A296&amp;$B296,MAYO!$D$11:$D$40&amp;MAYO!$E$11:$E$40,MAYO!$AK$11:$AK$40,_xlfn.XLOOKUP($A296&amp;$B296,MAYO!$BC$11:$BC$40&amp;MAYO!$BD$11:$BD$40,MAYO!$CJ$11:$CJ$40,"A")),"")</f>
        <v>0</v>
      </c>
      <c r="ER296" s="384">
        <f t="array" ref="ER296">IFERROR(_xlfn.XLOOKUP($A296&amp;$B296,'MAYO 2'!$D$11:$D$40&amp;'MAYO 2'!$E$11:$E$40,'MAYO 2'!$AK$11:$AK$40,_xlfn.XLOOKUP($A296&amp;$B296,'MAYO 2'!$BC$11:$BC$40&amp;'MAYO 2'!$BD$11:$BD$40,'MAYO 2'!$CJ$11:$CJ$40,"A")),"")</f>
        <v>0</v>
      </c>
      <c r="ES296" s="384">
        <f t="array" ref="ES296">IFERROR(_xlfn.XLOOKUP($A296&amp;$B296,JUNIO!$D$11:$D$40&amp;JUNIO!$E$11:$E$40,JUNIO!$AK$11:$AK$40,_xlfn.XLOOKUP($A296&amp;$B296,JUNIO!$BC$11:$BC$40&amp;JUNIO!$BD$11:$BD$40,JUNIO!$CJ$11:$CJ$40,"A")),"")</f>
        <v>0</v>
      </c>
      <c r="ET296" s="384">
        <f t="array" ref="ET296">IFERROR(_xlfn.XLOOKUP($A296&amp;$B296,'JUNIO 2'!$D$11:$D$40&amp;'JUNIO 2'!$E$11:$E$40,'JUNIO 2'!$AK$11:$AK$40,_xlfn.XLOOKUP($A296&amp;$B296,'JUNIO 2'!$BC$11:$BC$40&amp;'JUNIO 2'!$BD$11:$BD$40,'JUNIO 2'!$CJ$11:$CJ$40,"A")),"")</f>
        <v>0</v>
      </c>
      <c r="EU296" s="384">
        <f t="array" ref="EU296">IFERROR(_xlfn.XLOOKUP($A296&amp;$B296,JULIO!$D$11:$D$40&amp;JULIO!$E$11:$E$40,JULIO!$AK$11:$AK$40,_xlfn.XLOOKUP($A296&amp;$B296,JULIO!$BC$11:$BC$40&amp;JULIO!$BD$11:$BD$40,JULIO!$CJ$11:$CJ$40,"A")),"")</f>
        <v>0</v>
      </c>
      <c r="EV296" s="384">
        <f t="array" ref="EV296">IFERROR(_xlfn.XLOOKUP($A296&amp;$B296,'JULIO 2'!$D$11:$D$40&amp;'JULIO 2'!$E$11:$E$40,'JULIO 2'!$AK$11:$AK$40,_xlfn.XLOOKUP($A296&amp;$B296,'JULIO 2'!$BC$11:$BC$40&amp;'JULIO 2'!$BD$11:$BD$40,'JULIO 2'!$CJ$11:$CJ$40,"A")),"")</f>
        <v>0</v>
      </c>
      <c r="EW296" s="384">
        <f t="array" ref="EW296">IFERROR(_xlfn.XLOOKUP($A296&amp;$B296,AGOSTO!$D$11:$D$40&amp;AGOSTO!$E$11:$E$40,AGOSTO!$AK$11:$AK$40,_xlfn.XLOOKUP($A296&amp;$B296,AGOSTO!$BC$11:$BC$40&amp;AGOSTO!$BD$11:$BD$40,AGOSTO!$CJ$11:$CJ$40,"A")),"")</f>
        <v>0</v>
      </c>
      <c r="EX296" s="384">
        <f t="array" ref="EX296">IFERROR(_xlfn.XLOOKUP($A296&amp;$B296,'AGOSTO 2'!$D$11:$D$40&amp;'AGOSTO 2'!$E$11:$E$40,'AGOSTO 2'!$AK$11:$AK$40,_xlfn.XLOOKUP($A296&amp;$B296,'AGOSTO 2'!$BC$11:$BC$40&amp;'AGOSTO 2'!$BD$11:$BD$40,'AGOSTO 2'!$CJ$11:$CJ$40,"A")),"")</f>
        <v>0</v>
      </c>
      <c r="EY296" s="384">
        <f t="array" ref="EY296">IFERROR(_xlfn.XLOOKUP($A296&amp;$B296,SEPTIEMBRE!$D$11:$D$40&amp;SEPTIEMBRE!$E$11:$E$40,SEPTIEMBRE!$AK$11:$AK$40,_xlfn.XLOOKUP($A296&amp;$B296,SEPTIEMBRE!$BC$11:$BC$40&amp;SEPTIEMBRE!$BD$11:$BD$40,SEPTIEMBRE!$CJ$11:$CJ$40,"A")),"")</f>
        <v>0</v>
      </c>
      <c r="EZ296" s="384">
        <f t="array" ref="EZ296">IFERROR(_xlfn.XLOOKUP($A296&amp;$B296,'SEPTIEMBRE 2'!$D$11:$D$40&amp;'SEPTIEMBRE 2'!$E$11:$E$40,'SEPTIEMBRE 2'!$AK$11:$AK$40,_xlfn.XLOOKUP($A296&amp;$B296,'SEPTIEMBRE 2'!$BC$11:$BC$40&amp;'SEPTIEMBRE 2'!$BD$11:$BD$40,'SEPTIEMBRE 2'!$CJ$11:$CJ$40,"A")),"")</f>
        <v>0</v>
      </c>
      <c r="FA296" s="384">
        <f t="array" ref="FA296">IFERROR(_xlfn.XLOOKUP($A296&amp;$B296,'SEPTIEMBRE 3'!$D$11:$D$40&amp;'SEPTIEMBRE 3'!$E$11:$E$40,'SEPTIEMBRE 3'!$AK$11:$AK$40,_xlfn.XLOOKUP($A296&amp;$B296,'SEPTIEMBRE 3'!$BC$11:$BC$40&amp;'SEPTIEMBRE 3'!$BD$11:$BD$40,'SEPTIEMBRE 3'!$CJ$11:$CJ$40,"A")),"")</f>
        <v>0</v>
      </c>
      <c r="FB296" s="384">
        <f t="array" ref="FB296">IFERROR(_xlfn.XLOOKUP($A296&amp;$B296,OCTUBRE!$D$11:$D$40&amp;OCTUBRE!$E$11:$E$40,OCTUBRE!$AK$11:$AK$40,_xlfn.XLOOKUP($A296&amp;$B296,OCTUBRE!$BC$11:$BC$40&amp;OCTUBRE!$BD$11:$BD$40,OCTUBRE!$CJ$11:$CJ$40,"A")),"")</f>
        <v>0</v>
      </c>
      <c r="FC296" s="384">
        <f t="array" ref="FC296">IFERROR(_xlfn.XLOOKUP($A296&amp;$B296,'OCTUBRE 2'!$D$11:$D$40&amp;'OCTUBRE 2'!$E$11:$E$40,'OCTUBRE 2'!$AK$11:$AK$40,_xlfn.XLOOKUP($A296&amp;$B296,'OCTUBRE 2'!$BC$11:$BC$40&amp;'OCTUBRE 2'!$BD$11:$BD$40,'OCTUBRE 2'!$CJ$11:$CJ$40,"A")),"")</f>
        <v>0</v>
      </c>
      <c r="FD296" s="384">
        <f t="array" ref="FD296">IFERROR(_xlfn.XLOOKUP($A296&amp;$B296,NOVIEMBRE!$D$11:$D$40&amp;NOVIEMBRE!$E$11:$E$40,NOVIEMBRE!$AK$11:$AK$40,_xlfn.XLOOKUP($A296&amp;$B296,NOVIEMBRE!$BC$11:$BC$40&amp;NOVIEMBRE!$BD$11:$BD$40,NOVIEMBRE!$CJ$11:$CJ$40,"A")),"")</f>
        <v>0</v>
      </c>
      <c r="FE296" s="384">
        <f t="array" ref="FE296">IFERROR(_xlfn.XLOOKUP($A296&amp;$B296,'NOVIEMBRE 2'!$D$11:$D$40&amp;'NOVIEMBRE 2'!$E$11:$E$40,'NOVIEMBRE 2'!$AK$11:$AK$40,_xlfn.XLOOKUP($A296&amp;$B296,'NOVIEMBRE 2'!$BC$11:$BC$40&amp;'NOVIEMBRE 2'!$BD$11:$BD$40,'NOVIEMBRE 2'!$CJ$11:$CJ$40,"A")),"")</f>
        <v>0</v>
      </c>
      <c r="FF296" s="385">
        <f t="array" ref="FF296">IFERROR(_xlfn.XLOOKUP($A296&amp;$B296,DICIEMBRE!$D$11:$D$40&amp;DICIEMBRE!$E$11:$E$40,DICIEMBRE!$AK$11:$AK$40,_xlfn.XLOOKUP($A296&amp;$B296,DICIEMBRE!$BC$11:$BC$40&amp;DICIEMBRE!$BD$11:$BD$40,DICIEMBRE!$CJ$11:$CJ$40,"A")),"")</f>
        <v>0</v>
      </c>
      <c r="FG296" s="386" t="str">
        <f t="shared" si="19"/>
        <v/>
      </c>
      <c r="FH296" s="386" t="str">
        <f t="array" ref="FH296">IF(
 COUNT(DZ296:EH296)=0,
 "-",
 IF(
  COUNT(DZ296:EH296) &lt; COUNTA(DZ296:EH296),
  REPT("🟩", ROUND(COUNT(DZ296:EH296)/COUNTA(DZ296:EH296)*5, 0)) &amp;
  REPT("⬜", 5 - ROUND(COUNT(DZ296:EH296)/COUNTA(DZ296:EH296)*5, 0)),
  IF(
    AVERAGE(IF(DZ296:EH296&lt;&gt;"", DZ296:EH296, )) &gt;= 70, "🟩🟩🟩🟩🟩",
    IF(
      AVERAGE(IF(DZ296:EH296&lt;&gt;"",DZ296:EH296, )) &gt;= 56, "🟨🟨🟨🟨🟨",
      "🟥🟥🟥🟥🟥"
    )
  )
 )
)
</f>
        <v>-</v>
      </c>
    </row>
    <row r="297" ht="15.75" customHeight="1">
      <c r="A297" s="168"/>
      <c r="B297" s="169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1"/>
      <c r="N297" s="172" t="str">
        <f t="shared" si="1"/>
        <v/>
      </c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2" t="str">
        <f t="shared" si="2"/>
        <v/>
      </c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2" t="str">
        <f t="shared" si="3"/>
        <v/>
      </c>
      <c r="AM297" s="173"/>
      <c r="AN297" s="173"/>
      <c r="AO297" s="173"/>
      <c r="AP297" s="173"/>
      <c r="AQ297" s="173"/>
      <c r="AR297" s="173"/>
      <c r="AS297" s="173"/>
      <c r="AT297" s="173"/>
      <c r="AU297" s="173"/>
      <c r="AV297" s="171"/>
      <c r="AW297" s="171"/>
      <c r="AX297" s="172" t="str">
        <f t="shared" si="4"/>
        <v/>
      </c>
      <c r="AY297" s="173"/>
      <c r="AZ297" s="173"/>
      <c r="BA297" s="173"/>
      <c r="BB297" s="173"/>
      <c r="BC297" s="173"/>
      <c r="BD297" s="173"/>
      <c r="BE297" s="173"/>
      <c r="BF297" s="173"/>
      <c r="BG297" s="173"/>
      <c r="BH297" s="173"/>
      <c r="BI297" s="173"/>
      <c r="BJ297" s="172" t="str">
        <f t="shared" si="5"/>
        <v/>
      </c>
      <c r="BK297" s="173"/>
      <c r="BL297" s="173"/>
      <c r="BM297" s="173"/>
      <c r="BN297" s="173"/>
      <c r="BO297" s="173"/>
      <c r="BP297" s="173"/>
      <c r="BQ297" s="173"/>
      <c r="BR297" s="173"/>
      <c r="BS297" s="173"/>
      <c r="BT297" s="173"/>
      <c r="BU297" s="173"/>
      <c r="BV297" s="172" t="str">
        <f t="shared" si="6"/>
        <v/>
      </c>
      <c r="BW297" s="173"/>
      <c r="BX297" s="173"/>
      <c r="BY297" s="173"/>
      <c r="BZ297" s="171"/>
      <c r="CA297" s="171"/>
      <c r="CB297" s="171"/>
      <c r="CC297" s="171"/>
      <c r="CD297" s="171"/>
      <c r="CE297" s="171"/>
      <c r="CF297" s="171"/>
      <c r="CG297" s="171"/>
      <c r="CH297" s="172" t="str">
        <f t="shared" si="7"/>
        <v/>
      </c>
      <c r="CI297" s="171"/>
      <c r="CJ297" s="173"/>
      <c r="CK297" s="173"/>
      <c r="CL297" s="173"/>
      <c r="CM297" s="173"/>
      <c r="CN297" s="171"/>
      <c r="CO297" s="171"/>
      <c r="CP297" s="171"/>
      <c r="CQ297" s="173"/>
      <c r="CR297" s="171"/>
      <c r="CS297" s="171"/>
      <c r="CT297" s="172" t="str">
        <f t="shared" si="8"/>
        <v/>
      </c>
      <c r="CU297" s="172"/>
      <c r="CV297" s="172"/>
      <c r="CW297" s="172"/>
      <c r="CX297" s="172"/>
      <c r="CY297" s="172"/>
      <c r="CZ297" s="172"/>
      <c r="DA297" s="172"/>
      <c r="DB297" s="172"/>
      <c r="DC297" s="172"/>
      <c r="DD297" s="172"/>
      <c r="DE297" s="172"/>
      <c r="DF297" s="172"/>
      <c r="DG297" s="188" t="str">
        <f t="array" ref="DG297">IFERROR(_xlfn.XLOOKUP($A297&amp;B297,MARZO!$D$11:$D$40&amp;MARZO!$E$11:$E$40,MARZO!$AM$11:$AM$40,_xlfn.XLOOKUP($A297&amp;$B297,MARZO!$BC$11:$BC$40&amp;MARZO!$BD$11:$BD$40,MARZO!$CL$11:$CL$40,"A"))/1%,"")</f>
        <v/>
      </c>
      <c r="DH297" s="188" t="str">
        <f t="array" ref="DH297">IFERROR(_xlfn.XLOOKUP($A297&amp;$B297,ABRIL!$D$11:$D$40&amp;ABRIL!$E$11:$E$40,ABRIL!$AM$11:$AM$40,_xlfn.XLOOKUP($A297&amp;$B297,ABRIL!$BC$11:$BC$40&amp;ABRIL!$BD$11:$BD$40,ABRIL!$CL$11:$CL$40,"A"))/1%,"")</f>
        <v/>
      </c>
      <c r="DI297" s="188" t="str">
        <f t="array" ref="DI297">IFERROR(_xlfn.XLOOKUP($A297&amp;$B297,'ABRIL 2'!$D$11:$D$40&amp;'ABRIL 2'!$E$11:$E$40,'ABRIL 2'!$AM$11:$AM$40,_xlfn.XLOOKUP($A297&amp;$B297,'ABRIL 2'!$BC$11:$BC$40&amp;'ABRIL 2'!$BD$11:$BD$40,'ABRIL 2'!$CL$11:$CL$40,"A"))/1%,"")</f>
        <v/>
      </c>
      <c r="DJ297" s="188" t="str">
        <f t="array" ref="DJ297">IFERROR(_xlfn.XLOOKUP($A297&amp;$B297,MAYO!$D$11:$D$40&amp;MAYO!$E$11:$E$40,MAYO!$AM$11:$AM$40,_xlfn.XLOOKUP($A297&amp;$B297,MAYO!$BC$11:$BC$40&amp;MAYO!$BD$11:$BD$40,MAYO!$CL$11:$CL$40,"A"))/1%,"")</f>
        <v/>
      </c>
      <c r="DK297" s="188" t="str">
        <f t="array" ref="DK297">IFERROR(_xlfn.XLOOKUP($A297&amp;$B297,'MAYO 2'!$D$11:$D$40&amp;'MAYO 2'!$E$11:$E$40,'MAYO 2'!$AM$11:$AM$40,_xlfn.XLOOKUP($A297&amp;$B297,'MAYO 2'!$BC$11:$BC$40&amp;'MAYO 2'!$BD$11:$BD$40,'MAYO 2'!$CL$11:$CL$40,"A"))/1%,"")</f>
        <v/>
      </c>
      <c r="DL297" s="188" t="str">
        <f t="array" ref="DL297">IFERROR(_xlfn.XLOOKUP($A297&amp;$B297,JUNIO!$D$11:$D$40&amp;JUNIO!$E$11:$E$40,JUNIO!$AM$11:$AM$40,_xlfn.XLOOKUP($A297&amp;$B297,JUNIO!$BC$11:$BC$40&amp;JUNIO!$BD$11:$BD$40,JUNIO!$CL$11:$CL$40,"A"))/1%,"")</f>
        <v/>
      </c>
      <c r="DM297" s="188" t="str">
        <f t="array" ref="DM297">IFERROR(_xlfn.XLOOKUP($A297&amp;$B297,'JUNIO 2'!$D$11:$D$40&amp;'JUNIO 2'!$E$11:$E$40,'JUNIO 2'!$AM$11:$AM$40,_xlfn.XLOOKUP($A297&amp;$B297,'JUNIO 2'!$BC$11:$BC$40&amp;'JUNIO 2'!$BD$11:$BD$40,'JUNIO 2'!$CL$11:$CL$40,"A"))/1%,"")</f>
        <v/>
      </c>
      <c r="DN297" s="188" t="str">
        <f t="array" ref="DN297">IFERROR(_xlfn.XLOOKUP($A297&amp;$B297,JULIO!$D$11:$D$40&amp;JULIO!$E$11:$E$40,JULIO!$AM$11:$AM$40,_xlfn.XLOOKUP($A297&amp;$B297,JULIO!$BC$11:$BC$40&amp;JULIO!$BD$11:$BD$40,JULIO!$CL$11:$CL$40,"A"))/1%,"")</f>
        <v/>
      </c>
      <c r="DO297" s="188" t="str">
        <f t="array" ref="DO297">IFERROR(_xlfn.XLOOKUP($A297&amp;$B297,'JULIO 2'!$D$11:$D$40&amp;'JULIO 2'!$E$11:$E$40,'JULIO 2'!$AM$11:$AM$40,_xlfn.XLOOKUP($A297&amp;$B297,'JULIO 2'!$BC$11:$BC$40&amp;'JULIO 2'!$BD$11:$BD$40,'JULIO 2'!$CL$11:$CL$40,"A"))/1%,"")</f>
        <v/>
      </c>
      <c r="DP297" s="188" t="str">
        <f t="array" ref="DP297">IFERROR(_xlfn.XLOOKUP($A297&amp;$B297,AGOSTO!$D$11:$D$40&amp;AGOSTO!$E$11:$E$40,AGOSTO!$AM$11:$AM$40,_xlfn.XLOOKUP($A297&amp;$B297,AGOSTO!$BC$11:$BC$40&amp;AGOSTO!$BD$11:$BD$40,AGOSTO!$CL$11:$CL$40,"A"))/1%,"")</f>
        <v/>
      </c>
      <c r="DQ297" s="188" t="str">
        <f t="array" ref="DQ297">IFERROR(_xlfn.XLOOKUP($A297&amp;$B297,'AGOSTO 2'!$D$11:$D$40&amp;'AGOSTO 2'!$E$11:$E$40,'AGOSTO 2'!$AM$11:$AM$40,_xlfn.XLOOKUP($A297&amp;$B297,'AGOSTO 2'!$BC$11:$BC$40&amp;'AGOSTO 2'!$BD$11:$BD$40,'AGOSTO 2'!$CL$11:$CL$40,"A"))/1%,"")</f>
        <v/>
      </c>
      <c r="DR297" s="188" t="str">
        <f t="array" ref="DR297">IFERROR(_xlfn.XLOOKUP($A297&amp;$B297,SEPTIEMBRE!$D$11:$D$40&amp;SEPTIEMBRE!$E$11:$E$40,SEPTIEMBRE!$AM$11:$AM$40,_xlfn.XLOOKUP($A297&amp;$B297,SEPTIEMBRE!$BC$11:$BC$40&amp;SEPTIEMBRE!$BD$11:$BD$40,SEPTIEMBRE!$CL$11:$CL$40,"A"))/1%,"")</f>
        <v/>
      </c>
      <c r="DS297" s="188" t="str">
        <f t="array" ref="DS297">IFERROR(_xlfn.XLOOKUP($A297&amp;$B297,'SEPTIEMBRE 2'!$D$11:$D$40&amp;'SEPTIEMBRE 2'!$E$11:$E$40,'SEPTIEMBRE 2'!$AM$11:$AM$40,_xlfn.XLOOKUP($A297&amp;$B297,'SEPTIEMBRE 2'!$BC$11:$BC$40&amp;'SEPTIEMBRE 2'!$BD$11:$BD$40,'SEPTIEMBRE 2'!$CL$11:$CL$40,"A"))/1%,"")</f>
        <v/>
      </c>
      <c r="DT297" s="188" t="str">
        <f t="array" ref="DT297">IFERROR(_xlfn.XLOOKUP($A297&amp;$B297,'SEPTIEMBRE 3'!$D$11:$D$40&amp;'SEPTIEMBRE 3'!$E$11:$E$40,'SEPTIEMBRE 3'!$AM$11:$AM$40,_xlfn.XLOOKUP($A297&amp;$B297,'SEPTIEMBRE 3'!$BC$11:$BC$40&amp;'SEPTIEMBRE 3'!$BD$11:$BD$40,'SEPTIEMBRE 3'!$CL$11:$CL$40,"A"))/1%,"")</f>
        <v/>
      </c>
      <c r="DU297" s="188" t="str">
        <f t="array" ref="DU297">IFERROR(_xlfn.XLOOKUP($A297&amp;$B297,OCTUBRE!$D$11:$D$40&amp;OCTUBRE!$E$11:$E$40,OCTUBRE!$AM$11:$AM$40,_xlfn.XLOOKUP($A297&amp;$B297,OCTUBRE!$BC$11:$BC$40&amp;OCTUBRE!$BD$11:$BD$40,OCTUBRE!$CL$11:$CL$40,"A"))/1%,"")</f>
        <v/>
      </c>
      <c r="DV297" s="188" t="str">
        <f t="array" ref="DV297">IFERROR(_xlfn.XLOOKUP($A297&amp;$B297,'OCTUBRE 2'!$D$11:$D$40&amp;'OCTUBRE 2'!$E$11:$E$40,'OCTUBRE 2'!$AM$11:$AM$40,_xlfn.XLOOKUP($A297&amp;$B297,'OCTUBRE 2'!$BC$11:$BC$40&amp;'OCTUBRE 2'!$BD$11:$BD$40,'OCTUBRE 2'!$CL$11:$CL$40,"A"))/1%,"")</f>
        <v/>
      </c>
      <c r="DW297" s="188" t="str">
        <f t="array" ref="DW297">IFERROR(_xlfn.XLOOKUP($A297&amp;$B297,NOVIEMBRE!$D$11:$D$40&amp;NOVIEMBRE!$E$11:$E$40,NOVIEMBRE!$AM$11:$AM$40,_xlfn.XLOOKUP($A297&amp;$B297,NOVIEMBRE!$BC$11:$BC$40&amp;NOVIEMBRE!$BD$11:$BD$40,NOVIEMBRE!$CL$11:$CL$40,"A"))/1%,"")</f>
        <v/>
      </c>
      <c r="DX297" s="188" t="str">
        <f t="array" ref="DX297">IFERROR(_xlfn.XLOOKUP($A297&amp;$B297,'NOVIEMBRE 2'!$D$11:$D$40&amp;'NOVIEMBRE 2'!$E$11:$E$40,'NOVIEMBRE 2'!$AM$11:$AM$40,_xlfn.XLOOKUP($A297&amp;$B297,'NOVIEMBRE 2'!$BC$11:$BC$40&amp;'NOVIEMBRE 2'!$BD$11:$BD$40,'NOVIEMBRE 2'!$CL$11:$CL$40,"A"))/1%,"")</f>
        <v/>
      </c>
      <c r="DY297" s="188" t="str">
        <f t="array" ref="DY297">IFERROR(_xlfn.XLOOKUP($A297&amp;$B297,DICIEMBRE!$D$11:$D$40&amp;DICIEMBRE!$E$11:$E$40,DICIEMBRE!$AM$11:$AM$40,_xlfn.XLOOKUP($A297&amp;$B297,DICIEMBRE!$BC$11:$BC$40&amp;DICIEMBRE!$BD$11:$BD$40,DICIEMBRE!$CL$11:$CL$40,"A"))/1%,"")</f>
        <v/>
      </c>
      <c r="DZ297" s="381" t="str">
        <f t="shared" si="9"/>
        <v>-</v>
      </c>
      <c r="EA297" s="381" t="str">
        <f t="shared" si="10"/>
        <v>-</v>
      </c>
      <c r="EB297" s="381" t="str">
        <f t="shared" si="11"/>
        <v>-</v>
      </c>
      <c r="EC297" s="381" t="str">
        <f t="shared" si="12"/>
        <v>-</v>
      </c>
      <c r="ED297" s="381" t="str">
        <f t="shared" si="13"/>
        <v>-</v>
      </c>
      <c r="EE297" s="381" t="str">
        <f t="shared" si="14"/>
        <v>-</v>
      </c>
      <c r="EF297" s="381" t="str">
        <f t="shared" si="15"/>
        <v>-</v>
      </c>
      <c r="EG297" s="381" t="str">
        <f t="shared" si="16"/>
        <v>-</v>
      </c>
      <c r="EH297" s="381" t="str">
        <f t="shared" si="17"/>
        <v>-</v>
      </c>
      <c r="EI297" s="188" t="str">
        <f t="shared" si="18"/>
        <v/>
      </c>
      <c r="EJ297" s="382"/>
      <c r="EK297" s="382"/>
      <c r="EL297" s="383"/>
      <c r="EM297" s="21"/>
      <c r="EN297" s="384">
        <f t="array" ref="EN297">IFERROR(_xlfn.XLOOKUP($A297&amp;$B297,MARZO!$D$11:$D$40&amp;MARZO!$E$11:$E$40,MARZO!$AK$11:$AK$40,_xlfn.XLOOKUP($A297&amp;$B297,MARZO!$BC$11:$BC$40&amp;MARZO!$BD$11:$BD$40,MARZO!$CJ$11:$CJ$40,"A")),"")</f>
        <v>0</v>
      </c>
      <c r="EO297" s="384">
        <f t="array" ref="EO297">IFERROR(_xlfn.XLOOKUP($A297&amp;$B297,ABRIL!$D$11:$D$40&amp;ABRIL!$E$11:$E$40,ABRIL!$AK$11:$AK$40,_xlfn.XLOOKUP($A297&amp;$B297,ABRIL!$BC$11:$BC$40&amp;ABRIL!$BD$11:$BD$40,ABRIL!$CJ$11:$CJ$40,"A")),"")</f>
        <v>0</v>
      </c>
      <c r="EP297" s="384">
        <f t="array" ref="EP297">IFERROR(_xlfn.XLOOKUP($A297&amp;$B297,'ABRIL 2'!$D$11:$D$40&amp;'ABRIL 2'!$E$11:$E$40,'ABRIL 2'!$AK$11:$AK$40,_xlfn.XLOOKUP($A297&amp;$B297,'ABRIL 2'!$BC$11:$BC$40&amp;'ABRIL 2'!$BD$11:$BD$40,'ABRIL 2'!$CJ$11:$CJ$40,"A")),"")</f>
        <v>0</v>
      </c>
      <c r="EQ297" s="384">
        <f t="array" ref="EQ297">IFERROR(_xlfn.XLOOKUP($A297&amp;$B297,MAYO!$D$11:$D$40&amp;MAYO!$E$11:$E$40,MAYO!$AK$11:$AK$40,_xlfn.XLOOKUP($A297&amp;$B297,MAYO!$BC$11:$BC$40&amp;MAYO!$BD$11:$BD$40,MAYO!$CJ$11:$CJ$40,"A")),"")</f>
        <v>0</v>
      </c>
      <c r="ER297" s="384">
        <f t="array" ref="ER297">IFERROR(_xlfn.XLOOKUP($A297&amp;$B297,'MAYO 2'!$D$11:$D$40&amp;'MAYO 2'!$E$11:$E$40,'MAYO 2'!$AK$11:$AK$40,_xlfn.XLOOKUP($A297&amp;$B297,'MAYO 2'!$BC$11:$BC$40&amp;'MAYO 2'!$BD$11:$BD$40,'MAYO 2'!$CJ$11:$CJ$40,"A")),"")</f>
        <v>0</v>
      </c>
      <c r="ES297" s="384">
        <f t="array" ref="ES297">IFERROR(_xlfn.XLOOKUP($A297&amp;$B297,JUNIO!$D$11:$D$40&amp;JUNIO!$E$11:$E$40,JUNIO!$AK$11:$AK$40,_xlfn.XLOOKUP($A297&amp;$B297,JUNIO!$BC$11:$BC$40&amp;JUNIO!$BD$11:$BD$40,JUNIO!$CJ$11:$CJ$40,"A")),"")</f>
        <v>0</v>
      </c>
      <c r="ET297" s="384">
        <f t="array" ref="ET297">IFERROR(_xlfn.XLOOKUP($A297&amp;$B297,'JUNIO 2'!$D$11:$D$40&amp;'JUNIO 2'!$E$11:$E$40,'JUNIO 2'!$AK$11:$AK$40,_xlfn.XLOOKUP($A297&amp;$B297,'JUNIO 2'!$BC$11:$BC$40&amp;'JUNIO 2'!$BD$11:$BD$40,'JUNIO 2'!$CJ$11:$CJ$40,"A")),"")</f>
        <v>0</v>
      </c>
      <c r="EU297" s="384">
        <f t="array" ref="EU297">IFERROR(_xlfn.XLOOKUP($A297&amp;$B297,JULIO!$D$11:$D$40&amp;JULIO!$E$11:$E$40,JULIO!$AK$11:$AK$40,_xlfn.XLOOKUP($A297&amp;$B297,JULIO!$BC$11:$BC$40&amp;JULIO!$BD$11:$BD$40,JULIO!$CJ$11:$CJ$40,"A")),"")</f>
        <v>0</v>
      </c>
      <c r="EV297" s="384">
        <f t="array" ref="EV297">IFERROR(_xlfn.XLOOKUP($A297&amp;$B297,'JULIO 2'!$D$11:$D$40&amp;'JULIO 2'!$E$11:$E$40,'JULIO 2'!$AK$11:$AK$40,_xlfn.XLOOKUP($A297&amp;$B297,'JULIO 2'!$BC$11:$BC$40&amp;'JULIO 2'!$BD$11:$BD$40,'JULIO 2'!$CJ$11:$CJ$40,"A")),"")</f>
        <v>0</v>
      </c>
      <c r="EW297" s="384">
        <f t="array" ref="EW297">IFERROR(_xlfn.XLOOKUP($A297&amp;$B297,AGOSTO!$D$11:$D$40&amp;AGOSTO!$E$11:$E$40,AGOSTO!$AK$11:$AK$40,_xlfn.XLOOKUP($A297&amp;$B297,AGOSTO!$BC$11:$BC$40&amp;AGOSTO!$BD$11:$BD$40,AGOSTO!$CJ$11:$CJ$40,"A")),"")</f>
        <v>0</v>
      </c>
      <c r="EX297" s="384">
        <f t="array" ref="EX297">IFERROR(_xlfn.XLOOKUP($A297&amp;$B297,'AGOSTO 2'!$D$11:$D$40&amp;'AGOSTO 2'!$E$11:$E$40,'AGOSTO 2'!$AK$11:$AK$40,_xlfn.XLOOKUP($A297&amp;$B297,'AGOSTO 2'!$BC$11:$BC$40&amp;'AGOSTO 2'!$BD$11:$BD$40,'AGOSTO 2'!$CJ$11:$CJ$40,"A")),"")</f>
        <v>0</v>
      </c>
      <c r="EY297" s="384">
        <f t="array" ref="EY297">IFERROR(_xlfn.XLOOKUP($A297&amp;$B297,SEPTIEMBRE!$D$11:$D$40&amp;SEPTIEMBRE!$E$11:$E$40,SEPTIEMBRE!$AK$11:$AK$40,_xlfn.XLOOKUP($A297&amp;$B297,SEPTIEMBRE!$BC$11:$BC$40&amp;SEPTIEMBRE!$BD$11:$BD$40,SEPTIEMBRE!$CJ$11:$CJ$40,"A")),"")</f>
        <v>0</v>
      </c>
      <c r="EZ297" s="384">
        <f t="array" ref="EZ297">IFERROR(_xlfn.XLOOKUP($A297&amp;$B297,'SEPTIEMBRE 2'!$D$11:$D$40&amp;'SEPTIEMBRE 2'!$E$11:$E$40,'SEPTIEMBRE 2'!$AK$11:$AK$40,_xlfn.XLOOKUP($A297&amp;$B297,'SEPTIEMBRE 2'!$BC$11:$BC$40&amp;'SEPTIEMBRE 2'!$BD$11:$BD$40,'SEPTIEMBRE 2'!$CJ$11:$CJ$40,"A")),"")</f>
        <v>0</v>
      </c>
      <c r="FA297" s="384">
        <f t="array" ref="FA297">IFERROR(_xlfn.XLOOKUP($A297&amp;$B297,'SEPTIEMBRE 3'!$D$11:$D$40&amp;'SEPTIEMBRE 3'!$E$11:$E$40,'SEPTIEMBRE 3'!$AK$11:$AK$40,_xlfn.XLOOKUP($A297&amp;$B297,'SEPTIEMBRE 3'!$BC$11:$BC$40&amp;'SEPTIEMBRE 3'!$BD$11:$BD$40,'SEPTIEMBRE 3'!$CJ$11:$CJ$40,"A")),"")</f>
        <v>0</v>
      </c>
      <c r="FB297" s="384">
        <f t="array" ref="FB297">IFERROR(_xlfn.XLOOKUP($A297&amp;$B297,OCTUBRE!$D$11:$D$40&amp;OCTUBRE!$E$11:$E$40,OCTUBRE!$AK$11:$AK$40,_xlfn.XLOOKUP($A297&amp;$B297,OCTUBRE!$BC$11:$BC$40&amp;OCTUBRE!$BD$11:$BD$40,OCTUBRE!$CJ$11:$CJ$40,"A")),"")</f>
        <v>0</v>
      </c>
      <c r="FC297" s="384">
        <f t="array" ref="FC297">IFERROR(_xlfn.XLOOKUP($A297&amp;$B297,'OCTUBRE 2'!$D$11:$D$40&amp;'OCTUBRE 2'!$E$11:$E$40,'OCTUBRE 2'!$AK$11:$AK$40,_xlfn.XLOOKUP($A297&amp;$B297,'OCTUBRE 2'!$BC$11:$BC$40&amp;'OCTUBRE 2'!$BD$11:$BD$40,'OCTUBRE 2'!$CJ$11:$CJ$40,"A")),"")</f>
        <v>0</v>
      </c>
      <c r="FD297" s="384">
        <f t="array" ref="FD297">IFERROR(_xlfn.XLOOKUP($A297&amp;$B297,NOVIEMBRE!$D$11:$D$40&amp;NOVIEMBRE!$E$11:$E$40,NOVIEMBRE!$AK$11:$AK$40,_xlfn.XLOOKUP($A297&amp;$B297,NOVIEMBRE!$BC$11:$BC$40&amp;NOVIEMBRE!$BD$11:$BD$40,NOVIEMBRE!$CJ$11:$CJ$40,"A")),"")</f>
        <v>0</v>
      </c>
      <c r="FE297" s="384">
        <f t="array" ref="FE297">IFERROR(_xlfn.XLOOKUP($A297&amp;$B297,'NOVIEMBRE 2'!$D$11:$D$40&amp;'NOVIEMBRE 2'!$E$11:$E$40,'NOVIEMBRE 2'!$AK$11:$AK$40,_xlfn.XLOOKUP($A297&amp;$B297,'NOVIEMBRE 2'!$BC$11:$BC$40&amp;'NOVIEMBRE 2'!$BD$11:$BD$40,'NOVIEMBRE 2'!$CJ$11:$CJ$40,"A")),"")</f>
        <v>0</v>
      </c>
      <c r="FF297" s="385">
        <f t="array" ref="FF297">IFERROR(_xlfn.XLOOKUP($A297&amp;$B297,DICIEMBRE!$D$11:$D$40&amp;DICIEMBRE!$E$11:$E$40,DICIEMBRE!$AK$11:$AK$40,_xlfn.XLOOKUP($A297&amp;$B297,DICIEMBRE!$BC$11:$BC$40&amp;DICIEMBRE!$BD$11:$BD$40,DICIEMBRE!$CJ$11:$CJ$40,"A")),"")</f>
        <v>0</v>
      </c>
      <c r="FG297" s="386" t="str">
        <f t="shared" si="19"/>
        <v/>
      </c>
      <c r="FH297" s="386" t="str">
        <f t="array" ref="FH297">IF(
 COUNT(DZ297:EH297)=0,
 "-",
 IF(
  COUNT(DZ297:EH297) &lt; COUNTA(DZ297:EH297),
  REPT("🟩", ROUND(COUNT(DZ297:EH297)/COUNTA(DZ297:EH297)*5, 0)) &amp;
  REPT("⬜", 5 - ROUND(COUNT(DZ297:EH297)/COUNTA(DZ297:EH297)*5, 0)),
  IF(
    AVERAGE(IF(DZ297:EH297&lt;&gt;"", DZ297:EH297, )) &gt;= 70, "🟩🟩🟩🟩🟩",
    IF(
      AVERAGE(IF(DZ297:EH297&lt;&gt;"",DZ297:EH297, )) &gt;= 56, "🟨🟨🟨🟨🟨",
      "🟥🟥🟥🟥🟥"
    )
  )
 )
)
</f>
        <v>-</v>
      </c>
    </row>
    <row r="298" ht="15.75" customHeight="1">
      <c r="A298" s="168"/>
      <c r="B298" s="169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1"/>
      <c r="N298" s="172" t="str">
        <f t="shared" si="1"/>
        <v/>
      </c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2" t="str">
        <f t="shared" si="2"/>
        <v/>
      </c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2" t="str">
        <f t="shared" si="3"/>
        <v/>
      </c>
      <c r="AM298" s="173"/>
      <c r="AN298" s="173"/>
      <c r="AO298" s="173"/>
      <c r="AP298" s="173"/>
      <c r="AQ298" s="173"/>
      <c r="AR298" s="173"/>
      <c r="AS298" s="173"/>
      <c r="AT298" s="173"/>
      <c r="AU298" s="173"/>
      <c r="AV298" s="171"/>
      <c r="AW298" s="171"/>
      <c r="AX298" s="172" t="str">
        <f t="shared" si="4"/>
        <v/>
      </c>
      <c r="AY298" s="173"/>
      <c r="AZ298" s="173"/>
      <c r="BA298" s="173"/>
      <c r="BB298" s="173"/>
      <c r="BC298" s="173"/>
      <c r="BD298" s="173"/>
      <c r="BE298" s="173"/>
      <c r="BF298" s="173"/>
      <c r="BG298" s="173"/>
      <c r="BH298" s="173"/>
      <c r="BI298" s="173"/>
      <c r="BJ298" s="172" t="str">
        <f t="shared" si="5"/>
        <v/>
      </c>
      <c r="BK298" s="173"/>
      <c r="BL298" s="173"/>
      <c r="BM298" s="173"/>
      <c r="BN298" s="173"/>
      <c r="BO298" s="173"/>
      <c r="BP298" s="173"/>
      <c r="BQ298" s="173"/>
      <c r="BR298" s="173"/>
      <c r="BS298" s="173"/>
      <c r="BT298" s="173"/>
      <c r="BU298" s="173"/>
      <c r="BV298" s="172" t="str">
        <f t="shared" si="6"/>
        <v/>
      </c>
      <c r="BW298" s="173"/>
      <c r="BX298" s="173"/>
      <c r="BY298" s="173"/>
      <c r="BZ298" s="171"/>
      <c r="CA298" s="171"/>
      <c r="CB298" s="171"/>
      <c r="CC298" s="171"/>
      <c r="CD298" s="171"/>
      <c r="CE298" s="171"/>
      <c r="CF298" s="171"/>
      <c r="CG298" s="171"/>
      <c r="CH298" s="172" t="str">
        <f t="shared" si="7"/>
        <v/>
      </c>
      <c r="CI298" s="171"/>
      <c r="CJ298" s="173"/>
      <c r="CK298" s="173"/>
      <c r="CL298" s="173"/>
      <c r="CM298" s="173"/>
      <c r="CN298" s="171"/>
      <c r="CO298" s="171"/>
      <c r="CP298" s="171"/>
      <c r="CQ298" s="173"/>
      <c r="CR298" s="171"/>
      <c r="CS298" s="171"/>
      <c r="CT298" s="172" t="str">
        <f t="shared" si="8"/>
        <v/>
      </c>
      <c r="CU298" s="172"/>
      <c r="CV298" s="172"/>
      <c r="CW298" s="172"/>
      <c r="CX298" s="172"/>
      <c r="CY298" s="172"/>
      <c r="CZ298" s="172"/>
      <c r="DA298" s="172"/>
      <c r="DB298" s="172"/>
      <c r="DC298" s="172"/>
      <c r="DD298" s="172"/>
      <c r="DE298" s="172"/>
      <c r="DF298" s="172"/>
      <c r="DG298" s="188" t="str">
        <f t="array" ref="DG298">IFERROR(_xlfn.XLOOKUP($A298&amp;B298,MARZO!$D$11:$D$40&amp;MARZO!$E$11:$E$40,MARZO!$AM$11:$AM$40,_xlfn.XLOOKUP($A298&amp;$B298,MARZO!$BC$11:$BC$40&amp;MARZO!$BD$11:$BD$40,MARZO!$CL$11:$CL$40,"A"))/1%,"")</f>
        <v/>
      </c>
      <c r="DH298" s="188" t="str">
        <f t="array" ref="DH298">IFERROR(_xlfn.XLOOKUP($A298&amp;$B298,ABRIL!$D$11:$D$40&amp;ABRIL!$E$11:$E$40,ABRIL!$AM$11:$AM$40,_xlfn.XLOOKUP($A298&amp;$B298,ABRIL!$BC$11:$BC$40&amp;ABRIL!$BD$11:$BD$40,ABRIL!$CL$11:$CL$40,"A"))/1%,"")</f>
        <v/>
      </c>
      <c r="DI298" s="188" t="str">
        <f t="array" ref="DI298">IFERROR(_xlfn.XLOOKUP($A298&amp;$B298,'ABRIL 2'!$D$11:$D$40&amp;'ABRIL 2'!$E$11:$E$40,'ABRIL 2'!$AM$11:$AM$40,_xlfn.XLOOKUP($A298&amp;$B298,'ABRIL 2'!$BC$11:$BC$40&amp;'ABRIL 2'!$BD$11:$BD$40,'ABRIL 2'!$CL$11:$CL$40,"A"))/1%,"")</f>
        <v/>
      </c>
      <c r="DJ298" s="188" t="str">
        <f t="array" ref="DJ298">IFERROR(_xlfn.XLOOKUP($A298&amp;$B298,MAYO!$D$11:$D$40&amp;MAYO!$E$11:$E$40,MAYO!$AM$11:$AM$40,_xlfn.XLOOKUP($A298&amp;$B298,MAYO!$BC$11:$BC$40&amp;MAYO!$BD$11:$BD$40,MAYO!$CL$11:$CL$40,"A"))/1%,"")</f>
        <v/>
      </c>
      <c r="DK298" s="188" t="str">
        <f t="array" ref="DK298">IFERROR(_xlfn.XLOOKUP($A298&amp;$B298,'MAYO 2'!$D$11:$D$40&amp;'MAYO 2'!$E$11:$E$40,'MAYO 2'!$AM$11:$AM$40,_xlfn.XLOOKUP($A298&amp;$B298,'MAYO 2'!$BC$11:$BC$40&amp;'MAYO 2'!$BD$11:$BD$40,'MAYO 2'!$CL$11:$CL$40,"A"))/1%,"")</f>
        <v/>
      </c>
      <c r="DL298" s="188" t="str">
        <f t="array" ref="DL298">IFERROR(_xlfn.XLOOKUP($A298&amp;$B298,JUNIO!$D$11:$D$40&amp;JUNIO!$E$11:$E$40,JUNIO!$AM$11:$AM$40,_xlfn.XLOOKUP($A298&amp;$B298,JUNIO!$BC$11:$BC$40&amp;JUNIO!$BD$11:$BD$40,JUNIO!$CL$11:$CL$40,"A"))/1%,"")</f>
        <v/>
      </c>
      <c r="DM298" s="188" t="str">
        <f t="array" ref="DM298">IFERROR(_xlfn.XLOOKUP($A298&amp;$B298,'JUNIO 2'!$D$11:$D$40&amp;'JUNIO 2'!$E$11:$E$40,'JUNIO 2'!$AM$11:$AM$40,_xlfn.XLOOKUP($A298&amp;$B298,'JUNIO 2'!$BC$11:$BC$40&amp;'JUNIO 2'!$BD$11:$BD$40,'JUNIO 2'!$CL$11:$CL$40,"A"))/1%,"")</f>
        <v/>
      </c>
      <c r="DN298" s="188" t="str">
        <f t="array" ref="DN298">IFERROR(_xlfn.XLOOKUP($A298&amp;$B298,JULIO!$D$11:$D$40&amp;JULIO!$E$11:$E$40,JULIO!$AM$11:$AM$40,_xlfn.XLOOKUP($A298&amp;$B298,JULIO!$BC$11:$BC$40&amp;JULIO!$BD$11:$BD$40,JULIO!$CL$11:$CL$40,"A"))/1%,"")</f>
        <v/>
      </c>
      <c r="DO298" s="188" t="str">
        <f t="array" ref="DO298">IFERROR(_xlfn.XLOOKUP($A298&amp;$B298,'JULIO 2'!$D$11:$D$40&amp;'JULIO 2'!$E$11:$E$40,'JULIO 2'!$AM$11:$AM$40,_xlfn.XLOOKUP($A298&amp;$B298,'JULIO 2'!$BC$11:$BC$40&amp;'JULIO 2'!$BD$11:$BD$40,'JULIO 2'!$CL$11:$CL$40,"A"))/1%,"")</f>
        <v/>
      </c>
      <c r="DP298" s="188" t="str">
        <f t="array" ref="DP298">IFERROR(_xlfn.XLOOKUP($A298&amp;$B298,AGOSTO!$D$11:$D$40&amp;AGOSTO!$E$11:$E$40,AGOSTO!$AM$11:$AM$40,_xlfn.XLOOKUP($A298&amp;$B298,AGOSTO!$BC$11:$BC$40&amp;AGOSTO!$BD$11:$BD$40,AGOSTO!$CL$11:$CL$40,"A"))/1%,"")</f>
        <v/>
      </c>
      <c r="DQ298" s="188" t="str">
        <f t="array" ref="DQ298">IFERROR(_xlfn.XLOOKUP($A298&amp;$B298,'AGOSTO 2'!$D$11:$D$40&amp;'AGOSTO 2'!$E$11:$E$40,'AGOSTO 2'!$AM$11:$AM$40,_xlfn.XLOOKUP($A298&amp;$B298,'AGOSTO 2'!$BC$11:$BC$40&amp;'AGOSTO 2'!$BD$11:$BD$40,'AGOSTO 2'!$CL$11:$CL$40,"A"))/1%,"")</f>
        <v/>
      </c>
      <c r="DR298" s="188" t="str">
        <f t="array" ref="DR298">IFERROR(_xlfn.XLOOKUP($A298&amp;$B298,SEPTIEMBRE!$D$11:$D$40&amp;SEPTIEMBRE!$E$11:$E$40,SEPTIEMBRE!$AM$11:$AM$40,_xlfn.XLOOKUP($A298&amp;$B298,SEPTIEMBRE!$BC$11:$BC$40&amp;SEPTIEMBRE!$BD$11:$BD$40,SEPTIEMBRE!$CL$11:$CL$40,"A"))/1%,"")</f>
        <v/>
      </c>
      <c r="DS298" s="188" t="str">
        <f t="array" ref="DS298">IFERROR(_xlfn.XLOOKUP($A298&amp;$B298,'SEPTIEMBRE 2'!$D$11:$D$40&amp;'SEPTIEMBRE 2'!$E$11:$E$40,'SEPTIEMBRE 2'!$AM$11:$AM$40,_xlfn.XLOOKUP($A298&amp;$B298,'SEPTIEMBRE 2'!$BC$11:$BC$40&amp;'SEPTIEMBRE 2'!$BD$11:$BD$40,'SEPTIEMBRE 2'!$CL$11:$CL$40,"A"))/1%,"")</f>
        <v/>
      </c>
      <c r="DT298" s="188" t="str">
        <f t="array" ref="DT298">IFERROR(_xlfn.XLOOKUP($A298&amp;$B298,'SEPTIEMBRE 3'!$D$11:$D$40&amp;'SEPTIEMBRE 3'!$E$11:$E$40,'SEPTIEMBRE 3'!$AM$11:$AM$40,_xlfn.XLOOKUP($A298&amp;$B298,'SEPTIEMBRE 3'!$BC$11:$BC$40&amp;'SEPTIEMBRE 3'!$BD$11:$BD$40,'SEPTIEMBRE 3'!$CL$11:$CL$40,"A"))/1%,"")</f>
        <v/>
      </c>
      <c r="DU298" s="188" t="str">
        <f t="array" ref="DU298">IFERROR(_xlfn.XLOOKUP($A298&amp;$B298,OCTUBRE!$D$11:$D$40&amp;OCTUBRE!$E$11:$E$40,OCTUBRE!$AM$11:$AM$40,_xlfn.XLOOKUP($A298&amp;$B298,OCTUBRE!$BC$11:$BC$40&amp;OCTUBRE!$BD$11:$BD$40,OCTUBRE!$CL$11:$CL$40,"A"))/1%,"")</f>
        <v/>
      </c>
      <c r="DV298" s="188" t="str">
        <f t="array" ref="DV298">IFERROR(_xlfn.XLOOKUP($A298&amp;$B298,'OCTUBRE 2'!$D$11:$D$40&amp;'OCTUBRE 2'!$E$11:$E$40,'OCTUBRE 2'!$AM$11:$AM$40,_xlfn.XLOOKUP($A298&amp;$B298,'OCTUBRE 2'!$BC$11:$BC$40&amp;'OCTUBRE 2'!$BD$11:$BD$40,'OCTUBRE 2'!$CL$11:$CL$40,"A"))/1%,"")</f>
        <v/>
      </c>
      <c r="DW298" s="188" t="str">
        <f t="array" ref="DW298">IFERROR(_xlfn.XLOOKUP($A298&amp;$B298,NOVIEMBRE!$D$11:$D$40&amp;NOVIEMBRE!$E$11:$E$40,NOVIEMBRE!$AM$11:$AM$40,_xlfn.XLOOKUP($A298&amp;$B298,NOVIEMBRE!$BC$11:$BC$40&amp;NOVIEMBRE!$BD$11:$BD$40,NOVIEMBRE!$CL$11:$CL$40,"A"))/1%,"")</f>
        <v/>
      </c>
      <c r="DX298" s="188" t="str">
        <f t="array" ref="DX298">IFERROR(_xlfn.XLOOKUP($A298&amp;$B298,'NOVIEMBRE 2'!$D$11:$D$40&amp;'NOVIEMBRE 2'!$E$11:$E$40,'NOVIEMBRE 2'!$AM$11:$AM$40,_xlfn.XLOOKUP($A298&amp;$B298,'NOVIEMBRE 2'!$BC$11:$BC$40&amp;'NOVIEMBRE 2'!$BD$11:$BD$40,'NOVIEMBRE 2'!$CL$11:$CL$40,"A"))/1%,"")</f>
        <v/>
      </c>
      <c r="DY298" s="188" t="str">
        <f t="array" ref="DY298">IFERROR(_xlfn.XLOOKUP($A298&amp;$B298,DICIEMBRE!$D$11:$D$40&amp;DICIEMBRE!$E$11:$E$40,DICIEMBRE!$AM$11:$AM$40,_xlfn.XLOOKUP($A298&amp;$B298,DICIEMBRE!$BC$11:$BC$40&amp;DICIEMBRE!$BD$11:$BD$40,DICIEMBRE!$CL$11:$CL$40,"A"))/1%,"")</f>
        <v/>
      </c>
      <c r="DZ298" s="381" t="str">
        <f t="shared" si="9"/>
        <v>-</v>
      </c>
      <c r="EA298" s="381" t="str">
        <f t="shared" si="10"/>
        <v>-</v>
      </c>
      <c r="EB298" s="381" t="str">
        <f t="shared" si="11"/>
        <v>-</v>
      </c>
      <c r="EC298" s="381" t="str">
        <f t="shared" si="12"/>
        <v>-</v>
      </c>
      <c r="ED298" s="381" t="str">
        <f t="shared" si="13"/>
        <v>-</v>
      </c>
      <c r="EE298" s="381" t="str">
        <f t="shared" si="14"/>
        <v>-</v>
      </c>
      <c r="EF298" s="381" t="str">
        <f t="shared" si="15"/>
        <v>-</v>
      </c>
      <c r="EG298" s="381" t="str">
        <f t="shared" si="16"/>
        <v>-</v>
      </c>
      <c r="EH298" s="381" t="str">
        <f t="shared" si="17"/>
        <v>-</v>
      </c>
      <c r="EI298" s="188" t="str">
        <f t="shared" si="18"/>
        <v/>
      </c>
      <c r="EJ298" s="382"/>
      <c r="EK298" s="382"/>
      <c r="EL298" s="383"/>
      <c r="EM298" s="21"/>
      <c r="EN298" s="384">
        <f t="array" ref="EN298">IFERROR(_xlfn.XLOOKUP($A298&amp;$B298,MARZO!$D$11:$D$40&amp;MARZO!$E$11:$E$40,MARZO!$AK$11:$AK$40,_xlfn.XLOOKUP($A298&amp;$B298,MARZO!$BC$11:$BC$40&amp;MARZO!$BD$11:$BD$40,MARZO!$CJ$11:$CJ$40,"A")),"")</f>
        <v>0</v>
      </c>
      <c r="EO298" s="384">
        <f t="array" ref="EO298">IFERROR(_xlfn.XLOOKUP($A298&amp;$B298,ABRIL!$D$11:$D$40&amp;ABRIL!$E$11:$E$40,ABRIL!$AK$11:$AK$40,_xlfn.XLOOKUP($A298&amp;$B298,ABRIL!$BC$11:$BC$40&amp;ABRIL!$BD$11:$BD$40,ABRIL!$CJ$11:$CJ$40,"A")),"")</f>
        <v>0</v>
      </c>
      <c r="EP298" s="384">
        <f t="array" ref="EP298">IFERROR(_xlfn.XLOOKUP($A298&amp;$B298,'ABRIL 2'!$D$11:$D$40&amp;'ABRIL 2'!$E$11:$E$40,'ABRIL 2'!$AK$11:$AK$40,_xlfn.XLOOKUP($A298&amp;$B298,'ABRIL 2'!$BC$11:$BC$40&amp;'ABRIL 2'!$BD$11:$BD$40,'ABRIL 2'!$CJ$11:$CJ$40,"A")),"")</f>
        <v>0</v>
      </c>
      <c r="EQ298" s="384">
        <f t="array" ref="EQ298">IFERROR(_xlfn.XLOOKUP($A298&amp;$B298,MAYO!$D$11:$D$40&amp;MAYO!$E$11:$E$40,MAYO!$AK$11:$AK$40,_xlfn.XLOOKUP($A298&amp;$B298,MAYO!$BC$11:$BC$40&amp;MAYO!$BD$11:$BD$40,MAYO!$CJ$11:$CJ$40,"A")),"")</f>
        <v>0</v>
      </c>
      <c r="ER298" s="384">
        <f t="array" ref="ER298">IFERROR(_xlfn.XLOOKUP($A298&amp;$B298,'MAYO 2'!$D$11:$D$40&amp;'MAYO 2'!$E$11:$E$40,'MAYO 2'!$AK$11:$AK$40,_xlfn.XLOOKUP($A298&amp;$B298,'MAYO 2'!$BC$11:$BC$40&amp;'MAYO 2'!$BD$11:$BD$40,'MAYO 2'!$CJ$11:$CJ$40,"A")),"")</f>
        <v>0</v>
      </c>
      <c r="ES298" s="384">
        <f t="array" ref="ES298">IFERROR(_xlfn.XLOOKUP($A298&amp;$B298,JUNIO!$D$11:$D$40&amp;JUNIO!$E$11:$E$40,JUNIO!$AK$11:$AK$40,_xlfn.XLOOKUP($A298&amp;$B298,JUNIO!$BC$11:$BC$40&amp;JUNIO!$BD$11:$BD$40,JUNIO!$CJ$11:$CJ$40,"A")),"")</f>
        <v>0</v>
      </c>
      <c r="ET298" s="384">
        <f t="array" ref="ET298">IFERROR(_xlfn.XLOOKUP($A298&amp;$B298,'JUNIO 2'!$D$11:$D$40&amp;'JUNIO 2'!$E$11:$E$40,'JUNIO 2'!$AK$11:$AK$40,_xlfn.XLOOKUP($A298&amp;$B298,'JUNIO 2'!$BC$11:$BC$40&amp;'JUNIO 2'!$BD$11:$BD$40,'JUNIO 2'!$CJ$11:$CJ$40,"A")),"")</f>
        <v>0</v>
      </c>
      <c r="EU298" s="384">
        <f t="array" ref="EU298">IFERROR(_xlfn.XLOOKUP($A298&amp;$B298,JULIO!$D$11:$D$40&amp;JULIO!$E$11:$E$40,JULIO!$AK$11:$AK$40,_xlfn.XLOOKUP($A298&amp;$B298,JULIO!$BC$11:$BC$40&amp;JULIO!$BD$11:$BD$40,JULIO!$CJ$11:$CJ$40,"A")),"")</f>
        <v>0</v>
      </c>
      <c r="EV298" s="384">
        <f t="array" ref="EV298">IFERROR(_xlfn.XLOOKUP($A298&amp;$B298,'JULIO 2'!$D$11:$D$40&amp;'JULIO 2'!$E$11:$E$40,'JULIO 2'!$AK$11:$AK$40,_xlfn.XLOOKUP($A298&amp;$B298,'JULIO 2'!$BC$11:$BC$40&amp;'JULIO 2'!$BD$11:$BD$40,'JULIO 2'!$CJ$11:$CJ$40,"A")),"")</f>
        <v>0</v>
      </c>
      <c r="EW298" s="384">
        <f t="array" ref="EW298">IFERROR(_xlfn.XLOOKUP($A298&amp;$B298,AGOSTO!$D$11:$D$40&amp;AGOSTO!$E$11:$E$40,AGOSTO!$AK$11:$AK$40,_xlfn.XLOOKUP($A298&amp;$B298,AGOSTO!$BC$11:$BC$40&amp;AGOSTO!$BD$11:$BD$40,AGOSTO!$CJ$11:$CJ$40,"A")),"")</f>
        <v>0</v>
      </c>
      <c r="EX298" s="384">
        <f t="array" ref="EX298">IFERROR(_xlfn.XLOOKUP($A298&amp;$B298,'AGOSTO 2'!$D$11:$D$40&amp;'AGOSTO 2'!$E$11:$E$40,'AGOSTO 2'!$AK$11:$AK$40,_xlfn.XLOOKUP($A298&amp;$B298,'AGOSTO 2'!$BC$11:$BC$40&amp;'AGOSTO 2'!$BD$11:$BD$40,'AGOSTO 2'!$CJ$11:$CJ$40,"A")),"")</f>
        <v>0</v>
      </c>
      <c r="EY298" s="384">
        <f t="array" ref="EY298">IFERROR(_xlfn.XLOOKUP($A298&amp;$B298,SEPTIEMBRE!$D$11:$D$40&amp;SEPTIEMBRE!$E$11:$E$40,SEPTIEMBRE!$AK$11:$AK$40,_xlfn.XLOOKUP($A298&amp;$B298,SEPTIEMBRE!$BC$11:$BC$40&amp;SEPTIEMBRE!$BD$11:$BD$40,SEPTIEMBRE!$CJ$11:$CJ$40,"A")),"")</f>
        <v>0</v>
      </c>
      <c r="EZ298" s="384">
        <f t="array" ref="EZ298">IFERROR(_xlfn.XLOOKUP($A298&amp;$B298,'SEPTIEMBRE 2'!$D$11:$D$40&amp;'SEPTIEMBRE 2'!$E$11:$E$40,'SEPTIEMBRE 2'!$AK$11:$AK$40,_xlfn.XLOOKUP($A298&amp;$B298,'SEPTIEMBRE 2'!$BC$11:$BC$40&amp;'SEPTIEMBRE 2'!$BD$11:$BD$40,'SEPTIEMBRE 2'!$CJ$11:$CJ$40,"A")),"")</f>
        <v>0</v>
      </c>
      <c r="FA298" s="384">
        <f t="array" ref="FA298">IFERROR(_xlfn.XLOOKUP($A298&amp;$B298,'SEPTIEMBRE 3'!$D$11:$D$40&amp;'SEPTIEMBRE 3'!$E$11:$E$40,'SEPTIEMBRE 3'!$AK$11:$AK$40,_xlfn.XLOOKUP($A298&amp;$B298,'SEPTIEMBRE 3'!$BC$11:$BC$40&amp;'SEPTIEMBRE 3'!$BD$11:$BD$40,'SEPTIEMBRE 3'!$CJ$11:$CJ$40,"A")),"")</f>
        <v>0</v>
      </c>
      <c r="FB298" s="384">
        <f t="array" ref="FB298">IFERROR(_xlfn.XLOOKUP($A298&amp;$B298,OCTUBRE!$D$11:$D$40&amp;OCTUBRE!$E$11:$E$40,OCTUBRE!$AK$11:$AK$40,_xlfn.XLOOKUP($A298&amp;$B298,OCTUBRE!$BC$11:$BC$40&amp;OCTUBRE!$BD$11:$BD$40,OCTUBRE!$CJ$11:$CJ$40,"A")),"")</f>
        <v>0</v>
      </c>
      <c r="FC298" s="384">
        <f t="array" ref="FC298">IFERROR(_xlfn.XLOOKUP($A298&amp;$B298,'OCTUBRE 2'!$D$11:$D$40&amp;'OCTUBRE 2'!$E$11:$E$40,'OCTUBRE 2'!$AK$11:$AK$40,_xlfn.XLOOKUP($A298&amp;$B298,'OCTUBRE 2'!$BC$11:$BC$40&amp;'OCTUBRE 2'!$BD$11:$BD$40,'OCTUBRE 2'!$CJ$11:$CJ$40,"A")),"")</f>
        <v>0</v>
      </c>
      <c r="FD298" s="384">
        <f t="array" ref="FD298">IFERROR(_xlfn.XLOOKUP($A298&amp;$B298,NOVIEMBRE!$D$11:$D$40&amp;NOVIEMBRE!$E$11:$E$40,NOVIEMBRE!$AK$11:$AK$40,_xlfn.XLOOKUP($A298&amp;$B298,NOVIEMBRE!$BC$11:$BC$40&amp;NOVIEMBRE!$BD$11:$BD$40,NOVIEMBRE!$CJ$11:$CJ$40,"A")),"")</f>
        <v>0</v>
      </c>
      <c r="FE298" s="384">
        <f t="array" ref="FE298">IFERROR(_xlfn.XLOOKUP($A298&amp;$B298,'NOVIEMBRE 2'!$D$11:$D$40&amp;'NOVIEMBRE 2'!$E$11:$E$40,'NOVIEMBRE 2'!$AK$11:$AK$40,_xlfn.XLOOKUP($A298&amp;$B298,'NOVIEMBRE 2'!$BC$11:$BC$40&amp;'NOVIEMBRE 2'!$BD$11:$BD$40,'NOVIEMBRE 2'!$CJ$11:$CJ$40,"A")),"")</f>
        <v>0</v>
      </c>
      <c r="FF298" s="385">
        <f t="array" ref="FF298">IFERROR(_xlfn.XLOOKUP($A298&amp;$B298,DICIEMBRE!$D$11:$D$40&amp;DICIEMBRE!$E$11:$E$40,DICIEMBRE!$AK$11:$AK$40,_xlfn.XLOOKUP($A298&amp;$B298,DICIEMBRE!$BC$11:$BC$40&amp;DICIEMBRE!$BD$11:$BD$40,DICIEMBRE!$CJ$11:$CJ$40,"A")),"")</f>
        <v>0</v>
      </c>
      <c r="FG298" s="386" t="str">
        <f t="shared" si="19"/>
        <v/>
      </c>
      <c r="FH298" s="386" t="str">
        <f t="array" ref="FH298">IF(
 COUNT(DZ298:EH298)=0,
 "-",
 IF(
  COUNT(DZ298:EH298) &lt; COUNTA(DZ298:EH298),
  REPT("🟩", ROUND(COUNT(DZ298:EH298)/COUNTA(DZ298:EH298)*5, 0)) &amp;
  REPT("⬜", 5 - ROUND(COUNT(DZ298:EH298)/COUNTA(DZ298:EH298)*5, 0)),
  IF(
    AVERAGE(IF(DZ298:EH298&lt;&gt;"", DZ298:EH298, )) &gt;= 70, "🟩🟩🟩🟩🟩",
    IF(
      AVERAGE(IF(DZ298:EH298&lt;&gt;"",DZ298:EH298, )) &gt;= 56, "🟨🟨🟨🟨🟨",
      "🟥🟥🟥🟥🟥"
    )
  )
 )
)
</f>
        <v>-</v>
      </c>
    </row>
    <row r="299" ht="15.75" customHeight="1">
      <c r="A299" s="168"/>
      <c r="B299" s="169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1"/>
      <c r="N299" s="172" t="str">
        <f t="shared" si="1"/>
        <v/>
      </c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2" t="str">
        <f t="shared" si="2"/>
        <v/>
      </c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2" t="str">
        <f t="shared" si="3"/>
        <v/>
      </c>
      <c r="AM299" s="173"/>
      <c r="AN299" s="173"/>
      <c r="AO299" s="173"/>
      <c r="AP299" s="173"/>
      <c r="AQ299" s="173"/>
      <c r="AR299" s="173"/>
      <c r="AS299" s="173"/>
      <c r="AT299" s="173"/>
      <c r="AU299" s="173"/>
      <c r="AV299" s="171"/>
      <c r="AW299" s="171"/>
      <c r="AX299" s="172" t="str">
        <f t="shared" si="4"/>
        <v/>
      </c>
      <c r="AY299" s="173"/>
      <c r="AZ299" s="173"/>
      <c r="BA299" s="173"/>
      <c r="BB299" s="173"/>
      <c r="BC299" s="173"/>
      <c r="BD299" s="173"/>
      <c r="BE299" s="173"/>
      <c r="BF299" s="173"/>
      <c r="BG299" s="173"/>
      <c r="BH299" s="173"/>
      <c r="BI299" s="173"/>
      <c r="BJ299" s="172" t="str">
        <f t="shared" si="5"/>
        <v/>
      </c>
      <c r="BK299" s="173"/>
      <c r="BL299" s="173"/>
      <c r="BM299" s="173"/>
      <c r="BN299" s="173"/>
      <c r="BO299" s="173"/>
      <c r="BP299" s="173"/>
      <c r="BQ299" s="173"/>
      <c r="BR299" s="173"/>
      <c r="BS299" s="173"/>
      <c r="BT299" s="173"/>
      <c r="BU299" s="173"/>
      <c r="BV299" s="172" t="str">
        <f t="shared" si="6"/>
        <v/>
      </c>
      <c r="BW299" s="173"/>
      <c r="BX299" s="173"/>
      <c r="BY299" s="173"/>
      <c r="BZ299" s="171"/>
      <c r="CA299" s="171"/>
      <c r="CB299" s="171"/>
      <c r="CC299" s="171"/>
      <c r="CD299" s="171"/>
      <c r="CE299" s="171"/>
      <c r="CF299" s="171"/>
      <c r="CG299" s="171"/>
      <c r="CH299" s="172" t="str">
        <f t="shared" si="7"/>
        <v/>
      </c>
      <c r="CI299" s="171"/>
      <c r="CJ299" s="173"/>
      <c r="CK299" s="173"/>
      <c r="CL299" s="173"/>
      <c r="CM299" s="173"/>
      <c r="CN299" s="171"/>
      <c r="CO299" s="171"/>
      <c r="CP299" s="171"/>
      <c r="CQ299" s="173"/>
      <c r="CR299" s="171"/>
      <c r="CS299" s="171"/>
      <c r="CT299" s="172" t="str">
        <f t="shared" si="8"/>
        <v/>
      </c>
      <c r="CU299" s="172"/>
      <c r="CV299" s="172"/>
      <c r="CW299" s="172"/>
      <c r="CX299" s="172"/>
      <c r="CY299" s="172"/>
      <c r="CZ299" s="172"/>
      <c r="DA299" s="172"/>
      <c r="DB299" s="172"/>
      <c r="DC299" s="172"/>
      <c r="DD299" s="172"/>
      <c r="DE299" s="172"/>
      <c r="DF299" s="172"/>
      <c r="DG299" s="188" t="str">
        <f t="array" ref="DG299">IFERROR(_xlfn.XLOOKUP($A299&amp;B299,MARZO!$D$11:$D$40&amp;MARZO!$E$11:$E$40,MARZO!$AM$11:$AM$40,_xlfn.XLOOKUP($A299&amp;$B299,MARZO!$BC$11:$BC$40&amp;MARZO!$BD$11:$BD$40,MARZO!$CL$11:$CL$40,"A"))/1%,"")</f>
        <v/>
      </c>
      <c r="DH299" s="188" t="str">
        <f t="array" ref="DH299">IFERROR(_xlfn.XLOOKUP($A299&amp;$B299,ABRIL!$D$11:$D$40&amp;ABRIL!$E$11:$E$40,ABRIL!$AM$11:$AM$40,_xlfn.XLOOKUP($A299&amp;$B299,ABRIL!$BC$11:$BC$40&amp;ABRIL!$BD$11:$BD$40,ABRIL!$CL$11:$CL$40,"A"))/1%,"")</f>
        <v/>
      </c>
      <c r="DI299" s="188" t="str">
        <f t="array" ref="DI299">IFERROR(_xlfn.XLOOKUP($A299&amp;$B299,'ABRIL 2'!$D$11:$D$40&amp;'ABRIL 2'!$E$11:$E$40,'ABRIL 2'!$AM$11:$AM$40,_xlfn.XLOOKUP($A299&amp;$B299,'ABRIL 2'!$BC$11:$BC$40&amp;'ABRIL 2'!$BD$11:$BD$40,'ABRIL 2'!$CL$11:$CL$40,"A"))/1%,"")</f>
        <v/>
      </c>
      <c r="DJ299" s="188" t="str">
        <f t="array" ref="DJ299">IFERROR(_xlfn.XLOOKUP($A299&amp;$B299,MAYO!$D$11:$D$40&amp;MAYO!$E$11:$E$40,MAYO!$AM$11:$AM$40,_xlfn.XLOOKUP($A299&amp;$B299,MAYO!$BC$11:$BC$40&amp;MAYO!$BD$11:$BD$40,MAYO!$CL$11:$CL$40,"A"))/1%,"")</f>
        <v/>
      </c>
      <c r="DK299" s="188" t="str">
        <f t="array" ref="DK299">IFERROR(_xlfn.XLOOKUP($A299&amp;$B299,'MAYO 2'!$D$11:$D$40&amp;'MAYO 2'!$E$11:$E$40,'MAYO 2'!$AM$11:$AM$40,_xlfn.XLOOKUP($A299&amp;$B299,'MAYO 2'!$BC$11:$BC$40&amp;'MAYO 2'!$BD$11:$BD$40,'MAYO 2'!$CL$11:$CL$40,"A"))/1%,"")</f>
        <v/>
      </c>
      <c r="DL299" s="188" t="str">
        <f t="array" ref="DL299">IFERROR(_xlfn.XLOOKUP($A299&amp;$B299,JUNIO!$D$11:$D$40&amp;JUNIO!$E$11:$E$40,JUNIO!$AM$11:$AM$40,_xlfn.XLOOKUP($A299&amp;$B299,JUNIO!$BC$11:$BC$40&amp;JUNIO!$BD$11:$BD$40,JUNIO!$CL$11:$CL$40,"A"))/1%,"")</f>
        <v/>
      </c>
      <c r="DM299" s="188" t="str">
        <f t="array" ref="DM299">IFERROR(_xlfn.XLOOKUP($A299&amp;$B299,'JUNIO 2'!$D$11:$D$40&amp;'JUNIO 2'!$E$11:$E$40,'JUNIO 2'!$AM$11:$AM$40,_xlfn.XLOOKUP($A299&amp;$B299,'JUNIO 2'!$BC$11:$BC$40&amp;'JUNIO 2'!$BD$11:$BD$40,'JUNIO 2'!$CL$11:$CL$40,"A"))/1%,"")</f>
        <v/>
      </c>
      <c r="DN299" s="188" t="str">
        <f t="array" ref="DN299">IFERROR(_xlfn.XLOOKUP($A299&amp;$B299,JULIO!$D$11:$D$40&amp;JULIO!$E$11:$E$40,JULIO!$AM$11:$AM$40,_xlfn.XLOOKUP($A299&amp;$B299,JULIO!$BC$11:$BC$40&amp;JULIO!$BD$11:$BD$40,JULIO!$CL$11:$CL$40,"A"))/1%,"")</f>
        <v/>
      </c>
      <c r="DO299" s="188" t="str">
        <f t="array" ref="DO299">IFERROR(_xlfn.XLOOKUP($A299&amp;$B299,'JULIO 2'!$D$11:$D$40&amp;'JULIO 2'!$E$11:$E$40,'JULIO 2'!$AM$11:$AM$40,_xlfn.XLOOKUP($A299&amp;$B299,'JULIO 2'!$BC$11:$BC$40&amp;'JULIO 2'!$BD$11:$BD$40,'JULIO 2'!$CL$11:$CL$40,"A"))/1%,"")</f>
        <v/>
      </c>
      <c r="DP299" s="188" t="str">
        <f t="array" ref="DP299">IFERROR(_xlfn.XLOOKUP($A299&amp;$B299,AGOSTO!$D$11:$D$40&amp;AGOSTO!$E$11:$E$40,AGOSTO!$AM$11:$AM$40,_xlfn.XLOOKUP($A299&amp;$B299,AGOSTO!$BC$11:$BC$40&amp;AGOSTO!$BD$11:$BD$40,AGOSTO!$CL$11:$CL$40,"A"))/1%,"")</f>
        <v/>
      </c>
      <c r="DQ299" s="188" t="str">
        <f t="array" ref="DQ299">IFERROR(_xlfn.XLOOKUP($A299&amp;$B299,'AGOSTO 2'!$D$11:$D$40&amp;'AGOSTO 2'!$E$11:$E$40,'AGOSTO 2'!$AM$11:$AM$40,_xlfn.XLOOKUP($A299&amp;$B299,'AGOSTO 2'!$BC$11:$BC$40&amp;'AGOSTO 2'!$BD$11:$BD$40,'AGOSTO 2'!$CL$11:$CL$40,"A"))/1%,"")</f>
        <v/>
      </c>
      <c r="DR299" s="188" t="str">
        <f t="array" ref="DR299">IFERROR(_xlfn.XLOOKUP($A299&amp;$B299,SEPTIEMBRE!$D$11:$D$40&amp;SEPTIEMBRE!$E$11:$E$40,SEPTIEMBRE!$AM$11:$AM$40,_xlfn.XLOOKUP($A299&amp;$B299,SEPTIEMBRE!$BC$11:$BC$40&amp;SEPTIEMBRE!$BD$11:$BD$40,SEPTIEMBRE!$CL$11:$CL$40,"A"))/1%,"")</f>
        <v/>
      </c>
      <c r="DS299" s="188" t="str">
        <f t="array" ref="DS299">IFERROR(_xlfn.XLOOKUP($A299&amp;$B299,'SEPTIEMBRE 2'!$D$11:$D$40&amp;'SEPTIEMBRE 2'!$E$11:$E$40,'SEPTIEMBRE 2'!$AM$11:$AM$40,_xlfn.XLOOKUP($A299&amp;$B299,'SEPTIEMBRE 2'!$BC$11:$BC$40&amp;'SEPTIEMBRE 2'!$BD$11:$BD$40,'SEPTIEMBRE 2'!$CL$11:$CL$40,"A"))/1%,"")</f>
        <v/>
      </c>
      <c r="DT299" s="188" t="str">
        <f t="array" ref="DT299">IFERROR(_xlfn.XLOOKUP($A299&amp;$B299,'SEPTIEMBRE 3'!$D$11:$D$40&amp;'SEPTIEMBRE 3'!$E$11:$E$40,'SEPTIEMBRE 3'!$AM$11:$AM$40,_xlfn.XLOOKUP($A299&amp;$B299,'SEPTIEMBRE 3'!$BC$11:$BC$40&amp;'SEPTIEMBRE 3'!$BD$11:$BD$40,'SEPTIEMBRE 3'!$CL$11:$CL$40,"A"))/1%,"")</f>
        <v/>
      </c>
      <c r="DU299" s="188" t="str">
        <f t="array" ref="DU299">IFERROR(_xlfn.XLOOKUP($A299&amp;$B299,OCTUBRE!$D$11:$D$40&amp;OCTUBRE!$E$11:$E$40,OCTUBRE!$AM$11:$AM$40,_xlfn.XLOOKUP($A299&amp;$B299,OCTUBRE!$BC$11:$BC$40&amp;OCTUBRE!$BD$11:$BD$40,OCTUBRE!$CL$11:$CL$40,"A"))/1%,"")</f>
        <v/>
      </c>
      <c r="DV299" s="188" t="str">
        <f t="array" ref="DV299">IFERROR(_xlfn.XLOOKUP($A299&amp;$B299,'OCTUBRE 2'!$D$11:$D$40&amp;'OCTUBRE 2'!$E$11:$E$40,'OCTUBRE 2'!$AM$11:$AM$40,_xlfn.XLOOKUP($A299&amp;$B299,'OCTUBRE 2'!$BC$11:$BC$40&amp;'OCTUBRE 2'!$BD$11:$BD$40,'OCTUBRE 2'!$CL$11:$CL$40,"A"))/1%,"")</f>
        <v/>
      </c>
      <c r="DW299" s="188" t="str">
        <f t="array" ref="DW299">IFERROR(_xlfn.XLOOKUP($A299&amp;$B299,NOVIEMBRE!$D$11:$D$40&amp;NOVIEMBRE!$E$11:$E$40,NOVIEMBRE!$AM$11:$AM$40,_xlfn.XLOOKUP($A299&amp;$B299,NOVIEMBRE!$BC$11:$BC$40&amp;NOVIEMBRE!$BD$11:$BD$40,NOVIEMBRE!$CL$11:$CL$40,"A"))/1%,"")</f>
        <v/>
      </c>
      <c r="DX299" s="188" t="str">
        <f t="array" ref="DX299">IFERROR(_xlfn.XLOOKUP($A299&amp;$B299,'NOVIEMBRE 2'!$D$11:$D$40&amp;'NOVIEMBRE 2'!$E$11:$E$40,'NOVIEMBRE 2'!$AM$11:$AM$40,_xlfn.XLOOKUP($A299&amp;$B299,'NOVIEMBRE 2'!$BC$11:$BC$40&amp;'NOVIEMBRE 2'!$BD$11:$BD$40,'NOVIEMBRE 2'!$CL$11:$CL$40,"A"))/1%,"")</f>
        <v/>
      </c>
      <c r="DY299" s="188" t="str">
        <f t="array" ref="DY299">IFERROR(_xlfn.XLOOKUP($A299&amp;$B299,DICIEMBRE!$D$11:$D$40&amp;DICIEMBRE!$E$11:$E$40,DICIEMBRE!$AM$11:$AM$40,_xlfn.XLOOKUP($A299&amp;$B299,DICIEMBRE!$BC$11:$BC$40&amp;DICIEMBRE!$BD$11:$BD$40,DICIEMBRE!$CL$11:$CL$40,"A"))/1%,"")</f>
        <v/>
      </c>
      <c r="DZ299" s="381" t="str">
        <f t="shared" si="9"/>
        <v>-</v>
      </c>
      <c r="EA299" s="381" t="str">
        <f t="shared" si="10"/>
        <v>-</v>
      </c>
      <c r="EB299" s="381" t="str">
        <f t="shared" si="11"/>
        <v>-</v>
      </c>
      <c r="EC299" s="381" t="str">
        <f t="shared" si="12"/>
        <v>-</v>
      </c>
      <c r="ED299" s="381" t="str">
        <f t="shared" si="13"/>
        <v>-</v>
      </c>
      <c r="EE299" s="381" t="str">
        <f t="shared" si="14"/>
        <v>-</v>
      </c>
      <c r="EF299" s="381" t="str">
        <f t="shared" si="15"/>
        <v>-</v>
      </c>
      <c r="EG299" s="381" t="str">
        <f t="shared" si="16"/>
        <v>-</v>
      </c>
      <c r="EH299" s="381" t="str">
        <f t="shared" si="17"/>
        <v>-</v>
      </c>
      <c r="EI299" s="188" t="str">
        <f t="shared" si="18"/>
        <v/>
      </c>
      <c r="EJ299" s="382"/>
      <c r="EK299" s="382"/>
      <c r="EL299" s="383"/>
      <c r="EM299" s="21"/>
      <c r="EN299" s="384">
        <f t="array" ref="EN299">IFERROR(_xlfn.XLOOKUP($A299&amp;$B299,MARZO!$D$11:$D$40&amp;MARZO!$E$11:$E$40,MARZO!$AK$11:$AK$40,_xlfn.XLOOKUP($A299&amp;$B299,MARZO!$BC$11:$BC$40&amp;MARZO!$BD$11:$BD$40,MARZO!$CJ$11:$CJ$40,"A")),"")</f>
        <v>0</v>
      </c>
      <c r="EO299" s="384">
        <f t="array" ref="EO299">IFERROR(_xlfn.XLOOKUP($A299&amp;$B299,ABRIL!$D$11:$D$40&amp;ABRIL!$E$11:$E$40,ABRIL!$AK$11:$AK$40,_xlfn.XLOOKUP($A299&amp;$B299,ABRIL!$BC$11:$BC$40&amp;ABRIL!$BD$11:$BD$40,ABRIL!$CJ$11:$CJ$40,"A")),"")</f>
        <v>0</v>
      </c>
      <c r="EP299" s="384">
        <f t="array" ref="EP299">IFERROR(_xlfn.XLOOKUP($A299&amp;$B299,'ABRIL 2'!$D$11:$D$40&amp;'ABRIL 2'!$E$11:$E$40,'ABRIL 2'!$AK$11:$AK$40,_xlfn.XLOOKUP($A299&amp;$B299,'ABRIL 2'!$BC$11:$BC$40&amp;'ABRIL 2'!$BD$11:$BD$40,'ABRIL 2'!$CJ$11:$CJ$40,"A")),"")</f>
        <v>0</v>
      </c>
      <c r="EQ299" s="384">
        <f t="array" ref="EQ299">IFERROR(_xlfn.XLOOKUP($A299&amp;$B299,MAYO!$D$11:$D$40&amp;MAYO!$E$11:$E$40,MAYO!$AK$11:$AK$40,_xlfn.XLOOKUP($A299&amp;$B299,MAYO!$BC$11:$BC$40&amp;MAYO!$BD$11:$BD$40,MAYO!$CJ$11:$CJ$40,"A")),"")</f>
        <v>0</v>
      </c>
      <c r="ER299" s="384">
        <f t="array" ref="ER299">IFERROR(_xlfn.XLOOKUP($A299&amp;$B299,'MAYO 2'!$D$11:$D$40&amp;'MAYO 2'!$E$11:$E$40,'MAYO 2'!$AK$11:$AK$40,_xlfn.XLOOKUP($A299&amp;$B299,'MAYO 2'!$BC$11:$BC$40&amp;'MAYO 2'!$BD$11:$BD$40,'MAYO 2'!$CJ$11:$CJ$40,"A")),"")</f>
        <v>0</v>
      </c>
      <c r="ES299" s="384">
        <f t="array" ref="ES299">IFERROR(_xlfn.XLOOKUP($A299&amp;$B299,JUNIO!$D$11:$D$40&amp;JUNIO!$E$11:$E$40,JUNIO!$AK$11:$AK$40,_xlfn.XLOOKUP($A299&amp;$B299,JUNIO!$BC$11:$BC$40&amp;JUNIO!$BD$11:$BD$40,JUNIO!$CJ$11:$CJ$40,"A")),"")</f>
        <v>0</v>
      </c>
      <c r="ET299" s="384">
        <f t="array" ref="ET299">IFERROR(_xlfn.XLOOKUP($A299&amp;$B299,'JUNIO 2'!$D$11:$D$40&amp;'JUNIO 2'!$E$11:$E$40,'JUNIO 2'!$AK$11:$AK$40,_xlfn.XLOOKUP($A299&amp;$B299,'JUNIO 2'!$BC$11:$BC$40&amp;'JUNIO 2'!$BD$11:$BD$40,'JUNIO 2'!$CJ$11:$CJ$40,"A")),"")</f>
        <v>0</v>
      </c>
      <c r="EU299" s="384">
        <f t="array" ref="EU299">IFERROR(_xlfn.XLOOKUP($A299&amp;$B299,JULIO!$D$11:$D$40&amp;JULIO!$E$11:$E$40,JULIO!$AK$11:$AK$40,_xlfn.XLOOKUP($A299&amp;$B299,JULIO!$BC$11:$BC$40&amp;JULIO!$BD$11:$BD$40,JULIO!$CJ$11:$CJ$40,"A")),"")</f>
        <v>0</v>
      </c>
      <c r="EV299" s="384">
        <f t="array" ref="EV299">IFERROR(_xlfn.XLOOKUP($A299&amp;$B299,'JULIO 2'!$D$11:$D$40&amp;'JULIO 2'!$E$11:$E$40,'JULIO 2'!$AK$11:$AK$40,_xlfn.XLOOKUP($A299&amp;$B299,'JULIO 2'!$BC$11:$BC$40&amp;'JULIO 2'!$BD$11:$BD$40,'JULIO 2'!$CJ$11:$CJ$40,"A")),"")</f>
        <v>0</v>
      </c>
      <c r="EW299" s="384">
        <f t="array" ref="EW299">IFERROR(_xlfn.XLOOKUP($A299&amp;$B299,AGOSTO!$D$11:$D$40&amp;AGOSTO!$E$11:$E$40,AGOSTO!$AK$11:$AK$40,_xlfn.XLOOKUP($A299&amp;$B299,AGOSTO!$BC$11:$BC$40&amp;AGOSTO!$BD$11:$BD$40,AGOSTO!$CJ$11:$CJ$40,"A")),"")</f>
        <v>0</v>
      </c>
      <c r="EX299" s="384">
        <f t="array" ref="EX299">IFERROR(_xlfn.XLOOKUP($A299&amp;$B299,'AGOSTO 2'!$D$11:$D$40&amp;'AGOSTO 2'!$E$11:$E$40,'AGOSTO 2'!$AK$11:$AK$40,_xlfn.XLOOKUP($A299&amp;$B299,'AGOSTO 2'!$BC$11:$BC$40&amp;'AGOSTO 2'!$BD$11:$BD$40,'AGOSTO 2'!$CJ$11:$CJ$40,"A")),"")</f>
        <v>0</v>
      </c>
      <c r="EY299" s="384">
        <f t="array" ref="EY299">IFERROR(_xlfn.XLOOKUP($A299&amp;$B299,SEPTIEMBRE!$D$11:$D$40&amp;SEPTIEMBRE!$E$11:$E$40,SEPTIEMBRE!$AK$11:$AK$40,_xlfn.XLOOKUP($A299&amp;$B299,SEPTIEMBRE!$BC$11:$BC$40&amp;SEPTIEMBRE!$BD$11:$BD$40,SEPTIEMBRE!$CJ$11:$CJ$40,"A")),"")</f>
        <v>0</v>
      </c>
      <c r="EZ299" s="384">
        <f t="array" ref="EZ299">IFERROR(_xlfn.XLOOKUP($A299&amp;$B299,'SEPTIEMBRE 2'!$D$11:$D$40&amp;'SEPTIEMBRE 2'!$E$11:$E$40,'SEPTIEMBRE 2'!$AK$11:$AK$40,_xlfn.XLOOKUP($A299&amp;$B299,'SEPTIEMBRE 2'!$BC$11:$BC$40&amp;'SEPTIEMBRE 2'!$BD$11:$BD$40,'SEPTIEMBRE 2'!$CJ$11:$CJ$40,"A")),"")</f>
        <v>0</v>
      </c>
      <c r="FA299" s="384">
        <f t="array" ref="FA299">IFERROR(_xlfn.XLOOKUP($A299&amp;$B299,'SEPTIEMBRE 3'!$D$11:$D$40&amp;'SEPTIEMBRE 3'!$E$11:$E$40,'SEPTIEMBRE 3'!$AK$11:$AK$40,_xlfn.XLOOKUP($A299&amp;$B299,'SEPTIEMBRE 3'!$BC$11:$BC$40&amp;'SEPTIEMBRE 3'!$BD$11:$BD$40,'SEPTIEMBRE 3'!$CJ$11:$CJ$40,"A")),"")</f>
        <v>0</v>
      </c>
      <c r="FB299" s="384">
        <f t="array" ref="FB299">IFERROR(_xlfn.XLOOKUP($A299&amp;$B299,OCTUBRE!$D$11:$D$40&amp;OCTUBRE!$E$11:$E$40,OCTUBRE!$AK$11:$AK$40,_xlfn.XLOOKUP($A299&amp;$B299,OCTUBRE!$BC$11:$BC$40&amp;OCTUBRE!$BD$11:$BD$40,OCTUBRE!$CJ$11:$CJ$40,"A")),"")</f>
        <v>0</v>
      </c>
      <c r="FC299" s="384">
        <f t="array" ref="FC299">IFERROR(_xlfn.XLOOKUP($A299&amp;$B299,'OCTUBRE 2'!$D$11:$D$40&amp;'OCTUBRE 2'!$E$11:$E$40,'OCTUBRE 2'!$AK$11:$AK$40,_xlfn.XLOOKUP($A299&amp;$B299,'OCTUBRE 2'!$BC$11:$BC$40&amp;'OCTUBRE 2'!$BD$11:$BD$40,'OCTUBRE 2'!$CJ$11:$CJ$40,"A")),"")</f>
        <v>0</v>
      </c>
      <c r="FD299" s="384">
        <f t="array" ref="FD299">IFERROR(_xlfn.XLOOKUP($A299&amp;$B299,NOVIEMBRE!$D$11:$D$40&amp;NOVIEMBRE!$E$11:$E$40,NOVIEMBRE!$AK$11:$AK$40,_xlfn.XLOOKUP($A299&amp;$B299,NOVIEMBRE!$BC$11:$BC$40&amp;NOVIEMBRE!$BD$11:$BD$40,NOVIEMBRE!$CJ$11:$CJ$40,"A")),"")</f>
        <v>0</v>
      </c>
      <c r="FE299" s="384">
        <f t="array" ref="FE299">IFERROR(_xlfn.XLOOKUP($A299&amp;$B299,'NOVIEMBRE 2'!$D$11:$D$40&amp;'NOVIEMBRE 2'!$E$11:$E$40,'NOVIEMBRE 2'!$AK$11:$AK$40,_xlfn.XLOOKUP($A299&amp;$B299,'NOVIEMBRE 2'!$BC$11:$BC$40&amp;'NOVIEMBRE 2'!$BD$11:$BD$40,'NOVIEMBRE 2'!$CJ$11:$CJ$40,"A")),"")</f>
        <v>0</v>
      </c>
      <c r="FF299" s="385">
        <f t="array" ref="FF299">IFERROR(_xlfn.XLOOKUP($A299&amp;$B299,DICIEMBRE!$D$11:$D$40&amp;DICIEMBRE!$E$11:$E$40,DICIEMBRE!$AK$11:$AK$40,_xlfn.XLOOKUP($A299&amp;$B299,DICIEMBRE!$BC$11:$BC$40&amp;DICIEMBRE!$BD$11:$BD$40,DICIEMBRE!$CJ$11:$CJ$40,"A")),"")</f>
        <v>0</v>
      </c>
      <c r="FG299" s="386" t="str">
        <f t="shared" si="19"/>
        <v/>
      </c>
      <c r="FH299" s="386" t="str">
        <f t="array" ref="FH299">IF(
 COUNT(DZ299:EH299)=0,
 "-",
 IF(
  COUNT(DZ299:EH299) &lt; COUNTA(DZ299:EH299),
  REPT("🟩", ROUND(COUNT(DZ299:EH299)/COUNTA(DZ299:EH299)*5, 0)) &amp;
  REPT("⬜", 5 - ROUND(COUNT(DZ299:EH299)/COUNTA(DZ299:EH299)*5, 0)),
  IF(
    AVERAGE(IF(DZ299:EH299&lt;&gt;"", DZ299:EH299, )) &gt;= 70, "🟩🟩🟩🟩🟩",
    IF(
      AVERAGE(IF(DZ299:EH299&lt;&gt;"",DZ299:EH299, )) &gt;= 56, "🟨🟨🟨🟨🟨",
      "🟥🟥🟥🟥🟥"
    )
  )
 )
)
</f>
        <v>-</v>
      </c>
    </row>
    <row r="300" ht="15.75" customHeight="1">
      <c r="A300" s="168"/>
      <c r="B300" s="169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1"/>
      <c r="N300" s="172" t="str">
        <f t="shared" si="1"/>
        <v/>
      </c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2" t="str">
        <f t="shared" si="2"/>
        <v/>
      </c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2" t="str">
        <f t="shared" si="3"/>
        <v/>
      </c>
      <c r="AM300" s="173"/>
      <c r="AN300" s="173"/>
      <c r="AO300" s="173"/>
      <c r="AP300" s="173"/>
      <c r="AQ300" s="173"/>
      <c r="AR300" s="173"/>
      <c r="AS300" s="173"/>
      <c r="AT300" s="173"/>
      <c r="AU300" s="173"/>
      <c r="AV300" s="171"/>
      <c r="AW300" s="171"/>
      <c r="AX300" s="172" t="str">
        <f t="shared" si="4"/>
        <v/>
      </c>
      <c r="AY300" s="173"/>
      <c r="AZ300" s="173"/>
      <c r="BA300" s="173"/>
      <c r="BB300" s="173"/>
      <c r="BC300" s="173"/>
      <c r="BD300" s="173"/>
      <c r="BE300" s="173"/>
      <c r="BF300" s="173"/>
      <c r="BG300" s="173"/>
      <c r="BH300" s="173"/>
      <c r="BI300" s="173"/>
      <c r="BJ300" s="172" t="str">
        <f t="shared" si="5"/>
        <v/>
      </c>
      <c r="BK300" s="173"/>
      <c r="BL300" s="173"/>
      <c r="BM300" s="173"/>
      <c r="BN300" s="173"/>
      <c r="BO300" s="173"/>
      <c r="BP300" s="173"/>
      <c r="BQ300" s="173"/>
      <c r="BR300" s="173"/>
      <c r="BS300" s="173"/>
      <c r="BT300" s="173"/>
      <c r="BU300" s="173"/>
      <c r="BV300" s="172" t="str">
        <f t="shared" si="6"/>
        <v/>
      </c>
      <c r="BW300" s="173"/>
      <c r="BX300" s="173"/>
      <c r="BY300" s="173"/>
      <c r="BZ300" s="171"/>
      <c r="CA300" s="171"/>
      <c r="CB300" s="171"/>
      <c r="CC300" s="171"/>
      <c r="CD300" s="171"/>
      <c r="CE300" s="171"/>
      <c r="CF300" s="171"/>
      <c r="CG300" s="171"/>
      <c r="CH300" s="172" t="str">
        <f t="shared" si="7"/>
        <v/>
      </c>
      <c r="CI300" s="171"/>
      <c r="CJ300" s="173"/>
      <c r="CK300" s="173"/>
      <c r="CL300" s="173"/>
      <c r="CM300" s="173"/>
      <c r="CN300" s="171"/>
      <c r="CO300" s="171"/>
      <c r="CP300" s="171"/>
      <c r="CQ300" s="173"/>
      <c r="CR300" s="171"/>
      <c r="CS300" s="171"/>
      <c r="CT300" s="172" t="str">
        <f t="shared" si="8"/>
        <v/>
      </c>
      <c r="CU300" s="172"/>
      <c r="CV300" s="172"/>
      <c r="CW300" s="172"/>
      <c r="CX300" s="172"/>
      <c r="CY300" s="172"/>
      <c r="CZ300" s="172"/>
      <c r="DA300" s="172"/>
      <c r="DB300" s="172"/>
      <c r="DC300" s="172"/>
      <c r="DD300" s="172"/>
      <c r="DE300" s="172"/>
      <c r="DF300" s="172"/>
      <c r="DG300" s="188" t="str">
        <f t="array" ref="DG300">IFERROR(_xlfn.XLOOKUP($A300&amp;B300,MARZO!$D$11:$D$40&amp;MARZO!$E$11:$E$40,MARZO!$AM$11:$AM$40,_xlfn.XLOOKUP($A300&amp;$B300,MARZO!$BC$11:$BC$40&amp;MARZO!$BD$11:$BD$40,MARZO!$CL$11:$CL$40,"A"))/1%,"")</f>
        <v/>
      </c>
      <c r="DH300" s="188" t="str">
        <f t="array" ref="DH300">IFERROR(_xlfn.XLOOKUP($A300&amp;$B300,ABRIL!$D$11:$D$40&amp;ABRIL!$E$11:$E$40,ABRIL!$AM$11:$AM$40,_xlfn.XLOOKUP($A300&amp;$B300,ABRIL!$BC$11:$BC$40&amp;ABRIL!$BD$11:$BD$40,ABRIL!$CL$11:$CL$40,"A"))/1%,"")</f>
        <v/>
      </c>
      <c r="DI300" s="188" t="str">
        <f t="array" ref="DI300">IFERROR(_xlfn.XLOOKUP($A300&amp;$B300,'ABRIL 2'!$D$11:$D$40&amp;'ABRIL 2'!$E$11:$E$40,'ABRIL 2'!$AM$11:$AM$40,_xlfn.XLOOKUP($A300&amp;$B300,'ABRIL 2'!$BC$11:$BC$40&amp;'ABRIL 2'!$BD$11:$BD$40,'ABRIL 2'!$CL$11:$CL$40,"A"))/1%,"")</f>
        <v/>
      </c>
      <c r="DJ300" s="188" t="str">
        <f t="array" ref="DJ300">IFERROR(_xlfn.XLOOKUP($A300&amp;$B300,MAYO!$D$11:$D$40&amp;MAYO!$E$11:$E$40,MAYO!$AM$11:$AM$40,_xlfn.XLOOKUP($A300&amp;$B300,MAYO!$BC$11:$BC$40&amp;MAYO!$BD$11:$BD$40,MAYO!$CL$11:$CL$40,"A"))/1%,"")</f>
        <v/>
      </c>
      <c r="DK300" s="188" t="str">
        <f t="array" ref="DK300">IFERROR(_xlfn.XLOOKUP($A300&amp;$B300,'MAYO 2'!$D$11:$D$40&amp;'MAYO 2'!$E$11:$E$40,'MAYO 2'!$AM$11:$AM$40,_xlfn.XLOOKUP($A300&amp;$B300,'MAYO 2'!$BC$11:$BC$40&amp;'MAYO 2'!$BD$11:$BD$40,'MAYO 2'!$CL$11:$CL$40,"A"))/1%,"")</f>
        <v/>
      </c>
      <c r="DL300" s="188" t="str">
        <f t="array" ref="DL300">IFERROR(_xlfn.XLOOKUP($A300&amp;$B300,JUNIO!$D$11:$D$40&amp;JUNIO!$E$11:$E$40,JUNIO!$AM$11:$AM$40,_xlfn.XLOOKUP($A300&amp;$B300,JUNIO!$BC$11:$BC$40&amp;JUNIO!$BD$11:$BD$40,JUNIO!$CL$11:$CL$40,"A"))/1%,"")</f>
        <v/>
      </c>
      <c r="DM300" s="188" t="str">
        <f t="array" ref="DM300">IFERROR(_xlfn.XLOOKUP($A300&amp;$B300,'JUNIO 2'!$D$11:$D$40&amp;'JUNIO 2'!$E$11:$E$40,'JUNIO 2'!$AM$11:$AM$40,_xlfn.XLOOKUP($A300&amp;$B300,'JUNIO 2'!$BC$11:$BC$40&amp;'JUNIO 2'!$BD$11:$BD$40,'JUNIO 2'!$CL$11:$CL$40,"A"))/1%,"")</f>
        <v/>
      </c>
      <c r="DN300" s="188" t="str">
        <f t="array" ref="DN300">IFERROR(_xlfn.XLOOKUP($A300&amp;$B300,JULIO!$D$11:$D$40&amp;JULIO!$E$11:$E$40,JULIO!$AM$11:$AM$40,_xlfn.XLOOKUP($A300&amp;$B300,JULIO!$BC$11:$BC$40&amp;JULIO!$BD$11:$BD$40,JULIO!$CL$11:$CL$40,"A"))/1%,"")</f>
        <v/>
      </c>
      <c r="DO300" s="188" t="str">
        <f t="array" ref="DO300">IFERROR(_xlfn.XLOOKUP($A300&amp;$B300,'JULIO 2'!$D$11:$D$40&amp;'JULIO 2'!$E$11:$E$40,'JULIO 2'!$AM$11:$AM$40,_xlfn.XLOOKUP($A300&amp;$B300,'JULIO 2'!$BC$11:$BC$40&amp;'JULIO 2'!$BD$11:$BD$40,'JULIO 2'!$CL$11:$CL$40,"A"))/1%,"")</f>
        <v/>
      </c>
      <c r="DP300" s="188" t="str">
        <f t="array" ref="DP300">IFERROR(_xlfn.XLOOKUP($A300&amp;$B300,AGOSTO!$D$11:$D$40&amp;AGOSTO!$E$11:$E$40,AGOSTO!$AM$11:$AM$40,_xlfn.XLOOKUP($A300&amp;$B300,AGOSTO!$BC$11:$BC$40&amp;AGOSTO!$BD$11:$BD$40,AGOSTO!$CL$11:$CL$40,"A"))/1%,"")</f>
        <v/>
      </c>
      <c r="DQ300" s="188" t="str">
        <f t="array" ref="DQ300">IFERROR(_xlfn.XLOOKUP($A300&amp;$B300,'AGOSTO 2'!$D$11:$D$40&amp;'AGOSTO 2'!$E$11:$E$40,'AGOSTO 2'!$AM$11:$AM$40,_xlfn.XLOOKUP($A300&amp;$B300,'AGOSTO 2'!$BC$11:$BC$40&amp;'AGOSTO 2'!$BD$11:$BD$40,'AGOSTO 2'!$CL$11:$CL$40,"A"))/1%,"")</f>
        <v/>
      </c>
      <c r="DR300" s="188" t="str">
        <f t="array" ref="DR300">IFERROR(_xlfn.XLOOKUP($A300&amp;$B300,SEPTIEMBRE!$D$11:$D$40&amp;SEPTIEMBRE!$E$11:$E$40,SEPTIEMBRE!$AM$11:$AM$40,_xlfn.XLOOKUP($A300&amp;$B300,SEPTIEMBRE!$BC$11:$BC$40&amp;SEPTIEMBRE!$BD$11:$BD$40,SEPTIEMBRE!$CL$11:$CL$40,"A"))/1%,"")</f>
        <v/>
      </c>
      <c r="DS300" s="188" t="str">
        <f t="array" ref="DS300">IFERROR(_xlfn.XLOOKUP($A300&amp;$B300,'SEPTIEMBRE 2'!$D$11:$D$40&amp;'SEPTIEMBRE 2'!$E$11:$E$40,'SEPTIEMBRE 2'!$AM$11:$AM$40,_xlfn.XLOOKUP($A300&amp;$B300,'SEPTIEMBRE 2'!$BC$11:$BC$40&amp;'SEPTIEMBRE 2'!$BD$11:$BD$40,'SEPTIEMBRE 2'!$CL$11:$CL$40,"A"))/1%,"")</f>
        <v/>
      </c>
      <c r="DT300" s="188" t="str">
        <f t="array" ref="DT300">IFERROR(_xlfn.XLOOKUP($A300&amp;$B300,'SEPTIEMBRE 3'!$D$11:$D$40&amp;'SEPTIEMBRE 3'!$E$11:$E$40,'SEPTIEMBRE 3'!$AM$11:$AM$40,_xlfn.XLOOKUP($A300&amp;$B300,'SEPTIEMBRE 3'!$BC$11:$BC$40&amp;'SEPTIEMBRE 3'!$BD$11:$BD$40,'SEPTIEMBRE 3'!$CL$11:$CL$40,"A"))/1%,"")</f>
        <v/>
      </c>
      <c r="DU300" s="188" t="str">
        <f t="array" ref="DU300">IFERROR(_xlfn.XLOOKUP($A300&amp;$B300,OCTUBRE!$D$11:$D$40&amp;OCTUBRE!$E$11:$E$40,OCTUBRE!$AM$11:$AM$40,_xlfn.XLOOKUP($A300&amp;$B300,OCTUBRE!$BC$11:$BC$40&amp;OCTUBRE!$BD$11:$BD$40,OCTUBRE!$CL$11:$CL$40,"A"))/1%,"")</f>
        <v/>
      </c>
      <c r="DV300" s="188" t="str">
        <f t="array" ref="DV300">IFERROR(_xlfn.XLOOKUP($A300&amp;$B300,'OCTUBRE 2'!$D$11:$D$40&amp;'OCTUBRE 2'!$E$11:$E$40,'OCTUBRE 2'!$AM$11:$AM$40,_xlfn.XLOOKUP($A300&amp;$B300,'OCTUBRE 2'!$BC$11:$BC$40&amp;'OCTUBRE 2'!$BD$11:$BD$40,'OCTUBRE 2'!$CL$11:$CL$40,"A"))/1%,"")</f>
        <v/>
      </c>
      <c r="DW300" s="188" t="str">
        <f t="array" ref="DW300">IFERROR(_xlfn.XLOOKUP($A300&amp;$B300,NOVIEMBRE!$D$11:$D$40&amp;NOVIEMBRE!$E$11:$E$40,NOVIEMBRE!$AM$11:$AM$40,_xlfn.XLOOKUP($A300&amp;$B300,NOVIEMBRE!$BC$11:$BC$40&amp;NOVIEMBRE!$BD$11:$BD$40,NOVIEMBRE!$CL$11:$CL$40,"A"))/1%,"")</f>
        <v/>
      </c>
      <c r="DX300" s="188" t="str">
        <f t="array" ref="DX300">IFERROR(_xlfn.XLOOKUP($A300&amp;$B300,'NOVIEMBRE 2'!$D$11:$D$40&amp;'NOVIEMBRE 2'!$E$11:$E$40,'NOVIEMBRE 2'!$AM$11:$AM$40,_xlfn.XLOOKUP($A300&amp;$B300,'NOVIEMBRE 2'!$BC$11:$BC$40&amp;'NOVIEMBRE 2'!$BD$11:$BD$40,'NOVIEMBRE 2'!$CL$11:$CL$40,"A"))/1%,"")</f>
        <v/>
      </c>
      <c r="DY300" s="188" t="str">
        <f t="array" ref="DY300">IFERROR(_xlfn.XLOOKUP($A300&amp;$B300,DICIEMBRE!$D$11:$D$40&amp;DICIEMBRE!$E$11:$E$40,DICIEMBRE!$AM$11:$AM$40,_xlfn.XLOOKUP($A300&amp;$B300,DICIEMBRE!$BC$11:$BC$40&amp;DICIEMBRE!$BD$11:$BD$40,DICIEMBRE!$CL$11:$CL$40,"A"))/1%,"")</f>
        <v/>
      </c>
      <c r="DZ300" s="381" t="str">
        <f t="shared" si="9"/>
        <v>-</v>
      </c>
      <c r="EA300" s="381" t="str">
        <f t="shared" si="10"/>
        <v>-</v>
      </c>
      <c r="EB300" s="381" t="str">
        <f t="shared" si="11"/>
        <v>-</v>
      </c>
      <c r="EC300" s="381" t="str">
        <f t="shared" si="12"/>
        <v>-</v>
      </c>
      <c r="ED300" s="381" t="str">
        <f t="shared" si="13"/>
        <v>-</v>
      </c>
      <c r="EE300" s="381" t="str">
        <f t="shared" si="14"/>
        <v>-</v>
      </c>
      <c r="EF300" s="381" t="str">
        <f t="shared" si="15"/>
        <v>-</v>
      </c>
      <c r="EG300" s="381" t="str">
        <f t="shared" si="16"/>
        <v>-</v>
      </c>
      <c r="EH300" s="381" t="str">
        <f t="shared" si="17"/>
        <v>-</v>
      </c>
      <c r="EI300" s="188" t="str">
        <f t="shared" si="18"/>
        <v/>
      </c>
      <c r="EJ300" s="382"/>
      <c r="EK300" s="382"/>
      <c r="EL300" s="383"/>
      <c r="EM300" s="21"/>
      <c r="EN300" s="384">
        <f t="array" ref="EN300">IFERROR(_xlfn.XLOOKUP($A300&amp;$B300,MARZO!$D$11:$D$40&amp;MARZO!$E$11:$E$40,MARZO!$AK$11:$AK$40,_xlfn.XLOOKUP($A300&amp;$B300,MARZO!$BC$11:$BC$40&amp;MARZO!$BD$11:$BD$40,MARZO!$CJ$11:$CJ$40,"A")),"")</f>
        <v>0</v>
      </c>
      <c r="EO300" s="384">
        <f t="array" ref="EO300">IFERROR(_xlfn.XLOOKUP($A300&amp;$B300,ABRIL!$D$11:$D$40&amp;ABRIL!$E$11:$E$40,ABRIL!$AK$11:$AK$40,_xlfn.XLOOKUP($A300&amp;$B300,ABRIL!$BC$11:$BC$40&amp;ABRIL!$BD$11:$BD$40,ABRIL!$CJ$11:$CJ$40,"A")),"")</f>
        <v>0</v>
      </c>
      <c r="EP300" s="384">
        <f t="array" ref="EP300">IFERROR(_xlfn.XLOOKUP($A300&amp;$B300,'ABRIL 2'!$D$11:$D$40&amp;'ABRIL 2'!$E$11:$E$40,'ABRIL 2'!$AK$11:$AK$40,_xlfn.XLOOKUP($A300&amp;$B300,'ABRIL 2'!$BC$11:$BC$40&amp;'ABRIL 2'!$BD$11:$BD$40,'ABRIL 2'!$CJ$11:$CJ$40,"A")),"")</f>
        <v>0</v>
      </c>
      <c r="EQ300" s="384">
        <f t="array" ref="EQ300">IFERROR(_xlfn.XLOOKUP($A300&amp;$B300,MAYO!$D$11:$D$40&amp;MAYO!$E$11:$E$40,MAYO!$AK$11:$AK$40,_xlfn.XLOOKUP($A300&amp;$B300,MAYO!$BC$11:$BC$40&amp;MAYO!$BD$11:$BD$40,MAYO!$CJ$11:$CJ$40,"A")),"")</f>
        <v>0</v>
      </c>
      <c r="ER300" s="384">
        <f t="array" ref="ER300">IFERROR(_xlfn.XLOOKUP($A300&amp;$B300,'MAYO 2'!$D$11:$D$40&amp;'MAYO 2'!$E$11:$E$40,'MAYO 2'!$AK$11:$AK$40,_xlfn.XLOOKUP($A300&amp;$B300,'MAYO 2'!$BC$11:$BC$40&amp;'MAYO 2'!$BD$11:$BD$40,'MAYO 2'!$CJ$11:$CJ$40,"A")),"")</f>
        <v>0</v>
      </c>
      <c r="ES300" s="384">
        <f t="array" ref="ES300">IFERROR(_xlfn.XLOOKUP($A300&amp;$B300,JUNIO!$D$11:$D$40&amp;JUNIO!$E$11:$E$40,JUNIO!$AK$11:$AK$40,_xlfn.XLOOKUP($A300&amp;$B300,JUNIO!$BC$11:$BC$40&amp;JUNIO!$BD$11:$BD$40,JUNIO!$CJ$11:$CJ$40,"A")),"")</f>
        <v>0</v>
      </c>
      <c r="ET300" s="384">
        <f t="array" ref="ET300">IFERROR(_xlfn.XLOOKUP($A300&amp;$B300,'JUNIO 2'!$D$11:$D$40&amp;'JUNIO 2'!$E$11:$E$40,'JUNIO 2'!$AK$11:$AK$40,_xlfn.XLOOKUP($A300&amp;$B300,'JUNIO 2'!$BC$11:$BC$40&amp;'JUNIO 2'!$BD$11:$BD$40,'JUNIO 2'!$CJ$11:$CJ$40,"A")),"")</f>
        <v>0</v>
      </c>
      <c r="EU300" s="384">
        <f t="array" ref="EU300">IFERROR(_xlfn.XLOOKUP($A300&amp;$B300,JULIO!$D$11:$D$40&amp;JULIO!$E$11:$E$40,JULIO!$AK$11:$AK$40,_xlfn.XLOOKUP($A300&amp;$B300,JULIO!$BC$11:$BC$40&amp;JULIO!$BD$11:$BD$40,JULIO!$CJ$11:$CJ$40,"A")),"")</f>
        <v>0</v>
      </c>
      <c r="EV300" s="384">
        <f t="array" ref="EV300">IFERROR(_xlfn.XLOOKUP($A300&amp;$B300,'JULIO 2'!$D$11:$D$40&amp;'JULIO 2'!$E$11:$E$40,'JULIO 2'!$AK$11:$AK$40,_xlfn.XLOOKUP($A300&amp;$B300,'JULIO 2'!$BC$11:$BC$40&amp;'JULIO 2'!$BD$11:$BD$40,'JULIO 2'!$CJ$11:$CJ$40,"A")),"")</f>
        <v>0</v>
      </c>
      <c r="EW300" s="384">
        <f t="array" ref="EW300">IFERROR(_xlfn.XLOOKUP($A300&amp;$B300,AGOSTO!$D$11:$D$40&amp;AGOSTO!$E$11:$E$40,AGOSTO!$AK$11:$AK$40,_xlfn.XLOOKUP($A300&amp;$B300,AGOSTO!$BC$11:$BC$40&amp;AGOSTO!$BD$11:$BD$40,AGOSTO!$CJ$11:$CJ$40,"A")),"")</f>
        <v>0</v>
      </c>
      <c r="EX300" s="384">
        <f t="array" ref="EX300">IFERROR(_xlfn.XLOOKUP($A300&amp;$B300,'AGOSTO 2'!$D$11:$D$40&amp;'AGOSTO 2'!$E$11:$E$40,'AGOSTO 2'!$AK$11:$AK$40,_xlfn.XLOOKUP($A300&amp;$B300,'AGOSTO 2'!$BC$11:$BC$40&amp;'AGOSTO 2'!$BD$11:$BD$40,'AGOSTO 2'!$CJ$11:$CJ$40,"A")),"")</f>
        <v>0</v>
      </c>
      <c r="EY300" s="384">
        <f t="array" ref="EY300">IFERROR(_xlfn.XLOOKUP($A300&amp;$B300,SEPTIEMBRE!$D$11:$D$40&amp;SEPTIEMBRE!$E$11:$E$40,SEPTIEMBRE!$AK$11:$AK$40,_xlfn.XLOOKUP($A300&amp;$B300,SEPTIEMBRE!$BC$11:$BC$40&amp;SEPTIEMBRE!$BD$11:$BD$40,SEPTIEMBRE!$CJ$11:$CJ$40,"A")),"")</f>
        <v>0</v>
      </c>
      <c r="EZ300" s="384">
        <f t="array" ref="EZ300">IFERROR(_xlfn.XLOOKUP($A300&amp;$B300,'SEPTIEMBRE 2'!$D$11:$D$40&amp;'SEPTIEMBRE 2'!$E$11:$E$40,'SEPTIEMBRE 2'!$AK$11:$AK$40,_xlfn.XLOOKUP($A300&amp;$B300,'SEPTIEMBRE 2'!$BC$11:$BC$40&amp;'SEPTIEMBRE 2'!$BD$11:$BD$40,'SEPTIEMBRE 2'!$CJ$11:$CJ$40,"A")),"")</f>
        <v>0</v>
      </c>
      <c r="FA300" s="384">
        <f t="array" ref="FA300">IFERROR(_xlfn.XLOOKUP($A300&amp;$B300,'SEPTIEMBRE 3'!$D$11:$D$40&amp;'SEPTIEMBRE 3'!$E$11:$E$40,'SEPTIEMBRE 3'!$AK$11:$AK$40,_xlfn.XLOOKUP($A300&amp;$B300,'SEPTIEMBRE 3'!$BC$11:$BC$40&amp;'SEPTIEMBRE 3'!$BD$11:$BD$40,'SEPTIEMBRE 3'!$CJ$11:$CJ$40,"A")),"")</f>
        <v>0</v>
      </c>
      <c r="FB300" s="384">
        <f t="array" ref="FB300">IFERROR(_xlfn.XLOOKUP($A300&amp;$B300,OCTUBRE!$D$11:$D$40&amp;OCTUBRE!$E$11:$E$40,OCTUBRE!$AK$11:$AK$40,_xlfn.XLOOKUP($A300&amp;$B300,OCTUBRE!$BC$11:$BC$40&amp;OCTUBRE!$BD$11:$BD$40,OCTUBRE!$CJ$11:$CJ$40,"A")),"")</f>
        <v>0</v>
      </c>
      <c r="FC300" s="384">
        <f t="array" ref="FC300">IFERROR(_xlfn.XLOOKUP($A300&amp;$B300,'OCTUBRE 2'!$D$11:$D$40&amp;'OCTUBRE 2'!$E$11:$E$40,'OCTUBRE 2'!$AK$11:$AK$40,_xlfn.XLOOKUP($A300&amp;$B300,'OCTUBRE 2'!$BC$11:$BC$40&amp;'OCTUBRE 2'!$BD$11:$BD$40,'OCTUBRE 2'!$CJ$11:$CJ$40,"A")),"")</f>
        <v>0</v>
      </c>
      <c r="FD300" s="384">
        <f t="array" ref="FD300">IFERROR(_xlfn.XLOOKUP($A300&amp;$B300,NOVIEMBRE!$D$11:$D$40&amp;NOVIEMBRE!$E$11:$E$40,NOVIEMBRE!$AK$11:$AK$40,_xlfn.XLOOKUP($A300&amp;$B300,NOVIEMBRE!$BC$11:$BC$40&amp;NOVIEMBRE!$BD$11:$BD$40,NOVIEMBRE!$CJ$11:$CJ$40,"A")),"")</f>
        <v>0</v>
      </c>
      <c r="FE300" s="384">
        <f t="array" ref="FE300">IFERROR(_xlfn.XLOOKUP($A300&amp;$B300,'NOVIEMBRE 2'!$D$11:$D$40&amp;'NOVIEMBRE 2'!$E$11:$E$40,'NOVIEMBRE 2'!$AK$11:$AK$40,_xlfn.XLOOKUP($A300&amp;$B300,'NOVIEMBRE 2'!$BC$11:$BC$40&amp;'NOVIEMBRE 2'!$BD$11:$BD$40,'NOVIEMBRE 2'!$CJ$11:$CJ$40,"A")),"")</f>
        <v>0</v>
      </c>
      <c r="FF300" s="385">
        <f t="array" ref="FF300">IFERROR(_xlfn.XLOOKUP($A300&amp;$B300,DICIEMBRE!$D$11:$D$40&amp;DICIEMBRE!$E$11:$E$40,DICIEMBRE!$AK$11:$AK$40,_xlfn.XLOOKUP($A300&amp;$B300,DICIEMBRE!$BC$11:$BC$40&amp;DICIEMBRE!$BD$11:$BD$40,DICIEMBRE!$CJ$11:$CJ$40,"A")),"")</f>
        <v>0</v>
      </c>
      <c r="FG300" s="386" t="str">
        <f t="shared" si="19"/>
        <v/>
      </c>
      <c r="FH300" s="386" t="str">
        <f t="array" ref="FH300">IF(
 COUNT(DZ300:EH300)=0,
 "-",
 IF(
  COUNT(DZ300:EH300) &lt; COUNTA(DZ300:EH300),
  REPT("🟩", ROUND(COUNT(DZ300:EH300)/COUNTA(DZ300:EH300)*5, 0)) &amp;
  REPT("⬜", 5 - ROUND(COUNT(DZ300:EH300)/COUNTA(DZ300:EH300)*5, 0)),
  IF(
    AVERAGE(IF(DZ300:EH300&lt;&gt;"", DZ300:EH300, )) &gt;= 70, "🟩🟩🟩🟩🟩",
    IF(
      AVERAGE(IF(DZ300:EH300&lt;&gt;"",DZ300:EH300, )) &gt;= 56, "🟨🟨🟨🟨🟨",
      "🟥🟥🟥🟥🟥"
    )
  )
 )
)
</f>
        <v>-</v>
      </c>
    </row>
    <row r="301" ht="15.75" customHeight="1">
      <c r="A301" s="168"/>
      <c r="B301" s="169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1"/>
      <c r="N301" s="172" t="str">
        <f t="shared" si="1"/>
        <v/>
      </c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2" t="str">
        <f t="shared" si="2"/>
        <v/>
      </c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2" t="str">
        <f t="shared" si="3"/>
        <v/>
      </c>
      <c r="AM301" s="173"/>
      <c r="AN301" s="173"/>
      <c r="AO301" s="173"/>
      <c r="AP301" s="173"/>
      <c r="AQ301" s="173"/>
      <c r="AR301" s="173"/>
      <c r="AS301" s="173"/>
      <c r="AT301" s="173"/>
      <c r="AU301" s="173"/>
      <c r="AV301" s="171"/>
      <c r="AW301" s="171"/>
      <c r="AX301" s="172" t="str">
        <f t="shared" si="4"/>
        <v/>
      </c>
      <c r="AY301" s="173"/>
      <c r="AZ301" s="173"/>
      <c r="BA301" s="173"/>
      <c r="BB301" s="173"/>
      <c r="BC301" s="173"/>
      <c r="BD301" s="173"/>
      <c r="BE301" s="173"/>
      <c r="BF301" s="173"/>
      <c r="BG301" s="173"/>
      <c r="BH301" s="173"/>
      <c r="BI301" s="173"/>
      <c r="BJ301" s="172" t="str">
        <f t="shared" si="5"/>
        <v/>
      </c>
      <c r="BK301" s="173"/>
      <c r="BL301" s="173"/>
      <c r="BM301" s="173"/>
      <c r="BN301" s="173"/>
      <c r="BO301" s="173"/>
      <c r="BP301" s="173"/>
      <c r="BQ301" s="173"/>
      <c r="BR301" s="173"/>
      <c r="BS301" s="173"/>
      <c r="BT301" s="173"/>
      <c r="BU301" s="173"/>
      <c r="BV301" s="172" t="str">
        <f t="shared" si="6"/>
        <v/>
      </c>
      <c r="BW301" s="173"/>
      <c r="BX301" s="173"/>
      <c r="BY301" s="173"/>
      <c r="BZ301" s="171"/>
      <c r="CA301" s="171"/>
      <c r="CB301" s="171"/>
      <c r="CC301" s="171"/>
      <c r="CD301" s="171"/>
      <c r="CE301" s="171"/>
      <c r="CF301" s="171"/>
      <c r="CG301" s="171"/>
      <c r="CH301" s="172" t="str">
        <f t="shared" si="7"/>
        <v/>
      </c>
      <c r="CI301" s="171"/>
      <c r="CJ301" s="173"/>
      <c r="CK301" s="173"/>
      <c r="CL301" s="173"/>
      <c r="CM301" s="173"/>
      <c r="CN301" s="171"/>
      <c r="CO301" s="171"/>
      <c r="CP301" s="171"/>
      <c r="CQ301" s="173"/>
      <c r="CR301" s="171"/>
      <c r="CS301" s="171"/>
      <c r="CT301" s="172" t="str">
        <f t="shared" si="8"/>
        <v/>
      </c>
      <c r="CU301" s="172"/>
      <c r="CV301" s="172"/>
      <c r="CW301" s="172"/>
      <c r="CX301" s="172"/>
      <c r="CY301" s="172"/>
      <c r="CZ301" s="172"/>
      <c r="DA301" s="172"/>
      <c r="DB301" s="172"/>
      <c r="DC301" s="172"/>
      <c r="DD301" s="172"/>
      <c r="DE301" s="172"/>
      <c r="DF301" s="172"/>
      <c r="DG301" s="188" t="str">
        <f t="array" ref="DG301">IFERROR(_xlfn.XLOOKUP($A301&amp;B301,MARZO!$D$11:$D$40&amp;MARZO!$E$11:$E$40,MARZO!$AM$11:$AM$40,_xlfn.XLOOKUP($A301&amp;$B301,MARZO!$BC$11:$BC$40&amp;MARZO!$BD$11:$BD$40,MARZO!$CL$11:$CL$40,"A"))/1%,"")</f>
        <v/>
      </c>
      <c r="DH301" s="188" t="str">
        <f t="array" ref="DH301">IFERROR(_xlfn.XLOOKUP($A301&amp;$B301,ABRIL!$D$11:$D$40&amp;ABRIL!$E$11:$E$40,ABRIL!$AM$11:$AM$40,_xlfn.XLOOKUP($A301&amp;$B301,ABRIL!$BC$11:$BC$40&amp;ABRIL!$BD$11:$BD$40,ABRIL!$CL$11:$CL$40,"A"))/1%,"")</f>
        <v/>
      </c>
      <c r="DI301" s="188" t="str">
        <f t="array" ref="DI301">IFERROR(_xlfn.XLOOKUP($A301&amp;$B301,'ABRIL 2'!$D$11:$D$40&amp;'ABRIL 2'!$E$11:$E$40,'ABRIL 2'!$AM$11:$AM$40,_xlfn.XLOOKUP($A301&amp;$B301,'ABRIL 2'!$BC$11:$BC$40&amp;'ABRIL 2'!$BD$11:$BD$40,'ABRIL 2'!$CL$11:$CL$40,"A"))/1%,"")</f>
        <v/>
      </c>
      <c r="DJ301" s="188" t="str">
        <f t="array" ref="DJ301">IFERROR(_xlfn.XLOOKUP($A301&amp;$B301,MAYO!$D$11:$D$40&amp;MAYO!$E$11:$E$40,MAYO!$AM$11:$AM$40,_xlfn.XLOOKUP($A301&amp;$B301,MAYO!$BC$11:$BC$40&amp;MAYO!$BD$11:$BD$40,MAYO!$CL$11:$CL$40,"A"))/1%,"")</f>
        <v/>
      </c>
      <c r="DK301" s="188" t="str">
        <f t="array" ref="DK301">IFERROR(_xlfn.XLOOKUP($A301&amp;$B301,'MAYO 2'!$D$11:$D$40&amp;'MAYO 2'!$E$11:$E$40,'MAYO 2'!$AM$11:$AM$40,_xlfn.XLOOKUP($A301&amp;$B301,'MAYO 2'!$BC$11:$BC$40&amp;'MAYO 2'!$BD$11:$BD$40,'MAYO 2'!$CL$11:$CL$40,"A"))/1%,"")</f>
        <v/>
      </c>
      <c r="DL301" s="188" t="str">
        <f t="array" ref="DL301">IFERROR(_xlfn.XLOOKUP($A301&amp;$B301,JUNIO!$D$11:$D$40&amp;JUNIO!$E$11:$E$40,JUNIO!$AM$11:$AM$40,_xlfn.XLOOKUP($A301&amp;$B301,JUNIO!$BC$11:$BC$40&amp;JUNIO!$BD$11:$BD$40,JUNIO!$CL$11:$CL$40,"A"))/1%,"")</f>
        <v/>
      </c>
      <c r="DM301" s="188" t="str">
        <f t="array" ref="DM301">IFERROR(_xlfn.XLOOKUP($A301&amp;$B301,'JUNIO 2'!$D$11:$D$40&amp;'JUNIO 2'!$E$11:$E$40,'JUNIO 2'!$AM$11:$AM$40,_xlfn.XLOOKUP($A301&amp;$B301,'JUNIO 2'!$BC$11:$BC$40&amp;'JUNIO 2'!$BD$11:$BD$40,'JUNIO 2'!$CL$11:$CL$40,"A"))/1%,"")</f>
        <v/>
      </c>
      <c r="DN301" s="188" t="str">
        <f t="array" ref="DN301">IFERROR(_xlfn.XLOOKUP($A301&amp;$B301,JULIO!$D$11:$D$40&amp;JULIO!$E$11:$E$40,JULIO!$AM$11:$AM$40,_xlfn.XLOOKUP($A301&amp;$B301,JULIO!$BC$11:$BC$40&amp;JULIO!$BD$11:$BD$40,JULIO!$CL$11:$CL$40,"A"))/1%,"")</f>
        <v/>
      </c>
      <c r="DO301" s="188" t="str">
        <f t="array" ref="DO301">IFERROR(_xlfn.XLOOKUP($A301&amp;$B301,'JULIO 2'!$D$11:$D$40&amp;'JULIO 2'!$E$11:$E$40,'JULIO 2'!$AM$11:$AM$40,_xlfn.XLOOKUP($A301&amp;$B301,'JULIO 2'!$BC$11:$BC$40&amp;'JULIO 2'!$BD$11:$BD$40,'JULIO 2'!$CL$11:$CL$40,"A"))/1%,"")</f>
        <v/>
      </c>
      <c r="DP301" s="188" t="str">
        <f t="array" ref="DP301">IFERROR(_xlfn.XLOOKUP($A301&amp;$B301,AGOSTO!$D$11:$D$40&amp;AGOSTO!$E$11:$E$40,AGOSTO!$AM$11:$AM$40,_xlfn.XLOOKUP($A301&amp;$B301,AGOSTO!$BC$11:$BC$40&amp;AGOSTO!$BD$11:$BD$40,AGOSTO!$CL$11:$CL$40,"A"))/1%,"")</f>
        <v/>
      </c>
      <c r="DQ301" s="188" t="str">
        <f t="array" ref="DQ301">IFERROR(_xlfn.XLOOKUP($A301&amp;$B301,'AGOSTO 2'!$D$11:$D$40&amp;'AGOSTO 2'!$E$11:$E$40,'AGOSTO 2'!$AM$11:$AM$40,_xlfn.XLOOKUP($A301&amp;$B301,'AGOSTO 2'!$BC$11:$BC$40&amp;'AGOSTO 2'!$BD$11:$BD$40,'AGOSTO 2'!$CL$11:$CL$40,"A"))/1%,"")</f>
        <v/>
      </c>
      <c r="DR301" s="188" t="str">
        <f t="array" ref="DR301">IFERROR(_xlfn.XLOOKUP($A301&amp;$B301,SEPTIEMBRE!$D$11:$D$40&amp;SEPTIEMBRE!$E$11:$E$40,SEPTIEMBRE!$AM$11:$AM$40,_xlfn.XLOOKUP($A301&amp;$B301,SEPTIEMBRE!$BC$11:$BC$40&amp;SEPTIEMBRE!$BD$11:$BD$40,SEPTIEMBRE!$CL$11:$CL$40,"A"))/1%,"")</f>
        <v/>
      </c>
      <c r="DS301" s="188" t="str">
        <f t="array" ref="DS301">IFERROR(_xlfn.XLOOKUP($A301&amp;$B301,'SEPTIEMBRE 2'!$D$11:$D$40&amp;'SEPTIEMBRE 2'!$E$11:$E$40,'SEPTIEMBRE 2'!$AM$11:$AM$40,_xlfn.XLOOKUP($A301&amp;$B301,'SEPTIEMBRE 2'!$BC$11:$BC$40&amp;'SEPTIEMBRE 2'!$BD$11:$BD$40,'SEPTIEMBRE 2'!$CL$11:$CL$40,"A"))/1%,"")</f>
        <v/>
      </c>
      <c r="DT301" s="188" t="str">
        <f t="array" ref="DT301">IFERROR(_xlfn.XLOOKUP($A301&amp;$B301,'SEPTIEMBRE 3'!$D$11:$D$40&amp;'SEPTIEMBRE 3'!$E$11:$E$40,'SEPTIEMBRE 3'!$AM$11:$AM$40,_xlfn.XLOOKUP($A301&amp;$B301,'SEPTIEMBRE 3'!$BC$11:$BC$40&amp;'SEPTIEMBRE 3'!$BD$11:$BD$40,'SEPTIEMBRE 3'!$CL$11:$CL$40,"A"))/1%,"")</f>
        <v/>
      </c>
      <c r="DU301" s="188" t="str">
        <f t="array" ref="DU301">IFERROR(_xlfn.XLOOKUP($A301&amp;$B301,OCTUBRE!$D$11:$D$40&amp;OCTUBRE!$E$11:$E$40,OCTUBRE!$AM$11:$AM$40,_xlfn.XLOOKUP($A301&amp;$B301,OCTUBRE!$BC$11:$BC$40&amp;OCTUBRE!$BD$11:$BD$40,OCTUBRE!$CL$11:$CL$40,"A"))/1%,"")</f>
        <v/>
      </c>
      <c r="DV301" s="188" t="str">
        <f t="array" ref="DV301">IFERROR(_xlfn.XLOOKUP($A301&amp;$B301,'OCTUBRE 2'!$D$11:$D$40&amp;'OCTUBRE 2'!$E$11:$E$40,'OCTUBRE 2'!$AM$11:$AM$40,_xlfn.XLOOKUP($A301&amp;$B301,'OCTUBRE 2'!$BC$11:$BC$40&amp;'OCTUBRE 2'!$BD$11:$BD$40,'OCTUBRE 2'!$CL$11:$CL$40,"A"))/1%,"")</f>
        <v/>
      </c>
      <c r="DW301" s="188" t="str">
        <f t="array" ref="DW301">IFERROR(_xlfn.XLOOKUP($A301&amp;$B301,NOVIEMBRE!$D$11:$D$40&amp;NOVIEMBRE!$E$11:$E$40,NOVIEMBRE!$AM$11:$AM$40,_xlfn.XLOOKUP($A301&amp;$B301,NOVIEMBRE!$BC$11:$BC$40&amp;NOVIEMBRE!$BD$11:$BD$40,NOVIEMBRE!$CL$11:$CL$40,"A"))/1%,"")</f>
        <v/>
      </c>
      <c r="DX301" s="188" t="str">
        <f t="array" ref="DX301">IFERROR(_xlfn.XLOOKUP($A301&amp;$B301,'NOVIEMBRE 2'!$D$11:$D$40&amp;'NOVIEMBRE 2'!$E$11:$E$40,'NOVIEMBRE 2'!$AM$11:$AM$40,_xlfn.XLOOKUP($A301&amp;$B301,'NOVIEMBRE 2'!$BC$11:$BC$40&amp;'NOVIEMBRE 2'!$BD$11:$BD$40,'NOVIEMBRE 2'!$CL$11:$CL$40,"A"))/1%,"")</f>
        <v/>
      </c>
      <c r="DY301" s="188" t="str">
        <f t="array" ref="DY301">IFERROR(_xlfn.XLOOKUP($A301&amp;$B301,DICIEMBRE!$D$11:$D$40&amp;DICIEMBRE!$E$11:$E$40,DICIEMBRE!$AM$11:$AM$40,_xlfn.XLOOKUP($A301&amp;$B301,DICIEMBRE!$BC$11:$BC$40&amp;DICIEMBRE!$BD$11:$BD$40,DICIEMBRE!$CL$11:$CL$40,"A"))/1%,"")</f>
        <v/>
      </c>
      <c r="DZ301" s="381" t="str">
        <f t="shared" si="9"/>
        <v>-</v>
      </c>
      <c r="EA301" s="381" t="str">
        <f t="shared" si="10"/>
        <v>-</v>
      </c>
      <c r="EB301" s="381" t="str">
        <f t="shared" si="11"/>
        <v>-</v>
      </c>
      <c r="EC301" s="381" t="str">
        <f t="shared" si="12"/>
        <v>-</v>
      </c>
      <c r="ED301" s="381" t="str">
        <f t="shared" si="13"/>
        <v>-</v>
      </c>
      <c r="EE301" s="381" t="str">
        <f t="shared" si="14"/>
        <v>-</v>
      </c>
      <c r="EF301" s="381" t="str">
        <f t="shared" si="15"/>
        <v>-</v>
      </c>
      <c r="EG301" s="381" t="str">
        <f t="shared" si="16"/>
        <v>-</v>
      </c>
      <c r="EH301" s="381" t="str">
        <f t="shared" si="17"/>
        <v>-</v>
      </c>
      <c r="EI301" s="188" t="str">
        <f t="shared" si="18"/>
        <v/>
      </c>
      <c r="EJ301" s="382"/>
      <c r="EK301" s="382"/>
      <c r="EL301" s="383"/>
      <c r="EM301" s="21"/>
      <c r="EN301" s="384">
        <f t="array" ref="EN301">IFERROR(_xlfn.XLOOKUP($A301&amp;$B301,MARZO!$D$11:$D$40&amp;MARZO!$E$11:$E$40,MARZO!$AK$11:$AK$40,_xlfn.XLOOKUP($A301&amp;$B301,MARZO!$BC$11:$BC$40&amp;MARZO!$BD$11:$BD$40,MARZO!$CJ$11:$CJ$40,"A")),"")</f>
        <v>0</v>
      </c>
      <c r="EO301" s="384">
        <f t="array" ref="EO301">IFERROR(_xlfn.XLOOKUP($A301&amp;$B301,ABRIL!$D$11:$D$40&amp;ABRIL!$E$11:$E$40,ABRIL!$AK$11:$AK$40,_xlfn.XLOOKUP($A301&amp;$B301,ABRIL!$BC$11:$BC$40&amp;ABRIL!$BD$11:$BD$40,ABRIL!$CJ$11:$CJ$40,"A")),"")</f>
        <v>0</v>
      </c>
      <c r="EP301" s="384">
        <f t="array" ref="EP301">IFERROR(_xlfn.XLOOKUP($A301&amp;$B301,'ABRIL 2'!$D$11:$D$40&amp;'ABRIL 2'!$E$11:$E$40,'ABRIL 2'!$AK$11:$AK$40,_xlfn.XLOOKUP($A301&amp;$B301,'ABRIL 2'!$BC$11:$BC$40&amp;'ABRIL 2'!$BD$11:$BD$40,'ABRIL 2'!$CJ$11:$CJ$40,"A")),"")</f>
        <v>0</v>
      </c>
      <c r="EQ301" s="384">
        <f t="array" ref="EQ301">IFERROR(_xlfn.XLOOKUP($A301&amp;$B301,MAYO!$D$11:$D$40&amp;MAYO!$E$11:$E$40,MAYO!$AK$11:$AK$40,_xlfn.XLOOKUP($A301&amp;$B301,MAYO!$BC$11:$BC$40&amp;MAYO!$BD$11:$BD$40,MAYO!$CJ$11:$CJ$40,"A")),"")</f>
        <v>0</v>
      </c>
      <c r="ER301" s="384">
        <f t="array" ref="ER301">IFERROR(_xlfn.XLOOKUP($A301&amp;$B301,'MAYO 2'!$D$11:$D$40&amp;'MAYO 2'!$E$11:$E$40,'MAYO 2'!$AK$11:$AK$40,_xlfn.XLOOKUP($A301&amp;$B301,'MAYO 2'!$BC$11:$BC$40&amp;'MAYO 2'!$BD$11:$BD$40,'MAYO 2'!$CJ$11:$CJ$40,"A")),"")</f>
        <v>0</v>
      </c>
      <c r="ES301" s="384">
        <f t="array" ref="ES301">IFERROR(_xlfn.XLOOKUP($A301&amp;$B301,JUNIO!$D$11:$D$40&amp;JUNIO!$E$11:$E$40,JUNIO!$AK$11:$AK$40,_xlfn.XLOOKUP($A301&amp;$B301,JUNIO!$BC$11:$BC$40&amp;JUNIO!$BD$11:$BD$40,JUNIO!$CJ$11:$CJ$40,"A")),"")</f>
        <v>0</v>
      </c>
      <c r="ET301" s="384">
        <f t="array" ref="ET301">IFERROR(_xlfn.XLOOKUP($A301&amp;$B301,'JUNIO 2'!$D$11:$D$40&amp;'JUNIO 2'!$E$11:$E$40,'JUNIO 2'!$AK$11:$AK$40,_xlfn.XLOOKUP($A301&amp;$B301,'JUNIO 2'!$BC$11:$BC$40&amp;'JUNIO 2'!$BD$11:$BD$40,'JUNIO 2'!$CJ$11:$CJ$40,"A")),"")</f>
        <v>0</v>
      </c>
      <c r="EU301" s="384">
        <f t="array" ref="EU301">IFERROR(_xlfn.XLOOKUP($A301&amp;$B301,JULIO!$D$11:$D$40&amp;JULIO!$E$11:$E$40,JULIO!$AK$11:$AK$40,_xlfn.XLOOKUP($A301&amp;$B301,JULIO!$BC$11:$BC$40&amp;JULIO!$BD$11:$BD$40,JULIO!$CJ$11:$CJ$40,"A")),"")</f>
        <v>0</v>
      </c>
      <c r="EV301" s="384">
        <f t="array" ref="EV301">IFERROR(_xlfn.XLOOKUP($A301&amp;$B301,'JULIO 2'!$D$11:$D$40&amp;'JULIO 2'!$E$11:$E$40,'JULIO 2'!$AK$11:$AK$40,_xlfn.XLOOKUP($A301&amp;$B301,'JULIO 2'!$BC$11:$BC$40&amp;'JULIO 2'!$BD$11:$BD$40,'JULIO 2'!$CJ$11:$CJ$40,"A")),"")</f>
        <v>0</v>
      </c>
      <c r="EW301" s="384">
        <f t="array" ref="EW301">IFERROR(_xlfn.XLOOKUP($A301&amp;$B301,AGOSTO!$D$11:$D$40&amp;AGOSTO!$E$11:$E$40,AGOSTO!$AK$11:$AK$40,_xlfn.XLOOKUP($A301&amp;$B301,AGOSTO!$BC$11:$BC$40&amp;AGOSTO!$BD$11:$BD$40,AGOSTO!$CJ$11:$CJ$40,"A")),"")</f>
        <v>0</v>
      </c>
      <c r="EX301" s="384">
        <f t="array" ref="EX301">IFERROR(_xlfn.XLOOKUP($A301&amp;$B301,'AGOSTO 2'!$D$11:$D$40&amp;'AGOSTO 2'!$E$11:$E$40,'AGOSTO 2'!$AK$11:$AK$40,_xlfn.XLOOKUP($A301&amp;$B301,'AGOSTO 2'!$BC$11:$BC$40&amp;'AGOSTO 2'!$BD$11:$BD$40,'AGOSTO 2'!$CJ$11:$CJ$40,"A")),"")</f>
        <v>0</v>
      </c>
      <c r="EY301" s="384">
        <f t="array" ref="EY301">IFERROR(_xlfn.XLOOKUP($A301&amp;$B301,SEPTIEMBRE!$D$11:$D$40&amp;SEPTIEMBRE!$E$11:$E$40,SEPTIEMBRE!$AK$11:$AK$40,_xlfn.XLOOKUP($A301&amp;$B301,SEPTIEMBRE!$BC$11:$BC$40&amp;SEPTIEMBRE!$BD$11:$BD$40,SEPTIEMBRE!$CJ$11:$CJ$40,"A")),"")</f>
        <v>0</v>
      </c>
      <c r="EZ301" s="384">
        <f t="array" ref="EZ301">IFERROR(_xlfn.XLOOKUP($A301&amp;$B301,'SEPTIEMBRE 2'!$D$11:$D$40&amp;'SEPTIEMBRE 2'!$E$11:$E$40,'SEPTIEMBRE 2'!$AK$11:$AK$40,_xlfn.XLOOKUP($A301&amp;$B301,'SEPTIEMBRE 2'!$BC$11:$BC$40&amp;'SEPTIEMBRE 2'!$BD$11:$BD$40,'SEPTIEMBRE 2'!$CJ$11:$CJ$40,"A")),"")</f>
        <v>0</v>
      </c>
      <c r="FA301" s="384">
        <f t="array" ref="FA301">IFERROR(_xlfn.XLOOKUP($A301&amp;$B301,'SEPTIEMBRE 3'!$D$11:$D$40&amp;'SEPTIEMBRE 3'!$E$11:$E$40,'SEPTIEMBRE 3'!$AK$11:$AK$40,_xlfn.XLOOKUP($A301&amp;$B301,'SEPTIEMBRE 3'!$BC$11:$BC$40&amp;'SEPTIEMBRE 3'!$BD$11:$BD$40,'SEPTIEMBRE 3'!$CJ$11:$CJ$40,"A")),"")</f>
        <v>0</v>
      </c>
      <c r="FB301" s="384">
        <f t="array" ref="FB301">IFERROR(_xlfn.XLOOKUP($A301&amp;$B301,OCTUBRE!$D$11:$D$40&amp;OCTUBRE!$E$11:$E$40,OCTUBRE!$AK$11:$AK$40,_xlfn.XLOOKUP($A301&amp;$B301,OCTUBRE!$BC$11:$BC$40&amp;OCTUBRE!$BD$11:$BD$40,OCTUBRE!$CJ$11:$CJ$40,"A")),"")</f>
        <v>0</v>
      </c>
      <c r="FC301" s="384">
        <f t="array" ref="FC301">IFERROR(_xlfn.XLOOKUP($A301&amp;$B301,'OCTUBRE 2'!$D$11:$D$40&amp;'OCTUBRE 2'!$E$11:$E$40,'OCTUBRE 2'!$AK$11:$AK$40,_xlfn.XLOOKUP($A301&amp;$B301,'OCTUBRE 2'!$BC$11:$BC$40&amp;'OCTUBRE 2'!$BD$11:$BD$40,'OCTUBRE 2'!$CJ$11:$CJ$40,"A")),"")</f>
        <v>0</v>
      </c>
      <c r="FD301" s="384">
        <f t="array" ref="FD301">IFERROR(_xlfn.XLOOKUP($A301&amp;$B301,NOVIEMBRE!$D$11:$D$40&amp;NOVIEMBRE!$E$11:$E$40,NOVIEMBRE!$AK$11:$AK$40,_xlfn.XLOOKUP($A301&amp;$B301,NOVIEMBRE!$BC$11:$BC$40&amp;NOVIEMBRE!$BD$11:$BD$40,NOVIEMBRE!$CJ$11:$CJ$40,"A")),"")</f>
        <v>0</v>
      </c>
      <c r="FE301" s="384">
        <f t="array" ref="FE301">IFERROR(_xlfn.XLOOKUP($A301&amp;$B301,'NOVIEMBRE 2'!$D$11:$D$40&amp;'NOVIEMBRE 2'!$E$11:$E$40,'NOVIEMBRE 2'!$AK$11:$AK$40,_xlfn.XLOOKUP($A301&amp;$B301,'NOVIEMBRE 2'!$BC$11:$BC$40&amp;'NOVIEMBRE 2'!$BD$11:$BD$40,'NOVIEMBRE 2'!$CJ$11:$CJ$40,"A")),"")</f>
        <v>0</v>
      </c>
      <c r="FF301" s="385">
        <f t="array" ref="FF301">IFERROR(_xlfn.XLOOKUP($A301&amp;$B301,DICIEMBRE!$D$11:$D$40&amp;DICIEMBRE!$E$11:$E$40,DICIEMBRE!$AK$11:$AK$40,_xlfn.XLOOKUP($A301&amp;$B301,DICIEMBRE!$BC$11:$BC$40&amp;DICIEMBRE!$BD$11:$BD$40,DICIEMBRE!$CJ$11:$CJ$40,"A")),"")</f>
        <v>0</v>
      </c>
      <c r="FG301" s="386" t="str">
        <f t="shared" si="19"/>
        <v/>
      </c>
      <c r="FH301" s="386" t="str">
        <f t="array" ref="FH301">IF(
 COUNT(DZ301:EH301)=0,
 "-",
 IF(
  COUNT(DZ301:EH301) &lt; COUNTA(DZ301:EH301),
  REPT("🟩", ROUND(COUNT(DZ301:EH301)/COUNTA(DZ301:EH301)*5, 0)) &amp;
  REPT("⬜", 5 - ROUND(COUNT(DZ301:EH301)/COUNTA(DZ301:EH301)*5, 0)),
  IF(
    AVERAGE(IF(DZ301:EH301&lt;&gt;"", DZ301:EH301, )) &gt;= 70, "🟩🟩🟩🟩🟩",
    IF(
      AVERAGE(IF(DZ301:EH301&lt;&gt;"",DZ301:EH301, )) &gt;= 56, "🟨🟨🟨🟨🟨",
      "🟥🟥🟥🟥🟥"
    )
  )
 )
)
</f>
        <v>-</v>
      </c>
    </row>
    <row r="302" ht="15.75" customHeight="1">
      <c r="A302" s="168"/>
      <c r="B302" s="169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1"/>
      <c r="N302" s="172" t="str">
        <f t="shared" si="1"/>
        <v/>
      </c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2" t="str">
        <f t="shared" si="2"/>
        <v/>
      </c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2" t="str">
        <f t="shared" si="3"/>
        <v/>
      </c>
      <c r="AM302" s="173"/>
      <c r="AN302" s="173"/>
      <c r="AO302" s="173"/>
      <c r="AP302" s="173"/>
      <c r="AQ302" s="173"/>
      <c r="AR302" s="173"/>
      <c r="AS302" s="173"/>
      <c r="AT302" s="173"/>
      <c r="AU302" s="173"/>
      <c r="AV302" s="171"/>
      <c r="AW302" s="171"/>
      <c r="AX302" s="172" t="str">
        <f t="shared" si="4"/>
        <v/>
      </c>
      <c r="AY302" s="173"/>
      <c r="AZ302" s="173"/>
      <c r="BA302" s="173"/>
      <c r="BB302" s="173"/>
      <c r="BC302" s="173"/>
      <c r="BD302" s="173"/>
      <c r="BE302" s="173"/>
      <c r="BF302" s="173"/>
      <c r="BG302" s="173"/>
      <c r="BH302" s="173"/>
      <c r="BI302" s="173"/>
      <c r="BJ302" s="172" t="str">
        <f t="shared" si="5"/>
        <v/>
      </c>
      <c r="BK302" s="173"/>
      <c r="BL302" s="173"/>
      <c r="BM302" s="173"/>
      <c r="BN302" s="173"/>
      <c r="BO302" s="173"/>
      <c r="BP302" s="173"/>
      <c r="BQ302" s="173"/>
      <c r="BR302" s="173"/>
      <c r="BS302" s="173"/>
      <c r="BT302" s="173"/>
      <c r="BU302" s="173"/>
      <c r="BV302" s="172" t="str">
        <f t="shared" si="6"/>
        <v/>
      </c>
      <c r="BW302" s="173"/>
      <c r="BX302" s="173"/>
      <c r="BY302" s="173"/>
      <c r="BZ302" s="171"/>
      <c r="CA302" s="171"/>
      <c r="CB302" s="171"/>
      <c r="CC302" s="171"/>
      <c r="CD302" s="171"/>
      <c r="CE302" s="171"/>
      <c r="CF302" s="171"/>
      <c r="CG302" s="171"/>
      <c r="CH302" s="172" t="str">
        <f t="shared" si="7"/>
        <v/>
      </c>
      <c r="CI302" s="171"/>
      <c r="CJ302" s="173"/>
      <c r="CK302" s="173"/>
      <c r="CL302" s="173"/>
      <c r="CM302" s="173"/>
      <c r="CN302" s="171"/>
      <c r="CO302" s="171"/>
      <c r="CP302" s="171"/>
      <c r="CQ302" s="173"/>
      <c r="CR302" s="171"/>
      <c r="CS302" s="171"/>
      <c r="CT302" s="172" t="str">
        <f t="shared" si="8"/>
        <v/>
      </c>
      <c r="CU302" s="172"/>
      <c r="CV302" s="172"/>
      <c r="CW302" s="172"/>
      <c r="CX302" s="172"/>
      <c r="CY302" s="172"/>
      <c r="CZ302" s="172"/>
      <c r="DA302" s="172"/>
      <c r="DB302" s="172"/>
      <c r="DC302" s="172"/>
      <c r="DD302" s="172"/>
      <c r="DE302" s="172"/>
      <c r="DF302" s="172"/>
      <c r="DG302" s="188" t="str">
        <f t="array" ref="DG302">IFERROR(_xlfn.XLOOKUP($A302&amp;B302,MARZO!$D$11:$D$40&amp;MARZO!$E$11:$E$40,MARZO!$AM$11:$AM$40,_xlfn.XLOOKUP($A302&amp;$B302,MARZO!$BC$11:$BC$40&amp;MARZO!$BD$11:$BD$40,MARZO!$CL$11:$CL$40,"A"))/1%,"")</f>
        <v/>
      </c>
      <c r="DH302" s="188" t="str">
        <f t="array" ref="DH302">IFERROR(_xlfn.XLOOKUP($A302&amp;$B302,ABRIL!$D$11:$D$40&amp;ABRIL!$E$11:$E$40,ABRIL!$AM$11:$AM$40,_xlfn.XLOOKUP($A302&amp;$B302,ABRIL!$BC$11:$BC$40&amp;ABRIL!$BD$11:$BD$40,ABRIL!$CL$11:$CL$40,"A"))/1%,"")</f>
        <v/>
      </c>
      <c r="DI302" s="188" t="str">
        <f t="array" ref="DI302">IFERROR(_xlfn.XLOOKUP($A302&amp;$B302,'ABRIL 2'!$D$11:$D$40&amp;'ABRIL 2'!$E$11:$E$40,'ABRIL 2'!$AM$11:$AM$40,_xlfn.XLOOKUP($A302&amp;$B302,'ABRIL 2'!$BC$11:$BC$40&amp;'ABRIL 2'!$BD$11:$BD$40,'ABRIL 2'!$CL$11:$CL$40,"A"))/1%,"")</f>
        <v/>
      </c>
      <c r="DJ302" s="188" t="str">
        <f t="array" ref="DJ302">IFERROR(_xlfn.XLOOKUP($A302&amp;$B302,MAYO!$D$11:$D$40&amp;MAYO!$E$11:$E$40,MAYO!$AM$11:$AM$40,_xlfn.XLOOKUP($A302&amp;$B302,MAYO!$BC$11:$BC$40&amp;MAYO!$BD$11:$BD$40,MAYO!$CL$11:$CL$40,"A"))/1%,"")</f>
        <v/>
      </c>
      <c r="DK302" s="188" t="str">
        <f t="array" ref="DK302">IFERROR(_xlfn.XLOOKUP($A302&amp;$B302,'MAYO 2'!$D$11:$D$40&amp;'MAYO 2'!$E$11:$E$40,'MAYO 2'!$AM$11:$AM$40,_xlfn.XLOOKUP($A302&amp;$B302,'MAYO 2'!$BC$11:$BC$40&amp;'MAYO 2'!$BD$11:$BD$40,'MAYO 2'!$CL$11:$CL$40,"A"))/1%,"")</f>
        <v/>
      </c>
      <c r="DL302" s="188" t="str">
        <f t="array" ref="DL302">IFERROR(_xlfn.XLOOKUP($A302&amp;$B302,JUNIO!$D$11:$D$40&amp;JUNIO!$E$11:$E$40,JUNIO!$AM$11:$AM$40,_xlfn.XLOOKUP($A302&amp;$B302,JUNIO!$BC$11:$BC$40&amp;JUNIO!$BD$11:$BD$40,JUNIO!$CL$11:$CL$40,"A"))/1%,"")</f>
        <v/>
      </c>
      <c r="DM302" s="188" t="str">
        <f t="array" ref="DM302">IFERROR(_xlfn.XLOOKUP($A302&amp;$B302,'JUNIO 2'!$D$11:$D$40&amp;'JUNIO 2'!$E$11:$E$40,'JUNIO 2'!$AM$11:$AM$40,_xlfn.XLOOKUP($A302&amp;$B302,'JUNIO 2'!$BC$11:$BC$40&amp;'JUNIO 2'!$BD$11:$BD$40,'JUNIO 2'!$CL$11:$CL$40,"A"))/1%,"")</f>
        <v/>
      </c>
      <c r="DN302" s="188" t="str">
        <f t="array" ref="DN302">IFERROR(_xlfn.XLOOKUP($A302&amp;$B302,JULIO!$D$11:$D$40&amp;JULIO!$E$11:$E$40,JULIO!$AM$11:$AM$40,_xlfn.XLOOKUP($A302&amp;$B302,JULIO!$BC$11:$BC$40&amp;JULIO!$BD$11:$BD$40,JULIO!$CL$11:$CL$40,"A"))/1%,"")</f>
        <v/>
      </c>
      <c r="DO302" s="188" t="str">
        <f t="array" ref="DO302">IFERROR(_xlfn.XLOOKUP($A302&amp;$B302,'JULIO 2'!$D$11:$D$40&amp;'JULIO 2'!$E$11:$E$40,'JULIO 2'!$AM$11:$AM$40,_xlfn.XLOOKUP($A302&amp;$B302,'JULIO 2'!$BC$11:$BC$40&amp;'JULIO 2'!$BD$11:$BD$40,'JULIO 2'!$CL$11:$CL$40,"A"))/1%,"")</f>
        <v/>
      </c>
      <c r="DP302" s="188" t="str">
        <f t="array" ref="DP302">IFERROR(_xlfn.XLOOKUP($A302&amp;$B302,AGOSTO!$D$11:$D$40&amp;AGOSTO!$E$11:$E$40,AGOSTO!$AM$11:$AM$40,_xlfn.XLOOKUP($A302&amp;$B302,AGOSTO!$BC$11:$BC$40&amp;AGOSTO!$BD$11:$BD$40,AGOSTO!$CL$11:$CL$40,"A"))/1%,"")</f>
        <v/>
      </c>
      <c r="DQ302" s="188" t="str">
        <f t="array" ref="DQ302">IFERROR(_xlfn.XLOOKUP($A302&amp;$B302,'AGOSTO 2'!$D$11:$D$40&amp;'AGOSTO 2'!$E$11:$E$40,'AGOSTO 2'!$AM$11:$AM$40,_xlfn.XLOOKUP($A302&amp;$B302,'AGOSTO 2'!$BC$11:$BC$40&amp;'AGOSTO 2'!$BD$11:$BD$40,'AGOSTO 2'!$CL$11:$CL$40,"A"))/1%,"")</f>
        <v/>
      </c>
      <c r="DR302" s="188" t="str">
        <f t="array" ref="DR302">IFERROR(_xlfn.XLOOKUP($A302&amp;$B302,SEPTIEMBRE!$D$11:$D$40&amp;SEPTIEMBRE!$E$11:$E$40,SEPTIEMBRE!$AM$11:$AM$40,_xlfn.XLOOKUP($A302&amp;$B302,SEPTIEMBRE!$BC$11:$BC$40&amp;SEPTIEMBRE!$BD$11:$BD$40,SEPTIEMBRE!$CL$11:$CL$40,"A"))/1%,"")</f>
        <v/>
      </c>
      <c r="DS302" s="188" t="str">
        <f t="array" ref="DS302">IFERROR(_xlfn.XLOOKUP($A302&amp;$B302,'SEPTIEMBRE 2'!$D$11:$D$40&amp;'SEPTIEMBRE 2'!$E$11:$E$40,'SEPTIEMBRE 2'!$AM$11:$AM$40,_xlfn.XLOOKUP($A302&amp;$B302,'SEPTIEMBRE 2'!$BC$11:$BC$40&amp;'SEPTIEMBRE 2'!$BD$11:$BD$40,'SEPTIEMBRE 2'!$CL$11:$CL$40,"A"))/1%,"")</f>
        <v/>
      </c>
      <c r="DT302" s="188" t="str">
        <f t="array" ref="DT302">IFERROR(_xlfn.XLOOKUP($A302&amp;$B302,'SEPTIEMBRE 3'!$D$11:$D$40&amp;'SEPTIEMBRE 3'!$E$11:$E$40,'SEPTIEMBRE 3'!$AM$11:$AM$40,_xlfn.XLOOKUP($A302&amp;$B302,'SEPTIEMBRE 3'!$BC$11:$BC$40&amp;'SEPTIEMBRE 3'!$BD$11:$BD$40,'SEPTIEMBRE 3'!$CL$11:$CL$40,"A"))/1%,"")</f>
        <v/>
      </c>
      <c r="DU302" s="188" t="str">
        <f t="array" ref="DU302">IFERROR(_xlfn.XLOOKUP($A302&amp;$B302,OCTUBRE!$D$11:$D$40&amp;OCTUBRE!$E$11:$E$40,OCTUBRE!$AM$11:$AM$40,_xlfn.XLOOKUP($A302&amp;$B302,OCTUBRE!$BC$11:$BC$40&amp;OCTUBRE!$BD$11:$BD$40,OCTUBRE!$CL$11:$CL$40,"A"))/1%,"")</f>
        <v/>
      </c>
      <c r="DV302" s="188" t="str">
        <f t="array" ref="DV302">IFERROR(_xlfn.XLOOKUP($A302&amp;$B302,'OCTUBRE 2'!$D$11:$D$40&amp;'OCTUBRE 2'!$E$11:$E$40,'OCTUBRE 2'!$AM$11:$AM$40,_xlfn.XLOOKUP($A302&amp;$B302,'OCTUBRE 2'!$BC$11:$BC$40&amp;'OCTUBRE 2'!$BD$11:$BD$40,'OCTUBRE 2'!$CL$11:$CL$40,"A"))/1%,"")</f>
        <v/>
      </c>
      <c r="DW302" s="188" t="str">
        <f t="array" ref="DW302">IFERROR(_xlfn.XLOOKUP($A302&amp;$B302,NOVIEMBRE!$D$11:$D$40&amp;NOVIEMBRE!$E$11:$E$40,NOVIEMBRE!$AM$11:$AM$40,_xlfn.XLOOKUP($A302&amp;$B302,NOVIEMBRE!$BC$11:$BC$40&amp;NOVIEMBRE!$BD$11:$BD$40,NOVIEMBRE!$CL$11:$CL$40,"A"))/1%,"")</f>
        <v/>
      </c>
      <c r="DX302" s="188" t="str">
        <f t="array" ref="DX302">IFERROR(_xlfn.XLOOKUP($A302&amp;$B302,'NOVIEMBRE 2'!$D$11:$D$40&amp;'NOVIEMBRE 2'!$E$11:$E$40,'NOVIEMBRE 2'!$AM$11:$AM$40,_xlfn.XLOOKUP($A302&amp;$B302,'NOVIEMBRE 2'!$BC$11:$BC$40&amp;'NOVIEMBRE 2'!$BD$11:$BD$40,'NOVIEMBRE 2'!$CL$11:$CL$40,"A"))/1%,"")</f>
        <v/>
      </c>
      <c r="DY302" s="188" t="str">
        <f t="array" ref="DY302">IFERROR(_xlfn.XLOOKUP($A302&amp;$B302,DICIEMBRE!$D$11:$D$40&amp;DICIEMBRE!$E$11:$E$40,DICIEMBRE!$AM$11:$AM$40,_xlfn.XLOOKUP($A302&amp;$B302,DICIEMBRE!$BC$11:$BC$40&amp;DICIEMBRE!$BD$11:$BD$40,DICIEMBRE!$CL$11:$CL$40,"A"))/1%,"")</f>
        <v/>
      </c>
      <c r="DZ302" s="381" t="str">
        <f t="shared" si="9"/>
        <v>-</v>
      </c>
      <c r="EA302" s="381" t="str">
        <f t="shared" si="10"/>
        <v>-</v>
      </c>
      <c r="EB302" s="381" t="str">
        <f t="shared" si="11"/>
        <v>-</v>
      </c>
      <c r="EC302" s="381" t="str">
        <f t="shared" si="12"/>
        <v>-</v>
      </c>
      <c r="ED302" s="381" t="str">
        <f t="shared" si="13"/>
        <v>-</v>
      </c>
      <c r="EE302" s="381" t="str">
        <f t="shared" si="14"/>
        <v>-</v>
      </c>
      <c r="EF302" s="381" t="str">
        <f t="shared" si="15"/>
        <v>-</v>
      </c>
      <c r="EG302" s="381" t="str">
        <f t="shared" si="16"/>
        <v>-</v>
      </c>
      <c r="EH302" s="381" t="str">
        <f t="shared" si="17"/>
        <v>-</v>
      </c>
      <c r="EI302" s="188" t="str">
        <f t="shared" si="18"/>
        <v/>
      </c>
      <c r="EJ302" s="382"/>
      <c r="EK302" s="382"/>
      <c r="EL302" s="383"/>
      <c r="EM302" s="21"/>
      <c r="EN302" s="384">
        <f t="array" ref="EN302">IFERROR(_xlfn.XLOOKUP($A302&amp;$B302,MARZO!$D$11:$D$40&amp;MARZO!$E$11:$E$40,MARZO!$AK$11:$AK$40,_xlfn.XLOOKUP($A302&amp;$B302,MARZO!$BC$11:$BC$40&amp;MARZO!$BD$11:$BD$40,MARZO!$CJ$11:$CJ$40,"A")),"")</f>
        <v>0</v>
      </c>
      <c r="EO302" s="384">
        <f t="array" ref="EO302">IFERROR(_xlfn.XLOOKUP($A302&amp;$B302,ABRIL!$D$11:$D$40&amp;ABRIL!$E$11:$E$40,ABRIL!$AK$11:$AK$40,_xlfn.XLOOKUP($A302&amp;$B302,ABRIL!$BC$11:$BC$40&amp;ABRIL!$BD$11:$BD$40,ABRIL!$CJ$11:$CJ$40,"A")),"")</f>
        <v>0</v>
      </c>
      <c r="EP302" s="384">
        <f t="array" ref="EP302">IFERROR(_xlfn.XLOOKUP($A302&amp;$B302,'ABRIL 2'!$D$11:$D$40&amp;'ABRIL 2'!$E$11:$E$40,'ABRIL 2'!$AK$11:$AK$40,_xlfn.XLOOKUP($A302&amp;$B302,'ABRIL 2'!$BC$11:$BC$40&amp;'ABRIL 2'!$BD$11:$BD$40,'ABRIL 2'!$CJ$11:$CJ$40,"A")),"")</f>
        <v>0</v>
      </c>
      <c r="EQ302" s="384">
        <f t="array" ref="EQ302">IFERROR(_xlfn.XLOOKUP($A302&amp;$B302,MAYO!$D$11:$D$40&amp;MAYO!$E$11:$E$40,MAYO!$AK$11:$AK$40,_xlfn.XLOOKUP($A302&amp;$B302,MAYO!$BC$11:$BC$40&amp;MAYO!$BD$11:$BD$40,MAYO!$CJ$11:$CJ$40,"A")),"")</f>
        <v>0</v>
      </c>
      <c r="ER302" s="384">
        <f t="array" ref="ER302">IFERROR(_xlfn.XLOOKUP($A302&amp;$B302,'MAYO 2'!$D$11:$D$40&amp;'MAYO 2'!$E$11:$E$40,'MAYO 2'!$AK$11:$AK$40,_xlfn.XLOOKUP($A302&amp;$B302,'MAYO 2'!$BC$11:$BC$40&amp;'MAYO 2'!$BD$11:$BD$40,'MAYO 2'!$CJ$11:$CJ$40,"A")),"")</f>
        <v>0</v>
      </c>
      <c r="ES302" s="384">
        <f t="array" ref="ES302">IFERROR(_xlfn.XLOOKUP($A302&amp;$B302,JUNIO!$D$11:$D$40&amp;JUNIO!$E$11:$E$40,JUNIO!$AK$11:$AK$40,_xlfn.XLOOKUP($A302&amp;$B302,JUNIO!$BC$11:$BC$40&amp;JUNIO!$BD$11:$BD$40,JUNIO!$CJ$11:$CJ$40,"A")),"")</f>
        <v>0</v>
      </c>
      <c r="ET302" s="384">
        <f t="array" ref="ET302">IFERROR(_xlfn.XLOOKUP($A302&amp;$B302,'JUNIO 2'!$D$11:$D$40&amp;'JUNIO 2'!$E$11:$E$40,'JUNIO 2'!$AK$11:$AK$40,_xlfn.XLOOKUP($A302&amp;$B302,'JUNIO 2'!$BC$11:$BC$40&amp;'JUNIO 2'!$BD$11:$BD$40,'JUNIO 2'!$CJ$11:$CJ$40,"A")),"")</f>
        <v>0</v>
      </c>
      <c r="EU302" s="384">
        <f t="array" ref="EU302">IFERROR(_xlfn.XLOOKUP($A302&amp;$B302,JULIO!$D$11:$D$40&amp;JULIO!$E$11:$E$40,JULIO!$AK$11:$AK$40,_xlfn.XLOOKUP($A302&amp;$B302,JULIO!$BC$11:$BC$40&amp;JULIO!$BD$11:$BD$40,JULIO!$CJ$11:$CJ$40,"A")),"")</f>
        <v>0</v>
      </c>
      <c r="EV302" s="384">
        <f t="array" ref="EV302">IFERROR(_xlfn.XLOOKUP($A302&amp;$B302,'JULIO 2'!$D$11:$D$40&amp;'JULIO 2'!$E$11:$E$40,'JULIO 2'!$AK$11:$AK$40,_xlfn.XLOOKUP($A302&amp;$B302,'JULIO 2'!$BC$11:$BC$40&amp;'JULIO 2'!$BD$11:$BD$40,'JULIO 2'!$CJ$11:$CJ$40,"A")),"")</f>
        <v>0</v>
      </c>
      <c r="EW302" s="384">
        <f t="array" ref="EW302">IFERROR(_xlfn.XLOOKUP($A302&amp;$B302,AGOSTO!$D$11:$D$40&amp;AGOSTO!$E$11:$E$40,AGOSTO!$AK$11:$AK$40,_xlfn.XLOOKUP($A302&amp;$B302,AGOSTO!$BC$11:$BC$40&amp;AGOSTO!$BD$11:$BD$40,AGOSTO!$CJ$11:$CJ$40,"A")),"")</f>
        <v>0</v>
      </c>
      <c r="EX302" s="384">
        <f t="array" ref="EX302">IFERROR(_xlfn.XLOOKUP($A302&amp;$B302,'AGOSTO 2'!$D$11:$D$40&amp;'AGOSTO 2'!$E$11:$E$40,'AGOSTO 2'!$AK$11:$AK$40,_xlfn.XLOOKUP($A302&amp;$B302,'AGOSTO 2'!$BC$11:$BC$40&amp;'AGOSTO 2'!$BD$11:$BD$40,'AGOSTO 2'!$CJ$11:$CJ$40,"A")),"")</f>
        <v>0</v>
      </c>
      <c r="EY302" s="384">
        <f t="array" ref="EY302">IFERROR(_xlfn.XLOOKUP($A302&amp;$B302,SEPTIEMBRE!$D$11:$D$40&amp;SEPTIEMBRE!$E$11:$E$40,SEPTIEMBRE!$AK$11:$AK$40,_xlfn.XLOOKUP($A302&amp;$B302,SEPTIEMBRE!$BC$11:$BC$40&amp;SEPTIEMBRE!$BD$11:$BD$40,SEPTIEMBRE!$CJ$11:$CJ$40,"A")),"")</f>
        <v>0</v>
      </c>
      <c r="EZ302" s="384">
        <f t="array" ref="EZ302">IFERROR(_xlfn.XLOOKUP($A302&amp;$B302,'SEPTIEMBRE 2'!$D$11:$D$40&amp;'SEPTIEMBRE 2'!$E$11:$E$40,'SEPTIEMBRE 2'!$AK$11:$AK$40,_xlfn.XLOOKUP($A302&amp;$B302,'SEPTIEMBRE 2'!$BC$11:$BC$40&amp;'SEPTIEMBRE 2'!$BD$11:$BD$40,'SEPTIEMBRE 2'!$CJ$11:$CJ$40,"A")),"")</f>
        <v>0</v>
      </c>
      <c r="FA302" s="384">
        <f t="array" ref="FA302">IFERROR(_xlfn.XLOOKUP($A302&amp;$B302,'SEPTIEMBRE 3'!$D$11:$D$40&amp;'SEPTIEMBRE 3'!$E$11:$E$40,'SEPTIEMBRE 3'!$AK$11:$AK$40,_xlfn.XLOOKUP($A302&amp;$B302,'SEPTIEMBRE 3'!$BC$11:$BC$40&amp;'SEPTIEMBRE 3'!$BD$11:$BD$40,'SEPTIEMBRE 3'!$CJ$11:$CJ$40,"A")),"")</f>
        <v>0</v>
      </c>
      <c r="FB302" s="384">
        <f t="array" ref="FB302">IFERROR(_xlfn.XLOOKUP($A302&amp;$B302,OCTUBRE!$D$11:$D$40&amp;OCTUBRE!$E$11:$E$40,OCTUBRE!$AK$11:$AK$40,_xlfn.XLOOKUP($A302&amp;$B302,OCTUBRE!$BC$11:$BC$40&amp;OCTUBRE!$BD$11:$BD$40,OCTUBRE!$CJ$11:$CJ$40,"A")),"")</f>
        <v>0</v>
      </c>
      <c r="FC302" s="384">
        <f t="array" ref="FC302">IFERROR(_xlfn.XLOOKUP($A302&amp;$B302,'OCTUBRE 2'!$D$11:$D$40&amp;'OCTUBRE 2'!$E$11:$E$40,'OCTUBRE 2'!$AK$11:$AK$40,_xlfn.XLOOKUP($A302&amp;$B302,'OCTUBRE 2'!$BC$11:$BC$40&amp;'OCTUBRE 2'!$BD$11:$BD$40,'OCTUBRE 2'!$CJ$11:$CJ$40,"A")),"")</f>
        <v>0</v>
      </c>
      <c r="FD302" s="384">
        <f t="array" ref="FD302">IFERROR(_xlfn.XLOOKUP($A302&amp;$B302,NOVIEMBRE!$D$11:$D$40&amp;NOVIEMBRE!$E$11:$E$40,NOVIEMBRE!$AK$11:$AK$40,_xlfn.XLOOKUP($A302&amp;$B302,NOVIEMBRE!$BC$11:$BC$40&amp;NOVIEMBRE!$BD$11:$BD$40,NOVIEMBRE!$CJ$11:$CJ$40,"A")),"")</f>
        <v>0</v>
      </c>
      <c r="FE302" s="384">
        <f t="array" ref="FE302">IFERROR(_xlfn.XLOOKUP($A302&amp;$B302,'NOVIEMBRE 2'!$D$11:$D$40&amp;'NOVIEMBRE 2'!$E$11:$E$40,'NOVIEMBRE 2'!$AK$11:$AK$40,_xlfn.XLOOKUP($A302&amp;$B302,'NOVIEMBRE 2'!$BC$11:$BC$40&amp;'NOVIEMBRE 2'!$BD$11:$BD$40,'NOVIEMBRE 2'!$CJ$11:$CJ$40,"A")),"")</f>
        <v>0</v>
      </c>
      <c r="FF302" s="385">
        <f t="array" ref="FF302">IFERROR(_xlfn.XLOOKUP($A302&amp;$B302,DICIEMBRE!$D$11:$D$40&amp;DICIEMBRE!$E$11:$E$40,DICIEMBRE!$AK$11:$AK$40,_xlfn.XLOOKUP($A302&amp;$B302,DICIEMBRE!$BC$11:$BC$40&amp;DICIEMBRE!$BD$11:$BD$40,DICIEMBRE!$CJ$11:$CJ$40,"A")),"")</f>
        <v>0</v>
      </c>
      <c r="FG302" s="386" t="str">
        <f t="shared" si="19"/>
        <v/>
      </c>
      <c r="FH302" s="386" t="str">
        <f t="array" ref="FH302">IF(
 COUNT(DZ302:EH302)=0,
 "-",
 IF(
  COUNT(DZ302:EH302) &lt; COUNTA(DZ302:EH302),
  REPT("🟩", ROUND(COUNT(DZ302:EH302)/COUNTA(DZ302:EH302)*5, 0)) &amp;
  REPT("⬜", 5 - ROUND(COUNT(DZ302:EH302)/COUNTA(DZ302:EH302)*5, 0)),
  IF(
    AVERAGE(IF(DZ302:EH302&lt;&gt;"", DZ302:EH302, )) &gt;= 70, "🟩🟩🟩🟩🟩",
    IF(
      AVERAGE(IF(DZ302:EH302&lt;&gt;"",DZ302:EH302, )) &gt;= 56, "🟨🟨🟨🟨🟨",
      "🟥🟥🟥🟥🟥"
    )
  )
 )
)
</f>
        <v>-</v>
      </c>
    </row>
    <row r="303" ht="15.75" customHeight="1">
      <c r="A303" s="168"/>
      <c r="B303" s="169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1"/>
      <c r="N303" s="172" t="str">
        <f t="shared" si="1"/>
        <v/>
      </c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2" t="str">
        <f t="shared" si="2"/>
        <v/>
      </c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2" t="str">
        <f t="shared" si="3"/>
        <v/>
      </c>
      <c r="AM303" s="173"/>
      <c r="AN303" s="173"/>
      <c r="AO303" s="173"/>
      <c r="AP303" s="173"/>
      <c r="AQ303" s="173"/>
      <c r="AR303" s="173"/>
      <c r="AS303" s="173"/>
      <c r="AT303" s="173"/>
      <c r="AU303" s="173"/>
      <c r="AV303" s="171"/>
      <c r="AW303" s="171"/>
      <c r="AX303" s="172" t="str">
        <f t="shared" si="4"/>
        <v/>
      </c>
      <c r="AY303" s="173"/>
      <c r="AZ303" s="173"/>
      <c r="BA303" s="173"/>
      <c r="BB303" s="173"/>
      <c r="BC303" s="173"/>
      <c r="BD303" s="173"/>
      <c r="BE303" s="173"/>
      <c r="BF303" s="173"/>
      <c r="BG303" s="173"/>
      <c r="BH303" s="173"/>
      <c r="BI303" s="173"/>
      <c r="BJ303" s="172" t="str">
        <f t="shared" si="5"/>
        <v/>
      </c>
      <c r="BK303" s="173"/>
      <c r="BL303" s="173"/>
      <c r="BM303" s="173"/>
      <c r="BN303" s="173"/>
      <c r="BO303" s="173"/>
      <c r="BP303" s="173"/>
      <c r="BQ303" s="173"/>
      <c r="BR303" s="173"/>
      <c r="BS303" s="173"/>
      <c r="BT303" s="173"/>
      <c r="BU303" s="173"/>
      <c r="BV303" s="172" t="str">
        <f t="shared" si="6"/>
        <v/>
      </c>
      <c r="BW303" s="173"/>
      <c r="BX303" s="173"/>
      <c r="BY303" s="173"/>
      <c r="BZ303" s="171"/>
      <c r="CA303" s="171"/>
      <c r="CB303" s="171"/>
      <c r="CC303" s="171"/>
      <c r="CD303" s="171"/>
      <c r="CE303" s="171"/>
      <c r="CF303" s="171"/>
      <c r="CG303" s="171"/>
      <c r="CH303" s="172" t="str">
        <f t="shared" si="7"/>
        <v/>
      </c>
      <c r="CI303" s="171"/>
      <c r="CJ303" s="173"/>
      <c r="CK303" s="173"/>
      <c r="CL303" s="173"/>
      <c r="CM303" s="173"/>
      <c r="CN303" s="171"/>
      <c r="CO303" s="171"/>
      <c r="CP303" s="171"/>
      <c r="CQ303" s="173"/>
      <c r="CR303" s="171"/>
      <c r="CS303" s="171"/>
      <c r="CT303" s="172" t="str">
        <f t="shared" si="8"/>
        <v/>
      </c>
      <c r="CU303" s="172"/>
      <c r="CV303" s="172"/>
      <c r="CW303" s="172"/>
      <c r="CX303" s="172"/>
      <c r="CY303" s="172"/>
      <c r="CZ303" s="172"/>
      <c r="DA303" s="172"/>
      <c r="DB303" s="172"/>
      <c r="DC303" s="172"/>
      <c r="DD303" s="172"/>
      <c r="DE303" s="172"/>
      <c r="DF303" s="172"/>
      <c r="DG303" s="188" t="str">
        <f t="array" ref="DG303">IFERROR(_xlfn.XLOOKUP($A303&amp;B303,MARZO!$D$11:$D$40&amp;MARZO!$E$11:$E$40,MARZO!$AM$11:$AM$40,_xlfn.XLOOKUP($A303&amp;$B303,MARZO!$BC$11:$BC$40&amp;MARZO!$BD$11:$BD$40,MARZO!$CL$11:$CL$40,"A"))/1%,"")</f>
        <v/>
      </c>
      <c r="DH303" s="188" t="str">
        <f t="array" ref="DH303">IFERROR(_xlfn.XLOOKUP($A303&amp;$B303,ABRIL!$D$11:$D$40&amp;ABRIL!$E$11:$E$40,ABRIL!$AM$11:$AM$40,_xlfn.XLOOKUP($A303&amp;$B303,ABRIL!$BC$11:$BC$40&amp;ABRIL!$BD$11:$BD$40,ABRIL!$CL$11:$CL$40,"A"))/1%,"")</f>
        <v/>
      </c>
      <c r="DI303" s="188" t="str">
        <f t="array" ref="DI303">IFERROR(_xlfn.XLOOKUP($A303&amp;$B303,'ABRIL 2'!$D$11:$D$40&amp;'ABRIL 2'!$E$11:$E$40,'ABRIL 2'!$AM$11:$AM$40,_xlfn.XLOOKUP($A303&amp;$B303,'ABRIL 2'!$BC$11:$BC$40&amp;'ABRIL 2'!$BD$11:$BD$40,'ABRIL 2'!$CL$11:$CL$40,"A"))/1%,"")</f>
        <v/>
      </c>
      <c r="DJ303" s="188" t="str">
        <f t="array" ref="DJ303">IFERROR(_xlfn.XLOOKUP($A303&amp;$B303,MAYO!$D$11:$D$40&amp;MAYO!$E$11:$E$40,MAYO!$AM$11:$AM$40,_xlfn.XLOOKUP($A303&amp;$B303,MAYO!$BC$11:$BC$40&amp;MAYO!$BD$11:$BD$40,MAYO!$CL$11:$CL$40,"A"))/1%,"")</f>
        <v/>
      </c>
      <c r="DK303" s="188" t="str">
        <f t="array" ref="DK303">IFERROR(_xlfn.XLOOKUP($A303&amp;$B303,'MAYO 2'!$D$11:$D$40&amp;'MAYO 2'!$E$11:$E$40,'MAYO 2'!$AM$11:$AM$40,_xlfn.XLOOKUP($A303&amp;$B303,'MAYO 2'!$BC$11:$BC$40&amp;'MAYO 2'!$BD$11:$BD$40,'MAYO 2'!$CL$11:$CL$40,"A"))/1%,"")</f>
        <v/>
      </c>
      <c r="DL303" s="188" t="str">
        <f t="array" ref="DL303">IFERROR(_xlfn.XLOOKUP($A303&amp;$B303,JUNIO!$D$11:$D$40&amp;JUNIO!$E$11:$E$40,JUNIO!$AM$11:$AM$40,_xlfn.XLOOKUP($A303&amp;$B303,JUNIO!$BC$11:$BC$40&amp;JUNIO!$BD$11:$BD$40,JUNIO!$CL$11:$CL$40,"A"))/1%,"")</f>
        <v/>
      </c>
      <c r="DM303" s="188" t="str">
        <f t="array" ref="DM303">IFERROR(_xlfn.XLOOKUP($A303&amp;$B303,'JUNIO 2'!$D$11:$D$40&amp;'JUNIO 2'!$E$11:$E$40,'JUNIO 2'!$AM$11:$AM$40,_xlfn.XLOOKUP($A303&amp;$B303,'JUNIO 2'!$BC$11:$BC$40&amp;'JUNIO 2'!$BD$11:$BD$40,'JUNIO 2'!$CL$11:$CL$40,"A"))/1%,"")</f>
        <v/>
      </c>
      <c r="DN303" s="188" t="str">
        <f t="array" ref="DN303">IFERROR(_xlfn.XLOOKUP($A303&amp;$B303,JULIO!$D$11:$D$40&amp;JULIO!$E$11:$E$40,JULIO!$AM$11:$AM$40,_xlfn.XLOOKUP($A303&amp;$B303,JULIO!$BC$11:$BC$40&amp;JULIO!$BD$11:$BD$40,JULIO!$CL$11:$CL$40,"A"))/1%,"")</f>
        <v/>
      </c>
      <c r="DO303" s="188" t="str">
        <f t="array" ref="DO303">IFERROR(_xlfn.XLOOKUP($A303&amp;$B303,'JULIO 2'!$D$11:$D$40&amp;'JULIO 2'!$E$11:$E$40,'JULIO 2'!$AM$11:$AM$40,_xlfn.XLOOKUP($A303&amp;$B303,'JULIO 2'!$BC$11:$BC$40&amp;'JULIO 2'!$BD$11:$BD$40,'JULIO 2'!$CL$11:$CL$40,"A"))/1%,"")</f>
        <v/>
      </c>
      <c r="DP303" s="188" t="str">
        <f t="array" ref="DP303">IFERROR(_xlfn.XLOOKUP($A303&amp;$B303,AGOSTO!$D$11:$D$40&amp;AGOSTO!$E$11:$E$40,AGOSTO!$AM$11:$AM$40,_xlfn.XLOOKUP($A303&amp;$B303,AGOSTO!$BC$11:$BC$40&amp;AGOSTO!$BD$11:$BD$40,AGOSTO!$CL$11:$CL$40,"A"))/1%,"")</f>
        <v/>
      </c>
      <c r="DQ303" s="188" t="str">
        <f t="array" ref="DQ303">IFERROR(_xlfn.XLOOKUP($A303&amp;$B303,'AGOSTO 2'!$D$11:$D$40&amp;'AGOSTO 2'!$E$11:$E$40,'AGOSTO 2'!$AM$11:$AM$40,_xlfn.XLOOKUP($A303&amp;$B303,'AGOSTO 2'!$BC$11:$BC$40&amp;'AGOSTO 2'!$BD$11:$BD$40,'AGOSTO 2'!$CL$11:$CL$40,"A"))/1%,"")</f>
        <v/>
      </c>
      <c r="DR303" s="188" t="str">
        <f t="array" ref="DR303">IFERROR(_xlfn.XLOOKUP($A303&amp;$B303,SEPTIEMBRE!$D$11:$D$40&amp;SEPTIEMBRE!$E$11:$E$40,SEPTIEMBRE!$AM$11:$AM$40,_xlfn.XLOOKUP($A303&amp;$B303,SEPTIEMBRE!$BC$11:$BC$40&amp;SEPTIEMBRE!$BD$11:$BD$40,SEPTIEMBRE!$CL$11:$CL$40,"A"))/1%,"")</f>
        <v/>
      </c>
      <c r="DS303" s="188" t="str">
        <f t="array" ref="DS303">IFERROR(_xlfn.XLOOKUP($A303&amp;$B303,'SEPTIEMBRE 2'!$D$11:$D$40&amp;'SEPTIEMBRE 2'!$E$11:$E$40,'SEPTIEMBRE 2'!$AM$11:$AM$40,_xlfn.XLOOKUP($A303&amp;$B303,'SEPTIEMBRE 2'!$BC$11:$BC$40&amp;'SEPTIEMBRE 2'!$BD$11:$BD$40,'SEPTIEMBRE 2'!$CL$11:$CL$40,"A"))/1%,"")</f>
        <v/>
      </c>
      <c r="DT303" s="188" t="str">
        <f t="array" ref="DT303">IFERROR(_xlfn.XLOOKUP($A303&amp;$B303,'SEPTIEMBRE 3'!$D$11:$D$40&amp;'SEPTIEMBRE 3'!$E$11:$E$40,'SEPTIEMBRE 3'!$AM$11:$AM$40,_xlfn.XLOOKUP($A303&amp;$B303,'SEPTIEMBRE 3'!$BC$11:$BC$40&amp;'SEPTIEMBRE 3'!$BD$11:$BD$40,'SEPTIEMBRE 3'!$CL$11:$CL$40,"A"))/1%,"")</f>
        <v/>
      </c>
      <c r="DU303" s="188" t="str">
        <f t="array" ref="DU303">IFERROR(_xlfn.XLOOKUP($A303&amp;$B303,OCTUBRE!$D$11:$D$40&amp;OCTUBRE!$E$11:$E$40,OCTUBRE!$AM$11:$AM$40,_xlfn.XLOOKUP($A303&amp;$B303,OCTUBRE!$BC$11:$BC$40&amp;OCTUBRE!$BD$11:$BD$40,OCTUBRE!$CL$11:$CL$40,"A"))/1%,"")</f>
        <v/>
      </c>
      <c r="DV303" s="188" t="str">
        <f t="array" ref="DV303">IFERROR(_xlfn.XLOOKUP($A303&amp;$B303,'OCTUBRE 2'!$D$11:$D$40&amp;'OCTUBRE 2'!$E$11:$E$40,'OCTUBRE 2'!$AM$11:$AM$40,_xlfn.XLOOKUP($A303&amp;$B303,'OCTUBRE 2'!$BC$11:$BC$40&amp;'OCTUBRE 2'!$BD$11:$BD$40,'OCTUBRE 2'!$CL$11:$CL$40,"A"))/1%,"")</f>
        <v/>
      </c>
      <c r="DW303" s="188" t="str">
        <f t="array" ref="DW303">IFERROR(_xlfn.XLOOKUP($A303&amp;$B303,NOVIEMBRE!$D$11:$D$40&amp;NOVIEMBRE!$E$11:$E$40,NOVIEMBRE!$AM$11:$AM$40,_xlfn.XLOOKUP($A303&amp;$B303,NOVIEMBRE!$BC$11:$BC$40&amp;NOVIEMBRE!$BD$11:$BD$40,NOVIEMBRE!$CL$11:$CL$40,"A"))/1%,"")</f>
        <v/>
      </c>
      <c r="DX303" s="188" t="str">
        <f t="array" ref="DX303">IFERROR(_xlfn.XLOOKUP($A303&amp;$B303,'NOVIEMBRE 2'!$D$11:$D$40&amp;'NOVIEMBRE 2'!$E$11:$E$40,'NOVIEMBRE 2'!$AM$11:$AM$40,_xlfn.XLOOKUP($A303&amp;$B303,'NOVIEMBRE 2'!$BC$11:$BC$40&amp;'NOVIEMBRE 2'!$BD$11:$BD$40,'NOVIEMBRE 2'!$CL$11:$CL$40,"A"))/1%,"")</f>
        <v/>
      </c>
      <c r="DY303" s="188" t="str">
        <f t="array" ref="DY303">IFERROR(_xlfn.XLOOKUP($A303&amp;$B303,DICIEMBRE!$D$11:$D$40&amp;DICIEMBRE!$E$11:$E$40,DICIEMBRE!$AM$11:$AM$40,_xlfn.XLOOKUP($A303&amp;$B303,DICIEMBRE!$BC$11:$BC$40&amp;DICIEMBRE!$BD$11:$BD$40,DICIEMBRE!$CL$11:$CL$40,"A"))/1%,"")</f>
        <v/>
      </c>
      <c r="DZ303" s="381" t="str">
        <f t="shared" si="9"/>
        <v>-</v>
      </c>
      <c r="EA303" s="381" t="str">
        <f t="shared" si="10"/>
        <v>-</v>
      </c>
      <c r="EB303" s="381" t="str">
        <f t="shared" si="11"/>
        <v>-</v>
      </c>
      <c r="EC303" s="381" t="str">
        <f t="shared" si="12"/>
        <v>-</v>
      </c>
      <c r="ED303" s="381" t="str">
        <f t="shared" si="13"/>
        <v>-</v>
      </c>
      <c r="EE303" s="381" t="str">
        <f t="shared" si="14"/>
        <v>-</v>
      </c>
      <c r="EF303" s="381" t="str">
        <f t="shared" si="15"/>
        <v>-</v>
      </c>
      <c r="EG303" s="381" t="str">
        <f t="shared" si="16"/>
        <v>-</v>
      </c>
      <c r="EH303" s="381" t="str">
        <f t="shared" si="17"/>
        <v>-</v>
      </c>
      <c r="EI303" s="188" t="str">
        <f t="shared" si="18"/>
        <v/>
      </c>
      <c r="EJ303" s="382"/>
      <c r="EK303" s="382"/>
      <c r="EL303" s="383"/>
      <c r="EM303" s="21"/>
      <c r="EN303" s="384">
        <f t="array" ref="EN303">IFERROR(_xlfn.XLOOKUP($A303&amp;$B303,MARZO!$D$11:$D$40&amp;MARZO!$E$11:$E$40,MARZO!$AK$11:$AK$40,_xlfn.XLOOKUP($A303&amp;$B303,MARZO!$BC$11:$BC$40&amp;MARZO!$BD$11:$BD$40,MARZO!$CJ$11:$CJ$40,"A")),"")</f>
        <v>0</v>
      </c>
      <c r="EO303" s="384">
        <f t="array" ref="EO303">IFERROR(_xlfn.XLOOKUP($A303&amp;$B303,ABRIL!$D$11:$D$40&amp;ABRIL!$E$11:$E$40,ABRIL!$AK$11:$AK$40,_xlfn.XLOOKUP($A303&amp;$B303,ABRIL!$BC$11:$BC$40&amp;ABRIL!$BD$11:$BD$40,ABRIL!$CJ$11:$CJ$40,"A")),"")</f>
        <v>0</v>
      </c>
      <c r="EP303" s="384">
        <f t="array" ref="EP303">IFERROR(_xlfn.XLOOKUP($A303&amp;$B303,'ABRIL 2'!$D$11:$D$40&amp;'ABRIL 2'!$E$11:$E$40,'ABRIL 2'!$AK$11:$AK$40,_xlfn.XLOOKUP($A303&amp;$B303,'ABRIL 2'!$BC$11:$BC$40&amp;'ABRIL 2'!$BD$11:$BD$40,'ABRIL 2'!$CJ$11:$CJ$40,"A")),"")</f>
        <v>0</v>
      </c>
      <c r="EQ303" s="384">
        <f t="array" ref="EQ303">IFERROR(_xlfn.XLOOKUP($A303&amp;$B303,MAYO!$D$11:$D$40&amp;MAYO!$E$11:$E$40,MAYO!$AK$11:$AK$40,_xlfn.XLOOKUP($A303&amp;$B303,MAYO!$BC$11:$BC$40&amp;MAYO!$BD$11:$BD$40,MAYO!$CJ$11:$CJ$40,"A")),"")</f>
        <v>0</v>
      </c>
      <c r="ER303" s="384">
        <f t="array" ref="ER303">IFERROR(_xlfn.XLOOKUP($A303&amp;$B303,'MAYO 2'!$D$11:$D$40&amp;'MAYO 2'!$E$11:$E$40,'MAYO 2'!$AK$11:$AK$40,_xlfn.XLOOKUP($A303&amp;$B303,'MAYO 2'!$BC$11:$BC$40&amp;'MAYO 2'!$BD$11:$BD$40,'MAYO 2'!$CJ$11:$CJ$40,"A")),"")</f>
        <v>0</v>
      </c>
      <c r="ES303" s="384">
        <f t="array" ref="ES303">IFERROR(_xlfn.XLOOKUP($A303&amp;$B303,JUNIO!$D$11:$D$40&amp;JUNIO!$E$11:$E$40,JUNIO!$AK$11:$AK$40,_xlfn.XLOOKUP($A303&amp;$B303,JUNIO!$BC$11:$BC$40&amp;JUNIO!$BD$11:$BD$40,JUNIO!$CJ$11:$CJ$40,"A")),"")</f>
        <v>0</v>
      </c>
      <c r="ET303" s="384">
        <f t="array" ref="ET303">IFERROR(_xlfn.XLOOKUP($A303&amp;$B303,'JUNIO 2'!$D$11:$D$40&amp;'JUNIO 2'!$E$11:$E$40,'JUNIO 2'!$AK$11:$AK$40,_xlfn.XLOOKUP($A303&amp;$B303,'JUNIO 2'!$BC$11:$BC$40&amp;'JUNIO 2'!$BD$11:$BD$40,'JUNIO 2'!$CJ$11:$CJ$40,"A")),"")</f>
        <v>0</v>
      </c>
      <c r="EU303" s="384">
        <f t="array" ref="EU303">IFERROR(_xlfn.XLOOKUP($A303&amp;$B303,JULIO!$D$11:$D$40&amp;JULIO!$E$11:$E$40,JULIO!$AK$11:$AK$40,_xlfn.XLOOKUP($A303&amp;$B303,JULIO!$BC$11:$BC$40&amp;JULIO!$BD$11:$BD$40,JULIO!$CJ$11:$CJ$40,"A")),"")</f>
        <v>0</v>
      </c>
      <c r="EV303" s="384">
        <f t="array" ref="EV303">IFERROR(_xlfn.XLOOKUP($A303&amp;$B303,'JULIO 2'!$D$11:$D$40&amp;'JULIO 2'!$E$11:$E$40,'JULIO 2'!$AK$11:$AK$40,_xlfn.XLOOKUP($A303&amp;$B303,'JULIO 2'!$BC$11:$BC$40&amp;'JULIO 2'!$BD$11:$BD$40,'JULIO 2'!$CJ$11:$CJ$40,"A")),"")</f>
        <v>0</v>
      </c>
      <c r="EW303" s="384">
        <f t="array" ref="EW303">IFERROR(_xlfn.XLOOKUP($A303&amp;$B303,AGOSTO!$D$11:$D$40&amp;AGOSTO!$E$11:$E$40,AGOSTO!$AK$11:$AK$40,_xlfn.XLOOKUP($A303&amp;$B303,AGOSTO!$BC$11:$BC$40&amp;AGOSTO!$BD$11:$BD$40,AGOSTO!$CJ$11:$CJ$40,"A")),"")</f>
        <v>0</v>
      </c>
      <c r="EX303" s="384">
        <f t="array" ref="EX303">IFERROR(_xlfn.XLOOKUP($A303&amp;$B303,'AGOSTO 2'!$D$11:$D$40&amp;'AGOSTO 2'!$E$11:$E$40,'AGOSTO 2'!$AK$11:$AK$40,_xlfn.XLOOKUP($A303&amp;$B303,'AGOSTO 2'!$BC$11:$BC$40&amp;'AGOSTO 2'!$BD$11:$BD$40,'AGOSTO 2'!$CJ$11:$CJ$40,"A")),"")</f>
        <v>0</v>
      </c>
      <c r="EY303" s="384">
        <f t="array" ref="EY303">IFERROR(_xlfn.XLOOKUP($A303&amp;$B303,SEPTIEMBRE!$D$11:$D$40&amp;SEPTIEMBRE!$E$11:$E$40,SEPTIEMBRE!$AK$11:$AK$40,_xlfn.XLOOKUP($A303&amp;$B303,SEPTIEMBRE!$BC$11:$BC$40&amp;SEPTIEMBRE!$BD$11:$BD$40,SEPTIEMBRE!$CJ$11:$CJ$40,"A")),"")</f>
        <v>0</v>
      </c>
      <c r="EZ303" s="384">
        <f t="array" ref="EZ303">IFERROR(_xlfn.XLOOKUP($A303&amp;$B303,'SEPTIEMBRE 2'!$D$11:$D$40&amp;'SEPTIEMBRE 2'!$E$11:$E$40,'SEPTIEMBRE 2'!$AK$11:$AK$40,_xlfn.XLOOKUP($A303&amp;$B303,'SEPTIEMBRE 2'!$BC$11:$BC$40&amp;'SEPTIEMBRE 2'!$BD$11:$BD$40,'SEPTIEMBRE 2'!$CJ$11:$CJ$40,"A")),"")</f>
        <v>0</v>
      </c>
      <c r="FA303" s="384">
        <f t="array" ref="FA303">IFERROR(_xlfn.XLOOKUP($A303&amp;$B303,'SEPTIEMBRE 3'!$D$11:$D$40&amp;'SEPTIEMBRE 3'!$E$11:$E$40,'SEPTIEMBRE 3'!$AK$11:$AK$40,_xlfn.XLOOKUP($A303&amp;$B303,'SEPTIEMBRE 3'!$BC$11:$BC$40&amp;'SEPTIEMBRE 3'!$BD$11:$BD$40,'SEPTIEMBRE 3'!$CJ$11:$CJ$40,"A")),"")</f>
        <v>0</v>
      </c>
      <c r="FB303" s="384">
        <f t="array" ref="FB303">IFERROR(_xlfn.XLOOKUP($A303&amp;$B303,OCTUBRE!$D$11:$D$40&amp;OCTUBRE!$E$11:$E$40,OCTUBRE!$AK$11:$AK$40,_xlfn.XLOOKUP($A303&amp;$B303,OCTUBRE!$BC$11:$BC$40&amp;OCTUBRE!$BD$11:$BD$40,OCTUBRE!$CJ$11:$CJ$40,"A")),"")</f>
        <v>0</v>
      </c>
      <c r="FC303" s="384">
        <f t="array" ref="FC303">IFERROR(_xlfn.XLOOKUP($A303&amp;$B303,'OCTUBRE 2'!$D$11:$D$40&amp;'OCTUBRE 2'!$E$11:$E$40,'OCTUBRE 2'!$AK$11:$AK$40,_xlfn.XLOOKUP($A303&amp;$B303,'OCTUBRE 2'!$BC$11:$BC$40&amp;'OCTUBRE 2'!$BD$11:$BD$40,'OCTUBRE 2'!$CJ$11:$CJ$40,"A")),"")</f>
        <v>0</v>
      </c>
      <c r="FD303" s="384">
        <f t="array" ref="FD303">IFERROR(_xlfn.XLOOKUP($A303&amp;$B303,NOVIEMBRE!$D$11:$D$40&amp;NOVIEMBRE!$E$11:$E$40,NOVIEMBRE!$AK$11:$AK$40,_xlfn.XLOOKUP($A303&amp;$B303,NOVIEMBRE!$BC$11:$BC$40&amp;NOVIEMBRE!$BD$11:$BD$40,NOVIEMBRE!$CJ$11:$CJ$40,"A")),"")</f>
        <v>0</v>
      </c>
      <c r="FE303" s="384">
        <f t="array" ref="FE303">IFERROR(_xlfn.XLOOKUP($A303&amp;$B303,'NOVIEMBRE 2'!$D$11:$D$40&amp;'NOVIEMBRE 2'!$E$11:$E$40,'NOVIEMBRE 2'!$AK$11:$AK$40,_xlfn.XLOOKUP($A303&amp;$B303,'NOVIEMBRE 2'!$BC$11:$BC$40&amp;'NOVIEMBRE 2'!$BD$11:$BD$40,'NOVIEMBRE 2'!$CJ$11:$CJ$40,"A")),"")</f>
        <v>0</v>
      </c>
      <c r="FF303" s="385">
        <f t="array" ref="FF303">IFERROR(_xlfn.XLOOKUP($A303&amp;$B303,DICIEMBRE!$D$11:$D$40&amp;DICIEMBRE!$E$11:$E$40,DICIEMBRE!$AK$11:$AK$40,_xlfn.XLOOKUP($A303&amp;$B303,DICIEMBRE!$BC$11:$BC$40&amp;DICIEMBRE!$BD$11:$BD$40,DICIEMBRE!$CJ$11:$CJ$40,"A")),"")</f>
        <v>0</v>
      </c>
      <c r="FG303" s="386" t="str">
        <f t="shared" si="19"/>
        <v/>
      </c>
      <c r="FH303" s="386" t="str">
        <f t="array" ref="FH303">IF(
 COUNT(DZ303:EH303)=0,
 "-",
 IF(
  COUNT(DZ303:EH303) &lt; COUNTA(DZ303:EH303),
  REPT("🟩", ROUND(COUNT(DZ303:EH303)/COUNTA(DZ303:EH303)*5, 0)) &amp;
  REPT("⬜", 5 - ROUND(COUNT(DZ303:EH303)/COUNTA(DZ303:EH303)*5, 0)),
  IF(
    AVERAGE(IF(DZ303:EH303&lt;&gt;"", DZ303:EH303, )) &gt;= 70, "🟩🟩🟩🟩🟩",
    IF(
      AVERAGE(IF(DZ303:EH303&lt;&gt;"",DZ303:EH303, )) &gt;= 56, "🟨🟨🟨🟨🟨",
      "🟥🟥🟥🟥🟥"
    )
  )
 )
)
</f>
        <v>-</v>
      </c>
    </row>
    <row r="304" ht="15.75" customHeight="1">
      <c r="A304" s="168"/>
      <c r="B304" s="169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1"/>
      <c r="N304" s="172" t="str">
        <f t="shared" si="1"/>
        <v/>
      </c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2" t="str">
        <f t="shared" si="2"/>
        <v/>
      </c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2" t="str">
        <f t="shared" si="3"/>
        <v/>
      </c>
      <c r="AM304" s="173"/>
      <c r="AN304" s="173"/>
      <c r="AO304" s="173"/>
      <c r="AP304" s="173"/>
      <c r="AQ304" s="173"/>
      <c r="AR304" s="173"/>
      <c r="AS304" s="173"/>
      <c r="AT304" s="173"/>
      <c r="AU304" s="173"/>
      <c r="AV304" s="171"/>
      <c r="AW304" s="171"/>
      <c r="AX304" s="172" t="str">
        <f t="shared" si="4"/>
        <v/>
      </c>
      <c r="AY304" s="173"/>
      <c r="AZ304" s="173"/>
      <c r="BA304" s="173"/>
      <c r="BB304" s="173"/>
      <c r="BC304" s="173"/>
      <c r="BD304" s="173"/>
      <c r="BE304" s="173"/>
      <c r="BF304" s="173"/>
      <c r="BG304" s="173"/>
      <c r="BH304" s="173"/>
      <c r="BI304" s="173"/>
      <c r="BJ304" s="172" t="str">
        <f t="shared" si="5"/>
        <v/>
      </c>
      <c r="BK304" s="173"/>
      <c r="BL304" s="173"/>
      <c r="BM304" s="173"/>
      <c r="BN304" s="173"/>
      <c r="BO304" s="173"/>
      <c r="BP304" s="173"/>
      <c r="BQ304" s="173"/>
      <c r="BR304" s="173"/>
      <c r="BS304" s="173"/>
      <c r="BT304" s="173"/>
      <c r="BU304" s="173"/>
      <c r="BV304" s="172" t="str">
        <f t="shared" si="6"/>
        <v/>
      </c>
      <c r="BW304" s="173"/>
      <c r="BX304" s="173"/>
      <c r="BY304" s="173"/>
      <c r="BZ304" s="171"/>
      <c r="CA304" s="171"/>
      <c r="CB304" s="171"/>
      <c r="CC304" s="171"/>
      <c r="CD304" s="171"/>
      <c r="CE304" s="171"/>
      <c r="CF304" s="171"/>
      <c r="CG304" s="171"/>
      <c r="CH304" s="172" t="str">
        <f t="shared" si="7"/>
        <v/>
      </c>
      <c r="CI304" s="171"/>
      <c r="CJ304" s="173"/>
      <c r="CK304" s="173"/>
      <c r="CL304" s="173"/>
      <c r="CM304" s="173"/>
      <c r="CN304" s="171"/>
      <c r="CO304" s="171"/>
      <c r="CP304" s="171"/>
      <c r="CQ304" s="173"/>
      <c r="CR304" s="171"/>
      <c r="CS304" s="171"/>
      <c r="CT304" s="172" t="str">
        <f t="shared" si="8"/>
        <v/>
      </c>
      <c r="CU304" s="172"/>
      <c r="CV304" s="172"/>
      <c r="CW304" s="172"/>
      <c r="CX304" s="172"/>
      <c r="CY304" s="172"/>
      <c r="CZ304" s="172"/>
      <c r="DA304" s="172"/>
      <c r="DB304" s="172"/>
      <c r="DC304" s="172"/>
      <c r="DD304" s="172"/>
      <c r="DE304" s="172"/>
      <c r="DF304" s="172"/>
      <c r="DG304" s="188" t="str">
        <f t="array" ref="DG304">IFERROR(_xlfn.XLOOKUP($A304&amp;B304,MARZO!$D$11:$D$40&amp;MARZO!$E$11:$E$40,MARZO!$AM$11:$AM$40,_xlfn.XLOOKUP($A304&amp;$B304,MARZO!$BC$11:$BC$40&amp;MARZO!$BD$11:$BD$40,MARZO!$CL$11:$CL$40,"A"))/1%,"")</f>
        <v/>
      </c>
      <c r="DH304" s="188" t="str">
        <f t="array" ref="DH304">IFERROR(_xlfn.XLOOKUP($A304&amp;$B304,ABRIL!$D$11:$D$40&amp;ABRIL!$E$11:$E$40,ABRIL!$AM$11:$AM$40,_xlfn.XLOOKUP($A304&amp;$B304,ABRIL!$BC$11:$BC$40&amp;ABRIL!$BD$11:$BD$40,ABRIL!$CL$11:$CL$40,"A"))/1%,"")</f>
        <v/>
      </c>
      <c r="DI304" s="188" t="str">
        <f t="array" ref="DI304">IFERROR(_xlfn.XLOOKUP($A304&amp;$B304,'ABRIL 2'!$D$11:$D$40&amp;'ABRIL 2'!$E$11:$E$40,'ABRIL 2'!$AM$11:$AM$40,_xlfn.XLOOKUP($A304&amp;$B304,'ABRIL 2'!$BC$11:$BC$40&amp;'ABRIL 2'!$BD$11:$BD$40,'ABRIL 2'!$CL$11:$CL$40,"A"))/1%,"")</f>
        <v/>
      </c>
      <c r="DJ304" s="188" t="str">
        <f t="array" ref="DJ304">IFERROR(_xlfn.XLOOKUP($A304&amp;$B304,MAYO!$D$11:$D$40&amp;MAYO!$E$11:$E$40,MAYO!$AM$11:$AM$40,_xlfn.XLOOKUP($A304&amp;$B304,MAYO!$BC$11:$BC$40&amp;MAYO!$BD$11:$BD$40,MAYO!$CL$11:$CL$40,"A"))/1%,"")</f>
        <v/>
      </c>
      <c r="DK304" s="188" t="str">
        <f t="array" ref="DK304">IFERROR(_xlfn.XLOOKUP($A304&amp;$B304,'MAYO 2'!$D$11:$D$40&amp;'MAYO 2'!$E$11:$E$40,'MAYO 2'!$AM$11:$AM$40,_xlfn.XLOOKUP($A304&amp;$B304,'MAYO 2'!$BC$11:$BC$40&amp;'MAYO 2'!$BD$11:$BD$40,'MAYO 2'!$CL$11:$CL$40,"A"))/1%,"")</f>
        <v/>
      </c>
      <c r="DL304" s="188" t="str">
        <f t="array" ref="DL304">IFERROR(_xlfn.XLOOKUP($A304&amp;$B304,JUNIO!$D$11:$D$40&amp;JUNIO!$E$11:$E$40,JUNIO!$AM$11:$AM$40,_xlfn.XLOOKUP($A304&amp;$B304,JUNIO!$BC$11:$BC$40&amp;JUNIO!$BD$11:$BD$40,JUNIO!$CL$11:$CL$40,"A"))/1%,"")</f>
        <v/>
      </c>
      <c r="DM304" s="188" t="str">
        <f t="array" ref="DM304">IFERROR(_xlfn.XLOOKUP($A304&amp;$B304,'JUNIO 2'!$D$11:$D$40&amp;'JUNIO 2'!$E$11:$E$40,'JUNIO 2'!$AM$11:$AM$40,_xlfn.XLOOKUP($A304&amp;$B304,'JUNIO 2'!$BC$11:$BC$40&amp;'JUNIO 2'!$BD$11:$BD$40,'JUNIO 2'!$CL$11:$CL$40,"A"))/1%,"")</f>
        <v/>
      </c>
      <c r="DN304" s="188" t="str">
        <f t="array" ref="DN304">IFERROR(_xlfn.XLOOKUP($A304&amp;$B304,JULIO!$D$11:$D$40&amp;JULIO!$E$11:$E$40,JULIO!$AM$11:$AM$40,_xlfn.XLOOKUP($A304&amp;$B304,JULIO!$BC$11:$BC$40&amp;JULIO!$BD$11:$BD$40,JULIO!$CL$11:$CL$40,"A"))/1%,"")</f>
        <v/>
      </c>
      <c r="DO304" s="188" t="str">
        <f t="array" ref="DO304">IFERROR(_xlfn.XLOOKUP($A304&amp;$B304,'JULIO 2'!$D$11:$D$40&amp;'JULIO 2'!$E$11:$E$40,'JULIO 2'!$AM$11:$AM$40,_xlfn.XLOOKUP($A304&amp;$B304,'JULIO 2'!$BC$11:$BC$40&amp;'JULIO 2'!$BD$11:$BD$40,'JULIO 2'!$CL$11:$CL$40,"A"))/1%,"")</f>
        <v/>
      </c>
      <c r="DP304" s="188" t="str">
        <f t="array" ref="DP304">IFERROR(_xlfn.XLOOKUP($A304&amp;$B304,AGOSTO!$D$11:$D$40&amp;AGOSTO!$E$11:$E$40,AGOSTO!$AM$11:$AM$40,_xlfn.XLOOKUP($A304&amp;$B304,AGOSTO!$BC$11:$BC$40&amp;AGOSTO!$BD$11:$BD$40,AGOSTO!$CL$11:$CL$40,"A"))/1%,"")</f>
        <v/>
      </c>
      <c r="DQ304" s="188" t="str">
        <f t="array" ref="DQ304">IFERROR(_xlfn.XLOOKUP($A304&amp;$B304,'AGOSTO 2'!$D$11:$D$40&amp;'AGOSTO 2'!$E$11:$E$40,'AGOSTO 2'!$AM$11:$AM$40,_xlfn.XLOOKUP($A304&amp;$B304,'AGOSTO 2'!$BC$11:$BC$40&amp;'AGOSTO 2'!$BD$11:$BD$40,'AGOSTO 2'!$CL$11:$CL$40,"A"))/1%,"")</f>
        <v/>
      </c>
      <c r="DR304" s="188" t="str">
        <f t="array" ref="DR304">IFERROR(_xlfn.XLOOKUP($A304&amp;$B304,SEPTIEMBRE!$D$11:$D$40&amp;SEPTIEMBRE!$E$11:$E$40,SEPTIEMBRE!$AM$11:$AM$40,_xlfn.XLOOKUP($A304&amp;$B304,SEPTIEMBRE!$BC$11:$BC$40&amp;SEPTIEMBRE!$BD$11:$BD$40,SEPTIEMBRE!$CL$11:$CL$40,"A"))/1%,"")</f>
        <v/>
      </c>
      <c r="DS304" s="188" t="str">
        <f t="array" ref="DS304">IFERROR(_xlfn.XLOOKUP($A304&amp;$B304,'SEPTIEMBRE 2'!$D$11:$D$40&amp;'SEPTIEMBRE 2'!$E$11:$E$40,'SEPTIEMBRE 2'!$AM$11:$AM$40,_xlfn.XLOOKUP($A304&amp;$B304,'SEPTIEMBRE 2'!$BC$11:$BC$40&amp;'SEPTIEMBRE 2'!$BD$11:$BD$40,'SEPTIEMBRE 2'!$CL$11:$CL$40,"A"))/1%,"")</f>
        <v/>
      </c>
      <c r="DT304" s="188" t="str">
        <f t="array" ref="DT304">IFERROR(_xlfn.XLOOKUP($A304&amp;$B304,'SEPTIEMBRE 3'!$D$11:$D$40&amp;'SEPTIEMBRE 3'!$E$11:$E$40,'SEPTIEMBRE 3'!$AM$11:$AM$40,_xlfn.XLOOKUP($A304&amp;$B304,'SEPTIEMBRE 3'!$BC$11:$BC$40&amp;'SEPTIEMBRE 3'!$BD$11:$BD$40,'SEPTIEMBRE 3'!$CL$11:$CL$40,"A"))/1%,"")</f>
        <v/>
      </c>
      <c r="DU304" s="188" t="str">
        <f t="array" ref="DU304">IFERROR(_xlfn.XLOOKUP($A304&amp;$B304,OCTUBRE!$D$11:$D$40&amp;OCTUBRE!$E$11:$E$40,OCTUBRE!$AM$11:$AM$40,_xlfn.XLOOKUP($A304&amp;$B304,OCTUBRE!$BC$11:$BC$40&amp;OCTUBRE!$BD$11:$BD$40,OCTUBRE!$CL$11:$CL$40,"A"))/1%,"")</f>
        <v/>
      </c>
      <c r="DV304" s="188" t="str">
        <f t="array" ref="DV304">IFERROR(_xlfn.XLOOKUP($A304&amp;$B304,'OCTUBRE 2'!$D$11:$D$40&amp;'OCTUBRE 2'!$E$11:$E$40,'OCTUBRE 2'!$AM$11:$AM$40,_xlfn.XLOOKUP($A304&amp;$B304,'OCTUBRE 2'!$BC$11:$BC$40&amp;'OCTUBRE 2'!$BD$11:$BD$40,'OCTUBRE 2'!$CL$11:$CL$40,"A"))/1%,"")</f>
        <v/>
      </c>
      <c r="DW304" s="188" t="str">
        <f t="array" ref="DW304">IFERROR(_xlfn.XLOOKUP($A304&amp;$B304,NOVIEMBRE!$D$11:$D$40&amp;NOVIEMBRE!$E$11:$E$40,NOVIEMBRE!$AM$11:$AM$40,_xlfn.XLOOKUP($A304&amp;$B304,NOVIEMBRE!$BC$11:$BC$40&amp;NOVIEMBRE!$BD$11:$BD$40,NOVIEMBRE!$CL$11:$CL$40,"A"))/1%,"")</f>
        <v/>
      </c>
      <c r="DX304" s="188" t="str">
        <f t="array" ref="DX304">IFERROR(_xlfn.XLOOKUP($A304&amp;$B304,'NOVIEMBRE 2'!$D$11:$D$40&amp;'NOVIEMBRE 2'!$E$11:$E$40,'NOVIEMBRE 2'!$AM$11:$AM$40,_xlfn.XLOOKUP($A304&amp;$B304,'NOVIEMBRE 2'!$BC$11:$BC$40&amp;'NOVIEMBRE 2'!$BD$11:$BD$40,'NOVIEMBRE 2'!$CL$11:$CL$40,"A"))/1%,"")</f>
        <v/>
      </c>
      <c r="DY304" s="188" t="str">
        <f t="array" ref="DY304">IFERROR(_xlfn.XLOOKUP($A304&amp;$B304,DICIEMBRE!$D$11:$D$40&amp;DICIEMBRE!$E$11:$E$40,DICIEMBRE!$AM$11:$AM$40,_xlfn.XLOOKUP($A304&amp;$B304,DICIEMBRE!$BC$11:$BC$40&amp;DICIEMBRE!$BD$11:$BD$40,DICIEMBRE!$CL$11:$CL$40,"A"))/1%,"")</f>
        <v/>
      </c>
      <c r="DZ304" s="381" t="str">
        <f t="shared" si="9"/>
        <v>-</v>
      </c>
      <c r="EA304" s="381" t="str">
        <f t="shared" si="10"/>
        <v>-</v>
      </c>
      <c r="EB304" s="381" t="str">
        <f t="shared" si="11"/>
        <v>-</v>
      </c>
      <c r="EC304" s="381" t="str">
        <f t="shared" si="12"/>
        <v>-</v>
      </c>
      <c r="ED304" s="381" t="str">
        <f t="shared" si="13"/>
        <v>-</v>
      </c>
      <c r="EE304" s="381" t="str">
        <f t="shared" si="14"/>
        <v>-</v>
      </c>
      <c r="EF304" s="381" t="str">
        <f t="shared" si="15"/>
        <v>-</v>
      </c>
      <c r="EG304" s="381" t="str">
        <f t="shared" si="16"/>
        <v>-</v>
      </c>
      <c r="EH304" s="381" t="str">
        <f t="shared" si="17"/>
        <v>-</v>
      </c>
      <c r="EI304" s="188" t="str">
        <f t="shared" si="18"/>
        <v/>
      </c>
      <c r="EJ304" s="382"/>
      <c r="EK304" s="382"/>
      <c r="EL304" s="383"/>
      <c r="EM304" s="21"/>
      <c r="EN304" s="384">
        <f t="array" ref="EN304">IFERROR(_xlfn.XLOOKUP($A304&amp;$B304,MARZO!$D$11:$D$40&amp;MARZO!$E$11:$E$40,MARZO!$AK$11:$AK$40,_xlfn.XLOOKUP($A304&amp;$B304,MARZO!$BC$11:$BC$40&amp;MARZO!$BD$11:$BD$40,MARZO!$CJ$11:$CJ$40,"A")),"")</f>
        <v>0</v>
      </c>
      <c r="EO304" s="384">
        <f t="array" ref="EO304">IFERROR(_xlfn.XLOOKUP($A304&amp;$B304,ABRIL!$D$11:$D$40&amp;ABRIL!$E$11:$E$40,ABRIL!$AK$11:$AK$40,_xlfn.XLOOKUP($A304&amp;$B304,ABRIL!$BC$11:$BC$40&amp;ABRIL!$BD$11:$BD$40,ABRIL!$CJ$11:$CJ$40,"A")),"")</f>
        <v>0</v>
      </c>
      <c r="EP304" s="384">
        <f t="array" ref="EP304">IFERROR(_xlfn.XLOOKUP($A304&amp;$B304,'ABRIL 2'!$D$11:$D$40&amp;'ABRIL 2'!$E$11:$E$40,'ABRIL 2'!$AK$11:$AK$40,_xlfn.XLOOKUP($A304&amp;$B304,'ABRIL 2'!$BC$11:$BC$40&amp;'ABRIL 2'!$BD$11:$BD$40,'ABRIL 2'!$CJ$11:$CJ$40,"A")),"")</f>
        <v>0</v>
      </c>
      <c r="EQ304" s="384">
        <f t="array" ref="EQ304">IFERROR(_xlfn.XLOOKUP($A304&amp;$B304,MAYO!$D$11:$D$40&amp;MAYO!$E$11:$E$40,MAYO!$AK$11:$AK$40,_xlfn.XLOOKUP($A304&amp;$B304,MAYO!$BC$11:$BC$40&amp;MAYO!$BD$11:$BD$40,MAYO!$CJ$11:$CJ$40,"A")),"")</f>
        <v>0</v>
      </c>
      <c r="ER304" s="384">
        <f t="array" ref="ER304">IFERROR(_xlfn.XLOOKUP($A304&amp;$B304,'MAYO 2'!$D$11:$D$40&amp;'MAYO 2'!$E$11:$E$40,'MAYO 2'!$AK$11:$AK$40,_xlfn.XLOOKUP($A304&amp;$B304,'MAYO 2'!$BC$11:$BC$40&amp;'MAYO 2'!$BD$11:$BD$40,'MAYO 2'!$CJ$11:$CJ$40,"A")),"")</f>
        <v>0</v>
      </c>
      <c r="ES304" s="384">
        <f t="array" ref="ES304">IFERROR(_xlfn.XLOOKUP($A304&amp;$B304,JUNIO!$D$11:$D$40&amp;JUNIO!$E$11:$E$40,JUNIO!$AK$11:$AK$40,_xlfn.XLOOKUP($A304&amp;$B304,JUNIO!$BC$11:$BC$40&amp;JUNIO!$BD$11:$BD$40,JUNIO!$CJ$11:$CJ$40,"A")),"")</f>
        <v>0</v>
      </c>
      <c r="ET304" s="384">
        <f t="array" ref="ET304">IFERROR(_xlfn.XLOOKUP($A304&amp;$B304,'JUNIO 2'!$D$11:$D$40&amp;'JUNIO 2'!$E$11:$E$40,'JUNIO 2'!$AK$11:$AK$40,_xlfn.XLOOKUP($A304&amp;$B304,'JUNIO 2'!$BC$11:$BC$40&amp;'JUNIO 2'!$BD$11:$BD$40,'JUNIO 2'!$CJ$11:$CJ$40,"A")),"")</f>
        <v>0</v>
      </c>
      <c r="EU304" s="384">
        <f t="array" ref="EU304">IFERROR(_xlfn.XLOOKUP($A304&amp;$B304,JULIO!$D$11:$D$40&amp;JULIO!$E$11:$E$40,JULIO!$AK$11:$AK$40,_xlfn.XLOOKUP($A304&amp;$B304,JULIO!$BC$11:$BC$40&amp;JULIO!$BD$11:$BD$40,JULIO!$CJ$11:$CJ$40,"A")),"")</f>
        <v>0</v>
      </c>
      <c r="EV304" s="384">
        <f t="array" ref="EV304">IFERROR(_xlfn.XLOOKUP($A304&amp;$B304,'JULIO 2'!$D$11:$D$40&amp;'JULIO 2'!$E$11:$E$40,'JULIO 2'!$AK$11:$AK$40,_xlfn.XLOOKUP($A304&amp;$B304,'JULIO 2'!$BC$11:$BC$40&amp;'JULIO 2'!$BD$11:$BD$40,'JULIO 2'!$CJ$11:$CJ$40,"A")),"")</f>
        <v>0</v>
      </c>
      <c r="EW304" s="384">
        <f t="array" ref="EW304">IFERROR(_xlfn.XLOOKUP($A304&amp;$B304,AGOSTO!$D$11:$D$40&amp;AGOSTO!$E$11:$E$40,AGOSTO!$AK$11:$AK$40,_xlfn.XLOOKUP($A304&amp;$B304,AGOSTO!$BC$11:$BC$40&amp;AGOSTO!$BD$11:$BD$40,AGOSTO!$CJ$11:$CJ$40,"A")),"")</f>
        <v>0</v>
      </c>
      <c r="EX304" s="384">
        <f t="array" ref="EX304">IFERROR(_xlfn.XLOOKUP($A304&amp;$B304,'AGOSTO 2'!$D$11:$D$40&amp;'AGOSTO 2'!$E$11:$E$40,'AGOSTO 2'!$AK$11:$AK$40,_xlfn.XLOOKUP($A304&amp;$B304,'AGOSTO 2'!$BC$11:$BC$40&amp;'AGOSTO 2'!$BD$11:$BD$40,'AGOSTO 2'!$CJ$11:$CJ$40,"A")),"")</f>
        <v>0</v>
      </c>
      <c r="EY304" s="384">
        <f t="array" ref="EY304">IFERROR(_xlfn.XLOOKUP($A304&amp;$B304,SEPTIEMBRE!$D$11:$D$40&amp;SEPTIEMBRE!$E$11:$E$40,SEPTIEMBRE!$AK$11:$AK$40,_xlfn.XLOOKUP($A304&amp;$B304,SEPTIEMBRE!$BC$11:$BC$40&amp;SEPTIEMBRE!$BD$11:$BD$40,SEPTIEMBRE!$CJ$11:$CJ$40,"A")),"")</f>
        <v>0</v>
      </c>
      <c r="EZ304" s="384">
        <f t="array" ref="EZ304">IFERROR(_xlfn.XLOOKUP($A304&amp;$B304,'SEPTIEMBRE 2'!$D$11:$D$40&amp;'SEPTIEMBRE 2'!$E$11:$E$40,'SEPTIEMBRE 2'!$AK$11:$AK$40,_xlfn.XLOOKUP($A304&amp;$B304,'SEPTIEMBRE 2'!$BC$11:$BC$40&amp;'SEPTIEMBRE 2'!$BD$11:$BD$40,'SEPTIEMBRE 2'!$CJ$11:$CJ$40,"A")),"")</f>
        <v>0</v>
      </c>
      <c r="FA304" s="384">
        <f t="array" ref="FA304">IFERROR(_xlfn.XLOOKUP($A304&amp;$B304,'SEPTIEMBRE 3'!$D$11:$D$40&amp;'SEPTIEMBRE 3'!$E$11:$E$40,'SEPTIEMBRE 3'!$AK$11:$AK$40,_xlfn.XLOOKUP($A304&amp;$B304,'SEPTIEMBRE 3'!$BC$11:$BC$40&amp;'SEPTIEMBRE 3'!$BD$11:$BD$40,'SEPTIEMBRE 3'!$CJ$11:$CJ$40,"A")),"")</f>
        <v>0</v>
      </c>
      <c r="FB304" s="384">
        <f t="array" ref="FB304">IFERROR(_xlfn.XLOOKUP($A304&amp;$B304,OCTUBRE!$D$11:$D$40&amp;OCTUBRE!$E$11:$E$40,OCTUBRE!$AK$11:$AK$40,_xlfn.XLOOKUP($A304&amp;$B304,OCTUBRE!$BC$11:$BC$40&amp;OCTUBRE!$BD$11:$BD$40,OCTUBRE!$CJ$11:$CJ$40,"A")),"")</f>
        <v>0</v>
      </c>
      <c r="FC304" s="384">
        <f t="array" ref="FC304">IFERROR(_xlfn.XLOOKUP($A304&amp;$B304,'OCTUBRE 2'!$D$11:$D$40&amp;'OCTUBRE 2'!$E$11:$E$40,'OCTUBRE 2'!$AK$11:$AK$40,_xlfn.XLOOKUP($A304&amp;$B304,'OCTUBRE 2'!$BC$11:$BC$40&amp;'OCTUBRE 2'!$BD$11:$BD$40,'OCTUBRE 2'!$CJ$11:$CJ$40,"A")),"")</f>
        <v>0</v>
      </c>
      <c r="FD304" s="384">
        <f t="array" ref="FD304">IFERROR(_xlfn.XLOOKUP($A304&amp;$B304,NOVIEMBRE!$D$11:$D$40&amp;NOVIEMBRE!$E$11:$E$40,NOVIEMBRE!$AK$11:$AK$40,_xlfn.XLOOKUP($A304&amp;$B304,NOVIEMBRE!$BC$11:$BC$40&amp;NOVIEMBRE!$BD$11:$BD$40,NOVIEMBRE!$CJ$11:$CJ$40,"A")),"")</f>
        <v>0</v>
      </c>
      <c r="FE304" s="384">
        <f t="array" ref="FE304">IFERROR(_xlfn.XLOOKUP($A304&amp;$B304,'NOVIEMBRE 2'!$D$11:$D$40&amp;'NOVIEMBRE 2'!$E$11:$E$40,'NOVIEMBRE 2'!$AK$11:$AK$40,_xlfn.XLOOKUP($A304&amp;$B304,'NOVIEMBRE 2'!$BC$11:$BC$40&amp;'NOVIEMBRE 2'!$BD$11:$BD$40,'NOVIEMBRE 2'!$CJ$11:$CJ$40,"A")),"")</f>
        <v>0</v>
      </c>
      <c r="FF304" s="385">
        <f t="array" ref="FF304">IFERROR(_xlfn.XLOOKUP($A304&amp;$B304,DICIEMBRE!$D$11:$D$40&amp;DICIEMBRE!$E$11:$E$40,DICIEMBRE!$AK$11:$AK$40,_xlfn.XLOOKUP($A304&amp;$B304,DICIEMBRE!$BC$11:$BC$40&amp;DICIEMBRE!$BD$11:$BD$40,DICIEMBRE!$CJ$11:$CJ$40,"A")),"")</f>
        <v>0</v>
      </c>
      <c r="FG304" s="386" t="str">
        <f t="shared" si="19"/>
        <v/>
      </c>
      <c r="FH304" s="386" t="str">
        <f t="array" ref="FH304">IF(
 COUNT(DZ304:EH304)=0,
 "-",
 IF(
  COUNT(DZ304:EH304) &lt; COUNTA(DZ304:EH304),
  REPT("🟩", ROUND(COUNT(DZ304:EH304)/COUNTA(DZ304:EH304)*5, 0)) &amp;
  REPT("⬜", 5 - ROUND(COUNT(DZ304:EH304)/COUNTA(DZ304:EH304)*5, 0)),
  IF(
    AVERAGE(IF(DZ304:EH304&lt;&gt;"", DZ304:EH304, )) &gt;= 70, "🟩🟩🟩🟩🟩",
    IF(
      AVERAGE(IF(DZ304:EH304&lt;&gt;"",DZ304:EH304, )) &gt;= 56, "🟨🟨🟨🟨🟨",
      "🟥🟥🟥🟥🟥"
    )
  )
 )
)
</f>
        <v>-</v>
      </c>
    </row>
    <row r="305" ht="15.75" customHeight="1">
      <c r="A305" s="168"/>
      <c r="B305" s="169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1"/>
      <c r="N305" s="172" t="str">
        <f t="shared" si="1"/>
        <v/>
      </c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2" t="str">
        <f t="shared" si="2"/>
        <v/>
      </c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2" t="str">
        <f t="shared" si="3"/>
        <v/>
      </c>
      <c r="AM305" s="173"/>
      <c r="AN305" s="173"/>
      <c r="AO305" s="173"/>
      <c r="AP305" s="173"/>
      <c r="AQ305" s="173"/>
      <c r="AR305" s="173"/>
      <c r="AS305" s="173"/>
      <c r="AT305" s="173"/>
      <c r="AU305" s="173"/>
      <c r="AV305" s="171"/>
      <c r="AW305" s="171"/>
      <c r="AX305" s="172" t="str">
        <f t="shared" si="4"/>
        <v/>
      </c>
      <c r="AY305" s="173"/>
      <c r="AZ305" s="173"/>
      <c r="BA305" s="173"/>
      <c r="BB305" s="173"/>
      <c r="BC305" s="173"/>
      <c r="BD305" s="173"/>
      <c r="BE305" s="173"/>
      <c r="BF305" s="173"/>
      <c r="BG305" s="173"/>
      <c r="BH305" s="173"/>
      <c r="BI305" s="173"/>
      <c r="BJ305" s="172" t="str">
        <f t="shared" si="5"/>
        <v/>
      </c>
      <c r="BK305" s="173"/>
      <c r="BL305" s="173"/>
      <c r="BM305" s="173"/>
      <c r="BN305" s="173"/>
      <c r="BO305" s="173"/>
      <c r="BP305" s="173"/>
      <c r="BQ305" s="173"/>
      <c r="BR305" s="173"/>
      <c r="BS305" s="173"/>
      <c r="BT305" s="173"/>
      <c r="BU305" s="173"/>
      <c r="BV305" s="172" t="str">
        <f t="shared" si="6"/>
        <v/>
      </c>
      <c r="BW305" s="173"/>
      <c r="BX305" s="173"/>
      <c r="BY305" s="173"/>
      <c r="BZ305" s="171"/>
      <c r="CA305" s="171"/>
      <c r="CB305" s="171"/>
      <c r="CC305" s="171"/>
      <c r="CD305" s="171"/>
      <c r="CE305" s="171"/>
      <c r="CF305" s="171"/>
      <c r="CG305" s="171"/>
      <c r="CH305" s="172" t="str">
        <f t="shared" si="7"/>
        <v/>
      </c>
      <c r="CI305" s="171"/>
      <c r="CJ305" s="173"/>
      <c r="CK305" s="173"/>
      <c r="CL305" s="173"/>
      <c r="CM305" s="173"/>
      <c r="CN305" s="171"/>
      <c r="CO305" s="171"/>
      <c r="CP305" s="171"/>
      <c r="CQ305" s="173"/>
      <c r="CR305" s="171"/>
      <c r="CS305" s="171"/>
      <c r="CT305" s="172" t="str">
        <f t="shared" si="8"/>
        <v/>
      </c>
      <c r="CU305" s="172"/>
      <c r="CV305" s="172"/>
      <c r="CW305" s="172"/>
      <c r="CX305" s="172"/>
      <c r="CY305" s="172"/>
      <c r="CZ305" s="172"/>
      <c r="DA305" s="172"/>
      <c r="DB305" s="172"/>
      <c r="DC305" s="172"/>
      <c r="DD305" s="172"/>
      <c r="DE305" s="172"/>
      <c r="DF305" s="172"/>
      <c r="DG305" s="188" t="str">
        <f t="array" ref="DG305">IFERROR(_xlfn.XLOOKUP($A305&amp;B305,MARZO!$D$11:$D$40&amp;MARZO!$E$11:$E$40,MARZO!$AM$11:$AM$40,_xlfn.XLOOKUP($A305&amp;$B305,MARZO!$BC$11:$BC$40&amp;MARZO!$BD$11:$BD$40,MARZO!$CL$11:$CL$40,"A"))/1%,"")</f>
        <v/>
      </c>
      <c r="DH305" s="188" t="str">
        <f t="array" ref="DH305">IFERROR(_xlfn.XLOOKUP($A305&amp;$B305,ABRIL!$D$11:$D$40&amp;ABRIL!$E$11:$E$40,ABRIL!$AM$11:$AM$40,_xlfn.XLOOKUP($A305&amp;$B305,ABRIL!$BC$11:$BC$40&amp;ABRIL!$BD$11:$BD$40,ABRIL!$CL$11:$CL$40,"A"))/1%,"")</f>
        <v/>
      </c>
      <c r="DI305" s="188" t="str">
        <f t="array" ref="DI305">IFERROR(_xlfn.XLOOKUP($A305&amp;$B305,'ABRIL 2'!$D$11:$D$40&amp;'ABRIL 2'!$E$11:$E$40,'ABRIL 2'!$AM$11:$AM$40,_xlfn.XLOOKUP($A305&amp;$B305,'ABRIL 2'!$BC$11:$BC$40&amp;'ABRIL 2'!$BD$11:$BD$40,'ABRIL 2'!$CL$11:$CL$40,"A"))/1%,"")</f>
        <v/>
      </c>
      <c r="DJ305" s="188" t="str">
        <f t="array" ref="DJ305">IFERROR(_xlfn.XLOOKUP($A305&amp;$B305,MAYO!$D$11:$D$40&amp;MAYO!$E$11:$E$40,MAYO!$AM$11:$AM$40,_xlfn.XLOOKUP($A305&amp;$B305,MAYO!$BC$11:$BC$40&amp;MAYO!$BD$11:$BD$40,MAYO!$CL$11:$CL$40,"A"))/1%,"")</f>
        <v/>
      </c>
      <c r="DK305" s="188" t="str">
        <f t="array" ref="DK305">IFERROR(_xlfn.XLOOKUP($A305&amp;$B305,'MAYO 2'!$D$11:$D$40&amp;'MAYO 2'!$E$11:$E$40,'MAYO 2'!$AM$11:$AM$40,_xlfn.XLOOKUP($A305&amp;$B305,'MAYO 2'!$BC$11:$BC$40&amp;'MAYO 2'!$BD$11:$BD$40,'MAYO 2'!$CL$11:$CL$40,"A"))/1%,"")</f>
        <v/>
      </c>
      <c r="DL305" s="188" t="str">
        <f t="array" ref="DL305">IFERROR(_xlfn.XLOOKUP($A305&amp;$B305,JUNIO!$D$11:$D$40&amp;JUNIO!$E$11:$E$40,JUNIO!$AM$11:$AM$40,_xlfn.XLOOKUP($A305&amp;$B305,JUNIO!$BC$11:$BC$40&amp;JUNIO!$BD$11:$BD$40,JUNIO!$CL$11:$CL$40,"A"))/1%,"")</f>
        <v/>
      </c>
      <c r="DM305" s="188" t="str">
        <f t="array" ref="DM305">IFERROR(_xlfn.XLOOKUP($A305&amp;$B305,'JUNIO 2'!$D$11:$D$40&amp;'JUNIO 2'!$E$11:$E$40,'JUNIO 2'!$AM$11:$AM$40,_xlfn.XLOOKUP($A305&amp;$B305,'JUNIO 2'!$BC$11:$BC$40&amp;'JUNIO 2'!$BD$11:$BD$40,'JUNIO 2'!$CL$11:$CL$40,"A"))/1%,"")</f>
        <v/>
      </c>
      <c r="DN305" s="188" t="str">
        <f t="array" ref="DN305">IFERROR(_xlfn.XLOOKUP($A305&amp;$B305,JULIO!$D$11:$D$40&amp;JULIO!$E$11:$E$40,JULIO!$AM$11:$AM$40,_xlfn.XLOOKUP($A305&amp;$B305,JULIO!$BC$11:$BC$40&amp;JULIO!$BD$11:$BD$40,JULIO!$CL$11:$CL$40,"A"))/1%,"")</f>
        <v/>
      </c>
      <c r="DO305" s="188" t="str">
        <f t="array" ref="DO305">IFERROR(_xlfn.XLOOKUP($A305&amp;$B305,'JULIO 2'!$D$11:$D$40&amp;'JULIO 2'!$E$11:$E$40,'JULIO 2'!$AM$11:$AM$40,_xlfn.XLOOKUP($A305&amp;$B305,'JULIO 2'!$BC$11:$BC$40&amp;'JULIO 2'!$BD$11:$BD$40,'JULIO 2'!$CL$11:$CL$40,"A"))/1%,"")</f>
        <v/>
      </c>
      <c r="DP305" s="188" t="str">
        <f t="array" ref="DP305">IFERROR(_xlfn.XLOOKUP($A305&amp;$B305,AGOSTO!$D$11:$D$40&amp;AGOSTO!$E$11:$E$40,AGOSTO!$AM$11:$AM$40,_xlfn.XLOOKUP($A305&amp;$B305,AGOSTO!$BC$11:$BC$40&amp;AGOSTO!$BD$11:$BD$40,AGOSTO!$CL$11:$CL$40,"A"))/1%,"")</f>
        <v/>
      </c>
      <c r="DQ305" s="188" t="str">
        <f t="array" ref="DQ305">IFERROR(_xlfn.XLOOKUP($A305&amp;$B305,'AGOSTO 2'!$D$11:$D$40&amp;'AGOSTO 2'!$E$11:$E$40,'AGOSTO 2'!$AM$11:$AM$40,_xlfn.XLOOKUP($A305&amp;$B305,'AGOSTO 2'!$BC$11:$BC$40&amp;'AGOSTO 2'!$BD$11:$BD$40,'AGOSTO 2'!$CL$11:$CL$40,"A"))/1%,"")</f>
        <v/>
      </c>
      <c r="DR305" s="188" t="str">
        <f t="array" ref="DR305">IFERROR(_xlfn.XLOOKUP($A305&amp;$B305,SEPTIEMBRE!$D$11:$D$40&amp;SEPTIEMBRE!$E$11:$E$40,SEPTIEMBRE!$AM$11:$AM$40,_xlfn.XLOOKUP($A305&amp;$B305,SEPTIEMBRE!$BC$11:$BC$40&amp;SEPTIEMBRE!$BD$11:$BD$40,SEPTIEMBRE!$CL$11:$CL$40,"A"))/1%,"")</f>
        <v/>
      </c>
      <c r="DS305" s="188" t="str">
        <f t="array" ref="DS305">IFERROR(_xlfn.XLOOKUP($A305&amp;$B305,'SEPTIEMBRE 2'!$D$11:$D$40&amp;'SEPTIEMBRE 2'!$E$11:$E$40,'SEPTIEMBRE 2'!$AM$11:$AM$40,_xlfn.XLOOKUP($A305&amp;$B305,'SEPTIEMBRE 2'!$BC$11:$BC$40&amp;'SEPTIEMBRE 2'!$BD$11:$BD$40,'SEPTIEMBRE 2'!$CL$11:$CL$40,"A"))/1%,"")</f>
        <v/>
      </c>
      <c r="DT305" s="188" t="str">
        <f t="array" ref="DT305">IFERROR(_xlfn.XLOOKUP($A305&amp;$B305,'SEPTIEMBRE 3'!$D$11:$D$40&amp;'SEPTIEMBRE 3'!$E$11:$E$40,'SEPTIEMBRE 3'!$AM$11:$AM$40,_xlfn.XLOOKUP($A305&amp;$B305,'SEPTIEMBRE 3'!$BC$11:$BC$40&amp;'SEPTIEMBRE 3'!$BD$11:$BD$40,'SEPTIEMBRE 3'!$CL$11:$CL$40,"A"))/1%,"")</f>
        <v/>
      </c>
      <c r="DU305" s="188" t="str">
        <f t="array" ref="DU305">IFERROR(_xlfn.XLOOKUP($A305&amp;$B305,OCTUBRE!$D$11:$D$40&amp;OCTUBRE!$E$11:$E$40,OCTUBRE!$AM$11:$AM$40,_xlfn.XLOOKUP($A305&amp;$B305,OCTUBRE!$BC$11:$BC$40&amp;OCTUBRE!$BD$11:$BD$40,OCTUBRE!$CL$11:$CL$40,"A"))/1%,"")</f>
        <v/>
      </c>
      <c r="DV305" s="188" t="str">
        <f t="array" ref="DV305">IFERROR(_xlfn.XLOOKUP($A305&amp;$B305,'OCTUBRE 2'!$D$11:$D$40&amp;'OCTUBRE 2'!$E$11:$E$40,'OCTUBRE 2'!$AM$11:$AM$40,_xlfn.XLOOKUP($A305&amp;$B305,'OCTUBRE 2'!$BC$11:$BC$40&amp;'OCTUBRE 2'!$BD$11:$BD$40,'OCTUBRE 2'!$CL$11:$CL$40,"A"))/1%,"")</f>
        <v/>
      </c>
      <c r="DW305" s="188" t="str">
        <f t="array" ref="DW305">IFERROR(_xlfn.XLOOKUP($A305&amp;$B305,NOVIEMBRE!$D$11:$D$40&amp;NOVIEMBRE!$E$11:$E$40,NOVIEMBRE!$AM$11:$AM$40,_xlfn.XLOOKUP($A305&amp;$B305,NOVIEMBRE!$BC$11:$BC$40&amp;NOVIEMBRE!$BD$11:$BD$40,NOVIEMBRE!$CL$11:$CL$40,"A"))/1%,"")</f>
        <v/>
      </c>
      <c r="DX305" s="188" t="str">
        <f t="array" ref="DX305">IFERROR(_xlfn.XLOOKUP($A305&amp;$B305,'NOVIEMBRE 2'!$D$11:$D$40&amp;'NOVIEMBRE 2'!$E$11:$E$40,'NOVIEMBRE 2'!$AM$11:$AM$40,_xlfn.XLOOKUP($A305&amp;$B305,'NOVIEMBRE 2'!$BC$11:$BC$40&amp;'NOVIEMBRE 2'!$BD$11:$BD$40,'NOVIEMBRE 2'!$CL$11:$CL$40,"A"))/1%,"")</f>
        <v/>
      </c>
      <c r="DY305" s="188" t="str">
        <f t="array" ref="DY305">IFERROR(_xlfn.XLOOKUP($A305&amp;$B305,DICIEMBRE!$D$11:$D$40&amp;DICIEMBRE!$E$11:$E$40,DICIEMBRE!$AM$11:$AM$40,_xlfn.XLOOKUP($A305&amp;$B305,DICIEMBRE!$BC$11:$BC$40&amp;DICIEMBRE!$BD$11:$BD$40,DICIEMBRE!$CL$11:$CL$40,"A"))/1%,"")</f>
        <v/>
      </c>
      <c r="DZ305" s="381" t="str">
        <f t="shared" si="9"/>
        <v>-</v>
      </c>
      <c r="EA305" s="381" t="str">
        <f t="shared" si="10"/>
        <v>-</v>
      </c>
      <c r="EB305" s="381" t="str">
        <f t="shared" si="11"/>
        <v>-</v>
      </c>
      <c r="EC305" s="381" t="str">
        <f t="shared" si="12"/>
        <v>-</v>
      </c>
      <c r="ED305" s="381" t="str">
        <f t="shared" si="13"/>
        <v>-</v>
      </c>
      <c r="EE305" s="381" t="str">
        <f t="shared" si="14"/>
        <v>-</v>
      </c>
      <c r="EF305" s="381" t="str">
        <f t="shared" si="15"/>
        <v>-</v>
      </c>
      <c r="EG305" s="381" t="str">
        <f t="shared" si="16"/>
        <v>-</v>
      </c>
      <c r="EH305" s="381" t="str">
        <f t="shared" si="17"/>
        <v>-</v>
      </c>
      <c r="EI305" s="188" t="str">
        <f t="shared" si="18"/>
        <v/>
      </c>
      <c r="EJ305" s="382"/>
      <c r="EK305" s="382"/>
      <c r="EL305" s="383"/>
      <c r="EM305" s="21"/>
      <c r="EN305" s="384">
        <f t="array" ref="EN305">IFERROR(_xlfn.XLOOKUP($A305&amp;$B305,MARZO!$D$11:$D$40&amp;MARZO!$E$11:$E$40,MARZO!$AK$11:$AK$40,_xlfn.XLOOKUP($A305&amp;$B305,MARZO!$BC$11:$BC$40&amp;MARZO!$BD$11:$BD$40,MARZO!$CJ$11:$CJ$40,"A")),"")</f>
        <v>0</v>
      </c>
      <c r="EO305" s="384">
        <f t="array" ref="EO305">IFERROR(_xlfn.XLOOKUP($A305&amp;$B305,ABRIL!$D$11:$D$40&amp;ABRIL!$E$11:$E$40,ABRIL!$AK$11:$AK$40,_xlfn.XLOOKUP($A305&amp;$B305,ABRIL!$BC$11:$BC$40&amp;ABRIL!$BD$11:$BD$40,ABRIL!$CJ$11:$CJ$40,"A")),"")</f>
        <v>0</v>
      </c>
      <c r="EP305" s="384">
        <f t="array" ref="EP305">IFERROR(_xlfn.XLOOKUP($A305&amp;$B305,'ABRIL 2'!$D$11:$D$40&amp;'ABRIL 2'!$E$11:$E$40,'ABRIL 2'!$AK$11:$AK$40,_xlfn.XLOOKUP($A305&amp;$B305,'ABRIL 2'!$BC$11:$BC$40&amp;'ABRIL 2'!$BD$11:$BD$40,'ABRIL 2'!$CJ$11:$CJ$40,"A")),"")</f>
        <v>0</v>
      </c>
      <c r="EQ305" s="384">
        <f t="array" ref="EQ305">IFERROR(_xlfn.XLOOKUP($A305&amp;$B305,MAYO!$D$11:$D$40&amp;MAYO!$E$11:$E$40,MAYO!$AK$11:$AK$40,_xlfn.XLOOKUP($A305&amp;$B305,MAYO!$BC$11:$BC$40&amp;MAYO!$BD$11:$BD$40,MAYO!$CJ$11:$CJ$40,"A")),"")</f>
        <v>0</v>
      </c>
      <c r="ER305" s="384">
        <f t="array" ref="ER305">IFERROR(_xlfn.XLOOKUP($A305&amp;$B305,'MAYO 2'!$D$11:$D$40&amp;'MAYO 2'!$E$11:$E$40,'MAYO 2'!$AK$11:$AK$40,_xlfn.XLOOKUP($A305&amp;$B305,'MAYO 2'!$BC$11:$BC$40&amp;'MAYO 2'!$BD$11:$BD$40,'MAYO 2'!$CJ$11:$CJ$40,"A")),"")</f>
        <v>0</v>
      </c>
      <c r="ES305" s="384">
        <f t="array" ref="ES305">IFERROR(_xlfn.XLOOKUP($A305&amp;$B305,JUNIO!$D$11:$D$40&amp;JUNIO!$E$11:$E$40,JUNIO!$AK$11:$AK$40,_xlfn.XLOOKUP($A305&amp;$B305,JUNIO!$BC$11:$BC$40&amp;JUNIO!$BD$11:$BD$40,JUNIO!$CJ$11:$CJ$40,"A")),"")</f>
        <v>0</v>
      </c>
      <c r="ET305" s="384">
        <f t="array" ref="ET305">IFERROR(_xlfn.XLOOKUP($A305&amp;$B305,'JUNIO 2'!$D$11:$D$40&amp;'JUNIO 2'!$E$11:$E$40,'JUNIO 2'!$AK$11:$AK$40,_xlfn.XLOOKUP($A305&amp;$B305,'JUNIO 2'!$BC$11:$BC$40&amp;'JUNIO 2'!$BD$11:$BD$40,'JUNIO 2'!$CJ$11:$CJ$40,"A")),"")</f>
        <v>0</v>
      </c>
      <c r="EU305" s="384">
        <f t="array" ref="EU305">IFERROR(_xlfn.XLOOKUP($A305&amp;$B305,JULIO!$D$11:$D$40&amp;JULIO!$E$11:$E$40,JULIO!$AK$11:$AK$40,_xlfn.XLOOKUP($A305&amp;$B305,JULIO!$BC$11:$BC$40&amp;JULIO!$BD$11:$BD$40,JULIO!$CJ$11:$CJ$40,"A")),"")</f>
        <v>0</v>
      </c>
      <c r="EV305" s="384">
        <f t="array" ref="EV305">IFERROR(_xlfn.XLOOKUP($A305&amp;$B305,'JULIO 2'!$D$11:$D$40&amp;'JULIO 2'!$E$11:$E$40,'JULIO 2'!$AK$11:$AK$40,_xlfn.XLOOKUP($A305&amp;$B305,'JULIO 2'!$BC$11:$BC$40&amp;'JULIO 2'!$BD$11:$BD$40,'JULIO 2'!$CJ$11:$CJ$40,"A")),"")</f>
        <v>0</v>
      </c>
      <c r="EW305" s="384">
        <f t="array" ref="EW305">IFERROR(_xlfn.XLOOKUP($A305&amp;$B305,AGOSTO!$D$11:$D$40&amp;AGOSTO!$E$11:$E$40,AGOSTO!$AK$11:$AK$40,_xlfn.XLOOKUP($A305&amp;$B305,AGOSTO!$BC$11:$BC$40&amp;AGOSTO!$BD$11:$BD$40,AGOSTO!$CJ$11:$CJ$40,"A")),"")</f>
        <v>0</v>
      </c>
      <c r="EX305" s="384">
        <f t="array" ref="EX305">IFERROR(_xlfn.XLOOKUP($A305&amp;$B305,'AGOSTO 2'!$D$11:$D$40&amp;'AGOSTO 2'!$E$11:$E$40,'AGOSTO 2'!$AK$11:$AK$40,_xlfn.XLOOKUP($A305&amp;$B305,'AGOSTO 2'!$BC$11:$BC$40&amp;'AGOSTO 2'!$BD$11:$BD$40,'AGOSTO 2'!$CJ$11:$CJ$40,"A")),"")</f>
        <v>0</v>
      </c>
      <c r="EY305" s="384">
        <f t="array" ref="EY305">IFERROR(_xlfn.XLOOKUP($A305&amp;$B305,SEPTIEMBRE!$D$11:$D$40&amp;SEPTIEMBRE!$E$11:$E$40,SEPTIEMBRE!$AK$11:$AK$40,_xlfn.XLOOKUP($A305&amp;$B305,SEPTIEMBRE!$BC$11:$BC$40&amp;SEPTIEMBRE!$BD$11:$BD$40,SEPTIEMBRE!$CJ$11:$CJ$40,"A")),"")</f>
        <v>0</v>
      </c>
      <c r="EZ305" s="384">
        <f t="array" ref="EZ305">IFERROR(_xlfn.XLOOKUP($A305&amp;$B305,'SEPTIEMBRE 2'!$D$11:$D$40&amp;'SEPTIEMBRE 2'!$E$11:$E$40,'SEPTIEMBRE 2'!$AK$11:$AK$40,_xlfn.XLOOKUP($A305&amp;$B305,'SEPTIEMBRE 2'!$BC$11:$BC$40&amp;'SEPTIEMBRE 2'!$BD$11:$BD$40,'SEPTIEMBRE 2'!$CJ$11:$CJ$40,"A")),"")</f>
        <v>0</v>
      </c>
      <c r="FA305" s="384">
        <f t="array" ref="FA305">IFERROR(_xlfn.XLOOKUP($A305&amp;$B305,'SEPTIEMBRE 3'!$D$11:$D$40&amp;'SEPTIEMBRE 3'!$E$11:$E$40,'SEPTIEMBRE 3'!$AK$11:$AK$40,_xlfn.XLOOKUP($A305&amp;$B305,'SEPTIEMBRE 3'!$BC$11:$BC$40&amp;'SEPTIEMBRE 3'!$BD$11:$BD$40,'SEPTIEMBRE 3'!$CJ$11:$CJ$40,"A")),"")</f>
        <v>0</v>
      </c>
      <c r="FB305" s="384">
        <f t="array" ref="FB305">IFERROR(_xlfn.XLOOKUP($A305&amp;$B305,OCTUBRE!$D$11:$D$40&amp;OCTUBRE!$E$11:$E$40,OCTUBRE!$AK$11:$AK$40,_xlfn.XLOOKUP($A305&amp;$B305,OCTUBRE!$BC$11:$BC$40&amp;OCTUBRE!$BD$11:$BD$40,OCTUBRE!$CJ$11:$CJ$40,"A")),"")</f>
        <v>0</v>
      </c>
      <c r="FC305" s="384">
        <f t="array" ref="FC305">IFERROR(_xlfn.XLOOKUP($A305&amp;$B305,'OCTUBRE 2'!$D$11:$D$40&amp;'OCTUBRE 2'!$E$11:$E$40,'OCTUBRE 2'!$AK$11:$AK$40,_xlfn.XLOOKUP($A305&amp;$B305,'OCTUBRE 2'!$BC$11:$BC$40&amp;'OCTUBRE 2'!$BD$11:$BD$40,'OCTUBRE 2'!$CJ$11:$CJ$40,"A")),"")</f>
        <v>0</v>
      </c>
      <c r="FD305" s="384">
        <f t="array" ref="FD305">IFERROR(_xlfn.XLOOKUP($A305&amp;$B305,NOVIEMBRE!$D$11:$D$40&amp;NOVIEMBRE!$E$11:$E$40,NOVIEMBRE!$AK$11:$AK$40,_xlfn.XLOOKUP($A305&amp;$B305,NOVIEMBRE!$BC$11:$BC$40&amp;NOVIEMBRE!$BD$11:$BD$40,NOVIEMBRE!$CJ$11:$CJ$40,"A")),"")</f>
        <v>0</v>
      </c>
      <c r="FE305" s="384">
        <f t="array" ref="FE305">IFERROR(_xlfn.XLOOKUP($A305&amp;$B305,'NOVIEMBRE 2'!$D$11:$D$40&amp;'NOVIEMBRE 2'!$E$11:$E$40,'NOVIEMBRE 2'!$AK$11:$AK$40,_xlfn.XLOOKUP($A305&amp;$B305,'NOVIEMBRE 2'!$BC$11:$BC$40&amp;'NOVIEMBRE 2'!$BD$11:$BD$40,'NOVIEMBRE 2'!$CJ$11:$CJ$40,"A")),"")</f>
        <v>0</v>
      </c>
      <c r="FF305" s="385">
        <f t="array" ref="FF305">IFERROR(_xlfn.XLOOKUP($A305&amp;$B305,DICIEMBRE!$D$11:$D$40&amp;DICIEMBRE!$E$11:$E$40,DICIEMBRE!$AK$11:$AK$40,_xlfn.XLOOKUP($A305&amp;$B305,DICIEMBRE!$BC$11:$BC$40&amp;DICIEMBRE!$BD$11:$BD$40,DICIEMBRE!$CJ$11:$CJ$40,"A")),"")</f>
        <v>0</v>
      </c>
      <c r="FG305" s="386" t="str">
        <f t="shared" si="19"/>
        <v/>
      </c>
      <c r="FH305" s="386" t="str">
        <f t="array" ref="FH305">IF(
 COUNT(DZ305:EH305)=0,
 "-",
 IF(
  COUNT(DZ305:EH305) &lt; COUNTA(DZ305:EH305),
  REPT("🟩", ROUND(COUNT(DZ305:EH305)/COUNTA(DZ305:EH305)*5, 0)) &amp;
  REPT("⬜", 5 - ROUND(COUNT(DZ305:EH305)/COUNTA(DZ305:EH305)*5, 0)),
  IF(
    AVERAGE(IF(DZ305:EH305&lt;&gt;"", DZ305:EH305, )) &gt;= 70, "🟩🟩🟩🟩🟩",
    IF(
      AVERAGE(IF(DZ305:EH305&lt;&gt;"",DZ305:EH305, )) &gt;= 56, "🟨🟨🟨🟨🟨",
      "🟥🟥🟥🟥🟥"
    )
  )
 )
)
</f>
        <v>-</v>
      </c>
    </row>
    <row r="306" ht="15.75" customHeight="1">
      <c r="A306" s="168"/>
      <c r="B306" s="169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1"/>
      <c r="N306" s="172" t="str">
        <f t="shared" si="1"/>
        <v/>
      </c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2" t="str">
        <f t="shared" si="2"/>
        <v/>
      </c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2" t="str">
        <f t="shared" si="3"/>
        <v/>
      </c>
      <c r="AM306" s="173"/>
      <c r="AN306" s="173"/>
      <c r="AO306" s="173"/>
      <c r="AP306" s="173"/>
      <c r="AQ306" s="173"/>
      <c r="AR306" s="173"/>
      <c r="AS306" s="173"/>
      <c r="AT306" s="173"/>
      <c r="AU306" s="173"/>
      <c r="AV306" s="171"/>
      <c r="AW306" s="171"/>
      <c r="AX306" s="172" t="str">
        <f t="shared" si="4"/>
        <v/>
      </c>
      <c r="AY306" s="173"/>
      <c r="AZ306" s="173"/>
      <c r="BA306" s="173"/>
      <c r="BB306" s="173"/>
      <c r="BC306" s="173"/>
      <c r="BD306" s="173"/>
      <c r="BE306" s="173"/>
      <c r="BF306" s="173"/>
      <c r="BG306" s="173"/>
      <c r="BH306" s="173"/>
      <c r="BI306" s="173"/>
      <c r="BJ306" s="172" t="str">
        <f t="shared" si="5"/>
        <v/>
      </c>
      <c r="BK306" s="173"/>
      <c r="BL306" s="173"/>
      <c r="BM306" s="173"/>
      <c r="BN306" s="173"/>
      <c r="BO306" s="173"/>
      <c r="BP306" s="173"/>
      <c r="BQ306" s="173"/>
      <c r="BR306" s="173"/>
      <c r="BS306" s="173"/>
      <c r="BT306" s="173"/>
      <c r="BU306" s="173"/>
      <c r="BV306" s="172" t="str">
        <f t="shared" si="6"/>
        <v/>
      </c>
      <c r="BW306" s="173"/>
      <c r="BX306" s="173"/>
      <c r="BY306" s="173"/>
      <c r="BZ306" s="171"/>
      <c r="CA306" s="171"/>
      <c r="CB306" s="171"/>
      <c r="CC306" s="171"/>
      <c r="CD306" s="171"/>
      <c r="CE306" s="171"/>
      <c r="CF306" s="171"/>
      <c r="CG306" s="171"/>
      <c r="CH306" s="172" t="str">
        <f t="shared" si="7"/>
        <v/>
      </c>
      <c r="CI306" s="171"/>
      <c r="CJ306" s="173"/>
      <c r="CK306" s="173"/>
      <c r="CL306" s="173"/>
      <c r="CM306" s="173"/>
      <c r="CN306" s="171"/>
      <c r="CO306" s="171"/>
      <c r="CP306" s="171"/>
      <c r="CQ306" s="173"/>
      <c r="CR306" s="171"/>
      <c r="CS306" s="171"/>
      <c r="CT306" s="172" t="str">
        <f t="shared" si="8"/>
        <v/>
      </c>
      <c r="CU306" s="172"/>
      <c r="CV306" s="172"/>
      <c r="CW306" s="172"/>
      <c r="CX306" s="172"/>
      <c r="CY306" s="172"/>
      <c r="CZ306" s="172"/>
      <c r="DA306" s="172"/>
      <c r="DB306" s="172"/>
      <c r="DC306" s="172"/>
      <c r="DD306" s="172"/>
      <c r="DE306" s="172"/>
      <c r="DF306" s="172"/>
      <c r="DG306" s="188" t="str">
        <f t="array" ref="DG306">IFERROR(_xlfn.XLOOKUP($A306&amp;B306,MARZO!$D$11:$D$40&amp;MARZO!$E$11:$E$40,MARZO!$AM$11:$AM$40,_xlfn.XLOOKUP($A306&amp;$B306,MARZO!$BC$11:$BC$40&amp;MARZO!$BD$11:$BD$40,MARZO!$CL$11:$CL$40,"A"))/1%,"")</f>
        <v/>
      </c>
      <c r="DH306" s="188" t="str">
        <f t="array" ref="DH306">IFERROR(_xlfn.XLOOKUP($A306&amp;$B306,ABRIL!$D$11:$D$40&amp;ABRIL!$E$11:$E$40,ABRIL!$AM$11:$AM$40,_xlfn.XLOOKUP($A306&amp;$B306,ABRIL!$BC$11:$BC$40&amp;ABRIL!$BD$11:$BD$40,ABRIL!$CL$11:$CL$40,"A"))/1%,"")</f>
        <v/>
      </c>
      <c r="DI306" s="188" t="str">
        <f t="array" ref="DI306">IFERROR(_xlfn.XLOOKUP($A306&amp;$B306,'ABRIL 2'!$D$11:$D$40&amp;'ABRIL 2'!$E$11:$E$40,'ABRIL 2'!$AM$11:$AM$40,_xlfn.XLOOKUP($A306&amp;$B306,'ABRIL 2'!$BC$11:$BC$40&amp;'ABRIL 2'!$BD$11:$BD$40,'ABRIL 2'!$CL$11:$CL$40,"A"))/1%,"")</f>
        <v/>
      </c>
      <c r="DJ306" s="188" t="str">
        <f t="array" ref="DJ306">IFERROR(_xlfn.XLOOKUP($A306&amp;$B306,MAYO!$D$11:$D$40&amp;MAYO!$E$11:$E$40,MAYO!$AM$11:$AM$40,_xlfn.XLOOKUP($A306&amp;$B306,MAYO!$BC$11:$BC$40&amp;MAYO!$BD$11:$BD$40,MAYO!$CL$11:$CL$40,"A"))/1%,"")</f>
        <v/>
      </c>
      <c r="DK306" s="188" t="str">
        <f t="array" ref="DK306">IFERROR(_xlfn.XLOOKUP($A306&amp;$B306,'MAYO 2'!$D$11:$D$40&amp;'MAYO 2'!$E$11:$E$40,'MAYO 2'!$AM$11:$AM$40,_xlfn.XLOOKUP($A306&amp;$B306,'MAYO 2'!$BC$11:$BC$40&amp;'MAYO 2'!$BD$11:$BD$40,'MAYO 2'!$CL$11:$CL$40,"A"))/1%,"")</f>
        <v/>
      </c>
      <c r="DL306" s="188" t="str">
        <f t="array" ref="DL306">IFERROR(_xlfn.XLOOKUP($A306&amp;$B306,JUNIO!$D$11:$D$40&amp;JUNIO!$E$11:$E$40,JUNIO!$AM$11:$AM$40,_xlfn.XLOOKUP($A306&amp;$B306,JUNIO!$BC$11:$BC$40&amp;JUNIO!$BD$11:$BD$40,JUNIO!$CL$11:$CL$40,"A"))/1%,"")</f>
        <v/>
      </c>
      <c r="DM306" s="188" t="str">
        <f t="array" ref="DM306">IFERROR(_xlfn.XLOOKUP($A306&amp;$B306,'JUNIO 2'!$D$11:$D$40&amp;'JUNIO 2'!$E$11:$E$40,'JUNIO 2'!$AM$11:$AM$40,_xlfn.XLOOKUP($A306&amp;$B306,'JUNIO 2'!$BC$11:$BC$40&amp;'JUNIO 2'!$BD$11:$BD$40,'JUNIO 2'!$CL$11:$CL$40,"A"))/1%,"")</f>
        <v/>
      </c>
      <c r="DN306" s="188" t="str">
        <f t="array" ref="DN306">IFERROR(_xlfn.XLOOKUP($A306&amp;$B306,JULIO!$D$11:$D$40&amp;JULIO!$E$11:$E$40,JULIO!$AM$11:$AM$40,_xlfn.XLOOKUP($A306&amp;$B306,JULIO!$BC$11:$BC$40&amp;JULIO!$BD$11:$BD$40,JULIO!$CL$11:$CL$40,"A"))/1%,"")</f>
        <v/>
      </c>
      <c r="DO306" s="188" t="str">
        <f t="array" ref="DO306">IFERROR(_xlfn.XLOOKUP($A306&amp;$B306,'JULIO 2'!$D$11:$D$40&amp;'JULIO 2'!$E$11:$E$40,'JULIO 2'!$AM$11:$AM$40,_xlfn.XLOOKUP($A306&amp;$B306,'JULIO 2'!$BC$11:$BC$40&amp;'JULIO 2'!$BD$11:$BD$40,'JULIO 2'!$CL$11:$CL$40,"A"))/1%,"")</f>
        <v/>
      </c>
      <c r="DP306" s="188" t="str">
        <f t="array" ref="DP306">IFERROR(_xlfn.XLOOKUP($A306&amp;$B306,AGOSTO!$D$11:$D$40&amp;AGOSTO!$E$11:$E$40,AGOSTO!$AM$11:$AM$40,_xlfn.XLOOKUP($A306&amp;$B306,AGOSTO!$BC$11:$BC$40&amp;AGOSTO!$BD$11:$BD$40,AGOSTO!$CL$11:$CL$40,"A"))/1%,"")</f>
        <v/>
      </c>
      <c r="DQ306" s="188" t="str">
        <f t="array" ref="DQ306">IFERROR(_xlfn.XLOOKUP($A306&amp;$B306,'AGOSTO 2'!$D$11:$D$40&amp;'AGOSTO 2'!$E$11:$E$40,'AGOSTO 2'!$AM$11:$AM$40,_xlfn.XLOOKUP($A306&amp;$B306,'AGOSTO 2'!$BC$11:$BC$40&amp;'AGOSTO 2'!$BD$11:$BD$40,'AGOSTO 2'!$CL$11:$CL$40,"A"))/1%,"")</f>
        <v/>
      </c>
      <c r="DR306" s="188" t="str">
        <f t="array" ref="DR306">IFERROR(_xlfn.XLOOKUP($A306&amp;$B306,SEPTIEMBRE!$D$11:$D$40&amp;SEPTIEMBRE!$E$11:$E$40,SEPTIEMBRE!$AM$11:$AM$40,_xlfn.XLOOKUP($A306&amp;$B306,SEPTIEMBRE!$BC$11:$BC$40&amp;SEPTIEMBRE!$BD$11:$BD$40,SEPTIEMBRE!$CL$11:$CL$40,"A"))/1%,"")</f>
        <v/>
      </c>
      <c r="DS306" s="188" t="str">
        <f t="array" ref="DS306">IFERROR(_xlfn.XLOOKUP($A306&amp;$B306,'SEPTIEMBRE 2'!$D$11:$D$40&amp;'SEPTIEMBRE 2'!$E$11:$E$40,'SEPTIEMBRE 2'!$AM$11:$AM$40,_xlfn.XLOOKUP($A306&amp;$B306,'SEPTIEMBRE 2'!$BC$11:$BC$40&amp;'SEPTIEMBRE 2'!$BD$11:$BD$40,'SEPTIEMBRE 2'!$CL$11:$CL$40,"A"))/1%,"")</f>
        <v/>
      </c>
      <c r="DT306" s="188" t="str">
        <f t="array" ref="DT306">IFERROR(_xlfn.XLOOKUP($A306&amp;$B306,'SEPTIEMBRE 3'!$D$11:$D$40&amp;'SEPTIEMBRE 3'!$E$11:$E$40,'SEPTIEMBRE 3'!$AM$11:$AM$40,_xlfn.XLOOKUP($A306&amp;$B306,'SEPTIEMBRE 3'!$BC$11:$BC$40&amp;'SEPTIEMBRE 3'!$BD$11:$BD$40,'SEPTIEMBRE 3'!$CL$11:$CL$40,"A"))/1%,"")</f>
        <v/>
      </c>
      <c r="DU306" s="188" t="str">
        <f t="array" ref="DU306">IFERROR(_xlfn.XLOOKUP($A306&amp;$B306,OCTUBRE!$D$11:$D$40&amp;OCTUBRE!$E$11:$E$40,OCTUBRE!$AM$11:$AM$40,_xlfn.XLOOKUP($A306&amp;$B306,OCTUBRE!$BC$11:$BC$40&amp;OCTUBRE!$BD$11:$BD$40,OCTUBRE!$CL$11:$CL$40,"A"))/1%,"")</f>
        <v/>
      </c>
      <c r="DV306" s="188" t="str">
        <f t="array" ref="DV306">IFERROR(_xlfn.XLOOKUP($A306&amp;$B306,'OCTUBRE 2'!$D$11:$D$40&amp;'OCTUBRE 2'!$E$11:$E$40,'OCTUBRE 2'!$AM$11:$AM$40,_xlfn.XLOOKUP($A306&amp;$B306,'OCTUBRE 2'!$BC$11:$BC$40&amp;'OCTUBRE 2'!$BD$11:$BD$40,'OCTUBRE 2'!$CL$11:$CL$40,"A"))/1%,"")</f>
        <v/>
      </c>
      <c r="DW306" s="188" t="str">
        <f t="array" ref="DW306">IFERROR(_xlfn.XLOOKUP($A306&amp;$B306,NOVIEMBRE!$D$11:$D$40&amp;NOVIEMBRE!$E$11:$E$40,NOVIEMBRE!$AM$11:$AM$40,_xlfn.XLOOKUP($A306&amp;$B306,NOVIEMBRE!$BC$11:$BC$40&amp;NOVIEMBRE!$BD$11:$BD$40,NOVIEMBRE!$CL$11:$CL$40,"A"))/1%,"")</f>
        <v/>
      </c>
      <c r="DX306" s="188" t="str">
        <f t="array" ref="DX306">IFERROR(_xlfn.XLOOKUP($A306&amp;$B306,'NOVIEMBRE 2'!$D$11:$D$40&amp;'NOVIEMBRE 2'!$E$11:$E$40,'NOVIEMBRE 2'!$AM$11:$AM$40,_xlfn.XLOOKUP($A306&amp;$B306,'NOVIEMBRE 2'!$BC$11:$BC$40&amp;'NOVIEMBRE 2'!$BD$11:$BD$40,'NOVIEMBRE 2'!$CL$11:$CL$40,"A"))/1%,"")</f>
        <v/>
      </c>
      <c r="DY306" s="188" t="str">
        <f t="array" ref="DY306">IFERROR(_xlfn.XLOOKUP($A306&amp;$B306,DICIEMBRE!$D$11:$D$40&amp;DICIEMBRE!$E$11:$E$40,DICIEMBRE!$AM$11:$AM$40,_xlfn.XLOOKUP($A306&amp;$B306,DICIEMBRE!$BC$11:$BC$40&amp;DICIEMBRE!$BD$11:$BD$40,DICIEMBRE!$CL$11:$CL$40,"A"))/1%,"")</f>
        <v/>
      </c>
      <c r="DZ306" s="381" t="str">
        <f t="shared" si="9"/>
        <v>-</v>
      </c>
      <c r="EA306" s="381" t="str">
        <f t="shared" si="10"/>
        <v>-</v>
      </c>
      <c r="EB306" s="381" t="str">
        <f t="shared" si="11"/>
        <v>-</v>
      </c>
      <c r="EC306" s="381" t="str">
        <f t="shared" si="12"/>
        <v>-</v>
      </c>
      <c r="ED306" s="381" t="str">
        <f t="shared" si="13"/>
        <v>-</v>
      </c>
      <c r="EE306" s="381" t="str">
        <f t="shared" si="14"/>
        <v>-</v>
      </c>
      <c r="EF306" s="381" t="str">
        <f t="shared" si="15"/>
        <v>-</v>
      </c>
      <c r="EG306" s="381" t="str">
        <f t="shared" si="16"/>
        <v>-</v>
      </c>
      <c r="EH306" s="381" t="str">
        <f t="shared" si="17"/>
        <v>-</v>
      </c>
      <c r="EI306" s="188" t="str">
        <f t="shared" si="18"/>
        <v/>
      </c>
      <c r="EJ306" s="382"/>
      <c r="EK306" s="382"/>
      <c r="EL306" s="383"/>
      <c r="EM306" s="21"/>
      <c r="EN306" s="384">
        <f t="array" ref="EN306">IFERROR(_xlfn.XLOOKUP($A306&amp;$B306,MARZO!$D$11:$D$40&amp;MARZO!$E$11:$E$40,MARZO!$AK$11:$AK$40,_xlfn.XLOOKUP($A306&amp;$B306,MARZO!$BC$11:$BC$40&amp;MARZO!$BD$11:$BD$40,MARZO!$CJ$11:$CJ$40,"A")),"")</f>
        <v>0</v>
      </c>
      <c r="EO306" s="384">
        <f t="array" ref="EO306">IFERROR(_xlfn.XLOOKUP($A306&amp;$B306,ABRIL!$D$11:$D$40&amp;ABRIL!$E$11:$E$40,ABRIL!$AK$11:$AK$40,_xlfn.XLOOKUP($A306&amp;$B306,ABRIL!$BC$11:$BC$40&amp;ABRIL!$BD$11:$BD$40,ABRIL!$CJ$11:$CJ$40,"A")),"")</f>
        <v>0</v>
      </c>
      <c r="EP306" s="384">
        <f t="array" ref="EP306">IFERROR(_xlfn.XLOOKUP($A306&amp;$B306,'ABRIL 2'!$D$11:$D$40&amp;'ABRIL 2'!$E$11:$E$40,'ABRIL 2'!$AK$11:$AK$40,_xlfn.XLOOKUP($A306&amp;$B306,'ABRIL 2'!$BC$11:$BC$40&amp;'ABRIL 2'!$BD$11:$BD$40,'ABRIL 2'!$CJ$11:$CJ$40,"A")),"")</f>
        <v>0</v>
      </c>
      <c r="EQ306" s="384">
        <f t="array" ref="EQ306">IFERROR(_xlfn.XLOOKUP($A306&amp;$B306,MAYO!$D$11:$D$40&amp;MAYO!$E$11:$E$40,MAYO!$AK$11:$AK$40,_xlfn.XLOOKUP($A306&amp;$B306,MAYO!$BC$11:$BC$40&amp;MAYO!$BD$11:$BD$40,MAYO!$CJ$11:$CJ$40,"A")),"")</f>
        <v>0</v>
      </c>
      <c r="ER306" s="384">
        <f t="array" ref="ER306">IFERROR(_xlfn.XLOOKUP($A306&amp;$B306,'MAYO 2'!$D$11:$D$40&amp;'MAYO 2'!$E$11:$E$40,'MAYO 2'!$AK$11:$AK$40,_xlfn.XLOOKUP($A306&amp;$B306,'MAYO 2'!$BC$11:$BC$40&amp;'MAYO 2'!$BD$11:$BD$40,'MAYO 2'!$CJ$11:$CJ$40,"A")),"")</f>
        <v>0</v>
      </c>
      <c r="ES306" s="384">
        <f t="array" ref="ES306">IFERROR(_xlfn.XLOOKUP($A306&amp;$B306,JUNIO!$D$11:$D$40&amp;JUNIO!$E$11:$E$40,JUNIO!$AK$11:$AK$40,_xlfn.XLOOKUP($A306&amp;$B306,JUNIO!$BC$11:$BC$40&amp;JUNIO!$BD$11:$BD$40,JUNIO!$CJ$11:$CJ$40,"A")),"")</f>
        <v>0</v>
      </c>
      <c r="ET306" s="384">
        <f t="array" ref="ET306">IFERROR(_xlfn.XLOOKUP($A306&amp;$B306,'JUNIO 2'!$D$11:$D$40&amp;'JUNIO 2'!$E$11:$E$40,'JUNIO 2'!$AK$11:$AK$40,_xlfn.XLOOKUP($A306&amp;$B306,'JUNIO 2'!$BC$11:$BC$40&amp;'JUNIO 2'!$BD$11:$BD$40,'JUNIO 2'!$CJ$11:$CJ$40,"A")),"")</f>
        <v>0</v>
      </c>
      <c r="EU306" s="384">
        <f t="array" ref="EU306">IFERROR(_xlfn.XLOOKUP($A306&amp;$B306,JULIO!$D$11:$D$40&amp;JULIO!$E$11:$E$40,JULIO!$AK$11:$AK$40,_xlfn.XLOOKUP($A306&amp;$B306,JULIO!$BC$11:$BC$40&amp;JULIO!$BD$11:$BD$40,JULIO!$CJ$11:$CJ$40,"A")),"")</f>
        <v>0</v>
      </c>
      <c r="EV306" s="384">
        <f t="array" ref="EV306">IFERROR(_xlfn.XLOOKUP($A306&amp;$B306,'JULIO 2'!$D$11:$D$40&amp;'JULIO 2'!$E$11:$E$40,'JULIO 2'!$AK$11:$AK$40,_xlfn.XLOOKUP($A306&amp;$B306,'JULIO 2'!$BC$11:$BC$40&amp;'JULIO 2'!$BD$11:$BD$40,'JULIO 2'!$CJ$11:$CJ$40,"A")),"")</f>
        <v>0</v>
      </c>
      <c r="EW306" s="384">
        <f t="array" ref="EW306">IFERROR(_xlfn.XLOOKUP($A306&amp;$B306,AGOSTO!$D$11:$D$40&amp;AGOSTO!$E$11:$E$40,AGOSTO!$AK$11:$AK$40,_xlfn.XLOOKUP($A306&amp;$B306,AGOSTO!$BC$11:$BC$40&amp;AGOSTO!$BD$11:$BD$40,AGOSTO!$CJ$11:$CJ$40,"A")),"")</f>
        <v>0</v>
      </c>
      <c r="EX306" s="384">
        <f t="array" ref="EX306">IFERROR(_xlfn.XLOOKUP($A306&amp;$B306,'AGOSTO 2'!$D$11:$D$40&amp;'AGOSTO 2'!$E$11:$E$40,'AGOSTO 2'!$AK$11:$AK$40,_xlfn.XLOOKUP($A306&amp;$B306,'AGOSTO 2'!$BC$11:$BC$40&amp;'AGOSTO 2'!$BD$11:$BD$40,'AGOSTO 2'!$CJ$11:$CJ$40,"A")),"")</f>
        <v>0</v>
      </c>
      <c r="EY306" s="384">
        <f t="array" ref="EY306">IFERROR(_xlfn.XLOOKUP($A306&amp;$B306,SEPTIEMBRE!$D$11:$D$40&amp;SEPTIEMBRE!$E$11:$E$40,SEPTIEMBRE!$AK$11:$AK$40,_xlfn.XLOOKUP($A306&amp;$B306,SEPTIEMBRE!$BC$11:$BC$40&amp;SEPTIEMBRE!$BD$11:$BD$40,SEPTIEMBRE!$CJ$11:$CJ$40,"A")),"")</f>
        <v>0</v>
      </c>
      <c r="EZ306" s="384">
        <f t="array" ref="EZ306">IFERROR(_xlfn.XLOOKUP($A306&amp;$B306,'SEPTIEMBRE 2'!$D$11:$D$40&amp;'SEPTIEMBRE 2'!$E$11:$E$40,'SEPTIEMBRE 2'!$AK$11:$AK$40,_xlfn.XLOOKUP($A306&amp;$B306,'SEPTIEMBRE 2'!$BC$11:$BC$40&amp;'SEPTIEMBRE 2'!$BD$11:$BD$40,'SEPTIEMBRE 2'!$CJ$11:$CJ$40,"A")),"")</f>
        <v>0</v>
      </c>
      <c r="FA306" s="384">
        <f t="array" ref="FA306">IFERROR(_xlfn.XLOOKUP($A306&amp;$B306,'SEPTIEMBRE 3'!$D$11:$D$40&amp;'SEPTIEMBRE 3'!$E$11:$E$40,'SEPTIEMBRE 3'!$AK$11:$AK$40,_xlfn.XLOOKUP($A306&amp;$B306,'SEPTIEMBRE 3'!$BC$11:$BC$40&amp;'SEPTIEMBRE 3'!$BD$11:$BD$40,'SEPTIEMBRE 3'!$CJ$11:$CJ$40,"A")),"")</f>
        <v>0</v>
      </c>
      <c r="FB306" s="384">
        <f t="array" ref="FB306">IFERROR(_xlfn.XLOOKUP($A306&amp;$B306,OCTUBRE!$D$11:$D$40&amp;OCTUBRE!$E$11:$E$40,OCTUBRE!$AK$11:$AK$40,_xlfn.XLOOKUP($A306&amp;$B306,OCTUBRE!$BC$11:$BC$40&amp;OCTUBRE!$BD$11:$BD$40,OCTUBRE!$CJ$11:$CJ$40,"A")),"")</f>
        <v>0</v>
      </c>
      <c r="FC306" s="384">
        <f t="array" ref="FC306">IFERROR(_xlfn.XLOOKUP($A306&amp;$B306,'OCTUBRE 2'!$D$11:$D$40&amp;'OCTUBRE 2'!$E$11:$E$40,'OCTUBRE 2'!$AK$11:$AK$40,_xlfn.XLOOKUP($A306&amp;$B306,'OCTUBRE 2'!$BC$11:$BC$40&amp;'OCTUBRE 2'!$BD$11:$BD$40,'OCTUBRE 2'!$CJ$11:$CJ$40,"A")),"")</f>
        <v>0</v>
      </c>
      <c r="FD306" s="384">
        <f t="array" ref="FD306">IFERROR(_xlfn.XLOOKUP($A306&amp;$B306,NOVIEMBRE!$D$11:$D$40&amp;NOVIEMBRE!$E$11:$E$40,NOVIEMBRE!$AK$11:$AK$40,_xlfn.XLOOKUP($A306&amp;$B306,NOVIEMBRE!$BC$11:$BC$40&amp;NOVIEMBRE!$BD$11:$BD$40,NOVIEMBRE!$CJ$11:$CJ$40,"A")),"")</f>
        <v>0</v>
      </c>
      <c r="FE306" s="384">
        <f t="array" ref="FE306">IFERROR(_xlfn.XLOOKUP($A306&amp;$B306,'NOVIEMBRE 2'!$D$11:$D$40&amp;'NOVIEMBRE 2'!$E$11:$E$40,'NOVIEMBRE 2'!$AK$11:$AK$40,_xlfn.XLOOKUP($A306&amp;$B306,'NOVIEMBRE 2'!$BC$11:$BC$40&amp;'NOVIEMBRE 2'!$BD$11:$BD$40,'NOVIEMBRE 2'!$CJ$11:$CJ$40,"A")),"")</f>
        <v>0</v>
      </c>
      <c r="FF306" s="385">
        <f t="array" ref="FF306">IFERROR(_xlfn.XLOOKUP($A306&amp;$B306,DICIEMBRE!$D$11:$D$40&amp;DICIEMBRE!$E$11:$E$40,DICIEMBRE!$AK$11:$AK$40,_xlfn.XLOOKUP($A306&amp;$B306,DICIEMBRE!$BC$11:$BC$40&amp;DICIEMBRE!$BD$11:$BD$40,DICIEMBRE!$CJ$11:$CJ$40,"A")),"")</f>
        <v>0</v>
      </c>
      <c r="FG306" s="386" t="str">
        <f t="shared" si="19"/>
        <v/>
      </c>
      <c r="FH306" s="386" t="str">
        <f t="array" ref="FH306">IF(
 COUNT(DZ306:EH306)=0,
 "-",
 IF(
  COUNT(DZ306:EH306) &lt; COUNTA(DZ306:EH306),
  REPT("🟩", ROUND(COUNT(DZ306:EH306)/COUNTA(DZ306:EH306)*5, 0)) &amp;
  REPT("⬜", 5 - ROUND(COUNT(DZ306:EH306)/COUNTA(DZ306:EH306)*5, 0)),
  IF(
    AVERAGE(IF(DZ306:EH306&lt;&gt;"", DZ306:EH306, )) &gt;= 70, "🟩🟩🟩🟩🟩",
    IF(
      AVERAGE(IF(DZ306:EH306&lt;&gt;"",DZ306:EH306, )) &gt;= 56, "🟨🟨🟨🟨🟨",
      "🟥🟥🟥🟥🟥"
    )
  )
 )
)
</f>
        <v>-</v>
      </c>
    </row>
    <row r="307" ht="15.75" customHeight="1">
      <c r="A307" s="168"/>
      <c r="B307" s="169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1"/>
      <c r="N307" s="172" t="str">
        <f t="shared" si="1"/>
        <v/>
      </c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2" t="str">
        <f t="shared" si="2"/>
        <v/>
      </c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2" t="str">
        <f t="shared" si="3"/>
        <v/>
      </c>
      <c r="AM307" s="173"/>
      <c r="AN307" s="173"/>
      <c r="AO307" s="173"/>
      <c r="AP307" s="173"/>
      <c r="AQ307" s="173"/>
      <c r="AR307" s="173"/>
      <c r="AS307" s="173"/>
      <c r="AT307" s="173"/>
      <c r="AU307" s="173"/>
      <c r="AV307" s="171"/>
      <c r="AW307" s="171"/>
      <c r="AX307" s="172" t="str">
        <f t="shared" si="4"/>
        <v/>
      </c>
      <c r="AY307" s="173"/>
      <c r="AZ307" s="173"/>
      <c r="BA307" s="173"/>
      <c r="BB307" s="173"/>
      <c r="BC307" s="173"/>
      <c r="BD307" s="173"/>
      <c r="BE307" s="173"/>
      <c r="BF307" s="173"/>
      <c r="BG307" s="173"/>
      <c r="BH307" s="173"/>
      <c r="BI307" s="173"/>
      <c r="BJ307" s="172" t="str">
        <f t="shared" si="5"/>
        <v/>
      </c>
      <c r="BK307" s="173"/>
      <c r="BL307" s="173"/>
      <c r="BM307" s="173"/>
      <c r="BN307" s="173"/>
      <c r="BO307" s="173"/>
      <c r="BP307" s="173"/>
      <c r="BQ307" s="173"/>
      <c r="BR307" s="173"/>
      <c r="BS307" s="173"/>
      <c r="BT307" s="173"/>
      <c r="BU307" s="173"/>
      <c r="BV307" s="172" t="str">
        <f t="shared" si="6"/>
        <v/>
      </c>
      <c r="BW307" s="173"/>
      <c r="BX307" s="173"/>
      <c r="BY307" s="173"/>
      <c r="BZ307" s="171"/>
      <c r="CA307" s="171"/>
      <c r="CB307" s="171"/>
      <c r="CC307" s="171"/>
      <c r="CD307" s="171"/>
      <c r="CE307" s="171"/>
      <c r="CF307" s="171"/>
      <c r="CG307" s="171"/>
      <c r="CH307" s="172" t="str">
        <f t="shared" si="7"/>
        <v/>
      </c>
      <c r="CI307" s="171"/>
      <c r="CJ307" s="173"/>
      <c r="CK307" s="173"/>
      <c r="CL307" s="173"/>
      <c r="CM307" s="173"/>
      <c r="CN307" s="171"/>
      <c r="CO307" s="171"/>
      <c r="CP307" s="171"/>
      <c r="CQ307" s="173"/>
      <c r="CR307" s="171"/>
      <c r="CS307" s="171"/>
      <c r="CT307" s="172" t="str">
        <f t="shared" si="8"/>
        <v/>
      </c>
      <c r="CU307" s="172"/>
      <c r="CV307" s="172"/>
      <c r="CW307" s="172"/>
      <c r="CX307" s="172"/>
      <c r="CY307" s="172"/>
      <c r="CZ307" s="172"/>
      <c r="DA307" s="172"/>
      <c r="DB307" s="172"/>
      <c r="DC307" s="172"/>
      <c r="DD307" s="172"/>
      <c r="DE307" s="172"/>
      <c r="DF307" s="172"/>
      <c r="DG307" s="188" t="str">
        <f t="array" ref="DG307">IFERROR(_xlfn.XLOOKUP($A307&amp;B307,MARZO!$D$11:$D$40&amp;MARZO!$E$11:$E$40,MARZO!$AM$11:$AM$40,_xlfn.XLOOKUP($A307&amp;$B307,MARZO!$BC$11:$BC$40&amp;MARZO!$BD$11:$BD$40,MARZO!$CL$11:$CL$40,"A"))/1%,"")</f>
        <v/>
      </c>
      <c r="DH307" s="188" t="str">
        <f t="array" ref="DH307">IFERROR(_xlfn.XLOOKUP($A307&amp;$B307,ABRIL!$D$11:$D$40&amp;ABRIL!$E$11:$E$40,ABRIL!$AM$11:$AM$40,_xlfn.XLOOKUP($A307&amp;$B307,ABRIL!$BC$11:$BC$40&amp;ABRIL!$BD$11:$BD$40,ABRIL!$CL$11:$CL$40,"A"))/1%,"")</f>
        <v/>
      </c>
      <c r="DI307" s="188" t="str">
        <f t="array" ref="DI307">IFERROR(_xlfn.XLOOKUP($A307&amp;$B307,'ABRIL 2'!$D$11:$D$40&amp;'ABRIL 2'!$E$11:$E$40,'ABRIL 2'!$AM$11:$AM$40,_xlfn.XLOOKUP($A307&amp;$B307,'ABRIL 2'!$BC$11:$BC$40&amp;'ABRIL 2'!$BD$11:$BD$40,'ABRIL 2'!$CL$11:$CL$40,"A"))/1%,"")</f>
        <v/>
      </c>
      <c r="DJ307" s="188" t="str">
        <f t="array" ref="DJ307">IFERROR(_xlfn.XLOOKUP($A307&amp;$B307,MAYO!$D$11:$D$40&amp;MAYO!$E$11:$E$40,MAYO!$AM$11:$AM$40,_xlfn.XLOOKUP($A307&amp;$B307,MAYO!$BC$11:$BC$40&amp;MAYO!$BD$11:$BD$40,MAYO!$CL$11:$CL$40,"A"))/1%,"")</f>
        <v/>
      </c>
      <c r="DK307" s="188" t="str">
        <f t="array" ref="DK307">IFERROR(_xlfn.XLOOKUP($A307&amp;$B307,'MAYO 2'!$D$11:$D$40&amp;'MAYO 2'!$E$11:$E$40,'MAYO 2'!$AM$11:$AM$40,_xlfn.XLOOKUP($A307&amp;$B307,'MAYO 2'!$BC$11:$BC$40&amp;'MAYO 2'!$BD$11:$BD$40,'MAYO 2'!$CL$11:$CL$40,"A"))/1%,"")</f>
        <v/>
      </c>
      <c r="DL307" s="188" t="str">
        <f t="array" ref="DL307">IFERROR(_xlfn.XLOOKUP($A307&amp;$B307,JUNIO!$D$11:$D$40&amp;JUNIO!$E$11:$E$40,JUNIO!$AM$11:$AM$40,_xlfn.XLOOKUP($A307&amp;$B307,JUNIO!$BC$11:$BC$40&amp;JUNIO!$BD$11:$BD$40,JUNIO!$CL$11:$CL$40,"A"))/1%,"")</f>
        <v/>
      </c>
      <c r="DM307" s="188" t="str">
        <f t="array" ref="DM307">IFERROR(_xlfn.XLOOKUP($A307&amp;$B307,'JUNIO 2'!$D$11:$D$40&amp;'JUNIO 2'!$E$11:$E$40,'JUNIO 2'!$AM$11:$AM$40,_xlfn.XLOOKUP($A307&amp;$B307,'JUNIO 2'!$BC$11:$BC$40&amp;'JUNIO 2'!$BD$11:$BD$40,'JUNIO 2'!$CL$11:$CL$40,"A"))/1%,"")</f>
        <v/>
      </c>
      <c r="DN307" s="188" t="str">
        <f t="array" ref="DN307">IFERROR(_xlfn.XLOOKUP($A307&amp;$B307,JULIO!$D$11:$D$40&amp;JULIO!$E$11:$E$40,JULIO!$AM$11:$AM$40,_xlfn.XLOOKUP($A307&amp;$B307,JULIO!$BC$11:$BC$40&amp;JULIO!$BD$11:$BD$40,JULIO!$CL$11:$CL$40,"A"))/1%,"")</f>
        <v/>
      </c>
      <c r="DO307" s="188" t="str">
        <f t="array" ref="DO307">IFERROR(_xlfn.XLOOKUP($A307&amp;$B307,'JULIO 2'!$D$11:$D$40&amp;'JULIO 2'!$E$11:$E$40,'JULIO 2'!$AM$11:$AM$40,_xlfn.XLOOKUP($A307&amp;$B307,'JULIO 2'!$BC$11:$BC$40&amp;'JULIO 2'!$BD$11:$BD$40,'JULIO 2'!$CL$11:$CL$40,"A"))/1%,"")</f>
        <v/>
      </c>
      <c r="DP307" s="188" t="str">
        <f t="array" ref="DP307">IFERROR(_xlfn.XLOOKUP($A307&amp;$B307,AGOSTO!$D$11:$D$40&amp;AGOSTO!$E$11:$E$40,AGOSTO!$AM$11:$AM$40,_xlfn.XLOOKUP($A307&amp;$B307,AGOSTO!$BC$11:$BC$40&amp;AGOSTO!$BD$11:$BD$40,AGOSTO!$CL$11:$CL$40,"A"))/1%,"")</f>
        <v/>
      </c>
      <c r="DQ307" s="188" t="str">
        <f t="array" ref="DQ307">IFERROR(_xlfn.XLOOKUP($A307&amp;$B307,'AGOSTO 2'!$D$11:$D$40&amp;'AGOSTO 2'!$E$11:$E$40,'AGOSTO 2'!$AM$11:$AM$40,_xlfn.XLOOKUP($A307&amp;$B307,'AGOSTO 2'!$BC$11:$BC$40&amp;'AGOSTO 2'!$BD$11:$BD$40,'AGOSTO 2'!$CL$11:$CL$40,"A"))/1%,"")</f>
        <v/>
      </c>
      <c r="DR307" s="188" t="str">
        <f t="array" ref="DR307">IFERROR(_xlfn.XLOOKUP($A307&amp;$B307,SEPTIEMBRE!$D$11:$D$40&amp;SEPTIEMBRE!$E$11:$E$40,SEPTIEMBRE!$AM$11:$AM$40,_xlfn.XLOOKUP($A307&amp;$B307,SEPTIEMBRE!$BC$11:$BC$40&amp;SEPTIEMBRE!$BD$11:$BD$40,SEPTIEMBRE!$CL$11:$CL$40,"A"))/1%,"")</f>
        <v/>
      </c>
      <c r="DS307" s="188" t="str">
        <f t="array" ref="DS307">IFERROR(_xlfn.XLOOKUP($A307&amp;$B307,'SEPTIEMBRE 2'!$D$11:$D$40&amp;'SEPTIEMBRE 2'!$E$11:$E$40,'SEPTIEMBRE 2'!$AM$11:$AM$40,_xlfn.XLOOKUP($A307&amp;$B307,'SEPTIEMBRE 2'!$BC$11:$BC$40&amp;'SEPTIEMBRE 2'!$BD$11:$BD$40,'SEPTIEMBRE 2'!$CL$11:$CL$40,"A"))/1%,"")</f>
        <v/>
      </c>
      <c r="DT307" s="188" t="str">
        <f t="array" ref="DT307">IFERROR(_xlfn.XLOOKUP($A307&amp;$B307,'SEPTIEMBRE 3'!$D$11:$D$40&amp;'SEPTIEMBRE 3'!$E$11:$E$40,'SEPTIEMBRE 3'!$AM$11:$AM$40,_xlfn.XLOOKUP($A307&amp;$B307,'SEPTIEMBRE 3'!$BC$11:$BC$40&amp;'SEPTIEMBRE 3'!$BD$11:$BD$40,'SEPTIEMBRE 3'!$CL$11:$CL$40,"A"))/1%,"")</f>
        <v/>
      </c>
      <c r="DU307" s="188" t="str">
        <f t="array" ref="DU307">IFERROR(_xlfn.XLOOKUP($A307&amp;$B307,OCTUBRE!$D$11:$D$40&amp;OCTUBRE!$E$11:$E$40,OCTUBRE!$AM$11:$AM$40,_xlfn.XLOOKUP($A307&amp;$B307,OCTUBRE!$BC$11:$BC$40&amp;OCTUBRE!$BD$11:$BD$40,OCTUBRE!$CL$11:$CL$40,"A"))/1%,"")</f>
        <v/>
      </c>
      <c r="DV307" s="188" t="str">
        <f t="array" ref="DV307">IFERROR(_xlfn.XLOOKUP($A307&amp;$B307,'OCTUBRE 2'!$D$11:$D$40&amp;'OCTUBRE 2'!$E$11:$E$40,'OCTUBRE 2'!$AM$11:$AM$40,_xlfn.XLOOKUP($A307&amp;$B307,'OCTUBRE 2'!$BC$11:$BC$40&amp;'OCTUBRE 2'!$BD$11:$BD$40,'OCTUBRE 2'!$CL$11:$CL$40,"A"))/1%,"")</f>
        <v/>
      </c>
      <c r="DW307" s="188" t="str">
        <f t="array" ref="DW307">IFERROR(_xlfn.XLOOKUP($A307&amp;$B307,NOVIEMBRE!$D$11:$D$40&amp;NOVIEMBRE!$E$11:$E$40,NOVIEMBRE!$AM$11:$AM$40,_xlfn.XLOOKUP($A307&amp;$B307,NOVIEMBRE!$BC$11:$BC$40&amp;NOVIEMBRE!$BD$11:$BD$40,NOVIEMBRE!$CL$11:$CL$40,"A"))/1%,"")</f>
        <v/>
      </c>
      <c r="DX307" s="188" t="str">
        <f t="array" ref="DX307">IFERROR(_xlfn.XLOOKUP($A307&amp;$B307,'NOVIEMBRE 2'!$D$11:$D$40&amp;'NOVIEMBRE 2'!$E$11:$E$40,'NOVIEMBRE 2'!$AM$11:$AM$40,_xlfn.XLOOKUP($A307&amp;$B307,'NOVIEMBRE 2'!$BC$11:$BC$40&amp;'NOVIEMBRE 2'!$BD$11:$BD$40,'NOVIEMBRE 2'!$CL$11:$CL$40,"A"))/1%,"")</f>
        <v/>
      </c>
      <c r="DY307" s="188" t="str">
        <f t="array" ref="DY307">IFERROR(_xlfn.XLOOKUP($A307&amp;$B307,DICIEMBRE!$D$11:$D$40&amp;DICIEMBRE!$E$11:$E$40,DICIEMBRE!$AM$11:$AM$40,_xlfn.XLOOKUP($A307&amp;$B307,DICIEMBRE!$BC$11:$BC$40&amp;DICIEMBRE!$BD$11:$BD$40,DICIEMBRE!$CL$11:$CL$40,"A"))/1%,"")</f>
        <v/>
      </c>
      <c r="DZ307" s="381" t="str">
        <f t="shared" si="9"/>
        <v>-</v>
      </c>
      <c r="EA307" s="381" t="str">
        <f t="shared" si="10"/>
        <v>-</v>
      </c>
      <c r="EB307" s="381" t="str">
        <f t="shared" si="11"/>
        <v>-</v>
      </c>
      <c r="EC307" s="381" t="str">
        <f t="shared" si="12"/>
        <v>-</v>
      </c>
      <c r="ED307" s="381" t="str">
        <f t="shared" si="13"/>
        <v>-</v>
      </c>
      <c r="EE307" s="381" t="str">
        <f t="shared" si="14"/>
        <v>-</v>
      </c>
      <c r="EF307" s="381" t="str">
        <f t="shared" si="15"/>
        <v>-</v>
      </c>
      <c r="EG307" s="381" t="str">
        <f t="shared" si="16"/>
        <v>-</v>
      </c>
      <c r="EH307" s="381" t="str">
        <f t="shared" si="17"/>
        <v>-</v>
      </c>
      <c r="EI307" s="188" t="str">
        <f t="shared" si="18"/>
        <v/>
      </c>
      <c r="EJ307" s="382"/>
      <c r="EK307" s="382"/>
      <c r="EL307" s="383"/>
      <c r="EM307" s="21"/>
      <c r="EN307" s="384">
        <f t="array" ref="EN307">IFERROR(_xlfn.XLOOKUP($A307&amp;$B307,MARZO!$D$11:$D$40&amp;MARZO!$E$11:$E$40,MARZO!$AK$11:$AK$40,_xlfn.XLOOKUP($A307&amp;$B307,MARZO!$BC$11:$BC$40&amp;MARZO!$BD$11:$BD$40,MARZO!$CJ$11:$CJ$40,"A")),"")</f>
        <v>0</v>
      </c>
      <c r="EO307" s="384">
        <f t="array" ref="EO307">IFERROR(_xlfn.XLOOKUP($A307&amp;$B307,ABRIL!$D$11:$D$40&amp;ABRIL!$E$11:$E$40,ABRIL!$AK$11:$AK$40,_xlfn.XLOOKUP($A307&amp;$B307,ABRIL!$BC$11:$BC$40&amp;ABRIL!$BD$11:$BD$40,ABRIL!$CJ$11:$CJ$40,"A")),"")</f>
        <v>0</v>
      </c>
      <c r="EP307" s="384">
        <f t="array" ref="EP307">IFERROR(_xlfn.XLOOKUP($A307&amp;$B307,'ABRIL 2'!$D$11:$D$40&amp;'ABRIL 2'!$E$11:$E$40,'ABRIL 2'!$AK$11:$AK$40,_xlfn.XLOOKUP($A307&amp;$B307,'ABRIL 2'!$BC$11:$BC$40&amp;'ABRIL 2'!$BD$11:$BD$40,'ABRIL 2'!$CJ$11:$CJ$40,"A")),"")</f>
        <v>0</v>
      </c>
      <c r="EQ307" s="384">
        <f t="array" ref="EQ307">IFERROR(_xlfn.XLOOKUP($A307&amp;$B307,MAYO!$D$11:$D$40&amp;MAYO!$E$11:$E$40,MAYO!$AK$11:$AK$40,_xlfn.XLOOKUP($A307&amp;$B307,MAYO!$BC$11:$BC$40&amp;MAYO!$BD$11:$BD$40,MAYO!$CJ$11:$CJ$40,"A")),"")</f>
        <v>0</v>
      </c>
      <c r="ER307" s="384">
        <f t="array" ref="ER307">IFERROR(_xlfn.XLOOKUP($A307&amp;$B307,'MAYO 2'!$D$11:$D$40&amp;'MAYO 2'!$E$11:$E$40,'MAYO 2'!$AK$11:$AK$40,_xlfn.XLOOKUP($A307&amp;$B307,'MAYO 2'!$BC$11:$BC$40&amp;'MAYO 2'!$BD$11:$BD$40,'MAYO 2'!$CJ$11:$CJ$40,"A")),"")</f>
        <v>0</v>
      </c>
      <c r="ES307" s="384">
        <f t="array" ref="ES307">IFERROR(_xlfn.XLOOKUP($A307&amp;$B307,JUNIO!$D$11:$D$40&amp;JUNIO!$E$11:$E$40,JUNIO!$AK$11:$AK$40,_xlfn.XLOOKUP($A307&amp;$B307,JUNIO!$BC$11:$BC$40&amp;JUNIO!$BD$11:$BD$40,JUNIO!$CJ$11:$CJ$40,"A")),"")</f>
        <v>0</v>
      </c>
      <c r="ET307" s="384">
        <f t="array" ref="ET307">IFERROR(_xlfn.XLOOKUP($A307&amp;$B307,'JUNIO 2'!$D$11:$D$40&amp;'JUNIO 2'!$E$11:$E$40,'JUNIO 2'!$AK$11:$AK$40,_xlfn.XLOOKUP($A307&amp;$B307,'JUNIO 2'!$BC$11:$BC$40&amp;'JUNIO 2'!$BD$11:$BD$40,'JUNIO 2'!$CJ$11:$CJ$40,"A")),"")</f>
        <v>0</v>
      </c>
      <c r="EU307" s="384">
        <f t="array" ref="EU307">IFERROR(_xlfn.XLOOKUP($A307&amp;$B307,JULIO!$D$11:$D$40&amp;JULIO!$E$11:$E$40,JULIO!$AK$11:$AK$40,_xlfn.XLOOKUP($A307&amp;$B307,JULIO!$BC$11:$BC$40&amp;JULIO!$BD$11:$BD$40,JULIO!$CJ$11:$CJ$40,"A")),"")</f>
        <v>0</v>
      </c>
      <c r="EV307" s="384">
        <f t="array" ref="EV307">IFERROR(_xlfn.XLOOKUP($A307&amp;$B307,'JULIO 2'!$D$11:$D$40&amp;'JULIO 2'!$E$11:$E$40,'JULIO 2'!$AK$11:$AK$40,_xlfn.XLOOKUP($A307&amp;$B307,'JULIO 2'!$BC$11:$BC$40&amp;'JULIO 2'!$BD$11:$BD$40,'JULIO 2'!$CJ$11:$CJ$40,"A")),"")</f>
        <v>0</v>
      </c>
      <c r="EW307" s="384">
        <f t="array" ref="EW307">IFERROR(_xlfn.XLOOKUP($A307&amp;$B307,AGOSTO!$D$11:$D$40&amp;AGOSTO!$E$11:$E$40,AGOSTO!$AK$11:$AK$40,_xlfn.XLOOKUP($A307&amp;$B307,AGOSTO!$BC$11:$BC$40&amp;AGOSTO!$BD$11:$BD$40,AGOSTO!$CJ$11:$CJ$40,"A")),"")</f>
        <v>0</v>
      </c>
      <c r="EX307" s="384">
        <f t="array" ref="EX307">IFERROR(_xlfn.XLOOKUP($A307&amp;$B307,'AGOSTO 2'!$D$11:$D$40&amp;'AGOSTO 2'!$E$11:$E$40,'AGOSTO 2'!$AK$11:$AK$40,_xlfn.XLOOKUP($A307&amp;$B307,'AGOSTO 2'!$BC$11:$BC$40&amp;'AGOSTO 2'!$BD$11:$BD$40,'AGOSTO 2'!$CJ$11:$CJ$40,"A")),"")</f>
        <v>0</v>
      </c>
      <c r="EY307" s="384">
        <f t="array" ref="EY307">IFERROR(_xlfn.XLOOKUP($A307&amp;$B307,SEPTIEMBRE!$D$11:$D$40&amp;SEPTIEMBRE!$E$11:$E$40,SEPTIEMBRE!$AK$11:$AK$40,_xlfn.XLOOKUP($A307&amp;$B307,SEPTIEMBRE!$BC$11:$BC$40&amp;SEPTIEMBRE!$BD$11:$BD$40,SEPTIEMBRE!$CJ$11:$CJ$40,"A")),"")</f>
        <v>0</v>
      </c>
      <c r="EZ307" s="384">
        <f t="array" ref="EZ307">IFERROR(_xlfn.XLOOKUP($A307&amp;$B307,'SEPTIEMBRE 2'!$D$11:$D$40&amp;'SEPTIEMBRE 2'!$E$11:$E$40,'SEPTIEMBRE 2'!$AK$11:$AK$40,_xlfn.XLOOKUP($A307&amp;$B307,'SEPTIEMBRE 2'!$BC$11:$BC$40&amp;'SEPTIEMBRE 2'!$BD$11:$BD$40,'SEPTIEMBRE 2'!$CJ$11:$CJ$40,"A")),"")</f>
        <v>0</v>
      </c>
      <c r="FA307" s="384">
        <f t="array" ref="FA307">IFERROR(_xlfn.XLOOKUP($A307&amp;$B307,'SEPTIEMBRE 3'!$D$11:$D$40&amp;'SEPTIEMBRE 3'!$E$11:$E$40,'SEPTIEMBRE 3'!$AK$11:$AK$40,_xlfn.XLOOKUP($A307&amp;$B307,'SEPTIEMBRE 3'!$BC$11:$BC$40&amp;'SEPTIEMBRE 3'!$BD$11:$BD$40,'SEPTIEMBRE 3'!$CJ$11:$CJ$40,"A")),"")</f>
        <v>0</v>
      </c>
      <c r="FB307" s="384">
        <f t="array" ref="FB307">IFERROR(_xlfn.XLOOKUP($A307&amp;$B307,OCTUBRE!$D$11:$D$40&amp;OCTUBRE!$E$11:$E$40,OCTUBRE!$AK$11:$AK$40,_xlfn.XLOOKUP($A307&amp;$B307,OCTUBRE!$BC$11:$BC$40&amp;OCTUBRE!$BD$11:$BD$40,OCTUBRE!$CJ$11:$CJ$40,"A")),"")</f>
        <v>0</v>
      </c>
      <c r="FC307" s="384">
        <f t="array" ref="FC307">IFERROR(_xlfn.XLOOKUP($A307&amp;$B307,'OCTUBRE 2'!$D$11:$D$40&amp;'OCTUBRE 2'!$E$11:$E$40,'OCTUBRE 2'!$AK$11:$AK$40,_xlfn.XLOOKUP($A307&amp;$B307,'OCTUBRE 2'!$BC$11:$BC$40&amp;'OCTUBRE 2'!$BD$11:$BD$40,'OCTUBRE 2'!$CJ$11:$CJ$40,"A")),"")</f>
        <v>0</v>
      </c>
      <c r="FD307" s="384">
        <f t="array" ref="FD307">IFERROR(_xlfn.XLOOKUP($A307&amp;$B307,NOVIEMBRE!$D$11:$D$40&amp;NOVIEMBRE!$E$11:$E$40,NOVIEMBRE!$AK$11:$AK$40,_xlfn.XLOOKUP($A307&amp;$B307,NOVIEMBRE!$BC$11:$BC$40&amp;NOVIEMBRE!$BD$11:$BD$40,NOVIEMBRE!$CJ$11:$CJ$40,"A")),"")</f>
        <v>0</v>
      </c>
      <c r="FE307" s="384">
        <f t="array" ref="FE307">IFERROR(_xlfn.XLOOKUP($A307&amp;$B307,'NOVIEMBRE 2'!$D$11:$D$40&amp;'NOVIEMBRE 2'!$E$11:$E$40,'NOVIEMBRE 2'!$AK$11:$AK$40,_xlfn.XLOOKUP($A307&amp;$B307,'NOVIEMBRE 2'!$BC$11:$BC$40&amp;'NOVIEMBRE 2'!$BD$11:$BD$40,'NOVIEMBRE 2'!$CJ$11:$CJ$40,"A")),"")</f>
        <v>0</v>
      </c>
      <c r="FF307" s="385">
        <f t="array" ref="FF307">IFERROR(_xlfn.XLOOKUP($A307&amp;$B307,DICIEMBRE!$D$11:$D$40&amp;DICIEMBRE!$E$11:$E$40,DICIEMBRE!$AK$11:$AK$40,_xlfn.XLOOKUP($A307&amp;$B307,DICIEMBRE!$BC$11:$BC$40&amp;DICIEMBRE!$BD$11:$BD$40,DICIEMBRE!$CJ$11:$CJ$40,"A")),"")</f>
        <v>0</v>
      </c>
      <c r="FG307" s="386" t="str">
        <f t="shared" si="19"/>
        <v/>
      </c>
      <c r="FH307" s="386" t="str">
        <f t="array" ref="FH307">IF(
 COUNT(DZ307:EH307)=0,
 "-",
 IF(
  COUNT(DZ307:EH307) &lt; COUNTA(DZ307:EH307),
  REPT("🟩", ROUND(COUNT(DZ307:EH307)/COUNTA(DZ307:EH307)*5, 0)) &amp;
  REPT("⬜", 5 - ROUND(COUNT(DZ307:EH307)/COUNTA(DZ307:EH307)*5, 0)),
  IF(
    AVERAGE(IF(DZ307:EH307&lt;&gt;"", DZ307:EH307, )) &gt;= 70, "🟩🟩🟩🟩🟩",
    IF(
      AVERAGE(IF(DZ307:EH307&lt;&gt;"",DZ307:EH307, )) &gt;= 56, "🟨🟨🟨🟨🟨",
      "🟥🟥🟥🟥🟥"
    )
  )
 )
)
</f>
        <v>-</v>
      </c>
    </row>
    <row r="308" ht="15.75" customHeight="1">
      <c r="A308" s="168"/>
      <c r="B308" s="169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1"/>
      <c r="N308" s="172" t="str">
        <f t="shared" si="1"/>
        <v/>
      </c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2" t="str">
        <f t="shared" si="2"/>
        <v/>
      </c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2" t="str">
        <f t="shared" si="3"/>
        <v/>
      </c>
      <c r="AM308" s="173"/>
      <c r="AN308" s="173"/>
      <c r="AO308" s="173"/>
      <c r="AP308" s="173"/>
      <c r="AQ308" s="173"/>
      <c r="AR308" s="173"/>
      <c r="AS308" s="173"/>
      <c r="AT308" s="173"/>
      <c r="AU308" s="173"/>
      <c r="AV308" s="171"/>
      <c r="AW308" s="171"/>
      <c r="AX308" s="172" t="str">
        <f t="shared" si="4"/>
        <v/>
      </c>
      <c r="AY308" s="173"/>
      <c r="AZ308" s="173"/>
      <c r="BA308" s="173"/>
      <c r="BB308" s="173"/>
      <c r="BC308" s="173"/>
      <c r="BD308" s="173"/>
      <c r="BE308" s="173"/>
      <c r="BF308" s="173"/>
      <c r="BG308" s="173"/>
      <c r="BH308" s="173"/>
      <c r="BI308" s="173"/>
      <c r="BJ308" s="172" t="str">
        <f t="shared" si="5"/>
        <v/>
      </c>
      <c r="BK308" s="173"/>
      <c r="BL308" s="173"/>
      <c r="BM308" s="173"/>
      <c r="BN308" s="173"/>
      <c r="BO308" s="173"/>
      <c r="BP308" s="173"/>
      <c r="BQ308" s="173"/>
      <c r="BR308" s="173"/>
      <c r="BS308" s="173"/>
      <c r="BT308" s="173"/>
      <c r="BU308" s="173"/>
      <c r="BV308" s="172" t="str">
        <f t="shared" si="6"/>
        <v/>
      </c>
      <c r="BW308" s="173"/>
      <c r="BX308" s="173"/>
      <c r="BY308" s="173"/>
      <c r="BZ308" s="171"/>
      <c r="CA308" s="171"/>
      <c r="CB308" s="171"/>
      <c r="CC308" s="171"/>
      <c r="CD308" s="171"/>
      <c r="CE308" s="171"/>
      <c r="CF308" s="171"/>
      <c r="CG308" s="171"/>
      <c r="CH308" s="172" t="str">
        <f t="shared" si="7"/>
        <v/>
      </c>
      <c r="CI308" s="171"/>
      <c r="CJ308" s="173"/>
      <c r="CK308" s="173"/>
      <c r="CL308" s="173"/>
      <c r="CM308" s="173"/>
      <c r="CN308" s="171"/>
      <c r="CO308" s="171"/>
      <c r="CP308" s="171"/>
      <c r="CQ308" s="173"/>
      <c r="CR308" s="171"/>
      <c r="CS308" s="171"/>
      <c r="CT308" s="172" t="str">
        <f t="shared" si="8"/>
        <v/>
      </c>
      <c r="CU308" s="172"/>
      <c r="CV308" s="172"/>
      <c r="CW308" s="172"/>
      <c r="CX308" s="172"/>
      <c r="CY308" s="172"/>
      <c r="CZ308" s="172"/>
      <c r="DA308" s="172"/>
      <c r="DB308" s="172"/>
      <c r="DC308" s="172"/>
      <c r="DD308" s="172"/>
      <c r="DE308" s="172"/>
      <c r="DF308" s="172"/>
      <c r="DG308" s="188" t="str">
        <f t="array" ref="DG308">IFERROR(_xlfn.XLOOKUP($A308&amp;B308,MARZO!$D$11:$D$40&amp;MARZO!$E$11:$E$40,MARZO!$AM$11:$AM$40,_xlfn.XLOOKUP($A308&amp;$B308,MARZO!$BC$11:$BC$40&amp;MARZO!$BD$11:$BD$40,MARZO!$CL$11:$CL$40,"A"))/1%,"")</f>
        <v/>
      </c>
      <c r="DH308" s="188" t="str">
        <f t="array" ref="DH308">IFERROR(_xlfn.XLOOKUP($A308&amp;$B308,ABRIL!$D$11:$D$40&amp;ABRIL!$E$11:$E$40,ABRIL!$AM$11:$AM$40,_xlfn.XLOOKUP($A308&amp;$B308,ABRIL!$BC$11:$BC$40&amp;ABRIL!$BD$11:$BD$40,ABRIL!$CL$11:$CL$40,"A"))/1%,"")</f>
        <v/>
      </c>
      <c r="DI308" s="188" t="str">
        <f t="array" ref="DI308">IFERROR(_xlfn.XLOOKUP($A308&amp;$B308,'ABRIL 2'!$D$11:$D$40&amp;'ABRIL 2'!$E$11:$E$40,'ABRIL 2'!$AM$11:$AM$40,_xlfn.XLOOKUP($A308&amp;$B308,'ABRIL 2'!$BC$11:$BC$40&amp;'ABRIL 2'!$BD$11:$BD$40,'ABRIL 2'!$CL$11:$CL$40,"A"))/1%,"")</f>
        <v/>
      </c>
      <c r="DJ308" s="188" t="str">
        <f t="array" ref="DJ308">IFERROR(_xlfn.XLOOKUP($A308&amp;$B308,MAYO!$D$11:$D$40&amp;MAYO!$E$11:$E$40,MAYO!$AM$11:$AM$40,_xlfn.XLOOKUP($A308&amp;$B308,MAYO!$BC$11:$BC$40&amp;MAYO!$BD$11:$BD$40,MAYO!$CL$11:$CL$40,"A"))/1%,"")</f>
        <v/>
      </c>
      <c r="DK308" s="188" t="str">
        <f t="array" ref="DK308">IFERROR(_xlfn.XLOOKUP($A308&amp;$B308,'MAYO 2'!$D$11:$D$40&amp;'MAYO 2'!$E$11:$E$40,'MAYO 2'!$AM$11:$AM$40,_xlfn.XLOOKUP($A308&amp;$B308,'MAYO 2'!$BC$11:$BC$40&amp;'MAYO 2'!$BD$11:$BD$40,'MAYO 2'!$CL$11:$CL$40,"A"))/1%,"")</f>
        <v/>
      </c>
      <c r="DL308" s="188" t="str">
        <f t="array" ref="DL308">IFERROR(_xlfn.XLOOKUP($A308&amp;$B308,JUNIO!$D$11:$D$40&amp;JUNIO!$E$11:$E$40,JUNIO!$AM$11:$AM$40,_xlfn.XLOOKUP($A308&amp;$B308,JUNIO!$BC$11:$BC$40&amp;JUNIO!$BD$11:$BD$40,JUNIO!$CL$11:$CL$40,"A"))/1%,"")</f>
        <v/>
      </c>
      <c r="DM308" s="188" t="str">
        <f t="array" ref="DM308">IFERROR(_xlfn.XLOOKUP($A308&amp;$B308,'JUNIO 2'!$D$11:$D$40&amp;'JUNIO 2'!$E$11:$E$40,'JUNIO 2'!$AM$11:$AM$40,_xlfn.XLOOKUP($A308&amp;$B308,'JUNIO 2'!$BC$11:$BC$40&amp;'JUNIO 2'!$BD$11:$BD$40,'JUNIO 2'!$CL$11:$CL$40,"A"))/1%,"")</f>
        <v/>
      </c>
      <c r="DN308" s="188" t="str">
        <f t="array" ref="DN308">IFERROR(_xlfn.XLOOKUP($A308&amp;$B308,JULIO!$D$11:$D$40&amp;JULIO!$E$11:$E$40,JULIO!$AM$11:$AM$40,_xlfn.XLOOKUP($A308&amp;$B308,JULIO!$BC$11:$BC$40&amp;JULIO!$BD$11:$BD$40,JULIO!$CL$11:$CL$40,"A"))/1%,"")</f>
        <v/>
      </c>
      <c r="DO308" s="188" t="str">
        <f t="array" ref="DO308">IFERROR(_xlfn.XLOOKUP($A308&amp;$B308,'JULIO 2'!$D$11:$D$40&amp;'JULIO 2'!$E$11:$E$40,'JULIO 2'!$AM$11:$AM$40,_xlfn.XLOOKUP($A308&amp;$B308,'JULIO 2'!$BC$11:$BC$40&amp;'JULIO 2'!$BD$11:$BD$40,'JULIO 2'!$CL$11:$CL$40,"A"))/1%,"")</f>
        <v/>
      </c>
      <c r="DP308" s="188" t="str">
        <f t="array" ref="DP308">IFERROR(_xlfn.XLOOKUP($A308&amp;$B308,AGOSTO!$D$11:$D$40&amp;AGOSTO!$E$11:$E$40,AGOSTO!$AM$11:$AM$40,_xlfn.XLOOKUP($A308&amp;$B308,AGOSTO!$BC$11:$BC$40&amp;AGOSTO!$BD$11:$BD$40,AGOSTO!$CL$11:$CL$40,"A"))/1%,"")</f>
        <v/>
      </c>
      <c r="DQ308" s="188" t="str">
        <f t="array" ref="DQ308">IFERROR(_xlfn.XLOOKUP($A308&amp;$B308,'AGOSTO 2'!$D$11:$D$40&amp;'AGOSTO 2'!$E$11:$E$40,'AGOSTO 2'!$AM$11:$AM$40,_xlfn.XLOOKUP($A308&amp;$B308,'AGOSTO 2'!$BC$11:$BC$40&amp;'AGOSTO 2'!$BD$11:$BD$40,'AGOSTO 2'!$CL$11:$CL$40,"A"))/1%,"")</f>
        <v/>
      </c>
      <c r="DR308" s="188" t="str">
        <f t="array" ref="DR308">IFERROR(_xlfn.XLOOKUP($A308&amp;$B308,SEPTIEMBRE!$D$11:$D$40&amp;SEPTIEMBRE!$E$11:$E$40,SEPTIEMBRE!$AM$11:$AM$40,_xlfn.XLOOKUP($A308&amp;$B308,SEPTIEMBRE!$BC$11:$BC$40&amp;SEPTIEMBRE!$BD$11:$BD$40,SEPTIEMBRE!$CL$11:$CL$40,"A"))/1%,"")</f>
        <v/>
      </c>
      <c r="DS308" s="188" t="str">
        <f t="array" ref="DS308">IFERROR(_xlfn.XLOOKUP($A308&amp;$B308,'SEPTIEMBRE 2'!$D$11:$D$40&amp;'SEPTIEMBRE 2'!$E$11:$E$40,'SEPTIEMBRE 2'!$AM$11:$AM$40,_xlfn.XLOOKUP($A308&amp;$B308,'SEPTIEMBRE 2'!$BC$11:$BC$40&amp;'SEPTIEMBRE 2'!$BD$11:$BD$40,'SEPTIEMBRE 2'!$CL$11:$CL$40,"A"))/1%,"")</f>
        <v/>
      </c>
      <c r="DT308" s="188" t="str">
        <f t="array" ref="DT308">IFERROR(_xlfn.XLOOKUP($A308&amp;$B308,'SEPTIEMBRE 3'!$D$11:$D$40&amp;'SEPTIEMBRE 3'!$E$11:$E$40,'SEPTIEMBRE 3'!$AM$11:$AM$40,_xlfn.XLOOKUP($A308&amp;$B308,'SEPTIEMBRE 3'!$BC$11:$BC$40&amp;'SEPTIEMBRE 3'!$BD$11:$BD$40,'SEPTIEMBRE 3'!$CL$11:$CL$40,"A"))/1%,"")</f>
        <v/>
      </c>
      <c r="DU308" s="188" t="str">
        <f t="array" ref="DU308">IFERROR(_xlfn.XLOOKUP($A308&amp;$B308,OCTUBRE!$D$11:$D$40&amp;OCTUBRE!$E$11:$E$40,OCTUBRE!$AM$11:$AM$40,_xlfn.XLOOKUP($A308&amp;$B308,OCTUBRE!$BC$11:$BC$40&amp;OCTUBRE!$BD$11:$BD$40,OCTUBRE!$CL$11:$CL$40,"A"))/1%,"")</f>
        <v/>
      </c>
      <c r="DV308" s="188" t="str">
        <f t="array" ref="DV308">IFERROR(_xlfn.XLOOKUP($A308&amp;$B308,'OCTUBRE 2'!$D$11:$D$40&amp;'OCTUBRE 2'!$E$11:$E$40,'OCTUBRE 2'!$AM$11:$AM$40,_xlfn.XLOOKUP($A308&amp;$B308,'OCTUBRE 2'!$BC$11:$BC$40&amp;'OCTUBRE 2'!$BD$11:$BD$40,'OCTUBRE 2'!$CL$11:$CL$40,"A"))/1%,"")</f>
        <v/>
      </c>
      <c r="DW308" s="188" t="str">
        <f t="array" ref="DW308">IFERROR(_xlfn.XLOOKUP($A308&amp;$B308,NOVIEMBRE!$D$11:$D$40&amp;NOVIEMBRE!$E$11:$E$40,NOVIEMBRE!$AM$11:$AM$40,_xlfn.XLOOKUP($A308&amp;$B308,NOVIEMBRE!$BC$11:$BC$40&amp;NOVIEMBRE!$BD$11:$BD$40,NOVIEMBRE!$CL$11:$CL$40,"A"))/1%,"")</f>
        <v/>
      </c>
      <c r="DX308" s="188" t="str">
        <f t="array" ref="DX308">IFERROR(_xlfn.XLOOKUP($A308&amp;$B308,'NOVIEMBRE 2'!$D$11:$D$40&amp;'NOVIEMBRE 2'!$E$11:$E$40,'NOVIEMBRE 2'!$AM$11:$AM$40,_xlfn.XLOOKUP($A308&amp;$B308,'NOVIEMBRE 2'!$BC$11:$BC$40&amp;'NOVIEMBRE 2'!$BD$11:$BD$40,'NOVIEMBRE 2'!$CL$11:$CL$40,"A"))/1%,"")</f>
        <v/>
      </c>
      <c r="DY308" s="188" t="str">
        <f t="array" ref="DY308">IFERROR(_xlfn.XLOOKUP($A308&amp;$B308,DICIEMBRE!$D$11:$D$40&amp;DICIEMBRE!$E$11:$E$40,DICIEMBRE!$AM$11:$AM$40,_xlfn.XLOOKUP($A308&amp;$B308,DICIEMBRE!$BC$11:$BC$40&amp;DICIEMBRE!$BD$11:$BD$40,DICIEMBRE!$CL$11:$CL$40,"A"))/1%,"")</f>
        <v/>
      </c>
      <c r="DZ308" s="381" t="str">
        <f t="shared" si="9"/>
        <v>-</v>
      </c>
      <c r="EA308" s="381" t="str">
        <f t="shared" si="10"/>
        <v>-</v>
      </c>
      <c r="EB308" s="381" t="str">
        <f t="shared" si="11"/>
        <v>-</v>
      </c>
      <c r="EC308" s="381" t="str">
        <f t="shared" si="12"/>
        <v>-</v>
      </c>
      <c r="ED308" s="381" t="str">
        <f t="shared" si="13"/>
        <v>-</v>
      </c>
      <c r="EE308" s="381" t="str">
        <f t="shared" si="14"/>
        <v>-</v>
      </c>
      <c r="EF308" s="381" t="str">
        <f t="shared" si="15"/>
        <v>-</v>
      </c>
      <c r="EG308" s="381" t="str">
        <f t="shared" si="16"/>
        <v>-</v>
      </c>
      <c r="EH308" s="381" t="str">
        <f t="shared" si="17"/>
        <v>-</v>
      </c>
      <c r="EI308" s="188" t="str">
        <f t="shared" si="18"/>
        <v/>
      </c>
      <c r="EJ308" s="382"/>
      <c r="EK308" s="382"/>
      <c r="EL308" s="383"/>
      <c r="EM308" s="21"/>
      <c r="EN308" s="384">
        <f t="array" ref="EN308">IFERROR(_xlfn.XLOOKUP($A308&amp;$B308,MARZO!$D$11:$D$40&amp;MARZO!$E$11:$E$40,MARZO!$AK$11:$AK$40,_xlfn.XLOOKUP($A308&amp;$B308,MARZO!$BC$11:$BC$40&amp;MARZO!$BD$11:$BD$40,MARZO!$CJ$11:$CJ$40,"A")),"")</f>
        <v>0</v>
      </c>
      <c r="EO308" s="384">
        <f t="array" ref="EO308">IFERROR(_xlfn.XLOOKUP($A308&amp;$B308,ABRIL!$D$11:$D$40&amp;ABRIL!$E$11:$E$40,ABRIL!$AK$11:$AK$40,_xlfn.XLOOKUP($A308&amp;$B308,ABRIL!$BC$11:$BC$40&amp;ABRIL!$BD$11:$BD$40,ABRIL!$CJ$11:$CJ$40,"A")),"")</f>
        <v>0</v>
      </c>
      <c r="EP308" s="384">
        <f t="array" ref="EP308">IFERROR(_xlfn.XLOOKUP($A308&amp;$B308,'ABRIL 2'!$D$11:$D$40&amp;'ABRIL 2'!$E$11:$E$40,'ABRIL 2'!$AK$11:$AK$40,_xlfn.XLOOKUP($A308&amp;$B308,'ABRIL 2'!$BC$11:$BC$40&amp;'ABRIL 2'!$BD$11:$BD$40,'ABRIL 2'!$CJ$11:$CJ$40,"A")),"")</f>
        <v>0</v>
      </c>
      <c r="EQ308" s="384">
        <f t="array" ref="EQ308">IFERROR(_xlfn.XLOOKUP($A308&amp;$B308,MAYO!$D$11:$D$40&amp;MAYO!$E$11:$E$40,MAYO!$AK$11:$AK$40,_xlfn.XLOOKUP($A308&amp;$B308,MAYO!$BC$11:$BC$40&amp;MAYO!$BD$11:$BD$40,MAYO!$CJ$11:$CJ$40,"A")),"")</f>
        <v>0</v>
      </c>
      <c r="ER308" s="384">
        <f t="array" ref="ER308">IFERROR(_xlfn.XLOOKUP($A308&amp;$B308,'MAYO 2'!$D$11:$D$40&amp;'MAYO 2'!$E$11:$E$40,'MAYO 2'!$AK$11:$AK$40,_xlfn.XLOOKUP($A308&amp;$B308,'MAYO 2'!$BC$11:$BC$40&amp;'MAYO 2'!$BD$11:$BD$40,'MAYO 2'!$CJ$11:$CJ$40,"A")),"")</f>
        <v>0</v>
      </c>
      <c r="ES308" s="384">
        <f t="array" ref="ES308">IFERROR(_xlfn.XLOOKUP($A308&amp;$B308,JUNIO!$D$11:$D$40&amp;JUNIO!$E$11:$E$40,JUNIO!$AK$11:$AK$40,_xlfn.XLOOKUP($A308&amp;$B308,JUNIO!$BC$11:$BC$40&amp;JUNIO!$BD$11:$BD$40,JUNIO!$CJ$11:$CJ$40,"A")),"")</f>
        <v>0</v>
      </c>
      <c r="ET308" s="384">
        <f t="array" ref="ET308">IFERROR(_xlfn.XLOOKUP($A308&amp;$B308,'JUNIO 2'!$D$11:$D$40&amp;'JUNIO 2'!$E$11:$E$40,'JUNIO 2'!$AK$11:$AK$40,_xlfn.XLOOKUP($A308&amp;$B308,'JUNIO 2'!$BC$11:$BC$40&amp;'JUNIO 2'!$BD$11:$BD$40,'JUNIO 2'!$CJ$11:$CJ$40,"A")),"")</f>
        <v>0</v>
      </c>
      <c r="EU308" s="384">
        <f t="array" ref="EU308">IFERROR(_xlfn.XLOOKUP($A308&amp;$B308,JULIO!$D$11:$D$40&amp;JULIO!$E$11:$E$40,JULIO!$AK$11:$AK$40,_xlfn.XLOOKUP($A308&amp;$B308,JULIO!$BC$11:$BC$40&amp;JULIO!$BD$11:$BD$40,JULIO!$CJ$11:$CJ$40,"A")),"")</f>
        <v>0</v>
      </c>
      <c r="EV308" s="384">
        <f t="array" ref="EV308">IFERROR(_xlfn.XLOOKUP($A308&amp;$B308,'JULIO 2'!$D$11:$D$40&amp;'JULIO 2'!$E$11:$E$40,'JULIO 2'!$AK$11:$AK$40,_xlfn.XLOOKUP($A308&amp;$B308,'JULIO 2'!$BC$11:$BC$40&amp;'JULIO 2'!$BD$11:$BD$40,'JULIO 2'!$CJ$11:$CJ$40,"A")),"")</f>
        <v>0</v>
      </c>
      <c r="EW308" s="384">
        <f t="array" ref="EW308">IFERROR(_xlfn.XLOOKUP($A308&amp;$B308,AGOSTO!$D$11:$D$40&amp;AGOSTO!$E$11:$E$40,AGOSTO!$AK$11:$AK$40,_xlfn.XLOOKUP($A308&amp;$B308,AGOSTO!$BC$11:$BC$40&amp;AGOSTO!$BD$11:$BD$40,AGOSTO!$CJ$11:$CJ$40,"A")),"")</f>
        <v>0</v>
      </c>
      <c r="EX308" s="384">
        <f t="array" ref="EX308">IFERROR(_xlfn.XLOOKUP($A308&amp;$B308,'AGOSTO 2'!$D$11:$D$40&amp;'AGOSTO 2'!$E$11:$E$40,'AGOSTO 2'!$AK$11:$AK$40,_xlfn.XLOOKUP($A308&amp;$B308,'AGOSTO 2'!$BC$11:$BC$40&amp;'AGOSTO 2'!$BD$11:$BD$40,'AGOSTO 2'!$CJ$11:$CJ$40,"A")),"")</f>
        <v>0</v>
      </c>
      <c r="EY308" s="384">
        <f t="array" ref="EY308">IFERROR(_xlfn.XLOOKUP($A308&amp;$B308,SEPTIEMBRE!$D$11:$D$40&amp;SEPTIEMBRE!$E$11:$E$40,SEPTIEMBRE!$AK$11:$AK$40,_xlfn.XLOOKUP($A308&amp;$B308,SEPTIEMBRE!$BC$11:$BC$40&amp;SEPTIEMBRE!$BD$11:$BD$40,SEPTIEMBRE!$CJ$11:$CJ$40,"A")),"")</f>
        <v>0</v>
      </c>
      <c r="EZ308" s="384">
        <f t="array" ref="EZ308">IFERROR(_xlfn.XLOOKUP($A308&amp;$B308,'SEPTIEMBRE 2'!$D$11:$D$40&amp;'SEPTIEMBRE 2'!$E$11:$E$40,'SEPTIEMBRE 2'!$AK$11:$AK$40,_xlfn.XLOOKUP($A308&amp;$B308,'SEPTIEMBRE 2'!$BC$11:$BC$40&amp;'SEPTIEMBRE 2'!$BD$11:$BD$40,'SEPTIEMBRE 2'!$CJ$11:$CJ$40,"A")),"")</f>
        <v>0</v>
      </c>
      <c r="FA308" s="384">
        <f t="array" ref="FA308">IFERROR(_xlfn.XLOOKUP($A308&amp;$B308,'SEPTIEMBRE 3'!$D$11:$D$40&amp;'SEPTIEMBRE 3'!$E$11:$E$40,'SEPTIEMBRE 3'!$AK$11:$AK$40,_xlfn.XLOOKUP($A308&amp;$B308,'SEPTIEMBRE 3'!$BC$11:$BC$40&amp;'SEPTIEMBRE 3'!$BD$11:$BD$40,'SEPTIEMBRE 3'!$CJ$11:$CJ$40,"A")),"")</f>
        <v>0</v>
      </c>
      <c r="FB308" s="384">
        <f t="array" ref="FB308">IFERROR(_xlfn.XLOOKUP($A308&amp;$B308,OCTUBRE!$D$11:$D$40&amp;OCTUBRE!$E$11:$E$40,OCTUBRE!$AK$11:$AK$40,_xlfn.XLOOKUP($A308&amp;$B308,OCTUBRE!$BC$11:$BC$40&amp;OCTUBRE!$BD$11:$BD$40,OCTUBRE!$CJ$11:$CJ$40,"A")),"")</f>
        <v>0</v>
      </c>
      <c r="FC308" s="384">
        <f t="array" ref="FC308">IFERROR(_xlfn.XLOOKUP($A308&amp;$B308,'OCTUBRE 2'!$D$11:$D$40&amp;'OCTUBRE 2'!$E$11:$E$40,'OCTUBRE 2'!$AK$11:$AK$40,_xlfn.XLOOKUP($A308&amp;$B308,'OCTUBRE 2'!$BC$11:$BC$40&amp;'OCTUBRE 2'!$BD$11:$BD$40,'OCTUBRE 2'!$CJ$11:$CJ$40,"A")),"")</f>
        <v>0</v>
      </c>
      <c r="FD308" s="384">
        <f t="array" ref="FD308">IFERROR(_xlfn.XLOOKUP($A308&amp;$B308,NOVIEMBRE!$D$11:$D$40&amp;NOVIEMBRE!$E$11:$E$40,NOVIEMBRE!$AK$11:$AK$40,_xlfn.XLOOKUP($A308&amp;$B308,NOVIEMBRE!$BC$11:$BC$40&amp;NOVIEMBRE!$BD$11:$BD$40,NOVIEMBRE!$CJ$11:$CJ$40,"A")),"")</f>
        <v>0</v>
      </c>
      <c r="FE308" s="384">
        <f t="array" ref="FE308">IFERROR(_xlfn.XLOOKUP($A308&amp;$B308,'NOVIEMBRE 2'!$D$11:$D$40&amp;'NOVIEMBRE 2'!$E$11:$E$40,'NOVIEMBRE 2'!$AK$11:$AK$40,_xlfn.XLOOKUP($A308&amp;$B308,'NOVIEMBRE 2'!$BC$11:$BC$40&amp;'NOVIEMBRE 2'!$BD$11:$BD$40,'NOVIEMBRE 2'!$CJ$11:$CJ$40,"A")),"")</f>
        <v>0</v>
      </c>
      <c r="FF308" s="385">
        <f t="array" ref="FF308">IFERROR(_xlfn.XLOOKUP($A308&amp;$B308,DICIEMBRE!$D$11:$D$40&amp;DICIEMBRE!$E$11:$E$40,DICIEMBRE!$AK$11:$AK$40,_xlfn.XLOOKUP($A308&amp;$B308,DICIEMBRE!$BC$11:$BC$40&amp;DICIEMBRE!$BD$11:$BD$40,DICIEMBRE!$CJ$11:$CJ$40,"A")),"")</f>
        <v>0</v>
      </c>
      <c r="FG308" s="386" t="str">
        <f t="shared" si="19"/>
        <v/>
      </c>
      <c r="FH308" s="386" t="str">
        <f t="array" ref="FH308">IF(
 COUNT(DZ308:EH308)=0,
 "-",
 IF(
  COUNT(DZ308:EH308) &lt; COUNTA(DZ308:EH308),
  REPT("🟩", ROUND(COUNT(DZ308:EH308)/COUNTA(DZ308:EH308)*5, 0)) &amp;
  REPT("⬜", 5 - ROUND(COUNT(DZ308:EH308)/COUNTA(DZ308:EH308)*5, 0)),
  IF(
    AVERAGE(IF(DZ308:EH308&lt;&gt;"", DZ308:EH308, )) &gt;= 70, "🟩🟩🟩🟩🟩",
    IF(
      AVERAGE(IF(DZ308:EH308&lt;&gt;"",DZ308:EH308, )) &gt;= 56, "🟨🟨🟨🟨🟨",
      "🟥🟥🟥🟥🟥"
    )
  )
 )
)
</f>
        <v>-</v>
      </c>
    </row>
    <row r="309" ht="15.75" customHeight="1">
      <c r="A309" s="168"/>
      <c r="B309" s="169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1"/>
      <c r="N309" s="172" t="str">
        <f t="shared" si="1"/>
        <v/>
      </c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2" t="str">
        <f t="shared" si="2"/>
        <v/>
      </c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2" t="str">
        <f t="shared" si="3"/>
        <v/>
      </c>
      <c r="AM309" s="173"/>
      <c r="AN309" s="173"/>
      <c r="AO309" s="173"/>
      <c r="AP309" s="173"/>
      <c r="AQ309" s="173"/>
      <c r="AR309" s="173"/>
      <c r="AS309" s="173"/>
      <c r="AT309" s="173"/>
      <c r="AU309" s="173"/>
      <c r="AV309" s="171"/>
      <c r="AW309" s="171"/>
      <c r="AX309" s="172" t="str">
        <f t="shared" si="4"/>
        <v/>
      </c>
      <c r="AY309" s="173"/>
      <c r="AZ309" s="173"/>
      <c r="BA309" s="173"/>
      <c r="BB309" s="173"/>
      <c r="BC309" s="173"/>
      <c r="BD309" s="173"/>
      <c r="BE309" s="173"/>
      <c r="BF309" s="173"/>
      <c r="BG309" s="173"/>
      <c r="BH309" s="173"/>
      <c r="BI309" s="173"/>
      <c r="BJ309" s="172" t="str">
        <f t="shared" si="5"/>
        <v/>
      </c>
      <c r="BK309" s="173"/>
      <c r="BL309" s="173"/>
      <c r="BM309" s="173"/>
      <c r="BN309" s="173"/>
      <c r="BO309" s="173"/>
      <c r="BP309" s="173"/>
      <c r="BQ309" s="173"/>
      <c r="BR309" s="173"/>
      <c r="BS309" s="173"/>
      <c r="BT309" s="173"/>
      <c r="BU309" s="173"/>
      <c r="BV309" s="172" t="str">
        <f t="shared" si="6"/>
        <v/>
      </c>
      <c r="BW309" s="173"/>
      <c r="BX309" s="173"/>
      <c r="BY309" s="173"/>
      <c r="BZ309" s="171"/>
      <c r="CA309" s="171"/>
      <c r="CB309" s="171"/>
      <c r="CC309" s="171"/>
      <c r="CD309" s="171"/>
      <c r="CE309" s="171"/>
      <c r="CF309" s="171"/>
      <c r="CG309" s="171"/>
      <c r="CH309" s="172" t="str">
        <f t="shared" si="7"/>
        <v/>
      </c>
      <c r="CI309" s="171"/>
      <c r="CJ309" s="173"/>
      <c r="CK309" s="173"/>
      <c r="CL309" s="173"/>
      <c r="CM309" s="173"/>
      <c r="CN309" s="171"/>
      <c r="CO309" s="171"/>
      <c r="CP309" s="171"/>
      <c r="CQ309" s="173"/>
      <c r="CR309" s="171"/>
      <c r="CS309" s="171"/>
      <c r="CT309" s="172" t="str">
        <f t="shared" si="8"/>
        <v/>
      </c>
      <c r="CU309" s="172"/>
      <c r="CV309" s="172"/>
      <c r="CW309" s="172"/>
      <c r="CX309" s="172"/>
      <c r="CY309" s="172"/>
      <c r="CZ309" s="172"/>
      <c r="DA309" s="172"/>
      <c r="DB309" s="172"/>
      <c r="DC309" s="172"/>
      <c r="DD309" s="172"/>
      <c r="DE309" s="172"/>
      <c r="DF309" s="172"/>
      <c r="DG309" s="188" t="str">
        <f t="array" ref="DG309">IFERROR(_xlfn.XLOOKUP($A309&amp;B309,MARZO!$D$11:$D$40&amp;MARZO!$E$11:$E$40,MARZO!$AM$11:$AM$40,_xlfn.XLOOKUP($A309&amp;$B309,MARZO!$BC$11:$BC$40&amp;MARZO!$BD$11:$BD$40,MARZO!$CL$11:$CL$40,"A"))/1%,"")</f>
        <v/>
      </c>
      <c r="DH309" s="188" t="str">
        <f t="array" ref="DH309">IFERROR(_xlfn.XLOOKUP($A309&amp;$B309,ABRIL!$D$11:$D$40&amp;ABRIL!$E$11:$E$40,ABRIL!$AM$11:$AM$40,_xlfn.XLOOKUP($A309&amp;$B309,ABRIL!$BC$11:$BC$40&amp;ABRIL!$BD$11:$BD$40,ABRIL!$CL$11:$CL$40,"A"))/1%,"")</f>
        <v/>
      </c>
      <c r="DI309" s="188" t="str">
        <f t="array" ref="DI309">IFERROR(_xlfn.XLOOKUP($A309&amp;$B309,'ABRIL 2'!$D$11:$D$40&amp;'ABRIL 2'!$E$11:$E$40,'ABRIL 2'!$AM$11:$AM$40,_xlfn.XLOOKUP($A309&amp;$B309,'ABRIL 2'!$BC$11:$BC$40&amp;'ABRIL 2'!$BD$11:$BD$40,'ABRIL 2'!$CL$11:$CL$40,"A"))/1%,"")</f>
        <v/>
      </c>
      <c r="DJ309" s="188" t="str">
        <f t="array" ref="DJ309">IFERROR(_xlfn.XLOOKUP($A309&amp;$B309,MAYO!$D$11:$D$40&amp;MAYO!$E$11:$E$40,MAYO!$AM$11:$AM$40,_xlfn.XLOOKUP($A309&amp;$B309,MAYO!$BC$11:$BC$40&amp;MAYO!$BD$11:$BD$40,MAYO!$CL$11:$CL$40,"A"))/1%,"")</f>
        <v/>
      </c>
      <c r="DK309" s="188" t="str">
        <f t="array" ref="DK309">IFERROR(_xlfn.XLOOKUP($A309&amp;$B309,'MAYO 2'!$D$11:$D$40&amp;'MAYO 2'!$E$11:$E$40,'MAYO 2'!$AM$11:$AM$40,_xlfn.XLOOKUP($A309&amp;$B309,'MAYO 2'!$BC$11:$BC$40&amp;'MAYO 2'!$BD$11:$BD$40,'MAYO 2'!$CL$11:$CL$40,"A"))/1%,"")</f>
        <v/>
      </c>
      <c r="DL309" s="188" t="str">
        <f t="array" ref="DL309">IFERROR(_xlfn.XLOOKUP($A309&amp;$B309,JUNIO!$D$11:$D$40&amp;JUNIO!$E$11:$E$40,JUNIO!$AM$11:$AM$40,_xlfn.XLOOKUP($A309&amp;$B309,JUNIO!$BC$11:$BC$40&amp;JUNIO!$BD$11:$BD$40,JUNIO!$CL$11:$CL$40,"A"))/1%,"")</f>
        <v/>
      </c>
      <c r="DM309" s="188" t="str">
        <f t="array" ref="DM309">IFERROR(_xlfn.XLOOKUP($A309&amp;$B309,'JUNIO 2'!$D$11:$D$40&amp;'JUNIO 2'!$E$11:$E$40,'JUNIO 2'!$AM$11:$AM$40,_xlfn.XLOOKUP($A309&amp;$B309,'JUNIO 2'!$BC$11:$BC$40&amp;'JUNIO 2'!$BD$11:$BD$40,'JUNIO 2'!$CL$11:$CL$40,"A"))/1%,"")</f>
        <v/>
      </c>
      <c r="DN309" s="188" t="str">
        <f t="array" ref="DN309">IFERROR(_xlfn.XLOOKUP($A309&amp;$B309,JULIO!$D$11:$D$40&amp;JULIO!$E$11:$E$40,JULIO!$AM$11:$AM$40,_xlfn.XLOOKUP($A309&amp;$B309,JULIO!$BC$11:$BC$40&amp;JULIO!$BD$11:$BD$40,JULIO!$CL$11:$CL$40,"A"))/1%,"")</f>
        <v/>
      </c>
      <c r="DO309" s="188" t="str">
        <f t="array" ref="DO309">IFERROR(_xlfn.XLOOKUP($A309&amp;$B309,'JULIO 2'!$D$11:$D$40&amp;'JULIO 2'!$E$11:$E$40,'JULIO 2'!$AM$11:$AM$40,_xlfn.XLOOKUP($A309&amp;$B309,'JULIO 2'!$BC$11:$BC$40&amp;'JULIO 2'!$BD$11:$BD$40,'JULIO 2'!$CL$11:$CL$40,"A"))/1%,"")</f>
        <v/>
      </c>
      <c r="DP309" s="188" t="str">
        <f t="array" ref="DP309">IFERROR(_xlfn.XLOOKUP($A309&amp;$B309,AGOSTO!$D$11:$D$40&amp;AGOSTO!$E$11:$E$40,AGOSTO!$AM$11:$AM$40,_xlfn.XLOOKUP($A309&amp;$B309,AGOSTO!$BC$11:$BC$40&amp;AGOSTO!$BD$11:$BD$40,AGOSTO!$CL$11:$CL$40,"A"))/1%,"")</f>
        <v/>
      </c>
      <c r="DQ309" s="188" t="str">
        <f t="array" ref="DQ309">IFERROR(_xlfn.XLOOKUP($A309&amp;$B309,'AGOSTO 2'!$D$11:$D$40&amp;'AGOSTO 2'!$E$11:$E$40,'AGOSTO 2'!$AM$11:$AM$40,_xlfn.XLOOKUP($A309&amp;$B309,'AGOSTO 2'!$BC$11:$BC$40&amp;'AGOSTO 2'!$BD$11:$BD$40,'AGOSTO 2'!$CL$11:$CL$40,"A"))/1%,"")</f>
        <v/>
      </c>
      <c r="DR309" s="188" t="str">
        <f t="array" ref="DR309">IFERROR(_xlfn.XLOOKUP($A309&amp;$B309,SEPTIEMBRE!$D$11:$D$40&amp;SEPTIEMBRE!$E$11:$E$40,SEPTIEMBRE!$AM$11:$AM$40,_xlfn.XLOOKUP($A309&amp;$B309,SEPTIEMBRE!$BC$11:$BC$40&amp;SEPTIEMBRE!$BD$11:$BD$40,SEPTIEMBRE!$CL$11:$CL$40,"A"))/1%,"")</f>
        <v/>
      </c>
      <c r="DS309" s="188" t="str">
        <f t="array" ref="DS309">IFERROR(_xlfn.XLOOKUP($A309&amp;$B309,'SEPTIEMBRE 2'!$D$11:$D$40&amp;'SEPTIEMBRE 2'!$E$11:$E$40,'SEPTIEMBRE 2'!$AM$11:$AM$40,_xlfn.XLOOKUP($A309&amp;$B309,'SEPTIEMBRE 2'!$BC$11:$BC$40&amp;'SEPTIEMBRE 2'!$BD$11:$BD$40,'SEPTIEMBRE 2'!$CL$11:$CL$40,"A"))/1%,"")</f>
        <v/>
      </c>
      <c r="DT309" s="188" t="str">
        <f t="array" ref="DT309">IFERROR(_xlfn.XLOOKUP($A309&amp;$B309,'SEPTIEMBRE 3'!$D$11:$D$40&amp;'SEPTIEMBRE 3'!$E$11:$E$40,'SEPTIEMBRE 3'!$AM$11:$AM$40,_xlfn.XLOOKUP($A309&amp;$B309,'SEPTIEMBRE 3'!$BC$11:$BC$40&amp;'SEPTIEMBRE 3'!$BD$11:$BD$40,'SEPTIEMBRE 3'!$CL$11:$CL$40,"A"))/1%,"")</f>
        <v/>
      </c>
      <c r="DU309" s="188" t="str">
        <f t="array" ref="DU309">IFERROR(_xlfn.XLOOKUP($A309&amp;$B309,OCTUBRE!$D$11:$D$40&amp;OCTUBRE!$E$11:$E$40,OCTUBRE!$AM$11:$AM$40,_xlfn.XLOOKUP($A309&amp;$B309,OCTUBRE!$BC$11:$BC$40&amp;OCTUBRE!$BD$11:$BD$40,OCTUBRE!$CL$11:$CL$40,"A"))/1%,"")</f>
        <v/>
      </c>
      <c r="DV309" s="188" t="str">
        <f t="array" ref="DV309">IFERROR(_xlfn.XLOOKUP($A309&amp;$B309,'OCTUBRE 2'!$D$11:$D$40&amp;'OCTUBRE 2'!$E$11:$E$40,'OCTUBRE 2'!$AM$11:$AM$40,_xlfn.XLOOKUP($A309&amp;$B309,'OCTUBRE 2'!$BC$11:$BC$40&amp;'OCTUBRE 2'!$BD$11:$BD$40,'OCTUBRE 2'!$CL$11:$CL$40,"A"))/1%,"")</f>
        <v/>
      </c>
      <c r="DW309" s="188" t="str">
        <f t="array" ref="DW309">IFERROR(_xlfn.XLOOKUP($A309&amp;$B309,NOVIEMBRE!$D$11:$D$40&amp;NOVIEMBRE!$E$11:$E$40,NOVIEMBRE!$AM$11:$AM$40,_xlfn.XLOOKUP($A309&amp;$B309,NOVIEMBRE!$BC$11:$BC$40&amp;NOVIEMBRE!$BD$11:$BD$40,NOVIEMBRE!$CL$11:$CL$40,"A"))/1%,"")</f>
        <v/>
      </c>
      <c r="DX309" s="188" t="str">
        <f t="array" ref="DX309">IFERROR(_xlfn.XLOOKUP($A309&amp;$B309,'NOVIEMBRE 2'!$D$11:$D$40&amp;'NOVIEMBRE 2'!$E$11:$E$40,'NOVIEMBRE 2'!$AM$11:$AM$40,_xlfn.XLOOKUP($A309&amp;$B309,'NOVIEMBRE 2'!$BC$11:$BC$40&amp;'NOVIEMBRE 2'!$BD$11:$BD$40,'NOVIEMBRE 2'!$CL$11:$CL$40,"A"))/1%,"")</f>
        <v/>
      </c>
      <c r="DY309" s="188" t="str">
        <f t="array" ref="DY309">IFERROR(_xlfn.XLOOKUP($A309&amp;$B309,DICIEMBRE!$D$11:$D$40&amp;DICIEMBRE!$E$11:$E$40,DICIEMBRE!$AM$11:$AM$40,_xlfn.XLOOKUP($A309&amp;$B309,DICIEMBRE!$BC$11:$BC$40&amp;DICIEMBRE!$BD$11:$BD$40,DICIEMBRE!$CL$11:$CL$40,"A"))/1%,"")</f>
        <v/>
      </c>
      <c r="DZ309" s="381" t="str">
        <f t="shared" si="9"/>
        <v>-</v>
      </c>
      <c r="EA309" s="381" t="str">
        <f t="shared" si="10"/>
        <v>-</v>
      </c>
      <c r="EB309" s="381" t="str">
        <f t="shared" si="11"/>
        <v>-</v>
      </c>
      <c r="EC309" s="381" t="str">
        <f t="shared" si="12"/>
        <v>-</v>
      </c>
      <c r="ED309" s="381" t="str">
        <f t="shared" si="13"/>
        <v>-</v>
      </c>
      <c r="EE309" s="381" t="str">
        <f t="shared" si="14"/>
        <v>-</v>
      </c>
      <c r="EF309" s="381" t="str">
        <f t="shared" si="15"/>
        <v>-</v>
      </c>
      <c r="EG309" s="381" t="str">
        <f t="shared" si="16"/>
        <v>-</v>
      </c>
      <c r="EH309" s="381" t="str">
        <f t="shared" si="17"/>
        <v>-</v>
      </c>
      <c r="EI309" s="188" t="str">
        <f t="shared" si="18"/>
        <v/>
      </c>
      <c r="EJ309" s="382"/>
      <c r="EK309" s="382"/>
      <c r="EL309" s="383"/>
      <c r="EM309" s="21"/>
      <c r="EN309" s="384">
        <f t="array" ref="EN309">IFERROR(_xlfn.XLOOKUP($A309&amp;$B309,MARZO!$D$11:$D$40&amp;MARZO!$E$11:$E$40,MARZO!$AK$11:$AK$40,_xlfn.XLOOKUP($A309&amp;$B309,MARZO!$BC$11:$BC$40&amp;MARZO!$BD$11:$BD$40,MARZO!$CJ$11:$CJ$40,"A")),"")</f>
        <v>0</v>
      </c>
      <c r="EO309" s="384">
        <f t="array" ref="EO309">IFERROR(_xlfn.XLOOKUP($A309&amp;$B309,ABRIL!$D$11:$D$40&amp;ABRIL!$E$11:$E$40,ABRIL!$AK$11:$AK$40,_xlfn.XLOOKUP($A309&amp;$B309,ABRIL!$BC$11:$BC$40&amp;ABRIL!$BD$11:$BD$40,ABRIL!$CJ$11:$CJ$40,"A")),"")</f>
        <v>0</v>
      </c>
      <c r="EP309" s="384">
        <f t="array" ref="EP309">IFERROR(_xlfn.XLOOKUP($A309&amp;$B309,'ABRIL 2'!$D$11:$D$40&amp;'ABRIL 2'!$E$11:$E$40,'ABRIL 2'!$AK$11:$AK$40,_xlfn.XLOOKUP($A309&amp;$B309,'ABRIL 2'!$BC$11:$BC$40&amp;'ABRIL 2'!$BD$11:$BD$40,'ABRIL 2'!$CJ$11:$CJ$40,"A")),"")</f>
        <v>0</v>
      </c>
      <c r="EQ309" s="384">
        <f t="array" ref="EQ309">IFERROR(_xlfn.XLOOKUP($A309&amp;$B309,MAYO!$D$11:$D$40&amp;MAYO!$E$11:$E$40,MAYO!$AK$11:$AK$40,_xlfn.XLOOKUP($A309&amp;$B309,MAYO!$BC$11:$BC$40&amp;MAYO!$BD$11:$BD$40,MAYO!$CJ$11:$CJ$40,"A")),"")</f>
        <v>0</v>
      </c>
      <c r="ER309" s="384">
        <f t="array" ref="ER309">IFERROR(_xlfn.XLOOKUP($A309&amp;$B309,'MAYO 2'!$D$11:$D$40&amp;'MAYO 2'!$E$11:$E$40,'MAYO 2'!$AK$11:$AK$40,_xlfn.XLOOKUP($A309&amp;$B309,'MAYO 2'!$BC$11:$BC$40&amp;'MAYO 2'!$BD$11:$BD$40,'MAYO 2'!$CJ$11:$CJ$40,"A")),"")</f>
        <v>0</v>
      </c>
      <c r="ES309" s="384">
        <f t="array" ref="ES309">IFERROR(_xlfn.XLOOKUP($A309&amp;$B309,JUNIO!$D$11:$D$40&amp;JUNIO!$E$11:$E$40,JUNIO!$AK$11:$AK$40,_xlfn.XLOOKUP($A309&amp;$B309,JUNIO!$BC$11:$BC$40&amp;JUNIO!$BD$11:$BD$40,JUNIO!$CJ$11:$CJ$40,"A")),"")</f>
        <v>0</v>
      </c>
      <c r="ET309" s="384">
        <f t="array" ref="ET309">IFERROR(_xlfn.XLOOKUP($A309&amp;$B309,'JUNIO 2'!$D$11:$D$40&amp;'JUNIO 2'!$E$11:$E$40,'JUNIO 2'!$AK$11:$AK$40,_xlfn.XLOOKUP($A309&amp;$B309,'JUNIO 2'!$BC$11:$BC$40&amp;'JUNIO 2'!$BD$11:$BD$40,'JUNIO 2'!$CJ$11:$CJ$40,"A")),"")</f>
        <v>0</v>
      </c>
      <c r="EU309" s="384">
        <f t="array" ref="EU309">IFERROR(_xlfn.XLOOKUP($A309&amp;$B309,JULIO!$D$11:$D$40&amp;JULIO!$E$11:$E$40,JULIO!$AK$11:$AK$40,_xlfn.XLOOKUP($A309&amp;$B309,JULIO!$BC$11:$BC$40&amp;JULIO!$BD$11:$BD$40,JULIO!$CJ$11:$CJ$40,"A")),"")</f>
        <v>0</v>
      </c>
      <c r="EV309" s="384">
        <f t="array" ref="EV309">IFERROR(_xlfn.XLOOKUP($A309&amp;$B309,'JULIO 2'!$D$11:$D$40&amp;'JULIO 2'!$E$11:$E$40,'JULIO 2'!$AK$11:$AK$40,_xlfn.XLOOKUP($A309&amp;$B309,'JULIO 2'!$BC$11:$BC$40&amp;'JULIO 2'!$BD$11:$BD$40,'JULIO 2'!$CJ$11:$CJ$40,"A")),"")</f>
        <v>0</v>
      </c>
      <c r="EW309" s="384">
        <f t="array" ref="EW309">IFERROR(_xlfn.XLOOKUP($A309&amp;$B309,AGOSTO!$D$11:$D$40&amp;AGOSTO!$E$11:$E$40,AGOSTO!$AK$11:$AK$40,_xlfn.XLOOKUP($A309&amp;$B309,AGOSTO!$BC$11:$BC$40&amp;AGOSTO!$BD$11:$BD$40,AGOSTO!$CJ$11:$CJ$40,"A")),"")</f>
        <v>0</v>
      </c>
      <c r="EX309" s="384">
        <f t="array" ref="EX309">IFERROR(_xlfn.XLOOKUP($A309&amp;$B309,'AGOSTO 2'!$D$11:$D$40&amp;'AGOSTO 2'!$E$11:$E$40,'AGOSTO 2'!$AK$11:$AK$40,_xlfn.XLOOKUP($A309&amp;$B309,'AGOSTO 2'!$BC$11:$BC$40&amp;'AGOSTO 2'!$BD$11:$BD$40,'AGOSTO 2'!$CJ$11:$CJ$40,"A")),"")</f>
        <v>0</v>
      </c>
      <c r="EY309" s="384">
        <f t="array" ref="EY309">IFERROR(_xlfn.XLOOKUP($A309&amp;$B309,SEPTIEMBRE!$D$11:$D$40&amp;SEPTIEMBRE!$E$11:$E$40,SEPTIEMBRE!$AK$11:$AK$40,_xlfn.XLOOKUP($A309&amp;$B309,SEPTIEMBRE!$BC$11:$BC$40&amp;SEPTIEMBRE!$BD$11:$BD$40,SEPTIEMBRE!$CJ$11:$CJ$40,"A")),"")</f>
        <v>0</v>
      </c>
      <c r="EZ309" s="384">
        <f t="array" ref="EZ309">IFERROR(_xlfn.XLOOKUP($A309&amp;$B309,'SEPTIEMBRE 2'!$D$11:$D$40&amp;'SEPTIEMBRE 2'!$E$11:$E$40,'SEPTIEMBRE 2'!$AK$11:$AK$40,_xlfn.XLOOKUP($A309&amp;$B309,'SEPTIEMBRE 2'!$BC$11:$BC$40&amp;'SEPTIEMBRE 2'!$BD$11:$BD$40,'SEPTIEMBRE 2'!$CJ$11:$CJ$40,"A")),"")</f>
        <v>0</v>
      </c>
      <c r="FA309" s="384">
        <f t="array" ref="FA309">IFERROR(_xlfn.XLOOKUP($A309&amp;$B309,'SEPTIEMBRE 3'!$D$11:$D$40&amp;'SEPTIEMBRE 3'!$E$11:$E$40,'SEPTIEMBRE 3'!$AK$11:$AK$40,_xlfn.XLOOKUP($A309&amp;$B309,'SEPTIEMBRE 3'!$BC$11:$BC$40&amp;'SEPTIEMBRE 3'!$BD$11:$BD$40,'SEPTIEMBRE 3'!$CJ$11:$CJ$40,"A")),"")</f>
        <v>0</v>
      </c>
      <c r="FB309" s="384">
        <f t="array" ref="FB309">IFERROR(_xlfn.XLOOKUP($A309&amp;$B309,OCTUBRE!$D$11:$D$40&amp;OCTUBRE!$E$11:$E$40,OCTUBRE!$AK$11:$AK$40,_xlfn.XLOOKUP($A309&amp;$B309,OCTUBRE!$BC$11:$BC$40&amp;OCTUBRE!$BD$11:$BD$40,OCTUBRE!$CJ$11:$CJ$40,"A")),"")</f>
        <v>0</v>
      </c>
      <c r="FC309" s="384">
        <f t="array" ref="FC309">IFERROR(_xlfn.XLOOKUP($A309&amp;$B309,'OCTUBRE 2'!$D$11:$D$40&amp;'OCTUBRE 2'!$E$11:$E$40,'OCTUBRE 2'!$AK$11:$AK$40,_xlfn.XLOOKUP($A309&amp;$B309,'OCTUBRE 2'!$BC$11:$BC$40&amp;'OCTUBRE 2'!$BD$11:$BD$40,'OCTUBRE 2'!$CJ$11:$CJ$40,"A")),"")</f>
        <v>0</v>
      </c>
      <c r="FD309" s="384">
        <f t="array" ref="FD309">IFERROR(_xlfn.XLOOKUP($A309&amp;$B309,NOVIEMBRE!$D$11:$D$40&amp;NOVIEMBRE!$E$11:$E$40,NOVIEMBRE!$AK$11:$AK$40,_xlfn.XLOOKUP($A309&amp;$B309,NOVIEMBRE!$BC$11:$BC$40&amp;NOVIEMBRE!$BD$11:$BD$40,NOVIEMBRE!$CJ$11:$CJ$40,"A")),"")</f>
        <v>0</v>
      </c>
      <c r="FE309" s="384">
        <f t="array" ref="FE309">IFERROR(_xlfn.XLOOKUP($A309&amp;$B309,'NOVIEMBRE 2'!$D$11:$D$40&amp;'NOVIEMBRE 2'!$E$11:$E$40,'NOVIEMBRE 2'!$AK$11:$AK$40,_xlfn.XLOOKUP($A309&amp;$B309,'NOVIEMBRE 2'!$BC$11:$BC$40&amp;'NOVIEMBRE 2'!$BD$11:$BD$40,'NOVIEMBRE 2'!$CJ$11:$CJ$40,"A")),"")</f>
        <v>0</v>
      </c>
      <c r="FF309" s="385">
        <f t="array" ref="FF309">IFERROR(_xlfn.XLOOKUP($A309&amp;$B309,DICIEMBRE!$D$11:$D$40&amp;DICIEMBRE!$E$11:$E$40,DICIEMBRE!$AK$11:$AK$40,_xlfn.XLOOKUP($A309&amp;$B309,DICIEMBRE!$BC$11:$BC$40&amp;DICIEMBRE!$BD$11:$BD$40,DICIEMBRE!$CJ$11:$CJ$40,"A")),"")</f>
        <v>0</v>
      </c>
      <c r="FG309" s="386" t="str">
        <f t="shared" si="19"/>
        <v/>
      </c>
      <c r="FH309" s="386" t="str">
        <f t="array" ref="FH309">IF(
 COUNT(DZ309:EH309)=0,
 "-",
 IF(
  COUNT(DZ309:EH309) &lt; COUNTA(DZ309:EH309),
  REPT("🟩", ROUND(COUNT(DZ309:EH309)/COUNTA(DZ309:EH309)*5, 0)) &amp;
  REPT("⬜", 5 - ROUND(COUNT(DZ309:EH309)/COUNTA(DZ309:EH309)*5, 0)),
  IF(
    AVERAGE(IF(DZ309:EH309&lt;&gt;"", DZ309:EH309, )) &gt;= 70, "🟩🟩🟩🟩🟩",
    IF(
      AVERAGE(IF(DZ309:EH309&lt;&gt;"",DZ309:EH309, )) &gt;= 56, "🟨🟨🟨🟨🟨",
      "🟥🟥🟥🟥🟥"
    )
  )
 )
)
</f>
        <v>-</v>
      </c>
    </row>
    <row r="310" ht="15.75" customHeight="1">
      <c r="A310" s="168"/>
      <c r="B310" s="169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1"/>
      <c r="N310" s="172" t="str">
        <f t="shared" si="1"/>
        <v/>
      </c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2" t="str">
        <f t="shared" si="2"/>
        <v/>
      </c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2" t="str">
        <f t="shared" si="3"/>
        <v/>
      </c>
      <c r="AM310" s="173"/>
      <c r="AN310" s="173"/>
      <c r="AO310" s="173"/>
      <c r="AP310" s="173"/>
      <c r="AQ310" s="173"/>
      <c r="AR310" s="173"/>
      <c r="AS310" s="173"/>
      <c r="AT310" s="173"/>
      <c r="AU310" s="173"/>
      <c r="AV310" s="171"/>
      <c r="AW310" s="171"/>
      <c r="AX310" s="172" t="str">
        <f t="shared" si="4"/>
        <v/>
      </c>
      <c r="AY310" s="173"/>
      <c r="AZ310" s="173"/>
      <c r="BA310" s="173"/>
      <c r="BB310" s="173"/>
      <c r="BC310" s="173"/>
      <c r="BD310" s="173"/>
      <c r="BE310" s="173"/>
      <c r="BF310" s="173"/>
      <c r="BG310" s="173"/>
      <c r="BH310" s="173"/>
      <c r="BI310" s="173"/>
      <c r="BJ310" s="172" t="str">
        <f t="shared" si="5"/>
        <v/>
      </c>
      <c r="BK310" s="173"/>
      <c r="BL310" s="173"/>
      <c r="BM310" s="173"/>
      <c r="BN310" s="173"/>
      <c r="BO310" s="173"/>
      <c r="BP310" s="173"/>
      <c r="BQ310" s="173"/>
      <c r="BR310" s="173"/>
      <c r="BS310" s="173"/>
      <c r="BT310" s="173"/>
      <c r="BU310" s="173"/>
      <c r="BV310" s="172" t="str">
        <f t="shared" si="6"/>
        <v/>
      </c>
      <c r="BW310" s="173"/>
      <c r="BX310" s="173"/>
      <c r="BY310" s="173"/>
      <c r="BZ310" s="171"/>
      <c r="CA310" s="171"/>
      <c r="CB310" s="171"/>
      <c r="CC310" s="171"/>
      <c r="CD310" s="171"/>
      <c r="CE310" s="171"/>
      <c r="CF310" s="171"/>
      <c r="CG310" s="171"/>
      <c r="CH310" s="172" t="str">
        <f t="shared" si="7"/>
        <v/>
      </c>
      <c r="CI310" s="171"/>
      <c r="CJ310" s="173"/>
      <c r="CK310" s="173"/>
      <c r="CL310" s="173"/>
      <c r="CM310" s="173"/>
      <c r="CN310" s="171"/>
      <c r="CO310" s="171"/>
      <c r="CP310" s="171"/>
      <c r="CQ310" s="173"/>
      <c r="CR310" s="171"/>
      <c r="CS310" s="171"/>
      <c r="CT310" s="172" t="str">
        <f t="shared" si="8"/>
        <v/>
      </c>
      <c r="CU310" s="172"/>
      <c r="CV310" s="172"/>
      <c r="CW310" s="172"/>
      <c r="CX310" s="172"/>
      <c r="CY310" s="172"/>
      <c r="CZ310" s="172"/>
      <c r="DA310" s="172"/>
      <c r="DB310" s="172"/>
      <c r="DC310" s="172"/>
      <c r="DD310" s="172"/>
      <c r="DE310" s="172"/>
      <c r="DF310" s="172"/>
      <c r="DG310" s="188" t="str">
        <f t="array" ref="DG310">IFERROR(_xlfn.XLOOKUP($A310&amp;B310,MARZO!$D$11:$D$40&amp;MARZO!$E$11:$E$40,MARZO!$AM$11:$AM$40,_xlfn.XLOOKUP($A310&amp;$B310,MARZO!$BC$11:$BC$40&amp;MARZO!$BD$11:$BD$40,MARZO!$CL$11:$CL$40,"A"))/1%,"")</f>
        <v/>
      </c>
      <c r="DH310" s="188" t="str">
        <f t="array" ref="DH310">IFERROR(_xlfn.XLOOKUP($A310&amp;$B310,ABRIL!$D$11:$D$40&amp;ABRIL!$E$11:$E$40,ABRIL!$AM$11:$AM$40,_xlfn.XLOOKUP($A310&amp;$B310,ABRIL!$BC$11:$BC$40&amp;ABRIL!$BD$11:$BD$40,ABRIL!$CL$11:$CL$40,"A"))/1%,"")</f>
        <v/>
      </c>
      <c r="DI310" s="188" t="str">
        <f t="array" ref="DI310">IFERROR(_xlfn.XLOOKUP($A310&amp;$B310,'ABRIL 2'!$D$11:$D$40&amp;'ABRIL 2'!$E$11:$E$40,'ABRIL 2'!$AM$11:$AM$40,_xlfn.XLOOKUP($A310&amp;$B310,'ABRIL 2'!$BC$11:$BC$40&amp;'ABRIL 2'!$BD$11:$BD$40,'ABRIL 2'!$CL$11:$CL$40,"A"))/1%,"")</f>
        <v/>
      </c>
      <c r="DJ310" s="188" t="str">
        <f t="array" ref="DJ310">IFERROR(_xlfn.XLOOKUP($A310&amp;$B310,MAYO!$D$11:$D$40&amp;MAYO!$E$11:$E$40,MAYO!$AM$11:$AM$40,_xlfn.XLOOKUP($A310&amp;$B310,MAYO!$BC$11:$BC$40&amp;MAYO!$BD$11:$BD$40,MAYO!$CL$11:$CL$40,"A"))/1%,"")</f>
        <v/>
      </c>
      <c r="DK310" s="188" t="str">
        <f t="array" ref="DK310">IFERROR(_xlfn.XLOOKUP($A310&amp;$B310,'MAYO 2'!$D$11:$D$40&amp;'MAYO 2'!$E$11:$E$40,'MAYO 2'!$AM$11:$AM$40,_xlfn.XLOOKUP($A310&amp;$B310,'MAYO 2'!$BC$11:$BC$40&amp;'MAYO 2'!$BD$11:$BD$40,'MAYO 2'!$CL$11:$CL$40,"A"))/1%,"")</f>
        <v/>
      </c>
      <c r="DL310" s="188" t="str">
        <f t="array" ref="DL310">IFERROR(_xlfn.XLOOKUP($A310&amp;$B310,JUNIO!$D$11:$D$40&amp;JUNIO!$E$11:$E$40,JUNIO!$AM$11:$AM$40,_xlfn.XLOOKUP($A310&amp;$B310,JUNIO!$BC$11:$BC$40&amp;JUNIO!$BD$11:$BD$40,JUNIO!$CL$11:$CL$40,"A"))/1%,"")</f>
        <v/>
      </c>
      <c r="DM310" s="188" t="str">
        <f t="array" ref="DM310">IFERROR(_xlfn.XLOOKUP($A310&amp;$B310,'JUNIO 2'!$D$11:$D$40&amp;'JUNIO 2'!$E$11:$E$40,'JUNIO 2'!$AM$11:$AM$40,_xlfn.XLOOKUP($A310&amp;$B310,'JUNIO 2'!$BC$11:$BC$40&amp;'JUNIO 2'!$BD$11:$BD$40,'JUNIO 2'!$CL$11:$CL$40,"A"))/1%,"")</f>
        <v/>
      </c>
      <c r="DN310" s="188" t="str">
        <f t="array" ref="DN310">IFERROR(_xlfn.XLOOKUP($A310&amp;$B310,JULIO!$D$11:$D$40&amp;JULIO!$E$11:$E$40,JULIO!$AM$11:$AM$40,_xlfn.XLOOKUP($A310&amp;$B310,JULIO!$BC$11:$BC$40&amp;JULIO!$BD$11:$BD$40,JULIO!$CL$11:$CL$40,"A"))/1%,"")</f>
        <v/>
      </c>
      <c r="DO310" s="188" t="str">
        <f t="array" ref="DO310">IFERROR(_xlfn.XLOOKUP($A310&amp;$B310,'JULIO 2'!$D$11:$D$40&amp;'JULIO 2'!$E$11:$E$40,'JULIO 2'!$AM$11:$AM$40,_xlfn.XLOOKUP($A310&amp;$B310,'JULIO 2'!$BC$11:$BC$40&amp;'JULIO 2'!$BD$11:$BD$40,'JULIO 2'!$CL$11:$CL$40,"A"))/1%,"")</f>
        <v/>
      </c>
      <c r="DP310" s="188" t="str">
        <f t="array" ref="DP310">IFERROR(_xlfn.XLOOKUP($A310&amp;$B310,AGOSTO!$D$11:$D$40&amp;AGOSTO!$E$11:$E$40,AGOSTO!$AM$11:$AM$40,_xlfn.XLOOKUP($A310&amp;$B310,AGOSTO!$BC$11:$BC$40&amp;AGOSTO!$BD$11:$BD$40,AGOSTO!$CL$11:$CL$40,"A"))/1%,"")</f>
        <v/>
      </c>
      <c r="DQ310" s="188" t="str">
        <f t="array" ref="DQ310">IFERROR(_xlfn.XLOOKUP($A310&amp;$B310,'AGOSTO 2'!$D$11:$D$40&amp;'AGOSTO 2'!$E$11:$E$40,'AGOSTO 2'!$AM$11:$AM$40,_xlfn.XLOOKUP($A310&amp;$B310,'AGOSTO 2'!$BC$11:$BC$40&amp;'AGOSTO 2'!$BD$11:$BD$40,'AGOSTO 2'!$CL$11:$CL$40,"A"))/1%,"")</f>
        <v/>
      </c>
      <c r="DR310" s="188" t="str">
        <f t="array" ref="DR310">IFERROR(_xlfn.XLOOKUP($A310&amp;$B310,SEPTIEMBRE!$D$11:$D$40&amp;SEPTIEMBRE!$E$11:$E$40,SEPTIEMBRE!$AM$11:$AM$40,_xlfn.XLOOKUP($A310&amp;$B310,SEPTIEMBRE!$BC$11:$BC$40&amp;SEPTIEMBRE!$BD$11:$BD$40,SEPTIEMBRE!$CL$11:$CL$40,"A"))/1%,"")</f>
        <v/>
      </c>
      <c r="DS310" s="188" t="str">
        <f t="array" ref="DS310">IFERROR(_xlfn.XLOOKUP($A310&amp;$B310,'SEPTIEMBRE 2'!$D$11:$D$40&amp;'SEPTIEMBRE 2'!$E$11:$E$40,'SEPTIEMBRE 2'!$AM$11:$AM$40,_xlfn.XLOOKUP($A310&amp;$B310,'SEPTIEMBRE 2'!$BC$11:$BC$40&amp;'SEPTIEMBRE 2'!$BD$11:$BD$40,'SEPTIEMBRE 2'!$CL$11:$CL$40,"A"))/1%,"")</f>
        <v/>
      </c>
      <c r="DT310" s="188" t="str">
        <f t="array" ref="DT310">IFERROR(_xlfn.XLOOKUP($A310&amp;$B310,'SEPTIEMBRE 3'!$D$11:$D$40&amp;'SEPTIEMBRE 3'!$E$11:$E$40,'SEPTIEMBRE 3'!$AM$11:$AM$40,_xlfn.XLOOKUP($A310&amp;$B310,'SEPTIEMBRE 3'!$BC$11:$BC$40&amp;'SEPTIEMBRE 3'!$BD$11:$BD$40,'SEPTIEMBRE 3'!$CL$11:$CL$40,"A"))/1%,"")</f>
        <v/>
      </c>
      <c r="DU310" s="188" t="str">
        <f t="array" ref="DU310">IFERROR(_xlfn.XLOOKUP($A310&amp;$B310,OCTUBRE!$D$11:$D$40&amp;OCTUBRE!$E$11:$E$40,OCTUBRE!$AM$11:$AM$40,_xlfn.XLOOKUP($A310&amp;$B310,OCTUBRE!$BC$11:$BC$40&amp;OCTUBRE!$BD$11:$BD$40,OCTUBRE!$CL$11:$CL$40,"A"))/1%,"")</f>
        <v/>
      </c>
      <c r="DV310" s="188" t="str">
        <f t="array" ref="DV310">IFERROR(_xlfn.XLOOKUP($A310&amp;$B310,'OCTUBRE 2'!$D$11:$D$40&amp;'OCTUBRE 2'!$E$11:$E$40,'OCTUBRE 2'!$AM$11:$AM$40,_xlfn.XLOOKUP($A310&amp;$B310,'OCTUBRE 2'!$BC$11:$BC$40&amp;'OCTUBRE 2'!$BD$11:$BD$40,'OCTUBRE 2'!$CL$11:$CL$40,"A"))/1%,"")</f>
        <v/>
      </c>
      <c r="DW310" s="188" t="str">
        <f t="array" ref="DW310">IFERROR(_xlfn.XLOOKUP($A310&amp;$B310,NOVIEMBRE!$D$11:$D$40&amp;NOVIEMBRE!$E$11:$E$40,NOVIEMBRE!$AM$11:$AM$40,_xlfn.XLOOKUP($A310&amp;$B310,NOVIEMBRE!$BC$11:$BC$40&amp;NOVIEMBRE!$BD$11:$BD$40,NOVIEMBRE!$CL$11:$CL$40,"A"))/1%,"")</f>
        <v/>
      </c>
      <c r="DX310" s="188" t="str">
        <f t="array" ref="DX310">IFERROR(_xlfn.XLOOKUP($A310&amp;$B310,'NOVIEMBRE 2'!$D$11:$D$40&amp;'NOVIEMBRE 2'!$E$11:$E$40,'NOVIEMBRE 2'!$AM$11:$AM$40,_xlfn.XLOOKUP($A310&amp;$B310,'NOVIEMBRE 2'!$BC$11:$BC$40&amp;'NOVIEMBRE 2'!$BD$11:$BD$40,'NOVIEMBRE 2'!$CL$11:$CL$40,"A"))/1%,"")</f>
        <v/>
      </c>
      <c r="DY310" s="188" t="str">
        <f t="array" ref="DY310">IFERROR(_xlfn.XLOOKUP($A310&amp;$B310,DICIEMBRE!$D$11:$D$40&amp;DICIEMBRE!$E$11:$E$40,DICIEMBRE!$AM$11:$AM$40,_xlfn.XLOOKUP($A310&amp;$B310,DICIEMBRE!$BC$11:$BC$40&amp;DICIEMBRE!$BD$11:$BD$40,DICIEMBRE!$CL$11:$CL$40,"A"))/1%,"")</f>
        <v/>
      </c>
      <c r="DZ310" s="381" t="str">
        <f t="shared" si="9"/>
        <v>-</v>
      </c>
      <c r="EA310" s="381" t="str">
        <f t="shared" si="10"/>
        <v>-</v>
      </c>
      <c r="EB310" s="381" t="str">
        <f t="shared" si="11"/>
        <v>-</v>
      </c>
      <c r="EC310" s="381" t="str">
        <f t="shared" si="12"/>
        <v>-</v>
      </c>
      <c r="ED310" s="381" t="str">
        <f t="shared" si="13"/>
        <v>-</v>
      </c>
      <c r="EE310" s="381" t="str">
        <f t="shared" si="14"/>
        <v>-</v>
      </c>
      <c r="EF310" s="381" t="str">
        <f t="shared" si="15"/>
        <v>-</v>
      </c>
      <c r="EG310" s="381" t="str">
        <f t="shared" si="16"/>
        <v>-</v>
      </c>
      <c r="EH310" s="381" t="str">
        <f t="shared" si="17"/>
        <v>-</v>
      </c>
      <c r="EI310" s="188" t="str">
        <f t="shared" si="18"/>
        <v/>
      </c>
      <c r="EJ310" s="382"/>
      <c r="EK310" s="382"/>
      <c r="EL310" s="383"/>
      <c r="EM310" s="21"/>
      <c r="EN310" s="384">
        <f t="array" ref="EN310">IFERROR(_xlfn.XLOOKUP($A310&amp;$B310,MARZO!$D$11:$D$40&amp;MARZO!$E$11:$E$40,MARZO!$AK$11:$AK$40,_xlfn.XLOOKUP($A310&amp;$B310,MARZO!$BC$11:$BC$40&amp;MARZO!$BD$11:$BD$40,MARZO!$CJ$11:$CJ$40,"A")),"")</f>
        <v>0</v>
      </c>
      <c r="EO310" s="384">
        <f t="array" ref="EO310">IFERROR(_xlfn.XLOOKUP($A310&amp;$B310,ABRIL!$D$11:$D$40&amp;ABRIL!$E$11:$E$40,ABRIL!$AK$11:$AK$40,_xlfn.XLOOKUP($A310&amp;$B310,ABRIL!$BC$11:$BC$40&amp;ABRIL!$BD$11:$BD$40,ABRIL!$CJ$11:$CJ$40,"A")),"")</f>
        <v>0</v>
      </c>
      <c r="EP310" s="384">
        <f t="array" ref="EP310">IFERROR(_xlfn.XLOOKUP($A310&amp;$B310,'ABRIL 2'!$D$11:$D$40&amp;'ABRIL 2'!$E$11:$E$40,'ABRIL 2'!$AK$11:$AK$40,_xlfn.XLOOKUP($A310&amp;$B310,'ABRIL 2'!$BC$11:$BC$40&amp;'ABRIL 2'!$BD$11:$BD$40,'ABRIL 2'!$CJ$11:$CJ$40,"A")),"")</f>
        <v>0</v>
      </c>
      <c r="EQ310" s="384">
        <f t="array" ref="EQ310">IFERROR(_xlfn.XLOOKUP($A310&amp;$B310,MAYO!$D$11:$D$40&amp;MAYO!$E$11:$E$40,MAYO!$AK$11:$AK$40,_xlfn.XLOOKUP($A310&amp;$B310,MAYO!$BC$11:$BC$40&amp;MAYO!$BD$11:$BD$40,MAYO!$CJ$11:$CJ$40,"A")),"")</f>
        <v>0</v>
      </c>
      <c r="ER310" s="384">
        <f t="array" ref="ER310">IFERROR(_xlfn.XLOOKUP($A310&amp;$B310,'MAYO 2'!$D$11:$D$40&amp;'MAYO 2'!$E$11:$E$40,'MAYO 2'!$AK$11:$AK$40,_xlfn.XLOOKUP($A310&amp;$B310,'MAYO 2'!$BC$11:$BC$40&amp;'MAYO 2'!$BD$11:$BD$40,'MAYO 2'!$CJ$11:$CJ$40,"A")),"")</f>
        <v>0</v>
      </c>
      <c r="ES310" s="384">
        <f t="array" ref="ES310">IFERROR(_xlfn.XLOOKUP($A310&amp;$B310,JUNIO!$D$11:$D$40&amp;JUNIO!$E$11:$E$40,JUNIO!$AK$11:$AK$40,_xlfn.XLOOKUP($A310&amp;$B310,JUNIO!$BC$11:$BC$40&amp;JUNIO!$BD$11:$BD$40,JUNIO!$CJ$11:$CJ$40,"A")),"")</f>
        <v>0</v>
      </c>
      <c r="ET310" s="384">
        <f t="array" ref="ET310">IFERROR(_xlfn.XLOOKUP($A310&amp;$B310,'JUNIO 2'!$D$11:$D$40&amp;'JUNIO 2'!$E$11:$E$40,'JUNIO 2'!$AK$11:$AK$40,_xlfn.XLOOKUP($A310&amp;$B310,'JUNIO 2'!$BC$11:$BC$40&amp;'JUNIO 2'!$BD$11:$BD$40,'JUNIO 2'!$CJ$11:$CJ$40,"A")),"")</f>
        <v>0</v>
      </c>
      <c r="EU310" s="384">
        <f t="array" ref="EU310">IFERROR(_xlfn.XLOOKUP($A310&amp;$B310,JULIO!$D$11:$D$40&amp;JULIO!$E$11:$E$40,JULIO!$AK$11:$AK$40,_xlfn.XLOOKUP($A310&amp;$B310,JULIO!$BC$11:$BC$40&amp;JULIO!$BD$11:$BD$40,JULIO!$CJ$11:$CJ$40,"A")),"")</f>
        <v>0</v>
      </c>
      <c r="EV310" s="384">
        <f t="array" ref="EV310">IFERROR(_xlfn.XLOOKUP($A310&amp;$B310,'JULIO 2'!$D$11:$D$40&amp;'JULIO 2'!$E$11:$E$40,'JULIO 2'!$AK$11:$AK$40,_xlfn.XLOOKUP($A310&amp;$B310,'JULIO 2'!$BC$11:$BC$40&amp;'JULIO 2'!$BD$11:$BD$40,'JULIO 2'!$CJ$11:$CJ$40,"A")),"")</f>
        <v>0</v>
      </c>
      <c r="EW310" s="384">
        <f t="array" ref="EW310">IFERROR(_xlfn.XLOOKUP($A310&amp;$B310,AGOSTO!$D$11:$D$40&amp;AGOSTO!$E$11:$E$40,AGOSTO!$AK$11:$AK$40,_xlfn.XLOOKUP($A310&amp;$B310,AGOSTO!$BC$11:$BC$40&amp;AGOSTO!$BD$11:$BD$40,AGOSTO!$CJ$11:$CJ$40,"A")),"")</f>
        <v>0</v>
      </c>
      <c r="EX310" s="384">
        <f t="array" ref="EX310">IFERROR(_xlfn.XLOOKUP($A310&amp;$B310,'AGOSTO 2'!$D$11:$D$40&amp;'AGOSTO 2'!$E$11:$E$40,'AGOSTO 2'!$AK$11:$AK$40,_xlfn.XLOOKUP($A310&amp;$B310,'AGOSTO 2'!$BC$11:$BC$40&amp;'AGOSTO 2'!$BD$11:$BD$40,'AGOSTO 2'!$CJ$11:$CJ$40,"A")),"")</f>
        <v>0</v>
      </c>
      <c r="EY310" s="384">
        <f t="array" ref="EY310">IFERROR(_xlfn.XLOOKUP($A310&amp;$B310,SEPTIEMBRE!$D$11:$D$40&amp;SEPTIEMBRE!$E$11:$E$40,SEPTIEMBRE!$AK$11:$AK$40,_xlfn.XLOOKUP($A310&amp;$B310,SEPTIEMBRE!$BC$11:$BC$40&amp;SEPTIEMBRE!$BD$11:$BD$40,SEPTIEMBRE!$CJ$11:$CJ$40,"A")),"")</f>
        <v>0</v>
      </c>
      <c r="EZ310" s="384">
        <f t="array" ref="EZ310">IFERROR(_xlfn.XLOOKUP($A310&amp;$B310,'SEPTIEMBRE 2'!$D$11:$D$40&amp;'SEPTIEMBRE 2'!$E$11:$E$40,'SEPTIEMBRE 2'!$AK$11:$AK$40,_xlfn.XLOOKUP($A310&amp;$B310,'SEPTIEMBRE 2'!$BC$11:$BC$40&amp;'SEPTIEMBRE 2'!$BD$11:$BD$40,'SEPTIEMBRE 2'!$CJ$11:$CJ$40,"A")),"")</f>
        <v>0</v>
      </c>
      <c r="FA310" s="384">
        <f t="array" ref="FA310">IFERROR(_xlfn.XLOOKUP($A310&amp;$B310,'SEPTIEMBRE 3'!$D$11:$D$40&amp;'SEPTIEMBRE 3'!$E$11:$E$40,'SEPTIEMBRE 3'!$AK$11:$AK$40,_xlfn.XLOOKUP($A310&amp;$B310,'SEPTIEMBRE 3'!$BC$11:$BC$40&amp;'SEPTIEMBRE 3'!$BD$11:$BD$40,'SEPTIEMBRE 3'!$CJ$11:$CJ$40,"A")),"")</f>
        <v>0</v>
      </c>
      <c r="FB310" s="384">
        <f t="array" ref="FB310">IFERROR(_xlfn.XLOOKUP($A310&amp;$B310,OCTUBRE!$D$11:$D$40&amp;OCTUBRE!$E$11:$E$40,OCTUBRE!$AK$11:$AK$40,_xlfn.XLOOKUP($A310&amp;$B310,OCTUBRE!$BC$11:$BC$40&amp;OCTUBRE!$BD$11:$BD$40,OCTUBRE!$CJ$11:$CJ$40,"A")),"")</f>
        <v>0</v>
      </c>
      <c r="FC310" s="384">
        <f t="array" ref="FC310">IFERROR(_xlfn.XLOOKUP($A310&amp;$B310,'OCTUBRE 2'!$D$11:$D$40&amp;'OCTUBRE 2'!$E$11:$E$40,'OCTUBRE 2'!$AK$11:$AK$40,_xlfn.XLOOKUP($A310&amp;$B310,'OCTUBRE 2'!$BC$11:$BC$40&amp;'OCTUBRE 2'!$BD$11:$BD$40,'OCTUBRE 2'!$CJ$11:$CJ$40,"A")),"")</f>
        <v>0</v>
      </c>
      <c r="FD310" s="384">
        <f t="array" ref="FD310">IFERROR(_xlfn.XLOOKUP($A310&amp;$B310,NOVIEMBRE!$D$11:$D$40&amp;NOVIEMBRE!$E$11:$E$40,NOVIEMBRE!$AK$11:$AK$40,_xlfn.XLOOKUP($A310&amp;$B310,NOVIEMBRE!$BC$11:$BC$40&amp;NOVIEMBRE!$BD$11:$BD$40,NOVIEMBRE!$CJ$11:$CJ$40,"A")),"")</f>
        <v>0</v>
      </c>
      <c r="FE310" s="384">
        <f t="array" ref="FE310">IFERROR(_xlfn.XLOOKUP($A310&amp;$B310,'NOVIEMBRE 2'!$D$11:$D$40&amp;'NOVIEMBRE 2'!$E$11:$E$40,'NOVIEMBRE 2'!$AK$11:$AK$40,_xlfn.XLOOKUP($A310&amp;$B310,'NOVIEMBRE 2'!$BC$11:$BC$40&amp;'NOVIEMBRE 2'!$BD$11:$BD$40,'NOVIEMBRE 2'!$CJ$11:$CJ$40,"A")),"")</f>
        <v>0</v>
      </c>
      <c r="FF310" s="385">
        <f t="array" ref="FF310">IFERROR(_xlfn.XLOOKUP($A310&amp;$B310,DICIEMBRE!$D$11:$D$40&amp;DICIEMBRE!$E$11:$E$40,DICIEMBRE!$AK$11:$AK$40,_xlfn.XLOOKUP($A310&amp;$B310,DICIEMBRE!$BC$11:$BC$40&amp;DICIEMBRE!$BD$11:$BD$40,DICIEMBRE!$CJ$11:$CJ$40,"A")),"")</f>
        <v>0</v>
      </c>
      <c r="FG310" s="386" t="str">
        <f t="shared" si="19"/>
        <v/>
      </c>
      <c r="FH310" s="386" t="str">
        <f t="array" ref="FH310">IF(
 COUNT(DZ310:EH310)=0,
 "-",
 IF(
  COUNT(DZ310:EH310) &lt; COUNTA(DZ310:EH310),
  REPT("🟩", ROUND(COUNT(DZ310:EH310)/COUNTA(DZ310:EH310)*5, 0)) &amp;
  REPT("⬜", 5 - ROUND(COUNT(DZ310:EH310)/COUNTA(DZ310:EH310)*5, 0)),
  IF(
    AVERAGE(IF(DZ310:EH310&lt;&gt;"", DZ310:EH310, )) &gt;= 70, "🟩🟩🟩🟩🟩",
    IF(
      AVERAGE(IF(DZ310:EH310&lt;&gt;"",DZ310:EH310, )) &gt;= 56, "🟨🟨🟨🟨🟨",
      "🟥🟥🟥🟥🟥"
    )
  )
 )
)
</f>
        <v>-</v>
      </c>
    </row>
    <row r="311" ht="15.75" customHeight="1">
      <c r="A311" s="168"/>
      <c r="B311" s="169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1"/>
      <c r="N311" s="172" t="str">
        <f t="shared" si="1"/>
        <v/>
      </c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2" t="str">
        <f t="shared" si="2"/>
        <v/>
      </c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2" t="str">
        <f t="shared" si="3"/>
        <v/>
      </c>
      <c r="AM311" s="173"/>
      <c r="AN311" s="173"/>
      <c r="AO311" s="173"/>
      <c r="AP311" s="173"/>
      <c r="AQ311" s="173"/>
      <c r="AR311" s="173"/>
      <c r="AS311" s="173"/>
      <c r="AT311" s="173"/>
      <c r="AU311" s="173"/>
      <c r="AV311" s="171"/>
      <c r="AW311" s="171"/>
      <c r="AX311" s="172" t="str">
        <f t="shared" si="4"/>
        <v/>
      </c>
      <c r="AY311" s="173"/>
      <c r="AZ311" s="173"/>
      <c r="BA311" s="173"/>
      <c r="BB311" s="173"/>
      <c r="BC311" s="173"/>
      <c r="BD311" s="173"/>
      <c r="BE311" s="173"/>
      <c r="BF311" s="173"/>
      <c r="BG311" s="173"/>
      <c r="BH311" s="173"/>
      <c r="BI311" s="173"/>
      <c r="BJ311" s="172" t="str">
        <f t="shared" si="5"/>
        <v/>
      </c>
      <c r="BK311" s="173"/>
      <c r="BL311" s="173"/>
      <c r="BM311" s="173"/>
      <c r="BN311" s="173"/>
      <c r="BO311" s="173"/>
      <c r="BP311" s="173"/>
      <c r="BQ311" s="173"/>
      <c r="BR311" s="173"/>
      <c r="BS311" s="173"/>
      <c r="BT311" s="173"/>
      <c r="BU311" s="173"/>
      <c r="BV311" s="172" t="str">
        <f t="shared" si="6"/>
        <v/>
      </c>
      <c r="BW311" s="173"/>
      <c r="BX311" s="173"/>
      <c r="BY311" s="173"/>
      <c r="BZ311" s="171"/>
      <c r="CA311" s="171"/>
      <c r="CB311" s="171"/>
      <c r="CC311" s="171"/>
      <c r="CD311" s="171"/>
      <c r="CE311" s="171"/>
      <c r="CF311" s="171"/>
      <c r="CG311" s="171"/>
      <c r="CH311" s="172" t="str">
        <f t="shared" si="7"/>
        <v/>
      </c>
      <c r="CI311" s="171"/>
      <c r="CJ311" s="173"/>
      <c r="CK311" s="173"/>
      <c r="CL311" s="173"/>
      <c r="CM311" s="173"/>
      <c r="CN311" s="171"/>
      <c r="CO311" s="171"/>
      <c r="CP311" s="171"/>
      <c r="CQ311" s="173"/>
      <c r="CR311" s="171"/>
      <c r="CS311" s="171"/>
      <c r="CT311" s="172" t="str">
        <f t="shared" si="8"/>
        <v/>
      </c>
      <c r="CU311" s="172"/>
      <c r="CV311" s="172"/>
      <c r="CW311" s="172"/>
      <c r="CX311" s="172"/>
      <c r="CY311" s="172"/>
      <c r="CZ311" s="172"/>
      <c r="DA311" s="172"/>
      <c r="DB311" s="172"/>
      <c r="DC311" s="172"/>
      <c r="DD311" s="172"/>
      <c r="DE311" s="172"/>
      <c r="DF311" s="172"/>
      <c r="DG311" s="188" t="str">
        <f t="array" ref="DG311">IFERROR(_xlfn.XLOOKUP($A311&amp;B311,MARZO!$D$11:$D$40&amp;MARZO!$E$11:$E$40,MARZO!$AM$11:$AM$40,_xlfn.XLOOKUP($A311&amp;$B311,MARZO!$BC$11:$BC$40&amp;MARZO!$BD$11:$BD$40,MARZO!$CL$11:$CL$40,"A"))/1%,"")</f>
        <v/>
      </c>
      <c r="DH311" s="188" t="str">
        <f t="array" ref="DH311">IFERROR(_xlfn.XLOOKUP($A311&amp;$B311,ABRIL!$D$11:$D$40&amp;ABRIL!$E$11:$E$40,ABRIL!$AM$11:$AM$40,_xlfn.XLOOKUP($A311&amp;$B311,ABRIL!$BC$11:$BC$40&amp;ABRIL!$BD$11:$BD$40,ABRIL!$CL$11:$CL$40,"A"))/1%,"")</f>
        <v/>
      </c>
      <c r="DI311" s="188" t="str">
        <f t="array" ref="DI311">IFERROR(_xlfn.XLOOKUP($A311&amp;$B311,'ABRIL 2'!$D$11:$D$40&amp;'ABRIL 2'!$E$11:$E$40,'ABRIL 2'!$AM$11:$AM$40,_xlfn.XLOOKUP($A311&amp;$B311,'ABRIL 2'!$BC$11:$BC$40&amp;'ABRIL 2'!$BD$11:$BD$40,'ABRIL 2'!$CL$11:$CL$40,"A"))/1%,"")</f>
        <v/>
      </c>
      <c r="DJ311" s="188" t="str">
        <f t="array" ref="DJ311">IFERROR(_xlfn.XLOOKUP($A311&amp;$B311,MAYO!$D$11:$D$40&amp;MAYO!$E$11:$E$40,MAYO!$AM$11:$AM$40,_xlfn.XLOOKUP($A311&amp;$B311,MAYO!$BC$11:$BC$40&amp;MAYO!$BD$11:$BD$40,MAYO!$CL$11:$CL$40,"A"))/1%,"")</f>
        <v/>
      </c>
      <c r="DK311" s="188" t="str">
        <f t="array" ref="DK311">IFERROR(_xlfn.XLOOKUP($A311&amp;$B311,'MAYO 2'!$D$11:$D$40&amp;'MAYO 2'!$E$11:$E$40,'MAYO 2'!$AM$11:$AM$40,_xlfn.XLOOKUP($A311&amp;$B311,'MAYO 2'!$BC$11:$BC$40&amp;'MAYO 2'!$BD$11:$BD$40,'MAYO 2'!$CL$11:$CL$40,"A"))/1%,"")</f>
        <v/>
      </c>
      <c r="DL311" s="188" t="str">
        <f t="array" ref="DL311">IFERROR(_xlfn.XLOOKUP($A311&amp;$B311,JUNIO!$D$11:$D$40&amp;JUNIO!$E$11:$E$40,JUNIO!$AM$11:$AM$40,_xlfn.XLOOKUP($A311&amp;$B311,JUNIO!$BC$11:$BC$40&amp;JUNIO!$BD$11:$BD$40,JUNIO!$CL$11:$CL$40,"A"))/1%,"")</f>
        <v/>
      </c>
      <c r="DM311" s="188" t="str">
        <f t="array" ref="DM311">IFERROR(_xlfn.XLOOKUP($A311&amp;$B311,'JUNIO 2'!$D$11:$D$40&amp;'JUNIO 2'!$E$11:$E$40,'JUNIO 2'!$AM$11:$AM$40,_xlfn.XLOOKUP($A311&amp;$B311,'JUNIO 2'!$BC$11:$BC$40&amp;'JUNIO 2'!$BD$11:$BD$40,'JUNIO 2'!$CL$11:$CL$40,"A"))/1%,"")</f>
        <v/>
      </c>
      <c r="DN311" s="188" t="str">
        <f t="array" ref="DN311">IFERROR(_xlfn.XLOOKUP($A311&amp;$B311,JULIO!$D$11:$D$40&amp;JULIO!$E$11:$E$40,JULIO!$AM$11:$AM$40,_xlfn.XLOOKUP($A311&amp;$B311,JULIO!$BC$11:$BC$40&amp;JULIO!$BD$11:$BD$40,JULIO!$CL$11:$CL$40,"A"))/1%,"")</f>
        <v/>
      </c>
      <c r="DO311" s="188" t="str">
        <f t="array" ref="DO311">IFERROR(_xlfn.XLOOKUP($A311&amp;$B311,'JULIO 2'!$D$11:$D$40&amp;'JULIO 2'!$E$11:$E$40,'JULIO 2'!$AM$11:$AM$40,_xlfn.XLOOKUP($A311&amp;$B311,'JULIO 2'!$BC$11:$BC$40&amp;'JULIO 2'!$BD$11:$BD$40,'JULIO 2'!$CL$11:$CL$40,"A"))/1%,"")</f>
        <v/>
      </c>
      <c r="DP311" s="188" t="str">
        <f t="array" ref="DP311">IFERROR(_xlfn.XLOOKUP($A311&amp;$B311,AGOSTO!$D$11:$D$40&amp;AGOSTO!$E$11:$E$40,AGOSTO!$AM$11:$AM$40,_xlfn.XLOOKUP($A311&amp;$B311,AGOSTO!$BC$11:$BC$40&amp;AGOSTO!$BD$11:$BD$40,AGOSTO!$CL$11:$CL$40,"A"))/1%,"")</f>
        <v/>
      </c>
      <c r="DQ311" s="188" t="str">
        <f t="array" ref="DQ311">IFERROR(_xlfn.XLOOKUP($A311&amp;$B311,'AGOSTO 2'!$D$11:$D$40&amp;'AGOSTO 2'!$E$11:$E$40,'AGOSTO 2'!$AM$11:$AM$40,_xlfn.XLOOKUP($A311&amp;$B311,'AGOSTO 2'!$BC$11:$BC$40&amp;'AGOSTO 2'!$BD$11:$BD$40,'AGOSTO 2'!$CL$11:$CL$40,"A"))/1%,"")</f>
        <v/>
      </c>
      <c r="DR311" s="188" t="str">
        <f t="array" ref="DR311">IFERROR(_xlfn.XLOOKUP($A311&amp;$B311,SEPTIEMBRE!$D$11:$D$40&amp;SEPTIEMBRE!$E$11:$E$40,SEPTIEMBRE!$AM$11:$AM$40,_xlfn.XLOOKUP($A311&amp;$B311,SEPTIEMBRE!$BC$11:$BC$40&amp;SEPTIEMBRE!$BD$11:$BD$40,SEPTIEMBRE!$CL$11:$CL$40,"A"))/1%,"")</f>
        <v/>
      </c>
      <c r="DS311" s="188" t="str">
        <f t="array" ref="DS311">IFERROR(_xlfn.XLOOKUP($A311&amp;$B311,'SEPTIEMBRE 2'!$D$11:$D$40&amp;'SEPTIEMBRE 2'!$E$11:$E$40,'SEPTIEMBRE 2'!$AM$11:$AM$40,_xlfn.XLOOKUP($A311&amp;$B311,'SEPTIEMBRE 2'!$BC$11:$BC$40&amp;'SEPTIEMBRE 2'!$BD$11:$BD$40,'SEPTIEMBRE 2'!$CL$11:$CL$40,"A"))/1%,"")</f>
        <v/>
      </c>
      <c r="DT311" s="188" t="str">
        <f t="array" ref="DT311">IFERROR(_xlfn.XLOOKUP($A311&amp;$B311,'SEPTIEMBRE 3'!$D$11:$D$40&amp;'SEPTIEMBRE 3'!$E$11:$E$40,'SEPTIEMBRE 3'!$AM$11:$AM$40,_xlfn.XLOOKUP($A311&amp;$B311,'SEPTIEMBRE 3'!$BC$11:$BC$40&amp;'SEPTIEMBRE 3'!$BD$11:$BD$40,'SEPTIEMBRE 3'!$CL$11:$CL$40,"A"))/1%,"")</f>
        <v/>
      </c>
      <c r="DU311" s="188" t="str">
        <f t="array" ref="DU311">IFERROR(_xlfn.XLOOKUP($A311&amp;$B311,OCTUBRE!$D$11:$D$40&amp;OCTUBRE!$E$11:$E$40,OCTUBRE!$AM$11:$AM$40,_xlfn.XLOOKUP($A311&amp;$B311,OCTUBRE!$BC$11:$BC$40&amp;OCTUBRE!$BD$11:$BD$40,OCTUBRE!$CL$11:$CL$40,"A"))/1%,"")</f>
        <v/>
      </c>
      <c r="DV311" s="188" t="str">
        <f t="array" ref="DV311">IFERROR(_xlfn.XLOOKUP($A311&amp;$B311,'OCTUBRE 2'!$D$11:$D$40&amp;'OCTUBRE 2'!$E$11:$E$40,'OCTUBRE 2'!$AM$11:$AM$40,_xlfn.XLOOKUP($A311&amp;$B311,'OCTUBRE 2'!$BC$11:$BC$40&amp;'OCTUBRE 2'!$BD$11:$BD$40,'OCTUBRE 2'!$CL$11:$CL$40,"A"))/1%,"")</f>
        <v/>
      </c>
      <c r="DW311" s="188" t="str">
        <f t="array" ref="DW311">IFERROR(_xlfn.XLOOKUP($A311&amp;$B311,NOVIEMBRE!$D$11:$D$40&amp;NOVIEMBRE!$E$11:$E$40,NOVIEMBRE!$AM$11:$AM$40,_xlfn.XLOOKUP($A311&amp;$B311,NOVIEMBRE!$BC$11:$BC$40&amp;NOVIEMBRE!$BD$11:$BD$40,NOVIEMBRE!$CL$11:$CL$40,"A"))/1%,"")</f>
        <v/>
      </c>
      <c r="DX311" s="188" t="str">
        <f t="array" ref="DX311">IFERROR(_xlfn.XLOOKUP($A311&amp;$B311,'NOVIEMBRE 2'!$D$11:$D$40&amp;'NOVIEMBRE 2'!$E$11:$E$40,'NOVIEMBRE 2'!$AM$11:$AM$40,_xlfn.XLOOKUP($A311&amp;$B311,'NOVIEMBRE 2'!$BC$11:$BC$40&amp;'NOVIEMBRE 2'!$BD$11:$BD$40,'NOVIEMBRE 2'!$CL$11:$CL$40,"A"))/1%,"")</f>
        <v/>
      </c>
      <c r="DY311" s="188" t="str">
        <f t="array" ref="DY311">IFERROR(_xlfn.XLOOKUP($A311&amp;$B311,DICIEMBRE!$D$11:$D$40&amp;DICIEMBRE!$E$11:$E$40,DICIEMBRE!$AM$11:$AM$40,_xlfn.XLOOKUP($A311&amp;$B311,DICIEMBRE!$BC$11:$BC$40&amp;DICIEMBRE!$BD$11:$BD$40,DICIEMBRE!$CL$11:$CL$40,"A"))/1%,"")</f>
        <v/>
      </c>
      <c r="DZ311" s="381" t="str">
        <f t="shared" si="9"/>
        <v>-</v>
      </c>
      <c r="EA311" s="381" t="str">
        <f t="shared" si="10"/>
        <v>-</v>
      </c>
      <c r="EB311" s="381" t="str">
        <f t="shared" si="11"/>
        <v>-</v>
      </c>
      <c r="EC311" s="381" t="str">
        <f t="shared" si="12"/>
        <v>-</v>
      </c>
      <c r="ED311" s="381" t="str">
        <f t="shared" si="13"/>
        <v>-</v>
      </c>
      <c r="EE311" s="381" t="str">
        <f t="shared" si="14"/>
        <v>-</v>
      </c>
      <c r="EF311" s="381" t="str">
        <f t="shared" si="15"/>
        <v>-</v>
      </c>
      <c r="EG311" s="381" t="str">
        <f t="shared" si="16"/>
        <v>-</v>
      </c>
      <c r="EH311" s="381" t="str">
        <f t="shared" si="17"/>
        <v>-</v>
      </c>
      <c r="EI311" s="188" t="str">
        <f t="shared" si="18"/>
        <v/>
      </c>
      <c r="EJ311" s="382"/>
      <c r="EK311" s="382"/>
      <c r="EL311" s="383"/>
      <c r="EM311" s="21"/>
      <c r="EN311" s="384">
        <f t="array" ref="EN311">IFERROR(_xlfn.XLOOKUP($A311&amp;$B311,MARZO!$D$11:$D$40&amp;MARZO!$E$11:$E$40,MARZO!$AK$11:$AK$40,_xlfn.XLOOKUP($A311&amp;$B311,MARZO!$BC$11:$BC$40&amp;MARZO!$BD$11:$BD$40,MARZO!$CJ$11:$CJ$40,"A")),"")</f>
        <v>0</v>
      </c>
      <c r="EO311" s="384">
        <f t="array" ref="EO311">IFERROR(_xlfn.XLOOKUP($A311&amp;$B311,ABRIL!$D$11:$D$40&amp;ABRIL!$E$11:$E$40,ABRIL!$AK$11:$AK$40,_xlfn.XLOOKUP($A311&amp;$B311,ABRIL!$BC$11:$BC$40&amp;ABRIL!$BD$11:$BD$40,ABRIL!$CJ$11:$CJ$40,"A")),"")</f>
        <v>0</v>
      </c>
      <c r="EP311" s="384">
        <f t="array" ref="EP311">IFERROR(_xlfn.XLOOKUP($A311&amp;$B311,'ABRIL 2'!$D$11:$D$40&amp;'ABRIL 2'!$E$11:$E$40,'ABRIL 2'!$AK$11:$AK$40,_xlfn.XLOOKUP($A311&amp;$B311,'ABRIL 2'!$BC$11:$BC$40&amp;'ABRIL 2'!$BD$11:$BD$40,'ABRIL 2'!$CJ$11:$CJ$40,"A")),"")</f>
        <v>0</v>
      </c>
      <c r="EQ311" s="384">
        <f t="array" ref="EQ311">IFERROR(_xlfn.XLOOKUP($A311&amp;$B311,MAYO!$D$11:$D$40&amp;MAYO!$E$11:$E$40,MAYO!$AK$11:$AK$40,_xlfn.XLOOKUP($A311&amp;$B311,MAYO!$BC$11:$BC$40&amp;MAYO!$BD$11:$BD$40,MAYO!$CJ$11:$CJ$40,"A")),"")</f>
        <v>0</v>
      </c>
      <c r="ER311" s="384">
        <f t="array" ref="ER311">IFERROR(_xlfn.XLOOKUP($A311&amp;$B311,'MAYO 2'!$D$11:$D$40&amp;'MAYO 2'!$E$11:$E$40,'MAYO 2'!$AK$11:$AK$40,_xlfn.XLOOKUP($A311&amp;$B311,'MAYO 2'!$BC$11:$BC$40&amp;'MAYO 2'!$BD$11:$BD$40,'MAYO 2'!$CJ$11:$CJ$40,"A")),"")</f>
        <v>0</v>
      </c>
      <c r="ES311" s="384">
        <f t="array" ref="ES311">IFERROR(_xlfn.XLOOKUP($A311&amp;$B311,JUNIO!$D$11:$D$40&amp;JUNIO!$E$11:$E$40,JUNIO!$AK$11:$AK$40,_xlfn.XLOOKUP($A311&amp;$B311,JUNIO!$BC$11:$BC$40&amp;JUNIO!$BD$11:$BD$40,JUNIO!$CJ$11:$CJ$40,"A")),"")</f>
        <v>0</v>
      </c>
      <c r="ET311" s="384">
        <f t="array" ref="ET311">IFERROR(_xlfn.XLOOKUP($A311&amp;$B311,'JUNIO 2'!$D$11:$D$40&amp;'JUNIO 2'!$E$11:$E$40,'JUNIO 2'!$AK$11:$AK$40,_xlfn.XLOOKUP($A311&amp;$B311,'JUNIO 2'!$BC$11:$BC$40&amp;'JUNIO 2'!$BD$11:$BD$40,'JUNIO 2'!$CJ$11:$CJ$40,"A")),"")</f>
        <v>0</v>
      </c>
      <c r="EU311" s="384">
        <f t="array" ref="EU311">IFERROR(_xlfn.XLOOKUP($A311&amp;$B311,JULIO!$D$11:$D$40&amp;JULIO!$E$11:$E$40,JULIO!$AK$11:$AK$40,_xlfn.XLOOKUP($A311&amp;$B311,JULIO!$BC$11:$BC$40&amp;JULIO!$BD$11:$BD$40,JULIO!$CJ$11:$CJ$40,"A")),"")</f>
        <v>0</v>
      </c>
      <c r="EV311" s="384">
        <f t="array" ref="EV311">IFERROR(_xlfn.XLOOKUP($A311&amp;$B311,'JULIO 2'!$D$11:$D$40&amp;'JULIO 2'!$E$11:$E$40,'JULIO 2'!$AK$11:$AK$40,_xlfn.XLOOKUP($A311&amp;$B311,'JULIO 2'!$BC$11:$BC$40&amp;'JULIO 2'!$BD$11:$BD$40,'JULIO 2'!$CJ$11:$CJ$40,"A")),"")</f>
        <v>0</v>
      </c>
      <c r="EW311" s="384">
        <f t="array" ref="EW311">IFERROR(_xlfn.XLOOKUP($A311&amp;$B311,AGOSTO!$D$11:$D$40&amp;AGOSTO!$E$11:$E$40,AGOSTO!$AK$11:$AK$40,_xlfn.XLOOKUP($A311&amp;$B311,AGOSTO!$BC$11:$BC$40&amp;AGOSTO!$BD$11:$BD$40,AGOSTO!$CJ$11:$CJ$40,"A")),"")</f>
        <v>0</v>
      </c>
      <c r="EX311" s="384">
        <f t="array" ref="EX311">IFERROR(_xlfn.XLOOKUP($A311&amp;$B311,'AGOSTO 2'!$D$11:$D$40&amp;'AGOSTO 2'!$E$11:$E$40,'AGOSTO 2'!$AK$11:$AK$40,_xlfn.XLOOKUP($A311&amp;$B311,'AGOSTO 2'!$BC$11:$BC$40&amp;'AGOSTO 2'!$BD$11:$BD$40,'AGOSTO 2'!$CJ$11:$CJ$40,"A")),"")</f>
        <v>0</v>
      </c>
      <c r="EY311" s="384">
        <f t="array" ref="EY311">IFERROR(_xlfn.XLOOKUP($A311&amp;$B311,SEPTIEMBRE!$D$11:$D$40&amp;SEPTIEMBRE!$E$11:$E$40,SEPTIEMBRE!$AK$11:$AK$40,_xlfn.XLOOKUP($A311&amp;$B311,SEPTIEMBRE!$BC$11:$BC$40&amp;SEPTIEMBRE!$BD$11:$BD$40,SEPTIEMBRE!$CJ$11:$CJ$40,"A")),"")</f>
        <v>0</v>
      </c>
      <c r="EZ311" s="384">
        <f t="array" ref="EZ311">IFERROR(_xlfn.XLOOKUP($A311&amp;$B311,'SEPTIEMBRE 2'!$D$11:$D$40&amp;'SEPTIEMBRE 2'!$E$11:$E$40,'SEPTIEMBRE 2'!$AK$11:$AK$40,_xlfn.XLOOKUP($A311&amp;$B311,'SEPTIEMBRE 2'!$BC$11:$BC$40&amp;'SEPTIEMBRE 2'!$BD$11:$BD$40,'SEPTIEMBRE 2'!$CJ$11:$CJ$40,"A")),"")</f>
        <v>0</v>
      </c>
      <c r="FA311" s="384">
        <f t="array" ref="FA311">IFERROR(_xlfn.XLOOKUP($A311&amp;$B311,'SEPTIEMBRE 3'!$D$11:$D$40&amp;'SEPTIEMBRE 3'!$E$11:$E$40,'SEPTIEMBRE 3'!$AK$11:$AK$40,_xlfn.XLOOKUP($A311&amp;$B311,'SEPTIEMBRE 3'!$BC$11:$BC$40&amp;'SEPTIEMBRE 3'!$BD$11:$BD$40,'SEPTIEMBRE 3'!$CJ$11:$CJ$40,"A")),"")</f>
        <v>0</v>
      </c>
      <c r="FB311" s="384">
        <f t="array" ref="FB311">IFERROR(_xlfn.XLOOKUP($A311&amp;$B311,OCTUBRE!$D$11:$D$40&amp;OCTUBRE!$E$11:$E$40,OCTUBRE!$AK$11:$AK$40,_xlfn.XLOOKUP($A311&amp;$B311,OCTUBRE!$BC$11:$BC$40&amp;OCTUBRE!$BD$11:$BD$40,OCTUBRE!$CJ$11:$CJ$40,"A")),"")</f>
        <v>0</v>
      </c>
      <c r="FC311" s="384">
        <f t="array" ref="FC311">IFERROR(_xlfn.XLOOKUP($A311&amp;$B311,'OCTUBRE 2'!$D$11:$D$40&amp;'OCTUBRE 2'!$E$11:$E$40,'OCTUBRE 2'!$AK$11:$AK$40,_xlfn.XLOOKUP($A311&amp;$B311,'OCTUBRE 2'!$BC$11:$BC$40&amp;'OCTUBRE 2'!$BD$11:$BD$40,'OCTUBRE 2'!$CJ$11:$CJ$40,"A")),"")</f>
        <v>0</v>
      </c>
      <c r="FD311" s="384">
        <f t="array" ref="FD311">IFERROR(_xlfn.XLOOKUP($A311&amp;$B311,NOVIEMBRE!$D$11:$D$40&amp;NOVIEMBRE!$E$11:$E$40,NOVIEMBRE!$AK$11:$AK$40,_xlfn.XLOOKUP($A311&amp;$B311,NOVIEMBRE!$BC$11:$BC$40&amp;NOVIEMBRE!$BD$11:$BD$40,NOVIEMBRE!$CJ$11:$CJ$40,"A")),"")</f>
        <v>0</v>
      </c>
      <c r="FE311" s="384">
        <f t="array" ref="FE311">IFERROR(_xlfn.XLOOKUP($A311&amp;$B311,'NOVIEMBRE 2'!$D$11:$D$40&amp;'NOVIEMBRE 2'!$E$11:$E$40,'NOVIEMBRE 2'!$AK$11:$AK$40,_xlfn.XLOOKUP($A311&amp;$B311,'NOVIEMBRE 2'!$BC$11:$BC$40&amp;'NOVIEMBRE 2'!$BD$11:$BD$40,'NOVIEMBRE 2'!$CJ$11:$CJ$40,"A")),"")</f>
        <v>0</v>
      </c>
      <c r="FF311" s="385">
        <f t="array" ref="FF311">IFERROR(_xlfn.XLOOKUP($A311&amp;$B311,DICIEMBRE!$D$11:$D$40&amp;DICIEMBRE!$E$11:$E$40,DICIEMBRE!$AK$11:$AK$40,_xlfn.XLOOKUP($A311&amp;$B311,DICIEMBRE!$BC$11:$BC$40&amp;DICIEMBRE!$BD$11:$BD$40,DICIEMBRE!$CJ$11:$CJ$40,"A")),"")</f>
        <v>0</v>
      </c>
      <c r="FG311" s="386" t="str">
        <f t="shared" si="19"/>
        <v/>
      </c>
      <c r="FH311" s="386" t="str">
        <f t="array" ref="FH311">IF(
 COUNT(DZ311:EH311)=0,
 "-",
 IF(
  COUNT(DZ311:EH311) &lt; COUNTA(DZ311:EH311),
  REPT("🟩", ROUND(COUNT(DZ311:EH311)/COUNTA(DZ311:EH311)*5, 0)) &amp;
  REPT("⬜", 5 - ROUND(COUNT(DZ311:EH311)/COUNTA(DZ311:EH311)*5, 0)),
  IF(
    AVERAGE(IF(DZ311:EH311&lt;&gt;"", DZ311:EH311, )) &gt;= 70, "🟩🟩🟩🟩🟩",
    IF(
      AVERAGE(IF(DZ311:EH311&lt;&gt;"",DZ311:EH311, )) &gt;= 56, "🟨🟨🟨🟨🟨",
      "🟥🟥🟥🟥🟥"
    )
  )
 )
)
</f>
        <v>-</v>
      </c>
    </row>
    <row r="312" ht="15.75" customHeight="1">
      <c r="A312" s="168"/>
      <c r="B312" s="169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1"/>
      <c r="N312" s="172" t="str">
        <f t="shared" si="1"/>
        <v/>
      </c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2" t="str">
        <f t="shared" si="2"/>
        <v/>
      </c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2" t="str">
        <f t="shared" si="3"/>
        <v/>
      </c>
      <c r="AM312" s="173"/>
      <c r="AN312" s="173"/>
      <c r="AO312" s="173"/>
      <c r="AP312" s="173"/>
      <c r="AQ312" s="173"/>
      <c r="AR312" s="173"/>
      <c r="AS312" s="173"/>
      <c r="AT312" s="173"/>
      <c r="AU312" s="173"/>
      <c r="AV312" s="171"/>
      <c r="AW312" s="171"/>
      <c r="AX312" s="172" t="str">
        <f t="shared" si="4"/>
        <v/>
      </c>
      <c r="AY312" s="173"/>
      <c r="AZ312" s="173"/>
      <c r="BA312" s="173"/>
      <c r="BB312" s="173"/>
      <c r="BC312" s="173"/>
      <c r="BD312" s="173"/>
      <c r="BE312" s="173"/>
      <c r="BF312" s="173"/>
      <c r="BG312" s="173"/>
      <c r="BH312" s="173"/>
      <c r="BI312" s="173"/>
      <c r="BJ312" s="172" t="str">
        <f t="shared" si="5"/>
        <v/>
      </c>
      <c r="BK312" s="173"/>
      <c r="BL312" s="173"/>
      <c r="BM312" s="173"/>
      <c r="BN312" s="173"/>
      <c r="BO312" s="173"/>
      <c r="BP312" s="173"/>
      <c r="BQ312" s="173"/>
      <c r="BR312" s="173"/>
      <c r="BS312" s="173"/>
      <c r="BT312" s="173"/>
      <c r="BU312" s="173"/>
      <c r="BV312" s="172" t="str">
        <f t="shared" si="6"/>
        <v/>
      </c>
      <c r="BW312" s="173"/>
      <c r="BX312" s="173"/>
      <c r="BY312" s="173"/>
      <c r="BZ312" s="171"/>
      <c r="CA312" s="171"/>
      <c r="CB312" s="171"/>
      <c r="CC312" s="171"/>
      <c r="CD312" s="171"/>
      <c r="CE312" s="171"/>
      <c r="CF312" s="171"/>
      <c r="CG312" s="171"/>
      <c r="CH312" s="172" t="str">
        <f t="shared" si="7"/>
        <v/>
      </c>
      <c r="CI312" s="171"/>
      <c r="CJ312" s="173"/>
      <c r="CK312" s="173"/>
      <c r="CL312" s="173"/>
      <c r="CM312" s="173"/>
      <c r="CN312" s="171"/>
      <c r="CO312" s="171"/>
      <c r="CP312" s="171"/>
      <c r="CQ312" s="173"/>
      <c r="CR312" s="171"/>
      <c r="CS312" s="171"/>
      <c r="CT312" s="172" t="str">
        <f t="shared" si="8"/>
        <v/>
      </c>
      <c r="CU312" s="172"/>
      <c r="CV312" s="172"/>
      <c r="CW312" s="172"/>
      <c r="CX312" s="172"/>
      <c r="CY312" s="172"/>
      <c r="CZ312" s="172"/>
      <c r="DA312" s="172"/>
      <c r="DB312" s="172"/>
      <c r="DC312" s="172"/>
      <c r="DD312" s="172"/>
      <c r="DE312" s="172"/>
      <c r="DF312" s="172"/>
      <c r="DG312" s="188" t="str">
        <f t="array" ref="DG312">IFERROR(_xlfn.XLOOKUP($A312&amp;B312,MARZO!$D$11:$D$40&amp;MARZO!$E$11:$E$40,MARZO!$AM$11:$AM$40,_xlfn.XLOOKUP($A312&amp;$B312,MARZO!$BC$11:$BC$40&amp;MARZO!$BD$11:$BD$40,MARZO!$CL$11:$CL$40,"A"))/1%,"")</f>
        <v/>
      </c>
      <c r="DH312" s="188" t="str">
        <f t="array" ref="DH312">IFERROR(_xlfn.XLOOKUP($A312&amp;$B312,ABRIL!$D$11:$D$40&amp;ABRIL!$E$11:$E$40,ABRIL!$AM$11:$AM$40,_xlfn.XLOOKUP($A312&amp;$B312,ABRIL!$BC$11:$BC$40&amp;ABRIL!$BD$11:$BD$40,ABRIL!$CL$11:$CL$40,"A"))/1%,"")</f>
        <v/>
      </c>
      <c r="DI312" s="188" t="str">
        <f t="array" ref="DI312">IFERROR(_xlfn.XLOOKUP($A312&amp;$B312,'ABRIL 2'!$D$11:$D$40&amp;'ABRIL 2'!$E$11:$E$40,'ABRIL 2'!$AM$11:$AM$40,_xlfn.XLOOKUP($A312&amp;$B312,'ABRIL 2'!$BC$11:$BC$40&amp;'ABRIL 2'!$BD$11:$BD$40,'ABRIL 2'!$CL$11:$CL$40,"A"))/1%,"")</f>
        <v/>
      </c>
      <c r="DJ312" s="188" t="str">
        <f t="array" ref="DJ312">IFERROR(_xlfn.XLOOKUP($A312&amp;$B312,MAYO!$D$11:$D$40&amp;MAYO!$E$11:$E$40,MAYO!$AM$11:$AM$40,_xlfn.XLOOKUP($A312&amp;$B312,MAYO!$BC$11:$BC$40&amp;MAYO!$BD$11:$BD$40,MAYO!$CL$11:$CL$40,"A"))/1%,"")</f>
        <v/>
      </c>
      <c r="DK312" s="188" t="str">
        <f t="array" ref="DK312">IFERROR(_xlfn.XLOOKUP($A312&amp;$B312,'MAYO 2'!$D$11:$D$40&amp;'MAYO 2'!$E$11:$E$40,'MAYO 2'!$AM$11:$AM$40,_xlfn.XLOOKUP($A312&amp;$B312,'MAYO 2'!$BC$11:$BC$40&amp;'MAYO 2'!$BD$11:$BD$40,'MAYO 2'!$CL$11:$CL$40,"A"))/1%,"")</f>
        <v/>
      </c>
      <c r="DL312" s="188" t="str">
        <f t="array" ref="DL312">IFERROR(_xlfn.XLOOKUP($A312&amp;$B312,JUNIO!$D$11:$D$40&amp;JUNIO!$E$11:$E$40,JUNIO!$AM$11:$AM$40,_xlfn.XLOOKUP($A312&amp;$B312,JUNIO!$BC$11:$BC$40&amp;JUNIO!$BD$11:$BD$40,JUNIO!$CL$11:$CL$40,"A"))/1%,"")</f>
        <v/>
      </c>
      <c r="DM312" s="188" t="str">
        <f t="array" ref="DM312">IFERROR(_xlfn.XLOOKUP($A312&amp;$B312,'JUNIO 2'!$D$11:$D$40&amp;'JUNIO 2'!$E$11:$E$40,'JUNIO 2'!$AM$11:$AM$40,_xlfn.XLOOKUP($A312&amp;$B312,'JUNIO 2'!$BC$11:$BC$40&amp;'JUNIO 2'!$BD$11:$BD$40,'JUNIO 2'!$CL$11:$CL$40,"A"))/1%,"")</f>
        <v/>
      </c>
      <c r="DN312" s="188" t="str">
        <f t="array" ref="DN312">IFERROR(_xlfn.XLOOKUP($A312&amp;$B312,JULIO!$D$11:$D$40&amp;JULIO!$E$11:$E$40,JULIO!$AM$11:$AM$40,_xlfn.XLOOKUP($A312&amp;$B312,JULIO!$BC$11:$BC$40&amp;JULIO!$BD$11:$BD$40,JULIO!$CL$11:$CL$40,"A"))/1%,"")</f>
        <v/>
      </c>
      <c r="DO312" s="188" t="str">
        <f t="array" ref="DO312">IFERROR(_xlfn.XLOOKUP($A312&amp;$B312,'JULIO 2'!$D$11:$D$40&amp;'JULIO 2'!$E$11:$E$40,'JULIO 2'!$AM$11:$AM$40,_xlfn.XLOOKUP($A312&amp;$B312,'JULIO 2'!$BC$11:$BC$40&amp;'JULIO 2'!$BD$11:$BD$40,'JULIO 2'!$CL$11:$CL$40,"A"))/1%,"")</f>
        <v/>
      </c>
      <c r="DP312" s="188" t="str">
        <f t="array" ref="DP312">IFERROR(_xlfn.XLOOKUP($A312&amp;$B312,AGOSTO!$D$11:$D$40&amp;AGOSTO!$E$11:$E$40,AGOSTO!$AM$11:$AM$40,_xlfn.XLOOKUP($A312&amp;$B312,AGOSTO!$BC$11:$BC$40&amp;AGOSTO!$BD$11:$BD$40,AGOSTO!$CL$11:$CL$40,"A"))/1%,"")</f>
        <v/>
      </c>
      <c r="DQ312" s="188" t="str">
        <f t="array" ref="DQ312">IFERROR(_xlfn.XLOOKUP($A312&amp;$B312,'AGOSTO 2'!$D$11:$D$40&amp;'AGOSTO 2'!$E$11:$E$40,'AGOSTO 2'!$AM$11:$AM$40,_xlfn.XLOOKUP($A312&amp;$B312,'AGOSTO 2'!$BC$11:$BC$40&amp;'AGOSTO 2'!$BD$11:$BD$40,'AGOSTO 2'!$CL$11:$CL$40,"A"))/1%,"")</f>
        <v/>
      </c>
      <c r="DR312" s="188" t="str">
        <f t="array" ref="DR312">IFERROR(_xlfn.XLOOKUP($A312&amp;$B312,SEPTIEMBRE!$D$11:$D$40&amp;SEPTIEMBRE!$E$11:$E$40,SEPTIEMBRE!$AM$11:$AM$40,_xlfn.XLOOKUP($A312&amp;$B312,SEPTIEMBRE!$BC$11:$BC$40&amp;SEPTIEMBRE!$BD$11:$BD$40,SEPTIEMBRE!$CL$11:$CL$40,"A"))/1%,"")</f>
        <v/>
      </c>
      <c r="DS312" s="188" t="str">
        <f t="array" ref="DS312">IFERROR(_xlfn.XLOOKUP($A312&amp;$B312,'SEPTIEMBRE 2'!$D$11:$D$40&amp;'SEPTIEMBRE 2'!$E$11:$E$40,'SEPTIEMBRE 2'!$AM$11:$AM$40,_xlfn.XLOOKUP($A312&amp;$B312,'SEPTIEMBRE 2'!$BC$11:$BC$40&amp;'SEPTIEMBRE 2'!$BD$11:$BD$40,'SEPTIEMBRE 2'!$CL$11:$CL$40,"A"))/1%,"")</f>
        <v/>
      </c>
      <c r="DT312" s="188" t="str">
        <f t="array" ref="DT312">IFERROR(_xlfn.XLOOKUP($A312&amp;$B312,'SEPTIEMBRE 3'!$D$11:$D$40&amp;'SEPTIEMBRE 3'!$E$11:$E$40,'SEPTIEMBRE 3'!$AM$11:$AM$40,_xlfn.XLOOKUP($A312&amp;$B312,'SEPTIEMBRE 3'!$BC$11:$BC$40&amp;'SEPTIEMBRE 3'!$BD$11:$BD$40,'SEPTIEMBRE 3'!$CL$11:$CL$40,"A"))/1%,"")</f>
        <v/>
      </c>
      <c r="DU312" s="188" t="str">
        <f t="array" ref="DU312">IFERROR(_xlfn.XLOOKUP($A312&amp;$B312,OCTUBRE!$D$11:$D$40&amp;OCTUBRE!$E$11:$E$40,OCTUBRE!$AM$11:$AM$40,_xlfn.XLOOKUP($A312&amp;$B312,OCTUBRE!$BC$11:$BC$40&amp;OCTUBRE!$BD$11:$BD$40,OCTUBRE!$CL$11:$CL$40,"A"))/1%,"")</f>
        <v/>
      </c>
      <c r="DV312" s="188" t="str">
        <f t="array" ref="DV312">IFERROR(_xlfn.XLOOKUP($A312&amp;$B312,'OCTUBRE 2'!$D$11:$D$40&amp;'OCTUBRE 2'!$E$11:$E$40,'OCTUBRE 2'!$AM$11:$AM$40,_xlfn.XLOOKUP($A312&amp;$B312,'OCTUBRE 2'!$BC$11:$BC$40&amp;'OCTUBRE 2'!$BD$11:$BD$40,'OCTUBRE 2'!$CL$11:$CL$40,"A"))/1%,"")</f>
        <v/>
      </c>
      <c r="DW312" s="188" t="str">
        <f t="array" ref="DW312">IFERROR(_xlfn.XLOOKUP($A312&amp;$B312,NOVIEMBRE!$D$11:$D$40&amp;NOVIEMBRE!$E$11:$E$40,NOVIEMBRE!$AM$11:$AM$40,_xlfn.XLOOKUP($A312&amp;$B312,NOVIEMBRE!$BC$11:$BC$40&amp;NOVIEMBRE!$BD$11:$BD$40,NOVIEMBRE!$CL$11:$CL$40,"A"))/1%,"")</f>
        <v/>
      </c>
      <c r="DX312" s="188" t="str">
        <f t="array" ref="DX312">IFERROR(_xlfn.XLOOKUP($A312&amp;$B312,'NOVIEMBRE 2'!$D$11:$D$40&amp;'NOVIEMBRE 2'!$E$11:$E$40,'NOVIEMBRE 2'!$AM$11:$AM$40,_xlfn.XLOOKUP($A312&amp;$B312,'NOVIEMBRE 2'!$BC$11:$BC$40&amp;'NOVIEMBRE 2'!$BD$11:$BD$40,'NOVIEMBRE 2'!$CL$11:$CL$40,"A"))/1%,"")</f>
        <v/>
      </c>
      <c r="DY312" s="188" t="str">
        <f t="array" ref="DY312">IFERROR(_xlfn.XLOOKUP($A312&amp;$B312,DICIEMBRE!$D$11:$D$40&amp;DICIEMBRE!$E$11:$E$40,DICIEMBRE!$AM$11:$AM$40,_xlfn.XLOOKUP($A312&amp;$B312,DICIEMBRE!$BC$11:$BC$40&amp;DICIEMBRE!$BD$11:$BD$40,DICIEMBRE!$CL$11:$CL$40,"A"))/1%,"")</f>
        <v/>
      </c>
      <c r="DZ312" s="381" t="str">
        <f t="shared" si="9"/>
        <v>-</v>
      </c>
      <c r="EA312" s="381" t="str">
        <f t="shared" si="10"/>
        <v>-</v>
      </c>
      <c r="EB312" s="381" t="str">
        <f t="shared" si="11"/>
        <v>-</v>
      </c>
      <c r="EC312" s="381" t="str">
        <f t="shared" si="12"/>
        <v>-</v>
      </c>
      <c r="ED312" s="381" t="str">
        <f t="shared" si="13"/>
        <v>-</v>
      </c>
      <c r="EE312" s="381" t="str">
        <f t="shared" si="14"/>
        <v>-</v>
      </c>
      <c r="EF312" s="381" t="str">
        <f t="shared" si="15"/>
        <v>-</v>
      </c>
      <c r="EG312" s="381" t="str">
        <f t="shared" si="16"/>
        <v>-</v>
      </c>
      <c r="EH312" s="381" t="str">
        <f t="shared" si="17"/>
        <v>-</v>
      </c>
      <c r="EI312" s="188" t="str">
        <f t="shared" si="18"/>
        <v/>
      </c>
      <c r="EJ312" s="382"/>
      <c r="EK312" s="382"/>
      <c r="EL312" s="383"/>
      <c r="EM312" s="21"/>
      <c r="EN312" s="384">
        <f t="array" ref="EN312">IFERROR(_xlfn.XLOOKUP($A312&amp;$B312,MARZO!$D$11:$D$40&amp;MARZO!$E$11:$E$40,MARZO!$AK$11:$AK$40,_xlfn.XLOOKUP($A312&amp;$B312,MARZO!$BC$11:$BC$40&amp;MARZO!$BD$11:$BD$40,MARZO!$CJ$11:$CJ$40,"A")),"")</f>
        <v>0</v>
      </c>
      <c r="EO312" s="384">
        <f t="array" ref="EO312">IFERROR(_xlfn.XLOOKUP($A312&amp;$B312,ABRIL!$D$11:$D$40&amp;ABRIL!$E$11:$E$40,ABRIL!$AK$11:$AK$40,_xlfn.XLOOKUP($A312&amp;$B312,ABRIL!$BC$11:$BC$40&amp;ABRIL!$BD$11:$BD$40,ABRIL!$CJ$11:$CJ$40,"A")),"")</f>
        <v>0</v>
      </c>
      <c r="EP312" s="384">
        <f t="array" ref="EP312">IFERROR(_xlfn.XLOOKUP($A312&amp;$B312,'ABRIL 2'!$D$11:$D$40&amp;'ABRIL 2'!$E$11:$E$40,'ABRIL 2'!$AK$11:$AK$40,_xlfn.XLOOKUP($A312&amp;$B312,'ABRIL 2'!$BC$11:$BC$40&amp;'ABRIL 2'!$BD$11:$BD$40,'ABRIL 2'!$CJ$11:$CJ$40,"A")),"")</f>
        <v>0</v>
      </c>
      <c r="EQ312" s="384">
        <f t="array" ref="EQ312">IFERROR(_xlfn.XLOOKUP($A312&amp;$B312,MAYO!$D$11:$D$40&amp;MAYO!$E$11:$E$40,MAYO!$AK$11:$AK$40,_xlfn.XLOOKUP($A312&amp;$B312,MAYO!$BC$11:$BC$40&amp;MAYO!$BD$11:$BD$40,MAYO!$CJ$11:$CJ$40,"A")),"")</f>
        <v>0</v>
      </c>
      <c r="ER312" s="384">
        <f t="array" ref="ER312">IFERROR(_xlfn.XLOOKUP($A312&amp;$B312,'MAYO 2'!$D$11:$D$40&amp;'MAYO 2'!$E$11:$E$40,'MAYO 2'!$AK$11:$AK$40,_xlfn.XLOOKUP($A312&amp;$B312,'MAYO 2'!$BC$11:$BC$40&amp;'MAYO 2'!$BD$11:$BD$40,'MAYO 2'!$CJ$11:$CJ$40,"A")),"")</f>
        <v>0</v>
      </c>
      <c r="ES312" s="384">
        <f t="array" ref="ES312">IFERROR(_xlfn.XLOOKUP($A312&amp;$B312,JUNIO!$D$11:$D$40&amp;JUNIO!$E$11:$E$40,JUNIO!$AK$11:$AK$40,_xlfn.XLOOKUP($A312&amp;$B312,JUNIO!$BC$11:$BC$40&amp;JUNIO!$BD$11:$BD$40,JUNIO!$CJ$11:$CJ$40,"A")),"")</f>
        <v>0</v>
      </c>
      <c r="ET312" s="384">
        <f t="array" ref="ET312">IFERROR(_xlfn.XLOOKUP($A312&amp;$B312,'JUNIO 2'!$D$11:$D$40&amp;'JUNIO 2'!$E$11:$E$40,'JUNIO 2'!$AK$11:$AK$40,_xlfn.XLOOKUP($A312&amp;$B312,'JUNIO 2'!$BC$11:$BC$40&amp;'JUNIO 2'!$BD$11:$BD$40,'JUNIO 2'!$CJ$11:$CJ$40,"A")),"")</f>
        <v>0</v>
      </c>
      <c r="EU312" s="384">
        <f t="array" ref="EU312">IFERROR(_xlfn.XLOOKUP($A312&amp;$B312,JULIO!$D$11:$D$40&amp;JULIO!$E$11:$E$40,JULIO!$AK$11:$AK$40,_xlfn.XLOOKUP($A312&amp;$B312,JULIO!$BC$11:$BC$40&amp;JULIO!$BD$11:$BD$40,JULIO!$CJ$11:$CJ$40,"A")),"")</f>
        <v>0</v>
      </c>
      <c r="EV312" s="384">
        <f t="array" ref="EV312">IFERROR(_xlfn.XLOOKUP($A312&amp;$B312,'JULIO 2'!$D$11:$D$40&amp;'JULIO 2'!$E$11:$E$40,'JULIO 2'!$AK$11:$AK$40,_xlfn.XLOOKUP($A312&amp;$B312,'JULIO 2'!$BC$11:$BC$40&amp;'JULIO 2'!$BD$11:$BD$40,'JULIO 2'!$CJ$11:$CJ$40,"A")),"")</f>
        <v>0</v>
      </c>
      <c r="EW312" s="384">
        <f t="array" ref="EW312">IFERROR(_xlfn.XLOOKUP($A312&amp;$B312,AGOSTO!$D$11:$D$40&amp;AGOSTO!$E$11:$E$40,AGOSTO!$AK$11:$AK$40,_xlfn.XLOOKUP($A312&amp;$B312,AGOSTO!$BC$11:$BC$40&amp;AGOSTO!$BD$11:$BD$40,AGOSTO!$CJ$11:$CJ$40,"A")),"")</f>
        <v>0</v>
      </c>
      <c r="EX312" s="384">
        <f t="array" ref="EX312">IFERROR(_xlfn.XLOOKUP($A312&amp;$B312,'AGOSTO 2'!$D$11:$D$40&amp;'AGOSTO 2'!$E$11:$E$40,'AGOSTO 2'!$AK$11:$AK$40,_xlfn.XLOOKUP($A312&amp;$B312,'AGOSTO 2'!$BC$11:$BC$40&amp;'AGOSTO 2'!$BD$11:$BD$40,'AGOSTO 2'!$CJ$11:$CJ$40,"A")),"")</f>
        <v>0</v>
      </c>
      <c r="EY312" s="384">
        <f t="array" ref="EY312">IFERROR(_xlfn.XLOOKUP($A312&amp;$B312,SEPTIEMBRE!$D$11:$D$40&amp;SEPTIEMBRE!$E$11:$E$40,SEPTIEMBRE!$AK$11:$AK$40,_xlfn.XLOOKUP($A312&amp;$B312,SEPTIEMBRE!$BC$11:$BC$40&amp;SEPTIEMBRE!$BD$11:$BD$40,SEPTIEMBRE!$CJ$11:$CJ$40,"A")),"")</f>
        <v>0</v>
      </c>
      <c r="EZ312" s="384">
        <f t="array" ref="EZ312">IFERROR(_xlfn.XLOOKUP($A312&amp;$B312,'SEPTIEMBRE 2'!$D$11:$D$40&amp;'SEPTIEMBRE 2'!$E$11:$E$40,'SEPTIEMBRE 2'!$AK$11:$AK$40,_xlfn.XLOOKUP($A312&amp;$B312,'SEPTIEMBRE 2'!$BC$11:$BC$40&amp;'SEPTIEMBRE 2'!$BD$11:$BD$40,'SEPTIEMBRE 2'!$CJ$11:$CJ$40,"A")),"")</f>
        <v>0</v>
      </c>
      <c r="FA312" s="384">
        <f t="array" ref="FA312">IFERROR(_xlfn.XLOOKUP($A312&amp;$B312,'SEPTIEMBRE 3'!$D$11:$D$40&amp;'SEPTIEMBRE 3'!$E$11:$E$40,'SEPTIEMBRE 3'!$AK$11:$AK$40,_xlfn.XLOOKUP($A312&amp;$B312,'SEPTIEMBRE 3'!$BC$11:$BC$40&amp;'SEPTIEMBRE 3'!$BD$11:$BD$40,'SEPTIEMBRE 3'!$CJ$11:$CJ$40,"A")),"")</f>
        <v>0</v>
      </c>
      <c r="FB312" s="384">
        <f t="array" ref="FB312">IFERROR(_xlfn.XLOOKUP($A312&amp;$B312,OCTUBRE!$D$11:$D$40&amp;OCTUBRE!$E$11:$E$40,OCTUBRE!$AK$11:$AK$40,_xlfn.XLOOKUP($A312&amp;$B312,OCTUBRE!$BC$11:$BC$40&amp;OCTUBRE!$BD$11:$BD$40,OCTUBRE!$CJ$11:$CJ$40,"A")),"")</f>
        <v>0</v>
      </c>
      <c r="FC312" s="384">
        <f t="array" ref="FC312">IFERROR(_xlfn.XLOOKUP($A312&amp;$B312,'OCTUBRE 2'!$D$11:$D$40&amp;'OCTUBRE 2'!$E$11:$E$40,'OCTUBRE 2'!$AK$11:$AK$40,_xlfn.XLOOKUP($A312&amp;$B312,'OCTUBRE 2'!$BC$11:$BC$40&amp;'OCTUBRE 2'!$BD$11:$BD$40,'OCTUBRE 2'!$CJ$11:$CJ$40,"A")),"")</f>
        <v>0</v>
      </c>
      <c r="FD312" s="384">
        <f t="array" ref="FD312">IFERROR(_xlfn.XLOOKUP($A312&amp;$B312,NOVIEMBRE!$D$11:$D$40&amp;NOVIEMBRE!$E$11:$E$40,NOVIEMBRE!$AK$11:$AK$40,_xlfn.XLOOKUP($A312&amp;$B312,NOVIEMBRE!$BC$11:$BC$40&amp;NOVIEMBRE!$BD$11:$BD$40,NOVIEMBRE!$CJ$11:$CJ$40,"A")),"")</f>
        <v>0</v>
      </c>
      <c r="FE312" s="384">
        <f t="array" ref="FE312">IFERROR(_xlfn.XLOOKUP($A312&amp;$B312,'NOVIEMBRE 2'!$D$11:$D$40&amp;'NOVIEMBRE 2'!$E$11:$E$40,'NOVIEMBRE 2'!$AK$11:$AK$40,_xlfn.XLOOKUP($A312&amp;$B312,'NOVIEMBRE 2'!$BC$11:$BC$40&amp;'NOVIEMBRE 2'!$BD$11:$BD$40,'NOVIEMBRE 2'!$CJ$11:$CJ$40,"A")),"")</f>
        <v>0</v>
      </c>
      <c r="FF312" s="385">
        <f t="array" ref="FF312">IFERROR(_xlfn.XLOOKUP($A312&amp;$B312,DICIEMBRE!$D$11:$D$40&amp;DICIEMBRE!$E$11:$E$40,DICIEMBRE!$AK$11:$AK$40,_xlfn.XLOOKUP($A312&amp;$B312,DICIEMBRE!$BC$11:$BC$40&amp;DICIEMBRE!$BD$11:$BD$40,DICIEMBRE!$CJ$11:$CJ$40,"A")),"")</f>
        <v>0</v>
      </c>
      <c r="FG312" s="386" t="str">
        <f t="shared" si="19"/>
        <v/>
      </c>
      <c r="FH312" s="386" t="str">
        <f t="array" ref="FH312">IF(
 COUNT(DZ312:EH312)=0,
 "-",
 IF(
  COUNT(DZ312:EH312) &lt; COUNTA(DZ312:EH312),
  REPT("🟩", ROUND(COUNT(DZ312:EH312)/COUNTA(DZ312:EH312)*5, 0)) &amp;
  REPT("⬜", 5 - ROUND(COUNT(DZ312:EH312)/COUNTA(DZ312:EH312)*5, 0)),
  IF(
    AVERAGE(IF(DZ312:EH312&lt;&gt;"", DZ312:EH312, )) &gt;= 70, "🟩🟩🟩🟩🟩",
    IF(
      AVERAGE(IF(DZ312:EH312&lt;&gt;"",DZ312:EH312, )) &gt;= 56, "🟨🟨🟨🟨🟨",
      "🟥🟥🟥🟥🟥"
    )
  )
 )
)
</f>
        <v>-</v>
      </c>
    </row>
    <row r="313" ht="15.75" customHeight="1">
      <c r="A313" s="168"/>
      <c r="B313" s="169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1"/>
      <c r="N313" s="172" t="str">
        <f t="shared" si="1"/>
        <v/>
      </c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2" t="str">
        <f t="shared" si="2"/>
        <v/>
      </c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2" t="str">
        <f t="shared" si="3"/>
        <v/>
      </c>
      <c r="AM313" s="173"/>
      <c r="AN313" s="173"/>
      <c r="AO313" s="173"/>
      <c r="AP313" s="173"/>
      <c r="AQ313" s="173"/>
      <c r="AR313" s="173"/>
      <c r="AS313" s="173"/>
      <c r="AT313" s="173"/>
      <c r="AU313" s="173"/>
      <c r="AV313" s="171"/>
      <c r="AW313" s="171"/>
      <c r="AX313" s="172" t="str">
        <f t="shared" si="4"/>
        <v/>
      </c>
      <c r="AY313" s="173"/>
      <c r="AZ313" s="173"/>
      <c r="BA313" s="173"/>
      <c r="BB313" s="173"/>
      <c r="BC313" s="173"/>
      <c r="BD313" s="173"/>
      <c r="BE313" s="173"/>
      <c r="BF313" s="173"/>
      <c r="BG313" s="173"/>
      <c r="BH313" s="173"/>
      <c r="BI313" s="173"/>
      <c r="BJ313" s="172" t="str">
        <f t="shared" si="5"/>
        <v/>
      </c>
      <c r="BK313" s="173"/>
      <c r="BL313" s="173"/>
      <c r="BM313" s="173"/>
      <c r="BN313" s="173"/>
      <c r="BO313" s="173"/>
      <c r="BP313" s="173"/>
      <c r="BQ313" s="173"/>
      <c r="BR313" s="173"/>
      <c r="BS313" s="173"/>
      <c r="BT313" s="173"/>
      <c r="BU313" s="173"/>
      <c r="BV313" s="172" t="str">
        <f t="shared" si="6"/>
        <v/>
      </c>
      <c r="BW313" s="173"/>
      <c r="BX313" s="173"/>
      <c r="BY313" s="173"/>
      <c r="BZ313" s="171"/>
      <c r="CA313" s="171"/>
      <c r="CB313" s="171"/>
      <c r="CC313" s="171"/>
      <c r="CD313" s="171"/>
      <c r="CE313" s="171"/>
      <c r="CF313" s="171"/>
      <c r="CG313" s="171"/>
      <c r="CH313" s="172" t="str">
        <f t="shared" si="7"/>
        <v/>
      </c>
      <c r="CI313" s="171"/>
      <c r="CJ313" s="173"/>
      <c r="CK313" s="173"/>
      <c r="CL313" s="173"/>
      <c r="CM313" s="173"/>
      <c r="CN313" s="171"/>
      <c r="CO313" s="171"/>
      <c r="CP313" s="171"/>
      <c r="CQ313" s="173"/>
      <c r="CR313" s="171"/>
      <c r="CS313" s="171"/>
      <c r="CT313" s="172" t="str">
        <f t="shared" si="8"/>
        <v/>
      </c>
      <c r="CU313" s="172"/>
      <c r="CV313" s="172"/>
      <c r="CW313" s="172"/>
      <c r="CX313" s="172"/>
      <c r="CY313" s="172"/>
      <c r="CZ313" s="172"/>
      <c r="DA313" s="172"/>
      <c r="DB313" s="172"/>
      <c r="DC313" s="172"/>
      <c r="DD313" s="172"/>
      <c r="DE313" s="172"/>
      <c r="DF313" s="172"/>
      <c r="DG313" s="188" t="str">
        <f t="array" ref="DG313">IFERROR(_xlfn.XLOOKUP($A313&amp;B313,MARZO!$D$11:$D$40&amp;MARZO!$E$11:$E$40,MARZO!$AM$11:$AM$40,_xlfn.XLOOKUP($A313&amp;$B313,MARZO!$BC$11:$BC$40&amp;MARZO!$BD$11:$BD$40,MARZO!$CL$11:$CL$40,"A"))/1%,"")</f>
        <v/>
      </c>
      <c r="DH313" s="188" t="str">
        <f t="array" ref="DH313">IFERROR(_xlfn.XLOOKUP($A313&amp;$B313,ABRIL!$D$11:$D$40&amp;ABRIL!$E$11:$E$40,ABRIL!$AM$11:$AM$40,_xlfn.XLOOKUP($A313&amp;$B313,ABRIL!$BC$11:$BC$40&amp;ABRIL!$BD$11:$BD$40,ABRIL!$CL$11:$CL$40,"A"))/1%,"")</f>
        <v/>
      </c>
      <c r="DI313" s="188" t="str">
        <f t="array" ref="DI313">IFERROR(_xlfn.XLOOKUP($A313&amp;$B313,'ABRIL 2'!$D$11:$D$40&amp;'ABRIL 2'!$E$11:$E$40,'ABRIL 2'!$AM$11:$AM$40,_xlfn.XLOOKUP($A313&amp;$B313,'ABRIL 2'!$BC$11:$BC$40&amp;'ABRIL 2'!$BD$11:$BD$40,'ABRIL 2'!$CL$11:$CL$40,"A"))/1%,"")</f>
        <v/>
      </c>
      <c r="DJ313" s="188" t="str">
        <f t="array" ref="DJ313">IFERROR(_xlfn.XLOOKUP($A313&amp;$B313,MAYO!$D$11:$D$40&amp;MAYO!$E$11:$E$40,MAYO!$AM$11:$AM$40,_xlfn.XLOOKUP($A313&amp;$B313,MAYO!$BC$11:$BC$40&amp;MAYO!$BD$11:$BD$40,MAYO!$CL$11:$CL$40,"A"))/1%,"")</f>
        <v/>
      </c>
      <c r="DK313" s="188" t="str">
        <f t="array" ref="DK313">IFERROR(_xlfn.XLOOKUP($A313&amp;$B313,'MAYO 2'!$D$11:$D$40&amp;'MAYO 2'!$E$11:$E$40,'MAYO 2'!$AM$11:$AM$40,_xlfn.XLOOKUP($A313&amp;$B313,'MAYO 2'!$BC$11:$BC$40&amp;'MAYO 2'!$BD$11:$BD$40,'MAYO 2'!$CL$11:$CL$40,"A"))/1%,"")</f>
        <v/>
      </c>
      <c r="DL313" s="188" t="str">
        <f t="array" ref="DL313">IFERROR(_xlfn.XLOOKUP($A313&amp;$B313,JUNIO!$D$11:$D$40&amp;JUNIO!$E$11:$E$40,JUNIO!$AM$11:$AM$40,_xlfn.XLOOKUP($A313&amp;$B313,JUNIO!$BC$11:$BC$40&amp;JUNIO!$BD$11:$BD$40,JUNIO!$CL$11:$CL$40,"A"))/1%,"")</f>
        <v/>
      </c>
      <c r="DM313" s="188" t="str">
        <f t="array" ref="DM313">IFERROR(_xlfn.XLOOKUP($A313&amp;$B313,'JUNIO 2'!$D$11:$D$40&amp;'JUNIO 2'!$E$11:$E$40,'JUNIO 2'!$AM$11:$AM$40,_xlfn.XLOOKUP($A313&amp;$B313,'JUNIO 2'!$BC$11:$BC$40&amp;'JUNIO 2'!$BD$11:$BD$40,'JUNIO 2'!$CL$11:$CL$40,"A"))/1%,"")</f>
        <v/>
      </c>
      <c r="DN313" s="188" t="str">
        <f t="array" ref="DN313">IFERROR(_xlfn.XLOOKUP($A313&amp;$B313,JULIO!$D$11:$D$40&amp;JULIO!$E$11:$E$40,JULIO!$AM$11:$AM$40,_xlfn.XLOOKUP($A313&amp;$B313,JULIO!$BC$11:$BC$40&amp;JULIO!$BD$11:$BD$40,JULIO!$CL$11:$CL$40,"A"))/1%,"")</f>
        <v/>
      </c>
      <c r="DO313" s="188" t="str">
        <f t="array" ref="DO313">IFERROR(_xlfn.XLOOKUP($A313&amp;$B313,'JULIO 2'!$D$11:$D$40&amp;'JULIO 2'!$E$11:$E$40,'JULIO 2'!$AM$11:$AM$40,_xlfn.XLOOKUP($A313&amp;$B313,'JULIO 2'!$BC$11:$BC$40&amp;'JULIO 2'!$BD$11:$BD$40,'JULIO 2'!$CL$11:$CL$40,"A"))/1%,"")</f>
        <v/>
      </c>
      <c r="DP313" s="188" t="str">
        <f t="array" ref="DP313">IFERROR(_xlfn.XLOOKUP($A313&amp;$B313,AGOSTO!$D$11:$D$40&amp;AGOSTO!$E$11:$E$40,AGOSTO!$AM$11:$AM$40,_xlfn.XLOOKUP($A313&amp;$B313,AGOSTO!$BC$11:$BC$40&amp;AGOSTO!$BD$11:$BD$40,AGOSTO!$CL$11:$CL$40,"A"))/1%,"")</f>
        <v/>
      </c>
      <c r="DQ313" s="188" t="str">
        <f t="array" ref="DQ313">IFERROR(_xlfn.XLOOKUP($A313&amp;$B313,'AGOSTO 2'!$D$11:$D$40&amp;'AGOSTO 2'!$E$11:$E$40,'AGOSTO 2'!$AM$11:$AM$40,_xlfn.XLOOKUP($A313&amp;$B313,'AGOSTO 2'!$BC$11:$BC$40&amp;'AGOSTO 2'!$BD$11:$BD$40,'AGOSTO 2'!$CL$11:$CL$40,"A"))/1%,"")</f>
        <v/>
      </c>
      <c r="DR313" s="188" t="str">
        <f t="array" ref="DR313">IFERROR(_xlfn.XLOOKUP($A313&amp;$B313,SEPTIEMBRE!$D$11:$D$40&amp;SEPTIEMBRE!$E$11:$E$40,SEPTIEMBRE!$AM$11:$AM$40,_xlfn.XLOOKUP($A313&amp;$B313,SEPTIEMBRE!$BC$11:$BC$40&amp;SEPTIEMBRE!$BD$11:$BD$40,SEPTIEMBRE!$CL$11:$CL$40,"A"))/1%,"")</f>
        <v/>
      </c>
      <c r="DS313" s="188" t="str">
        <f t="array" ref="DS313">IFERROR(_xlfn.XLOOKUP($A313&amp;$B313,'SEPTIEMBRE 2'!$D$11:$D$40&amp;'SEPTIEMBRE 2'!$E$11:$E$40,'SEPTIEMBRE 2'!$AM$11:$AM$40,_xlfn.XLOOKUP($A313&amp;$B313,'SEPTIEMBRE 2'!$BC$11:$BC$40&amp;'SEPTIEMBRE 2'!$BD$11:$BD$40,'SEPTIEMBRE 2'!$CL$11:$CL$40,"A"))/1%,"")</f>
        <v/>
      </c>
      <c r="DT313" s="188" t="str">
        <f t="array" ref="DT313">IFERROR(_xlfn.XLOOKUP($A313&amp;$B313,'SEPTIEMBRE 3'!$D$11:$D$40&amp;'SEPTIEMBRE 3'!$E$11:$E$40,'SEPTIEMBRE 3'!$AM$11:$AM$40,_xlfn.XLOOKUP($A313&amp;$B313,'SEPTIEMBRE 3'!$BC$11:$BC$40&amp;'SEPTIEMBRE 3'!$BD$11:$BD$40,'SEPTIEMBRE 3'!$CL$11:$CL$40,"A"))/1%,"")</f>
        <v/>
      </c>
      <c r="DU313" s="188" t="str">
        <f t="array" ref="DU313">IFERROR(_xlfn.XLOOKUP($A313&amp;$B313,OCTUBRE!$D$11:$D$40&amp;OCTUBRE!$E$11:$E$40,OCTUBRE!$AM$11:$AM$40,_xlfn.XLOOKUP($A313&amp;$B313,OCTUBRE!$BC$11:$BC$40&amp;OCTUBRE!$BD$11:$BD$40,OCTUBRE!$CL$11:$CL$40,"A"))/1%,"")</f>
        <v/>
      </c>
      <c r="DV313" s="188" t="str">
        <f t="array" ref="DV313">IFERROR(_xlfn.XLOOKUP($A313&amp;$B313,'OCTUBRE 2'!$D$11:$D$40&amp;'OCTUBRE 2'!$E$11:$E$40,'OCTUBRE 2'!$AM$11:$AM$40,_xlfn.XLOOKUP($A313&amp;$B313,'OCTUBRE 2'!$BC$11:$BC$40&amp;'OCTUBRE 2'!$BD$11:$BD$40,'OCTUBRE 2'!$CL$11:$CL$40,"A"))/1%,"")</f>
        <v/>
      </c>
      <c r="DW313" s="188" t="str">
        <f t="array" ref="DW313">IFERROR(_xlfn.XLOOKUP($A313&amp;$B313,NOVIEMBRE!$D$11:$D$40&amp;NOVIEMBRE!$E$11:$E$40,NOVIEMBRE!$AM$11:$AM$40,_xlfn.XLOOKUP($A313&amp;$B313,NOVIEMBRE!$BC$11:$BC$40&amp;NOVIEMBRE!$BD$11:$BD$40,NOVIEMBRE!$CL$11:$CL$40,"A"))/1%,"")</f>
        <v/>
      </c>
      <c r="DX313" s="188" t="str">
        <f t="array" ref="DX313">IFERROR(_xlfn.XLOOKUP($A313&amp;$B313,'NOVIEMBRE 2'!$D$11:$D$40&amp;'NOVIEMBRE 2'!$E$11:$E$40,'NOVIEMBRE 2'!$AM$11:$AM$40,_xlfn.XLOOKUP($A313&amp;$B313,'NOVIEMBRE 2'!$BC$11:$BC$40&amp;'NOVIEMBRE 2'!$BD$11:$BD$40,'NOVIEMBRE 2'!$CL$11:$CL$40,"A"))/1%,"")</f>
        <v/>
      </c>
      <c r="DY313" s="188" t="str">
        <f t="array" ref="DY313">IFERROR(_xlfn.XLOOKUP($A313&amp;$B313,DICIEMBRE!$D$11:$D$40&amp;DICIEMBRE!$E$11:$E$40,DICIEMBRE!$AM$11:$AM$40,_xlfn.XLOOKUP($A313&amp;$B313,DICIEMBRE!$BC$11:$BC$40&amp;DICIEMBRE!$BD$11:$BD$40,DICIEMBRE!$CL$11:$CL$40,"A"))/1%,"")</f>
        <v/>
      </c>
      <c r="DZ313" s="381" t="str">
        <f t="shared" si="9"/>
        <v>-</v>
      </c>
      <c r="EA313" s="381" t="str">
        <f t="shared" si="10"/>
        <v>-</v>
      </c>
      <c r="EB313" s="381" t="str">
        <f t="shared" si="11"/>
        <v>-</v>
      </c>
      <c r="EC313" s="381" t="str">
        <f t="shared" si="12"/>
        <v>-</v>
      </c>
      <c r="ED313" s="381" t="str">
        <f t="shared" si="13"/>
        <v>-</v>
      </c>
      <c r="EE313" s="381" t="str">
        <f t="shared" si="14"/>
        <v>-</v>
      </c>
      <c r="EF313" s="381" t="str">
        <f t="shared" si="15"/>
        <v>-</v>
      </c>
      <c r="EG313" s="381" t="str">
        <f t="shared" si="16"/>
        <v>-</v>
      </c>
      <c r="EH313" s="381" t="str">
        <f t="shared" si="17"/>
        <v>-</v>
      </c>
      <c r="EI313" s="188" t="str">
        <f t="shared" si="18"/>
        <v/>
      </c>
      <c r="EJ313" s="382"/>
      <c r="EK313" s="382"/>
      <c r="EL313" s="383"/>
      <c r="EM313" s="21"/>
      <c r="EN313" s="384">
        <f t="array" ref="EN313">IFERROR(_xlfn.XLOOKUP($A313&amp;$B313,MARZO!$D$11:$D$40&amp;MARZO!$E$11:$E$40,MARZO!$AK$11:$AK$40,_xlfn.XLOOKUP($A313&amp;$B313,MARZO!$BC$11:$BC$40&amp;MARZO!$BD$11:$BD$40,MARZO!$CJ$11:$CJ$40,"A")),"")</f>
        <v>0</v>
      </c>
      <c r="EO313" s="384">
        <f t="array" ref="EO313">IFERROR(_xlfn.XLOOKUP($A313&amp;$B313,ABRIL!$D$11:$D$40&amp;ABRIL!$E$11:$E$40,ABRIL!$AK$11:$AK$40,_xlfn.XLOOKUP($A313&amp;$B313,ABRIL!$BC$11:$BC$40&amp;ABRIL!$BD$11:$BD$40,ABRIL!$CJ$11:$CJ$40,"A")),"")</f>
        <v>0</v>
      </c>
      <c r="EP313" s="384">
        <f t="array" ref="EP313">IFERROR(_xlfn.XLOOKUP($A313&amp;$B313,'ABRIL 2'!$D$11:$D$40&amp;'ABRIL 2'!$E$11:$E$40,'ABRIL 2'!$AK$11:$AK$40,_xlfn.XLOOKUP($A313&amp;$B313,'ABRIL 2'!$BC$11:$BC$40&amp;'ABRIL 2'!$BD$11:$BD$40,'ABRIL 2'!$CJ$11:$CJ$40,"A")),"")</f>
        <v>0</v>
      </c>
      <c r="EQ313" s="384">
        <f t="array" ref="EQ313">IFERROR(_xlfn.XLOOKUP($A313&amp;$B313,MAYO!$D$11:$D$40&amp;MAYO!$E$11:$E$40,MAYO!$AK$11:$AK$40,_xlfn.XLOOKUP($A313&amp;$B313,MAYO!$BC$11:$BC$40&amp;MAYO!$BD$11:$BD$40,MAYO!$CJ$11:$CJ$40,"A")),"")</f>
        <v>0</v>
      </c>
      <c r="ER313" s="384">
        <f t="array" ref="ER313">IFERROR(_xlfn.XLOOKUP($A313&amp;$B313,'MAYO 2'!$D$11:$D$40&amp;'MAYO 2'!$E$11:$E$40,'MAYO 2'!$AK$11:$AK$40,_xlfn.XLOOKUP($A313&amp;$B313,'MAYO 2'!$BC$11:$BC$40&amp;'MAYO 2'!$BD$11:$BD$40,'MAYO 2'!$CJ$11:$CJ$40,"A")),"")</f>
        <v>0</v>
      </c>
      <c r="ES313" s="384">
        <f t="array" ref="ES313">IFERROR(_xlfn.XLOOKUP($A313&amp;$B313,JUNIO!$D$11:$D$40&amp;JUNIO!$E$11:$E$40,JUNIO!$AK$11:$AK$40,_xlfn.XLOOKUP($A313&amp;$B313,JUNIO!$BC$11:$BC$40&amp;JUNIO!$BD$11:$BD$40,JUNIO!$CJ$11:$CJ$40,"A")),"")</f>
        <v>0</v>
      </c>
      <c r="ET313" s="384">
        <f t="array" ref="ET313">IFERROR(_xlfn.XLOOKUP($A313&amp;$B313,'JUNIO 2'!$D$11:$D$40&amp;'JUNIO 2'!$E$11:$E$40,'JUNIO 2'!$AK$11:$AK$40,_xlfn.XLOOKUP($A313&amp;$B313,'JUNIO 2'!$BC$11:$BC$40&amp;'JUNIO 2'!$BD$11:$BD$40,'JUNIO 2'!$CJ$11:$CJ$40,"A")),"")</f>
        <v>0</v>
      </c>
      <c r="EU313" s="384">
        <f t="array" ref="EU313">IFERROR(_xlfn.XLOOKUP($A313&amp;$B313,JULIO!$D$11:$D$40&amp;JULIO!$E$11:$E$40,JULIO!$AK$11:$AK$40,_xlfn.XLOOKUP($A313&amp;$B313,JULIO!$BC$11:$BC$40&amp;JULIO!$BD$11:$BD$40,JULIO!$CJ$11:$CJ$40,"A")),"")</f>
        <v>0</v>
      </c>
      <c r="EV313" s="384">
        <f t="array" ref="EV313">IFERROR(_xlfn.XLOOKUP($A313&amp;$B313,'JULIO 2'!$D$11:$D$40&amp;'JULIO 2'!$E$11:$E$40,'JULIO 2'!$AK$11:$AK$40,_xlfn.XLOOKUP($A313&amp;$B313,'JULIO 2'!$BC$11:$BC$40&amp;'JULIO 2'!$BD$11:$BD$40,'JULIO 2'!$CJ$11:$CJ$40,"A")),"")</f>
        <v>0</v>
      </c>
      <c r="EW313" s="384">
        <f t="array" ref="EW313">IFERROR(_xlfn.XLOOKUP($A313&amp;$B313,AGOSTO!$D$11:$D$40&amp;AGOSTO!$E$11:$E$40,AGOSTO!$AK$11:$AK$40,_xlfn.XLOOKUP($A313&amp;$B313,AGOSTO!$BC$11:$BC$40&amp;AGOSTO!$BD$11:$BD$40,AGOSTO!$CJ$11:$CJ$40,"A")),"")</f>
        <v>0</v>
      </c>
      <c r="EX313" s="384">
        <f t="array" ref="EX313">IFERROR(_xlfn.XLOOKUP($A313&amp;$B313,'AGOSTO 2'!$D$11:$D$40&amp;'AGOSTO 2'!$E$11:$E$40,'AGOSTO 2'!$AK$11:$AK$40,_xlfn.XLOOKUP($A313&amp;$B313,'AGOSTO 2'!$BC$11:$BC$40&amp;'AGOSTO 2'!$BD$11:$BD$40,'AGOSTO 2'!$CJ$11:$CJ$40,"A")),"")</f>
        <v>0</v>
      </c>
      <c r="EY313" s="384">
        <f t="array" ref="EY313">IFERROR(_xlfn.XLOOKUP($A313&amp;$B313,SEPTIEMBRE!$D$11:$D$40&amp;SEPTIEMBRE!$E$11:$E$40,SEPTIEMBRE!$AK$11:$AK$40,_xlfn.XLOOKUP($A313&amp;$B313,SEPTIEMBRE!$BC$11:$BC$40&amp;SEPTIEMBRE!$BD$11:$BD$40,SEPTIEMBRE!$CJ$11:$CJ$40,"A")),"")</f>
        <v>0</v>
      </c>
      <c r="EZ313" s="384">
        <f t="array" ref="EZ313">IFERROR(_xlfn.XLOOKUP($A313&amp;$B313,'SEPTIEMBRE 2'!$D$11:$D$40&amp;'SEPTIEMBRE 2'!$E$11:$E$40,'SEPTIEMBRE 2'!$AK$11:$AK$40,_xlfn.XLOOKUP($A313&amp;$B313,'SEPTIEMBRE 2'!$BC$11:$BC$40&amp;'SEPTIEMBRE 2'!$BD$11:$BD$40,'SEPTIEMBRE 2'!$CJ$11:$CJ$40,"A")),"")</f>
        <v>0</v>
      </c>
      <c r="FA313" s="384">
        <f t="array" ref="FA313">IFERROR(_xlfn.XLOOKUP($A313&amp;$B313,'SEPTIEMBRE 3'!$D$11:$D$40&amp;'SEPTIEMBRE 3'!$E$11:$E$40,'SEPTIEMBRE 3'!$AK$11:$AK$40,_xlfn.XLOOKUP($A313&amp;$B313,'SEPTIEMBRE 3'!$BC$11:$BC$40&amp;'SEPTIEMBRE 3'!$BD$11:$BD$40,'SEPTIEMBRE 3'!$CJ$11:$CJ$40,"A")),"")</f>
        <v>0</v>
      </c>
      <c r="FB313" s="384">
        <f t="array" ref="FB313">IFERROR(_xlfn.XLOOKUP($A313&amp;$B313,OCTUBRE!$D$11:$D$40&amp;OCTUBRE!$E$11:$E$40,OCTUBRE!$AK$11:$AK$40,_xlfn.XLOOKUP($A313&amp;$B313,OCTUBRE!$BC$11:$BC$40&amp;OCTUBRE!$BD$11:$BD$40,OCTUBRE!$CJ$11:$CJ$40,"A")),"")</f>
        <v>0</v>
      </c>
      <c r="FC313" s="384">
        <f t="array" ref="FC313">IFERROR(_xlfn.XLOOKUP($A313&amp;$B313,'OCTUBRE 2'!$D$11:$D$40&amp;'OCTUBRE 2'!$E$11:$E$40,'OCTUBRE 2'!$AK$11:$AK$40,_xlfn.XLOOKUP($A313&amp;$B313,'OCTUBRE 2'!$BC$11:$BC$40&amp;'OCTUBRE 2'!$BD$11:$BD$40,'OCTUBRE 2'!$CJ$11:$CJ$40,"A")),"")</f>
        <v>0</v>
      </c>
      <c r="FD313" s="384">
        <f t="array" ref="FD313">IFERROR(_xlfn.XLOOKUP($A313&amp;$B313,NOVIEMBRE!$D$11:$D$40&amp;NOVIEMBRE!$E$11:$E$40,NOVIEMBRE!$AK$11:$AK$40,_xlfn.XLOOKUP($A313&amp;$B313,NOVIEMBRE!$BC$11:$BC$40&amp;NOVIEMBRE!$BD$11:$BD$40,NOVIEMBRE!$CJ$11:$CJ$40,"A")),"")</f>
        <v>0</v>
      </c>
      <c r="FE313" s="384">
        <f t="array" ref="FE313">IFERROR(_xlfn.XLOOKUP($A313&amp;$B313,'NOVIEMBRE 2'!$D$11:$D$40&amp;'NOVIEMBRE 2'!$E$11:$E$40,'NOVIEMBRE 2'!$AK$11:$AK$40,_xlfn.XLOOKUP($A313&amp;$B313,'NOVIEMBRE 2'!$BC$11:$BC$40&amp;'NOVIEMBRE 2'!$BD$11:$BD$40,'NOVIEMBRE 2'!$CJ$11:$CJ$40,"A")),"")</f>
        <v>0</v>
      </c>
      <c r="FF313" s="385">
        <f t="array" ref="FF313">IFERROR(_xlfn.XLOOKUP($A313&amp;$B313,DICIEMBRE!$D$11:$D$40&amp;DICIEMBRE!$E$11:$E$40,DICIEMBRE!$AK$11:$AK$40,_xlfn.XLOOKUP($A313&amp;$B313,DICIEMBRE!$BC$11:$BC$40&amp;DICIEMBRE!$BD$11:$BD$40,DICIEMBRE!$CJ$11:$CJ$40,"A")),"")</f>
        <v>0</v>
      </c>
      <c r="FG313" s="386" t="str">
        <f t="shared" si="19"/>
        <v/>
      </c>
      <c r="FH313" s="386" t="str">
        <f t="array" ref="FH313">IF(
 COUNT(DZ313:EH313)=0,
 "-",
 IF(
  COUNT(DZ313:EH313) &lt; COUNTA(DZ313:EH313),
  REPT("🟩", ROUND(COUNT(DZ313:EH313)/COUNTA(DZ313:EH313)*5, 0)) &amp;
  REPT("⬜", 5 - ROUND(COUNT(DZ313:EH313)/COUNTA(DZ313:EH313)*5, 0)),
  IF(
    AVERAGE(IF(DZ313:EH313&lt;&gt;"", DZ313:EH313, )) &gt;= 70, "🟩🟩🟩🟩🟩",
    IF(
      AVERAGE(IF(DZ313:EH313&lt;&gt;"",DZ313:EH313, )) &gt;= 56, "🟨🟨🟨🟨🟨",
      "🟥🟥🟥🟥🟥"
    )
  )
 )
)
</f>
        <v>-</v>
      </c>
    </row>
    <row r="314" ht="15.75" customHeight="1">
      <c r="A314" s="168"/>
      <c r="B314" s="169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1"/>
      <c r="N314" s="172" t="str">
        <f t="shared" si="1"/>
        <v/>
      </c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2" t="str">
        <f t="shared" si="2"/>
        <v/>
      </c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2" t="str">
        <f t="shared" si="3"/>
        <v/>
      </c>
      <c r="AM314" s="173"/>
      <c r="AN314" s="173"/>
      <c r="AO314" s="173"/>
      <c r="AP314" s="173"/>
      <c r="AQ314" s="173"/>
      <c r="AR314" s="173"/>
      <c r="AS314" s="173"/>
      <c r="AT314" s="173"/>
      <c r="AU314" s="173"/>
      <c r="AV314" s="171"/>
      <c r="AW314" s="171"/>
      <c r="AX314" s="172" t="str">
        <f t="shared" si="4"/>
        <v/>
      </c>
      <c r="AY314" s="173"/>
      <c r="AZ314" s="173"/>
      <c r="BA314" s="173"/>
      <c r="BB314" s="173"/>
      <c r="BC314" s="173"/>
      <c r="BD314" s="173"/>
      <c r="BE314" s="173"/>
      <c r="BF314" s="173"/>
      <c r="BG314" s="173"/>
      <c r="BH314" s="173"/>
      <c r="BI314" s="173"/>
      <c r="BJ314" s="172" t="str">
        <f t="shared" si="5"/>
        <v/>
      </c>
      <c r="BK314" s="173"/>
      <c r="BL314" s="173"/>
      <c r="BM314" s="173"/>
      <c r="BN314" s="173"/>
      <c r="BO314" s="173"/>
      <c r="BP314" s="173"/>
      <c r="BQ314" s="173"/>
      <c r="BR314" s="173"/>
      <c r="BS314" s="173"/>
      <c r="BT314" s="173"/>
      <c r="BU314" s="173"/>
      <c r="BV314" s="172" t="str">
        <f t="shared" si="6"/>
        <v/>
      </c>
      <c r="BW314" s="173"/>
      <c r="BX314" s="173"/>
      <c r="BY314" s="173"/>
      <c r="BZ314" s="171"/>
      <c r="CA314" s="171"/>
      <c r="CB314" s="171"/>
      <c r="CC314" s="171"/>
      <c r="CD314" s="171"/>
      <c r="CE314" s="171"/>
      <c r="CF314" s="171"/>
      <c r="CG314" s="171"/>
      <c r="CH314" s="172" t="str">
        <f t="shared" si="7"/>
        <v/>
      </c>
      <c r="CI314" s="171"/>
      <c r="CJ314" s="173"/>
      <c r="CK314" s="173"/>
      <c r="CL314" s="173"/>
      <c r="CM314" s="173"/>
      <c r="CN314" s="171"/>
      <c r="CO314" s="171"/>
      <c r="CP314" s="171"/>
      <c r="CQ314" s="173"/>
      <c r="CR314" s="171"/>
      <c r="CS314" s="171"/>
      <c r="CT314" s="172" t="str">
        <f t="shared" si="8"/>
        <v/>
      </c>
      <c r="CU314" s="172"/>
      <c r="CV314" s="172"/>
      <c r="CW314" s="172"/>
      <c r="CX314" s="172"/>
      <c r="CY314" s="172"/>
      <c r="CZ314" s="172"/>
      <c r="DA314" s="172"/>
      <c r="DB314" s="172"/>
      <c r="DC314" s="172"/>
      <c r="DD314" s="172"/>
      <c r="DE314" s="172"/>
      <c r="DF314" s="172"/>
      <c r="DG314" s="188" t="str">
        <f t="array" ref="DG314">IFERROR(_xlfn.XLOOKUP($A314&amp;B314,MARZO!$D$11:$D$40&amp;MARZO!$E$11:$E$40,MARZO!$AM$11:$AM$40,_xlfn.XLOOKUP($A314&amp;$B314,MARZO!$BC$11:$BC$40&amp;MARZO!$BD$11:$BD$40,MARZO!$CL$11:$CL$40,"A"))/1%,"")</f>
        <v/>
      </c>
      <c r="DH314" s="188" t="str">
        <f t="array" ref="DH314">IFERROR(_xlfn.XLOOKUP($A314&amp;$B314,ABRIL!$D$11:$D$40&amp;ABRIL!$E$11:$E$40,ABRIL!$AM$11:$AM$40,_xlfn.XLOOKUP($A314&amp;$B314,ABRIL!$BC$11:$BC$40&amp;ABRIL!$BD$11:$BD$40,ABRIL!$CL$11:$CL$40,"A"))/1%,"")</f>
        <v/>
      </c>
      <c r="DI314" s="188" t="str">
        <f t="array" ref="DI314">IFERROR(_xlfn.XLOOKUP($A314&amp;$B314,'ABRIL 2'!$D$11:$D$40&amp;'ABRIL 2'!$E$11:$E$40,'ABRIL 2'!$AM$11:$AM$40,_xlfn.XLOOKUP($A314&amp;$B314,'ABRIL 2'!$BC$11:$BC$40&amp;'ABRIL 2'!$BD$11:$BD$40,'ABRIL 2'!$CL$11:$CL$40,"A"))/1%,"")</f>
        <v/>
      </c>
      <c r="DJ314" s="188" t="str">
        <f t="array" ref="DJ314">IFERROR(_xlfn.XLOOKUP($A314&amp;$B314,MAYO!$D$11:$D$40&amp;MAYO!$E$11:$E$40,MAYO!$AM$11:$AM$40,_xlfn.XLOOKUP($A314&amp;$B314,MAYO!$BC$11:$BC$40&amp;MAYO!$BD$11:$BD$40,MAYO!$CL$11:$CL$40,"A"))/1%,"")</f>
        <v/>
      </c>
      <c r="DK314" s="188" t="str">
        <f t="array" ref="DK314">IFERROR(_xlfn.XLOOKUP($A314&amp;$B314,'MAYO 2'!$D$11:$D$40&amp;'MAYO 2'!$E$11:$E$40,'MAYO 2'!$AM$11:$AM$40,_xlfn.XLOOKUP($A314&amp;$B314,'MAYO 2'!$BC$11:$BC$40&amp;'MAYO 2'!$BD$11:$BD$40,'MAYO 2'!$CL$11:$CL$40,"A"))/1%,"")</f>
        <v/>
      </c>
      <c r="DL314" s="188" t="str">
        <f t="array" ref="DL314">IFERROR(_xlfn.XLOOKUP($A314&amp;$B314,JUNIO!$D$11:$D$40&amp;JUNIO!$E$11:$E$40,JUNIO!$AM$11:$AM$40,_xlfn.XLOOKUP($A314&amp;$B314,JUNIO!$BC$11:$BC$40&amp;JUNIO!$BD$11:$BD$40,JUNIO!$CL$11:$CL$40,"A"))/1%,"")</f>
        <v/>
      </c>
      <c r="DM314" s="188" t="str">
        <f t="array" ref="DM314">IFERROR(_xlfn.XLOOKUP($A314&amp;$B314,'JUNIO 2'!$D$11:$D$40&amp;'JUNIO 2'!$E$11:$E$40,'JUNIO 2'!$AM$11:$AM$40,_xlfn.XLOOKUP($A314&amp;$B314,'JUNIO 2'!$BC$11:$BC$40&amp;'JUNIO 2'!$BD$11:$BD$40,'JUNIO 2'!$CL$11:$CL$40,"A"))/1%,"")</f>
        <v/>
      </c>
      <c r="DN314" s="188" t="str">
        <f t="array" ref="DN314">IFERROR(_xlfn.XLOOKUP($A314&amp;$B314,JULIO!$D$11:$D$40&amp;JULIO!$E$11:$E$40,JULIO!$AM$11:$AM$40,_xlfn.XLOOKUP($A314&amp;$B314,JULIO!$BC$11:$BC$40&amp;JULIO!$BD$11:$BD$40,JULIO!$CL$11:$CL$40,"A"))/1%,"")</f>
        <v/>
      </c>
      <c r="DO314" s="188" t="str">
        <f t="array" ref="DO314">IFERROR(_xlfn.XLOOKUP($A314&amp;$B314,'JULIO 2'!$D$11:$D$40&amp;'JULIO 2'!$E$11:$E$40,'JULIO 2'!$AM$11:$AM$40,_xlfn.XLOOKUP($A314&amp;$B314,'JULIO 2'!$BC$11:$BC$40&amp;'JULIO 2'!$BD$11:$BD$40,'JULIO 2'!$CL$11:$CL$40,"A"))/1%,"")</f>
        <v/>
      </c>
      <c r="DP314" s="188" t="str">
        <f t="array" ref="DP314">IFERROR(_xlfn.XLOOKUP($A314&amp;$B314,AGOSTO!$D$11:$D$40&amp;AGOSTO!$E$11:$E$40,AGOSTO!$AM$11:$AM$40,_xlfn.XLOOKUP($A314&amp;$B314,AGOSTO!$BC$11:$BC$40&amp;AGOSTO!$BD$11:$BD$40,AGOSTO!$CL$11:$CL$40,"A"))/1%,"")</f>
        <v/>
      </c>
      <c r="DQ314" s="188" t="str">
        <f t="array" ref="DQ314">IFERROR(_xlfn.XLOOKUP($A314&amp;$B314,'AGOSTO 2'!$D$11:$D$40&amp;'AGOSTO 2'!$E$11:$E$40,'AGOSTO 2'!$AM$11:$AM$40,_xlfn.XLOOKUP($A314&amp;$B314,'AGOSTO 2'!$BC$11:$BC$40&amp;'AGOSTO 2'!$BD$11:$BD$40,'AGOSTO 2'!$CL$11:$CL$40,"A"))/1%,"")</f>
        <v/>
      </c>
      <c r="DR314" s="188" t="str">
        <f t="array" ref="DR314">IFERROR(_xlfn.XLOOKUP($A314&amp;$B314,SEPTIEMBRE!$D$11:$D$40&amp;SEPTIEMBRE!$E$11:$E$40,SEPTIEMBRE!$AM$11:$AM$40,_xlfn.XLOOKUP($A314&amp;$B314,SEPTIEMBRE!$BC$11:$BC$40&amp;SEPTIEMBRE!$BD$11:$BD$40,SEPTIEMBRE!$CL$11:$CL$40,"A"))/1%,"")</f>
        <v/>
      </c>
      <c r="DS314" s="188" t="str">
        <f t="array" ref="DS314">IFERROR(_xlfn.XLOOKUP($A314&amp;$B314,'SEPTIEMBRE 2'!$D$11:$D$40&amp;'SEPTIEMBRE 2'!$E$11:$E$40,'SEPTIEMBRE 2'!$AM$11:$AM$40,_xlfn.XLOOKUP($A314&amp;$B314,'SEPTIEMBRE 2'!$BC$11:$BC$40&amp;'SEPTIEMBRE 2'!$BD$11:$BD$40,'SEPTIEMBRE 2'!$CL$11:$CL$40,"A"))/1%,"")</f>
        <v/>
      </c>
      <c r="DT314" s="188" t="str">
        <f t="array" ref="DT314">IFERROR(_xlfn.XLOOKUP($A314&amp;$B314,'SEPTIEMBRE 3'!$D$11:$D$40&amp;'SEPTIEMBRE 3'!$E$11:$E$40,'SEPTIEMBRE 3'!$AM$11:$AM$40,_xlfn.XLOOKUP($A314&amp;$B314,'SEPTIEMBRE 3'!$BC$11:$BC$40&amp;'SEPTIEMBRE 3'!$BD$11:$BD$40,'SEPTIEMBRE 3'!$CL$11:$CL$40,"A"))/1%,"")</f>
        <v/>
      </c>
      <c r="DU314" s="188" t="str">
        <f t="array" ref="DU314">IFERROR(_xlfn.XLOOKUP($A314&amp;$B314,OCTUBRE!$D$11:$D$40&amp;OCTUBRE!$E$11:$E$40,OCTUBRE!$AM$11:$AM$40,_xlfn.XLOOKUP($A314&amp;$B314,OCTUBRE!$BC$11:$BC$40&amp;OCTUBRE!$BD$11:$BD$40,OCTUBRE!$CL$11:$CL$40,"A"))/1%,"")</f>
        <v/>
      </c>
      <c r="DV314" s="188" t="str">
        <f t="array" ref="DV314">IFERROR(_xlfn.XLOOKUP($A314&amp;$B314,'OCTUBRE 2'!$D$11:$D$40&amp;'OCTUBRE 2'!$E$11:$E$40,'OCTUBRE 2'!$AM$11:$AM$40,_xlfn.XLOOKUP($A314&amp;$B314,'OCTUBRE 2'!$BC$11:$BC$40&amp;'OCTUBRE 2'!$BD$11:$BD$40,'OCTUBRE 2'!$CL$11:$CL$40,"A"))/1%,"")</f>
        <v/>
      </c>
      <c r="DW314" s="188" t="str">
        <f t="array" ref="DW314">IFERROR(_xlfn.XLOOKUP($A314&amp;$B314,NOVIEMBRE!$D$11:$D$40&amp;NOVIEMBRE!$E$11:$E$40,NOVIEMBRE!$AM$11:$AM$40,_xlfn.XLOOKUP($A314&amp;$B314,NOVIEMBRE!$BC$11:$BC$40&amp;NOVIEMBRE!$BD$11:$BD$40,NOVIEMBRE!$CL$11:$CL$40,"A"))/1%,"")</f>
        <v/>
      </c>
      <c r="DX314" s="188" t="str">
        <f t="array" ref="DX314">IFERROR(_xlfn.XLOOKUP($A314&amp;$B314,'NOVIEMBRE 2'!$D$11:$D$40&amp;'NOVIEMBRE 2'!$E$11:$E$40,'NOVIEMBRE 2'!$AM$11:$AM$40,_xlfn.XLOOKUP($A314&amp;$B314,'NOVIEMBRE 2'!$BC$11:$BC$40&amp;'NOVIEMBRE 2'!$BD$11:$BD$40,'NOVIEMBRE 2'!$CL$11:$CL$40,"A"))/1%,"")</f>
        <v/>
      </c>
      <c r="DY314" s="188" t="str">
        <f t="array" ref="DY314">IFERROR(_xlfn.XLOOKUP($A314&amp;$B314,DICIEMBRE!$D$11:$D$40&amp;DICIEMBRE!$E$11:$E$40,DICIEMBRE!$AM$11:$AM$40,_xlfn.XLOOKUP($A314&amp;$B314,DICIEMBRE!$BC$11:$BC$40&amp;DICIEMBRE!$BD$11:$BD$40,DICIEMBRE!$CL$11:$CL$40,"A"))/1%,"")</f>
        <v/>
      </c>
      <c r="DZ314" s="381" t="str">
        <f t="shared" si="9"/>
        <v>-</v>
      </c>
      <c r="EA314" s="381" t="str">
        <f t="shared" si="10"/>
        <v>-</v>
      </c>
      <c r="EB314" s="381" t="str">
        <f t="shared" si="11"/>
        <v>-</v>
      </c>
      <c r="EC314" s="381" t="str">
        <f t="shared" si="12"/>
        <v>-</v>
      </c>
      <c r="ED314" s="381" t="str">
        <f t="shared" si="13"/>
        <v>-</v>
      </c>
      <c r="EE314" s="381" t="str">
        <f t="shared" si="14"/>
        <v>-</v>
      </c>
      <c r="EF314" s="381" t="str">
        <f t="shared" si="15"/>
        <v>-</v>
      </c>
      <c r="EG314" s="381" t="str">
        <f t="shared" si="16"/>
        <v>-</v>
      </c>
      <c r="EH314" s="381" t="str">
        <f t="shared" si="17"/>
        <v>-</v>
      </c>
      <c r="EI314" s="188" t="str">
        <f t="shared" si="18"/>
        <v/>
      </c>
      <c r="EJ314" s="382"/>
      <c r="EK314" s="382"/>
      <c r="EL314" s="383"/>
      <c r="EM314" s="21"/>
      <c r="EN314" s="384">
        <f t="array" ref="EN314">IFERROR(_xlfn.XLOOKUP($A314&amp;$B314,MARZO!$D$11:$D$40&amp;MARZO!$E$11:$E$40,MARZO!$AK$11:$AK$40,_xlfn.XLOOKUP($A314&amp;$B314,MARZO!$BC$11:$BC$40&amp;MARZO!$BD$11:$BD$40,MARZO!$CJ$11:$CJ$40,"A")),"")</f>
        <v>0</v>
      </c>
      <c r="EO314" s="384">
        <f t="array" ref="EO314">IFERROR(_xlfn.XLOOKUP($A314&amp;$B314,ABRIL!$D$11:$D$40&amp;ABRIL!$E$11:$E$40,ABRIL!$AK$11:$AK$40,_xlfn.XLOOKUP($A314&amp;$B314,ABRIL!$BC$11:$BC$40&amp;ABRIL!$BD$11:$BD$40,ABRIL!$CJ$11:$CJ$40,"A")),"")</f>
        <v>0</v>
      </c>
      <c r="EP314" s="384">
        <f t="array" ref="EP314">IFERROR(_xlfn.XLOOKUP($A314&amp;$B314,'ABRIL 2'!$D$11:$D$40&amp;'ABRIL 2'!$E$11:$E$40,'ABRIL 2'!$AK$11:$AK$40,_xlfn.XLOOKUP($A314&amp;$B314,'ABRIL 2'!$BC$11:$BC$40&amp;'ABRIL 2'!$BD$11:$BD$40,'ABRIL 2'!$CJ$11:$CJ$40,"A")),"")</f>
        <v>0</v>
      </c>
      <c r="EQ314" s="384">
        <f t="array" ref="EQ314">IFERROR(_xlfn.XLOOKUP($A314&amp;$B314,MAYO!$D$11:$D$40&amp;MAYO!$E$11:$E$40,MAYO!$AK$11:$AK$40,_xlfn.XLOOKUP($A314&amp;$B314,MAYO!$BC$11:$BC$40&amp;MAYO!$BD$11:$BD$40,MAYO!$CJ$11:$CJ$40,"A")),"")</f>
        <v>0</v>
      </c>
      <c r="ER314" s="384">
        <f t="array" ref="ER314">IFERROR(_xlfn.XLOOKUP($A314&amp;$B314,'MAYO 2'!$D$11:$D$40&amp;'MAYO 2'!$E$11:$E$40,'MAYO 2'!$AK$11:$AK$40,_xlfn.XLOOKUP($A314&amp;$B314,'MAYO 2'!$BC$11:$BC$40&amp;'MAYO 2'!$BD$11:$BD$40,'MAYO 2'!$CJ$11:$CJ$40,"A")),"")</f>
        <v>0</v>
      </c>
      <c r="ES314" s="384">
        <f t="array" ref="ES314">IFERROR(_xlfn.XLOOKUP($A314&amp;$B314,JUNIO!$D$11:$D$40&amp;JUNIO!$E$11:$E$40,JUNIO!$AK$11:$AK$40,_xlfn.XLOOKUP($A314&amp;$B314,JUNIO!$BC$11:$BC$40&amp;JUNIO!$BD$11:$BD$40,JUNIO!$CJ$11:$CJ$40,"A")),"")</f>
        <v>0</v>
      </c>
      <c r="ET314" s="384">
        <f t="array" ref="ET314">IFERROR(_xlfn.XLOOKUP($A314&amp;$B314,'JUNIO 2'!$D$11:$D$40&amp;'JUNIO 2'!$E$11:$E$40,'JUNIO 2'!$AK$11:$AK$40,_xlfn.XLOOKUP($A314&amp;$B314,'JUNIO 2'!$BC$11:$BC$40&amp;'JUNIO 2'!$BD$11:$BD$40,'JUNIO 2'!$CJ$11:$CJ$40,"A")),"")</f>
        <v>0</v>
      </c>
      <c r="EU314" s="384">
        <f t="array" ref="EU314">IFERROR(_xlfn.XLOOKUP($A314&amp;$B314,JULIO!$D$11:$D$40&amp;JULIO!$E$11:$E$40,JULIO!$AK$11:$AK$40,_xlfn.XLOOKUP($A314&amp;$B314,JULIO!$BC$11:$BC$40&amp;JULIO!$BD$11:$BD$40,JULIO!$CJ$11:$CJ$40,"A")),"")</f>
        <v>0</v>
      </c>
      <c r="EV314" s="384">
        <f t="array" ref="EV314">IFERROR(_xlfn.XLOOKUP($A314&amp;$B314,'JULIO 2'!$D$11:$D$40&amp;'JULIO 2'!$E$11:$E$40,'JULIO 2'!$AK$11:$AK$40,_xlfn.XLOOKUP($A314&amp;$B314,'JULIO 2'!$BC$11:$BC$40&amp;'JULIO 2'!$BD$11:$BD$40,'JULIO 2'!$CJ$11:$CJ$40,"A")),"")</f>
        <v>0</v>
      </c>
      <c r="EW314" s="384">
        <f t="array" ref="EW314">IFERROR(_xlfn.XLOOKUP($A314&amp;$B314,AGOSTO!$D$11:$D$40&amp;AGOSTO!$E$11:$E$40,AGOSTO!$AK$11:$AK$40,_xlfn.XLOOKUP($A314&amp;$B314,AGOSTO!$BC$11:$BC$40&amp;AGOSTO!$BD$11:$BD$40,AGOSTO!$CJ$11:$CJ$40,"A")),"")</f>
        <v>0</v>
      </c>
      <c r="EX314" s="384">
        <f t="array" ref="EX314">IFERROR(_xlfn.XLOOKUP($A314&amp;$B314,'AGOSTO 2'!$D$11:$D$40&amp;'AGOSTO 2'!$E$11:$E$40,'AGOSTO 2'!$AK$11:$AK$40,_xlfn.XLOOKUP($A314&amp;$B314,'AGOSTO 2'!$BC$11:$BC$40&amp;'AGOSTO 2'!$BD$11:$BD$40,'AGOSTO 2'!$CJ$11:$CJ$40,"A")),"")</f>
        <v>0</v>
      </c>
      <c r="EY314" s="384">
        <f t="array" ref="EY314">IFERROR(_xlfn.XLOOKUP($A314&amp;$B314,SEPTIEMBRE!$D$11:$D$40&amp;SEPTIEMBRE!$E$11:$E$40,SEPTIEMBRE!$AK$11:$AK$40,_xlfn.XLOOKUP($A314&amp;$B314,SEPTIEMBRE!$BC$11:$BC$40&amp;SEPTIEMBRE!$BD$11:$BD$40,SEPTIEMBRE!$CJ$11:$CJ$40,"A")),"")</f>
        <v>0</v>
      </c>
      <c r="EZ314" s="384">
        <f t="array" ref="EZ314">IFERROR(_xlfn.XLOOKUP($A314&amp;$B314,'SEPTIEMBRE 2'!$D$11:$D$40&amp;'SEPTIEMBRE 2'!$E$11:$E$40,'SEPTIEMBRE 2'!$AK$11:$AK$40,_xlfn.XLOOKUP($A314&amp;$B314,'SEPTIEMBRE 2'!$BC$11:$BC$40&amp;'SEPTIEMBRE 2'!$BD$11:$BD$40,'SEPTIEMBRE 2'!$CJ$11:$CJ$40,"A")),"")</f>
        <v>0</v>
      </c>
      <c r="FA314" s="384">
        <f t="array" ref="FA314">IFERROR(_xlfn.XLOOKUP($A314&amp;$B314,'SEPTIEMBRE 3'!$D$11:$D$40&amp;'SEPTIEMBRE 3'!$E$11:$E$40,'SEPTIEMBRE 3'!$AK$11:$AK$40,_xlfn.XLOOKUP($A314&amp;$B314,'SEPTIEMBRE 3'!$BC$11:$BC$40&amp;'SEPTIEMBRE 3'!$BD$11:$BD$40,'SEPTIEMBRE 3'!$CJ$11:$CJ$40,"A")),"")</f>
        <v>0</v>
      </c>
      <c r="FB314" s="384">
        <f t="array" ref="FB314">IFERROR(_xlfn.XLOOKUP($A314&amp;$B314,OCTUBRE!$D$11:$D$40&amp;OCTUBRE!$E$11:$E$40,OCTUBRE!$AK$11:$AK$40,_xlfn.XLOOKUP($A314&amp;$B314,OCTUBRE!$BC$11:$BC$40&amp;OCTUBRE!$BD$11:$BD$40,OCTUBRE!$CJ$11:$CJ$40,"A")),"")</f>
        <v>0</v>
      </c>
      <c r="FC314" s="384">
        <f t="array" ref="FC314">IFERROR(_xlfn.XLOOKUP($A314&amp;$B314,'OCTUBRE 2'!$D$11:$D$40&amp;'OCTUBRE 2'!$E$11:$E$40,'OCTUBRE 2'!$AK$11:$AK$40,_xlfn.XLOOKUP($A314&amp;$B314,'OCTUBRE 2'!$BC$11:$BC$40&amp;'OCTUBRE 2'!$BD$11:$BD$40,'OCTUBRE 2'!$CJ$11:$CJ$40,"A")),"")</f>
        <v>0</v>
      </c>
      <c r="FD314" s="384">
        <f t="array" ref="FD314">IFERROR(_xlfn.XLOOKUP($A314&amp;$B314,NOVIEMBRE!$D$11:$D$40&amp;NOVIEMBRE!$E$11:$E$40,NOVIEMBRE!$AK$11:$AK$40,_xlfn.XLOOKUP($A314&amp;$B314,NOVIEMBRE!$BC$11:$BC$40&amp;NOVIEMBRE!$BD$11:$BD$40,NOVIEMBRE!$CJ$11:$CJ$40,"A")),"")</f>
        <v>0</v>
      </c>
      <c r="FE314" s="384">
        <f t="array" ref="FE314">IFERROR(_xlfn.XLOOKUP($A314&amp;$B314,'NOVIEMBRE 2'!$D$11:$D$40&amp;'NOVIEMBRE 2'!$E$11:$E$40,'NOVIEMBRE 2'!$AK$11:$AK$40,_xlfn.XLOOKUP($A314&amp;$B314,'NOVIEMBRE 2'!$BC$11:$BC$40&amp;'NOVIEMBRE 2'!$BD$11:$BD$40,'NOVIEMBRE 2'!$CJ$11:$CJ$40,"A")),"")</f>
        <v>0</v>
      </c>
      <c r="FF314" s="385">
        <f t="array" ref="FF314">IFERROR(_xlfn.XLOOKUP($A314&amp;$B314,DICIEMBRE!$D$11:$D$40&amp;DICIEMBRE!$E$11:$E$40,DICIEMBRE!$AK$11:$AK$40,_xlfn.XLOOKUP($A314&amp;$B314,DICIEMBRE!$BC$11:$BC$40&amp;DICIEMBRE!$BD$11:$BD$40,DICIEMBRE!$CJ$11:$CJ$40,"A")),"")</f>
        <v>0</v>
      </c>
      <c r="FG314" s="386" t="str">
        <f t="shared" si="19"/>
        <v/>
      </c>
      <c r="FH314" s="386" t="str">
        <f t="array" ref="FH314">IF(
 COUNT(DZ314:EH314)=0,
 "-",
 IF(
  COUNT(DZ314:EH314) &lt; COUNTA(DZ314:EH314),
  REPT("🟩", ROUND(COUNT(DZ314:EH314)/COUNTA(DZ314:EH314)*5, 0)) &amp;
  REPT("⬜", 5 - ROUND(COUNT(DZ314:EH314)/COUNTA(DZ314:EH314)*5, 0)),
  IF(
    AVERAGE(IF(DZ314:EH314&lt;&gt;"", DZ314:EH314, )) &gt;= 70, "🟩🟩🟩🟩🟩",
    IF(
      AVERAGE(IF(DZ314:EH314&lt;&gt;"",DZ314:EH314, )) &gt;= 56, "🟨🟨🟨🟨🟨",
      "🟥🟥🟥🟥🟥"
    )
  )
 )
)
</f>
        <v>-</v>
      </c>
    </row>
    <row r="315" ht="15.75" customHeight="1">
      <c r="A315" s="168"/>
      <c r="B315" s="169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1"/>
      <c r="N315" s="172" t="str">
        <f t="shared" si="1"/>
        <v/>
      </c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2" t="str">
        <f t="shared" si="2"/>
        <v/>
      </c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2" t="str">
        <f t="shared" si="3"/>
        <v/>
      </c>
      <c r="AM315" s="173"/>
      <c r="AN315" s="173"/>
      <c r="AO315" s="173"/>
      <c r="AP315" s="173"/>
      <c r="AQ315" s="173"/>
      <c r="AR315" s="173"/>
      <c r="AS315" s="173"/>
      <c r="AT315" s="173"/>
      <c r="AU315" s="173"/>
      <c r="AV315" s="171"/>
      <c r="AW315" s="171"/>
      <c r="AX315" s="172" t="str">
        <f t="shared" si="4"/>
        <v/>
      </c>
      <c r="AY315" s="173"/>
      <c r="AZ315" s="173"/>
      <c r="BA315" s="173"/>
      <c r="BB315" s="173"/>
      <c r="BC315" s="173"/>
      <c r="BD315" s="173"/>
      <c r="BE315" s="173"/>
      <c r="BF315" s="173"/>
      <c r="BG315" s="173"/>
      <c r="BH315" s="173"/>
      <c r="BI315" s="173"/>
      <c r="BJ315" s="172" t="str">
        <f t="shared" si="5"/>
        <v/>
      </c>
      <c r="BK315" s="173"/>
      <c r="BL315" s="173"/>
      <c r="BM315" s="173"/>
      <c r="BN315" s="173"/>
      <c r="BO315" s="173"/>
      <c r="BP315" s="173"/>
      <c r="BQ315" s="173"/>
      <c r="BR315" s="173"/>
      <c r="BS315" s="173"/>
      <c r="BT315" s="173"/>
      <c r="BU315" s="173"/>
      <c r="BV315" s="172" t="str">
        <f t="shared" si="6"/>
        <v/>
      </c>
      <c r="BW315" s="173"/>
      <c r="BX315" s="173"/>
      <c r="BY315" s="173"/>
      <c r="BZ315" s="171"/>
      <c r="CA315" s="171"/>
      <c r="CB315" s="171"/>
      <c r="CC315" s="171"/>
      <c r="CD315" s="171"/>
      <c r="CE315" s="171"/>
      <c r="CF315" s="171"/>
      <c r="CG315" s="171"/>
      <c r="CH315" s="172" t="str">
        <f t="shared" si="7"/>
        <v/>
      </c>
      <c r="CI315" s="171"/>
      <c r="CJ315" s="173"/>
      <c r="CK315" s="173"/>
      <c r="CL315" s="173"/>
      <c r="CM315" s="173"/>
      <c r="CN315" s="171"/>
      <c r="CO315" s="171"/>
      <c r="CP315" s="171"/>
      <c r="CQ315" s="173"/>
      <c r="CR315" s="171"/>
      <c r="CS315" s="171"/>
      <c r="CT315" s="172" t="str">
        <f t="shared" si="8"/>
        <v/>
      </c>
      <c r="CU315" s="172"/>
      <c r="CV315" s="172"/>
      <c r="CW315" s="172"/>
      <c r="CX315" s="172"/>
      <c r="CY315" s="172"/>
      <c r="CZ315" s="172"/>
      <c r="DA315" s="172"/>
      <c r="DB315" s="172"/>
      <c r="DC315" s="172"/>
      <c r="DD315" s="172"/>
      <c r="DE315" s="172"/>
      <c r="DF315" s="172"/>
      <c r="DG315" s="188" t="str">
        <f t="array" ref="DG315">IFERROR(_xlfn.XLOOKUP($A315&amp;B315,MARZO!$D$11:$D$40&amp;MARZO!$E$11:$E$40,MARZO!$AM$11:$AM$40,_xlfn.XLOOKUP($A315&amp;$B315,MARZO!$BC$11:$BC$40&amp;MARZO!$BD$11:$BD$40,MARZO!$CL$11:$CL$40,"A"))/1%,"")</f>
        <v/>
      </c>
      <c r="DH315" s="188" t="str">
        <f t="array" ref="DH315">IFERROR(_xlfn.XLOOKUP($A315&amp;$B315,ABRIL!$D$11:$D$40&amp;ABRIL!$E$11:$E$40,ABRIL!$AM$11:$AM$40,_xlfn.XLOOKUP($A315&amp;$B315,ABRIL!$BC$11:$BC$40&amp;ABRIL!$BD$11:$BD$40,ABRIL!$CL$11:$CL$40,"A"))/1%,"")</f>
        <v/>
      </c>
      <c r="DI315" s="188" t="str">
        <f t="array" ref="DI315">IFERROR(_xlfn.XLOOKUP($A315&amp;$B315,'ABRIL 2'!$D$11:$D$40&amp;'ABRIL 2'!$E$11:$E$40,'ABRIL 2'!$AM$11:$AM$40,_xlfn.XLOOKUP($A315&amp;$B315,'ABRIL 2'!$BC$11:$BC$40&amp;'ABRIL 2'!$BD$11:$BD$40,'ABRIL 2'!$CL$11:$CL$40,"A"))/1%,"")</f>
        <v/>
      </c>
      <c r="DJ315" s="188" t="str">
        <f t="array" ref="DJ315">IFERROR(_xlfn.XLOOKUP($A315&amp;$B315,MAYO!$D$11:$D$40&amp;MAYO!$E$11:$E$40,MAYO!$AM$11:$AM$40,_xlfn.XLOOKUP($A315&amp;$B315,MAYO!$BC$11:$BC$40&amp;MAYO!$BD$11:$BD$40,MAYO!$CL$11:$CL$40,"A"))/1%,"")</f>
        <v/>
      </c>
      <c r="DK315" s="188" t="str">
        <f t="array" ref="DK315">IFERROR(_xlfn.XLOOKUP($A315&amp;$B315,'MAYO 2'!$D$11:$D$40&amp;'MAYO 2'!$E$11:$E$40,'MAYO 2'!$AM$11:$AM$40,_xlfn.XLOOKUP($A315&amp;$B315,'MAYO 2'!$BC$11:$BC$40&amp;'MAYO 2'!$BD$11:$BD$40,'MAYO 2'!$CL$11:$CL$40,"A"))/1%,"")</f>
        <v/>
      </c>
      <c r="DL315" s="188" t="str">
        <f t="array" ref="DL315">IFERROR(_xlfn.XLOOKUP($A315&amp;$B315,JUNIO!$D$11:$D$40&amp;JUNIO!$E$11:$E$40,JUNIO!$AM$11:$AM$40,_xlfn.XLOOKUP($A315&amp;$B315,JUNIO!$BC$11:$BC$40&amp;JUNIO!$BD$11:$BD$40,JUNIO!$CL$11:$CL$40,"A"))/1%,"")</f>
        <v/>
      </c>
      <c r="DM315" s="188" t="str">
        <f t="array" ref="DM315">IFERROR(_xlfn.XLOOKUP($A315&amp;$B315,'JUNIO 2'!$D$11:$D$40&amp;'JUNIO 2'!$E$11:$E$40,'JUNIO 2'!$AM$11:$AM$40,_xlfn.XLOOKUP($A315&amp;$B315,'JUNIO 2'!$BC$11:$BC$40&amp;'JUNIO 2'!$BD$11:$BD$40,'JUNIO 2'!$CL$11:$CL$40,"A"))/1%,"")</f>
        <v/>
      </c>
      <c r="DN315" s="188" t="str">
        <f t="array" ref="DN315">IFERROR(_xlfn.XLOOKUP($A315&amp;$B315,JULIO!$D$11:$D$40&amp;JULIO!$E$11:$E$40,JULIO!$AM$11:$AM$40,_xlfn.XLOOKUP($A315&amp;$B315,JULIO!$BC$11:$BC$40&amp;JULIO!$BD$11:$BD$40,JULIO!$CL$11:$CL$40,"A"))/1%,"")</f>
        <v/>
      </c>
      <c r="DO315" s="188" t="str">
        <f t="array" ref="DO315">IFERROR(_xlfn.XLOOKUP($A315&amp;$B315,'JULIO 2'!$D$11:$D$40&amp;'JULIO 2'!$E$11:$E$40,'JULIO 2'!$AM$11:$AM$40,_xlfn.XLOOKUP($A315&amp;$B315,'JULIO 2'!$BC$11:$BC$40&amp;'JULIO 2'!$BD$11:$BD$40,'JULIO 2'!$CL$11:$CL$40,"A"))/1%,"")</f>
        <v/>
      </c>
      <c r="DP315" s="188" t="str">
        <f t="array" ref="DP315">IFERROR(_xlfn.XLOOKUP($A315&amp;$B315,AGOSTO!$D$11:$D$40&amp;AGOSTO!$E$11:$E$40,AGOSTO!$AM$11:$AM$40,_xlfn.XLOOKUP($A315&amp;$B315,AGOSTO!$BC$11:$BC$40&amp;AGOSTO!$BD$11:$BD$40,AGOSTO!$CL$11:$CL$40,"A"))/1%,"")</f>
        <v/>
      </c>
      <c r="DQ315" s="188" t="str">
        <f t="array" ref="DQ315">IFERROR(_xlfn.XLOOKUP($A315&amp;$B315,'AGOSTO 2'!$D$11:$D$40&amp;'AGOSTO 2'!$E$11:$E$40,'AGOSTO 2'!$AM$11:$AM$40,_xlfn.XLOOKUP($A315&amp;$B315,'AGOSTO 2'!$BC$11:$BC$40&amp;'AGOSTO 2'!$BD$11:$BD$40,'AGOSTO 2'!$CL$11:$CL$40,"A"))/1%,"")</f>
        <v/>
      </c>
      <c r="DR315" s="188" t="str">
        <f t="array" ref="DR315">IFERROR(_xlfn.XLOOKUP($A315&amp;$B315,SEPTIEMBRE!$D$11:$D$40&amp;SEPTIEMBRE!$E$11:$E$40,SEPTIEMBRE!$AM$11:$AM$40,_xlfn.XLOOKUP($A315&amp;$B315,SEPTIEMBRE!$BC$11:$BC$40&amp;SEPTIEMBRE!$BD$11:$BD$40,SEPTIEMBRE!$CL$11:$CL$40,"A"))/1%,"")</f>
        <v/>
      </c>
      <c r="DS315" s="188" t="str">
        <f t="array" ref="DS315">IFERROR(_xlfn.XLOOKUP($A315&amp;$B315,'SEPTIEMBRE 2'!$D$11:$D$40&amp;'SEPTIEMBRE 2'!$E$11:$E$40,'SEPTIEMBRE 2'!$AM$11:$AM$40,_xlfn.XLOOKUP($A315&amp;$B315,'SEPTIEMBRE 2'!$BC$11:$BC$40&amp;'SEPTIEMBRE 2'!$BD$11:$BD$40,'SEPTIEMBRE 2'!$CL$11:$CL$40,"A"))/1%,"")</f>
        <v/>
      </c>
      <c r="DT315" s="188" t="str">
        <f t="array" ref="DT315">IFERROR(_xlfn.XLOOKUP($A315&amp;$B315,'SEPTIEMBRE 3'!$D$11:$D$40&amp;'SEPTIEMBRE 3'!$E$11:$E$40,'SEPTIEMBRE 3'!$AM$11:$AM$40,_xlfn.XLOOKUP($A315&amp;$B315,'SEPTIEMBRE 3'!$BC$11:$BC$40&amp;'SEPTIEMBRE 3'!$BD$11:$BD$40,'SEPTIEMBRE 3'!$CL$11:$CL$40,"A"))/1%,"")</f>
        <v/>
      </c>
      <c r="DU315" s="188" t="str">
        <f t="array" ref="DU315">IFERROR(_xlfn.XLOOKUP($A315&amp;$B315,OCTUBRE!$D$11:$D$40&amp;OCTUBRE!$E$11:$E$40,OCTUBRE!$AM$11:$AM$40,_xlfn.XLOOKUP($A315&amp;$B315,OCTUBRE!$BC$11:$BC$40&amp;OCTUBRE!$BD$11:$BD$40,OCTUBRE!$CL$11:$CL$40,"A"))/1%,"")</f>
        <v/>
      </c>
      <c r="DV315" s="188" t="str">
        <f t="array" ref="DV315">IFERROR(_xlfn.XLOOKUP($A315&amp;$B315,'OCTUBRE 2'!$D$11:$D$40&amp;'OCTUBRE 2'!$E$11:$E$40,'OCTUBRE 2'!$AM$11:$AM$40,_xlfn.XLOOKUP($A315&amp;$B315,'OCTUBRE 2'!$BC$11:$BC$40&amp;'OCTUBRE 2'!$BD$11:$BD$40,'OCTUBRE 2'!$CL$11:$CL$40,"A"))/1%,"")</f>
        <v/>
      </c>
      <c r="DW315" s="188" t="str">
        <f t="array" ref="DW315">IFERROR(_xlfn.XLOOKUP($A315&amp;$B315,NOVIEMBRE!$D$11:$D$40&amp;NOVIEMBRE!$E$11:$E$40,NOVIEMBRE!$AM$11:$AM$40,_xlfn.XLOOKUP($A315&amp;$B315,NOVIEMBRE!$BC$11:$BC$40&amp;NOVIEMBRE!$BD$11:$BD$40,NOVIEMBRE!$CL$11:$CL$40,"A"))/1%,"")</f>
        <v/>
      </c>
      <c r="DX315" s="188" t="str">
        <f t="array" ref="DX315">IFERROR(_xlfn.XLOOKUP($A315&amp;$B315,'NOVIEMBRE 2'!$D$11:$D$40&amp;'NOVIEMBRE 2'!$E$11:$E$40,'NOVIEMBRE 2'!$AM$11:$AM$40,_xlfn.XLOOKUP($A315&amp;$B315,'NOVIEMBRE 2'!$BC$11:$BC$40&amp;'NOVIEMBRE 2'!$BD$11:$BD$40,'NOVIEMBRE 2'!$CL$11:$CL$40,"A"))/1%,"")</f>
        <v/>
      </c>
      <c r="DY315" s="188" t="str">
        <f t="array" ref="DY315">IFERROR(_xlfn.XLOOKUP($A315&amp;$B315,DICIEMBRE!$D$11:$D$40&amp;DICIEMBRE!$E$11:$E$40,DICIEMBRE!$AM$11:$AM$40,_xlfn.XLOOKUP($A315&amp;$B315,DICIEMBRE!$BC$11:$BC$40&amp;DICIEMBRE!$BD$11:$BD$40,DICIEMBRE!$CL$11:$CL$40,"A"))/1%,"")</f>
        <v/>
      </c>
      <c r="DZ315" s="381" t="str">
        <f t="shared" si="9"/>
        <v>-</v>
      </c>
      <c r="EA315" s="381" t="str">
        <f t="shared" si="10"/>
        <v>-</v>
      </c>
      <c r="EB315" s="381" t="str">
        <f t="shared" si="11"/>
        <v>-</v>
      </c>
      <c r="EC315" s="381" t="str">
        <f t="shared" si="12"/>
        <v>-</v>
      </c>
      <c r="ED315" s="381" t="str">
        <f t="shared" si="13"/>
        <v>-</v>
      </c>
      <c r="EE315" s="381" t="str">
        <f t="shared" si="14"/>
        <v>-</v>
      </c>
      <c r="EF315" s="381" t="str">
        <f t="shared" si="15"/>
        <v>-</v>
      </c>
      <c r="EG315" s="381" t="str">
        <f t="shared" si="16"/>
        <v>-</v>
      </c>
      <c r="EH315" s="381" t="str">
        <f t="shared" si="17"/>
        <v>-</v>
      </c>
      <c r="EI315" s="188" t="str">
        <f t="shared" si="18"/>
        <v/>
      </c>
      <c r="EJ315" s="382"/>
      <c r="EK315" s="382"/>
      <c r="EL315" s="383"/>
      <c r="EM315" s="21"/>
      <c r="EN315" s="384">
        <f t="array" ref="EN315">IFERROR(_xlfn.XLOOKUP($A315&amp;$B315,MARZO!$D$11:$D$40&amp;MARZO!$E$11:$E$40,MARZO!$AK$11:$AK$40,_xlfn.XLOOKUP($A315&amp;$B315,MARZO!$BC$11:$BC$40&amp;MARZO!$BD$11:$BD$40,MARZO!$CJ$11:$CJ$40,"A")),"")</f>
        <v>0</v>
      </c>
      <c r="EO315" s="384">
        <f t="array" ref="EO315">IFERROR(_xlfn.XLOOKUP($A315&amp;$B315,ABRIL!$D$11:$D$40&amp;ABRIL!$E$11:$E$40,ABRIL!$AK$11:$AK$40,_xlfn.XLOOKUP($A315&amp;$B315,ABRIL!$BC$11:$BC$40&amp;ABRIL!$BD$11:$BD$40,ABRIL!$CJ$11:$CJ$40,"A")),"")</f>
        <v>0</v>
      </c>
      <c r="EP315" s="384">
        <f t="array" ref="EP315">IFERROR(_xlfn.XLOOKUP($A315&amp;$B315,'ABRIL 2'!$D$11:$D$40&amp;'ABRIL 2'!$E$11:$E$40,'ABRIL 2'!$AK$11:$AK$40,_xlfn.XLOOKUP($A315&amp;$B315,'ABRIL 2'!$BC$11:$BC$40&amp;'ABRIL 2'!$BD$11:$BD$40,'ABRIL 2'!$CJ$11:$CJ$40,"A")),"")</f>
        <v>0</v>
      </c>
      <c r="EQ315" s="384">
        <f t="array" ref="EQ315">IFERROR(_xlfn.XLOOKUP($A315&amp;$B315,MAYO!$D$11:$D$40&amp;MAYO!$E$11:$E$40,MAYO!$AK$11:$AK$40,_xlfn.XLOOKUP($A315&amp;$B315,MAYO!$BC$11:$BC$40&amp;MAYO!$BD$11:$BD$40,MAYO!$CJ$11:$CJ$40,"A")),"")</f>
        <v>0</v>
      </c>
      <c r="ER315" s="384">
        <f t="array" ref="ER315">IFERROR(_xlfn.XLOOKUP($A315&amp;$B315,'MAYO 2'!$D$11:$D$40&amp;'MAYO 2'!$E$11:$E$40,'MAYO 2'!$AK$11:$AK$40,_xlfn.XLOOKUP($A315&amp;$B315,'MAYO 2'!$BC$11:$BC$40&amp;'MAYO 2'!$BD$11:$BD$40,'MAYO 2'!$CJ$11:$CJ$40,"A")),"")</f>
        <v>0</v>
      </c>
      <c r="ES315" s="384">
        <f t="array" ref="ES315">IFERROR(_xlfn.XLOOKUP($A315&amp;$B315,JUNIO!$D$11:$D$40&amp;JUNIO!$E$11:$E$40,JUNIO!$AK$11:$AK$40,_xlfn.XLOOKUP($A315&amp;$B315,JUNIO!$BC$11:$BC$40&amp;JUNIO!$BD$11:$BD$40,JUNIO!$CJ$11:$CJ$40,"A")),"")</f>
        <v>0</v>
      </c>
      <c r="ET315" s="384">
        <f t="array" ref="ET315">IFERROR(_xlfn.XLOOKUP($A315&amp;$B315,'JUNIO 2'!$D$11:$D$40&amp;'JUNIO 2'!$E$11:$E$40,'JUNIO 2'!$AK$11:$AK$40,_xlfn.XLOOKUP($A315&amp;$B315,'JUNIO 2'!$BC$11:$BC$40&amp;'JUNIO 2'!$BD$11:$BD$40,'JUNIO 2'!$CJ$11:$CJ$40,"A")),"")</f>
        <v>0</v>
      </c>
      <c r="EU315" s="384">
        <f t="array" ref="EU315">IFERROR(_xlfn.XLOOKUP($A315&amp;$B315,JULIO!$D$11:$D$40&amp;JULIO!$E$11:$E$40,JULIO!$AK$11:$AK$40,_xlfn.XLOOKUP($A315&amp;$B315,JULIO!$BC$11:$BC$40&amp;JULIO!$BD$11:$BD$40,JULIO!$CJ$11:$CJ$40,"A")),"")</f>
        <v>0</v>
      </c>
      <c r="EV315" s="384">
        <f t="array" ref="EV315">IFERROR(_xlfn.XLOOKUP($A315&amp;$B315,'JULIO 2'!$D$11:$D$40&amp;'JULIO 2'!$E$11:$E$40,'JULIO 2'!$AK$11:$AK$40,_xlfn.XLOOKUP($A315&amp;$B315,'JULIO 2'!$BC$11:$BC$40&amp;'JULIO 2'!$BD$11:$BD$40,'JULIO 2'!$CJ$11:$CJ$40,"A")),"")</f>
        <v>0</v>
      </c>
      <c r="EW315" s="384">
        <f t="array" ref="EW315">IFERROR(_xlfn.XLOOKUP($A315&amp;$B315,AGOSTO!$D$11:$D$40&amp;AGOSTO!$E$11:$E$40,AGOSTO!$AK$11:$AK$40,_xlfn.XLOOKUP($A315&amp;$B315,AGOSTO!$BC$11:$BC$40&amp;AGOSTO!$BD$11:$BD$40,AGOSTO!$CJ$11:$CJ$40,"A")),"")</f>
        <v>0</v>
      </c>
      <c r="EX315" s="384">
        <f t="array" ref="EX315">IFERROR(_xlfn.XLOOKUP($A315&amp;$B315,'AGOSTO 2'!$D$11:$D$40&amp;'AGOSTO 2'!$E$11:$E$40,'AGOSTO 2'!$AK$11:$AK$40,_xlfn.XLOOKUP($A315&amp;$B315,'AGOSTO 2'!$BC$11:$BC$40&amp;'AGOSTO 2'!$BD$11:$BD$40,'AGOSTO 2'!$CJ$11:$CJ$40,"A")),"")</f>
        <v>0</v>
      </c>
      <c r="EY315" s="384">
        <f t="array" ref="EY315">IFERROR(_xlfn.XLOOKUP($A315&amp;$B315,SEPTIEMBRE!$D$11:$D$40&amp;SEPTIEMBRE!$E$11:$E$40,SEPTIEMBRE!$AK$11:$AK$40,_xlfn.XLOOKUP($A315&amp;$B315,SEPTIEMBRE!$BC$11:$BC$40&amp;SEPTIEMBRE!$BD$11:$BD$40,SEPTIEMBRE!$CJ$11:$CJ$40,"A")),"")</f>
        <v>0</v>
      </c>
      <c r="EZ315" s="384">
        <f t="array" ref="EZ315">IFERROR(_xlfn.XLOOKUP($A315&amp;$B315,'SEPTIEMBRE 2'!$D$11:$D$40&amp;'SEPTIEMBRE 2'!$E$11:$E$40,'SEPTIEMBRE 2'!$AK$11:$AK$40,_xlfn.XLOOKUP($A315&amp;$B315,'SEPTIEMBRE 2'!$BC$11:$BC$40&amp;'SEPTIEMBRE 2'!$BD$11:$BD$40,'SEPTIEMBRE 2'!$CJ$11:$CJ$40,"A")),"")</f>
        <v>0</v>
      </c>
      <c r="FA315" s="384">
        <f t="array" ref="FA315">IFERROR(_xlfn.XLOOKUP($A315&amp;$B315,'SEPTIEMBRE 3'!$D$11:$D$40&amp;'SEPTIEMBRE 3'!$E$11:$E$40,'SEPTIEMBRE 3'!$AK$11:$AK$40,_xlfn.XLOOKUP($A315&amp;$B315,'SEPTIEMBRE 3'!$BC$11:$BC$40&amp;'SEPTIEMBRE 3'!$BD$11:$BD$40,'SEPTIEMBRE 3'!$CJ$11:$CJ$40,"A")),"")</f>
        <v>0</v>
      </c>
      <c r="FB315" s="384">
        <f t="array" ref="FB315">IFERROR(_xlfn.XLOOKUP($A315&amp;$B315,OCTUBRE!$D$11:$D$40&amp;OCTUBRE!$E$11:$E$40,OCTUBRE!$AK$11:$AK$40,_xlfn.XLOOKUP($A315&amp;$B315,OCTUBRE!$BC$11:$BC$40&amp;OCTUBRE!$BD$11:$BD$40,OCTUBRE!$CJ$11:$CJ$40,"A")),"")</f>
        <v>0</v>
      </c>
      <c r="FC315" s="384">
        <f t="array" ref="FC315">IFERROR(_xlfn.XLOOKUP($A315&amp;$B315,'OCTUBRE 2'!$D$11:$D$40&amp;'OCTUBRE 2'!$E$11:$E$40,'OCTUBRE 2'!$AK$11:$AK$40,_xlfn.XLOOKUP($A315&amp;$B315,'OCTUBRE 2'!$BC$11:$BC$40&amp;'OCTUBRE 2'!$BD$11:$BD$40,'OCTUBRE 2'!$CJ$11:$CJ$40,"A")),"")</f>
        <v>0</v>
      </c>
      <c r="FD315" s="384">
        <f t="array" ref="FD315">IFERROR(_xlfn.XLOOKUP($A315&amp;$B315,NOVIEMBRE!$D$11:$D$40&amp;NOVIEMBRE!$E$11:$E$40,NOVIEMBRE!$AK$11:$AK$40,_xlfn.XLOOKUP($A315&amp;$B315,NOVIEMBRE!$BC$11:$BC$40&amp;NOVIEMBRE!$BD$11:$BD$40,NOVIEMBRE!$CJ$11:$CJ$40,"A")),"")</f>
        <v>0</v>
      </c>
      <c r="FE315" s="384">
        <f t="array" ref="FE315">IFERROR(_xlfn.XLOOKUP($A315&amp;$B315,'NOVIEMBRE 2'!$D$11:$D$40&amp;'NOVIEMBRE 2'!$E$11:$E$40,'NOVIEMBRE 2'!$AK$11:$AK$40,_xlfn.XLOOKUP($A315&amp;$B315,'NOVIEMBRE 2'!$BC$11:$BC$40&amp;'NOVIEMBRE 2'!$BD$11:$BD$40,'NOVIEMBRE 2'!$CJ$11:$CJ$40,"A")),"")</f>
        <v>0</v>
      </c>
      <c r="FF315" s="385">
        <f t="array" ref="FF315">IFERROR(_xlfn.XLOOKUP($A315&amp;$B315,DICIEMBRE!$D$11:$D$40&amp;DICIEMBRE!$E$11:$E$40,DICIEMBRE!$AK$11:$AK$40,_xlfn.XLOOKUP($A315&amp;$B315,DICIEMBRE!$BC$11:$BC$40&amp;DICIEMBRE!$BD$11:$BD$40,DICIEMBRE!$CJ$11:$CJ$40,"A")),"")</f>
        <v>0</v>
      </c>
      <c r="FG315" s="386" t="str">
        <f t="shared" si="19"/>
        <v/>
      </c>
      <c r="FH315" s="386" t="str">
        <f t="array" ref="FH315">IF(
 COUNT(DZ315:EH315)=0,
 "-",
 IF(
  COUNT(DZ315:EH315) &lt; COUNTA(DZ315:EH315),
  REPT("🟩", ROUND(COUNT(DZ315:EH315)/COUNTA(DZ315:EH315)*5, 0)) &amp;
  REPT("⬜", 5 - ROUND(COUNT(DZ315:EH315)/COUNTA(DZ315:EH315)*5, 0)),
  IF(
    AVERAGE(IF(DZ315:EH315&lt;&gt;"", DZ315:EH315, )) &gt;= 70, "🟩🟩🟩🟩🟩",
    IF(
      AVERAGE(IF(DZ315:EH315&lt;&gt;"",DZ315:EH315, )) &gt;= 56, "🟨🟨🟨🟨🟨",
      "🟥🟥🟥🟥🟥"
    )
  )
 )
)
</f>
        <v>-</v>
      </c>
    </row>
    <row r="316" ht="15.75" customHeight="1">
      <c r="A316" s="168"/>
      <c r="B316" s="169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1"/>
      <c r="N316" s="172" t="str">
        <f t="shared" si="1"/>
        <v/>
      </c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2" t="str">
        <f t="shared" si="2"/>
        <v/>
      </c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2" t="str">
        <f t="shared" si="3"/>
        <v/>
      </c>
      <c r="AM316" s="173"/>
      <c r="AN316" s="173"/>
      <c r="AO316" s="173"/>
      <c r="AP316" s="173"/>
      <c r="AQ316" s="173"/>
      <c r="AR316" s="173"/>
      <c r="AS316" s="173"/>
      <c r="AT316" s="173"/>
      <c r="AU316" s="173"/>
      <c r="AV316" s="171"/>
      <c r="AW316" s="171"/>
      <c r="AX316" s="172" t="str">
        <f t="shared" si="4"/>
        <v/>
      </c>
      <c r="AY316" s="173"/>
      <c r="AZ316" s="173"/>
      <c r="BA316" s="173"/>
      <c r="BB316" s="173"/>
      <c r="BC316" s="173"/>
      <c r="BD316" s="173"/>
      <c r="BE316" s="173"/>
      <c r="BF316" s="173"/>
      <c r="BG316" s="173"/>
      <c r="BH316" s="173"/>
      <c r="BI316" s="173"/>
      <c r="BJ316" s="172" t="str">
        <f t="shared" si="5"/>
        <v/>
      </c>
      <c r="BK316" s="173"/>
      <c r="BL316" s="173"/>
      <c r="BM316" s="173"/>
      <c r="BN316" s="173"/>
      <c r="BO316" s="173"/>
      <c r="BP316" s="173"/>
      <c r="BQ316" s="173"/>
      <c r="BR316" s="173"/>
      <c r="BS316" s="173"/>
      <c r="BT316" s="173"/>
      <c r="BU316" s="173"/>
      <c r="BV316" s="172" t="str">
        <f t="shared" si="6"/>
        <v/>
      </c>
      <c r="BW316" s="173"/>
      <c r="BX316" s="173"/>
      <c r="BY316" s="173"/>
      <c r="BZ316" s="171"/>
      <c r="CA316" s="171"/>
      <c r="CB316" s="171"/>
      <c r="CC316" s="171"/>
      <c r="CD316" s="171"/>
      <c r="CE316" s="171"/>
      <c r="CF316" s="171"/>
      <c r="CG316" s="171"/>
      <c r="CH316" s="172" t="str">
        <f t="shared" si="7"/>
        <v/>
      </c>
      <c r="CI316" s="171"/>
      <c r="CJ316" s="173"/>
      <c r="CK316" s="173"/>
      <c r="CL316" s="173"/>
      <c r="CM316" s="173"/>
      <c r="CN316" s="171"/>
      <c r="CO316" s="171"/>
      <c r="CP316" s="171"/>
      <c r="CQ316" s="173"/>
      <c r="CR316" s="171"/>
      <c r="CS316" s="171"/>
      <c r="CT316" s="172" t="str">
        <f t="shared" si="8"/>
        <v/>
      </c>
      <c r="CU316" s="172"/>
      <c r="CV316" s="172"/>
      <c r="CW316" s="172"/>
      <c r="CX316" s="172"/>
      <c r="CY316" s="172"/>
      <c r="CZ316" s="172"/>
      <c r="DA316" s="172"/>
      <c r="DB316" s="172"/>
      <c r="DC316" s="172"/>
      <c r="DD316" s="172"/>
      <c r="DE316" s="172"/>
      <c r="DF316" s="172"/>
      <c r="DG316" s="188" t="str">
        <f t="array" ref="DG316">IFERROR(_xlfn.XLOOKUP($A316&amp;B316,MARZO!$D$11:$D$40&amp;MARZO!$E$11:$E$40,MARZO!$AM$11:$AM$40,_xlfn.XLOOKUP($A316&amp;$B316,MARZO!$BC$11:$BC$40&amp;MARZO!$BD$11:$BD$40,MARZO!$CL$11:$CL$40,"A"))/1%,"")</f>
        <v/>
      </c>
      <c r="DH316" s="188" t="str">
        <f t="array" ref="DH316">IFERROR(_xlfn.XLOOKUP($A316&amp;$B316,ABRIL!$D$11:$D$40&amp;ABRIL!$E$11:$E$40,ABRIL!$AM$11:$AM$40,_xlfn.XLOOKUP($A316&amp;$B316,ABRIL!$BC$11:$BC$40&amp;ABRIL!$BD$11:$BD$40,ABRIL!$CL$11:$CL$40,"A"))/1%,"")</f>
        <v/>
      </c>
      <c r="DI316" s="188" t="str">
        <f t="array" ref="DI316">IFERROR(_xlfn.XLOOKUP($A316&amp;$B316,'ABRIL 2'!$D$11:$D$40&amp;'ABRIL 2'!$E$11:$E$40,'ABRIL 2'!$AM$11:$AM$40,_xlfn.XLOOKUP($A316&amp;$B316,'ABRIL 2'!$BC$11:$BC$40&amp;'ABRIL 2'!$BD$11:$BD$40,'ABRIL 2'!$CL$11:$CL$40,"A"))/1%,"")</f>
        <v/>
      </c>
      <c r="DJ316" s="188" t="str">
        <f t="array" ref="DJ316">IFERROR(_xlfn.XLOOKUP($A316&amp;$B316,MAYO!$D$11:$D$40&amp;MAYO!$E$11:$E$40,MAYO!$AM$11:$AM$40,_xlfn.XLOOKUP($A316&amp;$B316,MAYO!$BC$11:$BC$40&amp;MAYO!$BD$11:$BD$40,MAYO!$CL$11:$CL$40,"A"))/1%,"")</f>
        <v/>
      </c>
      <c r="DK316" s="188" t="str">
        <f t="array" ref="DK316">IFERROR(_xlfn.XLOOKUP($A316&amp;$B316,'MAYO 2'!$D$11:$D$40&amp;'MAYO 2'!$E$11:$E$40,'MAYO 2'!$AM$11:$AM$40,_xlfn.XLOOKUP($A316&amp;$B316,'MAYO 2'!$BC$11:$BC$40&amp;'MAYO 2'!$BD$11:$BD$40,'MAYO 2'!$CL$11:$CL$40,"A"))/1%,"")</f>
        <v/>
      </c>
      <c r="DL316" s="188" t="str">
        <f t="array" ref="DL316">IFERROR(_xlfn.XLOOKUP($A316&amp;$B316,JUNIO!$D$11:$D$40&amp;JUNIO!$E$11:$E$40,JUNIO!$AM$11:$AM$40,_xlfn.XLOOKUP($A316&amp;$B316,JUNIO!$BC$11:$BC$40&amp;JUNIO!$BD$11:$BD$40,JUNIO!$CL$11:$CL$40,"A"))/1%,"")</f>
        <v/>
      </c>
      <c r="DM316" s="188" t="str">
        <f t="array" ref="DM316">IFERROR(_xlfn.XLOOKUP($A316&amp;$B316,'JUNIO 2'!$D$11:$D$40&amp;'JUNIO 2'!$E$11:$E$40,'JUNIO 2'!$AM$11:$AM$40,_xlfn.XLOOKUP($A316&amp;$B316,'JUNIO 2'!$BC$11:$BC$40&amp;'JUNIO 2'!$BD$11:$BD$40,'JUNIO 2'!$CL$11:$CL$40,"A"))/1%,"")</f>
        <v/>
      </c>
      <c r="DN316" s="188" t="str">
        <f t="array" ref="DN316">IFERROR(_xlfn.XLOOKUP($A316&amp;$B316,JULIO!$D$11:$D$40&amp;JULIO!$E$11:$E$40,JULIO!$AM$11:$AM$40,_xlfn.XLOOKUP($A316&amp;$B316,JULIO!$BC$11:$BC$40&amp;JULIO!$BD$11:$BD$40,JULIO!$CL$11:$CL$40,"A"))/1%,"")</f>
        <v/>
      </c>
      <c r="DO316" s="188" t="str">
        <f t="array" ref="DO316">IFERROR(_xlfn.XLOOKUP($A316&amp;$B316,'JULIO 2'!$D$11:$D$40&amp;'JULIO 2'!$E$11:$E$40,'JULIO 2'!$AM$11:$AM$40,_xlfn.XLOOKUP($A316&amp;$B316,'JULIO 2'!$BC$11:$BC$40&amp;'JULIO 2'!$BD$11:$BD$40,'JULIO 2'!$CL$11:$CL$40,"A"))/1%,"")</f>
        <v/>
      </c>
      <c r="DP316" s="188" t="str">
        <f t="array" ref="DP316">IFERROR(_xlfn.XLOOKUP($A316&amp;$B316,AGOSTO!$D$11:$D$40&amp;AGOSTO!$E$11:$E$40,AGOSTO!$AM$11:$AM$40,_xlfn.XLOOKUP($A316&amp;$B316,AGOSTO!$BC$11:$BC$40&amp;AGOSTO!$BD$11:$BD$40,AGOSTO!$CL$11:$CL$40,"A"))/1%,"")</f>
        <v/>
      </c>
      <c r="DQ316" s="188" t="str">
        <f t="array" ref="DQ316">IFERROR(_xlfn.XLOOKUP($A316&amp;$B316,'AGOSTO 2'!$D$11:$D$40&amp;'AGOSTO 2'!$E$11:$E$40,'AGOSTO 2'!$AM$11:$AM$40,_xlfn.XLOOKUP($A316&amp;$B316,'AGOSTO 2'!$BC$11:$BC$40&amp;'AGOSTO 2'!$BD$11:$BD$40,'AGOSTO 2'!$CL$11:$CL$40,"A"))/1%,"")</f>
        <v/>
      </c>
      <c r="DR316" s="188" t="str">
        <f t="array" ref="DR316">IFERROR(_xlfn.XLOOKUP($A316&amp;$B316,SEPTIEMBRE!$D$11:$D$40&amp;SEPTIEMBRE!$E$11:$E$40,SEPTIEMBRE!$AM$11:$AM$40,_xlfn.XLOOKUP($A316&amp;$B316,SEPTIEMBRE!$BC$11:$BC$40&amp;SEPTIEMBRE!$BD$11:$BD$40,SEPTIEMBRE!$CL$11:$CL$40,"A"))/1%,"")</f>
        <v/>
      </c>
      <c r="DS316" s="188" t="str">
        <f t="array" ref="DS316">IFERROR(_xlfn.XLOOKUP($A316&amp;$B316,'SEPTIEMBRE 2'!$D$11:$D$40&amp;'SEPTIEMBRE 2'!$E$11:$E$40,'SEPTIEMBRE 2'!$AM$11:$AM$40,_xlfn.XLOOKUP($A316&amp;$B316,'SEPTIEMBRE 2'!$BC$11:$BC$40&amp;'SEPTIEMBRE 2'!$BD$11:$BD$40,'SEPTIEMBRE 2'!$CL$11:$CL$40,"A"))/1%,"")</f>
        <v/>
      </c>
      <c r="DT316" s="188" t="str">
        <f t="array" ref="DT316">IFERROR(_xlfn.XLOOKUP($A316&amp;$B316,'SEPTIEMBRE 3'!$D$11:$D$40&amp;'SEPTIEMBRE 3'!$E$11:$E$40,'SEPTIEMBRE 3'!$AM$11:$AM$40,_xlfn.XLOOKUP($A316&amp;$B316,'SEPTIEMBRE 3'!$BC$11:$BC$40&amp;'SEPTIEMBRE 3'!$BD$11:$BD$40,'SEPTIEMBRE 3'!$CL$11:$CL$40,"A"))/1%,"")</f>
        <v/>
      </c>
      <c r="DU316" s="188" t="str">
        <f t="array" ref="DU316">IFERROR(_xlfn.XLOOKUP($A316&amp;$B316,OCTUBRE!$D$11:$D$40&amp;OCTUBRE!$E$11:$E$40,OCTUBRE!$AM$11:$AM$40,_xlfn.XLOOKUP($A316&amp;$B316,OCTUBRE!$BC$11:$BC$40&amp;OCTUBRE!$BD$11:$BD$40,OCTUBRE!$CL$11:$CL$40,"A"))/1%,"")</f>
        <v/>
      </c>
      <c r="DV316" s="188" t="str">
        <f t="array" ref="DV316">IFERROR(_xlfn.XLOOKUP($A316&amp;$B316,'OCTUBRE 2'!$D$11:$D$40&amp;'OCTUBRE 2'!$E$11:$E$40,'OCTUBRE 2'!$AM$11:$AM$40,_xlfn.XLOOKUP($A316&amp;$B316,'OCTUBRE 2'!$BC$11:$BC$40&amp;'OCTUBRE 2'!$BD$11:$BD$40,'OCTUBRE 2'!$CL$11:$CL$40,"A"))/1%,"")</f>
        <v/>
      </c>
      <c r="DW316" s="188" t="str">
        <f t="array" ref="DW316">IFERROR(_xlfn.XLOOKUP($A316&amp;$B316,NOVIEMBRE!$D$11:$D$40&amp;NOVIEMBRE!$E$11:$E$40,NOVIEMBRE!$AM$11:$AM$40,_xlfn.XLOOKUP($A316&amp;$B316,NOVIEMBRE!$BC$11:$BC$40&amp;NOVIEMBRE!$BD$11:$BD$40,NOVIEMBRE!$CL$11:$CL$40,"A"))/1%,"")</f>
        <v/>
      </c>
      <c r="DX316" s="188" t="str">
        <f t="array" ref="DX316">IFERROR(_xlfn.XLOOKUP($A316&amp;$B316,'NOVIEMBRE 2'!$D$11:$D$40&amp;'NOVIEMBRE 2'!$E$11:$E$40,'NOVIEMBRE 2'!$AM$11:$AM$40,_xlfn.XLOOKUP($A316&amp;$B316,'NOVIEMBRE 2'!$BC$11:$BC$40&amp;'NOVIEMBRE 2'!$BD$11:$BD$40,'NOVIEMBRE 2'!$CL$11:$CL$40,"A"))/1%,"")</f>
        <v/>
      </c>
      <c r="DY316" s="188" t="str">
        <f t="array" ref="DY316">IFERROR(_xlfn.XLOOKUP($A316&amp;$B316,DICIEMBRE!$D$11:$D$40&amp;DICIEMBRE!$E$11:$E$40,DICIEMBRE!$AM$11:$AM$40,_xlfn.XLOOKUP($A316&amp;$B316,DICIEMBRE!$BC$11:$BC$40&amp;DICIEMBRE!$BD$11:$BD$40,DICIEMBRE!$CL$11:$CL$40,"A"))/1%,"")</f>
        <v/>
      </c>
      <c r="DZ316" s="381" t="str">
        <f t="shared" si="9"/>
        <v>-</v>
      </c>
      <c r="EA316" s="381" t="str">
        <f t="shared" si="10"/>
        <v>-</v>
      </c>
      <c r="EB316" s="381" t="str">
        <f t="shared" si="11"/>
        <v>-</v>
      </c>
      <c r="EC316" s="381" t="str">
        <f t="shared" si="12"/>
        <v>-</v>
      </c>
      <c r="ED316" s="381" t="str">
        <f t="shared" si="13"/>
        <v>-</v>
      </c>
      <c r="EE316" s="381" t="str">
        <f t="shared" si="14"/>
        <v>-</v>
      </c>
      <c r="EF316" s="381" t="str">
        <f t="shared" si="15"/>
        <v>-</v>
      </c>
      <c r="EG316" s="381" t="str">
        <f t="shared" si="16"/>
        <v>-</v>
      </c>
      <c r="EH316" s="381" t="str">
        <f t="shared" si="17"/>
        <v>-</v>
      </c>
      <c r="EI316" s="188" t="str">
        <f t="shared" si="18"/>
        <v/>
      </c>
      <c r="EJ316" s="382"/>
      <c r="EK316" s="382"/>
      <c r="EL316" s="383"/>
      <c r="EM316" s="21"/>
      <c r="EN316" s="384">
        <f t="array" ref="EN316">IFERROR(_xlfn.XLOOKUP($A316&amp;$B316,MARZO!$D$11:$D$40&amp;MARZO!$E$11:$E$40,MARZO!$AK$11:$AK$40,_xlfn.XLOOKUP($A316&amp;$B316,MARZO!$BC$11:$BC$40&amp;MARZO!$BD$11:$BD$40,MARZO!$CJ$11:$CJ$40,"A")),"")</f>
        <v>0</v>
      </c>
      <c r="EO316" s="384">
        <f t="array" ref="EO316">IFERROR(_xlfn.XLOOKUP($A316&amp;$B316,ABRIL!$D$11:$D$40&amp;ABRIL!$E$11:$E$40,ABRIL!$AK$11:$AK$40,_xlfn.XLOOKUP($A316&amp;$B316,ABRIL!$BC$11:$BC$40&amp;ABRIL!$BD$11:$BD$40,ABRIL!$CJ$11:$CJ$40,"A")),"")</f>
        <v>0</v>
      </c>
      <c r="EP316" s="384">
        <f t="array" ref="EP316">IFERROR(_xlfn.XLOOKUP($A316&amp;$B316,'ABRIL 2'!$D$11:$D$40&amp;'ABRIL 2'!$E$11:$E$40,'ABRIL 2'!$AK$11:$AK$40,_xlfn.XLOOKUP($A316&amp;$B316,'ABRIL 2'!$BC$11:$BC$40&amp;'ABRIL 2'!$BD$11:$BD$40,'ABRIL 2'!$CJ$11:$CJ$40,"A")),"")</f>
        <v>0</v>
      </c>
      <c r="EQ316" s="384">
        <f t="array" ref="EQ316">IFERROR(_xlfn.XLOOKUP($A316&amp;$B316,MAYO!$D$11:$D$40&amp;MAYO!$E$11:$E$40,MAYO!$AK$11:$AK$40,_xlfn.XLOOKUP($A316&amp;$B316,MAYO!$BC$11:$BC$40&amp;MAYO!$BD$11:$BD$40,MAYO!$CJ$11:$CJ$40,"A")),"")</f>
        <v>0</v>
      </c>
      <c r="ER316" s="384">
        <f t="array" ref="ER316">IFERROR(_xlfn.XLOOKUP($A316&amp;$B316,'MAYO 2'!$D$11:$D$40&amp;'MAYO 2'!$E$11:$E$40,'MAYO 2'!$AK$11:$AK$40,_xlfn.XLOOKUP($A316&amp;$B316,'MAYO 2'!$BC$11:$BC$40&amp;'MAYO 2'!$BD$11:$BD$40,'MAYO 2'!$CJ$11:$CJ$40,"A")),"")</f>
        <v>0</v>
      </c>
      <c r="ES316" s="384">
        <f t="array" ref="ES316">IFERROR(_xlfn.XLOOKUP($A316&amp;$B316,JUNIO!$D$11:$D$40&amp;JUNIO!$E$11:$E$40,JUNIO!$AK$11:$AK$40,_xlfn.XLOOKUP($A316&amp;$B316,JUNIO!$BC$11:$BC$40&amp;JUNIO!$BD$11:$BD$40,JUNIO!$CJ$11:$CJ$40,"A")),"")</f>
        <v>0</v>
      </c>
      <c r="ET316" s="384">
        <f t="array" ref="ET316">IFERROR(_xlfn.XLOOKUP($A316&amp;$B316,'JUNIO 2'!$D$11:$D$40&amp;'JUNIO 2'!$E$11:$E$40,'JUNIO 2'!$AK$11:$AK$40,_xlfn.XLOOKUP($A316&amp;$B316,'JUNIO 2'!$BC$11:$BC$40&amp;'JUNIO 2'!$BD$11:$BD$40,'JUNIO 2'!$CJ$11:$CJ$40,"A")),"")</f>
        <v>0</v>
      </c>
      <c r="EU316" s="384">
        <f t="array" ref="EU316">IFERROR(_xlfn.XLOOKUP($A316&amp;$B316,JULIO!$D$11:$D$40&amp;JULIO!$E$11:$E$40,JULIO!$AK$11:$AK$40,_xlfn.XLOOKUP($A316&amp;$B316,JULIO!$BC$11:$BC$40&amp;JULIO!$BD$11:$BD$40,JULIO!$CJ$11:$CJ$40,"A")),"")</f>
        <v>0</v>
      </c>
      <c r="EV316" s="384">
        <f t="array" ref="EV316">IFERROR(_xlfn.XLOOKUP($A316&amp;$B316,'JULIO 2'!$D$11:$D$40&amp;'JULIO 2'!$E$11:$E$40,'JULIO 2'!$AK$11:$AK$40,_xlfn.XLOOKUP($A316&amp;$B316,'JULIO 2'!$BC$11:$BC$40&amp;'JULIO 2'!$BD$11:$BD$40,'JULIO 2'!$CJ$11:$CJ$40,"A")),"")</f>
        <v>0</v>
      </c>
      <c r="EW316" s="384">
        <f t="array" ref="EW316">IFERROR(_xlfn.XLOOKUP($A316&amp;$B316,AGOSTO!$D$11:$D$40&amp;AGOSTO!$E$11:$E$40,AGOSTO!$AK$11:$AK$40,_xlfn.XLOOKUP($A316&amp;$B316,AGOSTO!$BC$11:$BC$40&amp;AGOSTO!$BD$11:$BD$40,AGOSTO!$CJ$11:$CJ$40,"A")),"")</f>
        <v>0</v>
      </c>
      <c r="EX316" s="384">
        <f t="array" ref="EX316">IFERROR(_xlfn.XLOOKUP($A316&amp;$B316,'AGOSTO 2'!$D$11:$D$40&amp;'AGOSTO 2'!$E$11:$E$40,'AGOSTO 2'!$AK$11:$AK$40,_xlfn.XLOOKUP($A316&amp;$B316,'AGOSTO 2'!$BC$11:$BC$40&amp;'AGOSTO 2'!$BD$11:$BD$40,'AGOSTO 2'!$CJ$11:$CJ$40,"A")),"")</f>
        <v>0</v>
      </c>
      <c r="EY316" s="384">
        <f t="array" ref="EY316">IFERROR(_xlfn.XLOOKUP($A316&amp;$B316,SEPTIEMBRE!$D$11:$D$40&amp;SEPTIEMBRE!$E$11:$E$40,SEPTIEMBRE!$AK$11:$AK$40,_xlfn.XLOOKUP($A316&amp;$B316,SEPTIEMBRE!$BC$11:$BC$40&amp;SEPTIEMBRE!$BD$11:$BD$40,SEPTIEMBRE!$CJ$11:$CJ$40,"A")),"")</f>
        <v>0</v>
      </c>
      <c r="EZ316" s="384">
        <f t="array" ref="EZ316">IFERROR(_xlfn.XLOOKUP($A316&amp;$B316,'SEPTIEMBRE 2'!$D$11:$D$40&amp;'SEPTIEMBRE 2'!$E$11:$E$40,'SEPTIEMBRE 2'!$AK$11:$AK$40,_xlfn.XLOOKUP($A316&amp;$B316,'SEPTIEMBRE 2'!$BC$11:$BC$40&amp;'SEPTIEMBRE 2'!$BD$11:$BD$40,'SEPTIEMBRE 2'!$CJ$11:$CJ$40,"A")),"")</f>
        <v>0</v>
      </c>
      <c r="FA316" s="384">
        <f t="array" ref="FA316">IFERROR(_xlfn.XLOOKUP($A316&amp;$B316,'SEPTIEMBRE 3'!$D$11:$D$40&amp;'SEPTIEMBRE 3'!$E$11:$E$40,'SEPTIEMBRE 3'!$AK$11:$AK$40,_xlfn.XLOOKUP($A316&amp;$B316,'SEPTIEMBRE 3'!$BC$11:$BC$40&amp;'SEPTIEMBRE 3'!$BD$11:$BD$40,'SEPTIEMBRE 3'!$CJ$11:$CJ$40,"A")),"")</f>
        <v>0</v>
      </c>
      <c r="FB316" s="384">
        <f t="array" ref="FB316">IFERROR(_xlfn.XLOOKUP($A316&amp;$B316,OCTUBRE!$D$11:$D$40&amp;OCTUBRE!$E$11:$E$40,OCTUBRE!$AK$11:$AK$40,_xlfn.XLOOKUP($A316&amp;$B316,OCTUBRE!$BC$11:$BC$40&amp;OCTUBRE!$BD$11:$BD$40,OCTUBRE!$CJ$11:$CJ$40,"A")),"")</f>
        <v>0</v>
      </c>
      <c r="FC316" s="384">
        <f t="array" ref="FC316">IFERROR(_xlfn.XLOOKUP($A316&amp;$B316,'OCTUBRE 2'!$D$11:$D$40&amp;'OCTUBRE 2'!$E$11:$E$40,'OCTUBRE 2'!$AK$11:$AK$40,_xlfn.XLOOKUP($A316&amp;$B316,'OCTUBRE 2'!$BC$11:$BC$40&amp;'OCTUBRE 2'!$BD$11:$BD$40,'OCTUBRE 2'!$CJ$11:$CJ$40,"A")),"")</f>
        <v>0</v>
      </c>
      <c r="FD316" s="384">
        <f t="array" ref="FD316">IFERROR(_xlfn.XLOOKUP($A316&amp;$B316,NOVIEMBRE!$D$11:$D$40&amp;NOVIEMBRE!$E$11:$E$40,NOVIEMBRE!$AK$11:$AK$40,_xlfn.XLOOKUP($A316&amp;$B316,NOVIEMBRE!$BC$11:$BC$40&amp;NOVIEMBRE!$BD$11:$BD$40,NOVIEMBRE!$CJ$11:$CJ$40,"A")),"")</f>
        <v>0</v>
      </c>
      <c r="FE316" s="384">
        <f t="array" ref="FE316">IFERROR(_xlfn.XLOOKUP($A316&amp;$B316,'NOVIEMBRE 2'!$D$11:$D$40&amp;'NOVIEMBRE 2'!$E$11:$E$40,'NOVIEMBRE 2'!$AK$11:$AK$40,_xlfn.XLOOKUP($A316&amp;$B316,'NOVIEMBRE 2'!$BC$11:$BC$40&amp;'NOVIEMBRE 2'!$BD$11:$BD$40,'NOVIEMBRE 2'!$CJ$11:$CJ$40,"A")),"")</f>
        <v>0</v>
      </c>
      <c r="FF316" s="385">
        <f t="array" ref="FF316">IFERROR(_xlfn.XLOOKUP($A316&amp;$B316,DICIEMBRE!$D$11:$D$40&amp;DICIEMBRE!$E$11:$E$40,DICIEMBRE!$AK$11:$AK$40,_xlfn.XLOOKUP($A316&amp;$B316,DICIEMBRE!$BC$11:$BC$40&amp;DICIEMBRE!$BD$11:$BD$40,DICIEMBRE!$CJ$11:$CJ$40,"A")),"")</f>
        <v>0</v>
      </c>
      <c r="FG316" s="386" t="str">
        <f t="shared" si="19"/>
        <v/>
      </c>
      <c r="FH316" s="386" t="str">
        <f t="array" ref="FH316">IF(
 COUNT(DZ316:EH316)=0,
 "-",
 IF(
  COUNT(DZ316:EH316) &lt; COUNTA(DZ316:EH316),
  REPT("🟩", ROUND(COUNT(DZ316:EH316)/COUNTA(DZ316:EH316)*5, 0)) &amp;
  REPT("⬜", 5 - ROUND(COUNT(DZ316:EH316)/COUNTA(DZ316:EH316)*5, 0)),
  IF(
    AVERAGE(IF(DZ316:EH316&lt;&gt;"", DZ316:EH316, )) &gt;= 70, "🟩🟩🟩🟩🟩",
    IF(
      AVERAGE(IF(DZ316:EH316&lt;&gt;"",DZ316:EH316, )) &gt;= 56, "🟨🟨🟨🟨🟨",
      "🟥🟥🟥🟥🟥"
    )
  )
 )
)
</f>
        <v>-</v>
      </c>
    </row>
    <row r="317" ht="15.75" customHeight="1">
      <c r="A317" s="168"/>
      <c r="B317" s="169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1"/>
      <c r="N317" s="172" t="str">
        <f t="shared" si="1"/>
        <v/>
      </c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2" t="str">
        <f t="shared" si="2"/>
        <v/>
      </c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2" t="str">
        <f t="shared" si="3"/>
        <v/>
      </c>
      <c r="AM317" s="173"/>
      <c r="AN317" s="173"/>
      <c r="AO317" s="173"/>
      <c r="AP317" s="173"/>
      <c r="AQ317" s="173"/>
      <c r="AR317" s="173"/>
      <c r="AS317" s="173"/>
      <c r="AT317" s="173"/>
      <c r="AU317" s="173"/>
      <c r="AV317" s="171"/>
      <c r="AW317" s="171"/>
      <c r="AX317" s="172" t="str">
        <f t="shared" si="4"/>
        <v/>
      </c>
      <c r="AY317" s="173"/>
      <c r="AZ317" s="173"/>
      <c r="BA317" s="173"/>
      <c r="BB317" s="173"/>
      <c r="BC317" s="173"/>
      <c r="BD317" s="173"/>
      <c r="BE317" s="173"/>
      <c r="BF317" s="173"/>
      <c r="BG317" s="173"/>
      <c r="BH317" s="173"/>
      <c r="BI317" s="173"/>
      <c r="BJ317" s="172" t="str">
        <f t="shared" si="5"/>
        <v/>
      </c>
      <c r="BK317" s="173"/>
      <c r="BL317" s="173"/>
      <c r="BM317" s="173"/>
      <c r="BN317" s="173"/>
      <c r="BO317" s="173"/>
      <c r="BP317" s="173"/>
      <c r="BQ317" s="173"/>
      <c r="BR317" s="173"/>
      <c r="BS317" s="173"/>
      <c r="BT317" s="173"/>
      <c r="BU317" s="173"/>
      <c r="BV317" s="172" t="str">
        <f t="shared" si="6"/>
        <v/>
      </c>
      <c r="BW317" s="173"/>
      <c r="BX317" s="173"/>
      <c r="BY317" s="173"/>
      <c r="BZ317" s="171"/>
      <c r="CA317" s="171"/>
      <c r="CB317" s="171"/>
      <c r="CC317" s="171"/>
      <c r="CD317" s="171"/>
      <c r="CE317" s="171"/>
      <c r="CF317" s="171"/>
      <c r="CG317" s="171"/>
      <c r="CH317" s="172" t="str">
        <f t="shared" si="7"/>
        <v/>
      </c>
      <c r="CI317" s="171"/>
      <c r="CJ317" s="173"/>
      <c r="CK317" s="173"/>
      <c r="CL317" s="173"/>
      <c r="CM317" s="173"/>
      <c r="CN317" s="171"/>
      <c r="CO317" s="171"/>
      <c r="CP317" s="171"/>
      <c r="CQ317" s="173"/>
      <c r="CR317" s="171"/>
      <c r="CS317" s="171"/>
      <c r="CT317" s="172" t="str">
        <f t="shared" si="8"/>
        <v/>
      </c>
      <c r="CU317" s="172"/>
      <c r="CV317" s="172"/>
      <c r="CW317" s="172"/>
      <c r="CX317" s="172"/>
      <c r="CY317" s="172"/>
      <c r="CZ317" s="172"/>
      <c r="DA317" s="172"/>
      <c r="DB317" s="172"/>
      <c r="DC317" s="172"/>
      <c r="DD317" s="172"/>
      <c r="DE317" s="172"/>
      <c r="DF317" s="172"/>
      <c r="DG317" s="188" t="str">
        <f t="array" ref="DG317">IFERROR(_xlfn.XLOOKUP($A317&amp;B317,MARZO!$D$11:$D$40&amp;MARZO!$E$11:$E$40,MARZO!$AM$11:$AM$40,_xlfn.XLOOKUP($A317&amp;$B317,MARZO!$BC$11:$BC$40&amp;MARZO!$BD$11:$BD$40,MARZO!$CL$11:$CL$40,"A"))/1%,"")</f>
        <v/>
      </c>
      <c r="DH317" s="188" t="str">
        <f t="array" ref="DH317">IFERROR(_xlfn.XLOOKUP($A317&amp;$B317,ABRIL!$D$11:$D$40&amp;ABRIL!$E$11:$E$40,ABRIL!$AM$11:$AM$40,_xlfn.XLOOKUP($A317&amp;$B317,ABRIL!$BC$11:$BC$40&amp;ABRIL!$BD$11:$BD$40,ABRIL!$CL$11:$CL$40,"A"))/1%,"")</f>
        <v/>
      </c>
      <c r="DI317" s="188" t="str">
        <f t="array" ref="DI317">IFERROR(_xlfn.XLOOKUP($A317&amp;$B317,'ABRIL 2'!$D$11:$D$40&amp;'ABRIL 2'!$E$11:$E$40,'ABRIL 2'!$AM$11:$AM$40,_xlfn.XLOOKUP($A317&amp;$B317,'ABRIL 2'!$BC$11:$BC$40&amp;'ABRIL 2'!$BD$11:$BD$40,'ABRIL 2'!$CL$11:$CL$40,"A"))/1%,"")</f>
        <v/>
      </c>
      <c r="DJ317" s="188" t="str">
        <f t="array" ref="DJ317">IFERROR(_xlfn.XLOOKUP($A317&amp;$B317,MAYO!$D$11:$D$40&amp;MAYO!$E$11:$E$40,MAYO!$AM$11:$AM$40,_xlfn.XLOOKUP($A317&amp;$B317,MAYO!$BC$11:$BC$40&amp;MAYO!$BD$11:$BD$40,MAYO!$CL$11:$CL$40,"A"))/1%,"")</f>
        <v/>
      </c>
      <c r="DK317" s="188" t="str">
        <f t="array" ref="DK317">IFERROR(_xlfn.XLOOKUP($A317&amp;$B317,'MAYO 2'!$D$11:$D$40&amp;'MAYO 2'!$E$11:$E$40,'MAYO 2'!$AM$11:$AM$40,_xlfn.XLOOKUP($A317&amp;$B317,'MAYO 2'!$BC$11:$BC$40&amp;'MAYO 2'!$BD$11:$BD$40,'MAYO 2'!$CL$11:$CL$40,"A"))/1%,"")</f>
        <v/>
      </c>
      <c r="DL317" s="188" t="str">
        <f t="array" ref="DL317">IFERROR(_xlfn.XLOOKUP($A317&amp;$B317,JUNIO!$D$11:$D$40&amp;JUNIO!$E$11:$E$40,JUNIO!$AM$11:$AM$40,_xlfn.XLOOKUP($A317&amp;$B317,JUNIO!$BC$11:$BC$40&amp;JUNIO!$BD$11:$BD$40,JUNIO!$CL$11:$CL$40,"A"))/1%,"")</f>
        <v/>
      </c>
      <c r="DM317" s="188" t="str">
        <f t="array" ref="DM317">IFERROR(_xlfn.XLOOKUP($A317&amp;$B317,'JUNIO 2'!$D$11:$D$40&amp;'JUNIO 2'!$E$11:$E$40,'JUNIO 2'!$AM$11:$AM$40,_xlfn.XLOOKUP($A317&amp;$B317,'JUNIO 2'!$BC$11:$BC$40&amp;'JUNIO 2'!$BD$11:$BD$40,'JUNIO 2'!$CL$11:$CL$40,"A"))/1%,"")</f>
        <v/>
      </c>
      <c r="DN317" s="188" t="str">
        <f t="array" ref="DN317">IFERROR(_xlfn.XLOOKUP($A317&amp;$B317,JULIO!$D$11:$D$40&amp;JULIO!$E$11:$E$40,JULIO!$AM$11:$AM$40,_xlfn.XLOOKUP($A317&amp;$B317,JULIO!$BC$11:$BC$40&amp;JULIO!$BD$11:$BD$40,JULIO!$CL$11:$CL$40,"A"))/1%,"")</f>
        <v/>
      </c>
      <c r="DO317" s="188" t="str">
        <f t="array" ref="DO317">IFERROR(_xlfn.XLOOKUP($A317&amp;$B317,'JULIO 2'!$D$11:$D$40&amp;'JULIO 2'!$E$11:$E$40,'JULIO 2'!$AM$11:$AM$40,_xlfn.XLOOKUP($A317&amp;$B317,'JULIO 2'!$BC$11:$BC$40&amp;'JULIO 2'!$BD$11:$BD$40,'JULIO 2'!$CL$11:$CL$40,"A"))/1%,"")</f>
        <v/>
      </c>
      <c r="DP317" s="188" t="str">
        <f t="array" ref="DP317">IFERROR(_xlfn.XLOOKUP($A317&amp;$B317,AGOSTO!$D$11:$D$40&amp;AGOSTO!$E$11:$E$40,AGOSTO!$AM$11:$AM$40,_xlfn.XLOOKUP($A317&amp;$B317,AGOSTO!$BC$11:$BC$40&amp;AGOSTO!$BD$11:$BD$40,AGOSTO!$CL$11:$CL$40,"A"))/1%,"")</f>
        <v/>
      </c>
      <c r="DQ317" s="188" t="str">
        <f t="array" ref="DQ317">IFERROR(_xlfn.XLOOKUP($A317&amp;$B317,'AGOSTO 2'!$D$11:$D$40&amp;'AGOSTO 2'!$E$11:$E$40,'AGOSTO 2'!$AM$11:$AM$40,_xlfn.XLOOKUP($A317&amp;$B317,'AGOSTO 2'!$BC$11:$BC$40&amp;'AGOSTO 2'!$BD$11:$BD$40,'AGOSTO 2'!$CL$11:$CL$40,"A"))/1%,"")</f>
        <v/>
      </c>
      <c r="DR317" s="188" t="str">
        <f t="array" ref="DR317">IFERROR(_xlfn.XLOOKUP($A317&amp;$B317,SEPTIEMBRE!$D$11:$D$40&amp;SEPTIEMBRE!$E$11:$E$40,SEPTIEMBRE!$AM$11:$AM$40,_xlfn.XLOOKUP($A317&amp;$B317,SEPTIEMBRE!$BC$11:$BC$40&amp;SEPTIEMBRE!$BD$11:$BD$40,SEPTIEMBRE!$CL$11:$CL$40,"A"))/1%,"")</f>
        <v/>
      </c>
      <c r="DS317" s="188" t="str">
        <f t="array" ref="DS317">IFERROR(_xlfn.XLOOKUP($A317&amp;$B317,'SEPTIEMBRE 2'!$D$11:$D$40&amp;'SEPTIEMBRE 2'!$E$11:$E$40,'SEPTIEMBRE 2'!$AM$11:$AM$40,_xlfn.XLOOKUP($A317&amp;$B317,'SEPTIEMBRE 2'!$BC$11:$BC$40&amp;'SEPTIEMBRE 2'!$BD$11:$BD$40,'SEPTIEMBRE 2'!$CL$11:$CL$40,"A"))/1%,"")</f>
        <v/>
      </c>
      <c r="DT317" s="188" t="str">
        <f t="array" ref="DT317">IFERROR(_xlfn.XLOOKUP($A317&amp;$B317,'SEPTIEMBRE 3'!$D$11:$D$40&amp;'SEPTIEMBRE 3'!$E$11:$E$40,'SEPTIEMBRE 3'!$AM$11:$AM$40,_xlfn.XLOOKUP($A317&amp;$B317,'SEPTIEMBRE 3'!$BC$11:$BC$40&amp;'SEPTIEMBRE 3'!$BD$11:$BD$40,'SEPTIEMBRE 3'!$CL$11:$CL$40,"A"))/1%,"")</f>
        <v/>
      </c>
      <c r="DU317" s="188" t="str">
        <f t="array" ref="DU317">IFERROR(_xlfn.XLOOKUP($A317&amp;$B317,OCTUBRE!$D$11:$D$40&amp;OCTUBRE!$E$11:$E$40,OCTUBRE!$AM$11:$AM$40,_xlfn.XLOOKUP($A317&amp;$B317,OCTUBRE!$BC$11:$BC$40&amp;OCTUBRE!$BD$11:$BD$40,OCTUBRE!$CL$11:$CL$40,"A"))/1%,"")</f>
        <v/>
      </c>
      <c r="DV317" s="188" t="str">
        <f t="array" ref="DV317">IFERROR(_xlfn.XLOOKUP($A317&amp;$B317,'OCTUBRE 2'!$D$11:$D$40&amp;'OCTUBRE 2'!$E$11:$E$40,'OCTUBRE 2'!$AM$11:$AM$40,_xlfn.XLOOKUP($A317&amp;$B317,'OCTUBRE 2'!$BC$11:$BC$40&amp;'OCTUBRE 2'!$BD$11:$BD$40,'OCTUBRE 2'!$CL$11:$CL$40,"A"))/1%,"")</f>
        <v/>
      </c>
      <c r="DW317" s="188" t="str">
        <f t="array" ref="DW317">IFERROR(_xlfn.XLOOKUP($A317&amp;$B317,NOVIEMBRE!$D$11:$D$40&amp;NOVIEMBRE!$E$11:$E$40,NOVIEMBRE!$AM$11:$AM$40,_xlfn.XLOOKUP($A317&amp;$B317,NOVIEMBRE!$BC$11:$BC$40&amp;NOVIEMBRE!$BD$11:$BD$40,NOVIEMBRE!$CL$11:$CL$40,"A"))/1%,"")</f>
        <v/>
      </c>
      <c r="DX317" s="188" t="str">
        <f t="array" ref="DX317">IFERROR(_xlfn.XLOOKUP($A317&amp;$B317,'NOVIEMBRE 2'!$D$11:$D$40&amp;'NOVIEMBRE 2'!$E$11:$E$40,'NOVIEMBRE 2'!$AM$11:$AM$40,_xlfn.XLOOKUP($A317&amp;$B317,'NOVIEMBRE 2'!$BC$11:$BC$40&amp;'NOVIEMBRE 2'!$BD$11:$BD$40,'NOVIEMBRE 2'!$CL$11:$CL$40,"A"))/1%,"")</f>
        <v/>
      </c>
      <c r="DY317" s="188" t="str">
        <f t="array" ref="DY317">IFERROR(_xlfn.XLOOKUP($A317&amp;$B317,DICIEMBRE!$D$11:$D$40&amp;DICIEMBRE!$E$11:$E$40,DICIEMBRE!$AM$11:$AM$40,_xlfn.XLOOKUP($A317&amp;$B317,DICIEMBRE!$BC$11:$BC$40&amp;DICIEMBRE!$BD$11:$BD$40,DICIEMBRE!$CL$11:$CL$40,"A"))/1%,"")</f>
        <v/>
      </c>
      <c r="DZ317" s="381" t="str">
        <f t="shared" si="9"/>
        <v>-</v>
      </c>
      <c r="EA317" s="381" t="str">
        <f t="shared" si="10"/>
        <v>-</v>
      </c>
      <c r="EB317" s="381" t="str">
        <f t="shared" si="11"/>
        <v>-</v>
      </c>
      <c r="EC317" s="381" t="str">
        <f t="shared" si="12"/>
        <v>-</v>
      </c>
      <c r="ED317" s="381" t="str">
        <f t="shared" si="13"/>
        <v>-</v>
      </c>
      <c r="EE317" s="381" t="str">
        <f t="shared" si="14"/>
        <v>-</v>
      </c>
      <c r="EF317" s="381" t="str">
        <f t="shared" si="15"/>
        <v>-</v>
      </c>
      <c r="EG317" s="381" t="str">
        <f t="shared" si="16"/>
        <v>-</v>
      </c>
      <c r="EH317" s="381" t="str">
        <f t="shared" si="17"/>
        <v>-</v>
      </c>
      <c r="EI317" s="188" t="str">
        <f t="shared" si="18"/>
        <v/>
      </c>
      <c r="EJ317" s="382"/>
      <c r="EK317" s="382"/>
      <c r="EL317" s="383"/>
      <c r="EM317" s="21"/>
      <c r="EN317" s="384">
        <f t="array" ref="EN317">IFERROR(_xlfn.XLOOKUP($A317&amp;$B317,MARZO!$D$11:$D$40&amp;MARZO!$E$11:$E$40,MARZO!$AK$11:$AK$40,_xlfn.XLOOKUP($A317&amp;$B317,MARZO!$BC$11:$BC$40&amp;MARZO!$BD$11:$BD$40,MARZO!$CJ$11:$CJ$40,"A")),"")</f>
        <v>0</v>
      </c>
      <c r="EO317" s="384">
        <f t="array" ref="EO317">IFERROR(_xlfn.XLOOKUP($A317&amp;$B317,ABRIL!$D$11:$D$40&amp;ABRIL!$E$11:$E$40,ABRIL!$AK$11:$AK$40,_xlfn.XLOOKUP($A317&amp;$B317,ABRIL!$BC$11:$BC$40&amp;ABRIL!$BD$11:$BD$40,ABRIL!$CJ$11:$CJ$40,"A")),"")</f>
        <v>0</v>
      </c>
      <c r="EP317" s="384">
        <f t="array" ref="EP317">IFERROR(_xlfn.XLOOKUP($A317&amp;$B317,'ABRIL 2'!$D$11:$D$40&amp;'ABRIL 2'!$E$11:$E$40,'ABRIL 2'!$AK$11:$AK$40,_xlfn.XLOOKUP($A317&amp;$B317,'ABRIL 2'!$BC$11:$BC$40&amp;'ABRIL 2'!$BD$11:$BD$40,'ABRIL 2'!$CJ$11:$CJ$40,"A")),"")</f>
        <v>0</v>
      </c>
      <c r="EQ317" s="384">
        <f t="array" ref="EQ317">IFERROR(_xlfn.XLOOKUP($A317&amp;$B317,MAYO!$D$11:$D$40&amp;MAYO!$E$11:$E$40,MAYO!$AK$11:$AK$40,_xlfn.XLOOKUP($A317&amp;$B317,MAYO!$BC$11:$BC$40&amp;MAYO!$BD$11:$BD$40,MAYO!$CJ$11:$CJ$40,"A")),"")</f>
        <v>0</v>
      </c>
      <c r="ER317" s="384">
        <f t="array" ref="ER317">IFERROR(_xlfn.XLOOKUP($A317&amp;$B317,'MAYO 2'!$D$11:$D$40&amp;'MAYO 2'!$E$11:$E$40,'MAYO 2'!$AK$11:$AK$40,_xlfn.XLOOKUP($A317&amp;$B317,'MAYO 2'!$BC$11:$BC$40&amp;'MAYO 2'!$BD$11:$BD$40,'MAYO 2'!$CJ$11:$CJ$40,"A")),"")</f>
        <v>0</v>
      </c>
      <c r="ES317" s="384">
        <f t="array" ref="ES317">IFERROR(_xlfn.XLOOKUP($A317&amp;$B317,JUNIO!$D$11:$D$40&amp;JUNIO!$E$11:$E$40,JUNIO!$AK$11:$AK$40,_xlfn.XLOOKUP($A317&amp;$B317,JUNIO!$BC$11:$BC$40&amp;JUNIO!$BD$11:$BD$40,JUNIO!$CJ$11:$CJ$40,"A")),"")</f>
        <v>0</v>
      </c>
      <c r="ET317" s="384">
        <f t="array" ref="ET317">IFERROR(_xlfn.XLOOKUP($A317&amp;$B317,'JUNIO 2'!$D$11:$D$40&amp;'JUNIO 2'!$E$11:$E$40,'JUNIO 2'!$AK$11:$AK$40,_xlfn.XLOOKUP($A317&amp;$B317,'JUNIO 2'!$BC$11:$BC$40&amp;'JUNIO 2'!$BD$11:$BD$40,'JUNIO 2'!$CJ$11:$CJ$40,"A")),"")</f>
        <v>0</v>
      </c>
      <c r="EU317" s="384">
        <f t="array" ref="EU317">IFERROR(_xlfn.XLOOKUP($A317&amp;$B317,JULIO!$D$11:$D$40&amp;JULIO!$E$11:$E$40,JULIO!$AK$11:$AK$40,_xlfn.XLOOKUP($A317&amp;$B317,JULIO!$BC$11:$BC$40&amp;JULIO!$BD$11:$BD$40,JULIO!$CJ$11:$CJ$40,"A")),"")</f>
        <v>0</v>
      </c>
      <c r="EV317" s="384">
        <f t="array" ref="EV317">IFERROR(_xlfn.XLOOKUP($A317&amp;$B317,'JULIO 2'!$D$11:$D$40&amp;'JULIO 2'!$E$11:$E$40,'JULIO 2'!$AK$11:$AK$40,_xlfn.XLOOKUP($A317&amp;$B317,'JULIO 2'!$BC$11:$BC$40&amp;'JULIO 2'!$BD$11:$BD$40,'JULIO 2'!$CJ$11:$CJ$40,"A")),"")</f>
        <v>0</v>
      </c>
      <c r="EW317" s="384">
        <f t="array" ref="EW317">IFERROR(_xlfn.XLOOKUP($A317&amp;$B317,AGOSTO!$D$11:$D$40&amp;AGOSTO!$E$11:$E$40,AGOSTO!$AK$11:$AK$40,_xlfn.XLOOKUP($A317&amp;$B317,AGOSTO!$BC$11:$BC$40&amp;AGOSTO!$BD$11:$BD$40,AGOSTO!$CJ$11:$CJ$40,"A")),"")</f>
        <v>0</v>
      </c>
      <c r="EX317" s="384">
        <f t="array" ref="EX317">IFERROR(_xlfn.XLOOKUP($A317&amp;$B317,'AGOSTO 2'!$D$11:$D$40&amp;'AGOSTO 2'!$E$11:$E$40,'AGOSTO 2'!$AK$11:$AK$40,_xlfn.XLOOKUP($A317&amp;$B317,'AGOSTO 2'!$BC$11:$BC$40&amp;'AGOSTO 2'!$BD$11:$BD$40,'AGOSTO 2'!$CJ$11:$CJ$40,"A")),"")</f>
        <v>0</v>
      </c>
      <c r="EY317" s="384">
        <f t="array" ref="EY317">IFERROR(_xlfn.XLOOKUP($A317&amp;$B317,SEPTIEMBRE!$D$11:$D$40&amp;SEPTIEMBRE!$E$11:$E$40,SEPTIEMBRE!$AK$11:$AK$40,_xlfn.XLOOKUP($A317&amp;$B317,SEPTIEMBRE!$BC$11:$BC$40&amp;SEPTIEMBRE!$BD$11:$BD$40,SEPTIEMBRE!$CJ$11:$CJ$40,"A")),"")</f>
        <v>0</v>
      </c>
      <c r="EZ317" s="384">
        <f t="array" ref="EZ317">IFERROR(_xlfn.XLOOKUP($A317&amp;$B317,'SEPTIEMBRE 2'!$D$11:$D$40&amp;'SEPTIEMBRE 2'!$E$11:$E$40,'SEPTIEMBRE 2'!$AK$11:$AK$40,_xlfn.XLOOKUP($A317&amp;$B317,'SEPTIEMBRE 2'!$BC$11:$BC$40&amp;'SEPTIEMBRE 2'!$BD$11:$BD$40,'SEPTIEMBRE 2'!$CJ$11:$CJ$40,"A")),"")</f>
        <v>0</v>
      </c>
      <c r="FA317" s="384">
        <f t="array" ref="FA317">IFERROR(_xlfn.XLOOKUP($A317&amp;$B317,'SEPTIEMBRE 3'!$D$11:$D$40&amp;'SEPTIEMBRE 3'!$E$11:$E$40,'SEPTIEMBRE 3'!$AK$11:$AK$40,_xlfn.XLOOKUP($A317&amp;$B317,'SEPTIEMBRE 3'!$BC$11:$BC$40&amp;'SEPTIEMBRE 3'!$BD$11:$BD$40,'SEPTIEMBRE 3'!$CJ$11:$CJ$40,"A")),"")</f>
        <v>0</v>
      </c>
      <c r="FB317" s="384">
        <f t="array" ref="FB317">IFERROR(_xlfn.XLOOKUP($A317&amp;$B317,OCTUBRE!$D$11:$D$40&amp;OCTUBRE!$E$11:$E$40,OCTUBRE!$AK$11:$AK$40,_xlfn.XLOOKUP($A317&amp;$B317,OCTUBRE!$BC$11:$BC$40&amp;OCTUBRE!$BD$11:$BD$40,OCTUBRE!$CJ$11:$CJ$40,"A")),"")</f>
        <v>0</v>
      </c>
      <c r="FC317" s="384">
        <f t="array" ref="FC317">IFERROR(_xlfn.XLOOKUP($A317&amp;$B317,'OCTUBRE 2'!$D$11:$D$40&amp;'OCTUBRE 2'!$E$11:$E$40,'OCTUBRE 2'!$AK$11:$AK$40,_xlfn.XLOOKUP($A317&amp;$B317,'OCTUBRE 2'!$BC$11:$BC$40&amp;'OCTUBRE 2'!$BD$11:$BD$40,'OCTUBRE 2'!$CJ$11:$CJ$40,"A")),"")</f>
        <v>0</v>
      </c>
      <c r="FD317" s="384">
        <f t="array" ref="FD317">IFERROR(_xlfn.XLOOKUP($A317&amp;$B317,NOVIEMBRE!$D$11:$D$40&amp;NOVIEMBRE!$E$11:$E$40,NOVIEMBRE!$AK$11:$AK$40,_xlfn.XLOOKUP($A317&amp;$B317,NOVIEMBRE!$BC$11:$BC$40&amp;NOVIEMBRE!$BD$11:$BD$40,NOVIEMBRE!$CJ$11:$CJ$40,"A")),"")</f>
        <v>0</v>
      </c>
      <c r="FE317" s="384">
        <f t="array" ref="FE317">IFERROR(_xlfn.XLOOKUP($A317&amp;$B317,'NOVIEMBRE 2'!$D$11:$D$40&amp;'NOVIEMBRE 2'!$E$11:$E$40,'NOVIEMBRE 2'!$AK$11:$AK$40,_xlfn.XLOOKUP($A317&amp;$B317,'NOVIEMBRE 2'!$BC$11:$BC$40&amp;'NOVIEMBRE 2'!$BD$11:$BD$40,'NOVIEMBRE 2'!$CJ$11:$CJ$40,"A")),"")</f>
        <v>0</v>
      </c>
      <c r="FF317" s="385">
        <f t="array" ref="FF317">IFERROR(_xlfn.XLOOKUP($A317&amp;$B317,DICIEMBRE!$D$11:$D$40&amp;DICIEMBRE!$E$11:$E$40,DICIEMBRE!$AK$11:$AK$40,_xlfn.XLOOKUP($A317&amp;$B317,DICIEMBRE!$BC$11:$BC$40&amp;DICIEMBRE!$BD$11:$BD$40,DICIEMBRE!$CJ$11:$CJ$40,"A")),"")</f>
        <v>0</v>
      </c>
      <c r="FG317" s="386" t="str">
        <f t="shared" si="19"/>
        <v/>
      </c>
      <c r="FH317" s="386" t="str">
        <f t="array" ref="FH317">IF(
 COUNT(DZ317:EH317)=0,
 "-",
 IF(
  COUNT(DZ317:EH317) &lt; COUNTA(DZ317:EH317),
  REPT("🟩", ROUND(COUNT(DZ317:EH317)/COUNTA(DZ317:EH317)*5, 0)) &amp;
  REPT("⬜", 5 - ROUND(COUNT(DZ317:EH317)/COUNTA(DZ317:EH317)*5, 0)),
  IF(
    AVERAGE(IF(DZ317:EH317&lt;&gt;"", DZ317:EH317, )) &gt;= 70, "🟩🟩🟩🟩🟩",
    IF(
      AVERAGE(IF(DZ317:EH317&lt;&gt;"",DZ317:EH317, )) &gt;= 56, "🟨🟨🟨🟨🟨",
      "🟥🟥🟥🟥🟥"
    )
  )
 )
)
</f>
        <v>-</v>
      </c>
    </row>
    <row r="318" ht="15.75" customHeight="1">
      <c r="A318" s="168"/>
      <c r="B318" s="169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1"/>
      <c r="N318" s="172" t="str">
        <f t="shared" si="1"/>
        <v/>
      </c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2" t="str">
        <f t="shared" si="2"/>
        <v/>
      </c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2" t="str">
        <f t="shared" si="3"/>
        <v/>
      </c>
      <c r="AM318" s="173"/>
      <c r="AN318" s="173"/>
      <c r="AO318" s="173"/>
      <c r="AP318" s="173"/>
      <c r="AQ318" s="173"/>
      <c r="AR318" s="173"/>
      <c r="AS318" s="173"/>
      <c r="AT318" s="173"/>
      <c r="AU318" s="173"/>
      <c r="AV318" s="171"/>
      <c r="AW318" s="171"/>
      <c r="AX318" s="172" t="str">
        <f t="shared" si="4"/>
        <v/>
      </c>
      <c r="AY318" s="173"/>
      <c r="AZ318" s="173"/>
      <c r="BA318" s="173"/>
      <c r="BB318" s="173"/>
      <c r="BC318" s="173"/>
      <c r="BD318" s="173"/>
      <c r="BE318" s="173"/>
      <c r="BF318" s="173"/>
      <c r="BG318" s="173"/>
      <c r="BH318" s="173"/>
      <c r="BI318" s="173"/>
      <c r="BJ318" s="172" t="str">
        <f t="shared" si="5"/>
        <v/>
      </c>
      <c r="BK318" s="173"/>
      <c r="BL318" s="173"/>
      <c r="BM318" s="173"/>
      <c r="BN318" s="173"/>
      <c r="BO318" s="173"/>
      <c r="BP318" s="173"/>
      <c r="BQ318" s="173"/>
      <c r="BR318" s="173"/>
      <c r="BS318" s="173"/>
      <c r="BT318" s="173"/>
      <c r="BU318" s="173"/>
      <c r="BV318" s="172" t="str">
        <f t="shared" si="6"/>
        <v/>
      </c>
      <c r="BW318" s="173"/>
      <c r="BX318" s="173"/>
      <c r="BY318" s="173"/>
      <c r="BZ318" s="171"/>
      <c r="CA318" s="171"/>
      <c r="CB318" s="171"/>
      <c r="CC318" s="171"/>
      <c r="CD318" s="171"/>
      <c r="CE318" s="171"/>
      <c r="CF318" s="171"/>
      <c r="CG318" s="171"/>
      <c r="CH318" s="172" t="str">
        <f t="shared" si="7"/>
        <v/>
      </c>
      <c r="CI318" s="171"/>
      <c r="CJ318" s="173"/>
      <c r="CK318" s="173"/>
      <c r="CL318" s="173"/>
      <c r="CM318" s="173"/>
      <c r="CN318" s="171"/>
      <c r="CO318" s="171"/>
      <c r="CP318" s="171"/>
      <c r="CQ318" s="173"/>
      <c r="CR318" s="171"/>
      <c r="CS318" s="171"/>
      <c r="CT318" s="172" t="str">
        <f t="shared" si="8"/>
        <v/>
      </c>
      <c r="CU318" s="172"/>
      <c r="CV318" s="172"/>
      <c r="CW318" s="172"/>
      <c r="CX318" s="172"/>
      <c r="CY318" s="172"/>
      <c r="CZ318" s="172"/>
      <c r="DA318" s="172"/>
      <c r="DB318" s="172"/>
      <c r="DC318" s="172"/>
      <c r="DD318" s="172"/>
      <c r="DE318" s="172"/>
      <c r="DF318" s="172"/>
      <c r="DG318" s="188" t="str">
        <f t="array" ref="DG318">IFERROR(_xlfn.XLOOKUP($A318&amp;B318,MARZO!$D$11:$D$40&amp;MARZO!$E$11:$E$40,MARZO!$AM$11:$AM$40,_xlfn.XLOOKUP($A318&amp;$B318,MARZO!$BC$11:$BC$40&amp;MARZO!$BD$11:$BD$40,MARZO!$CL$11:$CL$40,"A"))/1%,"")</f>
        <v/>
      </c>
      <c r="DH318" s="188" t="str">
        <f t="array" ref="DH318">IFERROR(_xlfn.XLOOKUP($A318&amp;$B318,ABRIL!$D$11:$D$40&amp;ABRIL!$E$11:$E$40,ABRIL!$AM$11:$AM$40,_xlfn.XLOOKUP($A318&amp;$B318,ABRIL!$BC$11:$BC$40&amp;ABRIL!$BD$11:$BD$40,ABRIL!$CL$11:$CL$40,"A"))/1%,"")</f>
        <v/>
      </c>
      <c r="DI318" s="188" t="str">
        <f t="array" ref="DI318">IFERROR(_xlfn.XLOOKUP($A318&amp;$B318,'ABRIL 2'!$D$11:$D$40&amp;'ABRIL 2'!$E$11:$E$40,'ABRIL 2'!$AM$11:$AM$40,_xlfn.XLOOKUP($A318&amp;$B318,'ABRIL 2'!$BC$11:$BC$40&amp;'ABRIL 2'!$BD$11:$BD$40,'ABRIL 2'!$CL$11:$CL$40,"A"))/1%,"")</f>
        <v/>
      </c>
      <c r="DJ318" s="188" t="str">
        <f t="array" ref="DJ318">IFERROR(_xlfn.XLOOKUP($A318&amp;$B318,MAYO!$D$11:$D$40&amp;MAYO!$E$11:$E$40,MAYO!$AM$11:$AM$40,_xlfn.XLOOKUP($A318&amp;$B318,MAYO!$BC$11:$BC$40&amp;MAYO!$BD$11:$BD$40,MAYO!$CL$11:$CL$40,"A"))/1%,"")</f>
        <v/>
      </c>
      <c r="DK318" s="188" t="str">
        <f t="array" ref="DK318">IFERROR(_xlfn.XLOOKUP($A318&amp;$B318,'MAYO 2'!$D$11:$D$40&amp;'MAYO 2'!$E$11:$E$40,'MAYO 2'!$AM$11:$AM$40,_xlfn.XLOOKUP($A318&amp;$B318,'MAYO 2'!$BC$11:$BC$40&amp;'MAYO 2'!$BD$11:$BD$40,'MAYO 2'!$CL$11:$CL$40,"A"))/1%,"")</f>
        <v/>
      </c>
      <c r="DL318" s="188" t="str">
        <f t="array" ref="DL318">IFERROR(_xlfn.XLOOKUP($A318&amp;$B318,JUNIO!$D$11:$D$40&amp;JUNIO!$E$11:$E$40,JUNIO!$AM$11:$AM$40,_xlfn.XLOOKUP($A318&amp;$B318,JUNIO!$BC$11:$BC$40&amp;JUNIO!$BD$11:$BD$40,JUNIO!$CL$11:$CL$40,"A"))/1%,"")</f>
        <v/>
      </c>
      <c r="DM318" s="188" t="str">
        <f t="array" ref="DM318">IFERROR(_xlfn.XLOOKUP($A318&amp;$B318,'JUNIO 2'!$D$11:$D$40&amp;'JUNIO 2'!$E$11:$E$40,'JUNIO 2'!$AM$11:$AM$40,_xlfn.XLOOKUP($A318&amp;$B318,'JUNIO 2'!$BC$11:$BC$40&amp;'JUNIO 2'!$BD$11:$BD$40,'JUNIO 2'!$CL$11:$CL$40,"A"))/1%,"")</f>
        <v/>
      </c>
      <c r="DN318" s="188" t="str">
        <f t="array" ref="DN318">IFERROR(_xlfn.XLOOKUP($A318&amp;$B318,JULIO!$D$11:$D$40&amp;JULIO!$E$11:$E$40,JULIO!$AM$11:$AM$40,_xlfn.XLOOKUP($A318&amp;$B318,JULIO!$BC$11:$BC$40&amp;JULIO!$BD$11:$BD$40,JULIO!$CL$11:$CL$40,"A"))/1%,"")</f>
        <v/>
      </c>
      <c r="DO318" s="188" t="str">
        <f t="array" ref="DO318">IFERROR(_xlfn.XLOOKUP($A318&amp;$B318,'JULIO 2'!$D$11:$D$40&amp;'JULIO 2'!$E$11:$E$40,'JULIO 2'!$AM$11:$AM$40,_xlfn.XLOOKUP($A318&amp;$B318,'JULIO 2'!$BC$11:$BC$40&amp;'JULIO 2'!$BD$11:$BD$40,'JULIO 2'!$CL$11:$CL$40,"A"))/1%,"")</f>
        <v/>
      </c>
      <c r="DP318" s="188" t="str">
        <f t="array" ref="DP318">IFERROR(_xlfn.XLOOKUP($A318&amp;$B318,AGOSTO!$D$11:$D$40&amp;AGOSTO!$E$11:$E$40,AGOSTO!$AM$11:$AM$40,_xlfn.XLOOKUP($A318&amp;$B318,AGOSTO!$BC$11:$BC$40&amp;AGOSTO!$BD$11:$BD$40,AGOSTO!$CL$11:$CL$40,"A"))/1%,"")</f>
        <v/>
      </c>
      <c r="DQ318" s="188" t="str">
        <f t="array" ref="DQ318">IFERROR(_xlfn.XLOOKUP($A318&amp;$B318,'AGOSTO 2'!$D$11:$D$40&amp;'AGOSTO 2'!$E$11:$E$40,'AGOSTO 2'!$AM$11:$AM$40,_xlfn.XLOOKUP($A318&amp;$B318,'AGOSTO 2'!$BC$11:$BC$40&amp;'AGOSTO 2'!$BD$11:$BD$40,'AGOSTO 2'!$CL$11:$CL$40,"A"))/1%,"")</f>
        <v/>
      </c>
      <c r="DR318" s="188" t="str">
        <f t="array" ref="DR318">IFERROR(_xlfn.XLOOKUP($A318&amp;$B318,SEPTIEMBRE!$D$11:$D$40&amp;SEPTIEMBRE!$E$11:$E$40,SEPTIEMBRE!$AM$11:$AM$40,_xlfn.XLOOKUP($A318&amp;$B318,SEPTIEMBRE!$BC$11:$BC$40&amp;SEPTIEMBRE!$BD$11:$BD$40,SEPTIEMBRE!$CL$11:$CL$40,"A"))/1%,"")</f>
        <v/>
      </c>
      <c r="DS318" s="188" t="str">
        <f t="array" ref="DS318">IFERROR(_xlfn.XLOOKUP($A318&amp;$B318,'SEPTIEMBRE 2'!$D$11:$D$40&amp;'SEPTIEMBRE 2'!$E$11:$E$40,'SEPTIEMBRE 2'!$AM$11:$AM$40,_xlfn.XLOOKUP($A318&amp;$B318,'SEPTIEMBRE 2'!$BC$11:$BC$40&amp;'SEPTIEMBRE 2'!$BD$11:$BD$40,'SEPTIEMBRE 2'!$CL$11:$CL$40,"A"))/1%,"")</f>
        <v/>
      </c>
      <c r="DT318" s="188" t="str">
        <f t="array" ref="DT318">IFERROR(_xlfn.XLOOKUP($A318&amp;$B318,'SEPTIEMBRE 3'!$D$11:$D$40&amp;'SEPTIEMBRE 3'!$E$11:$E$40,'SEPTIEMBRE 3'!$AM$11:$AM$40,_xlfn.XLOOKUP($A318&amp;$B318,'SEPTIEMBRE 3'!$BC$11:$BC$40&amp;'SEPTIEMBRE 3'!$BD$11:$BD$40,'SEPTIEMBRE 3'!$CL$11:$CL$40,"A"))/1%,"")</f>
        <v/>
      </c>
      <c r="DU318" s="188" t="str">
        <f t="array" ref="DU318">IFERROR(_xlfn.XLOOKUP($A318&amp;$B318,OCTUBRE!$D$11:$D$40&amp;OCTUBRE!$E$11:$E$40,OCTUBRE!$AM$11:$AM$40,_xlfn.XLOOKUP($A318&amp;$B318,OCTUBRE!$BC$11:$BC$40&amp;OCTUBRE!$BD$11:$BD$40,OCTUBRE!$CL$11:$CL$40,"A"))/1%,"")</f>
        <v/>
      </c>
      <c r="DV318" s="188" t="str">
        <f t="array" ref="DV318">IFERROR(_xlfn.XLOOKUP($A318&amp;$B318,'OCTUBRE 2'!$D$11:$D$40&amp;'OCTUBRE 2'!$E$11:$E$40,'OCTUBRE 2'!$AM$11:$AM$40,_xlfn.XLOOKUP($A318&amp;$B318,'OCTUBRE 2'!$BC$11:$BC$40&amp;'OCTUBRE 2'!$BD$11:$BD$40,'OCTUBRE 2'!$CL$11:$CL$40,"A"))/1%,"")</f>
        <v/>
      </c>
      <c r="DW318" s="188" t="str">
        <f t="array" ref="DW318">IFERROR(_xlfn.XLOOKUP($A318&amp;$B318,NOVIEMBRE!$D$11:$D$40&amp;NOVIEMBRE!$E$11:$E$40,NOVIEMBRE!$AM$11:$AM$40,_xlfn.XLOOKUP($A318&amp;$B318,NOVIEMBRE!$BC$11:$BC$40&amp;NOVIEMBRE!$BD$11:$BD$40,NOVIEMBRE!$CL$11:$CL$40,"A"))/1%,"")</f>
        <v/>
      </c>
      <c r="DX318" s="188" t="str">
        <f t="array" ref="DX318">IFERROR(_xlfn.XLOOKUP($A318&amp;$B318,'NOVIEMBRE 2'!$D$11:$D$40&amp;'NOVIEMBRE 2'!$E$11:$E$40,'NOVIEMBRE 2'!$AM$11:$AM$40,_xlfn.XLOOKUP($A318&amp;$B318,'NOVIEMBRE 2'!$BC$11:$BC$40&amp;'NOVIEMBRE 2'!$BD$11:$BD$40,'NOVIEMBRE 2'!$CL$11:$CL$40,"A"))/1%,"")</f>
        <v/>
      </c>
      <c r="DY318" s="188" t="str">
        <f t="array" ref="DY318">IFERROR(_xlfn.XLOOKUP($A318&amp;$B318,DICIEMBRE!$D$11:$D$40&amp;DICIEMBRE!$E$11:$E$40,DICIEMBRE!$AM$11:$AM$40,_xlfn.XLOOKUP($A318&amp;$B318,DICIEMBRE!$BC$11:$BC$40&amp;DICIEMBRE!$BD$11:$BD$40,DICIEMBRE!$CL$11:$CL$40,"A"))/1%,"")</f>
        <v/>
      </c>
      <c r="DZ318" s="381" t="str">
        <f t="shared" si="9"/>
        <v>-</v>
      </c>
      <c r="EA318" s="381" t="str">
        <f t="shared" si="10"/>
        <v>-</v>
      </c>
      <c r="EB318" s="381" t="str">
        <f t="shared" si="11"/>
        <v>-</v>
      </c>
      <c r="EC318" s="381" t="str">
        <f t="shared" si="12"/>
        <v>-</v>
      </c>
      <c r="ED318" s="381" t="str">
        <f t="shared" si="13"/>
        <v>-</v>
      </c>
      <c r="EE318" s="381" t="str">
        <f t="shared" si="14"/>
        <v>-</v>
      </c>
      <c r="EF318" s="381" t="str">
        <f t="shared" si="15"/>
        <v>-</v>
      </c>
      <c r="EG318" s="381" t="str">
        <f t="shared" si="16"/>
        <v>-</v>
      </c>
      <c r="EH318" s="381" t="str">
        <f t="shared" si="17"/>
        <v>-</v>
      </c>
      <c r="EI318" s="188" t="str">
        <f t="shared" si="18"/>
        <v/>
      </c>
      <c r="EJ318" s="382"/>
      <c r="EK318" s="382"/>
      <c r="EL318" s="383"/>
      <c r="EM318" s="21"/>
      <c r="EN318" s="384">
        <f t="array" ref="EN318">IFERROR(_xlfn.XLOOKUP($A318&amp;$B318,MARZO!$D$11:$D$40&amp;MARZO!$E$11:$E$40,MARZO!$AK$11:$AK$40,_xlfn.XLOOKUP($A318&amp;$B318,MARZO!$BC$11:$BC$40&amp;MARZO!$BD$11:$BD$40,MARZO!$CJ$11:$CJ$40,"A")),"")</f>
        <v>0</v>
      </c>
      <c r="EO318" s="384">
        <f t="array" ref="EO318">IFERROR(_xlfn.XLOOKUP($A318&amp;$B318,ABRIL!$D$11:$D$40&amp;ABRIL!$E$11:$E$40,ABRIL!$AK$11:$AK$40,_xlfn.XLOOKUP($A318&amp;$B318,ABRIL!$BC$11:$BC$40&amp;ABRIL!$BD$11:$BD$40,ABRIL!$CJ$11:$CJ$40,"A")),"")</f>
        <v>0</v>
      </c>
      <c r="EP318" s="384">
        <f t="array" ref="EP318">IFERROR(_xlfn.XLOOKUP($A318&amp;$B318,'ABRIL 2'!$D$11:$D$40&amp;'ABRIL 2'!$E$11:$E$40,'ABRIL 2'!$AK$11:$AK$40,_xlfn.XLOOKUP($A318&amp;$B318,'ABRIL 2'!$BC$11:$BC$40&amp;'ABRIL 2'!$BD$11:$BD$40,'ABRIL 2'!$CJ$11:$CJ$40,"A")),"")</f>
        <v>0</v>
      </c>
      <c r="EQ318" s="384">
        <f t="array" ref="EQ318">IFERROR(_xlfn.XLOOKUP($A318&amp;$B318,MAYO!$D$11:$D$40&amp;MAYO!$E$11:$E$40,MAYO!$AK$11:$AK$40,_xlfn.XLOOKUP($A318&amp;$B318,MAYO!$BC$11:$BC$40&amp;MAYO!$BD$11:$BD$40,MAYO!$CJ$11:$CJ$40,"A")),"")</f>
        <v>0</v>
      </c>
      <c r="ER318" s="384">
        <f t="array" ref="ER318">IFERROR(_xlfn.XLOOKUP($A318&amp;$B318,'MAYO 2'!$D$11:$D$40&amp;'MAYO 2'!$E$11:$E$40,'MAYO 2'!$AK$11:$AK$40,_xlfn.XLOOKUP($A318&amp;$B318,'MAYO 2'!$BC$11:$BC$40&amp;'MAYO 2'!$BD$11:$BD$40,'MAYO 2'!$CJ$11:$CJ$40,"A")),"")</f>
        <v>0</v>
      </c>
      <c r="ES318" s="384">
        <f t="array" ref="ES318">IFERROR(_xlfn.XLOOKUP($A318&amp;$B318,JUNIO!$D$11:$D$40&amp;JUNIO!$E$11:$E$40,JUNIO!$AK$11:$AK$40,_xlfn.XLOOKUP($A318&amp;$B318,JUNIO!$BC$11:$BC$40&amp;JUNIO!$BD$11:$BD$40,JUNIO!$CJ$11:$CJ$40,"A")),"")</f>
        <v>0</v>
      </c>
      <c r="ET318" s="384">
        <f t="array" ref="ET318">IFERROR(_xlfn.XLOOKUP($A318&amp;$B318,'JUNIO 2'!$D$11:$D$40&amp;'JUNIO 2'!$E$11:$E$40,'JUNIO 2'!$AK$11:$AK$40,_xlfn.XLOOKUP($A318&amp;$B318,'JUNIO 2'!$BC$11:$BC$40&amp;'JUNIO 2'!$BD$11:$BD$40,'JUNIO 2'!$CJ$11:$CJ$40,"A")),"")</f>
        <v>0</v>
      </c>
      <c r="EU318" s="384">
        <f t="array" ref="EU318">IFERROR(_xlfn.XLOOKUP($A318&amp;$B318,JULIO!$D$11:$D$40&amp;JULIO!$E$11:$E$40,JULIO!$AK$11:$AK$40,_xlfn.XLOOKUP($A318&amp;$B318,JULIO!$BC$11:$BC$40&amp;JULIO!$BD$11:$BD$40,JULIO!$CJ$11:$CJ$40,"A")),"")</f>
        <v>0</v>
      </c>
      <c r="EV318" s="384">
        <f t="array" ref="EV318">IFERROR(_xlfn.XLOOKUP($A318&amp;$B318,'JULIO 2'!$D$11:$D$40&amp;'JULIO 2'!$E$11:$E$40,'JULIO 2'!$AK$11:$AK$40,_xlfn.XLOOKUP($A318&amp;$B318,'JULIO 2'!$BC$11:$BC$40&amp;'JULIO 2'!$BD$11:$BD$40,'JULIO 2'!$CJ$11:$CJ$40,"A")),"")</f>
        <v>0</v>
      </c>
      <c r="EW318" s="384">
        <f t="array" ref="EW318">IFERROR(_xlfn.XLOOKUP($A318&amp;$B318,AGOSTO!$D$11:$D$40&amp;AGOSTO!$E$11:$E$40,AGOSTO!$AK$11:$AK$40,_xlfn.XLOOKUP($A318&amp;$B318,AGOSTO!$BC$11:$BC$40&amp;AGOSTO!$BD$11:$BD$40,AGOSTO!$CJ$11:$CJ$40,"A")),"")</f>
        <v>0</v>
      </c>
      <c r="EX318" s="384">
        <f t="array" ref="EX318">IFERROR(_xlfn.XLOOKUP($A318&amp;$B318,'AGOSTO 2'!$D$11:$D$40&amp;'AGOSTO 2'!$E$11:$E$40,'AGOSTO 2'!$AK$11:$AK$40,_xlfn.XLOOKUP($A318&amp;$B318,'AGOSTO 2'!$BC$11:$BC$40&amp;'AGOSTO 2'!$BD$11:$BD$40,'AGOSTO 2'!$CJ$11:$CJ$40,"A")),"")</f>
        <v>0</v>
      </c>
      <c r="EY318" s="384">
        <f t="array" ref="EY318">IFERROR(_xlfn.XLOOKUP($A318&amp;$B318,SEPTIEMBRE!$D$11:$D$40&amp;SEPTIEMBRE!$E$11:$E$40,SEPTIEMBRE!$AK$11:$AK$40,_xlfn.XLOOKUP($A318&amp;$B318,SEPTIEMBRE!$BC$11:$BC$40&amp;SEPTIEMBRE!$BD$11:$BD$40,SEPTIEMBRE!$CJ$11:$CJ$40,"A")),"")</f>
        <v>0</v>
      </c>
      <c r="EZ318" s="384">
        <f t="array" ref="EZ318">IFERROR(_xlfn.XLOOKUP($A318&amp;$B318,'SEPTIEMBRE 2'!$D$11:$D$40&amp;'SEPTIEMBRE 2'!$E$11:$E$40,'SEPTIEMBRE 2'!$AK$11:$AK$40,_xlfn.XLOOKUP($A318&amp;$B318,'SEPTIEMBRE 2'!$BC$11:$BC$40&amp;'SEPTIEMBRE 2'!$BD$11:$BD$40,'SEPTIEMBRE 2'!$CJ$11:$CJ$40,"A")),"")</f>
        <v>0</v>
      </c>
      <c r="FA318" s="384">
        <f t="array" ref="FA318">IFERROR(_xlfn.XLOOKUP($A318&amp;$B318,'SEPTIEMBRE 3'!$D$11:$D$40&amp;'SEPTIEMBRE 3'!$E$11:$E$40,'SEPTIEMBRE 3'!$AK$11:$AK$40,_xlfn.XLOOKUP($A318&amp;$B318,'SEPTIEMBRE 3'!$BC$11:$BC$40&amp;'SEPTIEMBRE 3'!$BD$11:$BD$40,'SEPTIEMBRE 3'!$CJ$11:$CJ$40,"A")),"")</f>
        <v>0</v>
      </c>
      <c r="FB318" s="384">
        <f t="array" ref="FB318">IFERROR(_xlfn.XLOOKUP($A318&amp;$B318,OCTUBRE!$D$11:$D$40&amp;OCTUBRE!$E$11:$E$40,OCTUBRE!$AK$11:$AK$40,_xlfn.XLOOKUP($A318&amp;$B318,OCTUBRE!$BC$11:$BC$40&amp;OCTUBRE!$BD$11:$BD$40,OCTUBRE!$CJ$11:$CJ$40,"A")),"")</f>
        <v>0</v>
      </c>
      <c r="FC318" s="384">
        <f t="array" ref="FC318">IFERROR(_xlfn.XLOOKUP($A318&amp;$B318,'OCTUBRE 2'!$D$11:$D$40&amp;'OCTUBRE 2'!$E$11:$E$40,'OCTUBRE 2'!$AK$11:$AK$40,_xlfn.XLOOKUP($A318&amp;$B318,'OCTUBRE 2'!$BC$11:$BC$40&amp;'OCTUBRE 2'!$BD$11:$BD$40,'OCTUBRE 2'!$CJ$11:$CJ$40,"A")),"")</f>
        <v>0</v>
      </c>
      <c r="FD318" s="384">
        <f t="array" ref="FD318">IFERROR(_xlfn.XLOOKUP($A318&amp;$B318,NOVIEMBRE!$D$11:$D$40&amp;NOVIEMBRE!$E$11:$E$40,NOVIEMBRE!$AK$11:$AK$40,_xlfn.XLOOKUP($A318&amp;$B318,NOVIEMBRE!$BC$11:$BC$40&amp;NOVIEMBRE!$BD$11:$BD$40,NOVIEMBRE!$CJ$11:$CJ$40,"A")),"")</f>
        <v>0</v>
      </c>
      <c r="FE318" s="384">
        <f t="array" ref="FE318">IFERROR(_xlfn.XLOOKUP($A318&amp;$B318,'NOVIEMBRE 2'!$D$11:$D$40&amp;'NOVIEMBRE 2'!$E$11:$E$40,'NOVIEMBRE 2'!$AK$11:$AK$40,_xlfn.XLOOKUP($A318&amp;$B318,'NOVIEMBRE 2'!$BC$11:$BC$40&amp;'NOVIEMBRE 2'!$BD$11:$BD$40,'NOVIEMBRE 2'!$CJ$11:$CJ$40,"A")),"")</f>
        <v>0</v>
      </c>
      <c r="FF318" s="385">
        <f t="array" ref="FF318">IFERROR(_xlfn.XLOOKUP($A318&amp;$B318,DICIEMBRE!$D$11:$D$40&amp;DICIEMBRE!$E$11:$E$40,DICIEMBRE!$AK$11:$AK$40,_xlfn.XLOOKUP($A318&amp;$B318,DICIEMBRE!$BC$11:$BC$40&amp;DICIEMBRE!$BD$11:$BD$40,DICIEMBRE!$CJ$11:$CJ$40,"A")),"")</f>
        <v>0</v>
      </c>
      <c r="FG318" s="386" t="str">
        <f t="shared" si="19"/>
        <v/>
      </c>
      <c r="FH318" s="386" t="str">
        <f t="array" ref="FH318">IF(
 COUNT(DZ318:EH318)=0,
 "-",
 IF(
  COUNT(DZ318:EH318) &lt; COUNTA(DZ318:EH318),
  REPT("🟩", ROUND(COUNT(DZ318:EH318)/COUNTA(DZ318:EH318)*5, 0)) &amp;
  REPT("⬜", 5 - ROUND(COUNT(DZ318:EH318)/COUNTA(DZ318:EH318)*5, 0)),
  IF(
    AVERAGE(IF(DZ318:EH318&lt;&gt;"", DZ318:EH318, )) &gt;= 70, "🟩🟩🟩🟩🟩",
    IF(
      AVERAGE(IF(DZ318:EH318&lt;&gt;"",DZ318:EH318, )) &gt;= 56, "🟨🟨🟨🟨🟨",
      "🟥🟥🟥🟥🟥"
    )
  )
 )
)
</f>
        <v>-</v>
      </c>
    </row>
    <row r="319" ht="15.75" customHeight="1">
      <c r="A319" s="168"/>
      <c r="B319" s="169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1"/>
      <c r="N319" s="172" t="str">
        <f t="shared" si="1"/>
        <v/>
      </c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2" t="str">
        <f t="shared" si="2"/>
        <v/>
      </c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2" t="str">
        <f t="shared" si="3"/>
        <v/>
      </c>
      <c r="AM319" s="173"/>
      <c r="AN319" s="173"/>
      <c r="AO319" s="173"/>
      <c r="AP319" s="173"/>
      <c r="AQ319" s="173"/>
      <c r="AR319" s="173"/>
      <c r="AS319" s="173"/>
      <c r="AT319" s="173"/>
      <c r="AU319" s="173"/>
      <c r="AV319" s="171"/>
      <c r="AW319" s="171"/>
      <c r="AX319" s="172" t="str">
        <f t="shared" si="4"/>
        <v/>
      </c>
      <c r="AY319" s="173"/>
      <c r="AZ319" s="173"/>
      <c r="BA319" s="173"/>
      <c r="BB319" s="173"/>
      <c r="BC319" s="173"/>
      <c r="BD319" s="173"/>
      <c r="BE319" s="173"/>
      <c r="BF319" s="173"/>
      <c r="BG319" s="173"/>
      <c r="BH319" s="173"/>
      <c r="BI319" s="173"/>
      <c r="BJ319" s="172" t="str">
        <f t="shared" si="5"/>
        <v/>
      </c>
      <c r="BK319" s="173"/>
      <c r="BL319" s="173"/>
      <c r="BM319" s="173"/>
      <c r="BN319" s="173"/>
      <c r="BO319" s="173"/>
      <c r="BP319" s="173"/>
      <c r="BQ319" s="173"/>
      <c r="BR319" s="173"/>
      <c r="BS319" s="173"/>
      <c r="BT319" s="173"/>
      <c r="BU319" s="173"/>
      <c r="BV319" s="172" t="str">
        <f t="shared" si="6"/>
        <v/>
      </c>
      <c r="BW319" s="173"/>
      <c r="BX319" s="173"/>
      <c r="BY319" s="173"/>
      <c r="BZ319" s="171"/>
      <c r="CA319" s="171"/>
      <c r="CB319" s="171"/>
      <c r="CC319" s="171"/>
      <c r="CD319" s="171"/>
      <c r="CE319" s="171"/>
      <c r="CF319" s="171"/>
      <c r="CG319" s="171"/>
      <c r="CH319" s="172" t="str">
        <f t="shared" si="7"/>
        <v/>
      </c>
      <c r="CI319" s="171"/>
      <c r="CJ319" s="173"/>
      <c r="CK319" s="173"/>
      <c r="CL319" s="173"/>
      <c r="CM319" s="173"/>
      <c r="CN319" s="171"/>
      <c r="CO319" s="171"/>
      <c r="CP319" s="171"/>
      <c r="CQ319" s="173"/>
      <c r="CR319" s="171"/>
      <c r="CS319" s="171"/>
      <c r="CT319" s="172" t="str">
        <f t="shared" si="8"/>
        <v/>
      </c>
      <c r="CU319" s="172"/>
      <c r="CV319" s="172"/>
      <c r="CW319" s="172"/>
      <c r="CX319" s="172"/>
      <c r="CY319" s="172"/>
      <c r="CZ319" s="172"/>
      <c r="DA319" s="172"/>
      <c r="DB319" s="172"/>
      <c r="DC319" s="172"/>
      <c r="DD319" s="172"/>
      <c r="DE319" s="172"/>
      <c r="DF319" s="172"/>
      <c r="DG319" s="188" t="str">
        <f t="array" ref="DG319">IFERROR(_xlfn.XLOOKUP($A319&amp;B319,MARZO!$D$11:$D$40&amp;MARZO!$E$11:$E$40,MARZO!$AM$11:$AM$40,_xlfn.XLOOKUP($A319&amp;$B319,MARZO!$BC$11:$BC$40&amp;MARZO!$BD$11:$BD$40,MARZO!$CL$11:$CL$40,"A"))/1%,"")</f>
        <v/>
      </c>
      <c r="DH319" s="188" t="str">
        <f t="array" ref="DH319">IFERROR(_xlfn.XLOOKUP($A319&amp;$B319,ABRIL!$D$11:$D$40&amp;ABRIL!$E$11:$E$40,ABRIL!$AM$11:$AM$40,_xlfn.XLOOKUP($A319&amp;$B319,ABRIL!$BC$11:$BC$40&amp;ABRIL!$BD$11:$BD$40,ABRIL!$CL$11:$CL$40,"A"))/1%,"")</f>
        <v/>
      </c>
      <c r="DI319" s="188" t="str">
        <f t="array" ref="DI319">IFERROR(_xlfn.XLOOKUP($A319&amp;$B319,'ABRIL 2'!$D$11:$D$40&amp;'ABRIL 2'!$E$11:$E$40,'ABRIL 2'!$AM$11:$AM$40,_xlfn.XLOOKUP($A319&amp;$B319,'ABRIL 2'!$BC$11:$BC$40&amp;'ABRIL 2'!$BD$11:$BD$40,'ABRIL 2'!$CL$11:$CL$40,"A"))/1%,"")</f>
        <v/>
      </c>
      <c r="DJ319" s="188" t="str">
        <f t="array" ref="DJ319">IFERROR(_xlfn.XLOOKUP($A319&amp;$B319,MAYO!$D$11:$D$40&amp;MAYO!$E$11:$E$40,MAYO!$AM$11:$AM$40,_xlfn.XLOOKUP($A319&amp;$B319,MAYO!$BC$11:$BC$40&amp;MAYO!$BD$11:$BD$40,MAYO!$CL$11:$CL$40,"A"))/1%,"")</f>
        <v/>
      </c>
      <c r="DK319" s="188" t="str">
        <f t="array" ref="DK319">IFERROR(_xlfn.XLOOKUP($A319&amp;$B319,'MAYO 2'!$D$11:$D$40&amp;'MAYO 2'!$E$11:$E$40,'MAYO 2'!$AM$11:$AM$40,_xlfn.XLOOKUP($A319&amp;$B319,'MAYO 2'!$BC$11:$BC$40&amp;'MAYO 2'!$BD$11:$BD$40,'MAYO 2'!$CL$11:$CL$40,"A"))/1%,"")</f>
        <v/>
      </c>
      <c r="DL319" s="188" t="str">
        <f t="array" ref="DL319">IFERROR(_xlfn.XLOOKUP($A319&amp;$B319,JUNIO!$D$11:$D$40&amp;JUNIO!$E$11:$E$40,JUNIO!$AM$11:$AM$40,_xlfn.XLOOKUP($A319&amp;$B319,JUNIO!$BC$11:$BC$40&amp;JUNIO!$BD$11:$BD$40,JUNIO!$CL$11:$CL$40,"A"))/1%,"")</f>
        <v/>
      </c>
      <c r="DM319" s="188" t="str">
        <f t="array" ref="DM319">IFERROR(_xlfn.XLOOKUP($A319&amp;$B319,'JUNIO 2'!$D$11:$D$40&amp;'JUNIO 2'!$E$11:$E$40,'JUNIO 2'!$AM$11:$AM$40,_xlfn.XLOOKUP($A319&amp;$B319,'JUNIO 2'!$BC$11:$BC$40&amp;'JUNIO 2'!$BD$11:$BD$40,'JUNIO 2'!$CL$11:$CL$40,"A"))/1%,"")</f>
        <v/>
      </c>
      <c r="DN319" s="188" t="str">
        <f t="array" ref="DN319">IFERROR(_xlfn.XLOOKUP($A319&amp;$B319,JULIO!$D$11:$D$40&amp;JULIO!$E$11:$E$40,JULIO!$AM$11:$AM$40,_xlfn.XLOOKUP($A319&amp;$B319,JULIO!$BC$11:$BC$40&amp;JULIO!$BD$11:$BD$40,JULIO!$CL$11:$CL$40,"A"))/1%,"")</f>
        <v/>
      </c>
      <c r="DO319" s="188" t="str">
        <f t="array" ref="DO319">IFERROR(_xlfn.XLOOKUP($A319&amp;$B319,'JULIO 2'!$D$11:$D$40&amp;'JULIO 2'!$E$11:$E$40,'JULIO 2'!$AM$11:$AM$40,_xlfn.XLOOKUP($A319&amp;$B319,'JULIO 2'!$BC$11:$BC$40&amp;'JULIO 2'!$BD$11:$BD$40,'JULIO 2'!$CL$11:$CL$40,"A"))/1%,"")</f>
        <v/>
      </c>
      <c r="DP319" s="188" t="str">
        <f t="array" ref="DP319">IFERROR(_xlfn.XLOOKUP($A319&amp;$B319,AGOSTO!$D$11:$D$40&amp;AGOSTO!$E$11:$E$40,AGOSTO!$AM$11:$AM$40,_xlfn.XLOOKUP($A319&amp;$B319,AGOSTO!$BC$11:$BC$40&amp;AGOSTO!$BD$11:$BD$40,AGOSTO!$CL$11:$CL$40,"A"))/1%,"")</f>
        <v/>
      </c>
      <c r="DQ319" s="188" t="str">
        <f t="array" ref="DQ319">IFERROR(_xlfn.XLOOKUP($A319&amp;$B319,'AGOSTO 2'!$D$11:$D$40&amp;'AGOSTO 2'!$E$11:$E$40,'AGOSTO 2'!$AM$11:$AM$40,_xlfn.XLOOKUP($A319&amp;$B319,'AGOSTO 2'!$BC$11:$BC$40&amp;'AGOSTO 2'!$BD$11:$BD$40,'AGOSTO 2'!$CL$11:$CL$40,"A"))/1%,"")</f>
        <v/>
      </c>
      <c r="DR319" s="188" t="str">
        <f t="array" ref="DR319">IFERROR(_xlfn.XLOOKUP($A319&amp;$B319,SEPTIEMBRE!$D$11:$D$40&amp;SEPTIEMBRE!$E$11:$E$40,SEPTIEMBRE!$AM$11:$AM$40,_xlfn.XLOOKUP($A319&amp;$B319,SEPTIEMBRE!$BC$11:$BC$40&amp;SEPTIEMBRE!$BD$11:$BD$40,SEPTIEMBRE!$CL$11:$CL$40,"A"))/1%,"")</f>
        <v/>
      </c>
      <c r="DS319" s="188" t="str">
        <f t="array" ref="DS319">IFERROR(_xlfn.XLOOKUP($A319&amp;$B319,'SEPTIEMBRE 2'!$D$11:$D$40&amp;'SEPTIEMBRE 2'!$E$11:$E$40,'SEPTIEMBRE 2'!$AM$11:$AM$40,_xlfn.XLOOKUP($A319&amp;$B319,'SEPTIEMBRE 2'!$BC$11:$BC$40&amp;'SEPTIEMBRE 2'!$BD$11:$BD$40,'SEPTIEMBRE 2'!$CL$11:$CL$40,"A"))/1%,"")</f>
        <v/>
      </c>
      <c r="DT319" s="188" t="str">
        <f t="array" ref="DT319">IFERROR(_xlfn.XLOOKUP($A319&amp;$B319,'SEPTIEMBRE 3'!$D$11:$D$40&amp;'SEPTIEMBRE 3'!$E$11:$E$40,'SEPTIEMBRE 3'!$AM$11:$AM$40,_xlfn.XLOOKUP($A319&amp;$B319,'SEPTIEMBRE 3'!$BC$11:$BC$40&amp;'SEPTIEMBRE 3'!$BD$11:$BD$40,'SEPTIEMBRE 3'!$CL$11:$CL$40,"A"))/1%,"")</f>
        <v/>
      </c>
      <c r="DU319" s="188" t="str">
        <f t="array" ref="DU319">IFERROR(_xlfn.XLOOKUP($A319&amp;$B319,OCTUBRE!$D$11:$D$40&amp;OCTUBRE!$E$11:$E$40,OCTUBRE!$AM$11:$AM$40,_xlfn.XLOOKUP($A319&amp;$B319,OCTUBRE!$BC$11:$BC$40&amp;OCTUBRE!$BD$11:$BD$40,OCTUBRE!$CL$11:$CL$40,"A"))/1%,"")</f>
        <v/>
      </c>
      <c r="DV319" s="188" t="str">
        <f t="array" ref="DV319">IFERROR(_xlfn.XLOOKUP($A319&amp;$B319,'OCTUBRE 2'!$D$11:$D$40&amp;'OCTUBRE 2'!$E$11:$E$40,'OCTUBRE 2'!$AM$11:$AM$40,_xlfn.XLOOKUP($A319&amp;$B319,'OCTUBRE 2'!$BC$11:$BC$40&amp;'OCTUBRE 2'!$BD$11:$BD$40,'OCTUBRE 2'!$CL$11:$CL$40,"A"))/1%,"")</f>
        <v/>
      </c>
      <c r="DW319" s="188" t="str">
        <f t="array" ref="DW319">IFERROR(_xlfn.XLOOKUP($A319&amp;$B319,NOVIEMBRE!$D$11:$D$40&amp;NOVIEMBRE!$E$11:$E$40,NOVIEMBRE!$AM$11:$AM$40,_xlfn.XLOOKUP($A319&amp;$B319,NOVIEMBRE!$BC$11:$BC$40&amp;NOVIEMBRE!$BD$11:$BD$40,NOVIEMBRE!$CL$11:$CL$40,"A"))/1%,"")</f>
        <v/>
      </c>
      <c r="DX319" s="188" t="str">
        <f t="array" ref="DX319">IFERROR(_xlfn.XLOOKUP($A319&amp;$B319,'NOVIEMBRE 2'!$D$11:$D$40&amp;'NOVIEMBRE 2'!$E$11:$E$40,'NOVIEMBRE 2'!$AM$11:$AM$40,_xlfn.XLOOKUP($A319&amp;$B319,'NOVIEMBRE 2'!$BC$11:$BC$40&amp;'NOVIEMBRE 2'!$BD$11:$BD$40,'NOVIEMBRE 2'!$CL$11:$CL$40,"A"))/1%,"")</f>
        <v/>
      </c>
      <c r="DY319" s="188" t="str">
        <f t="array" ref="DY319">IFERROR(_xlfn.XLOOKUP($A319&amp;$B319,DICIEMBRE!$D$11:$D$40&amp;DICIEMBRE!$E$11:$E$40,DICIEMBRE!$AM$11:$AM$40,_xlfn.XLOOKUP($A319&amp;$B319,DICIEMBRE!$BC$11:$BC$40&amp;DICIEMBRE!$BD$11:$BD$40,DICIEMBRE!$CL$11:$CL$40,"A"))/1%,"")</f>
        <v/>
      </c>
      <c r="DZ319" s="381" t="str">
        <f t="shared" si="9"/>
        <v>-</v>
      </c>
      <c r="EA319" s="381" t="str">
        <f t="shared" si="10"/>
        <v>-</v>
      </c>
      <c r="EB319" s="381" t="str">
        <f t="shared" si="11"/>
        <v>-</v>
      </c>
      <c r="EC319" s="381" t="str">
        <f t="shared" si="12"/>
        <v>-</v>
      </c>
      <c r="ED319" s="381" t="str">
        <f t="shared" si="13"/>
        <v>-</v>
      </c>
      <c r="EE319" s="381" t="str">
        <f t="shared" si="14"/>
        <v>-</v>
      </c>
      <c r="EF319" s="381" t="str">
        <f t="shared" si="15"/>
        <v>-</v>
      </c>
      <c r="EG319" s="381" t="str">
        <f t="shared" si="16"/>
        <v>-</v>
      </c>
      <c r="EH319" s="381" t="str">
        <f t="shared" si="17"/>
        <v>-</v>
      </c>
      <c r="EI319" s="188" t="str">
        <f t="shared" si="18"/>
        <v/>
      </c>
      <c r="EJ319" s="382"/>
      <c r="EK319" s="382"/>
      <c r="EL319" s="383"/>
      <c r="EM319" s="21"/>
      <c r="EN319" s="384">
        <f t="array" ref="EN319">IFERROR(_xlfn.XLOOKUP($A319&amp;$B319,MARZO!$D$11:$D$40&amp;MARZO!$E$11:$E$40,MARZO!$AK$11:$AK$40,_xlfn.XLOOKUP($A319&amp;$B319,MARZO!$BC$11:$BC$40&amp;MARZO!$BD$11:$BD$40,MARZO!$CJ$11:$CJ$40,"A")),"")</f>
        <v>0</v>
      </c>
      <c r="EO319" s="384">
        <f t="array" ref="EO319">IFERROR(_xlfn.XLOOKUP($A319&amp;$B319,ABRIL!$D$11:$D$40&amp;ABRIL!$E$11:$E$40,ABRIL!$AK$11:$AK$40,_xlfn.XLOOKUP($A319&amp;$B319,ABRIL!$BC$11:$BC$40&amp;ABRIL!$BD$11:$BD$40,ABRIL!$CJ$11:$CJ$40,"A")),"")</f>
        <v>0</v>
      </c>
      <c r="EP319" s="384">
        <f t="array" ref="EP319">IFERROR(_xlfn.XLOOKUP($A319&amp;$B319,'ABRIL 2'!$D$11:$D$40&amp;'ABRIL 2'!$E$11:$E$40,'ABRIL 2'!$AK$11:$AK$40,_xlfn.XLOOKUP($A319&amp;$B319,'ABRIL 2'!$BC$11:$BC$40&amp;'ABRIL 2'!$BD$11:$BD$40,'ABRIL 2'!$CJ$11:$CJ$40,"A")),"")</f>
        <v>0</v>
      </c>
      <c r="EQ319" s="384">
        <f t="array" ref="EQ319">IFERROR(_xlfn.XLOOKUP($A319&amp;$B319,MAYO!$D$11:$D$40&amp;MAYO!$E$11:$E$40,MAYO!$AK$11:$AK$40,_xlfn.XLOOKUP($A319&amp;$B319,MAYO!$BC$11:$BC$40&amp;MAYO!$BD$11:$BD$40,MAYO!$CJ$11:$CJ$40,"A")),"")</f>
        <v>0</v>
      </c>
      <c r="ER319" s="384">
        <f t="array" ref="ER319">IFERROR(_xlfn.XLOOKUP($A319&amp;$B319,'MAYO 2'!$D$11:$D$40&amp;'MAYO 2'!$E$11:$E$40,'MAYO 2'!$AK$11:$AK$40,_xlfn.XLOOKUP($A319&amp;$B319,'MAYO 2'!$BC$11:$BC$40&amp;'MAYO 2'!$BD$11:$BD$40,'MAYO 2'!$CJ$11:$CJ$40,"A")),"")</f>
        <v>0</v>
      </c>
      <c r="ES319" s="384">
        <f t="array" ref="ES319">IFERROR(_xlfn.XLOOKUP($A319&amp;$B319,JUNIO!$D$11:$D$40&amp;JUNIO!$E$11:$E$40,JUNIO!$AK$11:$AK$40,_xlfn.XLOOKUP($A319&amp;$B319,JUNIO!$BC$11:$BC$40&amp;JUNIO!$BD$11:$BD$40,JUNIO!$CJ$11:$CJ$40,"A")),"")</f>
        <v>0</v>
      </c>
      <c r="ET319" s="384">
        <f t="array" ref="ET319">IFERROR(_xlfn.XLOOKUP($A319&amp;$B319,'JUNIO 2'!$D$11:$D$40&amp;'JUNIO 2'!$E$11:$E$40,'JUNIO 2'!$AK$11:$AK$40,_xlfn.XLOOKUP($A319&amp;$B319,'JUNIO 2'!$BC$11:$BC$40&amp;'JUNIO 2'!$BD$11:$BD$40,'JUNIO 2'!$CJ$11:$CJ$40,"A")),"")</f>
        <v>0</v>
      </c>
      <c r="EU319" s="384">
        <f t="array" ref="EU319">IFERROR(_xlfn.XLOOKUP($A319&amp;$B319,JULIO!$D$11:$D$40&amp;JULIO!$E$11:$E$40,JULIO!$AK$11:$AK$40,_xlfn.XLOOKUP($A319&amp;$B319,JULIO!$BC$11:$BC$40&amp;JULIO!$BD$11:$BD$40,JULIO!$CJ$11:$CJ$40,"A")),"")</f>
        <v>0</v>
      </c>
      <c r="EV319" s="384">
        <f t="array" ref="EV319">IFERROR(_xlfn.XLOOKUP($A319&amp;$B319,'JULIO 2'!$D$11:$D$40&amp;'JULIO 2'!$E$11:$E$40,'JULIO 2'!$AK$11:$AK$40,_xlfn.XLOOKUP($A319&amp;$B319,'JULIO 2'!$BC$11:$BC$40&amp;'JULIO 2'!$BD$11:$BD$40,'JULIO 2'!$CJ$11:$CJ$40,"A")),"")</f>
        <v>0</v>
      </c>
      <c r="EW319" s="384">
        <f t="array" ref="EW319">IFERROR(_xlfn.XLOOKUP($A319&amp;$B319,AGOSTO!$D$11:$D$40&amp;AGOSTO!$E$11:$E$40,AGOSTO!$AK$11:$AK$40,_xlfn.XLOOKUP($A319&amp;$B319,AGOSTO!$BC$11:$BC$40&amp;AGOSTO!$BD$11:$BD$40,AGOSTO!$CJ$11:$CJ$40,"A")),"")</f>
        <v>0</v>
      </c>
      <c r="EX319" s="384">
        <f t="array" ref="EX319">IFERROR(_xlfn.XLOOKUP($A319&amp;$B319,'AGOSTO 2'!$D$11:$D$40&amp;'AGOSTO 2'!$E$11:$E$40,'AGOSTO 2'!$AK$11:$AK$40,_xlfn.XLOOKUP($A319&amp;$B319,'AGOSTO 2'!$BC$11:$BC$40&amp;'AGOSTO 2'!$BD$11:$BD$40,'AGOSTO 2'!$CJ$11:$CJ$40,"A")),"")</f>
        <v>0</v>
      </c>
      <c r="EY319" s="384">
        <f t="array" ref="EY319">IFERROR(_xlfn.XLOOKUP($A319&amp;$B319,SEPTIEMBRE!$D$11:$D$40&amp;SEPTIEMBRE!$E$11:$E$40,SEPTIEMBRE!$AK$11:$AK$40,_xlfn.XLOOKUP($A319&amp;$B319,SEPTIEMBRE!$BC$11:$BC$40&amp;SEPTIEMBRE!$BD$11:$BD$40,SEPTIEMBRE!$CJ$11:$CJ$40,"A")),"")</f>
        <v>0</v>
      </c>
      <c r="EZ319" s="384">
        <f t="array" ref="EZ319">IFERROR(_xlfn.XLOOKUP($A319&amp;$B319,'SEPTIEMBRE 2'!$D$11:$D$40&amp;'SEPTIEMBRE 2'!$E$11:$E$40,'SEPTIEMBRE 2'!$AK$11:$AK$40,_xlfn.XLOOKUP($A319&amp;$B319,'SEPTIEMBRE 2'!$BC$11:$BC$40&amp;'SEPTIEMBRE 2'!$BD$11:$BD$40,'SEPTIEMBRE 2'!$CJ$11:$CJ$40,"A")),"")</f>
        <v>0</v>
      </c>
      <c r="FA319" s="384">
        <f t="array" ref="FA319">IFERROR(_xlfn.XLOOKUP($A319&amp;$B319,'SEPTIEMBRE 3'!$D$11:$D$40&amp;'SEPTIEMBRE 3'!$E$11:$E$40,'SEPTIEMBRE 3'!$AK$11:$AK$40,_xlfn.XLOOKUP($A319&amp;$B319,'SEPTIEMBRE 3'!$BC$11:$BC$40&amp;'SEPTIEMBRE 3'!$BD$11:$BD$40,'SEPTIEMBRE 3'!$CJ$11:$CJ$40,"A")),"")</f>
        <v>0</v>
      </c>
      <c r="FB319" s="384">
        <f t="array" ref="FB319">IFERROR(_xlfn.XLOOKUP($A319&amp;$B319,OCTUBRE!$D$11:$D$40&amp;OCTUBRE!$E$11:$E$40,OCTUBRE!$AK$11:$AK$40,_xlfn.XLOOKUP($A319&amp;$B319,OCTUBRE!$BC$11:$BC$40&amp;OCTUBRE!$BD$11:$BD$40,OCTUBRE!$CJ$11:$CJ$40,"A")),"")</f>
        <v>0</v>
      </c>
      <c r="FC319" s="384">
        <f t="array" ref="FC319">IFERROR(_xlfn.XLOOKUP($A319&amp;$B319,'OCTUBRE 2'!$D$11:$D$40&amp;'OCTUBRE 2'!$E$11:$E$40,'OCTUBRE 2'!$AK$11:$AK$40,_xlfn.XLOOKUP($A319&amp;$B319,'OCTUBRE 2'!$BC$11:$BC$40&amp;'OCTUBRE 2'!$BD$11:$BD$40,'OCTUBRE 2'!$CJ$11:$CJ$40,"A")),"")</f>
        <v>0</v>
      </c>
      <c r="FD319" s="384">
        <f t="array" ref="FD319">IFERROR(_xlfn.XLOOKUP($A319&amp;$B319,NOVIEMBRE!$D$11:$D$40&amp;NOVIEMBRE!$E$11:$E$40,NOVIEMBRE!$AK$11:$AK$40,_xlfn.XLOOKUP($A319&amp;$B319,NOVIEMBRE!$BC$11:$BC$40&amp;NOVIEMBRE!$BD$11:$BD$40,NOVIEMBRE!$CJ$11:$CJ$40,"A")),"")</f>
        <v>0</v>
      </c>
      <c r="FE319" s="384">
        <f t="array" ref="FE319">IFERROR(_xlfn.XLOOKUP($A319&amp;$B319,'NOVIEMBRE 2'!$D$11:$D$40&amp;'NOVIEMBRE 2'!$E$11:$E$40,'NOVIEMBRE 2'!$AK$11:$AK$40,_xlfn.XLOOKUP($A319&amp;$B319,'NOVIEMBRE 2'!$BC$11:$BC$40&amp;'NOVIEMBRE 2'!$BD$11:$BD$40,'NOVIEMBRE 2'!$CJ$11:$CJ$40,"A")),"")</f>
        <v>0</v>
      </c>
      <c r="FF319" s="385">
        <f t="array" ref="FF319">IFERROR(_xlfn.XLOOKUP($A319&amp;$B319,DICIEMBRE!$D$11:$D$40&amp;DICIEMBRE!$E$11:$E$40,DICIEMBRE!$AK$11:$AK$40,_xlfn.XLOOKUP($A319&amp;$B319,DICIEMBRE!$BC$11:$BC$40&amp;DICIEMBRE!$BD$11:$BD$40,DICIEMBRE!$CJ$11:$CJ$40,"A")),"")</f>
        <v>0</v>
      </c>
      <c r="FG319" s="386" t="str">
        <f t="shared" si="19"/>
        <v/>
      </c>
      <c r="FH319" s="386" t="str">
        <f t="array" ref="FH319">IF(
 COUNT(DZ319:EH319)=0,
 "-",
 IF(
  COUNT(DZ319:EH319) &lt; COUNTA(DZ319:EH319),
  REPT("🟩", ROUND(COUNT(DZ319:EH319)/COUNTA(DZ319:EH319)*5, 0)) &amp;
  REPT("⬜", 5 - ROUND(COUNT(DZ319:EH319)/COUNTA(DZ319:EH319)*5, 0)),
  IF(
    AVERAGE(IF(DZ319:EH319&lt;&gt;"", DZ319:EH319, )) &gt;= 70, "🟩🟩🟩🟩🟩",
    IF(
      AVERAGE(IF(DZ319:EH319&lt;&gt;"",DZ319:EH319, )) &gt;= 56, "🟨🟨🟨🟨🟨",
      "🟥🟥🟥🟥🟥"
    )
  )
 )
)
</f>
        <v>-</v>
      </c>
    </row>
    <row r="320" ht="15.75" customHeight="1">
      <c r="A320" s="168"/>
      <c r="B320" s="169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1"/>
      <c r="N320" s="172" t="str">
        <f t="shared" si="1"/>
        <v/>
      </c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2" t="str">
        <f t="shared" si="2"/>
        <v/>
      </c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2" t="str">
        <f t="shared" si="3"/>
        <v/>
      </c>
      <c r="AM320" s="173"/>
      <c r="AN320" s="173"/>
      <c r="AO320" s="173"/>
      <c r="AP320" s="173"/>
      <c r="AQ320" s="173"/>
      <c r="AR320" s="173"/>
      <c r="AS320" s="173"/>
      <c r="AT320" s="173"/>
      <c r="AU320" s="173"/>
      <c r="AV320" s="171"/>
      <c r="AW320" s="171"/>
      <c r="AX320" s="172" t="str">
        <f t="shared" si="4"/>
        <v/>
      </c>
      <c r="AY320" s="173"/>
      <c r="AZ320" s="173"/>
      <c r="BA320" s="173"/>
      <c r="BB320" s="173"/>
      <c r="BC320" s="173"/>
      <c r="BD320" s="173"/>
      <c r="BE320" s="173"/>
      <c r="BF320" s="173"/>
      <c r="BG320" s="173"/>
      <c r="BH320" s="173"/>
      <c r="BI320" s="173"/>
      <c r="BJ320" s="172" t="str">
        <f t="shared" si="5"/>
        <v/>
      </c>
      <c r="BK320" s="173"/>
      <c r="BL320" s="173"/>
      <c r="BM320" s="173"/>
      <c r="BN320" s="173"/>
      <c r="BO320" s="173"/>
      <c r="BP320" s="173"/>
      <c r="BQ320" s="173"/>
      <c r="BR320" s="173"/>
      <c r="BS320" s="173"/>
      <c r="BT320" s="173"/>
      <c r="BU320" s="173"/>
      <c r="BV320" s="172" t="str">
        <f t="shared" si="6"/>
        <v/>
      </c>
      <c r="BW320" s="173"/>
      <c r="BX320" s="173"/>
      <c r="BY320" s="173"/>
      <c r="BZ320" s="171"/>
      <c r="CA320" s="171"/>
      <c r="CB320" s="171"/>
      <c r="CC320" s="171"/>
      <c r="CD320" s="171"/>
      <c r="CE320" s="171"/>
      <c r="CF320" s="171"/>
      <c r="CG320" s="171"/>
      <c r="CH320" s="172" t="str">
        <f t="shared" si="7"/>
        <v/>
      </c>
      <c r="CI320" s="171"/>
      <c r="CJ320" s="173"/>
      <c r="CK320" s="173"/>
      <c r="CL320" s="173"/>
      <c r="CM320" s="173"/>
      <c r="CN320" s="171"/>
      <c r="CO320" s="171"/>
      <c r="CP320" s="171"/>
      <c r="CQ320" s="173"/>
      <c r="CR320" s="171"/>
      <c r="CS320" s="171"/>
      <c r="CT320" s="172" t="str">
        <f t="shared" si="8"/>
        <v/>
      </c>
      <c r="CU320" s="172"/>
      <c r="CV320" s="172"/>
      <c r="CW320" s="172"/>
      <c r="CX320" s="172"/>
      <c r="CY320" s="172"/>
      <c r="CZ320" s="172"/>
      <c r="DA320" s="172"/>
      <c r="DB320" s="172"/>
      <c r="DC320" s="172"/>
      <c r="DD320" s="172"/>
      <c r="DE320" s="172"/>
      <c r="DF320" s="172"/>
      <c r="DG320" s="188" t="str">
        <f t="array" ref="DG320">IFERROR(_xlfn.XLOOKUP($A320&amp;B320,MARZO!$D$11:$D$40&amp;MARZO!$E$11:$E$40,MARZO!$AM$11:$AM$40,_xlfn.XLOOKUP($A320&amp;$B320,MARZO!$BC$11:$BC$40&amp;MARZO!$BD$11:$BD$40,MARZO!$CL$11:$CL$40,"A"))/1%,"")</f>
        <v/>
      </c>
      <c r="DH320" s="188" t="str">
        <f t="array" ref="DH320">IFERROR(_xlfn.XLOOKUP($A320&amp;$B320,ABRIL!$D$11:$D$40&amp;ABRIL!$E$11:$E$40,ABRIL!$AM$11:$AM$40,_xlfn.XLOOKUP($A320&amp;$B320,ABRIL!$BC$11:$BC$40&amp;ABRIL!$BD$11:$BD$40,ABRIL!$CL$11:$CL$40,"A"))/1%,"")</f>
        <v/>
      </c>
      <c r="DI320" s="188" t="str">
        <f t="array" ref="DI320">IFERROR(_xlfn.XLOOKUP($A320&amp;$B320,'ABRIL 2'!$D$11:$D$40&amp;'ABRIL 2'!$E$11:$E$40,'ABRIL 2'!$AM$11:$AM$40,_xlfn.XLOOKUP($A320&amp;$B320,'ABRIL 2'!$BC$11:$BC$40&amp;'ABRIL 2'!$BD$11:$BD$40,'ABRIL 2'!$CL$11:$CL$40,"A"))/1%,"")</f>
        <v/>
      </c>
      <c r="DJ320" s="188" t="str">
        <f t="array" ref="DJ320">IFERROR(_xlfn.XLOOKUP($A320&amp;$B320,MAYO!$D$11:$D$40&amp;MAYO!$E$11:$E$40,MAYO!$AM$11:$AM$40,_xlfn.XLOOKUP($A320&amp;$B320,MAYO!$BC$11:$BC$40&amp;MAYO!$BD$11:$BD$40,MAYO!$CL$11:$CL$40,"A"))/1%,"")</f>
        <v/>
      </c>
      <c r="DK320" s="188" t="str">
        <f t="array" ref="DK320">IFERROR(_xlfn.XLOOKUP($A320&amp;$B320,'MAYO 2'!$D$11:$D$40&amp;'MAYO 2'!$E$11:$E$40,'MAYO 2'!$AM$11:$AM$40,_xlfn.XLOOKUP($A320&amp;$B320,'MAYO 2'!$BC$11:$BC$40&amp;'MAYO 2'!$BD$11:$BD$40,'MAYO 2'!$CL$11:$CL$40,"A"))/1%,"")</f>
        <v/>
      </c>
      <c r="DL320" s="188" t="str">
        <f t="array" ref="DL320">IFERROR(_xlfn.XLOOKUP($A320&amp;$B320,JUNIO!$D$11:$D$40&amp;JUNIO!$E$11:$E$40,JUNIO!$AM$11:$AM$40,_xlfn.XLOOKUP($A320&amp;$B320,JUNIO!$BC$11:$BC$40&amp;JUNIO!$BD$11:$BD$40,JUNIO!$CL$11:$CL$40,"A"))/1%,"")</f>
        <v/>
      </c>
      <c r="DM320" s="188" t="str">
        <f t="array" ref="DM320">IFERROR(_xlfn.XLOOKUP($A320&amp;$B320,'JUNIO 2'!$D$11:$D$40&amp;'JUNIO 2'!$E$11:$E$40,'JUNIO 2'!$AM$11:$AM$40,_xlfn.XLOOKUP($A320&amp;$B320,'JUNIO 2'!$BC$11:$BC$40&amp;'JUNIO 2'!$BD$11:$BD$40,'JUNIO 2'!$CL$11:$CL$40,"A"))/1%,"")</f>
        <v/>
      </c>
      <c r="DN320" s="188" t="str">
        <f t="array" ref="DN320">IFERROR(_xlfn.XLOOKUP($A320&amp;$B320,JULIO!$D$11:$D$40&amp;JULIO!$E$11:$E$40,JULIO!$AM$11:$AM$40,_xlfn.XLOOKUP($A320&amp;$B320,JULIO!$BC$11:$BC$40&amp;JULIO!$BD$11:$BD$40,JULIO!$CL$11:$CL$40,"A"))/1%,"")</f>
        <v/>
      </c>
      <c r="DO320" s="188" t="str">
        <f t="array" ref="DO320">IFERROR(_xlfn.XLOOKUP($A320&amp;$B320,'JULIO 2'!$D$11:$D$40&amp;'JULIO 2'!$E$11:$E$40,'JULIO 2'!$AM$11:$AM$40,_xlfn.XLOOKUP($A320&amp;$B320,'JULIO 2'!$BC$11:$BC$40&amp;'JULIO 2'!$BD$11:$BD$40,'JULIO 2'!$CL$11:$CL$40,"A"))/1%,"")</f>
        <v/>
      </c>
      <c r="DP320" s="188" t="str">
        <f t="array" ref="DP320">IFERROR(_xlfn.XLOOKUP($A320&amp;$B320,AGOSTO!$D$11:$D$40&amp;AGOSTO!$E$11:$E$40,AGOSTO!$AM$11:$AM$40,_xlfn.XLOOKUP($A320&amp;$B320,AGOSTO!$BC$11:$BC$40&amp;AGOSTO!$BD$11:$BD$40,AGOSTO!$CL$11:$CL$40,"A"))/1%,"")</f>
        <v/>
      </c>
      <c r="DQ320" s="188" t="str">
        <f t="array" ref="DQ320">IFERROR(_xlfn.XLOOKUP($A320&amp;$B320,'AGOSTO 2'!$D$11:$D$40&amp;'AGOSTO 2'!$E$11:$E$40,'AGOSTO 2'!$AM$11:$AM$40,_xlfn.XLOOKUP($A320&amp;$B320,'AGOSTO 2'!$BC$11:$BC$40&amp;'AGOSTO 2'!$BD$11:$BD$40,'AGOSTO 2'!$CL$11:$CL$40,"A"))/1%,"")</f>
        <v/>
      </c>
      <c r="DR320" s="188" t="str">
        <f t="array" ref="DR320">IFERROR(_xlfn.XLOOKUP($A320&amp;$B320,SEPTIEMBRE!$D$11:$D$40&amp;SEPTIEMBRE!$E$11:$E$40,SEPTIEMBRE!$AM$11:$AM$40,_xlfn.XLOOKUP($A320&amp;$B320,SEPTIEMBRE!$BC$11:$BC$40&amp;SEPTIEMBRE!$BD$11:$BD$40,SEPTIEMBRE!$CL$11:$CL$40,"A"))/1%,"")</f>
        <v/>
      </c>
      <c r="DS320" s="188" t="str">
        <f t="array" ref="DS320">IFERROR(_xlfn.XLOOKUP($A320&amp;$B320,'SEPTIEMBRE 2'!$D$11:$D$40&amp;'SEPTIEMBRE 2'!$E$11:$E$40,'SEPTIEMBRE 2'!$AM$11:$AM$40,_xlfn.XLOOKUP($A320&amp;$B320,'SEPTIEMBRE 2'!$BC$11:$BC$40&amp;'SEPTIEMBRE 2'!$BD$11:$BD$40,'SEPTIEMBRE 2'!$CL$11:$CL$40,"A"))/1%,"")</f>
        <v/>
      </c>
      <c r="DT320" s="188" t="str">
        <f t="array" ref="DT320">IFERROR(_xlfn.XLOOKUP($A320&amp;$B320,'SEPTIEMBRE 3'!$D$11:$D$40&amp;'SEPTIEMBRE 3'!$E$11:$E$40,'SEPTIEMBRE 3'!$AM$11:$AM$40,_xlfn.XLOOKUP($A320&amp;$B320,'SEPTIEMBRE 3'!$BC$11:$BC$40&amp;'SEPTIEMBRE 3'!$BD$11:$BD$40,'SEPTIEMBRE 3'!$CL$11:$CL$40,"A"))/1%,"")</f>
        <v/>
      </c>
      <c r="DU320" s="188" t="str">
        <f t="array" ref="DU320">IFERROR(_xlfn.XLOOKUP($A320&amp;$B320,OCTUBRE!$D$11:$D$40&amp;OCTUBRE!$E$11:$E$40,OCTUBRE!$AM$11:$AM$40,_xlfn.XLOOKUP($A320&amp;$B320,OCTUBRE!$BC$11:$BC$40&amp;OCTUBRE!$BD$11:$BD$40,OCTUBRE!$CL$11:$CL$40,"A"))/1%,"")</f>
        <v/>
      </c>
      <c r="DV320" s="188" t="str">
        <f t="array" ref="DV320">IFERROR(_xlfn.XLOOKUP($A320&amp;$B320,'OCTUBRE 2'!$D$11:$D$40&amp;'OCTUBRE 2'!$E$11:$E$40,'OCTUBRE 2'!$AM$11:$AM$40,_xlfn.XLOOKUP($A320&amp;$B320,'OCTUBRE 2'!$BC$11:$BC$40&amp;'OCTUBRE 2'!$BD$11:$BD$40,'OCTUBRE 2'!$CL$11:$CL$40,"A"))/1%,"")</f>
        <v/>
      </c>
      <c r="DW320" s="188" t="str">
        <f t="array" ref="DW320">IFERROR(_xlfn.XLOOKUP($A320&amp;$B320,NOVIEMBRE!$D$11:$D$40&amp;NOVIEMBRE!$E$11:$E$40,NOVIEMBRE!$AM$11:$AM$40,_xlfn.XLOOKUP($A320&amp;$B320,NOVIEMBRE!$BC$11:$BC$40&amp;NOVIEMBRE!$BD$11:$BD$40,NOVIEMBRE!$CL$11:$CL$40,"A"))/1%,"")</f>
        <v/>
      </c>
      <c r="DX320" s="188" t="str">
        <f t="array" ref="DX320">IFERROR(_xlfn.XLOOKUP($A320&amp;$B320,'NOVIEMBRE 2'!$D$11:$D$40&amp;'NOVIEMBRE 2'!$E$11:$E$40,'NOVIEMBRE 2'!$AM$11:$AM$40,_xlfn.XLOOKUP($A320&amp;$B320,'NOVIEMBRE 2'!$BC$11:$BC$40&amp;'NOVIEMBRE 2'!$BD$11:$BD$40,'NOVIEMBRE 2'!$CL$11:$CL$40,"A"))/1%,"")</f>
        <v/>
      </c>
      <c r="DY320" s="188" t="str">
        <f t="array" ref="DY320">IFERROR(_xlfn.XLOOKUP($A320&amp;$B320,DICIEMBRE!$D$11:$D$40&amp;DICIEMBRE!$E$11:$E$40,DICIEMBRE!$AM$11:$AM$40,_xlfn.XLOOKUP($A320&amp;$B320,DICIEMBRE!$BC$11:$BC$40&amp;DICIEMBRE!$BD$11:$BD$40,DICIEMBRE!$CL$11:$CL$40,"A"))/1%,"")</f>
        <v/>
      </c>
      <c r="DZ320" s="381" t="str">
        <f t="shared" si="9"/>
        <v>-</v>
      </c>
      <c r="EA320" s="381" t="str">
        <f t="shared" si="10"/>
        <v>-</v>
      </c>
      <c r="EB320" s="381" t="str">
        <f t="shared" si="11"/>
        <v>-</v>
      </c>
      <c r="EC320" s="381" t="str">
        <f t="shared" si="12"/>
        <v>-</v>
      </c>
      <c r="ED320" s="381" t="str">
        <f t="shared" si="13"/>
        <v>-</v>
      </c>
      <c r="EE320" s="381" t="str">
        <f t="shared" si="14"/>
        <v>-</v>
      </c>
      <c r="EF320" s="381" t="str">
        <f t="shared" si="15"/>
        <v>-</v>
      </c>
      <c r="EG320" s="381" t="str">
        <f t="shared" si="16"/>
        <v>-</v>
      </c>
      <c r="EH320" s="381" t="str">
        <f t="shared" si="17"/>
        <v>-</v>
      </c>
      <c r="EI320" s="188" t="str">
        <f t="shared" si="18"/>
        <v/>
      </c>
      <c r="EJ320" s="382"/>
      <c r="EK320" s="382"/>
      <c r="EL320" s="383"/>
      <c r="EM320" s="21"/>
      <c r="EN320" s="384">
        <f t="array" ref="EN320">IFERROR(_xlfn.XLOOKUP($A320&amp;$B320,MARZO!$D$11:$D$40&amp;MARZO!$E$11:$E$40,MARZO!$AK$11:$AK$40,_xlfn.XLOOKUP($A320&amp;$B320,MARZO!$BC$11:$BC$40&amp;MARZO!$BD$11:$BD$40,MARZO!$CJ$11:$CJ$40,"A")),"")</f>
        <v>0</v>
      </c>
      <c r="EO320" s="384">
        <f t="array" ref="EO320">IFERROR(_xlfn.XLOOKUP($A320&amp;$B320,ABRIL!$D$11:$D$40&amp;ABRIL!$E$11:$E$40,ABRIL!$AK$11:$AK$40,_xlfn.XLOOKUP($A320&amp;$B320,ABRIL!$BC$11:$BC$40&amp;ABRIL!$BD$11:$BD$40,ABRIL!$CJ$11:$CJ$40,"A")),"")</f>
        <v>0</v>
      </c>
      <c r="EP320" s="384">
        <f t="array" ref="EP320">IFERROR(_xlfn.XLOOKUP($A320&amp;$B320,'ABRIL 2'!$D$11:$D$40&amp;'ABRIL 2'!$E$11:$E$40,'ABRIL 2'!$AK$11:$AK$40,_xlfn.XLOOKUP($A320&amp;$B320,'ABRIL 2'!$BC$11:$BC$40&amp;'ABRIL 2'!$BD$11:$BD$40,'ABRIL 2'!$CJ$11:$CJ$40,"A")),"")</f>
        <v>0</v>
      </c>
      <c r="EQ320" s="384">
        <f t="array" ref="EQ320">IFERROR(_xlfn.XLOOKUP($A320&amp;$B320,MAYO!$D$11:$D$40&amp;MAYO!$E$11:$E$40,MAYO!$AK$11:$AK$40,_xlfn.XLOOKUP($A320&amp;$B320,MAYO!$BC$11:$BC$40&amp;MAYO!$BD$11:$BD$40,MAYO!$CJ$11:$CJ$40,"A")),"")</f>
        <v>0</v>
      </c>
      <c r="ER320" s="384">
        <f t="array" ref="ER320">IFERROR(_xlfn.XLOOKUP($A320&amp;$B320,'MAYO 2'!$D$11:$D$40&amp;'MAYO 2'!$E$11:$E$40,'MAYO 2'!$AK$11:$AK$40,_xlfn.XLOOKUP($A320&amp;$B320,'MAYO 2'!$BC$11:$BC$40&amp;'MAYO 2'!$BD$11:$BD$40,'MAYO 2'!$CJ$11:$CJ$40,"A")),"")</f>
        <v>0</v>
      </c>
      <c r="ES320" s="384">
        <f t="array" ref="ES320">IFERROR(_xlfn.XLOOKUP($A320&amp;$B320,JUNIO!$D$11:$D$40&amp;JUNIO!$E$11:$E$40,JUNIO!$AK$11:$AK$40,_xlfn.XLOOKUP($A320&amp;$B320,JUNIO!$BC$11:$BC$40&amp;JUNIO!$BD$11:$BD$40,JUNIO!$CJ$11:$CJ$40,"A")),"")</f>
        <v>0</v>
      </c>
      <c r="ET320" s="384">
        <f t="array" ref="ET320">IFERROR(_xlfn.XLOOKUP($A320&amp;$B320,'JUNIO 2'!$D$11:$D$40&amp;'JUNIO 2'!$E$11:$E$40,'JUNIO 2'!$AK$11:$AK$40,_xlfn.XLOOKUP($A320&amp;$B320,'JUNIO 2'!$BC$11:$BC$40&amp;'JUNIO 2'!$BD$11:$BD$40,'JUNIO 2'!$CJ$11:$CJ$40,"A")),"")</f>
        <v>0</v>
      </c>
      <c r="EU320" s="384">
        <f t="array" ref="EU320">IFERROR(_xlfn.XLOOKUP($A320&amp;$B320,JULIO!$D$11:$D$40&amp;JULIO!$E$11:$E$40,JULIO!$AK$11:$AK$40,_xlfn.XLOOKUP($A320&amp;$B320,JULIO!$BC$11:$BC$40&amp;JULIO!$BD$11:$BD$40,JULIO!$CJ$11:$CJ$40,"A")),"")</f>
        <v>0</v>
      </c>
      <c r="EV320" s="384">
        <f t="array" ref="EV320">IFERROR(_xlfn.XLOOKUP($A320&amp;$B320,'JULIO 2'!$D$11:$D$40&amp;'JULIO 2'!$E$11:$E$40,'JULIO 2'!$AK$11:$AK$40,_xlfn.XLOOKUP($A320&amp;$B320,'JULIO 2'!$BC$11:$BC$40&amp;'JULIO 2'!$BD$11:$BD$40,'JULIO 2'!$CJ$11:$CJ$40,"A")),"")</f>
        <v>0</v>
      </c>
      <c r="EW320" s="384">
        <f t="array" ref="EW320">IFERROR(_xlfn.XLOOKUP($A320&amp;$B320,AGOSTO!$D$11:$D$40&amp;AGOSTO!$E$11:$E$40,AGOSTO!$AK$11:$AK$40,_xlfn.XLOOKUP($A320&amp;$B320,AGOSTO!$BC$11:$BC$40&amp;AGOSTO!$BD$11:$BD$40,AGOSTO!$CJ$11:$CJ$40,"A")),"")</f>
        <v>0</v>
      </c>
      <c r="EX320" s="384">
        <f t="array" ref="EX320">IFERROR(_xlfn.XLOOKUP($A320&amp;$B320,'AGOSTO 2'!$D$11:$D$40&amp;'AGOSTO 2'!$E$11:$E$40,'AGOSTO 2'!$AK$11:$AK$40,_xlfn.XLOOKUP($A320&amp;$B320,'AGOSTO 2'!$BC$11:$BC$40&amp;'AGOSTO 2'!$BD$11:$BD$40,'AGOSTO 2'!$CJ$11:$CJ$40,"A")),"")</f>
        <v>0</v>
      </c>
      <c r="EY320" s="384">
        <f t="array" ref="EY320">IFERROR(_xlfn.XLOOKUP($A320&amp;$B320,SEPTIEMBRE!$D$11:$D$40&amp;SEPTIEMBRE!$E$11:$E$40,SEPTIEMBRE!$AK$11:$AK$40,_xlfn.XLOOKUP($A320&amp;$B320,SEPTIEMBRE!$BC$11:$BC$40&amp;SEPTIEMBRE!$BD$11:$BD$40,SEPTIEMBRE!$CJ$11:$CJ$40,"A")),"")</f>
        <v>0</v>
      </c>
      <c r="EZ320" s="384">
        <f t="array" ref="EZ320">IFERROR(_xlfn.XLOOKUP($A320&amp;$B320,'SEPTIEMBRE 2'!$D$11:$D$40&amp;'SEPTIEMBRE 2'!$E$11:$E$40,'SEPTIEMBRE 2'!$AK$11:$AK$40,_xlfn.XLOOKUP($A320&amp;$B320,'SEPTIEMBRE 2'!$BC$11:$BC$40&amp;'SEPTIEMBRE 2'!$BD$11:$BD$40,'SEPTIEMBRE 2'!$CJ$11:$CJ$40,"A")),"")</f>
        <v>0</v>
      </c>
      <c r="FA320" s="384">
        <f t="array" ref="FA320">IFERROR(_xlfn.XLOOKUP($A320&amp;$B320,'SEPTIEMBRE 3'!$D$11:$D$40&amp;'SEPTIEMBRE 3'!$E$11:$E$40,'SEPTIEMBRE 3'!$AK$11:$AK$40,_xlfn.XLOOKUP($A320&amp;$B320,'SEPTIEMBRE 3'!$BC$11:$BC$40&amp;'SEPTIEMBRE 3'!$BD$11:$BD$40,'SEPTIEMBRE 3'!$CJ$11:$CJ$40,"A")),"")</f>
        <v>0</v>
      </c>
      <c r="FB320" s="384">
        <f t="array" ref="FB320">IFERROR(_xlfn.XLOOKUP($A320&amp;$B320,OCTUBRE!$D$11:$D$40&amp;OCTUBRE!$E$11:$E$40,OCTUBRE!$AK$11:$AK$40,_xlfn.XLOOKUP($A320&amp;$B320,OCTUBRE!$BC$11:$BC$40&amp;OCTUBRE!$BD$11:$BD$40,OCTUBRE!$CJ$11:$CJ$40,"A")),"")</f>
        <v>0</v>
      </c>
      <c r="FC320" s="384">
        <f t="array" ref="FC320">IFERROR(_xlfn.XLOOKUP($A320&amp;$B320,'OCTUBRE 2'!$D$11:$D$40&amp;'OCTUBRE 2'!$E$11:$E$40,'OCTUBRE 2'!$AK$11:$AK$40,_xlfn.XLOOKUP($A320&amp;$B320,'OCTUBRE 2'!$BC$11:$BC$40&amp;'OCTUBRE 2'!$BD$11:$BD$40,'OCTUBRE 2'!$CJ$11:$CJ$40,"A")),"")</f>
        <v>0</v>
      </c>
      <c r="FD320" s="384">
        <f t="array" ref="FD320">IFERROR(_xlfn.XLOOKUP($A320&amp;$B320,NOVIEMBRE!$D$11:$D$40&amp;NOVIEMBRE!$E$11:$E$40,NOVIEMBRE!$AK$11:$AK$40,_xlfn.XLOOKUP($A320&amp;$B320,NOVIEMBRE!$BC$11:$BC$40&amp;NOVIEMBRE!$BD$11:$BD$40,NOVIEMBRE!$CJ$11:$CJ$40,"A")),"")</f>
        <v>0</v>
      </c>
      <c r="FE320" s="384">
        <f t="array" ref="FE320">IFERROR(_xlfn.XLOOKUP($A320&amp;$B320,'NOVIEMBRE 2'!$D$11:$D$40&amp;'NOVIEMBRE 2'!$E$11:$E$40,'NOVIEMBRE 2'!$AK$11:$AK$40,_xlfn.XLOOKUP($A320&amp;$B320,'NOVIEMBRE 2'!$BC$11:$BC$40&amp;'NOVIEMBRE 2'!$BD$11:$BD$40,'NOVIEMBRE 2'!$CJ$11:$CJ$40,"A")),"")</f>
        <v>0</v>
      </c>
      <c r="FF320" s="385">
        <f t="array" ref="FF320">IFERROR(_xlfn.XLOOKUP($A320&amp;$B320,DICIEMBRE!$D$11:$D$40&amp;DICIEMBRE!$E$11:$E$40,DICIEMBRE!$AK$11:$AK$40,_xlfn.XLOOKUP($A320&amp;$B320,DICIEMBRE!$BC$11:$BC$40&amp;DICIEMBRE!$BD$11:$BD$40,DICIEMBRE!$CJ$11:$CJ$40,"A")),"")</f>
        <v>0</v>
      </c>
      <c r="FG320" s="386" t="str">
        <f t="shared" si="19"/>
        <v/>
      </c>
      <c r="FH320" s="386" t="str">
        <f t="array" ref="FH320">IF(
 COUNT(DZ320:EH320)=0,
 "-",
 IF(
  COUNT(DZ320:EH320) &lt; COUNTA(DZ320:EH320),
  REPT("🟩", ROUND(COUNT(DZ320:EH320)/COUNTA(DZ320:EH320)*5, 0)) &amp;
  REPT("⬜", 5 - ROUND(COUNT(DZ320:EH320)/COUNTA(DZ320:EH320)*5, 0)),
  IF(
    AVERAGE(IF(DZ320:EH320&lt;&gt;"", DZ320:EH320, )) &gt;= 70, "🟩🟩🟩🟩🟩",
    IF(
      AVERAGE(IF(DZ320:EH320&lt;&gt;"",DZ320:EH320, )) &gt;= 56, "🟨🟨🟨🟨🟨",
      "🟥🟥🟥🟥🟥"
    )
  )
 )
)
</f>
        <v>-</v>
      </c>
    </row>
    <row r="321" ht="15.75" customHeight="1">
      <c r="A321" s="168"/>
      <c r="B321" s="169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1"/>
      <c r="N321" s="172" t="str">
        <f t="shared" si="1"/>
        <v/>
      </c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2" t="str">
        <f t="shared" si="2"/>
        <v/>
      </c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2" t="str">
        <f t="shared" si="3"/>
        <v/>
      </c>
      <c r="AM321" s="173"/>
      <c r="AN321" s="173"/>
      <c r="AO321" s="173"/>
      <c r="AP321" s="173"/>
      <c r="AQ321" s="173"/>
      <c r="AR321" s="173"/>
      <c r="AS321" s="173"/>
      <c r="AT321" s="173"/>
      <c r="AU321" s="173"/>
      <c r="AV321" s="171"/>
      <c r="AW321" s="171"/>
      <c r="AX321" s="172" t="str">
        <f t="shared" si="4"/>
        <v/>
      </c>
      <c r="AY321" s="173"/>
      <c r="AZ321" s="173"/>
      <c r="BA321" s="173"/>
      <c r="BB321" s="173"/>
      <c r="BC321" s="173"/>
      <c r="BD321" s="173"/>
      <c r="BE321" s="173"/>
      <c r="BF321" s="173"/>
      <c r="BG321" s="173"/>
      <c r="BH321" s="173"/>
      <c r="BI321" s="173"/>
      <c r="BJ321" s="172" t="str">
        <f t="shared" si="5"/>
        <v/>
      </c>
      <c r="BK321" s="173"/>
      <c r="BL321" s="173"/>
      <c r="BM321" s="173"/>
      <c r="BN321" s="173"/>
      <c r="BO321" s="173"/>
      <c r="BP321" s="173"/>
      <c r="BQ321" s="173"/>
      <c r="BR321" s="173"/>
      <c r="BS321" s="173"/>
      <c r="BT321" s="173"/>
      <c r="BU321" s="173"/>
      <c r="BV321" s="172" t="str">
        <f t="shared" si="6"/>
        <v/>
      </c>
      <c r="BW321" s="173"/>
      <c r="BX321" s="173"/>
      <c r="BY321" s="173"/>
      <c r="BZ321" s="171"/>
      <c r="CA321" s="171"/>
      <c r="CB321" s="171"/>
      <c r="CC321" s="171"/>
      <c r="CD321" s="171"/>
      <c r="CE321" s="171"/>
      <c r="CF321" s="171"/>
      <c r="CG321" s="171"/>
      <c r="CH321" s="172" t="str">
        <f t="shared" si="7"/>
        <v/>
      </c>
      <c r="CI321" s="171"/>
      <c r="CJ321" s="173"/>
      <c r="CK321" s="173"/>
      <c r="CL321" s="173"/>
      <c r="CM321" s="173"/>
      <c r="CN321" s="171"/>
      <c r="CO321" s="171"/>
      <c r="CP321" s="171"/>
      <c r="CQ321" s="173"/>
      <c r="CR321" s="171"/>
      <c r="CS321" s="171"/>
      <c r="CT321" s="172" t="str">
        <f t="shared" si="8"/>
        <v/>
      </c>
      <c r="CU321" s="172"/>
      <c r="CV321" s="172"/>
      <c r="CW321" s="172"/>
      <c r="CX321" s="172"/>
      <c r="CY321" s="172"/>
      <c r="CZ321" s="172"/>
      <c r="DA321" s="172"/>
      <c r="DB321" s="172"/>
      <c r="DC321" s="172"/>
      <c r="DD321" s="172"/>
      <c r="DE321" s="172"/>
      <c r="DF321" s="172"/>
      <c r="DG321" s="188" t="str">
        <f t="array" ref="DG321">IFERROR(_xlfn.XLOOKUP($A321&amp;B321,MARZO!$D$11:$D$40&amp;MARZO!$E$11:$E$40,MARZO!$AM$11:$AM$40,_xlfn.XLOOKUP($A321&amp;$B321,MARZO!$BC$11:$BC$40&amp;MARZO!$BD$11:$BD$40,MARZO!$CL$11:$CL$40,"A"))/1%,"")</f>
        <v/>
      </c>
      <c r="DH321" s="188" t="str">
        <f t="array" ref="DH321">IFERROR(_xlfn.XLOOKUP($A321&amp;$B321,ABRIL!$D$11:$D$40&amp;ABRIL!$E$11:$E$40,ABRIL!$AM$11:$AM$40,_xlfn.XLOOKUP($A321&amp;$B321,ABRIL!$BC$11:$BC$40&amp;ABRIL!$BD$11:$BD$40,ABRIL!$CL$11:$CL$40,"A"))/1%,"")</f>
        <v/>
      </c>
      <c r="DI321" s="188" t="str">
        <f t="array" ref="DI321">IFERROR(_xlfn.XLOOKUP($A321&amp;$B321,'ABRIL 2'!$D$11:$D$40&amp;'ABRIL 2'!$E$11:$E$40,'ABRIL 2'!$AM$11:$AM$40,_xlfn.XLOOKUP($A321&amp;$B321,'ABRIL 2'!$BC$11:$BC$40&amp;'ABRIL 2'!$BD$11:$BD$40,'ABRIL 2'!$CL$11:$CL$40,"A"))/1%,"")</f>
        <v/>
      </c>
      <c r="DJ321" s="188" t="str">
        <f t="array" ref="DJ321">IFERROR(_xlfn.XLOOKUP($A321&amp;$B321,MAYO!$D$11:$D$40&amp;MAYO!$E$11:$E$40,MAYO!$AM$11:$AM$40,_xlfn.XLOOKUP($A321&amp;$B321,MAYO!$BC$11:$BC$40&amp;MAYO!$BD$11:$BD$40,MAYO!$CL$11:$CL$40,"A"))/1%,"")</f>
        <v/>
      </c>
      <c r="DK321" s="188" t="str">
        <f t="array" ref="DK321">IFERROR(_xlfn.XLOOKUP($A321&amp;$B321,'MAYO 2'!$D$11:$D$40&amp;'MAYO 2'!$E$11:$E$40,'MAYO 2'!$AM$11:$AM$40,_xlfn.XLOOKUP($A321&amp;$B321,'MAYO 2'!$BC$11:$BC$40&amp;'MAYO 2'!$BD$11:$BD$40,'MAYO 2'!$CL$11:$CL$40,"A"))/1%,"")</f>
        <v/>
      </c>
      <c r="DL321" s="188" t="str">
        <f t="array" ref="DL321">IFERROR(_xlfn.XLOOKUP($A321&amp;$B321,JUNIO!$D$11:$D$40&amp;JUNIO!$E$11:$E$40,JUNIO!$AM$11:$AM$40,_xlfn.XLOOKUP($A321&amp;$B321,JUNIO!$BC$11:$BC$40&amp;JUNIO!$BD$11:$BD$40,JUNIO!$CL$11:$CL$40,"A"))/1%,"")</f>
        <v/>
      </c>
      <c r="DM321" s="188" t="str">
        <f t="array" ref="DM321">IFERROR(_xlfn.XLOOKUP($A321&amp;$B321,'JUNIO 2'!$D$11:$D$40&amp;'JUNIO 2'!$E$11:$E$40,'JUNIO 2'!$AM$11:$AM$40,_xlfn.XLOOKUP($A321&amp;$B321,'JUNIO 2'!$BC$11:$BC$40&amp;'JUNIO 2'!$BD$11:$BD$40,'JUNIO 2'!$CL$11:$CL$40,"A"))/1%,"")</f>
        <v/>
      </c>
      <c r="DN321" s="188" t="str">
        <f t="array" ref="DN321">IFERROR(_xlfn.XLOOKUP($A321&amp;$B321,JULIO!$D$11:$D$40&amp;JULIO!$E$11:$E$40,JULIO!$AM$11:$AM$40,_xlfn.XLOOKUP($A321&amp;$B321,JULIO!$BC$11:$BC$40&amp;JULIO!$BD$11:$BD$40,JULIO!$CL$11:$CL$40,"A"))/1%,"")</f>
        <v/>
      </c>
      <c r="DO321" s="188" t="str">
        <f t="array" ref="DO321">IFERROR(_xlfn.XLOOKUP($A321&amp;$B321,'JULIO 2'!$D$11:$D$40&amp;'JULIO 2'!$E$11:$E$40,'JULIO 2'!$AM$11:$AM$40,_xlfn.XLOOKUP($A321&amp;$B321,'JULIO 2'!$BC$11:$BC$40&amp;'JULIO 2'!$BD$11:$BD$40,'JULIO 2'!$CL$11:$CL$40,"A"))/1%,"")</f>
        <v/>
      </c>
      <c r="DP321" s="188" t="str">
        <f t="array" ref="DP321">IFERROR(_xlfn.XLOOKUP($A321&amp;$B321,AGOSTO!$D$11:$D$40&amp;AGOSTO!$E$11:$E$40,AGOSTO!$AM$11:$AM$40,_xlfn.XLOOKUP($A321&amp;$B321,AGOSTO!$BC$11:$BC$40&amp;AGOSTO!$BD$11:$BD$40,AGOSTO!$CL$11:$CL$40,"A"))/1%,"")</f>
        <v/>
      </c>
      <c r="DQ321" s="188" t="str">
        <f t="array" ref="DQ321">IFERROR(_xlfn.XLOOKUP($A321&amp;$B321,'AGOSTO 2'!$D$11:$D$40&amp;'AGOSTO 2'!$E$11:$E$40,'AGOSTO 2'!$AM$11:$AM$40,_xlfn.XLOOKUP($A321&amp;$B321,'AGOSTO 2'!$BC$11:$BC$40&amp;'AGOSTO 2'!$BD$11:$BD$40,'AGOSTO 2'!$CL$11:$CL$40,"A"))/1%,"")</f>
        <v/>
      </c>
      <c r="DR321" s="188" t="str">
        <f t="array" ref="DR321">IFERROR(_xlfn.XLOOKUP($A321&amp;$B321,SEPTIEMBRE!$D$11:$D$40&amp;SEPTIEMBRE!$E$11:$E$40,SEPTIEMBRE!$AM$11:$AM$40,_xlfn.XLOOKUP($A321&amp;$B321,SEPTIEMBRE!$BC$11:$BC$40&amp;SEPTIEMBRE!$BD$11:$BD$40,SEPTIEMBRE!$CL$11:$CL$40,"A"))/1%,"")</f>
        <v/>
      </c>
      <c r="DS321" s="188" t="str">
        <f t="array" ref="DS321">IFERROR(_xlfn.XLOOKUP($A321&amp;$B321,'SEPTIEMBRE 2'!$D$11:$D$40&amp;'SEPTIEMBRE 2'!$E$11:$E$40,'SEPTIEMBRE 2'!$AM$11:$AM$40,_xlfn.XLOOKUP($A321&amp;$B321,'SEPTIEMBRE 2'!$BC$11:$BC$40&amp;'SEPTIEMBRE 2'!$BD$11:$BD$40,'SEPTIEMBRE 2'!$CL$11:$CL$40,"A"))/1%,"")</f>
        <v/>
      </c>
      <c r="DT321" s="188" t="str">
        <f t="array" ref="DT321">IFERROR(_xlfn.XLOOKUP($A321&amp;$B321,'SEPTIEMBRE 3'!$D$11:$D$40&amp;'SEPTIEMBRE 3'!$E$11:$E$40,'SEPTIEMBRE 3'!$AM$11:$AM$40,_xlfn.XLOOKUP($A321&amp;$B321,'SEPTIEMBRE 3'!$BC$11:$BC$40&amp;'SEPTIEMBRE 3'!$BD$11:$BD$40,'SEPTIEMBRE 3'!$CL$11:$CL$40,"A"))/1%,"")</f>
        <v/>
      </c>
      <c r="DU321" s="188" t="str">
        <f t="array" ref="DU321">IFERROR(_xlfn.XLOOKUP($A321&amp;$B321,OCTUBRE!$D$11:$D$40&amp;OCTUBRE!$E$11:$E$40,OCTUBRE!$AM$11:$AM$40,_xlfn.XLOOKUP($A321&amp;$B321,OCTUBRE!$BC$11:$BC$40&amp;OCTUBRE!$BD$11:$BD$40,OCTUBRE!$CL$11:$CL$40,"A"))/1%,"")</f>
        <v/>
      </c>
      <c r="DV321" s="188" t="str">
        <f t="array" ref="DV321">IFERROR(_xlfn.XLOOKUP($A321&amp;$B321,'OCTUBRE 2'!$D$11:$D$40&amp;'OCTUBRE 2'!$E$11:$E$40,'OCTUBRE 2'!$AM$11:$AM$40,_xlfn.XLOOKUP($A321&amp;$B321,'OCTUBRE 2'!$BC$11:$BC$40&amp;'OCTUBRE 2'!$BD$11:$BD$40,'OCTUBRE 2'!$CL$11:$CL$40,"A"))/1%,"")</f>
        <v/>
      </c>
      <c r="DW321" s="188" t="str">
        <f t="array" ref="DW321">IFERROR(_xlfn.XLOOKUP($A321&amp;$B321,NOVIEMBRE!$D$11:$D$40&amp;NOVIEMBRE!$E$11:$E$40,NOVIEMBRE!$AM$11:$AM$40,_xlfn.XLOOKUP($A321&amp;$B321,NOVIEMBRE!$BC$11:$BC$40&amp;NOVIEMBRE!$BD$11:$BD$40,NOVIEMBRE!$CL$11:$CL$40,"A"))/1%,"")</f>
        <v/>
      </c>
      <c r="DX321" s="188" t="str">
        <f t="array" ref="DX321">IFERROR(_xlfn.XLOOKUP($A321&amp;$B321,'NOVIEMBRE 2'!$D$11:$D$40&amp;'NOVIEMBRE 2'!$E$11:$E$40,'NOVIEMBRE 2'!$AM$11:$AM$40,_xlfn.XLOOKUP($A321&amp;$B321,'NOVIEMBRE 2'!$BC$11:$BC$40&amp;'NOVIEMBRE 2'!$BD$11:$BD$40,'NOVIEMBRE 2'!$CL$11:$CL$40,"A"))/1%,"")</f>
        <v/>
      </c>
      <c r="DY321" s="188" t="str">
        <f t="array" ref="DY321">IFERROR(_xlfn.XLOOKUP($A321&amp;$B321,DICIEMBRE!$D$11:$D$40&amp;DICIEMBRE!$E$11:$E$40,DICIEMBRE!$AM$11:$AM$40,_xlfn.XLOOKUP($A321&amp;$B321,DICIEMBRE!$BC$11:$BC$40&amp;DICIEMBRE!$BD$11:$BD$40,DICIEMBRE!$CL$11:$CL$40,"A"))/1%,"")</f>
        <v/>
      </c>
      <c r="DZ321" s="381" t="str">
        <f t="shared" si="9"/>
        <v>-</v>
      </c>
      <c r="EA321" s="381" t="str">
        <f t="shared" si="10"/>
        <v>-</v>
      </c>
      <c r="EB321" s="381" t="str">
        <f t="shared" si="11"/>
        <v>-</v>
      </c>
      <c r="EC321" s="381" t="str">
        <f t="shared" si="12"/>
        <v>-</v>
      </c>
      <c r="ED321" s="381" t="str">
        <f t="shared" si="13"/>
        <v>-</v>
      </c>
      <c r="EE321" s="381" t="str">
        <f t="shared" si="14"/>
        <v>-</v>
      </c>
      <c r="EF321" s="381" t="str">
        <f t="shared" si="15"/>
        <v>-</v>
      </c>
      <c r="EG321" s="381" t="str">
        <f t="shared" si="16"/>
        <v>-</v>
      </c>
      <c r="EH321" s="381" t="str">
        <f t="shared" si="17"/>
        <v>-</v>
      </c>
      <c r="EI321" s="188" t="str">
        <f t="shared" si="18"/>
        <v/>
      </c>
      <c r="EJ321" s="382"/>
      <c r="EK321" s="382"/>
      <c r="EL321" s="383"/>
      <c r="EM321" s="21"/>
      <c r="EN321" s="384">
        <f t="array" ref="EN321">IFERROR(_xlfn.XLOOKUP($A321&amp;$B321,MARZO!$D$11:$D$40&amp;MARZO!$E$11:$E$40,MARZO!$AK$11:$AK$40,_xlfn.XLOOKUP($A321&amp;$B321,MARZO!$BC$11:$BC$40&amp;MARZO!$BD$11:$BD$40,MARZO!$CJ$11:$CJ$40,"A")),"")</f>
        <v>0</v>
      </c>
      <c r="EO321" s="384">
        <f t="array" ref="EO321">IFERROR(_xlfn.XLOOKUP($A321&amp;$B321,ABRIL!$D$11:$D$40&amp;ABRIL!$E$11:$E$40,ABRIL!$AK$11:$AK$40,_xlfn.XLOOKUP($A321&amp;$B321,ABRIL!$BC$11:$BC$40&amp;ABRIL!$BD$11:$BD$40,ABRIL!$CJ$11:$CJ$40,"A")),"")</f>
        <v>0</v>
      </c>
      <c r="EP321" s="384">
        <f t="array" ref="EP321">IFERROR(_xlfn.XLOOKUP($A321&amp;$B321,'ABRIL 2'!$D$11:$D$40&amp;'ABRIL 2'!$E$11:$E$40,'ABRIL 2'!$AK$11:$AK$40,_xlfn.XLOOKUP($A321&amp;$B321,'ABRIL 2'!$BC$11:$BC$40&amp;'ABRIL 2'!$BD$11:$BD$40,'ABRIL 2'!$CJ$11:$CJ$40,"A")),"")</f>
        <v>0</v>
      </c>
      <c r="EQ321" s="384">
        <f t="array" ref="EQ321">IFERROR(_xlfn.XLOOKUP($A321&amp;$B321,MAYO!$D$11:$D$40&amp;MAYO!$E$11:$E$40,MAYO!$AK$11:$AK$40,_xlfn.XLOOKUP($A321&amp;$B321,MAYO!$BC$11:$BC$40&amp;MAYO!$BD$11:$BD$40,MAYO!$CJ$11:$CJ$40,"A")),"")</f>
        <v>0</v>
      </c>
      <c r="ER321" s="384">
        <f t="array" ref="ER321">IFERROR(_xlfn.XLOOKUP($A321&amp;$B321,'MAYO 2'!$D$11:$D$40&amp;'MAYO 2'!$E$11:$E$40,'MAYO 2'!$AK$11:$AK$40,_xlfn.XLOOKUP($A321&amp;$B321,'MAYO 2'!$BC$11:$BC$40&amp;'MAYO 2'!$BD$11:$BD$40,'MAYO 2'!$CJ$11:$CJ$40,"A")),"")</f>
        <v>0</v>
      </c>
      <c r="ES321" s="384">
        <f t="array" ref="ES321">IFERROR(_xlfn.XLOOKUP($A321&amp;$B321,JUNIO!$D$11:$D$40&amp;JUNIO!$E$11:$E$40,JUNIO!$AK$11:$AK$40,_xlfn.XLOOKUP($A321&amp;$B321,JUNIO!$BC$11:$BC$40&amp;JUNIO!$BD$11:$BD$40,JUNIO!$CJ$11:$CJ$40,"A")),"")</f>
        <v>0</v>
      </c>
      <c r="ET321" s="384">
        <f t="array" ref="ET321">IFERROR(_xlfn.XLOOKUP($A321&amp;$B321,'JUNIO 2'!$D$11:$D$40&amp;'JUNIO 2'!$E$11:$E$40,'JUNIO 2'!$AK$11:$AK$40,_xlfn.XLOOKUP($A321&amp;$B321,'JUNIO 2'!$BC$11:$BC$40&amp;'JUNIO 2'!$BD$11:$BD$40,'JUNIO 2'!$CJ$11:$CJ$40,"A")),"")</f>
        <v>0</v>
      </c>
      <c r="EU321" s="384">
        <f t="array" ref="EU321">IFERROR(_xlfn.XLOOKUP($A321&amp;$B321,JULIO!$D$11:$D$40&amp;JULIO!$E$11:$E$40,JULIO!$AK$11:$AK$40,_xlfn.XLOOKUP($A321&amp;$B321,JULIO!$BC$11:$BC$40&amp;JULIO!$BD$11:$BD$40,JULIO!$CJ$11:$CJ$40,"A")),"")</f>
        <v>0</v>
      </c>
      <c r="EV321" s="384">
        <f t="array" ref="EV321">IFERROR(_xlfn.XLOOKUP($A321&amp;$B321,'JULIO 2'!$D$11:$D$40&amp;'JULIO 2'!$E$11:$E$40,'JULIO 2'!$AK$11:$AK$40,_xlfn.XLOOKUP($A321&amp;$B321,'JULIO 2'!$BC$11:$BC$40&amp;'JULIO 2'!$BD$11:$BD$40,'JULIO 2'!$CJ$11:$CJ$40,"A")),"")</f>
        <v>0</v>
      </c>
      <c r="EW321" s="384">
        <f t="array" ref="EW321">IFERROR(_xlfn.XLOOKUP($A321&amp;$B321,AGOSTO!$D$11:$D$40&amp;AGOSTO!$E$11:$E$40,AGOSTO!$AK$11:$AK$40,_xlfn.XLOOKUP($A321&amp;$B321,AGOSTO!$BC$11:$BC$40&amp;AGOSTO!$BD$11:$BD$40,AGOSTO!$CJ$11:$CJ$40,"A")),"")</f>
        <v>0</v>
      </c>
      <c r="EX321" s="384">
        <f t="array" ref="EX321">IFERROR(_xlfn.XLOOKUP($A321&amp;$B321,'AGOSTO 2'!$D$11:$D$40&amp;'AGOSTO 2'!$E$11:$E$40,'AGOSTO 2'!$AK$11:$AK$40,_xlfn.XLOOKUP($A321&amp;$B321,'AGOSTO 2'!$BC$11:$BC$40&amp;'AGOSTO 2'!$BD$11:$BD$40,'AGOSTO 2'!$CJ$11:$CJ$40,"A")),"")</f>
        <v>0</v>
      </c>
      <c r="EY321" s="384">
        <f t="array" ref="EY321">IFERROR(_xlfn.XLOOKUP($A321&amp;$B321,SEPTIEMBRE!$D$11:$D$40&amp;SEPTIEMBRE!$E$11:$E$40,SEPTIEMBRE!$AK$11:$AK$40,_xlfn.XLOOKUP($A321&amp;$B321,SEPTIEMBRE!$BC$11:$BC$40&amp;SEPTIEMBRE!$BD$11:$BD$40,SEPTIEMBRE!$CJ$11:$CJ$40,"A")),"")</f>
        <v>0</v>
      </c>
      <c r="EZ321" s="384">
        <f t="array" ref="EZ321">IFERROR(_xlfn.XLOOKUP($A321&amp;$B321,'SEPTIEMBRE 2'!$D$11:$D$40&amp;'SEPTIEMBRE 2'!$E$11:$E$40,'SEPTIEMBRE 2'!$AK$11:$AK$40,_xlfn.XLOOKUP($A321&amp;$B321,'SEPTIEMBRE 2'!$BC$11:$BC$40&amp;'SEPTIEMBRE 2'!$BD$11:$BD$40,'SEPTIEMBRE 2'!$CJ$11:$CJ$40,"A")),"")</f>
        <v>0</v>
      </c>
      <c r="FA321" s="384">
        <f t="array" ref="FA321">IFERROR(_xlfn.XLOOKUP($A321&amp;$B321,'SEPTIEMBRE 3'!$D$11:$D$40&amp;'SEPTIEMBRE 3'!$E$11:$E$40,'SEPTIEMBRE 3'!$AK$11:$AK$40,_xlfn.XLOOKUP($A321&amp;$B321,'SEPTIEMBRE 3'!$BC$11:$BC$40&amp;'SEPTIEMBRE 3'!$BD$11:$BD$40,'SEPTIEMBRE 3'!$CJ$11:$CJ$40,"A")),"")</f>
        <v>0</v>
      </c>
      <c r="FB321" s="384">
        <f t="array" ref="FB321">IFERROR(_xlfn.XLOOKUP($A321&amp;$B321,OCTUBRE!$D$11:$D$40&amp;OCTUBRE!$E$11:$E$40,OCTUBRE!$AK$11:$AK$40,_xlfn.XLOOKUP($A321&amp;$B321,OCTUBRE!$BC$11:$BC$40&amp;OCTUBRE!$BD$11:$BD$40,OCTUBRE!$CJ$11:$CJ$40,"A")),"")</f>
        <v>0</v>
      </c>
      <c r="FC321" s="384">
        <f t="array" ref="FC321">IFERROR(_xlfn.XLOOKUP($A321&amp;$B321,'OCTUBRE 2'!$D$11:$D$40&amp;'OCTUBRE 2'!$E$11:$E$40,'OCTUBRE 2'!$AK$11:$AK$40,_xlfn.XLOOKUP($A321&amp;$B321,'OCTUBRE 2'!$BC$11:$BC$40&amp;'OCTUBRE 2'!$BD$11:$BD$40,'OCTUBRE 2'!$CJ$11:$CJ$40,"A")),"")</f>
        <v>0</v>
      </c>
      <c r="FD321" s="384">
        <f t="array" ref="FD321">IFERROR(_xlfn.XLOOKUP($A321&amp;$B321,NOVIEMBRE!$D$11:$D$40&amp;NOVIEMBRE!$E$11:$E$40,NOVIEMBRE!$AK$11:$AK$40,_xlfn.XLOOKUP($A321&amp;$B321,NOVIEMBRE!$BC$11:$BC$40&amp;NOVIEMBRE!$BD$11:$BD$40,NOVIEMBRE!$CJ$11:$CJ$40,"A")),"")</f>
        <v>0</v>
      </c>
      <c r="FE321" s="384">
        <f t="array" ref="FE321">IFERROR(_xlfn.XLOOKUP($A321&amp;$B321,'NOVIEMBRE 2'!$D$11:$D$40&amp;'NOVIEMBRE 2'!$E$11:$E$40,'NOVIEMBRE 2'!$AK$11:$AK$40,_xlfn.XLOOKUP($A321&amp;$B321,'NOVIEMBRE 2'!$BC$11:$BC$40&amp;'NOVIEMBRE 2'!$BD$11:$BD$40,'NOVIEMBRE 2'!$CJ$11:$CJ$40,"A")),"")</f>
        <v>0</v>
      </c>
      <c r="FF321" s="385">
        <f t="array" ref="FF321">IFERROR(_xlfn.XLOOKUP($A321&amp;$B321,DICIEMBRE!$D$11:$D$40&amp;DICIEMBRE!$E$11:$E$40,DICIEMBRE!$AK$11:$AK$40,_xlfn.XLOOKUP($A321&amp;$B321,DICIEMBRE!$BC$11:$BC$40&amp;DICIEMBRE!$BD$11:$BD$40,DICIEMBRE!$CJ$11:$CJ$40,"A")),"")</f>
        <v>0</v>
      </c>
      <c r="FG321" s="386" t="str">
        <f t="shared" si="19"/>
        <v/>
      </c>
      <c r="FH321" s="386" t="str">
        <f t="array" ref="FH321">IF(
 COUNT(DZ321:EH321)=0,
 "-",
 IF(
  COUNT(DZ321:EH321) &lt; COUNTA(DZ321:EH321),
  REPT("🟩", ROUND(COUNT(DZ321:EH321)/COUNTA(DZ321:EH321)*5, 0)) &amp;
  REPT("⬜", 5 - ROUND(COUNT(DZ321:EH321)/COUNTA(DZ321:EH321)*5, 0)),
  IF(
    AVERAGE(IF(DZ321:EH321&lt;&gt;"", DZ321:EH321, )) &gt;= 70, "🟩🟩🟩🟩🟩",
    IF(
      AVERAGE(IF(DZ321:EH321&lt;&gt;"",DZ321:EH321, )) &gt;= 56, "🟨🟨🟨🟨🟨",
      "🟥🟥🟥🟥🟥"
    )
  )
 )
)
</f>
        <v>-</v>
      </c>
    </row>
    <row r="322" ht="15.75" customHeight="1">
      <c r="A322" s="168"/>
      <c r="B322" s="169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1"/>
      <c r="N322" s="172" t="str">
        <f t="shared" si="1"/>
        <v/>
      </c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2" t="str">
        <f t="shared" si="2"/>
        <v/>
      </c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2" t="str">
        <f t="shared" si="3"/>
        <v/>
      </c>
      <c r="AM322" s="173"/>
      <c r="AN322" s="173"/>
      <c r="AO322" s="173"/>
      <c r="AP322" s="173"/>
      <c r="AQ322" s="173"/>
      <c r="AR322" s="173"/>
      <c r="AS322" s="173"/>
      <c r="AT322" s="173"/>
      <c r="AU322" s="173"/>
      <c r="AV322" s="171"/>
      <c r="AW322" s="171"/>
      <c r="AX322" s="172" t="str">
        <f t="shared" si="4"/>
        <v/>
      </c>
      <c r="AY322" s="173"/>
      <c r="AZ322" s="173"/>
      <c r="BA322" s="173"/>
      <c r="BB322" s="173"/>
      <c r="BC322" s="173"/>
      <c r="BD322" s="173"/>
      <c r="BE322" s="173"/>
      <c r="BF322" s="173"/>
      <c r="BG322" s="173"/>
      <c r="BH322" s="173"/>
      <c r="BI322" s="173"/>
      <c r="BJ322" s="172" t="str">
        <f t="shared" si="5"/>
        <v/>
      </c>
      <c r="BK322" s="173"/>
      <c r="BL322" s="173"/>
      <c r="BM322" s="173"/>
      <c r="BN322" s="173"/>
      <c r="BO322" s="173"/>
      <c r="BP322" s="173"/>
      <c r="BQ322" s="173"/>
      <c r="BR322" s="173"/>
      <c r="BS322" s="173"/>
      <c r="BT322" s="173"/>
      <c r="BU322" s="173"/>
      <c r="BV322" s="172" t="str">
        <f t="shared" si="6"/>
        <v/>
      </c>
      <c r="BW322" s="173"/>
      <c r="BX322" s="173"/>
      <c r="BY322" s="173"/>
      <c r="BZ322" s="171"/>
      <c r="CA322" s="171"/>
      <c r="CB322" s="171"/>
      <c r="CC322" s="171"/>
      <c r="CD322" s="171"/>
      <c r="CE322" s="171"/>
      <c r="CF322" s="171"/>
      <c r="CG322" s="171"/>
      <c r="CH322" s="172" t="str">
        <f t="shared" si="7"/>
        <v/>
      </c>
      <c r="CI322" s="171"/>
      <c r="CJ322" s="173"/>
      <c r="CK322" s="173"/>
      <c r="CL322" s="173"/>
      <c r="CM322" s="173"/>
      <c r="CN322" s="171"/>
      <c r="CO322" s="171"/>
      <c r="CP322" s="171"/>
      <c r="CQ322" s="173"/>
      <c r="CR322" s="171"/>
      <c r="CS322" s="171"/>
      <c r="CT322" s="172" t="str">
        <f t="shared" si="8"/>
        <v/>
      </c>
      <c r="CU322" s="172"/>
      <c r="CV322" s="172"/>
      <c r="CW322" s="172"/>
      <c r="CX322" s="172"/>
      <c r="CY322" s="172"/>
      <c r="CZ322" s="172"/>
      <c r="DA322" s="172"/>
      <c r="DB322" s="172"/>
      <c r="DC322" s="172"/>
      <c r="DD322" s="172"/>
      <c r="DE322" s="172"/>
      <c r="DF322" s="172"/>
      <c r="DG322" s="188" t="str">
        <f t="array" ref="DG322">IFERROR(_xlfn.XLOOKUP($A322&amp;B322,MARZO!$D$11:$D$40&amp;MARZO!$E$11:$E$40,MARZO!$AM$11:$AM$40,_xlfn.XLOOKUP($A322&amp;$B322,MARZO!$BC$11:$BC$40&amp;MARZO!$BD$11:$BD$40,MARZO!$CL$11:$CL$40,"A"))/1%,"")</f>
        <v/>
      </c>
      <c r="DH322" s="188" t="str">
        <f t="array" ref="DH322">IFERROR(_xlfn.XLOOKUP($A322&amp;$B322,ABRIL!$D$11:$D$40&amp;ABRIL!$E$11:$E$40,ABRIL!$AM$11:$AM$40,_xlfn.XLOOKUP($A322&amp;$B322,ABRIL!$BC$11:$BC$40&amp;ABRIL!$BD$11:$BD$40,ABRIL!$CL$11:$CL$40,"A"))/1%,"")</f>
        <v/>
      </c>
      <c r="DI322" s="188" t="str">
        <f t="array" ref="DI322">IFERROR(_xlfn.XLOOKUP($A322&amp;$B322,'ABRIL 2'!$D$11:$D$40&amp;'ABRIL 2'!$E$11:$E$40,'ABRIL 2'!$AM$11:$AM$40,_xlfn.XLOOKUP($A322&amp;$B322,'ABRIL 2'!$BC$11:$BC$40&amp;'ABRIL 2'!$BD$11:$BD$40,'ABRIL 2'!$CL$11:$CL$40,"A"))/1%,"")</f>
        <v/>
      </c>
      <c r="DJ322" s="188" t="str">
        <f t="array" ref="DJ322">IFERROR(_xlfn.XLOOKUP($A322&amp;$B322,MAYO!$D$11:$D$40&amp;MAYO!$E$11:$E$40,MAYO!$AM$11:$AM$40,_xlfn.XLOOKUP($A322&amp;$B322,MAYO!$BC$11:$BC$40&amp;MAYO!$BD$11:$BD$40,MAYO!$CL$11:$CL$40,"A"))/1%,"")</f>
        <v/>
      </c>
      <c r="DK322" s="188" t="str">
        <f t="array" ref="DK322">IFERROR(_xlfn.XLOOKUP($A322&amp;$B322,'MAYO 2'!$D$11:$D$40&amp;'MAYO 2'!$E$11:$E$40,'MAYO 2'!$AM$11:$AM$40,_xlfn.XLOOKUP($A322&amp;$B322,'MAYO 2'!$BC$11:$BC$40&amp;'MAYO 2'!$BD$11:$BD$40,'MAYO 2'!$CL$11:$CL$40,"A"))/1%,"")</f>
        <v/>
      </c>
      <c r="DL322" s="188" t="str">
        <f t="array" ref="DL322">IFERROR(_xlfn.XLOOKUP($A322&amp;$B322,JUNIO!$D$11:$D$40&amp;JUNIO!$E$11:$E$40,JUNIO!$AM$11:$AM$40,_xlfn.XLOOKUP($A322&amp;$B322,JUNIO!$BC$11:$BC$40&amp;JUNIO!$BD$11:$BD$40,JUNIO!$CL$11:$CL$40,"A"))/1%,"")</f>
        <v/>
      </c>
      <c r="DM322" s="188" t="str">
        <f t="array" ref="DM322">IFERROR(_xlfn.XLOOKUP($A322&amp;$B322,'JUNIO 2'!$D$11:$D$40&amp;'JUNIO 2'!$E$11:$E$40,'JUNIO 2'!$AM$11:$AM$40,_xlfn.XLOOKUP($A322&amp;$B322,'JUNIO 2'!$BC$11:$BC$40&amp;'JUNIO 2'!$BD$11:$BD$40,'JUNIO 2'!$CL$11:$CL$40,"A"))/1%,"")</f>
        <v/>
      </c>
      <c r="DN322" s="188" t="str">
        <f t="array" ref="DN322">IFERROR(_xlfn.XLOOKUP($A322&amp;$B322,JULIO!$D$11:$D$40&amp;JULIO!$E$11:$E$40,JULIO!$AM$11:$AM$40,_xlfn.XLOOKUP($A322&amp;$B322,JULIO!$BC$11:$BC$40&amp;JULIO!$BD$11:$BD$40,JULIO!$CL$11:$CL$40,"A"))/1%,"")</f>
        <v/>
      </c>
      <c r="DO322" s="188" t="str">
        <f t="array" ref="DO322">IFERROR(_xlfn.XLOOKUP($A322&amp;$B322,'JULIO 2'!$D$11:$D$40&amp;'JULIO 2'!$E$11:$E$40,'JULIO 2'!$AM$11:$AM$40,_xlfn.XLOOKUP($A322&amp;$B322,'JULIO 2'!$BC$11:$BC$40&amp;'JULIO 2'!$BD$11:$BD$40,'JULIO 2'!$CL$11:$CL$40,"A"))/1%,"")</f>
        <v/>
      </c>
      <c r="DP322" s="188" t="str">
        <f t="array" ref="DP322">IFERROR(_xlfn.XLOOKUP($A322&amp;$B322,AGOSTO!$D$11:$D$40&amp;AGOSTO!$E$11:$E$40,AGOSTO!$AM$11:$AM$40,_xlfn.XLOOKUP($A322&amp;$B322,AGOSTO!$BC$11:$BC$40&amp;AGOSTO!$BD$11:$BD$40,AGOSTO!$CL$11:$CL$40,"A"))/1%,"")</f>
        <v/>
      </c>
      <c r="DQ322" s="188" t="str">
        <f t="array" ref="DQ322">IFERROR(_xlfn.XLOOKUP($A322&amp;$B322,'AGOSTO 2'!$D$11:$D$40&amp;'AGOSTO 2'!$E$11:$E$40,'AGOSTO 2'!$AM$11:$AM$40,_xlfn.XLOOKUP($A322&amp;$B322,'AGOSTO 2'!$BC$11:$BC$40&amp;'AGOSTO 2'!$BD$11:$BD$40,'AGOSTO 2'!$CL$11:$CL$40,"A"))/1%,"")</f>
        <v/>
      </c>
      <c r="DR322" s="188" t="str">
        <f t="array" ref="DR322">IFERROR(_xlfn.XLOOKUP($A322&amp;$B322,SEPTIEMBRE!$D$11:$D$40&amp;SEPTIEMBRE!$E$11:$E$40,SEPTIEMBRE!$AM$11:$AM$40,_xlfn.XLOOKUP($A322&amp;$B322,SEPTIEMBRE!$BC$11:$BC$40&amp;SEPTIEMBRE!$BD$11:$BD$40,SEPTIEMBRE!$CL$11:$CL$40,"A"))/1%,"")</f>
        <v/>
      </c>
      <c r="DS322" s="188" t="str">
        <f t="array" ref="DS322">IFERROR(_xlfn.XLOOKUP($A322&amp;$B322,'SEPTIEMBRE 2'!$D$11:$D$40&amp;'SEPTIEMBRE 2'!$E$11:$E$40,'SEPTIEMBRE 2'!$AM$11:$AM$40,_xlfn.XLOOKUP($A322&amp;$B322,'SEPTIEMBRE 2'!$BC$11:$BC$40&amp;'SEPTIEMBRE 2'!$BD$11:$BD$40,'SEPTIEMBRE 2'!$CL$11:$CL$40,"A"))/1%,"")</f>
        <v/>
      </c>
      <c r="DT322" s="188" t="str">
        <f t="array" ref="DT322">IFERROR(_xlfn.XLOOKUP($A322&amp;$B322,'SEPTIEMBRE 3'!$D$11:$D$40&amp;'SEPTIEMBRE 3'!$E$11:$E$40,'SEPTIEMBRE 3'!$AM$11:$AM$40,_xlfn.XLOOKUP($A322&amp;$B322,'SEPTIEMBRE 3'!$BC$11:$BC$40&amp;'SEPTIEMBRE 3'!$BD$11:$BD$40,'SEPTIEMBRE 3'!$CL$11:$CL$40,"A"))/1%,"")</f>
        <v/>
      </c>
      <c r="DU322" s="188" t="str">
        <f t="array" ref="DU322">IFERROR(_xlfn.XLOOKUP($A322&amp;$B322,OCTUBRE!$D$11:$D$40&amp;OCTUBRE!$E$11:$E$40,OCTUBRE!$AM$11:$AM$40,_xlfn.XLOOKUP($A322&amp;$B322,OCTUBRE!$BC$11:$BC$40&amp;OCTUBRE!$BD$11:$BD$40,OCTUBRE!$CL$11:$CL$40,"A"))/1%,"")</f>
        <v/>
      </c>
      <c r="DV322" s="188" t="str">
        <f t="array" ref="DV322">IFERROR(_xlfn.XLOOKUP($A322&amp;$B322,'OCTUBRE 2'!$D$11:$D$40&amp;'OCTUBRE 2'!$E$11:$E$40,'OCTUBRE 2'!$AM$11:$AM$40,_xlfn.XLOOKUP($A322&amp;$B322,'OCTUBRE 2'!$BC$11:$BC$40&amp;'OCTUBRE 2'!$BD$11:$BD$40,'OCTUBRE 2'!$CL$11:$CL$40,"A"))/1%,"")</f>
        <v/>
      </c>
      <c r="DW322" s="188" t="str">
        <f t="array" ref="DW322">IFERROR(_xlfn.XLOOKUP($A322&amp;$B322,NOVIEMBRE!$D$11:$D$40&amp;NOVIEMBRE!$E$11:$E$40,NOVIEMBRE!$AM$11:$AM$40,_xlfn.XLOOKUP($A322&amp;$B322,NOVIEMBRE!$BC$11:$BC$40&amp;NOVIEMBRE!$BD$11:$BD$40,NOVIEMBRE!$CL$11:$CL$40,"A"))/1%,"")</f>
        <v/>
      </c>
      <c r="DX322" s="188" t="str">
        <f t="array" ref="DX322">IFERROR(_xlfn.XLOOKUP($A322&amp;$B322,'NOVIEMBRE 2'!$D$11:$D$40&amp;'NOVIEMBRE 2'!$E$11:$E$40,'NOVIEMBRE 2'!$AM$11:$AM$40,_xlfn.XLOOKUP($A322&amp;$B322,'NOVIEMBRE 2'!$BC$11:$BC$40&amp;'NOVIEMBRE 2'!$BD$11:$BD$40,'NOVIEMBRE 2'!$CL$11:$CL$40,"A"))/1%,"")</f>
        <v/>
      </c>
      <c r="DY322" s="188" t="str">
        <f t="array" ref="DY322">IFERROR(_xlfn.XLOOKUP($A322&amp;$B322,DICIEMBRE!$D$11:$D$40&amp;DICIEMBRE!$E$11:$E$40,DICIEMBRE!$AM$11:$AM$40,_xlfn.XLOOKUP($A322&amp;$B322,DICIEMBRE!$BC$11:$BC$40&amp;DICIEMBRE!$BD$11:$BD$40,DICIEMBRE!$CL$11:$CL$40,"A"))/1%,"")</f>
        <v/>
      </c>
      <c r="DZ322" s="381" t="str">
        <f t="shared" si="9"/>
        <v>-</v>
      </c>
      <c r="EA322" s="381" t="str">
        <f t="shared" si="10"/>
        <v>-</v>
      </c>
      <c r="EB322" s="381" t="str">
        <f t="shared" si="11"/>
        <v>-</v>
      </c>
      <c r="EC322" s="381" t="str">
        <f t="shared" si="12"/>
        <v>-</v>
      </c>
      <c r="ED322" s="381" t="str">
        <f t="shared" si="13"/>
        <v>-</v>
      </c>
      <c r="EE322" s="381" t="str">
        <f t="shared" si="14"/>
        <v>-</v>
      </c>
      <c r="EF322" s="381" t="str">
        <f t="shared" si="15"/>
        <v>-</v>
      </c>
      <c r="EG322" s="381" t="str">
        <f t="shared" si="16"/>
        <v>-</v>
      </c>
      <c r="EH322" s="381" t="str">
        <f t="shared" si="17"/>
        <v>-</v>
      </c>
      <c r="EI322" s="188" t="str">
        <f t="shared" si="18"/>
        <v/>
      </c>
      <c r="EJ322" s="382"/>
      <c r="EK322" s="382"/>
      <c r="EL322" s="383"/>
      <c r="EM322" s="21"/>
      <c r="EN322" s="384">
        <f t="array" ref="EN322">IFERROR(_xlfn.XLOOKUP($A322&amp;$B322,MARZO!$D$11:$D$40&amp;MARZO!$E$11:$E$40,MARZO!$AK$11:$AK$40,_xlfn.XLOOKUP($A322&amp;$B322,MARZO!$BC$11:$BC$40&amp;MARZO!$BD$11:$BD$40,MARZO!$CJ$11:$CJ$40,"A")),"")</f>
        <v>0</v>
      </c>
      <c r="EO322" s="384">
        <f t="array" ref="EO322">IFERROR(_xlfn.XLOOKUP($A322&amp;$B322,ABRIL!$D$11:$D$40&amp;ABRIL!$E$11:$E$40,ABRIL!$AK$11:$AK$40,_xlfn.XLOOKUP($A322&amp;$B322,ABRIL!$BC$11:$BC$40&amp;ABRIL!$BD$11:$BD$40,ABRIL!$CJ$11:$CJ$40,"A")),"")</f>
        <v>0</v>
      </c>
      <c r="EP322" s="384">
        <f t="array" ref="EP322">IFERROR(_xlfn.XLOOKUP($A322&amp;$B322,'ABRIL 2'!$D$11:$D$40&amp;'ABRIL 2'!$E$11:$E$40,'ABRIL 2'!$AK$11:$AK$40,_xlfn.XLOOKUP($A322&amp;$B322,'ABRIL 2'!$BC$11:$BC$40&amp;'ABRIL 2'!$BD$11:$BD$40,'ABRIL 2'!$CJ$11:$CJ$40,"A")),"")</f>
        <v>0</v>
      </c>
      <c r="EQ322" s="384">
        <f t="array" ref="EQ322">IFERROR(_xlfn.XLOOKUP($A322&amp;$B322,MAYO!$D$11:$D$40&amp;MAYO!$E$11:$E$40,MAYO!$AK$11:$AK$40,_xlfn.XLOOKUP($A322&amp;$B322,MAYO!$BC$11:$BC$40&amp;MAYO!$BD$11:$BD$40,MAYO!$CJ$11:$CJ$40,"A")),"")</f>
        <v>0</v>
      </c>
      <c r="ER322" s="384">
        <f t="array" ref="ER322">IFERROR(_xlfn.XLOOKUP($A322&amp;$B322,'MAYO 2'!$D$11:$D$40&amp;'MAYO 2'!$E$11:$E$40,'MAYO 2'!$AK$11:$AK$40,_xlfn.XLOOKUP($A322&amp;$B322,'MAYO 2'!$BC$11:$BC$40&amp;'MAYO 2'!$BD$11:$BD$40,'MAYO 2'!$CJ$11:$CJ$40,"A")),"")</f>
        <v>0</v>
      </c>
      <c r="ES322" s="384">
        <f t="array" ref="ES322">IFERROR(_xlfn.XLOOKUP($A322&amp;$B322,JUNIO!$D$11:$D$40&amp;JUNIO!$E$11:$E$40,JUNIO!$AK$11:$AK$40,_xlfn.XLOOKUP($A322&amp;$B322,JUNIO!$BC$11:$BC$40&amp;JUNIO!$BD$11:$BD$40,JUNIO!$CJ$11:$CJ$40,"A")),"")</f>
        <v>0</v>
      </c>
      <c r="ET322" s="384">
        <f t="array" ref="ET322">IFERROR(_xlfn.XLOOKUP($A322&amp;$B322,'JUNIO 2'!$D$11:$D$40&amp;'JUNIO 2'!$E$11:$E$40,'JUNIO 2'!$AK$11:$AK$40,_xlfn.XLOOKUP($A322&amp;$B322,'JUNIO 2'!$BC$11:$BC$40&amp;'JUNIO 2'!$BD$11:$BD$40,'JUNIO 2'!$CJ$11:$CJ$40,"A")),"")</f>
        <v>0</v>
      </c>
      <c r="EU322" s="384">
        <f t="array" ref="EU322">IFERROR(_xlfn.XLOOKUP($A322&amp;$B322,JULIO!$D$11:$D$40&amp;JULIO!$E$11:$E$40,JULIO!$AK$11:$AK$40,_xlfn.XLOOKUP($A322&amp;$B322,JULIO!$BC$11:$BC$40&amp;JULIO!$BD$11:$BD$40,JULIO!$CJ$11:$CJ$40,"A")),"")</f>
        <v>0</v>
      </c>
      <c r="EV322" s="384">
        <f t="array" ref="EV322">IFERROR(_xlfn.XLOOKUP($A322&amp;$B322,'JULIO 2'!$D$11:$D$40&amp;'JULIO 2'!$E$11:$E$40,'JULIO 2'!$AK$11:$AK$40,_xlfn.XLOOKUP($A322&amp;$B322,'JULIO 2'!$BC$11:$BC$40&amp;'JULIO 2'!$BD$11:$BD$40,'JULIO 2'!$CJ$11:$CJ$40,"A")),"")</f>
        <v>0</v>
      </c>
      <c r="EW322" s="384">
        <f t="array" ref="EW322">IFERROR(_xlfn.XLOOKUP($A322&amp;$B322,AGOSTO!$D$11:$D$40&amp;AGOSTO!$E$11:$E$40,AGOSTO!$AK$11:$AK$40,_xlfn.XLOOKUP($A322&amp;$B322,AGOSTO!$BC$11:$BC$40&amp;AGOSTO!$BD$11:$BD$40,AGOSTO!$CJ$11:$CJ$40,"A")),"")</f>
        <v>0</v>
      </c>
      <c r="EX322" s="384">
        <f t="array" ref="EX322">IFERROR(_xlfn.XLOOKUP($A322&amp;$B322,'AGOSTO 2'!$D$11:$D$40&amp;'AGOSTO 2'!$E$11:$E$40,'AGOSTO 2'!$AK$11:$AK$40,_xlfn.XLOOKUP($A322&amp;$B322,'AGOSTO 2'!$BC$11:$BC$40&amp;'AGOSTO 2'!$BD$11:$BD$40,'AGOSTO 2'!$CJ$11:$CJ$40,"A")),"")</f>
        <v>0</v>
      </c>
      <c r="EY322" s="384">
        <f t="array" ref="EY322">IFERROR(_xlfn.XLOOKUP($A322&amp;$B322,SEPTIEMBRE!$D$11:$D$40&amp;SEPTIEMBRE!$E$11:$E$40,SEPTIEMBRE!$AK$11:$AK$40,_xlfn.XLOOKUP($A322&amp;$B322,SEPTIEMBRE!$BC$11:$BC$40&amp;SEPTIEMBRE!$BD$11:$BD$40,SEPTIEMBRE!$CJ$11:$CJ$40,"A")),"")</f>
        <v>0</v>
      </c>
      <c r="EZ322" s="384">
        <f t="array" ref="EZ322">IFERROR(_xlfn.XLOOKUP($A322&amp;$B322,'SEPTIEMBRE 2'!$D$11:$D$40&amp;'SEPTIEMBRE 2'!$E$11:$E$40,'SEPTIEMBRE 2'!$AK$11:$AK$40,_xlfn.XLOOKUP($A322&amp;$B322,'SEPTIEMBRE 2'!$BC$11:$BC$40&amp;'SEPTIEMBRE 2'!$BD$11:$BD$40,'SEPTIEMBRE 2'!$CJ$11:$CJ$40,"A")),"")</f>
        <v>0</v>
      </c>
      <c r="FA322" s="384">
        <f t="array" ref="FA322">IFERROR(_xlfn.XLOOKUP($A322&amp;$B322,'SEPTIEMBRE 3'!$D$11:$D$40&amp;'SEPTIEMBRE 3'!$E$11:$E$40,'SEPTIEMBRE 3'!$AK$11:$AK$40,_xlfn.XLOOKUP($A322&amp;$B322,'SEPTIEMBRE 3'!$BC$11:$BC$40&amp;'SEPTIEMBRE 3'!$BD$11:$BD$40,'SEPTIEMBRE 3'!$CJ$11:$CJ$40,"A")),"")</f>
        <v>0</v>
      </c>
      <c r="FB322" s="384">
        <f t="array" ref="FB322">IFERROR(_xlfn.XLOOKUP($A322&amp;$B322,OCTUBRE!$D$11:$D$40&amp;OCTUBRE!$E$11:$E$40,OCTUBRE!$AK$11:$AK$40,_xlfn.XLOOKUP($A322&amp;$B322,OCTUBRE!$BC$11:$BC$40&amp;OCTUBRE!$BD$11:$BD$40,OCTUBRE!$CJ$11:$CJ$40,"A")),"")</f>
        <v>0</v>
      </c>
      <c r="FC322" s="384">
        <f t="array" ref="FC322">IFERROR(_xlfn.XLOOKUP($A322&amp;$B322,'OCTUBRE 2'!$D$11:$D$40&amp;'OCTUBRE 2'!$E$11:$E$40,'OCTUBRE 2'!$AK$11:$AK$40,_xlfn.XLOOKUP($A322&amp;$B322,'OCTUBRE 2'!$BC$11:$BC$40&amp;'OCTUBRE 2'!$BD$11:$BD$40,'OCTUBRE 2'!$CJ$11:$CJ$40,"A")),"")</f>
        <v>0</v>
      </c>
      <c r="FD322" s="384">
        <f t="array" ref="FD322">IFERROR(_xlfn.XLOOKUP($A322&amp;$B322,NOVIEMBRE!$D$11:$D$40&amp;NOVIEMBRE!$E$11:$E$40,NOVIEMBRE!$AK$11:$AK$40,_xlfn.XLOOKUP($A322&amp;$B322,NOVIEMBRE!$BC$11:$BC$40&amp;NOVIEMBRE!$BD$11:$BD$40,NOVIEMBRE!$CJ$11:$CJ$40,"A")),"")</f>
        <v>0</v>
      </c>
      <c r="FE322" s="384">
        <f t="array" ref="FE322">IFERROR(_xlfn.XLOOKUP($A322&amp;$B322,'NOVIEMBRE 2'!$D$11:$D$40&amp;'NOVIEMBRE 2'!$E$11:$E$40,'NOVIEMBRE 2'!$AK$11:$AK$40,_xlfn.XLOOKUP($A322&amp;$B322,'NOVIEMBRE 2'!$BC$11:$BC$40&amp;'NOVIEMBRE 2'!$BD$11:$BD$40,'NOVIEMBRE 2'!$CJ$11:$CJ$40,"A")),"")</f>
        <v>0</v>
      </c>
      <c r="FF322" s="385">
        <f t="array" ref="FF322">IFERROR(_xlfn.XLOOKUP($A322&amp;$B322,DICIEMBRE!$D$11:$D$40&amp;DICIEMBRE!$E$11:$E$40,DICIEMBRE!$AK$11:$AK$40,_xlfn.XLOOKUP($A322&amp;$B322,DICIEMBRE!$BC$11:$BC$40&amp;DICIEMBRE!$BD$11:$BD$40,DICIEMBRE!$CJ$11:$CJ$40,"A")),"")</f>
        <v>0</v>
      </c>
      <c r="FG322" s="386" t="str">
        <f t="shared" si="19"/>
        <v/>
      </c>
      <c r="FH322" s="386" t="str">
        <f t="array" ref="FH322">IF(
 COUNT(DZ322:EH322)=0,
 "-",
 IF(
  COUNT(DZ322:EH322) &lt; COUNTA(DZ322:EH322),
  REPT("🟩", ROUND(COUNT(DZ322:EH322)/COUNTA(DZ322:EH322)*5, 0)) &amp;
  REPT("⬜", 5 - ROUND(COUNT(DZ322:EH322)/COUNTA(DZ322:EH322)*5, 0)),
  IF(
    AVERAGE(IF(DZ322:EH322&lt;&gt;"", DZ322:EH322, )) &gt;= 70, "🟩🟩🟩🟩🟩",
    IF(
      AVERAGE(IF(DZ322:EH322&lt;&gt;"",DZ322:EH322, )) &gt;= 56, "🟨🟨🟨🟨🟨",
      "🟥🟥🟥🟥🟥"
    )
  )
 )
)
</f>
        <v>-</v>
      </c>
    </row>
    <row r="323" ht="15.75" customHeight="1">
      <c r="A323" s="168"/>
      <c r="B323" s="169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1"/>
      <c r="N323" s="172" t="str">
        <f t="shared" si="1"/>
        <v/>
      </c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2" t="str">
        <f t="shared" si="2"/>
        <v/>
      </c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2" t="str">
        <f t="shared" si="3"/>
        <v/>
      </c>
      <c r="AM323" s="173"/>
      <c r="AN323" s="173"/>
      <c r="AO323" s="173"/>
      <c r="AP323" s="173"/>
      <c r="AQ323" s="173"/>
      <c r="AR323" s="173"/>
      <c r="AS323" s="173"/>
      <c r="AT323" s="173"/>
      <c r="AU323" s="173"/>
      <c r="AV323" s="171"/>
      <c r="AW323" s="171"/>
      <c r="AX323" s="172" t="str">
        <f t="shared" si="4"/>
        <v/>
      </c>
      <c r="AY323" s="173"/>
      <c r="AZ323" s="173"/>
      <c r="BA323" s="173"/>
      <c r="BB323" s="173"/>
      <c r="BC323" s="173"/>
      <c r="BD323" s="173"/>
      <c r="BE323" s="173"/>
      <c r="BF323" s="173"/>
      <c r="BG323" s="173"/>
      <c r="BH323" s="173"/>
      <c r="BI323" s="173"/>
      <c r="BJ323" s="172" t="str">
        <f t="shared" si="5"/>
        <v/>
      </c>
      <c r="BK323" s="173"/>
      <c r="BL323" s="173"/>
      <c r="BM323" s="173"/>
      <c r="BN323" s="173"/>
      <c r="BO323" s="173"/>
      <c r="BP323" s="173"/>
      <c r="BQ323" s="173"/>
      <c r="BR323" s="173"/>
      <c r="BS323" s="173"/>
      <c r="BT323" s="173"/>
      <c r="BU323" s="173"/>
      <c r="BV323" s="172" t="str">
        <f t="shared" si="6"/>
        <v/>
      </c>
      <c r="BW323" s="173"/>
      <c r="BX323" s="173"/>
      <c r="BY323" s="173"/>
      <c r="BZ323" s="171"/>
      <c r="CA323" s="171"/>
      <c r="CB323" s="171"/>
      <c r="CC323" s="171"/>
      <c r="CD323" s="171"/>
      <c r="CE323" s="171"/>
      <c r="CF323" s="171"/>
      <c r="CG323" s="171"/>
      <c r="CH323" s="172" t="str">
        <f t="shared" si="7"/>
        <v/>
      </c>
      <c r="CI323" s="171"/>
      <c r="CJ323" s="173"/>
      <c r="CK323" s="173"/>
      <c r="CL323" s="173"/>
      <c r="CM323" s="173"/>
      <c r="CN323" s="171"/>
      <c r="CO323" s="171"/>
      <c r="CP323" s="171"/>
      <c r="CQ323" s="173"/>
      <c r="CR323" s="171"/>
      <c r="CS323" s="171"/>
      <c r="CT323" s="172" t="str">
        <f t="shared" si="8"/>
        <v/>
      </c>
      <c r="CU323" s="172"/>
      <c r="CV323" s="172"/>
      <c r="CW323" s="172"/>
      <c r="CX323" s="172"/>
      <c r="CY323" s="172"/>
      <c r="CZ323" s="172"/>
      <c r="DA323" s="172"/>
      <c r="DB323" s="172"/>
      <c r="DC323" s="172"/>
      <c r="DD323" s="172"/>
      <c r="DE323" s="172"/>
      <c r="DF323" s="172"/>
      <c r="DG323" s="188" t="str">
        <f t="array" ref="DG323">IFERROR(_xlfn.XLOOKUP($A323&amp;B323,MARZO!$D$11:$D$40&amp;MARZO!$E$11:$E$40,MARZO!$AM$11:$AM$40,_xlfn.XLOOKUP($A323&amp;$B323,MARZO!$BC$11:$BC$40&amp;MARZO!$BD$11:$BD$40,MARZO!$CL$11:$CL$40,"A"))/1%,"")</f>
        <v/>
      </c>
      <c r="DH323" s="188" t="str">
        <f t="array" ref="DH323">IFERROR(_xlfn.XLOOKUP($A323&amp;$B323,ABRIL!$D$11:$D$40&amp;ABRIL!$E$11:$E$40,ABRIL!$AM$11:$AM$40,_xlfn.XLOOKUP($A323&amp;$B323,ABRIL!$BC$11:$BC$40&amp;ABRIL!$BD$11:$BD$40,ABRIL!$CL$11:$CL$40,"A"))/1%,"")</f>
        <v/>
      </c>
      <c r="DI323" s="188" t="str">
        <f t="array" ref="DI323">IFERROR(_xlfn.XLOOKUP($A323&amp;$B323,'ABRIL 2'!$D$11:$D$40&amp;'ABRIL 2'!$E$11:$E$40,'ABRIL 2'!$AM$11:$AM$40,_xlfn.XLOOKUP($A323&amp;$B323,'ABRIL 2'!$BC$11:$BC$40&amp;'ABRIL 2'!$BD$11:$BD$40,'ABRIL 2'!$CL$11:$CL$40,"A"))/1%,"")</f>
        <v/>
      </c>
      <c r="DJ323" s="188" t="str">
        <f t="array" ref="DJ323">IFERROR(_xlfn.XLOOKUP($A323&amp;$B323,MAYO!$D$11:$D$40&amp;MAYO!$E$11:$E$40,MAYO!$AM$11:$AM$40,_xlfn.XLOOKUP($A323&amp;$B323,MAYO!$BC$11:$BC$40&amp;MAYO!$BD$11:$BD$40,MAYO!$CL$11:$CL$40,"A"))/1%,"")</f>
        <v/>
      </c>
      <c r="DK323" s="188" t="str">
        <f t="array" ref="DK323">IFERROR(_xlfn.XLOOKUP($A323&amp;$B323,'MAYO 2'!$D$11:$D$40&amp;'MAYO 2'!$E$11:$E$40,'MAYO 2'!$AM$11:$AM$40,_xlfn.XLOOKUP($A323&amp;$B323,'MAYO 2'!$BC$11:$BC$40&amp;'MAYO 2'!$BD$11:$BD$40,'MAYO 2'!$CL$11:$CL$40,"A"))/1%,"")</f>
        <v/>
      </c>
      <c r="DL323" s="188" t="str">
        <f t="array" ref="DL323">IFERROR(_xlfn.XLOOKUP($A323&amp;$B323,JUNIO!$D$11:$D$40&amp;JUNIO!$E$11:$E$40,JUNIO!$AM$11:$AM$40,_xlfn.XLOOKUP($A323&amp;$B323,JUNIO!$BC$11:$BC$40&amp;JUNIO!$BD$11:$BD$40,JUNIO!$CL$11:$CL$40,"A"))/1%,"")</f>
        <v/>
      </c>
      <c r="DM323" s="188" t="str">
        <f t="array" ref="DM323">IFERROR(_xlfn.XLOOKUP($A323&amp;$B323,'JUNIO 2'!$D$11:$D$40&amp;'JUNIO 2'!$E$11:$E$40,'JUNIO 2'!$AM$11:$AM$40,_xlfn.XLOOKUP($A323&amp;$B323,'JUNIO 2'!$BC$11:$BC$40&amp;'JUNIO 2'!$BD$11:$BD$40,'JUNIO 2'!$CL$11:$CL$40,"A"))/1%,"")</f>
        <v/>
      </c>
      <c r="DN323" s="188" t="str">
        <f t="array" ref="DN323">IFERROR(_xlfn.XLOOKUP($A323&amp;$B323,JULIO!$D$11:$D$40&amp;JULIO!$E$11:$E$40,JULIO!$AM$11:$AM$40,_xlfn.XLOOKUP($A323&amp;$B323,JULIO!$BC$11:$BC$40&amp;JULIO!$BD$11:$BD$40,JULIO!$CL$11:$CL$40,"A"))/1%,"")</f>
        <v/>
      </c>
      <c r="DO323" s="188" t="str">
        <f t="array" ref="DO323">IFERROR(_xlfn.XLOOKUP($A323&amp;$B323,'JULIO 2'!$D$11:$D$40&amp;'JULIO 2'!$E$11:$E$40,'JULIO 2'!$AM$11:$AM$40,_xlfn.XLOOKUP($A323&amp;$B323,'JULIO 2'!$BC$11:$BC$40&amp;'JULIO 2'!$BD$11:$BD$40,'JULIO 2'!$CL$11:$CL$40,"A"))/1%,"")</f>
        <v/>
      </c>
      <c r="DP323" s="188" t="str">
        <f t="array" ref="DP323">IFERROR(_xlfn.XLOOKUP($A323&amp;$B323,AGOSTO!$D$11:$D$40&amp;AGOSTO!$E$11:$E$40,AGOSTO!$AM$11:$AM$40,_xlfn.XLOOKUP($A323&amp;$B323,AGOSTO!$BC$11:$BC$40&amp;AGOSTO!$BD$11:$BD$40,AGOSTO!$CL$11:$CL$40,"A"))/1%,"")</f>
        <v/>
      </c>
      <c r="DQ323" s="188" t="str">
        <f t="array" ref="DQ323">IFERROR(_xlfn.XLOOKUP($A323&amp;$B323,'AGOSTO 2'!$D$11:$D$40&amp;'AGOSTO 2'!$E$11:$E$40,'AGOSTO 2'!$AM$11:$AM$40,_xlfn.XLOOKUP($A323&amp;$B323,'AGOSTO 2'!$BC$11:$BC$40&amp;'AGOSTO 2'!$BD$11:$BD$40,'AGOSTO 2'!$CL$11:$CL$40,"A"))/1%,"")</f>
        <v/>
      </c>
      <c r="DR323" s="188" t="str">
        <f t="array" ref="DR323">IFERROR(_xlfn.XLOOKUP($A323&amp;$B323,SEPTIEMBRE!$D$11:$D$40&amp;SEPTIEMBRE!$E$11:$E$40,SEPTIEMBRE!$AM$11:$AM$40,_xlfn.XLOOKUP($A323&amp;$B323,SEPTIEMBRE!$BC$11:$BC$40&amp;SEPTIEMBRE!$BD$11:$BD$40,SEPTIEMBRE!$CL$11:$CL$40,"A"))/1%,"")</f>
        <v/>
      </c>
      <c r="DS323" s="188" t="str">
        <f t="array" ref="DS323">IFERROR(_xlfn.XLOOKUP($A323&amp;$B323,'SEPTIEMBRE 2'!$D$11:$D$40&amp;'SEPTIEMBRE 2'!$E$11:$E$40,'SEPTIEMBRE 2'!$AM$11:$AM$40,_xlfn.XLOOKUP($A323&amp;$B323,'SEPTIEMBRE 2'!$BC$11:$BC$40&amp;'SEPTIEMBRE 2'!$BD$11:$BD$40,'SEPTIEMBRE 2'!$CL$11:$CL$40,"A"))/1%,"")</f>
        <v/>
      </c>
      <c r="DT323" s="188" t="str">
        <f t="array" ref="DT323">IFERROR(_xlfn.XLOOKUP($A323&amp;$B323,'SEPTIEMBRE 3'!$D$11:$D$40&amp;'SEPTIEMBRE 3'!$E$11:$E$40,'SEPTIEMBRE 3'!$AM$11:$AM$40,_xlfn.XLOOKUP($A323&amp;$B323,'SEPTIEMBRE 3'!$BC$11:$BC$40&amp;'SEPTIEMBRE 3'!$BD$11:$BD$40,'SEPTIEMBRE 3'!$CL$11:$CL$40,"A"))/1%,"")</f>
        <v/>
      </c>
      <c r="DU323" s="188" t="str">
        <f t="array" ref="DU323">IFERROR(_xlfn.XLOOKUP($A323&amp;$B323,OCTUBRE!$D$11:$D$40&amp;OCTUBRE!$E$11:$E$40,OCTUBRE!$AM$11:$AM$40,_xlfn.XLOOKUP($A323&amp;$B323,OCTUBRE!$BC$11:$BC$40&amp;OCTUBRE!$BD$11:$BD$40,OCTUBRE!$CL$11:$CL$40,"A"))/1%,"")</f>
        <v/>
      </c>
      <c r="DV323" s="188" t="str">
        <f t="array" ref="DV323">IFERROR(_xlfn.XLOOKUP($A323&amp;$B323,'OCTUBRE 2'!$D$11:$D$40&amp;'OCTUBRE 2'!$E$11:$E$40,'OCTUBRE 2'!$AM$11:$AM$40,_xlfn.XLOOKUP($A323&amp;$B323,'OCTUBRE 2'!$BC$11:$BC$40&amp;'OCTUBRE 2'!$BD$11:$BD$40,'OCTUBRE 2'!$CL$11:$CL$40,"A"))/1%,"")</f>
        <v/>
      </c>
      <c r="DW323" s="188" t="str">
        <f t="array" ref="DW323">IFERROR(_xlfn.XLOOKUP($A323&amp;$B323,NOVIEMBRE!$D$11:$D$40&amp;NOVIEMBRE!$E$11:$E$40,NOVIEMBRE!$AM$11:$AM$40,_xlfn.XLOOKUP($A323&amp;$B323,NOVIEMBRE!$BC$11:$BC$40&amp;NOVIEMBRE!$BD$11:$BD$40,NOVIEMBRE!$CL$11:$CL$40,"A"))/1%,"")</f>
        <v/>
      </c>
      <c r="DX323" s="188" t="str">
        <f t="array" ref="DX323">IFERROR(_xlfn.XLOOKUP($A323&amp;$B323,'NOVIEMBRE 2'!$D$11:$D$40&amp;'NOVIEMBRE 2'!$E$11:$E$40,'NOVIEMBRE 2'!$AM$11:$AM$40,_xlfn.XLOOKUP($A323&amp;$B323,'NOVIEMBRE 2'!$BC$11:$BC$40&amp;'NOVIEMBRE 2'!$BD$11:$BD$40,'NOVIEMBRE 2'!$CL$11:$CL$40,"A"))/1%,"")</f>
        <v/>
      </c>
      <c r="DY323" s="188" t="str">
        <f t="array" ref="DY323">IFERROR(_xlfn.XLOOKUP($A323&amp;$B323,DICIEMBRE!$D$11:$D$40&amp;DICIEMBRE!$E$11:$E$40,DICIEMBRE!$AM$11:$AM$40,_xlfn.XLOOKUP($A323&amp;$B323,DICIEMBRE!$BC$11:$BC$40&amp;DICIEMBRE!$BD$11:$BD$40,DICIEMBRE!$CL$11:$CL$40,"A"))/1%,"")</f>
        <v/>
      </c>
      <c r="DZ323" s="381" t="str">
        <f t="shared" si="9"/>
        <v>-</v>
      </c>
      <c r="EA323" s="381" t="str">
        <f t="shared" si="10"/>
        <v>-</v>
      </c>
      <c r="EB323" s="381" t="str">
        <f t="shared" si="11"/>
        <v>-</v>
      </c>
      <c r="EC323" s="381" t="str">
        <f t="shared" si="12"/>
        <v>-</v>
      </c>
      <c r="ED323" s="381" t="str">
        <f t="shared" si="13"/>
        <v>-</v>
      </c>
      <c r="EE323" s="381" t="str">
        <f t="shared" si="14"/>
        <v>-</v>
      </c>
      <c r="EF323" s="381" t="str">
        <f t="shared" si="15"/>
        <v>-</v>
      </c>
      <c r="EG323" s="381" t="str">
        <f t="shared" si="16"/>
        <v>-</v>
      </c>
      <c r="EH323" s="381" t="str">
        <f t="shared" si="17"/>
        <v>-</v>
      </c>
      <c r="EI323" s="188" t="str">
        <f t="shared" si="18"/>
        <v/>
      </c>
      <c r="EJ323" s="382"/>
      <c r="EK323" s="382"/>
      <c r="EL323" s="383"/>
      <c r="EM323" s="21"/>
      <c r="EN323" s="384">
        <f t="array" ref="EN323">IFERROR(_xlfn.XLOOKUP($A323&amp;$B323,MARZO!$D$11:$D$40&amp;MARZO!$E$11:$E$40,MARZO!$AK$11:$AK$40,_xlfn.XLOOKUP($A323&amp;$B323,MARZO!$BC$11:$BC$40&amp;MARZO!$BD$11:$BD$40,MARZO!$CJ$11:$CJ$40,"A")),"")</f>
        <v>0</v>
      </c>
      <c r="EO323" s="384">
        <f t="array" ref="EO323">IFERROR(_xlfn.XLOOKUP($A323&amp;$B323,ABRIL!$D$11:$D$40&amp;ABRIL!$E$11:$E$40,ABRIL!$AK$11:$AK$40,_xlfn.XLOOKUP($A323&amp;$B323,ABRIL!$BC$11:$BC$40&amp;ABRIL!$BD$11:$BD$40,ABRIL!$CJ$11:$CJ$40,"A")),"")</f>
        <v>0</v>
      </c>
      <c r="EP323" s="384">
        <f t="array" ref="EP323">IFERROR(_xlfn.XLOOKUP($A323&amp;$B323,'ABRIL 2'!$D$11:$D$40&amp;'ABRIL 2'!$E$11:$E$40,'ABRIL 2'!$AK$11:$AK$40,_xlfn.XLOOKUP($A323&amp;$B323,'ABRIL 2'!$BC$11:$BC$40&amp;'ABRIL 2'!$BD$11:$BD$40,'ABRIL 2'!$CJ$11:$CJ$40,"A")),"")</f>
        <v>0</v>
      </c>
      <c r="EQ323" s="384">
        <f t="array" ref="EQ323">IFERROR(_xlfn.XLOOKUP($A323&amp;$B323,MAYO!$D$11:$D$40&amp;MAYO!$E$11:$E$40,MAYO!$AK$11:$AK$40,_xlfn.XLOOKUP($A323&amp;$B323,MAYO!$BC$11:$BC$40&amp;MAYO!$BD$11:$BD$40,MAYO!$CJ$11:$CJ$40,"A")),"")</f>
        <v>0</v>
      </c>
      <c r="ER323" s="384">
        <f t="array" ref="ER323">IFERROR(_xlfn.XLOOKUP($A323&amp;$B323,'MAYO 2'!$D$11:$D$40&amp;'MAYO 2'!$E$11:$E$40,'MAYO 2'!$AK$11:$AK$40,_xlfn.XLOOKUP($A323&amp;$B323,'MAYO 2'!$BC$11:$BC$40&amp;'MAYO 2'!$BD$11:$BD$40,'MAYO 2'!$CJ$11:$CJ$40,"A")),"")</f>
        <v>0</v>
      </c>
      <c r="ES323" s="384">
        <f t="array" ref="ES323">IFERROR(_xlfn.XLOOKUP($A323&amp;$B323,JUNIO!$D$11:$D$40&amp;JUNIO!$E$11:$E$40,JUNIO!$AK$11:$AK$40,_xlfn.XLOOKUP($A323&amp;$B323,JUNIO!$BC$11:$BC$40&amp;JUNIO!$BD$11:$BD$40,JUNIO!$CJ$11:$CJ$40,"A")),"")</f>
        <v>0</v>
      </c>
      <c r="ET323" s="384">
        <f t="array" ref="ET323">IFERROR(_xlfn.XLOOKUP($A323&amp;$B323,'JUNIO 2'!$D$11:$D$40&amp;'JUNIO 2'!$E$11:$E$40,'JUNIO 2'!$AK$11:$AK$40,_xlfn.XLOOKUP($A323&amp;$B323,'JUNIO 2'!$BC$11:$BC$40&amp;'JUNIO 2'!$BD$11:$BD$40,'JUNIO 2'!$CJ$11:$CJ$40,"A")),"")</f>
        <v>0</v>
      </c>
      <c r="EU323" s="384">
        <f t="array" ref="EU323">IFERROR(_xlfn.XLOOKUP($A323&amp;$B323,JULIO!$D$11:$D$40&amp;JULIO!$E$11:$E$40,JULIO!$AK$11:$AK$40,_xlfn.XLOOKUP($A323&amp;$B323,JULIO!$BC$11:$BC$40&amp;JULIO!$BD$11:$BD$40,JULIO!$CJ$11:$CJ$40,"A")),"")</f>
        <v>0</v>
      </c>
      <c r="EV323" s="384">
        <f t="array" ref="EV323">IFERROR(_xlfn.XLOOKUP($A323&amp;$B323,'JULIO 2'!$D$11:$D$40&amp;'JULIO 2'!$E$11:$E$40,'JULIO 2'!$AK$11:$AK$40,_xlfn.XLOOKUP($A323&amp;$B323,'JULIO 2'!$BC$11:$BC$40&amp;'JULIO 2'!$BD$11:$BD$40,'JULIO 2'!$CJ$11:$CJ$40,"A")),"")</f>
        <v>0</v>
      </c>
      <c r="EW323" s="384">
        <f t="array" ref="EW323">IFERROR(_xlfn.XLOOKUP($A323&amp;$B323,AGOSTO!$D$11:$D$40&amp;AGOSTO!$E$11:$E$40,AGOSTO!$AK$11:$AK$40,_xlfn.XLOOKUP($A323&amp;$B323,AGOSTO!$BC$11:$BC$40&amp;AGOSTO!$BD$11:$BD$40,AGOSTO!$CJ$11:$CJ$40,"A")),"")</f>
        <v>0</v>
      </c>
      <c r="EX323" s="384">
        <f t="array" ref="EX323">IFERROR(_xlfn.XLOOKUP($A323&amp;$B323,'AGOSTO 2'!$D$11:$D$40&amp;'AGOSTO 2'!$E$11:$E$40,'AGOSTO 2'!$AK$11:$AK$40,_xlfn.XLOOKUP($A323&amp;$B323,'AGOSTO 2'!$BC$11:$BC$40&amp;'AGOSTO 2'!$BD$11:$BD$40,'AGOSTO 2'!$CJ$11:$CJ$40,"A")),"")</f>
        <v>0</v>
      </c>
      <c r="EY323" s="384">
        <f t="array" ref="EY323">IFERROR(_xlfn.XLOOKUP($A323&amp;$B323,SEPTIEMBRE!$D$11:$D$40&amp;SEPTIEMBRE!$E$11:$E$40,SEPTIEMBRE!$AK$11:$AK$40,_xlfn.XLOOKUP($A323&amp;$B323,SEPTIEMBRE!$BC$11:$BC$40&amp;SEPTIEMBRE!$BD$11:$BD$40,SEPTIEMBRE!$CJ$11:$CJ$40,"A")),"")</f>
        <v>0</v>
      </c>
      <c r="EZ323" s="384">
        <f t="array" ref="EZ323">IFERROR(_xlfn.XLOOKUP($A323&amp;$B323,'SEPTIEMBRE 2'!$D$11:$D$40&amp;'SEPTIEMBRE 2'!$E$11:$E$40,'SEPTIEMBRE 2'!$AK$11:$AK$40,_xlfn.XLOOKUP($A323&amp;$B323,'SEPTIEMBRE 2'!$BC$11:$BC$40&amp;'SEPTIEMBRE 2'!$BD$11:$BD$40,'SEPTIEMBRE 2'!$CJ$11:$CJ$40,"A")),"")</f>
        <v>0</v>
      </c>
      <c r="FA323" s="384">
        <f t="array" ref="FA323">IFERROR(_xlfn.XLOOKUP($A323&amp;$B323,'SEPTIEMBRE 3'!$D$11:$D$40&amp;'SEPTIEMBRE 3'!$E$11:$E$40,'SEPTIEMBRE 3'!$AK$11:$AK$40,_xlfn.XLOOKUP($A323&amp;$B323,'SEPTIEMBRE 3'!$BC$11:$BC$40&amp;'SEPTIEMBRE 3'!$BD$11:$BD$40,'SEPTIEMBRE 3'!$CJ$11:$CJ$40,"A")),"")</f>
        <v>0</v>
      </c>
      <c r="FB323" s="384">
        <f t="array" ref="FB323">IFERROR(_xlfn.XLOOKUP($A323&amp;$B323,OCTUBRE!$D$11:$D$40&amp;OCTUBRE!$E$11:$E$40,OCTUBRE!$AK$11:$AK$40,_xlfn.XLOOKUP($A323&amp;$B323,OCTUBRE!$BC$11:$BC$40&amp;OCTUBRE!$BD$11:$BD$40,OCTUBRE!$CJ$11:$CJ$40,"A")),"")</f>
        <v>0</v>
      </c>
      <c r="FC323" s="384">
        <f t="array" ref="FC323">IFERROR(_xlfn.XLOOKUP($A323&amp;$B323,'OCTUBRE 2'!$D$11:$D$40&amp;'OCTUBRE 2'!$E$11:$E$40,'OCTUBRE 2'!$AK$11:$AK$40,_xlfn.XLOOKUP($A323&amp;$B323,'OCTUBRE 2'!$BC$11:$BC$40&amp;'OCTUBRE 2'!$BD$11:$BD$40,'OCTUBRE 2'!$CJ$11:$CJ$40,"A")),"")</f>
        <v>0</v>
      </c>
      <c r="FD323" s="384">
        <f t="array" ref="FD323">IFERROR(_xlfn.XLOOKUP($A323&amp;$B323,NOVIEMBRE!$D$11:$D$40&amp;NOVIEMBRE!$E$11:$E$40,NOVIEMBRE!$AK$11:$AK$40,_xlfn.XLOOKUP($A323&amp;$B323,NOVIEMBRE!$BC$11:$BC$40&amp;NOVIEMBRE!$BD$11:$BD$40,NOVIEMBRE!$CJ$11:$CJ$40,"A")),"")</f>
        <v>0</v>
      </c>
      <c r="FE323" s="384">
        <f t="array" ref="FE323">IFERROR(_xlfn.XLOOKUP($A323&amp;$B323,'NOVIEMBRE 2'!$D$11:$D$40&amp;'NOVIEMBRE 2'!$E$11:$E$40,'NOVIEMBRE 2'!$AK$11:$AK$40,_xlfn.XLOOKUP($A323&amp;$B323,'NOVIEMBRE 2'!$BC$11:$BC$40&amp;'NOVIEMBRE 2'!$BD$11:$BD$40,'NOVIEMBRE 2'!$CJ$11:$CJ$40,"A")),"")</f>
        <v>0</v>
      </c>
      <c r="FF323" s="385">
        <f t="array" ref="FF323">IFERROR(_xlfn.XLOOKUP($A323&amp;$B323,DICIEMBRE!$D$11:$D$40&amp;DICIEMBRE!$E$11:$E$40,DICIEMBRE!$AK$11:$AK$40,_xlfn.XLOOKUP($A323&amp;$B323,DICIEMBRE!$BC$11:$BC$40&amp;DICIEMBRE!$BD$11:$BD$40,DICIEMBRE!$CJ$11:$CJ$40,"A")),"")</f>
        <v>0</v>
      </c>
      <c r="FG323" s="386" t="str">
        <f t="shared" si="19"/>
        <v/>
      </c>
      <c r="FH323" s="386" t="str">
        <f t="array" ref="FH323">IF(
 COUNT(DZ323:EH323)=0,
 "-",
 IF(
  COUNT(DZ323:EH323) &lt; COUNTA(DZ323:EH323),
  REPT("🟩", ROUND(COUNT(DZ323:EH323)/COUNTA(DZ323:EH323)*5, 0)) &amp;
  REPT("⬜", 5 - ROUND(COUNT(DZ323:EH323)/COUNTA(DZ323:EH323)*5, 0)),
  IF(
    AVERAGE(IF(DZ323:EH323&lt;&gt;"", DZ323:EH323, )) &gt;= 70, "🟩🟩🟩🟩🟩",
    IF(
      AVERAGE(IF(DZ323:EH323&lt;&gt;"",DZ323:EH323, )) &gt;= 56, "🟨🟨🟨🟨🟨",
      "🟥🟥🟥🟥🟥"
    )
  )
 )
)
</f>
        <v>-</v>
      </c>
    </row>
    <row r="324" ht="15.75" customHeight="1">
      <c r="A324" s="168"/>
      <c r="B324" s="169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1"/>
      <c r="N324" s="172" t="str">
        <f t="shared" si="1"/>
        <v/>
      </c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2" t="str">
        <f t="shared" si="2"/>
        <v/>
      </c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2" t="str">
        <f t="shared" si="3"/>
        <v/>
      </c>
      <c r="AM324" s="173"/>
      <c r="AN324" s="173"/>
      <c r="AO324" s="173"/>
      <c r="AP324" s="173"/>
      <c r="AQ324" s="173"/>
      <c r="AR324" s="173"/>
      <c r="AS324" s="173"/>
      <c r="AT324" s="173"/>
      <c r="AU324" s="173"/>
      <c r="AV324" s="171"/>
      <c r="AW324" s="171"/>
      <c r="AX324" s="172" t="str">
        <f t="shared" si="4"/>
        <v/>
      </c>
      <c r="AY324" s="173"/>
      <c r="AZ324" s="173"/>
      <c r="BA324" s="173"/>
      <c r="BB324" s="173"/>
      <c r="BC324" s="173"/>
      <c r="BD324" s="173"/>
      <c r="BE324" s="173"/>
      <c r="BF324" s="173"/>
      <c r="BG324" s="173"/>
      <c r="BH324" s="173"/>
      <c r="BI324" s="173"/>
      <c r="BJ324" s="172" t="str">
        <f t="shared" si="5"/>
        <v/>
      </c>
      <c r="BK324" s="173"/>
      <c r="BL324" s="173"/>
      <c r="BM324" s="173"/>
      <c r="BN324" s="173"/>
      <c r="BO324" s="173"/>
      <c r="BP324" s="173"/>
      <c r="BQ324" s="173"/>
      <c r="BR324" s="173"/>
      <c r="BS324" s="173"/>
      <c r="BT324" s="173"/>
      <c r="BU324" s="173"/>
      <c r="BV324" s="172" t="str">
        <f t="shared" si="6"/>
        <v/>
      </c>
      <c r="BW324" s="173"/>
      <c r="BX324" s="173"/>
      <c r="BY324" s="173"/>
      <c r="BZ324" s="171"/>
      <c r="CA324" s="171"/>
      <c r="CB324" s="171"/>
      <c r="CC324" s="171"/>
      <c r="CD324" s="171"/>
      <c r="CE324" s="171"/>
      <c r="CF324" s="171"/>
      <c r="CG324" s="171"/>
      <c r="CH324" s="172" t="str">
        <f t="shared" si="7"/>
        <v/>
      </c>
      <c r="CI324" s="171"/>
      <c r="CJ324" s="173"/>
      <c r="CK324" s="173"/>
      <c r="CL324" s="173"/>
      <c r="CM324" s="173"/>
      <c r="CN324" s="171"/>
      <c r="CO324" s="171"/>
      <c r="CP324" s="171"/>
      <c r="CQ324" s="173"/>
      <c r="CR324" s="171"/>
      <c r="CS324" s="171"/>
      <c r="CT324" s="172" t="str">
        <f t="shared" si="8"/>
        <v/>
      </c>
      <c r="CU324" s="172"/>
      <c r="CV324" s="172"/>
      <c r="CW324" s="172"/>
      <c r="CX324" s="172"/>
      <c r="CY324" s="172"/>
      <c r="CZ324" s="172"/>
      <c r="DA324" s="172"/>
      <c r="DB324" s="172"/>
      <c r="DC324" s="172"/>
      <c r="DD324" s="172"/>
      <c r="DE324" s="172"/>
      <c r="DF324" s="172"/>
      <c r="DG324" s="188" t="str">
        <f t="array" ref="DG324">IFERROR(_xlfn.XLOOKUP($A324&amp;B324,MARZO!$D$11:$D$40&amp;MARZO!$E$11:$E$40,MARZO!$AM$11:$AM$40,_xlfn.XLOOKUP($A324&amp;$B324,MARZO!$BC$11:$BC$40&amp;MARZO!$BD$11:$BD$40,MARZO!$CL$11:$CL$40,"A"))/1%,"")</f>
        <v/>
      </c>
      <c r="DH324" s="188" t="str">
        <f t="array" ref="DH324">IFERROR(_xlfn.XLOOKUP($A324&amp;$B324,ABRIL!$D$11:$D$40&amp;ABRIL!$E$11:$E$40,ABRIL!$AM$11:$AM$40,_xlfn.XLOOKUP($A324&amp;$B324,ABRIL!$BC$11:$BC$40&amp;ABRIL!$BD$11:$BD$40,ABRIL!$CL$11:$CL$40,"A"))/1%,"")</f>
        <v/>
      </c>
      <c r="DI324" s="188" t="str">
        <f t="array" ref="DI324">IFERROR(_xlfn.XLOOKUP($A324&amp;$B324,'ABRIL 2'!$D$11:$D$40&amp;'ABRIL 2'!$E$11:$E$40,'ABRIL 2'!$AM$11:$AM$40,_xlfn.XLOOKUP($A324&amp;$B324,'ABRIL 2'!$BC$11:$BC$40&amp;'ABRIL 2'!$BD$11:$BD$40,'ABRIL 2'!$CL$11:$CL$40,"A"))/1%,"")</f>
        <v/>
      </c>
      <c r="DJ324" s="188" t="str">
        <f t="array" ref="DJ324">IFERROR(_xlfn.XLOOKUP($A324&amp;$B324,MAYO!$D$11:$D$40&amp;MAYO!$E$11:$E$40,MAYO!$AM$11:$AM$40,_xlfn.XLOOKUP($A324&amp;$B324,MAYO!$BC$11:$BC$40&amp;MAYO!$BD$11:$BD$40,MAYO!$CL$11:$CL$40,"A"))/1%,"")</f>
        <v/>
      </c>
      <c r="DK324" s="188" t="str">
        <f t="array" ref="DK324">IFERROR(_xlfn.XLOOKUP($A324&amp;$B324,'MAYO 2'!$D$11:$D$40&amp;'MAYO 2'!$E$11:$E$40,'MAYO 2'!$AM$11:$AM$40,_xlfn.XLOOKUP($A324&amp;$B324,'MAYO 2'!$BC$11:$BC$40&amp;'MAYO 2'!$BD$11:$BD$40,'MAYO 2'!$CL$11:$CL$40,"A"))/1%,"")</f>
        <v/>
      </c>
      <c r="DL324" s="188" t="str">
        <f t="array" ref="DL324">IFERROR(_xlfn.XLOOKUP($A324&amp;$B324,JUNIO!$D$11:$D$40&amp;JUNIO!$E$11:$E$40,JUNIO!$AM$11:$AM$40,_xlfn.XLOOKUP($A324&amp;$B324,JUNIO!$BC$11:$BC$40&amp;JUNIO!$BD$11:$BD$40,JUNIO!$CL$11:$CL$40,"A"))/1%,"")</f>
        <v/>
      </c>
      <c r="DM324" s="188" t="str">
        <f t="array" ref="DM324">IFERROR(_xlfn.XLOOKUP($A324&amp;$B324,'JUNIO 2'!$D$11:$D$40&amp;'JUNIO 2'!$E$11:$E$40,'JUNIO 2'!$AM$11:$AM$40,_xlfn.XLOOKUP($A324&amp;$B324,'JUNIO 2'!$BC$11:$BC$40&amp;'JUNIO 2'!$BD$11:$BD$40,'JUNIO 2'!$CL$11:$CL$40,"A"))/1%,"")</f>
        <v/>
      </c>
      <c r="DN324" s="188" t="str">
        <f t="array" ref="DN324">IFERROR(_xlfn.XLOOKUP($A324&amp;$B324,JULIO!$D$11:$D$40&amp;JULIO!$E$11:$E$40,JULIO!$AM$11:$AM$40,_xlfn.XLOOKUP($A324&amp;$B324,JULIO!$BC$11:$BC$40&amp;JULIO!$BD$11:$BD$40,JULIO!$CL$11:$CL$40,"A"))/1%,"")</f>
        <v/>
      </c>
      <c r="DO324" s="188" t="str">
        <f t="array" ref="DO324">IFERROR(_xlfn.XLOOKUP($A324&amp;$B324,'JULIO 2'!$D$11:$D$40&amp;'JULIO 2'!$E$11:$E$40,'JULIO 2'!$AM$11:$AM$40,_xlfn.XLOOKUP($A324&amp;$B324,'JULIO 2'!$BC$11:$BC$40&amp;'JULIO 2'!$BD$11:$BD$40,'JULIO 2'!$CL$11:$CL$40,"A"))/1%,"")</f>
        <v/>
      </c>
      <c r="DP324" s="188" t="str">
        <f t="array" ref="DP324">IFERROR(_xlfn.XLOOKUP($A324&amp;$B324,AGOSTO!$D$11:$D$40&amp;AGOSTO!$E$11:$E$40,AGOSTO!$AM$11:$AM$40,_xlfn.XLOOKUP($A324&amp;$B324,AGOSTO!$BC$11:$BC$40&amp;AGOSTO!$BD$11:$BD$40,AGOSTO!$CL$11:$CL$40,"A"))/1%,"")</f>
        <v/>
      </c>
      <c r="DQ324" s="188" t="str">
        <f t="array" ref="DQ324">IFERROR(_xlfn.XLOOKUP($A324&amp;$B324,'AGOSTO 2'!$D$11:$D$40&amp;'AGOSTO 2'!$E$11:$E$40,'AGOSTO 2'!$AM$11:$AM$40,_xlfn.XLOOKUP($A324&amp;$B324,'AGOSTO 2'!$BC$11:$BC$40&amp;'AGOSTO 2'!$BD$11:$BD$40,'AGOSTO 2'!$CL$11:$CL$40,"A"))/1%,"")</f>
        <v/>
      </c>
      <c r="DR324" s="188" t="str">
        <f t="array" ref="DR324">IFERROR(_xlfn.XLOOKUP($A324&amp;$B324,SEPTIEMBRE!$D$11:$D$40&amp;SEPTIEMBRE!$E$11:$E$40,SEPTIEMBRE!$AM$11:$AM$40,_xlfn.XLOOKUP($A324&amp;$B324,SEPTIEMBRE!$BC$11:$BC$40&amp;SEPTIEMBRE!$BD$11:$BD$40,SEPTIEMBRE!$CL$11:$CL$40,"A"))/1%,"")</f>
        <v/>
      </c>
      <c r="DS324" s="188" t="str">
        <f t="array" ref="DS324">IFERROR(_xlfn.XLOOKUP($A324&amp;$B324,'SEPTIEMBRE 2'!$D$11:$D$40&amp;'SEPTIEMBRE 2'!$E$11:$E$40,'SEPTIEMBRE 2'!$AM$11:$AM$40,_xlfn.XLOOKUP($A324&amp;$B324,'SEPTIEMBRE 2'!$BC$11:$BC$40&amp;'SEPTIEMBRE 2'!$BD$11:$BD$40,'SEPTIEMBRE 2'!$CL$11:$CL$40,"A"))/1%,"")</f>
        <v/>
      </c>
      <c r="DT324" s="188" t="str">
        <f t="array" ref="DT324">IFERROR(_xlfn.XLOOKUP($A324&amp;$B324,'SEPTIEMBRE 3'!$D$11:$D$40&amp;'SEPTIEMBRE 3'!$E$11:$E$40,'SEPTIEMBRE 3'!$AM$11:$AM$40,_xlfn.XLOOKUP($A324&amp;$B324,'SEPTIEMBRE 3'!$BC$11:$BC$40&amp;'SEPTIEMBRE 3'!$BD$11:$BD$40,'SEPTIEMBRE 3'!$CL$11:$CL$40,"A"))/1%,"")</f>
        <v/>
      </c>
      <c r="DU324" s="188" t="str">
        <f t="array" ref="DU324">IFERROR(_xlfn.XLOOKUP($A324&amp;$B324,OCTUBRE!$D$11:$D$40&amp;OCTUBRE!$E$11:$E$40,OCTUBRE!$AM$11:$AM$40,_xlfn.XLOOKUP($A324&amp;$B324,OCTUBRE!$BC$11:$BC$40&amp;OCTUBRE!$BD$11:$BD$40,OCTUBRE!$CL$11:$CL$40,"A"))/1%,"")</f>
        <v/>
      </c>
      <c r="DV324" s="188" t="str">
        <f t="array" ref="DV324">IFERROR(_xlfn.XLOOKUP($A324&amp;$B324,'OCTUBRE 2'!$D$11:$D$40&amp;'OCTUBRE 2'!$E$11:$E$40,'OCTUBRE 2'!$AM$11:$AM$40,_xlfn.XLOOKUP($A324&amp;$B324,'OCTUBRE 2'!$BC$11:$BC$40&amp;'OCTUBRE 2'!$BD$11:$BD$40,'OCTUBRE 2'!$CL$11:$CL$40,"A"))/1%,"")</f>
        <v/>
      </c>
      <c r="DW324" s="188" t="str">
        <f t="array" ref="DW324">IFERROR(_xlfn.XLOOKUP($A324&amp;$B324,NOVIEMBRE!$D$11:$D$40&amp;NOVIEMBRE!$E$11:$E$40,NOVIEMBRE!$AM$11:$AM$40,_xlfn.XLOOKUP($A324&amp;$B324,NOVIEMBRE!$BC$11:$BC$40&amp;NOVIEMBRE!$BD$11:$BD$40,NOVIEMBRE!$CL$11:$CL$40,"A"))/1%,"")</f>
        <v/>
      </c>
      <c r="DX324" s="188" t="str">
        <f t="array" ref="DX324">IFERROR(_xlfn.XLOOKUP($A324&amp;$B324,'NOVIEMBRE 2'!$D$11:$D$40&amp;'NOVIEMBRE 2'!$E$11:$E$40,'NOVIEMBRE 2'!$AM$11:$AM$40,_xlfn.XLOOKUP($A324&amp;$B324,'NOVIEMBRE 2'!$BC$11:$BC$40&amp;'NOVIEMBRE 2'!$BD$11:$BD$40,'NOVIEMBRE 2'!$CL$11:$CL$40,"A"))/1%,"")</f>
        <v/>
      </c>
      <c r="DY324" s="188" t="str">
        <f t="array" ref="DY324">IFERROR(_xlfn.XLOOKUP($A324&amp;$B324,DICIEMBRE!$D$11:$D$40&amp;DICIEMBRE!$E$11:$E$40,DICIEMBRE!$AM$11:$AM$40,_xlfn.XLOOKUP($A324&amp;$B324,DICIEMBRE!$BC$11:$BC$40&amp;DICIEMBRE!$BD$11:$BD$40,DICIEMBRE!$CL$11:$CL$40,"A"))/1%,"")</f>
        <v/>
      </c>
      <c r="DZ324" s="381" t="str">
        <f t="shared" si="9"/>
        <v>-</v>
      </c>
      <c r="EA324" s="381" t="str">
        <f t="shared" si="10"/>
        <v>-</v>
      </c>
      <c r="EB324" s="381" t="str">
        <f t="shared" si="11"/>
        <v>-</v>
      </c>
      <c r="EC324" s="381" t="str">
        <f t="shared" si="12"/>
        <v>-</v>
      </c>
      <c r="ED324" s="381" t="str">
        <f t="shared" si="13"/>
        <v>-</v>
      </c>
      <c r="EE324" s="381" t="str">
        <f t="shared" si="14"/>
        <v>-</v>
      </c>
      <c r="EF324" s="381" t="str">
        <f t="shared" si="15"/>
        <v>-</v>
      </c>
      <c r="EG324" s="381" t="str">
        <f t="shared" si="16"/>
        <v>-</v>
      </c>
      <c r="EH324" s="381" t="str">
        <f t="shared" si="17"/>
        <v>-</v>
      </c>
      <c r="EI324" s="188" t="str">
        <f t="shared" si="18"/>
        <v/>
      </c>
      <c r="EJ324" s="382"/>
      <c r="EK324" s="382"/>
      <c r="EL324" s="383"/>
      <c r="EM324" s="21"/>
      <c r="EN324" s="384">
        <f t="array" ref="EN324">IFERROR(_xlfn.XLOOKUP($A324&amp;$B324,MARZO!$D$11:$D$40&amp;MARZO!$E$11:$E$40,MARZO!$AK$11:$AK$40,_xlfn.XLOOKUP($A324&amp;$B324,MARZO!$BC$11:$BC$40&amp;MARZO!$BD$11:$BD$40,MARZO!$CJ$11:$CJ$40,"A")),"")</f>
        <v>0</v>
      </c>
      <c r="EO324" s="384">
        <f t="array" ref="EO324">IFERROR(_xlfn.XLOOKUP($A324&amp;$B324,ABRIL!$D$11:$D$40&amp;ABRIL!$E$11:$E$40,ABRIL!$AK$11:$AK$40,_xlfn.XLOOKUP($A324&amp;$B324,ABRIL!$BC$11:$BC$40&amp;ABRIL!$BD$11:$BD$40,ABRIL!$CJ$11:$CJ$40,"A")),"")</f>
        <v>0</v>
      </c>
      <c r="EP324" s="384">
        <f t="array" ref="EP324">IFERROR(_xlfn.XLOOKUP($A324&amp;$B324,'ABRIL 2'!$D$11:$D$40&amp;'ABRIL 2'!$E$11:$E$40,'ABRIL 2'!$AK$11:$AK$40,_xlfn.XLOOKUP($A324&amp;$B324,'ABRIL 2'!$BC$11:$BC$40&amp;'ABRIL 2'!$BD$11:$BD$40,'ABRIL 2'!$CJ$11:$CJ$40,"A")),"")</f>
        <v>0</v>
      </c>
      <c r="EQ324" s="384">
        <f t="array" ref="EQ324">IFERROR(_xlfn.XLOOKUP($A324&amp;$B324,MAYO!$D$11:$D$40&amp;MAYO!$E$11:$E$40,MAYO!$AK$11:$AK$40,_xlfn.XLOOKUP($A324&amp;$B324,MAYO!$BC$11:$BC$40&amp;MAYO!$BD$11:$BD$40,MAYO!$CJ$11:$CJ$40,"A")),"")</f>
        <v>0</v>
      </c>
      <c r="ER324" s="384">
        <f t="array" ref="ER324">IFERROR(_xlfn.XLOOKUP($A324&amp;$B324,'MAYO 2'!$D$11:$D$40&amp;'MAYO 2'!$E$11:$E$40,'MAYO 2'!$AK$11:$AK$40,_xlfn.XLOOKUP($A324&amp;$B324,'MAYO 2'!$BC$11:$BC$40&amp;'MAYO 2'!$BD$11:$BD$40,'MAYO 2'!$CJ$11:$CJ$40,"A")),"")</f>
        <v>0</v>
      </c>
      <c r="ES324" s="384">
        <f t="array" ref="ES324">IFERROR(_xlfn.XLOOKUP($A324&amp;$B324,JUNIO!$D$11:$D$40&amp;JUNIO!$E$11:$E$40,JUNIO!$AK$11:$AK$40,_xlfn.XLOOKUP($A324&amp;$B324,JUNIO!$BC$11:$BC$40&amp;JUNIO!$BD$11:$BD$40,JUNIO!$CJ$11:$CJ$40,"A")),"")</f>
        <v>0</v>
      </c>
      <c r="ET324" s="384">
        <f t="array" ref="ET324">IFERROR(_xlfn.XLOOKUP($A324&amp;$B324,'JUNIO 2'!$D$11:$D$40&amp;'JUNIO 2'!$E$11:$E$40,'JUNIO 2'!$AK$11:$AK$40,_xlfn.XLOOKUP($A324&amp;$B324,'JUNIO 2'!$BC$11:$BC$40&amp;'JUNIO 2'!$BD$11:$BD$40,'JUNIO 2'!$CJ$11:$CJ$40,"A")),"")</f>
        <v>0</v>
      </c>
      <c r="EU324" s="384">
        <f t="array" ref="EU324">IFERROR(_xlfn.XLOOKUP($A324&amp;$B324,JULIO!$D$11:$D$40&amp;JULIO!$E$11:$E$40,JULIO!$AK$11:$AK$40,_xlfn.XLOOKUP($A324&amp;$B324,JULIO!$BC$11:$BC$40&amp;JULIO!$BD$11:$BD$40,JULIO!$CJ$11:$CJ$40,"A")),"")</f>
        <v>0</v>
      </c>
      <c r="EV324" s="384">
        <f t="array" ref="EV324">IFERROR(_xlfn.XLOOKUP($A324&amp;$B324,'JULIO 2'!$D$11:$D$40&amp;'JULIO 2'!$E$11:$E$40,'JULIO 2'!$AK$11:$AK$40,_xlfn.XLOOKUP($A324&amp;$B324,'JULIO 2'!$BC$11:$BC$40&amp;'JULIO 2'!$BD$11:$BD$40,'JULIO 2'!$CJ$11:$CJ$40,"A")),"")</f>
        <v>0</v>
      </c>
      <c r="EW324" s="384">
        <f t="array" ref="EW324">IFERROR(_xlfn.XLOOKUP($A324&amp;$B324,AGOSTO!$D$11:$D$40&amp;AGOSTO!$E$11:$E$40,AGOSTO!$AK$11:$AK$40,_xlfn.XLOOKUP($A324&amp;$B324,AGOSTO!$BC$11:$BC$40&amp;AGOSTO!$BD$11:$BD$40,AGOSTO!$CJ$11:$CJ$40,"A")),"")</f>
        <v>0</v>
      </c>
      <c r="EX324" s="384">
        <f t="array" ref="EX324">IFERROR(_xlfn.XLOOKUP($A324&amp;$B324,'AGOSTO 2'!$D$11:$D$40&amp;'AGOSTO 2'!$E$11:$E$40,'AGOSTO 2'!$AK$11:$AK$40,_xlfn.XLOOKUP($A324&amp;$B324,'AGOSTO 2'!$BC$11:$BC$40&amp;'AGOSTO 2'!$BD$11:$BD$40,'AGOSTO 2'!$CJ$11:$CJ$40,"A")),"")</f>
        <v>0</v>
      </c>
      <c r="EY324" s="384">
        <f t="array" ref="EY324">IFERROR(_xlfn.XLOOKUP($A324&amp;$B324,SEPTIEMBRE!$D$11:$D$40&amp;SEPTIEMBRE!$E$11:$E$40,SEPTIEMBRE!$AK$11:$AK$40,_xlfn.XLOOKUP($A324&amp;$B324,SEPTIEMBRE!$BC$11:$BC$40&amp;SEPTIEMBRE!$BD$11:$BD$40,SEPTIEMBRE!$CJ$11:$CJ$40,"A")),"")</f>
        <v>0</v>
      </c>
      <c r="EZ324" s="384">
        <f t="array" ref="EZ324">IFERROR(_xlfn.XLOOKUP($A324&amp;$B324,'SEPTIEMBRE 2'!$D$11:$D$40&amp;'SEPTIEMBRE 2'!$E$11:$E$40,'SEPTIEMBRE 2'!$AK$11:$AK$40,_xlfn.XLOOKUP($A324&amp;$B324,'SEPTIEMBRE 2'!$BC$11:$BC$40&amp;'SEPTIEMBRE 2'!$BD$11:$BD$40,'SEPTIEMBRE 2'!$CJ$11:$CJ$40,"A")),"")</f>
        <v>0</v>
      </c>
      <c r="FA324" s="384">
        <f t="array" ref="FA324">IFERROR(_xlfn.XLOOKUP($A324&amp;$B324,'SEPTIEMBRE 3'!$D$11:$D$40&amp;'SEPTIEMBRE 3'!$E$11:$E$40,'SEPTIEMBRE 3'!$AK$11:$AK$40,_xlfn.XLOOKUP($A324&amp;$B324,'SEPTIEMBRE 3'!$BC$11:$BC$40&amp;'SEPTIEMBRE 3'!$BD$11:$BD$40,'SEPTIEMBRE 3'!$CJ$11:$CJ$40,"A")),"")</f>
        <v>0</v>
      </c>
      <c r="FB324" s="384">
        <f t="array" ref="FB324">IFERROR(_xlfn.XLOOKUP($A324&amp;$B324,OCTUBRE!$D$11:$D$40&amp;OCTUBRE!$E$11:$E$40,OCTUBRE!$AK$11:$AK$40,_xlfn.XLOOKUP($A324&amp;$B324,OCTUBRE!$BC$11:$BC$40&amp;OCTUBRE!$BD$11:$BD$40,OCTUBRE!$CJ$11:$CJ$40,"A")),"")</f>
        <v>0</v>
      </c>
      <c r="FC324" s="384">
        <f t="array" ref="FC324">IFERROR(_xlfn.XLOOKUP($A324&amp;$B324,'OCTUBRE 2'!$D$11:$D$40&amp;'OCTUBRE 2'!$E$11:$E$40,'OCTUBRE 2'!$AK$11:$AK$40,_xlfn.XLOOKUP($A324&amp;$B324,'OCTUBRE 2'!$BC$11:$BC$40&amp;'OCTUBRE 2'!$BD$11:$BD$40,'OCTUBRE 2'!$CJ$11:$CJ$40,"A")),"")</f>
        <v>0</v>
      </c>
      <c r="FD324" s="384">
        <f t="array" ref="FD324">IFERROR(_xlfn.XLOOKUP($A324&amp;$B324,NOVIEMBRE!$D$11:$D$40&amp;NOVIEMBRE!$E$11:$E$40,NOVIEMBRE!$AK$11:$AK$40,_xlfn.XLOOKUP($A324&amp;$B324,NOVIEMBRE!$BC$11:$BC$40&amp;NOVIEMBRE!$BD$11:$BD$40,NOVIEMBRE!$CJ$11:$CJ$40,"A")),"")</f>
        <v>0</v>
      </c>
      <c r="FE324" s="384">
        <f t="array" ref="FE324">IFERROR(_xlfn.XLOOKUP($A324&amp;$B324,'NOVIEMBRE 2'!$D$11:$D$40&amp;'NOVIEMBRE 2'!$E$11:$E$40,'NOVIEMBRE 2'!$AK$11:$AK$40,_xlfn.XLOOKUP($A324&amp;$B324,'NOVIEMBRE 2'!$BC$11:$BC$40&amp;'NOVIEMBRE 2'!$BD$11:$BD$40,'NOVIEMBRE 2'!$CJ$11:$CJ$40,"A")),"")</f>
        <v>0</v>
      </c>
      <c r="FF324" s="385">
        <f t="array" ref="FF324">IFERROR(_xlfn.XLOOKUP($A324&amp;$B324,DICIEMBRE!$D$11:$D$40&amp;DICIEMBRE!$E$11:$E$40,DICIEMBRE!$AK$11:$AK$40,_xlfn.XLOOKUP($A324&amp;$B324,DICIEMBRE!$BC$11:$BC$40&amp;DICIEMBRE!$BD$11:$BD$40,DICIEMBRE!$CJ$11:$CJ$40,"A")),"")</f>
        <v>0</v>
      </c>
      <c r="FG324" s="386" t="str">
        <f t="shared" si="19"/>
        <v/>
      </c>
      <c r="FH324" s="386" t="str">
        <f t="array" ref="FH324">IF(
 COUNT(DZ324:EH324)=0,
 "-",
 IF(
  COUNT(DZ324:EH324) &lt; COUNTA(DZ324:EH324),
  REPT("🟩", ROUND(COUNT(DZ324:EH324)/COUNTA(DZ324:EH324)*5, 0)) &amp;
  REPT("⬜", 5 - ROUND(COUNT(DZ324:EH324)/COUNTA(DZ324:EH324)*5, 0)),
  IF(
    AVERAGE(IF(DZ324:EH324&lt;&gt;"", DZ324:EH324, )) &gt;= 70, "🟩🟩🟩🟩🟩",
    IF(
      AVERAGE(IF(DZ324:EH324&lt;&gt;"",DZ324:EH324, )) &gt;= 56, "🟨🟨🟨🟨🟨",
      "🟥🟥🟥🟥🟥"
    )
  )
 )
)
</f>
        <v>-</v>
      </c>
    </row>
    <row r="325" ht="15.75" customHeight="1">
      <c r="A325" s="168"/>
      <c r="B325" s="169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1"/>
      <c r="N325" s="172" t="str">
        <f t="shared" si="1"/>
        <v/>
      </c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2" t="str">
        <f t="shared" si="2"/>
        <v/>
      </c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2" t="str">
        <f t="shared" si="3"/>
        <v/>
      </c>
      <c r="AM325" s="173"/>
      <c r="AN325" s="173"/>
      <c r="AO325" s="173"/>
      <c r="AP325" s="173"/>
      <c r="AQ325" s="173"/>
      <c r="AR325" s="173"/>
      <c r="AS325" s="173"/>
      <c r="AT325" s="173"/>
      <c r="AU325" s="173"/>
      <c r="AV325" s="171"/>
      <c r="AW325" s="171"/>
      <c r="AX325" s="172" t="str">
        <f t="shared" si="4"/>
        <v/>
      </c>
      <c r="AY325" s="173"/>
      <c r="AZ325" s="173"/>
      <c r="BA325" s="173"/>
      <c r="BB325" s="173"/>
      <c r="BC325" s="173"/>
      <c r="BD325" s="173"/>
      <c r="BE325" s="173"/>
      <c r="BF325" s="173"/>
      <c r="BG325" s="173"/>
      <c r="BH325" s="173"/>
      <c r="BI325" s="173"/>
      <c r="BJ325" s="172" t="str">
        <f t="shared" si="5"/>
        <v/>
      </c>
      <c r="BK325" s="173"/>
      <c r="BL325" s="173"/>
      <c r="BM325" s="173"/>
      <c r="BN325" s="173"/>
      <c r="BO325" s="173"/>
      <c r="BP325" s="173"/>
      <c r="BQ325" s="173"/>
      <c r="BR325" s="173"/>
      <c r="BS325" s="173"/>
      <c r="BT325" s="173"/>
      <c r="BU325" s="173"/>
      <c r="BV325" s="172" t="str">
        <f t="shared" si="6"/>
        <v/>
      </c>
      <c r="BW325" s="173"/>
      <c r="BX325" s="173"/>
      <c r="BY325" s="173"/>
      <c r="BZ325" s="171"/>
      <c r="CA325" s="171"/>
      <c r="CB325" s="171"/>
      <c r="CC325" s="171"/>
      <c r="CD325" s="171"/>
      <c r="CE325" s="171"/>
      <c r="CF325" s="171"/>
      <c r="CG325" s="171"/>
      <c r="CH325" s="172" t="str">
        <f t="shared" si="7"/>
        <v/>
      </c>
      <c r="CI325" s="171"/>
      <c r="CJ325" s="173"/>
      <c r="CK325" s="173"/>
      <c r="CL325" s="173"/>
      <c r="CM325" s="173"/>
      <c r="CN325" s="171"/>
      <c r="CO325" s="171"/>
      <c r="CP325" s="171"/>
      <c r="CQ325" s="173"/>
      <c r="CR325" s="171"/>
      <c r="CS325" s="171"/>
      <c r="CT325" s="172" t="str">
        <f t="shared" si="8"/>
        <v/>
      </c>
      <c r="CU325" s="172"/>
      <c r="CV325" s="172"/>
      <c r="CW325" s="172"/>
      <c r="CX325" s="172"/>
      <c r="CY325" s="172"/>
      <c r="CZ325" s="172"/>
      <c r="DA325" s="172"/>
      <c r="DB325" s="172"/>
      <c r="DC325" s="172"/>
      <c r="DD325" s="172"/>
      <c r="DE325" s="172"/>
      <c r="DF325" s="172"/>
      <c r="DG325" s="188" t="str">
        <f t="array" ref="DG325">IFERROR(_xlfn.XLOOKUP($A325&amp;B325,MARZO!$D$11:$D$40&amp;MARZO!$E$11:$E$40,MARZO!$AM$11:$AM$40,_xlfn.XLOOKUP($A325&amp;$B325,MARZO!$BC$11:$BC$40&amp;MARZO!$BD$11:$BD$40,MARZO!$CL$11:$CL$40,"A"))/1%,"")</f>
        <v/>
      </c>
      <c r="DH325" s="188" t="str">
        <f t="array" ref="DH325">IFERROR(_xlfn.XLOOKUP($A325&amp;$B325,ABRIL!$D$11:$D$40&amp;ABRIL!$E$11:$E$40,ABRIL!$AM$11:$AM$40,_xlfn.XLOOKUP($A325&amp;$B325,ABRIL!$BC$11:$BC$40&amp;ABRIL!$BD$11:$BD$40,ABRIL!$CL$11:$CL$40,"A"))/1%,"")</f>
        <v/>
      </c>
      <c r="DI325" s="188" t="str">
        <f t="array" ref="DI325">IFERROR(_xlfn.XLOOKUP($A325&amp;$B325,'ABRIL 2'!$D$11:$D$40&amp;'ABRIL 2'!$E$11:$E$40,'ABRIL 2'!$AM$11:$AM$40,_xlfn.XLOOKUP($A325&amp;$B325,'ABRIL 2'!$BC$11:$BC$40&amp;'ABRIL 2'!$BD$11:$BD$40,'ABRIL 2'!$CL$11:$CL$40,"A"))/1%,"")</f>
        <v/>
      </c>
      <c r="DJ325" s="188" t="str">
        <f t="array" ref="DJ325">IFERROR(_xlfn.XLOOKUP($A325&amp;$B325,MAYO!$D$11:$D$40&amp;MAYO!$E$11:$E$40,MAYO!$AM$11:$AM$40,_xlfn.XLOOKUP($A325&amp;$B325,MAYO!$BC$11:$BC$40&amp;MAYO!$BD$11:$BD$40,MAYO!$CL$11:$CL$40,"A"))/1%,"")</f>
        <v/>
      </c>
      <c r="DK325" s="188" t="str">
        <f t="array" ref="DK325">IFERROR(_xlfn.XLOOKUP($A325&amp;$B325,'MAYO 2'!$D$11:$D$40&amp;'MAYO 2'!$E$11:$E$40,'MAYO 2'!$AM$11:$AM$40,_xlfn.XLOOKUP($A325&amp;$B325,'MAYO 2'!$BC$11:$BC$40&amp;'MAYO 2'!$BD$11:$BD$40,'MAYO 2'!$CL$11:$CL$40,"A"))/1%,"")</f>
        <v/>
      </c>
      <c r="DL325" s="188" t="str">
        <f t="array" ref="DL325">IFERROR(_xlfn.XLOOKUP($A325&amp;$B325,JUNIO!$D$11:$D$40&amp;JUNIO!$E$11:$E$40,JUNIO!$AM$11:$AM$40,_xlfn.XLOOKUP($A325&amp;$B325,JUNIO!$BC$11:$BC$40&amp;JUNIO!$BD$11:$BD$40,JUNIO!$CL$11:$CL$40,"A"))/1%,"")</f>
        <v/>
      </c>
      <c r="DM325" s="188" t="str">
        <f t="array" ref="DM325">IFERROR(_xlfn.XLOOKUP($A325&amp;$B325,'JUNIO 2'!$D$11:$D$40&amp;'JUNIO 2'!$E$11:$E$40,'JUNIO 2'!$AM$11:$AM$40,_xlfn.XLOOKUP($A325&amp;$B325,'JUNIO 2'!$BC$11:$BC$40&amp;'JUNIO 2'!$BD$11:$BD$40,'JUNIO 2'!$CL$11:$CL$40,"A"))/1%,"")</f>
        <v/>
      </c>
      <c r="DN325" s="188" t="str">
        <f t="array" ref="DN325">IFERROR(_xlfn.XLOOKUP($A325&amp;$B325,JULIO!$D$11:$D$40&amp;JULIO!$E$11:$E$40,JULIO!$AM$11:$AM$40,_xlfn.XLOOKUP($A325&amp;$B325,JULIO!$BC$11:$BC$40&amp;JULIO!$BD$11:$BD$40,JULIO!$CL$11:$CL$40,"A"))/1%,"")</f>
        <v/>
      </c>
      <c r="DO325" s="188" t="str">
        <f t="array" ref="DO325">IFERROR(_xlfn.XLOOKUP($A325&amp;$B325,'JULIO 2'!$D$11:$D$40&amp;'JULIO 2'!$E$11:$E$40,'JULIO 2'!$AM$11:$AM$40,_xlfn.XLOOKUP($A325&amp;$B325,'JULIO 2'!$BC$11:$BC$40&amp;'JULIO 2'!$BD$11:$BD$40,'JULIO 2'!$CL$11:$CL$40,"A"))/1%,"")</f>
        <v/>
      </c>
      <c r="DP325" s="188" t="str">
        <f t="array" ref="DP325">IFERROR(_xlfn.XLOOKUP($A325&amp;$B325,AGOSTO!$D$11:$D$40&amp;AGOSTO!$E$11:$E$40,AGOSTO!$AM$11:$AM$40,_xlfn.XLOOKUP($A325&amp;$B325,AGOSTO!$BC$11:$BC$40&amp;AGOSTO!$BD$11:$BD$40,AGOSTO!$CL$11:$CL$40,"A"))/1%,"")</f>
        <v/>
      </c>
      <c r="DQ325" s="188" t="str">
        <f t="array" ref="DQ325">IFERROR(_xlfn.XLOOKUP($A325&amp;$B325,'AGOSTO 2'!$D$11:$D$40&amp;'AGOSTO 2'!$E$11:$E$40,'AGOSTO 2'!$AM$11:$AM$40,_xlfn.XLOOKUP($A325&amp;$B325,'AGOSTO 2'!$BC$11:$BC$40&amp;'AGOSTO 2'!$BD$11:$BD$40,'AGOSTO 2'!$CL$11:$CL$40,"A"))/1%,"")</f>
        <v/>
      </c>
      <c r="DR325" s="188" t="str">
        <f t="array" ref="DR325">IFERROR(_xlfn.XLOOKUP($A325&amp;$B325,SEPTIEMBRE!$D$11:$D$40&amp;SEPTIEMBRE!$E$11:$E$40,SEPTIEMBRE!$AM$11:$AM$40,_xlfn.XLOOKUP($A325&amp;$B325,SEPTIEMBRE!$BC$11:$BC$40&amp;SEPTIEMBRE!$BD$11:$BD$40,SEPTIEMBRE!$CL$11:$CL$40,"A"))/1%,"")</f>
        <v/>
      </c>
      <c r="DS325" s="188" t="str">
        <f t="array" ref="DS325">IFERROR(_xlfn.XLOOKUP($A325&amp;$B325,'SEPTIEMBRE 2'!$D$11:$D$40&amp;'SEPTIEMBRE 2'!$E$11:$E$40,'SEPTIEMBRE 2'!$AM$11:$AM$40,_xlfn.XLOOKUP($A325&amp;$B325,'SEPTIEMBRE 2'!$BC$11:$BC$40&amp;'SEPTIEMBRE 2'!$BD$11:$BD$40,'SEPTIEMBRE 2'!$CL$11:$CL$40,"A"))/1%,"")</f>
        <v/>
      </c>
      <c r="DT325" s="188" t="str">
        <f t="array" ref="DT325">IFERROR(_xlfn.XLOOKUP($A325&amp;$B325,'SEPTIEMBRE 3'!$D$11:$D$40&amp;'SEPTIEMBRE 3'!$E$11:$E$40,'SEPTIEMBRE 3'!$AM$11:$AM$40,_xlfn.XLOOKUP($A325&amp;$B325,'SEPTIEMBRE 3'!$BC$11:$BC$40&amp;'SEPTIEMBRE 3'!$BD$11:$BD$40,'SEPTIEMBRE 3'!$CL$11:$CL$40,"A"))/1%,"")</f>
        <v/>
      </c>
      <c r="DU325" s="188" t="str">
        <f t="array" ref="DU325">IFERROR(_xlfn.XLOOKUP($A325&amp;$B325,OCTUBRE!$D$11:$D$40&amp;OCTUBRE!$E$11:$E$40,OCTUBRE!$AM$11:$AM$40,_xlfn.XLOOKUP($A325&amp;$B325,OCTUBRE!$BC$11:$BC$40&amp;OCTUBRE!$BD$11:$BD$40,OCTUBRE!$CL$11:$CL$40,"A"))/1%,"")</f>
        <v/>
      </c>
      <c r="DV325" s="188" t="str">
        <f t="array" ref="DV325">IFERROR(_xlfn.XLOOKUP($A325&amp;$B325,'OCTUBRE 2'!$D$11:$D$40&amp;'OCTUBRE 2'!$E$11:$E$40,'OCTUBRE 2'!$AM$11:$AM$40,_xlfn.XLOOKUP($A325&amp;$B325,'OCTUBRE 2'!$BC$11:$BC$40&amp;'OCTUBRE 2'!$BD$11:$BD$40,'OCTUBRE 2'!$CL$11:$CL$40,"A"))/1%,"")</f>
        <v/>
      </c>
      <c r="DW325" s="188" t="str">
        <f t="array" ref="DW325">IFERROR(_xlfn.XLOOKUP($A325&amp;$B325,NOVIEMBRE!$D$11:$D$40&amp;NOVIEMBRE!$E$11:$E$40,NOVIEMBRE!$AM$11:$AM$40,_xlfn.XLOOKUP($A325&amp;$B325,NOVIEMBRE!$BC$11:$BC$40&amp;NOVIEMBRE!$BD$11:$BD$40,NOVIEMBRE!$CL$11:$CL$40,"A"))/1%,"")</f>
        <v/>
      </c>
      <c r="DX325" s="188" t="str">
        <f t="array" ref="DX325">IFERROR(_xlfn.XLOOKUP($A325&amp;$B325,'NOVIEMBRE 2'!$D$11:$D$40&amp;'NOVIEMBRE 2'!$E$11:$E$40,'NOVIEMBRE 2'!$AM$11:$AM$40,_xlfn.XLOOKUP($A325&amp;$B325,'NOVIEMBRE 2'!$BC$11:$BC$40&amp;'NOVIEMBRE 2'!$BD$11:$BD$40,'NOVIEMBRE 2'!$CL$11:$CL$40,"A"))/1%,"")</f>
        <v/>
      </c>
      <c r="DY325" s="188" t="str">
        <f t="array" ref="DY325">IFERROR(_xlfn.XLOOKUP($A325&amp;$B325,DICIEMBRE!$D$11:$D$40&amp;DICIEMBRE!$E$11:$E$40,DICIEMBRE!$AM$11:$AM$40,_xlfn.XLOOKUP($A325&amp;$B325,DICIEMBRE!$BC$11:$BC$40&amp;DICIEMBRE!$BD$11:$BD$40,DICIEMBRE!$CL$11:$CL$40,"A"))/1%,"")</f>
        <v/>
      </c>
      <c r="DZ325" s="381" t="str">
        <f t="shared" si="9"/>
        <v>-</v>
      </c>
      <c r="EA325" s="381" t="str">
        <f t="shared" si="10"/>
        <v>-</v>
      </c>
      <c r="EB325" s="381" t="str">
        <f t="shared" si="11"/>
        <v>-</v>
      </c>
      <c r="EC325" s="381" t="str">
        <f t="shared" si="12"/>
        <v>-</v>
      </c>
      <c r="ED325" s="381" t="str">
        <f t="shared" si="13"/>
        <v>-</v>
      </c>
      <c r="EE325" s="381" t="str">
        <f t="shared" si="14"/>
        <v>-</v>
      </c>
      <c r="EF325" s="381" t="str">
        <f t="shared" si="15"/>
        <v>-</v>
      </c>
      <c r="EG325" s="381" t="str">
        <f t="shared" si="16"/>
        <v>-</v>
      </c>
      <c r="EH325" s="381" t="str">
        <f t="shared" si="17"/>
        <v>-</v>
      </c>
      <c r="EI325" s="188" t="str">
        <f t="shared" si="18"/>
        <v/>
      </c>
      <c r="EJ325" s="382"/>
      <c r="EK325" s="382"/>
      <c r="EL325" s="383"/>
      <c r="EM325" s="21"/>
      <c r="EN325" s="384">
        <f t="array" ref="EN325">IFERROR(_xlfn.XLOOKUP($A325&amp;$B325,MARZO!$D$11:$D$40&amp;MARZO!$E$11:$E$40,MARZO!$AK$11:$AK$40,_xlfn.XLOOKUP($A325&amp;$B325,MARZO!$BC$11:$BC$40&amp;MARZO!$BD$11:$BD$40,MARZO!$CJ$11:$CJ$40,"A")),"")</f>
        <v>0</v>
      </c>
      <c r="EO325" s="384">
        <f t="array" ref="EO325">IFERROR(_xlfn.XLOOKUP($A325&amp;$B325,ABRIL!$D$11:$D$40&amp;ABRIL!$E$11:$E$40,ABRIL!$AK$11:$AK$40,_xlfn.XLOOKUP($A325&amp;$B325,ABRIL!$BC$11:$BC$40&amp;ABRIL!$BD$11:$BD$40,ABRIL!$CJ$11:$CJ$40,"A")),"")</f>
        <v>0</v>
      </c>
      <c r="EP325" s="384">
        <f t="array" ref="EP325">IFERROR(_xlfn.XLOOKUP($A325&amp;$B325,'ABRIL 2'!$D$11:$D$40&amp;'ABRIL 2'!$E$11:$E$40,'ABRIL 2'!$AK$11:$AK$40,_xlfn.XLOOKUP($A325&amp;$B325,'ABRIL 2'!$BC$11:$BC$40&amp;'ABRIL 2'!$BD$11:$BD$40,'ABRIL 2'!$CJ$11:$CJ$40,"A")),"")</f>
        <v>0</v>
      </c>
      <c r="EQ325" s="384">
        <f t="array" ref="EQ325">IFERROR(_xlfn.XLOOKUP($A325&amp;$B325,MAYO!$D$11:$D$40&amp;MAYO!$E$11:$E$40,MAYO!$AK$11:$AK$40,_xlfn.XLOOKUP($A325&amp;$B325,MAYO!$BC$11:$BC$40&amp;MAYO!$BD$11:$BD$40,MAYO!$CJ$11:$CJ$40,"A")),"")</f>
        <v>0</v>
      </c>
      <c r="ER325" s="384">
        <f t="array" ref="ER325">IFERROR(_xlfn.XLOOKUP($A325&amp;$B325,'MAYO 2'!$D$11:$D$40&amp;'MAYO 2'!$E$11:$E$40,'MAYO 2'!$AK$11:$AK$40,_xlfn.XLOOKUP($A325&amp;$B325,'MAYO 2'!$BC$11:$BC$40&amp;'MAYO 2'!$BD$11:$BD$40,'MAYO 2'!$CJ$11:$CJ$40,"A")),"")</f>
        <v>0</v>
      </c>
      <c r="ES325" s="384">
        <f t="array" ref="ES325">IFERROR(_xlfn.XLOOKUP($A325&amp;$B325,JUNIO!$D$11:$D$40&amp;JUNIO!$E$11:$E$40,JUNIO!$AK$11:$AK$40,_xlfn.XLOOKUP($A325&amp;$B325,JUNIO!$BC$11:$BC$40&amp;JUNIO!$BD$11:$BD$40,JUNIO!$CJ$11:$CJ$40,"A")),"")</f>
        <v>0</v>
      </c>
      <c r="ET325" s="384">
        <f t="array" ref="ET325">IFERROR(_xlfn.XLOOKUP($A325&amp;$B325,'JUNIO 2'!$D$11:$D$40&amp;'JUNIO 2'!$E$11:$E$40,'JUNIO 2'!$AK$11:$AK$40,_xlfn.XLOOKUP($A325&amp;$B325,'JUNIO 2'!$BC$11:$BC$40&amp;'JUNIO 2'!$BD$11:$BD$40,'JUNIO 2'!$CJ$11:$CJ$40,"A")),"")</f>
        <v>0</v>
      </c>
      <c r="EU325" s="384">
        <f t="array" ref="EU325">IFERROR(_xlfn.XLOOKUP($A325&amp;$B325,JULIO!$D$11:$D$40&amp;JULIO!$E$11:$E$40,JULIO!$AK$11:$AK$40,_xlfn.XLOOKUP($A325&amp;$B325,JULIO!$BC$11:$BC$40&amp;JULIO!$BD$11:$BD$40,JULIO!$CJ$11:$CJ$40,"A")),"")</f>
        <v>0</v>
      </c>
      <c r="EV325" s="384">
        <f t="array" ref="EV325">IFERROR(_xlfn.XLOOKUP($A325&amp;$B325,'JULIO 2'!$D$11:$D$40&amp;'JULIO 2'!$E$11:$E$40,'JULIO 2'!$AK$11:$AK$40,_xlfn.XLOOKUP($A325&amp;$B325,'JULIO 2'!$BC$11:$BC$40&amp;'JULIO 2'!$BD$11:$BD$40,'JULIO 2'!$CJ$11:$CJ$40,"A")),"")</f>
        <v>0</v>
      </c>
      <c r="EW325" s="384">
        <f t="array" ref="EW325">IFERROR(_xlfn.XLOOKUP($A325&amp;$B325,AGOSTO!$D$11:$D$40&amp;AGOSTO!$E$11:$E$40,AGOSTO!$AK$11:$AK$40,_xlfn.XLOOKUP($A325&amp;$B325,AGOSTO!$BC$11:$BC$40&amp;AGOSTO!$BD$11:$BD$40,AGOSTO!$CJ$11:$CJ$40,"A")),"")</f>
        <v>0</v>
      </c>
      <c r="EX325" s="384">
        <f t="array" ref="EX325">IFERROR(_xlfn.XLOOKUP($A325&amp;$B325,'AGOSTO 2'!$D$11:$D$40&amp;'AGOSTO 2'!$E$11:$E$40,'AGOSTO 2'!$AK$11:$AK$40,_xlfn.XLOOKUP($A325&amp;$B325,'AGOSTO 2'!$BC$11:$BC$40&amp;'AGOSTO 2'!$BD$11:$BD$40,'AGOSTO 2'!$CJ$11:$CJ$40,"A")),"")</f>
        <v>0</v>
      </c>
      <c r="EY325" s="384">
        <f t="array" ref="EY325">IFERROR(_xlfn.XLOOKUP($A325&amp;$B325,SEPTIEMBRE!$D$11:$D$40&amp;SEPTIEMBRE!$E$11:$E$40,SEPTIEMBRE!$AK$11:$AK$40,_xlfn.XLOOKUP($A325&amp;$B325,SEPTIEMBRE!$BC$11:$BC$40&amp;SEPTIEMBRE!$BD$11:$BD$40,SEPTIEMBRE!$CJ$11:$CJ$40,"A")),"")</f>
        <v>0</v>
      </c>
      <c r="EZ325" s="384">
        <f t="array" ref="EZ325">IFERROR(_xlfn.XLOOKUP($A325&amp;$B325,'SEPTIEMBRE 2'!$D$11:$D$40&amp;'SEPTIEMBRE 2'!$E$11:$E$40,'SEPTIEMBRE 2'!$AK$11:$AK$40,_xlfn.XLOOKUP($A325&amp;$B325,'SEPTIEMBRE 2'!$BC$11:$BC$40&amp;'SEPTIEMBRE 2'!$BD$11:$BD$40,'SEPTIEMBRE 2'!$CJ$11:$CJ$40,"A")),"")</f>
        <v>0</v>
      </c>
      <c r="FA325" s="384">
        <f t="array" ref="FA325">IFERROR(_xlfn.XLOOKUP($A325&amp;$B325,'SEPTIEMBRE 3'!$D$11:$D$40&amp;'SEPTIEMBRE 3'!$E$11:$E$40,'SEPTIEMBRE 3'!$AK$11:$AK$40,_xlfn.XLOOKUP($A325&amp;$B325,'SEPTIEMBRE 3'!$BC$11:$BC$40&amp;'SEPTIEMBRE 3'!$BD$11:$BD$40,'SEPTIEMBRE 3'!$CJ$11:$CJ$40,"A")),"")</f>
        <v>0</v>
      </c>
      <c r="FB325" s="384">
        <f t="array" ref="FB325">IFERROR(_xlfn.XLOOKUP($A325&amp;$B325,OCTUBRE!$D$11:$D$40&amp;OCTUBRE!$E$11:$E$40,OCTUBRE!$AK$11:$AK$40,_xlfn.XLOOKUP($A325&amp;$B325,OCTUBRE!$BC$11:$BC$40&amp;OCTUBRE!$BD$11:$BD$40,OCTUBRE!$CJ$11:$CJ$40,"A")),"")</f>
        <v>0</v>
      </c>
      <c r="FC325" s="384">
        <f t="array" ref="FC325">IFERROR(_xlfn.XLOOKUP($A325&amp;$B325,'OCTUBRE 2'!$D$11:$D$40&amp;'OCTUBRE 2'!$E$11:$E$40,'OCTUBRE 2'!$AK$11:$AK$40,_xlfn.XLOOKUP($A325&amp;$B325,'OCTUBRE 2'!$BC$11:$BC$40&amp;'OCTUBRE 2'!$BD$11:$BD$40,'OCTUBRE 2'!$CJ$11:$CJ$40,"A")),"")</f>
        <v>0</v>
      </c>
      <c r="FD325" s="384">
        <f t="array" ref="FD325">IFERROR(_xlfn.XLOOKUP($A325&amp;$B325,NOVIEMBRE!$D$11:$D$40&amp;NOVIEMBRE!$E$11:$E$40,NOVIEMBRE!$AK$11:$AK$40,_xlfn.XLOOKUP($A325&amp;$B325,NOVIEMBRE!$BC$11:$BC$40&amp;NOVIEMBRE!$BD$11:$BD$40,NOVIEMBRE!$CJ$11:$CJ$40,"A")),"")</f>
        <v>0</v>
      </c>
      <c r="FE325" s="384">
        <f t="array" ref="FE325">IFERROR(_xlfn.XLOOKUP($A325&amp;$B325,'NOVIEMBRE 2'!$D$11:$D$40&amp;'NOVIEMBRE 2'!$E$11:$E$40,'NOVIEMBRE 2'!$AK$11:$AK$40,_xlfn.XLOOKUP($A325&amp;$B325,'NOVIEMBRE 2'!$BC$11:$BC$40&amp;'NOVIEMBRE 2'!$BD$11:$BD$40,'NOVIEMBRE 2'!$CJ$11:$CJ$40,"A")),"")</f>
        <v>0</v>
      </c>
      <c r="FF325" s="385">
        <f t="array" ref="FF325">IFERROR(_xlfn.XLOOKUP($A325&amp;$B325,DICIEMBRE!$D$11:$D$40&amp;DICIEMBRE!$E$11:$E$40,DICIEMBRE!$AK$11:$AK$40,_xlfn.XLOOKUP($A325&amp;$B325,DICIEMBRE!$BC$11:$BC$40&amp;DICIEMBRE!$BD$11:$BD$40,DICIEMBRE!$CJ$11:$CJ$40,"A")),"")</f>
        <v>0</v>
      </c>
      <c r="FG325" s="386" t="str">
        <f t="shared" si="19"/>
        <v/>
      </c>
      <c r="FH325" s="386" t="str">
        <f t="array" ref="FH325">IF(
 COUNT(DZ325:EH325)=0,
 "-",
 IF(
  COUNT(DZ325:EH325) &lt; COUNTA(DZ325:EH325),
  REPT("🟩", ROUND(COUNT(DZ325:EH325)/COUNTA(DZ325:EH325)*5, 0)) &amp;
  REPT("⬜", 5 - ROUND(COUNT(DZ325:EH325)/COUNTA(DZ325:EH325)*5, 0)),
  IF(
    AVERAGE(IF(DZ325:EH325&lt;&gt;"", DZ325:EH325, )) &gt;= 70, "🟩🟩🟩🟩🟩",
    IF(
      AVERAGE(IF(DZ325:EH325&lt;&gt;"",DZ325:EH325, )) &gt;= 56, "🟨🟨🟨🟨🟨",
      "🟥🟥🟥🟥🟥"
    )
  )
 )
)
</f>
        <v>-</v>
      </c>
    </row>
    <row r="326" ht="15.75" customHeight="1">
      <c r="A326" s="168"/>
      <c r="B326" s="169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1"/>
      <c r="N326" s="172" t="str">
        <f t="shared" si="1"/>
        <v/>
      </c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2" t="str">
        <f t="shared" si="2"/>
        <v/>
      </c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2" t="str">
        <f t="shared" si="3"/>
        <v/>
      </c>
      <c r="AM326" s="173"/>
      <c r="AN326" s="173"/>
      <c r="AO326" s="173"/>
      <c r="AP326" s="173"/>
      <c r="AQ326" s="173"/>
      <c r="AR326" s="173"/>
      <c r="AS326" s="173"/>
      <c r="AT326" s="173"/>
      <c r="AU326" s="173"/>
      <c r="AV326" s="171"/>
      <c r="AW326" s="171"/>
      <c r="AX326" s="172" t="str">
        <f t="shared" si="4"/>
        <v/>
      </c>
      <c r="AY326" s="173"/>
      <c r="AZ326" s="173"/>
      <c r="BA326" s="173"/>
      <c r="BB326" s="173"/>
      <c r="BC326" s="173"/>
      <c r="BD326" s="173"/>
      <c r="BE326" s="173"/>
      <c r="BF326" s="173"/>
      <c r="BG326" s="173"/>
      <c r="BH326" s="173"/>
      <c r="BI326" s="173"/>
      <c r="BJ326" s="172" t="str">
        <f t="shared" si="5"/>
        <v/>
      </c>
      <c r="BK326" s="173"/>
      <c r="BL326" s="173"/>
      <c r="BM326" s="173"/>
      <c r="BN326" s="173"/>
      <c r="BO326" s="173"/>
      <c r="BP326" s="173"/>
      <c r="BQ326" s="173"/>
      <c r="BR326" s="173"/>
      <c r="BS326" s="173"/>
      <c r="BT326" s="173"/>
      <c r="BU326" s="173"/>
      <c r="BV326" s="172" t="str">
        <f t="shared" si="6"/>
        <v/>
      </c>
      <c r="BW326" s="173"/>
      <c r="BX326" s="173"/>
      <c r="BY326" s="173"/>
      <c r="BZ326" s="171"/>
      <c r="CA326" s="171"/>
      <c r="CB326" s="171"/>
      <c r="CC326" s="171"/>
      <c r="CD326" s="171"/>
      <c r="CE326" s="171"/>
      <c r="CF326" s="171"/>
      <c r="CG326" s="171"/>
      <c r="CH326" s="172" t="str">
        <f t="shared" si="7"/>
        <v/>
      </c>
      <c r="CI326" s="171"/>
      <c r="CJ326" s="173"/>
      <c r="CK326" s="173"/>
      <c r="CL326" s="173"/>
      <c r="CM326" s="173"/>
      <c r="CN326" s="171"/>
      <c r="CO326" s="171"/>
      <c r="CP326" s="171"/>
      <c r="CQ326" s="173"/>
      <c r="CR326" s="171"/>
      <c r="CS326" s="171"/>
      <c r="CT326" s="172" t="str">
        <f t="shared" si="8"/>
        <v/>
      </c>
      <c r="CU326" s="172"/>
      <c r="CV326" s="172"/>
      <c r="CW326" s="172"/>
      <c r="CX326" s="172"/>
      <c r="CY326" s="172"/>
      <c r="CZ326" s="172"/>
      <c r="DA326" s="172"/>
      <c r="DB326" s="172"/>
      <c r="DC326" s="172"/>
      <c r="DD326" s="172"/>
      <c r="DE326" s="172"/>
      <c r="DF326" s="172"/>
      <c r="DG326" s="188" t="str">
        <f t="array" ref="DG326">IFERROR(_xlfn.XLOOKUP($A326&amp;B326,MARZO!$D$11:$D$40&amp;MARZO!$E$11:$E$40,MARZO!$AM$11:$AM$40,_xlfn.XLOOKUP($A326&amp;$B326,MARZO!$BC$11:$BC$40&amp;MARZO!$BD$11:$BD$40,MARZO!$CL$11:$CL$40,"A"))/1%,"")</f>
        <v/>
      </c>
      <c r="DH326" s="188" t="str">
        <f t="array" ref="DH326">IFERROR(_xlfn.XLOOKUP($A326&amp;$B326,ABRIL!$D$11:$D$40&amp;ABRIL!$E$11:$E$40,ABRIL!$AM$11:$AM$40,_xlfn.XLOOKUP($A326&amp;$B326,ABRIL!$BC$11:$BC$40&amp;ABRIL!$BD$11:$BD$40,ABRIL!$CL$11:$CL$40,"A"))/1%,"")</f>
        <v/>
      </c>
      <c r="DI326" s="188" t="str">
        <f t="array" ref="DI326">IFERROR(_xlfn.XLOOKUP($A326&amp;$B326,'ABRIL 2'!$D$11:$D$40&amp;'ABRIL 2'!$E$11:$E$40,'ABRIL 2'!$AM$11:$AM$40,_xlfn.XLOOKUP($A326&amp;$B326,'ABRIL 2'!$BC$11:$BC$40&amp;'ABRIL 2'!$BD$11:$BD$40,'ABRIL 2'!$CL$11:$CL$40,"A"))/1%,"")</f>
        <v/>
      </c>
      <c r="DJ326" s="188" t="str">
        <f t="array" ref="DJ326">IFERROR(_xlfn.XLOOKUP($A326&amp;$B326,MAYO!$D$11:$D$40&amp;MAYO!$E$11:$E$40,MAYO!$AM$11:$AM$40,_xlfn.XLOOKUP($A326&amp;$B326,MAYO!$BC$11:$BC$40&amp;MAYO!$BD$11:$BD$40,MAYO!$CL$11:$CL$40,"A"))/1%,"")</f>
        <v/>
      </c>
      <c r="DK326" s="188" t="str">
        <f t="array" ref="DK326">IFERROR(_xlfn.XLOOKUP($A326&amp;$B326,'MAYO 2'!$D$11:$D$40&amp;'MAYO 2'!$E$11:$E$40,'MAYO 2'!$AM$11:$AM$40,_xlfn.XLOOKUP($A326&amp;$B326,'MAYO 2'!$BC$11:$BC$40&amp;'MAYO 2'!$BD$11:$BD$40,'MAYO 2'!$CL$11:$CL$40,"A"))/1%,"")</f>
        <v/>
      </c>
      <c r="DL326" s="188" t="str">
        <f t="array" ref="DL326">IFERROR(_xlfn.XLOOKUP($A326&amp;$B326,JUNIO!$D$11:$D$40&amp;JUNIO!$E$11:$E$40,JUNIO!$AM$11:$AM$40,_xlfn.XLOOKUP($A326&amp;$B326,JUNIO!$BC$11:$BC$40&amp;JUNIO!$BD$11:$BD$40,JUNIO!$CL$11:$CL$40,"A"))/1%,"")</f>
        <v/>
      </c>
      <c r="DM326" s="188" t="str">
        <f t="array" ref="DM326">IFERROR(_xlfn.XLOOKUP($A326&amp;$B326,'JUNIO 2'!$D$11:$D$40&amp;'JUNIO 2'!$E$11:$E$40,'JUNIO 2'!$AM$11:$AM$40,_xlfn.XLOOKUP($A326&amp;$B326,'JUNIO 2'!$BC$11:$BC$40&amp;'JUNIO 2'!$BD$11:$BD$40,'JUNIO 2'!$CL$11:$CL$40,"A"))/1%,"")</f>
        <v/>
      </c>
      <c r="DN326" s="188" t="str">
        <f t="array" ref="DN326">IFERROR(_xlfn.XLOOKUP($A326&amp;$B326,JULIO!$D$11:$D$40&amp;JULIO!$E$11:$E$40,JULIO!$AM$11:$AM$40,_xlfn.XLOOKUP($A326&amp;$B326,JULIO!$BC$11:$BC$40&amp;JULIO!$BD$11:$BD$40,JULIO!$CL$11:$CL$40,"A"))/1%,"")</f>
        <v/>
      </c>
      <c r="DO326" s="188" t="str">
        <f t="array" ref="DO326">IFERROR(_xlfn.XLOOKUP($A326&amp;$B326,'JULIO 2'!$D$11:$D$40&amp;'JULIO 2'!$E$11:$E$40,'JULIO 2'!$AM$11:$AM$40,_xlfn.XLOOKUP($A326&amp;$B326,'JULIO 2'!$BC$11:$BC$40&amp;'JULIO 2'!$BD$11:$BD$40,'JULIO 2'!$CL$11:$CL$40,"A"))/1%,"")</f>
        <v/>
      </c>
      <c r="DP326" s="188" t="str">
        <f t="array" ref="DP326">IFERROR(_xlfn.XLOOKUP($A326&amp;$B326,AGOSTO!$D$11:$D$40&amp;AGOSTO!$E$11:$E$40,AGOSTO!$AM$11:$AM$40,_xlfn.XLOOKUP($A326&amp;$B326,AGOSTO!$BC$11:$BC$40&amp;AGOSTO!$BD$11:$BD$40,AGOSTO!$CL$11:$CL$40,"A"))/1%,"")</f>
        <v/>
      </c>
      <c r="DQ326" s="188" t="str">
        <f t="array" ref="DQ326">IFERROR(_xlfn.XLOOKUP($A326&amp;$B326,'AGOSTO 2'!$D$11:$D$40&amp;'AGOSTO 2'!$E$11:$E$40,'AGOSTO 2'!$AM$11:$AM$40,_xlfn.XLOOKUP($A326&amp;$B326,'AGOSTO 2'!$BC$11:$BC$40&amp;'AGOSTO 2'!$BD$11:$BD$40,'AGOSTO 2'!$CL$11:$CL$40,"A"))/1%,"")</f>
        <v/>
      </c>
      <c r="DR326" s="188" t="str">
        <f t="array" ref="DR326">IFERROR(_xlfn.XLOOKUP($A326&amp;$B326,SEPTIEMBRE!$D$11:$D$40&amp;SEPTIEMBRE!$E$11:$E$40,SEPTIEMBRE!$AM$11:$AM$40,_xlfn.XLOOKUP($A326&amp;$B326,SEPTIEMBRE!$BC$11:$BC$40&amp;SEPTIEMBRE!$BD$11:$BD$40,SEPTIEMBRE!$CL$11:$CL$40,"A"))/1%,"")</f>
        <v/>
      </c>
      <c r="DS326" s="188" t="str">
        <f t="array" ref="DS326">IFERROR(_xlfn.XLOOKUP($A326&amp;$B326,'SEPTIEMBRE 2'!$D$11:$D$40&amp;'SEPTIEMBRE 2'!$E$11:$E$40,'SEPTIEMBRE 2'!$AM$11:$AM$40,_xlfn.XLOOKUP($A326&amp;$B326,'SEPTIEMBRE 2'!$BC$11:$BC$40&amp;'SEPTIEMBRE 2'!$BD$11:$BD$40,'SEPTIEMBRE 2'!$CL$11:$CL$40,"A"))/1%,"")</f>
        <v/>
      </c>
      <c r="DT326" s="188" t="str">
        <f t="array" ref="DT326">IFERROR(_xlfn.XLOOKUP($A326&amp;$B326,'SEPTIEMBRE 3'!$D$11:$D$40&amp;'SEPTIEMBRE 3'!$E$11:$E$40,'SEPTIEMBRE 3'!$AM$11:$AM$40,_xlfn.XLOOKUP($A326&amp;$B326,'SEPTIEMBRE 3'!$BC$11:$BC$40&amp;'SEPTIEMBRE 3'!$BD$11:$BD$40,'SEPTIEMBRE 3'!$CL$11:$CL$40,"A"))/1%,"")</f>
        <v/>
      </c>
      <c r="DU326" s="188" t="str">
        <f t="array" ref="DU326">IFERROR(_xlfn.XLOOKUP($A326&amp;$B326,OCTUBRE!$D$11:$D$40&amp;OCTUBRE!$E$11:$E$40,OCTUBRE!$AM$11:$AM$40,_xlfn.XLOOKUP($A326&amp;$B326,OCTUBRE!$BC$11:$BC$40&amp;OCTUBRE!$BD$11:$BD$40,OCTUBRE!$CL$11:$CL$40,"A"))/1%,"")</f>
        <v/>
      </c>
      <c r="DV326" s="188" t="str">
        <f t="array" ref="DV326">IFERROR(_xlfn.XLOOKUP($A326&amp;$B326,'OCTUBRE 2'!$D$11:$D$40&amp;'OCTUBRE 2'!$E$11:$E$40,'OCTUBRE 2'!$AM$11:$AM$40,_xlfn.XLOOKUP($A326&amp;$B326,'OCTUBRE 2'!$BC$11:$BC$40&amp;'OCTUBRE 2'!$BD$11:$BD$40,'OCTUBRE 2'!$CL$11:$CL$40,"A"))/1%,"")</f>
        <v/>
      </c>
      <c r="DW326" s="188" t="str">
        <f t="array" ref="DW326">IFERROR(_xlfn.XLOOKUP($A326&amp;$B326,NOVIEMBRE!$D$11:$D$40&amp;NOVIEMBRE!$E$11:$E$40,NOVIEMBRE!$AM$11:$AM$40,_xlfn.XLOOKUP($A326&amp;$B326,NOVIEMBRE!$BC$11:$BC$40&amp;NOVIEMBRE!$BD$11:$BD$40,NOVIEMBRE!$CL$11:$CL$40,"A"))/1%,"")</f>
        <v/>
      </c>
      <c r="DX326" s="188" t="str">
        <f t="array" ref="DX326">IFERROR(_xlfn.XLOOKUP($A326&amp;$B326,'NOVIEMBRE 2'!$D$11:$D$40&amp;'NOVIEMBRE 2'!$E$11:$E$40,'NOVIEMBRE 2'!$AM$11:$AM$40,_xlfn.XLOOKUP($A326&amp;$B326,'NOVIEMBRE 2'!$BC$11:$BC$40&amp;'NOVIEMBRE 2'!$BD$11:$BD$40,'NOVIEMBRE 2'!$CL$11:$CL$40,"A"))/1%,"")</f>
        <v/>
      </c>
      <c r="DY326" s="188" t="str">
        <f t="array" ref="DY326">IFERROR(_xlfn.XLOOKUP($A326&amp;$B326,DICIEMBRE!$D$11:$D$40&amp;DICIEMBRE!$E$11:$E$40,DICIEMBRE!$AM$11:$AM$40,_xlfn.XLOOKUP($A326&amp;$B326,DICIEMBRE!$BC$11:$BC$40&amp;DICIEMBRE!$BD$11:$BD$40,DICIEMBRE!$CL$11:$CL$40,"A"))/1%,"")</f>
        <v/>
      </c>
      <c r="DZ326" s="381" t="str">
        <f t="shared" si="9"/>
        <v>-</v>
      </c>
      <c r="EA326" s="381" t="str">
        <f t="shared" si="10"/>
        <v>-</v>
      </c>
      <c r="EB326" s="381" t="str">
        <f t="shared" si="11"/>
        <v>-</v>
      </c>
      <c r="EC326" s="381" t="str">
        <f t="shared" si="12"/>
        <v>-</v>
      </c>
      <c r="ED326" s="381" t="str">
        <f t="shared" si="13"/>
        <v>-</v>
      </c>
      <c r="EE326" s="381" t="str">
        <f t="shared" si="14"/>
        <v>-</v>
      </c>
      <c r="EF326" s="381" t="str">
        <f t="shared" si="15"/>
        <v>-</v>
      </c>
      <c r="EG326" s="381" t="str">
        <f t="shared" si="16"/>
        <v>-</v>
      </c>
      <c r="EH326" s="381" t="str">
        <f t="shared" si="17"/>
        <v>-</v>
      </c>
      <c r="EI326" s="188" t="str">
        <f t="shared" si="18"/>
        <v/>
      </c>
      <c r="EJ326" s="382"/>
      <c r="EK326" s="382"/>
      <c r="EL326" s="383"/>
      <c r="EM326" s="21"/>
      <c r="EN326" s="384">
        <f t="array" ref="EN326">IFERROR(_xlfn.XLOOKUP($A326&amp;$B326,MARZO!$D$11:$D$40&amp;MARZO!$E$11:$E$40,MARZO!$AK$11:$AK$40,_xlfn.XLOOKUP($A326&amp;$B326,MARZO!$BC$11:$BC$40&amp;MARZO!$BD$11:$BD$40,MARZO!$CJ$11:$CJ$40,"A")),"")</f>
        <v>0</v>
      </c>
      <c r="EO326" s="384">
        <f t="array" ref="EO326">IFERROR(_xlfn.XLOOKUP($A326&amp;$B326,ABRIL!$D$11:$D$40&amp;ABRIL!$E$11:$E$40,ABRIL!$AK$11:$AK$40,_xlfn.XLOOKUP($A326&amp;$B326,ABRIL!$BC$11:$BC$40&amp;ABRIL!$BD$11:$BD$40,ABRIL!$CJ$11:$CJ$40,"A")),"")</f>
        <v>0</v>
      </c>
      <c r="EP326" s="384">
        <f t="array" ref="EP326">IFERROR(_xlfn.XLOOKUP($A326&amp;$B326,'ABRIL 2'!$D$11:$D$40&amp;'ABRIL 2'!$E$11:$E$40,'ABRIL 2'!$AK$11:$AK$40,_xlfn.XLOOKUP($A326&amp;$B326,'ABRIL 2'!$BC$11:$BC$40&amp;'ABRIL 2'!$BD$11:$BD$40,'ABRIL 2'!$CJ$11:$CJ$40,"A")),"")</f>
        <v>0</v>
      </c>
      <c r="EQ326" s="384">
        <f t="array" ref="EQ326">IFERROR(_xlfn.XLOOKUP($A326&amp;$B326,MAYO!$D$11:$D$40&amp;MAYO!$E$11:$E$40,MAYO!$AK$11:$AK$40,_xlfn.XLOOKUP($A326&amp;$B326,MAYO!$BC$11:$BC$40&amp;MAYO!$BD$11:$BD$40,MAYO!$CJ$11:$CJ$40,"A")),"")</f>
        <v>0</v>
      </c>
      <c r="ER326" s="384">
        <f t="array" ref="ER326">IFERROR(_xlfn.XLOOKUP($A326&amp;$B326,'MAYO 2'!$D$11:$D$40&amp;'MAYO 2'!$E$11:$E$40,'MAYO 2'!$AK$11:$AK$40,_xlfn.XLOOKUP($A326&amp;$B326,'MAYO 2'!$BC$11:$BC$40&amp;'MAYO 2'!$BD$11:$BD$40,'MAYO 2'!$CJ$11:$CJ$40,"A")),"")</f>
        <v>0</v>
      </c>
      <c r="ES326" s="384">
        <f t="array" ref="ES326">IFERROR(_xlfn.XLOOKUP($A326&amp;$B326,JUNIO!$D$11:$D$40&amp;JUNIO!$E$11:$E$40,JUNIO!$AK$11:$AK$40,_xlfn.XLOOKUP($A326&amp;$B326,JUNIO!$BC$11:$BC$40&amp;JUNIO!$BD$11:$BD$40,JUNIO!$CJ$11:$CJ$40,"A")),"")</f>
        <v>0</v>
      </c>
      <c r="ET326" s="384">
        <f t="array" ref="ET326">IFERROR(_xlfn.XLOOKUP($A326&amp;$B326,'JUNIO 2'!$D$11:$D$40&amp;'JUNIO 2'!$E$11:$E$40,'JUNIO 2'!$AK$11:$AK$40,_xlfn.XLOOKUP($A326&amp;$B326,'JUNIO 2'!$BC$11:$BC$40&amp;'JUNIO 2'!$BD$11:$BD$40,'JUNIO 2'!$CJ$11:$CJ$40,"A")),"")</f>
        <v>0</v>
      </c>
      <c r="EU326" s="384">
        <f t="array" ref="EU326">IFERROR(_xlfn.XLOOKUP($A326&amp;$B326,JULIO!$D$11:$D$40&amp;JULIO!$E$11:$E$40,JULIO!$AK$11:$AK$40,_xlfn.XLOOKUP($A326&amp;$B326,JULIO!$BC$11:$BC$40&amp;JULIO!$BD$11:$BD$40,JULIO!$CJ$11:$CJ$40,"A")),"")</f>
        <v>0</v>
      </c>
      <c r="EV326" s="384">
        <f t="array" ref="EV326">IFERROR(_xlfn.XLOOKUP($A326&amp;$B326,'JULIO 2'!$D$11:$D$40&amp;'JULIO 2'!$E$11:$E$40,'JULIO 2'!$AK$11:$AK$40,_xlfn.XLOOKUP($A326&amp;$B326,'JULIO 2'!$BC$11:$BC$40&amp;'JULIO 2'!$BD$11:$BD$40,'JULIO 2'!$CJ$11:$CJ$40,"A")),"")</f>
        <v>0</v>
      </c>
      <c r="EW326" s="384">
        <f t="array" ref="EW326">IFERROR(_xlfn.XLOOKUP($A326&amp;$B326,AGOSTO!$D$11:$D$40&amp;AGOSTO!$E$11:$E$40,AGOSTO!$AK$11:$AK$40,_xlfn.XLOOKUP($A326&amp;$B326,AGOSTO!$BC$11:$BC$40&amp;AGOSTO!$BD$11:$BD$40,AGOSTO!$CJ$11:$CJ$40,"A")),"")</f>
        <v>0</v>
      </c>
      <c r="EX326" s="384">
        <f t="array" ref="EX326">IFERROR(_xlfn.XLOOKUP($A326&amp;$B326,'AGOSTO 2'!$D$11:$D$40&amp;'AGOSTO 2'!$E$11:$E$40,'AGOSTO 2'!$AK$11:$AK$40,_xlfn.XLOOKUP($A326&amp;$B326,'AGOSTO 2'!$BC$11:$BC$40&amp;'AGOSTO 2'!$BD$11:$BD$40,'AGOSTO 2'!$CJ$11:$CJ$40,"A")),"")</f>
        <v>0</v>
      </c>
      <c r="EY326" s="384">
        <f t="array" ref="EY326">IFERROR(_xlfn.XLOOKUP($A326&amp;$B326,SEPTIEMBRE!$D$11:$D$40&amp;SEPTIEMBRE!$E$11:$E$40,SEPTIEMBRE!$AK$11:$AK$40,_xlfn.XLOOKUP($A326&amp;$B326,SEPTIEMBRE!$BC$11:$BC$40&amp;SEPTIEMBRE!$BD$11:$BD$40,SEPTIEMBRE!$CJ$11:$CJ$40,"A")),"")</f>
        <v>0</v>
      </c>
      <c r="EZ326" s="384">
        <f t="array" ref="EZ326">IFERROR(_xlfn.XLOOKUP($A326&amp;$B326,'SEPTIEMBRE 2'!$D$11:$D$40&amp;'SEPTIEMBRE 2'!$E$11:$E$40,'SEPTIEMBRE 2'!$AK$11:$AK$40,_xlfn.XLOOKUP($A326&amp;$B326,'SEPTIEMBRE 2'!$BC$11:$BC$40&amp;'SEPTIEMBRE 2'!$BD$11:$BD$40,'SEPTIEMBRE 2'!$CJ$11:$CJ$40,"A")),"")</f>
        <v>0</v>
      </c>
      <c r="FA326" s="384">
        <f t="array" ref="FA326">IFERROR(_xlfn.XLOOKUP($A326&amp;$B326,'SEPTIEMBRE 3'!$D$11:$D$40&amp;'SEPTIEMBRE 3'!$E$11:$E$40,'SEPTIEMBRE 3'!$AK$11:$AK$40,_xlfn.XLOOKUP($A326&amp;$B326,'SEPTIEMBRE 3'!$BC$11:$BC$40&amp;'SEPTIEMBRE 3'!$BD$11:$BD$40,'SEPTIEMBRE 3'!$CJ$11:$CJ$40,"A")),"")</f>
        <v>0</v>
      </c>
      <c r="FB326" s="384">
        <f t="array" ref="FB326">IFERROR(_xlfn.XLOOKUP($A326&amp;$B326,OCTUBRE!$D$11:$D$40&amp;OCTUBRE!$E$11:$E$40,OCTUBRE!$AK$11:$AK$40,_xlfn.XLOOKUP($A326&amp;$B326,OCTUBRE!$BC$11:$BC$40&amp;OCTUBRE!$BD$11:$BD$40,OCTUBRE!$CJ$11:$CJ$40,"A")),"")</f>
        <v>0</v>
      </c>
      <c r="FC326" s="384">
        <f t="array" ref="FC326">IFERROR(_xlfn.XLOOKUP($A326&amp;$B326,'OCTUBRE 2'!$D$11:$D$40&amp;'OCTUBRE 2'!$E$11:$E$40,'OCTUBRE 2'!$AK$11:$AK$40,_xlfn.XLOOKUP($A326&amp;$B326,'OCTUBRE 2'!$BC$11:$BC$40&amp;'OCTUBRE 2'!$BD$11:$BD$40,'OCTUBRE 2'!$CJ$11:$CJ$40,"A")),"")</f>
        <v>0</v>
      </c>
      <c r="FD326" s="384">
        <f t="array" ref="FD326">IFERROR(_xlfn.XLOOKUP($A326&amp;$B326,NOVIEMBRE!$D$11:$D$40&amp;NOVIEMBRE!$E$11:$E$40,NOVIEMBRE!$AK$11:$AK$40,_xlfn.XLOOKUP($A326&amp;$B326,NOVIEMBRE!$BC$11:$BC$40&amp;NOVIEMBRE!$BD$11:$BD$40,NOVIEMBRE!$CJ$11:$CJ$40,"A")),"")</f>
        <v>0</v>
      </c>
      <c r="FE326" s="384">
        <f t="array" ref="FE326">IFERROR(_xlfn.XLOOKUP($A326&amp;$B326,'NOVIEMBRE 2'!$D$11:$D$40&amp;'NOVIEMBRE 2'!$E$11:$E$40,'NOVIEMBRE 2'!$AK$11:$AK$40,_xlfn.XLOOKUP($A326&amp;$B326,'NOVIEMBRE 2'!$BC$11:$BC$40&amp;'NOVIEMBRE 2'!$BD$11:$BD$40,'NOVIEMBRE 2'!$CJ$11:$CJ$40,"A")),"")</f>
        <v>0</v>
      </c>
      <c r="FF326" s="385">
        <f t="array" ref="FF326">IFERROR(_xlfn.XLOOKUP($A326&amp;$B326,DICIEMBRE!$D$11:$D$40&amp;DICIEMBRE!$E$11:$E$40,DICIEMBRE!$AK$11:$AK$40,_xlfn.XLOOKUP($A326&amp;$B326,DICIEMBRE!$BC$11:$BC$40&amp;DICIEMBRE!$BD$11:$BD$40,DICIEMBRE!$CJ$11:$CJ$40,"A")),"")</f>
        <v>0</v>
      </c>
      <c r="FG326" s="386" t="str">
        <f t="shared" si="19"/>
        <v/>
      </c>
      <c r="FH326" s="386" t="str">
        <f t="array" ref="FH326">IF(
 COUNT(DZ326:EH326)=0,
 "-",
 IF(
  COUNT(DZ326:EH326) &lt; COUNTA(DZ326:EH326),
  REPT("🟩", ROUND(COUNT(DZ326:EH326)/COUNTA(DZ326:EH326)*5, 0)) &amp;
  REPT("⬜", 5 - ROUND(COUNT(DZ326:EH326)/COUNTA(DZ326:EH326)*5, 0)),
  IF(
    AVERAGE(IF(DZ326:EH326&lt;&gt;"", DZ326:EH326, )) &gt;= 70, "🟩🟩🟩🟩🟩",
    IF(
      AVERAGE(IF(DZ326:EH326&lt;&gt;"",DZ326:EH326, )) &gt;= 56, "🟨🟨🟨🟨🟨",
      "🟥🟥🟥🟥🟥"
    )
  )
 )
)
</f>
        <v>-</v>
      </c>
    </row>
    <row r="327" ht="15.75" customHeight="1">
      <c r="A327" s="168"/>
      <c r="B327" s="169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1"/>
      <c r="N327" s="172" t="str">
        <f t="shared" si="1"/>
        <v/>
      </c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2" t="str">
        <f t="shared" si="2"/>
        <v/>
      </c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2" t="str">
        <f t="shared" si="3"/>
        <v/>
      </c>
      <c r="AM327" s="173"/>
      <c r="AN327" s="173"/>
      <c r="AO327" s="173"/>
      <c r="AP327" s="173"/>
      <c r="AQ327" s="173"/>
      <c r="AR327" s="173"/>
      <c r="AS327" s="173"/>
      <c r="AT327" s="173"/>
      <c r="AU327" s="173"/>
      <c r="AV327" s="171"/>
      <c r="AW327" s="171"/>
      <c r="AX327" s="172" t="str">
        <f t="shared" si="4"/>
        <v/>
      </c>
      <c r="AY327" s="173"/>
      <c r="AZ327" s="173"/>
      <c r="BA327" s="173"/>
      <c r="BB327" s="173"/>
      <c r="BC327" s="173"/>
      <c r="BD327" s="173"/>
      <c r="BE327" s="173"/>
      <c r="BF327" s="173"/>
      <c r="BG327" s="173"/>
      <c r="BH327" s="173"/>
      <c r="BI327" s="173"/>
      <c r="BJ327" s="172" t="str">
        <f t="shared" si="5"/>
        <v/>
      </c>
      <c r="BK327" s="173"/>
      <c r="BL327" s="173"/>
      <c r="BM327" s="173"/>
      <c r="BN327" s="173"/>
      <c r="BO327" s="173"/>
      <c r="BP327" s="173"/>
      <c r="BQ327" s="173"/>
      <c r="BR327" s="173"/>
      <c r="BS327" s="173"/>
      <c r="BT327" s="173"/>
      <c r="BU327" s="173"/>
      <c r="BV327" s="172" t="str">
        <f t="shared" si="6"/>
        <v/>
      </c>
      <c r="BW327" s="173"/>
      <c r="BX327" s="173"/>
      <c r="BY327" s="173"/>
      <c r="BZ327" s="171"/>
      <c r="CA327" s="171"/>
      <c r="CB327" s="171"/>
      <c r="CC327" s="171"/>
      <c r="CD327" s="171"/>
      <c r="CE327" s="171"/>
      <c r="CF327" s="171"/>
      <c r="CG327" s="171"/>
      <c r="CH327" s="172" t="str">
        <f t="shared" si="7"/>
        <v/>
      </c>
      <c r="CI327" s="171"/>
      <c r="CJ327" s="173"/>
      <c r="CK327" s="173"/>
      <c r="CL327" s="173"/>
      <c r="CM327" s="173"/>
      <c r="CN327" s="171"/>
      <c r="CO327" s="171"/>
      <c r="CP327" s="171"/>
      <c r="CQ327" s="173"/>
      <c r="CR327" s="171"/>
      <c r="CS327" s="171"/>
      <c r="CT327" s="172" t="str">
        <f t="shared" si="8"/>
        <v/>
      </c>
      <c r="CU327" s="172"/>
      <c r="CV327" s="172"/>
      <c r="CW327" s="172"/>
      <c r="CX327" s="172"/>
      <c r="CY327" s="172"/>
      <c r="CZ327" s="172"/>
      <c r="DA327" s="172"/>
      <c r="DB327" s="172"/>
      <c r="DC327" s="172"/>
      <c r="DD327" s="172"/>
      <c r="DE327" s="172"/>
      <c r="DF327" s="172"/>
      <c r="DG327" s="188" t="str">
        <f t="array" ref="DG327">IFERROR(_xlfn.XLOOKUP($A327&amp;B327,MARZO!$D$11:$D$40&amp;MARZO!$E$11:$E$40,MARZO!$AM$11:$AM$40,_xlfn.XLOOKUP($A327&amp;$B327,MARZO!$BC$11:$BC$40&amp;MARZO!$BD$11:$BD$40,MARZO!$CL$11:$CL$40,"A"))/1%,"")</f>
        <v/>
      </c>
      <c r="DH327" s="188" t="str">
        <f t="array" ref="DH327">IFERROR(_xlfn.XLOOKUP($A327&amp;$B327,ABRIL!$D$11:$D$40&amp;ABRIL!$E$11:$E$40,ABRIL!$AM$11:$AM$40,_xlfn.XLOOKUP($A327&amp;$B327,ABRIL!$BC$11:$BC$40&amp;ABRIL!$BD$11:$BD$40,ABRIL!$CL$11:$CL$40,"A"))/1%,"")</f>
        <v/>
      </c>
      <c r="DI327" s="188" t="str">
        <f t="array" ref="DI327">IFERROR(_xlfn.XLOOKUP($A327&amp;$B327,'ABRIL 2'!$D$11:$D$40&amp;'ABRIL 2'!$E$11:$E$40,'ABRIL 2'!$AM$11:$AM$40,_xlfn.XLOOKUP($A327&amp;$B327,'ABRIL 2'!$BC$11:$BC$40&amp;'ABRIL 2'!$BD$11:$BD$40,'ABRIL 2'!$CL$11:$CL$40,"A"))/1%,"")</f>
        <v/>
      </c>
      <c r="DJ327" s="188" t="str">
        <f t="array" ref="DJ327">IFERROR(_xlfn.XLOOKUP($A327&amp;$B327,MAYO!$D$11:$D$40&amp;MAYO!$E$11:$E$40,MAYO!$AM$11:$AM$40,_xlfn.XLOOKUP($A327&amp;$B327,MAYO!$BC$11:$BC$40&amp;MAYO!$BD$11:$BD$40,MAYO!$CL$11:$CL$40,"A"))/1%,"")</f>
        <v/>
      </c>
      <c r="DK327" s="188" t="str">
        <f t="array" ref="DK327">IFERROR(_xlfn.XLOOKUP($A327&amp;$B327,'MAYO 2'!$D$11:$D$40&amp;'MAYO 2'!$E$11:$E$40,'MAYO 2'!$AM$11:$AM$40,_xlfn.XLOOKUP($A327&amp;$B327,'MAYO 2'!$BC$11:$BC$40&amp;'MAYO 2'!$BD$11:$BD$40,'MAYO 2'!$CL$11:$CL$40,"A"))/1%,"")</f>
        <v/>
      </c>
      <c r="DL327" s="188" t="str">
        <f t="array" ref="DL327">IFERROR(_xlfn.XLOOKUP($A327&amp;$B327,JUNIO!$D$11:$D$40&amp;JUNIO!$E$11:$E$40,JUNIO!$AM$11:$AM$40,_xlfn.XLOOKUP($A327&amp;$B327,JUNIO!$BC$11:$BC$40&amp;JUNIO!$BD$11:$BD$40,JUNIO!$CL$11:$CL$40,"A"))/1%,"")</f>
        <v/>
      </c>
      <c r="DM327" s="188" t="str">
        <f t="array" ref="DM327">IFERROR(_xlfn.XLOOKUP($A327&amp;$B327,'JUNIO 2'!$D$11:$D$40&amp;'JUNIO 2'!$E$11:$E$40,'JUNIO 2'!$AM$11:$AM$40,_xlfn.XLOOKUP($A327&amp;$B327,'JUNIO 2'!$BC$11:$BC$40&amp;'JUNIO 2'!$BD$11:$BD$40,'JUNIO 2'!$CL$11:$CL$40,"A"))/1%,"")</f>
        <v/>
      </c>
      <c r="DN327" s="188" t="str">
        <f t="array" ref="DN327">IFERROR(_xlfn.XLOOKUP($A327&amp;$B327,JULIO!$D$11:$D$40&amp;JULIO!$E$11:$E$40,JULIO!$AM$11:$AM$40,_xlfn.XLOOKUP($A327&amp;$B327,JULIO!$BC$11:$BC$40&amp;JULIO!$BD$11:$BD$40,JULIO!$CL$11:$CL$40,"A"))/1%,"")</f>
        <v/>
      </c>
      <c r="DO327" s="188" t="str">
        <f t="array" ref="DO327">IFERROR(_xlfn.XLOOKUP($A327&amp;$B327,'JULIO 2'!$D$11:$D$40&amp;'JULIO 2'!$E$11:$E$40,'JULIO 2'!$AM$11:$AM$40,_xlfn.XLOOKUP($A327&amp;$B327,'JULIO 2'!$BC$11:$BC$40&amp;'JULIO 2'!$BD$11:$BD$40,'JULIO 2'!$CL$11:$CL$40,"A"))/1%,"")</f>
        <v/>
      </c>
      <c r="DP327" s="188" t="str">
        <f t="array" ref="DP327">IFERROR(_xlfn.XLOOKUP($A327&amp;$B327,AGOSTO!$D$11:$D$40&amp;AGOSTO!$E$11:$E$40,AGOSTO!$AM$11:$AM$40,_xlfn.XLOOKUP($A327&amp;$B327,AGOSTO!$BC$11:$BC$40&amp;AGOSTO!$BD$11:$BD$40,AGOSTO!$CL$11:$CL$40,"A"))/1%,"")</f>
        <v/>
      </c>
      <c r="DQ327" s="188" t="str">
        <f t="array" ref="DQ327">IFERROR(_xlfn.XLOOKUP($A327&amp;$B327,'AGOSTO 2'!$D$11:$D$40&amp;'AGOSTO 2'!$E$11:$E$40,'AGOSTO 2'!$AM$11:$AM$40,_xlfn.XLOOKUP($A327&amp;$B327,'AGOSTO 2'!$BC$11:$BC$40&amp;'AGOSTO 2'!$BD$11:$BD$40,'AGOSTO 2'!$CL$11:$CL$40,"A"))/1%,"")</f>
        <v/>
      </c>
      <c r="DR327" s="188" t="str">
        <f t="array" ref="DR327">IFERROR(_xlfn.XLOOKUP($A327&amp;$B327,SEPTIEMBRE!$D$11:$D$40&amp;SEPTIEMBRE!$E$11:$E$40,SEPTIEMBRE!$AM$11:$AM$40,_xlfn.XLOOKUP($A327&amp;$B327,SEPTIEMBRE!$BC$11:$BC$40&amp;SEPTIEMBRE!$BD$11:$BD$40,SEPTIEMBRE!$CL$11:$CL$40,"A"))/1%,"")</f>
        <v/>
      </c>
      <c r="DS327" s="188" t="str">
        <f t="array" ref="DS327">IFERROR(_xlfn.XLOOKUP($A327&amp;$B327,'SEPTIEMBRE 2'!$D$11:$D$40&amp;'SEPTIEMBRE 2'!$E$11:$E$40,'SEPTIEMBRE 2'!$AM$11:$AM$40,_xlfn.XLOOKUP($A327&amp;$B327,'SEPTIEMBRE 2'!$BC$11:$BC$40&amp;'SEPTIEMBRE 2'!$BD$11:$BD$40,'SEPTIEMBRE 2'!$CL$11:$CL$40,"A"))/1%,"")</f>
        <v/>
      </c>
      <c r="DT327" s="188" t="str">
        <f t="array" ref="DT327">IFERROR(_xlfn.XLOOKUP($A327&amp;$B327,'SEPTIEMBRE 3'!$D$11:$D$40&amp;'SEPTIEMBRE 3'!$E$11:$E$40,'SEPTIEMBRE 3'!$AM$11:$AM$40,_xlfn.XLOOKUP($A327&amp;$B327,'SEPTIEMBRE 3'!$BC$11:$BC$40&amp;'SEPTIEMBRE 3'!$BD$11:$BD$40,'SEPTIEMBRE 3'!$CL$11:$CL$40,"A"))/1%,"")</f>
        <v/>
      </c>
      <c r="DU327" s="188" t="str">
        <f t="array" ref="DU327">IFERROR(_xlfn.XLOOKUP($A327&amp;$B327,OCTUBRE!$D$11:$D$40&amp;OCTUBRE!$E$11:$E$40,OCTUBRE!$AM$11:$AM$40,_xlfn.XLOOKUP($A327&amp;$B327,OCTUBRE!$BC$11:$BC$40&amp;OCTUBRE!$BD$11:$BD$40,OCTUBRE!$CL$11:$CL$40,"A"))/1%,"")</f>
        <v/>
      </c>
      <c r="DV327" s="188" t="str">
        <f t="array" ref="DV327">IFERROR(_xlfn.XLOOKUP($A327&amp;$B327,'OCTUBRE 2'!$D$11:$D$40&amp;'OCTUBRE 2'!$E$11:$E$40,'OCTUBRE 2'!$AM$11:$AM$40,_xlfn.XLOOKUP($A327&amp;$B327,'OCTUBRE 2'!$BC$11:$BC$40&amp;'OCTUBRE 2'!$BD$11:$BD$40,'OCTUBRE 2'!$CL$11:$CL$40,"A"))/1%,"")</f>
        <v/>
      </c>
      <c r="DW327" s="188" t="str">
        <f t="array" ref="DW327">IFERROR(_xlfn.XLOOKUP($A327&amp;$B327,NOVIEMBRE!$D$11:$D$40&amp;NOVIEMBRE!$E$11:$E$40,NOVIEMBRE!$AM$11:$AM$40,_xlfn.XLOOKUP($A327&amp;$B327,NOVIEMBRE!$BC$11:$BC$40&amp;NOVIEMBRE!$BD$11:$BD$40,NOVIEMBRE!$CL$11:$CL$40,"A"))/1%,"")</f>
        <v/>
      </c>
      <c r="DX327" s="188" t="str">
        <f t="array" ref="DX327">IFERROR(_xlfn.XLOOKUP($A327&amp;$B327,'NOVIEMBRE 2'!$D$11:$D$40&amp;'NOVIEMBRE 2'!$E$11:$E$40,'NOVIEMBRE 2'!$AM$11:$AM$40,_xlfn.XLOOKUP($A327&amp;$B327,'NOVIEMBRE 2'!$BC$11:$BC$40&amp;'NOVIEMBRE 2'!$BD$11:$BD$40,'NOVIEMBRE 2'!$CL$11:$CL$40,"A"))/1%,"")</f>
        <v/>
      </c>
      <c r="DY327" s="188" t="str">
        <f t="array" ref="DY327">IFERROR(_xlfn.XLOOKUP($A327&amp;$B327,DICIEMBRE!$D$11:$D$40&amp;DICIEMBRE!$E$11:$E$40,DICIEMBRE!$AM$11:$AM$40,_xlfn.XLOOKUP($A327&amp;$B327,DICIEMBRE!$BC$11:$BC$40&amp;DICIEMBRE!$BD$11:$BD$40,DICIEMBRE!$CL$11:$CL$40,"A"))/1%,"")</f>
        <v/>
      </c>
      <c r="DZ327" s="381" t="str">
        <f t="shared" si="9"/>
        <v>-</v>
      </c>
      <c r="EA327" s="381" t="str">
        <f t="shared" si="10"/>
        <v>-</v>
      </c>
      <c r="EB327" s="381" t="str">
        <f t="shared" si="11"/>
        <v>-</v>
      </c>
      <c r="EC327" s="381" t="str">
        <f t="shared" si="12"/>
        <v>-</v>
      </c>
      <c r="ED327" s="381" t="str">
        <f t="shared" si="13"/>
        <v>-</v>
      </c>
      <c r="EE327" s="381" t="str">
        <f t="shared" si="14"/>
        <v>-</v>
      </c>
      <c r="EF327" s="381" t="str">
        <f t="shared" si="15"/>
        <v>-</v>
      </c>
      <c r="EG327" s="381" t="str">
        <f t="shared" si="16"/>
        <v>-</v>
      </c>
      <c r="EH327" s="381" t="str">
        <f t="shared" si="17"/>
        <v>-</v>
      </c>
      <c r="EI327" s="188" t="str">
        <f t="shared" si="18"/>
        <v/>
      </c>
      <c r="EJ327" s="382"/>
      <c r="EK327" s="382"/>
      <c r="EL327" s="383"/>
      <c r="EM327" s="21"/>
      <c r="EN327" s="384">
        <f t="array" ref="EN327">IFERROR(_xlfn.XLOOKUP($A327&amp;$B327,MARZO!$D$11:$D$40&amp;MARZO!$E$11:$E$40,MARZO!$AK$11:$AK$40,_xlfn.XLOOKUP($A327&amp;$B327,MARZO!$BC$11:$BC$40&amp;MARZO!$BD$11:$BD$40,MARZO!$CJ$11:$CJ$40,"A")),"")</f>
        <v>0</v>
      </c>
      <c r="EO327" s="384">
        <f t="array" ref="EO327">IFERROR(_xlfn.XLOOKUP($A327&amp;$B327,ABRIL!$D$11:$D$40&amp;ABRIL!$E$11:$E$40,ABRIL!$AK$11:$AK$40,_xlfn.XLOOKUP($A327&amp;$B327,ABRIL!$BC$11:$BC$40&amp;ABRIL!$BD$11:$BD$40,ABRIL!$CJ$11:$CJ$40,"A")),"")</f>
        <v>0</v>
      </c>
      <c r="EP327" s="384">
        <f t="array" ref="EP327">IFERROR(_xlfn.XLOOKUP($A327&amp;$B327,'ABRIL 2'!$D$11:$D$40&amp;'ABRIL 2'!$E$11:$E$40,'ABRIL 2'!$AK$11:$AK$40,_xlfn.XLOOKUP($A327&amp;$B327,'ABRIL 2'!$BC$11:$BC$40&amp;'ABRIL 2'!$BD$11:$BD$40,'ABRIL 2'!$CJ$11:$CJ$40,"A")),"")</f>
        <v>0</v>
      </c>
      <c r="EQ327" s="384">
        <f t="array" ref="EQ327">IFERROR(_xlfn.XLOOKUP($A327&amp;$B327,MAYO!$D$11:$D$40&amp;MAYO!$E$11:$E$40,MAYO!$AK$11:$AK$40,_xlfn.XLOOKUP($A327&amp;$B327,MAYO!$BC$11:$BC$40&amp;MAYO!$BD$11:$BD$40,MAYO!$CJ$11:$CJ$40,"A")),"")</f>
        <v>0</v>
      </c>
      <c r="ER327" s="384">
        <f t="array" ref="ER327">IFERROR(_xlfn.XLOOKUP($A327&amp;$B327,'MAYO 2'!$D$11:$D$40&amp;'MAYO 2'!$E$11:$E$40,'MAYO 2'!$AK$11:$AK$40,_xlfn.XLOOKUP($A327&amp;$B327,'MAYO 2'!$BC$11:$BC$40&amp;'MAYO 2'!$BD$11:$BD$40,'MAYO 2'!$CJ$11:$CJ$40,"A")),"")</f>
        <v>0</v>
      </c>
      <c r="ES327" s="384">
        <f t="array" ref="ES327">IFERROR(_xlfn.XLOOKUP($A327&amp;$B327,JUNIO!$D$11:$D$40&amp;JUNIO!$E$11:$E$40,JUNIO!$AK$11:$AK$40,_xlfn.XLOOKUP($A327&amp;$B327,JUNIO!$BC$11:$BC$40&amp;JUNIO!$BD$11:$BD$40,JUNIO!$CJ$11:$CJ$40,"A")),"")</f>
        <v>0</v>
      </c>
      <c r="ET327" s="384">
        <f t="array" ref="ET327">IFERROR(_xlfn.XLOOKUP($A327&amp;$B327,'JUNIO 2'!$D$11:$D$40&amp;'JUNIO 2'!$E$11:$E$40,'JUNIO 2'!$AK$11:$AK$40,_xlfn.XLOOKUP($A327&amp;$B327,'JUNIO 2'!$BC$11:$BC$40&amp;'JUNIO 2'!$BD$11:$BD$40,'JUNIO 2'!$CJ$11:$CJ$40,"A")),"")</f>
        <v>0</v>
      </c>
      <c r="EU327" s="384">
        <f t="array" ref="EU327">IFERROR(_xlfn.XLOOKUP($A327&amp;$B327,JULIO!$D$11:$D$40&amp;JULIO!$E$11:$E$40,JULIO!$AK$11:$AK$40,_xlfn.XLOOKUP($A327&amp;$B327,JULIO!$BC$11:$BC$40&amp;JULIO!$BD$11:$BD$40,JULIO!$CJ$11:$CJ$40,"A")),"")</f>
        <v>0</v>
      </c>
      <c r="EV327" s="384">
        <f t="array" ref="EV327">IFERROR(_xlfn.XLOOKUP($A327&amp;$B327,'JULIO 2'!$D$11:$D$40&amp;'JULIO 2'!$E$11:$E$40,'JULIO 2'!$AK$11:$AK$40,_xlfn.XLOOKUP($A327&amp;$B327,'JULIO 2'!$BC$11:$BC$40&amp;'JULIO 2'!$BD$11:$BD$40,'JULIO 2'!$CJ$11:$CJ$40,"A")),"")</f>
        <v>0</v>
      </c>
      <c r="EW327" s="384">
        <f t="array" ref="EW327">IFERROR(_xlfn.XLOOKUP($A327&amp;$B327,AGOSTO!$D$11:$D$40&amp;AGOSTO!$E$11:$E$40,AGOSTO!$AK$11:$AK$40,_xlfn.XLOOKUP($A327&amp;$B327,AGOSTO!$BC$11:$BC$40&amp;AGOSTO!$BD$11:$BD$40,AGOSTO!$CJ$11:$CJ$40,"A")),"")</f>
        <v>0</v>
      </c>
      <c r="EX327" s="384">
        <f t="array" ref="EX327">IFERROR(_xlfn.XLOOKUP($A327&amp;$B327,'AGOSTO 2'!$D$11:$D$40&amp;'AGOSTO 2'!$E$11:$E$40,'AGOSTO 2'!$AK$11:$AK$40,_xlfn.XLOOKUP($A327&amp;$B327,'AGOSTO 2'!$BC$11:$BC$40&amp;'AGOSTO 2'!$BD$11:$BD$40,'AGOSTO 2'!$CJ$11:$CJ$40,"A")),"")</f>
        <v>0</v>
      </c>
      <c r="EY327" s="384">
        <f t="array" ref="EY327">IFERROR(_xlfn.XLOOKUP($A327&amp;$B327,SEPTIEMBRE!$D$11:$D$40&amp;SEPTIEMBRE!$E$11:$E$40,SEPTIEMBRE!$AK$11:$AK$40,_xlfn.XLOOKUP($A327&amp;$B327,SEPTIEMBRE!$BC$11:$BC$40&amp;SEPTIEMBRE!$BD$11:$BD$40,SEPTIEMBRE!$CJ$11:$CJ$40,"A")),"")</f>
        <v>0</v>
      </c>
      <c r="EZ327" s="384">
        <f t="array" ref="EZ327">IFERROR(_xlfn.XLOOKUP($A327&amp;$B327,'SEPTIEMBRE 2'!$D$11:$D$40&amp;'SEPTIEMBRE 2'!$E$11:$E$40,'SEPTIEMBRE 2'!$AK$11:$AK$40,_xlfn.XLOOKUP($A327&amp;$B327,'SEPTIEMBRE 2'!$BC$11:$BC$40&amp;'SEPTIEMBRE 2'!$BD$11:$BD$40,'SEPTIEMBRE 2'!$CJ$11:$CJ$40,"A")),"")</f>
        <v>0</v>
      </c>
      <c r="FA327" s="384">
        <f t="array" ref="FA327">IFERROR(_xlfn.XLOOKUP($A327&amp;$B327,'SEPTIEMBRE 3'!$D$11:$D$40&amp;'SEPTIEMBRE 3'!$E$11:$E$40,'SEPTIEMBRE 3'!$AK$11:$AK$40,_xlfn.XLOOKUP($A327&amp;$B327,'SEPTIEMBRE 3'!$BC$11:$BC$40&amp;'SEPTIEMBRE 3'!$BD$11:$BD$40,'SEPTIEMBRE 3'!$CJ$11:$CJ$40,"A")),"")</f>
        <v>0</v>
      </c>
      <c r="FB327" s="384">
        <f t="array" ref="FB327">IFERROR(_xlfn.XLOOKUP($A327&amp;$B327,OCTUBRE!$D$11:$D$40&amp;OCTUBRE!$E$11:$E$40,OCTUBRE!$AK$11:$AK$40,_xlfn.XLOOKUP($A327&amp;$B327,OCTUBRE!$BC$11:$BC$40&amp;OCTUBRE!$BD$11:$BD$40,OCTUBRE!$CJ$11:$CJ$40,"A")),"")</f>
        <v>0</v>
      </c>
      <c r="FC327" s="384">
        <f t="array" ref="FC327">IFERROR(_xlfn.XLOOKUP($A327&amp;$B327,'OCTUBRE 2'!$D$11:$D$40&amp;'OCTUBRE 2'!$E$11:$E$40,'OCTUBRE 2'!$AK$11:$AK$40,_xlfn.XLOOKUP($A327&amp;$B327,'OCTUBRE 2'!$BC$11:$BC$40&amp;'OCTUBRE 2'!$BD$11:$BD$40,'OCTUBRE 2'!$CJ$11:$CJ$40,"A")),"")</f>
        <v>0</v>
      </c>
      <c r="FD327" s="384">
        <f t="array" ref="FD327">IFERROR(_xlfn.XLOOKUP($A327&amp;$B327,NOVIEMBRE!$D$11:$D$40&amp;NOVIEMBRE!$E$11:$E$40,NOVIEMBRE!$AK$11:$AK$40,_xlfn.XLOOKUP($A327&amp;$B327,NOVIEMBRE!$BC$11:$BC$40&amp;NOVIEMBRE!$BD$11:$BD$40,NOVIEMBRE!$CJ$11:$CJ$40,"A")),"")</f>
        <v>0</v>
      </c>
      <c r="FE327" s="384">
        <f t="array" ref="FE327">IFERROR(_xlfn.XLOOKUP($A327&amp;$B327,'NOVIEMBRE 2'!$D$11:$D$40&amp;'NOVIEMBRE 2'!$E$11:$E$40,'NOVIEMBRE 2'!$AK$11:$AK$40,_xlfn.XLOOKUP($A327&amp;$B327,'NOVIEMBRE 2'!$BC$11:$BC$40&amp;'NOVIEMBRE 2'!$BD$11:$BD$40,'NOVIEMBRE 2'!$CJ$11:$CJ$40,"A")),"")</f>
        <v>0</v>
      </c>
      <c r="FF327" s="385">
        <f t="array" ref="FF327">IFERROR(_xlfn.XLOOKUP($A327&amp;$B327,DICIEMBRE!$D$11:$D$40&amp;DICIEMBRE!$E$11:$E$40,DICIEMBRE!$AK$11:$AK$40,_xlfn.XLOOKUP($A327&amp;$B327,DICIEMBRE!$BC$11:$BC$40&amp;DICIEMBRE!$BD$11:$BD$40,DICIEMBRE!$CJ$11:$CJ$40,"A")),"")</f>
        <v>0</v>
      </c>
      <c r="FG327" s="386" t="str">
        <f t="shared" si="19"/>
        <v/>
      </c>
      <c r="FH327" s="386" t="str">
        <f t="array" ref="FH327">IF(
 COUNT(DZ327:EH327)=0,
 "-",
 IF(
  COUNT(DZ327:EH327) &lt; COUNTA(DZ327:EH327),
  REPT("🟩", ROUND(COUNT(DZ327:EH327)/COUNTA(DZ327:EH327)*5, 0)) &amp;
  REPT("⬜", 5 - ROUND(COUNT(DZ327:EH327)/COUNTA(DZ327:EH327)*5, 0)),
  IF(
    AVERAGE(IF(DZ327:EH327&lt;&gt;"", DZ327:EH327, )) &gt;= 70, "🟩🟩🟩🟩🟩",
    IF(
      AVERAGE(IF(DZ327:EH327&lt;&gt;"",DZ327:EH327, )) &gt;= 56, "🟨🟨🟨🟨🟨",
      "🟥🟥🟥🟥🟥"
    )
  )
 )
)
</f>
        <v>-</v>
      </c>
    </row>
    <row r="328" ht="15.75" customHeight="1">
      <c r="A328" s="168"/>
      <c r="B328" s="169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1"/>
      <c r="N328" s="172" t="str">
        <f t="shared" si="1"/>
        <v/>
      </c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2" t="str">
        <f t="shared" si="2"/>
        <v/>
      </c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2" t="str">
        <f t="shared" si="3"/>
        <v/>
      </c>
      <c r="AM328" s="173"/>
      <c r="AN328" s="173"/>
      <c r="AO328" s="173"/>
      <c r="AP328" s="173"/>
      <c r="AQ328" s="173"/>
      <c r="AR328" s="173"/>
      <c r="AS328" s="173"/>
      <c r="AT328" s="173"/>
      <c r="AU328" s="173"/>
      <c r="AV328" s="171"/>
      <c r="AW328" s="171"/>
      <c r="AX328" s="172" t="str">
        <f t="shared" si="4"/>
        <v/>
      </c>
      <c r="AY328" s="173"/>
      <c r="AZ328" s="173"/>
      <c r="BA328" s="173"/>
      <c r="BB328" s="173"/>
      <c r="BC328" s="173"/>
      <c r="BD328" s="173"/>
      <c r="BE328" s="173"/>
      <c r="BF328" s="173"/>
      <c r="BG328" s="173"/>
      <c r="BH328" s="173"/>
      <c r="BI328" s="173"/>
      <c r="BJ328" s="172" t="str">
        <f t="shared" si="5"/>
        <v/>
      </c>
      <c r="BK328" s="173"/>
      <c r="BL328" s="173"/>
      <c r="BM328" s="173"/>
      <c r="BN328" s="173"/>
      <c r="BO328" s="173"/>
      <c r="BP328" s="173"/>
      <c r="BQ328" s="173"/>
      <c r="BR328" s="173"/>
      <c r="BS328" s="173"/>
      <c r="BT328" s="173"/>
      <c r="BU328" s="173"/>
      <c r="BV328" s="172" t="str">
        <f t="shared" si="6"/>
        <v/>
      </c>
      <c r="BW328" s="173"/>
      <c r="BX328" s="173"/>
      <c r="BY328" s="173"/>
      <c r="BZ328" s="171"/>
      <c r="CA328" s="171"/>
      <c r="CB328" s="171"/>
      <c r="CC328" s="171"/>
      <c r="CD328" s="171"/>
      <c r="CE328" s="171"/>
      <c r="CF328" s="171"/>
      <c r="CG328" s="171"/>
      <c r="CH328" s="172" t="str">
        <f t="shared" si="7"/>
        <v/>
      </c>
      <c r="CI328" s="171"/>
      <c r="CJ328" s="173"/>
      <c r="CK328" s="173"/>
      <c r="CL328" s="173"/>
      <c r="CM328" s="173"/>
      <c r="CN328" s="171"/>
      <c r="CO328" s="171"/>
      <c r="CP328" s="171"/>
      <c r="CQ328" s="173"/>
      <c r="CR328" s="171"/>
      <c r="CS328" s="171"/>
      <c r="CT328" s="172" t="str">
        <f t="shared" si="8"/>
        <v/>
      </c>
      <c r="CU328" s="172"/>
      <c r="CV328" s="172"/>
      <c r="CW328" s="172"/>
      <c r="CX328" s="172"/>
      <c r="CY328" s="172"/>
      <c r="CZ328" s="172"/>
      <c r="DA328" s="172"/>
      <c r="DB328" s="172"/>
      <c r="DC328" s="172"/>
      <c r="DD328" s="172"/>
      <c r="DE328" s="172"/>
      <c r="DF328" s="172"/>
      <c r="DG328" s="188" t="str">
        <f t="array" ref="DG328">IFERROR(_xlfn.XLOOKUP($A328&amp;B328,MARZO!$D$11:$D$40&amp;MARZO!$E$11:$E$40,MARZO!$AM$11:$AM$40,_xlfn.XLOOKUP($A328&amp;$B328,MARZO!$BC$11:$BC$40&amp;MARZO!$BD$11:$BD$40,MARZO!$CL$11:$CL$40,"A"))/1%,"")</f>
        <v/>
      </c>
      <c r="DH328" s="188" t="str">
        <f t="array" ref="DH328">IFERROR(_xlfn.XLOOKUP($A328&amp;$B328,ABRIL!$D$11:$D$40&amp;ABRIL!$E$11:$E$40,ABRIL!$AM$11:$AM$40,_xlfn.XLOOKUP($A328&amp;$B328,ABRIL!$BC$11:$BC$40&amp;ABRIL!$BD$11:$BD$40,ABRIL!$CL$11:$CL$40,"A"))/1%,"")</f>
        <v/>
      </c>
      <c r="DI328" s="188" t="str">
        <f t="array" ref="DI328">IFERROR(_xlfn.XLOOKUP($A328&amp;$B328,'ABRIL 2'!$D$11:$D$40&amp;'ABRIL 2'!$E$11:$E$40,'ABRIL 2'!$AM$11:$AM$40,_xlfn.XLOOKUP($A328&amp;$B328,'ABRIL 2'!$BC$11:$BC$40&amp;'ABRIL 2'!$BD$11:$BD$40,'ABRIL 2'!$CL$11:$CL$40,"A"))/1%,"")</f>
        <v/>
      </c>
      <c r="DJ328" s="188" t="str">
        <f t="array" ref="DJ328">IFERROR(_xlfn.XLOOKUP($A328&amp;$B328,MAYO!$D$11:$D$40&amp;MAYO!$E$11:$E$40,MAYO!$AM$11:$AM$40,_xlfn.XLOOKUP($A328&amp;$B328,MAYO!$BC$11:$BC$40&amp;MAYO!$BD$11:$BD$40,MAYO!$CL$11:$CL$40,"A"))/1%,"")</f>
        <v/>
      </c>
      <c r="DK328" s="188" t="str">
        <f t="array" ref="DK328">IFERROR(_xlfn.XLOOKUP($A328&amp;$B328,'MAYO 2'!$D$11:$D$40&amp;'MAYO 2'!$E$11:$E$40,'MAYO 2'!$AM$11:$AM$40,_xlfn.XLOOKUP($A328&amp;$B328,'MAYO 2'!$BC$11:$BC$40&amp;'MAYO 2'!$BD$11:$BD$40,'MAYO 2'!$CL$11:$CL$40,"A"))/1%,"")</f>
        <v/>
      </c>
      <c r="DL328" s="188" t="str">
        <f t="array" ref="DL328">IFERROR(_xlfn.XLOOKUP($A328&amp;$B328,JUNIO!$D$11:$D$40&amp;JUNIO!$E$11:$E$40,JUNIO!$AM$11:$AM$40,_xlfn.XLOOKUP($A328&amp;$B328,JUNIO!$BC$11:$BC$40&amp;JUNIO!$BD$11:$BD$40,JUNIO!$CL$11:$CL$40,"A"))/1%,"")</f>
        <v/>
      </c>
      <c r="DM328" s="188" t="str">
        <f t="array" ref="DM328">IFERROR(_xlfn.XLOOKUP($A328&amp;$B328,'JUNIO 2'!$D$11:$D$40&amp;'JUNIO 2'!$E$11:$E$40,'JUNIO 2'!$AM$11:$AM$40,_xlfn.XLOOKUP($A328&amp;$B328,'JUNIO 2'!$BC$11:$BC$40&amp;'JUNIO 2'!$BD$11:$BD$40,'JUNIO 2'!$CL$11:$CL$40,"A"))/1%,"")</f>
        <v/>
      </c>
      <c r="DN328" s="188" t="str">
        <f t="array" ref="DN328">IFERROR(_xlfn.XLOOKUP($A328&amp;$B328,JULIO!$D$11:$D$40&amp;JULIO!$E$11:$E$40,JULIO!$AM$11:$AM$40,_xlfn.XLOOKUP($A328&amp;$B328,JULIO!$BC$11:$BC$40&amp;JULIO!$BD$11:$BD$40,JULIO!$CL$11:$CL$40,"A"))/1%,"")</f>
        <v/>
      </c>
      <c r="DO328" s="188" t="str">
        <f t="array" ref="DO328">IFERROR(_xlfn.XLOOKUP($A328&amp;$B328,'JULIO 2'!$D$11:$D$40&amp;'JULIO 2'!$E$11:$E$40,'JULIO 2'!$AM$11:$AM$40,_xlfn.XLOOKUP($A328&amp;$B328,'JULIO 2'!$BC$11:$BC$40&amp;'JULIO 2'!$BD$11:$BD$40,'JULIO 2'!$CL$11:$CL$40,"A"))/1%,"")</f>
        <v/>
      </c>
      <c r="DP328" s="188" t="str">
        <f t="array" ref="DP328">IFERROR(_xlfn.XLOOKUP($A328&amp;$B328,AGOSTO!$D$11:$D$40&amp;AGOSTO!$E$11:$E$40,AGOSTO!$AM$11:$AM$40,_xlfn.XLOOKUP($A328&amp;$B328,AGOSTO!$BC$11:$BC$40&amp;AGOSTO!$BD$11:$BD$40,AGOSTO!$CL$11:$CL$40,"A"))/1%,"")</f>
        <v/>
      </c>
      <c r="DQ328" s="188" t="str">
        <f t="array" ref="DQ328">IFERROR(_xlfn.XLOOKUP($A328&amp;$B328,'AGOSTO 2'!$D$11:$D$40&amp;'AGOSTO 2'!$E$11:$E$40,'AGOSTO 2'!$AM$11:$AM$40,_xlfn.XLOOKUP($A328&amp;$B328,'AGOSTO 2'!$BC$11:$BC$40&amp;'AGOSTO 2'!$BD$11:$BD$40,'AGOSTO 2'!$CL$11:$CL$40,"A"))/1%,"")</f>
        <v/>
      </c>
      <c r="DR328" s="188" t="str">
        <f t="array" ref="DR328">IFERROR(_xlfn.XLOOKUP($A328&amp;$B328,SEPTIEMBRE!$D$11:$D$40&amp;SEPTIEMBRE!$E$11:$E$40,SEPTIEMBRE!$AM$11:$AM$40,_xlfn.XLOOKUP($A328&amp;$B328,SEPTIEMBRE!$BC$11:$BC$40&amp;SEPTIEMBRE!$BD$11:$BD$40,SEPTIEMBRE!$CL$11:$CL$40,"A"))/1%,"")</f>
        <v/>
      </c>
      <c r="DS328" s="188" t="str">
        <f t="array" ref="DS328">IFERROR(_xlfn.XLOOKUP($A328&amp;$B328,'SEPTIEMBRE 2'!$D$11:$D$40&amp;'SEPTIEMBRE 2'!$E$11:$E$40,'SEPTIEMBRE 2'!$AM$11:$AM$40,_xlfn.XLOOKUP($A328&amp;$B328,'SEPTIEMBRE 2'!$BC$11:$BC$40&amp;'SEPTIEMBRE 2'!$BD$11:$BD$40,'SEPTIEMBRE 2'!$CL$11:$CL$40,"A"))/1%,"")</f>
        <v/>
      </c>
      <c r="DT328" s="188" t="str">
        <f t="array" ref="DT328">IFERROR(_xlfn.XLOOKUP($A328&amp;$B328,'SEPTIEMBRE 3'!$D$11:$D$40&amp;'SEPTIEMBRE 3'!$E$11:$E$40,'SEPTIEMBRE 3'!$AM$11:$AM$40,_xlfn.XLOOKUP($A328&amp;$B328,'SEPTIEMBRE 3'!$BC$11:$BC$40&amp;'SEPTIEMBRE 3'!$BD$11:$BD$40,'SEPTIEMBRE 3'!$CL$11:$CL$40,"A"))/1%,"")</f>
        <v/>
      </c>
      <c r="DU328" s="188" t="str">
        <f t="array" ref="DU328">IFERROR(_xlfn.XLOOKUP($A328&amp;$B328,OCTUBRE!$D$11:$D$40&amp;OCTUBRE!$E$11:$E$40,OCTUBRE!$AM$11:$AM$40,_xlfn.XLOOKUP($A328&amp;$B328,OCTUBRE!$BC$11:$BC$40&amp;OCTUBRE!$BD$11:$BD$40,OCTUBRE!$CL$11:$CL$40,"A"))/1%,"")</f>
        <v/>
      </c>
      <c r="DV328" s="188" t="str">
        <f t="array" ref="DV328">IFERROR(_xlfn.XLOOKUP($A328&amp;$B328,'OCTUBRE 2'!$D$11:$D$40&amp;'OCTUBRE 2'!$E$11:$E$40,'OCTUBRE 2'!$AM$11:$AM$40,_xlfn.XLOOKUP($A328&amp;$B328,'OCTUBRE 2'!$BC$11:$BC$40&amp;'OCTUBRE 2'!$BD$11:$BD$40,'OCTUBRE 2'!$CL$11:$CL$40,"A"))/1%,"")</f>
        <v/>
      </c>
      <c r="DW328" s="188" t="str">
        <f t="array" ref="DW328">IFERROR(_xlfn.XLOOKUP($A328&amp;$B328,NOVIEMBRE!$D$11:$D$40&amp;NOVIEMBRE!$E$11:$E$40,NOVIEMBRE!$AM$11:$AM$40,_xlfn.XLOOKUP($A328&amp;$B328,NOVIEMBRE!$BC$11:$BC$40&amp;NOVIEMBRE!$BD$11:$BD$40,NOVIEMBRE!$CL$11:$CL$40,"A"))/1%,"")</f>
        <v/>
      </c>
      <c r="DX328" s="188" t="str">
        <f t="array" ref="DX328">IFERROR(_xlfn.XLOOKUP($A328&amp;$B328,'NOVIEMBRE 2'!$D$11:$D$40&amp;'NOVIEMBRE 2'!$E$11:$E$40,'NOVIEMBRE 2'!$AM$11:$AM$40,_xlfn.XLOOKUP($A328&amp;$B328,'NOVIEMBRE 2'!$BC$11:$BC$40&amp;'NOVIEMBRE 2'!$BD$11:$BD$40,'NOVIEMBRE 2'!$CL$11:$CL$40,"A"))/1%,"")</f>
        <v/>
      </c>
      <c r="DY328" s="188" t="str">
        <f t="array" ref="DY328">IFERROR(_xlfn.XLOOKUP($A328&amp;$B328,DICIEMBRE!$D$11:$D$40&amp;DICIEMBRE!$E$11:$E$40,DICIEMBRE!$AM$11:$AM$40,_xlfn.XLOOKUP($A328&amp;$B328,DICIEMBRE!$BC$11:$BC$40&amp;DICIEMBRE!$BD$11:$BD$40,DICIEMBRE!$CL$11:$CL$40,"A"))/1%,"")</f>
        <v/>
      </c>
      <c r="DZ328" s="381" t="str">
        <f t="shared" si="9"/>
        <v>-</v>
      </c>
      <c r="EA328" s="381" t="str">
        <f t="shared" si="10"/>
        <v>-</v>
      </c>
      <c r="EB328" s="381" t="str">
        <f t="shared" si="11"/>
        <v>-</v>
      </c>
      <c r="EC328" s="381" t="str">
        <f t="shared" si="12"/>
        <v>-</v>
      </c>
      <c r="ED328" s="381" t="str">
        <f t="shared" si="13"/>
        <v>-</v>
      </c>
      <c r="EE328" s="381" t="str">
        <f t="shared" si="14"/>
        <v>-</v>
      </c>
      <c r="EF328" s="381" t="str">
        <f t="shared" si="15"/>
        <v>-</v>
      </c>
      <c r="EG328" s="381" t="str">
        <f t="shared" si="16"/>
        <v>-</v>
      </c>
      <c r="EH328" s="381" t="str">
        <f t="shared" si="17"/>
        <v>-</v>
      </c>
      <c r="EI328" s="188" t="str">
        <f t="shared" si="18"/>
        <v/>
      </c>
      <c r="EJ328" s="382"/>
      <c r="EK328" s="382"/>
      <c r="EL328" s="383"/>
      <c r="EM328" s="21"/>
      <c r="EN328" s="384">
        <f t="array" ref="EN328">IFERROR(_xlfn.XLOOKUP($A328&amp;$B328,MARZO!$D$11:$D$40&amp;MARZO!$E$11:$E$40,MARZO!$AK$11:$AK$40,_xlfn.XLOOKUP($A328&amp;$B328,MARZO!$BC$11:$BC$40&amp;MARZO!$BD$11:$BD$40,MARZO!$CJ$11:$CJ$40,"A")),"")</f>
        <v>0</v>
      </c>
      <c r="EO328" s="384">
        <f t="array" ref="EO328">IFERROR(_xlfn.XLOOKUP($A328&amp;$B328,ABRIL!$D$11:$D$40&amp;ABRIL!$E$11:$E$40,ABRIL!$AK$11:$AK$40,_xlfn.XLOOKUP($A328&amp;$B328,ABRIL!$BC$11:$BC$40&amp;ABRIL!$BD$11:$BD$40,ABRIL!$CJ$11:$CJ$40,"A")),"")</f>
        <v>0</v>
      </c>
      <c r="EP328" s="384">
        <f t="array" ref="EP328">IFERROR(_xlfn.XLOOKUP($A328&amp;$B328,'ABRIL 2'!$D$11:$D$40&amp;'ABRIL 2'!$E$11:$E$40,'ABRIL 2'!$AK$11:$AK$40,_xlfn.XLOOKUP($A328&amp;$B328,'ABRIL 2'!$BC$11:$BC$40&amp;'ABRIL 2'!$BD$11:$BD$40,'ABRIL 2'!$CJ$11:$CJ$40,"A")),"")</f>
        <v>0</v>
      </c>
      <c r="EQ328" s="384">
        <f t="array" ref="EQ328">IFERROR(_xlfn.XLOOKUP($A328&amp;$B328,MAYO!$D$11:$D$40&amp;MAYO!$E$11:$E$40,MAYO!$AK$11:$AK$40,_xlfn.XLOOKUP($A328&amp;$B328,MAYO!$BC$11:$BC$40&amp;MAYO!$BD$11:$BD$40,MAYO!$CJ$11:$CJ$40,"A")),"")</f>
        <v>0</v>
      </c>
      <c r="ER328" s="384">
        <f t="array" ref="ER328">IFERROR(_xlfn.XLOOKUP($A328&amp;$B328,'MAYO 2'!$D$11:$D$40&amp;'MAYO 2'!$E$11:$E$40,'MAYO 2'!$AK$11:$AK$40,_xlfn.XLOOKUP($A328&amp;$B328,'MAYO 2'!$BC$11:$BC$40&amp;'MAYO 2'!$BD$11:$BD$40,'MAYO 2'!$CJ$11:$CJ$40,"A")),"")</f>
        <v>0</v>
      </c>
      <c r="ES328" s="384">
        <f t="array" ref="ES328">IFERROR(_xlfn.XLOOKUP($A328&amp;$B328,JUNIO!$D$11:$D$40&amp;JUNIO!$E$11:$E$40,JUNIO!$AK$11:$AK$40,_xlfn.XLOOKUP($A328&amp;$B328,JUNIO!$BC$11:$BC$40&amp;JUNIO!$BD$11:$BD$40,JUNIO!$CJ$11:$CJ$40,"A")),"")</f>
        <v>0</v>
      </c>
      <c r="ET328" s="384">
        <f t="array" ref="ET328">IFERROR(_xlfn.XLOOKUP($A328&amp;$B328,'JUNIO 2'!$D$11:$D$40&amp;'JUNIO 2'!$E$11:$E$40,'JUNIO 2'!$AK$11:$AK$40,_xlfn.XLOOKUP($A328&amp;$B328,'JUNIO 2'!$BC$11:$BC$40&amp;'JUNIO 2'!$BD$11:$BD$40,'JUNIO 2'!$CJ$11:$CJ$40,"A")),"")</f>
        <v>0</v>
      </c>
      <c r="EU328" s="384">
        <f t="array" ref="EU328">IFERROR(_xlfn.XLOOKUP($A328&amp;$B328,JULIO!$D$11:$D$40&amp;JULIO!$E$11:$E$40,JULIO!$AK$11:$AK$40,_xlfn.XLOOKUP($A328&amp;$B328,JULIO!$BC$11:$BC$40&amp;JULIO!$BD$11:$BD$40,JULIO!$CJ$11:$CJ$40,"A")),"")</f>
        <v>0</v>
      </c>
      <c r="EV328" s="384">
        <f t="array" ref="EV328">IFERROR(_xlfn.XLOOKUP($A328&amp;$B328,'JULIO 2'!$D$11:$D$40&amp;'JULIO 2'!$E$11:$E$40,'JULIO 2'!$AK$11:$AK$40,_xlfn.XLOOKUP($A328&amp;$B328,'JULIO 2'!$BC$11:$BC$40&amp;'JULIO 2'!$BD$11:$BD$40,'JULIO 2'!$CJ$11:$CJ$40,"A")),"")</f>
        <v>0</v>
      </c>
      <c r="EW328" s="384">
        <f t="array" ref="EW328">IFERROR(_xlfn.XLOOKUP($A328&amp;$B328,AGOSTO!$D$11:$D$40&amp;AGOSTO!$E$11:$E$40,AGOSTO!$AK$11:$AK$40,_xlfn.XLOOKUP($A328&amp;$B328,AGOSTO!$BC$11:$BC$40&amp;AGOSTO!$BD$11:$BD$40,AGOSTO!$CJ$11:$CJ$40,"A")),"")</f>
        <v>0</v>
      </c>
      <c r="EX328" s="384">
        <f t="array" ref="EX328">IFERROR(_xlfn.XLOOKUP($A328&amp;$B328,'AGOSTO 2'!$D$11:$D$40&amp;'AGOSTO 2'!$E$11:$E$40,'AGOSTO 2'!$AK$11:$AK$40,_xlfn.XLOOKUP($A328&amp;$B328,'AGOSTO 2'!$BC$11:$BC$40&amp;'AGOSTO 2'!$BD$11:$BD$40,'AGOSTO 2'!$CJ$11:$CJ$40,"A")),"")</f>
        <v>0</v>
      </c>
      <c r="EY328" s="384">
        <f t="array" ref="EY328">IFERROR(_xlfn.XLOOKUP($A328&amp;$B328,SEPTIEMBRE!$D$11:$D$40&amp;SEPTIEMBRE!$E$11:$E$40,SEPTIEMBRE!$AK$11:$AK$40,_xlfn.XLOOKUP($A328&amp;$B328,SEPTIEMBRE!$BC$11:$BC$40&amp;SEPTIEMBRE!$BD$11:$BD$40,SEPTIEMBRE!$CJ$11:$CJ$40,"A")),"")</f>
        <v>0</v>
      </c>
      <c r="EZ328" s="384">
        <f t="array" ref="EZ328">IFERROR(_xlfn.XLOOKUP($A328&amp;$B328,'SEPTIEMBRE 2'!$D$11:$D$40&amp;'SEPTIEMBRE 2'!$E$11:$E$40,'SEPTIEMBRE 2'!$AK$11:$AK$40,_xlfn.XLOOKUP($A328&amp;$B328,'SEPTIEMBRE 2'!$BC$11:$BC$40&amp;'SEPTIEMBRE 2'!$BD$11:$BD$40,'SEPTIEMBRE 2'!$CJ$11:$CJ$40,"A")),"")</f>
        <v>0</v>
      </c>
      <c r="FA328" s="384">
        <f t="array" ref="FA328">IFERROR(_xlfn.XLOOKUP($A328&amp;$B328,'SEPTIEMBRE 3'!$D$11:$D$40&amp;'SEPTIEMBRE 3'!$E$11:$E$40,'SEPTIEMBRE 3'!$AK$11:$AK$40,_xlfn.XLOOKUP($A328&amp;$B328,'SEPTIEMBRE 3'!$BC$11:$BC$40&amp;'SEPTIEMBRE 3'!$BD$11:$BD$40,'SEPTIEMBRE 3'!$CJ$11:$CJ$40,"A")),"")</f>
        <v>0</v>
      </c>
      <c r="FB328" s="384">
        <f t="array" ref="FB328">IFERROR(_xlfn.XLOOKUP($A328&amp;$B328,OCTUBRE!$D$11:$D$40&amp;OCTUBRE!$E$11:$E$40,OCTUBRE!$AK$11:$AK$40,_xlfn.XLOOKUP($A328&amp;$B328,OCTUBRE!$BC$11:$BC$40&amp;OCTUBRE!$BD$11:$BD$40,OCTUBRE!$CJ$11:$CJ$40,"A")),"")</f>
        <v>0</v>
      </c>
      <c r="FC328" s="384">
        <f t="array" ref="FC328">IFERROR(_xlfn.XLOOKUP($A328&amp;$B328,'OCTUBRE 2'!$D$11:$D$40&amp;'OCTUBRE 2'!$E$11:$E$40,'OCTUBRE 2'!$AK$11:$AK$40,_xlfn.XLOOKUP($A328&amp;$B328,'OCTUBRE 2'!$BC$11:$BC$40&amp;'OCTUBRE 2'!$BD$11:$BD$40,'OCTUBRE 2'!$CJ$11:$CJ$40,"A")),"")</f>
        <v>0</v>
      </c>
      <c r="FD328" s="384">
        <f t="array" ref="FD328">IFERROR(_xlfn.XLOOKUP($A328&amp;$B328,NOVIEMBRE!$D$11:$D$40&amp;NOVIEMBRE!$E$11:$E$40,NOVIEMBRE!$AK$11:$AK$40,_xlfn.XLOOKUP($A328&amp;$B328,NOVIEMBRE!$BC$11:$BC$40&amp;NOVIEMBRE!$BD$11:$BD$40,NOVIEMBRE!$CJ$11:$CJ$40,"A")),"")</f>
        <v>0</v>
      </c>
      <c r="FE328" s="384">
        <f t="array" ref="FE328">IFERROR(_xlfn.XLOOKUP($A328&amp;$B328,'NOVIEMBRE 2'!$D$11:$D$40&amp;'NOVIEMBRE 2'!$E$11:$E$40,'NOVIEMBRE 2'!$AK$11:$AK$40,_xlfn.XLOOKUP($A328&amp;$B328,'NOVIEMBRE 2'!$BC$11:$BC$40&amp;'NOVIEMBRE 2'!$BD$11:$BD$40,'NOVIEMBRE 2'!$CJ$11:$CJ$40,"A")),"")</f>
        <v>0</v>
      </c>
      <c r="FF328" s="385">
        <f t="array" ref="FF328">IFERROR(_xlfn.XLOOKUP($A328&amp;$B328,DICIEMBRE!$D$11:$D$40&amp;DICIEMBRE!$E$11:$E$40,DICIEMBRE!$AK$11:$AK$40,_xlfn.XLOOKUP($A328&amp;$B328,DICIEMBRE!$BC$11:$BC$40&amp;DICIEMBRE!$BD$11:$BD$40,DICIEMBRE!$CJ$11:$CJ$40,"A")),"")</f>
        <v>0</v>
      </c>
      <c r="FG328" s="386" t="str">
        <f t="shared" si="19"/>
        <v/>
      </c>
      <c r="FH328" s="386" t="str">
        <f t="array" ref="FH328">IF(
 COUNT(DZ328:EH328)=0,
 "-",
 IF(
  COUNT(DZ328:EH328) &lt; COUNTA(DZ328:EH328),
  REPT("🟩", ROUND(COUNT(DZ328:EH328)/COUNTA(DZ328:EH328)*5, 0)) &amp;
  REPT("⬜", 5 - ROUND(COUNT(DZ328:EH328)/COUNTA(DZ328:EH328)*5, 0)),
  IF(
    AVERAGE(IF(DZ328:EH328&lt;&gt;"", DZ328:EH328, )) &gt;= 70, "🟩🟩🟩🟩🟩",
    IF(
      AVERAGE(IF(DZ328:EH328&lt;&gt;"",DZ328:EH328, )) &gt;= 56, "🟨🟨🟨🟨🟨",
      "🟥🟥🟥🟥🟥"
    )
  )
 )
)
</f>
        <v>-</v>
      </c>
    </row>
    <row r="329" ht="15.75" customHeight="1">
      <c r="A329" s="168"/>
      <c r="B329" s="169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1"/>
      <c r="N329" s="172" t="str">
        <f t="shared" si="1"/>
        <v/>
      </c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2" t="str">
        <f t="shared" si="2"/>
        <v/>
      </c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2" t="str">
        <f t="shared" si="3"/>
        <v/>
      </c>
      <c r="AM329" s="173"/>
      <c r="AN329" s="173"/>
      <c r="AO329" s="173"/>
      <c r="AP329" s="173"/>
      <c r="AQ329" s="173"/>
      <c r="AR329" s="173"/>
      <c r="AS329" s="173"/>
      <c r="AT329" s="173"/>
      <c r="AU329" s="173"/>
      <c r="AV329" s="171"/>
      <c r="AW329" s="171"/>
      <c r="AX329" s="172" t="str">
        <f t="shared" si="4"/>
        <v/>
      </c>
      <c r="AY329" s="173"/>
      <c r="AZ329" s="173"/>
      <c r="BA329" s="173"/>
      <c r="BB329" s="173"/>
      <c r="BC329" s="173"/>
      <c r="BD329" s="173"/>
      <c r="BE329" s="173"/>
      <c r="BF329" s="173"/>
      <c r="BG329" s="173"/>
      <c r="BH329" s="173"/>
      <c r="BI329" s="173"/>
      <c r="BJ329" s="172" t="str">
        <f t="shared" si="5"/>
        <v/>
      </c>
      <c r="BK329" s="173"/>
      <c r="BL329" s="173"/>
      <c r="BM329" s="173"/>
      <c r="BN329" s="173"/>
      <c r="BO329" s="173"/>
      <c r="BP329" s="173"/>
      <c r="BQ329" s="173"/>
      <c r="BR329" s="173"/>
      <c r="BS329" s="173"/>
      <c r="BT329" s="173"/>
      <c r="BU329" s="173"/>
      <c r="BV329" s="172" t="str">
        <f t="shared" si="6"/>
        <v/>
      </c>
      <c r="BW329" s="173"/>
      <c r="BX329" s="173"/>
      <c r="BY329" s="173"/>
      <c r="BZ329" s="171"/>
      <c r="CA329" s="171"/>
      <c r="CB329" s="171"/>
      <c r="CC329" s="171"/>
      <c r="CD329" s="171"/>
      <c r="CE329" s="171"/>
      <c r="CF329" s="171"/>
      <c r="CG329" s="171"/>
      <c r="CH329" s="172" t="str">
        <f t="shared" si="7"/>
        <v/>
      </c>
      <c r="CI329" s="171"/>
      <c r="CJ329" s="173"/>
      <c r="CK329" s="173"/>
      <c r="CL329" s="173"/>
      <c r="CM329" s="173"/>
      <c r="CN329" s="171"/>
      <c r="CO329" s="171"/>
      <c r="CP329" s="171"/>
      <c r="CQ329" s="173"/>
      <c r="CR329" s="171"/>
      <c r="CS329" s="171"/>
      <c r="CT329" s="172" t="str">
        <f t="shared" si="8"/>
        <v/>
      </c>
      <c r="CU329" s="172"/>
      <c r="CV329" s="172"/>
      <c r="CW329" s="172"/>
      <c r="CX329" s="172"/>
      <c r="CY329" s="172"/>
      <c r="CZ329" s="172"/>
      <c r="DA329" s="172"/>
      <c r="DB329" s="172"/>
      <c r="DC329" s="172"/>
      <c r="DD329" s="172"/>
      <c r="DE329" s="172"/>
      <c r="DF329" s="172"/>
      <c r="DG329" s="188" t="str">
        <f t="array" ref="DG329">IFERROR(_xlfn.XLOOKUP($A329&amp;B329,MARZO!$D$11:$D$40&amp;MARZO!$E$11:$E$40,MARZO!$AM$11:$AM$40,_xlfn.XLOOKUP($A329&amp;$B329,MARZO!$BC$11:$BC$40&amp;MARZO!$BD$11:$BD$40,MARZO!$CL$11:$CL$40,"A"))/1%,"")</f>
        <v/>
      </c>
      <c r="DH329" s="188" t="str">
        <f t="array" ref="DH329">IFERROR(_xlfn.XLOOKUP($A329&amp;$B329,ABRIL!$D$11:$D$40&amp;ABRIL!$E$11:$E$40,ABRIL!$AM$11:$AM$40,_xlfn.XLOOKUP($A329&amp;$B329,ABRIL!$BC$11:$BC$40&amp;ABRIL!$BD$11:$BD$40,ABRIL!$CL$11:$CL$40,"A"))/1%,"")</f>
        <v/>
      </c>
      <c r="DI329" s="188" t="str">
        <f t="array" ref="DI329">IFERROR(_xlfn.XLOOKUP($A329&amp;$B329,'ABRIL 2'!$D$11:$D$40&amp;'ABRIL 2'!$E$11:$E$40,'ABRIL 2'!$AM$11:$AM$40,_xlfn.XLOOKUP($A329&amp;$B329,'ABRIL 2'!$BC$11:$BC$40&amp;'ABRIL 2'!$BD$11:$BD$40,'ABRIL 2'!$CL$11:$CL$40,"A"))/1%,"")</f>
        <v/>
      </c>
      <c r="DJ329" s="188" t="str">
        <f t="array" ref="DJ329">IFERROR(_xlfn.XLOOKUP($A329&amp;$B329,MAYO!$D$11:$D$40&amp;MAYO!$E$11:$E$40,MAYO!$AM$11:$AM$40,_xlfn.XLOOKUP($A329&amp;$B329,MAYO!$BC$11:$BC$40&amp;MAYO!$BD$11:$BD$40,MAYO!$CL$11:$CL$40,"A"))/1%,"")</f>
        <v/>
      </c>
      <c r="DK329" s="188" t="str">
        <f t="array" ref="DK329">IFERROR(_xlfn.XLOOKUP($A329&amp;$B329,'MAYO 2'!$D$11:$D$40&amp;'MAYO 2'!$E$11:$E$40,'MAYO 2'!$AM$11:$AM$40,_xlfn.XLOOKUP($A329&amp;$B329,'MAYO 2'!$BC$11:$BC$40&amp;'MAYO 2'!$BD$11:$BD$40,'MAYO 2'!$CL$11:$CL$40,"A"))/1%,"")</f>
        <v/>
      </c>
      <c r="DL329" s="188" t="str">
        <f t="array" ref="DL329">IFERROR(_xlfn.XLOOKUP($A329&amp;$B329,JUNIO!$D$11:$D$40&amp;JUNIO!$E$11:$E$40,JUNIO!$AM$11:$AM$40,_xlfn.XLOOKUP($A329&amp;$B329,JUNIO!$BC$11:$BC$40&amp;JUNIO!$BD$11:$BD$40,JUNIO!$CL$11:$CL$40,"A"))/1%,"")</f>
        <v/>
      </c>
      <c r="DM329" s="188" t="str">
        <f t="array" ref="DM329">IFERROR(_xlfn.XLOOKUP($A329&amp;$B329,'JUNIO 2'!$D$11:$D$40&amp;'JUNIO 2'!$E$11:$E$40,'JUNIO 2'!$AM$11:$AM$40,_xlfn.XLOOKUP($A329&amp;$B329,'JUNIO 2'!$BC$11:$BC$40&amp;'JUNIO 2'!$BD$11:$BD$40,'JUNIO 2'!$CL$11:$CL$40,"A"))/1%,"")</f>
        <v/>
      </c>
      <c r="DN329" s="188" t="str">
        <f t="array" ref="DN329">IFERROR(_xlfn.XLOOKUP($A329&amp;$B329,JULIO!$D$11:$D$40&amp;JULIO!$E$11:$E$40,JULIO!$AM$11:$AM$40,_xlfn.XLOOKUP($A329&amp;$B329,JULIO!$BC$11:$BC$40&amp;JULIO!$BD$11:$BD$40,JULIO!$CL$11:$CL$40,"A"))/1%,"")</f>
        <v/>
      </c>
      <c r="DO329" s="188" t="str">
        <f t="array" ref="DO329">IFERROR(_xlfn.XLOOKUP($A329&amp;$B329,'JULIO 2'!$D$11:$D$40&amp;'JULIO 2'!$E$11:$E$40,'JULIO 2'!$AM$11:$AM$40,_xlfn.XLOOKUP($A329&amp;$B329,'JULIO 2'!$BC$11:$BC$40&amp;'JULIO 2'!$BD$11:$BD$40,'JULIO 2'!$CL$11:$CL$40,"A"))/1%,"")</f>
        <v/>
      </c>
      <c r="DP329" s="188" t="str">
        <f t="array" ref="DP329">IFERROR(_xlfn.XLOOKUP($A329&amp;$B329,AGOSTO!$D$11:$D$40&amp;AGOSTO!$E$11:$E$40,AGOSTO!$AM$11:$AM$40,_xlfn.XLOOKUP($A329&amp;$B329,AGOSTO!$BC$11:$BC$40&amp;AGOSTO!$BD$11:$BD$40,AGOSTO!$CL$11:$CL$40,"A"))/1%,"")</f>
        <v/>
      </c>
      <c r="DQ329" s="188" t="str">
        <f t="array" ref="DQ329">IFERROR(_xlfn.XLOOKUP($A329&amp;$B329,'AGOSTO 2'!$D$11:$D$40&amp;'AGOSTO 2'!$E$11:$E$40,'AGOSTO 2'!$AM$11:$AM$40,_xlfn.XLOOKUP($A329&amp;$B329,'AGOSTO 2'!$BC$11:$BC$40&amp;'AGOSTO 2'!$BD$11:$BD$40,'AGOSTO 2'!$CL$11:$CL$40,"A"))/1%,"")</f>
        <v/>
      </c>
      <c r="DR329" s="188" t="str">
        <f t="array" ref="DR329">IFERROR(_xlfn.XLOOKUP($A329&amp;$B329,SEPTIEMBRE!$D$11:$D$40&amp;SEPTIEMBRE!$E$11:$E$40,SEPTIEMBRE!$AM$11:$AM$40,_xlfn.XLOOKUP($A329&amp;$B329,SEPTIEMBRE!$BC$11:$BC$40&amp;SEPTIEMBRE!$BD$11:$BD$40,SEPTIEMBRE!$CL$11:$CL$40,"A"))/1%,"")</f>
        <v/>
      </c>
      <c r="DS329" s="188" t="str">
        <f t="array" ref="DS329">IFERROR(_xlfn.XLOOKUP($A329&amp;$B329,'SEPTIEMBRE 2'!$D$11:$D$40&amp;'SEPTIEMBRE 2'!$E$11:$E$40,'SEPTIEMBRE 2'!$AM$11:$AM$40,_xlfn.XLOOKUP($A329&amp;$B329,'SEPTIEMBRE 2'!$BC$11:$BC$40&amp;'SEPTIEMBRE 2'!$BD$11:$BD$40,'SEPTIEMBRE 2'!$CL$11:$CL$40,"A"))/1%,"")</f>
        <v/>
      </c>
      <c r="DT329" s="188" t="str">
        <f t="array" ref="DT329">IFERROR(_xlfn.XLOOKUP($A329&amp;$B329,'SEPTIEMBRE 3'!$D$11:$D$40&amp;'SEPTIEMBRE 3'!$E$11:$E$40,'SEPTIEMBRE 3'!$AM$11:$AM$40,_xlfn.XLOOKUP($A329&amp;$B329,'SEPTIEMBRE 3'!$BC$11:$BC$40&amp;'SEPTIEMBRE 3'!$BD$11:$BD$40,'SEPTIEMBRE 3'!$CL$11:$CL$40,"A"))/1%,"")</f>
        <v/>
      </c>
      <c r="DU329" s="188" t="str">
        <f t="array" ref="DU329">IFERROR(_xlfn.XLOOKUP($A329&amp;$B329,OCTUBRE!$D$11:$D$40&amp;OCTUBRE!$E$11:$E$40,OCTUBRE!$AM$11:$AM$40,_xlfn.XLOOKUP($A329&amp;$B329,OCTUBRE!$BC$11:$BC$40&amp;OCTUBRE!$BD$11:$BD$40,OCTUBRE!$CL$11:$CL$40,"A"))/1%,"")</f>
        <v/>
      </c>
      <c r="DV329" s="188" t="str">
        <f t="array" ref="DV329">IFERROR(_xlfn.XLOOKUP($A329&amp;$B329,'OCTUBRE 2'!$D$11:$D$40&amp;'OCTUBRE 2'!$E$11:$E$40,'OCTUBRE 2'!$AM$11:$AM$40,_xlfn.XLOOKUP($A329&amp;$B329,'OCTUBRE 2'!$BC$11:$BC$40&amp;'OCTUBRE 2'!$BD$11:$BD$40,'OCTUBRE 2'!$CL$11:$CL$40,"A"))/1%,"")</f>
        <v/>
      </c>
      <c r="DW329" s="188" t="str">
        <f t="array" ref="DW329">IFERROR(_xlfn.XLOOKUP($A329&amp;$B329,NOVIEMBRE!$D$11:$D$40&amp;NOVIEMBRE!$E$11:$E$40,NOVIEMBRE!$AM$11:$AM$40,_xlfn.XLOOKUP($A329&amp;$B329,NOVIEMBRE!$BC$11:$BC$40&amp;NOVIEMBRE!$BD$11:$BD$40,NOVIEMBRE!$CL$11:$CL$40,"A"))/1%,"")</f>
        <v/>
      </c>
      <c r="DX329" s="188" t="str">
        <f t="array" ref="DX329">IFERROR(_xlfn.XLOOKUP($A329&amp;$B329,'NOVIEMBRE 2'!$D$11:$D$40&amp;'NOVIEMBRE 2'!$E$11:$E$40,'NOVIEMBRE 2'!$AM$11:$AM$40,_xlfn.XLOOKUP($A329&amp;$B329,'NOVIEMBRE 2'!$BC$11:$BC$40&amp;'NOVIEMBRE 2'!$BD$11:$BD$40,'NOVIEMBRE 2'!$CL$11:$CL$40,"A"))/1%,"")</f>
        <v/>
      </c>
      <c r="DY329" s="188" t="str">
        <f t="array" ref="DY329">IFERROR(_xlfn.XLOOKUP($A329&amp;$B329,DICIEMBRE!$D$11:$D$40&amp;DICIEMBRE!$E$11:$E$40,DICIEMBRE!$AM$11:$AM$40,_xlfn.XLOOKUP($A329&amp;$B329,DICIEMBRE!$BC$11:$BC$40&amp;DICIEMBRE!$BD$11:$BD$40,DICIEMBRE!$CL$11:$CL$40,"A"))/1%,"")</f>
        <v/>
      </c>
      <c r="DZ329" s="381" t="str">
        <f t="shared" si="9"/>
        <v>-</v>
      </c>
      <c r="EA329" s="381" t="str">
        <f t="shared" si="10"/>
        <v>-</v>
      </c>
      <c r="EB329" s="381" t="str">
        <f t="shared" si="11"/>
        <v>-</v>
      </c>
      <c r="EC329" s="381" t="str">
        <f t="shared" si="12"/>
        <v>-</v>
      </c>
      <c r="ED329" s="381" t="str">
        <f t="shared" si="13"/>
        <v>-</v>
      </c>
      <c r="EE329" s="381" t="str">
        <f t="shared" si="14"/>
        <v>-</v>
      </c>
      <c r="EF329" s="381" t="str">
        <f t="shared" si="15"/>
        <v>-</v>
      </c>
      <c r="EG329" s="381" t="str">
        <f t="shared" si="16"/>
        <v>-</v>
      </c>
      <c r="EH329" s="381" t="str">
        <f t="shared" si="17"/>
        <v>-</v>
      </c>
      <c r="EI329" s="188" t="str">
        <f t="shared" si="18"/>
        <v/>
      </c>
      <c r="EJ329" s="382"/>
      <c r="EK329" s="382"/>
      <c r="EL329" s="383"/>
      <c r="EM329" s="21"/>
      <c r="EN329" s="384">
        <f t="array" ref="EN329">IFERROR(_xlfn.XLOOKUP($A329&amp;$B329,MARZO!$D$11:$D$40&amp;MARZO!$E$11:$E$40,MARZO!$AK$11:$AK$40,_xlfn.XLOOKUP($A329&amp;$B329,MARZO!$BC$11:$BC$40&amp;MARZO!$BD$11:$BD$40,MARZO!$CJ$11:$CJ$40,"A")),"")</f>
        <v>0</v>
      </c>
      <c r="EO329" s="384">
        <f t="array" ref="EO329">IFERROR(_xlfn.XLOOKUP($A329&amp;$B329,ABRIL!$D$11:$D$40&amp;ABRIL!$E$11:$E$40,ABRIL!$AK$11:$AK$40,_xlfn.XLOOKUP($A329&amp;$B329,ABRIL!$BC$11:$BC$40&amp;ABRIL!$BD$11:$BD$40,ABRIL!$CJ$11:$CJ$40,"A")),"")</f>
        <v>0</v>
      </c>
      <c r="EP329" s="384">
        <f t="array" ref="EP329">IFERROR(_xlfn.XLOOKUP($A329&amp;$B329,'ABRIL 2'!$D$11:$D$40&amp;'ABRIL 2'!$E$11:$E$40,'ABRIL 2'!$AK$11:$AK$40,_xlfn.XLOOKUP($A329&amp;$B329,'ABRIL 2'!$BC$11:$BC$40&amp;'ABRIL 2'!$BD$11:$BD$40,'ABRIL 2'!$CJ$11:$CJ$40,"A")),"")</f>
        <v>0</v>
      </c>
      <c r="EQ329" s="384">
        <f t="array" ref="EQ329">IFERROR(_xlfn.XLOOKUP($A329&amp;$B329,MAYO!$D$11:$D$40&amp;MAYO!$E$11:$E$40,MAYO!$AK$11:$AK$40,_xlfn.XLOOKUP($A329&amp;$B329,MAYO!$BC$11:$BC$40&amp;MAYO!$BD$11:$BD$40,MAYO!$CJ$11:$CJ$40,"A")),"")</f>
        <v>0</v>
      </c>
      <c r="ER329" s="384">
        <f t="array" ref="ER329">IFERROR(_xlfn.XLOOKUP($A329&amp;$B329,'MAYO 2'!$D$11:$D$40&amp;'MAYO 2'!$E$11:$E$40,'MAYO 2'!$AK$11:$AK$40,_xlfn.XLOOKUP($A329&amp;$B329,'MAYO 2'!$BC$11:$BC$40&amp;'MAYO 2'!$BD$11:$BD$40,'MAYO 2'!$CJ$11:$CJ$40,"A")),"")</f>
        <v>0</v>
      </c>
      <c r="ES329" s="384">
        <f t="array" ref="ES329">IFERROR(_xlfn.XLOOKUP($A329&amp;$B329,JUNIO!$D$11:$D$40&amp;JUNIO!$E$11:$E$40,JUNIO!$AK$11:$AK$40,_xlfn.XLOOKUP($A329&amp;$B329,JUNIO!$BC$11:$BC$40&amp;JUNIO!$BD$11:$BD$40,JUNIO!$CJ$11:$CJ$40,"A")),"")</f>
        <v>0</v>
      </c>
      <c r="ET329" s="384">
        <f t="array" ref="ET329">IFERROR(_xlfn.XLOOKUP($A329&amp;$B329,'JUNIO 2'!$D$11:$D$40&amp;'JUNIO 2'!$E$11:$E$40,'JUNIO 2'!$AK$11:$AK$40,_xlfn.XLOOKUP($A329&amp;$B329,'JUNIO 2'!$BC$11:$BC$40&amp;'JUNIO 2'!$BD$11:$BD$40,'JUNIO 2'!$CJ$11:$CJ$40,"A")),"")</f>
        <v>0</v>
      </c>
      <c r="EU329" s="384">
        <f t="array" ref="EU329">IFERROR(_xlfn.XLOOKUP($A329&amp;$B329,JULIO!$D$11:$D$40&amp;JULIO!$E$11:$E$40,JULIO!$AK$11:$AK$40,_xlfn.XLOOKUP($A329&amp;$B329,JULIO!$BC$11:$BC$40&amp;JULIO!$BD$11:$BD$40,JULIO!$CJ$11:$CJ$40,"A")),"")</f>
        <v>0</v>
      </c>
      <c r="EV329" s="384">
        <f t="array" ref="EV329">IFERROR(_xlfn.XLOOKUP($A329&amp;$B329,'JULIO 2'!$D$11:$D$40&amp;'JULIO 2'!$E$11:$E$40,'JULIO 2'!$AK$11:$AK$40,_xlfn.XLOOKUP($A329&amp;$B329,'JULIO 2'!$BC$11:$BC$40&amp;'JULIO 2'!$BD$11:$BD$40,'JULIO 2'!$CJ$11:$CJ$40,"A")),"")</f>
        <v>0</v>
      </c>
      <c r="EW329" s="384">
        <f t="array" ref="EW329">IFERROR(_xlfn.XLOOKUP($A329&amp;$B329,AGOSTO!$D$11:$D$40&amp;AGOSTO!$E$11:$E$40,AGOSTO!$AK$11:$AK$40,_xlfn.XLOOKUP($A329&amp;$B329,AGOSTO!$BC$11:$BC$40&amp;AGOSTO!$BD$11:$BD$40,AGOSTO!$CJ$11:$CJ$40,"A")),"")</f>
        <v>0</v>
      </c>
      <c r="EX329" s="384">
        <f t="array" ref="EX329">IFERROR(_xlfn.XLOOKUP($A329&amp;$B329,'AGOSTO 2'!$D$11:$D$40&amp;'AGOSTO 2'!$E$11:$E$40,'AGOSTO 2'!$AK$11:$AK$40,_xlfn.XLOOKUP($A329&amp;$B329,'AGOSTO 2'!$BC$11:$BC$40&amp;'AGOSTO 2'!$BD$11:$BD$40,'AGOSTO 2'!$CJ$11:$CJ$40,"A")),"")</f>
        <v>0</v>
      </c>
      <c r="EY329" s="384">
        <f t="array" ref="EY329">IFERROR(_xlfn.XLOOKUP($A329&amp;$B329,SEPTIEMBRE!$D$11:$D$40&amp;SEPTIEMBRE!$E$11:$E$40,SEPTIEMBRE!$AK$11:$AK$40,_xlfn.XLOOKUP($A329&amp;$B329,SEPTIEMBRE!$BC$11:$BC$40&amp;SEPTIEMBRE!$BD$11:$BD$40,SEPTIEMBRE!$CJ$11:$CJ$40,"A")),"")</f>
        <v>0</v>
      </c>
      <c r="EZ329" s="384">
        <f t="array" ref="EZ329">IFERROR(_xlfn.XLOOKUP($A329&amp;$B329,'SEPTIEMBRE 2'!$D$11:$D$40&amp;'SEPTIEMBRE 2'!$E$11:$E$40,'SEPTIEMBRE 2'!$AK$11:$AK$40,_xlfn.XLOOKUP($A329&amp;$B329,'SEPTIEMBRE 2'!$BC$11:$BC$40&amp;'SEPTIEMBRE 2'!$BD$11:$BD$40,'SEPTIEMBRE 2'!$CJ$11:$CJ$40,"A")),"")</f>
        <v>0</v>
      </c>
      <c r="FA329" s="384">
        <f t="array" ref="FA329">IFERROR(_xlfn.XLOOKUP($A329&amp;$B329,'SEPTIEMBRE 3'!$D$11:$D$40&amp;'SEPTIEMBRE 3'!$E$11:$E$40,'SEPTIEMBRE 3'!$AK$11:$AK$40,_xlfn.XLOOKUP($A329&amp;$B329,'SEPTIEMBRE 3'!$BC$11:$BC$40&amp;'SEPTIEMBRE 3'!$BD$11:$BD$40,'SEPTIEMBRE 3'!$CJ$11:$CJ$40,"A")),"")</f>
        <v>0</v>
      </c>
      <c r="FB329" s="384">
        <f t="array" ref="FB329">IFERROR(_xlfn.XLOOKUP($A329&amp;$B329,OCTUBRE!$D$11:$D$40&amp;OCTUBRE!$E$11:$E$40,OCTUBRE!$AK$11:$AK$40,_xlfn.XLOOKUP($A329&amp;$B329,OCTUBRE!$BC$11:$BC$40&amp;OCTUBRE!$BD$11:$BD$40,OCTUBRE!$CJ$11:$CJ$40,"A")),"")</f>
        <v>0</v>
      </c>
      <c r="FC329" s="384">
        <f t="array" ref="FC329">IFERROR(_xlfn.XLOOKUP($A329&amp;$B329,'OCTUBRE 2'!$D$11:$D$40&amp;'OCTUBRE 2'!$E$11:$E$40,'OCTUBRE 2'!$AK$11:$AK$40,_xlfn.XLOOKUP($A329&amp;$B329,'OCTUBRE 2'!$BC$11:$BC$40&amp;'OCTUBRE 2'!$BD$11:$BD$40,'OCTUBRE 2'!$CJ$11:$CJ$40,"A")),"")</f>
        <v>0</v>
      </c>
      <c r="FD329" s="384">
        <f t="array" ref="FD329">IFERROR(_xlfn.XLOOKUP($A329&amp;$B329,NOVIEMBRE!$D$11:$D$40&amp;NOVIEMBRE!$E$11:$E$40,NOVIEMBRE!$AK$11:$AK$40,_xlfn.XLOOKUP($A329&amp;$B329,NOVIEMBRE!$BC$11:$BC$40&amp;NOVIEMBRE!$BD$11:$BD$40,NOVIEMBRE!$CJ$11:$CJ$40,"A")),"")</f>
        <v>0</v>
      </c>
      <c r="FE329" s="384">
        <f t="array" ref="FE329">IFERROR(_xlfn.XLOOKUP($A329&amp;$B329,'NOVIEMBRE 2'!$D$11:$D$40&amp;'NOVIEMBRE 2'!$E$11:$E$40,'NOVIEMBRE 2'!$AK$11:$AK$40,_xlfn.XLOOKUP($A329&amp;$B329,'NOVIEMBRE 2'!$BC$11:$BC$40&amp;'NOVIEMBRE 2'!$BD$11:$BD$40,'NOVIEMBRE 2'!$CJ$11:$CJ$40,"A")),"")</f>
        <v>0</v>
      </c>
      <c r="FF329" s="385">
        <f t="array" ref="FF329">IFERROR(_xlfn.XLOOKUP($A329&amp;$B329,DICIEMBRE!$D$11:$D$40&amp;DICIEMBRE!$E$11:$E$40,DICIEMBRE!$AK$11:$AK$40,_xlfn.XLOOKUP($A329&amp;$B329,DICIEMBRE!$BC$11:$BC$40&amp;DICIEMBRE!$BD$11:$BD$40,DICIEMBRE!$CJ$11:$CJ$40,"A")),"")</f>
        <v>0</v>
      </c>
      <c r="FG329" s="386" t="str">
        <f t="shared" si="19"/>
        <v/>
      </c>
      <c r="FH329" s="386" t="str">
        <f t="array" ref="FH329">IF(
 COUNT(DZ329:EH329)=0,
 "-",
 IF(
  COUNT(DZ329:EH329) &lt; COUNTA(DZ329:EH329),
  REPT("🟩", ROUND(COUNT(DZ329:EH329)/COUNTA(DZ329:EH329)*5, 0)) &amp;
  REPT("⬜", 5 - ROUND(COUNT(DZ329:EH329)/COUNTA(DZ329:EH329)*5, 0)),
  IF(
    AVERAGE(IF(DZ329:EH329&lt;&gt;"", DZ329:EH329, )) &gt;= 70, "🟩🟩🟩🟩🟩",
    IF(
      AVERAGE(IF(DZ329:EH329&lt;&gt;"",DZ329:EH329, )) &gt;= 56, "🟨🟨🟨🟨🟨",
      "🟥🟥🟥🟥🟥"
    )
  )
 )
)
</f>
        <v>-</v>
      </c>
    </row>
    <row r="330" ht="15.75" customHeight="1">
      <c r="A330" s="168"/>
      <c r="B330" s="169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1"/>
      <c r="N330" s="172" t="str">
        <f t="shared" si="1"/>
        <v/>
      </c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2" t="str">
        <f t="shared" si="2"/>
        <v/>
      </c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2" t="str">
        <f t="shared" si="3"/>
        <v/>
      </c>
      <c r="AM330" s="173"/>
      <c r="AN330" s="173"/>
      <c r="AO330" s="173"/>
      <c r="AP330" s="173"/>
      <c r="AQ330" s="173"/>
      <c r="AR330" s="173"/>
      <c r="AS330" s="173"/>
      <c r="AT330" s="173"/>
      <c r="AU330" s="173"/>
      <c r="AV330" s="171"/>
      <c r="AW330" s="171"/>
      <c r="AX330" s="172" t="str">
        <f t="shared" si="4"/>
        <v/>
      </c>
      <c r="AY330" s="173"/>
      <c r="AZ330" s="173"/>
      <c r="BA330" s="173"/>
      <c r="BB330" s="173"/>
      <c r="BC330" s="173"/>
      <c r="BD330" s="173"/>
      <c r="BE330" s="173"/>
      <c r="BF330" s="173"/>
      <c r="BG330" s="173"/>
      <c r="BH330" s="173"/>
      <c r="BI330" s="173"/>
      <c r="BJ330" s="172" t="str">
        <f t="shared" si="5"/>
        <v/>
      </c>
      <c r="BK330" s="173"/>
      <c r="BL330" s="173"/>
      <c r="BM330" s="173"/>
      <c r="BN330" s="173"/>
      <c r="BO330" s="173"/>
      <c r="BP330" s="173"/>
      <c r="BQ330" s="173"/>
      <c r="BR330" s="173"/>
      <c r="BS330" s="173"/>
      <c r="BT330" s="173"/>
      <c r="BU330" s="173"/>
      <c r="BV330" s="172" t="str">
        <f t="shared" si="6"/>
        <v/>
      </c>
      <c r="BW330" s="173"/>
      <c r="BX330" s="173"/>
      <c r="BY330" s="173"/>
      <c r="BZ330" s="171"/>
      <c r="CA330" s="171"/>
      <c r="CB330" s="171"/>
      <c r="CC330" s="171"/>
      <c r="CD330" s="171"/>
      <c r="CE330" s="171"/>
      <c r="CF330" s="171"/>
      <c r="CG330" s="171"/>
      <c r="CH330" s="172" t="str">
        <f t="shared" si="7"/>
        <v/>
      </c>
      <c r="CI330" s="171"/>
      <c r="CJ330" s="173"/>
      <c r="CK330" s="173"/>
      <c r="CL330" s="173"/>
      <c r="CM330" s="173"/>
      <c r="CN330" s="171"/>
      <c r="CO330" s="171"/>
      <c r="CP330" s="171"/>
      <c r="CQ330" s="173"/>
      <c r="CR330" s="171"/>
      <c r="CS330" s="171"/>
      <c r="CT330" s="172" t="str">
        <f t="shared" si="8"/>
        <v/>
      </c>
      <c r="CU330" s="172"/>
      <c r="CV330" s="172"/>
      <c r="CW330" s="172"/>
      <c r="CX330" s="172"/>
      <c r="CY330" s="172"/>
      <c r="CZ330" s="172"/>
      <c r="DA330" s="172"/>
      <c r="DB330" s="172"/>
      <c r="DC330" s="172"/>
      <c r="DD330" s="172"/>
      <c r="DE330" s="172"/>
      <c r="DF330" s="172"/>
      <c r="DG330" s="188" t="str">
        <f t="array" ref="DG330">IFERROR(_xlfn.XLOOKUP($A330&amp;B330,MARZO!$D$11:$D$40&amp;MARZO!$E$11:$E$40,MARZO!$AM$11:$AM$40,_xlfn.XLOOKUP($A330&amp;$B330,MARZO!$BC$11:$BC$40&amp;MARZO!$BD$11:$BD$40,MARZO!$CL$11:$CL$40,"A"))/1%,"")</f>
        <v/>
      </c>
      <c r="DH330" s="188" t="str">
        <f t="array" ref="DH330">IFERROR(_xlfn.XLOOKUP($A330&amp;$B330,ABRIL!$D$11:$D$40&amp;ABRIL!$E$11:$E$40,ABRIL!$AM$11:$AM$40,_xlfn.XLOOKUP($A330&amp;$B330,ABRIL!$BC$11:$BC$40&amp;ABRIL!$BD$11:$BD$40,ABRIL!$CL$11:$CL$40,"A"))/1%,"")</f>
        <v/>
      </c>
      <c r="DI330" s="188" t="str">
        <f t="array" ref="DI330">IFERROR(_xlfn.XLOOKUP($A330&amp;$B330,'ABRIL 2'!$D$11:$D$40&amp;'ABRIL 2'!$E$11:$E$40,'ABRIL 2'!$AM$11:$AM$40,_xlfn.XLOOKUP($A330&amp;$B330,'ABRIL 2'!$BC$11:$BC$40&amp;'ABRIL 2'!$BD$11:$BD$40,'ABRIL 2'!$CL$11:$CL$40,"A"))/1%,"")</f>
        <v/>
      </c>
      <c r="DJ330" s="188" t="str">
        <f t="array" ref="DJ330">IFERROR(_xlfn.XLOOKUP($A330&amp;$B330,MAYO!$D$11:$D$40&amp;MAYO!$E$11:$E$40,MAYO!$AM$11:$AM$40,_xlfn.XLOOKUP($A330&amp;$B330,MAYO!$BC$11:$BC$40&amp;MAYO!$BD$11:$BD$40,MAYO!$CL$11:$CL$40,"A"))/1%,"")</f>
        <v/>
      </c>
      <c r="DK330" s="188" t="str">
        <f t="array" ref="DK330">IFERROR(_xlfn.XLOOKUP($A330&amp;$B330,'MAYO 2'!$D$11:$D$40&amp;'MAYO 2'!$E$11:$E$40,'MAYO 2'!$AM$11:$AM$40,_xlfn.XLOOKUP($A330&amp;$B330,'MAYO 2'!$BC$11:$BC$40&amp;'MAYO 2'!$BD$11:$BD$40,'MAYO 2'!$CL$11:$CL$40,"A"))/1%,"")</f>
        <v/>
      </c>
      <c r="DL330" s="188" t="str">
        <f t="array" ref="DL330">IFERROR(_xlfn.XLOOKUP($A330&amp;$B330,JUNIO!$D$11:$D$40&amp;JUNIO!$E$11:$E$40,JUNIO!$AM$11:$AM$40,_xlfn.XLOOKUP($A330&amp;$B330,JUNIO!$BC$11:$BC$40&amp;JUNIO!$BD$11:$BD$40,JUNIO!$CL$11:$CL$40,"A"))/1%,"")</f>
        <v/>
      </c>
      <c r="DM330" s="188" t="str">
        <f t="array" ref="DM330">IFERROR(_xlfn.XLOOKUP($A330&amp;$B330,'JUNIO 2'!$D$11:$D$40&amp;'JUNIO 2'!$E$11:$E$40,'JUNIO 2'!$AM$11:$AM$40,_xlfn.XLOOKUP($A330&amp;$B330,'JUNIO 2'!$BC$11:$BC$40&amp;'JUNIO 2'!$BD$11:$BD$40,'JUNIO 2'!$CL$11:$CL$40,"A"))/1%,"")</f>
        <v/>
      </c>
      <c r="DN330" s="188" t="str">
        <f t="array" ref="DN330">IFERROR(_xlfn.XLOOKUP($A330&amp;$B330,JULIO!$D$11:$D$40&amp;JULIO!$E$11:$E$40,JULIO!$AM$11:$AM$40,_xlfn.XLOOKUP($A330&amp;$B330,JULIO!$BC$11:$BC$40&amp;JULIO!$BD$11:$BD$40,JULIO!$CL$11:$CL$40,"A"))/1%,"")</f>
        <v/>
      </c>
      <c r="DO330" s="188" t="str">
        <f t="array" ref="DO330">IFERROR(_xlfn.XLOOKUP($A330&amp;$B330,'JULIO 2'!$D$11:$D$40&amp;'JULIO 2'!$E$11:$E$40,'JULIO 2'!$AM$11:$AM$40,_xlfn.XLOOKUP($A330&amp;$B330,'JULIO 2'!$BC$11:$BC$40&amp;'JULIO 2'!$BD$11:$BD$40,'JULIO 2'!$CL$11:$CL$40,"A"))/1%,"")</f>
        <v/>
      </c>
      <c r="DP330" s="188" t="str">
        <f t="array" ref="DP330">IFERROR(_xlfn.XLOOKUP($A330&amp;$B330,AGOSTO!$D$11:$D$40&amp;AGOSTO!$E$11:$E$40,AGOSTO!$AM$11:$AM$40,_xlfn.XLOOKUP($A330&amp;$B330,AGOSTO!$BC$11:$BC$40&amp;AGOSTO!$BD$11:$BD$40,AGOSTO!$CL$11:$CL$40,"A"))/1%,"")</f>
        <v/>
      </c>
      <c r="DQ330" s="188" t="str">
        <f t="array" ref="DQ330">IFERROR(_xlfn.XLOOKUP($A330&amp;$B330,'AGOSTO 2'!$D$11:$D$40&amp;'AGOSTO 2'!$E$11:$E$40,'AGOSTO 2'!$AM$11:$AM$40,_xlfn.XLOOKUP($A330&amp;$B330,'AGOSTO 2'!$BC$11:$BC$40&amp;'AGOSTO 2'!$BD$11:$BD$40,'AGOSTO 2'!$CL$11:$CL$40,"A"))/1%,"")</f>
        <v/>
      </c>
      <c r="DR330" s="188" t="str">
        <f t="array" ref="DR330">IFERROR(_xlfn.XLOOKUP($A330&amp;$B330,SEPTIEMBRE!$D$11:$D$40&amp;SEPTIEMBRE!$E$11:$E$40,SEPTIEMBRE!$AM$11:$AM$40,_xlfn.XLOOKUP($A330&amp;$B330,SEPTIEMBRE!$BC$11:$BC$40&amp;SEPTIEMBRE!$BD$11:$BD$40,SEPTIEMBRE!$CL$11:$CL$40,"A"))/1%,"")</f>
        <v/>
      </c>
      <c r="DS330" s="188" t="str">
        <f t="array" ref="DS330">IFERROR(_xlfn.XLOOKUP($A330&amp;$B330,'SEPTIEMBRE 2'!$D$11:$D$40&amp;'SEPTIEMBRE 2'!$E$11:$E$40,'SEPTIEMBRE 2'!$AM$11:$AM$40,_xlfn.XLOOKUP($A330&amp;$B330,'SEPTIEMBRE 2'!$BC$11:$BC$40&amp;'SEPTIEMBRE 2'!$BD$11:$BD$40,'SEPTIEMBRE 2'!$CL$11:$CL$40,"A"))/1%,"")</f>
        <v/>
      </c>
      <c r="DT330" s="188" t="str">
        <f t="array" ref="DT330">IFERROR(_xlfn.XLOOKUP($A330&amp;$B330,'SEPTIEMBRE 3'!$D$11:$D$40&amp;'SEPTIEMBRE 3'!$E$11:$E$40,'SEPTIEMBRE 3'!$AM$11:$AM$40,_xlfn.XLOOKUP($A330&amp;$B330,'SEPTIEMBRE 3'!$BC$11:$BC$40&amp;'SEPTIEMBRE 3'!$BD$11:$BD$40,'SEPTIEMBRE 3'!$CL$11:$CL$40,"A"))/1%,"")</f>
        <v/>
      </c>
      <c r="DU330" s="188" t="str">
        <f t="array" ref="DU330">IFERROR(_xlfn.XLOOKUP($A330&amp;$B330,OCTUBRE!$D$11:$D$40&amp;OCTUBRE!$E$11:$E$40,OCTUBRE!$AM$11:$AM$40,_xlfn.XLOOKUP($A330&amp;$B330,OCTUBRE!$BC$11:$BC$40&amp;OCTUBRE!$BD$11:$BD$40,OCTUBRE!$CL$11:$CL$40,"A"))/1%,"")</f>
        <v/>
      </c>
      <c r="DV330" s="188" t="str">
        <f t="array" ref="DV330">IFERROR(_xlfn.XLOOKUP($A330&amp;$B330,'OCTUBRE 2'!$D$11:$D$40&amp;'OCTUBRE 2'!$E$11:$E$40,'OCTUBRE 2'!$AM$11:$AM$40,_xlfn.XLOOKUP($A330&amp;$B330,'OCTUBRE 2'!$BC$11:$BC$40&amp;'OCTUBRE 2'!$BD$11:$BD$40,'OCTUBRE 2'!$CL$11:$CL$40,"A"))/1%,"")</f>
        <v/>
      </c>
      <c r="DW330" s="188" t="str">
        <f t="array" ref="DW330">IFERROR(_xlfn.XLOOKUP($A330&amp;$B330,NOVIEMBRE!$D$11:$D$40&amp;NOVIEMBRE!$E$11:$E$40,NOVIEMBRE!$AM$11:$AM$40,_xlfn.XLOOKUP($A330&amp;$B330,NOVIEMBRE!$BC$11:$BC$40&amp;NOVIEMBRE!$BD$11:$BD$40,NOVIEMBRE!$CL$11:$CL$40,"A"))/1%,"")</f>
        <v/>
      </c>
      <c r="DX330" s="188" t="str">
        <f t="array" ref="DX330">IFERROR(_xlfn.XLOOKUP($A330&amp;$B330,'NOVIEMBRE 2'!$D$11:$D$40&amp;'NOVIEMBRE 2'!$E$11:$E$40,'NOVIEMBRE 2'!$AM$11:$AM$40,_xlfn.XLOOKUP($A330&amp;$B330,'NOVIEMBRE 2'!$BC$11:$BC$40&amp;'NOVIEMBRE 2'!$BD$11:$BD$40,'NOVIEMBRE 2'!$CL$11:$CL$40,"A"))/1%,"")</f>
        <v/>
      </c>
      <c r="DY330" s="188" t="str">
        <f t="array" ref="DY330">IFERROR(_xlfn.XLOOKUP($A330&amp;$B330,DICIEMBRE!$D$11:$D$40&amp;DICIEMBRE!$E$11:$E$40,DICIEMBRE!$AM$11:$AM$40,_xlfn.XLOOKUP($A330&amp;$B330,DICIEMBRE!$BC$11:$BC$40&amp;DICIEMBRE!$BD$11:$BD$40,DICIEMBRE!$CL$11:$CL$40,"A"))/1%,"")</f>
        <v/>
      </c>
      <c r="DZ330" s="381" t="str">
        <f t="shared" si="9"/>
        <v>-</v>
      </c>
      <c r="EA330" s="381" t="str">
        <f t="shared" si="10"/>
        <v>-</v>
      </c>
      <c r="EB330" s="381" t="str">
        <f t="shared" si="11"/>
        <v>-</v>
      </c>
      <c r="EC330" s="381" t="str">
        <f t="shared" si="12"/>
        <v>-</v>
      </c>
      <c r="ED330" s="381" t="str">
        <f t="shared" si="13"/>
        <v>-</v>
      </c>
      <c r="EE330" s="381" t="str">
        <f t="shared" si="14"/>
        <v>-</v>
      </c>
      <c r="EF330" s="381" t="str">
        <f t="shared" si="15"/>
        <v>-</v>
      </c>
      <c r="EG330" s="381" t="str">
        <f t="shared" si="16"/>
        <v>-</v>
      </c>
      <c r="EH330" s="381" t="str">
        <f t="shared" si="17"/>
        <v>-</v>
      </c>
      <c r="EI330" s="188" t="str">
        <f t="shared" si="18"/>
        <v/>
      </c>
      <c r="EJ330" s="382"/>
      <c r="EK330" s="382"/>
      <c r="EL330" s="383"/>
      <c r="EM330" s="21"/>
      <c r="EN330" s="384">
        <f t="array" ref="EN330">IFERROR(_xlfn.XLOOKUP($A330&amp;$B330,MARZO!$D$11:$D$40&amp;MARZO!$E$11:$E$40,MARZO!$AK$11:$AK$40,_xlfn.XLOOKUP($A330&amp;$B330,MARZO!$BC$11:$BC$40&amp;MARZO!$BD$11:$BD$40,MARZO!$CJ$11:$CJ$40,"A")),"")</f>
        <v>0</v>
      </c>
      <c r="EO330" s="384">
        <f t="array" ref="EO330">IFERROR(_xlfn.XLOOKUP($A330&amp;$B330,ABRIL!$D$11:$D$40&amp;ABRIL!$E$11:$E$40,ABRIL!$AK$11:$AK$40,_xlfn.XLOOKUP($A330&amp;$B330,ABRIL!$BC$11:$BC$40&amp;ABRIL!$BD$11:$BD$40,ABRIL!$CJ$11:$CJ$40,"A")),"")</f>
        <v>0</v>
      </c>
      <c r="EP330" s="384">
        <f t="array" ref="EP330">IFERROR(_xlfn.XLOOKUP($A330&amp;$B330,'ABRIL 2'!$D$11:$D$40&amp;'ABRIL 2'!$E$11:$E$40,'ABRIL 2'!$AK$11:$AK$40,_xlfn.XLOOKUP($A330&amp;$B330,'ABRIL 2'!$BC$11:$BC$40&amp;'ABRIL 2'!$BD$11:$BD$40,'ABRIL 2'!$CJ$11:$CJ$40,"A")),"")</f>
        <v>0</v>
      </c>
      <c r="EQ330" s="384">
        <f t="array" ref="EQ330">IFERROR(_xlfn.XLOOKUP($A330&amp;$B330,MAYO!$D$11:$D$40&amp;MAYO!$E$11:$E$40,MAYO!$AK$11:$AK$40,_xlfn.XLOOKUP($A330&amp;$B330,MAYO!$BC$11:$BC$40&amp;MAYO!$BD$11:$BD$40,MAYO!$CJ$11:$CJ$40,"A")),"")</f>
        <v>0</v>
      </c>
      <c r="ER330" s="384">
        <f t="array" ref="ER330">IFERROR(_xlfn.XLOOKUP($A330&amp;$B330,'MAYO 2'!$D$11:$D$40&amp;'MAYO 2'!$E$11:$E$40,'MAYO 2'!$AK$11:$AK$40,_xlfn.XLOOKUP($A330&amp;$B330,'MAYO 2'!$BC$11:$BC$40&amp;'MAYO 2'!$BD$11:$BD$40,'MAYO 2'!$CJ$11:$CJ$40,"A")),"")</f>
        <v>0</v>
      </c>
      <c r="ES330" s="384">
        <f t="array" ref="ES330">IFERROR(_xlfn.XLOOKUP($A330&amp;$B330,JUNIO!$D$11:$D$40&amp;JUNIO!$E$11:$E$40,JUNIO!$AK$11:$AK$40,_xlfn.XLOOKUP($A330&amp;$B330,JUNIO!$BC$11:$BC$40&amp;JUNIO!$BD$11:$BD$40,JUNIO!$CJ$11:$CJ$40,"A")),"")</f>
        <v>0</v>
      </c>
      <c r="ET330" s="384">
        <f t="array" ref="ET330">IFERROR(_xlfn.XLOOKUP($A330&amp;$B330,'JUNIO 2'!$D$11:$D$40&amp;'JUNIO 2'!$E$11:$E$40,'JUNIO 2'!$AK$11:$AK$40,_xlfn.XLOOKUP($A330&amp;$B330,'JUNIO 2'!$BC$11:$BC$40&amp;'JUNIO 2'!$BD$11:$BD$40,'JUNIO 2'!$CJ$11:$CJ$40,"A")),"")</f>
        <v>0</v>
      </c>
      <c r="EU330" s="384">
        <f t="array" ref="EU330">IFERROR(_xlfn.XLOOKUP($A330&amp;$B330,JULIO!$D$11:$D$40&amp;JULIO!$E$11:$E$40,JULIO!$AK$11:$AK$40,_xlfn.XLOOKUP($A330&amp;$B330,JULIO!$BC$11:$BC$40&amp;JULIO!$BD$11:$BD$40,JULIO!$CJ$11:$CJ$40,"A")),"")</f>
        <v>0</v>
      </c>
      <c r="EV330" s="384">
        <f t="array" ref="EV330">IFERROR(_xlfn.XLOOKUP($A330&amp;$B330,'JULIO 2'!$D$11:$D$40&amp;'JULIO 2'!$E$11:$E$40,'JULIO 2'!$AK$11:$AK$40,_xlfn.XLOOKUP($A330&amp;$B330,'JULIO 2'!$BC$11:$BC$40&amp;'JULIO 2'!$BD$11:$BD$40,'JULIO 2'!$CJ$11:$CJ$40,"A")),"")</f>
        <v>0</v>
      </c>
      <c r="EW330" s="384">
        <f t="array" ref="EW330">IFERROR(_xlfn.XLOOKUP($A330&amp;$B330,AGOSTO!$D$11:$D$40&amp;AGOSTO!$E$11:$E$40,AGOSTO!$AK$11:$AK$40,_xlfn.XLOOKUP($A330&amp;$B330,AGOSTO!$BC$11:$BC$40&amp;AGOSTO!$BD$11:$BD$40,AGOSTO!$CJ$11:$CJ$40,"A")),"")</f>
        <v>0</v>
      </c>
      <c r="EX330" s="384">
        <f t="array" ref="EX330">IFERROR(_xlfn.XLOOKUP($A330&amp;$B330,'AGOSTO 2'!$D$11:$D$40&amp;'AGOSTO 2'!$E$11:$E$40,'AGOSTO 2'!$AK$11:$AK$40,_xlfn.XLOOKUP($A330&amp;$B330,'AGOSTO 2'!$BC$11:$BC$40&amp;'AGOSTO 2'!$BD$11:$BD$40,'AGOSTO 2'!$CJ$11:$CJ$40,"A")),"")</f>
        <v>0</v>
      </c>
      <c r="EY330" s="384">
        <f t="array" ref="EY330">IFERROR(_xlfn.XLOOKUP($A330&amp;$B330,SEPTIEMBRE!$D$11:$D$40&amp;SEPTIEMBRE!$E$11:$E$40,SEPTIEMBRE!$AK$11:$AK$40,_xlfn.XLOOKUP($A330&amp;$B330,SEPTIEMBRE!$BC$11:$BC$40&amp;SEPTIEMBRE!$BD$11:$BD$40,SEPTIEMBRE!$CJ$11:$CJ$40,"A")),"")</f>
        <v>0</v>
      </c>
      <c r="EZ330" s="384">
        <f t="array" ref="EZ330">IFERROR(_xlfn.XLOOKUP($A330&amp;$B330,'SEPTIEMBRE 2'!$D$11:$D$40&amp;'SEPTIEMBRE 2'!$E$11:$E$40,'SEPTIEMBRE 2'!$AK$11:$AK$40,_xlfn.XLOOKUP($A330&amp;$B330,'SEPTIEMBRE 2'!$BC$11:$BC$40&amp;'SEPTIEMBRE 2'!$BD$11:$BD$40,'SEPTIEMBRE 2'!$CJ$11:$CJ$40,"A")),"")</f>
        <v>0</v>
      </c>
      <c r="FA330" s="384">
        <f t="array" ref="FA330">IFERROR(_xlfn.XLOOKUP($A330&amp;$B330,'SEPTIEMBRE 3'!$D$11:$D$40&amp;'SEPTIEMBRE 3'!$E$11:$E$40,'SEPTIEMBRE 3'!$AK$11:$AK$40,_xlfn.XLOOKUP($A330&amp;$B330,'SEPTIEMBRE 3'!$BC$11:$BC$40&amp;'SEPTIEMBRE 3'!$BD$11:$BD$40,'SEPTIEMBRE 3'!$CJ$11:$CJ$40,"A")),"")</f>
        <v>0</v>
      </c>
      <c r="FB330" s="384">
        <f t="array" ref="FB330">IFERROR(_xlfn.XLOOKUP($A330&amp;$B330,OCTUBRE!$D$11:$D$40&amp;OCTUBRE!$E$11:$E$40,OCTUBRE!$AK$11:$AK$40,_xlfn.XLOOKUP($A330&amp;$B330,OCTUBRE!$BC$11:$BC$40&amp;OCTUBRE!$BD$11:$BD$40,OCTUBRE!$CJ$11:$CJ$40,"A")),"")</f>
        <v>0</v>
      </c>
      <c r="FC330" s="384">
        <f t="array" ref="FC330">IFERROR(_xlfn.XLOOKUP($A330&amp;$B330,'OCTUBRE 2'!$D$11:$D$40&amp;'OCTUBRE 2'!$E$11:$E$40,'OCTUBRE 2'!$AK$11:$AK$40,_xlfn.XLOOKUP($A330&amp;$B330,'OCTUBRE 2'!$BC$11:$BC$40&amp;'OCTUBRE 2'!$BD$11:$BD$40,'OCTUBRE 2'!$CJ$11:$CJ$40,"A")),"")</f>
        <v>0</v>
      </c>
      <c r="FD330" s="384">
        <f t="array" ref="FD330">IFERROR(_xlfn.XLOOKUP($A330&amp;$B330,NOVIEMBRE!$D$11:$D$40&amp;NOVIEMBRE!$E$11:$E$40,NOVIEMBRE!$AK$11:$AK$40,_xlfn.XLOOKUP($A330&amp;$B330,NOVIEMBRE!$BC$11:$BC$40&amp;NOVIEMBRE!$BD$11:$BD$40,NOVIEMBRE!$CJ$11:$CJ$40,"A")),"")</f>
        <v>0</v>
      </c>
      <c r="FE330" s="384">
        <f t="array" ref="FE330">IFERROR(_xlfn.XLOOKUP($A330&amp;$B330,'NOVIEMBRE 2'!$D$11:$D$40&amp;'NOVIEMBRE 2'!$E$11:$E$40,'NOVIEMBRE 2'!$AK$11:$AK$40,_xlfn.XLOOKUP($A330&amp;$B330,'NOVIEMBRE 2'!$BC$11:$BC$40&amp;'NOVIEMBRE 2'!$BD$11:$BD$40,'NOVIEMBRE 2'!$CJ$11:$CJ$40,"A")),"")</f>
        <v>0</v>
      </c>
      <c r="FF330" s="385">
        <f t="array" ref="FF330">IFERROR(_xlfn.XLOOKUP($A330&amp;$B330,DICIEMBRE!$D$11:$D$40&amp;DICIEMBRE!$E$11:$E$40,DICIEMBRE!$AK$11:$AK$40,_xlfn.XLOOKUP($A330&amp;$B330,DICIEMBRE!$BC$11:$BC$40&amp;DICIEMBRE!$BD$11:$BD$40,DICIEMBRE!$CJ$11:$CJ$40,"A")),"")</f>
        <v>0</v>
      </c>
      <c r="FG330" s="386" t="str">
        <f t="shared" si="19"/>
        <v/>
      </c>
      <c r="FH330" s="386" t="str">
        <f t="array" ref="FH330">IF(
 COUNT(DZ330:EH330)=0,
 "-",
 IF(
  COUNT(DZ330:EH330) &lt; COUNTA(DZ330:EH330),
  REPT("🟩", ROUND(COUNT(DZ330:EH330)/COUNTA(DZ330:EH330)*5, 0)) &amp;
  REPT("⬜", 5 - ROUND(COUNT(DZ330:EH330)/COUNTA(DZ330:EH330)*5, 0)),
  IF(
    AVERAGE(IF(DZ330:EH330&lt;&gt;"", DZ330:EH330, )) &gt;= 70, "🟩🟩🟩🟩🟩",
    IF(
      AVERAGE(IF(DZ330:EH330&lt;&gt;"",DZ330:EH330, )) &gt;= 56, "🟨🟨🟨🟨🟨",
      "🟥🟥🟥🟥🟥"
    )
  )
 )
)
</f>
        <v>-</v>
      </c>
    </row>
    <row r="331" ht="15.75" customHeight="1">
      <c r="A331" s="168"/>
      <c r="B331" s="169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1"/>
      <c r="N331" s="172" t="str">
        <f t="shared" si="1"/>
        <v/>
      </c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2" t="str">
        <f t="shared" si="2"/>
        <v/>
      </c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2" t="str">
        <f t="shared" si="3"/>
        <v/>
      </c>
      <c r="AM331" s="173"/>
      <c r="AN331" s="173"/>
      <c r="AO331" s="173"/>
      <c r="AP331" s="173"/>
      <c r="AQ331" s="173"/>
      <c r="AR331" s="173"/>
      <c r="AS331" s="173"/>
      <c r="AT331" s="173"/>
      <c r="AU331" s="173"/>
      <c r="AV331" s="171"/>
      <c r="AW331" s="171"/>
      <c r="AX331" s="172" t="str">
        <f t="shared" si="4"/>
        <v/>
      </c>
      <c r="AY331" s="173"/>
      <c r="AZ331" s="173"/>
      <c r="BA331" s="173"/>
      <c r="BB331" s="173"/>
      <c r="BC331" s="173"/>
      <c r="BD331" s="173"/>
      <c r="BE331" s="173"/>
      <c r="BF331" s="173"/>
      <c r="BG331" s="173"/>
      <c r="BH331" s="173"/>
      <c r="BI331" s="173"/>
      <c r="BJ331" s="172" t="str">
        <f t="shared" si="5"/>
        <v/>
      </c>
      <c r="BK331" s="173"/>
      <c r="BL331" s="173"/>
      <c r="BM331" s="173"/>
      <c r="BN331" s="173"/>
      <c r="BO331" s="173"/>
      <c r="BP331" s="173"/>
      <c r="BQ331" s="173"/>
      <c r="BR331" s="173"/>
      <c r="BS331" s="173"/>
      <c r="BT331" s="173"/>
      <c r="BU331" s="173"/>
      <c r="BV331" s="172" t="str">
        <f t="shared" si="6"/>
        <v/>
      </c>
      <c r="BW331" s="173"/>
      <c r="BX331" s="173"/>
      <c r="BY331" s="173"/>
      <c r="BZ331" s="171"/>
      <c r="CA331" s="171"/>
      <c r="CB331" s="171"/>
      <c r="CC331" s="171"/>
      <c r="CD331" s="171"/>
      <c r="CE331" s="171"/>
      <c r="CF331" s="171"/>
      <c r="CG331" s="171"/>
      <c r="CH331" s="172" t="str">
        <f t="shared" si="7"/>
        <v/>
      </c>
      <c r="CI331" s="171"/>
      <c r="CJ331" s="173"/>
      <c r="CK331" s="173"/>
      <c r="CL331" s="173"/>
      <c r="CM331" s="173"/>
      <c r="CN331" s="171"/>
      <c r="CO331" s="171"/>
      <c r="CP331" s="171"/>
      <c r="CQ331" s="173"/>
      <c r="CR331" s="171"/>
      <c r="CS331" s="171"/>
      <c r="CT331" s="172" t="str">
        <f t="shared" si="8"/>
        <v/>
      </c>
      <c r="CU331" s="172"/>
      <c r="CV331" s="172"/>
      <c r="CW331" s="172"/>
      <c r="CX331" s="172"/>
      <c r="CY331" s="172"/>
      <c r="CZ331" s="172"/>
      <c r="DA331" s="172"/>
      <c r="DB331" s="172"/>
      <c r="DC331" s="172"/>
      <c r="DD331" s="172"/>
      <c r="DE331" s="172"/>
      <c r="DF331" s="172"/>
      <c r="DG331" s="188" t="str">
        <f t="array" ref="DG331">IFERROR(_xlfn.XLOOKUP($A331&amp;B331,MARZO!$D$11:$D$40&amp;MARZO!$E$11:$E$40,MARZO!$AM$11:$AM$40,_xlfn.XLOOKUP($A331&amp;$B331,MARZO!$BC$11:$BC$40&amp;MARZO!$BD$11:$BD$40,MARZO!$CL$11:$CL$40,"A"))/1%,"")</f>
        <v/>
      </c>
      <c r="DH331" s="188" t="str">
        <f t="array" ref="DH331">IFERROR(_xlfn.XLOOKUP($A331&amp;$B331,ABRIL!$D$11:$D$40&amp;ABRIL!$E$11:$E$40,ABRIL!$AM$11:$AM$40,_xlfn.XLOOKUP($A331&amp;$B331,ABRIL!$BC$11:$BC$40&amp;ABRIL!$BD$11:$BD$40,ABRIL!$CL$11:$CL$40,"A"))/1%,"")</f>
        <v/>
      </c>
      <c r="DI331" s="188" t="str">
        <f t="array" ref="DI331">IFERROR(_xlfn.XLOOKUP($A331&amp;$B331,'ABRIL 2'!$D$11:$D$40&amp;'ABRIL 2'!$E$11:$E$40,'ABRIL 2'!$AM$11:$AM$40,_xlfn.XLOOKUP($A331&amp;$B331,'ABRIL 2'!$BC$11:$BC$40&amp;'ABRIL 2'!$BD$11:$BD$40,'ABRIL 2'!$CL$11:$CL$40,"A"))/1%,"")</f>
        <v/>
      </c>
      <c r="DJ331" s="188" t="str">
        <f t="array" ref="DJ331">IFERROR(_xlfn.XLOOKUP($A331&amp;$B331,MAYO!$D$11:$D$40&amp;MAYO!$E$11:$E$40,MAYO!$AM$11:$AM$40,_xlfn.XLOOKUP($A331&amp;$B331,MAYO!$BC$11:$BC$40&amp;MAYO!$BD$11:$BD$40,MAYO!$CL$11:$CL$40,"A"))/1%,"")</f>
        <v/>
      </c>
      <c r="DK331" s="188" t="str">
        <f t="array" ref="DK331">IFERROR(_xlfn.XLOOKUP($A331&amp;$B331,'MAYO 2'!$D$11:$D$40&amp;'MAYO 2'!$E$11:$E$40,'MAYO 2'!$AM$11:$AM$40,_xlfn.XLOOKUP($A331&amp;$B331,'MAYO 2'!$BC$11:$BC$40&amp;'MAYO 2'!$BD$11:$BD$40,'MAYO 2'!$CL$11:$CL$40,"A"))/1%,"")</f>
        <v/>
      </c>
      <c r="DL331" s="188" t="str">
        <f t="array" ref="DL331">IFERROR(_xlfn.XLOOKUP($A331&amp;$B331,JUNIO!$D$11:$D$40&amp;JUNIO!$E$11:$E$40,JUNIO!$AM$11:$AM$40,_xlfn.XLOOKUP($A331&amp;$B331,JUNIO!$BC$11:$BC$40&amp;JUNIO!$BD$11:$BD$40,JUNIO!$CL$11:$CL$40,"A"))/1%,"")</f>
        <v/>
      </c>
      <c r="DM331" s="188" t="str">
        <f t="array" ref="DM331">IFERROR(_xlfn.XLOOKUP($A331&amp;$B331,'JUNIO 2'!$D$11:$D$40&amp;'JUNIO 2'!$E$11:$E$40,'JUNIO 2'!$AM$11:$AM$40,_xlfn.XLOOKUP($A331&amp;$B331,'JUNIO 2'!$BC$11:$BC$40&amp;'JUNIO 2'!$BD$11:$BD$40,'JUNIO 2'!$CL$11:$CL$40,"A"))/1%,"")</f>
        <v/>
      </c>
      <c r="DN331" s="188" t="str">
        <f t="array" ref="DN331">IFERROR(_xlfn.XLOOKUP($A331&amp;$B331,JULIO!$D$11:$D$40&amp;JULIO!$E$11:$E$40,JULIO!$AM$11:$AM$40,_xlfn.XLOOKUP($A331&amp;$B331,JULIO!$BC$11:$BC$40&amp;JULIO!$BD$11:$BD$40,JULIO!$CL$11:$CL$40,"A"))/1%,"")</f>
        <v/>
      </c>
      <c r="DO331" s="188" t="str">
        <f t="array" ref="DO331">IFERROR(_xlfn.XLOOKUP($A331&amp;$B331,'JULIO 2'!$D$11:$D$40&amp;'JULIO 2'!$E$11:$E$40,'JULIO 2'!$AM$11:$AM$40,_xlfn.XLOOKUP($A331&amp;$B331,'JULIO 2'!$BC$11:$BC$40&amp;'JULIO 2'!$BD$11:$BD$40,'JULIO 2'!$CL$11:$CL$40,"A"))/1%,"")</f>
        <v/>
      </c>
      <c r="DP331" s="188" t="str">
        <f t="array" ref="DP331">IFERROR(_xlfn.XLOOKUP($A331&amp;$B331,AGOSTO!$D$11:$D$40&amp;AGOSTO!$E$11:$E$40,AGOSTO!$AM$11:$AM$40,_xlfn.XLOOKUP($A331&amp;$B331,AGOSTO!$BC$11:$BC$40&amp;AGOSTO!$BD$11:$BD$40,AGOSTO!$CL$11:$CL$40,"A"))/1%,"")</f>
        <v/>
      </c>
      <c r="DQ331" s="188" t="str">
        <f t="array" ref="DQ331">IFERROR(_xlfn.XLOOKUP($A331&amp;$B331,'AGOSTO 2'!$D$11:$D$40&amp;'AGOSTO 2'!$E$11:$E$40,'AGOSTO 2'!$AM$11:$AM$40,_xlfn.XLOOKUP($A331&amp;$B331,'AGOSTO 2'!$BC$11:$BC$40&amp;'AGOSTO 2'!$BD$11:$BD$40,'AGOSTO 2'!$CL$11:$CL$40,"A"))/1%,"")</f>
        <v/>
      </c>
      <c r="DR331" s="188" t="str">
        <f t="array" ref="DR331">IFERROR(_xlfn.XLOOKUP($A331&amp;$B331,SEPTIEMBRE!$D$11:$D$40&amp;SEPTIEMBRE!$E$11:$E$40,SEPTIEMBRE!$AM$11:$AM$40,_xlfn.XLOOKUP($A331&amp;$B331,SEPTIEMBRE!$BC$11:$BC$40&amp;SEPTIEMBRE!$BD$11:$BD$40,SEPTIEMBRE!$CL$11:$CL$40,"A"))/1%,"")</f>
        <v/>
      </c>
      <c r="DS331" s="188" t="str">
        <f t="array" ref="DS331">IFERROR(_xlfn.XLOOKUP($A331&amp;$B331,'SEPTIEMBRE 2'!$D$11:$D$40&amp;'SEPTIEMBRE 2'!$E$11:$E$40,'SEPTIEMBRE 2'!$AM$11:$AM$40,_xlfn.XLOOKUP($A331&amp;$B331,'SEPTIEMBRE 2'!$BC$11:$BC$40&amp;'SEPTIEMBRE 2'!$BD$11:$BD$40,'SEPTIEMBRE 2'!$CL$11:$CL$40,"A"))/1%,"")</f>
        <v/>
      </c>
      <c r="DT331" s="188" t="str">
        <f t="array" ref="DT331">IFERROR(_xlfn.XLOOKUP($A331&amp;$B331,'SEPTIEMBRE 3'!$D$11:$D$40&amp;'SEPTIEMBRE 3'!$E$11:$E$40,'SEPTIEMBRE 3'!$AM$11:$AM$40,_xlfn.XLOOKUP($A331&amp;$B331,'SEPTIEMBRE 3'!$BC$11:$BC$40&amp;'SEPTIEMBRE 3'!$BD$11:$BD$40,'SEPTIEMBRE 3'!$CL$11:$CL$40,"A"))/1%,"")</f>
        <v/>
      </c>
      <c r="DU331" s="188" t="str">
        <f t="array" ref="DU331">IFERROR(_xlfn.XLOOKUP($A331&amp;$B331,OCTUBRE!$D$11:$D$40&amp;OCTUBRE!$E$11:$E$40,OCTUBRE!$AM$11:$AM$40,_xlfn.XLOOKUP($A331&amp;$B331,OCTUBRE!$BC$11:$BC$40&amp;OCTUBRE!$BD$11:$BD$40,OCTUBRE!$CL$11:$CL$40,"A"))/1%,"")</f>
        <v/>
      </c>
      <c r="DV331" s="188" t="str">
        <f t="array" ref="DV331">IFERROR(_xlfn.XLOOKUP($A331&amp;$B331,'OCTUBRE 2'!$D$11:$D$40&amp;'OCTUBRE 2'!$E$11:$E$40,'OCTUBRE 2'!$AM$11:$AM$40,_xlfn.XLOOKUP($A331&amp;$B331,'OCTUBRE 2'!$BC$11:$BC$40&amp;'OCTUBRE 2'!$BD$11:$BD$40,'OCTUBRE 2'!$CL$11:$CL$40,"A"))/1%,"")</f>
        <v/>
      </c>
      <c r="DW331" s="188" t="str">
        <f t="array" ref="DW331">IFERROR(_xlfn.XLOOKUP($A331&amp;$B331,NOVIEMBRE!$D$11:$D$40&amp;NOVIEMBRE!$E$11:$E$40,NOVIEMBRE!$AM$11:$AM$40,_xlfn.XLOOKUP($A331&amp;$B331,NOVIEMBRE!$BC$11:$BC$40&amp;NOVIEMBRE!$BD$11:$BD$40,NOVIEMBRE!$CL$11:$CL$40,"A"))/1%,"")</f>
        <v/>
      </c>
      <c r="DX331" s="188" t="str">
        <f t="array" ref="DX331">IFERROR(_xlfn.XLOOKUP($A331&amp;$B331,'NOVIEMBRE 2'!$D$11:$D$40&amp;'NOVIEMBRE 2'!$E$11:$E$40,'NOVIEMBRE 2'!$AM$11:$AM$40,_xlfn.XLOOKUP($A331&amp;$B331,'NOVIEMBRE 2'!$BC$11:$BC$40&amp;'NOVIEMBRE 2'!$BD$11:$BD$40,'NOVIEMBRE 2'!$CL$11:$CL$40,"A"))/1%,"")</f>
        <v/>
      </c>
      <c r="DY331" s="188" t="str">
        <f t="array" ref="DY331">IFERROR(_xlfn.XLOOKUP($A331&amp;$B331,DICIEMBRE!$D$11:$D$40&amp;DICIEMBRE!$E$11:$E$40,DICIEMBRE!$AM$11:$AM$40,_xlfn.XLOOKUP($A331&amp;$B331,DICIEMBRE!$BC$11:$BC$40&amp;DICIEMBRE!$BD$11:$BD$40,DICIEMBRE!$CL$11:$CL$40,"A"))/1%,"")</f>
        <v/>
      </c>
      <c r="DZ331" s="381" t="str">
        <f t="shared" si="9"/>
        <v>-</v>
      </c>
      <c r="EA331" s="381" t="str">
        <f t="shared" si="10"/>
        <v>-</v>
      </c>
      <c r="EB331" s="381" t="str">
        <f t="shared" si="11"/>
        <v>-</v>
      </c>
      <c r="EC331" s="381" t="str">
        <f t="shared" si="12"/>
        <v>-</v>
      </c>
      <c r="ED331" s="381" t="str">
        <f t="shared" si="13"/>
        <v>-</v>
      </c>
      <c r="EE331" s="381" t="str">
        <f t="shared" si="14"/>
        <v>-</v>
      </c>
      <c r="EF331" s="381" t="str">
        <f t="shared" si="15"/>
        <v>-</v>
      </c>
      <c r="EG331" s="381" t="str">
        <f t="shared" si="16"/>
        <v>-</v>
      </c>
      <c r="EH331" s="381" t="str">
        <f t="shared" si="17"/>
        <v>-</v>
      </c>
      <c r="EI331" s="188" t="str">
        <f t="shared" si="18"/>
        <v/>
      </c>
      <c r="EJ331" s="382"/>
      <c r="EK331" s="382"/>
      <c r="EL331" s="383"/>
      <c r="EM331" s="21"/>
      <c r="EN331" s="384">
        <f t="array" ref="EN331">IFERROR(_xlfn.XLOOKUP($A331&amp;$B331,MARZO!$D$11:$D$40&amp;MARZO!$E$11:$E$40,MARZO!$AK$11:$AK$40,_xlfn.XLOOKUP($A331&amp;$B331,MARZO!$BC$11:$BC$40&amp;MARZO!$BD$11:$BD$40,MARZO!$CJ$11:$CJ$40,"A")),"")</f>
        <v>0</v>
      </c>
      <c r="EO331" s="384">
        <f t="array" ref="EO331">IFERROR(_xlfn.XLOOKUP($A331&amp;$B331,ABRIL!$D$11:$D$40&amp;ABRIL!$E$11:$E$40,ABRIL!$AK$11:$AK$40,_xlfn.XLOOKUP($A331&amp;$B331,ABRIL!$BC$11:$BC$40&amp;ABRIL!$BD$11:$BD$40,ABRIL!$CJ$11:$CJ$40,"A")),"")</f>
        <v>0</v>
      </c>
      <c r="EP331" s="384">
        <f t="array" ref="EP331">IFERROR(_xlfn.XLOOKUP($A331&amp;$B331,'ABRIL 2'!$D$11:$D$40&amp;'ABRIL 2'!$E$11:$E$40,'ABRIL 2'!$AK$11:$AK$40,_xlfn.XLOOKUP($A331&amp;$B331,'ABRIL 2'!$BC$11:$BC$40&amp;'ABRIL 2'!$BD$11:$BD$40,'ABRIL 2'!$CJ$11:$CJ$40,"A")),"")</f>
        <v>0</v>
      </c>
      <c r="EQ331" s="384">
        <f t="array" ref="EQ331">IFERROR(_xlfn.XLOOKUP($A331&amp;$B331,MAYO!$D$11:$D$40&amp;MAYO!$E$11:$E$40,MAYO!$AK$11:$AK$40,_xlfn.XLOOKUP($A331&amp;$B331,MAYO!$BC$11:$BC$40&amp;MAYO!$BD$11:$BD$40,MAYO!$CJ$11:$CJ$40,"A")),"")</f>
        <v>0</v>
      </c>
      <c r="ER331" s="384">
        <f t="array" ref="ER331">IFERROR(_xlfn.XLOOKUP($A331&amp;$B331,'MAYO 2'!$D$11:$D$40&amp;'MAYO 2'!$E$11:$E$40,'MAYO 2'!$AK$11:$AK$40,_xlfn.XLOOKUP($A331&amp;$B331,'MAYO 2'!$BC$11:$BC$40&amp;'MAYO 2'!$BD$11:$BD$40,'MAYO 2'!$CJ$11:$CJ$40,"A")),"")</f>
        <v>0</v>
      </c>
      <c r="ES331" s="384">
        <f t="array" ref="ES331">IFERROR(_xlfn.XLOOKUP($A331&amp;$B331,JUNIO!$D$11:$D$40&amp;JUNIO!$E$11:$E$40,JUNIO!$AK$11:$AK$40,_xlfn.XLOOKUP($A331&amp;$B331,JUNIO!$BC$11:$BC$40&amp;JUNIO!$BD$11:$BD$40,JUNIO!$CJ$11:$CJ$40,"A")),"")</f>
        <v>0</v>
      </c>
      <c r="ET331" s="384">
        <f t="array" ref="ET331">IFERROR(_xlfn.XLOOKUP($A331&amp;$B331,'JUNIO 2'!$D$11:$D$40&amp;'JUNIO 2'!$E$11:$E$40,'JUNIO 2'!$AK$11:$AK$40,_xlfn.XLOOKUP($A331&amp;$B331,'JUNIO 2'!$BC$11:$BC$40&amp;'JUNIO 2'!$BD$11:$BD$40,'JUNIO 2'!$CJ$11:$CJ$40,"A")),"")</f>
        <v>0</v>
      </c>
      <c r="EU331" s="384">
        <f t="array" ref="EU331">IFERROR(_xlfn.XLOOKUP($A331&amp;$B331,JULIO!$D$11:$D$40&amp;JULIO!$E$11:$E$40,JULIO!$AK$11:$AK$40,_xlfn.XLOOKUP($A331&amp;$B331,JULIO!$BC$11:$BC$40&amp;JULIO!$BD$11:$BD$40,JULIO!$CJ$11:$CJ$40,"A")),"")</f>
        <v>0</v>
      </c>
      <c r="EV331" s="384">
        <f t="array" ref="EV331">IFERROR(_xlfn.XLOOKUP($A331&amp;$B331,'JULIO 2'!$D$11:$D$40&amp;'JULIO 2'!$E$11:$E$40,'JULIO 2'!$AK$11:$AK$40,_xlfn.XLOOKUP($A331&amp;$B331,'JULIO 2'!$BC$11:$BC$40&amp;'JULIO 2'!$BD$11:$BD$40,'JULIO 2'!$CJ$11:$CJ$40,"A")),"")</f>
        <v>0</v>
      </c>
      <c r="EW331" s="384">
        <f t="array" ref="EW331">IFERROR(_xlfn.XLOOKUP($A331&amp;$B331,AGOSTO!$D$11:$D$40&amp;AGOSTO!$E$11:$E$40,AGOSTO!$AK$11:$AK$40,_xlfn.XLOOKUP($A331&amp;$B331,AGOSTO!$BC$11:$BC$40&amp;AGOSTO!$BD$11:$BD$40,AGOSTO!$CJ$11:$CJ$40,"A")),"")</f>
        <v>0</v>
      </c>
      <c r="EX331" s="384">
        <f t="array" ref="EX331">IFERROR(_xlfn.XLOOKUP($A331&amp;$B331,'AGOSTO 2'!$D$11:$D$40&amp;'AGOSTO 2'!$E$11:$E$40,'AGOSTO 2'!$AK$11:$AK$40,_xlfn.XLOOKUP($A331&amp;$B331,'AGOSTO 2'!$BC$11:$BC$40&amp;'AGOSTO 2'!$BD$11:$BD$40,'AGOSTO 2'!$CJ$11:$CJ$40,"A")),"")</f>
        <v>0</v>
      </c>
      <c r="EY331" s="384">
        <f t="array" ref="EY331">IFERROR(_xlfn.XLOOKUP($A331&amp;$B331,SEPTIEMBRE!$D$11:$D$40&amp;SEPTIEMBRE!$E$11:$E$40,SEPTIEMBRE!$AK$11:$AK$40,_xlfn.XLOOKUP($A331&amp;$B331,SEPTIEMBRE!$BC$11:$BC$40&amp;SEPTIEMBRE!$BD$11:$BD$40,SEPTIEMBRE!$CJ$11:$CJ$40,"A")),"")</f>
        <v>0</v>
      </c>
      <c r="EZ331" s="384">
        <f t="array" ref="EZ331">IFERROR(_xlfn.XLOOKUP($A331&amp;$B331,'SEPTIEMBRE 2'!$D$11:$D$40&amp;'SEPTIEMBRE 2'!$E$11:$E$40,'SEPTIEMBRE 2'!$AK$11:$AK$40,_xlfn.XLOOKUP($A331&amp;$B331,'SEPTIEMBRE 2'!$BC$11:$BC$40&amp;'SEPTIEMBRE 2'!$BD$11:$BD$40,'SEPTIEMBRE 2'!$CJ$11:$CJ$40,"A")),"")</f>
        <v>0</v>
      </c>
      <c r="FA331" s="384">
        <f t="array" ref="FA331">IFERROR(_xlfn.XLOOKUP($A331&amp;$B331,'SEPTIEMBRE 3'!$D$11:$D$40&amp;'SEPTIEMBRE 3'!$E$11:$E$40,'SEPTIEMBRE 3'!$AK$11:$AK$40,_xlfn.XLOOKUP($A331&amp;$B331,'SEPTIEMBRE 3'!$BC$11:$BC$40&amp;'SEPTIEMBRE 3'!$BD$11:$BD$40,'SEPTIEMBRE 3'!$CJ$11:$CJ$40,"A")),"")</f>
        <v>0</v>
      </c>
      <c r="FB331" s="384">
        <f t="array" ref="FB331">IFERROR(_xlfn.XLOOKUP($A331&amp;$B331,OCTUBRE!$D$11:$D$40&amp;OCTUBRE!$E$11:$E$40,OCTUBRE!$AK$11:$AK$40,_xlfn.XLOOKUP($A331&amp;$B331,OCTUBRE!$BC$11:$BC$40&amp;OCTUBRE!$BD$11:$BD$40,OCTUBRE!$CJ$11:$CJ$40,"A")),"")</f>
        <v>0</v>
      </c>
      <c r="FC331" s="384">
        <f t="array" ref="FC331">IFERROR(_xlfn.XLOOKUP($A331&amp;$B331,'OCTUBRE 2'!$D$11:$D$40&amp;'OCTUBRE 2'!$E$11:$E$40,'OCTUBRE 2'!$AK$11:$AK$40,_xlfn.XLOOKUP($A331&amp;$B331,'OCTUBRE 2'!$BC$11:$BC$40&amp;'OCTUBRE 2'!$BD$11:$BD$40,'OCTUBRE 2'!$CJ$11:$CJ$40,"A")),"")</f>
        <v>0</v>
      </c>
      <c r="FD331" s="384">
        <f t="array" ref="FD331">IFERROR(_xlfn.XLOOKUP($A331&amp;$B331,NOVIEMBRE!$D$11:$D$40&amp;NOVIEMBRE!$E$11:$E$40,NOVIEMBRE!$AK$11:$AK$40,_xlfn.XLOOKUP($A331&amp;$B331,NOVIEMBRE!$BC$11:$BC$40&amp;NOVIEMBRE!$BD$11:$BD$40,NOVIEMBRE!$CJ$11:$CJ$40,"A")),"")</f>
        <v>0</v>
      </c>
      <c r="FE331" s="384">
        <f t="array" ref="FE331">IFERROR(_xlfn.XLOOKUP($A331&amp;$B331,'NOVIEMBRE 2'!$D$11:$D$40&amp;'NOVIEMBRE 2'!$E$11:$E$40,'NOVIEMBRE 2'!$AK$11:$AK$40,_xlfn.XLOOKUP($A331&amp;$B331,'NOVIEMBRE 2'!$BC$11:$BC$40&amp;'NOVIEMBRE 2'!$BD$11:$BD$40,'NOVIEMBRE 2'!$CJ$11:$CJ$40,"A")),"")</f>
        <v>0</v>
      </c>
      <c r="FF331" s="385">
        <f t="array" ref="FF331">IFERROR(_xlfn.XLOOKUP($A331&amp;$B331,DICIEMBRE!$D$11:$D$40&amp;DICIEMBRE!$E$11:$E$40,DICIEMBRE!$AK$11:$AK$40,_xlfn.XLOOKUP($A331&amp;$B331,DICIEMBRE!$BC$11:$BC$40&amp;DICIEMBRE!$BD$11:$BD$40,DICIEMBRE!$CJ$11:$CJ$40,"A")),"")</f>
        <v>0</v>
      </c>
      <c r="FG331" s="386" t="str">
        <f t="shared" si="19"/>
        <v/>
      </c>
      <c r="FH331" s="386" t="str">
        <f t="array" ref="FH331">IF(
 COUNT(DZ331:EH331)=0,
 "-",
 IF(
  COUNT(DZ331:EH331) &lt; COUNTA(DZ331:EH331),
  REPT("🟩", ROUND(COUNT(DZ331:EH331)/COUNTA(DZ331:EH331)*5, 0)) &amp;
  REPT("⬜", 5 - ROUND(COUNT(DZ331:EH331)/COUNTA(DZ331:EH331)*5, 0)),
  IF(
    AVERAGE(IF(DZ331:EH331&lt;&gt;"", DZ331:EH331, )) &gt;= 70, "🟩🟩🟩🟩🟩",
    IF(
      AVERAGE(IF(DZ331:EH331&lt;&gt;"",DZ331:EH331, )) &gt;= 56, "🟨🟨🟨🟨🟨",
      "🟥🟥🟥🟥🟥"
    )
  )
 )
)
</f>
        <v>-</v>
      </c>
    </row>
    <row r="332" ht="15.75" customHeight="1">
      <c r="A332" s="168"/>
      <c r="B332" s="169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1"/>
      <c r="N332" s="172" t="str">
        <f t="shared" si="1"/>
        <v/>
      </c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2" t="str">
        <f t="shared" si="2"/>
        <v/>
      </c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2" t="str">
        <f t="shared" si="3"/>
        <v/>
      </c>
      <c r="AM332" s="173"/>
      <c r="AN332" s="173"/>
      <c r="AO332" s="173"/>
      <c r="AP332" s="173"/>
      <c r="AQ332" s="173"/>
      <c r="AR332" s="173"/>
      <c r="AS332" s="173"/>
      <c r="AT332" s="173"/>
      <c r="AU332" s="173"/>
      <c r="AV332" s="171"/>
      <c r="AW332" s="171"/>
      <c r="AX332" s="172" t="str">
        <f t="shared" si="4"/>
        <v/>
      </c>
      <c r="AY332" s="173"/>
      <c r="AZ332" s="173"/>
      <c r="BA332" s="173"/>
      <c r="BB332" s="173"/>
      <c r="BC332" s="173"/>
      <c r="BD332" s="173"/>
      <c r="BE332" s="173"/>
      <c r="BF332" s="173"/>
      <c r="BG332" s="173"/>
      <c r="BH332" s="173"/>
      <c r="BI332" s="173"/>
      <c r="BJ332" s="172" t="str">
        <f t="shared" si="5"/>
        <v/>
      </c>
      <c r="BK332" s="173"/>
      <c r="BL332" s="173"/>
      <c r="BM332" s="173"/>
      <c r="BN332" s="173"/>
      <c r="BO332" s="173"/>
      <c r="BP332" s="173"/>
      <c r="BQ332" s="173"/>
      <c r="BR332" s="173"/>
      <c r="BS332" s="173"/>
      <c r="BT332" s="173"/>
      <c r="BU332" s="173"/>
      <c r="BV332" s="172" t="str">
        <f t="shared" si="6"/>
        <v/>
      </c>
      <c r="BW332" s="173"/>
      <c r="BX332" s="173"/>
      <c r="BY332" s="173"/>
      <c r="BZ332" s="171"/>
      <c r="CA332" s="171"/>
      <c r="CB332" s="171"/>
      <c r="CC332" s="171"/>
      <c r="CD332" s="171"/>
      <c r="CE332" s="171"/>
      <c r="CF332" s="171"/>
      <c r="CG332" s="171"/>
      <c r="CH332" s="172" t="str">
        <f t="shared" si="7"/>
        <v/>
      </c>
      <c r="CI332" s="171"/>
      <c r="CJ332" s="173"/>
      <c r="CK332" s="173"/>
      <c r="CL332" s="173"/>
      <c r="CM332" s="173"/>
      <c r="CN332" s="171"/>
      <c r="CO332" s="171"/>
      <c r="CP332" s="171"/>
      <c r="CQ332" s="173"/>
      <c r="CR332" s="171"/>
      <c r="CS332" s="171"/>
      <c r="CT332" s="172" t="str">
        <f t="shared" si="8"/>
        <v/>
      </c>
      <c r="CU332" s="172"/>
      <c r="CV332" s="172"/>
      <c r="CW332" s="172"/>
      <c r="CX332" s="172"/>
      <c r="CY332" s="172"/>
      <c r="CZ332" s="172"/>
      <c r="DA332" s="172"/>
      <c r="DB332" s="172"/>
      <c r="DC332" s="172"/>
      <c r="DD332" s="172"/>
      <c r="DE332" s="172"/>
      <c r="DF332" s="172"/>
      <c r="DG332" s="188" t="str">
        <f t="array" ref="DG332">IFERROR(_xlfn.XLOOKUP($A332&amp;B332,MARZO!$D$11:$D$40&amp;MARZO!$E$11:$E$40,MARZO!$AM$11:$AM$40,_xlfn.XLOOKUP($A332&amp;$B332,MARZO!$BC$11:$BC$40&amp;MARZO!$BD$11:$BD$40,MARZO!$CL$11:$CL$40,"A"))/1%,"")</f>
        <v/>
      </c>
      <c r="DH332" s="188" t="str">
        <f t="array" ref="DH332">IFERROR(_xlfn.XLOOKUP($A332&amp;$B332,ABRIL!$D$11:$D$40&amp;ABRIL!$E$11:$E$40,ABRIL!$AM$11:$AM$40,_xlfn.XLOOKUP($A332&amp;$B332,ABRIL!$BC$11:$BC$40&amp;ABRIL!$BD$11:$BD$40,ABRIL!$CL$11:$CL$40,"A"))/1%,"")</f>
        <v/>
      </c>
      <c r="DI332" s="188" t="str">
        <f t="array" ref="DI332">IFERROR(_xlfn.XLOOKUP($A332&amp;$B332,'ABRIL 2'!$D$11:$D$40&amp;'ABRIL 2'!$E$11:$E$40,'ABRIL 2'!$AM$11:$AM$40,_xlfn.XLOOKUP($A332&amp;$B332,'ABRIL 2'!$BC$11:$BC$40&amp;'ABRIL 2'!$BD$11:$BD$40,'ABRIL 2'!$CL$11:$CL$40,"A"))/1%,"")</f>
        <v/>
      </c>
      <c r="DJ332" s="188" t="str">
        <f t="array" ref="DJ332">IFERROR(_xlfn.XLOOKUP($A332&amp;$B332,MAYO!$D$11:$D$40&amp;MAYO!$E$11:$E$40,MAYO!$AM$11:$AM$40,_xlfn.XLOOKUP($A332&amp;$B332,MAYO!$BC$11:$BC$40&amp;MAYO!$BD$11:$BD$40,MAYO!$CL$11:$CL$40,"A"))/1%,"")</f>
        <v/>
      </c>
      <c r="DK332" s="188" t="str">
        <f t="array" ref="DK332">IFERROR(_xlfn.XLOOKUP($A332&amp;$B332,'MAYO 2'!$D$11:$D$40&amp;'MAYO 2'!$E$11:$E$40,'MAYO 2'!$AM$11:$AM$40,_xlfn.XLOOKUP($A332&amp;$B332,'MAYO 2'!$BC$11:$BC$40&amp;'MAYO 2'!$BD$11:$BD$40,'MAYO 2'!$CL$11:$CL$40,"A"))/1%,"")</f>
        <v/>
      </c>
      <c r="DL332" s="188" t="str">
        <f t="array" ref="DL332">IFERROR(_xlfn.XLOOKUP($A332&amp;$B332,JUNIO!$D$11:$D$40&amp;JUNIO!$E$11:$E$40,JUNIO!$AM$11:$AM$40,_xlfn.XLOOKUP($A332&amp;$B332,JUNIO!$BC$11:$BC$40&amp;JUNIO!$BD$11:$BD$40,JUNIO!$CL$11:$CL$40,"A"))/1%,"")</f>
        <v/>
      </c>
      <c r="DM332" s="188" t="str">
        <f t="array" ref="DM332">IFERROR(_xlfn.XLOOKUP($A332&amp;$B332,'JUNIO 2'!$D$11:$D$40&amp;'JUNIO 2'!$E$11:$E$40,'JUNIO 2'!$AM$11:$AM$40,_xlfn.XLOOKUP($A332&amp;$B332,'JUNIO 2'!$BC$11:$BC$40&amp;'JUNIO 2'!$BD$11:$BD$40,'JUNIO 2'!$CL$11:$CL$40,"A"))/1%,"")</f>
        <v/>
      </c>
      <c r="DN332" s="188" t="str">
        <f t="array" ref="DN332">IFERROR(_xlfn.XLOOKUP($A332&amp;$B332,JULIO!$D$11:$D$40&amp;JULIO!$E$11:$E$40,JULIO!$AM$11:$AM$40,_xlfn.XLOOKUP($A332&amp;$B332,JULIO!$BC$11:$BC$40&amp;JULIO!$BD$11:$BD$40,JULIO!$CL$11:$CL$40,"A"))/1%,"")</f>
        <v/>
      </c>
      <c r="DO332" s="188" t="str">
        <f t="array" ref="DO332">IFERROR(_xlfn.XLOOKUP($A332&amp;$B332,'JULIO 2'!$D$11:$D$40&amp;'JULIO 2'!$E$11:$E$40,'JULIO 2'!$AM$11:$AM$40,_xlfn.XLOOKUP($A332&amp;$B332,'JULIO 2'!$BC$11:$BC$40&amp;'JULIO 2'!$BD$11:$BD$40,'JULIO 2'!$CL$11:$CL$40,"A"))/1%,"")</f>
        <v/>
      </c>
      <c r="DP332" s="188" t="str">
        <f t="array" ref="DP332">IFERROR(_xlfn.XLOOKUP($A332&amp;$B332,AGOSTO!$D$11:$D$40&amp;AGOSTO!$E$11:$E$40,AGOSTO!$AM$11:$AM$40,_xlfn.XLOOKUP($A332&amp;$B332,AGOSTO!$BC$11:$BC$40&amp;AGOSTO!$BD$11:$BD$40,AGOSTO!$CL$11:$CL$40,"A"))/1%,"")</f>
        <v/>
      </c>
      <c r="DQ332" s="188" t="str">
        <f t="array" ref="DQ332">IFERROR(_xlfn.XLOOKUP($A332&amp;$B332,'AGOSTO 2'!$D$11:$D$40&amp;'AGOSTO 2'!$E$11:$E$40,'AGOSTO 2'!$AM$11:$AM$40,_xlfn.XLOOKUP($A332&amp;$B332,'AGOSTO 2'!$BC$11:$BC$40&amp;'AGOSTO 2'!$BD$11:$BD$40,'AGOSTO 2'!$CL$11:$CL$40,"A"))/1%,"")</f>
        <v/>
      </c>
      <c r="DR332" s="188" t="str">
        <f t="array" ref="DR332">IFERROR(_xlfn.XLOOKUP($A332&amp;$B332,SEPTIEMBRE!$D$11:$D$40&amp;SEPTIEMBRE!$E$11:$E$40,SEPTIEMBRE!$AM$11:$AM$40,_xlfn.XLOOKUP($A332&amp;$B332,SEPTIEMBRE!$BC$11:$BC$40&amp;SEPTIEMBRE!$BD$11:$BD$40,SEPTIEMBRE!$CL$11:$CL$40,"A"))/1%,"")</f>
        <v/>
      </c>
      <c r="DS332" s="188" t="str">
        <f t="array" ref="DS332">IFERROR(_xlfn.XLOOKUP($A332&amp;$B332,'SEPTIEMBRE 2'!$D$11:$D$40&amp;'SEPTIEMBRE 2'!$E$11:$E$40,'SEPTIEMBRE 2'!$AM$11:$AM$40,_xlfn.XLOOKUP($A332&amp;$B332,'SEPTIEMBRE 2'!$BC$11:$BC$40&amp;'SEPTIEMBRE 2'!$BD$11:$BD$40,'SEPTIEMBRE 2'!$CL$11:$CL$40,"A"))/1%,"")</f>
        <v/>
      </c>
      <c r="DT332" s="188" t="str">
        <f t="array" ref="DT332">IFERROR(_xlfn.XLOOKUP($A332&amp;$B332,'SEPTIEMBRE 3'!$D$11:$D$40&amp;'SEPTIEMBRE 3'!$E$11:$E$40,'SEPTIEMBRE 3'!$AM$11:$AM$40,_xlfn.XLOOKUP($A332&amp;$B332,'SEPTIEMBRE 3'!$BC$11:$BC$40&amp;'SEPTIEMBRE 3'!$BD$11:$BD$40,'SEPTIEMBRE 3'!$CL$11:$CL$40,"A"))/1%,"")</f>
        <v/>
      </c>
      <c r="DU332" s="188" t="str">
        <f t="array" ref="DU332">IFERROR(_xlfn.XLOOKUP($A332&amp;$B332,OCTUBRE!$D$11:$D$40&amp;OCTUBRE!$E$11:$E$40,OCTUBRE!$AM$11:$AM$40,_xlfn.XLOOKUP($A332&amp;$B332,OCTUBRE!$BC$11:$BC$40&amp;OCTUBRE!$BD$11:$BD$40,OCTUBRE!$CL$11:$CL$40,"A"))/1%,"")</f>
        <v/>
      </c>
      <c r="DV332" s="188" t="str">
        <f t="array" ref="DV332">IFERROR(_xlfn.XLOOKUP($A332&amp;$B332,'OCTUBRE 2'!$D$11:$D$40&amp;'OCTUBRE 2'!$E$11:$E$40,'OCTUBRE 2'!$AM$11:$AM$40,_xlfn.XLOOKUP($A332&amp;$B332,'OCTUBRE 2'!$BC$11:$BC$40&amp;'OCTUBRE 2'!$BD$11:$BD$40,'OCTUBRE 2'!$CL$11:$CL$40,"A"))/1%,"")</f>
        <v/>
      </c>
      <c r="DW332" s="188" t="str">
        <f t="array" ref="DW332">IFERROR(_xlfn.XLOOKUP($A332&amp;$B332,NOVIEMBRE!$D$11:$D$40&amp;NOVIEMBRE!$E$11:$E$40,NOVIEMBRE!$AM$11:$AM$40,_xlfn.XLOOKUP($A332&amp;$B332,NOVIEMBRE!$BC$11:$BC$40&amp;NOVIEMBRE!$BD$11:$BD$40,NOVIEMBRE!$CL$11:$CL$40,"A"))/1%,"")</f>
        <v/>
      </c>
      <c r="DX332" s="188" t="str">
        <f t="array" ref="DX332">IFERROR(_xlfn.XLOOKUP($A332&amp;$B332,'NOVIEMBRE 2'!$D$11:$D$40&amp;'NOVIEMBRE 2'!$E$11:$E$40,'NOVIEMBRE 2'!$AM$11:$AM$40,_xlfn.XLOOKUP($A332&amp;$B332,'NOVIEMBRE 2'!$BC$11:$BC$40&amp;'NOVIEMBRE 2'!$BD$11:$BD$40,'NOVIEMBRE 2'!$CL$11:$CL$40,"A"))/1%,"")</f>
        <v/>
      </c>
      <c r="DY332" s="188" t="str">
        <f t="array" ref="DY332">IFERROR(_xlfn.XLOOKUP($A332&amp;$B332,DICIEMBRE!$D$11:$D$40&amp;DICIEMBRE!$E$11:$E$40,DICIEMBRE!$AM$11:$AM$40,_xlfn.XLOOKUP($A332&amp;$B332,DICIEMBRE!$BC$11:$BC$40&amp;DICIEMBRE!$BD$11:$BD$40,DICIEMBRE!$CL$11:$CL$40,"A"))/1%,"")</f>
        <v/>
      </c>
      <c r="DZ332" s="381" t="str">
        <f t="shared" si="9"/>
        <v>-</v>
      </c>
      <c r="EA332" s="381" t="str">
        <f t="shared" si="10"/>
        <v>-</v>
      </c>
      <c r="EB332" s="381" t="str">
        <f t="shared" si="11"/>
        <v>-</v>
      </c>
      <c r="EC332" s="381" t="str">
        <f t="shared" si="12"/>
        <v>-</v>
      </c>
      <c r="ED332" s="381" t="str">
        <f t="shared" si="13"/>
        <v>-</v>
      </c>
      <c r="EE332" s="381" t="str">
        <f t="shared" si="14"/>
        <v>-</v>
      </c>
      <c r="EF332" s="381" t="str">
        <f t="shared" si="15"/>
        <v>-</v>
      </c>
      <c r="EG332" s="381" t="str">
        <f t="shared" si="16"/>
        <v>-</v>
      </c>
      <c r="EH332" s="381" t="str">
        <f t="shared" si="17"/>
        <v>-</v>
      </c>
      <c r="EI332" s="188" t="str">
        <f t="shared" si="18"/>
        <v/>
      </c>
      <c r="EJ332" s="382"/>
      <c r="EK332" s="382"/>
      <c r="EL332" s="383"/>
      <c r="EM332" s="21"/>
      <c r="EN332" s="384">
        <f t="array" ref="EN332">IFERROR(_xlfn.XLOOKUP($A332&amp;$B332,MARZO!$D$11:$D$40&amp;MARZO!$E$11:$E$40,MARZO!$AK$11:$AK$40,_xlfn.XLOOKUP($A332&amp;$B332,MARZO!$BC$11:$BC$40&amp;MARZO!$BD$11:$BD$40,MARZO!$CJ$11:$CJ$40,"A")),"")</f>
        <v>0</v>
      </c>
      <c r="EO332" s="384">
        <f t="array" ref="EO332">IFERROR(_xlfn.XLOOKUP($A332&amp;$B332,ABRIL!$D$11:$D$40&amp;ABRIL!$E$11:$E$40,ABRIL!$AK$11:$AK$40,_xlfn.XLOOKUP($A332&amp;$B332,ABRIL!$BC$11:$BC$40&amp;ABRIL!$BD$11:$BD$40,ABRIL!$CJ$11:$CJ$40,"A")),"")</f>
        <v>0</v>
      </c>
      <c r="EP332" s="384">
        <f t="array" ref="EP332">IFERROR(_xlfn.XLOOKUP($A332&amp;$B332,'ABRIL 2'!$D$11:$D$40&amp;'ABRIL 2'!$E$11:$E$40,'ABRIL 2'!$AK$11:$AK$40,_xlfn.XLOOKUP($A332&amp;$B332,'ABRIL 2'!$BC$11:$BC$40&amp;'ABRIL 2'!$BD$11:$BD$40,'ABRIL 2'!$CJ$11:$CJ$40,"A")),"")</f>
        <v>0</v>
      </c>
      <c r="EQ332" s="384">
        <f t="array" ref="EQ332">IFERROR(_xlfn.XLOOKUP($A332&amp;$B332,MAYO!$D$11:$D$40&amp;MAYO!$E$11:$E$40,MAYO!$AK$11:$AK$40,_xlfn.XLOOKUP($A332&amp;$B332,MAYO!$BC$11:$BC$40&amp;MAYO!$BD$11:$BD$40,MAYO!$CJ$11:$CJ$40,"A")),"")</f>
        <v>0</v>
      </c>
      <c r="ER332" s="384">
        <f t="array" ref="ER332">IFERROR(_xlfn.XLOOKUP($A332&amp;$B332,'MAYO 2'!$D$11:$D$40&amp;'MAYO 2'!$E$11:$E$40,'MAYO 2'!$AK$11:$AK$40,_xlfn.XLOOKUP($A332&amp;$B332,'MAYO 2'!$BC$11:$BC$40&amp;'MAYO 2'!$BD$11:$BD$40,'MAYO 2'!$CJ$11:$CJ$40,"A")),"")</f>
        <v>0</v>
      </c>
      <c r="ES332" s="384">
        <f t="array" ref="ES332">IFERROR(_xlfn.XLOOKUP($A332&amp;$B332,JUNIO!$D$11:$D$40&amp;JUNIO!$E$11:$E$40,JUNIO!$AK$11:$AK$40,_xlfn.XLOOKUP($A332&amp;$B332,JUNIO!$BC$11:$BC$40&amp;JUNIO!$BD$11:$BD$40,JUNIO!$CJ$11:$CJ$40,"A")),"")</f>
        <v>0</v>
      </c>
      <c r="ET332" s="384">
        <f t="array" ref="ET332">IFERROR(_xlfn.XLOOKUP($A332&amp;$B332,'JUNIO 2'!$D$11:$D$40&amp;'JUNIO 2'!$E$11:$E$40,'JUNIO 2'!$AK$11:$AK$40,_xlfn.XLOOKUP($A332&amp;$B332,'JUNIO 2'!$BC$11:$BC$40&amp;'JUNIO 2'!$BD$11:$BD$40,'JUNIO 2'!$CJ$11:$CJ$40,"A")),"")</f>
        <v>0</v>
      </c>
      <c r="EU332" s="384">
        <f t="array" ref="EU332">IFERROR(_xlfn.XLOOKUP($A332&amp;$B332,JULIO!$D$11:$D$40&amp;JULIO!$E$11:$E$40,JULIO!$AK$11:$AK$40,_xlfn.XLOOKUP($A332&amp;$B332,JULIO!$BC$11:$BC$40&amp;JULIO!$BD$11:$BD$40,JULIO!$CJ$11:$CJ$40,"A")),"")</f>
        <v>0</v>
      </c>
      <c r="EV332" s="384">
        <f t="array" ref="EV332">IFERROR(_xlfn.XLOOKUP($A332&amp;$B332,'JULIO 2'!$D$11:$D$40&amp;'JULIO 2'!$E$11:$E$40,'JULIO 2'!$AK$11:$AK$40,_xlfn.XLOOKUP($A332&amp;$B332,'JULIO 2'!$BC$11:$BC$40&amp;'JULIO 2'!$BD$11:$BD$40,'JULIO 2'!$CJ$11:$CJ$40,"A")),"")</f>
        <v>0</v>
      </c>
      <c r="EW332" s="384">
        <f t="array" ref="EW332">IFERROR(_xlfn.XLOOKUP($A332&amp;$B332,AGOSTO!$D$11:$D$40&amp;AGOSTO!$E$11:$E$40,AGOSTO!$AK$11:$AK$40,_xlfn.XLOOKUP($A332&amp;$B332,AGOSTO!$BC$11:$BC$40&amp;AGOSTO!$BD$11:$BD$40,AGOSTO!$CJ$11:$CJ$40,"A")),"")</f>
        <v>0</v>
      </c>
      <c r="EX332" s="384">
        <f t="array" ref="EX332">IFERROR(_xlfn.XLOOKUP($A332&amp;$B332,'AGOSTO 2'!$D$11:$D$40&amp;'AGOSTO 2'!$E$11:$E$40,'AGOSTO 2'!$AK$11:$AK$40,_xlfn.XLOOKUP($A332&amp;$B332,'AGOSTO 2'!$BC$11:$BC$40&amp;'AGOSTO 2'!$BD$11:$BD$40,'AGOSTO 2'!$CJ$11:$CJ$40,"A")),"")</f>
        <v>0</v>
      </c>
      <c r="EY332" s="384">
        <f t="array" ref="EY332">IFERROR(_xlfn.XLOOKUP($A332&amp;$B332,SEPTIEMBRE!$D$11:$D$40&amp;SEPTIEMBRE!$E$11:$E$40,SEPTIEMBRE!$AK$11:$AK$40,_xlfn.XLOOKUP($A332&amp;$B332,SEPTIEMBRE!$BC$11:$BC$40&amp;SEPTIEMBRE!$BD$11:$BD$40,SEPTIEMBRE!$CJ$11:$CJ$40,"A")),"")</f>
        <v>0</v>
      </c>
      <c r="EZ332" s="384">
        <f t="array" ref="EZ332">IFERROR(_xlfn.XLOOKUP($A332&amp;$B332,'SEPTIEMBRE 2'!$D$11:$D$40&amp;'SEPTIEMBRE 2'!$E$11:$E$40,'SEPTIEMBRE 2'!$AK$11:$AK$40,_xlfn.XLOOKUP($A332&amp;$B332,'SEPTIEMBRE 2'!$BC$11:$BC$40&amp;'SEPTIEMBRE 2'!$BD$11:$BD$40,'SEPTIEMBRE 2'!$CJ$11:$CJ$40,"A")),"")</f>
        <v>0</v>
      </c>
      <c r="FA332" s="384">
        <f t="array" ref="FA332">IFERROR(_xlfn.XLOOKUP($A332&amp;$B332,'SEPTIEMBRE 3'!$D$11:$D$40&amp;'SEPTIEMBRE 3'!$E$11:$E$40,'SEPTIEMBRE 3'!$AK$11:$AK$40,_xlfn.XLOOKUP($A332&amp;$B332,'SEPTIEMBRE 3'!$BC$11:$BC$40&amp;'SEPTIEMBRE 3'!$BD$11:$BD$40,'SEPTIEMBRE 3'!$CJ$11:$CJ$40,"A")),"")</f>
        <v>0</v>
      </c>
      <c r="FB332" s="384">
        <f t="array" ref="FB332">IFERROR(_xlfn.XLOOKUP($A332&amp;$B332,OCTUBRE!$D$11:$D$40&amp;OCTUBRE!$E$11:$E$40,OCTUBRE!$AK$11:$AK$40,_xlfn.XLOOKUP($A332&amp;$B332,OCTUBRE!$BC$11:$BC$40&amp;OCTUBRE!$BD$11:$BD$40,OCTUBRE!$CJ$11:$CJ$40,"A")),"")</f>
        <v>0</v>
      </c>
      <c r="FC332" s="384">
        <f t="array" ref="FC332">IFERROR(_xlfn.XLOOKUP($A332&amp;$B332,'OCTUBRE 2'!$D$11:$D$40&amp;'OCTUBRE 2'!$E$11:$E$40,'OCTUBRE 2'!$AK$11:$AK$40,_xlfn.XLOOKUP($A332&amp;$B332,'OCTUBRE 2'!$BC$11:$BC$40&amp;'OCTUBRE 2'!$BD$11:$BD$40,'OCTUBRE 2'!$CJ$11:$CJ$40,"A")),"")</f>
        <v>0</v>
      </c>
      <c r="FD332" s="384">
        <f t="array" ref="FD332">IFERROR(_xlfn.XLOOKUP($A332&amp;$B332,NOVIEMBRE!$D$11:$D$40&amp;NOVIEMBRE!$E$11:$E$40,NOVIEMBRE!$AK$11:$AK$40,_xlfn.XLOOKUP($A332&amp;$B332,NOVIEMBRE!$BC$11:$BC$40&amp;NOVIEMBRE!$BD$11:$BD$40,NOVIEMBRE!$CJ$11:$CJ$40,"A")),"")</f>
        <v>0</v>
      </c>
      <c r="FE332" s="384">
        <f t="array" ref="FE332">IFERROR(_xlfn.XLOOKUP($A332&amp;$B332,'NOVIEMBRE 2'!$D$11:$D$40&amp;'NOVIEMBRE 2'!$E$11:$E$40,'NOVIEMBRE 2'!$AK$11:$AK$40,_xlfn.XLOOKUP($A332&amp;$B332,'NOVIEMBRE 2'!$BC$11:$BC$40&amp;'NOVIEMBRE 2'!$BD$11:$BD$40,'NOVIEMBRE 2'!$CJ$11:$CJ$40,"A")),"")</f>
        <v>0</v>
      </c>
      <c r="FF332" s="385">
        <f t="array" ref="FF332">IFERROR(_xlfn.XLOOKUP($A332&amp;$B332,DICIEMBRE!$D$11:$D$40&amp;DICIEMBRE!$E$11:$E$40,DICIEMBRE!$AK$11:$AK$40,_xlfn.XLOOKUP($A332&amp;$B332,DICIEMBRE!$BC$11:$BC$40&amp;DICIEMBRE!$BD$11:$BD$40,DICIEMBRE!$CJ$11:$CJ$40,"A")),"")</f>
        <v>0</v>
      </c>
      <c r="FG332" s="386" t="str">
        <f t="shared" si="19"/>
        <v/>
      </c>
      <c r="FH332" s="386" t="str">
        <f t="array" ref="FH332">IF(
 COUNT(DZ332:EH332)=0,
 "-",
 IF(
  COUNT(DZ332:EH332) &lt; COUNTA(DZ332:EH332),
  REPT("🟩", ROUND(COUNT(DZ332:EH332)/COUNTA(DZ332:EH332)*5, 0)) &amp;
  REPT("⬜", 5 - ROUND(COUNT(DZ332:EH332)/COUNTA(DZ332:EH332)*5, 0)),
  IF(
    AVERAGE(IF(DZ332:EH332&lt;&gt;"", DZ332:EH332, )) &gt;= 70, "🟩🟩🟩🟩🟩",
    IF(
      AVERAGE(IF(DZ332:EH332&lt;&gt;"",DZ332:EH332, )) &gt;= 56, "🟨🟨🟨🟨🟨",
      "🟥🟥🟥🟥🟥"
    )
  )
 )
)
</f>
        <v>-</v>
      </c>
    </row>
    <row r="333" ht="15.75" customHeight="1">
      <c r="A333" s="168"/>
      <c r="B333" s="169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1"/>
      <c r="N333" s="172" t="str">
        <f t="shared" si="1"/>
        <v/>
      </c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2" t="str">
        <f t="shared" si="2"/>
        <v/>
      </c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2" t="str">
        <f t="shared" si="3"/>
        <v/>
      </c>
      <c r="AM333" s="173"/>
      <c r="AN333" s="173"/>
      <c r="AO333" s="173"/>
      <c r="AP333" s="173"/>
      <c r="AQ333" s="173"/>
      <c r="AR333" s="173"/>
      <c r="AS333" s="173"/>
      <c r="AT333" s="173"/>
      <c r="AU333" s="173"/>
      <c r="AV333" s="171"/>
      <c r="AW333" s="171"/>
      <c r="AX333" s="172" t="str">
        <f t="shared" si="4"/>
        <v/>
      </c>
      <c r="AY333" s="173"/>
      <c r="AZ333" s="173"/>
      <c r="BA333" s="173"/>
      <c r="BB333" s="173"/>
      <c r="BC333" s="173"/>
      <c r="BD333" s="173"/>
      <c r="BE333" s="173"/>
      <c r="BF333" s="173"/>
      <c r="BG333" s="173"/>
      <c r="BH333" s="173"/>
      <c r="BI333" s="173"/>
      <c r="BJ333" s="172" t="str">
        <f t="shared" si="5"/>
        <v/>
      </c>
      <c r="BK333" s="173"/>
      <c r="BL333" s="173"/>
      <c r="BM333" s="173"/>
      <c r="BN333" s="173"/>
      <c r="BO333" s="173"/>
      <c r="BP333" s="173"/>
      <c r="BQ333" s="173"/>
      <c r="BR333" s="173"/>
      <c r="BS333" s="173"/>
      <c r="BT333" s="173"/>
      <c r="BU333" s="173"/>
      <c r="BV333" s="172" t="str">
        <f t="shared" si="6"/>
        <v/>
      </c>
      <c r="BW333" s="173"/>
      <c r="BX333" s="173"/>
      <c r="BY333" s="173"/>
      <c r="BZ333" s="171"/>
      <c r="CA333" s="171"/>
      <c r="CB333" s="171"/>
      <c r="CC333" s="171"/>
      <c r="CD333" s="171"/>
      <c r="CE333" s="171"/>
      <c r="CF333" s="171"/>
      <c r="CG333" s="171"/>
      <c r="CH333" s="172" t="str">
        <f t="shared" si="7"/>
        <v/>
      </c>
      <c r="CI333" s="171"/>
      <c r="CJ333" s="173"/>
      <c r="CK333" s="173"/>
      <c r="CL333" s="173"/>
      <c r="CM333" s="173"/>
      <c r="CN333" s="171"/>
      <c r="CO333" s="171"/>
      <c r="CP333" s="171"/>
      <c r="CQ333" s="173"/>
      <c r="CR333" s="171"/>
      <c r="CS333" s="171"/>
      <c r="CT333" s="172" t="str">
        <f t="shared" si="8"/>
        <v/>
      </c>
      <c r="CU333" s="172"/>
      <c r="CV333" s="172"/>
      <c r="CW333" s="172"/>
      <c r="CX333" s="172"/>
      <c r="CY333" s="172"/>
      <c r="CZ333" s="172"/>
      <c r="DA333" s="172"/>
      <c r="DB333" s="172"/>
      <c r="DC333" s="172"/>
      <c r="DD333" s="172"/>
      <c r="DE333" s="172"/>
      <c r="DF333" s="172"/>
      <c r="DG333" s="188" t="str">
        <f t="array" ref="DG333">IFERROR(_xlfn.XLOOKUP($A333&amp;B333,MARZO!$D$11:$D$40&amp;MARZO!$E$11:$E$40,MARZO!$AM$11:$AM$40,_xlfn.XLOOKUP($A333&amp;$B333,MARZO!$BC$11:$BC$40&amp;MARZO!$BD$11:$BD$40,MARZO!$CL$11:$CL$40,"A"))/1%,"")</f>
        <v/>
      </c>
      <c r="DH333" s="188" t="str">
        <f t="array" ref="DH333">IFERROR(_xlfn.XLOOKUP($A333&amp;$B333,ABRIL!$D$11:$D$40&amp;ABRIL!$E$11:$E$40,ABRIL!$AM$11:$AM$40,_xlfn.XLOOKUP($A333&amp;$B333,ABRIL!$BC$11:$BC$40&amp;ABRIL!$BD$11:$BD$40,ABRIL!$CL$11:$CL$40,"A"))/1%,"")</f>
        <v/>
      </c>
      <c r="DI333" s="188" t="str">
        <f t="array" ref="DI333">IFERROR(_xlfn.XLOOKUP($A333&amp;$B333,'ABRIL 2'!$D$11:$D$40&amp;'ABRIL 2'!$E$11:$E$40,'ABRIL 2'!$AM$11:$AM$40,_xlfn.XLOOKUP($A333&amp;$B333,'ABRIL 2'!$BC$11:$BC$40&amp;'ABRIL 2'!$BD$11:$BD$40,'ABRIL 2'!$CL$11:$CL$40,"A"))/1%,"")</f>
        <v/>
      </c>
      <c r="DJ333" s="188" t="str">
        <f t="array" ref="DJ333">IFERROR(_xlfn.XLOOKUP($A333&amp;$B333,MAYO!$D$11:$D$40&amp;MAYO!$E$11:$E$40,MAYO!$AM$11:$AM$40,_xlfn.XLOOKUP($A333&amp;$B333,MAYO!$BC$11:$BC$40&amp;MAYO!$BD$11:$BD$40,MAYO!$CL$11:$CL$40,"A"))/1%,"")</f>
        <v/>
      </c>
      <c r="DK333" s="188" t="str">
        <f t="array" ref="DK333">IFERROR(_xlfn.XLOOKUP($A333&amp;$B333,'MAYO 2'!$D$11:$D$40&amp;'MAYO 2'!$E$11:$E$40,'MAYO 2'!$AM$11:$AM$40,_xlfn.XLOOKUP($A333&amp;$B333,'MAYO 2'!$BC$11:$BC$40&amp;'MAYO 2'!$BD$11:$BD$40,'MAYO 2'!$CL$11:$CL$40,"A"))/1%,"")</f>
        <v/>
      </c>
      <c r="DL333" s="188" t="str">
        <f t="array" ref="DL333">IFERROR(_xlfn.XLOOKUP($A333&amp;$B333,JUNIO!$D$11:$D$40&amp;JUNIO!$E$11:$E$40,JUNIO!$AM$11:$AM$40,_xlfn.XLOOKUP($A333&amp;$B333,JUNIO!$BC$11:$BC$40&amp;JUNIO!$BD$11:$BD$40,JUNIO!$CL$11:$CL$40,"A"))/1%,"")</f>
        <v/>
      </c>
      <c r="DM333" s="188" t="str">
        <f t="array" ref="DM333">IFERROR(_xlfn.XLOOKUP($A333&amp;$B333,'JUNIO 2'!$D$11:$D$40&amp;'JUNIO 2'!$E$11:$E$40,'JUNIO 2'!$AM$11:$AM$40,_xlfn.XLOOKUP($A333&amp;$B333,'JUNIO 2'!$BC$11:$BC$40&amp;'JUNIO 2'!$BD$11:$BD$40,'JUNIO 2'!$CL$11:$CL$40,"A"))/1%,"")</f>
        <v/>
      </c>
      <c r="DN333" s="188" t="str">
        <f t="array" ref="DN333">IFERROR(_xlfn.XLOOKUP($A333&amp;$B333,JULIO!$D$11:$D$40&amp;JULIO!$E$11:$E$40,JULIO!$AM$11:$AM$40,_xlfn.XLOOKUP($A333&amp;$B333,JULIO!$BC$11:$BC$40&amp;JULIO!$BD$11:$BD$40,JULIO!$CL$11:$CL$40,"A"))/1%,"")</f>
        <v/>
      </c>
      <c r="DO333" s="188" t="str">
        <f t="array" ref="DO333">IFERROR(_xlfn.XLOOKUP($A333&amp;$B333,'JULIO 2'!$D$11:$D$40&amp;'JULIO 2'!$E$11:$E$40,'JULIO 2'!$AM$11:$AM$40,_xlfn.XLOOKUP($A333&amp;$B333,'JULIO 2'!$BC$11:$BC$40&amp;'JULIO 2'!$BD$11:$BD$40,'JULIO 2'!$CL$11:$CL$40,"A"))/1%,"")</f>
        <v/>
      </c>
      <c r="DP333" s="188" t="str">
        <f t="array" ref="DP333">IFERROR(_xlfn.XLOOKUP($A333&amp;$B333,AGOSTO!$D$11:$D$40&amp;AGOSTO!$E$11:$E$40,AGOSTO!$AM$11:$AM$40,_xlfn.XLOOKUP($A333&amp;$B333,AGOSTO!$BC$11:$BC$40&amp;AGOSTO!$BD$11:$BD$40,AGOSTO!$CL$11:$CL$40,"A"))/1%,"")</f>
        <v/>
      </c>
      <c r="DQ333" s="188" t="str">
        <f t="array" ref="DQ333">IFERROR(_xlfn.XLOOKUP($A333&amp;$B333,'AGOSTO 2'!$D$11:$D$40&amp;'AGOSTO 2'!$E$11:$E$40,'AGOSTO 2'!$AM$11:$AM$40,_xlfn.XLOOKUP($A333&amp;$B333,'AGOSTO 2'!$BC$11:$BC$40&amp;'AGOSTO 2'!$BD$11:$BD$40,'AGOSTO 2'!$CL$11:$CL$40,"A"))/1%,"")</f>
        <v/>
      </c>
      <c r="DR333" s="188" t="str">
        <f t="array" ref="DR333">IFERROR(_xlfn.XLOOKUP($A333&amp;$B333,SEPTIEMBRE!$D$11:$D$40&amp;SEPTIEMBRE!$E$11:$E$40,SEPTIEMBRE!$AM$11:$AM$40,_xlfn.XLOOKUP($A333&amp;$B333,SEPTIEMBRE!$BC$11:$BC$40&amp;SEPTIEMBRE!$BD$11:$BD$40,SEPTIEMBRE!$CL$11:$CL$40,"A"))/1%,"")</f>
        <v/>
      </c>
      <c r="DS333" s="188" t="str">
        <f t="array" ref="DS333">IFERROR(_xlfn.XLOOKUP($A333&amp;$B333,'SEPTIEMBRE 2'!$D$11:$D$40&amp;'SEPTIEMBRE 2'!$E$11:$E$40,'SEPTIEMBRE 2'!$AM$11:$AM$40,_xlfn.XLOOKUP($A333&amp;$B333,'SEPTIEMBRE 2'!$BC$11:$BC$40&amp;'SEPTIEMBRE 2'!$BD$11:$BD$40,'SEPTIEMBRE 2'!$CL$11:$CL$40,"A"))/1%,"")</f>
        <v/>
      </c>
      <c r="DT333" s="188" t="str">
        <f t="array" ref="DT333">IFERROR(_xlfn.XLOOKUP($A333&amp;$B333,'SEPTIEMBRE 3'!$D$11:$D$40&amp;'SEPTIEMBRE 3'!$E$11:$E$40,'SEPTIEMBRE 3'!$AM$11:$AM$40,_xlfn.XLOOKUP($A333&amp;$B333,'SEPTIEMBRE 3'!$BC$11:$BC$40&amp;'SEPTIEMBRE 3'!$BD$11:$BD$40,'SEPTIEMBRE 3'!$CL$11:$CL$40,"A"))/1%,"")</f>
        <v/>
      </c>
      <c r="DU333" s="188" t="str">
        <f t="array" ref="DU333">IFERROR(_xlfn.XLOOKUP($A333&amp;$B333,OCTUBRE!$D$11:$D$40&amp;OCTUBRE!$E$11:$E$40,OCTUBRE!$AM$11:$AM$40,_xlfn.XLOOKUP($A333&amp;$B333,OCTUBRE!$BC$11:$BC$40&amp;OCTUBRE!$BD$11:$BD$40,OCTUBRE!$CL$11:$CL$40,"A"))/1%,"")</f>
        <v/>
      </c>
      <c r="DV333" s="188" t="str">
        <f t="array" ref="DV333">IFERROR(_xlfn.XLOOKUP($A333&amp;$B333,'OCTUBRE 2'!$D$11:$D$40&amp;'OCTUBRE 2'!$E$11:$E$40,'OCTUBRE 2'!$AM$11:$AM$40,_xlfn.XLOOKUP($A333&amp;$B333,'OCTUBRE 2'!$BC$11:$BC$40&amp;'OCTUBRE 2'!$BD$11:$BD$40,'OCTUBRE 2'!$CL$11:$CL$40,"A"))/1%,"")</f>
        <v/>
      </c>
      <c r="DW333" s="188" t="str">
        <f t="array" ref="DW333">IFERROR(_xlfn.XLOOKUP($A333&amp;$B333,NOVIEMBRE!$D$11:$D$40&amp;NOVIEMBRE!$E$11:$E$40,NOVIEMBRE!$AM$11:$AM$40,_xlfn.XLOOKUP($A333&amp;$B333,NOVIEMBRE!$BC$11:$BC$40&amp;NOVIEMBRE!$BD$11:$BD$40,NOVIEMBRE!$CL$11:$CL$40,"A"))/1%,"")</f>
        <v/>
      </c>
      <c r="DX333" s="188" t="str">
        <f t="array" ref="DX333">IFERROR(_xlfn.XLOOKUP($A333&amp;$B333,'NOVIEMBRE 2'!$D$11:$D$40&amp;'NOVIEMBRE 2'!$E$11:$E$40,'NOVIEMBRE 2'!$AM$11:$AM$40,_xlfn.XLOOKUP($A333&amp;$B333,'NOVIEMBRE 2'!$BC$11:$BC$40&amp;'NOVIEMBRE 2'!$BD$11:$BD$40,'NOVIEMBRE 2'!$CL$11:$CL$40,"A"))/1%,"")</f>
        <v/>
      </c>
      <c r="DY333" s="188" t="str">
        <f t="array" ref="DY333">IFERROR(_xlfn.XLOOKUP($A333&amp;$B333,DICIEMBRE!$D$11:$D$40&amp;DICIEMBRE!$E$11:$E$40,DICIEMBRE!$AM$11:$AM$40,_xlfn.XLOOKUP($A333&amp;$B333,DICIEMBRE!$BC$11:$BC$40&amp;DICIEMBRE!$BD$11:$BD$40,DICIEMBRE!$CL$11:$CL$40,"A"))/1%,"")</f>
        <v/>
      </c>
      <c r="DZ333" s="381" t="str">
        <f t="shared" si="9"/>
        <v>-</v>
      </c>
      <c r="EA333" s="381" t="str">
        <f t="shared" si="10"/>
        <v>-</v>
      </c>
      <c r="EB333" s="381" t="str">
        <f t="shared" si="11"/>
        <v>-</v>
      </c>
      <c r="EC333" s="381" t="str">
        <f t="shared" si="12"/>
        <v>-</v>
      </c>
      <c r="ED333" s="381" t="str">
        <f t="shared" si="13"/>
        <v>-</v>
      </c>
      <c r="EE333" s="381" t="str">
        <f t="shared" si="14"/>
        <v>-</v>
      </c>
      <c r="EF333" s="381" t="str">
        <f t="shared" si="15"/>
        <v>-</v>
      </c>
      <c r="EG333" s="381" t="str">
        <f t="shared" si="16"/>
        <v>-</v>
      </c>
      <c r="EH333" s="381" t="str">
        <f t="shared" si="17"/>
        <v>-</v>
      </c>
      <c r="EI333" s="188" t="str">
        <f t="shared" si="18"/>
        <v/>
      </c>
      <c r="EJ333" s="382"/>
      <c r="EK333" s="382"/>
      <c r="EL333" s="383"/>
      <c r="EM333" s="21"/>
      <c r="EN333" s="384">
        <f t="array" ref="EN333">IFERROR(_xlfn.XLOOKUP($A333&amp;$B333,MARZO!$D$11:$D$40&amp;MARZO!$E$11:$E$40,MARZO!$AK$11:$AK$40,_xlfn.XLOOKUP($A333&amp;$B333,MARZO!$BC$11:$BC$40&amp;MARZO!$BD$11:$BD$40,MARZO!$CJ$11:$CJ$40,"A")),"")</f>
        <v>0</v>
      </c>
      <c r="EO333" s="384">
        <f t="array" ref="EO333">IFERROR(_xlfn.XLOOKUP($A333&amp;$B333,ABRIL!$D$11:$D$40&amp;ABRIL!$E$11:$E$40,ABRIL!$AK$11:$AK$40,_xlfn.XLOOKUP($A333&amp;$B333,ABRIL!$BC$11:$BC$40&amp;ABRIL!$BD$11:$BD$40,ABRIL!$CJ$11:$CJ$40,"A")),"")</f>
        <v>0</v>
      </c>
      <c r="EP333" s="384">
        <f t="array" ref="EP333">IFERROR(_xlfn.XLOOKUP($A333&amp;$B333,'ABRIL 2'!$D$11:$D$40&amp;'ABRIL 2'!$E$11:$E$40,'ABRIL 2'!$AK$11:$AK$40,_xlfn.XLOOKUP($A333&amp;$B333,'ABRIL 2'!$BC$11:$BC$40&amp;'ABRIL 2'!$BD$11:$BD$40,'ABRIL 2'!$CJ$11:$CJ$40,"A")),"")</f>
        <v>0</v>
      </c>
      <c r="EQ333" s="384">
        <f t="array" ref="EQ333">IFERROR(_xlfn.XLOOKUP($A333&amp;$B333,MAYO!$D$11:$D$40&amp;MAYO!$E$11:$E$40,MAYO!$AK$11:$AK$40,_xlfn.XLOOKUP($A333&amp;$B333,MAYO!$BC$11:$BC$40&amp;MAYO!$BD$11:$BD$40,MAYO!$CJ$11:$CJ$40,"A")),"")</f>
        <v>0</v>
      </c>
      <c r="ER333" s="384">
        <f t="array" ref="ER333">IFERROR(_xlfn.XLOOKUP($A333&amp;$B333,'MAYO 2'!$D$11:$D$40&amp;'MAYO 2'!$E$11:$E$40,'MAYO 2'!$AK$11:$AK$40,_xlfn.XLOOKUP($A333&amp;$B333,'MAYO 2'!$BC$11:$BC$40&amp;'MAYO 2'!$BD$11:$BD$40,'MAYO 2'!$CJ$11:$CJ$40,"A")),"")</f>
        <v>0</v>
      </c>
      <c r="ES333" s="384">
        <f t="array" ref="ES333">IFERROR(_xlfn.XLOOKUP($A333&amp;$B333,JUNIO!$D$11:$D$40&amp;JUNIO!$E$11:$E$40,JUNIO!$AK$11:$AK$40,_xlfn.XLOOKUP($A333&amp;$B333,JUNIO!$BC$11:$BC$40&amp;JUNIO!$BD$11:$BD$40,JUNIO!$CJ$11:$CJ$40,"A")),"")</f>
        <v>0</v>
      </c>
      <c r="ET333" s="384">
        <f t="array" ref="ET333">IFERROR(_xlfn.XLOOKUP($A333&amp;$B333,'JUNIO 2'!$D$11:$D$40&amp;'JUNIO 2'!$E$11:$E$40,'JUNIO 2'!$AK$11:$AK$40,_xlfn.XLOOKUP($A333&amp;$B333,'JUNIO 2'!$BC$11:$BC$40&amp;'JUNIO 2'!$BD$11:$BD$40,'JUNIO 2'!$CJ$11:$CJ$40,"A")),"")</f>
        <v>0</v>
      </c>
      <c r="EU333" s="384">
        <f t="array" ref="EU333">IFERROR(_xlfn.XLOOKUP($A333&amp;$B333,JULIO!$D$11:$D$40&amp;JULIO!$E$11:$E$40,JULIO!$AK$11:$AK$40,_xlfn.XLOOKUP($A333&amp;$B333,JULIO!$BC$11:$BC$40&amp;JULIO!$BD$11:$BD$40,JULIO!$CJ$11:$CJ$40,"A")),"")</f>
        <v>0</v>
      </c>
      <c r="EV333" s="384">
        <f t="array" ref="EV333">IFERROR(_xlfn.XLOOKUP($A333&amp;$B333,'JULIO 2'!$D$11:$D$40&amp;'JULIO 2'!$E$11:$E$40,'JULIO 2'!$AK$11:$AK$40,_xlfn.XLOOKUP($A333&amp;$B333,'JULIO 2'!$BC$11:$BC$40&amp;'JULIO 2'!$BD$11:$BD$40,'JULIO 2'!$CJ$11:$CJ$40,"A")),"")</f>
        <v>0</v>
      </c>
      <c r="EW333" s="384">
        <f t="array" ref="EW333">IFERROR(_xlfn.XLOOKUP($A333&amp;$B333,AGOSTO!$D$11:$D$40&amp;AGOSTO!$E$11:$E$40,AGOSTO!$AK$11:$AK$40,_xlfn.XLOOKUP($A333&amp;$B333,AGOSTO!$BC$11:$BC$40&amp;AGOSTO!$BD$11:$BD$40,AGOSTO!$CJ$11:$CJ$40,"A")),"")</f>
        <v>0</v>
      </c>
      <c r="EX333" s="384">
        <f t="array" ref="EX333">IFERROR(_xlfn.XLOOKUP($A333&amp;$B333,'AGOSTO 2'!$D$11:$D$40&amp;'AGOSTO 2'!$E$11:$E$40,'AGOSTO 2'!$AK$11:$AK$40,_xlfn.XLOOKUP($A333&amp;$B333,'AGOSTO 2'!$BC$11:$BC$40&amp;'AGOSTO 2'!$BD$11:$BD$40,'AGOSTO 2'!$CJ$11:$CJ$40,"A")),"")</f>
        <v>0</v>
      </c>
      <c r="EY333" s="384">
        <f t="array" ref="EY333">IFERROR(_xlfn.XLOOKUP($A333&amp;$B333,SEPTIEMBRE!$D$11:$D$40&amp;SEPTIEMBRE!$E$11:$E$40,SEPTIEMBRE!$AK$11:$AK$40,_xlfn.XLOOKUP($A333&amp;$B333,SEPTIEMBRE!$BC$11:$BC$40&amp;SEPTIEMBRE!$BD$11:$BD$40,SEPTIEMBRE!$CJ$11:$CJ$40,"A")),"")</f>
        <v>0</v>
      </c>
      <c r="EZ333" s="384">
        <f t="array" ref="EZ333">IFERROR(_xlfn.XLOOKUP($A333&amp;$B333,'SEPTIEMBRE 2'!$D$11:$D$40&amp;'SEPTIEMBRE 2'!$E$11:$E$40,'SEPTIEMBRE 2'!$AK$11:$AK$40,_xlfn.XLOOKUP($A333&amp;$B333,'SEPTIEMBRE 2'!$BC$11:$BC$40&amp;'SEPTIEMBRE 2'!$BD$11:$BD$40,'SEPTIEMBRE 2'!$CJ$11:$CJ$40,"A")),"")</f>
        <v>0</v>
      </c>
      <c r="FA333" s="384">
        <f t="array" ref="FA333">IFERROR(_xlfn.XLOOKUP($A333&amp;$B333,'SEPTIEMBRE 3'!$D$11:$D$40&amp;'SEPTIEMBRE 3'!$E$11:$E$40,'SEPTIEMBRE 3'!$AK$11:$AK$40,_xlfn.XLOOKUP($A333&amp;$B333,'SEPTIEMBRE 3'!$BC$11:$BC$40&amp;'SEPTIEMBRE 3'!$BD$11:$BD$40,'SEPTIEMBRE 3'!$CJ$11:$CJ$40,"A")),"")</f>
        <v>0</v>
      </c>
      <c r="FB333" s="384">
        <f t="array" ref="FB333">IFERROR(_xlfn.XLOOKUP($A333&amp;$B333,OCTUBRE!$D$11:$D$40&amp;OCTUBRE!$E$11:$E$40,OCTUBRE!$AK$11:$AK$40,_xlfn.XLOOKUP($A333&amp;$B333,OCTUBRE!$BC$11:$BC$40&amp;OCTUBRE!$BD$11:$BD$40,OCTUBRE!$CJ$11:$CJ$40,"A")),"")</f>
        <v>0</v>
      </c>
      <c r="FC333" s="384">
        <f t="array" ref="FC333">IFERROR(_xlfn.XLOOKUP($A333&amp;$B333,'OCTUBRE 2'!$D$11:$D$40&amp;'OCTUBRE 2'!$E$11:$E$40,'OCTUBRE 2'!$AK$11:$AK$40,_xlfn.XLOOKUP($A333&amp;$B333,'OCTUBRE 2'!$BC$11:$BC$40&amp;'OCTUBRE 2'!$BD$11:$BD$40,'OCTUBRE 2'!$CJ$11:$CJ$40,"A")),"")</f>
        <v>0</v>
      </c>
      <c r="FD333" s="384">
        <f t="array" ref="FD333">IFERROR(_xlfn.XLOOKUP($A333&amp;$B333,NOVIEMBRE!$D$11:$D$40&amp;NOVIEMBRE!$E$11:$E$40,NOVIEMBRE!$AK$11:$AK$40,_xlfn.XLOOKUP($A333&amp;$B333,NOVIEMBRE!$BC$11:$BC$40&amp;NOVIEMBRE!$BD$11:$BD$40,NOVIEMBRE!$CJ$11:$CJ$40,"A")),"")</f>
        <v>0</v>
      </c>
      <c r="FE333" s="384">
        <f t="array" ref="FE333">IFERROR(_xlfn.XLOOKUP($A333&amp;$B333,'NOVIEMBRE 2'!$D$11:$D$40&amp;'NOVIEMBRE 2'!$E$11:$E$40,'NOVIEMBRE 2'!$AK$11:$AK$40,_xlfn.XLOOKUP($A333&amp;$B333,'NOVIEMBRE 2'!$BC$11:$BC$40&amp;'NOVIEMBRE 2'!$BD$11:$BD$40,'NOVIEMBRE 2'!$CJ$11:$CJ$40,"A")),"")</f>
        <v>0</v>
      </c>
      <c r="FF333" s="385">
        <f t="array" ref="FF333">IFERROR(_xlfn.XLOOKUP($A333&amp;$B333,DICIEMBRE!$D$11:$D$40&amp;DICIEMBRE!$E$11:$E$40,DICIEMBRE!$AK$11:$AK$40,_xlfn.XLOOKUP($A333&amp;$B333,DICIEMBRE!$BC$11:$BC$40&amp;DICIEMBRE!$BD$11:$BD$40,DICIEMBRE!$CJ$11:$CJ$40,"A")),"")</f>
        <v>0</v>
      </c>
      <c r="FG333" s="386" t="str">
        <f t="shared" si="19"/>
        <v/>
      </c>
      <c r="FH333" s="386" t="str">
        <f t="array" ref="FH333">IF(
 COUNT(DZ333:EH333)=0,
 "-",
 IF(
  COUNT(DZ333:EH333) &lt; COUNTA(DZ333:EH333),
  REPT("🟩", ROUND(COUNT(DZ333:EH333)/COUNTA(DZ333:EH333)*5, 0)) &amp;
  REPT("⬜", 5 - ROUND(COUNT(DZ333:EH333)/COUNTA(DZ333:EH333)*5, 0)),
  IF(
    AVERAGE(IF(DZ333:EH333&lt;&gt;"", DZ333:EH333, )) &gt;= 70, "🟩🟩🟩🟩🟩",
    IF(
      AVERAGE(IF(DZ333:EH333&lt;&gt;"",DZ333:EH333, )) &gt;= 56, "🟨🟨🟨🟨🟨",
      "🟥🟥🟥🟥🟥"
    )
  )
 )
)
</f>
        <v>-</v>
      </c>
    </row>
    <row r="334" ht="15.75" customHeight="1">
      <c r="A334" s="168"/>
      <c r="B334" s="169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1"/>
      <c r="N334" s="172" t="str">
        <f t="shared" si="1"/>
        <v/>
      </c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2" t="str">
        <f t="shared" si="2"/>
        <v/>
      </c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2" t="str">
        <f t="shared" si="3"/>
        <v/>
      </c>
      <c r="AM334" s="173"/>
      <c r="AN334" s="173"/>
      <c r="AO334" s="173"/>
      <c r="AP334" s="173"/>
      <c r="AQ334" s="173"/>
      <c r="AR334" s="173"/>
      <c r="AS334" s="173"/>
      <c r="AT334" s="173"/>
      <c r="AU334" s="173"/>
      <c r="AV334" s="171"/>
      <c r="AW334" s="171"/>
      <c r="AX334" s="172" t="str">
        <f t="shared" si="4"/>
        <v/>
      </c>
      <c r="AY334" s="173"/>
      <c r="AZ334" s="173"/>
      <c r="BA334" s="173"/>
      <c r="BB334" s="173"/>
      <c r="BC334" s="173"/>
      <c r="BD334" s="173"/>
      <c r="BE334" s="173"/>
      <c r="BF334" s="173"/>
      <c r="BG334" s="173"/>
      <c r="BH334" s="173"/>
      <c r="BI334" s="173"/>
      <c r="BJ334" s="172" t="str">
        <f t="shared" si="5"/>
        <v/>
      </c>
      <c r="BK334" s="173"/>
      <c r="BL334" s="173"/>
      <c r="BM334" s="173"/>
      <c r="BN334" s="173"/>
      <c r="BO334" s="173"/>
      <c r="BP334" s="173"/>
      <c r="BQ334" s="173"/>
      <c r="BR334" s="173"/>
      <c r="BS334" s="173"/>
      <c r="BT334" s="173"/>
      <c r="BU334" s="173"/>
      <c r="BV334" s="172" t="str">
        <f t="shared" si="6"/>
        <v/>
      </c>
      <c r="BW334" s="173"/>
      <c r="BX334" s="173"/>
      <c r="BY334" s="173"/>
      <c r="BZ334" s="171"/>
      <c r="CA334" s="171"/>
      <c r="CB334" s="171"/>
      <c r="CC334" s="171"/>
      <c r="CD334" s="171"/>
      <c r="CE334" s="171"/>
      <c r="CF334" s="171"/>
      <c r="CG334" s="171"/>
      <c r="CH334" s="172" t="str">
        <f t="shared" si="7"/>
        <v/>
      </c>
      <c r="CI334" s="171"/>
      <c r="CJ334" s="173"/>
      <c r="CK334" s="173"/>
      <c r="CL334" s="173"/>
      <c r="CM334" s="173"/>
      <c r="CN334" s="171"/>
      <c r="CO334" s="171"/>
      <c r="CP334" s="171"/>
      <c r="CQ334" s="173"/>
      <c r="CR334" s="171"/>
      <c r="CS334" s="171"/>
      <c r="CT334" s="172" t="str">
        <f t="shared" si="8"/>
        <v/>
      </c>
      <c r="CU334" s="172"/>
      <c r="CV334" s="172"/>
      <c r="CW334" s="172"/>
      <c r="CX334" s="172"/>
      <c r="CY334" s="172"/>
      <c r="CZ334" s="172"/>
      <c r="DA334" s="172"/>
      <c r="DB334" s="172"/>
      <c r="DC334" s="172"/>
      <c r="DD334" s="172"/>
      <c r="DE334" s="172"/>
      <c r="DF334" s="172"/>
      <c r="DG334" s="188" t="str">
        <f t="array" ref="DG334">IFERROR(_xlfn.XLOOKUP($A334&amp;B334,MARZO!$D$11:$D$40&amp;MARZO!$E$11:$E$40,MARZO!$AM$11:$AM$40,_xlfn.XLOOKUP($A334&amp;$B334,MARZO!$BC$11:$BC$40&amp;MARZO!$BD$11:$BD$40,MARZO!$CL$11:$CL$40,"A"))/1%,"")</f>
        <v/>
      </c>
      <c r="DH334" s="188" t="str">
        <f t="array" ref="DH334">IFERROR(_xlfn.XLOOKUP($A334&amp;$B334,ABRIL!$D$11:$D$40&amp;ABRIL!$E$11:$E$40,ABRIL!$AM$11:$AM$40,_xlfn.XLOOKUP($A334&amp;$B334,ABRIL!$BC$11:$BC$40&amp;ABRIL!$BD$11:$BD$40,ABRIL!$CL$11:$CL$40,"A"))/1%,"")</f>
        <v/>
      </c>
      <c r="DI334" s="188" t="str">
        <f t="array" ref="DI334">IFERROR(_xlfn.XLOOKUP($A334&amp;$B334,'ABRIL 2'!$D$11:$D$40&amp;'ABRIL 2'!$E$11:$E$40,'ABRIL 2'!$AM$11:$AM$40,_xlfn.XLOOKUP($A334&amp;$B334,'ABRIL 2'!$BC$11:$BC$40&amp;'ABRIL 2'!$BD$11:$BD$40,'ABRIL 2'!$CL$11:$CL$40,"A"))/1%,"")</f>
        <v/>
      </c>
      <c r="DJ334" s="188" t="str">
        <f t="array" ref="DJ334">IFERROR(_xlfn.XLOOKUP($A334&amp;$B334,MAYO!$D$11:$D$40&amp;MAYO!$E$11:$E$40,MAYO!$AM$11:$AM$40,_xlfn.XLOOKUP($A334&amp;$B334,MAYO!$BC$11:$BC$40&amp;MAYO!$BD$11:$BD$40,MAYO!$CL$11:$CL$40,"A"))/1%,"")</f>
        <v/>
      </c>
      <c r="DK334" s="188" t="str">
        <f t="array" ref="DK334">IFERROR(_xlfn.XLOOKUP($A334&amp;$B334,'MAYO 2'!$D$11:$D$40&amp;'MAYO 2'!$E$11:$E$40,'MAYO 2'!$AM$11:$AM$40,_xlfn.XLOOKUP($A334&amp;$B334,'MAYO 2'!$BC$11:$BC$40&amp;'MAYO 2'!$BD$11:$BD$40,'MAYO 2'!$CL$11:$CL$40,"A"))/1%,"")</f>
        <v/>
      </c>
      <c r="DL334" s="188" t="str">
        <f t="array" ref="DL334">IFERROR(_xlfn.XLOOKUP($A334&amp;$B334,JUNIO!$D$11:$D$40&amp;JUNIO!$E$11:$E$40,JUNIO!$AM$11:$AM$40,_xlfn.XLOOKUP($A334&amp;$B334,JUNIO!$BC$11:$BC$40&amp;JUNIO!$BD$11:$BD$40,JUNIO!$CL$11:$CL$40,"A"))/1%,"")</f>
        <v/>
      </c>
      <c r="DM334" s="188" t="str">
        <f t="array" ref="DM334">IFERROR(_xlfn.XLOOKUP($A334&amp;$B334,'JUNIO 2'!$D$11:$D$40&amp;'JUNIO 2'!$E$11:$E$40,'JUNIO 2'!$AM$11:$AM$40,_xlfn.XLOOKUP($A334&amp;$B334,'JUNIO 2'!$BC$11:$BC$40&amp;'JUNIO 2'!$BD$11:$BD$40,'JUNIO 2'!$CL$11:$CL$40,"A"))/1%,"")</f>
        <v/>
      </c>
      <c r="DN334" s="188" t="str">
        <f t="array" ref="DN334">IFERROR(_xlfn.XLOOKUP($A334&amp;$B334,JULIO!$D$11:$D$40&amp;JULIO!$E$11:$E$40,JULIO!$AM$11:$AM$40,_xlfn.XLOOKUP($A334&amp;$B334,JULIO!$BC$11:$BC$40&amp;JULIO!$BD$11:$BD$40,JULIO!$CL$11:$CL$40,"A"))/1%,"")</f>
        <v/>
      </c>
      <c r="DO334" s="188" t="str">
        <f t="array" ref="DO334">IFERROR(_xlfn.XLOOKUP($A334&amp;$B334,'JULIO 2'!$D$11:$D$40&amp;'JULIO 2'!$E$11:$E$40,'JULIO 2'!$AM$11:$AM$40,_xlfn.XLOOKUP($A334&amp;$B334,'JULIO 2'!$BC$11:$BC$40&amp;'JULIO 2'!$BD$11:$BD$40,'JULIO 2'!$CL$11:$CL$40,"A"))/1%,"")</f>
        <v/>
      </c>
      <c r="DP334" s="188" t="str">
        <f t="array" ref="DP334">IFERROR(_xlfn.XLOOKUP($A334&amp;$B334,AGOSTO!$D$11:$D$40&amp;AGOSTO!$E$11:$E$40,AGOSTO!$AM$11:$AM$40,_xlfn.XLOOKUP($A334&amp;$B334,AGOSTO!$BC$11:$BC$40&amp;AGOSTO!$BD$11:$BD$40,AGOSTO!$CL$11:$CL$40,"A"))/1%,"")</f>
        <v/>
      </c>
      <c r="DQ334" s="188" t="str">
        <f t="array" ref="DQ334">IFERROR(_xlfn.XLOOKUP($A334&amp;$B334,'AGOSTO 2'!$D$11:$D$40&amp;'AGOSTO 2'!$E$11:$E$40,'AGOSTO 2'!$AM$11:$AM$40,_xlfn.XLOOKUP($A334&amp;$B334,'AGOSTO 2'!$BC$11:$BC$40&amp;'AGOSTO 2'!$BD$11:$BD$40,'AGOSTO 2'!$CL$11:$CL$40,"A"))/1%,"")</f>
        <v/>
      </c>
      <c r="DR334" s="188" t="str">
        <f t="array" ref="DR334">IFERROR(_xlfn.XLOOKUP($A334&amp;$B334,SEPTIEMBRE!$D$11:$D$40&amp;SEPTIEMBRE!$E$11:$E$40,SEPTIEMBRE!$AM$11:$AM$40,_xlfn.XLOOKUP($A334&amp;$B334,SEPTIEMBRE!$BC$11:$BC$40&amp;SEPTIEMBRE!$BD$11:$BD$40,SEPTIEMBRE!$CL$11:$CL$40,"A"))/1%,"")</f>
        <v/>
      </c>
      <c r="DS334" s="188" t="str">
        <f t="array" ref="DS334">IFERROR(_xlfn.XLOOKUP($A334&amp;$B334,'SEPTIEMBRE 2'!$D$11:$D$40&amp;'SEPTIEMBRE 2'!$E$11:$E$40,'SEPTIEMBRE 2'!$AM$11:$AM$40,_xlfn.XLOOKUP($A334&amp;$B334,'SEPTIEMBRE 2'!$BC$11:$BC$40&amp;'SEPTIEMBRE 2'!$BD$11:$BD$40,'SEPTIEMBRE 2'!$CL$11:$CL$40,"A"))/1%,"")</f>
        <v/>
      </c>
      <c r="DT334" s="188" t="str">
        <f t="array" ref="DT334">IFERROR(_xlfn.XLOOKUP($A334&amp;$B334,'SEPTIEMBRE 3'!$D$11:$D$40&amp;'SEPTIEMBRE 3'!$E$11:$E$40,'SEPTIEMBRE 3'!$AM$11:$AM$40,_xlfn.XLOOKUP($A334&amp;$B334,'SEPTIEMBRE 3'!$BC$11:$BC$40&amp;'SEPTIEMBRE 3'!$BD$11:$BD$40,'SEPTIEMBRE 3'!$CL$11:$CL$40,"A"))/1%,"")</f>
        <v/>
      </c>
      <c r="DU334" s="188" t="str">
        <f t="array" ref="DU334">IFERROR(_xlfn.XLOOKUP($A334&amp;$B334,OCTUBRE!$D$11:$D$40&amp;OCTUBRE!$E$11:$E$40,OCTUBRE!$AM$11:$AM$40,_xlfn.XLOOKUP($A334&amp;$B334,OCTUBRE!$BC$11:$BC$40&amp;OCTUBRE!$BD$11:$BD$40,OCTUBRE!$CL$11:$CL$40,"A"))/1%,"")</f>
        <v/>
      </c>
      <c r="DV334" s="188" t="str">
        <f t="array" ref="DV334">IFERROR(_xlfn.XLOOKUP($A334&amp;$B334,'OCTUBRE 2'!$D$11:$D$40&amp;'OCTUBRE 2'!$E$11:$E$40,'OCTUBRE 2'!$AM$11:$AM$40,_xlfn.XLOOKUP($A334&amp;$B334,'OCTUBRE 2'!$BC$11:$BC$40&amp;'OCTUBRE 2'!$BD$11:$BD$40,'OCTUBRE 2'!$CL$11:$CL$40,"A"))/1%,"")</f>
        <v/>
      </c>
      <c r="DW334" s="188" t="str">
        <f t="array" ref="DW334">IFERROR(_xlfn.XLOOKUP($A334&amp;$B334,NOVIEMBRE!$D$11:$D$40&amp;NOVIEMBRE!$E$11:$E$40,NOVIEMBRE!$AM$11:$AM$40,_xlfn.XLOOKUP($A334&amp;$B334,NOVIEMBRE!$BC$11:$BC$40&amp;NOVIEMBRE!$BD$11:$BD$40,NOVIEMBRE!$CL$11:$CL$40,"A"))/1%,"")</f>
        <v/>
      </c>
      <c r="DX334" s="188" t="str">
        <f t="array" ref="DX334">IFERROR(_xlfn.XLOOKUP($A334&amp;$B334,'NOVIEMBRE 2'!$D$11:$D$40&amp;'NOVIEMBRE 2'!$E$11:$E$40,'NOVIEMBRE 2'!$AM$11:$AM$40,_xlfn.XLOOKUP($A334&amp;$B334,'NOVIEMBRE 2'!$BC$11:$BC$40&amp;'NOVIEMBRE 2'!$BD$11:$BD$40,'NOVIEMBRE 2'!$CL$11:$CL$40,"A"))/1%,"")</f>
        <v/>
      </c>
      <c r="DY334" s="188" t="str">
        <f t="array" ref="DY334">IFERROR(_xlfn.XLOOKUP($A334&amp;$B334,DICIEMBRE!$D$11:$D$40&amp;DICIEMBRE!$E$11:$E$40,DICIEMBRE!$AM$11:$AM$40,_xlfn.XLOOKUP($A334&amp;$B334,DICIEMBRE!$BC$11:$BC$40&amp;DICIEMBRE!$BD$11:$BD$40,DICIEMBRE!$CL$11:$CL$40,"A"))/1%,"")</f>
        <v/>
      </c>
      <c r="DZ334" s="381" t="str">
        <f t="shared" si="9"/>
        <v>-</v>
      </c>
      <c r="EA334" s="381" t="str">
        <f t="shared" si="10"/>
        <v>-</v>
      </c>
      <c r="EB334" s="381" t="str">
        <f t="shared" si="11"/>
        <v>-</v>
      </c>
      <c r="EC334" s="381" t="str">
        <f t="shared" si="12"/>
        <v>-</v>
      </c>
      <c r="ED334" s="381" t="str">
        <f t="shared" si="13"/>
        <v>-</v>
      </c>
      <c r="EE334" s="381" t="str">
        <f t="shared" si="14"/>
        <v>-</v>
      </c>
      <c r="EF334" s="381" t="str">
        <f t="shared" si="15"/>
        <v>-</v>
      </c>
      <c r="EG334" s="381" t="str">
        <f t="shared" si="16"/>
        <v>-</v>
      </c>
      <c r="EH334" s="381" t="str">
        <f t="shared" si="17"/>
        <v>-</v>
      </c>
      <c r="EI334" s="188" t="str">
        <f t="shared" si="18"/>
        <v/>
      </c>
      <c r="EJ334" s="382"/>
      <c r="EK334" s="382"/>
      <c r="EL334" s="383"/>
      <c r="EM334" s="21"/>
      <c r="EN334" s="384">
        <f t="array" ref="EN334">IFERROR(_xlfn.XLOOKUP($A334&amp;$B334,MARZO!$D$11:$D$40&amp;MARZO!$E$11:$E$40,MARZO!$AK$11:$AK$40,_xlfn.XLOOKUP($A334&amp;$B334,MARZO!$BC$11:$BC$40&amp;MARZO!$BD$11:$BD$40,MARZO!$CJ$11:$CJ$40,"A")),"")</f>
        <v>0</v>
      </c>
      <c r="EO334" s="384">
        <f t="array" ref="EO334">IFERROR(_xlfn.XLOOKUP($A334&amp;$B334,ABRIL!$D$11:$D$40&amp;ABRIL!$E$11:$E$40,ABRIL!$AK$11:$AK$40,_xlfn.XLOOKUP($A334&amp;$B334,ABRIL!$BC$11:$BC$40&amp;ABRIL!$BD$11:$BD$40,ABRIL!$CJ$11:$CJ$40,"A")),"")</f>
        <v>0</v>
      </c>
      <c r="EP334" s="384">
        <f t="array" ref="EP334">IFERROR(_xlfn.XLOOKUP($A334&amp;$B334,'ABRIL 2'!$D$11:$D$40&amp;'ABRIL 2'!$E$11:$E$40,'ABRIL 2'!$AK$11:$AK$40,_xlfn.XLOOKUP($A334&amp;$B334,'ABRIL 2'!$BC$11:$BC$40&amp;'ABRIL 2'!$BD$11:$BD$40,'ABRIL 2'!$CJ$11:$CJ$40,"A")),"")</f>
        <v>0</v>
      </c>
      <c r="EQ334" s="384">
        <f t="array" ref="EQ334">IFERROR(_xlfn.XLOOKUP($A334&amp;$B334,MAYO!$D$11:$D$40&amp;MAYO!$E$11:$E$40,MAYO!$AK$11:$AK$40,_xlfn.XLOOKUP($A334&amp;$B334,MAYO!$BC$11:$BC$40&amp;MAYO!$BD$11:$BD$40,MAYO!$CJ$11:$CJ$40,"A")),"")</f>
        <v>0</v>
      </c>
      <c r="ER334" s="384">
        <f t="array" ref="ER334">IFERROR(_xlfn.XLOOKUP($A334&amp;$B334,'MAYO 2'!$D$11:$D$40&amp;'MAYO 2'!$E$11:$E$40,'MAYO 2'!$AK$11:$AK$40,_xlfn.XLOOKUP($A334&amp;$B334,'MAYO 2'!$BC$11:$BC$40&amp;'MAYO 2'!$BD$11:$BD$40,'MAYO 2'!$CJ$11:$CJ$40,"A")),"")</f>
        <v>0</v>
      </c>
      <c r="ES334" s="384">
        <f t="array" ref="ES334">IFERROR(_xlfn.XLOOKUP($A334&amp;$B334,JUNIO!$D$11:$D$40&amp;JUNIO!$E$11:$E$40,JUNIO!$AK$11:$AK$40,_xlfn.XLOOKUP($A334&amp;$B334,JUNIO!$BC$11:$BC$40&amp;JUNIO!$BD$11:$BD$40,JUNIO!$CJ$11:$CJ$40,"A")),"")</f>
        <v>0</v>
      </c>
      <c r="ET334" s="384">
        <f t="array" ref="ET334">IFERROR(_xlfn.XLOOKUP($A334&amp;$B334,'JUNIO 2'!$D$11:$D$40&amp;'JUNIO 2'!$E$11:$E$40,'JUNIO 2'!$AK$11:$AK$40,_xlfn.XLOOKUP($A334&amp;$B334,'JUNIO 2'!$BC$11:$BC$40&amp;'JUNIO 2'!$BD$11:$BD$40,'JUNIO 2'!$CJ$11:$CJ$40,"A")),"")</f>
        <v>0</v>
      </c>
      <c r="EU334" s="384">
        <f t="array" ref="EU334">IFERROR(_xlfn.XLOOKUP($A334&amp;$B334,JULIO!$D$11:$D$40&amp;JULIO!$E$11:$E$40,JULIO!$AK$11:$AK$40,_xlfn.XLOOKUP($A334&amp;$B334,JULIO!$BC$11:$BC$40&amp;JULIO!$BD$11:$BD$40,JULIO!$CJ$11:$CJ$40,"A")),"")</f>
        <v>0</v>
      </c>
      <c r="EV334" s="384">
        <f t="array" ref="EV334">IFERROR(_xlfn.XLOOKUP($A334&amp;$B334,'JULIO 2'!$D$11:$D$40&amp;'JULIO 2'!$E$11:$E$40,'JULIO 2'!$AK$11:$AK$40,_xlfn.XLOOKUP($A334&amp;$B334,'JULIO 2'!$BC$11:$BC$40&amp;'JULIO 2'!$BD$11:$BD$40,'JULIO 2'!$CJ$11:$CJ$40,"A")),"")</f>
        <v>0</v>
      </c>
      <c r="EW334" s="384">
        <f t="array" ref="EW334">IFERROR(_xlfn.XLOOKUP($A334&amp;$B334,AGOSTO!$D$11:$D$40&amp;AGOSTO!$E$11:$E$40,AGOSTO!$AK$11:$AK$40,_xlfn.XLOOKUP($A334&amp;$B334,AGOSTO!$BC$11:$BC$40&amp;AGOSTO!$BD$11:$BD$40,AGOSTO!$CJ$11:$CJ$40,"A")),"")</f>
        <v>0</v>
      </c>
      <c r="EX334" s="384">
        <f t="array" ref="EX334">IFERROR(_xlfn.XLOOKUP($A334&amp;$B334,'AGOSTO 2'!$D$11:$D$40&amp;'AGOSTO 2'!$E$11:$E$40,'AGOSTO 2'!$AK$11:$AK$40,_xlfn.XLOOKUP($A334&amp;$B334,'AGOSTO 2'!$BC$11:$BC$40&amp;'AGOSTO 2'!$BD$11:$BD$40,'AGOSTO 2'!$CJ$11:$CJ$40,"A")),"")</f>
        <v>0</v>
      </c>
      <c r="EY334" s="384">
        <f t="array" ref="EY334">IFERROR(_xlfn.XLOOKUP($A334&amp;$B334,SEPTIEMBRE!$D$11:$D$40&amp;SEPTIEMBRE!$E$11:$E$40,SEPTIEMBRE!$AK$11:$AK$40,_xlfn.XLOOKUP($A334&amp;$B334,SEPTIEMBRE!$BC$11:$BC$40&amp;SEPTIEMBRE!$BD$11:$BD$40,SEPTIEMBRE!$CJ$11:$CJ$40,"A")),"")</f>
        <v>0</v>
      </c>
      <c r="EZ334" s="384">
        <f t="array" ref="EZ334">IFERROR(_xlfn.XLOOKUP($A334&amp;$B334,'SEPTIEMBRE 2'!$D$11:$D$40&amp;'SEPTIEMBRE 2'!$E$11:$E$40,'SEPTIEMBRE 2'!$AK$11:$AK$40,_xlfn.XLOOKUP($A334&amp;$B334,'SEPTIEMBRE 2'!$BC$11:$BC$40&amp;'SEPTIEMBRE 2'!$BD$11:$BD$40,'SEPTIEMBRE 2'!$CJ$11:$CJ$40,"A")),"")</f>
        <v>0</v>
      </c>
      <c r="FA334" s="384">
        <f t="array" ref="FA334">IFERROR(_xlfn.XLOOKUP($A334&amp;$B334,'SEPTIEMBRE 3'!$D$11:$D$40&amp;'SEPTIEMBRE 3'!$E$11:$E$40,'SEPTIEMBRE 3'!$AK$11:$AK$40,_xlfn.XLOOKUP($A334&amp;$B334,'SEPTIEMBRE 3'!$BC$11:$BC$40&amp;'SEPTIEMBRE 3'!$BD$11:$BD$40,'SEPTIEMBRE 3'!$CJ$11:$CJ$40,"A")),"")</f>
        <v>0</v>
      </c>
      <c r="FB334" s="384">
        <f t="array" ref="FB334">IFERROR(_xlfn.XLOOKUP($A334&amp;$B334,OCTUBRE!$D$11:$D$40&amp;OCTUBRE!$E$11:$E$40,OCTUBRE!$AK$11:$AK$40,_xlfn.XLOOKUP($A334&amp;$B334,OCTUBRE!$BC$11:$BC$40&amp;OCTUBRE!$BD$11:$BD$40,OCTUBRE!$CJ$11:$CJ$40,"A")),"")</f>
        <v>0</v>
      </c>
      <c r="FC334" s="384">
        <f t="array" ref="FC334">IFERROR(_xlfn.XLOOKUP($A334&amp;$B334,'OCTUBRE 2'!$D$11:$D$40&amp;'OCTUBRE 2'!$E$11:$E$40,'OCTUBRE 2'!$AK$11:$AK$40,_xlfn.XLOOKUP($A334&amp;$B334,'OCTUBRE 2'!$BC$11:$BC$40&amp;'OCTUBRE 2'!$BD$11:$BD$40,'OCTUBRE 2'!$CJ$11:$CJ$40,"A")),"")</f>
        <v>0</v>
      </c>
      <c r="FD334" s="384">
        <f t="array" ref="FD334">IFERROR(_xlfn.XLOOKUP($A334&amp;$B334,NOVIEMBRE!$D$11:$D$40&amp;NOVIEMBRE!$E$11:$E$40,NOVIEMBRE!$AK$11:$AK$40,_xlfn.XLOOKUP($A334&amp;$B334,NOVIEMBRE!$BC$11:$BC$40&amp;NOVIEMBRE!$BD$11:$BD$40,NOVIEMBRE!$CJ$11:$CJ$40,"A")),"")</f>
        <v>0</v>
      </c>
      <c r="FE334" s="384">
        <f t="array" ref="FE334">IFERROR(_xlfn.XLOOKUP($A334&amp;$B334,'NOVIEMBRE 2'!$D$11:$D$40&amp;'NOVIEMBRE 2'!$E$11:$E$40,'NOVIEMBRE 2'!$AK$11:$AK$40,_xlfn.XLOOKUP($A334&amp;$B334,'NOVIEMBRE 2'!$BC$11:$BC$40&amp;'NOVIEMBRE 2'!$BD$11:$BD$40,'NOVIEMBRE 2'!$CJ$11:$CJ$40,"A")),"")</f>
        <v>0</v>
      </c>
      <c r="FF334" s="385">
        <f t="array" ref="FF334">IFERROR(_xlfn.XLOOKUP($A334&amp;$B334,DICIEMBRE!$D$11:$D$40&amp;DICIEMBRE!$E$11:$E$40,DICIEMBRE!$AK$11:$AK$40,_xlfn.XLOOKUP($A334&amp;$B334,DICIEMBRE!$BC$11:$BC$40&amp;DICIEMBRE!$BD$11:$BD$40,DICIEMBRE!$CJ$11:$CJ$40,"A")),"")</f>
        <v>0</v>
      </c>
      <c r="FG334" s="386" t="str">
        <f t="shared" si="19"/>
        <v/>
      </c>
      <c r="FH334" s="386" t="str">
        <f t="array" ref="FH334">IF(
 COUNT(DZ334:EH334)=0,
 "-",
 IF(
  COUNT(DZ334:EH334) &lt; COUNTA(DZ334:EH334),
  REPT("🟩", ROUND(COUNT(DZ334:EH334)/COUNTA(DZ334:EH334)*5, 0)) &amp;
  REPT("⬜", 5 - ROUND(COUNT(DZ334:EH334)/COUNTA(DZ334:EH334)*5, 0)),
  IF(
    AVERAGE(IF(DZ334:EH334&lt;&gt;"", DZ334:EH334, )) &gt;= 70, "🟩🟩🟩🟩🟩",
    IF(
      AVERAGE(IF(DZ334:EH334&lt;&gt;"",DZ334:EH334, )) &gt;= 56, "🟨🟨🟨🟨🟨",
      "🟥🟥🟥🟥🟥"
    )
  )
 )
)
</f>
        <v>-</v>
      </c>
    </row>
    <row r="335" ht="15.75" customHeight="1">
      <c r="A335" s="168"/>
      <c r="B335" s="169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1"/>
      <c r="N335" s="172" t="str">
        <f t="shared" si="1"/>
        <v/>
      </c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2" t="str">
        <f t="shared" si="2"/>
        <v/>
      </c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2" t="str">
        <f t="shared" si="3"/>
        <v/>
      </c>
      <c r="AM335" s="173"/>
      <c r="AN335" s="173"/>
      <c r="AO335" s="173"/>
      <c r="AP335" s="173"/>
      <c r="AQ335" s="173"/>
      <c r="AR335" s="173"/>
      <c r="AS335" s="173"/>
      <c r="AT335" s="173"/>
      <c r="AU335" s="173"/>
      <c r="AV335" s="171"/>
      <c r="AW335" s="171"/>
      <c r="AX335" s="172" t="str">
        <f t="shared" si="4"/>
        <v/>
      </c>
      <c r="AY335" s="173"/>
      <c r="AZ335" s="173"/>
      <c r="BA335" s="173"/>
      <c r="BB335" s="173"/>
      <c r="BC335" s="173"/>
      <c r="BD335" s="173"/>
      <c r="BE335" s="173"/>
      <c r="BF335" s="173"/>
      <c r="BG335" s="173"/>
      <c r="BH335" s="173"/>
      <c r="BI335" s="173"/>
      <c r="BJ335" s="172" t="str">
        <f t="shared" si="5"/>
        <v/>
      </c>
      <c r="BK335" s="173"/>
      <c r="BL335" s="173"/>
      <c r="BM335" s="173"/>
      <c r="BN335" s="173"/>
      <c r="BO335" s="173"/>
      <c r="BP335" s="173"/>
      <c r="BQ335" s="173"/>
      <c r="BR335" s="173"/>
      <c r="BS335" s="173"/>
      <c r="BT335" s="173"/>
      <c r="BU335" s="173"/>
      <c r="BV335" s="172" t="str">
        <f t="shared" si="6"/>
        <v/>
      </c>
      <c r="BW335" s="173"/>
      <c r="BX335" s="173"/>
      <c r="BY335" s="173"/>
      <c r="BZ335" s="171"/>
      <c r="CA335" s="171"/>
      <c r="CB335" s="171"/>
      <c r="CC335" s="171"/>
      <c r="CD335" s="171"/>
      <c r="CE335" s="171"/>
      <c r="CF335" s="171"/>
      <c r="CG335" s="171"/>
      <c r="CH335" s="172" t="str">
        <f t="shared" si="7"/>
        <v/>
      </c>
      <c r="CI335" s="171"/>
      <c r="CJ335" s="173"/>
      <c r="CK335" s="173"/>
      <c r="CL335" s="173"/>
      <c r="CM335" s="173"/>
      <c r="CN335" s="171"/>
      <c r="CO335" s="171"/>
      <c r="CP335" s="171"/>
      <c r="CQ335" s="173"/>
      <c r="CR335" s="171"/>
      <c r="CS335" s="171"/>
      <c r="CT335" s="172" t="str">
        <f t="shared" si="8"/>
        <v/>
      </c>
      <c r="CU335" s="172"/>
      <c r="CV335" s="172"/>
      <c r="CW335" s="172"/>
      <c r="CX335" s="172"/>
      <c r="CY335" s="172"/>
      <c r="CZ335" s="172"/>
      <c r="DA335" s="172"/>
      <c r="DB335" s="172"/>
      <c r="DC335" s="172"/>
      <c r="DD335" s="172"/>
      <c r="DE335" s="172"/>
      <c r="DF335" s="172"/>
      <c r="DG335" s="188" t="str">
        <f t="array" ref="DG335">IFERROR(_xlfn.XLOOKUP($A335&amp;B335,MARZO!$D$11:$D$40&amp;MARZO!$E$11:$E$40,MARZO!$AM$11:$AM$40,_xlfn.XLOOKUP($A335&amp;$B335,MARZO!$BC$11:$BC$40&amp;MARZO!$BD$11:$BD$40,MARZO!$CL$11:$CL$40,"A"))/1%,"")</f>
        <v/>
      </c>
      <c r="DH335" s="188" t="str">
        <f t="array" ref="DH335">IFERROR(_xlfn.XLOOKUP($A335&amp;$B335,ABRIL!$D$11:$D$40&amp;ABRIL!$E$11:$E$40,ABRIL!$AM$11:$AM$40,_xlfn.XLOOKUP($A335&amp;$B335,ABRIL!$BC$11:$BC$40&amp;ABRIL!$BD$11:$BD$40,ABRIL!$CL$11:$CL$40,"A"))/1%,"")</f>
        <v/>
      </c>
      <c r="DI335" s="188" t="str">
        <f t="array" ref="DI335">IFERROR(_xlfn.XLOOKUP($A335&amp;$B335,'ABRIL 2'!$D$11:$D$40&amp;'ABRIL 2'!$E$11:$E$40,'ABRIL 2'!$AM$11:$AM$40,_xlfn.XLOOKUP($A335&amp;$B335,'ABRIL 2'!$BC$11:$BC$40&amp;'ABRIL 2'!$BD$11:$BD$40,'ABRIL 2'!$CL$11:$CL$40,"A"))/1%,"")</f>
        <v/>
      </c>
      <c r="DJ335" s="188" t="str">
        <f t="array" ref="DJ335">IFERROR(_xlfn.XLOOKUP($A335&amp;$B335,MAYO!$D$11:$D$40&amp;MAYO!$E$11:$E$40,MAYO!$AM$11:$AM$40,_xlfn.XLOOKUP($A335&amp;$B335,MAYO!$BC$11:$BC$40&amp;MAYO!$BD$11:$BD$40,MAYO!$CL$11:$CL$40,"A"))/1%,"")</f>
        <v/>
      </c>
      <c r="DK335" s="188" t="str">
        <f t="array" ref="DK335">IFERROR(_xlfn.XLOOKUP($A335&amp;$B335,'MAYO 2'!$D$11:$D$40&amp;'MAYO 2'!$E$11:$E$40,'MAYO 2'!$AM$11:$AM$40,_xlfn.XLOOKUP($A335&amp;$B335,'MAYO 2'!$BC$11:$BC$40&amp;'MAYO 2'!$BD$11:$BD$40,'MAYO 2'!$CL$11:$CL$40,"A"))/1%,"")</f>
        <v/>
      </c>
      <c r="DL335" s="188" t="str">
        <f t="array" ref="DL335">IFERROR(_xlfn.XLOOKUP($A335&amp;$B335,JUNIO!$D$11:$D$40&amp;JUNIO!$E$11:$E$40,JUNIO!$AM$11:$AM$40,_xlfn.XLOOKUP($A335&amp;$B335,JUNIO!$BC$11:$BC$40&amp;JUNIO!$BD$11:$BD$40,JUNIO!$CL$11:$CL$40,"A"))/1%,"")</f>
        <v/>
      </c>
      <c r="DM335" s="188" t="str">
        <f t="array" ref="DM335">IFERROR(_xlfn.XLOOKUP($A335&amp;$B335,'JUNIO 2'!$D$11:$D$40&amp;'JUNIO 2'!$E$11:$E$40,'JUNIO 2'!$AM$11:$AM$40,_xlfn.XLOOKUP($A335&amp;$B335,'JUNIO 2'!$BC$11:$BC$40&amp;'JUNIO 2'!$BD$11:$BD$40,'JUNIO 2'!$CL$11:$CL$40,"A"))/1%,"")</f>
        <v/>
      </c>
      <c r="DN335" s="188" t="str">
        <f t="array" ref="DN335">IFERROR(_xlfn.XLOOKUP($A335&amp;$B335,JULIO!$D$11:$D$40&amp;JULIO!$E$11:$E$40,JULIO!$AM$11:$AM$40,_xlfn.XLOOKUP($A335&amp;$B335,JULIO!$BC$11:$BC$40&amp;JULIO!$BD$11:$BD$40,JULIO!$CL$11:$CL$40,"A"))/1%,"")</f>
        <v/>
      </c>
      <c r="DO335" s="188" t="str">
        <f t="array" ref="DO335">IFERROR(_xlfn.XLOOKUP($A335&amp;$B335,'JULIO 2'!$D$11:$D$40&amp;'JULIO 2'!$E$11:$E$40,'JULIO 2'!$AM$11:$AM$40,_xlfn.XLOOKUP($A335&amp;$B335,'JULIO 2'!$BC$11:$BC$40&amp;'JULIO 2'!$BD$11:$BD$40,'JULIO 2'!$CL$11:$CL$40,"A"))/1%,"")</f>
        <v/>
      </c>
      <c r="DP335" s="188" t="str">
        <f t="array" ref="DP335">IFERROR(_xlfn.XLOOKUP($A335&amp;$B335,AGOSTO!$D$11:$D$40&amp;AGOSTO!$E$11:$E$40,AGOSTO!$AM$11:$AM$40,_xlfn.XLOOKUP($A335&amp;$B335,AGOSTO!$BC$11:$BC$40&amp;AGOSTO!$BD$11:$BD$40,AGOSTO!$CL$11:$CL$40,"A"))/1%,"")</f>
        <v/>
      </c>
      <c r="DQ335" s="188" t="str">
        <f t="array" ref="DQ335">IFERROR(_xlfn.XLOOKUP($A335&amp;$B335,'AGOSTO 2'!$D$11:$D$40&amp;'AGOSTO 2'!$E$11:$E$40,'AGOSTO 2'!$AM$11:$AM$40,_xlfn.XLOOKUP($A335&amp;$B335,'AGOSTO 2'!$BC$11:$BC$40&amp;'AGOSTO 2'!$BD$11:$BD$40,'AGOSTO 2'!$CL$11:$CL$40,"A"))/1%,"")</f>
        <v/>
      </c>
      <c r="DR335" s="188" t="str">
        <f t="array" ref="DR335">IFERROR(_xlfn.XLOOKUP($A335&amp;$B335,SEPTIEMBRE!$D$11:$D$40&amp;SEPTIEMBRE!$E$11:$E$40,SEPTIEMBRE!$AM$11:$AM$40,_xlfn.XLOOKUP($A335&amp;$B335,SEPTIEMBRE!$BC$11:$BC$40&amp;SEPTIEMBRE!$BD$11:$BD$40,SEPTIEMBRE!$CL$11:$CL$40,"A"))/1%,"")</f>
        <v/>
      </c>
      <c r="DS335" s="188" t="str">
        <f t="array" ref="DS335">IFERROR(_xlfn.XLOOKUP($A335&amp;$B335,'SEPTIEMBRE 2'!$D$11:$D$40&amp;'SEPTIEMBRE 2'!$E$11:$E$40,'SEPTIEMBRE 2'!$AM$11:$AM$40,_xlfn.XLOOKUP($A335&amp;$B335,'SEPTIEMBRE 2'!$BC$11:$BC$40&amp;'SEPTIEMBRE 2'!$BD$11:$BD$40,'SEPTIEMBRE 2'!$CL$11:$CL$40,"A"))/1%,"")</f>
        <v/>
      </c>
      <c r="DT335" s="188" t="str">
        <f t="array" ref="DT335">IFERROR(_xlfn.XLOOKUP($A335&amp;$B335,'SEPTIEMBRE 3'!$D$11:$D$40&amp;'SEPTIEMBRE 3'!$E$11:$E$40,'SEPTIEMBRE 3'!$AM$11:$AM$40,_xlfn.XLOOKUP($A335&amp;$B335,'SEPTIEMBRE 3'!$BC$11:$BC$40&amp;'SEPTIEMBRE 3'!$BD$11:$BD$40,'SEPTIEMBRE 3'!$CL$11:$CL$40,"A"))/1%,"")</f>
        <v/>
      </c>
      <c r="DU335" s="188" t="str">
        <f t="array" ref="DU335">IFERROR(_xlfn.XLOOKUP($A335&amp;$B335,OCTUBRE!$D$11:$D$40&amp;OCTUBRE!$E$11:$E$40,OCTUBRE!$AM$11:$AM$40,_xlfn.XLOOKUP($A335&amp;$B335,OCTUBRE!$BC$11:$BC$40&amp;OCTUBRE!$BD$11:$BD$40,OCTUBRE!$CL$11:$CL$40,"A"))/1%,"")</f>
        <v/>
      </c>
      <c r="DV335" s="188" t="str">
        <f t="array" ref="DV335">IFERROR(_xlfn.XLOOKUP($A335&amp;$B335,'OCTUBRE 2'!$D$11:$D$40&amp;'OCTUBRE 2'!$E$11:$E$40,'OCTUBRE 2'!$AM$11:$AM$40,_xlfn.XLOOKUP($A335&amp;$B335,'OCTUBRE 2'!$BC$11:$BC$40&amp;'OCTUBRE 2'!$BD$11:$BD$40,'OCTUBRE 2'!$CL$11:$CL$40,"A"))/1%,"")</f>
        <v/>
      </c>
      <c r="DW335" s="188" t="str">
        <f t="array" ref="DW335">IFERROR(_xlfn.XLOOKUP($A335&amp;$B335,NOVIEMBRE!$D$11:$D$40&amp;NOVIEMBRE!$E$11:$E$40,NOVIEMBRE!$AM$11:$AM$40,_xlfn.XLOOKUP($A335&amp;$B335,NOVIEMBRE!$BC$11:$BC$40&amp;NOVIEMBRE!$BD$11:$BD$40,NOVIEMBRE!$CL$11:$CL$40,"A"))/1%,"")</f>
        <v/>
      </c>
      <c r="DX335" s="188" t="str">
        <f t="array" ref="DX335">IFERROR(_xlfn.XLOOKUP($A335&amp;$B335,'NOVIEMBRE 2'!$D$11:$D$40&amp;'NOVIEMBRE 2'!$E$11:$E$40,'NOVIEMBRE 2'!$AM$11:$AM$40,_xlfn.XLOOKUP($A335&amp;$B335,'NOVIEMBRE 2'!$BC$11:$BC$40&amp;'NOVIEMBRE 2'!$BD$11:$BD$40,'NOVIEMBRE 2'!$CL$11:$CL$40,"A"))/1%,"")</f>
        <v/>
      </c>
      <c r="DY335" s="188" t="str">
        <f t="array" ref="DY335">IFERROR(_xlfn.XLOOKUP($A335&amp;$B335,DICIEMBRE!$D$11:$D$40&amp;DICIEMBRE!$E$11:$E$40,DICIEMBRE!$AM$11:$AM$40,_xlfn.XLOOKUP($A335&amp;$B335,DICIEMBRE!$BC$11:$BC$40&amp;DICIEMBRE!$BD$11:$BD$40,DICIEMBRE!$CL$11:$CL$40,"A"))/1%,"")</f>
        <v/>
      </c>
      <c r="DZ335" s="381" t="str">
        <f t="shared" si="9"/>
        <v>-</v>
      </c>
      <c r="EA335" s="381" t="str">
        <f t="shared" si="10"/>
        <v>-</v>
      </c>
      <c r="EB335" s="381" t="str">
        <f t="shared" si="11"/>
        <v>-</v>
      </c>
      <c r="EC335" s="381" t="str">
        <f t="shared" si="12"/>
        <v>-</v>
      </c>
      <c r="ED335" s="381" t="str">
        <f t="shared" si="13"/>
        <v>-</v>
      </c>
      <c r="EE335" s="381" t="str">
        <f t="shared" si="14"/>
        <v>-</v>
      </c>
      <c r="EF335" s="381" t="str">
        <f t="shared" si="15"/>
        <v>-</v>
      </c>
      <c r="EG335" s="381" t="str">
        <f t="shared" si="16"/>
        <v>-</v>
      </c>
      <c r="EH335" s="381" t="str">
        <f t="shared" si="17"/>
        <v>-</v>
      </c>
      <c r="EI335" s="188" t="str">
        <f t="shared" si="18"/>
        <v/>
      </c>
      <c r="EJ335" s="382"/>
      <c r="EK335" s="382"/>
      <c r="EL335" s="383"/>
      <c r="EM335" s="21"/>
      <c r="EN335" s="384">
        <f t="array" ref="EN335">IFERROR(_xlfn.XLOOKUP($A335&amp;$B335,MARZO!$D$11:$D$40&amp;MARZO!$E$11:$E$40,MARZO!$AK$11:$AK$40,_xlfn.XLOOKUP($A335&amp;$B335,MARZO!$BC$11:$BC$40&amp;MARZO!$BD$11:$BD$40,MARZO!$CJ$11:$CJ$40,"A")),"")</f>
        <v>0</v>
      </c>
      <c r="EO335" s="384">
        <f t="array" ref="EO335">IFERROR(_xlfn.XLOOKUP($A335&amp;$B335,ABRIL!$D$11:$D$40&amp;ABRIL!$E$11:$E$40,ABRIL!$AK$11:$AK$40,_xlfn.XLOOKUP($A335&amp;$B335,ABRIL!$BC$11:$BC$40&amp;ABRIL!$BD$11:$BD$40,ABRIL!$CJ$11:$CJ$40,"A")),"")</f>
        <v>0</v>
      </c>
      <c r="EP335" s="384">
        <f t="array" ref="EP335">IFERROR(_xlfn.XLOOKUP($A335&amp;$B335,'ABRIL 2'!$D$11:$D$40&amp;'ABRIL 2'!$E$11:$E$40,'ABRIL 2'!$AK$11:$AK$40,_xlfn.XLOOKUP($A335&amp;$B335,'ABRIL 2'!$BC$11:$BC$40&amp;'ABRIL 2'!$BD$11:$BD$40,'ABRIL 2'!$CJ$11:$CJ$40,"A")),"")</f>
        <v>0</v>
      </c>
      <c r="EQ335" s="384">
        <f t="array" ref="EQ335">IFERROR(_xlfn.XLOOKUP($A335&amp;$B335,MAYO!$D$11:$D$40&amp;MAYO!$E$11:$E$40,MAYO!$AK$11:$AK$40,_xlfn.XLOOKUP($A335&amp;$B335,MAYO!$BC$11:$BC$40&amp;MAYO!$BD$11:$BD$40,MAYO!$CJ$11:$CJ$40,"A")),"")</f>
        <v>0</v>
      </c>
      <c r="ER335" s="384">
        <f t="array" ref="ER335">IFERROR(_xlfn.XLOOKUP($A335&amp;$B335,'MAYO 2'!$D$11:$D$40&amp;'MAYO 2'!$E$11:$E$40,'MAYO 2'!$AK$11:$AK$40,_xlfn.XLOOKUP($A335&amp;$B335,'MAYO 2'!$BC$11:$BC$40&amp;'MAYO 2'!$BD$11:$BD$40,'MAYO 2'!$CJ$11:$CJ$40,"A")),"")</f>
        <v>0</v>
      </c>
      <c r="ES335" s="384">
        <f t="array" ref="ES335">IFERROR(_xlfn.XLOOKUP($A335&amp;$B335,JUNIO!$D$11:$D$40&amp;JUNIO!$E$11:$E$40,JUNIO!$AK$11:$AK$40,_xlfn.XLOOKUP($A335&amp;$B335,JUNIO!$BC$11:$BC$40&amp;JUNIO!$BD$11:$BD$40,JUNIO!$CJ$11:$CJ$40,"A")),"")</f>
        <v>0</v>
      </c>
      <c r="ET335" s="384">
        <f t="array" ref="ET335">IFERROR(_xlfn.XLOOKUP($A335&amp;$B335,'JUNIO 2'!$D$11:$D$40&amp;'JUNIO 2'!$E$11:$E$40,'JUNIO 2'!$AK$11:$AK$40,_xlfn.XLOOKUP($A335&amp;$B335,'JUNIO 2'!$BC$11:$BC$40&amp;'JUNIO 2'!$BD$11:$BD$40,'JUNIO 2'!$CJ$11:$CJ$40,"A")),"")</f>
        <v>0</v>
      </c>
      <c r="EU335" s="384">
        <f t="array" ref="EU335">IFERROR(_xlfn.XLOOKUP($A335&amp;$B335,JULIO!$D$11:$D$40&amp;JULIO!$E$11:$E$40,JULIO!$AK$11:$AK$40,_xlfn.XLOOKUP($A335&amp;$B335,JULIO!$BC$11:$BC$40&amp;JULIO!$BD$11:$BD$40,JULIO!$CJ$11:$CJ$40,"A")),"")</f>
        <v>0</v>
      </c>
      <c r="EV335" s="384">
        <f t="array" ref="EV335">IFERROR(_xlfn.XLOOKUP($A335&amp;$B335,'JULIO 2'!$D$11:$D$40&amp;'JULIO 2'!$E$11:$E$40,'JULIO 2'!$AK$11:$AK$40,_xlfn.XLOOKUP($A335&amp;$B335,'JULIO 2'!$BC$11:$BC$40&amp;'JULIO 2'!$BD$11:$BD$40,'JULIO 2'!$CJ$11:$CJ$40,"A")),"")</f>
        <v>0</v>
      </c>
      <c r="EW335" s="384">
        <f t="array" ref="EW335">IFERROR(_xlfn.XLOOKUP($A335&amp;$B335,AGOSTO!$D$11:$D$40&amp;AGOSTO!$E$11:$E$40,AGOSTO!$AK$11:$AK$40,_xlfn.XLOOKUP($A335&amp;$B335,AGOSTO!$BC$11:$BC$40&amp;AGOSTO!$BD$11:$BD$40,AGOSTO!$CJ$11:$CJ$40,"A")),"")</f>
        <v>0</v>
      </c>
      <c r="EX335" s="384">
        <f t="array" ref="EX335">IFERROR(_xlfn.XLOOKUP($A335&amp;$B335,'AGOSTO 2'!$D$11:$D$40&amp;'AGOSTO 2'!$E$11:$E$40,'AGOSTO 2'!$AK$11:$AK$40,_xlfn.XLOOKUP($A335&amp;$B335,'AGOSTO 2'!$BC$11:$BC$40&amp;'AGOSTO 2'!$BD$11:$BD$40,'AGOSTO 2'!$CJ$11:$CJ$40,"A")),"")</f>
        <v>0</v>
      </c>
      <c r="EY335" s="384">
        <f t="array" ref="EY335">IFERROR(_xlfn.XLOOKUP($A335&amp;$B335,SEPTIEMBRE!$D$11:$D$40&amp;SEPTIEMBRE!$E$11:$E$40,SEPTIEMBRE!$AK$11:$AK$40,_xlfn.XLOOKUP($A335&amp;$B335,SEPTIEMBRE!$BC$11:$BC$40&amp;SEPTIEMBRE!$BD$11:$BD$40,SEPTIEMBRE!$CJ$11:$CJ$40,"A")),"")</f>
        <v>0</v>
      </c>
      <c r="EZ335" s="384">
        <f t="array" ref="EZ335">IFERROR(_xlfn.XLOOKUP($A335&amp;$B335,'SEPTIEMBRE 2'!$D$11:$D$40&amp;'SEPTIEMBRE 2'!$E$11:$E$40,'SEPTIEMBRE 2'!$AK$11:$AK$40,_xlfn.XLOOKUP($A335&amp;$B335,'SEPTIEMBRE 2'!$BC$11:$BC$40&amp;'SEPTIEMBRE 2'!$BD$11:$BD$40,'SEPTIEMBRE 2'!$CJ$11:$CJ$40,"A")),"")</f>
        <v>0</v>
      </c>
      <c r="FA335" s="384">
        <f t="array" ref="FA335">IFERROR(_xlfn.XLOOKUP($A335&amp;$B335,'SEPTIEMBRE 3'!$D$11:$D$40&amp;'SEPTIEMBRE 3'!$E$11:$E$40,'SEPTIEMBRE 3'!$AK$11:$AK$40,_xlfn.XLOOKUP($A335&amp;$B335,'SEPTIEMBRE 3'!$BC$11:$BC$40&amp;'SEPTIEMBRE 3'!$BD$11:$BD$40,'SEPTIEMBRE 3'!$CJ$11:$CJ$40,"A")),"")</f>
        <v>0</v>
      </c>
      <c r="FB335" s="384">
        <f t="array" ref="FB335">IFERROR(_xlfn.XLOOKUP($A335&amp;$B335,OCTUBRE!$D$11:$D$40&amp;OCTUBRE!$E$11:$E$40,OCTUBRE!$AK$11:$AK$40,_xlfn.XLOOKUP($A335&amp;$B335,OCTUBRE!$BC$11:$BC$40&amp;OCTUBRE!$BD$11:$BD$40,OCTUBRE!$CJ$11:$CJ$40,"A")),"")</f>
        <v>0</v>
      </c>
      <c r="FC335" s="384">
        <f t="array" ref="FC335">IFERROR(_xlfn.XLOOKUP($A335&amp;$B335,'OCTUBRE 2'!$D$11:$D$40&amp;'OCTUBRE 2'!$E$11:$E$40,'OCTUBRE 2'!$AK$11:$AK$40,_xlfn.XLOOKUP($A335&amp;$B335,'OCTUBRE 2'!$BC$11:$BC$40&amp;'OCTUBRE 2'!$BD$11:$BD$40,'OCTUBRE 2'!$CJ$11:$CJ$40,"A")),"")</f>
        <v>0</v>
      </c>
      <c r="FD335" s="384">
        <f t="array" ref="FD335">IFERROR(_xlfn.XLOOKUP($A335&amp;$B335,NOVIEMBRE!$D$11:$D$40&amp;NOVIEMBRE!$E$11:$E$40,NOVIEMBRE!$AK$11:$AK$40,_xlfn.XLOOKUP($A335&amp;$B335,NOVIEMBRE!$BC$11:$BC$40&amp;NOVIEMBRE!$BD$11:$BD$40,NOVIEMBRE!$CJ$11:$CJ$40,"A")),"")</f>
        <v>0</v>
      </c>
      <c r="FE335" s="384">
        <f t="array" ref="FE335">IFERROR(_xlfn.XLOOKUP($A335&amp;$B335,'NOVIEMBRE 2'!$D$11:$D$40&amp;'NOVIEMBRE 2'!$E$11:$E$40,'NOVIEMBRE 2'!$AK$11:$AK$40,_xlfn.XLOOKUP($A335&amp;$B335,'NOVIEMBRE 2'!$BC$11:$BC$40&amp;'NOVIEMBRE 2'!$BD$11:$BD$40,'NOVIEMBRE 2'!$CJ$11:$CJ$40,"A")),"")</f>
        <v>0</v>
      </c>
      <c r="FF335" s="385">
        <f t="array" ref="FF335">IFERROR(_xlfn.XLOOKUP($A335&amp;$B335,DICIEMBRE!$D$11:$D$40&amp;DICIEMBRE!$E$11:$E$40,DICIEMBRE!$AK$11:$AK$40,_xlfn.XLOOKUP($A335&amp;$B335,DICIEMBRE!$BC$11:$BC$40&amp;DICIEMBRE!$BD$11:$BD$40,DICIEMBRE!$CJ$11:$CJ$40,"A")),"")</f>
        <v>0</v>
      </c>
      <c r="FG335" s="386" t="str">
        <f t="shared" si="19"/>
        <v/>
      </c>
      <c r="FH335" s="386" t="str">
        <f t="array" ref="FH335">IF(
 COUNT(DZ335:EH335)=0,
 "-",
 IF(
  COUNT(DZ335:EH335) &lt; COUNTA(DZ335:EH335),
  REPT("🟩", ROUND(COUNT(DZ335:EH335)/COUNTA(DZ335:EH335)*5, 0)) &amp;
  REPT("⬜", 5 - ROUND(COUNT(DZ335:EH335)/COUNTA(DZ335:EH335)*5, 0)),
  IF(
    AVERAGE(IF(DZ335:EH335&lt;&gt;"", DZ335:EH335, )) &gt;= 70, "🟩🟩🟩🟩🟩",
    IF(
      AVERAGE(IF(DZ335:EH335&lt;&gt;"",DZ335:EH335, )) &gt;= 56, "🟨🟨🟨🟨🟨",
      "🟥🟥🟥🟥🟥"
    )
  )
 )
)
</f>
        <v>-</v>
      </c>
    </row>
    <row r="336" ht="15.75" customHeight="1">
      <c r="A336" s="168"/>
      <c r="B336" s="169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1"/>
      <c r="N336" s="172" t="str">
        <f t="shared" si="1"/>
        <v/>
      </c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2" t="str">
        <f t="shared" si="2"/>
        <v/>
      </c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2" t="str">
        <f t="shared" si="3"/>
        <v/>
      </c>
      <c r="AM336" s="173"/>
      <c r="AN336" s="173"/>
      <c r="AO336" s="173"/>
      <c r="AP336" s="173"/>
      <c r="AQ336" s="173"/>
      <c r="AR336" s="173"/>
      <c r="AS336" s="173"/>
      <c r="AT336" s="173"/>
      <c r="AU336" s="173"/>
      <c r="AV336" s="171"/>
      <c r="AW336" s="171"/>
      <c r="AX336" s="172" t="str">
        <f t="shared" si="4"/>
        <v/>
      </c>
      <c r="AY336" s="173"/>
      <c r="AZ336" s="173"/>
      <c r="BA336" s="173"/>
      <c r="BB336" s="173"/>
      <c r="BC336" s="173"/>
      <c r="BD336" s="173"/>
      <c r="BE336" s="173"/>
      <c r="BF336" s="173"/>
      <c r="BG336" s="173"/>
      <c r="BH336" s="173"/>
      <c r="BI336" s="173"/>
      <c r="BJ336" s="172" t="str">
        <f t="shared" si="5"/>
        <v/>
      </c>
      <c r="BK336" s="173"/>
      <c r="BL336" s="173"/>
      <c r="BM336" s="173"/>
      <c r="BN336" s="173"/>
      <c r="BO336" s="173"/>
      <c r="BP336" s="173"/>
      <c r="BQ336" s="173"/>
      <c r="BR336" s="173"/>
      <c r="BS336" s="173"/>
      <c r="BT336" s="173"/>
      <c r="BU336" s="173"/>
      <c r="BV336" s="172" t="str">
        <f t="shared" si="6"/>
        <v/>
      </c>
      <c r="BW336" s="173"/>
      <c r="BX336" s="173"/>
      <c r="BY336" s="173"/>
      <c r="BZ336" s="171"/>
      <c r="CA336" s="171"/>
      <c r="CB336" s="171"/>
      <c r="CC336" s="171"/>
      <c r="CD336" s="171"/>
      <c r="CE336" s="171"/>
      <c r="CF336" s="171"/>
      <c r="CG336" s="171"/>
      <c r="CH336" s="172" t="str">
        <f t="shared" si="7"/>
        <v/>
      </c>
      <c r="CI336" s="171"/>
      <c r="CJ336" s="173"/>
      <c r="CK336" s="173"/>
      <c r="CL336" s="173"/>
      <c r="CM336" s="173"/>
      <c r="CN336" s="171"/>
      <c r="CO336" s="171"/>
      <c r="CP336" s="171"/>
      <c r="CQ336" s="173"/>
      <c r="CR336" s="171"/>
      <c r="CS336" s="171"/>
      <c r="CT336" s="172" t="str">
        <f t="shared" si="8"/>
        <v/>
      </c>
      <c r="CU336" s="172"/>
      <c r="CV336" s="172"/>
      <c r="CW336" s="172"/>
      <c r="CX336" s="172"/>
      <c r="CY336" s="172"/>
      <c r="CZ336" s="172"/>
      <c r="DA336" s="172"/>
      <c r="DB336" s="172"/>
      <c r="DC336" s="172"/>
      <c r="DD336" s="172"/>
      <c r="DE336" s="172"/>
      <c r="DF336" s="172"/>
      <c r="DG336" s="188" t="str">
        <f t="array" ref="DG336">IFERROR(_xlfn.XLOOKUP($A336&amp;B336,MARZO!$D$11:$D$40&amp;MARZO!$E$11:$E$40,MARZO!$AM$11:$AM$40,_xlfn.XLOOKUP($A336&amp;$B336,MARZO!$BC$11:$BC$40&amp;MARZO!$BD$11:$BD$40,MARZO!$CL$11:$CL$40,"A"))/1%,"")</f>
        <v/>
      </c>
      <c r="DH336" s="188" t="str">
        <f t="array" ref="DH336">IFERROR(_xlfn.XLOOKUP($A336&amp;$B336,ABRIL!$D$11:$D$40&amp;ABRIL!$E$11:$E$40,ABRIL!$AM$11:$AM$40,_xlfn.XLOOKUP($A336&amp;$B336,ABRIL!$BC$11:$BC$40&amp;ABRIL!$BD$11:$BD$40,ABRIL!$CL$11:$CL$40,"A"))/1%,"")</f>
        <v/>
      </c>
      <c r="DI336" s="188" t="str">
        <f t="array" ref="DI336">IFERROR(_xlfn.XLOOKUP($A336&amp;$B336,'ABRIL 2'!$D$11:$D$40&amp;'ABRIL 2'!$E$11:$E$40,'ABRIL 2'!$AM$11:$AM$40,_xlfn.XLOOKUP($A336&amp;$B336,'ABRIL 2'!$BC$11:$BC$40&amp;'ABRIL 2'!$BD$11:$BD$40,'ABRIL 2'!$CL$11:$CL$40,"A"))/1%,"")</f>
        <v/>
      </c>
      <c r="DJ336" s="188" t="str">
        <f t="array" ref="DJ336">IFERROR(_xlfn.XLOOKUP($A336&amp;$B336,MAYO!$D$11:$D$40&amp;MAYO!$E$11:$E$40,MAYO!$AM$11:$AM$40,_xlfn.XLOOKUP($A336&amp;$B336,MAYO!$BC$11:$BC$40&amp;MAYO!$BD$11:$BD$40,MAYO!$CL$11:$CL$40,"A"))/1%,"")</f>
        <v/>
      </c>
      <c r="DK336" s="188" t="str">
        <f t="array" ref="DK336">IFERROR(_xlfn.XLOOKUP($A336&amp;$B336,'MAYO 2'!$D$11:$D$40&amp;'MAYO 2'!$E$11:$E$40,'MAYO 2'!$AM$11:$AM$40,_xlfn.XLOOKUP($A336&amp;$B336,'MAYO 2'!$BC$11:$BC$40&amp;'MAYO 2'!$BD$11:$BD$40,'MAYO 2'!$CL$11:$CL$40,"A"))/1%,"")</f>
        <v/>
      </c>
      <c r="DL336" s="188" t="str">
        <f t="array" ref="DL336">IFERROR(_xlfn.XLOOKUP($A336&amp;$B336,JUNIO!$D$11:$D$40&amp;JUNIO!$E$11:$E$40,JUNIO!$AM$11:$AM$40,_xlfn.XLOOKUP($A336&amp;$B336,JUNIO!$BC$11:$BC$40&amp;JUNIO!$BD$11:$BD$40,JUNIO!$CL$11:$CL$40,"A"))/1%,"")</f>
        <v/>
      </c>
      <c r="DM336" s="188" t="str">
        <f t="array" ref="DM336">IFERROR(_xlfn.XLOOKUP($A336&amp;$B336,'JUNIO 2'!$D$11:$D$40&amp;'JUNIO 2'!$E$11:$E$40,'JUNIO 2'!$AM$11:$AM$40,_xlfn.XLOOKUP($A336&amp;$B336,'JUNIO 2'!$BC$11:$BC$40&amp;'JUNIO 2'!$BD$11:$BD$40,'JUNIO 2'!$CL$11:$CL$40,"A"))/1%,"")</f>
        <v/>
      </c>
      <c r="DN336" s="188" t="str">
        <f t="array" ref="DN336">IFERROR(_xlfn.XLOOKUP($A336&amp;$B336,JULIO!$D$11:$D$40&amp;JULIO!$E$11:$E$40,JULIO!$AM$11:$AM$40,_xlfn.XLOOKUP($A336&amp;$B336,JULIO!$BC$11:$BC$40&amp;JULIO!$BD$11:$BD$40,JULIO!$CL$11:$CL$40,"A"))/1%,"")</f>
        <v/>
      </c>
      <c r="DO336" s="188" t="str">
        <f t="array" ref="DO336">IFERROR(_xlfn.XLOOKUP($A336&amp;$B336,'JULIO 2'!$D$11:$D$40&amp;'JULIO 2'!$E$11:$E$40,'JULIO 2'!$AM$11:$AM$40,_xlfn.XLOOKUP($A336&amp;$B336,'JULIO 2'!$BC$11:$BC$40&amp;'JULIO 2'!$BD$11:$BD$40,'JULIO 2'!$CL$11:$CL$40,"A"))/1%,"")</f>
        <v/>
      </c>
      <c r="DP336" s="188" t="str">
        <f t="array" ref="DP336">IFERROR(_xlfn.XLOOKUP($A336&amp;$B336,AGOSTO!$D$11:$D$40&amp;AGOSTO!$E$11:$E$40,AGOSTO!$AM$11:$AM$40,_xlfn.XLOOKUP($A336&amp;$B336,AGOSTO!$BC$11:$BC$40&amp;AGOSTO!$BD$11:$BD$40,AGOSTO!$CL$11:$CL$40,"A"))/1%,"")</f>
        <v/>
      </c>
      <c r="DQ336" s="188" t="str">
        <f t="array" ref="DQ336">IFERROR(_xlfn.XLOOKUP($A336&amp;$B336,'AGOSTO 2'!$D$11:$D$40&amp;'AGOSTO 2'!$E$11:$E$40,'AGOSTO 2'!$AM$11:$AM$40,_xlfn.XLOOKUP($A336&amp;$B336,'AGOSTO 2'!$BC$11:$BC$40&amp;'AGOSTO 2'!$BD$11:$BD$40,'AGOSTO 2'!$CL$11:$CL$40,"A"))/1%,"")</f>
        <v/>
      </c>
      <c r="DR336" s="188" t="str">
        <f t="array" ref="DR336">IFERROR(_xlfn.XLOOKUP($A336&amp;$B336,SEPTIEMBRE!$D$11:$D$40&amp;SEPTIEMBRE!$E$11:$E$40,SEPTIEMBRE!$AM$11:$AM$40,_xlfn.XLOOKUP($A336&amp;$B336,SEPTIEMBRE!$BC$11:$BC$40&amp;SEPTIEMBRE!$BD$11:$BD$40,SEPTIEMBRE!$CL$11:$CL$40,"A"))/1%,"")</f>
        <v/>
      </c>
      <c r="DS336" s="188" t="str">
        <f t="array" ref="DS336">IFERROR(_xlfn.XLOOKUP($A336&amp;$B336,'SEPTIEMBRE 2'!$D$11:$D$40&amp;'SEPTIEMBRE 2'!$E$11:$E$40,'SEPTIEMBRE 2'!$AM$11:$AM$40,_xlfn.XLOOKUP($A336&amp;$B336,'SEPTIEMBRE 2'!$BC$11:$BC$40&amp;'SEPTIEMBRE 2'!$BD$11:$BD$40,'SEPTIEMBRE 2'!$CL$11:$CL$40,"A"))/1%,"")</f>
        <v/>
      </c>
      <c r="DT336" s="188" t="str">
        <f t="array" ref="DT336">IFERROR(_xlfn.XLOOKUP($A336&amp;$B336,'SEPTIEMBRE 3'!$D$11:$D$40&amp;'SEPTIEMBRE 3'!$E$11:$E$40,'SEPTIEMBRE 3'!$AM$11:$AM$40,_xlfn.XLOOKUP($A336&amp;$B336,'SEPTIEMBRE 3'!$BC$11:$BC$40&amp;'SEPTIEMBRE 3'!$BD$11:$BD$40,'SEPTIEMBRE 3'!$CL$11:$CL$40,"A"))/1%,"")</f>
        <v/>
      </c>
      <c r="DU336" s="188" t="str">
        <f t="array" ref="DU336">IFERROR(_xlfn.XLOOKUP($A336&amp;$B336,OCTUBRE!$D$11:$D$40&amp;OCTUBRE!$E$11:$E$40,OCTUBRE!$AM$11:$AM$40,_xlfn.XLOOKUP($A336&amp;$B336,OCTUBRE!$BC$11:$BC$40&amp;OCTUBRE!$BD$11:$BD$40,OCTUBRE!$CL$11:$CL$40,"A"))/1%,"")</f>
        <v/>
      </c>
      <c r="DV336" s="188" t="str">
        <f t="array" ref="DV336">IFERROR(_xlfn.XLOOKUP($A336&amp;$B336,'OCTUBRE 2'!$D$11:$D$40&amp;'OCTUBRE 2'!$E$11:$E$40,'OCTUBRE 2'!$AM$11:$AM$40,_xlfn.XLOOKUP($A336&amp;$B336,'OCTUBRE 2'!$BC$11:$BC$40&amp;'OCTUBRE 2'!$BD$11:$BD$40,'OCTUBRE 2'!$CL$11:$CL$40,"A"))/1%,"")</f>
        <v/>
      </c>
      <c r="DW336" s="188" t="str">
        <f t="array" ref="DW336">IFERROR(_xlfn.XLOOKUP($A336&amp;$B336,NOVIEMBRE!$D$11:$D$40&amp;NOVIEMBRE!$E$11:$E$40,NOVIEMBRE!$AM$11:$AM$40,_xlfn.XLOOKUP($A336&amp;$B336,NOVIEMBRE!$BC$11:$BC$40&amp;NOVIEMBRE!$BD$11:$BD$40,NOVIEMBRE!$CL$11:$CL$40,"A"))/1%,"")</f>
        <v/>
      </c>
      <c r="DX336" s="188" t="str">
        <f t="array" ref="DX336">IFERROR(_xlfn.XLOOKUP($A336&amp;$B336,'NOVIEMBRE 2'!$D$11:$D$40&amp;'NOVIEMBRE 2'!$E$11:$E$40,'NOVIEMBRE 2'!$AM$11:$AM$40,_xlfn.XLOOKUP($A336&amp;$B336,'NOVIEMBRE 2'!$BC$11:$BC$40&amp;'NOVIEMBRE 2'!$BD$11:$BD$40,'NOVIEMBRE 2'!$CL$11:$CL$40,"A"))/1%,"")</f>
        <v/>
      </c>
      <c r="DY336" s="188" t="str">
        <f t="array" ref="DY336">IFERROR(_xlfn.XLOOKUP($A336&amp;$B336,DICIEMBRE!$D$11:$D$40&amp;DICIEMBRE!$E$11:$E$40,DICIEMBRE!$AM$11:$AM$40,_xlfn.XLOOKUP($A336&amp;$B336,DICIEMBRE!$BC$11:$BC$40&amp;DICIEMBRE!$BD$11:$BD$40,DICIEMBRE!$CL$11:$CL$40,"A"))/1%,"")</f>
        <v/>
      </c>
      <c r="DZ336" s="381" t="str">
        <f t="shared" si="9"/>
        <v>-</v>
      </c>
      <c r="EA336" s="381" t="str">
        <f t="shared" si="10"/>
        <v>-</v>
      </c>
      <c r="EB336" s="381" t="str">
        <f t="shared" si="11"/>
        <v>-</v>
      </c>
      <c r="EC336" s="381" t="str">
        <f t="shared" si="12"/>
        <v>-</v>
      </c>
      <c r="ED336" s="381" t="str">
        <f t="shared" si="13"/>
        <v>-</v>
      </c>
      <c r="EE336" s="381" t="str">
        <f t="shared" si="14"/>
        <v>-</v>
      </c>
      <c r="EF336" s="381" t="str">
        <f t="shared" si="15"/>
        <v>-</v>
      </c>
      <c r="EG336" s="381" t="str">
        <f t="shared" si="16"/>
        <v>-</v>
      </c>
      <c r="EH336" s="381" t="str">
        <f t="shared" si="17"/>
        <v>-</v>
      </c>
      <c r="EI336" s="188" t="str">
        <f t="shared" si="18"/>
        <v/>
      </c>
      <c r="EJ336" s="382"/>
      <c r="EK336" s="382"/>
      <c r="EL336" s="383"/>
      <c r="EM336" s="21"/>
      <c r="EN336" s="384">
        <f t="array" ref="EN336">IFERROR(_xlfn.XLOOKUP($A336&amp;$B336,MARZO!$D$11:$D$40&amp;MARZO!$E$11:$E$40,MARZO!$AK$11:$AK$40,_xlfn.XLOOKUP($A336&amp;$B336,MARZO!$BC$11:$BC$40&amp;MARZO!$BD$11:$BD$40,MARZO!$CJ$11:$CJ$40,"A")),"")</f>
        <v>0</v>
      </c>
      <c r="EO336" s="384">
        <f t="array" ref="EO336">IFERROR(_xlfn.XLOOKUP($A336&amp;$B336,ABRIL!$D$11:$D$40&amp;ABRIL!$E$11:$E$40,ABRIL!$AK$11:$AK$40,_xlfn.XLOOKUP($A336&amp;$B336,ABRIL!$BC$11:$BC$40&amp;ABRIL!$BD$11:$BD$40,ABRIL!$CJ$11:$CJ$40,"A")),"")</f>
        <v>0</v>
      </c>
      <c r="EP336" s="384">
        <f t="array" ref="EP336">IFERROR(_xlfn.XLOOKUP($A336&amp;$B336,'ABRIL 2'!$D$11:$D$40&amp;'ABRIL 2'!$E$11:$E$40,'ABRIL 2'!$AK$11:$AK$40,_xlfn.XLOOKUP($A336&amp;$B336,'ABRIL 2'!$BC$11:$BC$40&amp;'ABRIL 2'!$BD$11:$BD$40,'ABRIL 2'!$CJ$11:$CJ$40,"A")),"")</f>
        <v>0</v>
      </c>
      <c r="EQ336" s="384">
        <f t="array" ref="EQ336">IFERROR(_xlfn.XLOOKUP($A336&amp;$B336,MAYO!$D$11:$D$40&amp;MAYO!$E$11:$E$40,MAYO!$AK$11:$AK$40,_xlfn.XLOOKUP($A336&amp;$B336,MAYO!$BC$11:$BC$40&amp;MAYO!$BD$11:$BD$40,MAYO!$CJ$11:$CJ$40,"A")),"")</f>
        <v>0</v>
      </c>
      <c r="ER336" s="384">
        <f t="array" ref="ER336">IFERROR(_xlfn.XLOOKUP($A336&amp;$B336,'MAYO 2'!$D$11:$D$40&amp;'MAYO 2'!$E$11:$E$40,'MAYO 2'!$AK$11:$AK$40,_xlfn.XLOOKUP($A336&amp;$B336,'MAYO 2'!$BC$11:$BC$40&amp;'MAYO 2'!$BD$11:$BD$40,'MAYO 2'!$CJ$11:$CJ$40,"A")),"")</f>
        <v>0</v>
      </c>
      <c r="ES336" s="384">
        <f t="array" ref="ES336">IFERROR(_xlfn.XLOOKUP($A336&amp;$B336,JUNIO!$D$11:$D$40&amp;JUNIO!$E$11:$E$40,JUNIO!$AK$11:$AK$40,_xlfn.XLOOKUP($A336&amp;$B336,JUNIO!$BC$11:$BC$40&amp;JUNIO!$BD$11:$BD$40,JUNIO!$CJ$11:$CJ$40,"A")),"")</f>
        <v>0</v>
      </c>
      <c r="ET336" s="384">
        <f t="array" ref="ET336">IFERROR(_xlfn.XLOOKUP($A336&amp;$B336,'JUNIO 2'!$D$11:$D$40&amp;'JUNIO 2'!$E$11:$E$40,'JUNIO 2'!$AK$11:$AK$40,_xlfn.XLOOKUP($A336&amp;$B336,'JUNIO 2'!$BC$11:$BC$40&amp;'JUNIO 2'!$BD$11:$BD$40,'JUNIO 2'!$CJ$11:$CJ$40,"A")),"")</f>
        <v>0</v>
      </c>
      <c r="EU336" s="384">
        <f t="array" ref="EU336">IFERROR(_xlfn.XLOOKUP($A336&amp;$B336,JULIO!$D$11:$D$40&amp;JULIO!$E$11:$E$40,JULIO!$AK$11:$AK$40,_xlfn.XLOOKUP($A336&amp;$B336,JULIO!$BC$11:$BC$40&amp;JULIO!$BD$11:$BD$40,JULIO!$CJ$11:$CJ$40,"A")),"")</f>
        <v>0</v>
      </c>
      <c r="EV336" s="384">
        <f t="array" ref="EV336">IFERROR(_xlfn.XLOOKUP($A336&amp;$B336,'JULIO 2'!$D$11:$D$40&amp;'JULIO 2'!$E$11:$E$40,'JULIO 2'!$AK$11:$AK$40,_xlfn.XLOOKUP($A336&amp;$B336,'JULIO 2'!$BC$11:$BC$40&amp;'JULIO 2'!$BD$11:$BD$40,'JULIO 2'!$CJ$11:$CJ$40,"A")),"")</f>
        <v>0</v>
      </c>
      <c r="EW336" s="384">
        <f t="array" ref="EW336">IFERROR(_xlfn.XLOOKUP($A336&amp;$B336,AGOSTO!$D$11:$D$40&amp;AGOSTO!$E$11:$E$40,AGOSTO!$AK$11:$AK$40,_xlfn.XLOOKUP($A336&amp;$B336,AGOSTO!$BC$11:$BC$40&amp;AGOSTO!$BD$11:$BD$40,AGOSTO!$CJ$11:$CJ$40,"A")),"")</f>
        <v>0</v>
      </c>
      <c r="EX336" s="384">
        <f t="array" ref="EX336">IFERROR(_xlfn.XLOOKUP($A336&amp;$B336,'AGOSTO 2'!$D$11:$D$40&amp;'AGOSTO 2'!$E$11:$E$40,'AGOSTO 2'!$AK$11:$AK$40,_xlfn.XLOOKUP($A336&amp;$B336,'AGOSTO 2'!$BC$11:$BC$40&amp;'AGOSTO 2'!$BD$11:$BD$40,'AGOSTO 2'!$CJ$11:$CJ$40,"A")),"")</f>
        <v>0</v>
      </c>
      <c r="EY336" s="384">
        <f t="array" ref="EY336">IFERROR(_xlfn.XLOOKUP($A336&amp;$B336,SEPTIEMBRE!$D$11:$D$40&amp;SEPTIEMBRE!$E$11:$E$40,SEPTIEMBRE!$AK$11:$AK$40,_xlfn.XLOOKUP($A336&amp;$B336,SEPTIEMBRE!$BC$11:$BC$40&amp;SEPTIEMBRE!$BD$11:$BD$40,SEPTIEMBRE!$CJ$11:$CJ$40,"A")),"")</f>
        <v>0</v>
      </c>
      <c r="EZ336" s="384">
        <f t="array" ref="EZ336">IFERROR(_xlfn.XLOOKUP($A336&amp;$B336,'SEPTIEMBRE 2'!$D$11:$D$40&amp;'SEPTIEMBRE 2'!$E$11:$E$40,'SEPTIEMBRE 2'!$AK$11:$AK$40,_xlfn.XLOOKUP($A336&amp;$B336,'SEPTIEMBRE 2'!$BC$11:$BC$40&amp;'SEPTIEMBRE 2'!$BD$11:$BD$40,'SEPTIEMBRE 2'!$CJ$11:$CJ$40,"A")),"")</f>
        <v>0</v>
      </c>
      <c r="FA336" s="384">
        <f t="array" ref="FA336">IFERROR(_xlfn.XLOOKUP($A336&amp;$B336,'SEPTIEMBRE 3'!$D$11:$D$40&amp;'SEPTIEMBRE 3'!$E$11:$E$40,'SEPTIEMBRE 3'!$AK$11:$AK$40,_xlfn.XLOOKUP($A336&amp;$B336,'SEPTIEMBRE 3'!$BC$11:$BC$40&amp;'SEPTIEMBRE 3'!$BD$11:$BD$40,'SEPTIEMBRE 3'!$CJ$11:$CJ$40,"A")),"")</f>
        <v>0</v>
      </c>
      <c r="FB336" s="384">
        <f t="array" ref="FB336">IFERROR(_xlfn.XLOOKUP($A336&amp;$B336,OCTUBRE!$D$11:$D$40&amp;OCTUBRE!$E$11:$E$40,OCTUBRE!$AK$11:$AK$40,_xlfn.XLOOKUP($A336&amp;$B336,OCTUBRE!$BC$11:$BC$40&amp;OCTUBRE!$BD$11:$BD$40,OCTUBRE!$CJ$11:$CJ$40,"A")),"")</f>
        <v>0</v>
      </c>
      <c r="FC336" s="384">
        <f t="array" ref="FC336">IFERROR(_xlfn.XLOOKUP($A336&amp;$B336,'OCTUBRE 2'!$D$11:$D$40&amp;'OCTUBRE 2'!$E$11:$E$40,'OCTUBRE 2'!$AK$11:$AK$40,_xlfn.XLOOKUP($A336&amp;$B336,'OCTUBRE 2'!$BC$11:$BC$40&amp;'OCTUBRE 2'!$BD$11:$BD$40,'OCTUBRE 2'!$CJ$11:$CJ$40,"A")),"")</f>
        <v>0</v>
      </c>
      <c r="FD336" s="384">
        <f t="array" ref="FD336">IFERROR(_xlfn.XLOOKUP($A336&amp;$B336,NOVIEMBRE!$D$11:$D$40&amp;NOVIEMBRE!$E$11:$E$40,NOVIEMBRE!$AK$11:$AK$40,_xlfn.XLOOKUP($A336&amp;$B336,NOVIEMBRE!$BC$11:$BC$40&amp;NOVIEMBRE!$BD$11:$BD$40,NOVIEMBRE!$CJ$11:$CJ$40,"A")),"")</f>
        <v>0</v>
      </c>
      <c r="FE336" s="384">
        <f t="array" ref="FE336">IFERROR(_xlfn.XLOOKUP($A336&amp;$B336,'NOVIEMBRE 2'!$D$11:$D$40&amp;'NOVIEMBRE 2'!$E$11:$E$40,'NOVIEMBRE 2'!$AK$11:$AK$40,_xlfn.XLOOKUP($A336&amp;$B336,'NOVIEMBRE 2'!$BC$11:$BC$40&amp;'NOVIEMBRE 2'!$BD$11:$BD$40,'NOVIEMBRE 2'!$CJ$11:$CJ$40,"A")),"")</f>
        <v>0</v>
      </c>
      <c r="FF336" s="385">
        <f t="array" ref="FF336">IFERROR(_xlfn.XLOOKUP($A336&amp;$B336,DICIEMBRE!$D$11:$D$40&amp;DICIEMBRE!$E$11:$E$40,DICIEMBRE!$AK$11:$AK$40,_xlfn.XLOOKUP($A336&amp;$B336,DICIEMBRE!$BC$11:$BC$40&amp;DICIEMBRE!$BD$11:$BD$40,DICIEMBRE!$CJ$11:$CJ$40,"A")),"")</f>
        <v>0</v>
      </c>
      <c r="FG336" s="386" t="str">
        <f t="shared" si="19"/>
        <v/>
      </c>
      <c r="FH336" s="386" t="str">
        <f t="array" ref="FH336">IF(
 COUNT(DZ336:EH336)=0,
 "-",
 IF(
  COUNT(DZ336:EH336) &lt; COUNTA(DZ336:EH336),
  REPT("🟩", ROUND(COUNT(DZ336:EH336)/COUNTA(DZ336:EH336)*5, 0)) &amp;
  REPT("⬜", 5 - ROUND(COUNT(DZ336:EH336)/COUNTA(DZ336:EH336)*5, 0)),
  IF(
    AVERAGE(IF(DZ336:EH336&lt;&gt;"", DZ336:EH336, )) &gt;= 70, "🟩🟩🟩🟩🟩",
    IF(
      AVERAGE(IF(DZ336:EH336&lt;&gt;"",DZ336:EH336, )) &gt;= 56, "🟨🟨🟨🟨🟨",
      "🟥🟥🟥🟥🟥"
    )
  )
 )
)
</f>
        <v>-</v>
      </c>
    </row>
    <row r="337" ht="15.75" customHeight="1">
      <c r="A337" s="168"/>
      <c r="B337" s="169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1"/>
      <c r="N337" s="172" t="str">
        <f t="shared" si="1"/>
        <v/>
      </c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2" t="str">
        <f t="shared" si="2"/>
        <v/>
      </c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2" t="str">
        <f t="shared" si="3"/>
        <v/>
      </c>
      <c r="AM337" s="173"/>
      <c r="AN337" s="173"/>
      <c r="AO337" s="173"/>
      <c r="AP337" s="173"/>
      <c r="AQ337" s="173"/>
      <c r="AR337" s="173"/>
      <c r="AS337" s="173"/>
      <c r="AT337" s="173"/>
      <c r="AU337" s="173"/>
      <c r="AV337" s="171"/>
      <c r="AW337" s="171"/>
      <c r="AX337" s="172" t="str">
        <f t="shared" si="4"/>
        <v/>
      </c>
      <c r="AY337" s="173"/>
      <c r="AZ337" s="173"/>
      <c r="BA337" s="173"/>
      <c r="BB337" s="173"/>
      <c r="BC337" s="173"/>
      <c r="BD337" s="173"/>
      <c r="BE337" s="173"/>
      <c r="BF337" s="173"/>
      <c r="BG337" s="173"/>
      <c r="BH337" s="173"/>
      <c r="BI337" s="173"/>
      <c r="BJ337" s="172" t="str">
        <f t="shared" si="5"/>
        <v/>
      </c>
      <c r="BK337" s="173"/>
      <c r="BL337" s="173"/>
      <c r="BM337" s="173"/>
      <c r="BN337" s="173"/>
      <c r="BO337" s="173"/>
      <c r="BP337" s="173"/>
      <c r="BQ337" s="173"/>
      <c r="BR337" s="173"/>
      <c r="BS337" s="173"/>
      <c r="BT337" s="173"/>
      <c r="BU337" s="173"/>
      <c r="BV337" s="172" t="str">
        <f t="shared" si="6"/>
        <v/>
      </c>
      <c r="BW337" s="173"/>
      <c r="BX337" s="173"/>
      <c r="BY337" s="173"/>
      <c r="BZ337" s="171"/>
      <c r="CA337" s="171"/>
      <c r="CB337" s="171"/>
      <c r="CC337" s="171"/>
      <c r="CD337" s="171"/>
      <c r="CE337" s="171"/>
      <c r="CF337" s="171"/>
      <c r="CG337" s="171"/>
      <c r="CH337" s="172" t="str">
        <f t="shared" si="7"/>
        <v/>
      </c>
      <c r="CI337" s="171"/>
      <c r="CJ337" s="173"/>
      <c r="CK337" s="173"/>
      <c r="CL337" s="173"/>
      <c r="CM337" s="173"/>
      <c r="CN337" s="171"/>
      <c r="CO337" s="171"/>
      <c r="CP337" s="171"/>
      <c r="CQ337" s="173"/>
      <c r="CR337" s="171"/>
      <c r="CS337" s="171"/>
      <c r="CT337" s="172" t="str">
        <f t="shared" si="8"/>
        <v/>
      </c>
      <c r="CU337" s="172"/>
      <c r="CV337" s="172"/>
      <c r="CW337" s="172"/>
      <c r="CX337" s="172"/>
      <c r="CY337" s="172"/>
      <c r="CZ337" s="172"/>
      <c r="DA337" s="172"/>
      <c r="DB337" s="172"/>
      <c r="DC337" s="172"/>
      <c r="DD337" s="172"/>
      <c r="DE337" s="172"/>
      <c r="DF337" s="172"/>
      <c r="DG337" s="188" t="str">
        <f t="array" ref="DG337">IFERROR(_xlfn.XLOOKUP($A337&amp;B337,MARZO!$D$11:$D$40&amp;MARZO!$E$11:$E$40,MARZO!$AM$11:$AM$40,_xlfn.XLOOKUP($A337&amp;$B337,MARZO!$BC$11:$BC$40&amp;MARZO!$BD$11:$BD$40,MARZO!$CL$11:$CL$40,"A"))/1%,"")</f>
        <v/>
      </c>
      <c r="DH337" s="188" t="str">
        <f t="array" ref="DH337">IFERROR(_xlfn.XLOOKUP($A337&amp;$B337,ABRIL!$D$11:$D$40&amp;ABRIL!$E$11:$E$40,ABRIL!$AM$11:$AM$40,_xlfn.XLOOKUP($A337&amp;$B337,ABRIL!$BC$11:$BC$40&amp;ABRIL!$BD$11:$BD$40,ABRIL!$CL$11:$CL$40,"A"))/1%,"")</f>
        <v/>
      </c>
      <c r="DI337" s="188" t="str">
        <f t="array" ref="DI337">IFERROR(_xlfn.XLOOKUP($A337&amp;$B337,'ABRIL 2'!$D$11:$D$40&amp;'ABRIL 2'!$E$11:$E$40,'ABRIL 2'!$AM$11:$AM$40,_xlfn.XLOOKUP($A337&amp;$B337,'ABRIL 2'!$BC$11:$BC$40&amp;'ABRIL 2'!$BD$11:$BD$40,'ABRIL 2'!$CL$11:$CL$40,"A"))/1%,"")</f>
        <v/>
      </c>
      <c r="DJ337" s="188" t="str">
        <f t="array" ref="DJ337">IFERROR(_xlfn.XLOOKUP($A337&amp;$B337,MAYO!$D$11:$D$40&amp;MAYO!$E$11:$E$40,MAYO!$AM$11:$AM$40,_xlfn.XLOOKUP($A337&amp;$B337,MAYO!$BC$11:$BC$40&amp;MAYO!$BD$11:$BD$40,MAYO!$CL$11:$CL$40,"A"))/1%,"")</f>
        <v/>
      </c>
      <c r="DK337" s="188" t="str">
        <f t="array" ref="DK337">IFERROR(_xlfn.XLOOKUP($A337&amp;$B337,'MAYO 2'!$D$11:$D$40&amp;'MAYO 2'!$E$11:$E$40,'MAYO 2'!$AM$11:$AM$40,_xlfn.XLOOKUP($A337&amp;$B337,'MAYO 2'!$BC$11:$BC$40&amp;'MAYO 2'!$BD$11:$BD$40,'MAYO 2'!$CL$11:$CL$40,"A"))/1%,"")</f>
        <v/>
      </c>
      <c r="DL337" s="188" t="str">
        <f t="array" ref="DL337">IFERROR(_xlfn.XLOOKUP($A337&amp;$B337,JUNIO!$D$11:$D$40&amp;JUNIO!$E$11:$E$40,JUNIO!$AM$11:$AM$40,_xlfn.XLOOKUP($A337&amp;$B337,JUNIO!$BC$11:$BC$40&amp;JUNIO!$BD$11:$BD$40,JUNIO!$CL$11:$CL$40,"A"))/1%,"")</f>
        <v/>
      </c>
      <c r="DM337" s="188" t="str">
        <f t="array" ref="DM337">IFERROR(_xlfn.XLOOKUP($A337&amp;$B337,'JUNIO 2'!$D$11:$D$40&amp;'JUNIO 2'!$E$11:$E$40,'JUNIO 2'!$AM$11:$AM$40,_xlfn.XLOOKUP($A337&amp;$B337,'JUNIO 2'!$BC$11:$BC$40&amp;'JUNIO 2'!$BD$11:$BD$40,'JUNIO 2'!$CL$11:$CL$40,"A"))/1%,"")</f>
        <v/>
      </c>
      <c r="DN337" s="188" t="str">
        <f t="array" ref="DN337">IFERROR(_xlfn.XLOOKUP($A337&amp;$B337,JULIO!$D$11:$D$40&amp;JULIO!$E$11:$E$40,JULIO!$AM$11:$AM$40,_xlfn.XLOOKUP($A337&amp;$B337,JULIO!$BC$11:$BC$40&amp;JULIO!$BD$11:$BD$40,JULIO!$CL$11:$CL$40,"A"))/1%,"")</f>
        <v/>
      </c>
      <c r="DO337" s="188" t="str">
        <f t="array" ref="DO337">IFERROR(_xlfn.XLOOKUP($A337&amp;$B337,'JULIO 2'!$D$11:$D$40&amp;'JULIO 2'!$E$11:$E$40,'JULIO 2'!$AM$11:$AM$40,_xlfn.XLOOKUP($A337&amp;$B337,'JULIO 2'!$BC$11:$BC$40&amp;'JULIO 2'!$BD$11:$BD$40,'JULIO 2'!$CL$11:$CL$40,"A"))/1%,"")</f>
        <v/>
      </c>
      <c r="DP337" s="188" t="str">
        <f t="array" ref="DP337">IFERROR(_xlfn.XLOOKUP($A337&amp;$B337,AGOSTO!$D$11:$D$40&amp;AGOSTO!$E$11:$E$40,AGOSTO!$AM$11:$AM$40,_xlfn.XLOOKUP($A337&amp;$B337,AGOSTO!$BC$11:$BC$40&amp;AGOSTO!$BD$11:$BD$40,AGOSTO!$CL$11:$CL$40,"A"))/1%,"")</f>
        <v/>
      </c>
      <c r="DQ337" s="188" t="str">
        <f t="array" ref="DQ337">IFERROR(_xlfn.XLOOKUP($A337&amp;$B337,'AGOSTO 2'!$D$11:$D$40&amp;'AGOSTO 2'!$E$11:$E$40,'AGOSTO 2'!$AM$11:$AM$40,_xlfn.XLOOKUP($A337&amp;$B337,'AGOSTO 2'!$BC$11:$BC$40&amp;'AGOSTO 2'!$BD$11:$BD$40,'AGOSTO 2'!$CL$11:$CL$40,"A"))/1%,"")</f>
        <v/>
      </c>
      <c r="DR337" s="188" t="str">
        <f t="array" ref="DR337">IFERROR(_xlfn.XLOOKUP($A337&amp;$B337,SEPTIEMBRE!$D$11:$D$40&amp;SEPTIEMBRE!$E$11:$E$40,SEPTIEMBRE!$AM$11:$AM$40,_xlfn.XLOOKUP($A337&amp;$B337,SEPTIEMBRE!$BC$11:$BC$40&amp;SEPTIEMBRE!$BD$11:$BD$40,SEPTIEMBRE!$CL$11:$CL$40,"A"))/1%,"")</f>
        <v/>
      </c>
      <c r="DS337" s="188" t="str">
        <f t="array" ref="DS337">IFERROR(_xlfn.XLOOKUP($A337&amp;$B337,'SEPTIEMBRE 2'!$D$11:$D$40&amp;'SEPTIEMBRE 2'!$E$11:$E$40,'SEPTIEMBRE 2'!$AM$11:$AM$40,_xlfn.XLOOKUP($A337&amp;$B337,'SEPTIEMBRE 2'!$BC$11:$BC$40&amp;'SEPTIEMBRE 2'!$BD$11:$BD$40,'SEPTIEMBRE 2'!$CL$11:$CL$40,"A"))/1%,"")</f>
        <v/>
      </c>
      <c r="DT337" s="188" t="str">
        <f t="array" ref="DT337">IFERROR(_xlfn.XLOOKUP($A337&amp;$B337,'SEPTIEMBRE 3'!$D$11:$D$40&amp;'SEPTIEMBRE 3'!$E$11:$E$40,'SEPTIEMBRE 3'!$AM$11:$AM$40,_xlfn.XLOOKUP($A337&amp;$B337,'SEPTIEMBRE 3'!$BC$11:$BC$40&amp;'SEPTIEMBRE 3'!$BD$11:$BD$40,'SEPTIEMBRE 3'!$CL$11:$CL$40,"A"))/1%,"")</f>
        <v/>
      </c>
      <c r="DU337" s="188" t="str">
        <f t="array" ref="DU337">IFERROR(_xlfn.XLOOKUP($A337&amp;$B337,OCTUBRE!$D$11:$D$40&amp;OCTUBRE!$E$11:$E$40,OCTUBRE!$AM$11:$AM$40,_xlfn.XLOOKUP($A337&amp;$B337,OCTUBRE!$BC$11:$BC$40&amp;OCTUBRE!$BD$11:$BD$40,OCTUBRE!$CL$11:$CL$40,"A"))/1%,"")</f>
        <v/>
      </c>
      <c r="DV337" s="188" t="str">
        <f t="array" ref="DV337">IFERROR(_xlfn.XLOOKUP($A337&amp;$B337,'OCTUBRE 2'!$D$11:$D$40&amp;'OCTUBRE 2'!$E$11:$E$40,'OCTUBRE 2'!$AM$11:$AM$40,_xlfn.XLOOKUP($A337&amp;$B337,'OCTUBRE 2'!$BC$11:$BC$40&amp;'OCTUBRE 2'!$BD$11:$BD$40,'OCTUBRE 2'!$CL$11:$CL$40,"A"))/1%,"")</f>
        <v/>
      </c>
      <c r="DW337" s="188" t="str">
        <f t="array" ref="DW337">IFERROR(_xlfn.XLOOKUP($A337&amp;$B337,NOVIEMBRE!$D$11:$D$40&amp;NOVIEMBRE!$E$11:$E$40,NOVIEMBRE!$AM$11:$AM$40,_xlfn.XLOOKUP($A337&amp;$B337,NOVIEMBRE!$BC$11:$BC$40&amp;NOVIEMBRE!$BD$11:$BD$40,NOVIEMBRE!$CL$11:$CL$40,"A"))/1%,"")</f>
        <v/>
      </c>
      <c r="DX337" s="188" t="str">
        <f t="array" ref="DX337">IFERROR(_xlfn.XLOOKUP($A337&amp;$B337,'NOVIEMBRE 2'!$D$11:$D$40&amp;'NOVIEMBRE 2'!$E$11:$E$40,'NOVIEMBRE 2'!$AM$11:$AM$40,_xlfn.XLOOKUP($A337&amp;$B337,'NOVIEMBRE 2'!$BC$11:$BC$40&amp;'NOVIEMBRE 2'!$BD$11:$BD$40,'NOVIEMBRE 2'!$CL$11:$CL$40,"A"))/1%,"")</f>
        <v/>
      </c>
      <c r="DY337" s="188" t="str">
        <f t="array" ref="DY337">IFERROR(_xlfn.XLOOKUP($A337&amp;$B337,DICIEMBRE!$D$11:$D$40&amp;DICIEMBRE!$E$11:$E$40,DICIEMBRE!$AM$11:$AM$40,_xlfn.XLOOKUP($A337&amp;$B337,DICIEMBRE!$BC$11:$BC$40&amp;DICIEMBRE!$BD$11:$BD$40,DICIEMBRE!$CL$11:$CL$40,"A"))/1%,"")</f>
        <v/>
      </c>
      <c r="DZ337" s="381" t="str">
        <f t="shared" si="9"/>
        <v>-</v>
      </c>
      <c r="EA337" s="381" t="str">
        <f t="shared" si="10"/>
        <v>-</v>
      </c>
      <c r="EB337" s="381" t="str">
        <f t="shared" si="11"/>
        <v>-</v>
      </c>
      <c r="EC337" s="381" t="str">
        <f t="shared" si="12"/>
        <v>-</v>
      </c>
      <c r="ED337" s="381" t="str">
        <f t="shared" si="13"/>
        <v>-</v>
      </c>
      <c r="EE337" s="381" t="str">
        <f t="shared" si="14"/>
        <v>-</v>
      </c>
      <c r="EF337" s="381" t="str">
        <f t="shared" si="15"/>
        <v>-</v>
      </c>
      <c r="EG337" s="381" t="str">
        <f t="shared" si="16"/>
        <v>-</v>
      </c>
      <c r="EH337" s="381" t="str">
        <f t="shared" si="17"/>
        <v>-</v>
      </c>
      <c r="EI337" s="188" t="str">
        <f t="shared" si="18"/>
        <v/>
      </c>
      <c r="EJ337" s="382"/>
      <c r="EK337" s="382"/>
      <c r="EL337" s="383"/>
      <c r="EM337" s="21"/>
      <c r="EN337" s="384">
        <f t="array" ref="EN337">IFERROR(_xlfn.XLOOKUP($A337&amp;$B337,MARZO!$D$11:$D$40&amp;MARZO!$E$11:$E$40,MARZO!$AK$11:$AK$40,_xlfn.XLOOKUP($A337&amp;$B337,MARZO!$BC$11:$BC$40&amp;MARZO!$BD$11:$BD$40,MARZO!$CJ$11:$CJ$40,"A")),"")</f>
        <v>0</v>
      </c>
      <c r="EO337" s="384">
        <f t="array" ref="EO337">IFERROR(_xlfn.XLOOKUP($A337&amp;$B337,ABRIL!$D$11:$D$40&amp;ABRIL!$E$11:$E$40,ABRIL!$AK$11:$AK$40,_xlfn.XLOOKUP($A337&amp;$B337,ABRIL!$BC$11:$BC$40&amp;ABRIL!$BD$11:$BD$40,ABRIL!$CJ$11:$CJ$40,"A")),"")</f>
        <v>0</v>
      </c>
      <c r="EP337" s="384">
        <f t="array" ref="EP337">IFERROR(_xlfn.XLOOKUP($A337&amp;$B337,'ABRIL 2'!$D$11:$D$40&amp;'ABRIL 2'!$E$11:$E$40,'ABRIL 2'!$AK$11:$AK$40,_xlfn.XLOOKUP($A337&amp;$B337,'ABRIL 2'!$BC$11:$BC$40&amp;'ABRIL 2'!$BD$11:$BD$40,'ABRIL 2'!$CJ$11:$CJ$40,"A")),"")</f>
        <v>0</v>
      </c>
      <c r="EQ337" s="384">
        <f t="array" ref="EQ337">IFERROR(_xlfn.XLOOKUP($A337&amp;$B337,MAYO!$D$11:$D$40&amp;MAYO!$E$11:$E$40,MAYO!$AK$11:$AK$40,_xlfn.XLOOKUP($A337&amp;$B337,MAYO!$BC$11:$BC$40&amp;MAYO!$BD$11:$BD$40,MAYO!$CJ$11:$CJ$40,"A")),"")</f>
        <v>0</v>
      </c>
      <c r="ER337" s="384">
        <f t="array" ref="ER337">IFERROR(_xlfn.XLOOKUP($A337&amp;$B337,'MAYO 2'!$D$11:$D$40&amp;'MAYO 2'!$E$11:$E$40,'MAYO 2'!$AK$11:$AK$40,_xlfn.XLOOKUP($A337&amp;$B337,'MAYO 2'!$BC$11:$BC$40&amp;'MAYO 2'!$BD$11:$BD$40,'MAYO 2'!$CJ$11:$CJ$40,"A")),"")</f>
        <v>0</v>
      </c>
      <c r="ES337" s="384">
        <f t="array" ref="ES337">IFERROR(_xlfn.XLOOKUP($A337&amp;$B337,JUNIO!$D$11:$D$40&amp;JUNIO!$E$11:$E$40,JUNIO!$AK$11:$AK$40,_xlfn.XLOOKUP($A337&amp;$B337,JUNIO!$BC$11:$BC$40&amp;JUNIO!$BD$11:$BD$40,JUNIO!$CJ$11:$CJ$40,"A")),"")</f>
        <v>0</v>
      </c>
      <c r="ET337" s="384">
        <f t="array" ref="ET337">IFERROR(_xlfn.XLOOKUP($A337&amp;$B337,'JUNIO 2'!$D$11:$D$40&amp;'JUNIO 2'!$E$11:$E$40,'JUNIO 2'!$AK$11:$AK$40,_xlfn.XLOOKUP($A337&amp;$B337,'JUNIO 2'!$BC$11:$BC$40&amp;'JUNIO 2'!$BD$11:$BD$40,'JUNIO 2'!$CJ$11:$CJ$40,"A")),"")</f>
        <v>0</v>
      </c>
      <c r="EU337" s="384">
        <f t="array" ref="EU337">IFERROR(_xlfn.XLOOKUP($A337&amp;$B337,JULIO!$D$11:$D$40&amp;JULIO!$E$11:$E$40,JULIO!$AK$11:$AK$40,_xlfn.XLOOKUP($A337&amp;$B337,JULIO!$BC$11:$BC$40&amp;JULIO!$BD$11:$BD$40,JULIO!$CJ$11:$CJ$40,"A")),"")</f>
        <v>0</v>
      </c>
      <c r="EV337" s="384">
        <f t="array" ref="EV337">IFERROR(_xlfn.XLOOKUP($A337&amp;$B337,'JULIO 2'!$D$11:$D$40&amp;'JULIO 2'!$E$11:$E$40,'JULIO 2'!$AK$11:$AK$40,_xlfn.XLOOKUP($A337&amp;$B337,'JULIO 2'!$BC$11:$BC$40&amp;'JULIO 2'!$BD$11:$BD$40,'JULIO 2'!$CJ$11:$CJ$40,"A")),"")</f>
        <v>0</v>
      </c>
      <c r="EW337" s="384">
        <f t="array" ref="EW337">IFERROR(_xlfn.XLOOKUP($A337&amp;$B337,AGOSTO!$D$11:$D$40&amp;AGOSTO!$E$11:$E$40,AGOSTO!$AK$11:$AK$40,_xlfn.XLOOKUP($A337&amp;$B337,AGOSTO!$BC$11:$BC$40&amp;AGOSTO!$BD$11:$BD$40,AGOSTO!$CJ$11:$CJ$40,"A")),"")</f>
        <v>0</v>
      </c>
      <c r="EX337" s="384">
        <f t="array" ref="EX337">IFERROR(_xlfn.XLOOKUP($A337&amp;$B337,'AGOSTO 2'!$D$11:$D$40&amp;'AGOSTO 2'!$E$11:$E$40,'AGOSTO 2'!$AK$11:$AK$40,_xlfn.XLOOKUP($A337&amp;$B337,'AGOSTO 2'!$BC$11:$BC$40&amp;'AGOSTO 2'!$BD$11:$BD$40,'AGOSTO 2'!$CJ$11:$CJ$40,"A")),"")</f>
        <v>0</v>
      </c>
      <c r="EY337" s="384">
        <f t="array" ref="EY337">IFERROR(_xlfn.XLOOKUP($A337&amp;$B337,SEPTIEMBRE!$D$11:$D$40&amp;SEPTIEMBRE!$E$11:$E$40,SEPTIEMBRE!$AK$11:$AK$40,_xlfn.XLOOKUP($A337&amp;$B337,SEPTIEMBRE!$BC$11:$BC$40&amp;SEPTIEMBRE!$BD$11:$BD$40,SEPTIEMBRE!$CJ$11:$CJ$40,"A")),"")</f>
        <v>0</v>
      </c>
      <c r="EZ337" s="384">
        <f t="array" ref="EZ337">IFERROR(_xlfn.XLOOKUP($A337&amp;$B337,'SEPTIEMBRE 2'!$D$11:$D$40&amp;'SEPTIEMBRE 2'!$E$11:$E$40,'SEPTIEMBRE 2'!$AK$11:$AK$40,_xlfn.XLOOKUP($A337&amp;$B337,'SEPTIEMBRE 2'!$BC$11:$BC$40&amp;'SEPTIEMBRE 2'!$BD$11:$BD$40,'SEPTIEMBRE 2'!$CJ$11:$CJ$40,"A")),"")</f>
        <v>0</v>
      </c>
      <c r="FA337" s="384">
        <f t="array" ref="FA337">IFERROR(_xlfn.XLOOKUP($A337&amp;$B337,'SEPTIEMBRE 3'!$D$11:$D$40&amp;'SEPTIEMBRE 3'!$E$11:$E$40,'SEPTIEMBRE 3'!$AK$11:$AK$40,_xlfn.XLOOKUP($A337&amp;$B337,'SEPTIEMBRE 3'!$BC$11:$BC$40&amp;'SEPTIEMBRE 3'!$BD$11:$BD$40,'SEPTIEMBRE 3'!$CJ$11:$CJ$40,"A")),"")</f>
        <v>0</v>
      </c>
      <c r="FB337" s="384">
        <f t="array" ref="FB337">IFERROR(_xlfn.XLOOKUP($A337&amp;$B337,OCTUBRE!$D$11:$D$40&amp;OCTUBRE!$E$11:$E$40,OCTUBRE!$AK$11:$AK$40,_xlfn.XLOOKUP($A337&amp;$B337,OCTUBRE!$BC$11:$BC$40&amp;OCTUBRE!$BD$11:$BD$40,OCTUBRE!$CJ$11:$CJ$40,"A")),"")</f>
        <v>0</v>
      </c>
      <c r="FC337" s="384">
        <f t="array" ref="FC337">IFERROR(_xlfn.XLOOKUP($A337&amp;$B337,'OCTUBRE 2'!$D$11:$D$40&amp;'OCTUBRE 2'!$E$11:$E$40,'OCTUBRE 2'!$AK$11:$AK$40,_xlfn.XLOOKUP($A337&amp;$B337,'OCTUBRE 2'!$BC$11:$BC$40&amp;'OCTUBRE 2'!$BD$11:$BD$40,'OCTUBRE 2'!$CJ$11:$CJ$40,"A")),"")</f>
        <v>0</v>
      </c>
      <c r="FD337" s="384">
        <f t="array" ref="FD337">IFERROR(_xlfn.XLOOKUP($A337&amp;$B337,NOVIEMBRE!$D$11:$D$40&amp;NOVIEMBRE!$E$11:$E$40,NOVIEMBRE!$AK$11:$AK$40,_xlfn.XLOOKUP($A337&amp;$B337,NOVIEMBRE!$BC$11:$BC$40&amp;NOVIEMBRE!$BD$11:$BD$40,NOVIEMBRE!$CJ$11:$CJ$40,"A")),"")</f>
        <v>0</v>
      </c>
      <c r="FE337" s="384">
        <f t="array" ref="FE337">IFERROR(_xlfn.XLOOKUP($A337&amp;$B337,'NOVIEMBRE 2'!$D$11:$D$40&amp;'NOVIEMBRE 2'!$E$11:$E$40,'NOVIEMBRE 2'!$AK$11:$AK$40,_xlfn.XLOOKUP($A337&amp;$B337,'NOVIEMBRE 2'!$BC$11:$BC$40&amp;'NOVIEMBRE 2'!$BD$11:$BD$40,'NOVIEMBRE 2'!$CJ$11:$CJ$40,"A")),"")</f>
        <v>0</v>
      </c>
      <c r="FF337" s="385">
        <f t="array" ref="FF337">IFERROR(_xlfn.XLOOKUP($A337&amp;$B337,DICIEMBRE!$D$11:$D$40&amp;DICIEMBRE!$E$11:$E$40,DICIEMBRE!$AK$11:$AK$40,_xlfn.XLOOKUP($A337&amp;$B337,DICIEMBRE!$BC$11:$BC$40&amp;DICIEMBRE!$BD$11:$BD$40,DICIEMBRE!$CJ$11:$CJ$40,"A")),"")</f>
        <v>0</v>
      </c>
      <c r="FG337" s="386" t="str">
        <f t="shared" si="19"/>
        <v/>
      </c>
      <c r="FH337" s="386" t="str">
        <f t="array" ref="FH337">IF(
 COUNT(DZ337:EH337)=0,
 "-",
 IF(
  COUNT(DZ337:EH337) &lt; COUNTA(DZ337:EH337),
  REPT("🟩", ROUND(COUNT(DZ337:EH337)/COUNTA(DZ337:EH337)*5, 0)) &amp;
  REPT("⬜", 5 - ROUND(COUNT(DZ337:EH337)/COUNTA(DZ337:EH337)*5, 0)),
  IF(
    AVERAGE(IF(DZ337:EH337&lt;&gt;"", DZ337:EH337, )) &gt;= 70, "🟩🟩🟩🟩🟩",
    IF(
      AVERAGE(IF(DZ337:EH337&lt;&gt;"",DZ337:EH337, )) &gt;= 56, "🟨🟨🟨🟨🟨",
      "🟥🟥🟥🟥🟥"
    )
  )
 )
)
</f>
        <v>-</v>
      </c>
    </row>
    <row r="338" ht="15.75" customHeight="1">
      <c r="A338" s="168"/>
      <c r="B338" s="169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1"/>
      <c r="N338" s="172" t="str">
        <f t="shared" si="1"/>
        <v/>
      </c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2" t="str">
        <f t="shared" si="2"/>
        <v/>
      </c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2" t="str">
        <f t="shared" si="3"/>
        <v/>
      </c>
      <c r="AM338" s="173"/>
      <c r="AN338" s="173"/>
      <c r="AO338" s="173"/>
      <c r="AP338" s="173"/>
      <c r="AQ338" s="173"/>
      <c r="AR338" s="173"/>
      <c r="AS338" s="173"/>
      <c r="AT338" s="173"/>
      <c r="AU338" s="173"/>
      <c r="AV338" s="171"/>
      <c r="AW338" s="171"/>
      <c r="AX338" s="172" t="str">
        <f t="shared" si="4"/>
        <v/>
      </c>
      <c r="AY338" s="173"/>
      <c r="AZ338" s="173"/>
      <c r="BA338" s="173"/>
      <c r="BB338" s="173"/>
      <c r="BC338" s="173"/>
      <c r="BD338" s="173"/>
      <c r="BE338" s="173"/>
      <c r="BF338" s="173"/>
      <c r="BG338" s="173"/>
      <c r="BH338" s="173"/>
      <c r="BI338" s="173"/>
      <c r="BJ338" s="172" t="str">
        <f t="shared" si="5"/>
        <v/>
      </c>
      <c r="BK338" s="173"/>
      <c r="BL338" s="173"/>
      <c r="BM338" s="173"/>
      <c r="BN338" s="173"/>
      <c r="BO338" s="173"/>
      <c r="BP338" s="173"/>
      <c r="BQ338" s="173"/>
      <c r="BR338" s="173"/>
      <c r="BS338" s="173"/>
      <c r="BT338" s="173"/>
      <c r="BU338" s="173"/>
      <c r="BV338" s="172" t="str">
        <f t="shared" si="6"/>
        <v/>
      </c>
      <c r="BW338" s="173"/>
      <c r="BX338" s="173"/>
      <c r="BY338" s="173"/>
      <c r="BZ338" s="171"/>
      <c r="CA338" s="171"/>
      <c r="CB338" s="171"/>
      <c r="CC338" s="171"/>
      <c r="CD338" s="171"/>
      <c r="CE338" s="171"/>
      <c r="CF338" s="171"/>
      <c r="CG338" s="171"/>
      <c r="CH338" s="172" t="str">
        <f t="shared" si="7"/>
        <v/>
      </c>
      <c r="CI338" s="171"/>
      <c r="CJ338" s="173"/>
      <c r="CK338" s="173"/>
      <c r="CL338" s="173"/>
      <c r="CM338" s="173"/>
      <c r="CN338" s="171"/>
      <c r="CO338" s="171"/>
      <c r="CP338" s="171"/>
      <c r="CQ338" s="173"/>
      <c r="CR338" s="171"/>
      <c r="CS338" s="171"/>
      <c r="CT338" s="172" t="str">
        <f t="shared" si="8"/>
        <v/>
      </c>
      <c r="CU338" s="172"/>
      <c r="CV338" s="172"/>
      <c r="CW338" s="172"/>
      <c r="CX338" s="172"/>
      <c r="CY338" s="172"/>
      <c r="CZ338" s="172"/>
      <c r="DA338" s="172"/>
      <c r="DB338" s="172"/>
      <c r="DC338" s="172"/>
      <c r="DD338" s="172"/>
      <c r="DE338" s="172"/>
      <c r="DF338" s="172"/>
      <c r="DG338" s="188" t="str">
        <f t="array" ref="DG338">IFERROR(_xlfn.XLOOKUP($A338&amp;B338,MARZO!$D$11:$D$40&amp;MARZO!$E$11:$E$40,MARZO!$AM$11:$AM$40,_xlfn.XLOOKUP($A338&amp;$B338,MARZO!$BC$11:$BC$40&amp;MARZO!$BD$11:$BD$40,MARZO!$CL$11:$CL$40,"A"))/1%,"")</f>
        <v/>
      </c>
      <c r="DH338" s="188" t="str">
        <f t="array" ref="DH338">IFERROR(_xlfn.XLOOKUP($A338&amp;$B338,ABRIL!$D$11:$D$40&amp;ABRIL!$E$11:$E$40,ABRIL!$AM$11:$AM$40,_xlfn.XLOOKUP($A338&amp;$B338,ABRIL!$BC$11:$BC$40&amp;ABRIL!$BD$11:$BD$40,ABRIL!$CL$11:$CL$40,"A"))/1%,"")</f>
        <v/>
      </c>
      <c r="DI338" s="188" t="str">
        <f t="array" ref="DI338">IFERROR(_xlfn.XLOOKUP($A338&amp;$B338,'ABRIL 2'!$D$11:$D$40&amp;'ABRIL 2'!$E$11:$E$40,'ABRIL 2'!$AM$11:$AM$40,_xlfn.XLOOKUP($A338&amp;$B338,'ABRIL 2'!$BC$11:$BC$40&amp;'ABRIL 2'!$BD$11:$BD$40,'ABRIL 2'!$CL$11:$CL$40,"A"))/1%,"")</f>
        <v/>
      </c>
      <c r="DJ338" s="188" t="str">
        <f t="array" ref="DJ338">IFERROR(_xlfn.XLOOKUP($A338&amp;$B338,MAYO!$D$11:$D$40&amp;MAYO!$E$11:$E$40,MAYO!$AM$11:$AM$40,_xlfn.XLOOKUP($A338&amp;$B338,MAYO!$BC$11:$BC$40&amp;MAYO!$BD$11:$BD$40,MAYO!$CL$11:$CL$40,"A"))/1%,"")</f>
        <v/>
      </c>
      <c r="DK338" s="188" t="str">
        <f t="array" ref="DK338">IFERROR(_xlfn.XLOOKUP($A338&amp;$B338,'MAYO 2'!$D$11:$D$40&amp;'MAYO 2'!$E$11:$E$40,'MAYO 2'!$AM$11:$AM$40,_xlfn.XLOOKUP($A338&amp;$B338,'MAYO 2'!$BC$11:$BC$40&amp;'MAYO 2'!$BD$11:$BD$40,'MAYO 2'!$CL$11:$CL$40,"A"))/1%,"")</f>
        <v/>
      </c>
      <c r="DL338" s="188" t="str">
        <f t="array" ref="DL338">IFERROR(_xlfn.XLOOKUP($A338&amp;$B338,JUNIO!$D$11:$D$40&amp;JUNIO!$E$11:$E$40,JUNIO!$AM$11:$AM$40,_xlfn.XLOOKUP($A338&amp;$B338,JUNIO!$BC$11:$BC$40&amp;JUNIO!$BD$11:$BD$40,JUNIO!$CL$11:$CL$40,"A"))/1%,"")</f>
        <v/>
      </c>
      <c r="DM338" s="188" t="str">
        <f t="array" ref="DM338">IFERROR(_xlfn.XLOOKUP($A338&amp;$B338,'JUNIO 2'!$D$11:$D$40&amp;'JUNIO 2'!$E$11:$E$40,'JUNIO 2'!$AM$11:$AM$40,_xlfn.XLOOKUP($A338&amp;$B338,'JUNIO 2'!$BC$11:$BC$40&amp;'JUNIO 2'!$BD$11:$BD$40,'JUNIO 2'!$CL$11:$CL$40,"A"))/1%,"")</f>
        <v/>
      </c>
      <c r="DN338" s="188" t="str">
        <f t="array" ref="DN338">IFERROR(_xlfn.XLOOKUP($A338&amp;$B338,JULIO!$D$11:$D$40&amp;JULIO!$E$11:$E$40,JULIO!$AM$11:$AM$40,_xlfn.XLOOKUP($A338&amp;$B338,JULIO!$BC$11:$BC$40&amp;JULIO!$BD$11:$BD$40,JULIO!$CL$11:$CL$40,"A"))/1%,"")</f>
        <v/>
      </c>
      <c r="DO338" s="188" t="str">
        <f t="array" ref="DO338">IFERROR(_xlfn.XLOOKUP($A338&amp;$B338,'JULIO 2'!$D$11:$D$40&amp;'JULIO 2'!$E$11:$E$40,'JULIO 2'!$AM$11:$AM$40,_xlfn.XLOOKUP($A338&amp;$B338,'JULIO 2'!$BC$11:$BC$40&amp;'JULIO 2'!$BD$11:$BD$40,'JULIO 2'!$CL$11:$CL$40,"A"))/1%,"")</f>
        <v/>
      </c>
      <c r="DP338" s="188" t="str">
        <f t="array" ref="DP338">IFERROR(_xlfn.XLOOKUP($A338&amp;$B338,AGOSTO!$D$11:$D$40&amp;AGOSTO!$E$11:$E$40,AGOSTO!$AM$11:$AM$40,_xlfn.XLOOKUP($A338&amp;$B338,AGOSTO!$BC$11:$BC$40&amp;AGOSTO!$BD$11:$BD$40,AGOSTO!$CL$11:$CL$40,"A"))/1%,"")</f>
        <v/>
      </c>
      <c r="DQ338" s="188" t="str">
        <f t="array" ref="DQ338">IFERROR(_xlfn.XLOOKUP($A338&amp;$B338,'AGOSTO 2'!$D$11:$D$40&amp;'AGOSTO 2'!$E$11:$E$40,'AGOSTO 2'!$AM$11:$AM$40,_xlfn.XLOOKUP($A338&amp;$B338,'AGOSTO 2'!$BC$11:$BC$40&amp;'AGOSTO 2'!$BD$11:$BD$40,'AGOSTO 2'!$CL$11:$CL$40,"A"))/1%,"")</f>
        <v/>
      </c>
      <c r="DR338" s="188" t="str">
        <f t="array" ref="DR338">IFERROR(_xlfn.XLOOKUP($A338&amp;$B338,SEPTIEMBRE!$D$11:$D$40&amp;SEPTIEMBRE!$E$11:$E$40,SEPTIEMBRE!$AM$11:$AM$40,_xlfn.XLOOKUP($A338&amp;$B338,SEPTIEMBRE!$BC$11:$BC$40&amp;SEPTIEMBRE!$BD$11:$BD$40,SEPTIEMBRE!$CL$11:$CL$40,"A"))/1%,"")</f>
        <v/>
      </c>
      <c r="DS338" s="188" t="str">
        <f t="array" ref="DS338">IFERROR(_xlfn.XLOOKUP($A338&amp;$B338,'SEPTIEMBRE 2'!$D$11:$D$40&amp;'SEPTIEMBRE 2'!$E$11:$E$40,'SEPTIEMBRE 2'!$AM$11:$AM$40,_xlfn.XLOOKUP($A338&amp;$B338,'SEPTIEMBRE 2'!$BC$11:$BC$40&amp;'SEPTIEMBRE 2'!$BD$11:$BD$40,'SEPTIEMBRE 2'!$CL$11:$CL$40,"A"))/1%,"")</f>
        <v/>
      </c>
      <c r="DT338" s="188" t="str">
        <f t="array" ref="DT338">IFERROR(_xlfn.XLOOKUP($A338&amp;$B338,'SEPTIEMBRE 3'!$D$11:$D$40&amp;'SEPTIEMBRE 3'!$E$11:$E$40,'SEPTIEMBRE 3'!$AM$11:$AM$40,_xlfn.XLOOKUP($A338&amp;$B338,'SEPTIEMBRE 3'!$BC$11:$BC$40&amp;'SEPTIEMBRE 3'!$BD$11:$BD$40,'SEPTIEMBRE 3'!$CL$11:$CL$40,"A"))/1%,"")</f>
        <v/>
      </c>
      <c r="DU338" s="188" t="str">
        <f t="array" ref="DU338">IFERROR(_xlfn.XLOOKUP($A338&amp;$B338,OCTUBRE!$D$11:$D$40&amp;OCTUBRE!$E$11:$E$40,OCTUBRE!$AM$11:$AM$40,_xlfn.XLOOKUP($A338&amp;$B338,OCTUBRE!$BC$11:$BC$40&amp;OCTUBRE!$BD$11:$BD$40,OCTUBRE!$CL$11:$CL$40,"A"))/1%,"")</f>
        <v/>
      </c>
      <c r="DV338" s="188" t="str">
        <f t="array" ref="DV338">IFERROR(_xlfn.XLOOKUP($A338&amp;$B338,'OCTUBRE 2'!$D$11:$D$40&amp;'OCTUBRE 2'!$E$11:$E$40,'OCTUBRE 2'!$AM$11:$AM$40,_xlfn.XLOOKUP($A338&amp;$B338,'OCTUBRE 2'!$BC$11:$BC$40&amp;'OCTUBRE 2'!$BD$11:$BD$40,'OCTUBRE 2'!$CL$11:$CL$40,"A"))/1%,"")</f>
        <v/>
      </c>
      <c r="DW338" s="188" t="str">
        <f t="array" ref="DW338">IFERROR(_xlfn.XLOOKUP($A338&amp;$B338,NOVIEMBRE!$D$11:$D$40&amp;NOVIEMBRE!$E$11:$E$40,NOVIEMBRE!$AM$11:$AM$40,_xlfn.XLOOKUP($A338&amp;$B338,NOVIEMBRE!$BC$11:$BC$40&amp;NOVIEMBRE!$BD$11:$BD$40,NOVIEMBRE!$CL$11:$CL$40,"A"))/1%,"")</f>
        <v/>
      </c>
      <c r="DX338" s="188" t="str">
        <f t="array" ref="DX338">IFERROR(_xlfn.XLOOKUP($A338&amp;$B338,'NOVIEMBRE 2'!$D$11:$D$40&amp;'NOVIEMBRE 2'!$E$11:$E$40,'NOVIEMBRE 2'!$AM$11:$AM$40,_xlfn.XLOOKUP($A338&amp;$B338,'NOVIEMBRE 2'!$BC$11:$BC$40&amp;'NOVIEMBRE 2'!$BD$11:$BD$40,'NOVIEMBRE 2'!$CL$11:$CL$40,"A"))/1%,"")</f>
        <v/>
      </c>
      <c r="DY338" s="188" t="str">
        <f t="array" ref="DY338">IFERROR(_xlfn.XLOOKUP($A338&amp;$B338,DICIEMBRE!$D$11:$D$40&amp;DICIEMBRE!$E$11:$E$40,DICIEMBRE!$AM$11:$AM$40,_xlfn.XLOOKUP($A338&amp;$B338,DICIEMBRE!$BC$11:$BC$40&amp;DICIEMBRE!$BD$11:$BD$40,DICIEMBRE!$CL$11:$CL$40,"A"))/1%,"")</f>
        <v/>
      </c>
      <c r="DZ338" s="381" t="str">
        <f t="shared" si="9"/>
        <v>-</v>
      </c>
      <c r="EA338" s="381" t="str">
        <f t="shared" si="10"/>
        <v>-</v>
      </c>
      <c r="EB338" s="381" t="str">
        <f t="shared" si="11"/>
        <v>-</v>
      </c>
      <c r="EC338" s="381" t="str">
        <f t="shared" si="12"/>
        <v>-</v>
      </c>
      <c r="ED338" s="381" t="str">
        <f t="shared" si="13"/>
        <v>-</v>
      </c>
      <c r="EE338" s="381" t="str">
        <f t="shared" si="14"/>
        <v>-</v>
      </c>
      <c r="EF338" s="381" t="str">
        <f t="shared" si="15"/>
        <v>-</v>
      </c>
      <c r="EG338" s="381" t="str">
        <f t="shared" si="16"/>
        <v>-</v>
      </c>
      <c r="EH338" s="381" t="str">
        <f t="shared" si="17"/>
        <v>-</v>
      </c>
      <c r="EI338" s="188" t="str">
        <f t="shared" si="18"/>
        <v/>
      </c>
      <c r="EJ338" s="382"/>
      <c r="EK338" s="382"/>
      <c r="EL338" s="383"/>
      <c r="EM338" s="21"/>
      <c r="EN338" s="384">
        <f t="array" ref="EN338">IFERROR(_xlfn.XLOOKUP($A338&amp;$B338,MARZO!$D$11:$D$40&amp;MARZO!$E$11:$E$40,MARZO!$AK$11:$AK$40,_xlfn.XLOOKUP($A338&amp;$B338,MARZO!$BC$11:$BC$40&amp;MARZO!$BD$11:$BD$40,MARZO!$CJ$11:$CJ$40,"A")),"")</f>
        <v>0</v>
      </c>
      <c r="EO338" s="384">
        <f t="array" ref="EO338">IFERROR(_xlfn.XLOOKUP($A338&amp;$B338,ABRIL!$D$11:$D$40&amp;ABRIL!$E$11:$E$40,ABRIL!$AK$11:$AK$40,_xlfn.XLOOKUP($A338&amp;$B338,ABRIL!$BC$11:$BC$40&amp;ABRIL!$BD$11:$BD$40,ABRIL!$CJ$11:$CJ$40,"A")),"")</f>
        <v>0</v>
      </c>
      <c r="EP338" s="384">
        <f t="array" ref="EP338">IFERROR(_xlfn.XLOOKUP($A338&amp;$B338,'ABRIL 2'!$D$11:$D$40&amp;'ABRIL 2'!$E$11:$E$40,'ABRIL 2'!$AK$11:$AK$40,_xlfn.XLOOKUP($A338&amp;$B338,'ABRIL 2'!$BC$11:$BC$40&amp;'ABRIL 2'!$BD$11:$BD$40,'ABRIL 2'!$CJ$11:$CJ$40,"A")),"")</f>
        <v>0</v>
      </c>
      <c r="EQ338" s="384">
        <f t="array" ref="EQ338">IFERROR(_xlfn.XLOOKUP($A338&amp;$B338,MAYO!$D$11:$D$40&amp;MAYO!$E$11:$E$40,MAYO!$AK$11:$AK$40,_xlfn.XLOOKUP($A338&amp;$B338,MAYO!$BC$11:$BC$40&amp;MAYO!$BD$11:$BD$40,MAYO!$CJ$11:$CJ$40,"A")),"")</f>
        <v>0</v>
      </c>
      <c r="ER338" s="384">
        <f t="array" ref="ER338">IFERROR(_xlfn.XLOOKUP($A338&amp;$B338,'MAYO 2'!$D$11:$D$40&amp;'MAYO 2'!$E$11:$E$40,'MAYO 2'!$AK$11:$AK$40,_xlfn.XLOOKUP($A338&amp;$B338,'MAYO 2'!$BC$11:$BC$40&amp;'MAYO 2'!$BD$11:$BD$40,'MAYO 2'!$CJ$11:$CJ$40,"A")),"")</f>
        <v>0</v>
      </c>
      <c r="ES338" s="384">
        <f t="array" ref="ES338">IFERROR(_xlfn.XLOOKUP($A338&amp;$B338,JUNIO!$D$11:$D$40&amp;JUNIO!$E$11:$E$40,JUNIO!$AK$11:$AK$40,_xlfn.XLOOKUP($A338&amp;$B338,JUNIO!$BC$11:$BC$40&amp;JUNIO!$BD$11:$BD$40,JUNIO!$CJ$11:$CJ$40,"A")),"")</f>
        <v>0</v>
      </c>
      <c r="ET338" s="384">
        <f t="array" ref="ET338">IFERROR(_xlfn.XLOOKUP($A338&amp;$B338,'JUNIO 2'!$D$11:$D$40&amp;'JUNIO 2'!$E$11:$E$40,'JUNIO 2'!$AK$11:$AK$40,_xlfn.XLOOKUP($A338&amp;$B338,'JUNIO 2'!$BC$11:$BC$40&amp;'JUNIO 2'!$BD$11:$BD$40,'JUNIO 2'!$CJ$11:$CJ$40,"A")),"")</f>
        <v>0</v>
      </c>
      <c r="EU338" s="384">
        <f t="array" ref="EU338">IFERROR(_xlfn.XLOOKUP($A338&amp;$B338,JULIO!$D$11:$D$40&amp;JULIO!$E$11:$E$40,JULIO!$AK$11:$AK$40,_xlfn.XLOOKUP($A338&amp;$B338,JULIO!$BC$11:$BC$40&amp;JULIO!$BD$11:$BD$40,JULIO!$CJ$11:$CJ$40,"A")),"")</f>
        <v>0</v>
      </c>
      <c r="EV338" s="384">
        <f t="array" ref="EV338">IFERROR(_xlfn.XLOOKUP($A338&amp;$B338,'JULIO 2'!$D$11:$D$40&amp;'JULIO 2'!$E$11:$E$40,'JULIO 2'!$AK$11:$AK$40,_xlfn.XLOOKUP($A338&amp;$B338,'JULIO 2'!$BC$11:$BC$40&amp;'JULIO 2'!$BD$11:$BD$40,'JULIO 2'!$CJ$11:$CJ$40,"A")),"")</f>
        <v>0</v>
      </c>
      <c r="EW338" s="384">
        <f t="array" ref="EW338">IFERROR(_xlfn.XLOOKUP($A338&amp;$B338,AGOSTO!$D$11:$D$40&amp;AGOSTO!$E$11:$E$40,AGOSTO!$AK$11:$AK$40,_xlfn.XLOOKUP($A338&amp;$B338,AGOSTO!$BC$11:$BC$40&amp;AGOSTO!$BD$11:$BD$40,AGOSTO!$CJ$11:$CJ$40,"A")),"")</f>
        <v>0</v>
      </c>
      <c r="EX338" s="384">
        <f t="array" ref="EX338">IFERROR(_xlfn.XLOOKUP($A338&amp;$B338,'AGOSTO 2'!$D$11:$D$40&amp;'AGOSTO 2'!$E$11:$E$40,'AGOSTO 2'!$AK$11:$AK$40,_xlfn.XLOOKUP($A338&amp;$B338,'AGOSTO 2'!$BC$11:$BC$40&amp;'AGOSTO 2'!$BD$11:$BD$40,'AGOSTO 2'!$CJ$11:$CJ$40,"A")),"")</f>
        <v>0</v>
      </c>
      <c r="EY338" s="384">
        <f t="array" ref="EY338">IFERROR(_xlfn.XLOOKUP($A338&amp;$B338,SEPTIEMBRE!$D$11:$D$40&amp;SEPTIEMBRE!$E$11:$E$40,SEPTIEMBRE!$AK$11:$AK$40,_xlfn.XLOOKUP($A338&amp;$B338,SEPTIEMBRE!$BC$11:$BC$40&amp;SEPTIEMBRE!$BD$11:$BD$40,SEPTIEMBRE!$CJ$11:$CJ$40,"A")),"")</f>
        <v>0</v>
      </c>
      <c r="EZ338" s="384">
        <f t="array" ref="EZ338">IFERROR(_xlfn.XLOOKUP($A338&amp;$B338,'SEPTIEMBRE 2'!$D$11:$D$40&amp;'SEPTIEMBRE 2'!$E$11:$E$40,'SEPTIEMBRE 2'!$AK$11:$AK$40,_xlfn.XLOOKUP($A338&amp;$B338,'SEPTIEMBRE 2'!$BC$11:$BC$40&amp;'SEPTIEMBRE 2'!$BD$11:$BD$40,'SEPTIEMBRE 2'!$CJ$11:$CJ$40,"A")),"")</f>
        <v>0</v>
      </c>
      <c r="FA338" s="384">
        <f t="array" ref="FA338">IFERROR(_xlfn.XLOOKUP($A338&amp;$B338,'SEPTIEMBRE 3'!$D$11:$D$40&amp;'SEPTIEMBRE 3'!$E$11:$E$40,'SEPTIEMBRE 3'!$AK$11:$AK$40,_xlfn.XLOOKUP($A338&amp;$B338,'SEPTIEMBRE 3'!$BC$11:$BC$40&amp;'SEPTIEMBRE 3'!$BD$11:$BD$40,'SEPTIEMBRE 3'!$CJ$11:$CJ$40,"A")),"")</f>
        <v>0</v>
      </c>
      <c r="FB338" s="384">
        <f t="array" ref="FB338">IFERROR(_xlfn.XLOOKUP($A338&amp;$B338,OCTUBRE!$D$11:$D$40&amp;OCTUBRE!$E$11:$E$40,OCTUBRE!$AK$11:$AK$40,_xlfn.XLOOKUP($A338&amp;$B338,OCTUBRE!$BC$11:$BC$40&amp;OCTUBRE!$BD$11:$BD$40,OCTUBRE!$CJ$11:$CJ$40,"A")),"")</f>
        <v>0</v>
      </c>
      <c r="FC338" s="384">
        <f t="array" ref="FC338">IFERROR(_xlfn.XLOOKUP($A338&amp;$B338,'OCTUBRE 2'!$D$11:$D$40&amp;'OCTUBRE 2'!$E$11:$E$40,'OCTUBRE 2'!$AK$11:$AK$40,_xlfn.XLOOKUP($A338&amp;$B338,'OCTUBRE 2'!$BC$11:$BC$40&amp;'OCTUBRE 2'!$BD$11:$BD$40,'OCTUBRE 2'!$CJ$11:$CJ$40,"A")),"")</f>
        <v>0</v>
      </c>
      <c r="FD338" s="384">
        <f t="array" ref="FD338">IFERROR(_xlfn.XLOOKUP($A338&amp;$B338,NOVIEMBRE!$D$11:$D$40&amp;NOVIEMBRE!$E$11:$E$40,NOVIEMBRE!$AK$11:$AK$40,_xlfn.XLOOKUP($A338&amp;$B338,NOVIEMBRE!$BC$11:$BC$40&amp;NOVIEMBRE!$BD$11:$BD$40,NOVIEMBRE!$CJ$11:$CJ$40,"A")),"")</f>
        <v>0</v>
      </c>
      <c r="FE338" s="384">
        <f t="array" ref="FE338">IFERROR(_xlfn.XLOOKUP($A338&amp;$B338,'NOVIEMBRE 2'!$D$11:$D$40&amp;'NOVIEMBRE 2'!$E$11:$E$40,'NOVIEMBRE 2'!$AK$11:$AK$40,_xlfn.XLOOKUP($A338&amp;$B338,'NOVIEMBRE 2'!$BC$11:$BC$40&amp;'NOVIEMBRE 2'!$BD$11:$BD$40,'NOVIEMBRE 2'!$CJ$11:$CJ$40,"A")),"")</f>
        <v>0</v>
      </c>
      <c r="FF338" s="385">
        <f t="array" ref="FF338">IFERROR(_xlfn.XLOOKUP($A338&amp;$B338,DICIEMBRE!$D$11:$D$40&amp;DICIEMBRE!$E$11:$E$40,DICIEMBRE!$AK$11:$AK$40,_xlfn.XLOOKUP($A338&amp;$B338,DICIEMBRE!$BC$11:$BC$40&amp;DICIEMBRE!$BD$11:$BD$40,DICIEMBRE!$CJ$11:$CJ$40,"A")),"")</f>
        <v>0</v>
      </c>
      <c r="FG338" s="386" t="str">
        <f t="shared" si="19"/>
        <v/>
      </c>
      <c r="FH338" s="386" t="str">
        <f t="array" ref="FH338">IF(
 COUNT(DZ338:EH338)=0,
 "-",
 IF(
  COUNT(DZ338:EH338) &lt; COUNTA(DZ338:EH338),
  REPT("🟩", ROUND(COUNT(DZ338:EH338)/COUNTA(DZ338:EH338)*5, 0)) &amp;
  REPT("⬜", 5 - ROUND(COUNT(DZ338:EH338)/COUNTA(DZ338:EH338)*5, 0)),
  IF(
    AVERAGE(IF(DZ338:EH338&lt;&gt;"", DZ338:EH338, )) &gt;= 70, "🟩🟩🟩🟩🟩",
    IF(
      AVERAGE(IF(DZ338:EH338&lt;&gt;"",DZ338:EH338, )) &gt;= 56, "🟨🟨🟨🟨🟨",
      "🟥🟥🟥🟥🟥"
    )
  )
 )
)
</f>
        <v>-</v>
      </c>
    </row>
    <row r="339" ht="15.75" customHeight="1">
      <c r="A339" s="168"/>
      <c r="B339" s="169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1"/>
      <c r="N339" s="172" t="str">
        <f t="shared" si="1"/>
        <v/>
      </c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2" t="str">
        <f t="shared" si="2"/>
        <v/>
      </c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2" t="str">
        <f t="shared" si="3"/>
        <v/>
      </c>
      <c r="AM339" s="173"/>
      <c r="AN339" s="173"/>
      <c r="AO339" s="173"/>
      <c r="AP339" s="173"/>
      <c r="AQ339" s="173"/>
      <c r="AR339" s="173"/>
      <c r="AS339" s="173"/>
      <c r="AT339" s="173"/>
      <c r="AU339" s="173"/>
      <c r="AV339" s="171"/>
      <c r="AW339" s="171"/>
      <c r="AX339" s="172" t="str">
        <f t="shared" si="4"/>
        <v/>
      </c>
      <c r="AY339" s="173"/>
      <c r="AZ339" s="173"/>
      <c r="BA339" s="173"/>
      <c r="BB339" s="173"/>
      <c r="BC339" s="173"/>
      <c r="BD339" s="173"/>
      <c r="BE339" s="173"/>
      <c r="BF339" s="173"/>
      <c r="BG339" s="173"/>
      <c r="BH339" s="173"/>
      <c r="BI339" s="173"/>
      <c r="BJ339" s="172" t="str">
        <f t="shared" si="5"/>
        <v/>
      </c>
      <c r="BK339" s="173"/>
      <c r="BL339" s="173"/>
      <c r="BM339" s="173"/>
      <c r="BN339" s="173"/>
      <c r="BO339" s="173"/>
      <c r="BP339" s="173"/>
      <c r="BQ339" s="173"/>
      <c r="BR339" s="173"/>
      <c r="BS339" s="173"/>
      <c r="BT339" s="173"/>
      <c r="BU339" s="173"/>
      <c r="BV339" s="172" t="str">
        <f t="shared" si="6"/>
        <v/>
      </c>
      <c r="BW339" s="173"/>
      <c r="BX339" s="173"/>
      <c r="BY339" s="173"/>
      <c r="BZ339" s="171"/>
      <c r="CA339" s="171"/>
      <c r="CB339" s="171"/>
      <c r="CC339" s="171"/>
      <c r="CD339" s="171"/>
      <c r="CE339" s="171"/>
      <c r="CF339" s="171"/>
      <c r="CG339" s="171"/>
      <c r="CH339" s="172" t="str">
        <f t="shared" si="7"/>
        <v/>
      </c>
      <c r="CI339" s="171"/>
      <c r="CJ339" s="173"/>
      <c r="CK339" s="173"/>
      <c r="CL339" s="173"/>
      <c r="CM339" s="173"/>
      <c r="CN339" s="171"/>
      <c r="CO339" s="171"/>
      <c r="CP339" s="171"/>
      <c r="CQ339" s="173"/>
      <c r="CR339" s="171"/>
      <c r="CS339" s="171"/>
      <c r="CT339" s="172" t="str">
        <f t="shared" si="8"/>
        <v/>
      </c>
      <c r="CU339" s="172"/>
      <c r="CV339" s="172"/>
      <c r="CW339" s="172"/>
      <c r="CX339" s="172"/>
      <c r="CY339" s="172"/>
      <c r="CZ339" s="172"/>
      <c r="DA339" s="172"/>
      <c r="DB339" s="172"/>
      <c r="DC339" s="172"/>
      <c r="DD339" s="172"/>
      <c r="DE339" s="172"/>
      <c r="DF339" s="172"/>
      <c r="DG339" s="188" t="str">
        <f t="array" ref="DG339">IFERROR(_xlfn.XLOOKUP($A339&amp;B339,MARZO!$D$11:$D$40&amp;MARZO!$E$11:$E$40,MARZO!$AM$11:$AM$40,_xlfn.XLOOKUP($A339&amp;$B339,MARZO!$BC$11:$BC$40&amp;MARZO!$BD$11:$BD$40,MARZO!$CL$11:$CL$40,"A"))/1%,"")</f>
        <v/>
      </c>
      <c r="DH339" s="188" t="str">
        <f t="array" ref="DH339">IFERROR(_xlfn.XLOOKUP($A339&amp;$B339,ABRIL!$D$11:$D$40&amp;ABRIL!$E$11:$E$40,ABRIL!$AM$11:$AM$40,_xlfn.XLOOKUP($A339&amp;$B339,ABRIL!$BC$11:$BC$40&amp;ABRIL!$BD$11:$BD$40,ABRIL!$CL$11:$CL$40,"A"))/1%,"")</f>
        <v/>
      </c>
      <c r="DI339" s="188" t="str">
        <f t="array" ref="DI339">IFERROR(_xlfn.XLOOKUP($A339&amp;$B339,'ABRIL 2'!$D$11:$D$40&amp;'ABRIL 2'!$E$11:$E$40,'ABRIL 2'!$AM$11:$AM$40,_xlfn.XLOOKUP($A339&amp;$B339,'ABRIL 2'!$BC$11:$BC$40&amp;'ABRIL 2'!$BD$11:$BD$40,'ABRIL 2'!$CL$11:$CL$40,"A"))/1%,"")</f>
        <v/>
      </c>
      <c r="DJ339" s="188" t="str">
        <f t="array" ref="DJ339">IFERROR(_xlfn.XLOOKUP($A339&amp;$B339,MAYO!$D$11:$D$40&amp;MAYO!$E$11:$E$40,MAYO!$AM$11:$AM$40,_xlfn.XLOOKUP($A339&amp;$B339,MAYO!$BC$11:$BC$40&amp;MAYO!$BD$11:$BD$40,MAYO!$CL$11:$CL$40,"A"))/1%,"")</f>
        <v/>
      </c>
      <c r="DK339" s="188" t="str">
        <f t="array" ref="DK339">IFERROR(_xlfn.XLOOKUP($A339&amp;$B339,'MAYO 2'!$D$11:$D$40&amp;'MAYO 2'!$E$11:$E$40,'MAYO 2'!$AM$11:$AM$40,_xlfn.XLOOKUP($A339&amp;$B339,'MAYO 2'!$BC$11:$BC$40&amp;'MAYO 2'!$BD$11:$BD$40,'MAYO 2'!$CL$11:$CL$40,"A"))/1%,"")</f>
        <v/>
      </c>
      <c r="DL339" s="188" t="str">
        <f t="array" ref="DL339">IFERROR(_xlfn.XLOOKUP($A339&amp;$B339,JUNIO!$D$11:$D$40&amp;JUNIO!$E$11:$E$40,JUNIO!$AM$11:$AM$40,_xlfn.XLOOKUP($A339&amp;$B339,JUNIO!$BC$11:$BC$40&amp;JUNIO!$BD$11:$BD$40,JUNIO!$CL$11:$CL$40,"A"))/1%,"")</f>
        <v/>
      </c>
      <c r="DM339" s="188" t="str">
        <f t="array" ref="DM339">IFERROR(_xlfn.XLOOKUP($A339&amp;$B339,'JUNIO 2'!$D$11:$D$40&amp;'JUNIO 2'!$E$11:$E$40,'JUNIO 2'!$AM$11:$AM$40,_xlfn.XLOOKUP($A339&amp;$B339,'JUNIO 2'!$BC$11:$BC$40&amp;'JUNIO 2'!$BD$11:$BD$40,'JUNIO 2'!$CL$11:$CL$40,"A"))/1%,"")</f>
        <v/>
      </c>
      <c r="DN339" s="188" t="str">
        <f t="array" ref="DN339">IFERROR(_xlfn.XLOOKUP($A339&amp;$B339,JULIO!$D$11:$D$40&amp;JULIO!$E$11:$E$40,JULIO!$AM$11:$AM$40,_xlfn.XLOOKUP($A339&amp;$B339,JULIO!$BC$11:$BC$40&amp;JULIO!$BD$11:$BD$40,JULIO!$CL$11:$CL$40,"A"))/1%,"")</f>
        <v/>
      </c>
      <c r="DO339" s="188" t="str">
        <f t="array" ref="DO339">IFERROR(_xlfn.XLOOKUP($A339&amp;$B339,'JULIO 2'!$D$11:$D$40&amp;'JULIO 2'!$E$11:$E$40,'JULIO 2'!$AM$11:$AM$40,_xlfn.XLOOKUP($A339&amp;$B339,'JULIO 2'!$BC$11:$BC$40&amp;'JULIO 2'!$BD$11:$BD$40,'JULIO 2'!$CL$11:$CL$40,"A"))/1%,"")</f>
        <v/>
      </c>
      <c r="DP339" s="188" t="str">
        <f t="array" ref="DP339">IFERROR(_xlfn.XLOOKUP($A339&amp;$B339,AGOSTO!$D$11:$D$40&amp;AGOSTO!$E$11:$E$40,AGOSTO!$AM$11:$AM$40,_xlfn.XLOOKUP($A339&amp;$B339,AGOSTO!$BC$11:$BC$40&amp;AGOSTO!$BD$11:$BD$40,AGOSTO!$CL$11:$CL$40,"A"))/1%,"")</f>
        <v/>
      </c>
      <c r="DQ339" s="188" t="str">
        <f t="array" ref="DQ339">IFERROR(_xlfn.XLOOKUP($A339&amp;$B339,'AGOSTO 2'!$D$11:$D$40&amp;'AGOSTO 2'!$E$11:$E$40,'AGOSTO 2'!$AM$11:$AM$40,_xlfn.XLOOKUP($A339&amp;$B339,'AGOSTO 2'!$BC$11:$BC$40&amp;'AGOSTO 2'!$BD$11:$BD$40,'AGOSTO 2'!$CL$11:$CL$40,"A"))/1%,"")</f>
        <v/>
      </c>
      <c r="DR339" s="188" t="str">
        <f t="array" ref="DR339">IFERROR(_xlfn.XLOOKUP($A339&amp;$B339,SEPTIEMBRE!$D$11:$D$40&amp;SEPTIEMBRE!$E$11:$E$40,SEPTIEMBRE!$AM$11:$AM$40,_xlfn.XLOOKUP($A339&amp;$B339,SEPTIEMBRE!$BC$11:$BC$40&amp;SEPTIEMBRE!$BD$11:$BD$40,SEPTIEMBRE!$CL$11:$CL$40,"A"))/1%,"")</f>
        <v/>
      </c>
      <c r="DS339" s="188" t="str">
        <f t="array" ref="DS339">IFERROR(_xlfn.XLOOKUP($A339&amp;$B339,'SEPTIEMBRE 2'!$D$11:$D$40&amp;'SEPTIEMBRE 2'!$E$11:$E$40,'SEPTIEMBRE 2'!$AM$11:$AM$40,_xlfn.XLOOKUP($A339&amp;$B339,'SEPTIEMBRE 2'!$BC$11:$BC$40&amp;'SEPTIEMBRE 2'!$BD$11:$BD$40,'SEPTIEMBRE 2'!$CL$11:$CL$40,"A"))/1%,"")</f>
        <v/>
      </c>
      <c r="DT339" s="188" t="str">
        <f t="array" ref="DT339">IFERROR(_xlfn.XLOOKUP($A339&amp;$B339,'SEPTIEMBRE 3'!$D$11:$D$40&amp;'SEPTIEMBRE 3'!$E$11:$E$40,'SEPTIEMBRE 3'!$AM$11:$AM$40,_xlfn.XLOOKUP($A339&amp;$B339,'SEPTIEMBRE 3'!$BC$11:$BC$40&amp;'SEPTIEMBRE 3'!$BD$11:$BD$40,'SEPTIEMBRE 3'!$CL$11:$CL$40,"A"))/1%,"")</f>
        <v/>
      </c>
      <c r="DU339" s="188" t="str">
        <f t="array" ref="DU339">IFERROR(_xlfn.XLOOKUP($A339&amp;$B339,OCTUBRE!$D$11:$D$40&amp;OCTUBRE!$E$11:$E$40,OCTUBRE!$AM$11:$AM$40,_xlfn.XLOOKUP($A339&amp;$B339,OCTUBRE!$BC$11:$BC$40&amp;OCTUBRE!$BD$11:$BD$40,OCTUBRE!$CL$11:$CL$40,"A"))/1%,"")</f>
        <v/>
      </c>
      <c r="DV339" s="188" t="str">
        <f t="array" ref="DV339">IFERROR(_xlfn.XLOOKUP($A339&amp;$B339,'OCTUBRE 2'!$D$11:$D$40&amp;'OCTUBRE 2'!$E$11:$E$40,'OCTUBRE 2'!$AM$11:$AM$40,_xlfn.XLOOKUP($A339&amp;$B339,'OCTUBRE 2'!$BC$11:$BC$40&amp;'OCTUBRE 2'!$BD$11:$BD$40,'OCTUBRE 2'!$CL$11:$CL$40,"A"))/1%,"")</f>
        <v/>
      </c>
      <c r="DW339" s="188" t="str">
        <f t="array" ref="DW339">IFERROR(_xlfn.XLOOKUP($A339&amp;$B339,NOVIEMBRE!$D$11:$D$40&amp;NOVIEMBRE!$E$11:$E$40,NOVIEMBRE!$AM$11:$AM$40,_xlfn.XLOOKUP($A339&amp;$B339,NOVIEMBRE!$BC$11:$BC$40&amp;NOVIEMBRE!$BD$11:$BD$40,NOVIEMBRE!$CL$11:$CL$40,"A"))/1%,"")</f>
        <v/>
      </c>
      <c r="DX339" s="188" t="str">
        <f t="array" ref="DX339">IFERROR(_xlfn.XLOOKUP($A339&amp;$B339,'NOVIEMBRE 2'!$D$11:$D$40&amp;'NOVIEMBRE 2'!$E$11:$E$40,'NOVIEMBRE 2'!$AM$11:$AM$40,_xlfn.XLOOKUP($A339&amp;$B339,'NOVIEMBRE 2'!$BC$11:$BC$40&amp;'NOVIEMBRE 2'!$BD$11:$BD$40,'NOVIEMBRE 2'!$CL$11:$CL$40,"A"))/1%,"")</f>
        <v/>
      </c>
      <c r="DY339" s="188" t="str">
        <f t="array" ref="DY339">IFERROR(_xlfn.XLOOKUP($A339&amp;$B339,DICIEMBRE!$D$11:$D$40&amp;DICIEMBRE!$E$11:$E$40,DICIEMBRE!$AM$11:$AM$40,_xlfn.XLOOKUP($A339&amp;$B339,DICIEMBRE!$BC$11:$BC$40&amp;DICIEMBRE!$BD$11:$BD$40,DICIEMBRE!$CL$11:$CL$40,"A"))/1%,"")</f>
        <v/>
      </c>
      <c r="DZ339" s="381" t="str">
        <f t="shared" si="9"/>
        <v>-</v>
      </c>
      <c r="EA339" s="381" t="str">
        <f t="shared" si="10"/>
        <v>-</v>
      </c>
      <c r="EB339" s="381" t="str">
        <f t="shared" si="11"/>
        <v>-</v>
      </c>
      <c r="EC339" s="381" t="str">
        <f t="shared" si="12"/>
        <v>-</v>
      </c>
      <c r="ED339" s="381" t="str">
        <f t="shared" si="13"/>
        <v>-</v>
      </c>
      <c r="EE339" s="381" t="str">
        <f t="shared" si="14"/>
        <v>-</v>
      </c>
      <c r="EF339" s="381" t="str">
        <f t="shared" si="15"/>
        <v>-</v>
      </c>
      <c r="EG339" s="381" t="str">
        <f t="shared" si="16"/>
        <v>-</v>
      </c>
      <c r="EH339" s="381" t="str">
        <f t="shared" si="17"/>
        <v>-</v>
      </c>
      <c r="EI339" s="188" t="str">
        <f t="shared" si="18"/>
        <v/>
      </c>
      <c r="EJ339" s="382"/>
      <c r="EK339" s="382"/>
      <c r="EL339" s="383"/>
      <c r="EM339" s="21"/>
      <c r="EN339" s="384">
        <f t="array" ref="EN339">IFERROR(_xlfn.XLOOKUP($A339&amp;$B339,MARZO!$D$11:$D$40&amp;MARZO!$E$11:$E$40,MARZO!$AK$11:$AK$40,_xlfn.XLOOKUP($A339&amp;$B339,MARZO!$BC$11:$BC$40&amp;MARZO!$BD$11:$BD$40,MARZO!$CJ$11:$CJ$40,"A")),"")</f>
        <v>0</v>
      </c>
      <c r="EO339" s="384">
        <f t="array" ref="EO339">IFERROR(_xlfn.XLOOKUP($A339&amp;$B339,ABRIL!$D$11:$D$40&amp;ABRIL!$E$11:$E$40,ABRIL!$AK$11:$AK$40,_xlfn.XLOOKUP($A339&amp;$B339,ABRIL!$BC$11:$BC$40&amp;ABRIL!$BD$11:$BD$40,ABRIL!$CJ$11:$CJ$40,"A")),"")</f>
        <v>0</v>
      </c>
      <c r="EP339" s="384">
        <f t="array" ref="EP339">IFERROR(_xlfn.XLOOKUP($A339&amp;$B339,'ABRIL 2'!$D$11:$D$40&amp;'ABRIL 2'!$E$11:$E$40,'ABRIL 2'!$AK$11:$AK$40,_xlfn.XLOOKUP($A339&amp;$B339,'ABRIL 2'!$BC$11:$BC$40&amp;'ABRIL 2'!$BD$11:$BD$40,'ABRIL 2'!$CJ$11:$CJ$40,"A")),"")</f>
        <v>0</v>
      </c>
      <c r="EQ339" s="384">
        <f t="array" ref="EQ339">IFERROR(_xlfn.XLOOKUP($A339&amp;$B339,MAYO!$D$11:$D$40&amp;MAYO!$E$11:$E$40,MAYO!$AK$11:$AK$40,_xlfn.XLOOKUP($A339&amp;$B339,MAYO!$BC$11:$BC$40&amp;MAYO!$BD$11:$BD$40,MAYO!$CJ$11:$CJ$40,"A")),"")</f>
        <v>0</v>
      </c>
      <c r="ER339" s="384">
        <f t="array" ref="ER339">IFERROR(_xlfn.XLOOKUP($A339&amp;$B339,'MAYO 2'!$D$11:$D$40&amp;'MAYO 2'!$E$11:$E$40,'MAYO 2'!$AK$11:$AK$40,_xlfn.XLOOKUP($A339&amp;$B339,'MAYO 2'!$BC$11:$BC$40&amp;'MAYO 2'!$BD$11:$BD$40,'MAYO 2'!$CJ$11:$CJ$40,"A")),"")</f>
        <v>0</v>
      </c>
      <c r="ES339" s="384">
        <f t="array" ref="ES339">IFERROR(_xlfn.XLOOKUP($A339&amp;$B339,JUNIO!$D$11:$D$40&amp;JUNIO!$E$11:$E$40,JUNIO!$AK$11:$AK$40,_xlfn.XLOOKUP($A339&amp;$B339,JUNIO!$BC$11:$BC$40&amp;JUNIO!$BD$11:$BD$40,JUNIO!$CJ$11:$CJ$40,"A")),"")</f>
        <v>0</v>
      </c>
      <c r="ET339" s="384">
        <f t="array" ref="ET339">IFERROR(_xlfn.XLOOKUP($A339&amp;$B339,'JUNIO 2'!$D$11:$D$40&amp;'JUNIO 2'!$E$11:$E$40,'JUNIO 2'!$AK$11:$AK$40,_xlfn.XLOOKUP($A339&amp;$B339,'JUNIO 2'!$BC$11:$BC$40&amp;'JUNIO 2'!$BD$11:$BD$40,'JUNIO 2'!$CJ$11:$CJ$40,"A")),"")</f>
        <v>0</v>
      </c>
      <c r="EU339" s="384">
        <f t="array" ref="EU339">IFERROR(_xlfn.XLOOKUP($A339&amp;$B339,JULIO!$D$11:$D$40&amp;JULIO!$E$11:$E$40,JULIO!$AK$11:$AK$40,_xlfn.XLOOKUP($A339&amp;$B339,JULIO!$BC$11:$BC$40&amp;JULIO!$BD$11:$BD$40,JULIO!$CJ$11:$CJ$40,"A")),"")</f>
        <v>0</v>
      </c>
      <c r="EV339" s="384">
        <f t="array" ref="EV339">IFERROR(_xlfn.XLOOKUP($A339&amp;$B339,'JULIO 2'!$D$11:$D$40&amp;'JULIO 2'!$E$11:$E$40,'JULIO 2'!$AK$11:$AK$40,_xlfn.XLOOKUP($A339&amp;$B339,'JULIO 2'!$BC$11:$BC$40&amp;'JULIO 2'!$BD$11:$BD$40,'JULIO 2'!$CJ$11:$CJ$40,"A")),"")</f>
        <v>0</v>
      </c>
      <c r="EW339" s="384">
        <f t="array" ref="EW339">IFERROR(_xlfn.XLOOKUP($A339&amp;$B339,AGOSTO!$D$11:$D$40&amp;AGOSTO!$E$11:$E$40,AGOSTO!$AK$11:$AK$40,_xlfn.XLOOKUP($A339&amp;$B339,AGOSTO!$BC$11:$BC$40&amp;AGOSTO!$BD$11:$BD$40,AGOSTO!$CJ$11:$CJ$40,"A")),"")</f>
        <v>0</v>
      </c>
      <c r="EX339" s="384">
        <f t="array" ref="EX339">IFERROR(_xlfn.XLOOKUP($A339&amp;$B339,'AGOSTO 2'!$D$11:$D$40&amp;'AGOSTO 2'!$E$11:$E$40,'AGOSTO 2'!$AK$11:$AK$40,_xlfn.XLOOKUP($A339&amp;$B339,'AGOSTO 2'!$BC$11:$BC$40&amp;'AGOSTO 2'!$BD$11:$BD$40,'AGOSTO 2'!$CJ$11:$CJ$40,"A")),"")</f>
        <v>0</v>
      </c>
      <c r="EY339" s="384">
        <f t="array" ref="EY339">IFERROR(_xlfn.XLOOKUP($A339&amp;$B339,SEPTIEMBRE!$D$11:$D$40&amp;SEPTIEMBRE!$E$11:$E$40,SEPTIEMBRE!$AK$11:$AK$40,_xlfn.XLOOKUP($A339&amp;$B339,SEPTIEMBRE!$BC$11:$BC$40&amp;SEPTIEMBRE!$BD$11:$BD$40,SEPTIEMBRE!$CJ$11:$CJ$40,"A")),"")</f>
        <v>0</v>
      </c>
      <c r="EZ339" s="384">
        <f t="array" ref="EZ339">IFERROR(_xlfn.XLOOKUP($A339&amp;$B339,'SEPTIEMBRE 2'!$D$11:$D$40&amp;'SEPTIEMBRE 2'!$E$11:$E$40,'SEPTIEMBRE 2'!$AK$11:$AK$40,_xlfn.XLOOKUP($A339&amp;$B339,'SEPTIEMBRE 2'!$BC$11:$BC$40&amp;'SEPTIEMBRE 2'!$BD$11:$BD$40,'SEPTIEMBRE 2'!$CJ$11:$CJ$40,"A")),"")</f>
        <v>0</v>
      </c>
      <c r="FA339" s="384">
        <f t="array" ref="FA339">IFERROR(_xlfn.XLOOKUP($A339&amp;$B339,'SEPTIEMBRE 3'!$D$11:$D$40&amp;'SEPTIEMBRE 3'!$E$11:$E$40,'SEPTIEMBRE 3'!$AK$11:$AK$40,_xlfn.XLOOKUP($A339&amp;$B339,'SEPTIEMBRE 3'!$BC$11:$BC$40&amp;'SEPTIEMBRE 3'!$BD$11:$BD$40,'SEPTIEMBRE 3'!$CJ$11:$CJ$40,"A")),"")</f>
        <v>0</v>
      </c>
      <c r="FB339" s="384">
        <f t="array" ref="FB339">IFERROR(_xlfn.XLOOKUP($A339&amp;$B339,OCTUBRE!$D$11:$D$40&amp;OCTUBRE!$E$11:$E$40,OCTUBRE!$AK$11:$AK$40,_xlfn.XLOOKUP($A339&amp;$B339,OCTUBRE!$BC$11:$BC$40&amp;OCTUBRE!$BD$11:$BD$40,OCTUBRE!$CJ$11:$CJ$40,"A")),"")</f>
        <v>0</v>
      </c>
      <c r="FC339" s="384">
        <f t="array" ref="FC339">IFERROR(_xlfn.XLOOKUP($A339&amp;$B339,'OCTUBRE 2'!$D$11:$D$40&amp;'OCTUBRE 2'!$E$11:$E$40,'OCTUBRE 2'!$AK$11:$AK$40,_xlfn.XLOOKUP($A339&amp;$B339,'OCTUBRE 2'!$BC$11:$BC$40&amp;'OCTUBRE 2'!$BD$11:$BD$40,'OCTUBRE 2'!$CJ$11:$CJ$40,"A")),"")</f>
        <v>0</v>
      </c>
      <c r="FD339" s="384">
        <f t="array" ref="FD339">IFERROR(_xlfn.XLOOKUP($A339&amp;$B339,NOVIEMBRE!$D$11:$D$40&amp;NOVIEMBRE!$E$11:$E$40,NOVIEMBRE!$AK$11:$AK$40,_xlfn.XLOOKUP($A339&amp;$B339,NOVIEMBRE!$BC$11:$BC$40&amp;NOVIEMBRE!$BD$11:$BD$40,NOVIEMBRE!$CJ$11:$CJ$40,"A")),"")</f>
        <v>0</v>
      </c>
      <c r="FE339" s="384">
        <f t="array" ref="FE339">IFERROR(_xlfn.XLOOKUP($A339&amp;$B339,'NOVIEMBRE 2'!$D$11:$D$40&amp;'NOVIEMBRE 2'!$E$11:$E$40,'NOVIEMBRE 2'!$AK$11:$AK$40,_xlfn.XLOOKUP($A339&amp;$B339,'NOVIEMBRE 2'!$BC$11:$BC$40&amp;'NOVIEMBRE 2'!$BD$11:$BD$40,'NOVIEMBRE 2'!$CJ$11:$CJ$40,"A")),"")</f>
        <v>0</v>
      </c>
      <c r="FF339" s="385">
        <f t="array" ref="FF339">IFERROR(_xlfn.XLOOKUP($A339&amp;$B339,DICIEMBRE!$D$11:$D$40&amp;DICIEMBRE!$E$11:$E$40,DICIEMBRE!$AK$11:$AK$40,_xlfn.XLOOKUP($A339&amp;$B339,DICIEMBRE!$BC$11:$BC$40&amp;DICIEMBRE!$BD$11:$BD$40,DICIEMBRE!$CJ$11:$CJ$40,"A")),"")</f>
        <v>0</v>
      </c>
      <c r="FG339" s="386" t="str">
        <f t="shared" si="19"/>
        <v/>
      </c>
      <c r="FH339" s="386" t="str">
        <f t="array" ref="FH339">IF(
 COUNT(DZ339:EH339)=0,
 "-",
 IF(
  COUNT(DZ339:EH339) &lt; COUNTA(DZ339:EH339),
  REPT("🟩", ROUND(COUNT(DZ339:EH339)/COUNTA(DZ339:EH339)*5, 0)) &amp;
  REPT("⬜", 5 - ROUND(COUNT(DZ339:EH339)/COUNTA(DZ339:EH339)*5, 0)),
  IF(
    AVERAGE(IF(DZ339:EH339&lt;&gt;"", DZ339:EH339, )) &gt;= 70, "🟩🟩🟩🟩🟩",
    IF(
      AVERAGE(IF(DZ339:EH339&lt;&gt;"",DZ339:EH339, )) &gt;= 56, "🟨🟨🟨🟨🟨",
      "🟥🟥🟥🟥🟥"
    )
  )
 )
)
</f>
        <v>-</v>
      </c>
    </row>
    <row r="340" ht="15.75" customHeight="1">
      <c r="A340" s="168"/>
      <c r="B340" s="169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1"/>
      <c r="N340" s="172" t="str">
        <f t="shared" si="1"/>
        <v/>
      </c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2" t="str">
        <f t="shared" si="2"/>
        <v/>
      </c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2" t="str">
        <f t="shared" si="3"/>
        <v/>
      </c>
      <c r="AM340" s="173"/>
      <c r="AN340" s="173"/>
      <c r="AO340" s="173"/>
      <c r="AP340" s="173"/>
      <c r="AQ340" s="173"/>
      <c r="AR340" s="173"/>
      <c r="AS340" s="173"/>
      <c r="AT340" s="173"/>
      <c r="AU340" s="173"/>
      <c r="AV340" s="171"/>
      <c r="AW340" s="171"/>
      <c r="AX340" s="172" t="str">
        <f t="shared" si="4"/>
        <v/>
      </c>
      <c r="AY340" s="173"/>
      <c r="AZ340" s="173"/>
      <c r="BA340" s="173"/>
      <c r="BB340" s="173"/>
      <c r="BC340" s="173"/>
      <c r="BD340" s="173"/>
      <c r="BE340" s="173"/>
      <c r="BF340" s="173"/>
      <c r="BG340" s="173"/>
      <c r="BH340" s="173"/>
      <c r="BI340" s="173"/>
      <c r="BJ340" s="172" t="str">
        <f t="shared" si="5"/>
        <v/>
      </c>
      <c r="BK340" s="173"/>
      <c r="BL340" s="173"/>
      <c r="BM340" s="173"/>
      <c r="BN340" s="173"/>
      <c r="BO340" s="173"/>
      <c r="BP340" s="173"/>
      <c r="BQ340" s="173"/>
      <c r="BR340" s="173"/>
      <c r="BS340" s="173"/>
      <c r="BT340" s="173"/>
      <c r="BU340" s="173"/>
      <c r="BV340" s="172" t="str">
        <f t="shared" si="6"/>
        <v/>
      </c>
      <c r="BW340" s="173"/>
      <c r="BX340" s="173"/>
      <c r="BY340" s="173"/>
      <c r="BZ340" s="171"/>
      <c r="CA340" s="171"/>
      <c r="CB340" s="171"/>
      <c r="CC340" s="171"/>
      <c r="CD340" s="171"/>
      <c r="CE340" s="171"/>
      <c r="CF340" s="171"/>
      <c r="CG340" s="171"/>
      <c r="CH340" s="172" t="str">
        <f t="shared" si="7"/>
        <v/>
      </c>
      <c r="CI340" s="171"/>
      <c r="CJ340" s="173"/>
      <c r="CK340" s="173"/>
      <c r="CL340" s="173"/>
      <c r="CM340" s="173"/>
      <c r="CN340" s="171"/>
      <c r="CO340" s="171"/>
      <c r="CP340" s="171"/>
      <c r="CQ340" s="173"/>
      <c r="CR340" s="171"/>
      <c r="CS340" s="171"/>
      <c r="CT340" s="172" t="str">
        <f t="shared" si="8"/>
        <v/>
      </c>
      <c r="CU340" s="172"/>
      <c r="CV340" s="172"/>
      <c r="CW340" s="172"/>
      <c r="CX340" s="172"/>
      <c r="CY340" s="172"/>
      <c r="CZ340" s="172"/>
      <c r="DA340" s="172"/>
      <c r="DB340" s="172"/>
      <c r="DC340" s="172"/>
      <c r="DD340" s="172"/>
      <c r="DE340" s="172"/>
      <c r="DF340" s="172"/>
      <c r="DG340" s="188" t="str">
        <f t="array" ref="DG340">IFERROR(_xlfn.XLOOKUP($A340&amp;B340,MARZO!$D$11:$D$40&amp;MARZO!$E$11:$E$40,MARZO!$AM$11:$AM$40,_xlfn.XLOOKUP($A340&amp;$B340,MARZO!$BC$11:$BC$40&amp;MARZO!$BD$11:$BD$40,MARZO!$CL$11:$CL$40,"A"))/1%,"")</f>
        <v/>
      </c>
      <c r="DH340" s="188" t="str">
        <f t="array" ref="DH340">IFERROR(_xlfn.XLOOKUP($A340&amp;$B340,ABRIL!$D$11:$D$40&amp;ABRIL!$E$11:$E$40,ABRIL!$AM$11:$AM$40,_xlfn.XLOOKUP($A340&amp;$B340,ABRIL!$BC$11:$BC$40&amp;ABRIL!$BD$11:$BD$40,ABRIL!$CL$11:$CL$40,"A"))/1%,"")</f>
        <v/>
      </c>
      <c r="DI340" s="188" t="str">
        <f t="array" ref="DI340">IFERROR(_xlfn.XLOOKUP($A340&amp;$B340,'ABRIL 2'!$D$11:$D$40&amp;'ABRIL 2'!$E$11:$E$40,'ABRIL 2'!$AM$11:$AM$40,_xlfn.XLOOKUP($A340&amp;$B340,'ABRIL 2'!$BC$11:$BC$40&amp;'ABRIL 2'!$BD$11:$BD$40,'ABRIL 2'!$CL$11:$CL$40,"A"))/1%,"")</f>
        <v/>
      </c>
      <c r="DJ340" s="188" t="str">
        <f t="array" ref="DJ340">IFERROR(_xlfn.XLOOKUP($A340&amp;$B340,MAYO!$D$11:$D$40&amp;MAYO!$E$11:$E$40,MAYO!$AM$11:$AM$40,_xlfn.XLOOKUP($A340&amp;$B340,MAYO!$BC$11:$BC$40&amp;MAYO!$BD$11:$BD$40,MAYO!$CL$11:$CL$40,"A"))/1%,"")</f>
        <v/>
      </c>
      <c r="DK340" s="188" t="str">
        <f t="array" ref="DK340">IFERROR(_xlfn.XLOOKUP($A340&amp;$B340,'MAYO 2'!$D$11:$D$40&amp;'MAYO 2'!$E$11:$E$40,'MAYO 2'!$AM$11:$AM$40,_xlfn.XLOOKUP($A340&amp;$B340,'MAYO 2'!$BC$11:$BC$40&amp;'MAYO 2'!$BD$11:$BD$40,'MAYO 2'!$CL$11:$CL$40,"A"))/1%,"")</f>
        <v/>
      </c>
      <c r="DL340" s="188" t="str">
        <f t="array" ref="DL340">IFERROR(_xlfn.XLOOKUP($A340&amp;$B340,JUNIO!$D$11:$D$40&amp;JUNIO!$E$11:$E$40,JUNIO!$AM$11:$AM$40,_xlfn.XLOOKUP($A340&amp;$B340,JUNIO!$BC$11:$BC$40&amp;JUNIO!$BD$11:$BD$40,JUNIO!$CL$11:$CL$40,"A"))/1%,"")</f>
        <v/>
      </c>
      <c r="DM340" s="188" t="str">
        <f t="array" ref="DM340">IFERROR(_xlfn.XLOOKUP($A340&amp;$B340,'JUNIO 2'!$D$11:$D$40&amp;'JUNIO 2'!$E$11:$E$40,'JUNIO 2'!$AM$11:$AM$40,_xlfn.XLOOKUP($A340&amp;$B340,'JUNIO 2'!$BC$11:$BC$40&amp;'JUNIO 2'!$BD$11:$BD$40,'JUNIO 2'!$CL$11:$CL$40,"A"))/1%,"")</f>
        <v/>
      </c>
      <c r="DN340" s="188" t="str">
        <f t="array" ref="DN340">IFERROR(_xlfn.XLOOKUP($A340&amp;$B340,JULIO!$D$11:$D$40&amp;JULIO!$E$11:$E$40,JULIO!$AM$11:$AM$40,_xlfn.XLOOKUP($A340&amp;$B340,JULIO!$BC$11:$BC$40&amp;JULIO!$BD$11:$BD$40,JULIO!$CL$11:$CL$40,"A"))/1%,"")</f>
        <v/>
      </c>
      <c r="DO340" s="188" t="str">
        <f t="array" ref="DO340">IFERROR(_xlfn.XLOOKUP($A340&amp;$B340,'JULIO 2'!$D$11:$D$40&amp;'JULIO 2'!$E$11:$E$40,'JULIO 2'!$AM$11:$AM$40,_xlfn.XLOOKUP($A340&amp;$B340,'JULIO 2'!$BC$11:$BC$40&amp;'JULIO 2'!$BD$11:$BD$40,'JULIO 2'!$CL$11:$CL$40,"A"))/1%,"")</f>
        <v/>
      </c>
      <c r="DP340" s="188" t="str">
        <f t="array" ref="DP340">IFERROR(_xlfn.XLOOKUP($A340&amp;$B340,AGOSTO!$D$11:$D$40&amp;AGOSTO!$E$11:$E$40,AGOSTO!$AM$11:$AM$40,_xlfn.XLOOKUP($A340&amp;$B340,AGOSTO!$BC$11:$BC$40&amp;AGOSTO!$BD$11:$BD$40,AGOSTO!$CL$11:$CL$40,"A"))/1%,"")</f>
        <v/>
      </c>
      <c r="DQ340" s="188" t="str">
        <f t="array" ref="DQ340">IFERROR(_xlfn.XLOOKUP($A340&amp;$B340,'AGOSTO 2'!$D$11:$D$40&amp;'AGOSTO 2'!$E$11:$E$40,'AGOSTO 2'!$AM$11:$AM$40,_xlfn.XLOOKUP($A340&amp;$B340,'AGOSTO 2'!$BC$11:$BC$40&amp;'AGOSTO 2'!$BD$11:$BD$40,'AGOSTO 2'!$CL$11:$CL$40,"A"))/1%,"")</f>
        <v/>
      </c>
      <c r="DR340" s="188" t="str">
        <f t="array" ref="DR340">IFERROR(_xlfn.XLOOKUP($A340&amp;$B340,SEPTIEMBRE!$D$11:$D$40&amp;SEPTIEMBRE!$E$11:$E$40,SEPTIEMBRE!$AM$11:$AM$40,_xlfn.XLOOKUP($A340&amp;$B340,SEPTIEMBRE!$BC$11:$BC$40&amp;SEPTIEMBRE!$BD$11:$BD$40,SEPTIEMBRE!$CL$11:$CL$40,"A"))/1%,"")</f>
        <v/>
      </c>
      <c r="DS340" s="188" t="str">
        <f t="array" ref="DS340">IFERROR(_xlfn.XLOOKUP($A340&amp;$B340,'SEPTIEMBRE 2'!$D$11:$D$40&amp;'SEPTIEMBRE 2'!$E$11:$E$40,'SEPTIEMBRE 2'!$AM$11:$AM$40,_xlfn.XLOOKUP($A340&amp;$B340,'SEPTIEMBRE 2'!$BC$11:$BC$40&amp;'SEPTIEMBRE 2'!$BD$11:$BD$40,'SEPTIEMBRE 2'!$CL$11:$CL$40,"A"))/1%,"")</f>
        <v/>
      </c>
      <c r="DT340" s="188" t="str">
        <f t="array" ref="DT340">IFERROR(_xlfn.XLOOKUP($A340&amp;$B340,'SEPTIEMBRE 3'!$D$11:$D$40&amp;'SEPTIEMBRE 3'!$E$11:$E$40,'SEPTIEMBRE 3'!$AM$11:$AM$40,_xlfn.XLOOKUP($A340&amp;$B340,'SEPTIEMBRE 3'!$BC$11:$BC$40&amp;'SEPTIEMBRE 3'!$BD$11:$BD$40,'SEPTIEMBRE 3'!$CL$11:$CL$40,"A"))/1%,"")</f>
        <v/>
      </c>
      <c r="DU340" s="188" t="str">
        <f t="array" ref="DU340">IFERROR(_xlfn.XLOOKUP($A340&amp;$B340,OCTUBRE!$D$11:$D$40&amp;OCTUBRE!$E$11:$E$40,OCTUBRE!$AM$11:$AM$40,_xlfn.XLOOKUP($A340&amp;$B340,OCTUBRE!$BC$11:$BC$40&amp;OCTUBRE!$BD$11:$BD$40,OCTUBRE!$CL$11:$CL$40,"A"))/1%,"")</f>
        <v/>
      </c>
      <c r="DV340" s="188" t="str">
        <f t="array" ref="DV340">IFERROR(_xlfn.XLOOKUP($A340&amp;$B340,'OCTUBRE 2'!$D$11:$D$40&amp;'OCTUBRE 2'!$E$11:$E$40,'OCTUBRE 2'!$AM$11:$AM$40,_xlfn.XLOOKUP($A340&amp;$B340,'OCTUBRE 2'!$BC$11:$BC$40&amp;'OCTUBRE 2'!$BD$11:$BD$40,'OCTUBRE 2'!$CL$11:$CL$40,"A"))/1%,"")</f>
        <v/>
      </c>
      <c r="DW340" s="188" t="str">
        <f t="array" ref="DW340">IFERROR(_xlfn.XLOOKUP($A340&amp;$B340,NOVIEMBRE!$D$11:$D$40&amp;NOVIEMBRE!$E$11:$E$40,NOVIEMBRE!$AM$11:$AM$40,_xlfn.XLOOKUP($A340&amp;$B340,NOVIEMBRE!$BC$11:$BC$40&amp;NOVIEMBRE!$BD$11:$BD$40,NOVIEMBRE!$CL$11:$CL$40,"A"))/1%,"")</f>
        <v/>
      </c>
      <c r="DX340" s="188" t="str">
        <f t="array" ref="DX340">IFERROR(_xlfn.XLOOKUP($A340&amp;$B340,'NOVIEMBRE 2'!$D$11:$D$40&amp;'NOVIEMBRE 2'!$E$11:$E$40,'NOVIEMBRE 2'!$AM$11:$AM$40,_xlfn.XLOOKUP($A340&amp;$B340,'NOVIEMBRE 2'!$BC$11:$BC$40&amp;'NOVIEMBRE 2'!$BD$11:$BD$40,'NOVIEMBRE 2'!$CL$11:$CL$40,"A"))/1%,"")</f>
        <v/>
      </c>
      <c r="DY340" s="188" t="str">
        <f t="array" ref="DY340">IFERROR(_xlfn.XLOOKUP($A340&amp;$B340,DICIEMBRE!$D$11:$D$40&amp;DICIEMBRE!$E$11:$E$40,DICIEMBRE!$AM$11:$AM$40,_xlfn.XLOOKUP($A340&amp;$B340,DICIEMBRE!$BC$11:$BC$40&amp;DICIEMBRE!$BD$11:$BD$40,DICIEMBRE!$CL$11:$CL$40,"A"))/1%,"")</f>
        <v/>
      </c>
      <c r="DZ340" s="381" t="str">
        <f t="shared" si="9"/>
        <v>-</v>
      </c>
      <c r="EA340" s="381" t="str">
        <f t="shared" si="10"/>
        <v>-</v>
      </c>
      <c r="EB340" s="381" t="str">
        <f t="shared" si="11"/>
        <v>-</v>
      </c>
      <c r="EC340" s="381" t="str">
        <f t="shared" si="12"/>
        <v>-</v>
      </c>
      <c r="ED340" s="381" t="str">
        <f t="shared" si="13"/>
        <v>-</v>
      </c>
      <c r="EE340" s="381" t="str">
        <f t="shared" si="14"/>
        <v>-</v>
      </c>
      <c r="EF340" s="381" t="str">
        <f t="shared" si="15"/>
        <v>-</v>
      </c>
      <c r="EG340" s="381" t="str">
        <f t="shared" si="16"/>
        <v>-</v>
      </c>
      <c r="EH340" s="381" t="str">
        <f t="shared" si="17"/>
        <v>-</v>
      </c>
      <c r="EI340" s="188" t="str">
        <f t="shared" si="18"/>
        <v/>
      </c>
      <c r="EJ340" s="382"/>
      <c r="EK340" s="382"/>
      <c r="EL340" s="383"/>
      <c r="EM340" s="21"/>
      <c r="EN340" s="384">
        <f t="array" ref="EN340">IFERROR(_xlfn.XLOOKUP($A340&amp;$B340,MARZO!$D$11:$D$40&amp;MARZO!$E$11:$E$40,MARZO!$AK$11:$AK$40,_xlfn.XLOOKUP($A340&amp;$B340,MARZO!$BC$11:$BC$40&amp;MARZO!$BD$11:$BD$40,MARZO!$CJ$11:$CJ$40,"A")),"")</f>
        <v>0</v>
      </c>
      <c r="EO340" s="384">
        <f t="array" ref="EO340">IFERROR(_xlfn.XLOOKUP($A340&amp;$B340,ABRIL!$D$11:$D$40&amp;ABRIL!$E$11:$E$40,ABRIL!$AK$11:$AK$40,_xlfn.XLOOKUP($A340&amp;$B340,ABRIL!$BC$11:$BC$40&amp;ABRIL!$BD$11:$BD$40,ABRIL!$CJ$11:$CJ$40,"A")),"")</f>
        <v>0</v>
      </c>
      <c r="EP340" s="384">
        <f t="array" ref="EP340">IFERROR(_xlfn.XLOOKUP($A340&amp;$B340,'ABRIL 2'!$D$11:$D$40&amp;'ABRIL 2'!$E$11:$E$40,'ABRIL 2'!$AK$11:$AK$40,_xlfn.XLOOKUP($A340&amp;$B340,'ABRIL 2'!$BC$11:$BC$40&amp;'ABRIL 2'!$BD$11:$BD$40,'ABRIL 2'!$CJ$11:$CJ$40,"A")),"")</f>
        <v>0</v>
      </c>
      <c r="EQ340" s="384">
        <f t="array" ref="EQ340">IFERROR(_xlfn.XLOOKUP($A340&amp;$B340,MAYO!$D$11:$D$40&amp;MAYO!$E$11:$E$40,MAYO!$AK$11:$AK$40,_xlfn.XLOOKUP($A340&amp;$B340,MAYO!$BC$11:$BC$40&amp;MAYO!$BD$11:$BD$40,MAYO!$CJ$11:$CJ$40,"A")),"")</f>
        <v>0</v>
      </c>
      <c r="ER340" s="384">
        <f t="array" ref="ER340">IFERROR(_xlfn.XLOOKUP($A340&amp;$B340,'MAYO 2'!$D$11:$D$40&amp;'MAYO 2'!$E$11:$E$40,'MAYO 2'!$AK$11:$AK$40,_xlfn.XLOOKUP($A340&amp;$B340,'MAYO 2'!$BC$11:$BC$40&amp;'MAYO 2'!$BD$11:$BD$40,'MAYO 2'!$CJ$11:$CJ$40,"A")),"")</f>
        <v>0</v>
      </c>
      <c r="ES340" s="384">
        <f t="array" ref="ES340">IFERROR(_xlfn.XLOOKUP($A340&amp;$B340,JUNIO!$D$11:$D$40&amp;JUNIO!$E$11:$E$40,JUNIO!$AK$11:$AK$40,_xlfn.XLOOKUP($A340&amp;$B340,JUNIO!$BC$11:$BC$40&amp;JUNIO!$BD$11:$BD$40,JUNIO!$CJ$11:$CJ$40,"A")),"")</f>
        <v>0</v>
      </c>
      <c r="ET340" s="384">
        <f t="array" ref="ET340">IFERROR(_xlfn.XLOOKUP($A340&amp;$B340,'JUNIO 2'!$D$11:$D$40&amp;'JUNIO 2'!$E$11:$E$40,'JUNIO 2'!$AK$11:$AK$40,_xlfn.XLOOKUP($A340&amp;$B340,'JUNIO 2'!$BC$11:$BC$40&amp;'JUNIO 2'!$BD$11:$BD$40,'JUNIO 2'!$CJ$11:$CJ$40,"A")),"")</f>
        <v>0</v>
      </c>
      <c r="EU340" s="384">
        <f t="array" ref="EU340">IFERROR(_xlfn.XLOOKUP($A340&amp;$B340,JULIO!$D$11:$D$40&amp;JULIO!$E$11:$E$40,JULIO!$AK$11:$AK$40,_xlfn.XLOOKUP($A340&amp;$B340,JULIO!$BC$11:$BC$40&amp;JULIO!$BD$11:$BD$40,JULIO!$CJ$11:$CJ$40,"A")),"")</f>
        <v>0</v>
      </c>
      <c r="EV340" s="384">
        <f t="array" ref="EV340">IFERROR(_xlfn.XLOOKUP($A340&amp;$B340,'JULIO 2'!$D$11:$D$40&amp;'JULIO 2'!$E$11:$E$40,'JULIO 2'!$AK$11:$AK$40,_xlfn.XLOOKUP($A340&amp;$B340,'JULIO 2'!$BC$11:$BC$40&amp;'JULIO 2'!$BD$11:$BD$40,'JULIO 2'!$CJ$11:$CJ$40,"A")),"")</f>
        <v>0</v>
      </c>
      <c r="EW340" s="384">
        <f t="array" ref="EW340">IFERROR(_xlfn.XLOOKUP($A340&amp;$B340,AGOSTO!$D$11:$D$40&amp;AGOSTO!$E$11:$E$40,AGOSTO!$AK$11:$AK$40,_xlfn.XLOOKUP($A340&amp;$B340,AGOSTO!$BC$11:$BC$40&amp;AGOSTO!$BD$11:$BD$40,AGOSTO!$CJ$11:$CJ$40,"A")),"")</f>
        <v>0</v>
      </c>
      <c r="EX340" s="384">
        <f t="array" ref="EX340">IFERROR(_xlfn.XLOOKUP($A340&amp;$B340,'AGOSTO 2'!$D$11:$D$40&amp;'AGOSTO 2'!$E$11:$E$40,'AGOSTO 2'!$AK$11:$AK$40,_xlfn.XLOOKUP($A340&amp;$B340,'AGOSTO 2'!$BC$11:$BC$40&amp;'AGOSTO 2'!$BD$11:$BD$40,'AGOSTO 2'!$CJ$11:$CJ$40,"A")),"")</f>
        <v>0</v>
      </c>
      <c r="EY340" s="384">
        <f t="array" ref="EY340">IFERROR(_xlfn.XLOOKUP($A340&amp;$B340,SEPTIEMBRE!$D$11:$D$40&amp;SEPTIEMBRE!$E$11:$E$40,SEPTIEMBRE!$AK$11:$AK$40,_xlfn.XLOOKUP($A340&amp;$B340,SEPTIEMBRE!$BC$11:$BC$40&amp;SEPTIEMBRE!$BD$11:$BD$40,SEPTIEMBRE!$CJ$11:$CJ$40,"A")),"")</f>
        <v>0</v>
      </c>
      <c r="EZ340" s="384">
        <f t="array" ref="EZ340">IFERROR(_xlfn.XLOOKUP($A340&amp;$B340,'SEPTIEMBRE 2'!$D$11:$D$40&amp;'SEPTIEMBRE 2'!$E$11:$E$40,'SEPTIEMBRE 2'!$AK$11:$AK$40,_xlfn.XLOOKUP($A340&amp;$B340,'SEPTIEMBRE 2'!$BC$11:$BC$40&amp;'SEPTIEMBRE 2'!$BD$11:$BD$40,'SEPTIEMBRE 2'!$CJ$11:$CJ$40,"A")),"")</f>
        <v>0</v>
      </c>
      <c r="FA340" s="384">
        <f t="array" ref="FA340">IFERROR(_xlfn.XLOOKUP($A340&amp;$B340,'SEPTIEMBRE 3'!$D$11:$D$40&amp;'SEPTIEMBRE 3'!$E$11:$E$40,'SEPTIEMBRE 3'!$AK$11:$AK$40,_xlfn.XLOOKUP($A340&amp;$B340,'SEPTIEMBRE 3'!$BC$11:$BC$40&amp;'SEPTIEMBRE 3'!$BD$11:$BD$40,'SEPTIEMBRE 3'!$CJ$11:$CJ$40,"A")),"")</f>
        <v>0</v>
      </c>
      <c r="FB340" s="384">
        <f t="array" ref="FB340">IFERROR(_xlfn.XLOOKUP($A340&amp;$B340,OCTUBRE!$D$11:$D$40&amp;OCTUBRE!$E$11:$E$40,OCTUBRE!$AK$11:$AK$40,_xlfn.XLOOKUP($A340&amp;$B340,OCTUBRE!$BC$11:$BC$40&amp;OCTUBRE!$BD$11:$BD$40,OCTUBRE!$CJ$11:$CJ$40,"A")),"")</f>
        <v>0</v>
      </c>
      <c r="FC340" s="384">
        <f t="array" ref="FC340">IFERROR(_xlfn.XLOOKUP($A340&amp;$B340,'OCTUBRE 2'!$D$11:$D$40&amp;'OCTUBRE 2'!$E$11:$E$40,'OCTUBRE 2'!$AK$11:$AK$40,_xlfn.XLOOKUP($A340&amp;$B340,'OCTUBRE 2'!$BC$11:$BC$40&amp;'OCTUBRE 2'!$BD$11:$BD$40,'OCTUBRE 2'!$CJ$11:$CJ$40,"A")),"")</f>
        <v>0</v>
      </c>
      <c r="FD340" s="384">
        <f t="array" ref="FD340">IFERROR(_xlfn.XLOOKUP($A340&amp;$B340,NOVIEMBRE!$D$11:$D$40&amp;NOVIEMBRE!$E$11:$E$40,NOVIEMBRE!$AK$11:$AK$40,_xlfn.XLOOKUP($A340&amp;$B340,NOVIEMBRE!$BC$11:$BC$40&amp;NOVIEMBRE!$BD$11:$BD$40,NOVIEMBRE!$CJ$11:$CJ$40,"A")),"")</f>
        <v>0</v>
      </c>
      <c r="FE340" s="384">
        <f t="array" ref="FE340">IFERROR(_xlfn.XLOOKUP($A340&amp;$B340,'NOVIEMBRE 2'!$D$11:$D$40&amp;'NOVIEMBRE 2'!$E$11:$E$40,'NOVIEMBRE 2'!$AK$11:$AK$40,_xlfn.XLOOKUP($A340&amp;$B340,'NOVIEMBRE 2'!$BC$11:$BC$40&amp;'NOVIEMBRE 2'!$BD$11:$BD$40,'NOVIEMBRE 2'!$CJ$11:$CJ$40,"A")),"")</f>
        <v>0</v>
      </c>
      <c r="FF340" s="385">
        <f t="array" ref="FF340">IFERROR(_xlfn.XLOOKUP($A340&amp;$B340,DICIEMBRE!$D$11:$D$40&amp;DICIEMBRE!$E$11:$E$40,DICIEMBRE!$AK$11:$AK$40,_xlfn.XLOOKUP($A340&amp;$B340,DICIEMBRE!$BC$11:$BC$40&amp;DICIEMBRE!$BD$11:$BD$40,DICIEMBRE!$CJ$11:$CJ$40,"A")),"")</f>
        <v>0</v>
      </c>
      <c r="FG340" s="386" t="str">
        <f t="shared" si="19"/>
        <v/>
      </c>
      <c r="FH340" s="386" t="str">
        <f t="array" ref="FH340">IF(
 COUNT(DZ340:EH340)=0,
 "-",
 IF(
  COUNT(DZ340:EH340) &lt; COUNTA(DZ340:EH340),
  REPT("🟩", ROUND(COUNT(DZ340:EH340)/COUNTA(DZ340:EH340)*5, 0)) &amp;
  REPT("⬜", 5 - ROUND(COUNT(DZ340:EH340)/COUNTA(DZ340:EH340)*5, 0)),
  IF(
    AVERAGE(IF(DZ340:EH340&lt;&gt;"", DZ340:EH340, )) &gt;= 70, "🟩🟩🟩🟩🟩",
    IF(
      AVERAGE(IF(DZ340:EH340&lt;&gt;"",DZ340:EH340, )) &gt;= 56, "🟨🟨🟨🟨🟨",
      "🟥🟥🟥🟥🟥"
    )
  )
 )
)
</f>
        <v>-</v>
      </c>
    </row>
    <row r="341" ht="15.75" customHeight="1">
      <c r="A341" s="168"/>
      <c r="B341" s="169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1"/>
      <c r="N341" s="172" t="str">
        <f t="shared" si="1"/>
        <v/>
      </c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2" t="str">
        <f t="shared" si="2"/>
        <v/>
      </c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2" t="str">
        <f t="shared" si="3"/>
        <v/>
      </c>
      <c r="AM341" s="173"/>
      <c r="AN341" s="173"/>
      <c r="AO341" s="173"/>
      <c r="AP341" s="173"/>
      <c r="AQ341" s="173"/>
      <c r="AR341" s="173"/>
      <c r="AS341" s="173"/>
      <c r="AT341" s="173"/>
      <c r="AU341" s="173"/>
      <c r="AV341" s="171"/>
      <c r="AW341" s="171"/>
      <c r="AX341" s="172" t="str">
        <f t="shared" si="4"/>
        <v/>
      </c>
      <c r="AY341" s="173"/>
      <c r="AZ341" s="173"/>
      <c r="BA341" s="173"/>
      <c r="BB341" s="173"/>
      <c r="BC341" s="173"/>
      <c r="BD341" s="173"/>
      <c r="BE341" s="173"/>
      <c r="BF341" s="173"/>
      <c r="BG341" s="173"/>
      <c r="BH341" s="173"/>
      <c r="BI341" s="173"/>
      <c r="BJ341" s="172" t="str">
        <f t="shared" si="5"/>
        <v/>
      </c>
      <c r="BK341" s="173"/>
      <c r="BL341" s="173"/>
      <c r="BM341" s="173"/>
      <c r="BN341" s="173"/>
      <c r="BO341" s="173"/>
      <c r="BP341" s="173"/>
      <c r="BQ341" s="173"/>
      <c r="BR341" s="173"/>
      <c r="BS341" s="173"/>
      <c r="BT341" s="173"/>
      <c r="BU341" s="173"/>
      <c r="BV341" s="172" t="str">
        <f t="shared" si="6"/>
        <v/>
      </c>
      <c r="BW341" s="173"/>
      <c r="BX341" s="173"/>
      <c r="BY341" s="173"/>
      <c r="BZ341" s="171"/>
      <c r="CA341" s="171"/>
      <c r="CB341" s="171"/>
      <c r="CC341" s="171"/>
      <c r="CD341" s="171"/>
      <c r="CE341" s="171"/>
      <c r="CF341" s="171"/>
      <c r="CG341" s="171"/>
      <c r="CH341" s="172" t="str">
        <f t="shared" si="7"/>
        <v/>
      </c>
      <c r="CI341" s="171"/>
      <c r="CJ341" s="173"/>
      <c r="CK341" s="173"/>
      <c r="CL341" s="173"/>
      <c r="CM341" s="173"/>
      <c r="CN341" s="171"/>
      <c r="CO341" s="171"/>
      <c r="CP341" s="171"/>
      <c r="CQ341" s="173"/>
      <c r="CR341" s="171"/>
      <c r="CS341" s="171"/>
      <c r="CT341" s="172" t="str">
        <f t="shared" si="8"/>
        <v/>
      </c>
      <c r="CU341" s="172"/>
      <c r="CV341" s="172"/>
      <c r="CW341" s="172"/>
      <c r="CX341" s="172"/>
      <c r="CY341" s="172"/>
      <c r="CZ341" s="172"/>
      <c r="DA341" s="172"/>
      <c r="DB341" s="172"/>
      <c r="DC341" s="172"/>
      <c r="DD341" s="172"/>
      <c r="DE341" s="172"/>
      <c r="DF341" s="172"/>
      <c r="DG341" s="188" t="str">
        <f t="array" ref="DG341">IFERROR(_xlfn.XLOOKUP($A341&amp;B341,MARZO!$D$11:$D$40&amp;MARZO!$E$11:$E$40,MARZO!$AM$11:$AM$40,_xlfn.XLOOKUP($A341&amp;$B341,MARZO!$BC$11:$BC$40&amp;MARZO!$BD$11:$BD$40,MARZO!$CL$11:$CL$40,"A"))/1%,"")</f>
        <v/>
      </c>
      <c r="DH341" s="188" t="str">
        <f t="array" ref="DH341">IFERROR(_xlfn.XLOOKUP($A341&amp;$B341,ABRIL!$D$11:$D$40&amp;ABRIL!$E$11:$E$40,ABRIL!$AM$11:$AM$40,_xlfn.XLOOKUP($A341&amp;$B341,ABRIL!$BC$11:$BC$40&amp;ABRIL!$BD$11:$BD$40,ABRIL!$CL$11:$CL$40,"A"))/1%,"")</f>
        <v/>
      </c>
      <c r="DI341" s="188" t="str">
        <f t="array" ref="DI341">IFERROR(_xlfn.XLOOKUP($A341&amp;$B341,'ABRIL 2'!$D$11:$D$40&amp;'ABRIL 2'!$E$11:$E$40,'ABRIL 2'!$AM$11:$AM$40,_xlfn.XLOOKUP($A341&amp;$B341,'ABRIL 2'!$BC$11:$BC$40&amp;'ABRIL 2'!$BD$11:$BD$40,'ABRIL 2'!$CL$11:$CL$40,"A"))/1%,"")</f>
        <v/>
      </c>
      <c r="DJ341" s="188" t="str">
        <f t="array" ref="DJ341">IFERROR(_xlfn.XLOOKUP($A341&amp;$B341,MAYO!$D$11:$D$40&amp;MAYO!$E$11:$E$40,MAYO!$AM$11:$AM$40,_xlfn.XLOOKUP($A341&amp;$B341,MAYO!$BC$11:$BC$40&amp;MAYO!$BD$11:$BD$40,MAYO!$CL$11:$CL$40,"A"))/1%,"")</f>
        <v/>
      </c>
      <c r="DK341" s="188" t="str">
        <f t="array" ref="DK341">IFERROR(_xlfn.XLOOKUP($A341&amp;$B341,'MAYO 2'!$D$11:$D$40&amp;'MAYO 2'!$E$11:$E$40,'MAYO 2'!$AM$11:$AM$40,_xlfn.XLOOKUP($A341&amp;$B341,'MAYO 2'!$BC$11:$BC$40&amp;'MAYO 2'!$BD$11:$BD$40,'MAYO 2'!$CL$11:$CL$40,"A"))/1%,"")</f>
        <v/>
      </c>
      <c r="DL341" s="188" t="str">
        <f t="array" ref="DL341">IFERROR(_xlfn.XLOOKUP($A341&amp;$B341,JUNIO!$D$11:$D$40&amp;JUNIO!$E$11:$E$40,JUNIO!$AM$11:$AM$40,_xlfn.XLOOKUP($A341&amp;$B341,JUNIO!$BC$11:$BC$40&amp;JUNIO!$BD$11:$BD$40,JUNIO!$CL$11:$CL$40,"A"))/1%,"")</f>
        <v/>
      </c>
      <c r="DM341" s="188" t="str">
        <f t="array" ref="DM341">IFERROR(_xlfn.XLOOKUP($A341&amp;$B341,'JUNIO 2'!$D$11:$D$40&amp;'JUNIO 2'!$E$11:$E$40,'JUNIO 2'!$AM$11:$AM$40,_xlfn.XLOOKUP($A341&amp;$B341,'JUNIO 2'!$BC$11:$BC$40&amp;'JUNIO 2'!$BD$11:$BD$40,'JUNIO 2'!$CL$11:$CL$40,"A"))/1%,"")</f>
        <v/>
      </c>
      <c r="DN341" s="188" t="str">
        <f t="array" ref="DN341">IFERROR(_xlfn.XLOOKUP($A341&amp;$B341,JULIO!$D$11:$D$40&amp;JULIO!$E$11:$E$40,JULIO!$AM$11:$AM$40,_xlfn.XLOOKUP($A341&amp;$B341,JULIO!$BC$11:$BC$40&amp;JULIO!$BD$11:$BD$40,JULIO!$CL$11:$CL$40,"A"))/1%,"")</f>
        <v/>
      </c>
      <c r="DO341" s="188" t="str">
        <f t="array" ref="DO341">IFERROR(_xlfn.XLOOKUP($A341&amp;$B341,'JULIO 2'!$D$11:$D$40&amp;'JULIO 2'!$E$11:$E$40,'JULIO 2'!$AM$11:$AM$40,_xlfn.XLOOKUP($A341&amp;$B341,'JULIO 2'!$BC$11:$BC$40&amp;'JULIO 2'!$BD$11:$BD$40,'JULIO 2'!$CL$11:$CL$40,"A"))/1%,"")</f>
        <v/>
      </c>
      <c r="DP341" s="188" t="str">
        <f t="array" ref="DP341">IFERROR(_xlfn.XLOOKUP($A341&amp;$B341,AGOSTO!$D$11:$D$40&amp;AGOSTO!$E$11:$E$40,AGOSTO!$AM$11:$AM$40,_xlfn.XLOOKUP($A341&amp;$B341,AGOSTO!$BC$11:$BC$40&amp;AGOSTO!$BD$11:$BD$40,AGOSTO!$CL$11:$CL$40,"A"))/1%,"")</f>
        <v/>
      </c>
      <c r="DQ341" s="188" t="str">
        <f t="array" ref="DQ341">IFERROR(_xlfn.XLOOKUP($A341&amp;$B341,'AGOSTO 2'!$D$11:$D$40&amp;'AGOSTO 2'!$E$11:$E$40,'AGOSTO 2'!$AM$11:$AM$40,_xlfn.XLOOKUP($A341&amp;$B341,'AGOSTO 2'!$BC$11:$BC$40&amp;'AGOSTO 2'!$BD$11:$BD$40,'AGOSTO 2'!$CL$11:$CL$40,"A"))/1%,"")</f>
        <v/>
      </c>
      <c r="DR341" s="188" t="str">
        <f t="array" ref="DR341">IFERROR(_xlfn.XLOOKUP($A341&amp;$B341,SEPTIEMBRE!$D$11:$D$40&amp;SEPTIEMBRE!$E$11:$E$40,SEPTIEMBRE!$AM$11:$AM$40,_xlfn.XLOOKUP($A341&amp;$B341,SEPTIEMBRE!$BC$11:$BC$40&amp;SEPTIEMBRE!$BD$11:$BD$40,SEPTIEMBRE!$CL$11:$CL$40,"A"))/1%,"")</f>
        <v/>
      </c>
      <c r="DS341" s="188" t="str">
        <f t="array" ref="DS341">IFERROR(_xlfn.XLOOKUP($A341&amp;$B341,'SEPTIEMBRE 2'!$D$11:$D$40&amp;'SEPTIEMBRE 2'!$E$11:$E$40,'SEPTIEMBRE 2'!$AM$11:$AM$40,_xlfn.XLOOKUP($A341&amp;$B341,'SEPTIEMBRE 2'!$BC$11:$BC$40&amp;'SEPTIEMBRE 2'!$BD$11:$BD$40,'SEPTIEMBRE 2'!$CL$11:$CL$40,"A"))/1%,"")</f>
        <v/>
      </c>
      <c r="DT341" s="188" t="str">
        <f t="array" ref="DT341">IFERROR(_xlfn.XLOOKUP($A341&amp;$B341,'SEPTIEMBRE 3'!$D$11:$D$40&amp;'SEPTIEMBRE 3'!$E$11:$E$40,'SEPTIEMBRE 3'!$AM$11:$AM$40,_xlfn.XLOOKUP($A341&amp;$B341,'SEPTIEMBRE 3'!$BC$11:$BC$40&amp;'SEPTIEMBRE 3'!$BD$11:$BD$40,'SEPTIEMBRE 3'!$CL$11:$CL$40,"A"))/1%,"")</f>
        <v/>
      </c>
      <c r="DU341" s="188" t="str">
        <f t="array" ref="DU341">IFERROR(_xlfn.XLOOKUP($A341&amp;$B341,OCTUBRE!$D$11:$D$40&amp;OCTUBRE!$E$11:$E$40,OCTUBRE!$AM$11:$AM$40,_xlfn.XLOOKUP($A341&amp;$B341,OCTUBRE!$BC$11:$BC$40&amp;OCTUBRE!$BD$11:$BD$40,OCTUBRE!$CL$11:$CL$40,"A"))/1%,"")</f>
        <v/>
      </c>
      <c r="DV341" s="188" t="str">
        <f t="array" ref="DV341">IFERROR(_xlfn.XLOOKUP($A341&amp;$B341,'OCTUBRE 2'!$D$11:$D$40&amp;'OCTUBRE 2'!$E$11:$E$40,'OCTUBRE 2'!$AM$11:$AM$40,_xlfn.XLOOKUP($A341&amp;$B341,'OCTUBRE 2'!$BC$11:$BC$40&amp;'OCTUBRE 2'!$BD$11:$BD$40,'OCTUBRE 2'!$CL$11:$CL$40,"A"))/1%,"")</f>
        <v/>
      </c>
      <c r="DW341" s="188" t="str">
        <f t="array" ref="DW341">IFERROR(_xlfn.XLOOKUP($A341&amp;$B341,NOVIEMBRE!$D$11:$D$40&amp;NOVIEMBRE!$E$11:$E$40,NOVIEMBRE!$AM$11:$AM$40,_xlfn.XLOOKUP($A341&amp;$B341,NOVIEMBRE!$BC$11:$BC$40&amp;NOVIEMBRE!$BD$11:$BD$40,NOVIEMBRE!$CL$11:$CL$40,"A"))/1%,"")</f>
        <v/>
      </c>
      <c r="DX341" s="188" t="str">
        <f t="array" ref="DX341">IFERROR(_xlfn.XLOOKUP($A341&amp;$B341,'NOVIEMBRE 2'!$D$11:$D$40&amp;'NOVIEMBRE 2'!$E$11:$E$40,'NOVIEMBRE 2'!$AM$11:$AM$40,_xlfn.XLOOKUP($A341&amp;$B341,'NOVIEMBRE 2'!$BC$11:$BC$40&amp;'NOVIEMBRE 2'!$BD$11:$BD$40,'NOVIEMBRE 2'!$CL$11:$CL$40,"A"))/1%,"")</f>
        <v/>
      </c>
      <c r="DY341" s="188" t="str">
        <f t="array" ref="DY341">IFERROR(_xlfn.XLOOKUP($A341&amp;$B341,DICIEMBRE!$D$11:$D$40&amp;DICIEMBRE!$E$11:$E$40,DICIEMBRE!$AM$11:$AM$40,_xlfn.XLOOKUP($A341&amp;$B341,DICIEMBRE!$BC$11:$BC$40&amp;DICIEMBRE!$BD$11:$BD$40,DICIEMBRE!$CL$11:$CL$40,"A"))/1%,"")</f>
        <v/>
      </c>
      <c r="DZ341" s="381" t="str">
        <f t="shared" si="9"/>
        <v>-</v>
      </c>
      <c r="EA341" s="381" t="str">
        <f t="shared" si="10"/>
        <v>-</v>
      </c>
      <c r="EB341" s="381" t="str">
        <f t="shared" si="11"/>
        <v>-</v>
      </c>
      <c r="EC341" s="381" t="str">
        <f t="shared" si="12"/>
        <v>-</v>
      </c>
      <c r="ED341" s="381" t="str">
        <f t="shared" si="13"/>
        <v>-</v>
      </c>
      <c r="EE341" s="381" t="str">
        <f t="shared" si="14"/>
        <v>-</v>
      </c>
      <c r="EF341" s="381" t="str">
        <f t="shared" si="15"/>
        <v>-</v>
      </c>
      <c r="EG341" s="381" t="str">
        <f t="shared" si="16"/>
        <v>-</v>
      </c>
      <c r="EH341" s="381" t="str">
        <f t="shared" si="17"/>
        <v>-</v>
      </c>
      <c r="EI341" s="188" t="str">
        <f t="shared" si="18"/>
        <v/>
      </c>
      <c r="EJ341" s="382"/>
      <c r="EK341" s="382"/>
      <c r="EL341" s="383"/>
      <c r="EM341" s="21"/>
      <c r="EN341" s="384">
        <f t="array" ref="EN341">IFERROR(_xlfn.XLOOKUP($A341&amp;$B341,MARZO!$D$11:$D$40&amp;MARZO!$E$11:$E$40,MARZO!$AK$11:$AK$40,_xlfn.XLOOKUP($A341&amp;$B341,MARZO!$BC$11:$BC$40&amp;MARZO!$BD$11:$BD$40,MARZO!$CJ$11:$CJ$40,"A")),"")</f>
        <v>0</v>
      </c>
      <c r="EO341" s="384">
        <f t="array" ref="EO341">IFERROR(_xlfn.XLOOKUP($A341&amp;$B341,ABRIL!$D$11:$D$40&amp;ABRIL!$E$11:$E$40,ABRIL!$AK$11:$AK$40,_xlfn.XLOOKUP($A341&amp;$B341,ABRIL!$BC$11:$BC$40&amp;ABRIL!$BD$11:$BD$40,ABRIL!$CJ$11:$CJ$40,"A")),"")</f>
        <v>0</v>
      </c>
      <c r="EP341" s="384">
        <f t="array" ref="EP341">IFERROR(_xlfn.XLOOKUP($A341&amp;$B341,'ABRIL 2'!$D$11:$D$40&amp;'ABRIL 2'!$E$11:$E$40,'ABRIL 2'!$AK$11:$AK$40,_xlfn.XLOOKUP($A341&amp;$B341,'ABRIL 2'!$BC$11:$BC$40&amp;'ABRIL 2'!$BD$11:$BD$40,'ABRIL 2'!$CJ$11:$CJ$40,"A")),"")</f>
        <v>0</v>
      </c>
      <c r="EQ341" s="384">
        <f t="array" ref="EQ341">IFERROR(_xlfn.XLOOKUP($A341&amp;$B341,MAYO!$D$11:$D$40&amp;MAYO!$E$11:$E$40,MAYO!$AK$11:$AK$40,_xlfn.XLOOKUP($A341&amp;$B341,MAYO!$BC$11:$BC$40&amp;MAYO!$BD$11:$BD$40,MAYO!$CJ$11:$CJ$40,"A")),"")</f>
        <v>0</v>
      </c>
      <c r="ER341" s="384">
        <f t="array" ref="ER341">IFERROR(_xlfn.XLOOKUP($A341&amp;$B341,'MAYO 2'!$D$11:$D$40&amp;'MAYO 2'!$E$11:$E$40,'MAYO 2'!$AK$11:$AK$40,_xlfn.XLOOKUP($A341&amp;$B341,'MAYO 2'!$BC$11:$BC$40&amp;'MAYO 2'!$BD$11:$BD$40,'MAYO 2'!$CJ$11:$CJ$40,"A")),"")</f>
        <v>0</v>
      </c>
      <c r="ES341" s="384">
        <f t="array" ref="ES341">IFERROR(_xlfn.XLOOKUP($A341&amp;$B341,JUNIO!$D$11:$D$40&amp;JUNIO!$E$11:$E$40,JUNIO!$AK$11:$AK$40,_xlfn.XLOOKUP($A341&amp;$B341,JUNIO!$BC$11:$BC$40&amp;JUNIO!$BD$11:$BD$40,JUNIO!$CJ$11:$CJ$40,"A")),"")</f>
        <v>0</v>
      </c>
      <c r="ET341" s="384">
        <f t="array" ref="ET341">IFERROR(_xlfn.XLOOKUP($A341&amp;$B341,'JUNIO 2'!$D$11:$D$40&amp;'JUNIO 2'!$E$11:$E$40,'JUNIO 2'!$AK$11:$AK$40,_xlfn.XLOOKUP($A341&amp;$B341,'JUNIO 2'!$BC$11:$BC$40&amp;'JUNIO 2'!$BD$11:$BD$40,'JUNIO 2'!$CJ$11:$CJ$40,"A")),"")</f>
        <v>0</v>
      </c>
      <c r="EU341" s="384">
        <f t="array" ref="EU341">IFERROR(_xlfn.XLOOKUP($A341&amp;$B341,JULIO!$D$11:$D$40&amp;JULIO!$E$11:$E$40,JULIO!$AK$11:$AK$40,_xlfn.XLOOKUP($A341&amp;$B341,JULIO!$BC$11:$BC$40&amp;JULIO!$BD$11:$BD$40,JULIO!$CJ$11:$CJ$40,"A")),"")</f>
        <v>0</v>
      </c>
      <c r="EV341" s="384">
        <f t="array" ref="EV341">IFERROR(_xlfn.XLOOKUP($A341&amp;$B341,'JULIO 2'!$D$11:$D$40&amp;'JULIO 2'!$E$11:$E$40,'JULIO 2'!$AK$11:$AK$40,_xlfn.XLOOKUP($A341&amp;$B341,'JULIO 2'!$BC$11:$BC$40&amp;'JULIO 2'!$BD$11:$BD$40,'JULIO 2'!$CJ$11:$CJ$40,"A")),"")</f>
        <v>0</v>
      </c>
      <c r="EW341" s="384">
        <f t="array" ref="EW341">IFERROR(_xlfn.XLOOKUP($A341&amp;$B341,AGOSTO!$D$11:$D$40&amp;AGOSTO!$E$11:$E$40,AGOSTO!$AK$11:$AK$40,_xlfn.XLOOKUP($A341&amp;$B341,AGOSTO!$BC$11:$BC$40&amp;AGOSTO!$BD$11:$BD$40,AGOSTO!$CJ$11:$CJ$40,"A")),"")</f>
        <v>0</v>
      </c>
      <c r="EX341" s="384">
        <f t="array" ref="EX341">IFERROR(_xlfn.XLOOKUP($A341&amp;$B341,'AGOSTO 2'!$D$11:$D$40&amp;'AGOSTO 2'!$E$11:$E$40,'AGOSTO 2'!$AK$11:$AK$40,_xlfn.XLOOKUP($A341&amp;$B341,'AGOSTO 2'!$BC$11:$BC$40&amp;'AGOSTO 2'!$BD$11:$BD$40,'AGOSTO 2'!$CJ$11:$CJ$40,"A")),"")</f>
        <v>0</v>
      </c>
      <c r="EY341" s="384">
        <f t="array" ref="EY341">IFERROR(_xlfn.XLOOKUP($A341&amp;$B341,SEPTIEMBRE!$D$11:$D$40&amp;SEPTIEMBRE!$E$11:$E$40,SEPTIEMBRE!$AK$11:$AK$40,_xlfn.XLOOKUP($A341&amp;$B341,SEPTIEMBRE!$BC$11:$BC$40&amp;SEPTIEMBRE!$BD$11:$BD$40,SEPTIEMBRE!$CJ$11:$CJ$40,"A")),"")</f>
        <v>0</v>
      </c>
      <c r="EZ341" s="384">
        <f t="array" ref="EZ341">IFERROR(_xlfn.XLOOKUP($A341&amp;$B341,'SEPTIEMBRE 2'!$D$11:$D$40&amp;'SEPTIEMBRE 2'!$E$11:$E$40,'SEPTIEMBRE 2'!$AK$11:$AK$40,_xlfn.XLOOKUP($A341&amp;$B341,'SEPTIEMBRE 2'!$BC$11:$BC$40&amp;'SEPTIEMBRE 2'!$BD$11:$BD$40,'SEPTIEMBRE 2'!$CJ$11:$CJ$40,"A")),"")</f>
        <v>0</v>
      </c>
      <c r="FA341" s="384">
        <f t="array" ref="FA341">IFERROR(_xlfn.XLOOKUP($A341&amp;$B341,'SEPTIEMBRE 3'!$D$11:$D$40&amp;'SEPTIEMBRE 3'!$E$11:$E$40,'SEPTIEMBRE 3'!$AK$11:$AK$40,_xlfn.XLOOKUP($A341&amp;$B341,'SEPTIEMBRE 3'!$BC$11:$BC$40&amp;'SEPTIEMBRE 3'!$BD$11:$BD$40,'SEPTIEMBRE 3'!$CJ$11:$CJ$40,"A")),"")</f>
        <v>0</v>
      </c>
      <c r="FB341" s="384">
        <f t="array" ref="FB341">IFERROR(_xlfn.XLOOKUP($A341&amp;$B341,OCTUBRE!$D$11:$D$40&amp;OCTUBRE!$E$11:$E$40,OCTUBRE!$AK$11:$AK$40,_xlfn.XLOOKUP($A341&amp;$B341,OCTUBRE!$BC$11:$BC$40&amp;OCTUBRE!$BD$11:$BD$40,OCTUBRE!$CJ$11:$CJ$40,"A")),"")</f>
        <v>0</v>
      </c>
      <c r="FC341" s="384">
        <f t="array" ref="FC341">IFERROR(_xlfn.XLOOKUP($A341&amp;$B341,'OCTUBRE 2'!$D$11:$D$40&amp;'OCTUBRE 2'!$E$11:$E$40,'OCTUBRE 2'!$AK$11:$AK$40,_xlfn.XLOOKUP($A341&amp;$B341,'OCTUBRE 2'!$BC$11:$BC$40&amp;'OCTUBRE 2'!$BD$11:$BD$40,'OCTUBRE 2'!$CJ$11:$CJ$40,"A")),"")</f>
        <v>0</v>
      </c>
      <c r="FD341" s="384">
        <f t="array" ref="FD341">IFERROR(_xlfn.XLOOKUP($A341&amp;$B341,NOVIEMBRE!$D$11:$D$40&amp;NOVIEMBRE!$E$11:$E$40,NOVIEMBRE!$AK$11:$AK$40,_xlfn.XLOOKUP($A341&amp;$B341,NOVIEMBRE!$BC$11:$BC$40&amp;NOVIEMBRE!$BD$11:$BD$40,NOVIEMBRE!$CJ$11:$CJ$40,"A")),"")</f>
        <v>0</v>
      </c>
      <c r="FE341" s="384">
        <f t="array" ref="FE341">IFERROR(_xlfn.XLOOKUP($A341&amp;$B341,'NOVIEMBRE 2'!$D$11:$D$40&amp;'NOVIEMBRE 2'!$E$11:$E$40,'NOVIEMBRE 2'!$AK$11:$AK$40,_xlfn.XLOOKUP($A341&amp;$B341,'NOVIEMBRE 2'!$BC$11:$BC$40&amp;'NOVIEMBRE 2'!$BD$11:$BD$40,'NOVIEMBRE 2'!$CJ$11:$CJ$40,"A")),"")</f>
        <v>0</v>
      </c>
      <c r="FF341" s="385">
        <f t="array" ref="FF341">IFERROR(_xlfn.XLOOKUP($A341&amp;$B341,DICIEMBRE!$D$11:$D$40&amp;DICIEMBRE!$E$11:$E$40,DICIEMBRE!$AK$11:$AK$40,_xlfn.XLOOKUP($A341&amp;$B341,DICIEMBRE!$BC$11:$BC$40&amp;DICIEMBRE!$BD$11:$BD$40,DICIEMBRE!$CJ$11:$CJ$40,"A")),"")</f>
        <v>0</v>
      </c>
      <c r="FG341" s="386" t="str">
        <f t="shared" si="19"/>
        <v/>
      </c>
      <c r="FH341" s="386" t="str">
        <f t="array" ref="FH341">IF(
 COUNT(DZ341:EH341)=0,
 "-",
 IF(
  COUNT(DZ341:EH341) &lt; COUNTA(DZ341:EH341),
  REPT("🟩", ROUND(COUNT(DZ341:EH341)/COUNTA(DZ341:EH341)*5, 0)) &amp;
  REPT("⬜", 5 - ROUND(COUNT(DZ341:EH341)/COUNTA(DZ341:EH341)*5, 0)),
  IF(
    AVERAGE(IF(DZ341:EH341&lt;&gt;"", DZ341:EH341, )) &gt;= 70, "🟩🟩🟩🟩🟩",
    IF(
      AVERAGE(IF(DZ341:EH341&lt;&gt;"",DZ341:EH341, )) &gt;= 56, "🟨🟨🟨🟨🟨",
      "🟥🟥🟥🟥🟥"
    )
  )
 )
)
</f>
        <v>-</v>
      </c>
    </row>
    <row r="342" ht="15.75" customHeight="1">
      <c r="A342" s="168"/>
      <c r="B342" s="169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1"/>
      <c r="N342" s="172" t="str">
        <f t="shared" si="1"/>
        <v/>
      </c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2" t="str">
        <f t="shared" si="2"/>
        <v/>
      </c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2" t="str">
        <f t="shared" si="3"/>
        <v/>
      </c>
      <c r="AM342" s="173"/>
      <c r="AN342" s="173"/>
      <c r="AO342" s="173"/>
      <c r="AP342" s="173"/>
      <c r="AQ342" s="173"/>
      <c r="AR342" s="173"/>
      <c r="AS342" s="173"/>
      <c r="AT342" s="173"/>
      <c r="AU342" s="173"/>
      <c r="AV342" s="171"/>
      <c r="AW342" s="171"/>
      <c r="AX342" s="172" t="str">
        <f t="shared" si="4"/>
        <v/>
      </c>
      <c r="AY342" s="173"/>
      <c r="AZ342" s="173"/>
      <c r="BA342" s="173"/>
      <c r="BB342" s="173"/>
      <c r="BC342" s="173"/>
      <c r="BD342" s="173"/>
      <c r="BE342" s="173"/>
      <c r="BF342" s="173"/>
      <c r="BG342" s="173"/>
      <c r="BH342" s="173"/>
      <c r="BI342" s="173"/>
      <c r="BJ342" s="172" t="str">
        <f t="shared" si="5"/>
        <v/>
      </c>
      <c r="BK342" s="173"/>
      <c r="BL342" s="173"/>
      <c r="BM342" s="173"/>
      <c r="BN342" s="173"/>
      <c r="BO342" s="173"/>
      <c r="BP342" s="173"/>
      <c r="BQ342" s="173"/>
      <c r="BR342" s="173"/>
      <c r="BS342" s="173"/>
      <c r="BT342" s="173"/>
      <c r="BU342" s="173"/>
      <c r="BV342" s="172" t="str">
        <f t="shared" si="6"/>
        <v/>
      </c>
      <c r="BW342" s="173"/>
      <c r="BX342" s="173"/>
      <c r="BY342" s="173"/>
      <c r="BZ342" s="171"/>
      <c r="CA342" s="171"/>
      <c r="CB342" s="171"/>
      <c r="CC342" s="171"/>
      <c r="CD342" s="171"/>
      <c r="CE342" s="171"/>
      <c r="CF342" s="171"/>
      <c r="CG342" s="171"/>
      <c r="CH342" s="172" t="str">
        <f t="shared" si="7"/>
        <v/>
      </c>
      <c r="CI342" s="171"/>
      <c r="CJ342" s="173"/>
      <c r="CK342" s="173"/>
      <c r="CL342" s="173"/>
      <c r="CM342" s="173"/>
      <c r="CN342" s="171"/>
      <c r="CO342" s="171"/>
      <c r="CP342" s="171"/>
      <c r="CQ342" s="173"/>
      <c r="CR342" s="171"/>
      <c r="CS342" s="171"/>
      <c r="CT342" s="172" t="str">
        <f t="shared" si="8"/>
        <v/>
      </c>
      <c r="CU342" s="172"/>
      <c r="CV342" s="172"/>
      <c r="CW342" s="172"/>
      <c r="CX342" s="172"/>
      <c r="CY342" s="172"/>
      <c r="CZ342" s="172"/>
      <c r="DA342" s="172"/>
      <c r="DB342" s="172"/>
      <c r="DC342" s="172"/>
      <c r="DD342" s="172"/>
      <c r="DE342" s="172"/>
      <c r="DF342" s="172"/>
      <c r="DG342" s="188" t="str">
        <f t="array" ref="DG342">IFERROR(_xlfn.XLOOKUP($A342&amp;B342,MARZO!$D$11:$D$40&amp;MARZO!$E$11:$E$40,MARZO!$AM$11:$AM$40,_xlfn.XLOOKUP($A342&amp;$B342,MARZO!$BC$11:$BC$40&amp;MARZO!$BD$11:$BD$40,MARZO!$CL$11:$CL$40,"A"))/1%,"")</f>
        <v/>
      </c>
      <c r="DH342" s="188" t="str">
        <f t="array" ref="DH342">IFERROR(_xlfn.XLOOKUP($A342&amp;$B342,ABRIL!$D$11:$D$40&amp;ABRIL!$E$11:$E$40,ABRIL!$AM$11:$AM$40,_xlfn.XLOOKUP($A342&amp;$B342,ABRIL!$BC$11:$BC$40&amp;ABRIL!$BD$11:$BD$40,ABRIL!$CL$11:$CL$40,"A"))/1%,"")</f>
        <v/>
      </c>
      <c r="DI342" s="188" t="str">
        <f t="array" ref="DI342">IFERROR(_xlfn.XLOOKUP($A342&amp;$B342,'ABRIL 2'!$D$11:$D$40&amp;'ABRIL 2'!$E$11:$E$40,'ABRIL 2'!$AM$11:$AM$40,_xlfn.XLOOKUP($A342&amp;$B342,'ABRIL 2'!$BC$11:$BC$40&amp;'ABRIL 2'!$BD$11:$BD$40,'ABRIL 2'!$CL$11:$CL$40,"A"))/1%,"")</f>
        <v/>
      </c>
      <c r="DJ342" s="188" t="str">
        <f t="array" ref="DJ342">IFERROR(_xlfn.XLOOKUP($A342&amp;$B342,MAYO!$D$11:$D$40&amp;MAYO!$E$11:$E$40,MAYO!$AM$11:$AM$40,_xlfn.XLOOKUP($A342&amp;$B342,MAYO!$BC$11:$BC$40&amp;MAYO!$BD$11:$BD$40,MAYO!$CL$11:$CL$40,"A"))/1%,"")</f>
        <v/>
      </c>
      <c r="DK342" s="188" t="str">
        <f t="array" ref="DK342">IFERROR(_xlfn.XLOOKUP($A342&amp;$B342,'MAYO 2'!$D$11:$D$40&amp;'MAYO 2'!$E$11:$E$40,'MAYO 2'!$AM$11:$AM$40,_xlfn.XLOOKUP($A342&amp;$B342,'MAYO 2'!$BC$11:$BC$40&amp;'MAYO 2'!$BD$11:$BD$40,'MAYO 2'!$CL$11:$CL$40,"A"))/1%,"")</f>
        <v/>
      </c>
      <c r="DL342" s="188" t="str">
        <f t="array" ref="DL342">IFERROR(_xlfn.XLOOKUP($A342&amp;$B342,JUNIO!$D$11:$D$40&amp;JUNIO!$E$11:$E$40,JUNIO!$AM$11:$AM$40,_xlfn.XLOOKUP($A342&amp;$B342,JUNIO!$BC$11:$BC$40&amp;JUNIO!$BD$11:$BD$40,JUNIO!$CL$11:$CL$40,"A"))/1%,"")</f>
        <v/>
      </c>
      <c r="DM342" s="188" t="str">
        <f t="array" ref="DM342">IFERROR(_xlfn.XLOOKUP($A342&amp;$B342,'JUNIO 2'!$D$11:$D$40&amp;'JUNIO 2'!$E$11:$E$40,'JUNIO 2'!$AM$11:$AM$40,_xlfn.XLOOKUP($A342&amp;$B342,'JUNIO 2'!$BC$11:$BC$40&amp;'JUNIO 2'!$BD$11:$BD$40,'JUNIO 2'!$CL$11:$CL$40,"A"))/1%,"")</f>
        <v/>
      </c>
      <c r="DN342" s="188" t="str">
        <f t="array" ref="DN342">IFERROR(_xlfn.XLOOKUP($A342&amp;$B342,JULIO!$D$11:$D$40&amp;JULIO!$E$11:$E$40,JULIO!$AM$11:$AM$40,_xlfn.XLOOKUP($A342&amp;$B342,JULIO!$BC$11:$BC$40&amp;JULIO!$BD$11:$BD$40,JULIO!$CL$11:$CL$40,"A"))/1%,"")</f>
        <v/>
      </c>
      <c r="DO342" s="188" t="str">
        <f t="array" ref="DO342">IFERROR(_xlfn.XLOOKUP($A342&amp;$B342,'JULIO 2'!$D$11:$D$40&amp;'JULIO 2'!$E$11:$E$40,'JULIO 2'!$AM$11:$AM$40,_xlfn.XLOOKUP($A342&amp;$B342,'JULIO 2'!$BC$11:$BC$40&amp;'JULIO 2'!$BD$11:$BD$40,'JULIO 2'!$CL$11:$CL$40,"A"))/1%,"")</f>
        <v/>
      </c>
      <c r="DP342" s="188" t="str">
        <f t="array" ref="DP342">IFERROR(_xlfn.XLOOKUP($A342&amp;$B342,AGOSTO!$D$11:$D$40&amp;AGOSTO!$E$11:$E$40,AGOSTO!$AM$11:$AM$40,_xlfn.XLOOKUP($A342&amp;$B342,AGOSTO!$BC$11:$BC$40&amp;AGOSTO!$BD$11:$BD$40,AGOSTO!$CL$11:$CL$40,"A"))/1%,"")</f>
        <v/>
      </c>
      <c r="DQ342" s="188" t="str">
        <f t="array" ref="DQ342">IFERROR(_xlfn.XLOOKUP($A342&amp;$B342,'AGOSTO 2'!$D$11:$D$40&amp;'AGOSTO 2'!$E$11:$E$40,'AGOSTO 2'!$AM$11:$AM$40,_xlfn.XLOOKUP($A342&amp;$B342,'AGOSTO 2'!$BC$11:$BC$40&amp;'AGOSTO 2'!$BD$11:$BD$40,'AGOSTO 2'!$CL$11:$CL$40,"A"))/1%,"")</f>
        <v/>
      </c>
      <c r="DR342" s="188" t="str">
        <f t="array" ref="DR342">IFERROR(_xlfn.XLOOKUP($A342&amp;$B342,SEPTIEMBRE!$D$11:$D$40&amp;SEPTIEMBRE!$E$11:$E$40,SEPTIEMBRE!$AM$11:$AM$40,_xlfn.XLOOKUP($A342&amp;$B342,SEPTIEMBRE!$BC$11:$BC$40&amp;SEPTIEMBRE!$BD$11:$BD$40,SEPTIEMBRE!$CL$11:$CL$40,"A"))/1%,"")</f>
        <v/>
      </c>
      <c r="DS342" s="188" t="str">
        <f t="array" ref="DS342">IFERROR(_xlfn.XLOOKUP($A342&amp;$B342,'SEPTIEMBRE 2'!$D$11:$D$40&amp;'SEPTIEMBRE 2'!$E$11:$E$40,'SEPTIEMBRE 2'!$AM$11:$AM$40,_xlfn.XLOOKUP($A342&amp;$B342,'SEPTIEMBRE 2'!$BC$11:$BC$40&amp;'SEPTIEMBRE 2'!$BD$11:$BD$40,'SEPTIEMBRE 2'!$CL$11:$CL$40,"A"))/1%,"")</f>
        <v/>
      </c>
      <c r="DT342" s="188" t="str">
        <f t="array" ref="DT342">IFERROR(_xlfn.XLOOKUP($A342&amp;$B342,'SEPTIEMBRE 3'!$D$11:$D$40&amp;'SEPTIEMBRE 3'!$E$11:$E$40,'SEPTIEMBRE 3'!$AM$11:$AM$40,_xlfn.XLOOKUP($A342&amp;$B342,'SEPTIEMBRE 3'!$BC$11:$BC$40&amp;'SEPTIEMBRE 3'!$BD$11:$BD$40,'SEPTIEMBRE 3'!$CL$11:$CL$40,"A"))/1%,"")</f>
        <v/>
      </c>
      <c r="DU342" s="188" t="str">
        <f t="array" ref="DU342">IFERROR(_xlfn.XLOOKUP($A342&amp;$B342,OCTUBRE!$D$11:$D$40&amp;OCTUBRE!$E$11:$E$40,OCTUBRE!$AM$11:$AM$40,_xlfn.XLOOKUP($A342&amp;$B342,OCTUBRE!$BC$11:$BC$40&amp;OCTUBRE!$BD$11:$BD$40,OCTUBRE!$CL$11:$CL$40,"A"))/1%,"")</f>
        <v/>
      </c>
      <c r="DV342" s="188" t="str">
        <f t="array" ref="DV342">IFERROR(_xlfn.XLOOKUP($A342&amp;$B342,'OCTUBRE 2'!$D$11:$D$40&amp;'OCTUBRE 2'!$E$11:$E$40,'OCTUBRE 2'!$AM$11:$AM$40,_xlfn.XLOOKUP($A342&amp;$B342,'OCTUBRE 2'!$BC$11:$BC$40&amp;'OCTUBRE 2'!$BD$11:$BD$40,'OCTUBRE 2'!$CL$11:$CL$40,"A"))/1%,"")</f>
        <v/>
      </c>
      <c r="DW342" s="188" t="str">
        <f t="array" ref="DW342">IFERROR(_xlfn.XLOOKUP($A342&amp;$B342,NOVIEMBRE!$D$11:$D$40&amp;NOVIEMBRE!$E$11:$E$40,NOVIEMBRE!$AM$11:$AM$40,_xlfn.XLOOKUP($A342&amp;$B342,NOVIEMBRE!$BC$11:$BC$40&amp;NOVIEMBRE!$BD$11:$BD$40,NOVIEMBRE!$CL$11:$CL$40,"A"))/1%,"")</f>
        <v/>
      </c>
      <c r="DX342" s="188" t="str">
        <f t="array" ref="DX342">IFERROR(_xlfn.XLOOKUP($A342&amp;$B342,'NOVIEMBRE 2'!$D$11:$D$40&amp;'NOVIEMBRE 2'!$E$11:$E$40,'NOVIEMBRE 2'!$AM$11:$AM$40,_xlfn.XLOOKUP($A342&amp;$B342,'NOVIEMBRE 2'!$BC$11:$BC$40&amp;'NOVIEMBRE 2'!$BD$11:$BD$40,'NOVIEMBRE 2'!$CL$11:$CL$40,"A"))/1%,"")</f>
        <v/>
      </c>
      <c r="DY342" s="188" t="str">
        <f t="array" ref="DY342">IFERROR(_xlfn.XLOOKUP($A342&amp;$B342,DICIEMBRE!$D$11:$D$40&amp;DICIEMBRE!$E$11:$E$40,DICIEMBRE!$AM$11:$AM$40,_xlfn.XLOOKUP($A342&amp;$B342,DICIEMBRE!$BC$11:$BC$40&amp;DICIEMBRE!$BD$11:$BD$40,DICIEMBRE!$CL$11:$CL$40,"A"))/1%,"")</f>
        <v/>
      </c>
      <c r="DZ342" s="381" t="str">
        <f t="shared" si="9"/>
        <v>-</v>
      </c>
      <c r="EA342" s="381" t="str">
        <f t="shared" si="10"/>
        <v>-</v>
      </c>
      <c r="EB342" s="381" t="str">
        <f t="shared" si="11"/>
        <v>-</v>
      </c>
      <c r="EC342" s="381" t="str">
        <f t="shared" si="12"/>
        <v>-</v>
      </c>
      <c r="ED342" s="381" t="str">
        <f t="shared" si="13"/>
        <v>-</v>
      </c>
      <c r="EE342" s="381" t="str">
        <f t="shared" si="14"/>
        <v>-</v>
      </c>
      <c r="EF342" s="381" t="str">
        <f t="shared" si="15"/>
        <v>-</v>
      </c>
      <c r="EG342" s="381" t="str">
        <f t="shared" si="16"/>
        <v>-</v>
      </c>
      <c r="EH342" s="381" t="str">
        <f t="shared" si="17"/>
        <v>-</v>
      </c>
      <c r="EI342" s="188" t="str">
        <f t="shared" si="18"/>
        <v/>
      </c>
      <c r="EJ342" s="382"/>
      <c r="EK342" s="382"/>
      <c r="EL342" s="383"/>
      <c r="EM342" s="21"/>
      <c r="EN342" s="384">
        <f t="array" ref="EN342">IFERROR(_xlfn.XLOOKUP($A342&amp;$B342,MARZO!$D$11:$D$40&amp;MARZO!$E$11:$E$40,MARZO!$AK$11:$AK$40,_xlfn.XLOOKUP($A342&amp;$B342,MARZO!$BC$11:$BC$40&amp;MARZO!$BD$11:$BD$40,MARZO!$CJ$11:$CJ$40,"A")),"")</f>
        <v>0</v>
      </c>
      <c r="EO342" s="384">
        <f t="array" ref="EO342">IFERROR(_xlfn.XLOOKUP($A342&amp;$B342,ABRIL!$D$11:$D$40&amp;ABRIL!$E$11:$E$40,ABRIL!$AK$11:$AK$40,_xlfn.XLOOKUP($A342&amp;$B342,ABRIL!$BC$11:$BC$40&amp;ABRIL!$BD$11:$BD$40,ABRIL!$CJ$11:$CJ$40,"A")),"")</f>
        <v>0</v>
      </c>
      <c r="EP342" s="384">
        <f t="array" ref="EP342">IFERROR(_xlfn.XLOOKUP($A342&amp;$B342,'ABRIL 2'!$D$11:$D$40&amp;'ABRIL 2'!$E$11:$E$40,'ABRIL 2'!$AK$11:$AK$40,_xlfn.XLOOKUP($A342&amp;$B342,'ABRIL 2'!$BC$11:$BC$40&amp;'ABRIL 2'!$BD$11:$BD$40,'ABRIL 2'!$CJ$11:$CJ$40,"A")),"")</f>
        <v>0</v>
      </c>
      <c r="EQ342" s="384">
        <f t="array" ref="EQ342">IFERROR(_xlfn.XLOOKUP($A342&amp;$B342,MAYO!$D$11:$D$40&amp;MAYO!$E$11:$E$40,MAYO!$AK$11:$AK$40,_xlfn.XLOOKUP($A342&amp;$B342,MAYO!$BC$11:$BC$40&amp;MAYO!$BD$11:$BD$40,MAYO!$CJ$11:$CJ$40,"A")),"")</f>
        <v>0</v>
      </c>
      <c r="ER342" s="384">
        <f t="array" ref="ER342">IFERROR(_xlfn.XLOOKUP($A342&amp;$B342,'MAYO 2'!$D$11:$D$40&amp;'MAYO 2'!$E$11:$E$40,'MAYO 2'!$AK$11:$AK$40,_xlfn.XLOOKUP($A342&amp;$B342,'MAYO 2'!$BC$11:$BC$40&amp;'MAYO 2'!$BD$11:$BD$40,'MAYO 2'!$CJ$11:$CJ$40,"A")),"")</f>
        <v>0</v>
      </c>
      <c r="ES342" s="384">
        <f t="array" ref="ES342">IFERROR(_xlfn.XLOOKUP($A342&amp;$B342,JUNIO!$D$11:$D$40&amp;JUNIO!$E$11:$E$40,JUNIO!$AK$11:$AK$40,_xlfn.XLOOKUP($A342&amp;$B342,JUNIO!$BC$11:$BC$40&amp;JUNIO!$BD$11:$BD$40,JUNIO!$CJ$11:$CJ$40,"A")),"")</f>
        <v>0</v>
      </c>
      <c r="ET342" s="384">
        <f t="array" ref="ET342">IFERROR(_xlfn.XLOOKUP($A342&amp;$B342,'JUNIO 2'!$D$11:$D$40&amp;'JUNIO 2'!$E$11:$E$40,'JUNIO 2'!$AK$11:$AK$40,_xlfn.XLOOKUP($A342&amp;$B342,'JUNIO 2'!$BC$11:$BC$40&amp;'JUNIO 2'!$BD$11:$BD$40,'JUNIO 2'!$CJ$11:$CJ$40,"A")),"")</f>
        <v>0</v>
      </c>
      <c r="EU342" s="384">
        <f t="array" ref="EU342">IFERROR(_xlfn.XLOOKUP($A342&amp;$B342,JULIO!$D$11:$D$40&amp;JULIO!$E$11:$E$40,JULIO!$AK$11:$AK$40,_xlfn.XLOOKUP($A342&amp;$B342,JULIO!$BC$11:$BC$40&amp;JULIO!$BD$11:$BD$40,JULIO!$CJ$11:$CJ$40,"A")),"")</f>
        <v>0</v>
      </c>
      <c r="EV342" s="384">
        <f t="array" ref="EV342">IFERROR(_xlfn.XLOOKUP($A342&amp;$B342,'JULIO 2'!$D$11:$D$40&amp;'JULIO 2'!$E$11:$E$40,'JULIO 2'!$AK$11:$AK$40,_xlfn.XLOOKUP($A342&amp;$B342,'JULIO 2'!$BC$11:$BC$40&amp;'JULIO 2'!$BD$11:$BD$40,'JULIO 2'!$CJ$11:$CJ$40,"A")),"")</f>
        <v>0</v>
      </c>
      <c r="EW342" s="384">
        <f t="array" ref="EW342">IFERROR(_xlfn.XLOOKUP($A342&amp;$B342,AGOSTO!$D$11:$D$40&amp;AGOSTO!$E$11:$E$40,AGOSTO!$AK$11:$AK$40,_xlfn.XLOOKUP($A342&amp;$B342,AGOSTO!$BC$11:$BC$40&amp;AGOSTO!$BD$11:$BD$40,AGOSTO!$CJ$11:$CJ$40,"A")),"")</f>
        <v>0</v>
      </c>
      <c r="EX342" s="384">
        <f t="array" ref="EX342">IFERROR(_xlfn.XLOOKUP($A342&amp;$B342,'AGOSTO 2'!$D$11:$D$40&amp;'AGOSTO 2'!$E$11:$E$40,'AGOSTO 2'!$AK$11:$AK$40,_xlfn.XLOOKUP($A342&amp;$B342,'AGOSTO 2'!$BC$11:$BC$40&amp;'AGOSTO 2'!$BD$11:$BD$40,'AGOSTO 2'!$CJ$11:$CJ$40,"A")),"")</f>
        <v>0</v>
      </c>
      <c r="EY342" s="384">
        <f t="array" ref="EY342">IFERROR(_xlfn.XLOOKUP($A342&amp;$B342,SEPTIEMBRE!$D$11:$D$40&amp;SEPTIEMBRE!$E$11:$E$40,SEPTIEMBRE!$AK$11:$AK$40,_xlfn.XLOOKUP($A342&amp;$B342,SEPTIEMBRE!$BC$11:$BC$40&amp;SEPTIEMBRE!$BD$11:$BD$40,SEPTIEMBRE!$CJ$11:$CJ$40,"A")),"")</f>
        <v>0</v>
      </c>
      <c r="EZ342" s="384">
        <f t="array" ref="EZ342">IFERROR(_xlfn.XLOOKUP($A342&amp;$B342,'SEPTIEMBRE 2'!$D$11:$D$40&amp;'SEPTIEMBRE 2'!$E$11:$E$40,'SEPTIEMBRE 2'!$AK$11:$AK$40,_xlfn.XLOOKUP($A342&amp;$B342,'SEPTIEMBRE 2'!$BC$11:$BC$40&amp;'SEPTIEMBRE 2'!$BD$11:$BD$40,'SEPTIEMBRE 2'!$CJ$11:$CJ$40,"A")),"")</f>
        <v>0</v>
      </c>
      <c r="FA342" s="384">
        <f t="array" ref="FA342">IFERROR(_xlfn.XLOOKUP($A342&amp;$B342,'SEPTIEMBRE 3'!$D$11:$D$40&amp;'SEPTIEMBRE 3'!$E$11:$E$40,'SEPTIEMBRE 3'!$AK$11:$AK$40,_xlfn.XLOOKUP($A342&amp;$B342,'SEPTIEMBRE 3'!$BC$11:$BC$40&amp;'SEPTIEMBRE 3'!$BD$11:$BD$40,'SEPTIEMBRE 3'!$CJ$11:$CJ$40,"A")),"")</f>
        <v>0</v>
      </c>
      <c r="FB342" s="384">
        <f t="array" ref="FB342">IFERROR(_xlfn.XLOOKUP($A342&amp;$B342,OCTUBRE!$D$11:$D$40&amp;OCTUBRE!$E$11:$E$40,OCTUBRE!$AK$11:$AK$40,_xlfn.XLOOKUP($A342&amp;$B342,OCTUBRE!$BC$11:$BC$40&amp;OCTUBRE!$BD$11:$BD$40,OCTUBRE!$CJ$11:$CJ$40,"A")),"")</f>
        <v>0</v>
      </c>
      <c r="FC342" s="384">
        <f t="array" ref="FC342">IFERROR(_xlfn.XLOOKUP($A342&amp;$B342,'OCTUBRE 2'!$D$11:$D$40&amp;'OCTUBRE 2'!$E$11:$E$40,'OCTUBRE 2'!$AK$11:$AK$40,_xlfn.XLOOKUP($A342&amp;$B342,'OCTUBRE 2'!$BC$11:$BC$40&amp;'OCTUBRE 2'!$BD$11:$BD$40,'OCTUBRE 2'!$CJ$11:$CJ$40,"A")),"")</f>
        <v>0</v>
      </c>
      <c r="FD342" s="384">
        <f t="array" ref="FD342">IFERROR(_xlfn.XLOOKUP($A342&amp;$B342,NOVIEMBRE!$D$11:$D$40&amp;NOVIEMBRE!$E$11:$E$40,NOVIEMBRE!$AK$11:$AK$40,_xlfn.XLOOKUP($A342&amp;$B342,NOVIEMBRE!$BC$11:$BC$40&amp;NOVIEMBRE!$BD$11:$BD$40,NOVIEMBRE!$CJ$11:$CJ$40,"A")),"")</f>
        <v>0</v>
      </c>
      <c r="FE342" s="384">
        <f t="array" ref="FE342">IFERROR(_xlfn.XLOOKUP($A342&amp;$B342,'NOVIEMBRE 2'!$D$11:$D$40&amp;'NOVIEMBRE 2'!$E$11:$E$40,'NOVIEMBRE 2'!$AK$11:$AK$40,_xlfn.XLOOKUP($A342&amp;$B342,'NOVIEMBRE 2'!$BC$11:$BC$40&amp;'NOVIEMBRE 2'!$BD$11:$BD$40,'NOVIEMBRE 2'!$CJ$11:$CJ$40,"A")),"")</f>
        <v>0</v>
      </c>
      <c r="FF342" s="385">
        <f t="array" ref="FF342">IFERROR(_xlfn.XLOOKUP($A342&amp;$B342,DICIEMBRE!$D$11:$D$40&amp;DICIEMBRE!$E$11:$E$40,DICIEMBRE!$AK$11:$AK$40,_xlfn.XLOOKUP($A342&amp;$B342,DICIEMBRE!$BC$11:$BC$40&amp;DICIEMBRE!$BD$11:$BD$40,DICIEMBRE!$CJ$11:$CJ$40,"A")),"")</f>
        <v>0</v>
      </c>
      <c r="FG342" s="386" t="str">
        <f t="shared" si="19"/>
        <v/>
      </c>
      <c r="FH342" s="386" t="str">
        <f t="array" ref="FH342">IF(
 COUNT(DZ342:EH342)=0,
 "-",
 IF(
  COUNT(DZ342:EH342) &lt; COUNTA(DZ342:EH342),
  REPT("🟩", ROUND(COUNT(DZ342:EH342)/COUNTA(DZ342:EH342)*5, 0)) &amp;
  REPT("⬜", 5 - ROUND(COUNT(DZ342:EH342)/COUNTA(DZ342:EH342)*5, 0)),
  IF(
    AVERAGE(IF(DZ342:EH342&lt;&gt;"", DZ342:EH342, )) &gt;= 70, "🟩🟩🟩🟩🟩",
    IF(
      AVERAGE(IF(DZ342:EH342&lt;&gt;"",DZ342:EH342, )) &gt;= 56, "🟨🟨🟨🟨🟨",
      "🟥🟥🟥🟥🟥"
    )
  )
 )
)
</f>
        <v>-</v>
      </c>
    </row>
    <row r="343" ht="15.75" customHeight="1">
      <c r="A343" s="168"/>
      <c r="B343" s="169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1"/>
      <c r="N343" s="172" t="str">
        <f t="shared" si="1"/>
        <v/>
      </c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2" t="str">
        <f t="shared" si="2"/>
        <v/>
      </c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2" t="str">
        <f t="shared" si="3"/>
        <v/>
      </c>
      <c r="AM343" s="173"/>
      <c r="AN343" s="173"/>
      <c r="AO343" s="173"/>
      <c r="AP343" s="173"/>
      <c r="AQ343" s="173"/>
      <c r="AR343" s="173"/>
      <c r="AS343" s="173"/>
      <c r="AT343" s="173"/>
      <c r="AU343" s="173"/>
      <c r="AV343" s="171"/>
      <c r="AW343" s="171"/>
      <c r="AX343" s="172" t="str">
        <f t="shared" si="4"/>
        <v/>
      </c>
      <c r="AY343" s="173"/>
      <c r="AZ343" s="173"/>
      <c r="BA343" s="173"/>
      <c r="BB343" s="173"/>
      <c r="BC343" s="173"/>
      <c r="BD343" s="173"/>
      <c r="BE343" s="173"/>
      <c r="BF343" s="173"/>
      <c r="BG343" s="173"/>
      <c r="BH343" s="173"/>
      <c r="BI343" s="173"/>
      <c r="BJ343" s="172" t="str">
        <f t="shared" si="5"/>
        <v/>
      </c>
      <c r="BK343" s="173"/>
      <c r="BL343" s="173"/>
      <c r="BM343" s="173"/>
      <c r="BN343" s="173"/>
      <c r="BO343" s="173"/>
      <c r="BP343" s="173"/>
      <c r="BQ343" s="173"/>
      <c r="BR343" s="173"/>
      <c r="BS343" s="173"/>
      <c r="BT343" s="173"/>
      <c r="BU343" s="173"/>
      <c r="BV343" s="172" t="str">
        <f t="shared" si="6"/>
        <v/>
      </c>
      <c r="BW343" s="173"/>
      <c r="BX343" s="173"/>
      <c r="BY343" s="173"/>
      <c r="BZ343" s="171"/>
      <c r="CA343" s="171"/>
      <c r="CB343" s="171"/>
      <c r="CC343" s="171"/>
      <c r="CD343" s="171"/>
      <c r="CE343" s="171"/>
      <c r="CF343" s="171"/>
      <c r="CG343" s="171"/>
      <c r="CH343" s="172" t="str">
        <f t="shared" si="7"/>
        <v/>
      </c>
      <c r="CI343" s="171"/>
      <c r="CJ343" s="173"/>
      <c r="CK343" s="173"/>
      <c r="CL343" s="173"/>
      <c r="CM343" s="173"/>
      <c r="CN343" s="171"/>
      <c r="CO343" s="171"/>
      <c r="CP343" s="171"/>
      <c r="CQ343" s="173"/>
      <c r="CR343" s="171"/>
      <c r="CS343" s="171"/>
      <c r="CT343" s="172" t="str">
        <f t="shared" si="8"/>
        <v/>
      </c>
      <c r="CU343" s="172"/>
      <c r="CV343" s="172"/>
      <c r="CW343" s="172"/>
      <c r="CX343" s="172"/>
      <c r="CY343" s="172"/>
      <c r="CZ343" s="172"/>
      <c r="DA343" s="172"/>
      <c r="DB343" s="172"/>
      <c r="DC343" s="172"/>
      <c r="DD343" s="172"/>
      <c r="DE343" s="172"/>
      <c r="DF343" s="172"/>
      <c r="DG343" s="188" t="str">
        <f t="array" ref="DG343">IFERROR(_xlfn.XLOOKUP($A343&amp;B343,MARZO!$D$11:$D$40&amp;MARZO!$E$11:$E$40,MARZO!$AM$11:$AM$40,_xlfn.XLOOKUP($A343&amp;$B343,MARZO!$BC$11:$BC$40&amp;MARZO!$BD$11:$BD$40,MARZO!$CL$11:$CL$40,"A"))/1%,"")</f>
        <v/>
      </c>
      <c r="DH343" s="188" t="str">
        <f t="array" ref="DH343">IFERROR(_xlfn.XLOOKUP($A343&amp;$B343,ABRIL!$D$11:$D$40&amp;ABRIL!$E$11:$E$40,ABRIL!$AM$11:$AM$40,_xlfn.XLOOKUP($A343&amp;$B343,ABRIL!$BC$11:$BC$40&amp;ABRIL!$BD$11:$BD$40,ABRIL!$CL$11:$CL$40,"A"))/1%,"")</f>
        <v/>
      </c>
      <c r="DI343" s="188" t="str">
        <f t="array" ref="DI343">IFERROR(_xlfn.XLOOKUP($A343&amp;$B343,'ABRIL 2'!$D$11:$D$40&amp;'ABRIL 2'!$E$11:$E$40,'ABRIL 2'!$AM$11:$AM$40,_xlfn.XLOOKUP($A343&amp;$B343,'ABRIL 2'!$BC$11:$BC$40&amp;'ABRIL 2'!$BD$11:$BD$40,'ABRIL 2'!$CL$11:$CL$40,"A"))/1%,"")</f>
        <v/>
      </c>
      <c r="DJ343" s="188" t="str">
        <f t="array" ref="DJ343">IFERROR(_xlfn.XLOOKUP($A343&amp;$B343,MAYO!$D$11:$D$40&amp;MAYO!$E$11:$E$40,MAYO!$AM$11:$AM$40,_xlfn.XLOOKUP($A343&amp;$B343,MAYO!$BC$11:$BC$40&amp;MAYO!$BD$11:$BD$40,MAYO!$CL$11:$CL$40,"A"))/1%,"")</f>
        <v/>
      </c>
      <c r="DK343" s="188" t="str">
        <f t="array" ref="DK343">IFERROR(_xlfn.XLOOKUP($A343&amp;$B343,'MAYO 2'!$D$11:$D$40&amp;'MAYO 2'!$E$11:$E$40,'MAYO 2'!$AM$11:$AM$40,_xlfn.XLOOKUP($A343&amp;$B343,'MAYO 2'!$BC$11:$BC$40&amp;'MAYO 2'!$BD$11:$BD$40,'MAYO 2'!$CL$11:$CL$40,"A"))/1%,"")</f>
        <v/>
      </c>
      <c r="DL343" s="188" t="str">
        <f t="array" ref="DL343">IFERROR(_xlfn.XLOOKUP($A343&amp;$B343,JUNIO!$D$11:$D$40&amp;JUNIO!$E$11:$E$40,JUNIO!$AM$11:$AM$40,_xlfn.XLOOKUP($A343&amp;$B343,JUNIO!$BC$11:$BC$40&amp;JUNIO!$BD$11:$BD$40,JUNIO!$CL$11:$CL$40,"A"))/1%,"")</f>
        <v/>
      </c>
      <c r="DM343" s="188" t="str">
        <f t="array" ref="DM343">IFERROR(_xlfn.XLOOKUP($A343&amp;$B343,'JUNIO 2'!$D$11:$D$40&amp;'JUNIO 2'!$E$11:$E$40,'JUNIO 2'!$AM$11:$AM$40,_xlfn.XLOOKUP($A343&amp;$B343,'JUNIO 2'!$BC$11:$BC$40&amp;'JUNIO 2'!$BD$11:$BD$40,'JUNIO 2'!$CL$11:$CL$40,"A"))/1%,"")</f>
        <v/>
      </c>
      <c r="DN343" s="188" t="str">
        <f t="array" ref="DN343">IFERROR(_xlfn.XLOOKUP($A343&amp;$B343,JULIO!$D$11:$D$40&amp;JULIO!$E$11:$E$40,JULIO!$AM$11:$AM$40,_xlfn.XLOOKUP($A343&amp;$B343,JULIO!$BC$11:$BC$40&amp;JULIO!$BD$11:$BD$40,JULIO!$CL$11:$CL$40,"A"))/1%,"")</f>
        <v/>
      </c>
      <c r="DO343" s="188" t="str">
        <f t="array" ref="DO343">IFERROR(_xlfn.XLOOKUP($A343&amp;$B343,'JULIO 2'!$D$11:$D$40&amp;'JULIO 2'!$E$11:$E$40,'JULIO 2'!$AM$11:$AM$40,_xlfn.XLOOKUP($A343&amp;$B343,'JULIO 2'!$BC$11:$BC$40&amp;'JULIO 2'!$BD$11:$BD$40,'JULIO 2'!$CL$11:$CL$40,"A"))/1%,"")</f>
        <v/>
      </c>
      <c r="DP343" s="188" t="str">
        <f t="array" ref="DP343">IFERROR(_xlfn.XLOOKUP($A343&amp;$B343,AGOSTO!$D$11:$D$40&amp;AGOSTO!$E$11:$E$40,AGOSTO!$AM$11:$AM$40,_xlfn.XLOOKUP($A343&amp;$B343,AGOSTO!$BC$11:$BC$40&amp;AGOSTO!$BD$11:$BD$40,AGOSTO!$CL$11:$CL$40,"A"))/1%,"")</f>
        <v/>
      </c>
      <c r="DQ343" s="188" t="str">
        <f t="array" ref="DQ343">IFERROR(_xlfn.XLOOKUP($A343&amp;$B343,'AGOSTO 2'!$D$11:$D$40&amp;'AGOSTO 2'!$E$11:$E$40,'AGOSTO 2'!$AM$11:$AM$40,_xlfn.XLOOKUP($A343&amp;$B343,'AGOSTO 2'!$BC$11:$BC$40&amp;'AGOSTO 2'!$BD$11:$BD$40,'AGOSTO 2'!$CL$11:$CL$40,"A"))/1%,"")</f>
        <v/>
      </c>
      <c r="DR343" s="188" t="str">
        <f t="array" ref="DR343">IFERROR(_xlfn.XLOOKUP($A343&amp;$B343,SEPTIEMBRE!$D$11:$D$40&amp;SEPTIEMBRE!$E$11:$E$40,SEPTIEMBRE!$AM$11:$AM$40,_xlfn.XLOOKUP($A343&amp;$B343,SEPTIEMBRE!$BC$11:$BC$40&amp;SEPTIEMBRE!$BD$11:$BD$40,SEPTIEMBRE!$CL$11:$CL$40,"A"))/1%,"")</f>
        <v/>
      </c>
      <c r="DS343" s="188" t="str">
        <f t="array" ref="DS343">IFERROR(_xlfn.XLOOKUP($A343&amp;$B343,'SEPTIEMBRE 2'!$D$11:$D$40&amp;'SEPTIEMBRE 2'!$E$11:$E$40,'SEPTIEMBRE 2'!$AM$11:$AM$40,_xlfn.XLOOKUP($A343&amp;$B343,'SEPTIEMBRE 2'!$BC$11:$BC$40&amp;'SEPTIEMBRE 2'!$BD$11:$BD$40,'SEPTIEMBRE 2'!$CL$11:$CL$40,"A"))/1%,"")</f>
        <v/>
      </c>
      <c r="DT343" s="188" t="str">
        <f t="array" ref="DT343">IFERROR(_xlfn.XLOOKUP($A343&amp;$B343,'SEPTIEMBRE 3'!$D$11:$D$40&amp;'SEPTIEMBRE 3'!$E$11:$E$40,'SEPTIEMBRE 3'!$AM$11:$AM$40,_xlfn.XLOOKUP($A343&amp;$B343,'SEPTIEMBRE 3'!$BC$11:$BC$40&amp;'SEPTIEMBRE 3'!$BD$11:$BD$40,'SEPTIEMBRE 3'!$CL$11:$CL$40,"A"))/1%,"")</f>
        <v/>
      </c>
      <c r="DU343" s="188" t="str">
        <f t="array" ref="DU343">IFERROR(_xlfn.XLOOKUP($A343&amp;$B343,OCTUBRE!$D$11:$D$40&amp;OCTUBRE!$E$11:$E$40,OCTUBRE!$AM$11:$AM$40,_xlfn.XLOOKUP($A343&amp;$B343,OCTUBRE!$BC$11:$BC$40&amp;OCTUBRE!$BD$11:$BD$40,OCTUBRE!$CL$11:$CL$40,"A"))/1%,"")</f>
        <v/>
      </c>
      <c r="DV343" s="188" t="str">
        <f t="array" ref="DV343">IFERROR(_xlfn.XLOOKUP($A343&amp;$B343,'OCTUBRE 2'!$D$11:$D$40&amp;'OCTUBRE 2'!$E$11:$E$40,'OCTUBRE 2'!$AM$11:$AM$40,_xlfn.XLOOKUP($A343&amp;$B343,'OCTUBRE 2'!$BC$11:$BC$40&amp;'OCTUBRE 2'!$BD$11:$BD$40,'OCTUBRE 2'!$CL$11:$CL$40,"A"))/1%,"")</f>
        <v/>
      </c>
      <c r="DW343" s="188" t="str">
        <f t="array" ref="DW343">IFERROR(_xlfn.XLOOKUP($A343&amp;$B343,NOVIEMBRE!$D$11:$D$40&amp;NOVIEMBRE!$E$11:$E$40,NOVIEMBRE!$AM$11:$AM$40,_xlfn.XLOOKUP($A343&amp;$B343,NOVIEMBRE!$BC$11:$BC$40&amp;NOVIEMBRE!$BD$11:$BD$40,NOVIEMBRE!$CL$11:$CL$40,"A"))/1%,"")</f>
        <v/>
      </c>
      <c r="DX343" s="188" t="str">
        <f t="array" ref="DX343">IFERROR(_xlfn.XLOOKUP($A343&amp;$B343,'NOVIEMBRE 2'!$D$11:$D$40&amp;'NOVIEMBRE 2'!$E$11:$E$40,'NOVIEMBRE 2'!$AM$11:$AM$40,_xlfn.XLOOKUP($A343&amp;$B343,'NOVIEMBRE 2'!$BC$11:$BC$40&amp;'NOVIEMBRE 2'!$BD$11:$BD$40,'NOVIEMBRE 2'!$CL$11:$CL$40,"A"))/1%,"")</f>
        <v/>
      </c>
      <c r="DY343" s="188" t="str">
        <f t="array" ref="DY343">IFERROR(_xlfn.XLOOKUP($A343&amp;$B343,DICIEMBRE!$D$11:$D$40&amp;DICIEMBRE!$E$11:$E$40,DICIEMBRE!$AM$11:$AM$40,_xlfn.XLOOKUP($A343&amp;$B343,DICIEMBRE!$BC$11:$BC$40&amp;DICIEMBRE!$BD$11:$BD$40,DICIEMBRE!$CL$11:$CL$40,"A"))/1%,"")</f>
        <v/>
      </c>
      <c r="DZ343" s="381" t="str">
        <f t="shared" si="9"/>
        <v>-</v>
      </c>
      <c r="EA343" s="381" t="str">
        <f t="shared" si="10"/>
        <v>-</v>
      </c>
      <c r="EB343" s="381" t="str">
        <f t="shared" si="11"/>
        <v>-</v>
      </c>
      <c r="EC343" s="381" t="str">
        <f t="shared" si="12"/>
        <v>-</v>
      </c>
      <c r="ED343" s="381" t="str">
        <f t="shared" si="13"/>
        <v>-</v>
      </c>
      <c r="EE343" s="381" t="str">
        <f t="shared" si="14"/>
        <v>-</v>
      </c>
      <c r="EF343" s="381" t="str">
        <f t="shared" si="15"/>
        <v>-</v>
      </c>
      <c r="EG343" s="381" t="str">
        <f t="shared" si="16"/>
        <v>-</v>
      </c>
      <c r="EH343" s="381" t="str">
        <f t="shared" si="17"/>
        <v>-</v>
      </c>
      <c r="EI343" s="188" t="str">
        <f t="shared" si="18"/>
        <v/>
      </c>
      <c r="EJ343" s="382"/>
      <c r="EK343" s="382"/>
      <c r="EL343" s="383"/>
      <c r="EM343" s="21"/>
      <c r="EN343" s="384">
        <f t="array" ref="EN343">IFERROR(_xlfn.XLOOKUP($A343&amp;$B343,MARZO!$D$11:$D$40&amp;MARZO!$E$11:$E$40,MARZO!$AK$11:$AK$40,_xlfn.XLOOKUP($A343&amp;$B343,MARZO!$BC$11:$BC$40&amp;MARZO!$BD$11:$BD$40,MARZO!$CJ$11:$CJ$40,"A")),"")</f>
        <v>0</v>
      </c>
      <c r="EO343" s="384">
        <f t="array" ref="EO343">IFERROR(_xlfn.XLOOKUP($A343&amp;$B343,ABRIL!$D$11:$D$40&amp;ABRIL!$E$11:$E$40,ABRIL!$AK$11:$AK$40,_xlfn.XLOOKUP($A343&amp;$B343,ABRIL!$BC$11:$BC$40&amp;ABRIL!$BD$11:$BD$40,ABRIL!$CJ$11:$CJ$40,"A")),"")</f>
        <v>0</v>
      </c>
      <c r="EP343" s="384">
        <f t="array" ref="EP343">IFERROR(_xlfn.XLOOKUP($A343&amp;$B343,'ABRIL 2'!$D$11:$D$40&amp;'ABRIL 2'!$E$11:$E$40,'ABRIL 2'!$AK$11:$AK$40,_xlfn.XLOOKUP($A343&amp;$B343,'ABRIL 2'!$BC$11:$BC$40&amp;'ABRIL 2'!$BD$11:$BD$40,'ABRIL 2'!$CJ$11:$CJ$40,"A")),"")</f>
        <v>0</v>
      </c>
      <c r="EQ343" s="384">
        <f t="array" ref="EQ343">IFERROR(_xlfn.XLOOKUP($A343&amp;$B343,MAYO!$D$11:$D$40&amp;MAYO!$E$11:$E$40,MAYO!$AK$11:$AK$40,_xlfn.XLOOKUP($A343&amp;$B343,MAYO!$BC$11:$BC$40&amp;MAYO!$BD$11:$BD$40,MAYO!$CJ$11:$CJ$40,"A")),"")</f>
        <v>0</v>
      </c>
      <c r="ER343" s="384">
        <f t="array" ref="ER343">IFERROR(_xlfn.XLOOKUP($A343&amp;$B343,'MAYO 2'!$D$11:$D$40&amp;'MAYO 2'!$E$11:$E$40,'MAYO 2'!$AK$11:$AK$40,_xlfn.XLOOKUP($A343&amp;$B343,'MAYO 2'!$BC$11:$BC$40&amp;'MAYO 2'!$BD$11:$BD$40,'MAYO 2'!$CJ$11:$CJ$40,"A")),"")</f>
        <v>0</v>
      </c>
      <c r="ES343" s="384">
        <f t="array" ref="ES343">IFERROR(_xlfn.XLOOKUP($A343&amp;$B343,JUNIO!$D$11:$D$40&amp;JUNIO!$E$11:$E$40,JUNIO!$AK$11:$AK$40,_xlfn.XLOOKUP($A343&amp;$B343,JUNIO!$BC$11:$BC$40&amp;JUNIO!$BD$11:$BD$40,JUNIO!$CJ$11:$CJ$40,"A")),"")</f>
        <v>0</v>
      </c>
      <c r="ET343" s="384">
        <f t="array" ref="ET343">IFERROR(_xlfn.XLOOKUP($A343&amp;$B343,'JUNIO 2'!$D$11:$D$40&amp;'JUNIO 2'!$E$11:$E$40,'JUNIO 2'!$AK$11:$AK$40,_xlfn.XLOOKUP($A343&amp;$B343,'JUNIO 2'!$BC$11:$BC$40&amp;'JUNIO 2'!$BD$11:$BD$40,'JUNIO 2'!$CJ$11:$CJ$40,"A")),"")</f>
        <v>0</v>
      </c>
      <c r="EU343" s="384">
        <f t="array" ref="EU343">IFERROR(_xlfn.XLOOKUP($A343&amp;$B343,JULIO!$D$11:$D$40&amp;JULIO!$E$11:$E$40,JULIO!$AK$11:$AK$40,_xlfn.XLOOKUP($A343&amp;$B343,JULIO!$BC$11:$BC$40&amp;JULIO!$BD$11:$BD$40,JULIO!$CJ$11:$CJ$40,"A")),"")</f>
        <v>0</v>
      </c>
      <c r="EV343" s="384">
        <f t="array" ref="EV343">IFERROR(_xlfn.XLOOKUP($A343&amp;$B343,'JULIO 2'!$D$11:$D$40&amp;'JULIO 2'!$E$11:$E$40,'JULIO 2'!$AK$11:$AK$40,_xlfn.XLOOKUP($A343&amp;$B343,'JULIO 2'!$BC$11:$BC$40&amp;'JULIO 2'!$BD$11:$BD$40,'JULIO 2'!$CJ$11:$CJ$40,"A")),"")</f>
        <v>0</v>
      </c>
      <c r="EW343" s="384">
        <f t="array" ref="EW343">IFERROR(_xlfn.XLOOKUP($A343&amp;$B343,AGOSTO!$D$11:$D$40&amp;AGOSTO!$E$11:$E$40,AGOSTO!$AK$11:$AK$40,_xlfn.XLOOKUP($A343&amp;$B343,AGOSTO!$BC$11:$BC$40&amp;AGOSTO!$BD$11:$BD$40,AGOSTO!$CJ$11:$CJ$40,"A")),"")</f>
        <v>0</v>
      </c>
      <c r="EX343" s="384">
        <f t="array" ref="EX343">IFERROR(_xlfn.XLOOKUP($A343&amp;$B343,'AGOSTO 2'!$D$11:$D$40&amp;'AGOSTO 2'!$E$11:$E$40,'AGOSTO 2'!$AK$11:$AK$40,_xlfn.XLOOKUP($A343&amp;$B343,'AGOSTO 2'!$BC$11:$BC$40&amp;'AGOSTO 2'!$BD$11:$BD$40,'AGOSTO 2'!$CJ$11:$CJ$40,"A")),"")</f>
        <v>0</v>
      </c>
      <c r="EY343" s="384">
        <f t="array" ref="EY343">IFERROR(_xlfn.XLOOKUP($A343&amp;$B343,SEPTIEMBRE!$D$11:$D$40&amp;SEPTIEMBRE!$E$11:$E$40,SEPTIEMBRE!$AK$11:$AK$40,_xlfn.XLOOKUP($A343&amp;$B343,SEPTIEMBRE!$BC$11:$BC$40&amp;SEPTIEMBRE!$BD$11:$BD$40,SEPTIEMBRE!$CJ$11:$CJ$40,"A")),"")</f>
        <v>0</v>
      </c>
      <c r="EZ343" s="384">
        <f t="array" ref="EZ343">IFERROR(_xlfn.XLOOKUP($A343&amp;$B343,'SEPTIEMBRE 2'!$D$11:$D$40&amp;'SEPTIEMBRE 2'!$E$11:$E$40,'SEPTIEMBRE 2'!$AK$11:$AK$40,_xlfn.XLOOKUP($A343&amp;$B343,'SEPTIEMBRE 2'!$BC$11:$BC$40&amp;'SEPTIEMBRE 2'!$BD$11:$BD$40,'SEPTIEMBRE 2'!$CJ$11:$CJ$40,"A")),"")</f>
        <v>0</v>
      </c>
      <c r="FA343" s="384">
        <f t="array" ref="FA343">IFERROR(_xlfn.XLOOKUP($A343&amp;$B343,'SEPTIEMBRE 3'!$D$11:$D$40&amp;'SEPTIEMBRE 3'!$E$11:$E$40,'SEPTIEMBRE 3'!$AK$11:$AK$40,_xlfn.XLOOKUP($A343&amp;$B343,'SEPTIEMBRE 3'!$BC$11:$BC$40&amp;'SEPTIEMBRE 3'!$BD$11:$BD$40,'SEPTIEMBRE 3'!$CJ$11:$CJ$40,"A")),"")</f>
        <v>0</v>
      </c>
      <c r="FB343" s="384">
        <f t="array" ref="FB343">IFERROR(_xlfn.XLOOKUP($A343&amp;$B343,OCTUBRE!$D$11:$D$40&amp;OCTUBRE!$E$11:$E$40,OCTUBRE!$AK$11:$AK$40,_xlfn.XLOOKUP($A343&amp;$B343,OCTUBRE!$BC$11:$BC$40&amp;OCTUBRE!$BD$11:$BD$40,OCTUBRE!$CJ$11:$CJ$40,"A")),"")</f>
        <v>0</v>
      </c>
      <c r="FC343" s="384">
        <f t="array" ref="FC343">IFERROR(_xlfn.XLOOKUP($A343&amp;$B343,'OCTUBRE 2'!$D$11:$D$40&amp;'OCTUBRE 2'!$E$11:$E$40,'OCTUBRE 2'!$AK$11:$AK$40,_xlfn.XLOOKUP($A343&amp;$B343,'OCTUBRE 2'!$BC$11:$BC$40&amp;'OCTUBRE 2'!$BD$11:$BD$40,'OCTUBRE 2'!$CJ$11:$CJ$40,"A")),"")</f>
        <v>0</v>
      </c>
      <c r="FD343" s="384">
        <f t="array" ref="FD343">IFERROR(_xlfn.XLOOKUP($A343&amp;$B343,NOVIEMBRE!$D$11:$D$40&amp;NOVIEMBRE!$E$11:$E$40,NOVIEMBRE!$AK$11:$AK$40,_xlfn.XLOOKUP($A343&amp;$B343,NOVIEMBRE!$BC$11:$BC$40&amp;NOVIEMBRE!$BD$11:$BD$40,NOVIEMBRE!$CJ$11:$CJ$40,"A")),"")</f>
        <v>0</v>
      </c>
      <c r="FE343" s="384">
        <f t="array" ref="FE343">IFERROR(_xlfn.XLOOKUP($A343&amp;$B343,'NOVIEMBRE 2'!$D$11:$D$40&amp;'NOVIEMBRE 2'!$E$11:$E$40,'NOVIEMBRE 2'!$AK$11:$AK$40,_xlfn.XLOOKUP($A343&amp;$B343,'NOVIEMBRE 2'!$BC$11:$BC$40&amp;'NOVIEMBRE 2'!$BD$11:$BD$40,'NOVIEMBRE 2'!$CJ$11:$CJ$40,"A")),"")</f>
        <v>0</v>
      </c>
      <c r="FF343" s="385">
        <f t="array" ref="FF343">IFERROR(_xlfn.XLOOKUP($A343&amp;$B343,DICIEMBRE!$D$11:$D$40&amp;DICIEMBRE!$E$11:$E$40,DICIEMBRE!$AK$11:$AK$40,_xlfn.XLOOKUP($A343&amp;$B343,DICIEMBRE!$BC$11:$BC$40&amp;DICIEMBRE!$BD$11:$BD$40,DICIEMBRE!$CJ$11:$CJ$40,"A")),"")</f>
        <v>0</v>
      </c>
      <c r="FG343" s="386" t="str">
        <f t="shared" si="19"/>
        <v/>
      </c>
      <c r="FH343" s="386" t="str">
        <f t="array" ref="FH343">IF(
 COUNT(DZ343:EH343)=0,
 "-",
 IF(
  COUNT(DZ343:EH343) &lt; COUNTA(DZ343:EH343),
  REPT("🟩", ROUND(COUNT(DZ343:EH343)/COUNTA(DZ343:EH343)*5, 0)) &amp;
  REPT("⬜", 5 - ROUND(COUNT(DZ343:EH343)/COUNTA(DZ343:EH343)*5, 0)),
  IF(
    AVERAGE(IF(DZ343:EH343&lt;&gt;"", DZ343:EH343, )) &gt;= 70, "🟩🟩🟩🟩🟩",
    IF(
      AVERAGE(IF(DZ343:EH343&lt;&gt;"",DZ343:EH343, )) &gt;= 56, "🟨🟨🟨🟨🟨",
      "🟥🟥🟥🟥🟥"
    )
  )
 )
)
</f>
        <v>-</v>
      </c>
    </row>
    <row r="344" ht="15.75" customHeight="1">
      <c r="A344" s="168"/>
      <c r="B344" s="169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1"/>
      <c r="N344" s="172" t="str">
        <f t="shared" si="1"/>
        <v/>
      </c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2" t="str">
        <f t="shared" si="2"/>
        <v/>
      </c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2" t="str">
        <f t="shared" si="3"/>
        <v/>
      </c>
      <c r="AM344" s="173"/>
      <c r="AN344" s="173"/>
      <c r="AO344" s="173"/>
      <c r="AP344" s="173"/>
      <c r="AQ344" s="173"/>
      <c r="AR344" s="173"/>
      <c r="AS344" s="173"/>
      <c r="AT344" s="173"/>
      <c r="AU344" s="173"/>
      <c r="AV344" s="171"/>
      <c r="AW344" s="171"/>
      <c r="AX344" s="172" t="str">
        <f t="shared" si="4"/>
        <v/>
      </c>
      <c r="AY344" s="173"/>
      <c r="AZ344" s="173"/>
      <c r="BA344" s="173"/>
      <c r="BB344" s="173"/>
      <c r="BC344" s="173"/>
      <c r="BD344" s="173"/>
      <c r="BE344" s="173"/>
      <c r="BF344" s="173"/>
      <c r="BG344" s="173"/>
      <c r="BH344" s="173"/>
      <c r="BI344" s="173"/>
      <c r="BJ344" s="172" t="str">
        <f t="shared" si="5"/>
        <v/>
      </c>
      <c r="BK344" s="173"/>
      <c r="BL344" s="173"/>
      <c r="BM344" s="173"/>
      <c r="BN344" s="173"/>
      <c r="BO344" s="173"/>
      <c r="BP344" s="173"/>
      <c r="BQ344" s="173"/>
      <c r="BR344" s="173"/>
      <c r="BS344" s="173"/>
      <c r="BT344" s="173"/>
      <c r="BU344" s="173"/>
      <c r="BV344" s="172" t="str">
        <f t="shared" si="6"/>
        <v/>
      </c>
      <c r="BW344" s="173"/>
      <c r="BX344" s="173"/>
      <c r="BY344" s="173"/>
      <c r="BZ344" s="171"/>
      <c r="CA344" s="171"/>
      <c r="CB344" s="171"/>
      <c r="CC344" s="171"/>
      <c r="CD344" s="171"/>
      <c r="CE344" s="171"/>
      <c r="CF344" s="171"/>
      <c r="CG344" s="171"/>
      <c r="CH344" s="172" t="str">
        <f t="shared" si="7"/>
        <v/>
      </c>
      <c r="CI344" s="171"/>
      <c r="CJ344" s="173"/>
      <c r="CK344" s="173"/>
      <c r="CL344" s="173"/>
      <c r="CM344" s="173"/>
      <c r="CN344" s="171"/>
      <c r="CO344" s="171"/>
      <c r="CP344" s="171"/>
      <c r="CQ344" s="173"/>
      <c r="CR344" s="171"/>
      <c r="CS344" s="171"/>
      <c r="CT344" s="172" t="str">
        <f t="shared" si="8"/>
        <v/>
      </c>
      <c r="CU344" s="172"/>
      <c r="CV344" s="172"/>
      <c r="CW344" s="172"/>
      <c r="CX344" s="172"/>
      <c r="CY344" s="172"/>
      <c r="CZ344" s="172"/>
      <c r="DA344" s="172"/>
      <c r="DB344" s="172"/>
      <c r="DC344" s="172"/>
      <c r="DD344" s="172"/>
      <c r="DE344" s="172"/>
      <c r="DF344" s="172"/>
      <c r="DG344" s="188" t="str">
        <f t="array" ref="DG344">IFERROR(_xlfn.XLOOKUP($A344&amp;B344,MARZO!$D$11:$D$40&amp;MARZO!$E$11:$E$40,MARZO!$AM$11:$AM$40,_xlfn.XLOOKUP($A344&amp;$B344,MARZO!$BC$11:$BC$40&amp;MARZO!$BD$11:$BD$40,MARZO!$CL$11:$CL$40,"A"))/1%,"")</f>
        <v/>
      </c>
      <c r="DH344" s="188" t="str">
        <f t="array" ref="DH344">IFERROR(_xlfn.XLOOKUP($A344&amp;$B344,ABRIL!$D$11:$D$40&amp;ABRIL!$E$11:$E$40,ABRIL!$AM$11:$AM$40,_xlfn.XLOOKUP($A344&amp;$B344,ABRIL!$BC$11:$BC$40&amp;ABRIL!$BD$11:$BD$40,ABRIL!$CL$11:$CL$40,"A"))/1%,"")</f>
        <v/>
      </c>
      <c r="DI344" s="188" t="str">
        <f t="array" ref="DI344">IFERROR(_xlfn.XLOOKUP($A344&amp;$B344,'ABRIL 2'!$D$11:$D$40&amp;'ABRIL 2'!$E$11:$E$40,'ABRIL 2'!$AM$11:$AM$40,_xlfn.XLOOKUP($A344&amp;$B344,'ABRIL 2'!$BC$11:$BC$40&amp;'ABRIL 2'!$BD$11:$BD$40,'ABRIL 2'!$CL$11:$CL$40,"A"))/1%,"")</f>
        <v/>
      </c>
      <c r="DJ344" s="188" t="str">
        <f t="array" ref="DJ344">IFERROR(_xlfn.XLOOKUP($A344&amp;$B344,MAYO!$D$11:$D$40&amp;MAYO!$E$11:$E$40,MAYO!$AM$11:$AM$40,_xlfn.XLOOKUP($A344&amp;$B344,MAYO!$BC$11:$BC$40&amp;MAYO!$BD$11:$BD$40,MAYO!$CL$11:$CL$40,"A"))/1%,"")</f>
        <v/>
      </c>
      <c r="DK344" s="188" t="str">
        <f t="array" ref="DK344">IFERROR(_xlfn.XLOOKUP($A344&amp;$B344,'MAYO 2'!$D$11:$D$40&amp;'MAYO 2'!$E$11:$E$40,'MAYO 2'!$AM$11:$AM$40,_xlfn.XLOOKUP($A344&amp;$B344,'MAYO 2'!$BC$11:$BC$40&amp;'MAYO 2'!$BD$11:$BD$40,'MAYO 2'!$CL$11:$CL$40,"A"))/1%,"")</f>
        <v/>
      </c>
      <c r="DL344" s="188" t="str">
        <f t="array" ref="DL344">IFERROR(_xlfn.XLOOKUP($A344&amp;$B344,JUNIO!$D$11:$D$40&amp;JUNIO!$E$11:$E$40,JUNIO!$AM$11:$AM$40,_xlfn.XLOOKUP($A344&amp;$B344,JUNIO!$BC$11:$BC$40&amp;JUNIO!$BD$11:$BD$40,JUNIO!$CL$11:$CL$40,"A"))/1%,"")</f>
        <v/>
      </c>
      <c r="DM344" s="188" t="str">
        <f t="array" ref="DM344">IFERROR(_xlfn.XLOOKUP($A344&amp;$B344,'JUNIO 2'!$D$11:$D$40&amp;'JUNIO 2'!$E$11:$E$40,'JUNIO 2'!$AM$11:$AM$40,_xlfn.XLOOKUP($A344&amp;$B344,'JUNIO 2'!$BC$11:$BC$40&amp;'JUNIO 2'!$BD$11:$BD$40,'JUNIO 2'!$CL$11:$CL$40,"A"))/1%,"")</f>
        <v/>
      </c>
      <c r="DN344" s="188" t="str">
        <f t="array" ref="DN344">IFERROR(_xlfn.XLOOKUP($A344&amp;$B344,JULIO!$D$11:$D$40&amp;JULIO!$E$11:$E$40,JULIO!$AM$11:$AM$40,_xlfn.XLOOKUP($A344&amp;$B344,JULIO!$BC$11:$BC$40&amp;JULIO!$BD$11:$BD$40,JULIO!$CL$11:$CL$40,"A"))/1%,"")</f>
        <v/>
      </c>
      <c r="DO344" s="188" t="str">
        <f t="array" ref="DO344">IFERROR(_xlfn.XLOOKUP($A344&amp;$B344,'JULIO 2'!$D$11:$D$40&amp;'JULIO 2'!$E$11:$E$40,'JULIO 2'!$AM$11:$AM$40,_xlfn.XLOOKUP($A344&amp;$B344,'JULIO 2'!$BC$11:$BC$40&amp;'JULIO 2'!$BD$11:$BD$40,'JULIO 2'!$CL$11:$CL$40,"A"))/1%,"")</f>
        <v/>
      </c>
      <c r="DP344" s="188" t="str">
        <f t="array" ref="DP344">IFERROR(_xlfn.XLOOKUP($A344&amp;$B344,AGOSTO!$D$11:$D$40&amp;AGOSTO!$E$11:$E$40,AGOSTO!$AM$11:$AM$40,_xlfn.XLOOKUP($A344&amp;$B344,AGOSTO!$BC$11:$BC$40&amp;AGOSTO!$BD$11:$BD$40,AGOSTO!$CL$11:$CL$40,"A"))/1%,"")</f>
        <v/>
      </c>
      <c r="DQ344" s="188" t="str">
        <f t="array" ref="DQ344">IFERROR(_xlfn.XLOOKUP($A344&amp;$B344,'AGOSTO 2'!$D$11:$D$40&amp;'AGOSTO 2'!$E$11:$E$40,'AGOSTO 2'!$AM$11:$AM$40,_xlfn.XLOOKUP($A344&amp;$B344,'AGOSTO 2'!$BC$11:$BC$40&amp;'AGOSTO 2'!$BD$11:$BD$40,'AGOSTO 2'!$CL$11:$CL$40,"A"))/1%,"")</f>
        <v/>
      </c>
      <c r="DR344" s="188" t="str">
        <f t="array" ref="DR344">IFERROR(_xlfn.XLOOKUP($A344&amp;$B344,SEPTIEMBRE!$D$11:$D$40&amp;SEPTIEMBRE!$E$11:$E$40,SEPTIEMBRE!$AM$11:$AM$40,_xlfn.XLOOKUP($A344&amp;$B344,SEPTIEMBRE!$BC$11:$BC$40&amp;SEPTIEMBRE!$BD$11:$BD$40,SEPTIEMBRE!$CL$11:$CL$40,"A"))/1%,"")</f>
        <v/>
      </c>
      <c r="DS344" s="188" t="str">
        <f t="array" ref="DS344">IFERROR(_xlfn.XLOOKUP($A344&amp;$B344,'SEPTIEMBRE 2'!$D$11:$D$40&amp;'SEPTIEMBRE 2'!$E$11:$E$40,'SEPTIEMBRE 2'!$AM$11:$AM$40,_xlfn.XLOOKUP($A344&amp;$B344,'SEPTIEMBRE 2'!$BC$11:$BC$40&amp;'SEPTIEMBRE 2'!$BD$11:$BD$40,'SEPTIEMBRE 2'!$CL$11:$CL$40,"A"))/1%,"")</f>
        <v/>
      </c>
      <c r="DT344" s="188" t="str">
        <f t="array" ref="DT344">IFERROR(_xlfn.XLOOKUP($A344&amp;$B344,'SEPTIEMBRE 3'!$D$11:$D$40&amp;'SEPTIEMBRE 3'!$E$11:$E$40,'SEPTIEMBRE 3'!$AM$11:$AM$40,_xlfn.XLOOKUP($A344&amp;$B344,'SEPTIEMBRE 3'!$BC$11:$BC$40&amp;'SEPTIEMBRE 3'!$BD$11:$BD$40,'SEPTIEMBRE 3'!$CL$11:$CL$40,"A"))/1%,"")</f>
        <v/>
      </c>
      <c r="DU344" s="188" t="str">
        <f t="array" ref="DU344">IFERROR(_xlfn.XLOOKUP($A344&amp;$B344,OCTUBRE!$D$11:$D$40&amp;OCTUBRE!$E$11:$E$40,OCTUBRE!$AM$11:$AM$40,_xlfn.XLOOKUP($A344&amp;$B344,OCTUBRE!$BC$11:$BC$40&amp;OCTUBRE!$BD$11:$BD$40,OCTUBRE!$CL$11:$CL$40,"A"))/1%,"")</f>
        <v/>
      </c>
      <c r="DV344" s="188" t="str">
        <f t="array" ref="DV344">IFERROR(_xlfn.XLOOKUP($A344&amp;$B344,'OCTUBRE 2'!$D$11:$D$40&amp;'OCTUBRE 2'!$E$11:$E$40,'OCTUBRE 2'!$AM$11:$AM$40,_xlfn.XLOOKUP($A344&amp;$B344,'OCTUBRE 2'!$BC$11:$BC$40&amp;'OCTUBRE 2'!$BD$11:$BD$40,'OCTUBRE 2'!$CL$11:$CL$40,"A"))/1%,"")</f>
        <v/>
      </c>
      <c r="DW344" s="188" t="str">
        <f t="array" ref="DW344">IFERROR(_xlfn.XLOOKUP($A344&amp;$B344,NOVIEMBRE!$D$11:$D$40&amp;NOVIEMBRE!$E$11:$E$40,NOVIEMBRE!$AM$11:$AM$40,_xlfn.XLOOKUP($A344&amp;$B344,NOVIEMBRE!$BC$11:$BC$40&amp;NOVIEMBRE!$BD$11:$BD$40,NOVIEMBRE!$CL$11:$CL$40,"A"))/1%,"")</f>
        <v/>
      </c>
      <c r="DX344" s="188" t="str">
        <f t="array" ref="DX344">IFERROR(_xlfn.XLOOKUP($A344&amp;$B344,'NOVIEMBRE 2'!$D$11:$D$40&amp;'NOVIEMBRE 2'!$E$11:$E$40,'NOVIEMBRE 2'!$AM$11:$AM$40,_xlfn.XLOOKUP($A344&amp;$B344,'NOVIEMBRE 2'!$BC$11:$BC$40&amp;'NOVIEMBRE 2'!$BD$11:$BD$40,'NOVIEMBRE 2'!$CL$11:$CL$40,"A"))/1%,"")</f>
        <v/>
      </c>
      <c r="DY344" s="188" t="str">
        <f t="array" ref="DY344">IFERROR(_xlfn.XLOOKUP($A344&amp;$B344,DICIEMBRE!$D$11:$D$40&amp;DICIEMBRE!$E$11:$E$40,DICIEMBRE!$AM$11:$AM$40,_xlfn.XLOOKUP($A344&amp;$B344,DICIEMBRE!$BC$11:$BC$40&amp;DICIEMBRE!$BD$11:$BD$40,DICIEMBRE!$CL$11:$CL$40,"A"))/1%,"")</f>
        <v/>
      </c>
      <c r="DZ344" s="381" t="str">
        <f t="shared" si="9"/>
        <v>-</v>
      </c>
      <c r="EA344" s="381" t="str">
        <f t="shared" si="10"/>
        <v>-</v>
      </c>
      <c r="EB344" s="381" t="str">
        <f t="shared" si="11"/>
        <v>-</v>
      </c>
      <c r="EC344" s="381" t="str">
        <f t="shared" si="12"/>
        <v>-</v>
      </c>
      <c r="ED344" s="381" t="str">
        <f t="shared" si="13"/>
        <v>-</v>
      </c>
      <c r="EE344" s="381" t="str">
        <f t="shared" si="14"/>
        <v>-</v>
      </c>
      <c r="EF344" s="381" t="str">
        <f t="shared" si="15"/>
        <v>-</v>
      </c>
      <c r="EG344" s="381" t="str">
        <f t="shared" si="16"/>
        <v>-</v>
      </c>
      <c r="EH344" s="381" t="str">
        <f t="shared" si="17"/>
        <v>-</v>
      </c>
      <c r="EI344" s="188" t="str">
        <f t="shared" si="18"/>
        <v/>
      </c>
      <c r="EJ344" s="382"/>
      <c r="EK344" s="382"/>
      <c r="EL344" s="383"/>
      <c r="EM344" s="21"/>
      <c r="EN344" s="384">
        <f t="array" ref="EN344">IFERROR(_xlfn.XLOOKUP($A344&amp;$B344,MARZO!$D$11:$D$40&amp;MARZO!$E$11:$E$40,MARZO!$AK$11:$AK$40,_xlfn.XLOOKUP($A344&amp;$B344,MARZO!$BC$11:$BC$40&amp;MARZO!$BD$11:$BD$40,MARZO!$CJ$11:$CJ$40,"A")),"")</f>
        <v>0</v>
      </c>
      <c r="EO344" s="384">
        <f t="array" ref="EO344">IFERROR(_xlfn.XLOOKUP($A344&amp;$B344,ABRIL!$D$11:$D$40&amp;ABRIL!$E$11:$E$40,ABRIL!$AK$11:$AK$40,_xlfn.XLOOKUP($A344&amp;$B344,ABRIL!$BC$11:$BC$40&amp;ABRIL!$BD$11:$BD$40,ABRIL!$CJ$11:$CJ$40,"A")),"")</f>
        <v>0</v>
      </c>
      <c r="EP344" s="384">
        <f t="array" ref="EP344">IFERROR(_xlfn.XLOOKUP($A344&amp;$B344,'ABRIL 2'!$D$11:$D$40&amp;'ABRIL 2'!$E$11:$E$40,'ABRIL 2'!$AK$11:$AK$40,_xlfn.XLOOKUP($A344&amp;$B344,'ABRIL 2'!$BC$11:$BC$40&amp;'ABRIL 2'!$BD$11:$BD$40,'ABRIL 2'!$CJ$11:$CJ$40,"A")),"")</f>
        <v>0</v>
      </c>
      <c r="EQ344" s="384">
        <f t="array" ref="EQ344">IFERROR(_xlfn.XLOOKUP($A344&amp;$B344,MAYO!$D$11:$D$40&amp;MAYO!$E$11:$E$40,MAYO!$AK$11:$AK$40,_xlfn.XLOOKUP($A344&amp;$B344,MAYO!$BC$11:$BC$40&amp;MAYO!$BD$11:$BD$40,MAYO!$CJ$11:$CJ$40,"A")),"")</f>
        <v>0</v>
      </c>
      <c r="ER344" s="384">
        <f t="array" ref="ER344">IFERROR(_xlfn.XLOOKUP($A344&amp;$B344,'MAYO 2'!$D$11:$D$40&amp;'MAYO 2'!$E$11:$E$40,'MAYO 2'!$AK$11:$AK$40,_xlfn.XLOOKUP($A344&amp;$B344,'MAYO 2'!$BC$11:$BC$40&amp;'MAYO 2'!$BD$11:$BD$40,'MAYO 2'!$CJ$11:$CJ$40,"A")),"")</f>
        <v>0</v>
      </c>
      <c r="ES344" s="384">
        <f t="array" ref="ES344">IFERROR(_xlfn.XLOOKUP($A344&amp;$B344,JUNIO!$D$11:$D$40&amp;JUNIO!$E$11:$E$40,JUNIO!$AK$11:$AK$40,_xlfn.XLOOKUP($A344&amp;$B344,JUNIO!$BC$11:$BC$40&amp;JUNIO!$BD$11:$BD$40,JUNIO!$CJ$11:$CJ$40,"A")),"")</f>
        <v>0</v>
      </c>
      <c r="ET344" s="384">
        <f t="array" ref="ET344">IFERROR(_xlfn.XLOOKUP($A344&amp;$B344,'JUNIO 2'!$D$11:$D$40&amp;'JUNIO 2'!$E$11:$E$40,'JUNIO 2'!$AK$11:$AK$40,_xlfn.XLOOKUP($A344&amp;$B344,'JUNIO 2'!$BC$11:$BC$40&amp;'JUNIO 2'!$BD$11:$BD$40,'JUNIO 2'!$CJ$11:$CJ$40,"A")),"")</f>
        <v>0</v>
      </c>
      <c r="EU344" s="384">
        <f t="array" ref="EU344">IFERROR(_xlfn.XLOOKUP($A344&amp;$B344,JULIO!$D$11:$D$40&amp;JULIO!$E$11:$E$40,JULIO!$AK$11:$AK$40,_xlfn.XLOOKUP($A344&amp;$B344,JULIO!$BC$11:$BC$40&amp;JULIO!$BD$11:$BD$40,JULIO!$CJ$11:$CJ$40,"A")),"")</f>
        <v>0</v>
      </c>
      <c r="EV344" s="384">
        <f t="array" ref="EV344">IFERROR(_xlfn.XLOOKUP($A344&amp;$B344,'JULIO 2'!$D$11:$D$40&amp;'JULIO 2'!$E$11:$E$40,'JULIO 2'!$AK$11:$AK$40,_xlfn.XLOOKUP($A344&amp;$B344,'JULIO 2'!$BC$11:$BC$40&amp;'JULIO 2'!$BD$11:$BD$40,'JULIO 2'!$CJ$11:$CJ$40,"A")),"")</f>
        <v>0</v>
      </c>
      <c r="EW344" s="384">
        <f t="array" ref="EW344">IFERROR(_xlfn.XLOOKUP($A344&amp;$B344,AGOSTO!$D$11:$D$40&amp;AGOSTO!$E$11:$E$40,AGOSTO!$AK$11:$AK$40,_xlfn.XLOOKUP($A344&amp;$B344,AGOSTO!$BC$11:$BC$40&amp;AGOSTO!$BD$11:$BD$40,AGOSTO!$CJ$11:$CJ$40,"A")),"")</f>
        <v>0</v>
      </c>
      <c r="EX344" s="384">
        <f t="array" ref="EX344">IFERROR(_xlfn.XLOOKUP($A344&amp;$B344,'AGOSTO 2'!$D$11:$D$40&amp;'AGOSTO 2'!$E$11:$E$40,'AGOSTO 2'!$AK$11:$AK$40,_xlfn.XLOOKUP($A344&amp;$B344,'AGOSTO 2'!$BC$11:$BC$40&amp;'AGOSTO 2'!$BD$11:$BD$40,'AGOSTO 2'!$CJ$11:$CJ$40,"A")),"")</f>
        <v>0</v>
      </c>
      <c r="EY344" s="384">
        <f t="array" ref="EY344">IFERROR(_xlfn.XLOOKUP($A344&amp;$B344,SEPTIEMBRE!$D$11:$D$40&amp;SEPTIEMBRE!$E$11:$E$40,SEPTIEMBRE!$AK$11:$AK$40,_xlfn.XLOOKUP($A344&amp;$B344,SEPTIEMBRE!$BC$11:$BC$40&amp;SEPTIEMBRE!$BD$11:$BD$40,SEPTIEMBRE!$CJ$11:$CJ$40,"A")),"")</f>
        <v>0</v>
      </c>
      <c r="EZ344" s="384">
        <f t="array" ref="EZ344">IFERROR(_xlfn.XLOOKUP($A344&amp;$B344,'SEPTIEMBRE 2'!$D$11:$D$40&amp;'SEPTIEMBRE 2'!$E$11:$E$40,'SEPTIEMBRE 2'!$AK$11:$AK$40,_xlfn.XLOOKUP($A344&amp;$B344,'SEPTIEMBRE 2'!$BC$11:$BC$40&amp;'SEPTIEMBRE 2'!$BD$11:$BD$40,'SEPTIEMBRE 2'!$CJ$11:$CJ$40,"A")),"")</f>
        <v>0</v>
      </c>
      <c r="FA344" s="384">
        <f t="array" ref="FA344">IFERROR(_xlfn.XLOOKUP($A344&amp;$B344,'SEPTIEMBRE 3'!$D$11:$D$40&amp;'SEPTIEMBRE 3'!$E$11:$E$40,'SEPTIEMBRE 3'!$AK$11:$AK$40,_xlfn.XLOOKUP($A344&amp;$B344,'SEPTIEMBRE 3'!$BC$11:$BC$40&amp;'SEPTIEMBRE 3'!$BD$11:$BD$40,'SEPTIEMBRE 3'!$CJ$11:$CJ$40,"A")),"")</f>
        <v>0</v>
      </c>
      <c r="FB344" s="384">
        <f t="array" ref="FB344">IFERROR(_xlfn.XLOOKUP($A344&amp;$B344,OCTUBRE!$D$11:$D$40&amp;OCTUBRE!$E$11:$E$40,OCTUBRE!$AK$11:$AK$40,_xlfn.XLOOKUP($A344&amp;$B344,OCTUBRE!$BC$11:$BC$40&amp;OCTUBRE!$BD$11:$BD$40,OCTUBRE!$CJ$11:$CJ$40,"A")),"")</f>
        <v>0</v>
      </c>
      <c r="FC344" s="384">
        <f t="array" ref="FC344">IFERROR(_xlfn.XLOOKUP($A344&amp;$B344,'OCTUBRE 2'!$D$11:$D$40&amp;'OCTUBRE 2'!$E$11:$E$40,'OCTUBRE 2'!$AK$11:$AK$40,_xlfn.XLOOKUP($A344&amp;$B344,'OCTUBRE 2'!$BC$11:$BC$40&amp;'OCTUBRE 2'!$BD$11:$BD$40,'OCTUBRE 2'!$CJ$11:$CJ$40,"A")),"")</f>
        <v>0</v>
      </c>
      <c r="FD344" s="384">
        <f t="array" ref="FD344">IFERROR(_xlfn.XLOOKUP($A344&amp;$B344,NOVIEMBRE!$D$11:$D$40&amp;NOVIEMBRE!$E$11:$E$40,NOVIEMBRE!$AK$11:$AK$40,_xlfn.XLOOKUP($A344&amp;$B344,NOVIEMBRE!$BC$11:$BC$40&amp;NOVIEMBRE!$BD$11:$BD$40,NOVIEMBRE!$CJ$11:$CJ$40,"A")),"")</f>
        <v>0</v>
      </c>
      <c r="FE344" s="384">
        <f t="array" ref="FE344">IFERROR(_xlfn.XLOOKUP($A344&amp;$B344,'NOVIEMBRE 2'!$D$11:$D$40&amp;'NOVIEMBRE 2'!$E$11:$E$40,'NOVIEMBRE 2'!$AK$11:$AK$40,_xlfn.XLOOKUP($A344&amp;$B344,'NOVIEMBRE 2'!$BC$11:$BC$40&amp;'NOVIEMBRE 2'!$BD$11:$BD$40,'NOVIEMBRE 2'!$CJ$11:$CJ$40,"A")),"")</f>
        <v>0</v>
      </c>
      <c r="FF344" s="385">
        <f t="array" ref="FF344">IFERROR(_xlfn.XLOOKUP($A344&amp;$B344,DICIEMBRE!$D$11:$D$40&amp;DICIEMBRE!$E$11:$E$40,DICIEMBRE!$AK$11:$AK$40,_xlfn.XLOOKUP($A344&amp;$B344,DICIEMBRE!$BC$11:$BC$40&amp;DICIEMBRE!$BD$11:$BD$40,DICIEMBRE!$CJ$11:$CJ$40,"A")),"")</f>
        <v>0</v>
      </c>
      <c r="FG344" s="386" t="str">
        <f t="shared" si="19"/>
        <v/>
      </c>
      <c r="FH344" s="386" t="str">
        <f t="array" ref="FH344">IF(
 COUNT(DZ344:EH344)=0,
 "-",
 IF(
  COUNT(DZ344:EH344) &lt; COUNTA(DZ344:EH344),
  REPT("🟩", ROUND(COUNT(DZ344:EH344)/COUNTA(DZ344:EH344)*5, 0)) &amp;
  REPT("⬜", 5 - ROUND(COUNT(DZ344:EH344)/COUNTA(DZ344:EH344)*5, 0)),
  IF(
    AVERAGE(IF(DZ344:EH344&lt;&gt;"", DZ344:EH344, )) &gt;= 70, "🟩🟩🟩🟩🟩",
    IF(
      AVERAGE(IF(DZ344:EH344&lt;&gt;"",DZ344:EH344, )) &gt;= 56, "🟨🟨🟨🟨🟨",
      "🟥🟥🟥🟥🟥"
    )
  )
 )
)
</f>
        <v>-</v>
      </c>
    </row>
    <row r="345" ht="15.75" customHeight="1">
      <c r="A345" s="168"/>
      <c r="B345" s="169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1"/>
      <c r="N345" s="172" t="str">
        <f t="shared" si="1"/>
        <v/>
      </c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2" t="str">
        <f t="shared" si="2"/>
        <v/>
      </c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2" t="str">
        <f t="shared" si="3"/>
        <v/>
      </c>
      <c r="AM345" s="173"/>
      <c r="AN345" s="173"/>
      <c r="AO345" s="173"/>
      <c r="AP345" s="173"/>
      <c r="AQ345" s="173"/>
      <c r="AR345" s="173"/>
      <c r="AS345" s="173"/>
      <c r="AT345" s="173"/>
      <c r="AU345" s="173"/>
      <c r="AV345" s="171"/>
      <c r="AW345" s="171"/>
      <c r="AX345" s="172" t="str">
        <f t="shared" si="4"/>
        <v/>
      </c>
      <c r="AY345" s="173"/>
      <c r="AZ345" s="173"/>
      <c r="BA345" s="173"/>
      <c r="BB345" s="173"/>
      <c r="BC345" s="173"/>
      <c r="BD345" s="173"/>
      <c r="BE345" s="173"/>
      <c r="BF345" s="173"/>
      <c r="BG345" s="173"/>
      <c r="BH345" s="173"/>
      <c r="BI345" s="173"/>
      <c r="BJ345" s="172" t="str">
        <f t="shared" si="5"/>
        <v/>
      </c>
      <c r="BK345" s="173"/>
      <c r="BL345" s="173"/>
      <c r="BM345" s="173"/>
      <c r="BN345" s="173"/>
      <c r="BO345" s="173"/>
      <c r="BP345" s="173"/>
      <c r="BQ345" s="173"/>
      <c r="BR345" s="173"/>
      <c r="BS345" s="173"/>
      <c r="BT345" s="173"/>
      <c r="BU345" s="173"/>
      <c r="BV345" s="172" t="str">
        <f t="shared" si="6"/>
        <v/>
      </c>
      <c r="BW345" s="173"/>
      <c r="BX345" s="173"/>
      <c r="BY345" s="173"/>
      <c r="BZ345" s="171"/>
      <c r="CA345" s="171"/>
      <c r="CB345" s="171"/>
      <c r="CC345" s="171"/>
      <c r="CD345" s="171"/>
      <c r="CE345" s="171"/>
      <c r="CF345" s="171"/>
      <c r="CG345" s="171"/>
      <c r="CH345" s="172" t="str">
        <f t="shared" si="7"/>
        <v/>
      </c>
      <c r="CI345" s="171"/>
      <c r="CJ345" s="173"/>
      <c r="CK345" s="173"/>
      <c r="CL345" s="173"/>
      <c r="CM345" s="173"/>
      <c r="CN345" s="171"/>
      <c r="CO345" s="171"/>
      <c r="CP345" s="171"/>
      <c r="CQ345" s="173"/>
      <c r="CR345" s="171"/>
      <c r="CS345" s="171"/>
      <c r="CT345" s="172" t="str">
        <f t="shared" si="8"/>
        <v/>
      </c>
      <c r="CU345" s="172"/>
      <c r="CV345" s="172"/>
      <c r="CW345" s="172"/>
      <c r="CX345" s="172"/>
      <c r="CY345" s="172"/>
      <c r="CZ345" s="172"/>
      <c r="DA345" s="172"/>
      <c r="DB345" s="172"/>
      <c r="DC345" s="172"/>
      <c r="DD345" s="172"/>
      <c r="DE345" s="172"/>
      <c r="DF345" s="172"/>
      <c r="DG345" s="188" t="str">
        <f t="array" ref="DG345">IFERROR(_xlfn.XLOOKUP($A345&amp;B345,MARZO!$D$11:$D$40&amp;MARZO!$E$11:$E$40,MARZO!$AM$11:$AM$40,_xlfn.XLOOKUP($A345&amp;$B345,MARZO!$BC$11:$BC$40&amp;MARZO!$BD$11:$BD$40,MARZO!$CL$11:$CL$40,"A"))/1%,"")</f>
        <v/>
      </c>
      <c r="DH345" s="188" t="str">
        <f t="array" ref="DH345">IFERROR(_xlfn.XLOOKUP($A345&amp;$B345,ABRIL!$D$11:$D$40&amp;ABRIL!$E$11:$E$40,ABRIL!$AM$11:$AM$40,_xlfn.XLOOKUP($A345&amp;$B345,ABRIL!$BC$11:$BC$40&amp;ABRIL!$BD$11:$BD$40,ABRIL!$CL$11:$CL$40,"A"))/1%,"")</f>
        <v/>
      </c>
      <c r="DI345" s="188" t="str">
        <f t="array" ref="DI345">IFERROR(_xlfn.XLOOKUP($A345&amp;$B345,'ABRIL 2'!$D$11:$D$40&amp;'ABRIL 2'!$E$11:$E$40,'ABRIL 2'!$AM$11:$AM$40,_xlfn.XLOOKUP($A345&amp;$B345,'ABRIL 2'!$BC$11:$BC$40&amp;'ABRIL 2'!$BD$11:$BD$40,'ABRIL 2'!$CL$11:$CL$40,"A"))/1%,"")</f>
        <v/>
      </c>
      <c r="DJ345" s="188" t="str">
        <f t="array" ref="DJ345">IFERROR(_xlfn.XLOOKUP($A345&amp;$B345,MAYO!$D$11:$D$40&amp;MAYO!$E$11:$E$40,MAYO!$AM$11:$AM$40,_xlfn.XLOOKUP($A345&amp;$B345,MAYO!$BC$11:$BC$40&amp;MAYO!$BD$11:$BD$40,MAYO!$CL$11:$CL$40,"A"))/1%,"")</f>
        <v/>
      </c>
      <c r="DK345" s="188" t="str">
        <f t="array" ref="DK345">IFERROR(_xlfn.XLOOKUP($A345&amp;$B345,'MAYO 2'!$D$11:$D$40&amp;'MAYO 2'!$E$11:$E$40,'MAYO 2'!$AM$11:$AM$40,_xlfn.XLOOKUP($A345&amp;$B345,'MAYO 2'!$BC$11:$BC$40&amp;'MAYO 2'!$BD$11:$BD$40,'MAYO 2'!$CL$11:$CL$40,"A"))/1%,"")</f>
        <v/>
      </c>
      <c r="DL345" s="188" t="str">
        <f t="array" ref="DL345">IFERROR(_xlfn.XLOOKUP($A345&amp;$B345,JUNIO!$D$11:$D$40&amp;JUNIO!$E$11:$E$40,JUNIO!$AM$11:$AM$40,_xlfn.XLOOKUP($A345&amp;$B345,JUNIO!$BC$11:$BC$40&amp;JUNIO!$BD$11:$BD$40,JUNIO!$CL$11:$CL$40,"A"))/1%,"")</f>
        <v/>
      </c>
      <c r="DM345" s="188" t="str">
        <f t="array" ref="DM345">IFERROR(_xlfn.XLOOKUP($A345&amp;$B345,'JUNIO 2'!$D$11:$D$40&amp;'JUNIO 2'!$E$11:$E$40,'JUNIO 2'!$AM$11:$AM$40,_xlfn.XLOOKUP($A345&amp;$B345,'JUNIO 2'!$BC$11:$BC$40&amp;'JUNIO 2'!$BD$11:$BD$40,'JUNIO 2'!$CL$11:$CL$40,"A"))/1%,"")</f>
        <v/>
      </c>
      <c r="DN345" s="188" t="str">
        <f t="array" ref="DN345">IFERROR(_xlfn.XLOOKUP($A345&amp;$B345,JULIO!$D$11:$D$40&amp;JULIO!$E$11:$E$40,JULIO!$AM$11:$AM$40,_xlfn.XLOOKUP($A345&amp;$B345,JULIO!$BC$11:$BC$40&amp;JULIO!$BD$11:$BD$40,JULIO!$CL$11:$CL$40,"A"))/1%,"")</f>
        <v/>
      </c>
      <c r="DO345" s="188" t="str">
        <f t="array" ref="DO345">IFERROR(_xlfn.XLOOKUP($A345&amp;$B345,'JULIO 2'!$D$11:$D$40&amp;'JULIO 2'!$E$11:$E$40,'JULIO 2'!$AM$11:$AM$40,_xlfn.XLOOKUP($A345&amp;$B345,'JULIO 2'!$BC$11:$BC$40&amp;'JULIO 2'!$BD$11:$BD$40,'JULIO 2'!$CL$11:$CL$40,"A"))/1%,"")</f>
        <v/>
      </c>
      <c r="DP345" s="188" t="str">
        <f t="array" ref="DP345">IFERROR(_xlfn.XLOOKUP($A345&amp;$B345,AGOSTO!$D$11:$D$40&amp;AGOSTO!$E$11:$E$40,AGOSTO!$AM$11:$AM$40,_xlfn.XLOOKUP($A345&amp;$B345,AGOSTO!$BC$11:$BC$40&amp;AGOSTO!$BD$11:$BD$40,AGOSTO!$CL$11:$CL$40,"A"))/1%,"")</f>
        <v/>
      </c>
      <c r="DQ345" s="188" t="str">
        <f t="array" ref="DQ345">IFERROR(_xlfn.XLOOKUP($A345&amp;$B345,'AGOSTO 2'!$D$11:$D$40&amp;'AGOSTO 2'!$E$11:$E$40,'AGOSTO 2'!$AM$11:$AM$40,_xlfn.XLOOKUP($A345&amp;$B345,'AGOSTO 2'!$BC$11:$BC$40&amp;'AGOSTO 2'!$BD$11:$BD$40,'AGOSTO 2'!$CL$11:$CL$40,"A"))/1%,"")</f>
        <v/>
      </c>
      <c r="DR345" s="188" t="str">
        <f t="array" ref="DR345">IFERROR(_xlfn.XLOOKUP($A345&amp;$B345,SEPTIEMBRE!$D$11:$D$40&amp;SEPTIEMBRE!$E$11:$E$40,SEPTIEMBRE!$AM$11:$AM$40,_xlfn.XLOOKUP($A345&amp;$B345,SEPTIEMBRE!$BC$11:$BC$40&amp;SEPTIEMBRE!$BD$11:$BD$40,SEPTIEMBRE!$CL$11:$CL$40,"A"))/1%,"")</f>
        <v/>
      </c>
      <c r="DS345" s="188" t="str">
        <f t="array" ref="DS345">IFERROR(_xlfn.XLOOKUP($A345&amp;$B345,'SEPTIEMBRE 2'!$D$11:$D$40&amp;'SEPTIEMBRE 2'!$E$11:$E$40,'SEPTIEMBRE 2'!$AM$11:$AM$40,_xlfn.XLOOKUP($A345&amp;$B345,'SEPTIEMBRE 2'!$BC$11:$BC$40&amp;'SEPTIEMBRE 2'!$BD$11:$BD$40,'SEPTIEMBRE 2'!$CL$11:$CL$40,"A"))/1%,"")</f>
        <v/>
      </c>
      <c r="DT345" s="188" t="str">
        <f t="array" ref="DT345">IFERROR(_xlfn.XLOOKUP($A345&amp;$B345,'SEPTIEMBRE 3'!$D$11:$D$40&amp;'SEPTIEMBRE 3'!$E$11:$E$40,'SEPTIEMBRE 3'!$AM$11:$AM$40,_xlfn.XLOOKUP($A345&amp;$B345,'SEPTIEMBRE 3'!$BC$11:$BC$40&amp;'SEPTIEMBRE 3'!$BD$11:$BD$40,'SEPTIEMBRE 3'!$CL$11:$CL$40,"A"))/1%,"")</f>
        <v/>
      </c>
      <c r="DU345" s="188" t="str">
        <f t="array" ref="DU345">IFERROR(_xlfn.XLOOKUP($A345&amp;$B345,OCTUBRE!$D$11:$D$40&amp;OCTUBRE!$E$11:$E$40,OCTUBRE!$AM$11:$AM$40,_xlfn.XLOOKUP($A345&amp;$B345,OCTUBRE!$BC$11:$BC$40&amp;OCTUBRE!$BD$11:$BD$40,OCTUBRE!$CL$11:$CL$40,"A"))/1%,"")</f>
        <v/>
      </c>
      <c r="DV345" s="188" t="str">
        <f t="array" ref="DV345">IFERROR(_xlfn.XLOOKUP($A345&amp;$B345,'OCTUBRE 2'!$D$11:$D$40&amp;'OCTUBRE 2'!$E$11:$E$40,'OCTUBRE 2'!$AM$11:$AM$40,_xlfn.XLOOKUP($A345&amp;$B345,'OCTUBRE 2'!$BC$11:$BC$40&amp;'OCTUBRE 2'!$BD$11:$BD$40,'OCTUBRE 2'!$CL$11:$CL$40,"A"))/1%,"")</f>
        <v/>
      </c>
      <c r="DW345" s="188" t="str">
        <f t="array" ref="DW345">IFERROR(_xlfn.XLOOKUP($A345&amp;$B345,NOVIEMBRE!$D$11:$D$40&amp;NOVIEMBRE!$E$11:$E$40,NOVIEMBRE!$AM$11:$AM$40,_xlfn.XLOOKUP($A345&amp;$B345,NOVIEMBRE!$BC$11:$BC$40&amp;NOVIEMBRE!$BD$11:$BD$40,NOVIEMBRE!$CL$11:$CL$40,"A"))/1%,"")</f>
        <v/>
      </c>
      <c r="DX345" s="188" t="str">
        <f t="array" ref="DX345">IFERROR(_xlfn.XLOOKUP($A345&amp;$B345,'NOVIEMBRE 2'!$D$11:$D$40&amp;'NOVIEMBRE 2'!$E$11:$E$40,'NOVIEMBRE 2'!$AM$11:$AM$40,_xlfn.XLOOKUP($A345&amp;$B345,'NOVIEMBRE 2'!$BC$11:$BC$40&amp;'NOVIEMBRE 2'!$BD$11:$BD$40,'NOVIEMBRE 2'!$CL$11:$CL$40,"A"))/1%,"")</f>
        <v/>
      </c>
      <c r="DY345" s="188" t="str">
        <f t="array" ref="DY345">IFERROR(_xlfn.XLOOKUP($A345&amp;$B345,DICIEMBRE!$D$11:$D$40&amp;DICIEMBRE!$E$11:$E$40,DICIEMBRE!$AM$11:$AM$40,_xlfn.XLOOKUP($A345&amp;$B345,DICIEMBRE!$BC$11:$BC$40&amp;DICIEMBRE!$BD$11:$BD$40,DICIEMBRE!$CL$11:$CL$40,"A"))/1%,"")</f>
        <v/>
      </c>
      <c r="DZ345" s="381" t="str">
        <f t="shared" si="9"/>
        <v>-</v>
      </c>
      <c r="EA345" s="381" t="str">
        <f t="shared" si="10"/>
        <v>-</v>
      </c>
      <c r="EB345" s="381" t="str">
        <f t="shared" si="11"/>
        <v>-</v>
      </c>
      <c r="EC345" s="381" t="str">
        <f t="shared" si="12"/>
        <v>-</v>
      </c>
      <c r="ED345" s="381" t="str">
        <f t="shared" si="13"/>
        <v>-</v>
      </c>
      <c r="EE345" s="381" t="str">
        <f t="shared" si="14"/>
        <v>-</v>
      </c>
      <c r="EF345" s="381" t="str">
        <f t="shared" si="15"/>
        <v>-</v>
      </c>
      <c r="EG345" s="381" t="str">
        <f t="shared" si="16"/>
        <v>-</v>
      </c>
      <c r="EH345" s="381" t="str">
        <f t="shared" si="17"/>
        <v>-</v>
      </c>
      <c r="EI345" s="188" t="str">
        <f t="shared" si="18"/>
        <v/>
      </c>
      <c r="EJ345" s="382"/>
      <c r="EK345" s="382"/>
      <c r="EL345" s="383"/>
      <c r="EM345" s="21"/>
      <c r="EN345" s="384">
        <f t="array" ref="EN345">IFERROR(_xlfn.XLOOKUP($A345&amp;$B345,MARZO!$D$11:$D$40&amp;MARZO!$E$11:$E$40,MARZO!$AK$11:$AK$40,_xlfn.XLOOKUP($A345&amp;$B345,MARZO!$BC$11:$BC$40&amp;MARZO!$BD$11:$BD$40,MARZO!$CJ$11:$CJ$40,"A")),"")</f>
        <v>0</v>
      </c>
      <c r="EO345" s="384">
        <f t="array" ref="EO345">IFERROR(_xlfn.XLOOKUP($A345&amp;$B345,ABRIL!$D$11:$D$40&amp;ABRIL!$E$11:$E$40,ABRIL!$AK$11:$AK$40,_xlfn.XLOOKUP($A345&amp;$B345,ABRIL!$BC$11:$BC$40&amp;ABRIL!$BD$11:$BD$40,ABRIL!$CJ$11:$CJ$40,"A")),"")</f>
        <v>0</v>
      </c>
      <c r="EP345" s="384">
        <f t="array" ref="EP345">IFERROR(_xlfn.XLOOKUP($A345&amp;$B345,'ABRIL 2'!$D$11:$D$40&amp;'ABRIL 2'!$E$11:$E$40,'ABRIL 2'!$AK$11:$AK$40,_xlfn.XLOOKUP($A345&amp;$B345,'ABRIL 2'!$BC$11:$BC$40&amp;'ABRIL 2'!$BD$11:$BD$40,'ABRIL 2'!$CJ$11:$CJ$40,"A")),"")</f>
        <v>0</v>
      </c>
      <c r="EQ345" s="384">
        <f t="array" ref="EQ345">IFERROR(_xlfn.XLOOKUP($A345&amp;$B345,MAYO!$D$11:$D$40&amp;MAYO!$E$11:$E$40,MAYO!$AK$11:$AK$40,_xlfn.XLOOKUP($A345&amp;$B345,MAYO!$BC$11:$BC$40&amp;MAYO!$BD$11:$BD$40,MAYO!$CJ$11:$CJ$40,"A")),"")</f>
        <v>0</v>
      </c>
      <c r="ER345" s="384">
        <f t="array" ref="ER345">IFERROR(_xlfn.XLOOKUP($A345&amp;$B345,'MAYO 2'!$D$11:$D$40&amp;'MAYO 2'!$E$11:$E$40,'MAYO 2'!$AK$11:$AK$40,_xlfn.XLOOKUP($A345&amp;$B345,'MAYO 2'!$BC$11:$BC$40&amp;'MAYO 2'!$BD$11:$BD$40,'MAYO 2'!$CJ$11:$CJ$40,"A")),"")</f>
        <v>0</v>
      </c>
      <c r="ES345" s="384">
        <f t="array" ref="ES345">IFERROR(_xlfn.XLOOKUP($A345&amp;$B345,JUNIO!$D$11:$D$40&amp;JUNIO!$E$11:$E$40,JUNIO!$AK$11:$AK$40,_xlfn.XLOOKUP($A345&amp;$B345,JUNIO!$BC$11:$BC$40&amp;JUNIO!$BD$11:$BD$40,JUNIO!$CJ$11:$CJ$40,"A")),"")</f>
        <v>0</v>
      </c>
      <c r="ET345" s="384">
        <f t="array" ref="ET345">IFERROR(_xlfn.XLOOKUP($A345&amp;$B345,'JUNIO 2'!$D$11:$D$40&amp;'JUNIO 2'!$E$11:$E$40,'JUNIO 2'!$AK$11:$AK$40,_xlfn.XLOOKUP($A345&amp;$B345,'JUNIO 2'!$BC$11:$BC$40&amp;'JUNIO 2'!$BD$11:$BD$40,'JUNIO 2'!$CJ$11:$CJ$40,"A")),"")</f>
        <v>0</v>
      </c>
      <c r="EU345" s="384">
        <f t="array" ref="EU345">IFERROR(_xlfn.XLOOKUP($A345&amp;$B345,JULIO!$D$11:$D$40&amp;JULIO!$E$11:$E$40,JULIO!$AK$11:$AK$40,_xlfn.XLOOKUP($A345&amp;$B345,JULIO!$BC$11:$BC$40&amp;JULIO!$BD$11:$BD$40,JULIO!$CJ$11:$CJ$40,"A")),"")</f>
        <v>0</v>
      </c>
      <c r="EV345" s="384">
        <f t="array" ref="EV345">IFERROR(_xlfn.XLOOKUP($A345&amp;$B345,'JULIO 2'!$D$11:$D$40&amp;'JULIO 2'!$E$11:$E$40,'JULIO 2'!$AK$11:$AK$40,_xlfn.XLOOKUP($A345&amp;$B345,'JULIO 2'!$BC$11:$BC$40&amp;'JULIO 2'!$BD$11:$BD$40,'JULIO 2'!$CJ$11:$CJ$40,"A")),"")</f>
        <v>0</v>
      </c>
      <c r="EW345" s="384">
        <f t="array" ref="EW345">IFERROR(_xlfn.XLOOKUP($A345&amp;$B345,AGOSTO!$D$11:$D$40&amp;AGOSTO!$E$11:$E$40,AGOSTO!$AK$11:$AK$40,_xlfn.XLOOKUP($A345&amp;$B345,AGOSTO!$BC$11:$BC$40&amp;AGOSTO!$BD$11:$BD$40,AGOSTO!$CJ$11:$CJ$40,"A")),"")</f>
        <v>0</v>
      </c>
      <c r="EX345" s="384">
        <f t="array" ref="EX345">IFERROR(_xlfn.XLOOKUP($A345&amp;$B345,'AGOSTO 2'!$D$11:$D$40&amp;'AGOSTO 2'!$E$11:$E$40,'AGOSTO 2'!$AK$11:$AK$40,_xlfn.XLOOKUP($A345&amp;$B345,'AGOSTO 2'!$BC$11:$BC$40&amp;'AGOSTO 2'!$BD$11:$BD$40,'AGOSTO 2'!$CJ$11:$CJ$40,"A")),"")</f>
        <v>0</v>
      </c>
      <c r="EY345" s="384">
        <f t="array" ref="EY345">IFERROR(_xlfn.XLOOKUP($A345&amp;$B345,SEPTIEMBRE!$D$11:$D$40&amp;SEPTIEMBRE!$E$11:$E$40,SEPTIEMBRE!$AK$11:$AK$40,_xlfn.XLOOKUP($A345&amp;$B345,SEPTIEMBRE!$BC$11:$BC$40&amp;SEPTIEMBRE!$BD$11:$BD$40,SEPTIEMBRE!$CJ$11:$CJ$40,"A")),"")</f>
        <v>0</v>
      </c>
      <c r="EZ345" s="384">
        <f t="array" ref="EZ345">IFERROR(_xlfn.XLOOKUP($A345&amp;$B345,'SEPTIEMBRE 2'!$D$11:$D$40&amp;'SEPTIEMBRE 2'!$E$11:$E$40,'SEPTIEMBRE 2'!$AK$11:$AK$40,_xlfn.XLOOKUP($A345&amp;$B345,'SEPTIEMBRE 2'!$BC$11:$BC$40&amp;'SEPTIEMBRE 2'!$BD$11:$BD$40,'SEPTIEMBRE 2'!$CJ$11:$CJ$40,"A")),"")</f>
        <v>0</v>
      </c>
      <c r="FA345" s="384">
        <f t="array" ref="FA345">IFERROR(_xlfn.XLOOKUP($A345&amp;$B345,'SEPTIEMBRE 3'!$D$11:$D$40&amp;'SEPTIEMBRE 3'!$E$11:$E$40,'SEPTIEMBRE 3'!$AK$11:$AK$40,_xlfn.XLOOKUP($A345&amp;$B345,'SEPTIEMBRE 3'!$BC$11:$BC$40&amp;'SEPTIEMBRE 3'!$BD$11:$BD$40,'SEPTIEMBRE 3'!$CJ$11:$CJ$40,"A")),"")</f>
        <v>0</v>
      </c>
      <c r="FB345" s="384">
        <f t="array" ref="FB345">IFERROR(_xlfn.XLOOKUP($A345&amp;$B345,OCTUBRE!$D$11:$D$40&amp;OCTUBRE!$E$11:$E$40,OCTUBRE!$AK$11:$AK$40,_xlfn.XLOOKUP($A345&amp;$B345,OCTUBRE!$BC$11:$BC$40&amp;OCTUBRE!$BD$11:$BD$40,OCTUBRE!$CJ$11:$CJ$40,"A")),"")</f>
        <v>0</v>
      </c>
      <c r="FC345" s="384">
        <f t="array" ref="FC345">IFERROR(_xlfn.XLOOKUP($A345&amp;$B345,'OCTUBRE 2'!$D$11:$D$40&amp;'OCTUBRE 2'!$E$11:$E$40,'OCTUBRE 2'!$AK$11:$AK$40,_xlfn.XLOOKUP($A345&amp;$B345,'OCTUBRE 2'!$BC$11:$BC$40&amp;'OCTUBRE 2'!$BD$11:$BD$40,'OCTUBRE 2'!$CJ$11:$CJ$40,"A")),"")</f>
        <v>0</v>
      </c>
      <c r="FD345" s="384">
        <f t="array" ref="FD345">IFERROR(_xlfn.XLOOKUP($A345&amp;$B345,NOVIEMBRE!$D$11:$D$40&amp;NOVIEMBRE!$E$11:$E$40,NOVIEMBRE!$AK$11:$AK$40,_xlfn.XLOOKUP($A345&amp;$B345,NOVIEMBRE!$BC$11:$BC$40&amp;NOVIEMBRE!$BD$11:$BD$40,NOVIEMBRE!$CJ$11:$CJ$40,"A")),"")</f>
        <v>0</v>
      </c>
      <c r="FE345" s="384">
        <f t="array" ref="FE345">IFERROR(_xlfn.XLOOKUP($A345&amp;$B345,'NOVIEMBRE 2'!$D$11:$D$40&amp;'NOVIEMBRE 2'!$E$11:$E$40,'NOVIEMBRE 2'!$AK$11:$AK$40,_xlfn.XLOOKUP($A345&amp;$B345,'NOVIEMBRE 2'!$BC$11:$BC$40&amp;'NOVIEMBRE 2'!$BD$11:$BD$40,'NOVIEMBRE 2'!$CJ$11:$CJ$40,"A")),"")</f>
        <v>0</v>
      </c>
      <c r="FF345" s="385">
        <f t="array" ref="FF345">IFERROR(_xlfn.XLOOKUP($A345&amp;$B345,DICIEMBRE!$D$11:$D$40&amp;DICIEMBRE!$E$11:$E$40,DICIEMBRE!$AK$11:$AK$40,_xlfn.XLOOKUP($A345&amp;$B345,DICIEMBRE!$BC$11:$BC$40&amp;DICIEMBRE!$BD$11:$BD$40,DICIEMBRE!$CJ$11:$CJ$40,"A")),"")</f>
        <v>0</v>
      </c>
      <c r="FG345" s="386" t="str">
        <f t="shared" si="19"/>
        <v/>
      </c>
      <c r="FH345" s="386" t="str">
        <f t="array" ref="FH345">IF(
 COUNT(DZ345:EH345)=0,
 "-",
 IF(
  COUNT(DZ345:EH345) &lt; COUNTA(DZ345:EH345),
  REPT("🟩", ROUND(COUNT(DZ345:EH345)/COUNTA(DZ345:EH345)*5, 0)) &amp;
  REPT("⬜", 5 - ROUND(COUNT(DZ345:EH345)/COUNTA(DZ345:EH345)*5, 0)),
  IF(
    AVERAGE(IF(DZ345:EH345&lt;&gt;"", DZ345:EH345, )) &gt;= 70, "🟩🟩🟩🟩🟩",
    IF(
      AVERAGE(IF(DZ345:EH345&lt;&gt;"",DZ345:EH345, )) &gt;= 56, "🟨🟨🟨🟨🟨",
      "🟥🟥🟥🟥🟥"
    )
  )
 )
)
</f>
        <v>-</v>
      </c>
    </row>
    <row r="346" ht="15.75" customHeight="1">
      <c r="A346" s="168"/>
      <c r="B346" s="169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1"/>
      <c r="N346" s="172" t="str">
        <f t="shared" si="1"/>
        <v/>
      </c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2" t="str">
        <f t="shared" si="2"/>
        <v/>
      </c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2" t="str">
        <f t="shared" si="3"/>
        <v/>
      </c>
      <c r="AM346" s="173"/>
      <c r="AN346" s="173"/>
      <c r="AO346" s="173"/>
      <c r="AP346" s="173"/>
      <c r="AQ346" s="173"/>
      <c r="AR346" s="173"/>
      <c r="AS346" s="173"/>
      <c r="AT346" s="173"/>
      <c r="AU346" s="173"/>
      <c r="AV346" s="171"/>
      <c r="AW346" s="171"/>
      <c r="AX346" s="172" t="str">
        <f t="shared" si="4"/>
        <v/>
      </c>
      <c r="AY346" s="173"/>
      <c r="AZ346" s="173"/>
      <c r="BA346" s="173"/>
      <c r="BB346" s="173"/>
      <c r="BC346" s="173"/>
      <c r="BD346" s="173"/>
      <c r="BE346" s="173"/>
      <c r="BF346" s="173"/>
      <c r="BG346" s="173"/>
      <c r="BH346" s="173"/>
      <c r="BI346" s="173"/>
      <c r="BJ346" s="172" t="str">
        <f t="shared" si="5"/>
        <v/>
      </c>
      <c r="BK346" s="173"/>
      <c r="BL346" s="173"/>
      <c r="BM346" s="173"/>
      <c r="BN346" s="173"/>
      <c r="BO346" s="173"/>
      <c r="BP346" s="173"/>
      <c r="BQ346" s="173"/>
      <c r="BR346" s="173"/>
      <c r="BS346" s="173"/>
      <c r="BT346" s="173"/>
      <c r="BU346" s="173"/>
      <c r="BV346" s="172" t="str">
        <f t="shared" si="6"/>
        <v/>
      </c>
      <c r="BW346" s="173"/>
      <c r="BX346" s="173"/>
      <c r="BY346" s="173"/>
      <c r="BZ346" s="171"/>
      <c r="CA346" s="171"/>
      <c r="CB346" s="171"/>
      <c r="CC346" s="171"/>
      <c r="CD346" s="171"/>
      <c r="CE346" s="171"/>
      <c r="CF346" s="171"/>
      <c r="CG346" s="171"/>
      <c r="CH346" s="172" t="str">
        <f t="shared" si="7"/>
        <v/>
      </c>
      <c r="CI346" s="171"/>
      <c r="CJ346" s="173"/>
      <c r="CK346" s="173"/>
      <c r="CL346" s="173"/>
      <c r="CM346" s="173"/>
      <c r="CN346" s="171"/>
      <c r="CO346" s="171"/>
      <c r="CP346" s="171"/>
      <c r="CQ346" s="173"/>
      <c r="CR346" s="171"/>
      <c r="CS346" s="171"/>
      <c r="CT346" s="172" t="str">
        <f t="shared" si="8"/>
        <v/>
      </c>
      <c r="CU346" s="172"/>
      <c r="CV346" s="172"/>
      <c r="CW346" s="172"/>
      <c r="CX346" s="172"/>
      <c r="CY346" s="172"/>
      <c r="CZ346" s="172"/>
      <c r="DA346" s="172"/>
      <c r="DB346" s="172"/>
      <c r="DC346" s="172"/>
      <c r="DD346" s="172"/>
      <c r="DE346" s="172"/>
      <c r="DF346" s="172"/>
      <c r="DG346" s="188" t="str">
        <f t="array" ref="DG346">IFERROR(_xlfn.XLOOKUP($A346&amp;B346,MARZO!$D$11:$D$40&amp;MARZO!$E$11:$E$40,MARZO!$AM$11:$AM$40,_xlfn.XLOOKUP($A346&amp;$B346,MARZO!$BC$11:$BC$40&amp;MARZO!$BD$11:$BD$40,MARZO!$CL$11:$CL$40,"A"))/1%,"")</f>
        <v/>
      </c>
      <c r="DH346" s="188" t="str">
        <f t="array" ref="DH346">IFERROR(_xlfn.XLOOKUP($A346&amp;$B346,ABRIL!$D$11:$D$40&amp;ABRIL!$E$11:$E$40,ABRIL!$AM$11:$AM$40,_xlfn.XLOOKUP($A346&amp;$B346,ABRIL!$BC$11:$BC$40&amp;ABRIL!$BD$11:$BD$40,ABRIL!$CL$11:$CL$40,"A"))/1%,"")</f>
        <v/>
      </c>
      <c r="DI346" s="188" t="str">
        <f t="array" ref="DI346">IFERROR(_xlfn.XLOOKUP($A346&amp;$B346,'ABRIL 2'!$D$11:$D$40&amp;'ABRIL 2'!$E$11:$E$40,'ABRIL 2'!$AM$11:$AM$40,_xlfn.XLOOKUP($A346&amp;$B346,'ABRIL 2'!$BC$11:$BC$40&amp;'ABRIL 2'!$BD$11:$BD$40,'ABRIL 2'!$CL$11:$CL$40,"A"))/1%,"")</f>
        <v/>
      </c>
      <c r="DJ346" s="188" t="str">
        <f t="array" ref="DJ346">IFERROR(_xlfn.XLOOKUP($A346&amp;$B346,MAYO!$D$11:$D$40&amp;MAYO!$E$11:$E$40,MAYO!$AM$11:$AM$40,_xlfn.XLOOKUP($A346&amp;$B346,MAYO!$BC$11:$BC$40&amp;MAYO!$BD$11:$BD$40,MAYO!$CL$11:$CL$40,"A"))/1%,"")</f>
        <v/>
      </c>
      <c r="DK346" s="188" t="str">
        <f t="array" ref="DK346">IFERROR(_xlfn.XLOOKUP($A346&amp;$B346,'MAYO 2'!$D$11:$D$40&amp;'MAYO 2'!$E$11:$E$40,'MAYO 2'!$AM$11:$AM$40,_xlfn.XLOOKUP($A346&amp;$B346,'MAYO 2'!$BC$11:$BC$40&amp;'MAYO 2'!$BD$11:$BD$40,'MAYO 2'!$CL$11:$CL$40,"A"))/1%,"")</f>
        <v/>
      </c>
      <c r="DL346" s="188" t="str">
        <f t="array" ref="DL346">IFERROR(_xlfn.XLOOKUP($A346&amp;$B346,JUNIO!$D$11:$D$40&amp;JUNIO!$E$11:$E$40,JUNIO!$AM$11:$AM$40,_xlfn.XLOOKUP($A346&amp;$B346,JUNIO!$BC$11:$BC$40&amp;JUNIO!$BD$11:$BD$40,JUNIO!$CL$11:$CL$40,"A"))/1%,"")</f>
        <v/>
      </c>
      <c r="DM346" s="188" t="str">
        <f t="array" ref="DM346">IFERROR(_xlfn.XLOOKUP($A346&amp;$B346,'JUNIO 2'!$D$11:$D$40&amp;'JUNIO 2'!$E$11:$E$40,'JUNIO 2'!$AM$11:$AM$40,_xlfn.XLOOKUP($A346&amp;$B346,'JUNIO 2'!$BC$11:$BC$40&amp;'JUNIO 2'!$BD$11:$BD$40,'JUNIO 2'!$CL$11:$CL$40,"A"))/1%,"")</f>
        <v/>
      </c>
      <c r="DN346" s="188" t="str">
        <f t="array" ref="DN346">IFERROR(_xlfn.XLOOKUP($A346&amp;$B346,JULIO!$D$11:$D$40&amp;JULIO!$E$11:$E$40,JULIO!$AM$11:$AM$40,_xlfn.XLOOKUP($A346&amp;$B346,JULIO!$BC$11:$BC$40&amp;JULIO!$BD$11:$BD$40,JULIO!$CL$11:$CL$40,"A"))/1%,"")</f>
        <v/>
      </c>
      <c r="DO346" s="188" t="str">
        <f t="array" ref="DO346">IFERROR(_xlfn.XLOOKUP($A346&amp;$B346,'JULIO 2'!$D$11:$D$40&amp;'JULIO 2'!$E$11:$E$40,'JULIO 2'!$AM$11:$AM$40,_xlfn.XLOOKUP($A346&amp;$B346,'JULIO 2'!$BC$11:$BC$40&amp;'JULIO 2'!$BD$11:$BD$40,'JULIO 2'!$CL$11:$CL$40,"A"))/1%,"")</f>
        <v/>
      </c>
      <c r="DP346" s="188" t="str">
        <f t="array" ref="DP346">IFERROR(_xlfn.XLOOKUP($A346&amp;$B346,AGOSTO!$D$11:$D$40&amp;AGOSTO!$E$11:$E$40,AGOSTO!$AM$11:$AM$40,_xlfn.XLOOKUP($A346&amp;$B346,AGOSTO!$BC$11:$BC$40&amp;AGOSTO!$BD$11:$BD$40,AGOSTO!$CL$11:$CL$40,"A"))/1%,"")</f>
        <v/>
      </c>
      <c r="DQ346" s="188" t="str">
        <f t="array" ref="DQ346">IFERROR(_xlfn.XLOOKUP($A346&amp;$B346,'AGOSTO 2'!$D$11:$D$40&amp;'AGOSTO 2'!$E$11:$E$40,'AGOSTO 2'!$AM$11:$AM$40,_xlfn.XLOOKUP($A346&amp;$B346,'AGOSTO 2'!$BC$11:$BC$40&amp;'AGOSTO 2'!$BD$11:$BD$40,'AGOSTO 2'!$CL$11:$CL$40,"A"))/1%,"")</f>
        <v/>
      </c>
      <c r="DR346" s="188" t="str">
        <f t="array" ref="DR346">IFERROR(_xlfn.XLOOKUP($A346&amp;$B346,SEPTIEMBRE!$D$11:$D$40&amp;SEPTIEMBRE!$E$11:$E$40,SEPTIEMBRE!$AM$11:$AM$40,_xlfn.XLOOKUP($A346&amp;$B346,SEPTIEMBRE!$BC$11:$BC$40&amp;SEPTIEMBRE!$BD$11:$BD$40,SEPTIEMBRE!$CL$11:$CL$40,"A"))/1%,"")</f>
        <v/>
      </c>
      <c r="DS346" s="188" t="str">
        <f t="array" ref="DS346">IFERROR(_xlfn.XLOOKUP($A346&amp;$B346,'SEPTIEMBRE 2'!$D$11:$D$40&amp;'SEPTIEMBRE 2'!$E$11:$E$40,'SEPTIEMBRE 2'!$AM$11:$AM$40,_xlfn.XLOOKUP($A346&amp;$B346,'SEPTIEMBRE 2'!$BC$11:$BC$40&amp;'SEPTIEMBRE 2'!$BD$11:$BD$40,'SEPTIEMBRE 2'!$CL$11:$CL$40,"A"))/1%,"")</f>
        <v/>
      </c>
      <c r="DT346" s="188" t="str">
        <f t="array" ref="DT346">IFERROR(_xlfn.XLOOKUP($A346&amp;$B346,'SEPTIEMBRE 3'!$D$11:$D$40&amp;'SEPTIEMBRE 3'!$E$11:$E$40,'SEPTIEMBRE 3'!$AM$11:$AM$40,_xlfn.XLOOKUP($A346&amp;$B346,'SEPTIEMBRE 3'!$BC$11:$BC$40&amp;'SEPTIEMBRE 3'!$BD$11:$BD$40,'SEPTIEMBRE 3'!$CL$11:$CL$40,"A"))/1%,"")</f>
        <v/>
      </c>
      <c r="DU346" s="188" t="str">
        <f t="array" ref="DU346">IFERROR(_xlfn.XLOOKUP($A346&amp;$B346,OCTUBRE!$D$11:$D$40&amp;OCTUBRE!$E$11:$E$40,OCTUBRE!$AM$11:$AM$40,_xlfn.XLOOKUP($A346&amp;$B346,OCTUBRE!$BC$11:$BC$40&amp;OCTUBRE!$BD$11:$BD$40,OCTUBRE!$CL$11:$CL$40,"A"))/1%,"")</f>
        <v/>
      </c>
      <c r="DV346" s="188" t="str">
        <f t="array" ref="DV346">IFERROR(_xlfn.XLOOKUP($A346&amp;$B346,'OCTUBRE 2'!$D$11:$D$40&amp;'OCTUBRE 2'!$E$11:$E$40,'OCTUBRE 2'!$AM$11:$AM$40,_xlfn.XLOOKUP($A346&amp;$B346,'OCTUBRE 2'!$BC$11:$BC$40&amp;'OCTUBRE 2'!$BD$11:$BD$40,'OCTUBRE 2'!$CL$11:$CL$40,"A"))/1%,"")</f>
        <v/>
      </c>
      <c r="DW346" s="188" t="str">
        <f t="array" ref="DW346">IFERROR(_xlfn.XLOOKUP($A346&amp;$B346,NOVIEMBRE!$D$11:$D$40&amp;NOVIEMBRE!$E$11:$E$40,NOVIEMBRE!$AM$11:$AM$40,_xlfn.XLOOKUP($A346&amp;$B346,NOVIEMBRE!$BC$11:$BC$40&amp;NOVIEMBRE!$BD$11:$BD$40,NOVIEMBRE!$CL$11:$CL$40,"A"))/1%,"")</f>
        <v/>
      </c>
      <c r="DX346" s="188" t="str">
        <f t="array" ref="DX346">IFERROR(_xlfn.XLOOKUP($A346&amp;$B346,'NOVIEMBRE 2'!$D$11:$D$40&amp;'NOVIEMBRE 2'!$E$11:$E$40,'NOVIEMBRE 2'!$AM$11:$AM$40,_xlfn.XLOOKUP($A346&amp;$B346,'NOVIEMBRE 2'!$BC$11:$BC$40&amp;'NOVIEMBRE 2'!$BD$11:$BD$40,'NOVIEMBRE 2'!$CL$11:$CL$40,"A"))/1%,"")</f>
        <v/>
      </c>
      <c r="DY346" s="188" t="str">
        <f t="array" ref="DY346">IFERROR(_xlfn.XLOOKUP($A346&amp;$B346,DICIEMBRE!$D$11:$D$40&amp;DICIEMBRE!$E$11:$E$40,DICIEMBRE!$AM$11:$AM$40,_xlfn.XLOOKUP($A346&amp;$B346,DICIEMBRE!$BC$11:$BC$40&amp;DICIEMBRE!$BD$11:$BD$40,DICIEMBRE!$CL$11:$CL$40,"A"))/1%,"")</f>
        <v/>
      </c>
      <c r="DZ346" s="381" t="str">
        <f t="shared" si="9"/>
        <v>-</v>
      </c>
      <c r="EA346" s="381" t="str">
        <f t="shared" si="10"/>
        <v>-</v>
      </c>
      <c r="EB346" s="381" t="str">
        <f t="shared" si="11"/>
        <v>-</v>
      </c>
      <c r="EC346" s="381" t="str">
        <f t="shared" si="12"/>
        <v>-</v>
      </c>
      <c r="ED346" s="381" t="str">
        <f t="shared" si="13"/>
        <v>-</v>
      </c>
      <c r="EE346" s="381" t="str">
        <f t="shared" si="14"/>
        <v>-</v>
      </c>
      <c r="EF346" s="381" t="str">
        <f t="shared" si="15"/>
        <v>-</v>
      </c>
      <c r="EG346" s="381" t="str">
        <f t="shared" si="16"/>
        <v>-</v>
      </c>
      <c r="EH346" s="381" t="str">
        <f t="shared" si="17"/>
        <v>-</v>
      </c>
      <c r="EI346" s="188" t="str">
        <f t="shared" si="18"/>
        <v/>
      </c>
      <c r="EJ346" s="382"/>
      <c r="EK346" s="382"/>
      <c r="EL346" s="383"/>
      <c r="EM346" s="21"/>
      <c r="EN346" s="384">
        <f t="array" ref="EN346">IFERROR(_xlfn.XLOOKUP($A346&amp;$B346,MARZO!$D$11:$D$40&amp;MARZO!$E$11:$E$40,MARZO!$AK$11:$AK$40,_xlfn.XLOOKUP($A346&amp;$B346,MARZO!$BC$11:$BC$40&amp;MARZO!$BD$11:$BD$40,MARZO!$CJ$11:$CJ$40,"A")),"")</f>
        <v>0</v>
      </c>
      <c r="EO346" s="384">
        <f t="array" ref="EO346">IFERROR(_xlfn.XLOOKUP($A346&amp;$B346,ABRIL!$D$11:$D$40&amp;ABRIL!$E$11:$E$40,ABRIL!$AK$11:$AK$40,_xlfn.XLOOKUP($A346&amp;$B346,ABRIL!$BC$11:$BC$40&amp;ABRIL!$BD$11:$BD$40,ABRIL!$CJ$11:$CJ$40,"A")),"")</f>
        <v>0</v>
      </c>
      <c r="EP346" s="384">
        <f t="array" ref="EP346">IFERROR(_xlfn.XLOOKUP($A346&amp;$B346,'ABRIL 2'!$D$11:$D$40&amp;'ABRIL 2'!$E$11:$E$40,'ABRIL 2'!$AK$11:$AK$40,_xlfn.XLOOKUP($A346&amp;$B346,'ABRIL 2'!$BC$11:$BC$40&amp;'ABRIL 2'!$BD$11:$BD$40,'ABRIL 2'!$CJ$11:$CJ$40,"A")),"")</f>
        <v>0</v>
      </c>
      <c r="EQ346" s="384">
        <f t="array" ref="EQ346">IFERROR(_xlfn.XLOOKUP($A346&amp;$B346,MAYO!$D$11:$D$40&amp;MAYO!$E$11:$E$40,MAYO!$AK$11:$AK$40,_xlfn.XLOOKUP($A346&amp;$B346,MAYO!$BC$11:$BC$40&amp;MAYO!$BD$11:$BD$40,MAYO!$CJ$11:$CJ$40,"A")),"")</f>
        <v>0</v>
      </c>
      <c r="ER346" s="384">
        <f t="array" ref="ER346">IFERROR(_xlfn.XLOOKUP($A346&amp;$B346,'MAYO 2'!$D$11:$D$40&amp;'MAYO 2'!$E$11:$E$40,'MAYO 2'!$AK$11:$AK$40,_xlfn.XLOOKUP($A346&amp;$B346,'MAYO 2'!$BC$11:$BC$40&amp;'MAYO 2'!$BD$11:$BD$40,'MAYO 2'!$CJ$11:$CJ$40,"A")),"")</f>
        <v>0</v>
      </c>
      <c r="ES346" s="384">
        <f t="array" ref="ES346">IFERROR(_xlfn.XLOOKUP($A346&amp;$B346,JUNIO!$D$11:$D$40&amp;JUNIO!$E$11:$E$40,JUNIO!$AK$11:$AK$40,_xlfn.XLOOKUP($A346&amp;$B346,JUNIO!$BC$11:$BC$40&amp;JUNIO!$BD$11:$BD$40,JUNIO!$CJ$11:$CJ$40,"A")),"")</f>
        <v>0</v>
      </c>
      <c r="ET346" s="384">
        <f t="array" ref="ET346">IFERROR(_xlfn.XLOOKUP($A346&amp;$B346,'JUNIO 2'!$D$11:$D$40&amp;'JUNIO 2'!$E$11:$E$40,'JUNIO 2'!$AK$11:$AK$40,_xlfn.XLOOKUP($A346&amp;$B346,'JUNIO 2'!$BC$11:$BC$40&amp;'JUNIO 2'!$BD$11:$BD$40,'JUNIO 2'!$CJ$11:$CJ$40,"A")),"")</f>
        <v>0</v>
      </c>
      <c r="EU346" s="384">
        <f t="array" ref="EU346">IFERROR(_xlfn.XLOOKUP($A346&amp;$B346,JULIO!$D$11:$D$40&amp;JULIO!$E$11:$E$40,JULIO!$AK$11:$AK$40,_xlfn.XLOOKUP($A346&amp;$B346,JULIO!$BC$11:$BC$40&amp;JULIO!$BD$11:$BD$40,JULIO!$CJ$11:$CJ$40,"A")),"")</f>
        <v>0</v>
      </c>
      <c r="EV346" s="384">
        <f t="array" ref="EV346">IFERROR(_xlfn.XLOOKUP($A346&amp;$B346,'JULIO 2'!$D$11:$D$40&amp;'JULIO 2'!$E$11:$E$40,'JULIO 2'!$AK$11:$AK$40,_xlfn.XLOOKUP($A346&amp;$B346,'JULIO 2'!$BC$11:$BC$40&amp;'JULIO 2'!$BD$11:$BD$40,'JULIO 2'!$CJ$11:$CJ$40,"A")),"")</f>
        <v>0</v>
      </c>
      <c r="EW346" s="384">
        <f t="array" ref="EW346">IFERROR(_xlfn.XLOOKUP($A346&amp;$B346,AGOSTO!$D$11:$D$40&amp;AGOSTO!$E$11:$E$40,AGOSTO!$AK$11:$AK$40,_xlfn.XLOOKUP($A346&amp;$B346,AGOSTO!$BC$11:$BC$40&amp;AGOSTO!$BD$11:$BD$40,AGOSTO!$CJ$11:$CJ$40,"A")),"")</f>
        <v>0</v>
      </c>
      <c r="EX346" s="384">
        <f t="array" ref="EX346">IFERROR(_xlfn.XLOOKUP($A346&amp;$B346,'AGOSTO 2'!$D$11:$D$40&amp;'AGOSTO 2'!$E$11:$E$40,'AGOSTO 2'!$AK$11:$AK$40,_xlfn.XLOOKUP($A346&amp;$B346,'AGOSTO 2'!$BC$11:$BC$40&amp;'AGOSTO 2'!$BD$11:$BD$40,'AGOSTO 2'!$CJ$11:$CJ$40,"A")),"")</f>
        <v>0</v>
      </c>
      <c r="EY346" s="384">
        <f t="array" ref="EY346">IFERROR(_xlfn.XLOOKUP($A346&amp;$B346,SEPTIEMBRE!$D$11:$D$40&amp;SEPTIEMBRE!$E$11:$E$40,SEPTIEMBRE!$AK$11:$AK$40,_xlfn.XLOOKUP($A346&amp;$B346,SEPTIEMBRE!$BC$11:$BC$40&amp;SEPTIEMBRE!$BD$11:$BD$40,SEPTIEMBRE!$CJ$11:$CJ$40,"A")),"")</f>
        <v>0</v>
      </c>
      <c r="EZ346" s="384">
        <f t="array" ref="EZ346">IFERROR(_xlfn.XLOOKUP($A346&amp;$B346,'SEPTIEMBRE 2'!$D$11:$D$40&amp;'SEPTIEMBRE 2'!$E$11:$E$40,'SEPTIEMBRE 2'!$AK$11:$AK$40,_xlfn.XLOOKUP($A346&amp;$B346,'SEPTIEMBRE 2'!$BC$11:$BC$40&amp;'SEPTIEMBRE 2'!$BD$11:$BD$40,'SEPTIEMBRE 2'!$CJ$11:$CJ$40,"A")),"")</f>
        <v>0</v>
      </c>
      <c r="FA346" s="384">
        <f t="array" ref="FA346">IFERROR(_xlfn.XLOOKUP($A346&amp;$B346,'SEPTIEMBRE 3'!$D$11:$D$40&amp;'SEPTIEMBRE 3'!$E$11:$E$40,'SEPTIEMBRE 3'!$AK$11:$AK$40,_xlfn.XLOOKUP($A346&amp;$B346,'SEPTIEMBRE 3'!$BC$11:$BC$40&amp;'SEPTIEMBRE 3'!$BD$11:$BD$40,'SEPTIEMBRE 3'!$CJ$11:$CJ$40,"A")),"")</f>
        <v>0</v>
      </c>
      <c r="FB346" s="384">
        <f t="array" ref="FB346">IFERROR(_xlfn.XLOOKUP($A346&amp;$B346,OCTUBRE!$D$11:$D$40&amp;OCTUBRE!$E$11:$E$40,OCTUBRE!$AK$11:$AK$40,_xlfn.XLOOKUP($A346&amp;$B346,OCTUBRE!$BC$11:$BC$40&amp;OCTUBRE!$BD$11:$BD$40,OCTUBRE!$CJ$11:$CJ$40,"A")),"")</f>
        <v>0</v>
      </c>
      <c r="FC346" s="384">
        <f t="array" ref="FC346">IFERROR(_xlfn.XLOOKUP($A346&amp;$B346,'OCTUBRE 2'!$D$11:$D$40&amp;'OCTUBRE 2'!$E$11:$E$40,'OCTUBRE 2'!$AK$11:$AK$40,_xlfn.XLOOKUP($A346&amp;$B346,'OCTUBRE 2'!$BC$11:$BC$40&amp;'OCTUBRE 2'!$BD$11:$BD$40,'OCTUBRE 2'!$CJ$11:$CJ$40,"A")),"")</f>
        <v>0</v>
      </c>
      <c r="FD346" s="384">
        <f t="array" ref="FD346">IFERROR(_xlfn.XLOOKUP($A346&amp;$B346,NOVIEMBRE!$D$11:$D$40&amp;NOVIEMBRE!$E$11:$E$40,NOVIEMBRE!$AK$11:$AK$40,_xlfn.XLOOKUP($A346&amp;$B346,NOVIEMBRE!$BC$11:$BC$40&amp;NOVIEMBRE!$BD$11:$BD$40,NOVIEMBRE!$CJ$11:$CJ$40,"A")),"")</f>
        <v>0</v>
      </c>
      <c r="FE346" s="384">
        <f t="array" ref="FE346">IFERROR(_xlfn.XLOOKUP($A346&amp;$B346,'NOVIEMBRE 2'!$D$11:$D$40&amp;'NOVIEMBRE 2'!$E$11:$E$40,'NOVIEMBRE 2'!$AK$11:$AK$40,_xlfn.XLOOKUP($A346&amp;$B346,'NOVIEMBRE 2'!$BC$11:$BC$40&amp;'NOVIEMBRE 2'!$BD$11:$BD$40,'NOVIEMBRE 2'!$CJ$11:$CJ$40,"A")),"")</f>
        <v>0</v>
      </c>
      <c r="FF346" s="385">
        <f t="array" ref="FF346">IFERROR(_xlfn.XLOOKUP($A346&amp;$B346,DICIEMBRE!$D$11:$D$40&amp;DICIEMBRE!$E$11:$E$40,DICIEMBRE!$AK$11:$AK$40,_xlfn.XLOOKUP($A346&amp;$B346,DICIEMBRE!$BC$11:$BC$40&amp;DICIEMBRE!$BD$11:$BD$40,DICIEMBRE!$CJ$11:$CJ$40,"A")),"")</f>
        <v>0</v>
      </c>
      <c r="FG346" s="386" t="str">
        <f t="shared" si="19"/>
        <v/>
      </c>
      <c r="FH346" s="386" t="str">
        <f t="array" ref="FH346">IF(
 COUNT(DZ346:EH346)=0,
 "-",
 IF(
  COUNT(DZ346:EH346) &lt; COUNTA(DZ346:EH346),
  REPT("🟩", ROUND(COUNT(DZ346:EH346)/COUNTA(DZ346:EH346)*5, 0)) &amp;
  REPT("⬜", 5 - ROUND(COUNT(DZ346:EH346)/COUNTA(DZ346:EH346)*5, 0)),
  IF(
    AVERAGE(IF(DZ346:EH346&lt;&gt;"", DZ346:EH346, )) &gt;= 70, "🟩🟩🟩🟩🟩",
    IF(
      AVERAGE(IF(DZ346:EH346&lt;&gt;"",DZ346:EH346, )) &gt;= 56, "🟨🟨🟨🟨🟨",
      "🟥🟥🟥🟥🟥"
    )
  )
 )
)
</f>
        <v>-</v>
      </c>
    </row>
    <row r="347" ht="15.75" customHeight="1">
      <c r="A347" s="168"/>
      <c r="B347" s="169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1"/>
      <c r="N347" s="172" t="str">
        <f t="shared" si="1"/>
        <v/>
      </c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2" t="str">
        <f t="shared" si="2"/>
        <v/>
      </c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2" t="str">
        <f t="shared" si="3"/>
        <v/>
      </c>
      <c r="AM347" s="173"/>
      <c r="AN347" s="173"/>
      <c r="AO347" s="173"/>
      <c r="AP347" s="173"/>
      <c r="AQ347" s="173"/>
      <c r="AR347" s="173"/>
      <c r="AS347" s="173"/>
      <c r="AT347" s="173"/>
      <c r="AU347" s="173"/>
      <c r="AV347" s="171"/>
      <c r="AW347" s="171"/>
      <c r="AX347" s="172" t="str">
        <f t="shared" si="4"/>
        <v/>
      </c>
      <c r="AY347" s="173"/>
      <c r="AZ347" s="173"/>
      <c r="BA347" s="173"/>
      <c r="BB347" s="173"/>
      <c r="BC347" s="173"/>
      <c r="BD347" s="173"/>
      <c r="BE347" s="173"/>
      <c r="BF347" s="173"/>
      <c r="BG347" s="173"/>
      <c r="BH347" s="173"/>
      <c r="BI347" s="173"/>
      <c r="BJ347" s="172" t="str">
        <f t="shared" si="5"/>
        <v/>
      </c>
      <c r="BK347" s="173"/>
      <c r="BL347" s="173"/>
      <c r="BM347" s="173"/>
      <c r="BN347" s="173"/>
      <c r="BO347" s="173"/>
      <c r="BP347" s="173"/>
      <c r="BQ347" s="173"/>
      <c r="BR347" s="173"/>
      <c r="BS347" s="173"/>
      <c r="BT347" s="173"/>
      <c r="BU347" s="173"/>
      <c r="BV347" s="172" t="str">
        <f t="shared" si="6"/>
        <v/>
      </c>
      <c r="BW347" s="173"/>
      <c r="BX347" s="173"/>
      <c r="BY347" s="173"/>
      <c r="BZ347" s="171"/>
      <c r="CA347" s="171"/>
      <c r="CB347" s="171"/>
      <c r="CC347" s="171"/>
      <c r="CD347" s="171"/>
      <c r="CE347" s="171"/>
      <c r="CF347" s="171"/>
      <c r="CG347" s="171"/>
      <c r="CH347" s="172" t="str">
        <f t="shared" si="7"/>
        <v/>
      </c>
      <c r="CI347" s="171"/>
      <c r="CJ347" s="173"/>
      <c r="CK347" s="173"/>
      <c r="CL347" s="173"/>
      <c r="CM347" s="173"/>
      <c r="CN347" s="171"/>
      <c r="CO347" s="171"/>
      <c r="CP347" s="171"/>
      <c r="CQ347" s="173"/>
      <c r="CR347" s="171"/>
      <c r="CS347" s="171"/>
      <c r="CT347" s="172" t="str">
        <f t="shared" si="8"/>
        <v/>
      </c>
      <c r="CU347" s="172"/>
      <c r="CV347" s="172"/>
      <c r="CW347" s="172"/>
      <c r="CX347" s="172"/>
      <c r="CY347" s="172"/>
      <c r="CZ347" s="172"/>
      <c r="DA347" s="172"/>
      <c r="DB347" s="172"/>
      <c r="DC347" s="172"/>
      <c r="DD347" s="172"/>
      <c r="DE347" s="172"/>
      <c r="DF347" s="172"/>
      <c r="DG347" s="188" t="str">
        <f t="array" ref="DG347">IFERROR(_xlfn.XLOOKUP($A347&amp;B347,MARZO!$D$11:$D$40&amp;MARZO!$E$11:$E$40,MARZO!$AM$11:$AM$40,_xlfn.XLOOKUP($A347&amp;$B347,MARZO!$BC$11:$BC$40&amp;MARZO!$BD$11:$BD$40,MARZO!$CL$11:$CL$40,"A"))/1%,"")</f>
        <v/>
      </c>
      <c r="DH347" s="188" t="str">
        <f t="array" ref="DH347">IFERROR(_xlfn.XLOOKUP($A347&amp;$B347,ABRIL!$D$11:$D$40&amp;ABRIL!$E$11:$E$40,ABRIL!$AM$11:$AM$40,_xlfn.XLOOKUP($A347&amp;$B347,ABRIL!$BC$11:$BC$40&amp;ABRIL!$BD$11:$BD$40,ABRIL!$CL$11:$CL$40,"A"))/1%,"")</f>
        <v/>
      </c>
      <c r="DI347" s="188" t="str">
        <f t="array" ref="DI347">IFERROR(_xlfn.XLOOKUP($A347&amp;$B347,'ABRIL 2'!$D$11:$D$40&amp;'ABRIL 2'!$E$11:$E$40,'ABRIL 2'!$AM$11:$AM$40,_xlfn.XLOOKUP($A347&amp;$B347,'ABRIL 2'!$BC$11:$BC$40&amp;'ABRIL 2'!$BD$11:$BD$40,'ABRIL 2'!$CL$11:$CL$40,"A"))/1%,"")</f>
        <v/>
      </c>
      <c r="DJ347" s="188" t="str">
        <f t="array" ref="DJ347">IFERROR(_xlfn.XLOOKUP($A347&amp;$B347,MAYO!$D$11:$D$40&amp;MAYO!$E$11:$E$40,MAYO!$AM$11:$AM$40,_xlfn.XLOOKUP($A347&amp;$B347,MAYO!$BC$11:$BC$40&amp;MAYO!$BD$11:$BD$40,MAYO!$CL$11:$CL$40,"A"))/1%,"")</f>
        <v/>
      </c>
      <c r="DK347" s="188" t="str">
        <f t="array" ref="DK347">IFERROR(_xlfn.XLOOKUP($A347&amp;$B347,'MAYO 2'!$D$11:$D$40&amp;'MAYO 2'!$E$11:$E$40,'MAYO 2'!$AM$11:$AM$40,_xlfn.XLOOKUP($A347&amp;$B347,'MAYO 2'!$BC$11:$BC$40&amp;'MAYO 2'!$BD$11:$BD$40,'MAYO 2'!$CL$11:$CL$40,"A"))/1%,"")</f>
        <v/>
      </c>
      <c r="DL347" s="188" t="str">
        <f t="array" ref="DL347">IFERROR(_xlfn.XLOOKUP($A347&amp;$B347,JUNIO!$D$11:$D$40&amp;JUNIO!$E$11:$E$40,JUNIO!$AM$11:$AM$40,_xlfn.XLOOKUP($A347&amp;$B347,JUNIO!$BC$11:$BC$40&amp;JUNIO!$BD$11:$BD$40,JUNIO!$CL$11:$CL$40,"A"))/1%,"")</f>
        <v/>
      </c>
      <c r="DM347" s="188" t="str">
        <f t="array" ref="DM347">IFERROR(_xlfn.XLOOKUP($A347&amp;$B347,'JUNIO 2'!$D$11:$D$40&amp;'JUNIO 2'!$E$11:$E$40,'JUNIO 2'!$AM$11:$AM$40,_xlfn.XLOOKUP($A347&amp;$B347,'JUNIO 2'!$BC$11:$BC$40&amp;'JUNIO 2'!$BD$11:$BD$40,'JUNIO 2'!$CL$11:$CL$40,"A"))/1%,"")</f>
        <v/>
      </c>
      <c r="DN347" s="188" t="str">
        <f t="array" ref="DN347">IFERROR(_xlfn.XLOOKUP($A347&amp;$B347,JULIO!$D$11:$D$40&amp;JULIO!$E$11:$E$40,JULIO!$AM$11:$AM$40,_xlfn.XLOOKUP($A347&amp;$B347,JULIO!$BC$11:$BC$40&amp;JULIO!$BD$11:$BD$40,JULIO!$CL$11:$CL$40,"A"))/1%,"")</f>
        <v/>
      </c>
      <c r="DO347" s="188" t="str">
        <f t="array" ref="DO347">IFERROR(_xlfn.XLOOKUP($A347&amp;$B347,'JULIO 2'!$D$11:$D$40&amp;'JULIO 2'!$E$11:$E$40,'JULIO 2'!$AM$11:$AM$40,_xlfn.XLOOKUP($A347&amp;$B347,'JULIO 2'!$BC$11:$BC$40&amp;'JULIO 2'!$BD$11:$BD$40,'JULIO 2'!$CL$11:$CL$40,"A"))/1%,"")</f>
        <v/>
      </c>
      <c r="DP347" s="188" t="str">
        <f t="array" ref="DP347">IFERROR(_xlfn.XLOOKUP($A347&amp;$B347,AGOSTO!$D$11:$D$40&amp;AGOSTO!$E$11:$E$40,AGOSTO!$AM$11:$AM$40,_xlfn.XLOOKUP($A347&amp;$B347,AGOSTO!$BC$11:$BC$40&amp;AGOSTO!$BD$11:$BD$40,AGOSTO!$CL$11:$CL$40,"A"))/1%,"")</f>
        <v/>
      </c>
      <c r="DQ347" s="188" t="str">
        <f t="array" ref="DQ347">IFERROR(_xlfn.XLOOKUP($A347&amp;$B347,'AGOSTO 2'!$D$11:$D$40&amp;'AGOSTO 2'!$E$11:$E$40,'AGOSTO 2'!$AM$11:$AM$40,_xlfn.XLOOKUP($A347&amp;$B347,'AGOSTO 2'!$BC$11:$BC$40&amp;'AGOSTO 2'!$BD$11:$BD$40,'AGOSTO 2'!$CL$11:$CL$40,"A"))/1%,"")</f>
        <v/>
      </c>
      <c r="DR347" s="188" t="str">
        <f t="array" ref="DR347">IFERROR(_xlfn.XLOOKUP($A347&amp;$B347,SEPTIEMBRE!$D$11:$D$40&amp;SEPTIEMBRE!$E$11:$E$40,SEPTIEMBRE!$AM$11:$AM$40,_xlfn.XLOOKUP($A347&amp;$B347,SEPTIEMBRE!$BC$11:$BC$40&amp;SEPTIEMBRE!$BD$11:$BD$40,SEPTIEMBRE!$CL$11:$CL$40,"A"))/1%,"")</f>
        <v/>
      </c>
      <c r="DS347" s="188" t="str">
        <f t="array" ref="DS347">IFERROR(_xlfn.XLOOKUP($A347&amp;$B347,'SEPTIEMBRE 2'!$D$11:$D$40&amp;'SEPTIEMBRE 2'!$E$11:$E$40,'SEPTIEMBRE 2'!$AM$11:$AM$40,_xlfn.XLOOKUP($A347&amp;$B347,'SEPTIEMBRE 2'!$BC$11:$BC$40&amp;'SEPTIEMBRE 2'!$BD$11:$BD$40,'SEPTIEMBRE 2'!$CL$11:$CL$40,"A"))/1%,"")</f>
        <v/>
      </c>
      <c r="DT347" s="188" t="str">
        <f t="array" ref="DT347">IFERROR(_xlfn.XLOOKUP($A347&amp;$B347,'SEPTIEMBRE 3'!$D$11:$D$40&amp;'SEPTIEMBRE 3'!$E$11:$E$40,'SEPTIEMBRE 3'!$AM$11:$AM$40,_xlfn.XLOOKUP($A347&amp;$B347,'SEPTIEMBRE 3'!$BC$11:$BC$40&amp;'SEPTIEMBRE 3'!$BD$11:$BD$40,'SEPTIEMBRE 3'!$CL$11:$CL$40,"A"))/1%,"")</f>
        <v/>
      </c>
      <c r="DU347" s="188" t="str">
        <f t="array" ref="DU347">IFERROR(_xlfn.XLOOKUP($A347&amp;$B347,OCTUBRE!$D$11:$D$40&amp;OCTUBRE!$E$11:$E$40,OCTUBRE!$AM$11:$AM$40,_xlfn.XLOOKUP($A347&amp;$B347,OCTUBRE!$BC$11:$BC$40&amp;OCTUBRE!$BD$11:$BD$40,OCTUBRE!$CL$11:$CL$40,"A"))/1%,"")</f>
        <v/>
      </c>
      <c r="DV347" s="188" t="str">
        <f t="array" ref="DV347">IFERROR(_xlfn.XLOOKUP($A347&amp;$B347,'OCTUBRE 2'!$D$11:$D$40&amp;'OCTUBRE 2'!$E$11:$E$40,'OCTUBRE 2'!$AM$11:$AM$40,_xlfn.XLOOKUP($A347&amp;$B347,'OCTUBRE 2'!$BC$11:$BC$40&amp;'OCTUBRE 2'!$BD$11:$BD$40,'OCTUBRE 2'!$CL$11:$CL$40,"A"))/1%,"")</f>
        <v/>
      </c>
      <c r="DW347" s="188" t="str">
        <f t="array" ref="DW347">IFERROR(_xlfn.XLOOKUP($A347&amp;$B347,NOVIEMBRE!$D$11:$D$40&amp;NOVIEMBRE!$E$11:$E$40,NOVIEMBRE!$AM$11:$AM$40,_xlfn.XLOOKUP($A347&amp;$B347,NOVIEMBRE!$BC$11:$BC$40&amp;NOVIEMBRE!$BD$11:$BD$40,NOVIEMBRE!$CL$11:$CL$40,"A"))/1%,"")</f>
        <v/>
      </c>
      <c r="DX347" s="188" t="str">
        <f t="array" ref="DX347">IFERROR(_xlfn.XLOOKUP($A347&amp;$B347,'NOVIEMBRE 2'!$D$11:$D$40&amp;'NOVIEMBRE 2'!$E$11:$E$40,'NOVIEMBRE 2'!$AM$11:$AM$40,_xlfn.XLOOKUP($A347&amp;$B347,'NOVIEMBRE 2'!$BC$11:$BC$40&amp;'NOVIEMBRE 2'!$BD$11:$BD$40,'NOVIEMBRE 2'!$CL$11:$CL$40,"A"))/1%,"")</f>
        <v/>
      </c>
      <c r="DY347" s="188" t="str">
        <f t="array" ref="DY347">IFERROR(_xlfn.XLOOKUP($A347&amp;$B347,DICIEMBRE!$D$11:$D$40&amp;DICIEMBRE!$E$11:$E$40,DICIEMBRE!$AM$11:$AM$40,_xlfn.XLOOKUP($A347&amp;$B347,DICIEMBRE!$BC$11:$BC$40&amp;DICIEMBRE!$BD$11:$BD$40,DICIEMBRE!$CL$11:$CL$40,"A"))/1%,"")</f>
        <v/>
      </c>
      <c r="DZ347" s="381" t="str">
        <f t="shared" si="9"/>
        <v>-</v>
      </c>
      <c r="EA347" s="381" t="str">
        <f t="shared" si="10"/>
        <v>-</v>
      </c>
      <c r="EB347" s="381" t="str">
        <f t="shared" si="11"/>
        <v>-</v>
      </c>
      <c r="EC347" s="381" t="str">
        <f t="shared" si="12"/>
        <v>-</v>
      </c>
      <c r="ED347" s="381" t="str">
        <f t="shared" si="13"/>
        <v>-</v>
      </c>
      <c r="EE347" s="381" t="str">
        <f t="shared" si="14"/>
        <v>-</v>
      </c>
      <c r="EF347" s="381" t="str">
        <f t="shared" si="15"/>
        <v>-</v>
      </c>
      <c r="EG347" s="381" t="str">
        <f t="shared" si="16"/>
        <v>-</v>
      </c>
      <c r="EH347" s="381" t="str">
        <f t="shared" si="17"/>
        <v>-</v>
      </c>
      <c r="EI347" s="188" t="str">
        <f t="shared" si="18"/>
        <v/>
      </c>
      <c r="EJ347" s="382"/>
      <c r="EK347" s="382"/>
      <c r="EL347" s="383"/>
      <c r="EM347" s="21"/>
      <c r="EN347" s="384">
        <f t="array" ref="EN347">IFERROR(_xlfn.XLOOKUP($A347&amp;$B347,MARZO!$D$11:$D$40&amp;MARZO!$E$11:$E$40,MARZO!$AK$11:$AK$40,_xlfn.XLOOKUP($A347&amp;$B347,MARZO!$BC$11:$BC$40&amp;MARZO!$BD$11:$BD$40,MARZO!$CJ$11:$CJ$40,"A")),"")</f>
        <v>0</v>
      </c>
      <c r="EO347" s="384">
        <f t="array" ref="EO347">IFERROR(_xlfn.XLOOKUP($A347&amp;$B347,ABRIL!$D$11:$D$40&amp;ABRIL!$E$11:$E$40,ABRIL!$AK$11:$AK$40,_xlfn.XLOOKUP($A347&amp;$B347,ABRIL!$BC$11:$BC$40&amp;ABRIL!$BD$11:$BD$40,ABRIL!$CJ$11:$CJ$40,"A")),"")</f>
        <v>0</v>
      </c>
      <c r="EP347" s="384">
        <f t="array" ref="EP347">IFERROR(_xlfn.XLOOKUP($A347&amp;$B347,'ABRIL 2'!$D$11:$D$40&amp;'ABRIL 2'!$E$11:$E$40,'ABRIL 2'!$AK$11:$AK$40,_xlfn.XLOOKUP($A347&amp;$B347,'ABRIL 2'!$BC$11:$BC$40&amp;'ABRIL 2'!$BD$11:$BD$40,'ABRIL 2'!$CJ$11:$CJ$40,"A")),"")</f>
        <v>0</v>
      </c>
      <c r="EQ347" s="384">
        <f t="array" ref="EQ347">IFERROR(_xlfn.XLOOKUP($A347&amp;$B347,MAYO!$D$11:$D$40&amp;MAYO!$E$11:$E$40,MAYO!$AK$11:$AK$40,_xlfn.XLOOKUP($A347&amp;$B347,MAYO!$BC$11:$BC$40&amp;MAYO!$BD$11:$BD$40,MAYO!$CJ$11:$CJ$40,"A")),"")</f>
        <v>0</v>
      </c>
      <c r="ER347" s="384">
        <f t="array" ref="ER347">IFERROR(_xlfn.XLOOKUP($A347&amp;$B347,'MAYO 2'!$D$11:$D$40&amp;'MAYO 2'!$E$11:$E$40,'MAYO 2'!$AK$11:$AK$40,_xlfn.XLOOKUP($A347&amp;$B347,'MAYO 2'!$BC$11:$BC$40&amp;'MAYO 2'!$BD$11:$BD$40,'MAYO 2'!$CJ$11:$CJ$40,"A")),"")</f>
        <v>0</v>
      </c>
      <c r="ES347" s="384">
        <f t="array" ref="ES347">IFERROR(_xlfn.XLOOKUP($A347&amp;$B347,JUNIO!$D$11:$D$40&amp;JUNIO!$E$11:$E$40,JUNIO!$AK$11:$AK$40,_xlfn.XLOOKUP($A347&amp;$B347,JUNIO!$BC$11:$BC$40&amp;JUNIO!$BD$11:$BD$40,JUNIO!$CJ$11:$CJ$40,"A")),"")</f>
        <v>0</v>
      </c>
      <c r="ET347" s="384">
        <f t="array" ref="ET347">IFERROR(_xlfn.XLOOKUP($A347&amp;$B347,'JUNIO 2'!$D$11:$D$40&amp;'JUNIO 2'!$E$11:$E$40,'JUNIO 2'!$AK$11:$AK$40,_xlfn.XLOOKUP($A347&amp;$B347,'JUNIO 2'!$BC$11:$BC$40&amp;'JUNIO 2'!$BD$11:$BD$40,'JUNIO 2'!$CJ$11:$CJ$40,"A")),"")</f>
        <v>0</v>
      </c>
      <c r="EU347" s="384">
        <f t="array" ref="EU347">IFERROR(_xlfn.XLOOKUP($A347&amp;$B347,JULIO!$D$11:$D$40&amp;JULIO!$E$11:$E$40,JULIO!$AK$11:$AK$40,_xlfn.XLOOKUP($A347&amp;$B347,JULIO!$BC$11:$BC$40&amp;JULIO!$BD$11:$BD$40,JULIO!$CJ$11:$CJ$40,"A")),"")</f>
        <v>0</v>
      </c>
      <c r="EV347" s="384">
        <f t="array" ref="EV347">IFERROR(_xlfn.XLOOKUP($A347&amp;$B347,'JULIO 2'!$D$11:$D$40&amp;'JULIO 2'!$E$11:$E$40,'JULIO 2'!$AK$11:$AK$40,_xlfn.XLOOKUP($A347&amp;$B347,'JULIO 2'!$BC$11:$BC$40&amp;'JULIO 2'!$BD$11:$BD$40,'JULIO 2'!$CJ$11:$CJ$40,"A")),"")</f>
        <v>0</v>
      </c>
      <c r="EW347" s="384">
        <f t="array" ref="EW347">IFERROR(_xlfn.XLOOKUP($A347&amp;$B347,AGOSTO!$D$11:$D$40&amp;AGOSTO!$E$11:$E$40,AGOSTO!$AK$11:$AK$40,_xlfn.XLOOKUP($A347&amp;$B347,AGOSTO!$BC$11:$BC$40&amp;AGOSTO!$BD$11:$BD$40,AGOSTO!$CJ$11:$CJ$40,"A")),"")</f>
        <v>0</v>
      </c>
      <c r="EX347" s="384">
        <f t="array" ref="EX347">IFERROR(_xlfn.XLOOKUP($A347&amp;$B347,'AGOSTO 2'!$D$11:$D$40&amp;'AGOSTO 2'!$E$11:$E$40,'AGOSTO 2'!$AK$11:$AK$40,_xlfn.XLOOKUP($A347&amp;$B347,'AGOSTO 2'!$BC$11:$BC$40&amp;'AGOSTO 2'!$BD$11:$BD$40,'AGOSTO 2'!$CJ$11:$CJ$40,"A")),"")</f>
        <v>0</v>
      </c>
      <c r="EY347" s="384">
        <f t="array" ref="EY347">IFERROR(_xlfn.XLOOKUP($A347&amp;$B347,SEPTIEMBRE!$D$11:$D$40&amp;SEPTIEMBRE!$E$11:$E$40,SEPTIEMBRE!$AK$11:$AK$40,_xlfn.XLOOKUP($A347&amp;$B347,SEPTIEMBRE!$BC$11:$BC$40&amp;SEPTIEMBRE!$BD$11:$BD$40,SEPTIEMBRE!$CJ$11:$CJ$40,"A")),"")</f>
        <v>0</v>
      </c>
      <c r="EZ347" s="384">
        <f t="array" ref="EZ347">IFERROR(_xlfn.XLOOKUP($A347&amp;$B347,'SEPTIEMBRE 2'!$D$11:$D$40&amp;'SEPTIEMBRE 2'!$E$11:$E$40,'SEPTIEMBRE 2'!$AK$11:$AK$40,_xlfn.XLOOKUP($A347&amp;$B347,'SEPTIEMBRE 2'!$BC$11:$BC$40&amp;'SEPTIEMBRE 2'!$BD$11:$BD$40,'SEPTIEMBRE 2'!$CJ$11:$CJ$40,"A")),"")</f>
        <v>0</v>
      </c>
      <c r="FA347" s="384">
        <f t="array" ref="FA347">IFERROR(_xlfn.XLOOKUP($A347&amp;$B347,'SEPTIEMBRE 3'!$D$11:$D$40&amp;'SEPTIEMBRE 3'!$E$11:$E$40,'SEPTIEMBRE 3'!$AK$11:$AK$40,_xlfn.XLOOKUP($A347&amp;$B347,'SEPTIEMBRE 3'!$BC$11:$BC$40&amp;'SEPTIEMBRE 3'!$BD$11:$BD$40,'SEPTIEMBRE 3'!$CJ$11:$CJ$40,"A")),"")</f>
        <v>0</v>
      </c>
      <c r="FB347" s="384">
        <f t="array" ref="FB347">IFERROR(_xlfn.XLOOKUP($A347&amp;$B347,OCTUBRE!$D$11:$D$40&amp;OCTUBRE!$E$11:$E$40,OCTUBRE!$AK$11:$AK$40,_xlfn.XLOOKUP($A347&amp;$B347,OCTUBRE!$BC$11:$BC$40&amp;OCTUBRE!$BD$11:$BD$40,OCTUBRE!$CJ$11:$CJ$40,"A")),"")</f>
        <v>0</v>
      </c>
      <c r="FC347" s="384">
        <f t="array" ref="FC347">IFERROR(_xlfn.XLOOKUP($A347&amp;$B347,'OCTUBRE 2'!$D$11:$D$40&amp;'OCTUBRE 2'!$E$11:$E$40,'OCTUBRE 2'!$AK$11:$AK$40,_xlfn.XLOOKUP($A347&amp;$B347,'OCTUBRE 2'!$BC$11:$BC$40&amp;'OCTUBRE 2'!$BD$11:$BD$40,'OCTUBRE 2'!$CJ$11:$CJ$40,"A")),"")</f>
        <v>0</v>
      </c>
      <c r="FD347" s="384">
        <f t="array" ref="FD347">IFERROR(_xlfn.XLOOKUP($A347&amp;$B347,NOVIEMBRE!$D$11:$D$40&amp;NOVIEMBRE!$E$11:$E$40,NOVIEMBRE!$AK$11:$AK$40,_xlfn.XLOOKUP($A347&amp;$B347,NOVIEMBRE!$BC$11:$BC$40&amp;NOVIEMBRE!$BD$11:$BD$40,NOVIEMBRE!$CJ$11:$CJ$40,"A")),"")</f>
        <v>0</v>
      </c>
      <c r="FE347" s="384">
        <f t="array" ref="FE347">IFERROR(_xlfn.XLOOKUP($A347&amp;$B347,'NOVIEMBRE 2'!$D$11:$D$40&amp;'NOVIEMBRE 2'!$E$11:$E$40,'NOVIEMBRE 2'!$AK$11:$AK$40,_xlfn.XLOOKUP($A347&amp;$B347,'NOVIEMBRE 2'!$BC$11:$BC$40&amp;'NOVIEMBRE 2'!$BD$11:$BD$40,'NOVIEMBRE 2'!$CJ$11:$CJ$40,"A")),"")</f>
        <v>0</v>
      </c>
      <c r="FF347" s="385">
        <f t="array" ref="FF347">IFERROR(_xlfn.XLOOKUP($A347&amp;$B347,DICIEMBRE!$D$11:$D$40&amp;DICIEMBRE!$E$11:$E$40,DICIEMBRE!$AK$11:$AK$40,_xlfn.XLOOKUP($A347&amp;$B347,DICIEMBRE!$BC$11:$BC$40&amp;DICIEMBRE!$BD$11:$BD$40,DICIEMBRE!$CJ$11:$CJ$40,"A")),"")</f>
        <v>0</v>
      </c>
      <c r="FG347" s="386" t="str">
        <f t="shared" si="19"/>
        <v/>
      </c>
      <c r="FH347" s="386" t="str">
        <f t="array" ref="FH347">IF(
 COUNT(DZ347:EH347)=0,
 "-",
 IF(
  COUNT(DZ347:EH347) &lt; COUNTA(DZ347:EH347),
  REPT("🟩", ROUND(COUNT(DZ347:EH347)/COUNTA(DZ347:EH347)*5, 0)) &amp;
  REPT("⬜", 5 - ROUND(COUNT(DZ347:EH347)/COUNTA(DZ347:EH347)*5, 0)),
  IF(
    AVERAGE(IF(DZ347:EH347&lt;&gt;"", DZ347:EH347, )) &gt;= 70, "🟩🟩🟩🟩🟩",
    IF(
      AVERAGE(IF(DZ347:EH347&lt;&gt;"",DZ347:EH347, )) &gt;= 56, "🟨🟨🟨🟨🟨",
      "🟥🟥🟥🟥🟥"
    )
  )
 )
)
</f>
        <v>-</v>
      </c>
    </row>
    <row r="348" ht="15.75" customHeight="1">
      <c r="A348" s="168"/>
      <c r="B348" s="169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1"/>
      <c r="N348" s="172" t="str">
        <f t="shared" si="1"/>
        <v/>
      </c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2" t="str">
        <f t="shared" si="2"/>
        <v/>
      </c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2" t="str">
        <f t="shared" si="3"/>
        <v/>
      </c>
      <c r="AM348" s="173"/>
      <c r="AN348" s="173"/>
      <c r="AO348" s="173"/>
      <c r="AP348" s="173"/>
      <c r="AQ348" s="173"/>
      <c r="AR348" s="173"/>
      <c r="AS348" s="173"/>
      <c r="AT348" s="173"/>
      <c r="AU348" s="173"/>
      <c r="AV348" s="171"/>
      <c r="AW348" s="171"/>
      <c r="AX348" s="172" t="str">
        <f t="shared" si="4"/>
        <v/>
      </c>
      <c r="AY348" s="173"/>
      <c r="AZ348" s="173"/>
      <c r="BA348" s="173"/>
      <c r="BB348" s="173"/>
      <c r="BC348" s="173"/>
      <c r="BD348" s="173"/>
      <c r="BE348" s="173"/>
      <c r="BF348" s="173"/>
      <c r="BG348" s="173"/>
      <c r="BH348" s="173"/>
      <c r="BI348" s="173"/>
      <c r="BJ348" s="172" t="str">
        <f t="shared" si="5"/>
        <v/>
      </c>
      <c r="BK348" s="173"/>
      <c r="BL348" s="173"/>
      <c r="BM348" s="173"/>
      <c r="BN348" s="173"/>
      <c r="BO348" s="173"/>
      <c r="BP348" s="173"/>
      <c r="BQ348" s="173"/>
      <c r="BR348" s="173"/>
      <c r="BS348" s="173"/>
      <c r="BT348" s="173"/>
      <c r="BU348" s="173"/>
      <c r="BV348" s="172" t="str">
        <f t="shared" si="6"/>
        <v/>
      </c>
      <c r="BW348" s="173"/>
      <c r="BX348" s="173"/>
      <c r="BY348" s="173"/>
      <c r="BZ348" s="171"/>
      <c r="CA348" s="171"/>
      <c r="CB348" s="171"/>
      <c r="CC348" s="171"/>
      <c r="CD348" s="171"/>
      <c r="CE348" s="171"/>
      <c r="CF348" s="171"/>
      <c r="CG348" s="171"/>
      <c r="CH348" s="172" t="str">
        <f t="shared" si="7"/>
        <v/>
      </c>
      <c r="CI348" s="171"/>
      <c r="CJ348" s="173"/>
      <c r="CK348" s="173"/>
      <c r="CL348" s="173"/>
      <c r="CM348" s="173"/>
      <c r="CN348" s="171"/>
      <c r="CO348" s="171"/>
      <c r="CP348" s="171"/>
      <c r="CQ348" s="173"/>
      <c r="CR348" s="171"/>
      <c r="CS348" s="171"/>
      <c r="CT348" s="172" t="str">
        <f t="shared" si="8"/>
        <v/>
      </c>
      <c r="CU348" s="172"/>
      <c r="CV348" s="172"/>
      <c r="CW348" s="172"/>
      <c r="CX348" s="172"/>
      <c r="CY348" s="172"/>
      <c r="CZ348" s="172"/>
      <c r="DA348" s="172"/>
      <c r="DB348" s="172"/>
      <c r="DC348" s="172"/>
      <c r="DD348" s="172"/>
      <c r="DE348" s="172"/>
      <c r="DF348" s="172"/>
      <c r="DG348" s="188" t="str">
        <f t="array" ref="DG348">IFERROR(_xlfn.XLOOKUP($A348&amp;B348,MARZO!$D$11:$D$40&amp;MARZO!$E$11:$E$40,MARZO!$AM$11:$AM$40,_xlfn.XLOOKUP($A348&amp;$B348,MARZO!$BC$11:$BC$40&amp;MARZO!$BD$11:$BD$40,MARZO!$CL$11:$CL$40,"A"))/1%,"")</f>
        <v/>
      </c>
      <c r="DH348" s="188" t="str">
        <f t="array" ref="DH348">IFERROR(_xlfn.XLOOKUP($A348&amp;$B348,ABRIL!$D$11:$D$40&amp;ABRIL!$E$11:$E$40,ABRIL!$AM$11:$AM$40,_xlfn.XLOOKUP($A348&amp;$B348,ABRIL!$BC$11:$BC$40&amp;ABRIL!$BD$11:$BD$40,ABRIL!$CL$11:$CL$40,"A"))/1%,"")</f>
        <v/>
      </c>
      <c r="DI348" s="188" t="str">
        <f t="array" ref="DI348">IFERROR(_xlfn.XLOOKUP($A348&amp;$B348,'ABRIL 2'!$D$11:$D$40&amp;'ABRIL 2'!$E$11:$E$40,'ABRIL 2'!$AM$11:$AM$40,_xlfn.XLOOKUP($A348&amp;$B348,'ABRIL 2'!$BC$11:$BC$40&amp;'ABRIL 2'!$BD$11:$BD$40,'ABRIL 2'!$CL$11:$CL$40,"A"))/1%,"")</f>
        <v/>
      </c>
      <c r="DJ348" s="188" t="str">
        <f t="array" ref="DJ348">IFERROR(_xlfn.XLOOKUP($A348&amp;$B348,MAYO!$D$11:$D$40&amp;MAYO!$E$11:$E$40,MAYO!$AM$11:$AM$40,_xlfn.XLOOKUP($A348&amp;$B348,MAYO!$BC$11:$BC$40&amp;MAYO!$BD$11:$BD$40,MAYO!$CL$11:$CL$40,"A"))/1%,"")</f>
        <v/>
      </c>
      <c r="DK348" s="188" t="str">
        <f t="array" ref="DK348">IFERROR(_xlfn.XLOOKUP($A348&amp;$B348,'MAYO 2'!$D$11:$D$40&amp;'MAYO 2'!$E$11:$E$40,'MAYO 2'!$AM$11:$AM$40,_xlfn.XLOOKUP($A348&amp;$B348,'MAYO 2'!$BC$11:$BC$40&amp;'MAYO 2'!$BD$11:$BD$40,'MAYO 2'!$CL$11:$CL$40,"A"))/1%,"")</f>
        <v/>
      </c>
      <c r="DL348" s="188" t="str">
        <f t="array" ref="DL348">IFERROR(_xlfn.XLOOKUP($A348&amp;$B348,JUNIO!$D$11:$D$40&amp;JUNIO!$E$11:$E$40,JUNIO!$AM$11:$AM$40,_xlfn.XLOOKUP($A348&amp;$B348,JUNIO!$BC$11:$BC$40&amp;JUNIO!$BD$11:$BD$40,JUNIO!$CL$11:$CL$40,"A"))/1%,"")</f>
        <v/>
      </c>
      <c r="DM348" s="188" t="str">
        <f t="array" ref="DM348">IFERROR(_xlfn.XLOOKUP($A348&amp;$B348,'JUNIO 2'!$D$11:$D$40&amp;'JUNIO 2'!$E$11:$E$40,'JUNIO 2'!$AM$11:$AM$40,_xlfn.XLOOKUP($A348&amp;$B348,'JUNIO 2'!$BC$11:$BC$40&amp;'JUNIO 2'!$BD$11:$BD$40,'JUNIO 2'!$CL$11:$CL$40,"A"))/1%,"")</f>
        <v/>
      </c>
      <c r="DN348" s="188" t="str">
        <f t="array" ref="DN348">IFERROR(_xlfn.XLOOKUP($A348&amp;$B348,JULIO!$D$11:$D$40&amp;JULIO!$E$11:$E$40,JULIO!$AM$11:$AM$40,_xlfn.XLOOKUP($A348&amp;$B348,JULIO!$BC$11:$BC$40&amp;JULIO!$BD$11:$BD$40,JULIO!$CL$11:$CL$40,"A"))/1%,"")</f>
        <v/>
      </c>
      <c r="DO348" s="188" t="str">
        <f t="array" ref="DO348">IFERROR(_xlfn.XLOOKUP($A348&amp;$B348,'JULIO 2'!$D$11:$D$40&amp;'JULIO 2'!$E$11:$E$40,'JULIO 2'!$AM$11:$AM$40,_xlfn.XLOOKUP($A348&amp;$B348,'JULIO 2'!$BC$11:$BC$40&amp;'JULIO 2'!$BD$11:$BD$40,'JULIO 2'!$CL$11:$CL$40,"A"))/1%,"")</f>
        <v/>
      </c>
      <c r="DP348" s="188" t="str">
        <f t="array" ref="DP348">IFERROR(_xlfn.XLOOKUP($A348&amp;$B348,AGOSTO!$D$11:$D$40&amp;AGOSTO!$E$11:$E$40,AGOSTO!$AM$11:$AM$40,_xlfn.XLOOKUP($A348&amp;$B348,AGOSTO!$BC$11:$BC$40&amp;AGOSTO!$BD$11:$BD$40,AGOSTO!$CL$11:$CL$40,"A"))/1%,"")</f>
        <v/>
      </c>
      <c r="DQ348" s="188" t="str">
        <f t="array" ref="DQ348">IFERROR(_xlfn.XLOOKUP($A348&amp;$B348,'AGOSTO 2'!$D$11:$D$40&amp;'AGOSTO 2'!$E$11:$E$40,'AGOSTO 2'!$AM$11:$AM$40,_xlfn.XLOOKUP($A348&amp;$B348,'AGOSTO 2'!$BC$11:$BC$40&amp;'AGOSTO 2'!$BD$11:$BD$40,'AGOSTO 2'!$CL$11:$CL$40,"A"))/1%,"")</f>
        <v/>
      </c>
      <c r="DR348" s="188" t="str">
        <f t="array" ref="DR348">IFERROR(_xlfn.XLOOKUP($A348&amp;$B348,SEPTIEMBRE!$D$11:$D$40&amp;SEPTIEMBRE!$E$11:$E$40,SEPTIEMBRE!$AM$11:$AM$40,_xlfn.XLOOKUP($A348&amp;$B348,SEPTIEMBRE!$BC$11:$BC$40&amp;SEPTIEMBRE!$BD$11:$BD$40,SEPTIEMBRE!$CL$11:$CL$40,"A"))/1%,"")</f>
        <v/>
      </c>
      <c r="DS348" s="188" t="str">
        <f t="array" ref="DS348">IFERROR(_xlfn.XLOOKUP($A348&amp;$B348,'SEPTIEMBRE 2'!$D$11:$D$40&amp;'SEPTIEMBRE 2'!$E$11:$E$40,'SEPTIEMBRE 2'!$AM$11:$AM$40,_xlfn.XLOOKUP($A348&amp;$B348,'SEPTIEMBRE 2'!$BC$11:$BC$40&amp;'SEPTIEMBRE 2'!$BD$11:$BD$40,'SEPTIEMBRE 2'!$CL$11:$CL$40,"A"))/1%,"")</f>
        <v/>
      </c>
      <c r="DT348" s="188" t="str">
        <f t="array" ref="DT348">IFERROR(_xlfn.XLOOKUP($A348&amp;$B348,'SEPTIEMBRE 3'!$D$11:$D$40&amp;'SEPTIEMBRE 3'!$E$11:$E$40,'SEPTIEMBRE 3'!$AM$11:$AM$40,_xlfn.XLOOKUP($A348&amp;$B348,'SEPTIEMBRE 3'!$BC$11:$BC$40&amp;'SEPTIEMBRE 3'!$BD$11:$BD$40,'SEPTIEMBRE 3'!$CL$11:$CL$40,"A"))/1%,"")</f>
        <v/>
      </c>
      <c r="DU348" s="188" t="str">
        <f t="array" ref="DU348">IFERROR(_xlfn.XLOOKUP($A348&amp;$B348,OCTUBRE!$D$11:$D$40&amp;OCTUBRE!$E$11:$E$40,OCTUBRE!$AM$11:$AM$40,_xlfn.XLOOKUP($A348&amp;$B348,OCTUBRE!$BC$11:$BC$40&amp;OCTUBRE!$BD$11:$BD$40,OCTUBRE!$CL$11:$CL$40,"A"))/1%,"")</f>
        <v/>
      </c>
      <c r="DV348" s="188" t="str">
        <f t="array" ref="DV348">IFERROR(_xlfn.XLOOKUP($A348&amp;$B348,'OCTUBRE 2'!$D$11:$D$40&amp;'OCTUBRE 2'!$E$11:$E$40,'OCTUBRE 2'!$AM$11:$AM$40,_xlfn.XLOOKUP($A348&amp;$B348,'OCTUBRE 2'!$BC$11:$BC$40&amp;'OCTUBRE 2'!$BD$11:$BD$40,'OCTUBRE 2'!$CL$11:$CL$40,"A"))/1%,"")</f>
        <v/>
      </c>
      <c r="DW348" s="188" t="str">
        <f t="array" ref="DW348">IFERROR(_xlfn.XLOOKUP($A348&amp;$B348,NOVIEMBRE!$D$11:$D$40&amp;NOVIEMBRE!$E$11:$E$40,NOVIEMBRE!$AM$11:$AM$40,_xlfn.XLOOKUP($A348&amp;$B348,NOVIEMBRE!$BC$11:$BC$40&amp;NOVIEMBRE!$BD$11:$BD$40,NOVIEMBRE!$CL$11:$CL$40,"A"))/1%,"")</f>
        <v/>
      </c>
      <c r="DX348" s="188" t="str">
        <f t="array" ref="DX348">IFERROR(_xlfn.XLOOKUP($A348&amp;$B348,'NOVIEMBRE 2'!$D$11:$D$40&amp;'NOVIEMBRE 2'!$E$11:$E$40,'NOVIEMBRE 2'!$AM$11:$AM$40,_xlfn.XLOOKUP($A348&amp;$B348,'NOVIEMBRE 2'!$BC$11:$BC$40&amp;'NOVIEMBRE 2'!$BD$11:$BD$40,'NOVIEMBRE 2'!$CL$11:$CL$40,"A"))/1%,"")</f>
        <v/>
      </c>
      <c r="DY348" s="188" t="str">
        <f t="array" ref="DY348">IFERROR(_xlfn.XLOOKUP($A348&amp;$B348,DICIEMBRE!$D$11:$D$40&amp;DICIEMBRE!$E$11:$E$40,DICIEMBRE!$AM$11:$AM$40,_xlfn.XLOOKUP($A348&amp;$B348,DICIEMBRE!$BC$11:$BC$40&amp;DICIEMBRE!$BD$11:$BD$40,DICIEMBRE!$CL$11:$CL$40,"A"))/1%,"")</f>
        <v/>
      </c>
      <c r="DZ348" s="381" t="str">
        <f t="shared" si="9"/>
        <v>-</v>
      </c>
      <c r="EA348" s="381" t="str">
        <f t="shared" si="10"/>
        <v>-</v>
      </c>
      <c r="EB348" s="381" t="str">
        <f t="shared" si="11"/>
        <v>-</v>
      </c>
      <c r="EC348" s="381" t="str">
        <f t="shared" si="12"/>
        <v>-</v>
      </c>
      <c r="ED348" s="381" t="str">
        <f t="shared" si="13"/>
        <v>-</v>
      </c>
      <c r="EE348" s="381" t="str">
        <f t="shared" si="14"/>
        <v>-</v>
      </c>
      <c r="EF348" s="381" t="str">
        <f t="shared" si="15"/>
        <v>-</v>
      </c>
      <c r="EG348" s="381" t="str">
        <f t="shared" si="16"/>
        <v>-</v>
      </c>
      <c r="EH348" s="381" t="str">
        <f t="shared" si="17"/>
        <v>-</v>
      </c>
      <c r="EI348" s="188" t="str">
        <f t="shared" si="18"/>
        <v/>
      </c>
      <c r="EJ348" s="382"/>
      <c r="EK348" s="382"/>
      <c r="EL348" s="383"/>
      <c r="EM348" s="21"/>
      <c r="EN348" s="384">
        <f t="array" ref="EN348">IFERROR(_xlfn.XLOOKUP($A348&amp;$B348,MARZO!$D$11:$D$40&amp;MARZO!$E$11:$E$40,MARZO!$AK$11:$AK$40,_xlfn.XLOOKUP($A348&amp;$B348,MARZO!$BC$11:$BC$40&amp;MARZO!$BD$11:$BD$40,MARZO!$CJ$11:$CJ$40,"A")),"")</f>
        <v>0</v>
      </c>
      <c r="EO348" s="384">
        <f t="array" ref="EO348">IFERROR(_xlfn.XLOOKUP($A348&amp;$B348,ABRIL!$D$11:$D$40&amp;ABRIL!$E$11:$E$40,ABRIL!$AK$11:$AK$40,_xlfn.XLOOKUP($A348&amp;$B348,ABRIL!$BC$11:$BC$40&amp;ABRIL!$BD$11:$BD$40,ABRIL!$CJ$11:$CJ$40,"A")),"")</f>
        <v>0</v>
      </c>
      <c r="EP348" s="384">
        <f t="array" ref="EP348">IFERROR(_xlfn.XLOOKUP($A348&amp;$B348,'ABRIL 2'!$D$11:$D$40&amp;'ABRIL 2'!$E$11:$E$40,'ABRIL 2'!$AK$11:$AK$40,_xlfn.XLOOKUP($A348&amp;$B348,'ABRIL 2'!$BC$11:$BC$40&amp;'ABRIL 2'!$BD$11:$BD$40,'ABRIL 2'!$CJ$11:$CJ$40,"A")),"")</f>
        <v>0</v>
      </c>
      <c r="EQ348" s="384">
        <f t="array" ref="EQ348">IFERROR(_xlfn.XLOOKUP($A348&amp;$B348,MAYO!$D$11:$D$40&amp;MAYO!$E$11:$E$40,MAYO!$AK$11:$AK$40,_xlfn.XLOOKUP($A348&amp;$B348,MAYO!$BC$11:$BC$40&amp;MAYO!$BD$11:$BD$40,MAYO!$CJ$11:$CJ$40,"A")),"")</f>
        <v>0</v>
      </c>
      <c r="ER348" s="384">
        <f t="array" ref="ER348">IFERROR(_xlfn.XLOOKUP($A348&amp;$B348,'MAYO 2'!$D$11:$D$40&amp;'MAYO 2'!$E$11:$E$40,'MAYO 2'!$AK$11:$AK$40,_xlfn.XLOOKUP($A348&amp;$B348,'MAYO 2'!$BC$11:$BC$40&amp;'MAYO 2'!$BD$11:$BD$40,'MAYO 2'!$CJ$11:$CJ$40,"A")),"")</f>
        <v>0</v>
      </c>
      <c r="ES348" s="384">
        <f t="array" ref="ES348">IFERROR(_xlfn.XLOOKUP($A348&amp;$B348,JUNIO!$D$11:$D$40&amp;JUNIO!$E$11:$E$40,JUNIO!$AK$11:$AK$40,_xlfn.XLOOKUP($A348&amp;$B348,JUNIO!$BC$11:$BC$40&amp;JUNIO!$BD$11:$BD$40,JUNIO!$CJ$11:$CJ$40,"A")),"")</f>
        <v>0</v>
      </c>
      <c r="ET348" s="384">
        <f t="array" ref="ET348">IFERROR(_xlfn.XLOOKUP($A348&amp;$B348,'JUNIO 2'!$D$11:$D$40&amp;'JUNIO 2'!$E$11:$E$40,'JUNIO 2'!$AK$11:$AK$40,_xlfn.XLOOKUP($A348&amp;$B348,'JUNIO 2'!$BC$11:$BC$40&amp;'JUNIO 2'!$BD$11:$BD$40,'JUNIO 2'!$CJ$11:$CJ$40,"A")),"")</f>
        <v>0</v>
      </c>
      <c r="EU348" s="384">
        <f t="array" ref="EU348">IFERROR(_xlfn.XLOOKUP($A348&amp;$B348,JULIO!$D$11:$D$40&amp;JULIO!$E$11:$E$40,JULIO!$AK$11:$AK$40,_xlfn.XLOOKUP($A348&amp;$B348,JULIO!$BC$11:$BC$40&amp;JULIO!$BD$11:$BD$40,JULIO!$CJ$11:$CJ$40,"A")),"")</f>
        <v>0</v>
      </c>
      <c r="EV348" s="384">
        <f t="array" ref="EV348">IFERROR(_xlfn.XLOOKUP($A348&amp;$B348,'JULIO 2'!$D$11:$D$40&amp;'JULIO 2'!$E$11:$E$40,'JULIO 2'!$AK$11:$AK$40,_xlfn.XLOOKUP($A348&amp;$B348,'JULIO 2'!$BC$11:$BC$40&amp;'JULIO 2'!$BD$11:$BD$40,'JULIO 2'!$CJ$11:$CJ$40,"A")),"")</f>
        <v>0</v>
      </c>
      <c r="EW348" s="384">
        <f t="array" ref="EW348">IFERROR(_xlfn.XLOOKUP($A348&amp;$B348,AGOSTO!$D$11:$D$40&amp;AGOSTO!$E$11:$E$40,AGOSTO!$AK$11:$AK$40,_xlfn.XLOOKUP($A348&amp;$B348,AGOSTO!$BC$11:$BC$40&amp;AGOSTO!$BD$11:$BD$40,AGOSTO!$CJ$11:$CJ$40,"A")),"")</f>
        <v>0</v>
      </c>
      <c r="EX348" s="384">
        <f t="array" ref="EX348">IFERROR(_xlfn.XLOOKUP($A348&amp;$B348,'AGOSTO 2'!$D$11:$D$40&amp;'AGOSTO 2'!$E$11:$E$40,'AGOSTO 2'!$AK$11:$AK$40,_xlfn.XLOOKUP($A348&amp;$B348,'AGOSTO 2'!$BC$11:$BC$40&amp;'AGOSTO 2'!$BD$11:$BD$40,'AGOSTO 2'!$CJ$11:$CJ$40,"A")),"")</f>
        <v>0</v>
      </c>
      <c r="EY348" s="384">
        <f t="array" ref="EY348">IFERROR(_xlfn.XLOOKUP($A348&amp;$B348,SEPTIEMBRE!$D$11:$D$40&amp;SEPTIEMBRE!$E$11:$E$40,SEPTIEMBRE!$AK$11:$AK$40,_xlfn.XLOOKUP($A348&amp;$B348,SEPTIEMBRE!$BC$11:$BC$40&amp;SEPTIEMBRE!$BD$11:$BD$40,SEPTIEMBRE!$CJ$11:$CJ$40,"A")),"")</f>
        <v>0</v>
      </c>
      <c r="EZ348" s="384">
        <f t="array" ref="EZ348">IFERROR(_xlfn.XLOOKUP($A348&amp;$B348,'SEPTIEMBRE 2'!$D$11:$D$40&amp;'SEPTIEMBRE 2'!$E$11:$E$40,'SEPTIEMBRE 2'!$AK$11:$AK$40,_xlfn.XLOOKUP($A348&amp;$B348,'SEPTIEMBRE 2'!$BC$11:$BC$40&amp;'SEPTIEMBRE 2'!$BD$11:$BD$40,'SEPTIEMBRE 2'!$CJ$11:$CJ$40,"A")),"")</f>
        <v>0</v>
      </c>
      <c r="FA348" s="384">
        <f t="array" ref="FA348">IFERROR(_xlfn.XLOOKUP($A348&amp;$B348,'SEPTIEMBRE 3'!$D$11:$D$40&amp;'SEPTIEMBRE 3'!$E$11:$E$40,'SEPTIEMBRE 3'!$AK$11:$AK$40,_xlfn.XLOOKUP($A348&amp;$B348,'SEPTIEMBRE 3'!$BC$11:$BC$40&amp;'SEPTIEMBRE 3'!$BD$11:$BD$40,'SEPTIEMBRE 3'!$CJ$11:$CJ$40,"A")),"")</f>
        <v>0</v>
      </c>
      <c r="FB348" s="384">
        <f t="array" ref="FB348">IFERROR(_xlfn.XLOOKUP($A348&amp;$B348,OCTUBRE!$D$11:$D$40&amp;OCTUBRE!$E$11:$E$40,OCTUBRE!$AK$11:$AK$40,_xlfn.XLOOKUP($A348&amp;$B348,OCTUBRE!$BC$11:$BC$40&amp;OCTUBRE!$BD$11:$BD$40,OCTUBRE!$CJ$11:$CJ$40,"A")),"")</f>
        <v>0</v>
      </c>
      <c r="FC348" s="384">
        <f t="array" ref="FC348">IFERROR(_xlfn.XLOOKUP($A348&amp;$B348,'OCTUBRE 2'!$D$11:$D$40&amp;'OCTUBRE 2'!$E$11:$E$40,'OCTUBRE 2'!$AK$11:$AK$40,_xlfn.XLOOKUP($A348&amp;$B348,'OCTUBRE 2'!$BC$11:$BC$40&amp;'OCTUBRE 2'!$BD$11:$BD$40,'OCTUBRE 2'!$CJ$11:$CJ$40,"A")),"")</f>
        <v>0</v>
      </c>
      <c r="FD348" s="384">
        <f t="array" ref="FD348">IFERROR(_xlfn.XLOOKUP($A348&amp;$B348,NOVIEMBRE!$D$11:$D$40&amp;NOVIEMBRE!$E$11:$E$40,NOVIEMBRE!$AK$11:$AK$40,_xlfn.XLOOKUP($A348&amp;$B348,NOVIEMBRE!$BC$11:$BC$40&amp;NOVIEMBRE!$BD$11:$BD$40,NOVIEMBRE!$CJ$11:$CJ$40,"A")),"")</f>
        <v>0</v>
      </c>
      <c r="FE348" s="384">
        <f t="array" ref="FE348">IFERROR(_xlfn.XLOOKUP($A348&amp;$B348,'NOVIEMBRE 2'!$D$11:$D$40&amp;'NOVIEMBRE 2'!$E$11:$E$40,'NOVIEMBRE 2'!$AK$11:$AK$40,_xlfn.XLOOKUP($A348&amp;$B348,'NOVIEMBRE 2'!$BC$11:$BC$40&amp;'NOVIEMBRE 2'!$BD$11:$BD$40,'NOVIEMBRE 2'!$CJ$11:$CJ$40,"A")),"")</f>
        <v>0</v>
      </c>
      <c r="FF348" s="385">
        <f t="array" ref="FF348">IFERROR(_xlfn.XLOOKUP($A348&amp;$B348,DICIEMBRE!$D$11:$D$40&amp;DICIEMBRE!$E$11:$E$40,DICIEMBRE!$AK$11:$AK$40,_xlfn.XLOOKUP($A348&amp;$B348,DICIEMBRE!$BC$11:$BC$40&amp;DICIEMBRE!$BD$11:$BD$40,DICIEMBRE!$CJ$11:$CJ$40,"A")),"")</f>
        <v>0</v>
      </c>
      <c r="FG348" s="386" t="str">
        <f t="shared" si="19"/>
        <v/>
      </c>
      <c r="FH348" s="386" t="str">
        <f t="array" ref="FH348">IF(
 COUNT(DZ348:EH348)=0,
 "-",
 IF(
  COUNT(DZ348:EH348) &lt; COUNTA(DZ348:EH348),
  REPT("🟩", ROUND(COUNT(DZ348:EH348)/COUNTA(DZ348:EH348)*5, 0)) &amp;
  REPT("⬜", 5 - ROUND(COUNT(DZ348:EH348)/COUNTA(DZ348:EH348)*5, 0)),
  IF(
    AVERAGE(IF(DZ348:EH348&lt;&gt;"", DZ348:EH348, )) &gt;= 70, "🟩🟩🟩🟩🟩",
    IF(
      AVERAGE(IF(DZ348:EH348&lt;&gt;"",DZ348:EH348, )) &gt;= 56, "🟨🟨🟨🟨🟨",
      "🟥🟥🟥🟥🟥"
    )
  )
 )
)
</f>
        <v>-</v>
      </c>
    </row>
    <row r="349" ht="15.75" customHeight="1">
      <c r="A349" s="168"/>
      <c r="B349" s="169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1"/>
      <c r="N349" s="172" t="str">
        <f t="shared" si="1"/>
        <v/>
      </c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2" t="str">
        <f t="shared" si="2"/>
        <v/>
      </c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2" t="str">
        <f t="shared" si="3"/>
        <v/>
      </c>
      <c r="AM349" s="173"/>
      <c r="AN349" s="173"/>
      <c r="AO349" s="173"/>
      <c r="AP349" s="173"/>
      <c r="AQ349" s="173"/>
      <c r="AR349" s="173"/>
      <c r="AS349" s="173"/>
      <c r="AT349" s="173"/>
      <c r="AU349" s="173"/>
      <c r="AV349" s="171"/>
      <c r="AW349" s="171"/>
      <c r="AX349" s="172" t="str">
        <f t="shared" si="4"/>
        <v/>
      </c>
      <c r="AY349" s="173"/>
      <c r="AZ349" s="173"/>
      <c r="BA349" s="173"/>
      <c r="BB349" s="173"/>
      <c r="BC349" s="173"/>
      <c r="BD349" s="173"/>
      <c r="BE349" s="173"/>
      <c r="BF349" s="173"/>
      <c r="BG349" s="173"/>
      <c r="BH349" s="173"/>
      <c r="BI349" s="173"/>
      <c r="BJ349" s="172" t="str">
        <f t="shared" si="5"/>
        <v/>
      </c>
      <c r="BK349" s="173"/>
      <c r="BL349" s="173"/>
      <c r="BM349" s="173"/>
      <c r="BN349" s="173"/>
      <c r="BO349" s="173"/>
      <c r="BP349" s="173"/>
      <c r="BQ349" s="173"/>
      <c r="BR349" s="173"/>
      <c r="BS349" s="173"/>
      <c r="BT349" s="173"/>
      <c r="BU349" s="173"/>
      <c r="BV349" s="172" t="str">
        <f t="shared" si="6"/>
        <v/>
      </c>
      <c r="BW349" s="173"/>
      <c r="BX349" s="173"/>
      <c r="BY349" s="173"/>
      <c r="BZ349" s="171"/>
      <c r="CA349" s="171"/>
      <c r="CB349" s="171"/>
      <c r="CC349" s="171"/>
      <c r="CD349" s="171"/>
      <c r="CE349" s="171"/>
      <c r="CF349" s="171"/>
      <c r="CG349" s="171"/>
      <c r="CH349" s="172" t="str">
        <f t="shared" si="7"/>
        <v/>
      </c>
      <c r="CI349" s="171"/>
      <c r="CJ349" s="173"/>
      <c r="CK349" s="173"/>
      <c r="CL349" s="173"/>
      <c r="CM349" s="173"/>
      <c r="CN349" s="171"/>
      <c r="CO349" s="171"/>
      <c r="CP349" s="171"/>
      <c r="CQ349" s="173"/>
      <c r="CR349" s="171"/>
      <c r="CS349" s="171"/>
      <c r="CT349" s="172" t="str">
        <f t="shared" si="8"/>
        <v/>
      </c>
      <c r="CU349" s="172"/>
      <c r="CV349" s="172"/>
      <c r="CW349" s="172"/>
      <c r="CX349" s="172"/>
      <c r="CY349" s="172"/>
      <c r="CZ349" s="172"/>
      <c r="DA349" s="172"/>
      <c r="DB349" s="172"/>
      <c r="DC349" s="172"/>
      <c r="DD349" s="172"/>
      <c r="DE349" s="172"/>
      <c r="DF349" s="172"/>
      <c r="DG349" s="188" t="str">
        <f t="array" ref="DG349">IFERROR(_xlfn.XLOOKUP($A349&amp;B349,MARZO!$D$11:$D$40&amp;MARZO!$E$11:$E$40,MARZO!$AM$11:$AM$40,_xlfn.XLOOKUP($A349&amp;$B349,MARZO!$BC$11:$BC$40&amp;MARZO!$BD$11:$BD$40,MARZO!$CL$11:$CL$40,"A"))/1%,"")</f>
        <v/>
      </c>
      <c r="DH349" s="188" t="str">
        <f t="array" ref="DH349">IFERROR(_xlfn.XLOOKUP($A349&amp;$B349,ABRIL!$D$11:$D$40&amp;ABRIL!$E$11:$E$40,ABRIL!$AM$11:$AM$40,_xlfn.XLOOKUP($A349&amp;$B349,ABRIL!$BC$11:$BC$40&amp;ABRIL!$BD$11:$BD$40,ABRIL!$CL$11:$CL$40,"A"))/1%,"")</f>
        <v/>
      </c>
      <c r="DI349" s="188" t="str">
        <f t="array" ref="DI349">IFERROR(_xlfn.XLOOKUP($A349&amp;$B349,'ABRIL 2'!$D$11:$D$40&amp;'ABRIL 2'!$E$11:$E$40,'ABRIL 2'!$AM$11:$AM$40,_xlfn.XLOOKUP($A349&amp;$B349,'ABRIL 2'!$BC$11:$BC$40&amp;'ABRIL 2'!$BD$11:$BD$40,'ABRIL 2'!$CL$11:$CL$40,"A"))/1%,"")</f>
        <v/>
      </c>
      <c r="DJ349" s="188" t="str">
        <f t="array" ref="DJ349">IFERROR(_xlfn.XLOOKUP($A349&amp;$B349,MAYO!$D$11:$D$40&amp;MAYO!$E$11:$E$40,MAYO!$AM$11:$AM$40,_xlfn.XLOOKUP($A349&amp;$B349,MAYO!$BC$11:$BC$40&amp;MAYO!$BD$11:$BD$40,MAYO!$CL$11:$CL$40,"A"))/1%,"")</f>
        <v/>
      </c>
      <c r="DK349" s="188" t="str">
        <f t="array" ref="DK349">IFERROR(_xlfn.XLOOKUP($A349&amp;$B349,'MAYO 2'!$D$11:$D$40&amp;'MAYO 2'!$E$11:$E$40,'MAYO 2'!$AM$11:$AM$40,_xlfn.XLOOKUP($A349&amp;$B349,'MAYO 2'!$BC$11:$BC$40&amp;'MAYO 2'!$BD$11:$BD$40,'MAYO 2'!$CL$11:$CL$40,"A"))/1%,"")</f>
        <v/>
      </c>
      <c r="DL349" s="188" t="str">
        <f t="array" ref="DL349">IFERROR(_xlfn.XLOOKUP($A349&amp;$B349,JUNIO!$D$11:$D$40&amp;JUNIO!$E$11:$E$40,JUNIO!$AM$11:$AM$40,_xlfn.XLOOKUP($A349&amp;$B349,JUNIO!$BC$11:$BC$40&amp;JUNIO!$BD$11:$BD$40,JUNIO!$CL$11:$CL$40,"A"))/1%,"")</f>
        <v/>
      </c>
      <c r="DM349" s="188" t="str">
        <f t="array" ref="DM349">IFERROR(_xlfn.XLOOKUP($A349&amp;$B349,'JUNIO 2'!$D$11:$D$40&amp;'JUNIO 2'!$E$11:$E$40,'JUNIO 2'!$AM$11:$AM$40,_xlfn.XLOOKUP($A349&amp;$B349,'JUNIO 2'!$BC$11:$BC$40&amp;'JUNIO 2'!$BD$11:$BD$40,'JUNIO 2'!$CL$11:$CL$40,"A"))/1%,"")</f>
        <v/>
      </c>
      <c r="DN349" s="188" t="str">
        <f t="array" ref="DN349">IFERROR(_xlfn.XLOOKUP($A349&amp;$B349,JULIO!$D$11:$D$40&amp;JULIO!$E$11:$E$40,JULIO!$AM$11:$AM$40,_xlfn.XLOOKUP($A349&amp;$B349,JULIO!$BC$11:$BC$40&amp;JULIO!$BD$11:$BD$40,JULIO!$CL$11:$CL$40,"A"))/1%,"")</f>
        <v/>
      </c>
      <c r="DO349" s="188" t="str">
        <f t="array" ref="DO349">IFERROR(_xlfn.XLOOKUP($A349&amp;$B349,'JULIO 2'!$D$11:$D$40&amp;'JULIO 2'!$E$11:$E$40,'JULIO 2'!$AM$11:$AM$40,_xlfn.XLOOKUP($A349&amp;$B349,'JULIO 2'!$BC$11:$BC$40&amp;'JULIO 2'!$BD$11:$BD$40,'JULIO 2'!$CL$11:$CL$40,"A"))/1%,"")</f>
        <v/>
      </c>
      <c r="DP349" s="188" t="str">
        <f t="array" ref="DP349">IFERROR(_xlfn.XLOOKUP($A349&amp;$B349,AGOSTO!$D$11:$D$40&amp;AGOSTO!$E$11:$E$40,AGOSTO!$AM$11:$AM$40,_xlfn.XLOOKUP($A349&amp;$B349,AGOSTO!$BC$11:$BC$40&amp;AGOSTO!$BD$11:$BD$40,AGOSTO!$CL$11:$CL$40,"A"))/1%,"")</f>
        <v/>
      </c>
      <c r="DQ349" s="188" t="str">
        <f t="array" ref="DQ349">IFERROR(_xlfn.XLOOKUP($A349&amp;$B349,'AGOSTO 2'!$D$11:$D$40&amp;'AGOSTO 2'!$E$11:$E$40,'AGOSTO 2'!$AM$11:$AM$40,_xlfn.XLOOKUP($A349&amp;$B349,'AGOSTO 2'!$BC$11:$BC$40&amp;'AGOSTO 2'!$BD$11:$BD$40,'AGOSTO 2'!$CL$11:$CL$40,"A"))/1%,"")</f>
        <v/>
      </c>
      <c r="DR349" s="188" t="str">
        <f t="array" ref="DR349">IFERROR(_xlfn.XLOOKUP($A349&amp;$B349,SEPTIEMBRE!$D$11:$D$40&amp;SEPTIEMBRE!$E$11:$E$40,SEPTIEMBRE!$AM$11:$AM$40,_xlfn.XLOOKUP($A349&amp;$B349,SEPTIEMBRE!$BC$11:$BC$40&amp;SEPTIEMBRE!$BD$11:$BD$40,SEPTIEMBRE!$CL$11:$CL$40,"A"))/1%,"")</f>
        <v/>
      </c>
      <c r="DS349" s="188" t="str">
        <f t="array" ref="DS349">IFERROR(_xlfn.XLOOKUP($A349&amp;$B349,'SEPTIEMBRE 2'!$D$11:$D$40&amp;'SEPTIEMBRE 2'!$E$11:$E$40,'SEPTIEMBRE 2'!$AM$11:$AM$40,_xlfn.XLOOKUP($A349&amp;$B349,'SEPTIEMBRE 2'!$BC$11:$BC$40&amp;'SEPTIEMBRE 2'!$BD$11:$BD$40,'SEPTIEMBRE 2'!$CL$11:$CL$40,"A"))/1%,"")</f>
        <v/>
      </c>
      <c r="DT349" s="188" t="str">
        <f t="array" ref="DT349">IFERROR(_xlfn.XLOOKUP($A349&amp;$B349,'SEPTIEMBRE 3'!$D$11:$D$40&amp;'SEPTIEMBRE 3'!$E$11:$E$40,'SEPTIEMBRE 3'!$AM$11:$AM$40,_xlfn.XLOOKUP($A349&amp;$B349,'SEPTIEMBRE 3'!$BC$11:$BC$40&amp;'SEPTIEMBRE 3'!$BD$11:$BD$40,'SEPTIEMBRE 3'!$CL$11:$CL$40,"A"))/1%,"")</f>
        <v/>
      </c>
      <c r="DU349" s="188" t="str">
        <f t="array" ref="DU349">IFERROR(_xlfn.XLOOKUP($A349&amp;$B349,OCTUBRE!$D$11:$D$40&amp;OCTUBRE!$E$11:$E$40,OCTUBRE!$AM$11:$AM$40,_xlfn.XLOOKUP($A349&amp;$B349,OCTUBRE!$BC$11:$BC$40&amp;OCTUBRE!$BD$11:$BD$40,OCTUBRE!$CL$11:$CL$40,"A"))/1%,"")</f>
        <v/>
      </c>
      <c r="DV349" s="188" t="str">
        <f t="array" ref="DV349">IFERROR(_xlfn.XLOOKUP($A349&amp;$B349,'OCTUBRE 2'!$D$11:$D$40&amp;'OCTUBRE 2'!$E$11:$E$40,'OCTUBRE 2'!$AM$11:$AM$40,_xlfn.XLOOKUP($A349&amp;$B349,'OCTUBRE 2'!$BC$11:$BC$40&amp;'OCTUBRE 2'!$BD$11:$BD$40,'OCTUBRE 2'!$CL$11:$CL$40,"A"))/1%,"")</f>
        <v/>
      </c>
      <c r="DW349" s="188" t="str">
        <f t="array" ref="DW349">IFERROR(_xlfn.XLOOKUP($A349&amp;$B349,NOVIEMBRE!$D$11:$D$40&amp;NOVIEMBRE!$E$11:$E$40,NOVIEMBRE!$AM$11:$AM$40,_xlfn.XLOOKUP($A349&amp;$B349,NOVIEMBRE!$BC$11:$BC$40&amp;NOVIEMBRE!$BD$11:$BD$40,NOVIEMBRE!$CL$11:$CL$40,"A"))/1%,"")</f>
        <v/>
      </c>
      <c r="DX349" s="188" t="str">
        <f t="array" ref="DX349">IFERROR(_xlfn.XLOOKUP($A349&amp;$B349,'NOVIEMBRE 2'!$D$11:$D$40&amp;'NOVIEMBRE 2'!$E$11:$E$40,'NOVIEMBRE 2'!$AM$11:$AM$40,_xlfn.XLOOKUP($A349&amp;$B349,'NOVIEMBRE 2'!$BC$11:$BC$40&amp;'NOVIEMBRE 2'!$BD$11:$BD$40,'NOVIEMBRE 2'!$CL$11:$CL$40,"A"))/1%,"")</f>
        <v/>
      </c>
      <c r="DY349" s="188" t="str">
        <f t="array" ref="DY349">IFERROR(_xlfn.XLOOKUP($A349&amp;$B349,DICIEMBRE!$D$11:$D$40&amp;DICIEMBRE!$E$11:$E$40,DICIEMBRE!$AM$11:$AM$40,_xlfn.XLOOKUP($A349&amp;$B349,DICIEMBRE!$BC$11:$BC$40&amp;DICIEMBRE!$BD$11:$BD$40,DICIEMBRE!$CL$11:$CL$40,"A"))/1%,"")</f>
        <v/>
      </c>
      <c r="DZ349" s="381" t="str">
        <f t="shared" si="9"/>
        <v>-</v>
      </c>
      <c r="EA349" s="381" t="str">
        <f t="shared" si="10"/>
        <v>-</v>
      </c>
      <c r="EB349" s="381" t="str">
        <f t="shared" si="11"/>
        <v>-</v>
      </c>
      <c r="EC349" s="381" t="str">
        <f t="shared" si="12"/>
        <v>-</v>
      </c>
      <c r="ED349" s="381" t="str">
        <f t="shared" si="13"/>
        <v>-</v>
      </c>
      <c r="EE349" s="381" t="str">
        <f t="shared" si="14"/>
        <v>-</v>
      </c>
      <c r="EF349" s="381" t="str">
        <f t="shared" si="15"/>
        <v>-</v>
      </c>
      <c r="EG349" s="381" t="str">
        <f t="shared" si="16"/>
        <v>-</v>
      </c>
      <c r="EH349" s="381" t="str">
        <f t="shared" si="17"/>
        <v>-</v>
      </c>
      <c r="EI349" s="188" t="str">
        <f t="shared" si="18"/>
        <v/>
      </c>
      <c r="EJ349" s="382"/>
      <c r="EK349" s="382"/>
      <c r="EL349" s="383"/>
      <c r="EM349" s="21"/>
      <c r="EN349" s="384">
        <f t="array" ref="EN349">IFERROR(_xlfn.XLOOKUP($A349&amp;$B349,MARZO!$D$11:$D$40&amp;MARZO!$E$11:$E$40,MARZO!$AK$11:$AK$40,_xlfn.XLOOKUP($A349&amp;$B349,MARZO!$BC$11:$BC$40&amp;MARZO!$BD$11:$BD$40,MARZO!$CJ$11:$CJ$40,"A")),"")</f>
        <v>0</v>
      </c>
      <c r="EO349" s="384">
        <f t="array" ref="EO349">IFERROR(_xlfn.XLOOKUP($A349&amp;$B349,ABRIL!$D$11:$D$40&amp;ABRIL!$E$11:$E$40,ABRIL!$AK$11:$AK$40,_xlfn.XLOOKUP($A349&amp;$B349,ABRIL!$BC$11:$BC$40&amp;ABRIL!$BD$11:$BD$40,ABRIL!$CJ$11:$CJ$40,"A")),"")</f>
        <v>0</v>
      </c>
      <c r="EP349" s="384">
        <f t="array" ref="EP349">IFERROR(_xlfn.XLOOKUP($A349&amp;$B349,'ABRIL 2'!$D$11:$D$40&amp;'ABRIL 2'!$E$11:$E$40,'ABRIL 2'!$AK$11:$AK$40,_xlfn.XLOOKUP($A349&amp;$B349,'ABRIL 2'!$BC$11:$BC$40&amp;'ABRIL 2'!$BD$11:$BD$40,'ABRIL 2'!$CJ$11:$CJ$40,"A")),"")</f>
        <v>0</v>
      </c>
      <c r="EQ349" s="384">
        <f t="array" ref="EQ349">IFERROR(_xlfn.XLOOKUP($A349&amp;$B349,MAYO!$D$11:$D$40&amp;MAYO!$E$11:$E$40,MAYO!$AK$11:$AK$40,_xlfn.XLOOKUP($A349&amp;$B349,MAYO!$BC$11:$BC$40&amp;MAYO!$BD$11:$BD$40,MAYO!$CJ$11:$CJ$40,"A")),"")</f>
        <v>0</v>
      </c>
      <c r="ER349" s="384">
        <f t="array" ref="ER349">IFERROR(_xlfn.XLOOKUP($A349&amp;$B349,'MAYO 2'!$D$11:$D$40&amp;'MAYO 2'!$E$11:$E$40,'MAYO 2'!$AK$11:$AK$40,_xlfn.XLOOKUP($A349&amp;$B349,'MAYO 2'!$BC$11:$BC$40&amp;'MAYO 2'!$BD$11:$BD$40,'MAYO 2'!$CJ$11:$CJ$40,"A")),"")</f>
        <v>0</v>
      </c>
      <c r="ES349" s="384">
        <f t="array" ref="ES349">IFERROR(_xlfn.XLOOKUP($A349&amp;$B349,JUNIO!$D$11:$D$40&amp;JUNIO!$E$11:$E$40,JUNIO!$AK$11:$AK$40,_xlfn.XLOOKUP($A349&amp;$B349,JUNIO!$BC$11:$BC$40&amp;JUNIO!$BD$11:$BD$40,JUNIO!$CJ$11:$CJ$40,"A")),"")</f>
        <v>0</v>
      </c>
      <c r="ET349" s="384">
        <f t="array" ref="ET349">IFERROR(_xlfn.XLOOKUP($A349&amp;$B349,'JUNIO 2'!$D$11:$D$40&amp;'JUNIO 2'!$E$11:$E$40,'JUNIO 2'!$AK$11:$AK$40,_xlfn.XLOOKUP($A349&amp;$B349,'JUNIO 2'!$BC$11:$BC$40&amp;'JUNIO 2'!$BD$11:$BD$40,'JUNIO 2'!$CJ$11:$CJ$40,"A")),"")</f>
        <v>0</v>
      </c>
      <c r="EU349" s="384">
        <f t="array" ref="EU349">IFERROR(_xlfn.XLOOKUP($A349&amp;$B349,JULIO!$D$11:$D$40&amp;JULIO!$E$11:$E$40,JULIO!$AK$11:$AK$40,_xlfn.XLOOKUP($A349&amp;$B349,JULIO!$BC$11:$BC$40&amp;JULIO!$BD$11:$BD$40,JULIO!$CJ$11:$CJ$40,"A")),"")</f>
        <v>0</v>
      </c>
      <c r="EV349" s="384">
        <f t="array" ref="EV349">IFERROR(_xlfn.XLOOKUP($A349&amp;$B349,'JULIO 2'!$D$11:$D$40&amp;'JULIO 2'!$E$11:$E$40,'JULIO 2'!$AK$11:$AK$40,_xlfn.XLOOKUP($A349&amp;$B349,'JULIO 2'!$BC$11:$BC$40&amp;'JULIO 2'!$BD$11:$BD$40,'JULIO 2'!$CJ$11:$CJ$40,"A")),"")</f>
        <v>0</v>
      </c>
      <c r="EW349" s="384">
        <f t="array" ref="EW349">IFERROR(_xlfn.XLOOKUP($A349&amp;$B349,AGOSTO!$D$11:$D$40&amp;AGOSTO!$E$11:$E$40,AGOSTO!$AK$11:$AK$40,_xlfn.XLOOKUP($A349&amp;$B349,AGOSTO!$BC$11:$BC$40&amp;AGOSTO!$BD$11:$BD$40,AGOSTO!$CJ$11:$CJ$40,"A")),"")</f>
        <v>0</v>
      </c>
      <c r="EX349" s="384">
        <f t="array" ref="EX349">IFERROR(_xlfn.XLOOKUP($A349&amp;$B349,'AGOSTO 2'!$D$11:$D$40&amp;'AGOSTO 2'!$E$11:$E$40,'AGOSTO 2'!$AK$11:$AK$40,_xlfn.XLOOKUP($A349&amp;$B349,'AGOSTO 2'!$BC$11:$BC$40&amp;'AGOSTO 2'!$BD$11:$BD$40,'AGOSTO 2'!$CJ$11:$CJ$40,"A")),"")</f>
        <v>0</v>
      </c>
      <c r="EY349" s="384">
        <f t="array" ref="EY349">IFERROR(_xlfn.XLOOKUP($A349&amp;$B349,SEPTIEMBRE!$D$11:$D$40&amp;SEPTIEMBRE!$E$11:$E$40,SEPTIEMBRE!$AK$11:$AK$40,_xlfn.XLOOKUP($A349&amp;$B349,SEPTIEMBRE!$BC$11:$BC$40&amp;SEPTIEMBRE!$BD$11:$BD$40,SEPTIEMBRE!$CJ$11:$CJ$40,"A")),"")</f>
        <v>0</v>
      </c>
      <c r="EZ349" s="384">
        <f t="array" ref="EZ349">IFERROR(_xlfn.XLOOKUP($A349&amp;$B349,'SEPTIEMBRE 2'!$D$11:$D$40&amp;'SEPTIEMBRE 2'!$E$11:$E$40,'SEPTIEMBRE 2'!$AK$11:$AK$40,_xlfn.XLOOKUP($A349&amp;$B349,'SEPTIEMBRE 2'!$BC$11:$BC$40&amp;'SEPTIEMBRE 2'!$BD$11:$BD$40,'SEPTIEMBRE 2'!$CJ$11:$CJ$40,"A")),"")</f>
        <v>0</v>
      </c>
      <c r="FA349" s="384">
        <f t="array" ref="FA349">IFERROR(_xlfn.XLOOKUP($A349&amp;$B349,'SEPTIEMBRE 3'!$D$11:$D$40&amp;'SEPTIEMBRE 3'!$E$11:$E$40,'SEPTIEMBRE 3'!$AK$11:$AK$40,_xlfn.XLOOKUP($A349&amp;$B349,'SEPTIEMBRE 3'!$BC$11:$BC$40&amp;'SEPTIEMBRE 3'!$BD$11:$BD$40,'SEPTIEMBRE 3'!$CJ$11:$CJ$40,"A")),"")</f>
        <v>0</v>
      </c>
      <c r="FB349" s="384">
        <f t="array" ref="FB349">IFERROR(_xlfn.XLOOKUP($A349&amp;$B349,OCTUBRE!$D$11:$D$40&amp;OCTUBRE!$E$11:$E$40,OCTUBRE!$AK$11:$AK$40,_xlfn.XLOOKUP($A349&amp;$B349,OCTUBRE!$BC$11:$BC$40&amp;OCTUBRE!$BD$11:$BD$40,OCTUBRE!$CJ$11:$CJ$40,"A")),"")</f>
        <v>0</v>
      </c>
      <c r="FC349" s="384">
        <f t="array" ref="FC349">IFERROR(_xlfn.XLOOKUP($A349&amp;$B349,'OCTUBRE 2'!$D$11:$D$40&amp;'OCTUBRE 2'!$E$11:$E$40,'OCTUBRE 2'!$AK$11:$AK$40,_xlfn.XLOOKUP($A349&amp;$B349,'OCTUBRE 2'!$BC$11:$BC$40&amp;'OCTUBRE 2'!$BD$11:$BD$40,'OCTUBRE 2'!$CJ$11:$CJ$40,"A")),"")</f>
        <v>0</v>
      </c>
      <c r="FD349" s="384">
        <f t="array" ref="FD349">IFERROR(_xlfn.XLOOKUP($A349&amp;$B349,NOVIEMBRE!$D$11:$D$40&amp;NOVIEMBRE!$E$11:$E$40,NOVIEMBRE!$AK$11:$AK$40,_xlfn.XLOOKUP($A349&amp;$B349,NOVIEMBRE!$BC$11:$BC$40&amp;NOVIEMBRE!$BD$11:$BD$40,NOVIEMBRE!$CJ$11:$CJ$40,"A")),"")</f>
        <v>0</v>
      </c>
      <c r="FE349" s="384">
        <f t="array" ref="FE349">IFERROR(_xlfn.XLOOKUP($A349&amp;$B349,'NOVIEMBRE 2'!$D$11:$D$40&amp;'NOVIEMBRE 2'!$E$11:$E$40,'NOVIEMBRE 2'!$AK$11:$AK$40,_xlfn.XLOOKUP($A349&amp;$B349,'NOVIEMBRE 2'!$BC$11:$BC$40&amp;'NOVIEMBRE 2'!$BD$11:$BD$40,'NOVIEMBRE 2'!$CJ$11:$CJ$40,"A")),"")</f>
        <v>0</v>
      </c>
      <c r="FF349" s="385">
        <f t="array" ref="FF349">IFERROR(_xlfn.XLOOKUP($A349&amp;$B349,DICIEMBRE!$D$11:$D$40&amp;DICIEMBRE!$E$11:$E$40,DICIEMBRE!$AK$11:$AK$40,_xlfn.XLOOKUP($A349&amp;$B349,DICIEMBRE!$BC$11:$BC$40&amp;DICIEMBRE!$BD$11:$BD$40,DICIEMBRE!$CJ$11:$CJ$40,"A")),"")</f>
        <v>0</v>
      </c>
      <c r="FG349" s="386" t="str">
        <f t="shared" si="19"/>
        <v/>
      </c>
      <c r="FH349" s="386" t="str">
        <f t="array" ref="FH349">IF(
 COUNT(DZ349:EH349)=0,
 "-",
 IF(
  COUNT(DZ349:EH349) &lt; COUNTA(DZ349:EH349),
  REPT("🟩", ROUND(COUNT(DZ349:EH349)/COUNTA(DZ349:EH349)*5, 0)) &amp;
  REPT("⬜", 5 - ROUND(COUNT(DZ349:EH349)/COUNTA(DZ349:EH349)*5, 0)),
  IF(
    AVERAGE(IF(DZ349:EH349&lt;&gt;"", DZ349:EH349, )) &gt;= 70, "🟩🟩🟩🟩🟩",
    IF(
      AVERAGE(IF(DZ349:EH349&lt;&gt;"",DZ349:EH349, )) &gt;= 56, "🟨🟨🟨🟨🟨",
      "🟥🟥🟥🟥🟥"
    )
  )
 )
)
</f>
        <v>-</v>
      </c>
    </row>
    <row r="350" ht="15.75" customHeight="1">
      <c r="A350" s="168"/>
      <c r="B350" s="169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1"/>
      <c r="N350" s="172" t="str">
        <f t="shared" si="1"/>
        <v/>
      </c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2" t="str">
        <f t="shared" si="2"/>
        <v/>
      </c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2" t="str">
        <f t="shared" si="3"/>
        <v/>
      </c>
      <c r="AM350" s="173"/>
      <c r="AN350" s="173"/>
      <c r="AO350" s="173"/>
      <c r="AP350" s="173"/>
      <c r="AQ350" s="173"/>
      <c r="AR350" s="173"/>
      <c r="AS350" s="173"/>
      <c r="AT350" s="173"/>
      <c r="AU350" s="173"/>
      <c r="AV350" s="171"/>
      <c r="AW350" s="171"/>
      <c r="AX350" s="172" t="str">
        <f t="shared" si="4"/>
        <v/>
      </c>
      <c r="AY350" s="173"/>
      <c r="AZ350" s="173"/>
      <c r="BA350" s="173"/>
      <c r="BB350" s="173"/>
      <c r="BC350" s="173"/>
      <c r="BD350" s="173"/>
      <c r="BE350" s="173"/>
      <c r="BF350" s="173"/>
      <c r="BG350" s="173"/>
      <c r="BH350" s="173"/>
      <c r="BI350" s="173"/>
      <c r="BJ350" s="172" t="str">
        <f t="shared" si="5"/>
        <v/>
      </c>
      <c r="BK350" s="173"/>
      <c r="BL350" s="173"/>
      <c r="BM350" s="173"/>
      <c r="BN350" s="173"/>
      <c r="BO350" s="173"/>
      <c r="BP350" s="173"/>
      <c r="BQ350" s="173"/>
      <c r="BR350" s="173"/>
      <c r="BS350" s="173"/>
      <c r="BT350" s="173"/>
      <c r="BU350" s="173"/>
      <c r="BV350" s="172" t="str">
        <f t="shared" si="6"/>
        <v/>
      </c>
      <c r="BW350" s="173"/>
      <c r="BX350" s="173"/>
      <c r="BY350" s="173"/>
      <c r="BZ350" s="171"/>
      <c r="CA350" s="171"/>
      <c r="CB350" s="171"/>
      <c r="CC350" s="171"/>
      <c r="CD350" s="171"/>
      <c r="CE350" s="171"/>
      <c r="CF350" s="171"/>
      <c r="CG350" s="171"/>
      <c r="CH350" s="172" t="str">
        <f t="shared" si="7"/>
        <v/>
      </c>
      <c r="CI350" s="171"/>
      <c r="CJ350" s="173"/>
      <c r="CK350" s="173"/>
      <c r="CL350" s="173"/>
      <c r="CM350" s="173"/>
      <c r="CN350" s="171"/>
      <c r="CO350" s="171"/>
      <c r="CP350" s="171"/>
      <c r="CQ350" s="173"/>
      <c r="CR350" s="171"/>
      <c r="CS350" s="171"/>
      <c r="CT350" s="172" t="str">
        <f t="shared" si="8"/>
        <v/>
      </c>
      <c r="CU350" s="172"/>
      <c r="CV350" s="172"/>
      <c r="CW350" s="172"/>
      <c r="CX350" s="172"/>
      <c r="CY350" s="172"/>
      <c r="CZ350" s="172"/>
      <c r="DA350" s="172"/>
      <c r="DB350" s="172"/>
      <c r="DC350" s="172"/>
      <c r="DD350" s="172"/>
      <c r="DE350" s="172"/>
      <c r="DF350" s="172"/>
      <c r="DG350" s="188" t="str">
        <f t="array" ref="DG350">IFERROR(_xlfn.XLOOKUP($A350&amp;B350,MARZO!$D$11:$D$40&amp;MARZO!$E$11:$E$40,MARZO!$AM$11:$AM$40,_xlfn.XLOOKUP($A350&amp;$B350,MARZO!$BC$11:$BC$40&amp;MARZO!$BD$11:$BD$40,MARZO!$CL$11:$CL$40,"A"))/1%,"")</f>
        <v/>
      </c>
      <c r="DH350" s="188" t="str">
        <f t="array" ref="DH350">IFERROR(_xlfn.XLOOKUP($A350&amp;$B350,ABRIL!$D$11:$D$40&amp;ABRIL!$E$11:$E$40,ABRIL!$AM$11:$AM$40,_xlfn.XLOOKUP($A350&amp;$B350,ABRIL!$BC$11:$BC$40&amp;ABRIL!$BD$11:$BD$40,ABRIL!$CL$11:$CL$40,"A"))/1%,"")</f>
        <v/>
      </c>
      <c r="DI350" s="188" t="str">
        <f t="array" ref="DI350">IFERROR(_xlfn.XLOOKUP($A350&amp;$B350,'ABRIL 2'!$D$11:$D$40&amp;'ABRIL 2'!$E$11:$E$40,'ABRIL 2'!$AM$11:$AM$40,_xlfn.XLOOKUP($A350&amp;$B350,'ABRIL 2'!$BC$11:$BC$40&amp;'ABRIL 2'!$BD$11:$BD$40,'ABRIL 2'!$CL$11:$CL$40,"A"))/1%,"")</f>
        <v/>
      </c>
      <c r="DJ350" s="188" t="str">
        <f t="array" ref="DJ350">IFERROR(_xlfn.XLOOKUP($A350&amp;$B350,MAYO!$D$11:$D$40&amp;MAYO!$E$11:$E$40,MAYO!$AM$11:$AM$40,_xlfn.XLOOKUP($A350&amp;$B350,MAYO!$BC$11:$BC$40&amp;MAYO!$BD$11:$BD$40,MAYO!$CL$11:$CL$40,"A"))/1%,"")</f>
        <v/>
      </c>
      <c r="DK350" s="188" t="str">
        <f t="array" ref="DK350">IFERROR(_xlfn.XLOOKUP($A350&amp;$B350,'MAYO 2'!$D$11:$D$40&amp;'MAYO 2'!$E$11:$E$40,'MAYO 2'!$AM$11:$AM$40,_xlfn.XLOOKUP($A350&amp;$B350,'MAYO 2'!$BC$11:$BC$40&amp;'MAYO 2'!$BD$11:$BD$40,'MAYO 2'!$CL$11:$CL$40,"A"))/1%,"")</f>
        <v/>
      </c>
      <c r="DL350" s="188" t="str">
        <f t="array" ref="DL350">IFERROR(_xlfn.XLOOKUP($A350&amp;$B350,JUNIO!$D$11:$D$40&amp;JUNIO!$E$11:$E$40,JUNIO!$AM$11:$AM$40,_xlfn.XLOOKUP($A350&amp;$B350,JUNIO!$BC$11:$BC$40&amp;JUNIO!$BD$11:$BD$40,JUNIO!$CL$11:$CL$40,"A"))/1%,"")</f>
        <v/>
      </c>
      <c r="DM350" s="188" t="str">
        <f t="array" ref="DM350">IFERROR(_xlfn.XLOOKUP($A350&amp;$B350,'JUNIO 2'!$D$11:$D$40&amp;'JUNIO 2'!$E$11:$E$40,'JUNIO 2'!$AM$11:$AM$40,_xlfn.XLOOKUP($A350&amp;$B350,'JUNIO 2'!$BC$11:$BC$40&amp;'JUNIO 2'!$BD$11:$BD$40,'JUNIO 2'!$CL$11:$CL$40,"A"))/1%,"")</f>
        <v/>
      </c>
      <c r="DN350" s="188" t="str">
        <f t="array" ref="DN350">IFERROR(_xlfn.XLOOKUP($A350&amp;$B350,JULIO!$D$11:$D$40&amp;JULIO!$E$11:$E$40,JULIO!$AM$11:$AM$40,_xlfn.XLOOKUP($A350&amp;$B350,JULIO!$BC$11:$BC$40&amp;JULIO!$BD$11:$BD$40,JULIO!$CL$11:$CL$40,"A"))/1%,"")</f>
        <v/>
      </c>
      <c r="DO350" s="188" t="str">
        <f t="array" ref="DO350">IFERROR(_xlfn.XLOOKUP($A350&amp;$B350,'JULIO 2'!$D$11:$D$40&amp;'JULIO 2'!$E$11:$E$40,'JULIO 2'!$AM$11:$AM$40,_xlfn.XLOOKUP($A350&amp;$B350,'JULIO 2'!$BC$11:$BC$40&amp;'JULIO 2'!$BD$11:$BD$40,'JULIO 2'!$CL$11:$CL$40,"A"))/1%,"")</f>
        <v/>
      </c>
      <c r="DP350" s="188" t="str">
        <f t="array" ref="DP350">IFERROR(_xlfn.XLOOKUP($A350&amp;$B350,AGOSTO!$D$11:$D$40&amp;AGOSTO!$E$11:$E$40,AGOSTO!$AM$11:$AM$40,_xlfn.XLOOKUP($A350&amp;$B350,AGOSTO!$BC$11:$BC$40&amp;AGOSTO!$BD$11:$BD$40,AGOSTO!$CL$11:$CL$40,"A"))/1%,"")</f>
        <v/>
      </c>
      <c r="DQ350" s="188" t="str">
        <f t="array" ref="DQ350">IFERROR(_xlfn.XLOOKUP($A350&amp;$B350,'AGOSTO 2'!$D$11:$D$40&amp;'AGOSTO 2'!$E$11:$E$40,'AGOSTO 2'!$AM$11:$AM$40,_xlfn.XLOOKUP($A350&amp;$B350,'AGOSTO 2'!$BC$11:$BC$40&amp;'AGOSTO 2'!$BD$11:$BD$40,'AGOSTO 2'!$CL$11:$CL$40,"A"))/1%,"")</f>
        <v/>
      </c>
      <c r="DR350" s="188" t="str">
        <f t="array" ref="DR350">IFERROR(_xlfn.XLOOKUP($A350&amp;$B350,SEPTIEMBRE!$D$11:$D$40&amp;SEPTIEMBRE!$E$11:$E$40,SEPTIEMBRE!$AM$11:$AM$40,_xlfn.XLOOKUP($A350&amp;$B350,SEPTIEMBRE!$BC$11:$BC$40&amp;SEPTIEMBRE!$BD$11:$BD$40,SEPTIEMBRE!$CL$11:$CL$40,"A"))/1%,"")</f>
        <v/>
      </c>
      <c r="DS350" s="188" t="str">
        <f t="array" ref="DS350">IFERROR(_xlfn.XLOOKUP($A350&amp;$B350,'SEPTIEMBRE 2'!$D$11:$D$40&amp;'SEPTIEMBRE 2'!$E$11:$E$40,'SEPTIEMBRE 2'!$AM$11:$AM$40,_xlfn.XLOOKUP($A350&amp;$B350,'SEPTIEMBRE 2'!$BC$11:$BC$40&amp;'SEPTIEMBRE 2'!$BD$11:$BD$40,'SEPTIEMBRE 2'!$CL$11:$CL$40,"A"))/1%,"")</f>
        <v/>
      </c>
      <c r="DT350" s="188" t="str">
        <f t="array" ref="DT350">IFERROR(_xlfn.XLOOKUP($A350&amp;$B350,'SEPTIEMBRE 3'!$D$11:$D$40&amp;'SEPTIEMBRE 3'!$E$11:$E$40,'SEPTIEMBRE 3'!$AM$11:$AM$40,_xlfn.XLOOKUP($A350&amp;$B350,'SEPTIEMBRE 3'!$BC$11:$BC$40&amp;'SEPTIEMBRE 3'!$BD$11:$BD$40,'SEPTIEMBRE 3'!$CL$11:$CL$40,"A"))/1%,"")</f>
        <v/>
      </c>
      <c r="DU350" s="188" t="str">
        <f t="array" ref="DU350">IFERROR(_xlfn.XLOOKUP($A350&amp;$B350,OCTUBRE!$D$11:$D$40&amp;OCTUBRE!$E$11:$E$40,OCTUBRE!$AM$11:$AM$40,_xlfn.XLOOKUP($A350&amp;$B350,OCTUBRE!$BC$11:$BC$40&amp;OCTUBRE!$BD$11:$BD$40,OCTUBRE!$CL$11:$CL$40,"A"))/1%,"")</f>
        <v/>
      </c>
      <c r="DV350" s="188" t="str">
        <f t="array" ref="DV350">IFERROR(_xlfn.XLOOKUP($A350&amp;$B350,'OCTUBRE 2'!$D$11:$D$40&amp;'OCTUBRE 2'!$E$11:$E$40,'OCTUBRE 2'!$AM$11:$AM$40,_xlfn.XLOOKUP($A350&amp;$B350,'OCTUBRE 2'!$BC$11:$BC$40&amp;'OCTUBRE 2'!$BD$11:$BD$40,'OCTUBRE 2'!$CL$11:$CL$40,"A"))/1%,"")</f>
        <v/>
      </c>
      <c r="DW350" s="188" t="str">
        <f t="array" ref="DW350">IFERROR(_xlfn.XLOOKUP($A350&amp;$B350,NOVIEMBRE!$D$11:$D$40&amp;NOVIEMBRE!$E$11:$E$40,NOVIEMBRE!$AM$11:$AM$40,_xlfn.XLOOKUP($A350&amp;$B350,NOVIEMBRE!$BC$11:$BC$40&amp;NOVIEMBRE!$BD$11:$BD$40,NOVIEMBRE!$CL$11:$CL$40,"A"))/1%,"")</f>
        <v/>
      </c>
      <c r="DX350" s="188" t="str">
        <f t="array" ref="DX350">IFERROR(_xlfn.XLOOKUP($A350&amp;$B350,'NOVIEMBRE 2'!$D$11:$D$40&amp;'NOVIEMBRE 2'!$E$11:$E$40,'NOVIEMBRE 2'!$AM$11:$AM$40,_xlfn.XLOOKUP($A350&amp;$B350,'NOVIEMBRE 2'!$BC$11:$BC$40&amp;'NOVIEMBRE 2'!$BD$11:$BD$40,'NOVIEMBRE 2'!$CL$11:$CL$40,"A"))/1%,"")</f>
        <v/>
      </c>
      <c r="DY350" s="188" t="str">
        <f t="array" ref="DY350">IFERROR(_xlfn.XLOOKUP($A350&amp;$B350,DICIEMBRE!$D$11:$D$40&amp;DICIEMBRE!$E$11:$E$40,DICIEMBRE!$AM$11:$AM$40,_xlfn.XLOOKUP($A350&amp;$B350,DICIEMBRE!$BC$11:$BC$40&amp;DICIEMBRE!$BD$11:$BD$40,DICIEMBRE!$CL$11:$CL$40,"A"))/1%,"")</f>
        <v/>
      </c>
      <c r="DZ350" s="381" t="str">
        <f t="shared" si="9"/>
        <v>-</v>
      </c>
      <c r="EA350" s="381" t="str">
        <f t="shared" si="10"/>
        <v>-</v>
      </c>
      <c r="EB350" s="381" t="str">
        <f t="shared" si="11"/>
        <v>-</v>
      </c>
      <c r="EC350" s="381" t="str">
        <f t="shared" si="12"/>
        <v>-</v>
      </c>
      <c r="ED350" s="381" t="str">
        <f t="shared" si="13"/>
        <v>-</v>
      </c>
      <c r="EE350" s="381" t="str">
        <f t="shared" si="14"/>
        <v>-</v>
      </c>
      <c r="EF350" s="381" t="str">
        <f t="shared" si="15"/>
        <v>-</v>
      </c>
      <c r="EG350" s="381" t="str">
        <f t="shared" si="16"/>
        <v>-</v>
      </c>
      <c r="EH350" s="381" t="str">
        <f t="shared" si="17"/>
        <v>-</v>
      </c>
      <c r="EI350" s="188" t="str">
        <f t="shared" si="18"/>
        <v/>
      </c>
      <c r="EJ350" s="382"/>
      <c r="EK350" s="382"/>
      <c r="EL350" s="383"/>
      <c r="EM350" s="21"/>
      <c r="EN350" s="384">
        <f t="array" ref="EN350">IFERROR(_xlfn.XLOOKUP($A350&amp;$B350,MARZO!$D$11:$D$40&amp;MARZO!$E$11:$E$40,MARZO!$AK$11:$AK$40,_xlfn.XLOOKUP($A350&amp;$B350,MARZO!$BC$11:$BC$40&amp;MARZO!$BD$11:$BD$40,MARZO!$CJ$11:$CJ$40,"A")),"")</f>
        <v>0</v>
      </c>
      <c r="EO350" s="384">
        <f t="array" ref="EO350">IFERROR(_xlfn.XLOOKUP($A350&amp;$B350,ABRIL!$D$11:$D$40&amp;ABRIL!$E$11:$E$40,ABRIL!$AK$11:$AK$40,_xlfn.XLOOKUP($A350&amp;$B350,ABRIL!$BC$11:$BC$40&amp;ABRIL!$BD$11:$BD$40,ABRIL!$CJ$11:$CJ$40,"A")),"")</f>
        <v>0</v>
      </c>
      <c r="EP350" s="384">
        <f t="array" ref="EP350">IFERROR(_xlfn.XLOOKUP($A350&amp;$B350,'ABRIL 2'!$D$11:$D$40&amp;'ABRIL 2'!$E$11:$E$40,'ABRIL 2'!$AK$11:$AK$40,_xlfn.XLOOKUP($A350&amp;$B350,'ABRIL 2'!$BC$11:$BC$40&amp;'ABRIL 2'!$BD$11:$BD$40,'ABRIL 2'!$CJ$11:$CJ$40,"A")),"")</f>
        <v>0</v>
      </c>
      <c r="EQ350" s="384">
        <f t="array" ref="EQ350">IFERROR(_xlfn.XLOOKUP($A350&amp;$B350,MAYO!$D$11:$D$40&amp;MAYO!$E$11:$E$40,MAYO!$AK$11:$AK$40,_xlfn.XLOOKUP($A350&amp;$B350,MAYO!$BC$11:$BC$40&amp;MAYO!$BD$11:$BD$40,MAYO!$CJ$11:$CJ$40,"A")),"")</f>
        <v>0</v>
      </c>
      <c r="ER350" s="384">
        <f t="array" ref="ER350">IFERROR(_xlfn.XLOOKUP($A350&amp;$B350,'MAYO 2'!$D$11:$D$40&amp;'MAYO 2'!$E$11:$E$40,'MAYO 2'!$AK$11:$AK$40,_xlfn.XLOOKUP($A350&amp;$B350,'MAYO 2'!$BC$11:$BC$40&amp;'MAYO 2'!$BD$11:$BD$40,'MAYO 2'!$CJ$11:$CJ$40,"A")),"")</f>
        <v>0</v>
      </c>
      <c r="ES350" s="384">
        <f t="array" ref="ES350">IFERROR(_xlfn.XLOOKUP($A350&amp;$B350,JUNIO!$D$11:$D$40&amp;JUNIO!$E$11:$E$40,JUNIO!$AK$11:$AK$40,_xlfn.XLOOKUP($A350&amp;$B350,JUNIO!$BC$11:$BC$40&amp;JUNIO!$BD$11:$BD$40,JUNIO!$CJ$11:$CJ$40,"A")),"")</f>
        <v>0</v>
      </c>
      <c r="ET350" s="384">
        <f t="array" ref="ET350">IFERROR(_xlfn.XLOOKUP($A350&amp;$B350,'JUNIO 2'!$D$11:$D$40&amp;'JUNIO 2'!$E$11:$E$40,'JUNIO 2'!$AK$11:$AK$40,_xlfn.XLOOKUP($A350&amp;$B350,'JUNIO 2'!$BC$11:$BC$40&amp;'JUNIO 2'!$BD$11:$BD$40,'JUNIO 2'!$CJ$11:$CJ$40,"A")),"")</f>
        <v>0</v>
      </c>
      <c r="EU350" s="384">
        <f t="array" ref="EU350">IFERROR(_xlfn.XLOOKUP($A350&amp;$B350,JULIO!$D$11:$D$40&amp;JULIO!$E$11:$E$40,JULIO!$AK$11:$AK$40,_xlfn.XLOOKUP($A350&amp;$B350,JULIO!$BC$11:$BC$40&amp;JULIO!$BD$11:$BD$40,JULIO!$CJ$11:$CJ$40,"A")),"")</f>
        <v>0</v>
      </c>
      <c r="EV350" s="384">
        <f t="array" ref="EV350">IFERROR(_xlfn.XLOOKUP($A350&amp;$B350,'JULIO 2'!$D$11:$D$40&amp;'JULIO 2'!$E$11:$E$40,'JULIO 2'!$AK$11:$AK$40,_xlfn.XLOOKUP($A350&amp;$B350,'JULIO 2'!$BC$11:$BC$40&amp;'JULIO 2'!$BD$11:$BD$40,'JULIO 2'!$CJ$11:$CJ$40,"A")),"")</f>
        <v>0</v>
      </c>
      <c r="EW350" s="384">
        <f t="array" ref="EW350">IFERROR(_xlfn.XLOOKUP($A350&amp;$B350,AGOSTO!$D$11:$D$40&amp;AGOSTO!$E$11:$E$40,AGOSTO!$AK$11:$AK$40,_xlfn.XLOOKUP($A350&amp;$B350,AGOSTO!$BC$11:$BC$40&amp;AGOSTO!$BD$11:$BD$40,AGOSTO!$CJ$11:$CJ$40,"A")),"")</f>
        <v>0</v>
      </c>
      <c r="EX350" s="384">
        <f t="array" ref="EX350">IFERROR(_xlfn.XLOOKUP($A350&amp;$B350,'AGOSTO 2'!$D$11:$D$40&amp;'AGOSTO 2'!$E$11:$E$40,'AGOSTO 2'!$AK$11:$AK$40,_xlfn.XLOOKUP($A350&amp;$B350,'AGOSTO 2'!$BC$11:$BC$40&amp;'AGOSTO 2'!$BD$11:$BD$40,'AGOSTO 2'!$CJ$11:$CJ$40,"A")),"")</f>
        <v>0</v>
      </c>
      <c r="EY350" s="384">
        <f t="array" ref="EY350">IFERROR(_xlfn.XLOOKUP($A350&amp;$B350,SEPTIEMBRE!$D$11:$D$40&amp;SEPTIEMBRE!$E$11:$E$40,SEPTIEMBRE!$AK$11:$AK$40,_xlfn.XLOOKUP($A350&amp;$B350,SEPTIEMBRE!$BC$11:$BC$40&amp;SEPTIEMBRE!$BD$11:$BD$40,SEPTIEMBRE!$CJ$11:$CJ$40,"A")),"")</f>
        <v>0</v>
      </c>
      <c r="EZ350" s="384">
        <f t="array" ref="EZ350">IFERROR(_xlfn.XLOOKUP($A350&amp;$B350,'SEPTIEMBRE 2'!$D$11:$D$40&amp;'SEPTIEMBRE 2'!$E$11:$E$40,'SEPTIEMBRE 2'!$AK$11:$AK$40,_xlfn.XLOOKUP($A350&amp;$B350,'SEPTIEMBRE 2'!$BC$11:$BC$40&amp;'SEPTIEMBRE 2'!$BD$11:$BD$40,'SEPTIEMBRE 2'!$CJ$11:$CJ$40,"A")),"")</f>
        <v>0</v>
      </c>
      <c r="FA350" s="384">
        <f t="array" ref="FA350">IFERROR(_xlfn.XLOOKUP($A350&amp;$B350,'SEPTIEMBRE 3'!$D$11:$D$40&amp;'SEPTIEMBRE 3'!$E$11:$E$40,'SEPTIEMBRE 3'!$AK$11:$AK$40,_xlfn.XLOOKUP($A350&amp;$B350,'SEPTIEMBRE 3'!$BC$11:$BC$40&amp;'SEPTIEMBRE 3'!$BD$11:$BD$40,'SEPTIEMBRE 3'!$CJ$11:$CJ$40,"A")),"")</f>
        <v>0</v>
      </c>
      <c r="FB350" s="384">
        <f t="array" ref="FB350">IFERROR(_xlfn.XLOOKUP($A350&amp;$B350,OCTUBRE!$D$11:$D$40&amp;OCTUBRE!$E$11:$E$40,OCTUBRE!$AK$11:$AK$40,_xlfn.XLOOKUP($A350&amp;$B350,OCTUBRE!$BC$11:$BC$40&amp;OCTUBRE!$BD$11:$BD$40,OCTUBRE!$CJ$11:$CJ$40,"A")),"")</f>
        <v>0</v>
      </c>
      <c r="FC350" s="384">
        <f t="array" ref="FC350">IFERROR(_xlfn.XLOOKUP($A350&amp;$B350,'OCTUBRE 2'!$D$11:$D$40&amp;'OCTUBRE 2'!$E$11:$E$40,'OCTUBRE 2'!$AK$11:$AK$40,_xlfn.XLOOKUP($A350&amp;$B350,'OCTUBRE 2'!$BC$11:$BC$40&amp;'OCTUBRE 2'!$BD$11:$BD$40,'OCTUBRE 2'!$CJ$11:$CJ$40,"A")),"")</f>
        <v>0</v>
      </c>
      <c r="FD350" s="384">
        <f t="array" ref="FD350">IFERROR(_xlfn.XLOOKUP($A350&amp;$B350,NOVIEMBRE!$D$11:$D$40&amp;NOVIEMBRE!$E$11:$E$40,NOVIEMBRE!$AK$11:$AK$40,_xlfn.XLOOKUP($A350&amp;$B350,NOVIEMBRE!$BC$11:$BC$40&amp;NOVIEMBRE!$BD$11:$BD$40,NOVIEMBRE!$CJ$11:$CJ$40,"A")),"")</f>
        <v>0</v>
      </c>
      <c r="FE350" s="384">
        <f t="array" ref="FE350">IFERROR(_xlfn.XLOOKUP($A350&amp;$B350,'NOVIEMBRE 2'!$D$11:$D$40&amp;'NOVIEMBRE 2'!$E$11:$E$40,'NOVIEMBRE 2'!$AK$11:$AK$40,_xlfn.XLOOKUP($A350&amp;$B350,'NOVIEMBRE 2'!$BC$11:$BC$40&amp;'NOVIEMBRE 2'!$BD$11:$BD$40,'NOVIEMBRE 2'!$CJ$11:$CJ$40,"A")),"")</f>
        <v>0</v>
      </c>
      <c r="FF350" s="385">
        <f t="array" ref="FF350">IFERROR(_xlfn.XLOOKUP($A350&amp;$B350,DICIEMBRE!$D$11:$D$40&amp;DICIEMBRE!$E$11:$E$40,DICIEMBRE!$AK$11:$AK$40,_xlfn.XLOOKUP($A350&amp;$B350,DICIEMBRE!$BC$11:$BC$40&amp;DICIEMBRE!$BD$11:$BD$40,DICIEMBRE!$CJ$11:$CJ$40,"A")),"")</f>
        <v>0</v>
      </c>
      <c r="FG350" s="386" t="str">
        <f t="shared" si="19"/>
        <v/>
      </c>
      <c r="FH350" s="386" t="str">
        <f t="array" ref="FH350">IF(
 COUNT(DZ350:EH350)=0,
 "-",
 IF(
  COUNT(DZ350:EH350) &lt; COUNTA(DZ350:EH350),
  REPT("🟩", ROUND(COUNT(DZ350:EH350)/COUNTA(DZ350:EH350)*5, 0)) &amp;
  REPT("⬜", 5 - ROUND(COUNT(DZ350:EH350)/COUNTA(DZ350:EH350)*5, 0)),
  IF(
    AVERAGE(IF(DZ350:EH350&lt;&gt;"", DZ350:EH350, )) &gt;= 70, "🟩🟩🟩🟩🟩",
    IF(
      AVERAGE(IF(DZ350:EH350&lt;&gt;"",DZ350:EH350, )) &gt;= 56, "🟨🟨🟨🟨🟨",
      "🟥🟥🟥🟥🟥"
    )
  )
 )
)
</f>
        <v>-</v>
      </c>
    </row>
    <row r="351" ht="15.75" customHeight="1">
      <c r="A351" s="168"/>
      <c r="B351" s="169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1"/>
      <c r="N351" s="172" t="str">
        <f t="shared" si="1"/>
        <v/>
      </c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2" t="str">
        <f t="shared" si="2"/>
        <v/>
      </c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2" t="str">
        <f t="shared" si="3"/>
        <v/>
      </c>
      <c r="AM351" s="173"/>
      <c r="AN351" s="173"/>
      <c r="AO351" s="173"/>
      <c r="AP351" s="173"/>
      <c r="AQ351" s="173"/>
      <c r="AR351" s="173"/>
      <c r="AS351" s="173"/>
      <c r="AT351" s="173"/>
      <c r="AU351" s="173"/>
      <c r="AV351" s="171"/>
      <c r="AW351" s="171"/>
      <c r="AX351" s="172" t="str">
        <f t="shared" si="4"/>
        <v/>
      </c>
      <c r="AY351" s="173"/>
      <c r="AZ351" s="173"/>
      <c r="BA351" s="173"/>
      <c r="BB351" s="173"/>
      <c r="BC351" s="173"/>
      <c r="BD351" s="173"/>
      <c r="BE351" s="173"/>
      <c r="BF351" s="173"/>
      <c r="BG351" s="173"/>
      <c r="BH351" s="173"/>
      <c r="BI351" s="173"/>
      <c r="BJ351" s="172" t="str">
        <f t="shared" si="5"/>
        <v/>
      </c>
      <c r="BK351" s="173"/>
      <c r="BL351" s="173"/>
      <c r="BM351" s="173"/>
      <c r="BN351" s="173"/>
      <c r="BO351" s="173"/>
      <c r="BP351" s="173"/>
      <c r="BQ351" s="173"/>
      <c r="BR351" s="173"/>
      <c r="BS351" s="173"/>
      <c r="BT351" s="173"/>
      <c r="BU351" s="173"/>
      <c r="BV351" s="172" t="str">
        <f t="shared" si="6"/>
        <v/>
      </c>
      <c r="BW351" s="173"/>
      <c r="BX351" s="173"/>
      <c r="BY351" s="173"/>
      <c r="BZ351" s="171"/>
      <c r="CA351" s="171"/>
      <c r="CB351" s="171"/>
      <c r="CC351" s="171"/>
      <c r="CD351" s="171"/>
      <c r="CE351" s="171"/>
      <c r="CF351" s="171"/>
      <c r="CG351" s="171"/>
      <c r="CH351" s="172" t="str">
        <f t="shared" si="7"/>
        <v/>
      </c>
      <c r="CI351" s="171"/>
      <c r="CJ351" s="173"/>
      <c r="CK351" s="173"/>
      <c r="CL351" s="173"/>
      <c r="CM351" s="173"/>
      <c r="CN351" s="171"/>
      <c r="CO351" s="171"/>
      <c r="CP351" s="171"/>
      <c r="CQ351" s="173"/>
      <c r="CR351" s="171"/>
      <c r="CS351" s="171"/>
      <c r="CT351" s="172" t="str">
        <f t="shared" si="8"/>
        <v/>
      </c>
      <c r="CU351" s="172"/>
      <c r="CV351" s="172"/>
      <c r="CW351" s="172"/>
      <c r="CX351" s="172"/>
      <c r="CY351" s="172"/>
      <c r="CZ351" s="172"/>
      <c r="DA351" s="172"/>
      <c r="DB351" s="172"/>
      <c r="DC351" s="172"/>
      <c r="DD351" s="172"/>
      <c r="DE351" s="172"/>
      <c r="DF351" s="172"/>
      <c r="DG351" s="188" t="str">
        <f t="array" ref="DG351">IFERROR(_xlfn.XLOOKUP($A351&amp;B351,MARZO!$D$11:$D$40&amp;MARZO!$E$11:$E$40,MARZO!$AM$11:$AM$40,_xlfn.XLOOKUP($A351&amp;$B351,MARZO!$BC$11:$BC$40&amp;MARZO!$BD$11:$BD$40,MARZO!$CL$11:$CL$40,"A"))/1%,"")</f>
        <v/>
      </c>
      <c r="DH351" s="188" t="str">
        <f t="array" ref="DH351">IFERROR(_xlfn.XLOOKUP($A351&amp;$B351,ABRIL!$D$11:$D$40&amp;ABRIL!$E$11:$E$40,ABRIL!$AM$11:$AM$40,_xlfn.XLOOKUP($A351&amp;$B351,ABRIL!$BC$11:$BC$40&amp;ABRIL!$BD$11:$BD$40,ABRIL!$CL$11:$CL$40,"A"))/1%,"")</f>
        <v/>
      </c>
      <c r="DI351" s="188" t="str">
        <f t="array" ref="DI351">IFERROR(_xlfn.XLOOKUP($A351&amp;$B351,'ABRIL 2'!$D$11:$D$40&amp;'ABRIL 2'!$E$11:$E$40,'ABRIL 2'!$AM$11:$AM$40,_xlfn.XLOOKUP($A351&amp;$B351,'ABRIL 2'!$BC$11:$BC$40&amp;'ABRIL 2'!$BD$11:$BD$40,'ABRIL 2'!$CL$11:$CL$40,"A"))/1%,"")</f>
        <v/>
      </c>
      <c r="DJ351" s="188" t="str">
        <f t="array" ref="DJ351">IFERROR(_xlfn.XLOOKUP($A351&amp;$B351,MAYO!$D$11:$D$40&amp;MAYO!$E$11:$E$40,MAYO!$AM$11:$AM$40,_xlfn.XLOOKUP($A351&amp;$B351,MAYO!$BC$11:$BC$40&amp;MAYO!$BD$11:$BD$40,MAYO!$CL$11:$CL$40,"A"))/1%,"")</f>
        <v/>
      </c>
      <c r="DK351" s="188" t="str">
        <f t="array" ref="DK351">IFERROR(_xlfn.XLOOKUP($A351&amp;$B351,'MAYO 2'!$D$11:$D$40&amp;'MAYO 2'!$E$11:$E$40,'MAYO 2'!$AM$11:$AM$40,_xlfn.XLOOKUP($A351&amp;$B351,'MAYO 2'!$BC$11:$BC$40&amp;'MAYO 2'!$BD$11:$BD$40,'MAYO 2'!$CL$11:$CL$40,"A"))/1%,"")</f>
        <v/>
      </c>
      <c r="DL351" s="188" t="str">
        <f t="array" ref="DL351">IFERROR(_xlfn.XLOOKUP($A351&amp;$B351,JUNIO!$D$11:$D$40&amp;JUNIO!$E$11:$E$40,JUNIO!$AM$11:$AM$40,_xlfn.XLOOKUP($A351&amp;$B351,JUNIO!$BC$11:$BC$40&amp;JUNIO!$BD$11:$BD$40,JUNIO!$CL$11:$CL$40,"A"))/1%,"")</f>
        <v/>
      </c>
      <c r="DM351" s="188" t="str">
        <f t="array" ref="DM351">IFERROR(_xlfn.XLOOKUP($A351&amp;$B351,'JUNIO 2'!$D$11:$D$40&amp;'JUNIO 2'!$E$11:$E$40,'JUNIO 2'!$AM$11:$AM$40,_xlfn.XLOOKUP($A351&amp;$B351,'JUNIO 2'!$BC$11:$BC$40&amp;'JUNIO 2'!$BD$11:$BD$40,'JUNIO 2'!$CL$11:$CL$40,"A"))/1%,"")</f>
        <v/>
      </c>
      <c r="DN351" s="188" t="str">
        <f t="array" ref="DN351">IFERROR(_xlfn.XLOOKUP($A351&amp;$B351,JULIO!$D$11:$D$40&amp;JULIO!$E$11:$E$40,JULIO!$AM$11:$AM$40,_xlfn.XLOOKUP($A351&amp;$B351,JULIO!$BC$11:$BC$40&amp;JULIO!$BD$11:$BD$40,JULIO!$CL$11:$CL$40,"A"))/1%,"")</f>
        <v/>
      </c>
      <c r="DO351" s="188" t="str">
        <f t="array" ref="DO351">IFERROR(_xlfn.XLOOKUP($A351&amp;$B351,'JULIO 2'!$D$11:$D$40&amp;'JULIO 2'!$E$11:$E$40,'JULIO 2'!$AM$11:$AM$40,_xlfn.XLOOKUP($A351&amp;$B351,'JULIO 2'!$BC$11:$BC$40&amp;'JULIO 2'!$BD$11:$BD$40,'JULIO 2'!$CL$11:$CL$40,"A"))/1%,"")</f>
        <v/>
      </c>
      <c r="DP351" s="188" t="str">
        <f t="array" ref="DP351">IFERROR(_xlfn.XLOOKUP($A351&amp;$B351,AGOSTO!$D$11:$D$40&amp;AGOSTO!$E$11:$E$40,AGOSTO!$AM$11:$AM$40,_xlfn.XLOOKUP($A351&amp;$B351,AGOSTO!$BC$11:$BC$40&amp;AGOSTO!$BD$11:$BD$40,AGOSTO!$CL$11:$CL$40,"A"))/1%,"")</f>
        <v/>
      </c>
      <c r="DQ351" s="188" t="str">
        <f t="array" ref="DQ351">IFERROR(_xlfn.XLOOKUP($A351&amp;$B351,'AGOSTO 2'!$D$11:$D$40&amp;'AGOSTO 2'!$E$11:$E$40,'AGOSTO 2'!$AM$11:$AM$40,_xlfn.XLOOKUP($A351&amp;$B351,'AGOSTO 2'!$BC$11:$BC$40&amp;'AGOSTO 2'!$BD$11:$BD$40,'AGOSTO 2'!$CL$11:$CL$40,"A"))/1%,"")</f>
        <v/>
      </c>
      <c r="DR351" s="188" t="str">
        <f t="array" ref="DR351">IFERROR(_xlfn.XLOOKUP($A351&amp;$B351,SEPTIEMBRE!$D$11:$D$40&amp;SEPTIEMBRE!$E$11:$E$40,SEPTIEMBRE!$AM$11:$AM$40,_xlfn.XLOOKUP($A351&amp;$B351,SEPTIEMBRE!$BC$11:$BC$40&amp;SEPTIEMBRE!$BD$11:$BD$40,SEPTIEMBRE!$CL$11:$CL$40,"A"))/1%,"")</f>
        <v/>
      </c>
      <c r="DS351" s="188" t="str">
        <f t="array" ref="DS351">IFERROR(_xlfn.XLOOKUP($A351&amp;$B351,'SEPTIEMBRE 2'!$D$11:$D$40&amp;'SEPTIEMBRE 2'!$E$11:$E$40,'SEPTIEMBRE 2'!$AM$11:$AM$40,_xlfn.XLOOKUP($A351&amp;$B351,'SEPTIEMBRE 2'!$BC$11:$BC$40&amp;'SEPTIEMBRE 2'!$BD$11:$BD$40,'SEPTIEMBRE 2'!$CL$11:$CL$40,"A"))/1%,"")</f>
        <v/>
      </c>
      <c r="DT351" s="188" t="str">
        <f t="array" ref="DT351">IFERROR(_xlfn.XLOOKUP($A351&amp;$B351,'SEPTIEMBRE 3'!$D$11:$D$40&amp;'SEPTIEMBRE 3'!$E$11:$E$40,'SEPTIEMBRE 3'!$AM$11:$AM$40,_xlfn.XLOOKUP($A351&amp;$B351,'SEPTIEMBRE 3'!$BC$11:$BC$40&amp;'SEPTIEMBRE 3'!$BD$11:$BD$40,'SEPTIEMBRE 3'!$CL$11:$CL$40,"A"))/1%,"")</f>
        <v/>
      </c>
      <c r="DU351" s="188" t="str">
        <f t="array" ref="DU351">IFERROR(_xlfn.XLOOKUP($A351&amp;$B351,OCTUBRE!$D$11:$D$40&amp;OCTUBRE!$E$11:$E$40,OCTUBRE!$AM$11:$AM$40,_xlfn.XLOOKUP($A351&amp;$B351,OCTUBRE!$BC$11:$BC$40&amp;OCTUBRE!$BD$11:$BD$40,OCTUBRE!$CL$11:$CL$40,"A"))/1%,"")</f>
        <v/>
      </c>
      <c r="DV351" s="188" t="str">
        <f t="array" ref="DV351">IFERROR(_xlfn.XLOOKUP($A351&amp;$B351,'OCTUBRE 2'!$D$11:$D$40&amp;'OCTUBRE 2'!$E$11:$E$40,'OCTUBRE 2'!$AM$11:$AM$40,_xlfn.XLOOKUP($A351&amp;$B351,'OCTUBRE 2'!$BC$11:$BC$40&amp;'OCTUBRE 2'!$BD$11:$BD$40,'OCTUBRE 2'!$CL$11:$CL$40,"A"))/1%,"")</f>
        <v/>
      </c>
      <c r="DW351" s="188" t="str">
        <f t="array" ref="DW351">IFERROR(_xlfn.XLOOKUP($A351&amp;$B351,NOVIEMBRE!$D$11:$D$40&amp;NOVIEMBRE!$E$11:$E$40,NOVIEMBRE!$AM$11:$AM$40,_xlfn.XLOOKUP($A351&amp;$B351,NOVIEMBRE!$BC$11:$BC$40&amp;NOVIEMBRE!$BD$11:$BD$40,NOVIEMBRE!$CL$11:$CL$40,"A"))/1%,"")</f>
        <v/>
      </c>
      <c r="DX351" s="188" t="str">
        <f t="array" ref="DX351">IFERROR(_xlfn.XLOOKUP($A351&amp;$B351,'NOVIEMBRE 2'!$D$11:$D$40&amp;'NOVIEMBRE 2'!$E$11:$E$40,'NOVIEMBRE 2'!$AM$11:$AM$40,_xlfn.XLOOKUP($A351&amp;$B351,'NOVIEMBRE 2'!$BC$11:$BC$40&amp;'NOVIEMBRE 2'!$BD$11:$BD$40,'NOVIEMBRE 2'!$CL$11:$CL$40,"A"))/1%,"")</f>
        <v/>
      </c>
      <c r="DY351" s="188" t="str">
        <f t="array" ref="DY351">IFERROR(_xlfn.XLOOKUP($A351&amp;$B351,DICIEMBRE!$D$11:$D$40&amp;DICIEMBRE!$E$11:$E$40,DICIEMBRE!$AM$11:$AM$40,_xlfn.XLOOKUP($A351&amp;$B351,DICIEMBRE!$BC$11:$BC$40&amp;DICIEMBRE!$BD$11:$BD$40,DICIEMBRE!$CL$11:$CL$40,"A"))/1%,"")</f>
        <v/>
      </c>
      <c r="DZ351" s="381" t="str">
        <f t="shared" si="9"/>
        <v>-</v>
      </c>
      <c r="EA351" s="381" t="str">
        <f t="shared" si="10"/>
        <v>-</v>
      </c>
      <c r="EB351" s="381" t="str">
        <f t="shared" si="11"/>
        <v>-</v>
      </c>
      <c r="EC351" s="381" t="str">
        <f t="shared" si="12"/>
        <v>-</v>
      </c>
      <c r="ED351" s="381" t="str">
        <f t="shared" si="13"/>
        <v>-</v>
      </c>
      <c r="EE351" s="381" t="str">
        <f t="shared" si="14"/>
        <v>-</v>
      </c>
      <c r="EF351" s="381" t="str">
        <f t="shared" si="15"/>
        <v>-</v>
      </c>
      <c r="EG351" s="381" t="str">
        <f t="shared" si="16"/>
        <v>-</v>
      </c>
      <c r="EH351" s="381" t="str">
        <f t="shared" si="17"/>
        <v>-</v>
      </c>
      <c r="EI351" s="188" t="str">
        <f t="shared" si="18"/>
        <v/>
      </c>
      <c r="EJ351" s="382"/>
      <c r="EK351" s="382"/>
      <c r="EL351" s="383"/>
      <c r="EM351" s="21"/>
      <c r="EN351" s="384">
        <f t="array" ref="EN351">IFERROR(_xlfn.XLOOKUP($A351&amp;$B351,MARZO!$D$11:$D$40&amp;MARZO!$E$11:$E$40,MARZO!$AK$11:$AK$40,_xlfn.XLOOKUP($A351&amp;$B351,MARZO!$BC$11:$BC$40&amp;MARZO!$BD$11:$BD$40,MARZO!$CJ$11:$CJ$40,"A")),"")</f>
        <v>0</v>
      </c>
      <c r="EO351" s="384">
        <f t="array" ref="EO351">IFERROR(_xlfn.XLOOKUP($A351&amp;$B351,ABRIL!$D$11:$D$40&amp;ABRIL!$E$11:$E$40,ABRIL!$AK$11:$AK$40,_xlfn.XLOOKUP($A351&amp;$B351,ABRIL!$BC$11:$BC$40&amp;ABRIL!$BD$11:$BD$40,ABRIL!$CJ$11:$CJ$40,"A")),"")</f>
        <v>0</v>
      </c>
      <c r="EP351" s="384">
        <f t="array" ref="EP351">IFERROR(_xlfn.XLOOKUP($A351&amp;$B351,'ABRIL 2'!$D$11:$D$40&amp;'ABRIL 2'!$E$11:$E$40,'ABRIL 2'!$AK$11:$AK$40,_xlfn.XLOOKUP($A351&amp;$B351,'ABRIL 2'!$BC$11:$BC$40&amp;'ABRIL 2'!$BD$11:$BD$40,'ABRIL 2'!$CJ$11:$CJ$40,"A")),"")</f>
        <v>0</v>
      </c>
      <c r="EQ351" s="384">
        <f t="array" ref="EQ351">IFERROR(_xlfn.XLOOKUP($A351&amp;$B351,MAYO!$D$11:$D$40&amp;MAYO!$E$11:$E$40,MAYO!$AK$11:$AK$40,_xlfn.XLOOKUP($A351&amp;$B351,MAYO!$BC$11:$BC$40&amp;MAYO!$BD$11:$BD$40,MAYO!$CJ$11:$CJ$40,"A")),"")</f>
        <v>0</v>
      </c>
      <c r="ER351" s="384">
        <f t="array" ref="ER351">IFERROR(_xlfn.XLOOKUP($A351&amp;$B351,'MAYO 2'!$D$11:$D$40&amp;'MAYO 2'!$E$11:$E$40,'MAYO 2'!$AK$11:$AK$40,_xlfn.XLOOKUP($A351&amp;$B351,'MAYO 2'!$BC$11:$BC$40&amp;'MAYO 2'!$BD$11:$BD$40,'MAYO 2'!$CJ$11:$CJ$40,"A")),"")</f>
        <v>0</v>
      </c>
      <c r="ES351" s="384">
        <f t="array" ref="ES351">IFERROR(_xlfn.XLOOKUP($A351&amp;$B351,JUNIO!$D$11:$D$40&amp;JUNIO!$E$11:$E$40,JUNIO!$AK$11:$AK$40,_xlfn.XLOOKUP($A351&amp;$B351,JUNIO!$BC$11:$BC$40&amp;JUNIO!$BD$11:$BD$40,JUNIO!$CJ$11:$CJ$40,"A")),"")</f>
        <v>0</v>
      </c>
      <c r="ET351" s="384">
        <f t="array" ref="ET351">IFERROR(_xlfn.XLOOKUP($A351&amp;$B351,'JUNIO 2'!$D$11:$D$40&amp;'JUNIO 2'!$E$11:$E$40,'JUNIO 2'!$AK$11:$AK$40,_xlfn.XLOOKUP($A351&amp;$B351,'JUNIO 2'!$BC$11:$BC$40&amp;'JUNIO 2'!$BD$11:$BD$40,'JUNIO 2'!$CJ$11:$CJ$40,"A")),"")</f>
        <v>0</v>
      </c>
      <c r="EU351" s="384">
        <f t="array" ref="EU351">IFERROR(_xlfn.XLOOKUP($A351&amp;$B351,JULIO!$D$11:$D$40&amp;JULIO!$E$11:$E$40,JULIO!$AK$11:$AK$40,_xlfn.XLOOKUP($A351&amp;$B351,JULIO!$BC$11:$BC$40&amp;JULIO!$BD$11:$BD$40,JULIO!$CJ$11:$CJ$40,"A")),"")</f>
        <v>0</v>
      </c>
      <c r="EV351" s="384">
        <f t="array" ref="EV351">IFERROR(_xlfn.XLOOKUP($A351&amp;$B351,'JULIO 2'!$D$11:$D$40&amp;'JULIO 2'!$E$11:$E$40,'JULIO 2'!$AK$11:$AK$40,_xlfn.XLOOKUP($A351&amp;$B351,'JULIO 2'!$BC$11:$BC$40&amp;'JULIO 2'!$BD$11:$BD$40,'JULIO 2'!$CJ$11:$CJ$40,"A")),"")</f>
        <v>0</v>
      </c>
      <c r="EW351" s="384">
        <f t="array" ref="EW351">IFERROR(_xlfn.XLOOKUP($A351&amp;$B351,AGOSTO!$D$11:$D$40&amp;AGOSTO!$E$11:$E$40,AGOSTO!$AK$11:$AK$40,_xlfn.XLOOKUP($A351&amp;$B351,AGOSTO!$BC$11:$BC$40&amp;AGOSTO!$BD$11:$BD$40,AGOSTO!$CJ$11:$CJ$40,"A")),"")</f>
        <v>0</v>
      </c>
      <c r="EX351" s="384">
        <f t="array" ref="EX351">IFERROR(_xlfn.XLOOKUP($A351&amp;$B351,'AGOSTO 2'!$D$11:$D$40&amp;'AGOSTO 2'!$E$11:$E$40,'AGOSTO 2'!$AK$11:$AK$40,_xlfn.XLOOKUP($A351&amp;$B351,'AGOSTO 2'!$BC$11:$BC$40&amp;'AGOSTO 2'!$BD$11:$BD$40,'AGOSTO 2'!$CJ$11:$CJ$40,"A")),"")</f>
        <v>0</v>
      </c>
      <c r="EY351" s="384">
        <f t="array" ref="EY351">IFERROR(_xlfn.XLOOKUP($A351&amp;$B351,SEPTIEMBRE!$D$11:$D$40&amp;SEPTIEMBRE!$E$11:$E$40,SEPTIEMBRE!$AK$11:$AK$40,_xlfn.XLOOKUP($A351&amp;$B351,SEPTIEMBRE!$BC$11:$BC$40&amp;SEPTIEMBRE!$BD$11:$BD$40,SEPTIEMBRE!$CJ$11:$CJ$40,"A")),"")</f>
        <v>0</v>
      </c>
      <c r="EZ351" s="384">
        <f t="array" ref="EZ351">IFERROR(_xlfn.XLOOKUP($A351&amp;$B351,'SEPTIEMBRE 2'!$D$11:$D$40&amp;'SEPTIEMBRE 2'!$E$11:$E$40,'SEPTIEMBRE 2'!$AK$11:$AK$40,_xlfn.XLOOKUP($A351&amp;$B351,'SEPTIEMBRE 2'!$BC$11:$BC$40&amp;'SEPTIEMBRE 2'!$BD$11:$BD$40,'SEPTIEMBRE 2'!$CJ$11:$CJ$40,"A")),"")</f>
        <v>0</v>
      </c>
      <c r="FA351" s="384">
        <f t="array" ref="FA351">IFERROR(_xlfn.XLOOKUP($A351&amp;$B351,'SEPTIEMBRE 3'!$D$11:$D$40&amp;'SEPTIEMBRE 3'!$E$11:$E$40,'SEPTIEMBRE 3'!$AK$11:$AK$40,_xlfn.XLOOKUP($A351&amp;$B351,'SEPTIEMBRE 3'!$BC$11:$BC$40&amp;'SEPTIEMBRE 3'!$BD$11:$BD$40,'SEPTIEMBRE 3'!$CJ$11:$CJ$40,"A")),"")</f>
        <v>0</v>
      </c>
      <c r="FB351" s="384">
        <f t="array" ref="FB351">IFERROR(_xlfn.XLOOKUP($A351&amp;$B351,OCTUBRE!$D$11:$D$40&amp;OCTUBRE!$E$11:$E$40,OCTUBRE!$AK$11:$AK$40,_xlfn.XLOOKUP($A351&amp;$B351,OCTUBRE!$BC$11:$BC$40&amp;OCTUBRE!$BD$11:$BD$40,OCTUBRE!$CJ$11:$CJ$40,"A")),"")</f>
        <v>0</v>
      </c>
      <c r="FC351" s="384">
        <f t="array" ref="FC351">IFERROR(_xlfn.XLOOKUP($A351&amp;$B351,'OCTUBRE 2'!$D$11:$D$40&amp;'OCTUBRE 2'!$E$11:$E$40,'OCTUBRE 2'!$AK$11:$AK$40,_xlfn.XLOOKUP($A351&amp;$B351,'OCTUBRE 2'!$BC$11:$BC$40&amp;'OCTUBRE 2'!$BD$11:$BD$40,'OCTUBRE 2'!$CJ$11:$CJ$40,"A")),"")</f>
        <v>0</v>
      </c>
      <c r="FD351" s="384">
        <f t="array" ref="FD351">IFERROR(_xlfn.XLOOKUP($A351&amp;$B351,NOVIEMBRE!$D$11:$D$40&amp;NOVIEMBRE!$E$11:$E$40,NOVIEMBRE!$AK$11:$AK$40,_xlfn.XLOOKUP($A351&amp;$B351,NOVIEMBRE!$BC$11:$BC$40&amp;NOVIEMBRE!$BD$11:$BD$40,NOVIEMBRE!$CJ$11:$CJ$40,"A")),"")</f>
        <v>0</v>
      </c>
      <c r="FE351" s="384">
        <f t="array" ref="FE351">IFERROR(_xlfn.XLOOKUP($A351&amp;$B351,'NOVIEMBRE 2'!$D$11:$D$40&amp;'NOVIEMBRE 2'!$E$11:$E$40,'NOVIEMBRE 2'!$AK$11:$AK$40,_xlfn.XLOOKUP($A351&amp;$B351,'NOVIEMBRE 2'!$BC$11:$BC$40&amp;'NOVIEMBRE 2'!$BD$11:$BD$40,'NOVIEMBRE 2'!$CJ$11:$CJ$40,"A")),"")</f>
        <v>0</v>
      </c>
      <c r="FF351" s="385">
        <f t="array" ref="FF351">IFERROR(_xlfn.XLOOKUP($A351&amp;$B351,DICIEMBRE!$D$11:$D$40&amp;DICIEMBRE!$E$11:$E$40,DICIEMBRE!$AK$11:$AK$40,_xlfn.XLOOKUP($A351&amp;$B351,DICIEMBRE!$BC$11:$BC$40&amp;DICIEMBRE!$BD$11:$BD$40,DICIEMBRE!$CJ$11:$CJ$40,"A")),"")</f>
        <v>0</v>
      </c>
      <c r="FG351" s="386" t="str">
        <f t="shared" si="19"/>
        <v/>
      </c>
      <c r="FH351" s="386" t="str">
        <f t="array" ref="FH351">IF(
 COUNT(DZ351:EH351)=0,
 "-",
 IF(
  COUNT(DZ351:EH351) &lt; COUNTA(DZ351:EH351),
  REPT("🟩", ROUND(COUNT(DZ351:EH351)/COUNTA(DZ351:EH351)*5, 0)) &amp;
  REPT("⬜", 5 - ROUND(COUNT(DZ351:EH351)/COUNTA(DZ351:EH351)*5, 0)),
  IF(
    AVERAGE(IF(DZ351:EH351&lt;&gt;"", DZ351:EH351, )) &gt;= 70, "🟩🟩🟩🟩🟩",
    IF(
      AVERAGE(IF(DZ351:EH351&lt;&gt;"",DZ351:EH351, )) &gt;= 56, "🟨🟨🟨🟨🟨",
      "🟥🟥🟥🟥🟥"
    )
  )
 )
)
</f>
        <v>-</v>
      </c>
    </row>
    <row r="352" ht="15.75" customHeight="1">
      <c r="A352" s="168"/>
      <c r="B352" s="169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1"/>
      <c r="N352" s="172" t="str">
        <f t="shared" si="1"/>
        <v/>
      </c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2" t="str">
        <f t="shared" si="2"/>
        <v/>
      </c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2" t="str">
        <f t="shared" si="3"/>
        <v/>
      </c>
      <c r="AM352" s="173"/>
      <c r="AN352" s="173"/>
      <c r="AO352" s="173"/>
      <c r="AP352" s="173"/>
      <c r="AQ352" s="173"/>
      <c r="AR352" s="173"/>
      <c r="AS352" s="173"/>
      <c r="AT352" s="173"/>
      <c r="AU352" s="173"/>
      <c r="AV352" s="171"/>
      <c r="AW352" s="171"/>
      <c r="AX352" s="172" t="str">
        <f t="shared" si="4"/>
        <v/>
      </c>
      <c r="AY352" s="173"/>
      <c r="AZ352" s="173"/>
      <c r="BA352" s="173"/>
      <c r="BB352" s="173"/>
      <c r="BC352" s="173"/>
      <c r="BD352" s="173"/>
      <c r="BE352" s="173"/>
      <c r="BF352" s="173"/>
      <c r="BG352" s="173"/>
      <c r="BH352" s="173"/>
      <c r="BI352" s="173"/>
      <c r="BJ352" s="172" t="str">
        <f t="shared" si="5"/>
        <v/>
      </c>
      <c r="BK352" s="173"/>
      <c r="BL352" s="173"/>
      <c r="BM352" s="173"/>
      <c r="BN352" s="173"/>
      <c r="BO352" s="173"/>
      <c r="BP352" s="173"/>
      <c r="BQ352" s="173"/>
      <c r="BR352" s="173"/>
      <c r="BS352" s="173"/>
      <c r="BT352" s="173"/>
      <c r="BU352" s="173"/>
      <c r="BV352" s="172" t="str">
        <f t="shared" si="6"/>
        <v/>
      </c>
      <c r="BW352" s="173"/>
      <c r="BX352" s="173"/>
      <c r="BY352" s="173"/>
      <c r="BZ352" s="171"/>
      <c r="CA352" s="171"/>
      <c r="CB352" s="171"/>
      <c r="CC352" s="171"/>
      <c r="CD352" s="171"/>
      <c r="CE352" s="171"/>
      <c r="CF352" s="171"/>
      <c r="CG352" s="171"/>
      <c r="CH352" s="172" t="str">
        <f t="shared" si="7"/>
        <v/>
      </c>
      <c r="CI352" s="171"/>
      <c r="CJ352" s="173"/>
      <c r="CK352" s="173"/>
      <c r="CL352" s="173"/>
      <c r="CM352" s="173"/>
      <c r="CN352" s="171"/>
      <c r="CO352" s="171"/>
      <c r="CP352" s="171"/>
      <c r="CQ352" s="173"/>
      <c r="CR352" s="171"/>
      <c r="CS352" s="171"/>
      <c r="CT352" s="172" t="str">
        <f t="shared" si="8"/>
        <v/>
      </c>
      <c r="CU352" s="172"/>
      <c r="CV352" s="172"/>
      <c r="CW352" s="172"/>
      <c r="CX352" s="172"/>
      <c r="CY352" s="172"/>
      <c r="CZ352" s="172"/>
      <c r="DA352" s="172"/>
      <c r="DB352" s="172"/>
      <c r="DC352" s="172"/>
      <c r="DD352" s="172"/>
      <c r="DE352" s="172"/>
      <c r="DF352" s="172"/>
      <c r="DG352" s="188" t="str">
        <f t="array" ref="DG352">IFERROR(_xlfn.XLOOKUP($A352&amp;B352,MARZO!$D$11:$D$40&amp;MARZO!$E$11:$E$40,MARZO!$AM$11:$AM$40,_xlfn.XLOOKUP($A352&amp;$B352,MARZO!$BC$11:$BC$40&amp;MARZO!$BD$11:$BD$40,MARZO!$CL$11:$CL$40,"A"))/1%,"")</f>
        <v/>
      </c>
      <c r="DH352" s="188" t="str">
        <f t="array" ref="DH352">IFERROR(_xlfn.XLOOKUP($A352&amp;$B352,ABRIL!$D$11:$D$40&amp;ABRIL!$E$11:$E$40,ABRIL!$AM$11:$AM$40,_xlfn.XLOOKUP($A352&amp;$B352,ABRIL!$BC$11:$BC$40&amp;ABRIL!$BD$11:$BD$40,ABRIL!$CL$11:$CL$40,"A"))/1%,"")</f>
        <v/>
      </c>
      <c r="DI352" s="188" t="str">
        <f t="array" ref="DI352">IFERROR(_xlfn.XLOOKUP($A352&amp;$B352,'ABRIL 2'!$D$11:$D$40&amp;'ABRIL 2'!$E$11:$E$40,'ABRIL 2'!$AM$11:$AM$40,_xlfn.XLOOKUP($A352&amp;$B352,'ABRIL 2'!$BC$11:$BC$40&amp;'ABRIL 2'!$BD$11:$BD$40,'ABRIL 2'!$CL$11:$CL$40,"A"))/1%,"")</f>
        <v/>
      </c>
      <c r="DJ352" s="188" t="str">
        <f t="array" ref="DJ352">IFERROR(_xlfn.XLOOKUP($A352&amp;$B352,MAYO!$D$11:$D$40&amp;MAYO!$E$11:$E$40,MAYO!$AM$11:$AM$40,_xlfn.XLOOKUP($A352&amp;$B352,MAYO!$BC$11:$BC$40&amp;MAYO!$BD$11:$BD$40,MAYO!$CL$11:$CL$40,"A"))/1%,"")</f>
        <v/>
      </c>
      <c r="DK352" s="188" t="str">
        <f t="array" ref="DK352">IFERROR(_xlfn.XLOOKUP($A352&amp;$B352,'MAYO 2'!$D$11:$D$40&amp;'MAYO 2'!$E$11:$E$40,'MAYO 2'!$AM$11:$AM$40,_xlfn.XLOOKUP($A352&amp;$B352,'MAYO 2'!$BC$11:$BC$40&amp;'MAYO 2'!$BD$11:$BD$40,'MAYO 2'!$CL$11:$CL$40,"A"))/1%,"")</f>
        <v/>
      </c>
      <c r="DL352" s="188" t="str">
        <f t="array" ref="DL352">IFERROR(_xlfn.XLOOKUP($A352&amp;$B352,JUNIO!$D$11:$D$40&amp;JUNIO!$E$11:$E$40,JUNIO!$AM$11:$AM$40,_xlfn.XLOOKUP($A352&amp;$B352,JUNIO!$BC$11:$BC$40&amp;JUNIO!$BD$11:$BD$40,JUNIO!$CL$11:$CL$40,"A"))/1%,"")</f>
        <v/>
      </c>
      <c r="DM352" s="188" t="str">
        <f t="array" ref="DM352">IFERROR(_xlfn.XLOOKUP($A352&amp;$B352,'JUNIO 2'!$D$11:$D$40&amp;'JUNIO 2'!$E$11:$E$40,'JUNIO 2'!$AM$11:$AM$40,_xlfn.XLOOKUP($A352&amp;$B352,'JUNIO 2'!$BC$11:$BC$40&amp;'JUNIO 2'!$BD$11:$BD$40,'JUNIO 2'!$CL$11:$CL$40,"A"))/1%,"")</f>
        <v/>
      </c>
      <c r="DN352" s="188" t="str">
        <f t="array" ref="DN352">IFERROR(_xlfn.XLOOKUP($A352&amp;$B352,JULIO!$D$11:$D$40&amp;JULIO!$E$11:$E$40,JULIO!$AM$11:$AM$40,_xlfn.XLOOKUP($A352&amp;$B352,JULIO!$BC$11:$BC$40&amp;JULIO!$BD$11:$BD$40,JULIO!$CL$11:$CL$40,"A"))/1%,"")</f>
        <v/>
      </c>
      <c r="DO352" s="188" t="str">
        <f t="array" ref="DO352">IFERROR(_xlfn.XLOOKUP($A352&amp;$B352,'JULIO 2'!$D$11:$D$40&amp;'JULIO 2'!$E$11:$E$40,'JULIO 2'!$AM$11:$AM$40,_xlfn.XLOOKUP($A352&amp;$B352,'JULIO 2'!$BC$11:$BC$40&amp;'JULIO 2'!$BD$11:$BD$40,'JULIO 2'!$CL$11:$CL$40,"A"))/1%,"")</f>
        <v/>
      </c>
      <c r="DP352" s="188" t="str">
        <f t="array" ref="DP352">IFERROR(_xlfn.XLOOKUP($A352&amp;$B352,AGOSTO!$D$11:$D$40&amp;AGOSTO!$E$11:$E$40,AGOSTO!$AM$11:$AM$40,_xlfn.XLOOKUP($A352&amp;$B352,AGOSTO!$BC$11:$BC$40&amp;AGOSTO!$BD$11:$BD$40,AGOSTO!$CL$11:$CL$40,"A"))/1%,"")</f>
        <v/>
      </c>
      <c r="DQ352" s="188" t="str">
        <f t="array" ref="DQ352">IFERROR(_xlfn.XLOOKUP($A352&amp;$B352,'AGOSTO 2'!$D$11:$D$40&amp;'AGOSTO 2'!$E$11:$E$40,'AGOSTO 2'!$AM$11:$AM$40,_xlfn.XLOOKUP($A352&amp;$B352,'AGOSTO 2'!$BC$11:$BC$40&amp;'AGOSTO 2'!$BD$11:$BD$40,'AGOSTO 2'!$CL$11:$CL$40,"A"))/1%,"")</f>
        <v/>
      </c>
      <c r="DR352" s="188" t="str">
        <f t="array" ref="DR352">IFERROR(_xlfn.XLOOKUP($A352&amp;$B352,SEPTIEMBRE!$D$11:$D$40&amp;SEPTIEMBRE!$E$11:$E$40,SEPTIEMBRE!$AM$11:$AM$40,_xlfn.XLOOKUP($A352&amp;$B352,SEPTIEMBRE!$BC$11:$BC$40&amp;SEPTIEMBRE!$BD$11:$BD$40,SEPTIEMBRE!$CL$11:$CL$40,"A"))/1%,"")</f>
        <v/>
      </c>
      <c r="DS352" s="188" t="str">
        <f t="array" ref="DS352">IFERROR(_xlfn.XLOOKUP($A352&amp;$B352,'SEPTIEMBRE 2'!$D$11:$D$40&amp;'SEPTIEMBRE 2'!$E$11:$E$40,'SEPTIEMBRE 2'!$AM$11:$AM$40,_xlfn.XLOOKUP($A352&amp;$B352,'SEPTIEMBRE 2'!$BC$11:$BC$40&amp;'SEPTIEMBRE 2'!$BD$11:$BD$40,'SEPTIEMBRE 2'!$CL$11:$CL$40,"A"))/1%,"")</f>
        <v/>
      </c>
      <c r="DT352" s="188" t="str">
        <f t="array" ref="DT352">IFERROR(_xlfn.XLOOKUP($A352&amp;$B352,'SEPTIEMBRE 3'!$D$11:$D$40&amp;'SEPTIEMBRE 3'!$E$11:$E$40,'SEPTIEMBRE 3'!$AM$11:$AM$40,_xlfn.XLOOKUP($A352&amp;$B352,'SEPTIEMBRE 3'!$BC$11:$BC$40&amp;'SEPTIEMBRE 3'!$BD$11:$BD$40,'SEPTIEMBRE 3'!$CL$11:$CL$40,"A"))/1%,"")</f>
        <v/>
      </c>
      <c r="DU352" s="188" t="str">
        <f t="array" ref="DU352">IFERROR(_xlfn.XLOOKUP($A352&amp;$B352,OCTUBRE!$D$11:$D$40&amp;OCTUBRE!$E$11:$E$40,OCTUBRE!$AM$11:$AM$40,_xlfn.XLOOKUP($A352&amp;$B352,OCTUBRE!$BC$11:$BC$40&amp;OCTUBRE!$BD$11:$BD$40,OCTUBRE!$CL$11:$CL$40,"A"))/1%,"")</f>
        <v/>
      </c>
      <c r="DV352" s="188" t="str">
        <f t="array" ref="DV352">IFERROR(_xlfn.XLOOKUP($A352&amp;$B352,'OCTUBRE 2'!$D$11:$D$40&amp;'OCTUBRE 2'!$E$11:$E$40,'OCTUBRE 2'!$AM$11:$AM$40,_xlfn.XLOOKUP($A352&amp;$B352,'OCTUBRE 2'!$BC$11:$BC$40&amp;'OCTUBRE 2'!$BD$11:$BD$40,'OCTUBRE 2'!$CL$11:$CL$40,"A"))/1%,"")</f>
        <v/>
      </c>
      <c r="DW352" s="188" t="str">
        <f t="array" ref="DW352">IFERROR(_xlfn.XLOOKUP($A352&amp;$B352,NOVIEMBRE!$D$11:$D$40&amp;NOVIEMBRE!$E$11:$E$40,NOVIEMBRE!$AM$11:$AM$40,_xlfn.XLOOKUP($A352&amp;$B352,NOVIEMBRE!$BC$11:$BC$40&amp;NOVIEMBRE!$BD$11:$BD$40,NOVIEMBRE!$CL$11:$CL$40,"A"))/1%,"")</f>
        <v/>
      </c>
      <c r="DX352" s="188" t="str">
        <f t="array" ref="DX352">IFERROR(_xlfn.XLOOKUP($A352&amp;$B352,'NOVIEMBRE 2'!$D$11:$D$40&amp;'NOVIEMBRE 2'!$E$11:$E$40,'NOVIEMBRE 2'!$AM$11:$AM$40,_xlfn.XLOOKUP($A352&amp;$B352,'NOVIEMBRE 2'!$BC$11:$BC$40&amp;'NOVIEMBRE 2'!$BD$11:$BD$40,'NOVIEMBRE 2'!$CL$11:$CL$40,"A"))/1%,"")</f>
        <v/>
      </c>
      <c r="DY352" s="188" t="str">
        <f t="array" ref="DY352">IFERROR(_xlfn.XLOOKUP($A352&amp;$B352,DICIEMBRE!$D$11:$D$40&amp;DICIEMBRE!$E$11:$E$40,DICIEMBRE!$AM$11:$AM$40,_xlfn.XLOOKUP($A352&amp;$B352,DICIEMBRE!$BC$11:$BC$40&amp;DICIEMBRE!$BD$11:$BD$40,DICIEMBRE!$CL$11:$CL$40,"A"))/1%,"")</f>
        <v/>
      </c>
      <c r="DZ352" s="381" t="str">
        <f t="shared" si="9"/>
        <v>-</v>
      </c>
      <c r="EA352" s="381" t="str">
        <f t="shared" si="10"/>
        <v>-</v>
      </c>
      <c r="EB352" s="381" t="str">
        <f t="shared" si="11"/>
        <v>-</v>
      </c>
      <c r="EC352" s="381" t="str">
        <f t="shared" si="12"/>
        <v>-</v>
      </c>
      <c r="ED352" s="381" t="str">
        <f t="shared" si="13"/>
        <v>-</v>
      </c>
      <c r="EE352" s="381" t="str">
        <f t="shared" si="14"/>
        <v>-</v>
      </c>
      <c r="EF352" s="381" t="str">
        <f t="shared" si="15"/>
        <v>-</v>
      </c>
      <c r="EG352" s="381" t="str">
        <f t="shared" si="16"/>
        <v>-</v>
      </c>
      <c r="EH352" s="381" t="str">
        <f t="shared" si="17"/>
        <v>-</v>
      </c>
      <c r="EI352" s="188" t="str">
        <f t="shared" si="18"/>
        <v/>
      </c>
      <c r="EJ352" s="382"/>
      <c r="EK352" s="382"/>
      <c r="EL352" s="383"/>
      <c r="EM352" s="21"/>
      <c r="EN352" s="384">
        <f t="array" ref="EN352">IFERROR(_xlfn.XLOOKUP($A352&amp;$B352,MARZO!$D$11:$D$40&amp;MARZO!$E$11:$E$40,MARZO!$AK$11:$AK$40,_xlfn.XLOOKUP($A352&amp;$B352,MARZO!$BC$11:$BC$40&amp;MARZO!$BD$11:$BD$40,MARZO!$CJ$11:$CJ$40,"A")),"")</f>
        <v>0</v>
      </c>
      <c r="EO352" s="384">
        <f t="array" ref="EO352">IFERROR(_xlfn.XLOOKUP($A352&amp;$B352,ABRIL!$D$11:$D$40&amp;ABRIL!$E$11:$E$40,ABRIL!$AK$11:$AK$40,_xlfn.XLOOKUP($A352&amp;$B352,ABRIL!$BC$11:$BC$40&amp;ABRIL!$BD$11:$BD$40,ABRIL!$CJ$11:$CJ$40,"A")),"")</f>
        <v>0</v>
      </c>
      <c r="EP352" s="384">
        <f t="array" ref="EP352">IFERROR(_xlfn.XLOOKUP($A352&amp;$B352,'ABRIL 2'!$D$11:$D$40&amp;'ABRIL 2'!$E$11:$E$40,'ABRIL 2'!$AK$11:$AK$40,_xlfn.XLOOKUP($A352&amp;$B352,'ABRIL 2'!$BC$11:$BC$40&amp;'ABRIL 2'!$BD$11:$BD$40,'ABRIL 2'!$CJ$11:$CJ$40,"A")),"")</f>
        <v>0</v>
      </c>
      <c r="EQ352" s="384">
        <f t="array" ref="EQ352">IFERROR(_xlfn.XLOOKUP($A352&amp;$B352,MAYO!$D$11:$D$40&amp;MAYO!$E$11:$E$40,MAYO!$AK$11:$AK$40,_xlfn.XLOOKUP($A352&amp;$B352,MAYO!$BC$11:$BC$40&amp;MAYO!$BD$11:$BD$40,MAYO!$CJ$11:$CJ$40,"A")),"")</f>
        <v>0</v>
      </c>
      <c r="ER352" s="384">
        <f t="array" ref="ER352">IFERROR(_xlfn.XLOOKUP($A352&amp;$B352,'MAYO 2'!$D$11:$D$40&amp;'MAYO 2'!$E$11:$E$40,'MAYO 2'!$AK$11:$AK$40,_xlfn.XLOOKUP($A352&amp;$B352,'MAYO 2'!$BC$11:$BC$40&amp;'MAYO 2'!$BD$11:$BD$40,'MAYO 2'!$CJ$11:$CJ$40,"A")),"")</f>
        <v>0</v>
      </c>
      <c r="ES352" s="384">
        <f t="array" ref="ES352">IFERROR(_xlfn.XLOOKUP($A352&amp;$B352,JUNIO!$D$11:$D$40&amp;JUNIO!$E$11:$E$40,JUNIO!$AK$11:$AK$40,_xlfn.XLOOKUP($A352&amp;$B352,JUNIO!$BC$11:$BC$40&amp;JUNIO!$BD$11:$BD$40,JUNIO!$CJ$11:$CJ$40,"A")),"")</f>
        <v>0</v>
      </c>
      <c r="ET352" s="384">
        <f t="array" ref="ET352">IFERROR(_xlfn.XLOOKUP($A352&amp;$B352,'JUNIO 2'!$D$11:$D$40&amp;'JUNIO 2'!$E$11:$E$40,'JUNIO 2'!$AK$11:$AK$40,_xlfn.XLOOKUP($A352&amp;$B352,'JUNIO 2'!$BC$11:$BC$40&amp;'JUNIO 2'!$BD$11:$BD$40,'JUNIO 2'!$CJ$11:$CJ$40,"A")),"")</f>
        <v>0</v>
      </c>
      <c r="EU352" s="384">
        <f t="array" ref="EU352">IFERROR(_xlfn.XLOOKUP($A352&amp;$B352,JULIO!$D$11:$D$40&amp;JULIO!$E$11:$E$40,JULIO!$AK$11:$AK$40,_xlfn.XLOOKUP($A352&amp;$B352,JULIO!$BC$11:$BC$40&amp;JULIO!$BD$11:$BD$40,JULIO!$CJ$11:$CJ$40,"A")),"")</f>
        <v>0</v>
      </c>
      <c r="EV352" s="384">
        <f t="array" ref="EV352">IFERROR(_xlfn.XLOOKUP($A352&amp;$B352,'JULIO 2'!$D$11:$D$40&amp;'JULIO 2'!$E$11:$E$40,'JULIO 2'!$AK$11:$AK$40,_xlfn.XLOOKUP($A352&amp;$B352,'JULIO 2'!$BC$11:$BC$40&amp;'JULIO 2'!$BD$11:$BD$40,'JULIO 2'!$CJ$11:$CJ$40,"A")),"")</f>
        <v>0</v>
      </c>
      <c r="EW352" s="384">
        <f t="array" ref="EW352">IFERROR(_xlfn.XLOOKUP($A352&amp;$B352,AGOSTO!$D$11:$D$40&amp;AGOSTO!$E$11:$E$40,AGOSTO!$AK$11:$AK$40,_xlfn.XLOOKUP($A352&amp;$B352,AGOSTO!$BC$11:$BC$40&amp;AGOSTO!$BD$11:$BD$40,AGOSTO!$CJ$11:$CJ$40,"A")),"")</f>
        <v>0</v>
      </c>
      <c r="EX352" s="384">
        <f t="array" ref="EX352">IFERROR(_xlfn.XLOOKUP($A352&amp;$B352,'AGOSTO 2'!$D$11:$D$40&amp;'AGOSTO 2'!$E$11:$E$40,'AGOSTO 2'!$AK$11:$AK$40,_xlfn.XLOOKUP($A352&amp;$B352,'AGOSTO 2'!$BC$11:$BC$40&amp;'AGOSTO 2'!$BD$11:$BD$40,'AGOSTO 2'!$CJ$11:$CJ$40,"A")),"")</f>
        <v>0</v>
      </c>
      <c r="EY352" s="384">
        <f t="array" ref="EY352">IFERROR(_xlfn.XLOOKUP($A352&amp;$B352,SEPTIEMBRE!$D$11:$D$40&amp;SEPTIEMBRE!$E$11:$E$40,SEPTIEMBRE!$AK$11:$AK$40,_xlfn.XLOOKUP($A352&amp;$B352,SEPTIEMBRE!$BC$11:$BC$40&amp;SEPTIEMBRE!$BD$11:$BD$40,SEPTIEMBRE!$CJ$11:$CJ$40,"A")),"")</f>
        <v>0</v>
      </c>
      <c r="EZ352" s="384">
        <f t="array" ref="EZ352">IFERROR(_xlfn.XLOOKUP($A352&amp;$B352,'SEPTIEMBRE 2'!$D$11:$D$40&amp;'SEPTIEMBRE 2'!$E$11:$E$40,'SEPTIEMBRE 2'!$AK$11:$AK$40,_xlfn.XLOOKUP($A352&amp;$B352,'SEPTIEMBRE 2'!$BC$11:$BC$40&amp;'SEPTIEMBRE 2'!$BD$11:$BD$40,'SEPTIEMBRE 2'!$CJ$11:$CJ$40,"A")),"")</f>
        <v>0</v>
      </c>
      <c r="FA352" s="384">
        <f t="array" ref="FA352">IFERROR(_xlfn.XLOOKUP($A352&amp;$B352,'SEPTIEMBRE 3'!$D$11:$D$40&amp;'SEPTIEMBRE 3'!$E$11:$E$40,'SEPTIEMBRE 3'!$AK$11:$AK$40,_xlfn.XLOOKUP($A352&amp;$B352,'SEPTIEMBRE 3'!$BC$11:$BC$40&amp;'SEPTIEMBRE 3'!$BD$11:$BD$40,'SEPTIEMBRE 3'!$CJ$11:$CJ$40,"A")),"")</f>
        <v>0</v>
      </c>
      <c r="FB352" s="384">
        <f t="array" ref="FB352">IFERROR(_xlfn.XLOOKUP($A352&amp;$B352,OCTUBRE!$D$11:$D$40&amp;OCTUBRE!$E$11:$E$40,OCTUBRE!$AK$11:$AK$40,_xlfn.XLOOKUP($A352&amp;$B352,OCTUBRE!$BC$11:$BC$40&amp;OCTUBRE!$BD$11:$BD$40,OCTUBRE!$CJ$11:$CJ$40,"A")),"")</f>
        <v>0</v>
      </c>
      <c r="FC352" s="384">
        <f t="array" ref="FC352">IFERROR(_xlfn.XLOOKUP($A352&amp;$B352,'OCTUBRE 2'!$D$11:$D$40&amp;'OCTUBRE 2'!$E$11:$E$40,'OCTUBRE 2'!$AK$11:$AK$40,_xlfn.XLOOKUP($A352&amp;$B352,'OCTUBRE 2'!$BC$11:$BC$40&amp;'OCTUBRE 2'!$BD$11:$BD$40,'OCTUBRE 2'!$CJ$11:$CJ$40,"A")),"")</f>
        <v>0</v>
      </c>
      <c r="FD352" s="384">
        <f t="array" ref="FD352">IFERROR(_xlfn.XLOOKUP($A352&amp;$B352,NOVIEMBRE!$D$11:$D$40&amp;NOVIEMBRE!$E$11:$E$40,NOVIEMBRE!$AK$11:$AK$40,_xlfn.XLOOKUP($A352&amp;$B352,NOVIEMBRE!$BC$11:$BC$40&amp;NOVIEMBRE!$BD$11:$BD$40,NOVIEMBRE!$CJ$11:$CJ$40,"A")),"")</f>
        <v>0</v>
      </c>
      <c r="FE352" s="384">
        <f t="array" ref="FE352">IFERROR(_xlfn.XLOOKUP($A352&amp;$B352,'NOVIEMBRE 2'!$D$11:$D$40&amp;'NOVIEMBRE 2'!$E$11:$E$40,'NOVIEMBRE 2'!$AK$11:$AK$40,_xlfn.XLOOKUP($A352&amp;$B352,'NOVIEMBRE 2'!$BC$11:$BC$40&amp;'NOVIEMBRE 2'!$BD$11:$BD$40,'NOVIEMBRE 2'!$CJ$11:$CJ$40,"A")),"")</f>
        <v>0</v>
      </c>
      <c r="FF352" s="385">
        <f t="array" ref="FF352">IFERROR(_xlfn.XLOOKUP($A352&amp;$B352,DICIEMBRE!$D$11:$D$40&amp;DICIEMBRE!$E$11:$E$40,DICIEMBRE!$AK$11:$AK$40,_xlfn.XLOOKUP($A352&amp;$B352,DICIEMBRE!$BC$11:$BC$40&amp;DICIEMBRE!$BD$11:$BD$40,DICIEMBRE!$CJ$11:$CJ$40,"A")),"")</f>
        <v>0</v>
      </c>
      <c r="FG352" s="386" t="str">
        <f t="shared" si="19"/>
        <v/>
      </c>
      <c r="FH352" s="386" t="str">
        <f t="array" ref="FH352">IF(
 COUNT(DZ352:EH352)=0,
 "-",
 IF(
  COUNT(DZ352:EH352) &lt; COUNTA(DZ352:EH352),
  REPT("🟩", ROUND(COUNT(DZ352:EH352)/COUNTA(DZ352:EH352)*5, 0)) &amp;
  REPT("⬜", 5 - ROUND(COUNT(DZ352:EH352)/COUNTA(DZ352:EH352)*5, 0)),
  IF(
    AVERAGE(IF(DZ352:EH352&lt;&gt;"", DZ352:EH352, )) &gt;= 70, "🟩🟩🟩🟩🟩",
    IF(
      AVERAGE(IF(DZ352:EH352&lt;&gt;"",DZ352:EH352, )) &gt;= 56, "🟨🟨🟨🟨🟨",
      "🟥🟥🟥🟥🟥"
    )
  )
 )
)
</f>
        <v>-</v>
      </c>
    </row>
    <row r="353" ht="15.75" customHeight="1">
      <c r="A353" s="168"/>
      <c r="B353" s="169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1"/>
      <c r="N353" s="172" t="str">
        <f t="shared" si="1"/>
        <v/>
      </c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2" t="str">
        <f t="shared" si="2"/>
        <v/>
      </c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2" t="str">
        <f t="shared" si="3"/>
        <v/>
      </c>
      <c r="AM353" s="173"/>
      <c r="AN353" s="173"/>
      <c r="AO353" s="173"/>
      <c r="AP353" s="173"/>
      <c r="AQ353" s="173"/>
      <c r="AR353" s="173"/>
      <c r="AS353" s="173"/>
      <c r="AT353" s="173"/>
      <c r="AU353" s="173"/>
      <c r="AV353" s="171"/>
      <c r="AW353" s="171"/>
      <c r="AX353" s="172" t="str">
        <f t="shared" si="4"/>
        <v/>
      </c>
      <c r="AY353" s="173"/>
      <c r="AZ353" s="173"/>
      <c r="BA353" s="173"/>
      <c r="BB353" s="173"/>
      <c r="BC353" s="173"/>
      <c r="BD353" s="173"/>
      <c r="BE353" s="173"/>
      <c r="BF353" s="173"/>
      <c r="BG353" s="173"/>
      <c r="BH353" s="173"/>
      <c r="BI353" s="173"/>
      <c r="BJ353" s="172" t="str">
        <f t="shared" si="5"/>
        <v/>
      </c>
      <c r="BK353" s="173"/>
      <c r="BL353" s="173"/>
      <c r="BM353" s="173"/>
      <c r="BN353" s="173"/>
      <c r="BO353" s="173"/>
      <c r="BP353" s="173"/>
      <c r="BQ353" s="173"/>
      <c r="BR353" s="173"/>
      <c r="BS353" s="173"/>
      <c r="BT353" s="173"/>
      <c r="BU353" s="173"/>
      <c r="BV353" s="172" t="str">
        <f t="shared" si="6"/>
        <v/>
      </c>
      <c r="BW353" s="173"/>
      <c r="BX353" s="173"/>
      <c r="BY353" s="173"/>
      <c r="BZ353" s="171"/>
      <c r="CA353" s="171"/>
      <c r="CB353" s="171"/>
      <c r="CC353" s="171"/>
      <c r="CD353" s="171"/>
      <c r="CE353" s="171"/>
      <c r="CF353" s="171"/>
      <c r="CG353" s="171"/>
      <c r="CH353" s="172" t="str">
        <f t="shared" si="7"/>
        <v/>
      </c>
      <c r="CI353" s="171"/>
      <c r="CJ353" s="173"/>
      <c r="CK353" s="173"/>
      <c r="CL353" s="173"/>
      <c r="CM353" s="173"/>
      <c r="CN353" s="171"/>
      <c r="CO353" s="171"/>
      <c r="CP353" s="171"/>
      <c r="CQ353" s="173"/>
      <c r="CR353" s="171"/>
      <c r="CS353" s="171"/>
      <c r="CT353" s="172" t="str">
        <f t="shared" si="8"/>
        <v/>
      </c>
      <c r="CU353" s="172"/>
      <c r="CV353" s="172"/>
      <c r="CW353" s="172"/>
      <c r="CX353" s="172"/>
      <c r="CY353" s="172"/>
      <c r="CZ353" s="172"/>
      <c r="DA353" s="172"/>
      <c r="DB353" s="172"/>
      <c r="DC353" s="172"/>
      <c r="DD353" s="172"/>
      <c r="DE353" s="172"/>
      <c r="DF353" s="172"/>
      <c r="DG353" s="188" t="str">
        <f t="array" ref="DG353">IFERROR(_xlfn.XLOOKUP($A353&amp;B353,MARZO!$D$11:$D$40&amp;MARZO!$E$11:$E$40,MARZO!$AM$11:$AM$40,_xlfn.XLOOKUP($A353&amp;$B353,MARZO!$BC$11:$BC$40&amp;MARZO!$BD$11:$BD$40,MARZO!$CL$11:$CL$40,"A"))/1%,"")</f>
        <v/>
      </c>
      <c r="DH353" s="188" t="str">
        <f t="array" ref="DH353">IFERROR(_xlfn.XLOOKUP($A353&amp;$B353,ABRIL!$D$11:$D$40&amp;ABRIL!$E$11:$E$40,ABRIL!$AM$11:$AM$40,_xlfn.XLOOKUP($A353&amp;$B353,ABRIL!$BC$11:$BC$40&amp;ABRIL!$BD$11:$BD$40,ABRIL!$CL$11:$CL$40,"A"))/1%,"")</f>
        <v/>
      </c>
      <c r="DI353" s="188" t="str">
        <f t="array" ref="DI353">IFERROR(_xlfn.XLOOKUP($A353&amp;$B353,'ABRIL 2'!$D$11:$D$40&amp;'ABRIL 2'!$E$11:$E$40,'ABRIL 2'!$AM$11:$AM$40,_xlfn.XLOOKUP($A353&amp;$B353,'ABRIL 2'!$BC$11:$BC$40&amp;'ABRIL 2'!$BD$11:$BD$40,'ABRIL 2'!$CL$11:$CL$40,"A"))/1%,"")</f>
        <v/>
      </c>
      <c r="DJ353" s="188" t="str">
        <f t="array" ref="DJ353">IFERROR(_xlfn.XLOOKUP($A353&amp;$B353,MAYO!$D$11:$D$40&amp;MAYO!$E$11:$E$40,MAYO!$AM$11:$AM$40,_xlfn.XLOOKUP($A353&amp;$B353,MAYO!$BC$11:$BC$40&amp;MAYO!$BD$11:$BD$40,MAYO!$CL$11:$CL$40,"A"))/1%,"")</f>
        <v/>
      </c>
      <c r="DK353" s="188" t="str">
        <f t="array" ref="DK353">IFERROR(_xlfn.XLOOKUP($A353&amp;$B353,'MAYO 2'!$D$11:$D$40&amp;'MAYO 2'!$E$11:$E$40,'MAYO 2'!$AM$11:$AM$40,_xlfn.XLOOKUP($A353&amp;$B353,'MAYO 2'!$BC$11:$BC$40&amp;'MAYO 2'!$BD$11:$BD$40,'MAYO 2'!$CL$11:$CL$40,"A"))/1%,"")</f>
        <v/>
      </c>
      <c r="DL353" s="188" t="str">
        <f t="array" ref="DL353">IFERROR(_xlfn.XLOOKUP($A353&amp;$B353,JUNIO!$D$11:$D$40&amp;JUNIO!$E$11:$E$40,JUNIO!$AM$11:$AM$40,_xlfn.XLOOKUP($A353&amp;$B353,JUNIO!$BC$11:$BC$40&amp;JUNIO!$BD$11:$BD$40,JUNIO!$CL$11:$CL$40,"A"))/1%,"")</f>
        <v/>
      </c>
      <c r="DM353" s="188" t="str">
        <f t="array" ref="DM353">IFERROR(_xlfn.XLOOKUP($A353&amp;$B353,'JUNIO 2'!$D$11:$D$40&amp;'JUNIO 2'!$E$11:$E$40,'JUNIO 2'!$AM$11:$AM$40,_xlfn.XLOOKUP($A353&amp;$B353,'JUNIO 2'!$BC$11:$BC$40&amp;'JUNIO 2'!$BD$11:$BD$40,'JUNIO 2'!$CL$11:$CL$40,"A"))/1%,"")</f>
        <v/>
      </c>
      <c r="DN353" s="188" t="str">
        <f t="array" ref="DN353">IFERROR(_xlfn.XLOOKUP($A353&amp;$B353,JULIO!$D$11:$D$40&amp;JULIO!$E$11:$E$40,JULIO!$AM$11:$AM$40,_xlfn.XLOOKUP($A353&amp;$B353,JULIO!$BC$11:$BC$40&amp;JULIO!$BD$11:$BD$40,JULIO!$CL$11:$CL$40,"A"))/1%,"")</f>
        <v/>
      </c>
      <c r="DO353" s="188" t="str">
        <f t="array" ref="DO353">IFERROR(_xlfn.XLOOKUP($A353&amp;$B353,'JULIO 2'!$D$11:$D$40&amp;'JULIO 2'!$E$11:$E$40,'JULIO 2'!$AM$11:$AM$40,_xlfn.XLOOKUP($A353&amp;$B353,'JULIO 2'!$BC$11:$BC$40&amp;'JULIO 2'!$BD$11:$BD$40,'JULIO 2'!$CL$11:$CL$40,"A"))/1%,"")</f>
        <v/>
      </c>
      <c r="DP353" s="188" t="str">
        <f t="array" ref="DP353">IFERROR(_xlfn.XLOOKUP($A353&amp;$B353,AGOSTO!$D$11:$D$40&amp;AGOSTO!$E$11:$E$40,AGOSTO!$AM$11:$AM$40,_xlfn.XLOOKUP($A353&amp;$B353,AGOSTO!$BC$11:$BC$40&amp;AGOSTO!$BD$11:$BD$40,AGOSTO!$CL$11:$CL$40,"A"))/1%,"")</f>
        <v/>
      </c>
      <c r="DQ353" s="188" t="str">
        <f t="array" ref="DQ353">IFERROR(_xlfn.XLOOKUP($A353&amp;$B353,'AGOSTO 2'!$D$11:$D$40&amp;'AGOSTO 2'!$E$11:$E$40,'AGOSTO 2'!$AM$11:$AM$40,_xlfn.XLOOKUP($A353&amp;$B353,'AGOSTO 2'!$BC$11:$BC$40&amp;'AGOSTO 2'!$BD$11:$BD$40,'AGOSTO 2'!$CL$11:$CL$40,"A"))/1%,"")</f>
        <v/>
      </c>
      <c r="DR353" s="188" t="str">
        <f t="array" ref="DR353">IFERROR(_xlfn.XLOOKUP($A353&amp;$B353,SEPTIEMBRE!$D$11:$D$40&amp;SEPTIEMBRE!$E$11:$E$40,SEPTIEMBRE!$AM$11:$AM$40,_xlfn.XLOOKUP($A353&amp;$B353,SEPTIEMBRE!$BC$11:$BC$40&amp;SEPTIEMBRE!$BD$11:$BD$40,SEPTIEMBRE!$CL$11:$CL$40,"A"))/1%,"")</f>
        <v/>
      </c>
      <c r="DS353" s="188" t="str">
        <f t="array" ref="DS353">IFERROR(_xlfn.XLOOKUP($A353&amp;$B353,'SEPTIEMBRE 2'!$D$11:$D$40&amp;'SEPTIEMBRE 2'!$E$11:$E$40,'SEPTIEMBRE 2'!$AM$11:$AM$40,_xlfn.XLOOKUP($A353&amp;$B353,'SEPTIEMBRE 2'!$BC$11:$BC$40&amp;'SEPTIEMBRE 2'!$BD$11:$BD$40,'SEPTIEMBRE 2'!$CL$11:$CL$40,"A"))/1%,"")</f>
        <v/>
      </c>
      <c r="DT353" s="188" t="str">
        <f t="array" ref="DT353">IFERROR(_xlfn.XLOOKUP($A353&amp;$B353,'SEPTIEMBRE 3'!$D$11:$D$40&amp;'SEPTIEMBRE 3'!$E$11:$E$40,'SEPTIEMBRE 3'!$AM$11:$AM$40,_xlfn.XLOOKUP($A353&amp;$B353,'SEPTIEMBRE 3'!$BC$11:$BC$40&amp;'SEPTIEMBRE 3'!$BD$11:$BD$40,'SEPTIEMBRE 3'!$CL$11:$CL$40,"A"))/1%,"")</f>
        <v/>
      </c>
      <c r="DU353" s="188" t="str">
        <f t="array" ref="DU353">IFERROR(_xlfn.XLOOKUP($A353&amp;$B353,OCTUBRE!$D$11:$D$40&amp;OCTUBRE!$E$11:$E$40,OCTUBRE!$AM$11:$AM$40,_xlfn.XLOOKUP($A353&amp;$B353,OCTUBRE!$BC$11:$BC$40&amp;OCTUBRE!$BD$11:$BD$40,OCTUBRE!$CL$11:$CL$40,"A"))/1%,"")</f>
        <v/>
      </c>
      <c r="DV353" s="188" t="str">
        <f t="array" ref="DV353">IFERROR(_xlfn.XLOOKUP($A353&amp;$B353,'OCTUBRE 2'!$D$11:$D$40&amp;'OCTUBRE 2'!$E$11:$E$40,'OCTUBRE 2'!$AM$11:$AM$40,_xlfn.XLOOKUP($A353&amp;$B353,'OCTUBRE 2'!$BC$11:$BC$40&amp;'OCTUBRE 2'!$BD$11:$BD$40,'OCTUBRE 2'!$CL$11:$CL$40,"A"))/1%,"")</f>
        <v/>
      </c>
      <c r="DW353" s="188" t="str">
        <f t="array" ref="DW353">IFERROR(_xlfn.XLOOKUP($A353&amp;$B353,NOVIEMBRE!$D$11:$D$40&amp;NOVIEMBRE!$E$11:$E$40,NOVIEMBRE!$AM$11:$AM$40,_xlfn.XLOOKUP($A353&amp;$B353,NOVIEMBRE!$BC$11:$BC$40&amp;NOVIEMBRE!$BD$11:$BD$40,NOVIEMBRE!$CL$11:$CL$40,"A"))/1%,"")</f>
        <v/>
      </c>
      <c r="DX353" s="188" t="str">
        <f t="array" ref="DX353">IFERROR(_xlfn.XLOOKUP($A353&amp;$B353,'NOVIEMBRE 2'!$D$11:$D$40&amp;'NOVIEMBRE 2'!$E$11:$E$40,'NOVIEMBRE 2'!$AM$11:$AM$40,_xlfn.XLOOKUP($A353&amp;$B353,'NOVIEMBRE 2'!$BC$11:$BC$40&amp;'NOVIEMBRE 2'!$BD$11:$BD$40,'NOVIEMBRE 2'!$CL$11:$CL$40,"A"))/1%,"")</f>
        <v/>
      </c>
      <c r="DY353" s="188" t="str">
        <f t="array" ref="DY353">IFERROR(_xlfn.XLOOKUP($A353&amp;$B353,DICIEMBRE!$D$11:$D$40&amp;DICIEMBRE!$E$11:$E$40,DICIEMBRE!$AM$11:$AM$40,_xlfn.XLOOKUP($A353&amp;$B353,DICIEMBRE!$BC$11:$BC$40&amp;DICIEMBRE!$BD$11:$BD$40,DICIEMBRE!$CL$11:$CL$40,"A"))/1%,"")</f>
        <v/>
      </c>
      <c r="DZ353" s="381" t="str">
        <f t="shared" si="9"/>
        <v>-</v>
      </c>
      <c r="EA353" s="381" t="str">
        <f t="shared" si="10"/>
        <v>-</v>
      </c>
      <c r="EB353" s="381" t="str">
        <f t="shared" si="11"/>
        <v>-</v>
      </c>
      <c r="EC353" s="381" t="str">
        <f t="shared" si="12"/>
        <v>-</v>
      </c>
      <c r="ED353" s="381" t="str">
        <f t="shared" si="13"/>
        <v>-</v>
      </c>
      <c r="EE353" s="381" t="str">
        <f t="shared" si="14"/>
        <v>-</v>
      </c>
      <c r="EF353" s="381" t="str">
        <f t="shared" si="15"/>
        <v>-</v>
      </c>
      <c r="EG353" s="381" t="str">
        <f t="shared" si="16"/>
        <v>-</v>
      </c>
      <c r="EH353" s="381" t="str">
        <f t="shared" si="17"/>
        <v>-</v>
      </c>
      <c r="EI353" s="188" t="str">
        <f t="shared" si="18"/>
        <v/>
      </c>
      <c r="EJ353" s="382"/>
      <c r="EK353" s="382"/>
      <c r="EL353" s="383"/>
      <c r="EM353" s="21"/>
      <c r="EN353" s="384">
        <f t="array" ref="EN353">IFERROR(_xlfn.XLOOKUP($A353&amp;$B353,MARZO!$D$11:$D$40&amp;MARZO!$E$11:$E$40,MARZO!$AK$11:$AK$40,_xlfn.XLOOKUP($A353&amp;$B353,MARZO!$BC$11:$BC$40&amp;MARZO!$BD$11:$BD$40,MARZO!$CJ$11:$CJ$40,"A")),"")</f>
        <v>0</v>
      </c>
      <c r="EO353" s="384">
        <f t="array" ref="EO353">IFERROR(_xlfn.XLOOKUP($A353&amp;$B353,ABRIL!$D$11:$D$40&amp;ABRIL!$E$11:$E$40,ABRIL!$AK$11:$AK$40,_xlfn.XLOOKUP($A353&amp;$B353,ABRIL!$BC$11:$BC$40&amp;ABRIL!$BD$11:$BD$40,ABRIL!$CJ$11:$CJ$40,"A")),"")</f>
        <v>0</v>
      </c>
      <c r="EP353" s="384">
        <f t="array" ref="EP353">IFERROR(_xlfn.XLOOKUP($A353&amp;$B353,'ABRIL 2'!$D$11:$D$40&amp;'ABRIL 2'!$E$11:$E$40,'ABRIL 2'!$AK$11:$AK$40,_xlfn.XLOOKUP($A353&amp;$B353,'ABRIL 2'!$BC$11:$BC$40&amp;'ABRIL 2'!$BD$11:$BD$40,'ABRIL 2'!$CJ$11:$CJ$40,"A")),"")</f>
        <v>0</v>
      </c>
      <c r="EQ353" s="384">
        <f t="array" ref="EQ353">IFERROR(_xlfn.XLOOKUP($A353&amp;$B353,MAYO!$D$11:$D$40&amp;MAYO!$E$11:$E$40,MAYO!$AK$11:$AK$40,_xlfn.XLOOKUP($A353&amp;$B353,MAYO!$BC$11:$BC$40&amp;MAYO!$BD$11:$BD$40,MAYO!$CJ$11:$CJ$40,"A")),"")</f>
        <v>0</v>
      </c>
      <c r="ER353" s="384">
        <f t="array" ref="ER353">IFERROR(_xlfn.XLOOKUP($A353&amp;$B353,'MAYO 2'!$D$11:$D$40&amp;'MAYO 2'!$E$11:$E$40,'MAYO 2'!$AK$11:$AK$40,_xlfn.XLOOKUP($A353&amp;$B353,'MAYO 2'!$BC$11:$BC$40&amp;'MAYO 2'!$BD$11:$BD$40,'MAYO 2'!$CJ$11:$CJ$40,"A")),"")</f>
        <v>0</v>
      </c>
      <c r="ES353" s="384">
        <f t="array" ref="ES353">IFERROR(_xlfn.XLOOKUP($A353&amp;$B353,JUNIO!$D$11:$D$40&amp;JUNIO!$E$11:$E$40,JUNIO!$AK$11:$AK$40,_xlfn.XLOOKUP($A353&amp;$B353,JUNIO!$BC$11:$BC$40&amp;JUNIO!$BD$11:$BD$40,JUNIO!$CJ$11:$CJ$40,"A")),"")</f>
        <v>0</v>
      </c>
      <c r="ET353" s="384">
        <f t="array" ref="ET353">IFERROR(_xlfn.XLOOKUP($A353&amp;$B353,'JUNIO 2'!$D$11:$D$40&amp;'JUNIO 2'!$E$11:$E$40,'JUNIO 2'!$AK$11:$AK$40,_xlfn.XLOOKUP($A353&amp;$B353,'JUNIO 2'!$BC$11:$BC$40&amp;'JUNIO 2'!$BD$11:$BD$40,'JUNIO 2'!$CJ$11:$CJ$40,"A")),"")</f>
        <v>0</v>
      </c>
      <c r="EU353" s="384">
        <f t="array" ref="EU353">IFERROR(_xlfn.XLOOKUP($A353&amp;$B353,JULIO!$D$11:$D$40&amp;JULIO!$E$11:$E$40,JULIO!$AK$11:$AK$40,_xlfn.XLOOKUP($A353&amp;$B353,JULIO!$BC$11:$BC$40&amp;JULIO!$BD$11:$BD$40,JULIO!$CJ$11:$CJ$40,"A")),"")</f>
        <v>0</v>
      </c>
      <c r="EV353" s="384">
        <f t="array" ref="EV353">IFERROR(_xlfn.XLOOKUP($A353&amp;$B353,'JULIO 2'!$D$11:$D$40&amp;'JULIO 2'!$E$11:$E$40,'JULIO 2'!$AK$11:$AK$40,_xlfn.XLOOKUP($A353&amp;$B353,'JULIO 2'!$BC$11:$BC$40&amp;'JULIO 2'!$BD$11:$BD$40,'JULIO 2'!$CJ$11:$CJ$40,"A")),"")</f>
        <v>0</v>
      </c>
      <c r="EW353" s="384">
        <f t="array" ref="EW353">IFERROR(_xlfn.XLOOKUP($A353&amp;$B353,AGOSTO!$D$11:$D$40&amp;AGOSTO!$E$11:$E$40,AGOSTO!$AK$11:$AK$40,_xlfn.XLOOKUP($A353&amp;$B353,AGOSTO!$BC$11:$BC$40&amp;AGOSTO!$BD$11:$BD$40,AGOSTO!$CJ$11:$CJ$40,"A")),"")</f>
        <v>0</v>
      </c>
      <c r="EX353" s="384">
        <f t="array" ref="EX353">IFERROR(_xlfn.XLOOKUP($A353&amp;$B353,'AGOSTO 2'!$D$11:$D$40&amp;'AGOSTO 2'!$E$11:$E$40,'AGOSTO 2'!$AK$11:$AK$40,_xlfn.XLOOKUP($A353&amp;$B353,'AGOSTO 2'!$BC$11:$BC$40&amp;'AGOSTO 2'!$BD$11:$BD$40,'AGOSTO 2'!$CJ$11:$CJ$40,"A")),"")</f>
        <v>0</v>
      </c>
      <c r="EY353" s="384">
        <f t="array" ref="EY353">IFERROR(_xlfn.XLOOKUP($A353&amp;$B353,SEPTIEMBRE!$D$11:$D$40&amp;SEPTIEMBRE!$E$11:$E$40,SEPTIEMBRE!$AK$11:$AK$40,_xlfn.XLOOKUP($A353&amp;$B353,SEPTIEMBRE!$BC$11:$BC$40&amp;SEPTIEMBRE!$BD$11:$BD$40,SEPTIEMBRE!$CJ$11:$CJ$40,"A")),"")</f>
        <v>0</v>
      </c>
      <c r="EZ353" s="384">
        <f t="array" ref="EZ353">IFERROR(_xlfn.XLOOKUP($A353&amp;$B353,'SEPTIEMBRE 2'!$D$11:$D$40&amp;'SEPTIEMBRE 2'!$E$11:$E$40,'SEPTIEMBRE 2'!$AK$11:$AK$40,_xlfn.XLOOKUP($A353&amp;$B353,'SEPTIEMBRE 2'!$BC$11:$BC$40&amp;'SEPTIEMBRE 2'!$BD$11:$BD$40,'SEPTIEMBRE 2'!$CJ$11:$CJ$40,"A")),"")</f>
        <v>0</v>
      </c>
      <c r="FA353" s="384">
        <f t="array" ref="FA353">IFERROR(_xlfn.XLOOKUP($A353&amp;$B353,'SEPTIEMBRE 3'!$D$11:$D$40&amp;'SEPTIEMBRE 3'!$E$11:$E$40,'SEPTIEMBRE 3'!$AK$11:$AK$40,_xlfn.XLOOKUP($A353&amp;$B353,'SEPTIEMBRE 3'!$BC$11:$BC$40&amp;'SEPTIEMBRE 3'!$BD$11:$BD$40,'SEPTIEMBRE 3'!$CJ$11:$CJ$40,"A")),"")</f>
        <v>0</v>
      </c>
      <c r="FB353" s="384">
        <f t="array" ref="FB353">IFERROR(_xlfn.XLOOKUP($A353&amp;$B353,OCTUBRE!$D$11:$D$40&amp;OCTUBRE!$E$11:$E$40,OCTUBRE!$AK$11:$AK$40,_xlfn.XLOOKUP($A353&amp;$B353,OCTUBRE!$BC$11:$BC$40&amp;OCTUBRE!$BD$11:$BD$40,OCTUBRE!$CJ$11:$CJ$40,"A")),"")</f>
        <v>0</v>
      </c>
      <c r="FC353" s="384">
        <f t="array" ref="FC353">IFERROR(_xlfn.XLOOKUP($A353&amp;$B353,'OCTUBRE 2'!$D$11:$D$40&amp;'OCTUBRE 2'!$E$11:$E$40,'OCTUBRE 2'!$AK$11:$AK$40,_xlfn.XLOOKUP($A353&amp;$B353,'OCTUBRE 2'!$BC$11:$BC$40&amp;'OCTUBRE 2'!$BD$11:$BD$40,'OCTUBRE 2'!$CJ$11:$CJ$40,"A")),"")</f>
        <v>0</v>
      </c>
      <c r="FD353" s="384">
        <f t="array" ref="FD353">IFERROR(_xlfn.XLOOKUP($A353&amp;$B353,NOVIEMBRE!$D$11:$D$40&amp;NOVIEMBRE!$E$11:$E$40,NOVIEMBRE!$AK$11:$AK$40,_xlfn.XLOOKUP($A353&amp;$B353,NOVIEMBRE!$BC$11:$BC$40&amp;NOVIEMBRE!$BD$11:$BD$40,NOVIEMBRE!$CJ$11:$CJ$40,"A")),"")</f>
        <v>0</v>
      </c>
      <c r="FE353" s="384">
        <f t="array" ref="FE353">IFERROR(_xlfn.XLOOKUP($A353&amp;$B353,'NOVIEMBRE 2'!$D$11:$D$40&amp;'NOVIEMBRE 2'!$E$11:$E$40,'NOVIEMBRE 2'!$AK$11:$AK$40,_xlfn.XLOOKUP($A353&amp;$B353,'NOVIEMBRE 2'!$BC$11:$BC$40&amp;'NOVIEMBRE 2'!$BD$11:$BD$40,'NOVIEMBRE 2'!$CJ$11:$CJ$40,"A")),"")</f>
        <v>0</v>
      </c>
      <c r="FF353" s="385">
        <f t="array" ref="FF353">IFERROR(_xlfn.XLOOKUP($A353&amp;$B353,DICIEMBRE!$D$11:$D$40&amp;DICIEMBRE!$E$11:$E$40,DICIEMBRE!$AK$11:$AK$40,_xlfn.XLOOKUP($A353&amp;$B353,DICIEMBRE!$BC$11:$BC$40&amp;DICIEMBRE!$BD$11:$BD$40,DICIEMBRE!$CJ$11:$CJ$40,"A")),"")</f>
        <v>0</v>
      </c>
      <c r="FG353" s="386" t="str">
        <f t="shared" si="19"/>
        <v/>
      </c>
      <c r="FH353" s="386" t="str">
        <f t="array" ref="FH353">IF(
 COUNT(DZ353:EH353)=0,
 "-",
 IF(
  COUNT(DZ353:EH353) &lt; COUNTA(DZ353:EH353),
  REPT("🟩", ROUND(COUNT(DZ353:EH353)/COUNTA(DZ353:EH353)*5, 0)) &amp;
  REPT("⬜", 5 - ROUND(COUNT(DZ353:EH353)/COUNTA(DZ353:EH353)*5, 0)),
  IF(
    AVERAGE(IF(DZ353:EH353&lt;&gt;"", DZ353:EH353, )) &gt;= 70, "🟩🟩🟩🟩🟩",
    IF(
      AVERAGE(IF(DZ353:EH353&lt;&gt;"",DZ353:EH353, )) &gt;= 56, "🟨🟨🟨🟨🟨",
      "🟥🟥🟥🟥🟥"
    )
  )
 )
)
</f>
        <v>-</v>
      </c>
    </row>
    <row r="354" ht="15.75" customHeight="1">
      <c r="A354" s="168"/>
      <c r="B354" s="169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1"/>
      <c r="N354" s="172" t="str">
        <f t="shared" si="1"/>
        <v/>
      </c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2" t="str">
        <f t="shared" si="2"/>
        <v/>
      </c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2" t="str">
        <f t="shared" si="3"/>
        <v/>
      </c>
      <c r="AM354" s="173"/>
      <c r="AN354" s="173"/>
      <c r="AO354" s="173"/>
      <c r="AP354" s="173"/>
      <c r="AQ354" s="173"/>
      <c r="AR354" s="173"/>
      <c r="AS354" s="173"/>
      <c r="AT354" s="173"/>
      <c r="AU354" s="173"/>
      <c r="AV354" s="171"/>
      <c r="AW354" s="171"/>
      <c r="AX354" s="172" t="str">
        <f t="shared" si="4"/>
        <v/>
      </c>
      <c r="AY354" s="173"/>
      <c r="AZ354" s="173"/>
      <c r="BA354" s="173"/>
      <c r="BB354" s="173"/>
      <c r="BC354" s="173"/>
      <c r="BD354" s="173"/>
      <c r="BE354" s="173"/>
      <c r="BF354" s="173"/>
      <c r="BG354" s="173"/>
      <c r="BH354" s="173"/>
      <c r="BI354" s="173"/>
      <c r="BJ354" s="172" t="str">
        <f t="shared" si="5"/>
        <v/>
      </c>
      <c r="BK354" s="173"/>
      <c r="BL354" s="173"/>
      <c r="BM354" s="173"/>
      <c r="BN354" s="173"/>
      <c r="BO354" s="173"/>
      <c r="BP354" s="173"/>
      <c r="BQ354" s="173"/>
      <c r="BR354" s="173"/>
      <c r="BS354" s="173"/>
      <c r="BT354" s="173"/>
      <c r="BU354" s="173"/>
      <c r="BV354" s="172" t="str">
        <f t="shared" si="6"/>
        <v/>
      </c>
      <c r="BW354" s="173"/>
      <c r="BX354" s="173"/>
      <c r="BY354" s="173"/>
      <c r="BZ354" s="171"/>
      <c r="CA354" s="171"/>
      <c r="CB354" s="171"/>
      <c r="CC354" s="171"/>
      <c r="CD354" s="171"/>
      <c r="CE354" s="171"/>
      <c r="CF354" s="171"/>
      <c r="CG354" s="171"/>
      <c r="CH354" s="172" t="str">
        <f t="shared" si="7"/>
        <v/>
      </c>
      <c r="CI354" s="171"/>
      <c r="CJ354" s="173"/>
      <c r="CK354" s="173"/>
      <c r="CL354" s="173"/>
      <c r="CM354" s="173"/>
      <c r="CN354" s="171"/>
      <c r="CO354" s="171"/>
      <c r="CP354" s="171"/>
      <c r="CQ354" s="173"/>
      <c r="CR354" s="171"/>
      <c r="CS354" s="171"/>
      <c r="CT354" s="172" t="str">
        <f t="shared" si="8"/>
        <v/>
      </c>
      <c r="CU354" s="172"/>
      <c r="CV354" s="172"/>
      <c r="CW354" s="172"/>
      <c r="CX354" s="172"/>
      <c r="CY354" s="172"/>
      <c r="CZ354" s="172"/>
      <c r="DA354" s="172"/>
      <c r="DB354" s="172"/>
      <c r="DC354" s="172"/>
      <c r="DD354" s="172"/>
      <c r="DE354" s="172"/>
      <c r="DF354" s="172"/>
      <c r="DG354" s="188" t="str">
        <f t="array" ref="DG354">IFERROR(_xlfn.XLOOKUP($A354&amp;B354,MARZO!$D$11:$D$40&amp;MARZO!$E$11:$E$40,MARZO!$AM$11:$AM$40,_xlfn.XLOOKUP($A354&amp;$B354,MARZO!$BC$11:$BC$40&amp;MARZO!$BD$11:$BD$40,MARZO!$CL$11:$CL$40,"A"))/1%,"")</f>
        <v/>
      </c>
      <c r="DH354" s="188" t="str">
        <f t="array" ref="DH354">IFERROR(_xlfn.XLOOKUP($A354&amp;$B354,ABRIL!$D$11:$D$40&amp;ABRIL!$E$11:$E$40,ABRIL!$AM$11:$AM$40,_xlfn.XLOOKUP($A354&amp;$B354,ABRIL!$BC$11:$BC$40&amp;ABRIL!$BD$11:$BD$40,ABRIL!$CL$11:$CL$40,"A"))/1%,"")</f>
        <v/>
      </c>
      <c r="DI354" s="188" t="str">
        <f t="array" ref="DI354">IFERROR(_xlfn.XLOOKUP($A354&amp;$B354,'ABRIL 2'!$D$11:$D$40&amp;'ABRIL 2'!$E$11:$E$40,'ABRIL 2'!$AM$11:$AM$40,_xlfn.XLOOKUP($A354&amp;$B354,'ABRIL 2'!$BC$11:$BC$40&amp;'ABRIL 2'!$BD$11:$BD$40,'ABRIL 2'!$CL$11:$CL$40,"A"))/1%,"")</f>
        <v/>
      </c>
      <c r="DJ354" s="188" t="str">
        <f t="array" ref="DJ354">IFERROR(_xlfn.XLOOKUP($A354&amp;$B354,MAYO!$D$11:$D$40&amp;MAYO!$E$11:$E$40,MAYO!$AM$11:$AM$40,_xlfn.XLOOKUP($A354&amp;$B354,MAYO!$BC$11:$BC$40&amp;MAYO!$BD$11:$BD$40,MAYO!$CL$11:$CL$40,"A"))/1%,"")</f>
        <v/>
      </c>
      <c r="DK354" s="188" t="str">
        <f t="array" ref="DK354">IFERROR(_xlfn.XLOOKUP($A354&amp;$B354,'MAYO 2'!$D$11:$D$40&amp;'MAYO 2'!$E$11:$E$40,'MAYO 2'!$AM$11:$AM$40,_xlfn.XLOOKUP($A354&amp;$B354,'MAYO 2'!$BC$11:$BC$40&amp;'MAYO 2'!$BD$11:$BD$40,'MAYO 2'!$CL$11:$CL$40,"A"))/1%,"")</f>
        <v/>
      </c>
      <c r="DL354" s="188" t="str">
        <f t="array" ref="DL354">IFERROR(_xlfn.XLOOKUP($A354&amp;$B354,JUNIO!$D$11:$D$40&amp;JUNIO!$E$11:$E$40,JUNIO!$AM$11:$AM$40,_xlfn.XLOOKUP($A354&amp;$B354,JUNIO!$BC$11:$BC$40&amp;JUNIO!$BD$11:$BD$40,JUNIO!$CL$11:$CL$40,"A"))/1%,"")</f>
        <v/>
      </c>
      <c r="DM354" s="188" t="str">
        <f t="array" ref="DM354">IFERROR(_xlfn.XLOOKUP($A354&amp;$B354,'JUNIO 2'!$D$11:$D$40&amp;'JUNIO 2'!$E$11:$E$40,'JUNIO 2'!$AM$11:$AM$40,_xlfn.XLOOKUP($A354&amp;$B354,'JUNIO 2'!$BC$11:$BC$40&amp;'JUNIO 2'!$BD$11:$BD$40,'JUNIO 2'!$CL$11:$CL$40,"A"))/1%,"")</f>
        <v/>
      </c>
      <c r="DN354" s="188" t="str">
        <f t="array" ref="DN354">IFERROR(_xlfn.XLOOKUP($A354&amp;$B354,JULIO!$D$11:$D$40&amp;JULIO!$E$11:$E$40,JULIO!$AM$11:$AM$40,_xlfn.XLOOKUP($A354&amp;$B354,JULIO!$BC$11:$BC$40&amp;JULIO!$BD$11:$BD$40,JULIO!$CL$11:$CL$40,"A"))/1%,"")</f>
        <v/>
      </c>
      <c r="DO354" s="188" t="str">
        <f t="array" ref="DO354">IFERROR(_xlfn.XLOOKUP($A354&amp;$B354,'JULIO 2'!$D$11:$D$40&amp;'JULIO 2'!$E$11:$E$40,'JULIO 2'!$AM$11:$AM$40,_xlfn.XLOOKUP($A354&amp;$B354,'JULIO 2'!$BC$11:$BC$40&amp;'JULIO 2'!$BD$11:$BD$40,'JULIO 2'!$CL$11:$CL$40,"A"))/1%,"")</f>
        <v/>
      </c>
      <c r="DP354" s="188" t="str">
        <f t="array" ref="DP354">IFERROR(_xlfn.XLOOKUP($A354&amp;$B354,AGOSTO!$D$11:$D$40&amp;AGOSTO!$E$11:$E$40,AGOSTO!$AM$11:$AM$40,_xlfn.XLOOKUP($A354&amp;$B354,AGOSTO!$BC$11:$BC$40&amp;AGOSTO!$BD$11:$BD$40,AGOSTO!$CL$11:$CL$40,"A"))/1%,"")</f>
        <v/>
      </c>
      <c r="DQ354" s="188" t="str">
        <f t="array" ref="DQ354">IFERROR(_xlfn.XLOOKUP($A354&amp;$B354,'AGOSTO 2'!$D$11:$D$40&amp;'AGOSTO 2'!$E$11:$E$40,'AGOSTO 2'!$AM$11:$AM$40,_xlfn.XLOOKUP($A354&amp;$B354,'AGOSTO 2'!$BC$11:$BC$40&amp;'AGOSTO 2'!$BD$11:$BD$40,'AGOSTO 2'!$CL$11:$CL$40,"A"))/1%,"")</f>
        <v/>
      </c>
      <c r="DR354" s="188" t="str">
        <f t="array" ref="DR354">IFERROR(_xlfn.XLOOKUP($A354&amp;$B354,SEPTIEMBRE!$D$11:$D$40&amp;SEPTIEMBRE!$E$11:$E$40,SEPTIEMBRE!$AM$11:$AM$40,_xlfn.XLOOKUP($A354&amp;$B354,SEPTIEMBRE!$BC$11:$BC$40&amp;SEPTIEMBRE!$BD$11:$BD$40,SEPTIEMBRE!$CL$11:$CL$40,"A"))/1%,"")</f>
        <v/>
      </c>
      <c r="DS354" s="188" t="str">
        <f t="array" ref="DS354">IFERROR(_xlfn.XLOOKUP($A354&amp;$B354,'SEPTIEMBRE 2'!$D$11:$D$40&amp;'SEPTIEMBRE 2'!$E$11:$E$40,'SEPTIEMBRE 2'!$AM$11:$AM$40,_xlfn.XLOOKUP($A354&amp;$B354,'SEPTIEMBRE 2'!$BC$11:$BC$40&amp;'SEPTIEMBRE 2'!$BD$11:$BD$40,'SEPTIEMBRE 2'!$CL$11:$CL$40,"A"))/1%,"")</f>
        <v/>
      </c>
      <c r="DT354" s="188" t="str">
        <f t="array" ref="DT354">IFERROR(_xlfn.XLOOKUP($A354&amp;$B354,'SEPTIEMBRE 3'!$D$11:$D$40&amp;'SEPTIEMBRE 3'!$E$11:$E$40,'SEPTIEMBRE 3'!$AM$11:$AM$40,_xlfn.XLOOKUP($A354&amp;$B354,'SEPTIEMBRE 3'!$BC$11:$BC$40&amp;'SEPTIEMBRE 3'!$BD$11:$BD$40,'SEPTIEMBRE 3'!$CL$11:$CL$40,"A"))/1%,"")</f>
        <v/>
      </c>
      <c r="DU354" s="188" t="str">
        <f t="array" ref="DU354">IFERROR(_xlfn.XLOOKUP($A354&amp;$B354,OCTUBRE!$D$11:$D$40&amp;OCTUBRE!$E$11:$E$40,OCTUBRE!$AM$11:$AM$40,_xlfn.XLOOKUP($A354&amp;$B354,OCTUBRE!$BC$11:$BC$40&amp;OCTUBRE!$BD$11:$BD$40,OCTUBRE!$CL$11:$CL$40,"A"))/1%,"")</f>
        <v/>
      </c>
      <c r="DV354" s="188" t="str">
        <f t="array" ref="DV354">IFERROR(_xlfn.XLOOKUP($A354&amp;$B354,'OCTUBRE 2'!$D$11:$D$40&amp;'OCTUBRE 2'!$E$11:$E$40,'OCTUBRE 2'!$AM$11:$AM$40,_xlfn.XLOOKUP($A354&amp;$B354,'OCTUBRE 2'!$BC$11:$BC$40&amp;'OCTUBRE 2'!$BD$11:$BD$40,'OCTUBRE 2'!$CL$11:$CL$40,"A"))/1%,"")</f>
        <v/>
      </c>
      <c r="DW354" s="188" t="str">
        <f t="array" ref="DW354">IFERROR(_xlfn.XLOOKUP($A354&amp;$B354,NOVIEMBRE!$D$11:$D$40&amp;NOVIEMBRE!$E$11:$E$40,NOVIEMBRE!$AM$11:$AM$40,_xlfn.XLOOKUP($A354&amp;$B354,NOVIEMBRE!$BC$11:$BC$40&amp;NOVIEMBRE!$BD$11:$BD$40,NOVIEMBRE!$CL$11:$CL$40,"A"))/1%,"")</f>
        <v/>
      </c>
      <c r="DX354" s="188" t="str">
        <f t="array" ref="DX354">IFERROR(_xlfn.XLOOKUP($A354&amp;$B354,'NOVIEMBRE 2'!$D$11:$D$40&amp;'NOVIEMBRE 2'!$E$11:$E$40,'NOVIEMBRE 2'!$AM$11:$AM$40,_xlfn.XLOOKUP($A354&amp;$B354,'NOVIEMBRE 2'!$BC$11:$BC$40&amp;'NOVIEMBRE 2'!$BD$11:$BD$40,'NOVIEMBRE 2'!$CL$11:$CL$40,"A"))/1%,"")</f>
        <v/>
      </c>
      <c r="DY354" s="188" t="str">
        <f t="array" ref="DY354">IFERROR(_xlfn.XLOOKUP($A354&amp;$B354,DICIEMBRE!$D$11:$D$40&amp;DICIEMBRE!$E$11:$E$40,DICIEMBRE!$AM$11:$AM$40,_xlfn.XLOOKUP($A354&amp;$B354,DICIEMBRE!$BC$11:$BC$40&amp;DICIEMBRE!$BD$11:$BD$40,DICIEMBRE!$CL$11:$CL$40,"A"))/1%,"")</f>
        <v/>
      </c>
      <c r="DZ354" s="381" t="str">
        <f t="shared" si="9"/>
        <v>-</v>
      </c>
      <c r="EA354" s="381" t="str">
        <f t="shared" si="10"/>
        <v>-</v>
      </c>
      <c r="EB354" s="381" t="str">
        <f t="shared" si="11"/>
        <v>-</v>
      </c>
      <c r="EC354" s="381" t="str">
        <f t="shared" si="12"/>
        <v>-</v>
      </c>
      <c r="ED354" s="381" t="str">
        <f t="shared" si="13"/>
        <v>-</v>
      </c>
      <c r="EE354" s="381" t="str">
        <f t="shared" si="14"/>
        <v>-</v>
      </c>
      <c r="EF354" s="381" t="str">
        <f t="shared" si="15"/>
        <v>-</v>
      </c>
      <c r="EG354" s="381" t="str">
        <f t="shared" si="16"/>
        <v>-</v>
      </c>
      <c r="EH354" s="381" t="str">
        <f t="shared" si="17"/>
        <v>-</v>
      </c>
      <c r="EI354" s="188" t="str">
        <f t="shared" si="18"/>
        <v/>
      </c>
      <c r="EJ354" s="382"/>
      <c r="EK354" s="382"/>
      <c r="EL354" s="383"/>
      <c r="EM354" s="21"/>
      <c r="EN354" s="384">
        <f t="array" ref="EN354">IFERROR(_xlfn.XLOOKUP($A354&amp;$B354,MARZO!$D$11:$D$40&amp;MARZO!$E$11:$E$40,MARZO!$AK$11:$AK$40,_xlfn.XLOOKUP($A354&amp;$B354,MARZO!$BC$11:$BC$40&amp;MARZO!$BD$11:$BD$40,MARZO!$CJ$11:$CJ$40,"A")),"")</f>
        <v>0</v>
      </c>
      <c r="EO354" s="384">
        <f t="array" ref="EO354">IFERROR(_xlfn.XLOOKUP($A354&amp;$B354,ABRIL!$D$11:$D$40&amp;ABRIL!$E$11:$E$40,ABRIL!$AK$11:$AK$40,_xlfn.XLOOKUP($A354&amp;$B354,ABRIL!$BC$11:$BC$40&amp;ABRIL!$BD$11:$BD$40,ABRIL!$CJ$11:$CJ$40,"A")),"")</f>
        <v>0</v>
      </c>
      <c r="EP354" s="384">
        <f t="array" ref="EP354">IFERROR(_xlfn.XLOOKUP($A354&amp;$B354,'ABRIL 2'!$D$11:$D$40&amp;'ABRIL 2'!$E$11:$E$40,'ABRIL 2'!$AK$11:$AK$40,_xlfn.XLOOKUP($A354&amp;$B354,'ABRIL 2'!$BC$11:$BC$40&amp;'ABRIL 2'!$BD$11:$BD$40,'ABRIL 2'!$CJ$11:$CJ$40,"A")),"")</f>
        <v>0</v>
      </c>
      <c r="EQ354" s="384">
        <f t="array" ref="EQ354">IFERROR(_xlfn.XLOOKUP($A354&amp;$B354,MAYO!$D$11:$D$40&amp;MAYO!$E$11:$E$40,MAYO!$AK$11:$AK$40,_xlfn.XLOOKUP($A354&amp;$B354,MAYO!$BC$11:$BC$40&amp;MAYO!$BD$11:$BD$40,MAYO!$CJ$11:$CJ$40,"A")),"")</f>
        <v>0</v>
      </c>
      <c r="ER354" s="384">
        <f t="array" ref="ER354">IFERROR(_xlfn.XLOOKUP($A354&amp;$B354,'MAYO 2'!$D$11:$D$40&amp;'MAYO 2'!$E$11:$E$40,'MAYO 2'!$AK$11:$AK$40,_xlfn.XLOOKUP($A354&amp;$B354,'MAYO 2'!$BC$11:$BC$40&amp;'MAYO 2'!$BD$11:$BD$40,'MAYO 2'!$CJ$11:$CJ$40,"A")),"")</f>
        <v>0</v>
      </c>
      <c r="ES354" s="384">
        <f t="array" ref="ES354">IFERROR(_xlfn.XLOOKUP($A354&amp;$B354,JUNIO!$D$11:$D$40&amp;JUNIO!$E$11:$E$40,JUNIO!$AK$11:$AK$40,_xlfn.XLOOKUP($A354&amp;$B354,JUNIO!$BC$11:$BC$40&amp;JUNIO!$BD$11:$BD$40,JUNIO!$CJ$11:$CJ$40,"A")),"")</f>
        <v>0</v>
      </c>
      <c r="ET354" s="384">
        <f t="array" ref="ET354">IFERROR(_xlfn.XLOOKUP($A354&amp;$B354,'JUNIO 2'!$D$11:$D$40&amp;'JUNIO 2'!$E$11:$E$40,'JUNIO 2'!$AK$11:$AK$40,_xlfn.XLOOKUP($A354&amp;$B354,'JUNIO 2'!$BC$11:$BC$40&amp;'JUNIO 2'!$BD$11:$BD$40,'JUNIO 2'!$CJ$11:$CJ$40,"A")),"")</f>
        <v>0</v>
      </c>
      <c r="EU354" s="384">
        <f t="array" ref="EU354">IFERROR(_xlfn.XLOOKUP($A354&amp;$B354,JULIO!$D$11:$D$40&amp;JULIO!$E$11:$E$40,JULIO!$AK$11:$AK$40,_xlfn.XLOOKUP($A354&amp;$B354,JULIO!$BC$11:$BC$40&amp;JULIO!$BD$11:$BD$40,JULIO!$CJ$11:$CJ$40,"A")),"")</f>
        <v>0</v>
      </c>
      <c r="EV354" s="384">
        <f t="array" ref="EV354">IFERROR(_xlfn.XLOOKUP($A354&amp;$B354,'JULIO 2'!$D$11:$D$40&amp;'JULIO 2'!$E$11:$E$40,'JULIO 2'!$AK$11:$AK$40,_xlfn.XLOOKUP($A354&amp;$B354,'JULIO 2'!$BC$11:$BC$40&amp;'JULIO 2'!$BD$11:$BD$40,'JULIO 2'!$CJ$11:$CJ$40,"A")),"")</f>
        <v>0</v>
      </c>
      <c r="EW354" s="384">
        <f t="array" ref="EW354">IFERROR(_xlfn.XLOOKUP($A354&amp;$B354,AGOSTO!$D$11:$D$40&amp;AGOSTO!$E$11:$E$40,AGOSTO!$AK$11:$AK$40,_xlfn.XLOOKUP($A354&amp;$B354,AGOSTO!$BC$11:$BC$40&amp;AGOSTO!$BD$11:$BD$40,AGOSTO!$CJ$11:$CJ$40,"A")),"")</f>
        <v>0</v>
      </c>
      <c r="EX354" s="384">
        <f t="array" ref="EX354">IFERROR(_xlfn.XLOOKUP($A354&amp;$B354,'AGOSTO 2'!$D$11:$D$40&amp;'AGOSTO 2'!$E$11:$E$40,'AGOSTO 2'!$AK$11:$AK$40,_xlfn.XLOOKUP($A354&amp;$B354,'AGOSTO 2'!$BC$11:$BC$40&amp;'AGOSTO 2'!$BD$11:$BD$40,'AGOSTO 2'!$CJ$11:$CJ$40,"A")),"")</f>
        <v>0</v>
      </c>
      <c r="EY354" s="384">
        <f t="array" ref="EY354">IFERROR(_xlfn.XLOOKUP($A354&amp;$B354,SEPTIEMBRE!$D$11:$D$40&amp;SEPTIEMBRE!$E$11:$E$40,SEPTIEMBRE!$AK$11:$AK$40,_xlfn.XLOOKUP($A354&amp;$B354,SEPTIEMBRE!$BC$11:$BC$40&amp;SEPTIEMBRE!$BD$11:$BD$40,SEPTIEMBRE!$CJ$11:$CJ$40,"A")),"")</f>
        <v>0</v>
      </c>
      <c r="EZ354" s="384">
        <f t="array" ref="EZ354">IFERROR(_xlfn.XLOOKUP($A354&amp;$B354,'SEPTIEMBRE 2'!$D$11:$D$40&amp;'SEPTIEMBRE 2'!$E$11:$E$40,'SEPTIEMBRE 2'!$AK$11:$AK$40,_xlfn.XLOOKUP($A354&amp;$B354,'SEPTIEMBRE 2'!$BC$11:$BC$40&amp;'SEPTIEMBRE 2'!$BD$11:$BD$40,'SEPTIEMBRE 2'!$CJ$11:$CJ$40,"A")),"")</f>
        <v>0</v>
      </c>
      <c r="FA354" s="384">
        <f t="array" ref="FA354">IFERROR(_xlfn.XLOOKUP($A354&amp;$B354,'SEPTIEMBRE 3'!$D$11:$D$40&amp;'SEPTIEMBRE 3'!$E$11:$E$40,'SEPTIEMBRE 3'!$AK$11:$AK$40,_xlfn.XLOOKUP($A354&amp;$B354,'SEPTIEMBRE 3'!$BC$11:$BC$40&amp;'SEPTIEMBRE 3'!$BD$11:$BD$40,'SEPTIEMBRE 3'!$CJ$11:$CJ$40,"A")),"")</f>
        <v>0</v>
      </c>
      <c r="FB354" s="384">
        <f t="array" ref="FB354">IFERROR(_xlfn.XLOOKUP($A354&amp;$B354,OCTUBRE!$D$11:$D$40&amp;OCTUBRE!$E$11:$E$40,OCTUBRE!$AK$11:$AK$40,_xlfn.XLOOKUP($A354&amp;$B354,OCTUBRE!$BC$11:$BC$40&amp;OCTUBRE!$BD$11:$BD$40,OCTUBRE!$CJ$11:$CJ$40,"A")),"")</f>
        <v>0</v>
      </c>
      <c r="FC354" s="384">
        <f t="array" ref="FC354">IFERROR(_xlfn.XLOOKUP($A354&amp;$B354,'OCTUBRE 2'!$D$11:$D$40&amp;'OCTUBRE 2'!$E$11:$E$40,'OCTUBRE 2'!$AK$11:$AK$40,_xlfn.XLOOKUP($A354&amp;$B354,'OCTUBRE 2'!$BC$11:$BC$40&amp;'OCTUBRE 2'!$BD$11:$BD$40,'OCTUBRE 2'!$CJ$11:$CJ$40,"A")),"")</f>
        <v>0</v>
      </c>
      <c r="FD354" s="384">
        <f t="array" ref="FD354">IFERROR(_xlfn.XLOOKUP($A354&amp;$B354,NOVIEMBRE!$D$11:$D$40&amp;NOVIEMBRE!$E$11:$E$40,NOVIEMBRE!$AK$11:$AK$40,_xlfn.XLOOKUP($A354&amp;$B354,NOVIEMBRE!$BC$11:$BC$40&amp;NOVIEMBRE!$BD$11:$BD$40,NOVIEMBRE!$CJ$11:$CJ$40,"A")),"")</f>
        <v>0</v>
      </c>
      <c r="FE354" s="384">
        <f t="array" ref="FE354">IFERROR(_xlfn.XLOOKUP($A354&amp;$B354,'NOVIEMBRE 2'!$D$11:$D$40&amp;'NOVIEMBRE 2'!$E$11:$E$40,'NOVIEMBRE 2'!$AK$11:$AK$40,_xlfn.XLOOKUP($A354&amp;$B354,'NOVIEMBRE 2'!$BC$11:$BC$40&amp;'NOVIEMBRE 2'!$BD$11:$BD$40,'NOVIEMBRE 2'!$CJ$11:$CJ$40,"A")),"")</f>
        <v>0</v>
      </c>
      <c r="FF354" s="385">
        <f t="array" ref="FF354">IFERROR(_xlfn.XLOOKUP($A354&amp;$B354,DICIEMBRE!$D$11:$D$40&amp;DICIEMBRE!$E$11:$E$40,DICIEMBRE!$AK$11:$AK$40,_xlfn.XLOOKUP($A354&amp;$B354,DICIEMBRE!$BC$11:$BC$40&amp;DICIEMBRE!$BD$11:$BD$40,DICIEMBRE!$CJ$11:$CJ$40,"A")),"")</f>
        <v>0</v>
      </c>
      <c r="FG354" s="386" t="str">
        <f t="shared" si="19"/>
        <v/>
      </c>
      <c r="FH354" s="386" t="str">
        <f t="array" ref="FH354">IF(
 COUNT(DZ354:EH354)=0,
 "-",
 IF(
  COUNT(DZ354:EH354) &lt; COUNTA(DZ354:EH354),
  REPT("🟩", ROUND(COUNT(DZ354:EH354)/COUNTA(DZ354:EH354)*5, 0)) &amp;
  REPT("⬜", 5 - ROUND(COUNT(DZ354:EH354)/COUNTA(DZ354:EH354)*5, 0)),
  IF(
    AVERAGE(IF(DZ354:EH354&lt;&gt;"", DZ354:EH354, )) &gt;= 70, "🟩🟩🟩🟩🟩",
    IF(
      AVERAGE(IF(DZ354:EH354&lt;&gt;"",DZ354:EH354, )) &gt;= 56, "🟨🟨🟨🟨🟨",
      "🟥🟥🟥🟥🟥"
    )
  )
 )
)
</f>
        <v>-</v>
      </c>
    </row>
    <row r="355" ht="15.75" customHeight="1">
      <c r="A355" s="168"/>
      <c r="B355" s="169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1"/>
      <c r="N355" s="172" t="str">
        <f t="shared" si="1"/>
        <v/>
      </c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2" t="str">
        <f t="shared" si="2"/>
        <v/>
      </c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2" t="str">
        <f t="shared" si="3"/>
        <v/>
      </c>
      <c r="AM355" s="173"/>
      <c r="AN355" s="173"/>
      <c r="AO355" s="173"/>
      <c r="AP355" s="173"/>
      <c r="AQ355" s="173"/>
      <c r="AR355" s="173"/>
      <c r="AS355" s="173"/>
      <c r="AT355" s="173"/>
      <c r="AU355" s="173"/>
      <c r="AV355" s="171"/>
      <c r="AW355" s="171"/>
      <c r="AX355" s="172" t="str">
        <f t="shared" si="4"/>
        <v/>
      </c>
      <c r="AY355" s="173"/>
      <c r="AZ355" s="173"/>
      <c r="BA355" s="173"/>
      <c r="BB355" s="173"/>
      <c r="BC355" s="173"/>
      <c r="BD355" s="173"/>
      <c r="BE355" s="173"/>
      <c r="BF355" s="173"/>
      <c r="BG355" s="173"/>
      <c r="BH355" s="173"/>
      <c r="BI355" s="173"/>
      <c r="BJ355" s="172" t="str">
        <f t="shared" si="5"/>
        <v/>
      </c>
      <c r="BK355" s="173"/>
      <c r="BL355" s="173"/>
      <c r="BM355" s="173"/>
      <c r="BN355" s="173"/>
      <c r="BO355" s="173"/>
      <c r="BP355" s="173"/>
      <c r="BQ355" s="173"/>
      <c r="BR355" s="173"/>
      <c r="BS355" s="173"/>
      <c r="BT355" s="173"/>
      <c r="BU355" s="173"/>
      <c r="BV355" s="172" t="str">
        <f t="shared" si="6"/>
        <v/>
      </c>
      <c r="BW355" s="173"/>
      <c r="BX355" s="173"/>
      <c r="BY355" s="173"/>
      <c r="BZ355" s="171"/>
      <c r="CA355" s="171"/>
      <c r="CB355" s="171"/>
      <c r="CC355" s="171"/>
      <c r="CD355" s="171"/>
      <c r="CE355" s="171"/>
      <c r="CF355" s="171"/>
      <c r="CG355" s="171"/>
      <c r="CH355" s="172" t="str">
        <f t="shared" si="7"/>
        <v/>
      </c>
      <c r="CI355" s="171"/>
      <c r="CJ355" s="173"/>
      <c r="CK355" s="173"/>
      <c r="CL355" s="173"/>
      <c r="CM355" s="173"/>
      <c r="CN355" s="171"/>
      <c r="CO355" s="171"/>
      <c r="CP355" s="171"/>
      <c r="CQ355" s="173"/>
      <c r="CR355" s="171"/>
      <c r="CS355" s="171"/>
      <c r="CT355" s="172" t="str">
        <f t="shared" si="8"/>
        <v/>
      </c>
      <c r="CU355" s="172"/>
      <c r="CV355" s="172"/>
      <c r="CW355" s="172"/>
      <c r="CX355" s="172"/>
      <c r="CY355" s="172"/>
      <c r="CZ355" s="172"/>
      <c r="DA355" s="172"/>
      <c r="DB355" s="172"/>
      <c r="DC355" s="172"/>
      <c r="DD355" s="172"/>
      <c r="DE355" s="172"/>
      <c r="DF355" s="172"/>
      <c r="DG355" s="188" t="str">
        <f t="array" ref="DG355">IFERROR(_xlfn.XLOOKUP($A355&amp;B355,MARZO!$D$11:$D$40&amp;MARZO!$E$11:$E$40,MARZO!$AM$11:$AM$40,_xlfn.XLOOKUP($A355&amp;$B355,MARZO!$BC$11:$BC$40&amp;MARZO!$BD$11:$BD$40,MARZO!$CL$11:$CL$40,"A"))/1%,"")</f>
        <v/>
      </c>
      <c r="DH355" s="188" t="str">
        <f t="array" ref="DH355">IFERROR(_xlfn.XLOOKUP($A355&amp;$B355,ABRIL!$D$11:$D$40&amp;ABRIL!$E$11:$E$40,ABRIL!$AM$11:$AM$40,_xlfn.XLOOKUP($A355&amp;$B355,ABRIL!$BC$11:$BC$40&amp;ABRIL!$BD$11:$BD$40,ABRIL!$CL$11:$CL$40,"A"))/1%,"")</f>
        <v/>
      </c>
      <c r="DI355" s="188" t="str">
        <f t="array" ref="DI355">IFERROR(_xlfn.XLOOKUP($A355&amp;$B355,'ABRIL 2'!$D$11:$D$40&amp;'ABRIL 2'!$E$11:$E$40,'ABRIL 2'!$AM$11:$AM$40,_xlfn.XLOOKUP($A355&amp;$B355,'ABRIL 2'!$BC$11:$BC$40&amp;'ABRIL 2'!$BD$11:$BD$40,'ABRIL 2'!$CL$11:$CL$40,"A"))/1%,"")</f>
        <v/>
      </c>
      <c r="DJ355" s="188" t="str">
        <f t="array" ref="DJ355">IFERROR(_xlfn.XLOOKUP($A355&amp;$B355,MAYO!$D$11:$D$40&amp;MAYO!$E$11:$E$40,MAYO!$AM$11:$AM$40,_xlfn.XLOOKUP($A355&amp;$B355,MAYO!$BC$11:$BC$40&amp;MAYO!$BD$11:$BD$40,MAYO!$CL$11:$CL$40,"A"))/1%,"")</f>
        <v/>
      </c>
      <c r="DK355" s="188" t="str">
        <f t="array" ref="DK355">IFERROR(_xlfn.XLOOKUP($A355&amp;$B355,'MAYO 2'!$D$11:$D$40&amp;'MAYO 2'!$E$11:$E$40,'MAYO 2'!$AM$11:$AM$40,_xlfn.XLOOKUP($A355&amp;$B355,'MAYO 2'!$BC$11:$BC$40&amp;'MAYO 2'!$BD$11:$BD$40,'MAYO 2'!$CL$11:$CL$40,"A"))/1%,"")</f>
        <v/>
      </c>
      <c r="DL355" s="188" t="str">
        <f t="array" ref="DL355">IFERROR(_xlfn.XLOOKUP($A355&amp;$B355,JUNIO!$D$11:$D$40&amp;JUNIO!$E$11:$E$40,JUNIO!$AM$11:$AM$40,_xlfn.XLOOKUP($A355&amp;$B355,JUNIO!$BC$11:$BC$40&amp;JUNIO!$BD$11:$BD$40,JUNIO!$CL$11:$CL$40,"A"))/1%,"")</f>
        <v/>
      </c>
      <c r="DM355" s="188" t="str">
        <f t="array" ref="DM355">IFERROR(_xlfn.XLOOKUP($A355&amp;$B355,'JUNIO 2'!$D$11:$D$40&amp;'JUNIO 2'!$E$11:$E$40,'JUNIO 2'!$AM$11:$AM$40,_xlfn.XLOOKUP($A355&amp;$B355,'JUNIO 2'!$BC$11:$BC$40&amp;'JUNIO 2'!$BD$11:$BD$40,'JUNIO 2'!$CL$11:$CL$40,"A"))/1%,"")</f>
        <v/>
      </c>
      <c r="DN355" s="188" t="str">
        <f t="array" ref="DN355">IFERROR(_xlfn.XLOOKUP($A355&amp;$B355,JULIO!$D$11:$D$40&amp;JULIO!$E$11:$E$40,JULIO!$AM$11:$AM$40,_xlfn.XLOOKUP($A355&amp;$B355,JULIO!$BC$11:$BC$40&amp;JULIO!$BD$11:$BD$40,JULIO!$CL$11:$CL$40,"A"))/1%,"")</f>
        <v/>
      </c>
      <c r="DO355" s="188" t="str">
        <f t="array" ref="DO355">IFERROR(_xlfn.XLOOKUP($A355&amp;$B355,'JULIO 2'!$D$11:$D$40&amp;'JULIO 2'!$E$11:$E$40,'JULIO 2'!$AM$11:$AM$40,_xlfn.XLOOKUP($A355&amp;$B355,'JULIO 2'!$BC$11:$BC$40&amp;'JULIO 2'!$BD$11:$BD$40,'JULIO 2'!$CL$11:$CL$40,"A"))/1%,"")</f>
        <v/>
      </c>
      <c r="DP355" s="188" t="str">
        <f t="array" ref="DP355">IFERROR(_xlfn.XLOOKUP($A355&amp;$B355,AGOSTO!$D$11:$D$40&amp;AGOSTO!$E$11:$E$40,AGOSTO!$AM$11:$AM$40,_xlfn.XLOOKUP($A355&amp;$B355,AGOSTO!$BC$11:$BC$40&amp;AGOSTO!$BD$11:$BD$40,AGOSTO!$CL$11:$CL$40,"A"))/1%,"")</f>
        <v/>
      </c>
      <c r="DQ355" s="188" t="str">
        <f t="array" ref="DQ355">IFERROR(_xlfn.XLOOKUP($A355&amp;$B355,'AGOSTO 2'!$D$11:$D$40&amp;'AGOSTO 2'!$E$11:$E$40,'AGOSTO 2'!$AM$11:$AM$40,_xlfn.XLOOKUP($A355&amp;$B355,'AGOSTO 2'!$BC$11:$BC$40&amp;'AGOSTO 2'!$BD$11:$BD$40,'AGOSTO 2'!$CL$11:$CL$40,"A"))/1%,"")</f>
        <v/>
      </c>
      <c r="DR355" s="188" t="str">
        <f t="array" ref="DR355">IFERROR(_xlfn.XLOOKUP($A355&amp;$B355,SEPTIEMBRE!$D$11:$D$40&amp;SEPTIEMBRE!$E$11:$E$40,SEPTIEMBRE!$AM$11:$AM$40,_xlfn.XLOOKUP($A355&amp;$B355,SEPTIEMBRE!$BC$11:$BC$40&amp;SEPTIEMBRE!$BD$11:$BD$40,SEPTIEMBRE!$CL$11:$CL$40,"A"))/1%,"")</f>
        <v/>
      </c>
      <c r="DS355" s="188" t="str">
        <f t="array" ref="DS355">IFERROR(_xlfn.XLOOKUP($A355&amp;$B355,'SEPTIEMBRE 2'!$D$11:$D$40&amp;'SEPTIEMBRE 2'!$E$11:$E$40,'SEPTIEMBRE 2'!$AM$11:$AM$40,_xlfn.XLOOKUP($A355&amp;$B355,'SEPTIEMBRE 2'!$BC$11:$BC$40&amp;'SEPTIEMBRE 2'!$BD$11:$BD$40,'SEPTIEMBRE 2'!$CL$11:$CL$40,"A"))/1%,"")</f>
        <v/>
      </c>
      <c r="DT355" s="188" t="str">
        <f t="array" ref="DT355">IFERROR(_xlfn.XLOOKUP($A355&amp;$B355,'SEPTIEMBRE 3'!$D$11:$D$40&amp;'SEPTIEMBRE 3'!$E$11:$E$40,'SEPTIEMBRE 3'!$AM$11:$AM$40,_xlfn.XLOOKUP($A355&amp;$B355,'SEPTIEMBRE 3'!$BC$11:$BC$40&amp;'SEPTIEMBRE 3'!$BD$11:$BD$40,'SEPTIEMBRE 3'!$CL$11:$CL$40,"A"))/1%,"")</f>
        <v/>
      </c>
      <c r="DU355" s="188" t="str">
        <f t="array" ref="DU355">IFERROR(_xlfn.XLOOKUP($A355&amp;$B355,OCTUBRE!$D$11:$D$40&amp;OCTUBRE!$E$11:$E$40,OCTUBRE!$AM$11:$AM$40,_xlfn.XLOOKUP($A355&amp;$B355,OCTUBRE!$BC$11:$BC$40&amp;OCTUBRE!$BD$11:$BD$40,OCTUBRE!$CL$11:$CL$40,"A"))/1%,"")</f>
        <v/>
      </c>
      <c r="DV355" s="188" t="str">
        <f t="array" ref="DV355">IFERROR(_xlfn.XLOOKUP($A355&amp;$B355,'OCTUBRE 2'!$D$11:$D$40&amp;'OCTUBRE 2'!$E$11:$E$40,'OCTUBRE 2'!$AM$11:$AM$40,_xlfn.XLOOKUP($A355&amp;$B355,'OCTUBRE 2'!$BC$11:$BC$40&amp;'OCTUBRE 2'!$BD$11:$BD$40,'OCTUBRE 2'!$CL$11:$CL$40,"A"))/1%,"")</f>
        <v/>
      </c>
      <c r="DW355" s="188" t="str">
        <f t="array" ref="DW355">IFERROR(_xlfn.XLOOKUP($A355&amp;$B355,NOVIEMBRE!$D$11:$D$40&amp;NOVIEMBRE!$E$11:$E$40,NOVIEMBRE!$AM$11:$AM$40,_xlfn.XLOOKUP($A355&amp;$B355,NOVIEMBRE!$BC$11:$BC$40&amp;NOVIEMBRE!$BD$11:$BD$40,NOVIEMBRE!$CL$11:$CL$40,"A"))/1%,"")</f>
        <v/>
      </c>
      <c r="DX355" s="188" t="str">
        <f t="array" ref="DX355">IFERROR(_xlfn.XLOOKUP($A355&amp;$B355,'NOVIEMBRE 2'!$D$11:$D$40&amp;'NOVIEMBRE 2'!$E$11:$E$40,'NOVIEMBRE 2'!$AM$11:$AM$40,_xlfn.XLOOKUP($A355&amp;$B355,'NOVIEMBRE 2'!$BC$11:$BC$40&amp;'NOVIEMBRE 2'!$BD$11:$BD$40,'NOVIEMBRE 2'!$CL$11:$CL$40,"A"))/1%,"")</f>
        <v/>
      </c>
      <c r="DY355" s="188" t="str">
        <f t="array" ref="DY355">IFERROR(_xlfn.XLOOKUP($A355&amp;$B355,DICIEMBRE!$D$11:$D$40&amp;DICIEMBRE!$E$11:$E$40,DICIEMBRE!$AM$11:$AM$40,_xlfn.XLOOKUP($A355&amp;$B355,DICIEMBRE!$BC$11:$BC$40&amp;DICIEMBRE!$BD$11:$BD$40,DICIEMBRE!$CL$11:$CL$40,"A"))/1%,"")</f>
        <v/>
      </c>
      <c r="DZ355" s="381" t="str">
        <f t="shared" si="9"/>
        <v>-</v>
      </c>
      <c r="EA355" s="381" t="str">
        <f t="shared" si="10"/>
        <v>-</v>
      </c>
      <c r="EB355" s="381" t="str">
        <f t="shared" si="11"/>
        <v>-</v>
      </c>
      <c r="EC355" s="381" t="str">
        <f t="shared" si="12"/>
        <v>-</v>
      </c>
      <c r="ED355" s="381" t="str">
        <f t="shared" si="13"/>
        <v>-</v>
      </c>
      <c r="EE355" s="381" t="str">
        <f t="shared" si="14"/>
        <v>-</v>
      </c>
      <c r="EF355" s="381" t="str">
        <f t="shared" si="15"/>
        <v>-</v>
      </c>
      <c r="EG355" s="381" t="str">
        <f t="shared" si="16"/>
        <v>-</v>
      </c>
      <c r="EH355" s="381" t="str">
        <f t="shared" si="17"/>
        <v>-</v>
      </c>
      <c r="EI355" s="188" t="str">
        <f t="shared" si="18"/>
        <v/>
      </c>
      <c r="EJ355" s="382"/>
      <c r="EK355" s="382"/>
      <c r="EL355" s="383"/>
      <c r="EM355" s="21"/>
      <c r="EN355" s="384">
        <f t="array" ref="EN355">IFERROR(_xlfn.XLOOKUP($A355&amp;$B355,MARZO!$D$11:$D$40&amp;MARZO!$E$11:$E$40,MARZO!$AK$11:$AK$40,_xlfn.XLOOKUP($A355&amp;$B355,MARZO!$BC$11:$BC$40&amp;MARZO!$BD$11:$BD$40,MARZO!$CJ$11:$CJ$40,"A")),"")</f>
        <v>0</v>
      </c>
      <c r="EO355" s="384">
        <f t="array" ref="EO355">IFERROR(_xlfn.XLOOKUP($A355&amp;$B355,ABRIL!$D$11:$D$40&amp;ABRIL!$E$11:$E$40,ABRIL!$AK$11:$AK$40,_xlfn.XLOOKUP($A355&amp;$B355,ABRIL!$BC$11:$BC$40&amp;ABRIL!$BD$11:$BD$40,ABRIL!$CJ$11:$CJ$40,"A")),"")</f>
        <v>0</v>
      </c>
      <c r="EP355" s="384">
        <f t="array" ref="EP355">IFERROR(_xlfn.XLOOKUP($A355&amp;$B355,'ABRIL 2'!$D$11:$D$40&amp;'ABRIL 2'!$E$11:$E$40,'ABRIL 2'!$AK$11:$AK$40,_xlfn.XLOOKUP($A355&amp;$B355,'ABRIL 2'!$BC$11:$BC$40&amp;'ABRIL 2'!$BD$11:$BD$40,'ABRIL 2'!$CJ$11:$CJ$40,"A")),"")</f>
        <v>0</v>
      </c>
      <c r="EQ355" s="384">
        <f t="array" ref="EQ355">IFERROR(_xlfn.XLOOKUP($A355&amp;$B355,MAYO!$D$11:$D$40&amp;MAYO!$E$11:$E$40,MAYO!$AK$11:$AK$40,_xlfn.XLOOKUP($A355&amp;$B355,MAYO!$BC$11:$BC$40&amp;MAYO!$BD$11:$BD$40,MAYO!$CJ$11:$CJ$40,"A")),"")</f>
        <v>0</v>
      </c>
      <c r="ER355" s="384">
        <f t="array" ref="ER355">IFERROR(_xlfn.XLOOKUP($A355&amp;$B355,'MAYO 2'!$D$11:$D$40&amp;'MAYO 2'!$E$11:$E$40,'MAYO 2'!$AK$11:$AK$40,_xlfn.XLOOKUP($A355&amp;$B355,'MAYO 2'!$BC$11:$BC$40&amp;'MAYO 2'!$BD$11:$BD$40,'MAYO 2'!$CJ$11:$CJ$40,"A")),"")</f>
        <v>0</v>
      </c>
      <c r="ES355" s="384">
        <f t="array" ref="ES355">IFERROR(_xlfn.XLOOKUP($A355&amp;$B355,JUNIO!$D$11:$D$40&amp;JUNIO!$E$11:$E$40,JUNIO!$AK$11:$AK$40,_xlfn.XLOOKUP($A355&amp;$B355,JUNIO!$BC$11:$BC$40&amp;JUNIO!$BD$11:$BD$40,JUNIO!$CJ$11:$CJ$40,"A")),"")</f>
        <v>0</v>
      </c>
      <c r="ET355" s="384">
        <f t="array" ref="ET355">IFERROR(_xlfn.XLOOKUP($A355&amp;$B355,'JUNIO 2'!$D$11:$D$40&amp;'JUNIO 2'!$E$11:$E$40,'JUNIO 2'!$AK$11:$AK$40,_xlfn.XLOOKUP($A355&amp;$B355,'JUNIO 2'!$BC$11:$BC$40&amp;'JUNIO 2'!$BD$11:$BD$40,'JUNIO 2'!$CJ$11:$CJ$40,"A")),"")</f>
        <v>0</v>
      </c>
      <c r="EU355" s="384">
        <f t="array" ref="EU355">IFERROR(_xlfn.XLOOKUP($A355&amp;$B355,JULIO!$D$11:$D$40&amp;JULIO!$E$11:$E$40,JULIO!$AK$11:$AK$40,_xlfn.XLOOKUP($A355&amp;$B355,JULIO!$BC$11:$BC$40&amp;JULIO!$BD$11:$BD$40,JULIO!$CJ$11:$CJ$40,"A")),"")</f>
        <v>0</v>
      </c>
      <c r="EV355" s="384">
        <f t="array" ref="EV355">IFERROR(_xlfn.XLOOKUP($A355&amp;$B355,'JULIO 2'!$D$11:$D$40&amp;'JULIO 2'!$E$11:$E$40,'JULIO 2'!$AK$11:$AK$40,_xlfn.XLOOKUP($A355&amp;$B355,'JULIO 2'!$BC$11:$BC$40&amp;'JULIO 2'!$BD$11:$BD$40,'JULIO 2'!$CJ$11:$CJ$40,"A")),"")</f>
        <v>0</v>
      </c>
      <c r="EW355" s="384">
        <f t="array" ref="EW355">IFERROR(_xlfn.XLOOKUP($A355&amp;$B355,AGOSTO!$D$11:$D$40&amp;AGOSTO!$E$11:$E$40,AGOSTO!$AK$11:$AK$40,_xlfn.XLOOKUP($A355&amp;$B355,AGOSTO!$BC$11:$BC$40&amp;AGOSTO!$BD$11:$BD$40,AGOSTO!$CJ$11:$CJ$40,"A")),"")</f>
        <v>0</v>
      </c>
      <c r="EX355" s="384">
        <f t="array" ref="EX355">IFERROR(_xlfn.XLOOKUP($A355&amp;$B355,'AGOSTO 2'!$D$11:$D$40&amp;'AGOSTO 2'!$E$11:$E$40,'AGOSTO 2'!$AK$11:$AK$40,_xlfn.XLOOKUP($A355&amp;$B355,'AGOSTO 2'!$BC$11:$BC$40&amp;'AGOSTO 2'!$BD$11:$BD$40,'AGOSTO 2'!$CJ$11:$CJ$40,"A")),"")</f>
        <v>0</v>
      </c>
      <c r="EY355" s="384">
        <f t="array" ref="EY355">IFERROR(_xlfn.XLOOKUP($A355&amp;$B355,SEPTIEMBRE!$D$11:$D$40&amp;SEPTIEMBRE!$E$11:$E$40,SEPTIEMBRE!$AK$11:$AK$40,_xlfn.XLOOKUP($A355&amp;$B355,SEPTIEMBRE!$BC$11:$BC$40&amp;SEPTIEMBRE!$BD$11:$BD$40,SEPTIEMBRE!$CJ$11:$CJ$40,"A")),"")</f>
        <v>0</v>
      </c>
      <c r="EZ355" s="384">
        <f t="array" ref="EZ355">IFERROR(_xlfn.XLOOKUP($A355&amp;$B355,'SEPTIEMBRE 2'!$D$11:$D$40&amp;'SEPTIEMBRE 2'!$E$11:$E$40,'SEPTIEMBRE 2'!$AK$11:$AK$40,_xlfn.XLOOKUP($A355&amp;$B355,'SEPTIEMBRE 2'!$BC$11:$BC$40&amp;'SEPTIEMBRE 2'!$BD$11:$BD$40,'SEPTIEMBRE 2'!$CJ$11:$CJ$40,"A")),"")</f>
        <v>0</v>
      </c>
      <c r="FA355" s="384">
        <f t="array" ref="FA355">IFERROR(_xlfn.XLOOKUP($A355&amp;$B355,'SEPTIEMBRE 3'!$D$11:$D$40&amp;'SEPTIEMBRE 3'!$E$11:$E$40,'SEPTIEMBRE 3'!$AK$11:$AK$40,_xlfn.XLOOKUP($A355&amp;$B355,'SEPTIEMBRE 3'!$BC$11:$BC$40&amp;'SEPTIEMBRE 3'!$BD$11:$BD$40,'SEPTIEMBRE 3'!$CJ$11:$CJ$40,"A")),"")</f>
        <v>0</v>
      </c>
      <c r="FB355" s="384">
        <f t="array" ref="FB355">IFERROR(_xlfn.XLOOKUP($A355&amp;$B355,OCTUBRE!$D$11:$D$40&amp;OCTUBRE!$E$11:$E$40,OCTUBRE!$AK$11:$AK$40,_xlfn.XLOOKUP($A355&amp;$B355,OCTUBRE!$BC$11:$BC$40&amp;OCTUBRE!$BD$11:$BD$40,OCTUBRE!$CJ$11:$CJ$40,"A")),"")</f>
        <v>0</v>
      </c>
      <c r="FC355" s="384">
        <f t="array" ref="FC355">IFERROR(_xlfn.XLOOKUP($A355&amp;$B355,'OCTUBRE 2'!$D$11:$D$40&amp;'OCTUBRE 2'!$E$11:$E$40,'OCTUBRE 2'!$AK$11:$AK$40,_xlfn.XLOOKUP($A355&amp;$B355,'OCTUBRE 2'!$BC$11:$BC$40&amp;'OCTUBRE 2'!$BD$11:$BD$40,'OCTUBRE 2'!$CJ$11:$CJ$40,"A")),"")</f>
        <v>0</v>
      </c>
      <c r="FD355" s="384">
        <f t="array" ref="FD355">IFERROR(_xlfn.XLOOKUP($A355&amp;$B355,NOVIEMBRE!$D$11:$D$40&amp;NOVIEMBRE!$E$11:$E$40,NOVIEMBRE!$AK$11:$AK$40,_xlfn.XLOOKUP($A355&amp;$B355,NOVIEMBRE!$BC$11:$BC$40&amp;NOVIEMBRE!$BD$11:$BD$40,NOVIEMBRE!$CJ$11:$CJ$40,"A")),"")</f>
        <v>0</v>
      </c>
      <c r="FE355" s="384">
        <f t="array" ref="FE355">IFERROR(_xlfn.XLOOKUP($A355&amp;$B355,'NOVIEMBRE 2'!$D$11:$D$40&amp;'NOVIEMBRE 2'!$E$11:$E$40,'NOVIEMBRE 2'!$AK$11:$AK$40,_xlfn.XLOOKUP($A355&amp;$B355,'NOVIEMBRE 2'!$BC$11:$BC$40&amp;'NOVIEMBRE 2'!$BD$11:$BD$40,'NOVIEMBRE 2'!$CJ$11:$CJ$40,"A")),"")</f>
        <v>0</v>
      </c>
      <c r="FF355" s="385">
        <f t="array" ref="FF355">IFERROR(_xlfn.XLOOKUP($A355&amp;$B355,DICIEMBRE!$D$11:$D$40&amp;DICIEMBRE!$E$11:$E$40,DICIEMBRE!$AK$11:$AK$40,_xlfn.XLOOKUP($A355&amp;$B355,DICIEMBRE!$BC$11:$BC$40&amp;DICIEMBRE!$BD$11:$BD$40,DICIEMBRE!$CJ$11:$CJ$40,"A")),"")</f>
        <v>0</v>
      </c>
      <c r="FG355" s="386" t="str">
        <f t="shared" si="19"/>
        <v/>
      </c>
      <c r="FH355" s="386" t="str">
        <f t="array" ref="FH355">IF(
 COUNT(DZ355:EH355)=0,
 "-",
 IF(
  COUNT(DZ355:EH355) &lt; COUNTA(DZ355:EH355),
  REPT("🟩", ROUND(COUNT(DZ355:EH355)/COUNTA(DZ355:EH355)*5, 0)) &amp;
  REPT("⬜", 5 - ROUND(COUNT(DZ355:EH355)/COUNTA(DZ355:EH355)*5, 0)),
  IF(
    AVERAGE(IF(DZ355:EH355&lt;&gt;"", DZ355:EH355, )) &gt;= 70, "🟩🟩🟩🟩🟩",
    IF(
      AVERAGE(IF(DZ355:EH355&lt;&gt;"",DZ355:EH355, )) &gt;= 56, "🟨🟨🟨🟨🟨",
      "🟥🟥🟥🟥🟥"
    )
  )
 )
)
</f>
        <v>-</v>
      </c>
    </row>
    <row r="356" ht="15.75" customHeight="1">
      <c r="A356" s="168"/>
      <c r="B356" s="169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1"/>
      <c r="N356" s="172" t="str">
        <f t="shared" si="1"/>
        <v/>
      </c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2" t="str">
        <f t="shared" si="2"/>
        <v/>
      </c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2" t="str">
        <f t="shared" si="3"/>
        <v/>
      </c>
      <c r="AM356" s="173"/>
      <c r="AN356" s="173"/>
      <c r="AO356" s="173"/>
      <c r="AP356" s="173"/>
      <c r="AQ356" s="173"/>
      <c r="AR356" s="173"/>
      <c r="AS356" s="173"/>
      <c r="AT356" s="173"/>
      <c r="AU356" s="173"/>
      <c r="AV356" s="171"/>
      <c r="AW356" s="171"/>
      <c r="AX356" s="172" t="str">
        <f t="shared" si="4"/>
        <v/>
      </c>
      <c r="AY356" s="173"/>
      <c r="AZ356" s="173"/>
      <c r="BA356" s="173"/>
      <c r="BB356" s="173"/>
      <c r="BC356" s="173"/>
      <c r="BD356" s="173"/>
      <c r="BE356" s="173"/>
      <c r="BF356" s="173"/>
      <c r="BG356" s="173"/>
      <c r="BH356" s="173"/>
      <c r="BI356" s="173"/>
      <c r="BJ356" s="172" t="str">
        <f t="shared" si="5"/>
        <v/>
      </c>
      <c r="BK356" s="173"/>
      <c r="BL356" s="173"/>
      <c r="BM356" s="173"/>
      <c r="BN356" s="173"/>
      <c r="BO356" s="173"/>
      <c r="BP356" s="173"/>
      <c r="BQ356" s="173"/>
      <c r="BR356" s="173"/>
      <c r="BS356" s="173"/>
      <c r="BT356" s="173"/>
      <c r="BU356" s="173"/>
      <c r="BV356" s="172" t="str">
        <f t="shared" si="6"/>
        <v/>
      </c>
      <c r="BW356" s="173"/>
      <c r="BX356" s="173"/>
      <c r="BY356" s="173"/>
      <c r="BZ356" s="171"/>
      <c r="CA356" s="171"/>
      <c r="CB356" s="171"/>
      <c r="CC356" s="171"/>
      <c r="CD356" s="171"/>
      <c r="CE356" s="171"/>
      <c r="CF356" s="171"/>
      <c r="CG356" s="171"/>
      <c r="CH356" s="172" t="str">
        <f t="shared" si="7"/>
        <v/>
      </c>
      <c r="CI356" s="171"/>
      <c r="CJ356" s="173"/>
      <c r="CK356" s="173"/>
      <c r="CL356" s="173"/>
      <c r="CM356" s="173"/>
      <c r="CN356" s="171"/>
      <c r="CO356" s="171"/>
      <c r="CP356" s="171"/>
      <c r="CQ356" s="173"/>
      <c r="CR356" s="171"/>
      <c r="CS356" s="171"/>
      <c r="CT356" s="172" t="str">
        <f t="shared" si="8"/>
        <v/>
      </c>
      <c r="CU356" s="172"/>
      <c r="CV356" s="172"/>
      <c r="CW356" s="172"/>
      <c r="CX356" s="172"/>
      <c r="CY356" s="172"/>
      <c r="CZ356" s="172"/>
      <c r="DA356" s="172"/>
      <c r="DB356" s="172"/>
      <c r="DC356" s="172"/>
      <c r="DD356" s="172"/>
      <c r="DE356" s="172"/>
      <c r="DF356" s="172"/>
      <c r="DG356" s="188" t="str">
        <f t="array" ref="DG356">IFERROR(_xlfn.XLOOKUP($A356&amp;B356,MARZO!$D$11:$D$40&amp;MARZO!$E$11:$E$40,MARZO!$AM$11:$AM$40,_xlfn.XLOOKUP($A356&amp;$B356,MARZO!$BC$11:$BC$40&amp;MARZO!$BD$11:$BD$40,MARZO!$CL$11:$CL$40,"A"))/1%,"")</f>
        <v/>
      </c>
      <c r="DH356" s="188" t="str">
        <f t="array" ref="DH356">IFERROR(_xlfn.XLOOKUP($A356&amp;$B356,ABRIL!$D$11:$D$40&amp;ABRIL!$E$11:$E$40,ABRIL!$AM$11:$AM$40,_xlfn.XLOOKUP($A356&amp;$B356,ABRIL!$BC$11:$BC$40&amp;ABRIL!$BD$11:$BD$40,ABRIL!$CL$11:$CL$40,"A"))/1%,"")</f>
        <v/>
      </c>
      <c r="DI356" s="188" t="str">
        <f t="array" ref="DI356">IFERROR(_xlfn.XLOOKUP($A356&amp;$B356,'ABRIL 2'!$D$11:$D$40&amp;'ABRIL 2'!$E$11:$E$40,'ABRIL 2'!$AM$11:$AM$40,_xlfn.XLOOKUP($A356&amp;$B356,'ABRIL 2'!$BC$11:$BC$40&amp;'ABRIL 2'!$BD$11:$BD$40,'ABRIL 2'!$CL$11:$CL$40,"A"))/1%,"")</f>
        <v/>
      </c>
      <c r="DJ356" s="188" t="str">
        <f t="array" ref="DJ356">IFERROR(_xlfn.XLOOKUP($A356&amp;$B356,MAYO!$D$11:$D$40&amp;MAYO!$E$11:$E$40,MAYO!$AM$11:$AM$40,_xlfn.XLOOKUP($A356&amp;$B356,MAYO!$BC$11:$BC$40&amp;MAYO!$BD$11:$BD$40,MAYO!$CL$11:$CL$40,"A"))/1%,"")</f>
        <v/>
      </c>
      <c r="DK356" s="188" t="str">
        <f t="array" ref="DK356">IFERROR(_xlfn.XLOOKUP($A356&amp;$B356,'MAYO 2'!$D$11:$D$40&amp;'MAYO 2'!$E$11:$E$40,'MAYO 2'!$AM$11:$AM$40,_xlfn.XLOOKUP($A356&amp;$B356,'MAYO 2'!$BC$11:$BC$40&amp;'MAYO 2'!$BD$11:$BD$40,'MAYO 2'!$CL$11:$CL$40,"A"))/1%,"")</f>
        <v/>
      </c>
      <c r="DL356" s="188" t="str">
        <f t="array" ref="DL356">IFERROR(_xlfn.XLOOKUP($A356&amp;$B356,JUNIO!$D$11:$D$40&amp;JUNIO!$E$11:$E$40,JUNIO!$AM$11:$AM$40,_xlfn.XLOOKUP($A356&amp;$B356,JUNIO!$BC$11:$BC$40&amp;JUNIO!$BD$11:$BD$40,JUNIO!$CL$11:$CL$40,"A"))/1%,"")</f>
        <v/>
      </c>
      <c r="DM356" s="188" t="str">
        <f t="array" ref="DM356">IFERROR(_xlfn.XLOOKUP($A356&amp;$B356,'JUNIO 2'!$D$11:$D$40&amp;'JUNIO 2'!$E$11:$E$40,'JUNIO 2'!$AM$11:$AM$40,_xlfn.XLOOKUP($A356&amp;$B356,'JUNIO 2'!$BC$11:$BC$40&amp;'JUNIO 2'!$BD$11:$BD$40,'JUNIO 2'!$CL$11:$CL$40,"A"))/1%,"")</f>
        <v/>
      </c>
      <c r="DN356" s="188" t="str">
        <f t="array" ref="DN356">IFERROR(_xlfn.XLOOKUP($A356&amp;$B356,JULIO!$D$11:$D$40&amp;JULIO!$E$11:$E$40,JULIO!$AM$11:$AM$40,_xlfn.XLOOKUP($A356&amp;$B356,JULIO!$BC$11:$BC$40&amp;JULIO!$BD$11:$BD$40,JULIO!$CL$11:$CL$40,"A"))/1%,"")</f>
        <v/>
      </c>
      <c r="DO356" s="188" t="str">
        <f t="array" ref="DO356">IFERROR(_xlfn.XLOOKUP($A356&amp;$B356,'JULIO 2'!$D$11:$D$40&amp;'JULIO 2'!$E$11:$E$40,'JULIO 2'!$AM$11:$AM$40,_xlfn.XLOOKUP($A356&amp;$B356,'JULIO 2'!$BC$11:$BC$40&amp;'JULIO 2'!$BD$11:$BD$40,'JULIO 2'!$CL$11:$CL$40,"A"))/1%,"")</f>
        <v/>
      </c>
      <c r="DP356" s="188" t="str">
        <f t="array" ref="DP356">IFERROR(_xlfn.XLOOKUP($A356&amp;$B356,AGOSTO!$D$11:$D$40&amp;AGOSTO!$E$11:$E$40,AGOSTO!$AM$11:$AM$40,_xlfn.XLOOKUP($A356&amp;$B356,AGOSTO!$BC$11:$BC$40&amp;AGOSTO!$BD$11:$BD$40,AGOSTO!$CL$11:$CL$40,"A"))/1%,"")</f>
        <v/>
      </c>
      <c r="DQ356" s="188" t="str">
        <f t="array" ref="DQ356">IFERROR(_xlfn.XLOOKUP($A356&amp;$B356,'AGOSTO 2'!$D$11:$D$40&amp;'AGOSTO 2'!$E$11:$E$40,'AGOSTO 2'!$AM$11:$AM$40,_xlfn.XLOOKUP($A356&amp;$B356,'AGOSTO 2'!$BC$11:$BC$40&amp;'AGOSTO 2'!$BD$11:$BD$40,'AGOSTO 2'!$CL$11:$CL$40,"A"))/1%,"")</f>
        <v/>
      </c>
      <c r="DR356" s="188" t="str">
        <f t="array" ref="DR356">IFERROR(_xlfn.XLOOKUP($A356&amp;$B356,SEPTIEMBRE!$D$11:$D$40&amp;SEPTIEMBRE!$E$11:$E$40,SEPTIEMBRE!$AM$11:$AM$40,_xlfn.XLOOKUP($A356&amp;$B356,SEPTIEMBRE!$BC$11:$BC$40&amp;SEPTIEMBRE!$BD$11:$BD$40,SEPTIEMBRE!$CL$11:$CL$40,"A"))/1%,"")</f>
        <v/>
      </c>
      <c r="DS356" s="188" t="str">
        <f t="array" ref="DS356">IFERROR(_xlfn.XLOOKUP($A356&amp;$B356,'SEPTIEMBRE 2'!$D$11:$D$40&amp;'SEPTIEMBRE 2'!$E$11:$E$40,'SEPTIEMBRE 2'!$AM$11:$AM$40,_xlfn.XLOOKUP($A356&amp;$B356,'SEPTIEMBRE 2'!$BC$11:$BC$40&amp;'SEPTIEMBRE 2'!$BD$11:$BD$40,'SEPTIEMBRE 2'!$CL$11:$CL$40,"A"))/1%,"")</f>
        <v/>
      </c>
      <c r="DT356" s="188" t="str">
        <f t="array" ref="DT356">IFERROR(_xlfn.XLOOKUP($A356&amp;$B356,'SEPTIEMBRE 3'!$D$11:$D$40&amp;'SEPTIEMBRE 3'!$E$11:$E$40,'SEPTIEMBRE 3'!$AM$11:$AM$40,_xlfn.XLOOKUP($A356&amp;$B356,'SEPTIEMBRE 3'!$BC$11:$BC$40&amp;'SEPTIEMBRE 3'!$BD$11:$BD$40,'SEPTIEMBRE 3'!$CL$11:$CL$40,"A"))/1%,"")</f>
        <v/>
      </c>
      <c r="DU356" s="188" t="str">
        <f t="array" ref="DU356">IFERROR(_xlfn.XLOOKUP($A356&amp;$B356,OCTUBRE!$D$11:$D$40&amp;OCTUBRE!$E$11:$E$40,OCTUBRE!$AM$11:$AM$40,_xlfn.XLOOKUP($A356&amp;$B356,OCTUBRE!$BC$11:$BC$40&amp;OCTUBRE!$BD$11:$BD$40,OCTUBRE!$CL$11:$CL$40,"A"))/1%,"")</f>
        <v/>
      </c>
      <c r="DV356" s="188" t="str">
        <f t="array" ref="DV356">IFERROR(_xlfn.XLOOKUP($A356&amp;$B356,'OCTUBRE 2'!$D$11:$D$40&amp;'OCTUBRE 2'!$E$11:$E$40,'OCTUBRE 2'!$AM$11:$AM$40,_xlfn.XLOOKUP($A356&amp;$B356,'OCTUBRE 2'!$BC$11:$BC$40&amp;'OCTUBRE 2'!$BD$11:$BD$40,'OCTUBRE 2'!$CL$11:$CL$40,"A"))/1%,"")</f>
        <v/>
      </c>
      <c r="DW356" s="188" t="str">
        <f t="array" ref="DW356">IFERROR(_xlfn.XLOOKUP($A356&amp;$B356,NOVIEMBRE!$D$11:$D$40&amp;NOVIEMBRE!$E$11:$E$40,NOVIEMBRE!$AM$11:$AM$40,_xlfn.XLOOKUP($A356&amp;$B356,NOVIEMBRE!$BC$11:$BC$40&amp;NOVIEMBRE!$BD$11:$BD$40,NOVIEMBRE!$CL$11:$CL$40,"A"))/1%,"")</f>
        <v/>
      </c>
      <c r="DX356" s="188" t="str">
        <f t="array" ref="DX356">IFERROR(_xlfn.XLOOKUP($A356&amp;$B356,'NOVIEMBRE 2'!$D$11:$D$40&amp;'NOVIEMBRE 2'!$E$11:$E$40,'NOVIEMBRE 2'!$AM$11:$AM$40,_xlfn.XLOOKUP($A356&amp;$B356,'NOVIEMBRE 2'!$BC$11:$BC$40&amp;'NOVIEMBRE 2'!$BD$11:$BD$40,'NOVIEMBRE 2'!$CL$11:$CL$40,"A"))/1%,"")</f>
        <v/>
      </c>
      <c r="DY356" s="188" t="str">
        <f t="array" ref="DY356">IFERROR(_xlfn.XLOOKUP($A356&amp;$B356,DICIEMBRE!$D$11:$D$40&amp;DICIEMBRE!$E$11:$E$40,DICIEMBRE!$AM$11:$AM$40,_xlfn.XLOOKUP($A356&amp;$B356,DICIEMBRE!$BC$11:$BC$40&amp;DICIEMBRE!$BD$11:$BD$40,DICIEMBRE!$CL$11:$CL$40,"A"))/1%,"")</f>
        <v/>
      </c>
      <c r="DZ356" s="381" t="str">
        <f t="shared" si="9"/>
        <v>-</v>
      </c>
      <c r="EA356" s="381" t="str">
        <f t="shared" si="10"/>
        <v>-</v>
      </c>
      <c r="EB356" s="381" t="str">
        <f t="shared" si="11"/>
        <v>-</v>
      </c>
      <c r="EC356" s="381" t="str">
        <f t="shared" si="12"/>
        <v>-</v>
      </c>
      <c r="ED356" s="381" t="str">
        <f t="shared" si="13"/>
        <v>-</v>
      </c>
      <c r="EE356" s="381" t="str">
        <f t="shared" si="14"/>
        <v>-</v>
      </c>
      <c r="EF356" s="381" t="str">
        <f t="shared" si="15"/>
        <v>-</v>
      </c>
      <c r="EG356" s="381" t="str">
        <f t="shared" si="16"/>
        <v>-</v>
      </c>
      <c r="EH356" s="381" t="str">
        <f t="shared" si="17"/>
        <v>-</v>
      </c>
      <c r="EI356" s="188" t="str">
        <f t="shared" si="18"/>
        <v/>
      </c>
      <c r="EJ356" s="382"/>
      <c r="EK356" s="382"/>
      <c r="EL356" s="383"/>
      <c r="EM356" s="21"/>
      <c r="EN356" s="384">
        <f t="array" ref="EN356">IFERROR(_xlfn.XLOOKUP($A356&amp;$B356,MARZO!$D$11:$D$40&amp;MARZO!$E$11:$E$40,MARZO!$AK$11:$AK$40,_xlfn.XLOOKUP($A356&amp;$B356,MARZO!$BC$11:$BC$40&amp;MARZO!$BD$11:$BD$40,MARZO!$CJ$11:$CJ$40,"A")),"")</f>
        <v>0</v>
      </c>
      <c r="EO356" s="384">
        <f t="array" ref="EO356">IFERROR(_xlfn.XLOOKUP($A356&amp;$B356,ABRIL!$D$11:$D$40&amp;ABRIL!$E$11:$E$40,ABRIL!$AK$11:$AK$40,_xlfn.XLOOKUP($A356&amp;$B356,ABRIL!$BC$11:$BC$40&amp;ABRIL!$BD$11:$BD$40,ABRIL!$CJ$11:$CJ$40,"A")),"")</f>
        <v>0</v>
      </c>
      <c r="EP356" s="384">
        <f t="array" ref="EP356">IFERROR(_xlfn.XLOOKUP($A356&amp;$B356,'ABRIL 2'!$D$11:$D$40&amp;'ABRIL 2'!$E$11:$E$40,'ABRIL 2'!$AK$11:$AK$40,_xlfn.XLOOKUP($A356&amp;$B356,'ABRIL 2'!$BC$11:$BC$40&amp;'ABRIL 2'!$BD$11:$BD$40,'ABRIL 2'!$CJ$11:$CJ$40,"A")),"")</f>
        <v>0</v>
      </c>
      <c r="EQ356" s="384">
        <f t="array" ref="EQ356">IFERROR(_xlfn.XLOOKUP($A356&amp;$B356,MAYO!$D$11:$D$40&amp;MAYO!$E$11:$E$40,MAYO!$AK$11:$AK$40,_xlfn.XLOOKUP($A356&amp;$B356,MAYO!$BC$11:$BC$40&amp;MAYO!$BD$11:$BD$40,MAYO!$CJ$11:$CJ$40,"A")),"")</f>
        <v>0</v>
      </c>
      <c r="ER356" s="384">
        <f t="array" ref="ER356">IFERROR(_xlfn.XLOOKUP($A356&amp;$B356,'MAYO 2'!$D$11:$D$40&amp;'MAYO 2'!$E$11:$E$40,'MAYO 2'!$AK$11:$AK$40,_xlfn.XLOOKUP($A356&amp;$B356,'MAYO 2'!$BC$11:$BC$40&amp;'MAYO 2'!$BD$11:$BD$40,'MAYO 2'!$CJ$11:$CJ$40,"A")),"")</f>
        <v>0</v>
      </c>
      <c r="ES356" s="384">
        <f t="array" ref="ES356">IFERROR(_xlfn.XLOOKUP($A356&amp;$B356,JUNIO!$D$11:$D$40&amp;JUNIO!$E$11:$E$40,JUNIO!$AK$11:$AK$40,_xlfn.XLOOKUP($A356&amp;$B356,JUNIO!$BC$11:$BC$40&amp;JUNIO!$BD$11:$BD$40,JUNIO!$CJ$11:$CJ$40,"A")),"")</f>
        <v>0</v>
      </c>
      <c r="ET356" s="384">
        <f t="array" ref="ET356">IFERROR(_xlfn.XLOOKUP($A356&amp;$B356,'JUNIO 2'!$D$11:$D$40&amp;'JUNIO 2'!$E$11:$E$40,'JUNIO 2'!$AK$11:$AK$40,_xlfn.XLOOKUP($A356&amp;$B356,'JUNIO 2'!$BC$11:$BC$40&amp;'JUNIO 2'!$BD$11:$BD$40,'JUNIO 2'!$CJ$11:$CJ$40,"A")),"")</f>
        <v>0</v>
      </c>
      <c r="EU356" s="384">
        <f t="array" ref="EU356">IFERROR(_xlfn.XLOOKUP($A356&amp;$B356,JULIO!$D$11:$D$40&amp;JULIO!$E$11:$E$40,JULIO!$AK$11:$AK$40,_xlfn.XLOOKUP($A356&amp;$B356,JULIO!$BC$11:$BC$40&amp;JULIO!$BD$11:$BD$40,JULIO!$CJ$11:$CJ$40,"A")),"")</f>
        <v>0</v>
      </c>
      <c r="EV356" s="384">
        <f t="array" ref="EV356">IFERROR(_xlfn.XLOOKUP($A356&amp;$B356,'JULIO 2'!$D$11:$D$40&amp;'JULIO 2'!$E$11:$E$40,'JULIO 2'!$AK$11:$AK$40,_xlfn.XLOOKUP($A356&amp;$B356,'JULIO 2'!$BC$11:$BC$40&amp;'JULIO 2'!$BD$11:$BD$40,'JULIO 2'!$CJ$11:$CJ$40,"A")),"")</f>
        <v>0</v>
      </c>
      <c r="EW356" s="384">
        <f t="array" ref="EW356">IFERROR(_xlfn.XLOOKUP($A356&amp;$B356,AGOSTO!$D$11:$D$40&amp;AGOSTO!$E$11:$E$40,AGOSTO!$AK$11:$AK$40,_xlfn.XLOOKUP($A356&amp;$B356,AGOSTO!$BC$11:$BC$40&amp;AGOSTO!$BD$11:$BD$40,AGOSTO!$CJ$11:$CJ$40,"A")),"")</f>
        <v>0</v>
      </c>
      <c r="EX356" s="384">
        <f t="array" ref="EX356">IFERROR(_xlfn.XLOOKUP($A356&amp;$B356,'AGOSTO 2'!$D$11:$D$40&amp;'AGOSTO 2'!$E$11:$E$40,'AGOSTO 2'!$AK$11:$AK$40,_xlfn.XLOOKUP($A356&amp;$B356,'AGOSTO 2'!$BC$11:$BC$40&amp;'AGOSTO 2'!$BD$11:$BD$40,'AGOSTO 2'!$CJ$11:$CJ$40,"A")),"")</f>
        <v>0</v>
      </c>
      <c r="EY356" s="384">
        <f t="array" ref="EY356">IFERROR(_xlfn.XLOOKUP($A356&amp;$B356,SEPTIEMBRE!$D$11:$D$40&amp;SEPTIEMBRE!$E$11:$E$40,SEPTIEMBRE!$AK$11:$AK$40,_xlfn.XLOOKUP($A356&amp;$B356,SEPTIEMBRE!$BC$11:$BC$40&amp;SEPTIEMBRE!$BD$11:$BD$40,SEPTIEMBRE!$CJ$11:$CJ$40,"A")),"")</f>
        <v>0</v>
      </c>
      <c r="EZ356" s="384">
        <f t="array" ref="EZ356">IFERROR(_xlfn.XLOOKUP($A356&amp;$B356,'SEPTIEMBRE 2'!$D$11:$D$40&amp;'SEPTIEMBRE 2'!$E$11:$E$40,'SEPTIEMBRE 2'!$AK$11:$AK$40,_xlfn.XLOOKUP($A356&amp;$B356,'SEPTIEMBRE 2'!$BC$11:$BC$40&amp;'SEPTIEMBRE 2'!$BD$11:$BD$40,'SEPTIEMBRE 2'!$CJ$11:$CJ$40,"A")),"")</f>
        <v>0</v>
      </c>
      <c r="FA356" s="384">
        <f t="array" ref="FA356">IFERROR(_xlfn.XLOOKUP($A356&amp;$B356,'SEPTIEMBRE 3'!$D$11:$D$40&amp;'SEPTIEMBRE 3'!$E$11:$E$40,'SEPTIEMBRE 3'!$AK$11:$AK$40,_xlfn.XLOOKUP($A356&amp;$B356,'SEPTIEMBRE 3'!$BC$11:$BC$40&amp;'SEPTIEMBRE 3'!$BD$11:$BD$40,'SEPTIEMBRE 3'!$CJ$11:$CJ$40,"A")),"")</f>
        <v>0</v>
      </c>
      <c r="FB356" s="384">
        <f t="array" ref="FB356">IFERROR(_xlfn.XLOOKUP($A356&amp;$B356,OCTUBRE!$D$11:$D$40&amp;OCTUBRE!$E$11:$E$40,OCTUBRE!$AK$11:$AK$40,_xlfn.XLOOKUP($A356&amp;$B356,OCTUBRE!$BC$11:$BC$40&amp;OCTUBRE!$BD$11:$BD$40,OCTUBRE!$CJ$11:$CJ$40,"A")),"")</f>
        <v>0</v>
      </c>
      <c r="FC356" s="384">
        <f t="array" ref="FC356">IFERROR(_xlfn.XLOOKUP($A356&amp;$B356,'OCTUBRE 2'!$D$11:$D$40&amp;'OCTUBRE 2'!$E$11:$E$40,'OCTUBRE 2'!$AK$11:$AK$40,_xlfn.XLOOKUP($A356&amp;$B356,'OCTUBRE 2'!$BC$11:$BC$40&amp;'OCTUBRE 2'!$BD$11:$BD$40,'OCTUBRE 2'!$CJ$11:$CJ$40,"A")),"")</f>
        <v>0</v>
      </c>
      <c r="FD356" s="384">
        <f t="array" ref="FD356">IFERROR(_xlfn.XLOOKUP($A356&amp;$B356,NOVIEMBRE!$D$11:$D$40&amp;NOVIEMBRE!$E$11:$E$40,NOVIEMBRE!$AK$11:$AK$40,_xlfn.XLOOKUP($A356&amp;$B356,NOVIEMBRE!$BC$11:$BC$40&amp;NOVIEMBRE!$BD$11:$BD$40,NOVIEMBRE!$CJ$11:$CJ$40,"A")),"")</f>
        <v>0</v>
      </c>
      <c r="FE356" s="384">
        <f t="array" ref="FE356">IFERROR(_xlfn.XLOOKUP($A356&amp;$B356,'NOVIEMBRE 2'!$D$11:$D$40&amp;'NOVIEMBRE 2'!$E$11:$E$40,'NOVIEMBRE 2'!$AK$11:$AK$40,_xlfn.XLOOKUP($A356&amp;$B356,'NOVIEMBRE 2'!$BC$11:$BC$40&amp;'NOVIEMBRE 2'!$BD$11:$BD$40,'NOVIEMBRE 2'!$CJ$11:$CJ$40,"A")),"")</f>
        <v>0</v>
      </c>
      <c r="FF356" s="385">
        <f t="array" ref="FF356">IFERROR(_xlfn.XLOOKUP($A356&amp;$B356,DICIEMBRE!$D$11:$D$40&amp;DICIEMBRE!$E$11:$E$40,DICIEMBRE!$AK$11:$AK$40,_xlfn.XLOOKUP($A356&amp;$B356,DICIEMBRE!$BC$11:$BC$40&amp;DICIEMBRE!$BD$11:$BD$40,DICIEMBRE!$CJ$11:$CJ$40,"A")),"")</f>
        <v>0</v>
      </c>
      <c r="FG356" s="386" t="str">
        <f t="shared" si="19"/>
        <v/>
      </c>
      <c r="FH356" s="386" t="str">
        <f t="array" ref="FH356">IF(
 COUNT(DZ356:EH356)=0,
 "-",
 IF(
  COUNT(DZ356:EH356) &lt; COUNTA(DZ356:EH356),
  REPT("🟩", ROUND(COUNT(DZ356:EH356)/COUNTA(DZ356:EH356)*5, 0)) &amp;
  REPT("⬜", 5 - ROUND(COUNT(DZ356:EH356)/COUNTA(DZ356:EH356)*5, 0)),
  IF(
    AVERAGE(IF(DZ356:EH356&lt;&gt;"", DZ356:EH356, )) &gt;= 70, "🟩🟩🟩🟩🟩",
    IF(
      AVERAGE(IF(DZ356:EH356&lt;&gt;"",DZ356:EH356, )) &gt;= 56, "🟨🟨🟨🟨🟨",
      "🟥🟥🟥🟥🟥"
    )
  )
 )
)
</f>
        <v>-</v>
      </c>
    </row>
    <row r="357" ht="15.75" customHeight="1">
      <c r="A357" s="168"/>
      <c r="B357" s="169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1"/>
      <c r="N357" s="172" t="str">
        <f t="shared" si="1"/>
        <v/>
      </c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2" t="str">
        <f t="shared" si="2"/>
        <v/>
      </c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2" t="str">
        <f t="shared" si="3"/>
        <v/>
      </c>
      <c r="AM357" s="173"/>
      <c r="AN357" s="173"/>
      <c r="AO357" s="173"/>
      <c r="AP357" s="173"/>
      <c r="AQ357" s="173"/>
      <c r="AR357" s="173"/>
      <c r="AS357" s="173"/>
      <c r="AT357" s="173"/>
      <c r="AU357" s="173"/>
      <c r="AV357" s="171"/>
      <c r="AW357" s="171"/>
      <c r="AX357" s="172" t="str">
        <f t="shared" si="4"/>
        <v/>
      </c>
      <c r="AY357" s="173"/>
      <c r="AZ357" s="173"/>
      <c r="BA357" s="173"/>
      <c r="BB357" s="173"/>
      <c r="BC357" s="173"/>
      <c r="BD357" s="173"/>
      <c r="BE357" s="173"/>
      <c r="BF357" s="173"/>
      <c r="BG357" s="173"/>
      <c r="BH357" s="173"/>
      <c r="BI357" s="173"/>
      <c r="BJ357" s="172" t="str">
        <f t="shared" si="5"/>
        <v/>
      </c>
      <c r="BK357" s="173"/>
      <c r="BL357" s="173"/>
      <c r="BM357" s="173"/>
      <c r="BN357" s="173"/>
      <c r="BO357" s="173"/>
      <c r="BP357" s="173"/>
      <c r="BQ357" s="173"/>
      <c r="BR357" s="173"/>
      <c r="BS357" s="173"/>
      <c r="BT357" s="173"/>
      <c r="BU357" s="173"/>
      <c r="BV357" s="172" t="str">
        <f t="shared" si="6"/>
        <v/>
      </c>
      <c r="BW357" s="173"/>
      <c r="BX357" s="173"/>
      <c r="BY357" s="173"/>
      <c r="BZ357" s="171"/>
      <c r="CA357" s="171"/>
      <c r="CB357" s="171"/>
      <c r="CC357" s="171"/>
      <c r="CD357" s="171"/>
      <c r="CE357" s="171"/>
      <c r="CF357" s="171"/>
      <c r="CG357" s="171"/>
      <c r="CH357" s="172" t="str">
        <f t="shared" si="7"/>
        <v/>
      </c>
      <c r="CI357" s="171"/>
      <c r="CJ357" s="173"/>
      <c r="CK357" s="173"/>
      <c r="CL357" s="173"/>
      <c r="CM357" s="173"/>
      <c r="CN357" s="171"/>
      <c r="CO357" s="171"/>
      <c r="CP357" s="171"/>
      <c r="CQ357" s="173"/>
      <c r="CR357" s="171"/>
      <c r="CS357" s="171"/>
      <c r="CT357" s="172" t="str">
        <f t="shared" si="8"/>
        <v/>
      </c>
      <c r="CU357" s="172"/>
      <c r="CV357" s="172"/>
      <c r="CW357" s="172"/>
      <c r="CX357" s="172"/>
      <c r="CY357" s="172"/>
      <c r="CZ357" s="172"/>
      <c r="DA357" s="172"/>
      <c r="DB357" s="172"/>
      <c r="DC357" s="172"/>
      <c r="DD357" s="172"/>
      <c r="DE357" s="172"/>
      <c r="DF357" s="172"/>
      <c r="DG357" s="188" t="str">
        <f t="array" ref="DG357">IFERROR(_xlfn.XLOOKUP($A357&amp;B357,MARZO!$D$11:$D$40&amp;MARZO!$E$11:$E$40,MARZO!$AM$11:$AM$40,_xlfn.XLOOKUP($A357&amp;$B357,MARZO!$BC$11:$BC$40&amp;MARZO!$BD$11:$BD$40,MARZO!$CL$11:$CL$40,"A"))/1%,"")</f>
        <v/>
      </c>
      <c r="DH357" s="188" t="str">
        <f t="array" ref="DH357">IFERROR(_xlfn.XLOOKUP($A357&amp;$B357,ABRIL!$D$11:$D$40&amp;ABRIL!$E$11:$E$40,ABRIL!$AM$11:$AM$40,_xlfn.XLOOKUP($A357&amp;$B357,ABRIL!$BC$11:$BC$40&amp;ABRIL!$BD$11:$BD$40,ABRIL!$CL$11:$CL$40,"A"))/1%,"")</f>
        <v/>
      </c>
      <c r="DI357" s="188" t="str">
        <f t="array" ref="DI357">IFERROR(_xlfn.XLOOKUP($A357&amp;$B357,'ABRIL 2'!$D$11:$D$40&amp;'ABRIL 2'!$E$11:$E$40,'ABRIL 2'!$AM$11:$AM$40,_xlfn.XLOOKUP($A357&amp;$B357,'ABRIL 2'!$BC$11:$BC$40&amp;'ABRIL 2'!$BD$11:$BD$40,'ABRIL 2'!$CL$11:$CL$40,"A"))/1%,"")</f>
        <v/>
      </c>
      <c r="DJ357" s="188" t="str">
        <f t="array" ref="DJ357">IFERROR(_xlfn.XLOOKUP($A357&amp;$B357,MAYO!$D$11:$D$40&amp;MAYO!$E$11:$E$40,MAYO!$AM$11:$AM$40,_xlfn.XLOOKUP($A357&amp;$B357,MAYO!$BC$11:$BC$40&amp;MAYO!$BD$11:$BD$40,MAYO!$CL$11:$CL$40,"A"))/1%,"")</f>
        <v/>
      </c>
      <c r="DK357" s="188" t="str">
        <f t="array" ref="DK357">IFERROR(_xlfn.XLOOKUP($A357&amp;$B357,'MAYO 2'!$D$11:$D$40&amp;'MAYO 2'!$E$11:$E$40,'MAYO 2'!$AM$11:$AM$40,_xlfn.XLOOKUP($A357&amp;$B357,'MAYO 2'!$BC$11:$BC$40&amp;'MAYO 2'!$BD$11:$BD$40,'MAYO 2'!$CL$11:$CL$40,"A"))/1%,"")</f>
        <v/>
      </c>
      <c r="DL357" s="188" t="str">
        <f t="array" ref="DL357">IFERROR(_xlfn.XLOOKUP($A357&amp;$B357,JUNIO!$D$11:$D$40&amp;JUNIO!$E$11:$E$40,JUNIO!$AM$11:$AM$40,_xlfn.XLOOKUP($A357&amp;$B357,JUNIO!$BC$11:$BC$40&amp;JUNIO!$BD$11:$BD$40,JUNIO!$CL$11:$CL$40,"A"))/1%,"")</f>
        <v/>
      </c>
      <c r="DM357" s="188" t="str">
        <f t="array" ref="DM357">IFERROR(_xlfn.XLOOKUP($A357&amp;$B357,'JUNIO 2'!$D$11:$D$40&amp;'JUNIO 2'!$E$11:$E$40,'JUNIO 2'!$AM$11:$AM$40,_xlfn.XLOOKUP($A357&amp;$B357,'JUNIO 2'!$BC$11:$BC$40&amp;'JUNIO 2'!$BD$11:$BD$40,'JUNIO 2'!$CL$11:$CL$40,"A"))/1%,"")</f>
        <v/>
      </c>
      <c r="DN357" s="188" t="str">
        <f t="array" ref="DN357">IFERROR(_xlfn.XLOOKUP($A357&amp;$B357,JULIO!$D$11:$D$40&amp;JULIO!$E$11:$E$40,JULIO!$AM$11:$AM$40,_xlfn.XLOOKUP($A357&amp;$B357,JULIO!$BC$11:$BC$40&amp;JULIO!$BD$11:$BD$40,JULIO!$CL$11:$CL$40,"A"))/1%,"")</f>
        <v/>
      </c>
      <c r="DO357" s="188" t="str">
        <f t="array" ref="DO357">IFERROR(_xlfn.XLOOKUP($A357&amp;$B357,'JULIO 2'!$D$11:$D$40&amp;'JULIO 2'!$E$11:$E$40,'JULIO 2'!$AM$11:$AM$40,_xlfn.XLOOKUP($A357&amp;$B357,'JULIO 2'!$BC$11:$BC$40&amp;'JULIO 2'!$BD$11:$BD$40,'JULIO 2'!$CL$11:$CL$40,"A"))/1%,"")</f>
        <v/>
      </c>
      <c r="DP357" s="188" t="str">
        <f t="array" ref="DP357">IFERROR(_xlfn.XLOOKUP($A357&amp;$B357,AGOSTO!$D$11:$D$40&amp;AGOSTO!$E$11:$E$40,AGOSTO!$AM$11:$AM$40,_xlfn.XLOOKUP($A357&amp;$B357,AGOSTO!$BC$11:$BC$40&amp;AGOSTO!$BD$11:$BD$40,AGOSTO!$CL$11:$CL$40,"A"))/1%,"")</f>
        <v/>
      </c>
      <c r="DQ357" s="188" t="str">
        <f t="array" ref="DQ357">IFERROR(_xlfn.XLOOKUP($A357&amp;$B357,'AGOSTO 2'!$D$11:$D$40&amp;'AGOSTO 2'!$E$11:$E$40,'AGOSTO 2'!$AM$11:$AM$40,_xlfn.XLOOKUP($A357&amp;$B357,'AGOSTO 2'!$BC$11:$BC$40&amp;'AGOSTO 2'!$BD$11:$BD$40,'AGOSTO 2'!$CL$11:$CL$40,"A"))/1%,"")</f>
        <v/>
      </c>
      <c r="DR357" s="188" t="str">
        <f t="array" ref="DR357">IFERROR(_xlfn.XLOOKUP($A357&amp;$B357,SEPTIEMBRE!$D$11:$D$40&amp;SEPTIEMBRE!$E$11:$E$40,SEPTIEMBRE!$AM$11:$AM$40,_xlfn.XLOOKUP($A357&amp;$B357,SEPTIEMBRE!$BC$11:$BC$40&amp;SEPTIEMBRE!$BD$11:$BD$40,SEPTIEMBRE!$CL$11:$CL$40,"A"))/1%,"")</f>
        <v/>
      </c>
      <c r="DS357" s="188" t="str">
        <f t="array" ref="DS357">IFERROR(_xlfn.XLOOKUP($A357&amp;$B357,'SEPTIEMBRE 2'!$D$11:$D$40&amp;'SEPTIEMBRE 2'!$E$11:$E$40,'SEPTIEMBRE 2'!$AM$11:$AM$40,_xlfn.XLOOKUP($A357&amp;$B357,'SEPTIEMBRE 2'!$BC$11:$BC$40&amp;'SEPTIEMBRE 2'!$BD$11:$BD$40,'SEPTIEMBRE 2'!$CL$11:$CL$40,"A"))/1%,"")</f>
        <v/>
      </c>
      <c r="DT357" s="188" t="str">
        <f t="array" ref="DT357">IFERROR(_xlfn.XLOOKUP($A357&amp;$B357,'SEPTIEMBRE 3'!$D$11:$D$40&amp;'SEPTIEMBRE 3'!$E$11:$E$40,'SEPTIEMBRE 3'!$AM$11:$AM$40,_xlfn.XLOOKUP($A357&amp;$B357,'SEPTIEMBRE 3'!$BC$11:$BC$40&amp;'SEPTIEMBRE 3'!$BD$11:$BD$40,'SEPTIEMBRE 3'!$CL$11:$CL$40,"A"))/1%,"")</f>
        <v/>
      </c>
      <c r="DU357" s="188" t="str">
        <f t="array" ref="DU357">IFERROR(_xlfn.XLOOKUP($A357&amp;$B357,OCTUBRE!$D$11:$D$40&amp;OCTUBRE!$E$11:$E$40,OCTUBRE!$AM$11:$AM$40,_xlfn.XLOOKUP($A357&amp;$B357,OCTUBRE!$BC$11:$BC$40&amp;OCTUBRE!$BD$11:$BD$40,OCTUBRE!$CL$11:$CL$40,"A"))/1%,"")</f>
        <v/>
      </c>
      <c r="DV357" s="188" t="str">
        <f t="array" ref="DV357">IFERROR(_xlfn.XLOOKUP($A357&amp;$B357,'OCTUBRE 2'!$D$11:$D$40&amp;'OCTUBRE 2'!$E$11:$E$40,'OCTUBRE 2'!$AM$11:$AM$40,_xlfn.XLOOKUP($A357&amp;$B357,'OCTUBRE 2'!$BC$11:$BC$40&amp;'OCTUBRE 2'!$BD$11:$BD$40,'OCTUBRE 2'!$CL$11:$CL$40,"A"))/1%,"")</f>
        <v/>
      </c>
      <c r="DW357" s="188" t="str">
        <f t="array" ref="DW357">IFERROR(_xlfn.XLOOKUP($A357&amp;$B357,NOVIEMBRE!$D$11:$D$40&amp;NOVIEMBRE!$E$11:$E$40,NOVIEMBRE!$AM$11:$AM$40,_xlfn.XLOOKUP($A357&amp;$B357,NOVIEMBRE!$BC$11:$BC$40&amp;NOVIEMBRE!$BD$11:$BD$40,NOVIEMBRE!$CL$11:$CL$40,"A"))/1%,"")</f>
        <v/>
      </c>
      <c r="DX357" s="188" t="str">
        <f t="array" ref="DX357">IFERROR(_xlfn.XLOOKUP($A357&amp;$B357,'NOVIEMBRE 2'!$D$11:$D$40&amp;'NOVIEMBRE 2'!$E$11:$E$40,'NOVIEMBRE 2'!$AM$11:$AM$40,_xlfn.XLOOKUP($A357&amp;$B357,'NOVIEMBRE 2'!$BC$11:$BC$40&amp;'NOVIEMBRE 2'!$BD$11:$BD$40,'NOVIEMBRE 2'!$CL$11:$CL$40,"A"))/1%,"")</f>
        <v/>
      </c>
      <c r="DY357" s="188" t="str">
        <f t="array" ref="DY357">IFERROR(_xlfn.XLOOKUP($A357&amp;$B357,DICIEMBRE!$D$11:$D$40&amp;DICIEMBRE!$E$11:$E$40,DICIEMBRE!$AM$11:$AM$40,_xlfn.XLOOKUP($A357&amp;$B357,DICIEMBRE!$BC$11:$BC$40&amp;DICIEMBRE!$BD$11:$BD$40,DICIEMBRE!$CL$11:$CL$40,"A"))/1%,"")</f>
        <v/>
      </c>
      <c r="DZ357" s="381" t="str">
        <f t="shared" si="9"/>
        <v>-</v>
      </c>
      <c r="EA357" s="381" t="str">
        <f t="shared" si="10"/>
        <v>-</v>
      </c>
      <c r="EB357" s="381" t="str">
        <f t="shared" si="11"/>
        <v>-</v>
      </c>
      <c r="EC357" s="381" t="str">
        <f t="shared" si="12"/>
        <v>-</v>
      </c>
      <c r="ED357" s="381" t="str">
        <f t="shared" si="13"/>
        <v>-</v>
      </c>
      <c r="EE357" s="381" t="str">
        <f t="shared" si="14"/>
        <v>-</v>
      </c>
      <c r="EF357" s="381" t="str">
        <f t="shared" si="15"/>
        <v>-</v>
      </c>
      <c r="EG357" s="381" t="str">
        <f t="shared" si="16"/>
        <v>-</v>
      </c>
      <c r="EH357" s="381" t="str">
        <f t="shared" si="17"/>
        <v>-</v>
      </c>
      <c r="EI357" s="188" t="str">
        <f t="shared" si="18"/>
        <v/>
      </c>
      <c r="EJ357" s="382"/>
      <c r="EK357" s="382"/>
      <c r="EL357" s="383"/>
      <c r="EM357" s="21"/>
      <c r="EN357" s="384">
        <f t="array" ref="EN357">IFERROR(_xlfn.XLOOKUP($A357&amp;$B357,MARZO!$D$11:$D$40&amp;MARZO!$E$11:$E$40,MARZO!$AK$11:$AK$40,_xlfn.XLOOKUP($A357&amp;$B357,MARZO!$BC$11:$BC$40&amp;MARZO!$BD$11:$BD$40,MARZO!$CJ$11:$CJ$40,"A")),"")</f>
        <v>0</v>
      </c>
      <c r="EO357" s="384">
        <f t="array" ref="EO357">IFERROR(_xlfn.XLOOKUP($A357&amp;$B357,ABRIL!$D$11:$D$40&amp;ABRIL!$E$11:$E$40,ABRIL!$AK$11:$AK$40,_xlfn.XLOOKUP($A357&amp;$B357,ABRIL!$BC$11:$BC$40&amp;ABRIL!$BD$11:$BD$40,ABRIL!$CJ$11:$CJ$40,"A")),"")</f>
        <v>0</v>
      </c>
      <c r="EP357" s="384">
        <f t="array" ref="EP357">IFERROR(_xlfn.XLOOKUP($A357&amp;$B357,'ABRIL 2'!$D$11:$D$40&amp;'ABRIL 2'!$E$11:$E$40,'ABRIL 2'!$AK$11:$AK$40,_xlfn.XLOOKUP($A357&amp;$B357,'ABRIL 2'!$BC$11:$BC$40&amp;'ABRIL 2'!$BD$11:$BD$40,'ABRIL 2'!$CJ$11:$CJ$40,"A")),"")</f>
        <v>0</v>
      </c>
      <c r="EQ357" s="384">
        <f t="array" ref="EQ357">IFERROR(_xlfn.XLOOKUP($A357&amp;$B357,MAYO!$D$11:$D$40&amp;MAYO!$E$11:$E$40,MAYO!$AK$11:$AK$40,_xlfn.XLOOKUP($A357&amp;$B357,MAYO!$BC$11:$BC$40&amp;MAYO!$BD$11:$BD$40,MAYO!$CJ$11:$CJ$40,"A")),"")</f>
        <v>0</v>
      </c>
      <c r="ER357" s="384">
        <f t="array" ref="ER357">IFERROR(_xlfn.XLOOKUP($A357&amp;$B357,'MAYO 2'!$D$11:$D$40&amp;'MAYO 2'!$E$11:$E$40,'MAYO 2'!$AK$11:$AK$40,_xlfn.XLOOKUP($A357&amp;$B357,'MAYO 2'!$BC$11:$BC$40&amp;'MAYO 2'!$BD$11:$BD$40,'MAYO 2'!$CJ$11:$CJ$40,"A")),"")</f>
        <v>0</v>
      </c>
      <c r="ES357" s="384">
        <f t="array" ref="ES357">IFERROR(_xlfn.XLOOKUP($A357&amp;$B357,JUNIO!$D$11:$D$40&amp;JUNIO!$E$11:$E$40,JUNIO!$AK$11:$AK$40,_xlfn.XLOOKUP($A357&amp;$B357,JUNIO!$BC$11:$BC$40&amp;JUNIO!$BD$11:$BD$40,JUNIO!$CJ$11:$CJ$40,"A")),"")</f>
        <v>0</v>
      </c>
      <c r="ET357" s="384">
        <f t="array" ref="ET357">IFERROR(_xlfn.XLOOKUP($A357&amp;$B357,'JUNIO 2'!$D$11:$D$40&amp;'JUNIO 2'!$E$11:$E$40,'JUNIO 2'!$AK$11:$AK$40,_xlfn.XLOOKUP($A357&amp;$B357,'JUNIO 2'!$BC$11:$BC$40&amp;'JUNIO 2'!$BD$11:$BD$40,'JUNIO 2'!$CJ$11:$CJ$40,"A")),"")</f>
        <v>0</v>
      </c>
      <c r="EU357" s="384">
        <f t="array" ref="EU357">IFERROR(_xlfn.XLOOKUP($A357&amp;$B357,JULIO!$D$11:$D$40&amp;JULIO!$E$11:$E$40,JULIO!$AK$11:$AK$40,_xlfn.XLOOKUP($A357&amp;$B357,JULIO!$BC$11:$BC$40&amp;JULIO!$BD$11:$BD$40,JULIO!$CJ$11:$CJ$40,"A")),"")</f>
        <v>0</v>
      </c>
      <c r="EV357" s="384">
        <f t="array" ref="EV357">IFERROR(_xlfn.XLOOKUP($A357&amp;$B357,'JULIO 2'!$D$11:$D$40&amp;'JULIO 2'!$E$11:$E$40,'JULIO 2'!$AK$11:$AK$40,_xlfn.XLOOKUP($A357&amp;$B357,'JULIO 2'!$BC$11:$BC$40&amp;'JULIO 2'!$BD$11:$BD$40,'JULIO 2'!$CJ$11:$CJ$40,"A")),"")</f>
        <v>0</v>
      </c>
      <c r="EW357" s="384">
        <f t="array" ref="EW357">IFERROR(_xlfn.XLOOKUP($A357&amp;$B357,AGOSTO!$D$11:$D$40&amp;AGOSTO!$E$11:$E$40,AGOSTO!$AK$11:$AK$40,_xlfn.XLOOKUP($A357&amp;$B357,AGOSTO!$BC$11:$BC$40&amp;AGOSTO!$BD$11:$BD$40,AGOSTO!$CJ$11:$CJ$40,"A")),"")</f>
        <v>0</v>
      </c>
      <c r="EX357" s="384">
        <f t="array" ref="EX357">IFERROR(_xlfn.XLOOKUP($A357&amp;$B357,'AGOSTO 2'!$D$11:$D$40&amp;'AGOSTO 2'!$E$11:$E$40,'AGOSTO 2'!$AK$11:$AK$40,_xlfn.XLOOKUP($A357&amp;$B357,'AGOSTO 2'!$BC$11:$BC$40&amp;'AGOSTO 2'!$BD$11:$BD$40,'AGOSTO 2'!$CJ$11:$CJ$40,"A")),"")</f>
        <v>0</v>
      </c>
      <c r="EY357" s="384">
        <f t="array" ref="EY357">IFERROR(_xlfn.XLOOKUP($A357&amp;$B357,SEPTIEMBRE!$D$11:$D$40&amp;SEPTIEMBRE!$E$11:$E$40,SEPTIEMBRE!$AK$11:$AK$40,_xlfn.XLOOKUP($A357&amp;$B357,SEPTIEMBRE!$BC$11:$BC$40&amp;SEPTIEMBRE!$BD$11:$BD$40,SEPTIEMBRE!$CJ$11:$CJ$40,"A")),"")</f>
        <v>0</v>
      </c>
      <c r="EZ357" s="384">
        <f t="array" ref="EZ357">IFERROR(_xlfn.XLOOKUP($A357&amp;$B357,'SEPTIEMBRE 2'!$D$11:$D$40&amp;'SEPTIEMBRE 2'!$E$11:$E$40,'SEPTIEMBRE 2'!$AK$11:$AK$40,_xlfn.XLOOKUP($A357&amp;$B357,'SEPTIEMBRE 2'!$BC$11:$BC$40&amp;'SEPTIEMBRE 2'!$BD$11:$BD$40,'SEPTIEMBRE 2'!$CJ$11:$CJ$40,"A")),"")</f>
        <v>0</v>
      </c>
      <c r="FA357" s="384">
        <f t="array" ref="FA357">IFERROR(_xlfn.XLOOKUP($A357&amp;$B357,'SEPTIEMBRE 3'!$D$11:$D$40&amp;'SEPTIEMBRE 3'!$E$11:$E$40,'SEPTIEMBRE 3'!$AK$11:$AK$40,_xlfn.XLOOKUP($A357&amp;$B357,'SEPTIEMBRE 3'!$BC$11:$BC$40&amp;'SEPTIEMBRE 3'!$BD$11:$BD$40,'SEPTIEMBRE 3'!$CJ$11:$CJ$40,"A")),"")</f>
        <v>0</v>
      </c>
      <c r="FB357" s="384">
        <f t="array" ref="FB357">IFERROR(_xlfn.XLOOKUP($A357&amp;$B357,OCTUBRE!$D$11:$D$40&amp;OCTUBRE!$E$11:$E$40,OCTUBRE!$AK$11:$AK$40,_xlfn.XLOOKUP($A357&amp;$B357,OCTUBRE!$BC$11:$BC$40&amp;OCTUBRE!$BD$11:$BD$40,OCTUBRE!$CJ$11:$CJ$40,"A")),"")</f>
        <v>0</v>
      </c>
      <c r="FC357" s="384">
        <f t="array" ref="FC357">IFERROR(_xlfn.XLOOKUP($A357&amp;$B357,'OCTUBRE 2'!$D$11:$D$40&amp;'OCTUBRE 2'!$E$11:$E$40,'OCTUBRE 2'!$AK$11:$AK$40,_xlfn.XLOOKUP($A357&amp;$B357,'OCTUBRE 2'!$BC$11:$BC$40&amp;'OCTUBRE 2'!$BD$11:$BD$40,'OCTUBRE 2'!$CJ$11:$CJ$40,"A")),"")</f>
        <v>0</v>
      </c>
      <c r="FD357" s="384">
        <f t="array" ref="FD357">IFERROR(_xlfn.XLOOKUP($A357&amp;$B357,NOVIEMBRE!$D$11:$D$40&amp;NOVIEMBRE!$E$11:$E$40,NOVIEMBRE!$AK$11:$AK$40,_xlfn.XLOOKUP($A357&amp;$B357,NOVIEMBRE!$BC$11:$BC$40&amp;NOVIEMBRE!$BD$11:$BD$40,NOVIEMBRE!$CJ$11:$CJ$40,"A")),"")</f>
        <v>0</v>
      </c>
      <c r="FE357" s="384">
        <f t="array" ref="FE357">IFERROR(_xlfn.XLOOKUP($A357&amp;$B357,'NOVIEMBRE 2'!$D$11:$D$40&amp;'NOVIEMBRE 2'!$E$11:$E$40,'NOVIEMBRE 2'!$AK$11:$AK$40,_xlfn.XLOOKUP($A357&amp;$B357,'NOVIEMBRE 2'!$BC$11:$BC$40&amp;'NOVIEMBRE 2'!$BD$11:$BD$40,'NOVIEMBRE 2'!$CJ$11:$CJ$40,"A")),"")</f>
        <v>0</v>
      </c>
      <c r="FF357" s="385">
        <f t="array" ref="FF357">IFERROR(_xlfn.XLOOKUP($A357&amp;$B357,DICIEMBRE!$D$11:$D$40&amp;DICIEMBRE!$E$11:$E$40,DICIEMBRE!$AK$11:$AK$40,_xlfn.XLOOKUP($A357&amp;$B357,DICIEMBRE!$BC$11:$BC$40&amp;DICIEMBRE!$BD$11:$BD$40,DICIEMBRE!$CJ$11:$CJ$40,"A")),"")</f>
        <v>0</v>
      </c>
      <c r="FG357" s="386" t="str">
        <f t="shared" si="19"/>
        <v/>
      </c>
      <c r="FH357" s="386" t="str">
        <f t="array" ref="FH357">IF(
 COUNT(DZ357:EH357)=0,
 "-",
 IF(
  COUNT(DZ357:EH357) &lt; COUNTA(DZ357:EH357),
  REPT("🟩", ROUND(COUNT(DZ357:EH357)/COUNTA(DZ357:EH357)*5, 0)) &amp;
  REPT("⬜", 5 - ROUND(COUNT(DZ357:EH357)/COUNTA(DZ357:EH357)*5, 0)),
  IF(
    AVERAGE(IF(DZ357:EH357&lt;&gt;"", DZ357:EH357, )) &gt;= 70, "🟩🟩🟩🟩🟩",
    IF(
      AVERAGE(IF(DZ357:EH357&lt;&gt;"",DZ357:EH357, )) &gt;= 56, "🟨🟨🟨🟨🟨",
      "🟥🟥🟥🟥🟥"
    )
  )
 )
)
</f>
        <v>-</v>
      </c>
    </row>
    <row r="358" ht="15.75" customHeight="1">
      <c r="A358" s="168"/>
      <c r="B358" s="169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1"/>
      <c r="N358" s="172" t="str">
        <f t="shared" si="1"/>
        <v/>
      </c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2" t="str">
        <f t="shared" si="2"/>
        <v/>
      </c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2" t="str">
        <f t="shared" si="3"/>
        <v/>
      </c>
      <c r="AM358" s="173"/>
      <c r="AN358" s="173"/>
      <c r="AO358" s="173"/>
      <c r="AP358" s="173"/>
      <c r="AQ358" s="173"/>
      <c r="AR358" s="173"/>
      <c r="AS358" s="173"/>
      <c r="AT358" s="173"/>
      <c r="AU358" s="173"/>
      <c r="AV358" s="171"/>
      <c r="AW358" s="171"/>
      <c r="AX358" s="172" t="str">
        <f t="shared" si="4"/>
        <v/>
      </c>
      <c r="AY358" s="173"/>
      <c r="AZ358" s="173"/>
      <c r="BA358" s="173"/>
      <c r="BB358" s="173"/>
      <c r="BC358" s="173"/>
      <c r="BD358" s="173"/>
      <c r="BE358" s="173"/>
      <c r="BF358" s="173"/>
      <c r="BG358" s="173"/>
      <c r="BH358" s="173"/>
      <c r="BI358" s="173"/>
      <c r="BJ358" s="172" t="str">
        <f t="shared" si="5"/>
        <v/>
      </c>
      <c r="BK358" s="173"/>
      <c r="BL358" s="173"/>
      <c r="BM358" s="173"/>
      <c r="BN358" s="173"/>
      <c r="BO358" s="173"/>
      <c r="BP358" s="173"/>
      <c r="BQ358" s="173"/>
      <c r="BR358" s="173"/>
      <c r="BS358" s="173"/>
      <c r="BT358" s="173"/>
      <c r="BU358" s="173"/>
      <c r="BV358" s="172" t="str">
        <f t="shared" si="6"/>
        <v/>
      </c>
      <c r="BW358" s="173"/>
      <c r="BX358" s="173"/>
      <c r="BY358" s="173"/>
      <c r="BZ358" s="171"/>
      <c r="CA358" s="171"/>
      <c r="CB358" s="171"/>
      <c r="CC358" s="171"/>
      <c r="CD358" s="171"/>
      <c r="CE358" s="171"/>
      <c r="CF358" s="171"/>
      <c r="CG358" s="171"/>
      <c r="CH358" s="172" t="str">
        <f t="shared" si="7"/>
        <v/>
      </c>
      <c r="CI358" s="171"/>
      <c r="CJ358" s="173"/>
      <c r="CK358" s="173"/>
      <c r="CL358" s="173"/>
      <c r="CM358" s="173"/>
      <c r="CN358" s="171"/>
      <c r="CO358" s="171"/>
      <c r="CP358" s="171"/>
      <c r="CQ358" s="173"/>
      <c r="CR358" s="171"/>
      <c r="CS358" s="171"/>
      <c r="CT358" s="172" t="str">
        <f t="shared" si="8"/>
        <v/>
      </c>
      <c r="CU358" s="172"/>
      <c r="CV358" s="172"/>
      <c r="CW358" s="172"/>
      <c r="CX358" s="172"/>
      <c r="CY358" s="172"/>
      <c r="CZ358" s="172"/>
      <c r="DA358" s="172"/>
      <c r="DB358" s="172"/>
      <c r="DC358" s="172"/>
      <c r="DD358" s="172"/>
      <c r="DE358" s="172"/>
      <c r="DF358" s="172"/>
      <c r="DG358" s="188" t="str">
        <f t="array" ref="DG358">IFERROR(_xlfn.XLOOKUP($A358&amp;B358,MARZO!$D$11:$D$40&amp;MARZO!$E$11:$E$40,MARZO!$AM$11:$AM$40,_xlfn.XLOOKUP($A358&amp;$B358,MARZO!$BC$11:$BC$40&amp;MARZO!$BD$11:$BD$40,MARZO!$CL$11:$CL$40,"A"))/1%,"")</f>
        <v/>
      </c>
      <c r="DH358" s="188" t="str">
        <f t="array" ref="DH358">IFERROR(_xlfn.XLOOKUP($A358&amp;$B358,ABRIL!$D$11:$D$40&amp;ABRIL!$E$11:$E$40,ABRIL!$AM$11:$AM$40,_xlfn.XLOOKUP($A358&amp;$B358,ABRIL!$BC$11:$BC$40&amp;ABRIL!$BD$11:$BD$40,ABRIL!$CL$11:$CL$40,"A"))/1%,"")</f>
        <v/>
      </c>
      <c r="DI358" s="188" t="str">
        <f t="array" ref="DI358">IFERROR(_xlfn.XLOOKUP($A358&amp;$B358,'ABRIL 2'!$D$11:$D$40&amp;'ABRIL 2'!$E$11:$E$40,'ABRIL 2'!$AM$11:$AM$40,_xlfn.XLOOKUP($A358&amp;$B358,'ABRIL 2'!$BC$11:$BC$40&amp;'ABRIL 2'!$BD$11:$BD$40,'ABRIL 2'!$CL$11:$CL$40,"A"))/1%,"")</f>
        <v/>
      </c>
      <c r="DJ358" s="188" t="str">
        <f t="array" ref="DJ358">IFERROR(_xlfn.XLOOKUP($A358&amp;$B358,MAYO!$D$11:$D$40&amp;MAYO!$E$11:$E$40,MAYO!$AM$11:$AM$40,_xlfn.XLOOKUP($A358&amp;$B358,MAYO!$BC$11:$BC$40&amp;MAYO!$BD$11:$BD$40,MAYO!$CL$11:$CL$40,"A"))/1%,"")</f>
        <v/>
      </c>
      <c r="DK358" s="188" t="str">
        <f t="array" ref="DK358">IFERROR(_xlfn.XLOOKUP($A358&amp;$B358,'MAYO 2'!$D$11:$D$40&amp;'MAYO 2'!$E$11:$E$40,'MAYO 2'!$AM$11:$AM$40,_xlfn.XLOOKUP($A358&amp;$B358,'MAYO 2'!$BC$11:$BC$40&amp;'MAYO 2'!$BD$11:$BD$40,'MAYO 2'!$CL$11:$CL$40,"A"))/1%,"")</f>
        <v/>
      </c>
      <c r="DL358" s="188" t="str">
        <f t="array" ref="DL358">IFERROR(_xlfn.XLOOKUP($A358&amp;$B358,JUNIO!$D$11:$D$40&amp;JUNIO!$E$11:$E$40,JUNIO!$AM$11:$AM$40,_xlfn.XLOOKUP($A358&amp;$B358,JUNIO!$BC$11:$BC$40&amp;JUNIO!$BD$11:$BD$40,JUNIO!$CL$11:$CL$40,"A"))/1%,"")</f>
        <v/>
      </c>
      <c r="DM358" s="188" t="str">
        <f t="array" ref="DM358">IFERROR(_xlfn.XLOOKUP($A358&amp;$B358,'JUNIO 2'!$D$11:$D$40&amp;'JUNIO 2'!$E$11:$E$40,'JUNIO 2'!$AM$11:$AM$40,_xlfn.XLOOKUP($A358&amp;$B358,'JUNIO 2'!$BC$11:$BC$40&amp;'JUNIO 2'!$BD$11:$BD$40,'JUNIO 2'!$CL$11:$CL$40,"A"))/1%,"")</f>
        <v/>
      </c>
      <c r="DN358" s="188" t="str">
        <f t="array" ref="DN358">IFERROR(_xlfn.XLOOKUP($A358&amp;$B358,JULIO!$D$11:$D$40&amp;JULIO!$E$11:$E$40,JULIO!$AM$11:$AM$40,_xlfn.XLOOKUP($A358&amp;$B358,JULIO!$BC$11:$BC$40&amp;JULIO!$BD$11:$BD$40,JULIO!$CL$11:$CL$40,"A"))/1%,"")</f>
        <v/>
      </c>
      <c r="DO358" s="188" t="str">
        <f t="array" ref="DO358">IFERROR(_xlfn.XLOOKUP($A358&amp;$B358,'JULIO 2'!$D$11:$D$40&amp;'JULIO 2'!$E$11:$E$40,'JULIO 2'!$AM$11:$AM$40,_xlfn.XLOOKUP($A358&amp;$B358,'JULIO 2'!$BC$11:$BC$40&amp;'JULIO 2'!$BD$11:$BD$40,'JULIO 2'!$CL$11:$CL$40,"A"))/1%,"")</f>
        <v/>
      </c>
      <c r="DP358" s="188" t="str">
        <f t="array" ref="DP358">IFERROR(_xlfn.XLOOKUP($A358&amp;$B358,AGOSTO!$D$11:$D$40&amp;AGOSTO!$E$11:$E$40,AGOSTO!$AM$11:$AM$40,_xlfn.XLOOKUP($A358&amp;$B358,AGOSTO!$BC$11:$BC$40&amp;AGOSTO!$BD$11:$BD$40,AGOSTO!$CL$11:$CL$40,"A"))/1%,"")</f>
        <v/>
      </c>
      <c r="DQ358" s="188" t="str">
        <f t="array" ref="DQ358">IFERROR(_xlfn.XLOOKUP($A358&amp;$B358,'AGOSTO 2'!$D$11:$D$40&amp;'AGOSTO 2'!$E$11:$E$40,'AGOSTO 2'!$AM$11:$AM$40,_xlfn.XLOOKUP($A358&amp;$B358,'AGOSTO 2'!$BC$11:$BC$40&amp;'AGOSTO 2'!$BD$11:$BD$40,'AGOSTO 2'!$CL$11:$CL$40,"A"))/1%,"")</f>
        <v/>
      </c>
      <c r="DR358" s="188" t="str">
        <f t="array" ref="DR358">IFERROR(_xlfn.XLOOKUP($A358&amp;$B358,SEPTIEMBRE!$D$11:$D$40&amp;SEPTIEMBRE!$E$11:$E$40,SEPTIEMBRE!$AM$11:$AM$40,_xlfn.XLOOKUP($A358&amp;$B358,SEPTIEMBRE!$BC$11:$BC$40&amp;SEPTIEMBRE!$BD$11:$BD$40,SEPTIEMBRE!$CL$11:$CL$40,"A"))/1%,"")</f>
        <v/>
      </c>
      <c r="DS358" s="188" t="str">
        <f t="array" ref="DS358">IFERROR(_xlfn.XLOOKUP($A358&amp;$B358,'SEPTIEMBRE 2'!$D$11:$D$40&amp;'SEPTIEMBRE 2'!$E$11:$E$40,'SEPTIEMBRE 2'!$AM$11:$AM$40,_xlfn.XLOOKUP($A358&amp;$B358,'SEPTIEMBRE 2'!$BC$11:$BC$40&amp;'SEPTIEMBRE 2'!$BD$11:$BD$40,'SEPTIEMBRE 2'!$CL$11:$CL$40,"A"))/1%,"")</f>
        <v/>
      </c>
      <c r="DT358" s="188" t="str">
        <f t="array" ref="DT358">IFERROR(_xlfn.XLOOKUP($A358&amp;$B358,'SEPTIEMBRE 3'!$D$11:$D$40&amp;'SEPTIEMBRE 3'!$E$11:$E$40,'SEPTIEMBRE 3'!$AM$11:$AM$40,_xlfn.XLOOKUP($A358&amp;$B358,'SEPTIEMBRE 3'!$BC$11:$BC$40&amp;'SEPTIEMBRE 3'!$BD$11:$BD$40,'SEPTIEMBRE 3'!$CL$11:$CL$40,"A"))/1%,"")</f>
        <v/>
      </c>
      <c r="DU358" s="188" t="str">
        <f t="array" ref="DU358">IFERROR(_xlfn.XLOOKUP($A358&amp;$B358,OCTUBRE!$D$11:$D$40&amp;OCTUBRE!$E$11:$E$40,OCTUBRE!$AM$11:$AM$40,_xlfn.XLOOKUP($A358&amp;$B358,OCTUBRE!$BC$11:$BC$40&amp;OCTUBRE!$BD$11:$BD$40,OCTUBRE!$CL$11:$CL$40,"A"))/1%,"")</f>
        <v/>
      </c>
      <c r="DV358" s="188" t="str">
        <f t="array" ref="DV358">IFERROR(_xlfn.XLOOKUP($A358&amp;$B358,'OCTUBRE 2'!$D$11:$D$40&amp;'OCTUBRE 2'!$E$11:$E$40,'OCTUBRE 2'!$AM$11:$AM$40,_xlfn.XLOOKUP($A358&amp;$B358,'OCTUBRE 2'!$BC$11:$BC$40&amp;'OCTUBRE 2'!$BD$11:$BD$40,'OCTUBRE 2'!$CL$11:$CL$40,"A"))/1%,"")</f>
        <v/>
      </c>
      <c r="DW358" s="188" t="str">
        <f t="array" ref="DW358">IFERROR(_xlfn.XLOOKUP($A358&amp;$B358,NOVIEMBRE!$D$11:$D$40&amp;NOVIEMBRE!$E$11:$E$40,NOVIEMBRE!$AM$11:$AM$40,_xlfn.XLOOKUP($A358&amp;$B358,NOVIEMBRE!$BC$11:$BC$40&amp;NOVIEMBRE!$BD$11:$BD$40,NOVIEMBRE!$CL$11:$CL$40,"A"))/1%,"")</f>
        <v/>
      </c>
      <c r="DX358" s="188" t="str">
        <f t="array" ref="DX358">IFERROR(_xlfn.XLOOKUP($A358&amp;$B358,'NOVIEMBRE 2'!$D$11:$D$40&amp;'NOVIEMBRE 2'!$E$11:$E$40,'NOVIEMBRE 2'!$AM$11:$AM$40,_xlfn.XLOOKUP($A358&amp;$B358,'NOVIEMBRE 2'!$BC$11:$BC$40&amp;'NOVIEMBRE 2'!$BD$11:$BD$40,'NOVIEMBRE 2'!$CL$11:$CL$40,"A"))/1%,"")</f>
        <v/>
      </c>
      <c r="DY358" s="188" t="str">
        <f t="array" ref="DY358">IFERROR(_xlfn.XLOOKUP($A358&amp;$B358,DICIEMBRE!$D$11:$D$40&amp;DICIEMBRE!$E$11:$E$40,DICIEMBRE!$AM$11:$AM$40,_xlfn.XLOOKUP($A358&amp;$B358,DICIEMBRE!$BC$11:$BC$40&amp;DICIEMBRE!$BD$11:$BD$40,DICIEMBRE!$CL$11:$CL$40,"A"))/1%,"")</f>
        <v/>
      </c>
      <c r="DZ358" s="381" t="str">
        <f t="shared" si="9"/>
        <v>-</v>
      </c>
      <c r="EA358" s="381" t="str">
        <f t="shared" si="10"/>
        <v>-</v>
      </c>
      <c r="EB358" s="381" t="str">
        <f t="shared" si="11"/>
        <v>-</v>
      </c>
      <c r="EC358" s="381" t="str">
        <f t="shared" si="12"/>
        <v>-</v>
      </c>
      <c r="ED358" s="381" t="str">
        <f t="shared" si="13"/>
        <v>-</v>
      </c>
      <c r="EE358" s="381" t="str">
        <f t="shared" si="14"/>
        <v>-</v>
      </c>
      <c r="EF358" s="381" t="str">
        <f t="shared" si="15"/>
        <v>-</v>
      </c>
      <c r="EG358" s="381" t="str">
        <f t="shared" si="16"/>
        <v>-</v>
      </c>
      <c r="EH358" s="381" t="str">
        <f t="shared" si="17"/>
        <v>-</v>
      </c>
      <c r="EI358" s="188" t="str">
        <f t="shared" si="18"/>
        <v/>
      </c>
      <c r="EJ358" s="382"/>
      <c r="EK358" s="382"/>
      <c r="EL358" s="383"/>
      <c r="EM358" s="21"/>
      <c r="EN358" s="384">
        <f t="array" ref="EN358">IFERROR(_xlfn.XLOOKUP($A358&amp;$B358,MARZO!$D$11:$D$40&amp;MARZO!$E$11:$E$40,MARZO!$AK$11:$AK$40,_xlfn.XLOOKUP($A358&amp;$B358,MARZO!$BC$11:$BC$40&amp;MARZO!$BD$11:$BD$40,MARZO!$CJ$11:$CJ$40,"A")),"")</f>
        <v>0</v>
      </c>
      <c r="EO358" s="384">
        <f t="array" ref="EO358">IFERROR(_xlfn.XLOOKUP($A358&amp;$B358,ABRIL!$D$11:$D$40&amp;ABRIL!$E$11:$E$40,ABRIL!$AK$11:$AK$40,_xlfn.XLOOKUP($A358&amp;$B358,ABRIL!$BC$11:$BC$40&amp;ABRIL!$BD$11:$BD$40,ABRIL!$CJ$11:$CJ$40,"A")),"")</f>
        <v>0</v>
      </c>
      <c r="EP358" s="384">
        <f t="array" ref="EP358">IFERROR(_xlfn.XLOOKUP($A358&amp;$B358,'ABRIL 2'!$D$11:$D$40&amp;'ABRIL 2'!$E$11:$E$40,'ABRIL 2'!$AK$11:$AK$40,_xlfn.XLOOKUP($A358&amp;$B358,'ABRIL 2'!$BC$11:$BC$40&amp;'ABRIL 2'!$BD$11:$BD$40,'ABRIL 2'!$CJ$11:$CJ$40,"A")),"")</f>
        <v>0</v>
      </c>
      <c r="EQ358" s="384">
        <f t="array" ref="EQ358">IFERROR(_xlfn.XLOOKUP($A358&amp;$B358,MAYO!$D$11:$D$40&amp;MAYO!$E$11:$E$40,MAYO!$AK$11:$AK$40,_xlfn.XLOOKUP($A358&amp;$B358,MAYO!$BC$11:$BC$40&amp;MAYO!$BD$11:$BD$40,MAYO!$CJ$11:$CJ$40,"A")),"")</f>
        <v>0</v>
      </c>
      <c r="ER358" s="384">
        <f t="array" ref="ER358">IFERROR(_xlfn.XLOOKUP($A358&amp;$B358,'MAYO 2'!$D$11:$D$40&amp;'MAYO 2'!$E$11:$E$40,'MAYO 2'!$AK$11:$AK$40,_xlfn.XLOOKUP($A358&amp;$B358,'MAYO 2'!$BC$11:$BC$40&amp;'MAYO 2'!$BD$11:$BD$40,'MAYO 2'!$CJ$11:$CJ$40,"A")),"")</f>
        <v>0</v>
      </c>
      <c r="ES358" s="384">
        <f t="array" ref="ES358">IFERROR(_xlfn.XLOOKUP($A358&amp;$B358,JUNIO!$D$11:$D$40&amp;JUNIO!$E$11:$E$40,JUNIO!$AK$11:$AK$40,_xlfn.XLOOKUP($A358&amp;$B358,JUNIO!$BC$11:$BC$40&amp;JUNIO!$BD$11:$BD$40,JUNIO!$CJ$11:$CJ$40,"A")),"")</f>
        <v>0</v>
      </c>
      <c r="ET358" s="384">
        <f t="array" ref="ET358">IFERROR(_xlfn.XLOOKUP($A358&amp;$B358,'JUNIO 2'!$D$11:$D$40&amp;'JUNIO 2'!$E$11:$E$40,'JUNIO 2'!$AK$11:$AK$40,_xlfn.XLOOKUP($A358&amp;$B358,'JUNIO 2'!$BC$11:$BC$40&amp;'JUNIO 2'!$BD$11:$BD$40,'JUNIO 2'!$CJ$11:$CJ$40,"A")),"")</f>
        <v>0</v>
      </c>
      <c r="EU358" s="384">
        <f t="array" ref="EU358">IFERROR(_xlfn.XLOOKUP($A358&amp;$B358,JULIO!$D$11:$D$40&amp;JULIO!$E$11:$E$40,JULIO!$AK$11:$AK$40,_xlfn.XLOOKUP($A358&amp;$B358,JULIO!$BC$11:$BC$40&amp;JULIO!$BD$11:$BD$40,JULIO!$CJ$11:$CJ$40,"A")),"")</f>
        <v>0</v>
      </c>
      <c r="EV358" s="384">
        <f t="array" ref="EV358">IFERROR(_xlfn.XLOOKUP($A358&amp;$B358,'JULIO 2'!$D$11:$D$40&amp;'JULIO 2'!$E$11:$E$40,'JULIO 2'!$AK$11:$AK$40,_xlfn.XLOOKUP($A358&amp;$B358,'JULIO 2'!$BC$11:$BC$40&amp;'JULIO 2'!$BD$11:$BD$40,'JULIO 2'!$CJ$11:$CJ$40,"A")),"")</f>
        <v>0</v>
      </c>
      <c r="EW358" s="384">
        <f t="array" ref="EW358">IFERROR(_xlfn.XLOOKUP($A358&amp;$B358,AGOSTO!$D$11:$D$40&amp;AGOSTO!$E$11:$E$40,AGOSTO!$AK$11:$AK$40,_xlfn.XLOOKUP($A358&amp;$B358,AGOSTO!$BC$11:$BC$40&amp;AGOSTO!$BD$11:$BD$40,AGOSTO!$CJ$11:$CJ$40,"A")),"")</f>
        <v>0</v>
      </c>
      <c r="EX358" s="384">
        <f t="array" ref="EX358">IFERROR(_xlfn.XLOOKUP($A358&amp;$B358,'AGOSTO 2'!$D$11:$D$40&amp;'AGOSTO 2'!$E$11:$E$40,'AGOSTO 2'!$AK$11:$AK$40,_xlfn.XLOOKUP($A358&amp;$B358,'AGOSTO 2'!$BC$11:$BC$40&amp;'AGOSTO 2'!$BD$11:$BD$40,'AGOSTO 2'!$CJ$11:$CJ$40,"A")),"")</f>
        <v>0</v>
      </c>
      <c r="EY358" s="384">
        <f t="array" ref="EY358">IFERROR(_xlfn.XLOOKUP($A358&amp;$B358,SEPTIEMBRE!$D$11:$D$40&amp;SEPTIEMBRE!$E$11:$E$40,SEPTIEMBRE!$AK$11:$AK$40,_xlfn.XLOOKUP($A358&amp;$B358,SEPTIEMBRE!$BC$11:$BC$40&amp;SEPTIEMBRE!$BD$11:$BD$40,SEPTIEMBRE!$CJ$11:$CJ$40,"A")),"")</f>
        <v>0</v>
      </c>
      <c r="EZ358" s="384">
        <f t="array" ref="EZ358">IFERROR(_xlfn.XLOOKUP($A358&amp;$B358,'SEPTIEMBRE 2'!$D$11:$D$40&amp;'SEPTIEMBRE 2'!$E$11:$E$40,'SEPTIEMBRE 2'!$AK$11:$AK$40,_xlfn.XLOOKUP($A358&amp;$B358,'SEPTIEMBRE 2'!$BC$11:$BC$40&amp;'SEPTIEMBRE 2'!$BD$11:$BD$40,'SEPTIEMBRE 2'!$CJ$11:$CJ$40,"A")),"")</f>
        <v>0</v>
      </c>
      <c r="FA358" s="384">
        <f t="array" ref="FA358">IFERROR(_xlfn.XLOOKUP($A358&amp;$B358,'SEPTIEMBRE 3'!$D$11:$D$40&amp;'SEPTIEMBRE 3'!$E$11:$E$40,'SEPTIEMBRE 3'!$AK$11:$AK$40,_xlfn.XLOOKUP($A358&amp;$B358,'SEPTIEMBRE 3'!$BC$11:$BC$40&amp;'SEPTIEMBRE 3'!$BD$11:$BD$40,'SEPTIEMBRE 3'!$CJ$11:$CJ$40,"A")),"")</f>
        <v>0</v>
      </c>
      <c r="FB358" s="384">
        <f t="array" ref="FB358">IFERROR(_xlfn.XLOOKUP($A358&amp;$B358,OCTUBRE!$D$11:$D$40&amp;OCTUBRE!$E$11:$E$40,OCTUBRE!$AK$11:$AK$40,_xlfn.XLOOKUP($A358&amp;$B358,OCTUBRE!$BC$11:$BC$40&amp;OCTUBRE!$BD$11:$BD$40,OCTUBRE!$CJ$11:$CJ$40,"A")),"")</f>
        <v>0</v>
      </c>
      <c r="FC358" s="384">
        <f t="array" ref="FC358">IFERROR(_xlfn.XLOOKUP($A358&amp;$B358,'OCTUBRE 2'!$D$11:$D$40&amp;'OCTUBRE 2'!$E$11:$E$40,'OCTUBRE 2'!$AK$11:$AK$40,_xlfn.XLOOKUP($A358&amp;$B358,'OCTUBRE 2'!$BC$11:$BC$40&amp;'OCTUBRE 2'!$BD$11:$BD$40,'OCTUBRE 2'!$CJ$11:$CJ$40,"A")),"")</f>
        <v>0</v>
      </c>
      <c r="FD358" s="384">
        <f t="array" ref="FD358">IFERROR(_xlfn.XLOOKUP($A358&amp;$B358,NOVIEMBRE!$D$11:$D$40&amp;NOVIEMBRE!$E$11:$E$40,NOVIEMBRE!$AK$11:$AK$40,_xlfn.XLOOKUP($A358&amp;$B358,NOVIEMBRE!$BC$11:$BC$40&amp;NOVIEMBRE!$BD$11:$BD$40,NOVIEMBRE!$CJ$11:$CJ$40,"A")),"")</f>
        <v>0</v>
      </c>
      <c r="FE358" s="384">
        <f t="array" ref="FE358">IFERROR(_xlfn.XLOOKUP($A358&amp;$B358,'NOVIEMBRE 2'!$D$11:$D$40&amp;'NOVIEMBRE 2'!$E$11:$E$40,'NOVIEMBRE 2'!$AK$11:$AK$40,_xlfn.XLOOKUP($A358&amp;$B358,'NOVIEMBRE 2'!$BC$11:$BC$40&amp;'NOVIEMBRE 2'!$BD$11:$BD$40,'NOVIEMBRE 2'!$CJ$11:$CJ$40,"A")),"")</f>
        <v>0</v>
      </c>
      <c r="FF358" s="385">
        <f t="array" ref="FF358">IFERROR(_xlfn.XLOOKUP($A358&amp;$B358,DICIEMBRE!$D$11:$D$40&amp;DICIEMBRE!$E$11:$E$40,DICIEMBRE!$AK$11:$AK$40,_xlfn.XLOOKUP($A358&amp;$B358,DICIEMBRE!$BC$11:$BC$40&amp;DICIEMBRE!$BD$11:$BD$40,DICIEMBRE!$CJ$11:$CJ$40,"A")),"")</f>
        <v>0</v>
      </c>
      <c r="FG358" s="386" t="str">
        <f t="shared" si="19"/>
        <v/>
      </c>
      <c r="FH358" s="386" t="str">
        <f t="array" ref="FH358">IF(
 COUNT(DZ358:EH358)=0,
 "-",
 IF(
  COUNT(DZ358:EH358) &lt; COUNTA(DZ358:EH358),
  REPT("🟩", ROUND(COUNT(DZ358:EH358)/COUNTA(DZ358:EH358)*5, 0)) &amp;
  REPT("⬜", 5 - ROUND(COUNT(DZ358:EH358)/COUNTA(DZ358:EH358)*5, 0)),
  IF(
    AVERAGE(IF(DZ358:EH358&lt;&gt;"", DZ358:EH358, )) &gt;= 70, "🟩🟩🟩🟩🟩",
    IF(
      AVERAGE(IF(DZ358:EH358&lt;&gt;"",DZ358:EH358, )) &gt;= 56, "🟨🟨🟨🟨🟨",
      "🟥🟥🟥🟥🟥"
    )
  )
 )
)
</f>
        <v>-</v>
      </c>
    </row>
    <row r="359" ht="15.75" customHeight="1">
      <c r="A359" s="168"/>
      <c r="B359" s="169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1"/>
      <c r="N359" s="172" t="str">
        <f t="shared" si="1"/>
        <v/>
      </c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2" t="str">
        <f t="shared" si="2"/>
        <v/>
      </c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2" t="str">
        <f t="shared" si="3"/>
        <v/>
      </c>
      <c r="AM359" s="173"/>
      <c r="AN359" s="173"/>
      <c r="AO359" s="173"/>
      <c r="AP359" s="173"/>
      <c r="AQ359" s="173"/>
      <c r="AR359" s="173"/>
      <c r="AS359" s="173"/>
      <c r="AT359" s="173"/>
      <c r="AU359" s="173"/>
      <c r="AV359" s="171"/>
      <c r="AW359" s="171"/>
      <c r="AX359" s="172" t="str">
        <f t="shared" si="4"/>
        <v/>
      </c>
      <c r="AY359" s="173"/>
      <c r="AZ359" s="173"/>
      <c r="BA359" s="173"/>
      <c r="BB359" s="173"/>
      <c r="BC359" s="173"/>
      <c r="BD359" s="173"/>
      <c r="BE359" s="173"/>
      <c r="BF359" s="173"/>
      <c r="BG359" s="173"/>
      <c r="BH359" s="173"/>
      <c r="BI359" s="173"/>
      <c r="BJ359" s="172" t="str">
        <f t="shared" si="5"/>
        <v/>
      </c>
      <c r="BK359" s="173"/>
      <c r="BL359" s="173"/>
      <c r="BM359" s="173"/>
      <c r="BN359" s="173"/>
      <c r="BO359" s="173"/>
      <c r="BP359" s="173"/>
      <c r="BQ359" s="173"/>
      <c r="BR359" s="173"/>
      <c r="BS359" s="173"/>
      <c r="BT359" s="173"/>
      <c r="BU359" s="173"/>
      <c r="BV359" s="172" t="str">
        <f t="shared" si="6"/>
        <v/>
      </c>
      <c r="BW359" s="173"/>
      <c r="BX359" s="173"/>
      <c r="BY359" s="173"/>
      <c r="BZ359" s="171"/>
      <c r="CA359" s="171"/>
      <c r="CB359" s="171"/>
      <c r="CC359" s="171"/>
      <c r="CD359" s="171"/>
      <c r="CE359" s="171"/>
      <c r="CF359" s="171"/>
      <c r="CG359" s="171"/>
      <c r="CH359" s="172" t="str">
        <f t="shared" si="7"/>
        <v/>
      </c>
      <c r="CI359" s="171"/>
      <c r="CJ359" s="173"/>
      <c r="CK359" s="173"/>
      <c r="CL359" s="173"/>
      <c r="CM359" s="173"/>
      <c r="CN359" s="171"/>
      <c r="CO359" s="171"/>
      <c r="CP359" s="171"/>
      <c r="CQ359" s="173"/>
      <c r="CR359" s="171"/>
      <c r="CS359" s="171"/>
      <c r="CT359" s="172" t="str">
        <f t="shared" si="8"/>
        <v/>
      </c>
      <c r="CU359" s="172"/>
      <c r="CV359" s="172"/>
      <c r="CW359" s="172"/>
      <c r="CX359" s="172"/>
      <c r="CY359" s="172"/>
      <c r="CZ359" s="172"/>
      <c r="DA359" s="172"/>
      <c r="DB359" s="172"/>
      <c r="DC359" s="172"/>
      <c r="DD359" s="172"/>
      <c r="DE359" s="172"/>
      <c r="DF359" s="172"/>
      <c r="DG359" s="188" t="str">
        <f t="array" ref="DG359">IFERROR(_xlfn.XLOOKUP($A359&amp;B359,MARZO!$D$11:$D$40&amp;MARZO!$E$11:$E$40,MARZO!$AM$11:$AM$40,_xlfn.XLOOKUP($A359&amp;$B359,MARZO!$BC$11:$BC$40&amp;MARZO!$BD$11:$BD$40,MARZO!$CL$11:$CL$40,"A"))/1%,"")</f>
        <v/>
      </c>
      <c r="DH359" s="188" t="str">
        <f t="array" ref="DH359">IFERROR(_xlfn.XLOOKUP($A359&amp;$B359,ABRIL!$D$11:$D$40&amp;ABRIL!$E$11:$E$40,ABRIL!$AM$11:$AM$40,_xlfn.XLOOKUP($A359&amp;$B359,ABRIL!$BC$11:$BC$40&amp;ABRIL!$BD$11:$BD$40,ABRIL!$CL$11:$CL$40,"A"))/1%,"")</f>
        <v/>
      </c>
      <c r="DI359" s="188" t="str">
        <f t="array" ref="DI359">IFERROR(_xlfn.XLOOKUP($A359&amp;$B359,'ABRIL 2'!$D$11:$D$40&amp;'ABRIL 2'!$E$11:$E$40,'ABRIL 2'!$AM$11:$AM$40,_xlfn.XLOOKUP($A359&amp;$B359,'ABRIL 2'!$BC$11:$BC$40&amp;'ABRIL 2'!$BD$11:$BD$40,'ABRIL 2'!$CL$11:$CL$40,"A"))/1%,"")</f>
        <v/>
      </c>
      <c r="DJ359" s="188" t="str">
        <f t="array" ref="DJ359">IFERROR(_xlfn.XLOOKUP($A359&amp;$B359,MAYO!$D$11:$D$40&amp;MAYO!$E$11:$E$40,MAYO!$AM$11:$AM$40,_xlfn.XLOOKUP($A359&amp;$B359,MAYO!$BC$11:$BC$40&amp;MAYO!$BD$11:$BD$40,MAYO!$CL$11:$CL$40,"A"))/1%,"")</f>
        <v/>
      </c>
      <c r="DK359" s="188" t="str">
        <f t="array" ref="DK359">IFERROR(_xlfn.XLOOKUP($A359&amp;$B359,'MAYO 2'!$D$11:$D$40&amp;'MAYO 2'!$E$11:$E$40,'MAYO 2'!$AM$11:$AM$40,_xlfn.XLOOKUP($A359&amp;$B359,'MAYO 2'!$BC$11:$BC$40&amp;'MAYO 2'!$BD$11:$BD$40,'MAYO 2'!$CL$11:$CL$40,"A"))/1%,"")</f>
        <v/>
      </c>
      <c r="DL359" s="188" t="str">
        <f t="array" ref="DL359">IFERROR(_xlfn.XLOOKUP($A359&amp;$B359,JUNIO!$D$11:$D$40&amp;JUNIO!$E$11:$E$40,JUNIO!$AM$11:$AM$40,_xlfn.XLOOKUP($A359&amp;$B359,JUNIO!$BC$11:$BC$40&amp;JUNIO!$BD$11:$BD$40,JUNIO!$CL$11:$CL$40,"A"))/1%,"")</f>
        <v/>
      </c>
      <c r="DM359" s="188" t="str">
        <f t="array" ref="DM359">IFERROR(_xlfn.XLOOKUP($A359&amp;$B359,'JUNIO 2'!$D$11:$D$40&amp;'JUNIO 2'!$E$11:$E$40,'JUNIO 2'!$AM$11:$AM$40,_xlfn.XLOOKUP($A359&amp;$B359,'JUNIO 2'!$BC$11:$BC$40&amp;'JUNIO 2'!$BD$11:$BD$40,'JUNIO 2'!$CL$11:$CL$40,"A"))/1%,"")</f>
        <v/>
      </c>
      <c r="DN359" s="188" t="str">
        <f t="array" ref="DN359">IFERROR(_xlfn.XLOOKUP($A359&amp;$B359,JULIO!$D$11:$D$40&amp;JULIO!$E$11:$E$40,JULIO!$AM$11:$AM$40,_xlfn.XLOOKUP($A359&amp;$B359,JULIO!$BC$11:$BC$40&amp;JULIO!$BD$11:$BD$40,JULIO!$CL$11:$CL$40,"A"))/1%,"")</f>
        <v/>
      </c>
      <c r="DO359" s="188" t="str">
        <f t="array" ref="DO359">IFERROR(_xlfn.XLOOKUP($A359&amp;$B359,'JULIO 2'!$D$11:$D$40&amp;'JULIO 2'!$E$11:$E$40,'JULIO 2'!$AM$11:$AM$40,_xlfn.XLOOKUP($A359&amp;$B359,'JULIO 2'!$BC$11:$BC$40&amp;'JULIO 2'!$BD$11:$BD$40,'JULIO 2'!$CL$11:$CL$40,"A"))/1%,"")</f>
        <v/>
      </c>
      <c r="DP359" s="188" t="str">
        <f t="array" ref="DP359">IFERROR(_xlfn.XLOOKUP($A359&amp;$B359,AGOSTO!$D$11:$D$40&amp;AGOSTO!$E$11:$E$40,AGOSTO!$AM$11:$AM$40,_xlfn.XLOOKUP($A359&amp;$B359,AGOSTO!$BC$11:$BC$40&amp;AGOSTO!$BD$11:$BD$40,AGOSTO!$CL$11:$CL$40,"A"))/1%,"")</f>
        <v/>
      </c>
      <c r="DQ359" s="188" t="str">
        <f t="array" ref="DQ359">IFERROR(_xlfn.XLOOKUP($A359&amp;$B359,'AGOSTO 2'!$D$11:$D$40&amp;'AGOSTO 2'!$E$11:$E$40,'AGOSTO 2'!$AM$11:$AM$40,_xlfn.XLOOKUP($A359&amp;$B359,'AGOSTO 2'!$BC$11:$BC$40&amp;'AGOSTO 2'!$BD$11:$BD$40,'AGOSTO 2'!$CL$11:$CL$40,"A"))/1%,"")</f>
        <v/>
      </c>
      <c r="DR359" s="188" t="str">
        <f t="array" ref="DR359">IFERROR(_xlfn.XLOOKUP($A359&amp;$B359,SEPTIEMBRE!$D$11:$D$40&amp;SEPTIEMBRE!$E$11:$E$40,SEPTIEMBRE!$AM$11:$AM$40,_xlfn.XLOOKUP($A359&amp;$B359,SEPTIEMBRE!$BC$11:$BC$40&amp;SEPTIEMBRE!$BD$11:$BD$40,SEPTIEMBRE!$CL$11:$CL$40,"A"))/1%,"")</f>
        <v/>
      </c>
      <c r="DS359" s="188" t="str">
        <f t="array" ref="DS359">IFERROR(_xlfn.XLOOKUP($A359&amp;$B359,'SEPTIEMBRE 2'!$D$11:$D$40&amp;'SEPTIEMBRE 2'!$E$11:$E$40,'SEPTIEMBRE 2'!$AM$11:$AM$40,_xlfn.XLOOKUP($A359&amp;$B359,'SEPTIEMBRE 2'!$BC$11:$BC$40&amp;'SEPTIEMBRE 2'!$BD$11:$BD$40,'SEPTIEMBRE 2'!$CL$11:$CL$40,"A"))/1%,"")</f>
        <v/>
      </c>
      <c r="DT359" s="188" t="str">
        <f t="array" ref="DT359">IFERROR(_xlfn.XLOOKUP($A359&amp;$B359,'SEPTIEMBRE 3'!$D$11:$D$40&amp;'SEPTIEMBRE 3'!$E$11:$E$40,'SEPTIEMBRE 3'!$AM$11:$AM$40,_xlfn.XLOOKUP($A359&amp;$B359,'SEPTIEMBRE 3'!$BC$11:$BC$40&amp;'SEPTIEMBRE 3'!$BD$11:$BD$40,'SEPTIEMBRE 3'!$CL$11:$CL$40,"A"))/1%,"")</f>
        <v/>
      </c>
      <c r="DU359" s="188" t="str">
        <f t="array" ref="DU359">IFERROR(_xlfn.XLOOKUP($A359&amp;$B359,OCTUBRE!$D$11:$D$40&amp;OCTUBRE!$E$11:$E$40,OCTUBRE!$AM$11:$AM$40,_xlfn.XLOOKUP($A359&amp;$B359,OCTUBRE!$BC$11:$BC$40&amp;OCTUBRE!$BD$11:$BD$40,OCTUBRE!$CL$11:$CL$40,"A"))/1%,"")</f>
        <v/>
      </c>
      <c r="DV359" s="188" t="str">
        <f t="array" ref="DV359">IFERROR(_xlfn.XLOOKUP($A359&amp;$B359,'OCTUBRE 2'!$D$11:$D$40&amp;'OCTUBRE 2'!$E$11:$E$40,'OCTUBRE 2'!$AM$11:$AM$40,_xlfn.XLOOKUP($A359&amp;$B359,'OCTUBRE 2'!$BC$11:$BC$40&amp;'OCTUBRE 2'!$BD$11:$BD$40,'OCTUBRE 2'!$CL$11:$CL$40,"A"))/1%,"")</f>
        <v/>
      </c>
      <c r="DW359" s="188" t="str">
        <f t="array" ref="DW359">IFERROR(_xlfn.XLOOKUP($A359&amp;$B359,NOVIEMBRE!$D$11:$D$40&amp;NOVIEMBRE!$E$11:$E$40,NOVIEMBRE!$AM$11:$AM$40,_xlfn.XLOOKUP($A359&amp;$B359,NOVIEMBRE!$BC$11:$BC$40&amp;NOVIEMBRE!$BD$11:$BD$40,NOVIEMBRE!$CL$11:$CL$40,"A"))/1%,"")</f>
        <v/>
      </c>
      <c r="DX359" s="188" t="str">
        <f t="array" ref="DX359">IFERROR(_xlfn.XLOOKUP($A359&amp;$B359,'NOVIEMBRE 2'!$D$11:$D$40&amp;'NOVIEMBRE 2'!$E$11:$E$40,'NOVIEMBRE 2'!$AM$11:$AM$40,_xlfn.XLOOKUP($A359&amp;$B359,'NOVIEMBRE 2'!$BC$11:$BC$40&amp;'NOVIEMBRE 2'!$BD$11:$BD$40,'NOVIEMBRE 2'!$CL$11:$CL$40,"A"))/1%,"")</f>
        <v/>
      </c>
      <c r="DY359" s="188" t="str">
        <f t="array" ref="DY359">IFERROR(_xlfn.XLOOKUP($A359&amp;$B359,DICIEMBRE!$D$11:$D$40&amp;DICIEMBRE!$E$11:$E$40,DICIEMBRE!$AM$11:$AM$40,_xlfn.XLOOKUP($A359&amp;$B359,DICIEMBRE!$BC$11:$BC$40&amp;DICIEMBRE!$BD$11:$BD$40,DICIEMBRE!$CL$11:$CL$40,"A"))/1%,"")</f>
        <v/>
      </c>
      <c r="DZ359" s="381" t="str">
        <f t="shared" si="9"/>
        <v>-</v>
      </c>
      <c r="EA359" s="381" t="str">
        <f t="shared" si="10"/>
        <v>-</v>
      </c>
      <c r="EB359" s="381" t="str">
        <f t="shared" si="11"/>
        <v>-</v>
      </c>
      <c r="EC359" s="381" t="str">
        <f t="shared" si="12"/>
        <v>-</v>
      </c>
      <c r="ED359" s="381" t="str">
        <f t="shared" si="13"/>
        <v>-</v>
      </c>
      <c r="EE359" s="381" t="str">
        <f t="shared" si="14"/>
        <v>-</v>
      </c>
      <c r="EF359" s="381" t="str">
        <f t="shared" si="15"/>
        <v>-</v>
      </c>
      <c r="EG359" s="381" t="str">
        <f t="shared" si="16"/>
        <v>-</v>
      </c>
      <c r="EH359" s="381" t="str">
        <f t="shared" si="17"/>
        <v>-</v>
      </c>
      <c r="EI359" s="188" t="str">
        <f t="shared" si="18"/>
        <v/>
      </c>
      <c r="EJ359" s="382"/>
      <c r="EK359" s="382"/>
      <c r="EL359" s="383"/>
      <c r="EM359" s="21"/>
      <c r="EN359" s="384">
        <f t="array" ref="EN359">IFERROR(_xlfn.XLOOKUP($A359&amp;$B359,MARZO!$D$11:$D$40&amp;MARZO!$E$11:$E$40,MARZO!$AK$11:$AK$40,_xlfn.XLOOKUP($A359&amp;$B359,MARZO!$BC$11:$BC$40&amp;MARZO!$BD$11:$BD$40,MARZO!$CJ$11:$CJ$40,"A")),"")</f>
        <v>0</v>
      </c>
      <c r="EO359" s="384">
        <f t="array" ref="EO359">IFERROR(_xlfn.XLOOKUP($A359&amp;$B359,ABRIL!$D$11:$D$40&amp;ABRIL!$E$11:$E$40,ABRIL!$AK$11:$AK$40,_xlfn.XLOOKUP($A359&amp;$B359,ABRIL!$BC$11:$BC$40&amp;ABRIL!$BD$11:$BD$40,ABRIL!$CJ$11:$CJ$40,"A")),"")</f>
        <v>0</v>
      </c>
      <c r="EP359" s="384">
        <f t="array" ref="EP359">IFERROR(_xlfn.XLOOKUP($A359&amp;$B359,'ABRIL 2'!$D$11:$D$40&amp;'ABRIL 2'!$E$11:$E$40,'ABRIL 2'!$AK$11:$AK$40,_xlfn.XLOOKUP($A359&amp;$B359,'ABRIL 2'!$BC$11:$BC$40&amp;'ABRIL 2'!$BD$11:$BD$40,'ABRIL 2'!$CJ$11:$CJ$40,"A")),"")</f>
        <v>0</v>
      </c>
      <c r="EQ359" s="384">
        <f t="array" ref="EQ359">IFERROR(_xlfn.XLOOKUP($A359&amp;$B359,MAYO!$D$11:$D$40&amp;MAYO!$E$11:$E$40,MAYO!$AK$11:$AK$40,_xlfn.XLOOKUP($A359&amp;$B359,MAYO!$BC$11:$BC$40&amp;MAYO!$BD$11:$BD$40,MAYO!$CJ$11:$CJ$40,"A")),"")</f>
        <v>0</v>
      </c>
      <c r="ER359" s="384">
        <f t="array" ref="ER359">IFERROR(_xlfn.XLOOKUP($A359&amp;$B359,'MAYO 2'!$D$11:$D$40&amp;'MAYO 2'!$E$11:$E$40,'MAYO 2'!$AK$11:$AK$40,_xlfn.XLOOKUP($A359&amp;$B359,'MAYO 2'!$BC$11:$BC$40&amp;'MAYO 2'!$BD$11:$BD$40,'MAYO 2'!$CJ$11:$CJ$40,"A")),"")</f>
        <v>0</v>
      </c>
      <c r="ES359" s="384">
        <f t="array" ref="ES359">IFERROR(_xlfn.XLOOKUP($A359&amp;$B359,JUNIO!$D$11:$D$40&amp;JUNIO!$E$11:$E$40,JUNIO!$AK$11:$AK$40,_xlfn.XLOOKUP($A359&amp;$B359,JUNIO!$BC$11:$BC$40&amp;JUNIO!$BD$11:$BD$40,JUNIO!$CJ$11:$CJ$40,"A")),"")</f>
        <v>0</v>
      </c>
      <c r="ET359" s="384">
        <f t="array" ref="ET359">IFERROR(_xlfn.XLOOKUP($A359&amp;$B359,'JUNIO 2'!$D$11:$D$40&amp;'JUNIO 2'!$E$11:$E$40,'JUNIO 2'!$AK$11:$AK$40,_xlfn.XLOOKUP($A359&amp;$B359,'JUNIO 2'!$BC$11:$BC$40&amp;'JUNIO 2'!$BD$11:$BD$40,'JUNIO 2'!$CJ$11:$CJ$40,"A")),"")</f>
        <v>0</v>
      </c>
      <c r="EU359" s="384">
        <f t="array" ref="EU359">IFERROR(_xlfn.XLOOKUP($A359&amp;$B359,JULIO!$D$11:$D$40&amp;JULIO!$E$11:$E$40,JULIO!$AK$11:$AK$40,_xlfn.XLOOKUP($A359&amp;$B359,JULIO!$BC$11:$BC$40&amp;JULIO!$BD$11:$BD$40,JULIO!$CJ$11:$CJ$40,"A")),"")</f>
        <v>0</v>
      </c>
      <c r="EV359" s="384">
        <f t="array" ref="EV359">IFERROR(_xlfn.XLOOKUP($A359&amp;$B359,'JULIO 2'!$D$11:$D$40&amp;'JULIO 2'!$E$11:$E$40,'JULIO 2'!$AK$11:$AK$40,_xlfn.XLOOKUP($A359&amp;$B359,'JULIO 2'!$BC$11:$BC$40&amp;'JULIO 2'!$BD$11:$BD$40,'JULIO 2'!$CJ$11:$CJ$40,"A")),"")</f>
        <v>0</v>
      </c>
      <c r="EW359" s="384">
        <f t="array" ref="EW359">IFERROR(_xlfn.XLOOKUP($A359&amp;$B359,AGOSTO!$D$11:$D$40&amp;AGOSTO!$E$11:$E$40,AGOSTO!$AK$11:$AK$40,_xlfn.XLOOKUP($A359&amp;$B359,AGOSTO!$BC$11:$BC$40&amp;AGOSTO!$BD$11:$BD$40,AGOSTO!$CJ$11:$CJ$40,"A")),"")</f>
        <v>0</v>
      </c>
      <c r="EX359" s="384">
        <f t="array" ref="EX359">IFERROR(_xlfn.XLOOKUP($A359&amp;$B359,'AGOSTO 2'!$D$11:$D$40&amp;'AGOSTO 2'!$E$11:$E$40,'AGOSTO 2'!$AK$11:$AK$40,_xlfn.XLOOKUP($A359&amp;$B359,'AGOSTO 2'!$BC$11:$BC$40&amp;'AGOSTO 2'!$BD$11:$BD$40,'AGOSTO 2'!$CJ$11:$CJ$40,"A")),"")</f>
        <v>0</v>
      </c>
      <c r="EY359" s="384">
        <f t="array" ref="EY359">IFERROR(_xlfn.XLOOKUP($A359&amp;$B359,SEPTIEMBRE!$D$11:$D$40&amp;SEPTIEMBRE!$E$11:$E$40,SEPTIEMBRE!$AK$11:$AK$40,_xlfn.XLOOKUP($A359&amp;$B359,SEPTIEMBRE!$BC$11:$BC$40&amp;SEPTIEMBRE!$BD$11:$BD$40,SEPTIEMBRE!$CJ$11:$CJ$40,"A")),"")</f>
        <v>0</v>
      </c>
      <c r="EZ359" s="384">
        <f t="array" ref="EZ359">IFERROR(_xlfn.XLOOKUP($A359&amp;$B359,'SEPTIEMBRE 2'!$D$11:$D$40&amp;'SEPTIEMBRE 2'!$E$11:$E$40,'SEPTIEMBRE 2'!$AK$11:$AK$40,_xlfn.XLOOKUP($A359&amp;$B359,'SEPTIEMBRE 2'!$BC$11:$BC$40&amp;'SEPTIEMBRE 2'!$BD$11:$BD$40,'SEPTIEMBRE 2'!$CJ$11:$CJ$40,"A")),"")</f>
        <v>0</v>
      </c>
      <c r="FA359" s="384">
        <f t="array" ref="FA359">IFERROR(_xlfn.XLOOKUP($A359&amp;$B359,'SEPTIEMBRE 3'!$D$11:$D$40&amp;'SEPTIEMBRE 3'!$E$11:$E$40,'SEPTIEMBRE 3'!$AK$11:$AK$40,_xlfn.XLOOKUP($A359&amp;$B359,'SEPTIEMBRE 3'!$BC$11:$BC$40&amp;'SEPTIEMBRE 3'!$BD$11:$BD$40,'SEPTIEMBRE 3'!$CJ$11:$CJ$40,"A")),"")</f>
        <v>0</v>
      </c>
      <c r="FB359" s="384">
        <f t="array" ref="FB359">IFERROR(_xlfn.XLOOKUP($A359&amp;$B359,OCTUBRE!$D$11:$D$40&amp;OCTUBRE!$E$11:$E$40,OCTUBRE!$AK$11:$AK$40,_xlfn.XLOOKUP($A359&amp;$B359,OCTUBRE!$BC$11:$BC$40&amp;OCTUBRE!$BD$11:$BD$40,OCTUBRE!$CJ$11:$CJ$40,"A")),"")</f>
        <v>0</v>
      </c>
      <c r="FC359" s="384">
        <f t="array" ref="FC359">IFERROR(_xlfn.XLOOKUP($A359&amp;$B359,'OCTUBRE 2'!$D$11:$D$40&amp;'OCTUBRE 2'!$E$11:$E$40,'OCTUBRE 2'!$AK$11:$AK$40,_xlfn.XLOOKUP($A359&amp;$B359,'OCTUBRE 2'!$BC$11:$BC$40&amp;'OCTUBRE 2'!$BD$11:$BD$40,'OCTUBRE 2'!$CJ$11:$CJ$40,"A")),"")</f>
        <v>0</v>
      </c>
      <c r="FD359" s="384">
        <f t="array" ref="FD359">IFERROR(_xlfn.XLOOKUP($A359&amp;$B359,NOVIEMBRE!$D$11:$D$40&amp;NOVIEMBRE!$E$11:$E$40,NOVIEMBRE!$AK$11:$AK$40,_xlfn.XLOOKUP($A359&amp;$B359,NOVIEMBRE!$BC$11:$BC$40&amp;NOVIEMBRE!$BD$11:$BD$40,NOVIEMBRE!$CJ$11:$CJ$40,"A")),"")</f>
        <v>0</v>
      </c>
      <c r="FE359" s="384">
        <f t="array" ref="FE359">IFERROR(_xlfn.XLOOKUP($A359&amp;$B359,'NOVIEMBRE 2'!$D$11:$D$40&amp;'NOVIEMBRE 2'!$E$11:$E$40,'NOVIEMBRE 2'!$AK$11:$AK$40,_xlfn.XLOOKUP($A359&amp;$B359,'NOVIEMBRE 2'!$BC$11:$BC$40&amp;'NOVIEMBRE 2'!$BD$11:$BD$40,'NOVIEMBRE 2'!$CJ$11:$CJ$40,"A")),"")</f>
        <v>0</v>
      </c>
      <c r="FF359" s="385">
        <f t="array" ref="FF359">IFERROR(_xlfn.XLOOKUP($A359&amp;$B359,DICIEMBRE!$D$11:$D$40&amp;DICIEMBRE!$E$11:$E$40,DICIEMBRE!$AK$11:$AK$40,_xlfn.XLOOKUP($A359&amp;$B359,DICIEMBRE!$BC$11:$BC$40&amp;DICIEMBRE!$BD$11:$BD$40,DICIEMBRE!$CJ$11:$CJ$40,"A")),"")</f>
        <v>0</v>
      </c>
      <c r="FG359" s="386" t="str">
        <f t="shared" si="19"/>
        <v/>
      </c>
      <c r="FH359" s="386" t="str">
        <f t="array" ref="FH359">IF(
 COUNT(DZ359:EH359)=0,
 "-",
 IF(
  COUNT(DZ359:EH359) &lt; COUNTA(DZ359:EH359),
  REPT("🟩", ROUND(COUNT(DZ359:EH359)/COUNTA(DZ359:EH359)*5, 0)) &amp;
  REPT("⬜", 5 - ROUND(COUNT(DZ359:EH359)/COUNTA(DZ359:EH359)*5, 0)),
  IF(
    AVERAGE(IF(DZ359:EH359&lt;&gt;"", DZ359:EH359, )) &gt;= 70, "🟩🟩🟩🟩🟩",
    IF(
      AVERAGE(IF(DZ359:EH359&lt;&gt;"",DZ359:EH359, )) &gt;= 56, "🟨🟨🟨🟨🟨",
      "🟥🟥🟥🟥🟥"
    )
  )
 )
)
</f>
        <v>-</v>
      </c>
    </row>
    <row r="360" ht="15.75" customHeight="1">
      <c r="A360" s="168"/>
      <c r="B360" s="169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1"/>
      <c r="N360" s="172" t="str">
        <f t="shared" si="1"/>
        <v/>
      </c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2" t="str">
        <f t="shared" si="2"/>
        <v/>
      </c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2" t="str">
        <f t="shared" si="3"/>
        <v/>
      </c>
      <c r="AM360" s="173"/>
      <c r="AN360" s="173"/>
      <c r="AO360" s="173"/>
      <c r="AP360" s="173"/>
      <c r="AQ360" s="173"/>
      <c r="AR360" s="173"/>
      <c r="AS360" s="173"/>
      <c r="AT360" s="173"/>
      <c r="AU360" s="173"/>
      <c r="AV360" s="171"/>
      <c r="AW360" s="171"/>
      <c r="AX360" s="172" t="str">
        <f t="shared" si="4"/>
        <v/>
      </c>
      <c r="AY360" s="173"/>
      <c r="AZ360" s="173"/>
      <c r="BA360" s="173"/>
      <c r="BB360" s="173"/>
      <c r="BC360" s="173"/>
      <c r="BD360" s="173"/>
      <c r="BE360" s="173"/>
      <c r="BF360" s="173"/>
      <c r="BG360" s="173"/>
      <c r="BH360" s="173"/>
      <c r="BI360" s="173"/>
      <c r="BJ360" s="172" t="str">
        <f t="shared" si="5"/>
        <v/>
      </c>
      <c r="BK360" s="173"/>
      <c r="BL360" s="173"/>
      <c r="BM360" s="173"/>
      <c r="BN360" s="173"/>
      <c r="BO360" s="173"/>
      <c r="BP360" s="173"/>
      <c r="BQ360" s="173"/>
      <c r="BR360" s="173"/>
      <c r="BS360" s="173"/>
      <c r="BT360" s="173"/>
      <c r="BU360" s="173"/>
      <c r="BV360" s="172" t="str">
        <f t="shared" si="6"/>
        <v/>
      </c>
      <c r="BW360" s="173"/>
      <c r="BX360" s="173"/>
      <c r="BY360" s="173"/>
      <c r="BZ360" s="171"/>
      <c r="CA360" s="171"/>
      <c r="CB360" s="171"/>
      <c r="CC360" s="171"/>
      <c r="CD360" s="171"/>
      <c r="CE360" s="171"/>
      <c r="CF360" s="171"/>
      <c r="CG360" s="171"/>
      <c r="CH360" s="172" t="str">
        <f t="shared" si="7"/>
        <v/>
      </c>
      <c r="CI360" s="171"/>
      <c r="CJ360" s="173"/>
      <c r="CK360" s="173"/>
      <c r="CL360" s="173"/>
      <c r="CM360" s="173"/>
      <c r="CN360" s="171"/>
      <c r="CO360" s="171"/>
      <c r="CP360" s="171"/>
      <c r="CQ360" s="173"/>
      <c r="CR360" s="171"/>
      <c r="CS360" s="171"/>
      <c r="CT360" s="172" t="str">
        <f t="shared" si="8"/>
        <v/>
      </c>
      <c r="CU360" s="172"/>
      <c r="CV360" s="172"/>
      <c r="CW360" s="172"/>
      <c r="CX360" s="172"/>
      <c r="CY360" s="172"/>
      <c r="CZ360" s="172"/>
      <c r="DA360" s="172"/>
      <c r="DB360" s="172"/>
      <c r="DC360" s="172"/>
      <c r="DD360" s="172"/>
      <c r="DE360" s="172"/>
      <c r="DF360" s="172"/>
      <c r="DG360" s="188" t="str">
        <f t="array" ref="DG360">IFERROR(_xlfn.XLOOKUP($A360&amp;B360,MARZO!$D$11:$D$40&amp;MARZO!$E$11:$E$40,MARZO!$AM$11:$AM$40,_xlfn.XLOOKUP($A360&amp;$B360,MARZO!$BC$11:$BC$40&amp;MARZO!$BD$11:$BD$40,MARZO!$CL$11:$CL$40,"A"))/1%,"")</f>
        <v/>
      </c>
      <c r="DH360" s="188" t="str">
        <f t="array" ref="DH360">IFERROR(_xlfn.XLOOKUP($A360&amp;$B360,ABRIL!$D$11:$D$40&amp;ABRIL!$E$11:$E$40,ABRIL!$AM$11:$AM$40,_xlfn.XLOOKUP($A360&amp;$B360,ABRIL!$BC$11:$BC$40&amp;ABRIL!$BD$11:$BD$40,ABRIL!$CL$11:$CL$40,"A"))/1%,"")</f>
        <v/>
      </c>
      <c r="DI360" s="188" t="str">
        <f t="array" ref="DI360">IFERROR(_xlfn.XLOOKUP($A360&amp;$B360,'ABRIL 2'!$D$11:$D$40&amp;'ABRIL 2'!$E$11:$E$40,'ABRIL 2'!$AM$11:$AM$40,_xlfn.XLOOKUP($A360&amp;$B360,'ABRIL 2'!$BC$11:$BC$40&amp;'ABRIL 2'!$BD$11:$BD$40,'ABRIL 2'!$CL$11:$CL$40,"A"))/1%,"")</f>
        <v/>
      </c>
      <c r="DJ360" s="188" t="str">
        <f t="array" ref="DJ360">IFERROR(_xlfn.XLOOKUP($A360&amp;$B360,MAYO!$D$11:$D$40&amp;MAYO!$E$11:$E$40,MAYO!$AM$11:$AM$40,_xlfn.XLOOKUP($A360&amp;$B360,MAYO!$BC$11:$BC$40&amp;MAYO!$BD$11:$BD$40,MAYO!$CL$11:$CL$40,"A"))/1%,"")</f>
        <v/>
      </c>
      <c r="DK360" s="188" t="str">
        <f t="array" ref="DK360">IFERROR(_xlfn.XLOOKUP($A360&amp;$B360,'MAYO 2'!$D$11:$D$40&amp;'MAYO 2'!$E$11:$E$40,'MAYO 2'!$AM$11:$AM$40,_xlfn.XLOOKUP($A360&amp;$B360,'MAYO 2'!$BC$11:$BC$40&amp;'MAYO 2'!$BD$11:$BD$40,'MAYO 2'!$CL$11:$CL$40,"A"))/1%,"")</f>
        <v/>
      </c>
      <c r="DL360" s="188" t="str">
        <f t="array" ref="DL360">IFERROR(_xlfn.XLOOKUP($A360&amp;$B360,JUNIO!$D$11:$D$40&amp;JUNIO!$E$11:$E$40,JUNIO!$AM$11:$AM$40,_xlfn.XLOOKUP($A360&amp;$B360,JUNIO!$BC$11:$BC$40&amp;JUNIO!$BD$11:$BD$40,JUNIO!$CL$11:$CL$40,"A"))/1%,"")</f>
        <v/>
      </c>
      <c r="DM360" s="188" t="str">
        <f t="array" ref="DM360">IFERROR(_xlfn.XLOOKUP($A360&amp;$B360,'JUNIO 2'!$D$11:$D$40&amp;'JUNIO 2'!$E$11:$E$40,'JUNIO 2'!$AM$11:$AM$40,_xlfn.XLOOKUP($A360&amp;$B360,'JUNIO 2'!$BC$11:$BC$40&amp;'JUNIO 2'!$BD$11:$BD$40,'JUNIO 2'!$CL$11:$CL$40,"A"))/1%,"")</f>
        <v/>
      </c>
      <c r="DN360" s="188" t="str">
        <f t="array" ref="DN360">IFERROR(_xlfn.XLOOKUP($A360&amp;$B360,JULIO!$D$11:$D$40&amp;JULIO!$E$11:$E$40,JULIO!$AM$11:$AM$40,_xlfn.XLOOKUP($A360&amp;$B360,JULIO!$BC$11:$BC$40&amp;JULIO!$BD$11:$BD$40,JULIO!$CL$11:$CL$40,"A"))/1%,"")</f>
        <v/>
      </c>
      <c r="DO360" s="188" t="str">
        <f t="array" ref="DO360">IFERROR(_xlfn.XLOOKUP($A360&amp;$B360,'JULIO 2'!$D$11:$D$40&amp;'JULIO 2'!$E$11:$E$40,'JULIO 2'!$AM$11:$AM$40,_xlfn.XLOOKUP($A360&amp;$B360,'JULIO 2'!$BC$11:$BC$40&amp;'JULIO 2'!$BD$11:$BD$40,'JULIO 2'!$CL$11:$CL$40,"A"))/1%,"")</f>
        <v/>
      </c>
      <c r="DP360" s="188" t="str">
        <f t="array" ref="DP360">IFERROR(_xlfn.XLOOKUP($A360&amp;$B360,AGOSTO!$D$11:$D$40&amp;AGOSTO!$E$11:$E$40,AGOSTO!$AM$11:$AM$40,_xlfn.XLOOKUP($A360&amp;$B360,AGOSTO!$BC$11:$BC$40&amp;AGOSTO!$BD$11:$BD$40,AGOSTO!$CL$11:$CL$40,"A"))/1%,"")</f>
        <v/>
      </c>
      <c r="DQ360" s="188" t="str">
        <f t="array" ref="DQ360">IFERROR(_xlfn.XLOOKUP($A360&amp;$B360,'AGOSTO 2'!$D$11:$D$40&amp;'AGOSTO 2'!$E$11:$E$40,'AGOSTO 2'!$AM$11:$AM$40,_xlfn.XLOOKUP($A360&amp;$B360,'AGOSTO 2'!$BC$11:$BC$40&amp;'AGOSTO 2'!$BD$11:$BD$40,'AGOSTO 2'!$CL$11:$CL$40,"A"))/1%,"")</f>
        <v/>
      </c>
      <c r="DR360" s="188" t="str">
        <f t="array" ref="DR360">IFERROR(_xlfn.XLOOKUP($A360&amp;$B360,SEPTIEMBRE!$D$11:$D$40&amp;SEPTIEMBRE!$E$11:$E$40,SEPTIEMBRE!$AM$11:$AM$40,_xlfn.XLOOKUP($A360&amp;$B360,SEPTIEMBRE!$BC$11:$BC$40&amp;SEPTIEMBRE!$BD$11:$BD$40,SEPTIEMBRE!$CL$11:$CL$40,"A"))/1%,"")</f>
        <v/>
      </c>
      <c r="DS360" s="188" t="str">
        <f t="array" ref="DS360">IFERROR(_xlfn.XLOOKUP($A360&amp;$B360,'SEPTIEMBRE 2'!$D$11:$D$40&amp;'SEPTIEMBRE 2'!$E$11:$E$40,'SEPTIEMBRE 2'!$AM$11:$AM$40,_xlfn.XLOOKUP($A360&amp;$B360,'SEPTIEMBRE 2'!$BC$11:$BC$40&amp;'SEPTIEMBRE 2'!$BD$11:$BD$40,'SEPTIEMBRE 2'!$CL$11:$CL$40,"A"))/1%,"")</f>
        <v/>
      </c>
      <c r="DT360" s="188" t="str">
        <f t="array" ref="DT360">IFERROR(_xlfn.XLOOKUP($A360&amp;$B360,'SEPTIEMBRE 3'!$D$11:$D$40&amp;'SEPTIEMBRE 3'!$E$11:$E$40,'SEPTIEMBRE 3'!$AM$11:$AM$40,_xlfn.XLOOKUP($A360&amp;$B360,'SEPTIEMBRE 3'!$BC$11:$BC$40&amp;'SEPTIEMBRE 3'!$BD$11:$BD$40,'SEPTIEMBRE 3'!$CL$11:$CL$40,"A"))/1%,"")</f>
        <v/>
      </c>
      <c r="DU360" s="188" t="str">
        <f t="array" ref="DU360">IFERROR(_xlfn.XLOOKUP($A360&amp;$B360,OCTUBRE!$D$11:$D$40&amp;OCTUBRE!$E$11:$E$40,OCTUBRE!$AM$11:$AM$40,_xlfn.XLOOKUP($A360&amp;$B360,OCTUBRE!$BC$11:$BC$40&amp;OCTUBRE!$BD$11:$BD$40,OCTUBRE!$CL$11:$CL$40,"A"))/1%,"")</f>
        <v/>
      </c>
      <c r="DV360" s="188" t="str">
        <f t="array" ref="DV360">IFERROR(_xlfn.XLOOKUP($A360&amp;$B360,'OCTUBRE 2'!$D$11:$D$40&amp;'OCTUBRE 2'!$E$11:$E$40,'OCTUBRE 2'!$AM$11:$AM$40,_xlfn.XLOOKUP($A360&amp;$B360,'OCTUBRE 2'!$BC$11:$BC$40&amp;'OCTUBRE 2'!$BD$11:$BD$40,'OCTUBRE 2'!$CL$11:$CL$40,"A"))/1%,"")</f>
        <v/>
      </c>
      <c r="DW360" s="188" t="str">
        <f t="array" ref="DW360">IFERROR(_xlfn.XLOOKUP($A360&amp;$B360,NOVIEMBRE!$D$11:$D$40&amp;NOVIEMBRE!$E$11:$E$40,NOVIEMBRE!$AM$11:$AM$40,_xlfn.XLOOKUP($A360&amp;$B360,NOVIEMBRE!$BC$11:$BC$40&amp;NOVIEMBRE!$BD$11:$BD$40,NOVIEMBRE!$CL$11:$CL$40,"A"))/1%,"")</f>
        <v/>
      </c>
      <c r="DX360" s="188" t="str">
        <f t="array" ref="DX360">IFERROR(_xlfn.XLOOKUP($A360&amp;$B360,'NOVIEMBRE 2'!$D$11:$D$40&amp;'NOVIEMBRE 2'!$E$11:$E$40,'NOVIEMBRE 2'!$AM$11:$AM$40,_xlfn.XLOOKUP($A360&amp;$B360,'NOVIEMBRE 2'!$BC$11:$BC$40&amp;'NOVIEMBRE 2'!$BD$11:$BD$40,'NOVIEMBRE 2'!$CL$11:$CL$40,"A"))/1%,"")</f>
        <v/>
      </c>
      <c r="DY360" s="188" t="str">
        <f t="array" ref="DY360">IFERROR(_xlfn.XLOOKUP($A360&amp;$B360,DICIEMBRE!$D$11:$D$40&amp;DICIEMBRE!$E$11:$E$40,DICIEMBRE!$AM$11:$AM$40,_xlfn.XLOOKUP($A360&amp;$B360,DICIEMBRE!$BC$11:$BC$40&amp;DICIEMBRE!$BD$11:$BD$40,DICIEMBRE!$CL$11:$CL$40,"A"))/1%,"")</f>
        <v/>
      </c>
      <c r="DZ360" s="381" t="str">
        <f t="shared" si="9"/>
        <v>-</v>
      </c>
      <c r="EA360" s="381" t="str">
        <f t="shared" si="10"/>
        <v>-</v>
      </c>
      <c r="EB360" s="381" t="str">
        <f t="shared" si="11"/>
        <v>-</v>
      </c>
      <c r="EC360" s="381" t="str">
        <f t="shared" si="12"/>
        <v>-</v>
      </c>
      <c r="ED360" s="381" t="str">
        <f t="shared" si="13"/>
        <v>-</v>
      </c>
      <c r="EE360" s="381" t="str">
        <f t="shared" si="14"/>
        <v>-</v>
      </c>
      <c r="EF360" s="381" t="str">
        <f t="shared" si="15"/>
        <v>-</v>
      </c>
      <c r="EG360" s="381" t="str">
        <f t="shared" si="16"/>
        <v>-</v>
      </c>
      <c r="EH360" s="381" t="str">
        <f t="shared" si="17"/>
        <v>-</v>
      </c>
      <c r="EI360" s="188" t="str">
        <f t="shared" si="18"/>
        <v/>
      </c>
      <c r="EJ360" s="382"/>
      <c r="EK360" s="382"/>
      <c r="EL360" s="383"/>
      <c r="EM360" s="21"/>
      <c r="EN360" s="384">
        <f t="array" ref="EN360">IFERROR(_xlfn.XLOOKUP($A360&amp;$B360,MARZO!$D$11:$D$40&amp;MARZO!$E$11:$E$40,MARZO!$AK$11:$AK$40,_xlfn.XLOOKUP($A360&amp;$B360,MARZO!$BC$11:$BC$40&amp;MARZO!$BD$11:$BD$40,MARZO!$CJ$11:$CJ$40,"A")),"")</f>
        <v>0</v>
      </c>
      <c r="EO360" s="384">
        <f t="array" ref="EO360">IFERROR(_xlfn.XLOOKUP($A360&amp;$B360,ABRIL!$D$11:$D$40&amp;ABRIL!$E$11:$E$40,ABRIL!$AK$11:$AK$40,_xlfn.XLOOKUP($A360&amp;$B360,ABRIL!$BC$11:$BC$40&amp;ABRIL!$BD$11:$BD$40,ABRIL!$CJ$11:$CJ$40,"A")),"")</f>
        <v>0</v>
      </c>
      <c r="EP360" s="384">
        <f t="array" ref="EP360">IFERROR(_xlfn.XLOOKUP($A360&amp;$B360,'ABRIL 2'!$D$11:$D$40&amp;'ABRIL 2'!$E$11:$E$40,'ABRIL 2'!$AK$11:$AK$40,_xlfn.XLOOKUP($A360&amp;$B360,'ABRIL 2'!$BC$11:$BC$40&amp;'ABRIL 2'!$BD$11:$BD$40,'ABRIL 2'!$CJ$11:$CJ$40,"A")),"")</f>
        <v>0</v>
      </c>
      <c r="EQ360" s="384">
        <f t="array" ref="EQ360">IFERROR(_xlfn.XLOOKUP($A360&amp;$B360,MAYO!$D$11:$D$40&amp;MAYO!$E$11:$E$40,MAYO!$AK$11:$AK$40,_xlfn.XLOOKUP($A360&amp;$B360,MAYO!$BC$11:$BC$40&amp;MAYO!$BD$11:$BD$40,MAYO!$CJ$11:$CJ$40,"A")),"")</f>
        <v>0</v>
      </c>
      <c r="ER360" s="384">
        <f t="array" ref="ER360">IFERROR(_xlfn.XLOOKUP($A360&amp;$B360,'MAYO 2'!$D$11:$D$40&amp;'MAYO 2'!$E$11:$E$40,'MAYO 2'!$AK$11:$AK$40,_xlfn.XLOOKUP($A360&amp;$B360,'MAYO 2'!$BC$11:$BC$40&amp;'MAYO 2'!$BD$11:$BD$40,'MAYO 2'!$CJ$11:$CJ$40,"A")),"")</f>
        <v>0</v>
      </c>
      <c r="ES360" s="384">
        <f t="array" ref="ES360">IFERROR(_xlfn.XLOOKUP($A360&amp;$B360,JUNIO!$D$11:$D$40&amp;JUNIO!$E$11:$E$40,JUNIO!$AK$11:$AK$40,_xlfn.XLOOKUP($A360&amp;$B360,JUNIO!$BC$11:$BC$40&amp;JUNIO!$BD$11:$BD$40,JUNIO!$CJ$11:$CJ$40,"A")),"")</f>
        <v>0</v>
      </c>
      <c r="ET360" s="384">
        <f t="array" ref="ET360">IFERROR(_xlfn.XLOOKUP($A360&amp;$B360,'JUNIO 2'!$D$11:$D$40&amp;'JUNIO 2'!$E$11:$E$40,'JUNIO 2'!$AK$11:$AK$40,_xlfn.XLOOKUP($A360&amp;$B360,'JUNIO 2'!$BC$11:$BC$40&amp;'JUNIO 2'!$BD$11:$BD$40,'JUNIO 2'!$CJ$11:$CJ$40,"A")),"")</f>
        <v>0</v>
      </c>
      <c r="EU360" s="384">
        <f t="array" ref="EU360">IFERROR(_xlfn.XLOOKUP($A360&amp;$B360,JULIO!$D$11:$D$40&amp;JULIO!$E$11:$E$40,JULIO!$AK$11:$AK$40,_xlfn.XLOOKUP($A360&amp;$B360,JULIO!$BC$11:$BC$40&amp;JULIO!$BD$11:$BD$40,JULIO!$CJ$11:$CJ$40,"A")),"")</f>
        <v>0</v>
      </c>
      <c r="EV360" s="384">
        <f t="array" ref="EV360">IFERROR(_xlfn.XLOOKUP($A360&amp;$B360,'JULIO 2'!$D$11:$D$40&amp;'JULIO 2'!$E$11:$E$40,'JULIO 2'!$AK$11:$AK$40,_xlfn.XLOOKUP($A360&amp;$B360,'JULIO 2'!$BC$11:$BC$40&amp;'JULIO 2'!$BD$11:$BD$40,'JULIO 2'!$CJ$11:$CJ$40,"A")),"")</f>
        <v>0</v>
      </c>
      <c r="EW360" s="384">
        <f t="array" ref="EW360">IFERROR(_xlfn.XLOOKUP($A360&amp;$B360,AGOSTO!$D$11:$D$40&amp;AGOSTO!$E$11:$E$40,AGOSTO!$AK$11:$AK$40,_xlfn.XLOOKUP($A360&amp;$B360,AGOSTO!$BC$11:$BC$40&amp;AGOSTO!$BD$11:$BD$40,AGOSTO!$CJ$11:$CJ$40,"A")),"")</f>
        <v>0</v>
      </c>
      <c r="EX360" s="384">
        <f t="array" ref="EX360">IFERROR(_xlfn.XLOOKUP($A360&amp;$B360,'AGOSTO 2'!$D$11:$D$40&amp;'AGOSTO 2'!$E$11:$E$40,'AGOSTO 2'!$AK$11:$AK$40,_xlfn.XLOOKUP($A360&amp;$B360,'AGOSTO 2'!$BC$11:$BC$40&amp;'AGOSTO 2'!$BD$11:$BD$40,'AGOSTO 2'!$CJ$11:$CJ$40,"A")),"")</f>
        <v>0</v>
      </c>
      <c r="EY360" s="384">
        <f t="array" ref="EY360">IFERROR(_xlfn.XLOOKUP($A360&amp;$B360,SEPTIEMBRE!$D$11:$D$40&amp;SEPTIEMBRE!$E$11:$E$40,SEPTIEMBRE!$AK$11:$AK$40,_xlfn.XLOOKUP($A360&amp;$B360,SEPTIEMBRE!$BC$11:$BC$40&amp;SEPTIEMBRE!$BD$11:$BD$40,SEPTIEMBRE!$CJ$11:$CJ$40,"A")),"")</f>
        <v>0</v>
      </c>
      <c r="EZ360" s="384">
        <f t="array" ref="EZ360">IFERROR(_xlfn.XLOOKUP($A360&amp;$B360,'SEPTIEMBRE 2'!$D$11:$D$40&amp;'SEPTIEMBRE 2'!$E$11:$E$40,'SEPTIEMBRE 2'!$AK$11:$AK$40,_xlfn.XLOOKUP($A360&amp;$B360,'SEPTIEMBRE 2'!$BC$11:$BC$40&amp;'SEPTIEMBRE 2'!$BD$11:$BD$40,'SEPTIEMBRE 2'!$CJ$11:$CJ$40,"A")),"")</f>
        <v>0</v>
      </c>
      <c r="FA360" s="384">
        <f t="array" ref="FA360">IFERROR(_xlfn.XLOOKUP($A360&amp;$B360,'SEPTIEMBRE 3'!$D$11:$D$40&amp;'SEPTIEMBRE 3'!$E$11:$E$40,'SEPTIEMBRE 3'!$AK$11:$AK$40,_xlfn.XLOOKUP($A360&amp;$B360,'SEPTIEMBRE 3'!$BC$11:$BC$40&amp;'SEPTIEMBRE 3'!$BD$11:$BD$40,'SEPTIEMBRE 3'!$CJ$11:$CJ$40,"A")),"")</f>
        <v>0</v>
      </c>
      <c r="FB360" s="384">
        <f t="array" ref="FB360">IFERROR(_xlfn.XLOOKUP($A360&amp;$B360,OCTUBRE!$D$11:$D$40&amp;OCTUBRE!$E$11:$E$40,OCTUBRE!$AK$11:$AK$40,_xlfn.XLOOKUP($A360&amp;$B360,OCTUBRE!$BC$11:$BC$40&amp;OCTUBRE!$BD$11:$BD$40,OCTUBRE!$CJ$11:$CJ$40,"A")),"")</f>
        <v>0</v>
      </c>
      <c r="FC360" s="384">
        <f t="array" ref="FC360">IFERROR(_xlfn.XLOOKUP($A360&amp;$B360,'OCTUBRE 2'!$D$11:$D$40&amp;'OCTUBRE 2'!$E$11:$E$40,'OCTUBRE 2'!$AK$11:$AK$40,_xlfn.XLOOKUP($A360&amp;$B360,'OCTUBRE 2'!$BC$11:$BC$40&amp;'OCTUBRE 2'!$BD$11:$BD$40,'OCTUBRE 2'!$CJ$11:$CJ$40,"A")),"")</f>
        <v>0</v>
      </c>
      <c r="FD360" s="384">
        <f t="array" ref="FD360">IFERROR(_xlfn.XLOOKUP($A360&amp;$B360,NOVIEMBRE!$D$11:$D$40&amp;NOVIEMBRE!$E$11:$E$40,NOVIEMBRE!$AK$11:$AK$40,_xlfn.XLOOKUP($A360&amp;$B360,NOVIEMBRE!$BC$11:$BC$40&amp;NOVIEMBRE!$BD$11:$BD$40,NOVIEMBRE!$CJ$11:$CJ$40,"A")),"")</f>
        <v>0</v>
      </c>
      <c r="FE360" s="384">
        <f t="array" ref="FE360">IFERROR(_xlfn.XLOOKUP($A360&amp;$B360,'NOVIEMBRE 2'!$D$11:$D$40&amp;'NOVIEMBRE 2'!$E$11:$E$40,'NOVIEMBRE 2'!$AK$11:$AK$40,_xlfn.XLOOKUP($A360&amp;$B360,'NOVIEMBRE 2'!$BC$11:$BC$40&amp;'NOVIEMBRE 2'!$BD$11:$BD$40,'NOVIEMBRE 2'!$CJ$11:$CJ$40,"A")),"")</f>
        <v>0</v>
      </c>
      <c r="FF360" s="385">
        <f t="array" ref="FF360">IFERROR(_xlfn.XLOOKUP($A360&amp;$B360,DICIEMBRE!$D$11:$D$40&amp;DICIEMBRE!$E$11:$E$40,DICIEMBRE!$AK$11:$AK$40,_xlfn.XLOOKUP($A360&amp;$B360,DICIEMBRE!$BC$11:$BC$40&amp;DICIEMBRE!$BD$11:$BD$40,DICIEMBRE!$CJ$11:$CJ$40,"A")),"")</f>
        <v>0</v>
      </c>
      <c r="FG360" s="386" t="str">
        <f t="shared" si="19"/>
        <v/>
      </c>
      <c r="FH360" s="386" t="str">
        <f t="array" ref="FH360">IF(
 COUNT(DZ360:EH360)=0,
 "-",
 IF(
  COUNT(DZ360:EH360) &lt; COUNTA(DZ360:EH360),
  REPT("🟩", ROUND(COUNT(DZ360:EH360)/COUNTA(DZ360:EH360)*5, 0)) &amp;
  REPT("⬜", 5 - ROUND(COUNT(DZ360:EH360)/COUNTA(DZ360:EH360)*5, 0)),
  IF(
    AVERAGE(IF(DZ360:EH360&lt;&gt;"", DZ360:EH360, )) &gt;= 70, "🟩🟩🟩🟩🟩",
    IF(
      AVERAGE(IF(DZ360:EH360&lt;&gt;"",DZ360:EH360, )) &gt;= 56, "🟨🟨🟨🟨🟨",
      "🟥🟥🟥🟥🟥"
    )
  )
 )
)
</f>
        <v>-</v>
      </c>
    </row>
    <row r="361" ht="15.75" customHeight="1">
      <c r="A361" s="168"/>
      <c r="B361" s="169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1"/>
      <c r="N361" s="172" t="str">
        <f t="shared" si="1"/>
        <v/>
      </c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2" t="str">
        <f t="shared" si="2"/>
        <v/>
      </c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2" t="str">
        <f t="shared" si="3"/>
        <v/>
      </c>
      <c r="AM361" s="173"/>
      <c r="AN361" s="173"/>
      <c r="AO361" s="173"/>
      <c r="AP361" s="173"/>
      <c r="AQ361" s="173"/>
      <c r="AR361" s="173"/>
      <c r="AS361" s="173"/>
      <c r="AT361" s="173"/>
      <c r="AU361" s="173"/>
      <c r="AV361" s="171"/>
      <c r="AW361" s="171"/>
      <c r="AX361" s="172" t="str">
        <f t="shared" si="4"/>
        <v/>
      </c>
      <c r="AY361" s="173"/>
      <c r="AZ361" s="173"/>
      <c r="BA361" s="173"/>
      <c r="BB361" s="173"/>
      <c r="BC361" s="173"/>
      <c r="BD361" s="173"/>
      <c r="BE361" s="173"/>
      <c r="BF361" s="173"/>
      <c r="BG361" s="173"/>
      <c r="BH361" s="173"/>
      <c r="BI361" s="173"/>
      <c r="BJ361" s="172" t="str">
        <f t="shared" si="5"/>
        <v/>
      </c>
      <c r="BK361" s="173"/>
      <c r="BL361" s="173"/>
      <c r="BM361" s="173"/>
      <c r="BN361" s="173"/>
      <c r="BO361" s="173"/>
      <c r="BP361" s="173"/>
      <c r="BQ361" s="173"/>
      <c r="BR361" s="173"/>
      <c r="BS361" s="173"/>
      <c r="BT361" s="173"/>
      <c r="BU361" s="173"/>
      <c r="BV361" s="172" t="str">
        <f t="shared" si="6"/>
        <v/>
      </c>
      <c r="BW361" s="173"/>
      <c r="BX361" s="173"/>
      <c r="BY361" s="173"/>
      <c r="BZ361" s="171"/>
      <c r="CA361" s="171"/>
      <c r="CB361" s="171"/>
      <c r="CC361" s="171"/>
      <c r="CD361" s="171"/>
      <c r="CE361" s="171"/>
      <c r="CF361" s="171"/>
      <c r="CG361" s="171"/>
      <c r="CH361" s="172" t="str">
        <f t="shared" si="7"/>
        <v/>
      </c>
      <c r="CI361" s="171"/>
      <c r="CJ361" s="173"/>
      <c r="CK361" s="173"/>
      <c r="CL361" s="173"/>
      <c r="CM361" s="173"/>
      <c r="CN361" s="171"/>
      <c r="CO361" s="171"/>
      <c r="CP361" s="171"/>
      <c r="CQ361" s="173"/>
      <c r="CR361" s="171"/>
      <c r="CS361" s="171"/>
      <c r="CT361" s="172" t="str">
        <f t="shared" si="8"/>
        <v/>
      </c>
      <c r="CU361" s="172"/>
      <c r="CV361" s="172"/>
      <c r="CW361" s="172"/>
      <c r="CX361" s="172"/>
      <c r="CY361" s="172"/>
      <c r="CZ361" s="172"/>
      <c r="DA361" s="172"/>
      <c r="DB361" s="172"/>
      <c r="DC361" s="172"/>
      <c r="DD361" s="172"/>
      <c r="DE361" s="172"/>
      <c r="DF361" s="172"/>
      <c r="DG361" s="188" t="str">
        <f t="array" ref="DG361">IFERROR(_xlfn.XLOOKUP($A361&amp;B361,MARZO!$D$11:$D$40&amp;MARZO!$E$11:$E$40,MARZO!$AM$11:$AM$40,_xlfn.XLOOKUP($A361&amp;$B361,MARZO!$BC$11:$BC$40&amp;MARZO!$BD$11:$BD$40,MARZO!$CL$11:$CL$40,"A"))/1%,"")</f>
        <v/>
      </c>
      <c r="DH361" s="188" t="str">
        <f t="array" ref="DH361">IFERROR(_xlfn.XLOOKUP($A361&amp;$B361,ABRIL!$D$11:$D$40&amp;ABRIL!$E$11:$E$40,ABRIL!$AM$11:$AM$40,_xlfn.XLOOKUP($A361&amp;$B361,ABRIL!$BC$11:$BC$40&amp;ABRIL!$BD$11:$BD$40,ABRIL!$CL$11:$CL$40,"A"))/1%,"")</f>
        <v/>
      </c>
      <c r="DI361" s="188" t="str">
        <f t="array" ref="DI361">IFERROR(_xlfn.XLOOKUP($A361&amp;$B361,'ABRIL 2'!$D$11:$D$40&amp;'ABRIL 2'!$E$11:$E$40,'ABRIL 2'!$AM$11:$AM$40,_xlfn.XLOOKUP($A361&amp;$B361,'ABRIL 2'!$BC$11:$BC$40&amp;'ABRIL 2'!$BD$11:$BD$40,'ABRIL 2'!$CL$11:$CL$40,"A"))/1%,"")</f>
        <v/>
      </c>
      <c r="DJ361" s="188" t="str">
        <f t="array" ref="DJ361">IFERROR(_xlfn.XLOOKUP($A361&amp;$B361,MAYO!$D$11:$D$40&amp;MAYO!$E$11:$E$40,MAYO!$AM$11:$AM$40,_xlfn.XLOOKUP($A361&amp;$B361,MAYO!$BC$11:$BC$40&amp;MAYO!$BD$11:$BD$40,MAYO!$CL$11:$CL$40,"A"))/1%,"")</f>
        <v/>
      </c>
      <c r="DK361" s="188" t="str">
        <f t="array" ref="DK361">IFERROR(_xlfn.XLOOKUP($A361&amp;$B361,'MAYO 2'!$D$11:$D$40&amp;'MAYO 2'!$E$11:$E$40,'MAYO 2'!$AM$11:$AM$40,_xlfn.XLOOKUP($A361&amp;$B361,'MAYO 2'!$BC$11:$BC$40&amp;'MAYO 2'!$BD$11:$BD$40,'MAYO 2'!$CL$11:$CL$40,"A"))/1%,"")</f>
        <v/>
      </c>
      <c r="DL361" s="188" t="str">
        <f t="array" ref="DL361">IFERROR(_xlfn.XLOOKUP($A361&amp;$B361,JUNIO!$D$11:$D$40&amp;JUNIO!$E$11:$E$40,JUNIO!$AM$11:$AM$40,_xlfn.XLOOKUP($A361&amp;$B361,JUNIO!$BC$11:$BC$40&amp;JUNIO!$BD$11:$BD$40,JUNIO!$CL$11:$CL$40,"A"))/1%,"")</f>
        <v/>
      </c>
      <c r="DM361" s="188" t="str">
        <f t="array" ref="DM361">IFERROR(_xlfn.XLOOKUP($A361&amp;$B361,'JUNIO 2'!$D$11:$D$40&amp;'JUNIO 2'!$E$11:$E$40,'JUNIO 2'!$AM$11:$AM$40,_xlfn.XLOOKUP($A361&amp;$B361,'JUNIO 2'!$BC$11:$BC$40&amp;'JUNIO 2'!$BD$11:$BD$40,'JUNIO 2'!$CL$11:$CL$40,"A"))/1%,"")</f>
        <v/>
      </c>
      <c r="DN361" s="188" t="str">
        <f t="array" ref="DN361">IFERROR(_xlfn.XLOOKUP($A361&amp;$B361,JULIO!$D$11:$D$40&amp;JULIO!$E$11:$E$40,JULIO!$AM$11:$AM$40,_xlfn.XLOOKUP($A361&amp;$B361,JULIO!$BC$11:$BC$40&amp;JULIO!$BD$11:$BD$40,JULIO!$CL$11:$CL$40,"A"))/1%,"")</f>
        <v/>
      </c>
      <c r="DO361" s="188" t="str">
        <f t="array" ref="DO361">IFERROR(_xlfn.XLOOKUP($A361&amp;$B361,'JULIO 2'!$D$11:$D$40&amp;'JULIO 2'!$E$11:$E$40,'JULIO 2'!$AM$11:$AM$40,_xlfn.XLOOKUP($A361&amp;$B361,'JULIO 2'!$BC$11:$BC$40&amp;'JULIO 2'!$BD$11:$BD$40,'JULIO 2'!$CL$11:$CL$40,"A"))/1%,"")</f>
        <v/>
      </c>
      <c r="DP361" s="188" t="str">
        <f t="array" ref="DP361">IFERROR(_xlfn.XLOOKUP($A361&amp;$B361,AGOSTO!$D$11:$D$40&amp;AGOSTO!$E$11:$E$40,AGOSTO!$AM$11:$AM$40,_xlfn.XLOOKUP($A361&amp;$B361,AGOSTO!$BC$11:$BC$40&amp;AGOSTO!$BD$11:$BD$40,AGOSTO!$CL$11:$CL$40,"A"))/1%,"")</f>
        <v/>
      </c>
      <c r="DQ361" s="188" t="str">
        <f t="array" ref="DQ361">IFERROR(_xlfn.XLOOKUP($A361&amp;$B361,'AGOSTO 2'!$D$11:$D$40&amp;'AGOSTO 2'!$E$11:$E$40,'AGOSTO 2'!$AM$11:$AM$40,_xlfn.XLOOKUP($A361&amp;$B361,'AGOSTO 2'!$BC$11:$BC$40&amp;'AGOSTO 2'!$BD$11:$BD$40,'AGOSTO 2'!$CL$11:$CL$40,"A"))/1%,"")</f>
        <v/>
      </c>
      <c r="DR361" s="188" t="str">
        <f t="array" ref="DR361">IFERROR(_xlfn.XLOOKUP($A361&amp;$B361,SEPTIEMBRE!$D$11:$D$40&amp;SEPTIEMBRE!$E$11:$E$40,SEPTIEMBRE!$AM$11:$AM$40,_xlfn.XLOOKUP($A361&amp;$B361,SEPTIEMBRE!$BC$11:$BC$40&amp;SEPTIEMBRE!$BD$11:$BD$40,SEPTIEMBRE!$CL$11:$CL$40,"A"))/1%,"")</f>
        <v/>
      </c>
      <c r="DS361" s="188" t="str">
        <f t="array" ref="DS361">IFERROR(_xlfn.XLOOKUP($A361&amp;$B361,'SEPTIEMBRE 2'!$D$11:$D$40&amp;'SEPTIEMBRE 2'!$E$11:$E$40,'SEPTIEMBRE 2'!$AM$11:$AM$40,_xlfn.XLOOKUP($A361&amp;$B361,'SEPTIEMBRE 2'!$BC$11:$BC$40&amp;'SEPTIEMBRE 2'!$BD$11:$BD$40,'SEPTIEMBRE 2'!$CL$11:$CL$40,"A"))/1%,"")</f>
        <v/>
      </c>
      <c r="DT361" s="188" t="str">
        <f t="array" ref="DT361">IFERROR(_xlfn.XLOOKUP($A361&amp;$B361,'SEPTIEMBRE 3'!$D$11:$D$40&amp;'SEPTIEMBRE 3'!$E$11:$E$40,'SEPTIEMBRE 3'!$AM$11:$AM$40,_xlfn.XLOOKUP($A361&amp;$B361,'SEPTIEMBRE 3'!$BC$11:$BC$40&amp;'SEPTIEMBRE 3'!$BD$11:$BD$40,'SEPTIEMBRE 3'!$CL$11:$CL$40,"A"))/1%,"")</f>
        <v/>
      </c>
      <c r="DU361" s="188" t="str">
        <f t="array" ref="DU361">IFERROR(_xlfn.XLOOKUP($A361&amp;$B361,OCTUBRE!$D$11:$D$40&amp;OCTUBRE!$E$11:$E$40,OCTUBRE!$AM$11:$AM$40,_xlfn.XLOOKUP($A361&amp;$B361,OCTUBRE!$BC$11:$BC$40&amp;OCTUBRE!$BD$11:$BD$40,OCTUBRE!$CL$11:$CL$40,"A"))/1%,"")</f>
        <v/>
      </c>
      <c r="DV361" s="188" t="str">
        <f t="array" ref="DV361">IFERROR(_xlfn.XLOOKUP($A361&amp;$B361,'OCTUBRE 2'!$D$11:$D$40&amp;'OCTUBRE 2'!$E$11:$E$40,'OCTUBRE 2'!$AM$11:$AM$40,_xlfn.XLOOKUP($A361&amp;$B361,'OCTUBRE 2'!$BC$11:$BC$40&amp;'OCTUBRE 2'!$BD$11:$BD$40,'OCTUBRE 2'!$CL$11:$CL$40,"A"))/1%,"")</f>
        <v/>
      </c>
      <c r="DW361" s="188" t="str">
        <f t="array" ref="DW361">IFERROR(_xlfn.XLOOKUP($A361&amp;$B361,NOVIEMBRE!$D$11:$D$40&amp;NOVIEMBRE!$E$11:$E$40,NOVIEMBRE!$AM$11:$AM$40,_xlfn.XLOOKUP($A361&amp;$B361,NOVIEMBRE!$BC$11:$BC$40&amp;NOVIEMBRE!$BD$11:$BD$40,NOVIEMBRE!$CL$11:$CL$40,"A"))/1%,"")</f>
        <v/>
      </c>
      <c r="DX361" s="188" t="str">
        <f t="array" ref="DX361">IFERROR(_xlfn.XLOOKUP($A361&amp;$B361,'NOVIEMBRE 2'!$D$11:$D$40&amp;'NOVIEMBRE 2'!$E$11:$E$40,'NOVIEMBRE 2'!$AM$11:$AM$40,_xlfn.XLOOKUP($A361&amp;$B361,'NOVIEMBRE 2'!$BC$11:$BC$40&amp;'NOVIEMBRE 2'!$BD$11:$BD$40,'NOVIEMBRE 2'!$CL$11:$CL$40,"A"))/1%,"")</f>
        <v/>
      </c>
      <c r="DY361" s="188" t="str">
        <f t="array" ref="DY361">IFERROR(_xlfn.XLOOKUP($A361&amp;$B361,DICIEMBRE!$D$11:$D$40&amp;DICIEMBRE!$E$11:$E$40,DICIEMBRE!$AM$11:$AM$40,_xlfn.XLOOKUP($A361&amp;$B361,DICIEMBRE!$BC$11:$BC$40&amp;DICIEMBRE!$BD$11:$BD$40,DICIEMBRE!$CL$11:$CL$40,"A"))/1%,"")</f>
        <v/>
      </c>
      <c r="DZ361" s="381" t="str">
        <f t="shared" si="9"/>
        <v>-</v>
      </c>
      <c r="EA361" s="381" t="str">
        <f t="shared" si="10"/>
        <v>-</v>
      </c>
      <c r="EB361" s="381" t="str">
        <f t="shared" si="11"/>
        <v>-</v>
      </c>
      <c r="EC361" s="381" t="str">
        <f t="shared" si="12"/>
        <v>-</v>
      </c>
      <c r="ED361" s="381" t="str">
        <f t="shared" si="13"/>
        <v>-</v>
      </c>
      <c r="EE361" s="381" t="str">
        <f t="shared" si="14"/>
        <v>-</v>
      </c>
      <c r="EF361" s="381" t="str">
        <f t="shared" si="15"/>
        <v>-</v>
      </c>
      <c r="EG361" s="381" t="str">
        <f t="shared" si="16"/>
        <v>-</v>
      </c>
      <c r="EH361" s="381" t="str">
        <f t="shared" si="17"/>
        <v>-</v>
      </c>
      <c r="EI361" s="188" t="str">
        <f t="shared" si="18"/>
        <v/>
      </c>
      <c r="EJ361" s="382"/>
      <c r="EK361" s="382"/>
      <c r="EL361" s="383"/>
      <c r="EM361" s="21"/>
      <c r="EN361" s="384">
        <f t="array" ref="EN361">IFERROR(_xlfn.XLOOKUP($A361&amp;$B361,MARZO!$D$11:$D$40&amp;MARZO!$E$11:$E$40,MARZO!$AK$11:$AK$40,_xlfn.XLOOKUP($A361&amp;$B361,MARZO!$BC$11:$BC$40&amp;MARZO!$BD$11:$BD$40,MARZO!$CJ$11:$CJ$40,"A")),"")</f>
        <v>0</v>
      </c>
      <c r="EO361" s="384">
        <f t="array" ref="EO361">IFERROR(_xlfn.XLOOKUP($A361&amp;$B361,ABRIL!$D$11:$D$40&amp;ABRIL!$E$11:$E$40,ABRIL!$AK$11:$AK$40,_xlfn.XLOOKUP($A361&amp;$B361,ABRIL!$BC$11:$BC$40&amp;ABRIL!$BD$11:$BD$40,ABRIL!$CJ$11:$CJ$40,"A")),"")</f>
        <v>0</v>
      </c>
      <c r="EP361" s="384">
        <f t="array" ref="EP361">IFERROR(_xlfn.XLOOKUP($A361&amp;$B361,'ABRIL 2'!$D$11:$D$40&amp;'ABRIL 2'!$E$11:$E$40,'ABRIL 2'!$AK$11:$AK$40,_xlfn.XLOOKUP($A361&amp;$B361,'ABRIL 2'!$BC$11:$BC$40&amp;'ABRIL 2'!$BD$11:$BD$40,'ABRIL 2'!$CJ$11:$CJ$40,"A")),"")</f>
        <v>0</v>
      </c>
      <c r="EQ361" s="384">
        <f t="array" ref="EQ361">IFERROR(_xlfn.XLOOKUP($A361&amp;$B361,MAYO!$D$11:$D$40&amp;MAYO!$E$11:$E$40,MAYO!$AK$11:$AK$40,_xlfn.XLOOKUP($A361&amp;$B361,MAYO!$BC$11:$BC$40&amp;MAYO!$BD$11:$BD$40,MAYO!$CJ$11:$CJ$40,"A")),"")</f>
        <v>0</v>
      </c>
      <c r="ER361" s="384">
        <f t="array" ref="ER361">IFERROR(_xlfn.XLOOKUP($A361&amp;$B361,'MAYO 2'!$D$11:$D$40&amp;'MAYO 2'!$E$11:$E$40,'MAYO 2'!$AK$11:$AK$40,_xlfn.XLOOKUP($A361&amp;$B361,'MAYO 2'!$BC$11:$BC$40&amp;'MAYO 2'!$BD$11:$BD$40,'MAYO 2'!$CJ$11:$CJ$40,"A")),"")</f>
        <v>0</v>
      </c>
      <c r="ES361" s="384">
        <f t="array" ref="ES361">IFERROR(_xlfn.XLOOKUP($A361&amp;$B361,JUNIO!$D$11:$D$40&amp;JUNIO!$E$11:$E$40,JUNIO!$AK$11:$AK$40,_xlfn.XLOOKUP($A361&amp;$B361,JUNIO!$BC$11:$BC$40&amp;JUNIO!$BD$11:$BD$40,JUNIO!$CJ$11:$CJ$40,"A")),"")</f>
        <v>0</v>
      </c>
      <c r="ET361" s="384">
        <f t="array" ref="ET361">IFERROR(_xlfn.XLOOKUP($A361&amp;$B361,'JUNIO 2'!$D$11:$D$40&amp;'JUNIO 2'!$E$11:$E$40,'JUNIO 2'!$AK$11:$AK$40,_xlfn.XLOOKUP($A361&amp;$B361,'JUNIO 2'!$BC$11:$BC$40&amp;'JUNIO 2'!$BD$11:$BD$40,'JUNIO 2'!$CJ$11:$CJ$40,"A")),"")</f>
        <v>0</v>
      </c>
      <c r="EU361" s="384">
        <f t="array" ref="EU361">IFERROR(_xlfn.XLOOKUP($A361&amp;$B361,JULIO!$D$11:$D$40&amp;JULIO!$E$11:$E$40,JULIO!$AK$11:$AK$40,_xlfn.XLOOKUP($A361&amp;$B361,JULIO!$BC$11:$BC$40&amp;JULIO!$BD$11:$BD$40,JULIO!$CJ$11:$CJ$40,"A")),"")</f>
        <v>0</v>
      </c>
      <c r="EV361" s="384">
        <f t="array" ref="EV361">IFERROR(_xlfn.XLOOKUP($A361&amp;$B361,'JULIO 2'!$D$11:$D$40&amp;'JULIO 2'!$E$11:$E$40,'JULIO 2'!$AK$11:$AK$40,_xlfn.XLOOKUP($A361&amp;$B361,'JULIO 2'!$BC$11:$BC$40&amp;'JULIO 2'!$BD$11:$BD$40,'JULIO 2'!$CJ$11:$CJ$40,"A")),"")</f>
        <v>0</v>
      </c>
      <c r="EW361" s="384">
        <f t="array" ref="EW361">IFERROR(_xlfn.XLOOKUP($A361&amp;$B361,AGOSTO!$D$11:$D$40&amp;AGOSTO!$E$11:$E$40,AGOSTO!$AK$11:$AK$40,_xlfn.XLOOKUP($A361&amp;$B361,AGOSTO!$BC$11:$BC$40&amp;AGOSTO!$BD$11:$BD$40,AGOSTO!$CJ$11:$CJ$40,"A")),"")</f>
        <v>0</v>
      </c>
      <c r="EX361" s="384">
        <f t="array" ref="EX361">IFERROR(_xlfn.XLOOKUP($A361&amp;$B361,'AGOSTO 2'!$D$11:$D$40&amp;'AGOSTO 2'!$E$11:$E$40,'AGOSTO 2'!$AK$11:$AK$40,_xlfn.XLOOKUP($A361&amp;$B361,'AGOSTO 2'!$BC$11:$BC$40&amp;'AGOSTO 2'!$BD$11:$BD$40,'AGOSTO 2'!$CJ$11:$CJ$40,"A")),"")</f>
        <v>0</v>
      </c>
      <c r="EY361" s="384">
        <f t="array" ref="EY361">IFERROR(_xlfn.XLOOKUP($A361&amp;$B361,SEPTIEMBRE!$D$11:$D$40&amp;SEPTIEMBRE!$E$11:$E$40,SEPTIEMBRE!$AK$11:$AK$40,_xlfn.XLOOKUP($A361&amp;$B361,SEPTIEMBRE!$BC$11:$BC$40&amp;SEPTIEMBRE!$BD$11:$BD$40,SEPTIEMBRE!$CJ$11:$CJ$40,"A")),"")</f>
        <v>0</v>
      </c>
      <c r="EZ361" s="384">
        <f t="array" ref="EZ361">IFERROR(_xlfn.XLOOKUP($A361&amp;$B361,'SEPTIEMBRE 2'!$D$11:$D$40&amp;'SEPTIEMBRE 2'!$E$11:$E$40,'SEPTIEMBRE 2'!$AK$11:$AK$40,_xlfn.XLOOKUP($A361&amp;$B361,'SEPTIEMBRE 2'!$BC$11:$BC$40&amp;'SEPTIEMBRE 2'!$BD$11:$BD$40,'SEPTIEMBRE 2'!$CJ$11:$CJ$40,"A")),"")</f>
        <v>0</v>
      </c>
      <c r="FA361" s="384">
        <f t="array" ref="FA361">IFERROR(_xlfn.XLOOKUP($A361&amp;$B361,'SEPTIEMBRE 3'!$D$11:$D$40&amp;'SEPTIEMBRE 3'!$E$11:$E$40,'SEPTIEMBRE 3'!$AK$11:$AK$40,_xlfn.XLOOKUP($A361&amp;$B361,'SEPTIEMBRE 3'!$BC$11:$BC$40&amp;'SEPTIEMBRE 3'!$BD$11:$BD$40,'SEPTIEMBRE 3'!$CJ$11:$CJ$40,"A")),"")</f>
        <v>0</v>
      </c>
      <c r="FB361" s="384">
        <f t="array" ref="FB361">IFERROR(_xlfn.XLOOKUP($A361&amp;$B361,OCTUBRE!$D$11:$D$40&amp;OCTUBRE!$E$11:$E$40,OCTUBRE!$AK$11:$AK$40,_xlfn.XLOOKUP($A361&amp;$B361,OCTUBRE!$BC$11:$BC$40&amp;OCTUBRE!$BD$11:$BD$40,OCTUBRE!$CJ$11:$CJ$40,"A")),"")</f>
        <v>0</v>
      </c>
      <c r="FC361" s="384">
        <f t="array" ref="FC361">IFERROR(_xlfn.XLOOKUP($A361&amp;$B361,'OCTUBRE 2'!$D$11:$D$40&amp;'OCTUBRE 2'!$E$11:$E$40,'OCTUBRE 2'!$AK$11:$AK$40,_xlfn.XLOOKUP($A361&amp;$B361,'OCTUBRE 2'!$BC$11:$BC$40&amp;'OCTUBRE 2'!$BD$11:$BD$40,'OCTUBRE 2'!$CJ$11:$CJ$40,"A")),"")</f>
        <v>0</v>
      </c>
      <c r="FD361" s="384">
        <f t="array" ref="FD361">IFERROR(_xlfn.XLOOKUP($A361&amp;$B361,NOVIEMBRE!$D$11:$D$40&amp;NOVIEMBRE!$E$11:$E$40,NOVIEMBRE!$AK$11:$AK$40,_xlfn.XLOOKUP($A361&amp;$B361,NOVIEMBRE!$BC$11:$BC$40&amp;NOVIEMBRE!$BD$11:$BD$40,NOVIEMBRE!$CJ$11:$CJ$40,"A")),"")</f>
        <v>0</v>
      </c>
      <c r="FE361" s="384">
        <f t="array" ref="FE361">IFERROR(_xlfn.XLOOKUP($A361&amp;$B361,'NOVIEMBRE 2'!$D$11:$D$40&amp;'NOVIEMBRE 2'!$E$11:$E$40,'NOVIEMBRE 2'!$AK$11:$AK$40,_xlfn.XLOOKUP($A361&amp;$B361,'NOVIEMBRE 2'!$BC$11:$BC$40&amp;'NOVIEMBRE 2'!$BD$11:$BD$40,'NOVIEMBRE 2'!$CJ$11:$CJ$40,"A")),"")</f>
        <v>0</v>
      </c>
      <c r="FF361" s="385">
        <f t="array" ref="FF361">IFERROR(_xlfn.XLOOKUP($A361&amp;$B361,DICIEMBRE!$D$11:$D$40&amp;DICIEMBRE!$E$11:$E$40,DICIEMBRE!$AK$11:$AK$40,_xlfn.XLOOKUP($A361&amp;$B361,DICIEMBRE!$BC$11:$BC$40&amp;DICIEMBRE!$BD$11:$BD$40,DICIEMBRE!$CJ$11:$CJ$40,"A")),"")</f>
        <v>0</v>
      </c>
      <c r="FG361" s="386" t="str">
        <f t="shared" si="19"/>
        <v/>
      </c>
      <c r="FH361" s="386" t="str">
        <f t="array" ref="FH361">IF(
 COUNT(DZ361:EH361)=0,
 "-",
 IF(
  COUNT(DZ361:EH361) &lt; COUNTA(DZ361:EH361),
  REPT("🟩", ROUND(COUNT(DZ361:EH361)/COUNTA(DZ361:EH361)*5, 0)) &amp;
  REPT("⬜", 5 - ROUND(COUNT(DZ361:EH361)/COUNTA(DZ361:EH361)*5, 0)),
  IF(
    AVERAGE(IF(DZ361:EH361&lt;&gt;"", DZ361:EH361, )) &gt;= 70, "🟩🟩🟩🟩🟩",
    IF(
      AVERAGE(IF(DZ361:EH361&lt;&gt;"",DZ361:EH361, )) &gt;= 56, "🟨🟨🟨🟨🟨",
      "🟥🟥🟥🟥🟥"
    )
  )
 )
)
</f>
        <v>-</v>
      </c>
    </row>
    <row r="362" ht="15.75" customHeight="1">
      <c r="A362" s="168"/>
      <c r="B362" s="169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1"/>
      <c r="N362" s="172" t="str">
        <f t="shared" si="1"/>
        <v/>
      </c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2" t="str">
        <f t="shared" si="2"/>
        <v/>
      </c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2" t="str">
        <f t="shared" si="3"/>
        <v/>
      </c>
      <c r="AM362" s="173"/>
      <c r="AN362" s="173"/>
      <c r="AO362" s="173"/>
      <c r="AP362" s="173"/>
      <c r="AQ362" s="173"/>
      <c r="AR362" s="173"/>
      <c r="AS362" s="173"/>
      <c r="AT362" s="173"/>
      <c r="AU362" s="173"/>
      <c r="AV362" s="171"/>
      <c r="AW362" s="171"/>
      <c r="AX362" s="172" t="str">
        <f t="shared" si="4"/>
        <v/>
      </c>
      <c r="AY362" s="173"/>
      <c r="AZ362" s="173"/>
      <c r="BA362" s="173"/>
      <c r="BB362" s="173"/>
      <c r="BC362" s="173"/>
      <c r="BD362" s="173"/>
      <c r="BE362" s="173"/>
      <c r="BF362" s="173"/>
      <c r="BG362" s="173"/>
      <c r="BH362" s="173"/>
      <c r="BI362" s="173"/>
      <c r="BJ362" s="172" t="str">
        <f t="shared" si="5"/>
        <v/>
      </c>
      <c r="BK362" s="173"/>
      <c r="BL362" s="173"/>
      <c r="BM362" s="173"/>
      <c r="BN362" s="173"/>
      <c r="BO362" s="173"/>
      <c r="BP362" s="173"/>
      <c r="BQ362" s="173"/>
      <c r="BR362" s="173"/>
      <c r="BS362" s="173"/>
      <c r="BT362" s="173"/>
      <c r="BU362" s="173"/>
      <c r="BV362" s="172" t="str">
        <f t="shared" si="6"/>
        <v/>
      </c>
      <c r="BW362" s="173"/>
      <c r="BX362" s="173"/>
      <c r="BY362" s="173"/>
      <c r="BZ362" s="171"/>
      <c r="CA362" s="171"/>
      <c r="CB362" s="171"/>
      <c r="CC362" s="171"/>
      <c r="CD362" s="171"/>
      <c r="CE362" s="171"/>
      <c r="CF362" s="171"/>
      <c r="CG362" s="171"/>
      <c r="CH362" s="172" t="str">
        <f t="shared" si="7"/>
        <v/>
      </c>
      <c r="CI362" s="171"/>
      <c r="CJ362" s="173"/>
      <c r="CK362" s="173"/>
      <c r="CL362" s="173"/>
      <c r="CM362" s="173"/>
      <c r="CN362" s="171"/>
      <c r="CO362" s="171"/>
      <c r="CP362" s="171"/>
      <c r="CQ362" s="173"/>
      <c r="CR362" s="171"/>
      <c r="CS362" s="171"/>
      <c r="CT362" s="172" t="str">
        <f t="shared" si="8"/>
        <v/>
      </c>
      <c r="CU362" s="172"/>
      <c r="CV362" s="172"/>
      <c r="CW362" s="172"/>
      <c r="CX362" s="172"/>
      <c r="CY362" s="172"/>
      <c r="CZ362" s="172"/>
      <c r="DA362" s="172"/>
      <c r="DB362" s="172"/>
      <c r="DC362" s="172"/>
      <c r="DD362" s="172"/>
      <c r="DE362" s="172"/>
      <c r="DF362" s="172"/>
      <c r="DG362" s="188" t="str">
        <f t="array" ref="DG362">IFERROR(_xlfn.XLOOKUP($A362&amp;B362,MARZO!$D$11:$D$40&amp;MARZO!$E$11:$E$40,MARZO!$AM$11:$AM$40,_xlfn.XLOOKUP($A362&amp;$B362,MARZO!$BC$11:$BC$40&amp;MARZO!$BD$11:$BD$40,MARZO!$CL$11:$CL$40,"A"))/1%,"")</f>
        <v/>
      </c>
      <c r="DH362" s="188" t="str">
        <f t="array" ref="DH362">IFERROR(_xlfn.XLOOKUP($A362&amp;$B362,ABRIL!$D$11:$D$40&amp;ABRIL!$E$11:$E$40,ABRIL!$AM$11:$AM$40,_xlfn.XLOOKUP($A362&amp;$B362,ABRIL!$BC$11:$BC$40&amp;ABRIL!$BD$11:$BD$40,ABRIL!$CL$11:$CL$40,"A"))/1%,"")</f>
        <v/>
      </c>
      <c r="DI362" s="188" t="str">
        <f t="array" ref="DI362">IFERROR(_xlfn.XLOOKUP($A362&amp;$B362,'ABRIL 2'!$D$11:$D$40&amp;'ABRIL 2'!$E$11:$E$40,'ABRIL 2'!$AM$11:$AM$40,_xlfn.XLOOKUP($A362&amp;$B362,'ABRIL 2'!$BC$11:$BC$40&amp;'ABRIL 2'!$BD$11:$BD$40,'ABRIL 2'!$CL$11:$CL$40,"A"))/1%,"")</f>
        <v/>
      </c>
      <c r="DJ362" s="188" t="str">
        <f t="array" ref="DJ362">IFERROR(_xlfn.XLOOKUP($A362&amp;$B362,MAYO!$D$11:$D$40&amp;MAYO!$E$11:$E$40,MAYO!$AM$11:$AM$40,_xlfn.XLOOKUP($A362&amp;$B362,MAYO!$BC$11:$BC$40&amp;MAYO!$BD$11:$BD$40,MAYO!$CL$11:$CL$40,"A"))/1%,"")</f>
        <v/>
      </c>
      <c r="DK362" s="188" t="str">
        <f t="array" ref="DK362">IFERROR(_xlfn.XLOOKUP($A362&amp;$B362,'MAYO 2'!$D$11:$D$40&amp;'MAYO 2'!$E$11:$E$40,'MAYO 2'!$AM$11:$AM$40,_xlfn.XLOOKUP($A362&amp;$B362,'MAYO 2'!$BC$11:$BC$40&amp;'MAYO 2'!$BD$11:$BD$40,'MAYO 2'!$CL$11:$CL$40,"A"))/1%,"")</f>
        <v/>
      </c>
      <c r="DL362" s="188" t="str">
        <f t="array" ref="DL362">IFERROR(_xlfn.XLOOKUP($A362&amp;$B362,JUNIO!$D$11:$D$40&amp;JUNIO!$E$11:$E$40,JUNIO!$AM$11:$AM$40,_xlfn.XLOOKUP($A362&amp;$B362,JUNIO!$BC$11:$BC$40&amp;JUNIO!$BD$11:$BD$40,JUNIO!$CL$11:$CL$40,"A"))/1%,"")</f>
        <v/>
      </c>
      <c r="DM362" s="188" t="str">
        <f t="array" ref="DM362">IFERROR(_xlfn.XLOOKUP($A362&amp;$B362,'JUNIO 2'!$D$11:$D$40&amp;'JUNIO 2'!$E$11:$E$40,'JUNIO 2'!$AM$11:$AM$40,_xlfn.XLOOKUP($A362&amp;$B362,'JUNIO 2'!$BC$11:$BC$40&amp;'JUNIO 2'!$BD$11:$BD$40,'JUNIO 2'!$CL$11:$CL$40,"A"))/1%,"")</f>
        <v/>
      </c>
      <c r="DN362" s="188" t="str">
        <f t="array" ref="DN362">IFERROR(_xlfn.XLOOKUP($A362&amp;$B362,JULIO!$D$11:$D$40&amp;JULIO!$E$11:$E$40,JULIO!$AM$11:$AM$40,_xlfn.XLOOKUP($A362&amp;$B362,JULIO!$BC$11:$BC$40&amp;JULIO!$BD$11:$BD$40,JULIO!$CL$11:$CL$40,"A"))/1%,"")</f>
        <v/>
      </c>
      <c r="DO362" s="188" t="str">
        <f t="array" ref="DO362">IFERROR(_xlfn.XLOOKUP($A362&amp;$B362,'JULIO 2'!$D$11:$D$40&amp;'JULIO 2'!$E$11:$E$40,'JULIO 2'!$AM$11:$AM$40,_xlfn.XLOOKUP($A362&amp;$B362,'JULIO 2'!$BC$11:$BC$40&amp;'JULIO 2'!$BD$11:$BD$40,'JULIO 2'!$CL$11:$CL$40,"A"))/1%,"")</f>
        <v/>
      </c>
      <c r="DP362" s="188" t="str">
        <f t="array" ref="DP362">IFERROR(_xlfn.XLOOKUP($A362&amp;$B362,AGOSTO!$D$11:$D$40&amp;AGOSTO!$E$11:$E$40,AGOSTO!$AM$11:$AM$40,_xlfn.XLOOKUP($A362&amp;$B362,AGOSTO!$BC$11:$BC$40&amp;AGOSTO!$BD$11:$BD$40,AGOSTO!$CL$11:$CL$40,"A"))/1%,"")</f>
        <v/>
      </c>
      <c r="DQ362" s="188" t="str">
        <f t="array" ref="DQ362">IFERROR(_xlfn.XLOOKUP($A362&amp;$B362,'AGOSTO 2'!$D$11:$D$40&amp;'AGOSTO 2'!$E$11:$E$40,'AGOSTO 2'!$AM$11:$AM$40,_xlfn.XLOOKUP($A362&amp;$B362,'AGOSTO 2'!$BC$11:$BC$40&amp;'AGOSTO 2'!$BD$11:$BD$40,'AGOSTO 2'!$CL$11:$CL$40,"A"))/1%,"")</f>
        <v/>
      </c>
      <c r="DR362" s="188" t="str">
        <f t="array" ref="DR362">IFERROR(_xlfn.XLOOKUP($A362&amp;$B362,SEPTIEMBRE!$D$11:$D$40&amp;SEPTIEMBRE!$E$11:$E$40,SEPTIEMBRE!$AM$11:$AM$40,_xlfn.XLOOKUP($A362&amp;$B362,SEPTIEMBRE!$BC$11:$BC$40&amp;SEPTIEMBRE!$BD$11:$BD$40,SEPTIEMBRE!$CL$11:$CL$40,"A"))/1%,"")</f>
        <v/>
      </c>
      <c r="DS362" s="188" t="str">
        <f t="array" ref="DS362">IFERROR(_xlfn.XLOOKUP($A362&amp;$B362,'SEPTIEMBRE 2'!$D$11:$D$40&amp;'SEPTIEMBRE 2'!$E$11:$E$40,'SEPTIEMBRE 2'!$AM$11:$AM$40,_xlfn.XLOOKUP($A362&amp;$B362,'SEPTIEMBRE 2'!$BC$11:$BC$40&amp;'SEPTIEMBRE 2'!$BD$11:$BD$40,'SEPTIEMBRE 2'!$CL$11:$CL$40,"A"))/1%,"")</f>
        <v/>
      </c>
      <c r="DT362" s="188" t="str">
        <f t="array" ref="DT362">IFERROR(_xlfn.XLOOKUP($A362&amp;$B362,'SEPTIEMBRE 3'!$D$11:$D$40&amp;'SEPTIEMBRE 3'!$E$11:$E$40,'SEPTIEMBRE 3'!$AM$11:$AM$40,_xlfn.XLOOKUP($A362&amp;$B362,'SEPTIEMBRE 3'!$BC$11:$BC$40&amp;'SEPTIEMBRE 3'!$BD$11:$BD$40,'SEPTIEMBRE 3'!$CL$11:$CL$40,"A"))/1%,"")</f>
        <v/>
      </c>
      <c r="DU362" s="188" t="str">
        <f t="array" ref="DU362">IFERROR(_xlfn.XLOOKUP($A362&amp;$B362,OCTUBRE!$D$11:$D$40&amp;OCTUBRE!$E$11:$E$40,OCTUBRE!$AM$11:$AM$40,_xlfn.XLOOKUP($A362&amp;$B362,OCTUBRE!$BC$11:$BC$40&amp;OCTUBRE!$BD$11:$BD$40,OCTUBRE!$CL$11:$CL$40,"A"))/1%,"")</f>
        <v/>
      </c>
      <c r="DV362" s="188" t="str">
        <f t="array" ref="DV362">IFERROR(_xlfn.XLOOKUP($A362&amp;$B362,'OCTUBRE 2'!$D$11:$D$40&amp;'OCTUBRE 2'!$E$11:$E$40,'OCTUBRE 2'!$AM$11:$AM$40,_xlfn.XLOOKUP($A362&amp;$B362,'OCTUBRE 2'!$BC$11:$BC$40&amp;'OCTUBRE 2'!$BD$11:$BD$40,'OCTUBRE 2'!$CL$11:$CL$40,"A"))/1%,"")</f>
        <v/>
      </c>
      <c r="DW362" s="188" t="str">
        <f t="array" ref="DW362">IFERROR(_xlfn.XLOOKUP($A362&amp;$B362,NOVIEMBRE!$D$11:$D$40&amp;NOVIEMBRE!$E$11:$E$40,NOVIEMBRE!$AM$11:$AM$40,_xlfn.XLOOKUP($A362&amp;$B362,NOVIEMBRE!$BC$11:$BC$40&amp;NOVIEMBRE!$BD$11:$BD$40,NOVIEMBRE!$CL$11:$CL$40,"A"))/1%,"")</f>
        <v/>
      </c>
      <c r="DX362" s="188" t="str">
        <f t="array" ref="DX362">IFERROR(_xlfn.XLOOKUP($A362&amp;$B362,'NOVIEMBRE 2'!$D$11:$D$40&amp;'NOVIEMBRE 2'!$E$11:$E$40,'NOVIEMBRE 2'!$AM$11:$AM$40,_xlfn.XLOOKUP($A362&amp;$B362,'NOVIEMBRE 2'!$BC$11:$BC$40&amp;'NOVIEMBRE 2'!$BD$11:$BD$40,'NOVIEMBRE 2'!$CL$11:$CL$40,"A"))/1%,"")</f>
        <v/>
      </c>
      <c r="DY362" s="188" t="str">
        <f t="array" ref="DY362">IFERROR(_xlfn.XLOOKUP($A362&amp;$B362,DICIEMBRE!$D$11:$D$40&amp;DICIEMBRE!$E$11:$E$40,DICIEMBRE!$AM$11:$AM$40,_xlfn.XLOOKUP($A362&amp;$B362,DICIEMBRE!$BC$11:$BC$40&amp;DICIEMBRE!$BD$11:$BD$40,DICIEMBRE!$CL$11:$CL$40,"A"))/1%,"")</f>
        <v/>
      </c>
      <c r="DZ362" s="381" t="str">
        <f t="shared" si="9"/>
        <v>-</v>
      </c>
      <c r="EA362" s="381" t="str">
        <f t="shared" si="10"/>
        <v>-</v>
      </c>
      <c r="EB362" s="381" t="str">
        <f t="shared" si="11"/>
        <v>-</v>
      </c>
      <c r="EC362" s="381" t="str">
        <f t="shared" si="12"/>
        <v>-</v>
      </c>
      <c r="ED362" s="381" t="str">
        <f t="shared" si="13"/>
        <v>-</v>
      </c>
      <c r="EE362" s="381" t="str">
        <f t="shared" si="14"/>
        <v>-</v>
      </c>
      <c r="EF362" s="381" t="str">
        <f t="shared" si="15"/>
        <v>-</v>
      </c>
      <c r="EG362" s="381" t="str">
        <f t="shared" si="16"/>
        <v>-</v>
      </c>
      <c r="EH362" s="381" t="str">
        <f t="shared" si="17"/>
        <v>-</v>
      </c>
      <c r="EI362" s="188" t="str">
        <f t="shared" si="18"/>
        <v/>
      </c>
      <c r="EJ362" s="382"/>
      <c r="EK362" s="382"/>
      <c r="EL362" s="383"/>
      <c r="EM362" s="21"/>
      <c r="EN362" s="384">
        <f t="array" ref="EN362">IFERROR(_xlfn.XLOOKUP($A362&amp;$B362,MARZO!$D$11:$D$40&amp;MARZO!$E$11:$E$40,MARZO!$AK$11:$AK$40,_xlfn.XLOOKUP($A362&amp;$B362,MARZO!$BC$11:$BC$40&amp;MARZO!$BD$11:$BD$40,MARZO!$CJ$11:$CJ$40,"A")),"")</f>
        <v>0</v>
      </c>
      <c r="EO362" s="384">
        <f t="array" ref="EO362">IFERROR(_xlfn.XLOOKUP($A362&amp;$B362,ABRIL!$D$11:$D$40&amp;ABRIL!$E$11:$E$40,ABRIL!$AK$11:$AK$40,_xlfn.XLOOKUP($A362&amp;$B362,ABRIL!$BC$11:$BC$40&amp;ABRIL!$BD$11:$BD$40,ABRIL!$CJ$11:$CJ$40,"A")),"")</f>
        <v>0</v>
      </c>
      <c r="EP362" s="384">
        <f t="array" ref="EP362">IFERROR(_xlfn.XLOOKUP($A362&amp;$B362,'ABRIL 2'!$D$11:$D$40&amp;'ABRIL 2'!$E$11:$E$40,'ABRIL 2'!$AK$11:$AK$40,_xlfn.XLOOKUP($A362&amp;$B362,'ABRIL 2'!$BC$11:$BC$40&amp;'ABRIL 2'!$BD$11:$BD$40,'ABRIL 2'!$CJ$11:$CJ$40,"A")),"")</f>
        <v>0</v>
      </c>
      <c r="EQ362" s="384">
        <f t="array" ref="EQ362">IFERROR(_xlfn.XLOOKUP($A362&amp;$B362,MAYO!$D$11:$D$40&amp;MAYO!$E$11:$E$40,MAYO!$AK$11:$AK$40,_xlfn.XLOOKUP($A362&amp;$B362,MAYO!$BC$11:$BC$40&amp;MAYO!$BD$11:$BD$40,MAYO!$CJ$11:$CJ$40,"A")),"")</f>
        <v>0</v>
      </c>
      <c r="ER362" s="384">
        <f t="array" ref="ER362">IFERROR(_xlfn.XLOOKUP($A362&amp;$B362,'MAYO 2'!$D$11:$D$40&amp;'MAYO 2'!$E$11:$E$40,'MAYO 2'!$AK$11:$AK$40,_xlfn.XLOOKUP($A362&amp;$B362,'MAYO 2'!$BC$11:$BC$40&amp;'MAYO 2'!$BD$11:$BD$40,'MAYO 2'!$CJ$11:$CJ$40,"A")),"")</f>
        <v>0</v>
      </c>
      <c r="ES362" s="384">
        <f t="array" ref="ES362">IFERROR(_xlfn.XLOOKUP($A362&amp;$B362,JUNIO!$D$11:$D$40&amp;JUNIO!$E$11:$E$40,JUNIO!$AK$11:$AK$40,_xlfn.XLOOKUP($A362&amp;$B362,JUNIO!$BC$11:$BC$40&amp;JUNIO!$BD$11:$BD$40,JUNIO!$CJ$11:$CJ$40,"A")),"")</f>
        <v>0</v>
      </c>
      <c r="ET362" s="384">
        <f t="array" ref="ET362">IFERROR(_xlfn.XLOOKUP($A362&amp;$B362,'JUNIO 2'!$D$11:$D$40&amp;'JUNIO 2'!$E$11:$E$40,'JUNIO 2'!$AK$11:$AK$40,_xlfn.XLOOKUP($A362&amp;$B362,'JUNIO 2'!$BC$11:$BC$40&amp;'JUNIO 2'!$BD$11:$BD$40,'JUNIO 2'!$CJ$11:$CJ$40,"A")),"")</f>
        <v>0</v>
      </c>
      <c r="EU362" s="384">
        <f t="array" ref="EU362">IFERROR(_xlfn.XLOOKUP($A362&amp;$B362,JULIO!$D$11:$D$40&amp;JULIO!$E$11:$E$40,JULIO!$AK$11:$AK$40,_xlfn.XLOOKUP($A362&amp;$B362,JULIO!$BC$11:$BC$40&amp;JULIO!$BD$11:$BD$40,JULIO!$CJ$11:$CJ$40,"A")),"")</f>
        <v>0</v>
      </c>
      <c r="EV362" s="384">
        <f t="array" ref="EV362">IFERROR(_xlfn.XLOOKUP($A362&amp;$B362,'JULIO 2'!$D$11:$D$40&amp;'JULIO 2'!$E$11:$E$40,'JULIO 2'!$AK$11:$AK$40,_xlfn.XLOOKUP($A362&amp;$B362,'JULIO 2'!$BC$11:$BC$40&amp;'JULIO 2'!$BD$11:$BD$40,'JULIO 2'!$CJ$11:$CJ$40,"A")),"")</f>
        <v>0</v>
      </c>
      <c r="EW362" s="384">
        <f t="array" ref="EW362">IFERROR(_xlfn.XLOOKUP($A362&amp;$B362,AGOSTO!$D$11:$D$40&amp;AGOSTO!$E$11:$E$40,AGOSTO!$AK$11:$AK$40,_xlfn.XLOOKUP($A362&amp;$B362,AGOSTO!$BC$11:$BC$40&amp;AGOSTO!$BD$11:$BD$40,AGOSTO!$CJ$11:$CJ$40,"A")),"")</f>
        <v>0</v>
      </c>
      <c r="EX362" s="384">
        <f t="array" ref="EX362">IFERROR(_xlfn.XLOOKUP($A362&amp;$B362,'AGOSTO 2'!$D$11:$D$40&amp;'AGOSTO 2'!$E$11:$E$40,'AGOSTO 2'!$AK$11:$AK$40,_xlfn.XLOOKUP($A362&amp;$B362,'AGOSTO 2'!$BC$11:$BC$40&amp;'AGOSTO 2'!$BD$11:$BD$40,'AGOSTO 2'!$CJ$11:$CJ$40,"A")),"")</f>
        <v>0</v>
      </c>
      <c r="EY362" s="384">
        <f t="array" ref="EY362">IFERROR(_xlfn.XLOOKUP($A362&amp;$B362,SEPTIEMBRE!$D$11:$D$40&amp;SEPTIEMBRE!$E$11:$E$40,SEPTIEMBRE!$AK$11:$AK$40,_xlfn.XLOOKUP($A362&amp;$B362,SEPTIEMBRE!$BC$11:$BC$40&amp;SEPTIEMBRE!$BD$11:$BD$40,SEPTIEMBRE!$CJ$11:$CJ$40,"A")),"")</f>
        <v>0</v>
      </c>
      <c r="EZ362" s="384">
        <f t="array" ref="EZ362">IFERROR(_xlfn.XLOOKUP($A362&amp;$B362,'SEPTIEMBRE 2'!$D$11:$D$40&amp;'SEPTIEMBRE 2'!$E$11:$E$40,'SEPTIEMBRE 2'!$AK$11:$AK$40,_xlfn.XLOOKUP($A362&amp;$B362,'SEPTIEMBRE 2'!$BC$11:$BC$40&amp;'SEPTIEMBRE 2'!$BD$11:$BD$40,'SEPTIEMBRE 2'!$CJ$11:$CJ$40,"A")),"")</f>
        <v>0</v>
      </c>
      <c r="FA362" s="384">
        <f t="array" ref="FA362">IFERROR(_xlfn.XLOOKUP($A362&amp;$B362,'SEPTIEMBRE 3'!$D$11:$D$40&amp;'SEPTIEMBRE 3'!$E$11:$E$40,'SEPTIEMBRE 3'!$AK$11:$AK$40,_xlfn.XLOOKUP($A362&amp;$B362,'SEPTIEMBRE 3'!$BC$11:$BC$40&amp;'SEPTIEMBRE 3'!$BD$11:$BD$40,'SEPTIEMBRE 3'!$CJ$11:$CJ$40,"A")),"")</f>
        <v>0</v>
      </c>
      <c r="FB362" s="384">
        <f t="array" ref="FB362">IFERROR(_xlfn.XLOOKUP($A362&amp;$B362,OCTUBRE!$D$11:$D$40&amp;OCTUBRE!$E$11:$E$40,OCTUBRE!$AK$11:$AK$40,_xlfn.XLOOKUP($A362&amp;$B362,OCTUBRE!$BC$11:$BC$40&amp;OCTUBRE!$BD$11:$BD$40,OCTUBRE!$CJ$11:$CJ$40,"A")),"")</f>
        <v>0</v>
      </c>
      <c r="FC362" s="384">
        <f t="array" ref="FC362">IFERROR(_xlfn.XLOOKUP($A362&amp;$B362,'OCTUBRE 2'!$D$11:$D$40&amp;'OCTUBRE 2'!$E$11:$E$40,'OCTUBRE 2'!$AK$11:$AK$40,_xlfn.XLOOKUP($A362&amp;$B362,'OCTUBRE 2'!$BC$11:$BC$40&amp;'OCTUBRE 2'!$BD$11:$BD$40,'OCTUBRE 2'!$CJ$11:$CJ$40,"A")),"")</f>
        <v>0</v>
      </c>
      <c r="FD362" s="384">
        <f t="array" ref="FD362">IFERROR(_xlfn.XLOOKUP($A362&amp;$B362,NOVIEMBRE!$D$11:$D$40&amp;NOVIEMBRE!$E$11:$E$40,NOVIEMBRE!$AK$11:$AK$40,_xlfn.XLOOKUP($A362&amp;$B362,NOVIEMBRE!$BC$11:$BC$40&amp;NOVIEMBRE!$BD$11:$BD$40,NOVIEMBRE!$CJ$11:$CJ$40,"A")),"")</f>
        <v>0</v>
      </c>
      <c r="FE362" s="384">
        <f t="array" ref="FE362">IFERROR(_xlfn.XLOOKUP($A362&amp;$B362,'NOVIEMBRE 2'!$D$11:$D$40&amp;'NOVIEMBRE 2'!$E$11:$E$40,'NOVIEMBRE 2'!$AK$11:$AK$40,_xlfn.XLOOKUP($A362&amp;$B362,'NOVIEMBRE 2'!$BC$11:$BC$40&amp;'NOVIEMBRE 2'!$BD$11:$BD$40,'NOVIEMBRE 2'!$CJ$11:$CJ$40,"A")),"")</f>
        <v>0</v>
      </c>
      <c r="FF362" s="385">
        <f t="array" ref="FF362">IFERROR(_xlfn.XLOOKUP($A362&amp;$B362,DICIEMBRE!$D$11:$D$40&amp;DICIEMBRE!$E$11:$E$40,DICIEMBRE!$AK$11:$AK$40,_xlfn.XLOOKUP($A362&amp;$B362,DICIEMBRE!$BC$11:$BC$40&amp;DICIEMBRE!$BD$11:$BD$40,DICIEMBRE!$CJ$11:$CJ$40,"A")),"")</f>
        <v>0</v>
      </c>
      <c r="FG362" s="386" t="str">
        <f t="shared" si="19"/>
        <v/>
      </c>
      <c r="FH362" s="386" t="str">
        <f t="array" ref="FH362">IF(
 COUNT(DZ362:EH362)=0,
 "-",
 IF(
  COUNT(DZ362:EH362) &lt; COUNTA(DZ362:EH362),
  REPT("🟩", ROUND(COUNT(DZ362:EH362)/COUNTA(DZ362:EH362)*5, 0)) &amp;
  REPT("⬜", 5 - ROUND(COUNT(DZ362:EH362)/COUNTA(DZ362:EH362)*5, 0)),
  IF(
    AVERAGE(IF(DZ362:EH362&lt;&gt;"", DZ362:EH362, )) &gt;= 70, "🟩🟩🟩🟩🟩",
    IF(
      AVERAGE(IF(DZ362:EH362&lt;&gt;"",DZ362:EH362, )) &gt;= 56, "🟨🟨🟨🟨🟨",
      "🟥🟥🟥🟥🟥"
    )
  )
 )
)
</f>
        <v>-</v>
      </c>
    </row>
    <row r="363" ht="15.75" customHeight="1">
      <c r="A363" s="168"/>
      <c r="B363" s="169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1"/>
      <c r="N363" s="172" t="str">
        <f t="shared" si="1"/>
        <v/>
      </c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2" t="str">
        <f t="shared" si="2"/>
        <v/>
      </c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2" t="str">
        <f t="shared" si="3"/>
        <v/>
      </c>
      <c r="AM363" s="173"/>
      <c r="AN363" s="173"/>
      <c r="AO363" s="173"/>
      <c r="AP363" s="173"/>
      <c r="AQ363" s="173"/>
      <c r="AR363" s="173"/>
      <c r="AS363" s="173"/>
      <c r="AT363" s="173"/>
      <c r="AU363" s="173"/>
      <c r="AV363" s="171"/>
      <c r="AW363" s="171"/>
      <c r="AX363" s="172" t="str">
        <f t="shared" si="4"/>
        <v/>
      </c>
      <c r="AY363" s="173"/>
      <c r="AZ363" s="173"/>
      <c r="BA363" s="173"/>
      <c r="BB363" s="173"/>
      <c r="BC363" s="173"/>
      <c r="BD363" s="173"/>
      <c r="BE363" s="173"/>
      <c r="BF363" s="173"/>
      <c r="BG363" s="173"/>
      <c r="BH363" s="173"/>
      <c r="BI363" s="173"/>
      <c r="BJ363" s="172" t="str">
        <f t="shared" si="5"/>
        <v/>
      </c>
      <c r="BK363" s="173"/>
      <c r="BL363" s="173"/>
      <c r="BM363" s="173"/>
      <c r="BN363" s="173"/>
      <c r="BO363" s="173"/>
      <c r="BP363" s="173"/>
      <c r="BQ363" s="173"/>
      <c r="BR363" s="173"/>
      <c r="BS363" s="173"/>
      <c r="BT363" s="173"/>
      <c r="BU363" s="173"/>
      <c r="BV363" s="172" t="str">
        <f t="shared" si="6"/>
        <v/>
      </c>
      <c r="BW363" s="173"/>
      <c r="BX363" s="173"/>
      <c r="BY363" s="173"/>
      <c r="BZ363" s="171"/>
      <c r="CA363" s="171"/>
      <c r="CB363" s="171"/>
      <c r="CC363" s="171"/>
      <c r="CD363" s="171"/>
      <c r="CE363" s="171"/>
      <c r="CF363" s="171"/>
      <c r="CG363" s="171"/>
      <c r="CH363" s="172" t="str">
        <f t="shared" si="7"/>
        <v/>
      </c>
      <c r="CI363" s="171"/>
      <c r="CJ363" s="173"/>
      <c r="CK363" s="173"/>
      <c r="CL363" s="173"/>
      <c r="CM363" s="173"/>
      <c r="CN363" s="171"/>
      <c r="CO363" s="171"/>
      <c r="CP363" s="171"/>
      <c r="CQ363" s="173"/>
      <c r="CR363" s="171"/>
      <c r="CS363" s="171"/>
      <c r="CT363" s="172" t="str">
        <f t="shared" si="8"/>
        <v/>
      </c>
      <c r="CU363" s="172"/>
      <c r="CV363" s="172"/>
      <c r="CW363" s="172"/>
      <c r="CX363" s="172"/>
      <c r="CY363" s="172"/>
      <c r="CZ363" s="172"/>
      <c r="DA363" s="172"/>
      <c r="DB363" s="172"/>
      <c r="DC363" s="172"/>
      <c r="DD363" s="172"/>
      <c r="DE363" s="172"/>
      <c r="DF363" s="172"/>
      <c r="DG363" s="188" t="str">
        <f t="array" ref="DG363">IFERROR(_xlfn.XLOOKUP($A363&amp;B363,MARZO!$D$11:$D$40&amp;MARZO!$E$11:$E$40,MARZO!$AM$11:$AM$40,_xlfn.XLOOKUP($A363&amp;$B363,MARZO!$BC$11:$BC$40&amp;MARZO!$BD$11:$BD$40,MARZO!$CL$11:$CL$40,"A"))/1%,"")</f>
        <v/>
      </c>
      <c r="DH363" s="188" t="str">
        <f t="array" ref="DH363">IFERROR(_xlfn.XLOOKUP($A363&amp;$B363,ABRIL!$D$11:$D$40&amp;ABRIL!$E$11:$E$40,ABRIL!$AM$11:$AM$40,_xlfn.XLOOKUP($A363&amp;$B363,ABRIL!$BC$11:$BC$40&amp;ABRIL!$BD$11:$BD$40,ABRIL!$CL$11:$CL$40,"A"))/1%,"")</f>
        <v/>
      </c>
      <c r="DI363" s="188" t="str">
        <f t="array" ref="DI363">IFERROR(_xlfn.XLOOKUP($A363&amp;$B363,'ABRIL 2'!$D$11:$D$40&amp;'ABRIL 2'!$E$11:$E$40,'ABRIL 2'!$AM$11:$AM$40,_xlfn.XLOOKUP($A363&amp;$B363,'ABRIL 2'!$BC$11:$BC$40&amp;'ABRIL 2'!$BD$11:$BD$40,'ABRIL 2'!$CL$11:$CL$40,"A"))/1%,"")</f>
        <v/>
      </c>
      <c r="DJ363" s="188" t="str">
        <f t="array" ref="DJ363">IFERROR(_xlfn.XLOOKUP($A363&amp;$B363,MAYO!$D$11:$D$40&amp;MAYO!$E$11:$E$40,MAYO!$AM$11:$AM$40,_xlfn.XLOOKUP($A363&amp;$B363,MAYO!$BC$11:$BC$40&amp;MAYO!$BD$11:$BD$40,MAYO!$CL$11:$CL$40,"A"))/1%,"")</f>
        <v/>
      </c>
      <c r="DK363" s="188" t="str">
        <f t="array" ref="DK363">IFERROR(_xlfn.XLOOKUP($A363&amp;$B363,'MAYO 2'!$D$11:$D$40&amp;'MAYO 2'!$E$11:$E$40,'MAYO 2'!$AM$11:$AM$40,_xlfn.XLOOKUP($A363&amp;$B363,'MAYO 2'!$BC$11:$BC$40&amp;'MAYO 2'!$BD$11:$BD$40,'MAYO 2'!$CL$11:$CL$40,"A"))/1%,"")</f>
        <v/>
      </c>
      <c r="DL363" s="188" t="str">
        <f t="array" ref="DL363">IFERROR(_xlfn.XLOOKUP($A363&amp;$B363,JUNIO!$D$11:$D$40&amp;JUNIO!$E$11:$E$40,JUNIO!$AM$11:$AM$40,_xlfn.XLOOKUP($A363&amp;$B363,JUNIO!$BC$11:$BC$40&amp;JUNIO!$BD$11:$BD$40,JUNIO!$CL$11:$CL$40,"A"))/1%,"")</f>
        <v/>
      </c>
      <c r="DM363" s="188" t="str">
        <f t="array" ref="DM363">IFERROR(_xlfn.XLOOKUP($A363&amp;$B363,'JUNIO 2'!$D$11:$D$40&amp;'JUNIO 2'!$E$11:$E$40,'JUNIO 2'!$AM$11:$AM$40,_xlfn.XLOOKUP($A363&amp;$B363,'JUNIO 2'!$BC$11:$BC$40&amp;'JUNIO 2'!$BD$11:$BD$40,'JUNIO 2'!$CL$11:$CL$40,"A"))/1%,"")</f>
        <v/>
      </c>
      <c r="DN363" s="188" t="str">
        <f t="array" ref="DN363">IFERROR(_xlfn.XLOOKUP($A363&amp;$B363,JULIO!$D$11:$D$40&amp;JULIO!$E$11:$E$40,JULIO!$AM$11:$AM$40,_xlfn.XLOOKUP($A363&amp;$B363,JULIO!$BC$11:$BC$40&amp;JULIO!$BD$11:$BD$40,JULIO!$CL$11:$CL$40,"A"))/1%,"")</f>
        <v/>
      </c>
      <c r="DO363" s="188" t="str">
        <f t="array" ref="DO363">IFERROR(_xlfn.XLOOKUP($A363&amp;$B363,'JULIO 2'!$D$11:$D$40&amp;'JULIO 2'!$E$11:$E$40,'JULIO 2'!$AM$11:$AM$40,_xlfn.XLOOKUP($A363&amp;$B363,'JULIO 2'!$BC$11:$BC$40&amp;'JULIO 2'!$BD$11:$BD$40,'JULIO 2'!$CL$11:$CL$40,"A"))/1%,"")</f>
        <v/>
      </c>
      <c r="DP363" s="188" t="str">
        <f t="array" ref="DP363">IFERROR(_xlfn.XLOOKUP($A363&amp;$B363,AGOSTO!$D$11:$D$40&amp;AGOSTO!$E$11:$E$40,AGOSTO!$AM$11:$AM$40,_xlfn.XLOOKUP($A363&amp;$B363,AGOSTO!$BC$11:$BC$40&amp;AGOSTO!$BD$11:$BD$40,AGOSTO!$CL$11:$CL$40,"A"))/1%,"")</f>
        <v/>
      </c>
      <c r="DQ363" s="188" t="str">
        <f t="array" ref="DQ363">IFERROR(_xlfn.XLOOKUP($A363&amp;$B363,'AGOSTO 2'!$D$11:$D$40&amp;'AGOSTO 2'!$E$11:$E$40,'AGOSTO 2'!$AM$11:$AM$40,_xlfn.XLOOKUP($A363&amp;$B363,'AGOSTO 2'!$BC$11:$BC$40&amp;'AGOSTO 2'!$BD$11:$BD$40,'AGOSTO 2'!$CL$11:$CL$40,"A"))/1%,"")</f>
        <v/>
      </c>
      <c r="DR363" s="188" t="str">
        <f t="array" ref="DR363">IFERROR(_xlfn.XLOOKUP($A363&amp;$B363,SEPTIEMBRE!$D$11:$D$40&amp;SEPTIEMBRE!$E$11:$E$40,SEPTIEMBRE!$AM$11:$AM$40,_xlfn.XLOOKUP($A363&amp;$B363,SEPTIEMBRE!$BC$11:$BC$40&amp;SEPTIEMBRE!$BD$11:$BD$40,SEPTIEMBRE!$CL$11:$CL$40,"A"))/1%,"")</f>
        <v/>
      </c>
      <c r="DS363" s="188" t="str">
        <f t="array" ref="DS363">IFERROR(_xlfn.XLOOKUP($A363&amp;$B363,'SEPTIEMBRE 2'!$D$11:$D$40&amp;'SEPTIEMBRE 2'!$E$11:$E$40,'SEPTIEMBRE 2'!$AM$11:$AM$40,_xlfn.XLOOKUP($A363&amp;$B363,'SEPTIEMBRE 2'!$BC$11:$BC$40&amp;'SEPTIEMBRE 2'!$BD$11:$BD$40,'SEPTIEMBRE 2'!$CL$11:$CL$40,"A"))/1%,"")</f>
        <v/>
      </c>
      <c r="DT363" s="188" t="str">
        <f t="array" ref="DT363">IFERROR(_xlfn.XLOOKUP($A363&amp;$B363,'SEPTIEMBRE 3'!$D$11:$D$40&amp;'SEPTIEMBRE 3'!$E$11:$E$40,'SEPTIEMBRE 3'!$AM$11:$AM$40,_xlfn.XLOOKUP($A363&amp;$B363,'SEPTIEMBRE 3'!$BC$11:$BC$40&amp;'SEPTIEMBRE 3'!$BD$11:$BD$40,'SEPTIEMBRE 3'!$CL$11:$CL$40,"A"))/1%,"")</f>
        <v/>
      </c>
      <c r="DU363" s="188" t="str">
        <f t="array" ref="DU363">IFERROR(_xlfn.XLOOKUP($A363&amp;$B363,OCTUBRE!$D$11:$D$40&amp;OCTUBRE!$E$11:$E$40,OCTUBRE!$AM$11:$AM$40,_xlfn.XLOOKUP($A363&amp;$B363,OCTUBRE!$BC$11:$BC$40&amp;OCTUBRE!$BD$11:$BD$40,OCTUBRE!$CL$11:$CL$40,"A"))/1%,"")</f>
        <v/>
      </c>
      <c r="DV363" s="188" t="str">
        <f t="array" ref="DV363">IFERROR(_xlfn.XLOOKUP($A363&amp;$B363,'OCTUBRE 2'!$D$11:$D$40&amp;'OCTUBRE 2'!$E$11:$E$40,'OCTUBRE 2'!$AM$11:$AM$40,_xlfn.XLOOKUP($A363&amp;$B363,'OCTUBRE 2'!$BC$11:$BC$40&amp;'OCTUBRE 2'!$BD$11:$BD$40,'OCTUBRE 2'!$CL$11:$CL$40,"A"))/1%,"")</f>
        <v/>
      </c>
      <c r="DW363" s="188" t="str">
        <f t="array" ref="DW363">IFERROR(_xlfn.XLOOKUP($A363&amp;$B363,NOVIEMBRE!$D$11:$D$40&amp;NOVIEMBRE!$E$11:$E$40,NOVIEMBRE!$AM$11:$AM$40,_xlfn.XLOOKUP($A363&amp;$B363,NOVIEMBRE!$BC$11:$BC$40&amp;NOVIEMBRE!$BD$11:$BD$40,NOVIEMBRE!$CL$11:$CL$40,"A"))/1%,"")</f>
        <v/>
      </c>
      <c r="DX363" s="188" t="str">
        <f t="array" ref="DX363">IFERROR(_xlfn.XLOOKUP($A363&amp;$B363,'NOVIEMBRE 2'!$D$11:$D$40&amp;'NOVIEMBRE 2'!$E$11:$E$40,'NOVIEMBRE 2'!$AM$11:$AM$40,_xlfn.XLOOKUP($A363&amp;$B363,'NOVIEMBRE 2'!$BC$11:$BC$40&amp;'NOVIEMBRE 2'!$BD$11:$BD$40,'NOVIEMBRE 2'!$CL$11:$CL$40,"A"))/1%,"")</f>
        <v/>
      </c>
      <c r="DY363" s="188" t="str">
        <f t="array" ref="DY363">IFERROR(_xlfn.XLOOKUP($A363&amp;$B363,DICIEMBRE!$D$11:$D$40&amp;DICIEMBRE!$E$11:$E$40,DICIEMBRE!$AM$11:$AM$40,_xlfn.XLOOKUP($A363&amp;$B363,DICIEMBRE!$BC$11:$BC$40&amp;DICIEMBRE!$BD$11:$BD$40,DICIEMBRE!$CL$11:$CL$40,"A"))/1%,"")</f>
        <v/>
      </c>
      <c r="DZ363" s="381" t="str">
        <f t="shared" si="9"/>
        <v>-</v>
      </c>
      <c r="EA363" s="381" t="str">
        <f t="shared" si="10"/>
        <v>-</v>
      </c>
      <c r="EB363" s="381" t="str">
        <f t="shared" si="11"/>
        <v>-</v>
      </c>
      <c r="EC363" s="381" t="str">
        <f t="shared" si="12"/>
        <v>-</v>
      </c>
      <c r="ED363" s="381" t="str">
        <f t="shared" si="13"/>
        <v>-</v>
      </c>
      <c r="EE363" s="381" t="str">
        <f t="shared" si="14"/>
        <v>-</v>
      </c>
      <c r="EF363" s="381" t="str">
        <f t="shared" si="15"/>
        <v>-</v>
      </c>
      <c r="EG363" s="381" t="str">
        <f t="shared" si="16"/>
        <v>-</v>
      </c>
      <c r="EH363" s="381" t="str">
        <f t="shared" si="17"/>
        <v>-</v>
      </c>
      <c r="EI363" s="188" t="str">
        <f t="shared" si="18"/>
        <v/>
      </c>
      <c r="EJ363" s="382"/>
      <c r="EK363" s="382"/>
      <c r="EL363" s="383"/>
      <c r="EM363" s="21"/>
      <c r="EN363" s="384">
        <f t="array" ref="EN363">IFERROR(_xlfn.XLOOKUP($A363&amp;$B363,MARZO!$D$11:$D$40&amp;MARZO!$E$11:$E$40,MARZO!$AK$11:$AK$40,_xlfn.XLOOKUP($A363&amp;$B363,MARZO!$BC$11:$BC$40&amp;MARZO!$BD$11:$BD$40,MARZO!$CJ$11:$CJ$40,"A")),"")</f>
        <v>0</v>
      </c>
      <c r="EO363" s="384">
        <f t="array" ref="EO363">IFERROR(_xlfn.XLOOKUP($A363&amp;$B363,ABRIL!$D$11:$D$40&amp;ABRIL!$E$11:$E$40,ABRIL!$AK$11:$AK$40,_xlfn.XLOOKUP($A363&amp;$B363,ABRIL!$BC$11:$BC$40&amp;ABRIL!$BD$11:$BD$40,ABRIL!$CJ$11:$CJ$40,"A")),"")</f>
        <v>0</v>
      </c>
      <c r="EP363" s="384">
        <f t="array" ref="EP363">IFERROR(_xlfn.XLOOKUP($A363&amp;$B363,'ABRIL 2'!$D$11:$D$40&amp;'ABRIL 2'!$E$11:$E$40,'ABRIL 2'!$AK$11:$AK$40,_xlfn.XLOOKUP($A363&amp;$B363,'ABRIL 2'!$BC$11:$BC$40&amp;'ABRIL 2'!$BD$11:$BD$40,'ABRIL 2'!$CJ$11:$CJ$40,"A")),"")</f>
        <v>0</v>
      </c>
      <c r="EQ363" s="384">
        <f t="array" ref="EQ363">IFERROR(_xlfn.XLOOKUP($A363&amp;$B363,MAYO!$D$11:$D$40&amp;MAYO!$E$11:$E$40,MAYO!$AK$11:$AK$40,_xlfn.XLOOKUP($A363&amp;$B363,MAYO!$BC$11:$BC$40&amp;MAYO!$BD$11:$BD$40,MAYO!$CJ$11:$CJ$40,"A")),"")</f>
        <v>0</v>
      </c>
      <c r="ER363" s="384">
        <f t="array" ref="ER363">IFERROR(_xlfn.XLOOKUP($A363&amp;$B363,'MAYO 2'!$D$11:$D$40&amp;'MAYO 2'!$E$11:$E$40,'MAYO 2'!$AK$11:$AK$40,_xlfn.XLOOKUP($A363&amp;$B363,'MAYO 2'!$BC$11:$BC$40&amp;'MAYO 2'!$BD$11:$BD$40,'MAYO 2'!$CJ$11:$CJ$40,"A")),"")</f>
        <v>0</v>
      </c>
      <c r="ES363" s="384">
        <f t="array" ref="ES363">IFERROR(_xlfn.XLOOKUP($A363&amp;$B363,JUNIO!$D$11:$D$40&amp;JUNIO!$E$11:$E$40,JUNIO!$AK$11:$AK$40,_xlfn.XLOOKUP($A363&amp;$B363,JUNIO!$BC$11:$BC$40&amp;JUNIO!$BD$11:$BD$40,JUNIO!$CJ$11:$CJ$40,"A")),"")</f>
        <v>0</v>
      </c>
      <c r="ET363" s="384">
        <f t="array" ref="ET363">IFERROR(_xlfn.XLOOKUP($A363&amp;$B363,'JUNIO 2'!$D$11:$D$40&amp;'JUNIO 2'!$E$11:$E$40,'JUNIO 2'!$AK$11:$AK$40,_xlfn.XLOOKUP($A363&amp;$B363,'JUNIO 2'!$BC$11:$BC$40&amp;'JUNIO 2'!$BD$11:$BD$40,'JUNIO 2'!$CJ$11:$CJ$40,"A")),"")</f>
        <v>0</v>
      </c>
      <c r="EU363" s="384">
        <f t="array" ref="EU363">IFERROR(_xlfn.XLOOKUP($A363&amp;$B363,JULIO!$D$11:$D$40&amp;JULIO!$E$11:$E$40,JULIO!$AK$11:$AK$40,_xlfn.XLOOKUP($A363&amp;$B363,JULIO!$BC$11:$BC$40&amp;JULIO!$BD$11:$BD$40,JULIO!$CJ$11:$CJ$40,"A")),"")</f>
        <v>0</v>
      </c>
      <c r="EV363" s="384">
        <f t="array" ref="EV363">IFERROR(_xlfn.XLOOKUP($A363&amp;$B363,'JULIO 2'!$D$11:$D$40&amp;'JULIO 2'!$E$11:$E$40,'JULIO 2'!$AK$11:$AK$40,_xlfn.XLOOKUP($A363&amp;$B363,'JULIO 2'!$BC$11:$BC$40&amp;'JULIO 2'!$BD$11:$BD$40,'JULIO 2'!$CJ$11:$CJ$40,"A")),"")</f>
        <v>0</v>
      </c>
      <c r="EW363" s="384">
        <f t="array" ref="EW363">IFERROR(_xlfn.XLOOKUP($A363&amp;$B363,AGOSTO!$D$11:$D$40&amp;AGOSTO!$E$11:$E$40,AGOSTO!$AK$11:$AK$40,_xlfn.XLOOKUP($A363&amp;$B363,AGOSTO!$BC$11:$BC$40&amp;AGOSTO!$BD$11:$BD$40,AGOSTO!$CJ$11:$CJ$40,"A")),"")</f>
        <v>0</v>
      </c>
      <c r="EX363" s="384">
        <f t="array" ref="EX363">IFERROR(_xlfn.XLOOKUP($A363&amp;$B363,'AGOSTO 2'!$D$11:$D$40&amp;'AGOSTO 2'!$E$11:$E$40,'AGOSTO 2'!$AK$11:$AK$40,_xlfn.XLOOKUP($A363&amp;$B363,'AGOSTO 2'!$BC$11:$BC$40&amp;'AGOSTO 2'!$BD$11:$BD$40,'AGOSTO 2'!$CJ$11:$CJ$40,"A")),"")</f>
        <v>0</v>
      </c>
      <c r="EY363" s="384">
        <f t="array" ref="EY363">IFERROR(_xlfn.XLOOKUP($A363&amp;$B363,SEPTIEMBRE!$D$11:$D$40&amp;SEPTIEMBRE!$E$11:$E$40,SEPTIEMBRE!$AK$11:$AK$40,_xlfn.XLOOKUP($A363&amp;$B363,SEPTIEMBRE!$BC$11:$BC$40&amp;SEPTIEMBRE!$BD$11:$BD$40,SEPTIEMBRE!$CJ$11:$CJ$40,"A")),"")</f>
        <v>0</v>
      </c>
      <c r="EZ363" s="384">
        <f t="array" ref="EZ363">IFERROR(_xlfn.XLOOKUP($A363&amp;$B363,'SEPTIEMBRE 2'!$D$11:$D$40&amp;'SEPTIEMBRE 2'!$E$11:$E$40,'SEPTIEMBRE 2'!$AK$11:$AK$40,_xlfn.XLOOKUP($A363&amp;$B363,'SEPTIEMBRE 2'!$BC$11:$BC$40&amp;'SEPTIEMBRE 2'!$BD$11:$BD$40,'SEPTIEMBRE 2'!$CJ$11:$CJ$40,"A")),"")</f>
        <v>0</v>
      </c>
      <c r="FA363" s="384">
        <f t="array" ref="FA363">IFERROR(_xlfn.XLOOKUP($A363&amp;$B363,'SEPTIEMBRE 3'!$D$11:$D$40&amp;'SEPTIEMBRE 3'!$E$11:$E$40,'SEPTIEMBRE 3'!$AK$11:$AK$40,_xlfn.XLOOKUP($A363&amp;$B363,'SEPTIEMBRE 3'!$BC$11:$BC$40&amp;'SEPTIEMBRE 3'!$BD$11:$BD$40,'SEPTIEMBRE 3'!$CJ$11:$CJ$40,"A")),"")</f>
        <v>0</v>
      </c>
      <c r="FB363" s="384">
        <f t="array" ref="FB363">IFERROR(_xlfn.XLOOKUP($A363&amp;$B363,OCTUBRE!$D$11:$D$40&amp;OCTUBRE!$E$11:$E$40,OCTUBRE!$AK$11:$AK$40,_xlfn.XLOOKUP($A363&amp;$B363,OCTUBRE!$BC$11:$BC$40&amp;OCTUBRE!$BD$11:$BD$40,OCTUBRE!$CJ$11:$CJ$40,"A")),"")</f>
        <v>0</v>
      </c>
      <c r="FC363" s="384">
        <f t="array" ref="FC363">IFERROR(_xlfn.XLOOKUP($A363&amp;$B363,'OCTUBRE 2'!$D$11:$D$40&amp;'OCTUBRE 2'!$E$11:$E$40,'OCTUBRE 2'!$AK$11:$AK$40,_xlfn.XLOOKUP($A363&amp;$B363,'OCTUBRE 2'!$BC$11:$BC$40&amp;'OCTUBRE 2'!$BD$11:$BD$40,'OCTUBRE 2'!$CJ$11:$CJ$40,"A")),"")</f>
        <v>0</v>
      </c>
      <c r="FD363" s="384">
        <f t="array" ref="FD363">IFERROR(_xlfn.XLOOKUP($A363&amp;$B363,NOVIEMBRE!$D$11:$D$40&amp;NOVIEMBRE!$E$11:$E$40,NOVIEMBRE!$AK$11:$AK$40,_xlfn.XLOOKUP($A363&amp;$B363,NOVIEMBRE!$BC$11:$BC$40&amp;NOVIEMBRE!$BD$11:$BD$40,NOVIEMBRE!$CJ$11:$CJ$40,"A")),"")</f>
        <v>0</v>
      </c>
      <c r="FE363" s="384">
        <f t="array" ref="FE363">IFERROR(_xlfn.XLOOKUP($A363&amp;$B363,'NOVIEMBRE 2'!$D$11:$D$40&amp;'NOVIEMBRE 2'!$E$11:$E$40,'NOVIEMBRE 2'!$AK$11:$AK$40,_xlfn.XLOOKUP($A363&amp;$B363,'NOVIEMBRE 2'!$BC$11:$BC$40&amp;'NOVIEMBRE 2'!$BD$11:$BD$40,'NOVIEMBRE 2'!$CJ$11:$CJ$40,"A")),"")</f>
        <v>0</v>
      </c>
      <c r="FF363" s="385">
        <f t="array" ref="FF363">IFERROR(_xlfn.XLOOKUP($A363&amp;$B363,DICIEMBRE!$D$11:$D$40&amp;DICIEMBRE!$E$11:$E$40,DICIEMBRE!$AK$11:$AK$40,_xlfn.XLOOKUP($A363&amp;$B363,DICIEMBRE!$BC$11:$BC$40&amp;DICIEMBRE!$BD$11:$BD$40,DICIEMBRE!$CJ$11:$CJ$40,"A")),"")</f>
        <v>0</v>
      </c>
      <c r="FG363" s="386" t="str">
        <f t="shared" si="19"/>
        <v/>
      </c>
      <c r="FH363" s="386" t="str">
        <f t="array" ref="FH363">IF(
 COUNT(DZ363:EH363)=0,
 "-",
 IF(
  COUNT(DZ363:EH363) &lt; COUNTA(DZ363:EH363),
  REPT("🟩", ROUND(COUNT(DZ363:EH363)/COUNTA(DZ363:EH363)*5, 0)) &amp;
  REPT("⬜", 5 - ROUND(COUNT(DZ363:EH363)/COUNTA(DZ363:EH363)*5, 0)),
  IF(
    AVERAGE(IF(DZ363:EH363&lt;&gt;"", DZ363:EH363, )) &gt;= 70, "🟩🟩🟩🟩🟩",
    IF(
      AVERAGE(IF(DZ363:EH363&lt;&gt;"",DZ363:EH363, )) &gt;= 56, "🟨🟨🟨🟨🟨",
      "🟥🟥🟥🟥🟥"
    )
  )
 )
)
</f>
        <v>-</v>
      </c>
    </row>
    <row r="364" ht="15.75" customHeight="1">
      <c r="A364" s="168"/>
      <c r="B364" s="169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1"/>
      <c r="N364" s="172" t="str">
        <f t="shared" si="1"/>
        <v/>
      </c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2" t="str">
        <f t="shared" si="2"/>
        <v/>
      </c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2" t="str">
        <f t="shared" si="3"/>
        <v/>
      </c>
      <c r="AM364" s="173"/>
      <c r="AN364" s="173"/>
      <c r="AO364" s="173"/>
      <c r="AP364" s="173"/>
      <c r="AQ364" s="173"/>
      <c r="AR364" s="173"/>
      <c r="AS364" s="173"/>
      <c r="AT364" s="173"/>
      <c r="AU364" s="173"/>
      <c r="AV364" s="171"/>
      <c r="AW364" s="171"/>
      <c r="AX364" s="172" t="str">
        <f t="shared" si="4"/>
        <v/>
      </c>
      <c r="AY364" s="173"/>
      <c r="AZ364" s="173"/>
      <c r="BA364" s="173"/>
      <c r="BB364" s="173"/>
      <c r="BC364" s="173"/>
      <c r="BD364" s="173"/>
      <c r="BE364" s="173"/>
      <c r="BF364" s="173"/>
      <c r="BG364" s="173"/>
      <c r="BH364" s="173"/>
      <c r="BI364" s="173"/>
      <c r="BJ364" s="172" t="str">
        <f t="shared" si="5"/>
        <v/>
      </c>
      <c r="BK364" s="173"/>
      <c r="BL364" s="173"/>
      <c r="BM364" s="173"/>
      <c r="BN364" s="173"/>
      <c r="BO364" s="173"/>
      <c r="BP364" s="173"/>
      <c r="BQ364" s="173"/>
      <c r="BR364" s="173"/>
      <c r="BS364" s="173"/>
      <c r="BT364" s="173"/>
      <c r="BU364" s="173"/>
      <c r="BV364" s="172" t="str">
        <f t="shared" si="6"/>
        <v/>
      </c>
      <c r="BW364" s="173"/>
      <c r="BX364" s="173"/>
      <c r="BY364" s="173"/>
      <c r="BZ364" s="171"/>
      <c r="CA364" s="171"/>
      <c r="CB364" s="171"/>
      <c r="CC364" s="171"/>
      <c r="CD364" s="171"/>
      <c r="CE364" s="171"/>
      <c r="CF364" s="171"/>
      <c r="CG364" s="171"/>
      <c r="CH364" s="172" t="str">
        <f t="shared" si="7"/>
        <v/>
      </c>
      <c r="CI364" s="171"/>
      <c r="CJ364" s="173"/>
      <c r="CK364" s="173"/>
      <c r="CL364" s="173"/>
      <c r="CM364" s="173"/>
      <c r="CN364" s="171"/>
      <c r="CO364" s="171"/>
      <c r="CP364" s="171"/>
      <c r="CQ364" s="173"/>
      <c r="CR364" s="171"/>
      <c r="CS364" s="171"/>
      <c r="CT364" s="172" t="str">
        <f t="shared" si="8"/>
        <v/>
      </c>
      <c r="CU364" s="172"/>
      <c r="CV364" s="172"/>
      <c r="CW364" s="172"/>
      <c r="CX364" s="172"/>
      <c r="CY364" s="172"/>
      <c r="CZ364" s="172"/>
      <c r="DA364" s="172"/>
      <c r="DB364" s="172"/>
      <c r="DC364" s="172"/>
      <c r="DD364" s="172"/>
      <c r="DE364" s="172"/>
      <c r="DF364" s="172"/>
      <c r="DG364" s="188" t="str">
        <f t="array" ref="DG364">IFERROR(_xlfn.XLOOKUP($A364&amp;B364,MARZO!$D$11:$D$40&amp;MARZO!$E$11:$E$40,MARZO!$AM$11:$AM$40,_xlfn.XLOOKUP($A364&amp;$B364,MARZO!$BC$11:$BC$40&amp;MARZO!$BD$11:$BD$40,MARZO!$CL$11:$CL$40,"A"))/1%,"")</f>
        <v/>
      </c>
      <c r="DH364" s="188" t="str">
        <f t="array" ref="DH364">IFERROR(_xlfn.XLOOKUP($A364&amp;$B364,ABRIL!$D$11:$D$40&amp;ABRIL!$E$11:$E$40,ABRIL!$AM$11:$AM$40,_xlfn.XLOOKUP($A364&amp;$B364,ABRIL!$BC$11:$BC$40&amp;ABRIL!$BD$11:$BD$40,ABRIL!$CL$11:$CL$40,"A"))/1%,"")</f>
        <v/>
      </c>
      <c r="DI364" s="188" t="str">
        <f t="array" ref="DI364">IFERROR(_xlfn.XLOOKUP($A364&amp;$B364,'ABRIL 2'!$D$11:$D$40&amp;'ABRIL 2'!$E$11:$E$40,'ABRIL 2'!$AM$11:$AM$40,_xlfn.XLOOKUP($A364&amp;$B364,'ABRIL 2'!$BC$11:$BC$40&amp;'ABRIL 2'!$BD$11:$BD$40,'ABRIL 2'!$CL$11:$CL$40,"A"))/1%,"")</f>
        <v/>
      </c>
      <c r="DJ364" s="188" t="str">
        <f t="array" ref="DJ364">IFERROR(_xlfn.XLOOKUP($A364&amp;$B364,MAYO!$D$11:$D$40&amp;MAYO!$E$11:$E$40,MAYO!$AM$11:$AM$40,_xlfn.XLOOKUP($A364&amp;$B364,MAYO!$BC$11:$BC$40&amp;MAYO!$BD$11:$BD$40,MAYO!$CL$11:$CL$40,"A"))/1%,"")</f>
        <v/>
      </c>
      <c r="DK364" s="188" t="str">
        <f t="array" ref="DK364">IFERROR(_xlfn.XLOOKUP($A364&amp;$B364,'MAYO 2'!$D$11:$D$40&amp;'MAYO 2'!$E$11:$E$40,'MAYO 2'!$AM$11:$AM$40,_xlfn.XLOOKUP($A364&amp;$B364,'MAYO 2'!$BC$11:$BC$40&amp;'MAYO 2'!$BD$11:$BD$40,'MAYO 2'!$CL$11:$CL$40,"A"))/1%,"")</f>
        <v/>
      </c>
      <c r="DL364" s="188" t="str">
        <f t="array" ref="DL364">IFERROR(_xlfn.XLOOKUP($A364&amp;$B364,JUNIO!$D$11:$D$40&amp;JUNIO!$E$11:$E$40,JUNIO!$AM$11:$AM$40,_xlfn.XLOOKUP($A364&amp;$B364,JUNIO!$BC$11:$BC$40&amp;JUNIO!$BD$11:$BD$40,JUNIO!$CL$11:$CL$40,"A"))/1%,"")</f>
        <v/>
      </c>
      <c r="DM364" s="188" t="str">
        <f t="array" ref="DM364">IFERROR(_xlfn.XLOOKUP($A364&amp;$B364,'JUNIO 2'!$D$11:$D$40&amp;'JUNIO 2'!$E$11:$E$40,'JUNIO 2'!$AM$11:$AM$40,_xlfn.XLOOKUP($A364&amp;$B364,'JUNIO 2'!$BC$11:$BC$40&amp;'JUNIO 2'!$BD$11:$BD$40,'JUNIO 2'!$CL$11:$CL$40,"A"))/1%,"")</f>
        <v/>
      </c>
      <c r="DN364" s="188" t="str">
        <f t="array" ref="DN364">IFERROR(_xlfn.XLOOKUP($A364&amp;$B364,JULIO!$D$11:$D$40&amp;JULIO!$E$11:$E$40,JULIO!$AM$11:$AM$40,_xlfn.XLOOKUP($A364&amp;$B364,JULIO!$BC$11:$BC$40&amp;JULIO!$BD$11:$BD$40,JULIO!$CL$11:$CL$40,"A"))/1%,"")</f>
        <v/>
      </c>
      <c r="DO364" s="188" t="str">
        <f t="array" ref="DO364">IFERROR(_xlfn.XLOOKUP($A364&amp;$B364,'JULIO 2'!$D$11:$D$40&amp;'JULIO 2'!$E$11:$E$40,'JULIO 2'!$AM$11:$AM$40,_xlfn.XLOOKUP($A364&amp;$B364,'JULIO 2'!$BC$11:$BC$40&amp;'JULIO 2'!$BD$11:$BD$40,'JULIO 2'!$CL$11:$CL$40,"A"))/1%,"")</f>
        <v/>
      </c>
      <c r="DP364" s="188" t="str">
        <f t="array" ref="DP364">IFERROR(_xlfn.XLOOKUP($A364&amp;$B364,AGOSTO!$D$11:$D$40&amp;AGOSTO!$E$11:$E$40,AGOSTO!$AM$11:$AM$40,_xlfn.XLOOKUP($A364&amp;$B364,AGOSTO!$BC$11:$BC$40&amp;AGOSTO!$BD$11:$BD$40,AGOSTO!$CL$11:$CL$40,"A"))/1%,"")</f>
        <v/>
      </c>
      <c r="DQ364" s="188" t="str">
        <f t="array" ref="DQ364">IFERROR(_xlfn.XLOOKUP($A364&amp;$B364,'AGOSTO 2'!$D$11:$D$40&amp;'AGOSTO 2'!$E$11:$E$40,'AGOSTO 2'!$AM$11:$AM$40,_xlfn.XLOOKUP($A364&amp;$B364,'AGOSTO 2'!$BC$11:$BC$40&amp;'AGOSTO 2'!$BD$11:$BD$40,'AGOSTO 2'!$CL$11:$CL$40,"A"))/1%,"")</f>
        <v/>
      </c>
      <c r="DR364" s="188" t="str">
        <f t="array" ref="DR364">IFERROR(_xlfn.XLOOKUP($A364&amp;$B364,SEPTIEMBRE!$D$11:$D$40&amp;SEPTIEMBRE!$E$11:$E$40,SEPTIEMBRE!$AM$11:$AM$40,_xlfn.XLOOKUP($A364&amp;$B364,SEPTIEMBRE!$BC$11:$BC$40&amp;SEPTIEMBRE!$BD$11:$BD$40,SEPTIEMBRE!$CL$11:$CL$40,"A"))/1%,"")</f>
        <v/>
      </c>
      <c r="DS364" s="188" t="str">
        <f t="array" ref="DS364">IFERROR(_xlfn.XLOOKUP($A364&amp;$B364,'SEPTIEMBRE 2'!$D$11:$D$40&amp;'SEPTIEMBRE 2'!$E$11:$E$40,'SEPTIEMBRE 2'!$AM$11:$AM$40,_xlfn.XLOOKUP($A364&amp;$B364,'SEPTIEMBRE 2'!$BC$11:$BC$40&amp;'SEPTIEMBRE 2'!$BD$11:$BD$40,'SEPTIEMBRE 2'!$CL$11:$CL$40,"A"))/1%,"")</f>
        <v/>
      </c>
      <c r="DT364" s="188" t="str">
        <f t="array" ref="DT364">IFERROR(_xlfn.XLOOKUP($A364&amp;$B364,'SEPTIEMBRE 3'!$D$11:$D$40&amp;'SEPTIEMBRE 3'!$E$11:$E$40,'SEPTIEMBRE 3'!$AM$11:$AM$40,_xlfn.XLOOKUP($A364&amp;$B364,'SEPTIEMBRE 3'!$BC$11:$BC$40&amp;'SEPTIEMBRE 3'!$BD$11:$BD$40,'SEPTIEMBRE 3'!$CL$11:$CL$40,"A"))/1%,"")</f>
        <v/>
      </c>
      <c r="DU364" s="188" t="str">
        <f t="array" ref="DU364">IFERROR(_xlfn.XLOOKUP($A364&amp;$B364,OCTUBRE!$D$11:$D$40&amp;OCTUBRE!$E$11:$E$40,OCTUBRE!$AM$11:$AM$40,_xlfn.XLOOKUP($A364&amp;$B364,OCTUBRE!$BC$11:$BC$40&amp;OCTUBRE!$BD$11:$BD$40,OCTUBRE!$CL$11:$CL$40,"A"))/1%,"")</f>
        <v/>
      </c>
      <c r="DV364" s="188" t="str">
        <f t="array" ref="DV364">IFERROR(_xlfn.XLOOKUP($A364&amp;$B364,'OCTUBRE 2'!$D$11:$D$40&amp;'OCTUBRE 2'!$E$11:$E$40,'OCTUBRE 2'!$AM$11:$AM$40,_xlfn.XLOOKUP($A364&amp;$B364,'OCTUBRE 2'!$BC$11:$BC$40&amp;'OCTUBRE 2'!$BD$11:$BD$40,'OCTUBRE 2'!$CL$11:$CL$40,"A"))/1%,"")</f>
        <v/>
      </c>
      <c r="DW364" s="188" t="str">
        <f t="array" ref="DW364">IFERROR(_xlfn.XLOOKUP($A364&amp;$B364,NOVIEMBRE!$D$11:$D$40&amp;NOVIEMBRE!$E$11:$E$40,NOVIEMBRE!$AM$11:$AM$40,_xlfn.XLOOKUP($A364&amp;$B364,NOVIEMBRE!$BC$11:$BC$40&amp;NOVIEMBRE!$BD$11:$BD$40,NOVIEMBRE!$CL$11:$CL$40,"A"))/1%,"")</f>
        <v/>
      </c>
      <c r="DX364" s="188" t="str">
        <f t="array" ref="DX364">IFERROR(_xlfn.XLOOKUP($A364&amp;$B364,'NOVIEMBRE 2'!$D$11:$D$40&amp;'NOVIEMBRE 2'!$E$11:$E$40,'NOVIEMBRE 2'!$AM$11:$AM$40,_xlfn.XLOOKUP($A364&amp;$B364,'NOVIEMBRE 2'!$BC$11:$BC$40&amp;'NOVIEMBRE 2'!$BD$11:$BD$40,'NOVIEMBRE 2'!$CL$11:$CL$40,"A"))/1%,"")</f>
        <v/>
      </c>
      <c r="DY364" s="188" t="str">
        <f t="array" ref="DY364">IFERROR(_xlfn.XLOOKUP($A364&amp;$B364,DICIEMBRE!$D$11:$D$40&amp;DICIEMBRE!$E$11:$E$40,DICIEMBRE!$AM$11:$AM$40,_xlfn.XLOOKUP($A364&amp;$B364,DICIEMBRE!$BC$11:$BC$40&amp;DICIEMBRE!$BD$11:$BD$40,DICIEMBRE!$CL$11:$CL$40,"A"))/1%,"")</f>
        <v/>
      </c>
      <c r="DZ364" s="381" t="str">
        <f t="shared" si="9"/>
        <v>-</v>
      </c>
      <c r="EA364" s="381" t="str">
        <f t="shared" si="10"/>
        <v>-</v>
      </c>
      <c r="EB364" s="381" t="str">
        <f t="shared" si="11"/>
        <v>-</v>
      </c>
      <c r="EC364" s="381" t="str">
        <f t="shared" si="12"/>
        <v>-</v>
      </c>
      <c r="ED364" s="381" t="str">
        <f t="shared" si="13"/>
        <v>-</v>
      </c>
      <c r="EE364" s="381" t="str">
        <f t="shared" si="14"/>
        <v>-</v>
      </c>
      <c r="EF364" s="381" t="str">
        <f t="shared" si="15"/>
        <v>-</v>
      </c>
      <c r="EG364" s="381" t="str">
        <f t="shared" si="16"/>
        <v>-</v>
      </c>
      <c r="EH364" s="381" t="str">
        <f t="shared" si="17"/>
        <v>-</v>
      </c>
      <c r="EI364" s="188" t="str">
        <f t="shared" si="18"/>
        <v/>
      </c>
      <c r="EJ364" s="382"/>
      <c r="EK364" s="382"/>
      <c r="EL364" s="383"/>
      <c r="EM364" s="21"/>
      <c r="EN364" s="384">
        <f t="array" ref="EN364">IFERROR(_xlfn.XLOOKUP($A364&amp;$B364,MARZO!$D$11:$D$40&amp;MARZO!$E$11:$E$40,MARZO!$AK$11:$AK$40,_xlfn.XLOOKUP($A364&amp;$B364,MARZO!$BC$11:$BC$40&amp;MARZO!$BD$11:$BD$40,MARZO!$CJ$11:$CJ$40,"A")),"")</f>
        <v>0</v>
      </c>
      <c r="EO364" s="384">
        <f t="array" ref="EO364">IFERROR(_xlfn.XLOOKUP($A364&amp;$B364,ABRIL!$D$11:$D$40&amp;ABRIL!$E$11:$E$40,ABRIL!$AK$11:$AK$40,_xlfn.XLOOKUP($A364&amp;$B364,ABRIL!$BC$11:$BC$40&amp;ABRIL!$BD$11:$BD$40,ABRIL!$CJ$11:$CJ$40,"A")),"")</f>
        <v>0</v>
      </c>
      <c r="EP364" s="384">
        <f t="array" ref="EP364">IFERROR(_xlfn.XLOOKUP($A364&amp;$B364,'ABRIL 2'!$D$11:$D$40&amp;'ABRIL 2'!$E$11:$E$40,'ABRIL 2'!$AK$11:$AK$40,_xlfn.XLOOKUP($A364&amp;$B364,'ABRIL 2'!$BC$11:$BC$40&amp;'ABRIL 2'!$BD$11:$BD$40,'ABRIL 2'!$CJ$11:$CJ$40,"A")),"")</f>
        <v>0</v>
      </c>
      <c r="EQ364" s="384">
        <f t="array" ref="EQ364">IFERROR(_xlfn.XLOOKUP($A364&amp;$B364,MAYO!$D$11:$D$40&amp;MAYO!$E$11:$E$40,MAYO!$AK$11:$AK$40,_xlfn.XLOOKUP($A364&amp;$B364,MAYO!$BC$11:$BC$40&amp;MAYO!$BD$11:$BD$40,MAYO!$CJ$11:$CJ$40,"A")),"")</f>
        <v>0</v>
      </c>
      <c r="ER364" s="384">
        <f t="array" ref="ER364">IFERROR(_xlfn.XLOOKUP($A364&amp;$B364,'MAYO 2'!$D$11:$D$40&amp;'MAYO 2'!$E$11:$E$40,'MAYO 2'!$AK$11:$AK$40,_xlfn.XLOOKUP($A364&amp;$B364,'MAYO 2'!$BC$11:$BC$40&amp;'MAYO 2'!$BD$11:$BD$40,'MAYO 2'!$CJ$11:$CJ$40,"A")),"")</f>
        <v>0</v>
      </c>
      <c r="ES364" s="384">
        <f t="array" ref="ES364">IFERROR(_xlfn.XLOOKUP($A364&amp;$B364,JUNIO!$D$11:$D$40&amp;JUNIO!$E$11:$E$40,JUNIO!$AK$11:$AK$40,_xlfn.XLOOKUP($A364&amp;$B364,JUNIO!$BC$11:$BC$40&amp;JUNIO!$BD$11:$BD$40,JUNIO!$CJ$11:$CJ$40,"A")),"")</f>
        <v>0</v>
      </c>
      <c r="ET364" s="384">
        <f t="array" ref="ET364">IFERROR(_xlfn.XLOOKUP($A364&amp;$B364,'JUNIO 2'!$D$11:$D$40&amp;'JUNIO 2'!$E$11:$E$40,'JUNIO 2'!$AK$11:$AK$40,_xlfn.XLOOKUP($A364&amp;$B364,'JUNIO 2'!$BC$11:$BC$40&amp;'JUNIO 2'!$BD$11:$BD$40,'JUNIO 2'!$CJ$11:$CJ$40,"A")),"")</f>
        <v>0</v>
      </c>
      <c r="EU364" s="384">
        <f t="array" ref="EU364">IFERROR(_xlfn.XLOOKUP($A364&amp;$B364,JULIO!$D$11:$D$40&amp;JULIO!$E$11:$E$40,JULIO!$AK$11:$AK$40,_xlfn.XLOOKUP($A364&amp;$B364,JULIO!$BC$11:$BC$40&amp;JULIO!$BD$11:$BD$40,JULIO!$CJ$11:$CJ$40,"A")),"")</f>
        <v>0</v>
      </c>
      <c r="EV364" s="384">
        <f t="array" ref="EV364">IFERROR(_xlfn.XLOOKUP($A364&amp;$B364,'JULIO 2'!$D$11:$D$40&amp;'JULIO 2'!$E$11:$E$40,'JULIO 2'!$AK$11:$AK$40,_xlfn.XLOOKUP($A364&amp;$B364,'JULIO 2'!$BC$11:$BC$40&amp;'JULIO 2'!$BD$11:$BD$40,'JULIO 2'!$CJ$11:$CJ$40,"A")),"")</f>
        <v>0</v>
      </c>
      <c r="EW364" s="384">
        <f t="array" ref="EW364">IFERROR(_xlfn.XLOOKUP($A364&amp;$B364,AGOSTO!$D$11:$D$40&amp;AGOSTO!$E$11:$E$40,AGOSTO!$AK$11:$AK$40,_xlfn.XLOOKUP($A364&amp;$B364,AGOSTO!$BC$11:$BC$40&amp;AGOSTO!$BD$11:$BD$40,AGOSTO!$CJ$11:$CJ$40,"A")),"")</f>
        <v>0</v>
      </c>
      <c r="EX364" s="384">
        <f t="array" ref="EX364">IFERROR(_xlfn.XLOOKUP($A364&amp;$B364,'AGOSTO 2'!$D$11:$D$40&amp;'AGOSTO 2'!$E$11:$E$40,'AGOSTO 2'!$AK$11:$AK$40,_xlfn.XLOOKUP($A364&amp;$B364,'AGOSTO 2'!$BC$11:$BC$40&amp;'AGOSTO 2'!$BD$11:$BD$40,'AGOSTO 2'!$CJ$11:$CJ$40,"A")),"")</f>
        <v>0</v>
      </c>
      <c r="EY364" s="384">
        <f t="array" ref="EY364">IFERROR(_xlfn.XLOOKUP($A364&amp;$B364,SEPTIEMBRE!$D$11:$D$40&amp;SEPTIEMBRE!$E$11:$E$40,SEPTIEMBRE!$AK$11:$AK$40,_xlfn.XLOOKUP($A364&amp;$B364,SEPTIEMBRE!$BC$11:$BC$40&amp;SEPTIEMBRE!$BD$11:$BD$40,SEPTIEMBRE!$CJ$11:$CJ$40,"A")),"")</f>
        <v>0</v>
      </c>
      <c r="EZ364" s="384">
        <f t="array" ref="EZ364">IFERROR(_xlfn.XLOOKUP($A364&amp;$B364,'SEPTIEMBRE 2'!$D$11:$D$40&amp;'SEPTIEMBRE 2'!$E$11:$E$40,'SEPTIEMBRE 2'!$AK$11:$AK$40,_xlfn.XLOOKUP($A364&amp;$B364,'SEPTIEMBRE 2'!$BC$11:$BC$40&amp;'SEPTIEMBRE 2'!$BD$11:$BD$40,'SEPTIEMBRE 2'!$CJ$11:$CJ$40,"A")),"")</f>
        <v>0</v>
      </c>
      <c r="FA364" s="384">
        <f t="array" ref="FA364">IFERROR(_xlfn.XLOOKUP($A364&amp;$B364,'SEPTIEMBRE 3'!$D$11:$D$40&amp;'SEPTIEMBRE 3'!$E$11:$E$40,'SEPTIEMBRE 3'!$AK$11:$AK$40,_xlfn.XLOOKUP($A364&amp;$B364,'SEPTIEMBRE 3'!$BC$11:$BC$40&amp;'SEPTIEMBRE 3'!$BD$11:$BD$40,'SEPTIEMBRE 3'!$CJ$11:$CJ$40,"A")),"")</f>
        <v>0</v>
      </c>
      <c r="FB364" s="384">
        <f t="array" ref="FB364">IFERROR(_xlfn.XLOOKUP($A364&amp;$B364,OCTUBRE!$D$11:$D$40&amp;OCTUBRE!$E$11:$E$40,OCTUBRE!$AK$11:$AK$40,_xlfn.XLOOKUP($A364&amp;$B364,OCTUBRE!$BC$11:$BC$40&amp;OCTUBRE!$BD$11:$BD$40,OCTUBRE!$CJ$11:$CJ$40,"A")),"")</f>
        <v>0</v>
      </c>
      <c r="FC364" s="384">
        <f t="array" ref="FC364">IFERROR(_xlfn.XLOOKUP($A364&amp;$B364,'OCTUBRE 2'!$D$11:$D$40&amp;'OCTUBRE 2'!$E$11:$E$40,'OCTUBRE 2'!$AK$11:$AK$40,_xlfn.XLOOKUP($A364&amp;$B364,'OCTUBRE 2'!$BC$11:$BC$40&amp;'OCTUBRE 2'!$BD$11:$BD$40,'OCTUBRE 2'!$CJ$11:$CJ$40,"A")),"")</f>
        <v>0</v>
      </c>
      <c r="FD364" s="384">
        <f t="array" ref="FD364">IFERROR(_xlfn.XLOOKUP($A364&amp;$B364,NOVIEMBRE!$D$11:$D$40&amp;NOVIEMBRE!$E$11:$E$40,NOVIEMBRE!$AK$11:$AK$40,_xlfn.XLOOKUP($A364&amp;$B364,NOVIEMBRE!$BC$11:$BC$40&amp;NOVIEMBRE!$BD$11:$BD$40,NOVIEMBRE!$CJ$11:$CJ$40,"A")),"")</f>
        <v>0</v>
      </c>
      <c r="FE364" s="384">
        <f t="array" ref="FE364">IFERROR(_xlfn.XLOOKUP($A364&amp;$B364,'NOVIEMBRE 2'!$D$11:$D$40&amp;'NOVIEMBRE 2'!$E$11:$E$40,'NOVIEMBRE 2'!$AK$11:$AK$40,_xlfn.XLOOKUP($A364&amp;$B364,'NOVIEMBRE 2'!$BC$11:$BC$40&amp;'NOVIEMBRE 2'!$BD$11:$BD$40,'NOVIEMBRE 2'!$CJ$11:$CJ$40,"A")),"")</f>
        <v>0</v>
      </c>
      <c r="FF364" s="385">
        <f t="array" ref="FF364">IFERROR(_xlfn.XLOOKUP($A364&amp;$B364,DICIEMBRE!$D$11:$D$40&amp;DICIEMBRE!$E$11:$E$40,DICIEMBRE!$AK$11:$AK$40,_xlfn.XLOOKUP($A364&amp;$B364,DICIEMBRE!$BC$11:$BC$40&amp;DICIEMBRE!$BD$11:$BD$40,DICIEMBRE!$CJ$11:$CJ$40,"A")),"")</f>
        <v>0</v>
      </c>
      <c r="FG364" s="386" t="str">
        <f t="shared" si="19"/>
        <v/>
      </c>
      <c r="FH364" s="386" t="str">
        <f t="array" ref="FH364">IF(
 COUNT(DZ364:EH364)=0,
 "-",
 IF(
  COUNT(DZ364:EH364) &lt; COUNTA(DZ364:EH364),
  REPT("🟩", ROUND(COUNT(DZ364:EH364)/COUNTA(DZ364:EH364)*5, 0)) &amp;
  REPT("⬜", 5 - ROUND(COUNT(DZ364:EH364)/COUNTA(DZ364:EH364)*5, 0)),
  IF(
    AVERAGE(IF(DZ364:EH364&lt;&gt;"", DZ364:EH364, )) &gt;= 70, "🟩🟩🟩🟩🟩",
    IF(
      AVERAGE(IF(DZ364:EH364&lt;&gt;"",DZ364:EH364, )) &gt;= 56, "🟨🟨🟨🟨🟨",
      "🟥🟥🟥🟥🟥"
    )
  )
 )
)
</f>
        <v>-</v>
      </c>
    </row>
    <row r="365" ht="15.75" customHeight="1">
      <c r="A365" s="168"/>
      <c r="B365" s="169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1"/>
      <c r="N365" s="172" t="str">
        <f t="shared" si="1"/>
        <v/>
      </c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2" t="str">
        <f t="shared" si="2"/>
        <v/>
      </c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2" t="str">
        <f t="shared" si="3"/>
        <v/>
      </c>
      <c r="AM365" s="173"/>
      <c r="AN365" s="173"/>
      <c r="AO365" s="173"/>
      <c r="AP365" s="173"/>
      <c r="AQ365" s="173"/>
      <c r="AR365" s="173"/>
      <c r="AS365" s="173"/>
      <c r="AT365" s="173"/>
      <c r="AU365" s="173"/>
      <c r="AV365" s="171"/>
      <c r="AW365" s="171"/>
      <c r="AX365" s="172" t="str">
        <f t="shared" si="4"/>
        <v/>
      </c>
      <c r="AY365" s="173"/>
      <c r="AZ365" s="173"/>
      <c r="BA365" s="173"/>
      <c r="BB365" s="173"/>
      <c r="BC365" s="173"/>
      <c r="BD365" s="173"/>
      <c r="BE365" s="173"/>
      <c r="BF365" s="173"/>
      <c r="BG365" s="173"/>
      <c r="BH365" s="173"/>
      <c r="BI365" s="173"/>
      <c r="BJ365" s="172" t="str">
        <f t="shared" si="5"/>
        <v/>
      </c>
      <c r="BK365" s="173"/>
      <c r="BL365" s="173"/>
      <c r="BM365" s="173"/>
      <c r="BN365" s="173"/>
      <c r="BO365" s="173"/>
      <c r="BP365" s="173"/>
      <c r="BQ365" s="173"/>
      <c r="BR365" s="173"/>
      <c r="BS365" s="173"/>
      <c r="BT365" s="173"/>
      <c r="BU365" s="173"/>
      <c r="BV365" s="172" t="str">
        <f t="shared" si="6"/>
        <v/>
      </c>
      <c r="BW365" s="173"/>
      <c r="BX365" s="173"/>
      <c r="BY365" s="173"/>
      <c r="BZ365" s="171"/>
      <c r="CA365" s="171"/>
      <c r="CB365" s="171"/>
      <c r="CC365" s="171"/>
      <c r="CD365" s="171"/>
      <c r="CE365" s="171"/>
      <c r="CF365" s="171"/>
      <c r="CG365" s="171"/>
      <c r="CH365" s="172" t="str">
        <f t="shared" si="7"/>
        <v/>
      </c>
      <c r="CI365" s="171"/>
      <c r="CJ365" s="173"/>
      <c r="CK365" s="173"/>
      <c r="CL365" s="173"/>
      <c r="CM365" s="173"/>
      <c r="CN365" s="171"/>
      <c r="CO365" s="171"/>
      <c r="CP365" s="171"/>
      <c r="CQ365" s="173"/>
      <c r="CR365" s="171"/>
      <c r="CS365" s="171"/>
      <c r="CT365" s="172" t="str">
        <f t="shared" si="8"/>
        <v/>
      </c>
      <c r="CU365" s="172"/>
      <c r="CV365" s="172"/>
      <c r="CW365" s="172"/>
      <c r="CX365" s="172"/>
      <c r="CY365" s="172"/>
      <c r="CZ365" s="172"/>
      <c r="DA365" s="172"/>
      <c r="DB365" s="172"/>
      <c r="DC365" s="172"/>
      <c r="DD365" s="172"/>
      <c r="DE365" s="172"/>
      <c r="DF365" s="172"/>
      <c r="DG365" s="188" t="str">
        <f t="array" ref="DG365">IFERROR(_xlfn.XLOOKUP($A365&amp;B365,MARZO!$D$11:$D$40&amp;MARZO!$E$11:$E$40,MARZO!$AM$11:$AM$40,_xlfn.XLOOKUP($A365&amp;$B365,MARZO!$BC$11:$BC$40&amp;MARZO!$BD$11:$BD$40,MARZO!$CL$11:$CL$40,"A"))/1%,"")</f>
        <v/>
      </c>
      <c r="DH365" s="188" t="str">
        <f t="array" ref="DH365">IFERROR(_xlfn.XLOOKUP($A365&amp;$B365,ABRIL!$D$11:$D$40&amp;ABRIL!$E$11:$E$40,ABRIL!$AM$11:$AM$40,_xlfn.XLOOKUP($A365&amp;$B365,ABRIL!$BC$11:$BC$40&amp;ABRIL!$BD$11:$BD$40,ABRIL!$CL$11:$CL$40,"A"))/1%,"")</f>
        <v/>
      </c>
      <c r="DI365" s="188" t="str">
        <f t="array" ref="DI365">IFERROR(_xlfn.XLOOKUP($A365&amp;$B365,'ABRIL 2'!$D$11:$D$40&amp;'ABRIL 2'!$E$11:$E$40,'ABRIL 2'!$AM$11:$AM$40,_xlfn.XLOOKUP($A365&amp;$B365,'ABRIL 2'!$BC$11:$BC$40&amp;'ABRIL 2'!$BD$11:$BD$40,'ABRIL 2'!$CL$11:$CL$40,"A"))/1%,"")</f>
        <v/>
      </c>
      <c r="DJ365" s="188" t="str">
        <f t="array" ref="DJ365">IFERROR(_xlfn.XLOOKUP($A365&amp;$B365,MAYO!$D$11:$D$40&amp;MAYO!$E$11:$E$40,MAYO!$AM$11:$AM$40,_xlfn.XLOOKUP($A365&amp;$B365,MAYO!$BC$11:$BC$40&amp;MAYO!$BD$11:$BD$40,MAYO!$CL$11:$CL$40,"A"))/1%,"")</f>
        <v/>
      </c>
      <c r="DK365" s="188" t="str">
        <f t="array" ref="DK365">IFERROR(_xlfn.XLOOKUP($A365&amp;$B365,'MAYO 2'!$D$11:$D$40&amp;'MAYO 2'!$E$11:$E$40,'MAYO 2'!$AM$11:$AM$40,_xlfn.XLOOKUP($A365&amp;$B365,'MAYO 2'!$BC$11:$BC$40&amp;'MAYO 2'!$BD$11:$BD$40,'MAYO 2'!$CL$11:$CL$40,"A"))/1%,"")</f>
        <v/>
      </c>
      <c r="DL365" s="188" t="str">
        <f t="array" ref="DL365">IFERROR(_xlfn.XLOOKUP($A365&amp;$B365,JUNIO!$D$11:$D$40&amp;JUNIO!$E$11:$E$40,JUNIO!$AM$11:$AM$40,_xlfn.XLOOKUP($A365&amp;$B365,JUNIO!$BC$11:$BC$40&amp;JUNIO!$BD$11:$BD$40,JUNIO!$CL$11:$CL$40,"A"))/1%,"")</f>
        <v/>
      </c>
      <c r="DM365" s="188" t="str">
        <f t="array" ref="DM365">IFERROR(_xlfn.XLOOKUP($A365&amp;$B365,'JUNIO 2'!$D$11:$D$40&amp;'JUNIO 2'!$E$11:$E$40,'JUNIO 2'!$AM$11:$AM$40,_xlfn.XLOOKUP($A365&amp;$B365,'JUNIO 2'!$BC$11:$BC$40&amp;'JUNIO 2'!$BD$11:$BD$40,'JUNIO 2'!$CL$11:$CL$40,"A"))/1%,"")</f>
        <v/>
      </c>
      <c r="DN365" s="188" t="str">
        <f t="array" ref="DN365">IFERROR(_xlfn.XLOOKUP($A365&amp;$B365,JULIO!$D$11:$D$40&amp;JULIO!$E$11:$E$40,JULIO!$AM$11:$AM$40,_xlfn.XLOOKUP($A365&amp;$B365,JULIO!$BC$11:$BC$40&amp;JULIO!$BD$11:$BD$40,JULIO!$CL$11:$CL$40,"A"))/1%,"")</f>
        <v/>
      </c>
      <c r="DO365" s="188" t="str">
        <f t="array" ref="DO365">IFERROR(_xlfn.XLOOKUP($A365&amp;$B365,'JULIO 2'!$D$11:$D$40&amp;'JULIO 2'!$E$11:$E$40,'JULIO 2'!$AM$11:$AM$40,_xlfn.XLOOKUP($A365&amp;$B365,'JULIO 2'!$BC$11:$BC$40&amp;'JULIO 2'!$BD$11:$BD$40,'JULIO 2'!$CL$11:$CL$40,"A"))/1%,"")</f>
        <v/>
      </c>
      <c r="DP365" s="188" t="str">
        <f t="array" ref="DP365">IFERROR(_xlfn.XLOOKUP($A365&amp;$B365,AGOSTO!$D$11:$D$40&amp;AGOSTO!$E$11:$E$40,AGOSTO!$AM$11:$AM$40,_xlfn.XLOOKUP($A365&amp;$B365,AGOSTO!$BC$11:$BC$40&amp;AGOSTO!$BD$11:$BD$40,AGOSTO!$CL$11:$CL$40,"A"))/1%,"")</f>
        <v/>
      </c>
      <c r="DQ365" s="188" t="str">
        <f t="array" ref="DQ365">IFERROR(_xlfn.XLOOKUP($A365&amp;$B365,'AGOSTO 2'!$D$11:$D$40&amp;'AGOSTO 2'!$E$11:$E$40,'AGOSTO 2'!$AM$11:$AM$40,_xlfn.XLOOKUP($A365&amp;$B365,'AGOSTO 2'!$BC$11:$BC$40&amp;'AGOSTO 2'!$BD$11:$BD$40,'AGOSTO 2'!$CL$11:$CL$40,"A"))/1%,"")</f>
        <v/>
      </c>
      <c r="DR365" s="188" t="str">
        <f t="array" ref="DR365">IFERROR(_xlfn.XLOOKUP($A365&amp;$B365,SEPTIEMBRE!$D$11:$D$40&amp;SEPTIEMBRE!$E$11:$E$40,SEPTIEMBRE!$AM$11:$AM$40,_xlfn.XLOOKUP($A365&amp;$B365,SEPTIEMBRE!$BC$11:$BC$40&amp;SEPTIEMBRE!$BD$11:$BD$40,SEPTIEMBRE!$CL$11:$CL$40,"A"))/1%,"")</f>
        <v/>
      </c>
      <c r="DS365" s="188" t="str">
        <f t="array" ref="DS365">IFERROR(_xlfn.XLOOKUP($A365&amp;$B365,'SEPTIEMBRE 2'!$D$11:$D$40&amp;'SEPTIEMBRE 2'!$E$11:$E$40,'SEPTIEMBRE 2'!$AM$11:$AM$40,_xlfn.XLOOKUP($A365&amp;$B365,'SEPTIEMBRE 2'!$BC$11:$BC$40&amp;'SEPTIEMBRE 2'!$BD$11:$BD$40,'SEPTIEMBRE 2'!$CL$11:$CL$40,"A"))/1%,"")</f>
        <v/>
      </c>
      <c r="DT365" s="188" t="str">
        <f t="array" ref="DT365">IFERROR(_xlfn.XLOOKUP($A365&amp;$B365,'SEPTIEMBRE 3'!$D$11:$D$40&amp;'SEPTIEMBRE 3'!$E$11:$E$40,'SEPTIEMBRE 3'!$AM$11:$AM$40,_xlfn.XLOOKUP($A365&amp;$B365,'SEPTIEMBRE 3'!$BC$11:$BC$40&amp;'SEPTIEMBRE 3'!$BD$11:$BD$40,'SEPTIEMBRE 3'!$CL$11:$CL$40,"A"))/1%,"")</f>
        <v/>
      </c>
      <c r="DU365" s="188" t="str">
        <f t="array" ref="DU365">IFERROR(_xlfn.XLOOKUP($A365&amp;$B365,OCTUBRE!$D$11:$D$40&amp;OCTUBRE!$E$11:$E$40,OCTUBRE!$AM$11:$AM$40,_xlfn.XLOOKUP($A365&amp;$B365,OCTUBRE!$BC$11:$BC$40&amp;OCTUBRE!$BD$11:$BD$40,OCTUBRE!$CL$11:$CL$40,"A"))/1%,"")</f>
        <v/>
      </c>
      <c r="DV365" s="188" t="str">
        <f t="array" ref="DV365">IFERROR(_xlfn.XLOOKUP($A365&amp;$B365,'OCTUBRE 2'!$D$11:$D$40&amp;'OCTUBRE 2'!$E$11:$E$40,'OCTUBRE 2'!$AM$11:$AM$40,_xlfn.XLOOKUP($A365&amp;$B365,'OCTUBRE 2'!$BC$11:$BC$40&amp;'OCTUBRE 2'!$BD$11:$BD$40,'OCTUBRE 2'!$CL$11:$CL$40,"A"))/1%,"")</f>
        <v/>
      </c>
      <c r="DW365" s="188" t="str">
        <f t="array" ref="DW365">IFERROR(_xlfn.XLOOKUP($A365&amp;$B365,NOVIEMBRE!$D$11:$D$40&amp;NOVIEMBRE!$E$11:$E$40,NOVIEMBRE!$AM$11:$AM$40,_xlfn.XLOOKUP($A365&amp;$B365,NOVIEMBRE!$BC$11:$BC$40&amp;NOVIEMBRE!$BD$11:$BD$40,NOVIEMBRE!$CL$11:$CL$40,"A"))/1%,"")</f>
        <v/>
      </c>
      <c r="DX365" s="188" t="str">
        <f t="array" ref="DX365">IFERROR(_xlfn.XLOOKUP($A365&amp;$B365,'NOVIEMBRE 2'!$D$11:$D$40&amp;'NOVIEMBRE 2'!$E$11:$E$40,'NOVIEMBRE 2'!$AM$11:$AM$40,_xlfn.XLOOKUP($A365&amp;$B365,'NOVIEMBRE 2'!$BC$11:$BC$40&amp;'NOVIEMBRE 2'!$BD$11:$BD$40,'NOVIEMBRE 2'!$CL$11:$CL$40,"A"))/1%,"")</f>
        <v/>
      </c>
      <c r="DY365" s="188" t="str">
        <f t="array" ref="DY365">IFERROR(_xlfn.XLOOKUP($A365&amp;$B365,DICIEMBRE!$D$11:$D$40&amp;DICIEMBRE!$E$11:$E$40,DICIEMBRE!$AM$11:$AM$40,_xlfn.XLOOKUP($A365&amp;$B365,DICIEMBRE!$BC$11:$BC$40&amp;DICIEMBRE!$BD$11:$BD$40,DICIEMBRE!$CL$11:$CL$40,"A"))/1%,"")</f>
        <v/>
      </c>
      <c r="DZ365" s="381" t="str">
        <f t="shared" si="9"/>
        <v>-</v>
      </c>
      <c r="EA365" s="381" t="str">
        <f t="shared" si="10"/>
        <v>-</v>
      </c>
      <c r="EB365" s="381" t="str">
        <f t="shared" si="11"/>
        <v>-</v>
      </c>
      <c r="EC365" s="381" t="str">
        <f t="shared" si="12"/>
        <v>-</v>
      </c>
      <c r="ED365" s="381" t="str">
        <f t="shared" si="13"/>
        <v>-</v>
      </c>
      <c r="EE365" s="381" t="str">
        <f t="shared" si="14"/>
        <v>-</v>
      </c>
      <c r="EF365" s="381" t="str">
        <f t="shared" si="15"/>
        <v>-</v>
      </c>
      <c r="EG365" s="381" t="str">
        <f t="shared" si="16"/>
        <v>-</v>
      </c>
      <c r="EH365" s="381" t="str">
        <f t="shared" si="17"/>
        <v>-</v>
      </c>
      <c r="EI365" s="188" t="str">
        <f t="shared" si="18"/>
        <v/>
      </c>
      <c r="EJ365" s="382"/>
      <c r="EK365" s="382"/>
      <c r="EL365" s="383"/>
      <c r="EM365" s="21"/>
      <c r="EN365" s="384">
        <f t="array" ref="EN365">IFERROR(_xlfn.XLOOKUP($A365&amp;$B365,MARZO!$D$11:$D$40&amp;MARZO!$E$11:$E$40,MARZO!$AK$11:$AK$40,_xlfn.XLOOKUP($A365&amp;$B365,MARZO!$BC$11:$BC$40&amp;MARZO!$BD$11:$BD$40,MARZO!$CJ$11:$CJ$40,"A")),"")</f>
        <v>0</v>
      </c>
      <c r="EO365" s="384">
        <f t="array" ref="EO365">IFERROR(_xlfn.XLOOKUP($A365&amp;$B365,ABRIL!$D$11:$D$40&amp;ABRIL!$E$11:$E$40,ABRIL!$AK$11:$AK$40,_xlfn.XLOOKUP($A365&amp;$B365,ABRIL!$BC$11:$BC$40&amp;ABRIL!$BD$11:$BD$40,ABRIL!$CJ$11:$CJ$40,"A")),"")</f>
        <v>0</v>
      </c>
      <c r="EP365" s="384">
        <f t="array" ref="EP365">IFERROR(_xlfn.XLOOKUP($A365&amp;$B365,'ABRIL 2'!$D$11:$D$40&amp;'ABRIL 2'!$E$11:$E$40,'ABRIL 2'!$AK$11:$AK$40,_xlfn.XLOOKUP($A365&amp;$B365,'ABRIL 2'!$BC$11:$BC$40&amp;'ABRIL 2'!$BD$11:$BD$40,'ABRIL 2'!$CJ$11:$CJ$40,"A")),"")</f>
        <v>0</v>
      </c>
      <c r="EQ365" s="384">
        <f t="array" ref="EQ365">IFERROR(_xlfn.XLOOKUP($A365&amp;$B365,MAYO!$D$11:$D$40&amp;MAYO!$E$11:$E$40,MAYO!$AK$11:$AK$40,_xlfn.XLOOKUP($A365&amp;$B365,MAYO!$BC$11:$BC$40&amp;MAYO!$BD$11:$BD$40,MAYO!$CJ$11:$CJ$40,"A")),"")</f>
        <v>0</v>
      </c>
      <c r="ER365" s="384">
        <f t="array" ref="ER365">IFERROR(_xlfn.XLOOKUP($A365&amp;$B365,'MAYO 2'!$D$11:$D$40&amp;'MAYO 2'!$E$11:$E$40,'MAYO 2'!$AK$11:$AK$40,_xlfn.XLOOKUP($A365&amp;$B365,'MAYO 2'!$BC$11:$BC$40&amp;'MAYO 2'!$BD$11:$BD$40,'MAYO 2'!$CJ$11:$CJ$40,"A")),"")</f>
        <v>0</v>
      </c>
      <c r="ES365" s="384">
        <f t="array" ref="ES365">IFERROR(_xlfn.XLOOKUP($A365&amp;$B365,JUNIO!$D$11:$D$40&amp;JUNIO!$E$11:$E$40,JUNIO!$AK$11:$AK$40,_xlfn.XLOOKUP($A365&amp;$B365,JUNIO!$BC$11:$BC$40&amp;JUNIO!$BD$11:$BD$40,JUNIO!$CJ$11:$CJ$40,"A")),"")</f>
        <v>0</v>
      </c>
      <c r="ET365" s="384">
        <f t="array" ref="ET365">IFERROR(_xlfn.XLOOKUP($A365&amp;$B365,'JUNIO 2'!$D$11:$D$40&amp;'JUNIO 2'!$E$11:$E$40,'JUNIO 2'!$AK$11:$AK$40,_xlfn.XLOOKUP($A365&amp;$B365,'JUNIO 2'!$BC$11:$BC$40&amp;'JUNIO 2'!$BD$11:$BD$40,'JUNIO 2'!$CJ$11:$CJ$40,"A")),"")</f>
        <v>0</v>
      </c>
      <c r="EU365" s="384">
        <f t="array" ref="EU365">IFERROR(_xlfn.XLOOKUP($A365&amp;$B365,JULIO!$D$11:$D$40&amp;JULIO!$E$11:$E$40,JULIO!$AK$11:$AK$40,_xlfn.XLOOKUP($A365&amp;$B365,JULIO!$BC$11:$BC$40&amp;JULIO!$BD$11:$BD$40,JULIO!$CJ$11:$CJ$40,"A")),"")</f>
        <v>0</v>
      </c>
      <c r="EV365" s="384">
        <f t="array" ref="EV365">IFERROR(_xlfn.XLOOKUP($A365&amp;$B365,'JULIO 2'!$D$11:$D$40&amp;'JULIO 2'!$E$11:$E$40,'JULIO 2'!$AK$11:$AK$40,_xlfn.XLOOKUP($A365&amp;$B365,'JULIO 2'!$BC$11:$BC$40&amp;'JULIO 2'!$BD$11:$BD$40,'JULIO 2'!$CJ$11:$CJ$40,"A")),"")</f>
        <v>0</v>
      </c>
      <c r="EW365" s="384">
        <f t="array" ref="EW365">IFERROR(_xlfn.XLOOKUP($A365&amp;$B365,AGOSTO!$D$11:$D$40&amp;AGOSTO!$E$11:$E$40,AGOSTO!$AK$11:$AK$40,_xlfn.XLOOKUP($A365&amp;$B365,AGOSTO!$BC$11:$BC$40&amp;AGOSTO!$BD$11:$BD$40,AGOSTO!$CJ$11:$CJ$40,"A")),"")</f>
        <v>0</v>
      </c>
      <c r="EX365" s="384">
        <f t="array" ref="EX365">IFERROR(_xlfn.XLOOKUP($A365&amp;$B365,'AGOSTO 2'!$D$11:$D$40&amp;'AGOSTO 2'!$E$11:$E$40,'AGOSTO 2'!$AK$11:$AK$40,_xlfn.XLOOKUP($A365&amp;$B365,'AGOSTO 2'!$BC$11:$BC$40&amp;'AGOSTO 2'!$BD$11:$BD$40,'AGOSTO 2'!$CJ$11:$CJ$40,"A")),"")</f>
        <v>0</v>
      </c>
      <c r="EY365" s="384">
        <f t="array" ref="EY365">IFERROR(_xlfn.XLOOKUP($A365&amp;$B365,SEPTIEMBRE!$D$11:$D$40&amp;SEPTIEMBRE!$E$11:$E$40,SEPTIEMBRE!$AK$11:$AK$40,_xlfn.XLOOKUP($A365&amp;$B365,SEPTIEMBRE!$BC$11:$BC$40&amp;SEPTIEMBRE!$BD$11:$BD$40,SEPTIEMBRE!$CJ$11:$CJ$40,"A")),"")</f>
        <v>0</v>
      </c>
      <c r="EZ365" s="384">
        <f t="array" ref="EZ365">IFERROR(_xlfn.XLOOKUP($A365&amp;$B365,'SEPTIEMBRE 2'!$D$11:$D$40&amp;'SEPTIEMBRE 2'!$E$11:$E$40,'SEPTIEMBRE 2'!$AK$11:$AK$40,_xlfn.XLOOKUP($A365&amp;$B365,'SEPTIEMBRE 2'!$BC$11:$BC$40&amp;'SEPTIEMBRE 2'!$BD$11:$BD$40,'SEPTIEMBRE 2'!$CJ$11:$CJ$40,"A")),"")</f>
        <v>0</v>
      </c>
      <c r="FA365" s="384">
        <f t="array" ref="FA365">IFERROR(_xlfn.XLOOKUP($A365&amp;$B365,'SEPTIEMBRE 3'!$D$11:$D$40&amp;'SEPTIEMBRE 3'!$E$11:$E$40,'SEPTIEMBRE 3'!$AK$11:$AK$40,_xlfn.XLOOKUP($A365&amp;$B365,'SEPTIEMBRE 3'!$BC$11:$BC$40&amp;'SEPTIEMBRE 3'!$BD$11:$BD$40,'SEPTIEMBRE 3'!$CJ$11:$CJ$40,"A")),"")</f>
        <v>0</v>
      </c>
      <c r="FB365" s="384">
        <f t="array" ref="FB365">IFERROR(_xlfn.XLOOKUP($A365&amp;$B365,OCTUBRE!$D$11:$D$40&amp;OCTUBRE!$E$11:$E$40,OCTUBRE!$AK$11:$AK$40,_xlfn.XLOOKUP($A365&amp;$B365,OCTUBRE!$BC$11:$BC$40&amp;OCTUBRE!$BD$11:$BD$40,OCTUBRE!$CJ$11:$CJ$40,"A")),"")</f>
        <v>0</v>
      </c>
      <c r="FC365" s="384">
        <f t="array" ref="FC365">IFERROR(_xlfn.XLOOKUP($A365&amp;$B365,'OCTUBRE 2'!$D$11:$D$40&amp;'OCTUBRE 2'!$E$11:$E$40,'OCTUBRE 2'!$AK$11:$AK$40,_xlfn.XLOOKUP($A365&amp;$B365,'OCTUBRE 2'!$BC$11:$BC$40&amp;'OCTUBRE 2'!$BD$11:$BD$40,'OCTUBRE 2'!$CJ$11:$CJ$40,"A")),"")</f>
        <v>0</v>
      </c>
      <c r="FD365" s="384">
        <f t="array" ref="FD365">IFERROR(_xlfn.XLOOKUP($A365&amp;$B365,NOVIEMBRE!$D$11:$D$40&amp;NOVIEMBRE!$E$11:$E$40,NOVIEMBRE!$AK$11:$AK$40,_xlfn.XLOOKUP($A365&amp;$B365,NOVIEMBRE!$BC$11:$BC$40&amp;NOVIEMBRE!$BD$11:$BD$40,NOVIEMBRE!$CJ$11:$CJ$40,"A")),"")</f>
        <v>0</v>
      </c>
      <c r="FE365" s="384">
        <f t="array" ref="FE365">IFERROR(_xlfn.XLOOKUP($A365&amp;$B365,'NOVIEMBRE 2'!$D$11:$D$40&amp;'NOVIEMBRE 2'!$E$11:$E$40,'NOVIEMBRE 2'!$AK$11:$AK$40,_xlfn.XLOOKUP($A365&amp;$B365,'NOVIEMBRE 2'!$BC$11:$BC$40&amp;'NOVIEMBRE 2'!$BD$11:$BD$40,'NOVIEMBRE 2'!$CJ$11:$CJ$40,"A")),"")</f>
        <v>0</v>
      </c>
      <c r="FF365" s="385">
        <f t="array" ref="FF365">IFERROR(_xlfn.XLOOKUP($A365&amp;$B365,DICIEMBRE!$D$11:$D$40&amp;DICIEMBRE!$E$11:$E$40,DICIEMBRE!$AK$11:$AK$40,_xlfn.XLOOKUP($A365&amp;$B365,DICIEMBRE!$BC$11:$BC$40&amp;DICIEMBRE!$BD$11:$BD$40,DICIEMBRE!$CJ$11:$CJ$40,"A")),"")</f>
        <v>0</v>
      </c>
      <c r="FG365" s="386" t="str">
        <f t="shared" si="19"/>
        <v/>
      </c>
      <c r="FH365" s="386" t="str">
        <f t="array" ref="FH365">IF(
 COUNT(DZ365:EH365)=0,
 "-",
 IF(
  COUNT(DZ365:EH365) &lt; COUNTA(DZ365:EH365),
  REPT("🟩", ROUND(COUNT(DZ365:EH365)/COUNTA(DZ365:EH365)*5, 0)) &amp;
  REPT("⬜", 5 - ROUND(COUNT(DZ365:EH365)/COUNTA(DZ365:EH365)*5, 0)),
  IF(
    AVERAGE(IF(DZ365:EH365&lt;&gt;"", DZ365:EH365, )) &gt;= 70, "🟩🟩🟩🟩🟩",
    IF(
      AVERAGE(IF(DZ365:EH365&lt;&gt;"",DZ365:EH365, )) &gt;= 56, "🟨🟨🟨🟨🟨",
      "🟥🟥🟥🟥🟥"
    )
  )
 )
)
</f>
        <v>-</v>
      </c>
    </row>
    <row r="366" ht="15.75" customHeight="1">
      <c r="A366" s="168"/>
      <c r="B366" s="169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1"/>
      <c r="N366" s="172" t="str">
        <f t="shared" si="1"/>
        <v/>
      </c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2" t="str">
        <f t="shared" si="2"/>
        <v/>
      </c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2" t="str">
        <f t="shared" si="3"/>
        <v/>
      </c>
      <c r="AM366" s="173"/>
      <c r="AN366" s="173"/>
      <c r="AO366" s="173"/>
      <c r="AP366" s="173"/>
      <c r="AQ366" s="173"/>
      <c r="AR366" s="173"/>
      <c r="AS366" s="173"/>
      <c r="AT366" s="173"/>
      <c r="AU366" s="173"/>
      <c r="AV366" s="171"/>
      <c r="AW366" s="171"/>
      <c r="AX366" s="172" t="str">
        <f t="shared" si="4"/>
        <v/>
      </c>
      <c r="AY366" s="173"/>
      <c r="AZ366" s="173"/>
      <c r="BA366" s="173"/>
      <c r="BB366" s="173"/>
      <c r="BC366" s="173"/>
      <c r="BD366" s="173"/>
      <c r="BE366" s="173"/>
      <c r="BF366" s="173"/>
      <c r="BG366" s="173"/>
      <c r="BH366" s="173"/>
      <c r="BI366" s="173"/>
      <c r="BJ366" s="172" t="str">
        <f t="shared" si="5"/>
        <v/>
      </c>
      <c r="BK366" s="173"/>
      <c r="BL366" s="173"/>
      <c r="BM366" s="173"/>
      <c r="BN366" s="173"/>
      <c r="BO366" s="173"/>
      <c r="BP366" s="173"/>
      <c r="BQ366" s="173"/>
      <c r="BR366" s="173"/>
      <c r="BS366" s="173"/>
      <c r="BT366" s="173"/>
      <c r="BU366" s="173"/>
      <c r="BV366" s="172" t="str">
        <f t="shared" si="6"/>
        <v/>
      </c>
      <c r="BW366" s="173"/>
      <c r="BX366" s="173"/>
      <c r="BY366" s="173"/>
      <c r="BZ366" s="171"/>
      <c r="CA366" s="171"/>
      <c r="CB366" s="171"/>
      <c r="CC366" s="171"/>
      <c r="CD366" s="171"/>
      <c r="CE366" s="171"/>
      <c r="CF366" s="171"/>
      <c r="CG366" s="171"/>
      <c r="CH366" s="172" t="str">
        <f t="shared" si="7"/>
        <v/>
      </c>
      <c r="CI366" s="171"/>
      <c r="CJ366" s="173"/>
      <c r="CK366" s="173"/>
      <c r="CL366" s="173"/>
      <c r="CM366" s="173"/>
      <c r="CN366" s="171"/>
      <c r="CO366" s="171"/>
      <c r="CP366" s="171"/>
      <c r="CQ366" s="173"/>
      <c r="CR366" s="171"/>
      <c r="CS366" s="171"/>
      <c r="CT366" s="172" t="str">
        <f t="shared" si="8"/>
        <v/>
      </c>
      <c r="CU366" s="172"/>
      <c r="CV366" s="172"/>
      <c r="CW366" s="172"/>
      <c r="CX366" s="172"/>
      <c r="CY366" s="172"/>
      <c r="CZ366" s="172"/>
      <c r="DA366" s="172"/>
      <c r="DB366" s="172"/>
      <c r="DC366" s="172"/>
      <c r="DD366" s="172"/>
      <c r="DE366" s="172"/>
      <c r="DF366" s="172"/>
      <c r="DG366" s="188" t="str">
        <f t="array" ref="DG366">IFERROR(_xlfn.XLOOKUP($A366&amp;B366,MARZO!$D$11:$D$40&amp;MARZO!$E$11:$E$40,MARZO!$AM$11:$AM$40,_xlfn.XLOOKUP($A366&amp;$B366,MARZO!$BC$11:$BC$40&amp;MARZO!$BD$11:$BD$40,MARZO!$CL$11:$CL$40,"A"))/1%,"")</f>
        <v/>
      </c>
      <c r="DH366" s="188" t="str">
        <f t="array" ref="DH366">IFERROR(_xlfn.XLOOKUP($A366&amp;$B366,ABRIL!$D$11:$D$40&amp;ABRIL!$E$11:$E$40,ABRIL!$AM$11:$AM$40,_xlfn.XLOOKUP($A366&amp;$B366,ABRIL!$BC$11:$BC$40&amp;ABRIL!$BD$11:$BD$40,ABRIL!$CL$11:$CL$40,"A"))/1%,"")</f>
        <v/>
      </c>
      <c r="DI366" s="188" t="str">
        <f t="array" ref="DI366">IFERROR(_xlfn.XLOOKUP($A366&amp;$B366,'ABRIL 2'!$D$11:$D$40&amp;'ABRIL 2'!$E$11:$E$40,'ABRIL 2'!$AM$11:$AM$40,_xlfn.XLOOKUP($A366&amp;$B366,'ABRIL 2'!$BC$11:$BC$40&amp;'ABRIL 2'!$BD$11:$BD$40,'ABRIL 2'!$CL$11:$CL$40,"A"))/1%,"")</f>
        <v/>
      </c>
      <c r="DJ366" s="188" t="str">
        <f t="array" ref="DJ366">IFERROR(_xlfn.XLOOKUP($A366&amp;$B366,MAYO!$D$11:$D$40&amp;MAYO!$E$11:$E$40,MAYO!$AM$11:$AM$40,_xlfn.XLOOKUP($A366&amp;$B366,MAYO!$BC$11:$BC$40&amp;MAYO!$BD$11:$BD$40,MAYO!$CL$11:$CL$40,"A"))/1%,"")</f>
        <v/>
      </c>
      <c r="DK366" s="188" t="str">
        <f t="array" ref="DK366">IFERROR(_xlfn.XLOOKUP($A366&amp;$B366,'MAYO 2'!$D$11:$D$40&amp;'MAYO 2'!$E$11:$E$40,'MAYO 2'!$AM$11:$AM$40,_xlfn.XLOOKUP($A366&amp;$B366,'MAYO 2'!$BC$11:$BC$40&amp;'MAYO 2'!$BD$11:$BD$40,'MAYO 2'!$CL$11:$CL$40,"A"))/1%,"")</f>
        <v/>
      </c>
      <c r="DL366" s="188" t="str">
        <f t="array" ref="DL366">IFERROR(_xlfn.XLOOKUP($A366&amp;$B366,JUNIO!$D$11:$D$40&amp;JUNIO!$E$11:$E$40,JUNIO!$AM$11:$AM$40,_xlfn.XLOOKUP($A366&amp;$B366,JUNIO!$BC$11:$BC$40&amp;JUNIO!$BD$11:$BD$40,JUNIO!$CL$11:$CL$40,"A"))/1%,"")</f>
        <v/>
      </c>
      <c r="DM366" s="188" t="str">
        <f t="array" ref="DM366">IFERROR(_xlfn.XLOOKUP($A366&amp;$B366,'JUNIO 2'!$D$11:$D$40&amp;'JUNIO 2'!$E$11:$E$40,'JUNIO 2'!$AM$11:$AM$40,_xlfn.XLOOKUP($A366&amp;$B366,'JUNIO 2'!$BC$11:$BC$40&amp;'JUNIO 2'!$BD$11:$BD$40,'JUNIO 2'!$CL$11:$CL$40,"A"))/1%,"")</f>
        <v/>
      </c>
      <c r="DN366" s="188" t="str">
        <f t="array" ref="DN366">IFERROR(_xlfn.XLOOKUP($A366&amp;$B366,JULIO!$D$11:$D$40&amp;JULIO!$E$11:$E$40,JULIO!$AM$11:$AM$40,_xlfn.XLOOKUP($A366&amp;$B366,JULIO!$BC$11:$BC$40&amp;JULIO!$BD$11:$BD$40,JULIO!$CL$11:$CL$40,"A"))/1%,"")</f>
        <v/>
      </c>
      <c r="DO366" s="188" t="str">
        <f t="array" ref="DO366">IFERROR(_xlfn.XLOOKUP($A366&amp;$B366,'JULIO 2'!$D$11:$D$40&amp;'JULIO 2'!$E$11:$E$40,'JULIO 2'!$AM$11:$AM$40,_xlfn.XLOOKUP($A366&amp;$B366,'JULIO 2'!$BC$11:$BC$40&amp;'JULIO 2'!$BD$11:$BD$40,'JULIO 2'!$CL$11:$CL$40,"A"))/1%,"")</f>
        <v/>
      </c>
      <c r="DP366" s="188" t="str">
        <f t="array" ref="DP366">IFERROR(_xlfn.XLOOKUP($A366&amp;$B366,AGOSTO!$D$11:$D$40&amp;AGOSTO!$E$11:$E$40,AGOSTO!$AM$11:$AM$40,_xlfn.XLOOKUP($A366&amp;$B366,AGOSTO!$BC$11:$BC$40&amp;AGOSTO!$BD$11:$BD$40,AGOSTO!$CL$11:$CL$40,"A"))/1%,"")</f>
        <v/>
      </c>
      <c r="DQ366" s="188" t="str">
        <f t="array" ref="DQ366">IFERROR(_xlfn.XLOOKUP($A366&amp;$B366,'AGOSTO 2'!$D$11:$D$40&amp;'AGOSTO 2'!$E$11:$E$40,'AGOSTO 2'!$AM$11:$AM$40,_xlfn.XLOOKUP($A366&amp;$B366,'AGOSTO 2'!$BC$11:$BC$40&amp;'AGOSTO 2'!$BD$11:$BD$40,'AGOSTO 2'!$CL$11:$CL$40,"A"))/1%,"")</f>
        <v/>
      </c>
      <c r="DR366" s="188" t="str">
        <f t="array" ref="DR366">IFERROR(_xlfn.XLOOKUP($A366&amp;$B366,SEPTIEMBRE!$D$11:$D$40&amp;SEPTIEMBRE!$E$11:$E$40,SEPTIEMBRE!$AM$11:$AM$40,_xlfn.XLOOKUP($A366&amp;$B366,SEPTIEMBRE!$BC$11:$BC$40&amp;SEPTIEMBRE!$BD$11:$BD$40,SEPTIEMBRE!$CL$11:$CL$40,"A"))/1%,"")</f>
        <v/>
      </c>
      <c r="DS366" s="188" t="str">
        <f t="array" ref="DS366">IFERROR(_xlfn.XLOOKUP($A366&amp;$B366,'SEPTIEMBRE 2'!$D$11:$D$40&amp;'SEPTIEMBRE 2'!$E$11:$E$40,'SEPTIEMBRE 2'!$AM$11:$AM$40,_xlfn.XLOOKUP($A366&amp;$B366,'SEPTIEMBRE 2'!$BC$11:$BC$40&amp;'SEPTIEMBRE 2'!$BD$11:$BD$40,'SEPTIEMBRE 2'!$CL$11:$CL$40,"A"))/1%,"")</f>
        <v/>
      </c>
      <c r="DT366" s="188" t="str">
        <f t="array" ref="DT366">IFERROR(_xlfn.XLOOKUP($A366&amp;$B366,'SEPTIEMBRE 3'!$D$11:$D$40&amp;'SEPTIEMBRE 3'!$E$11:$E$40,'SEPTIEMBRE 3'!$AM$11:$AM$40,_xlfn.XLOOKUP($A366&amp;$B366,'SEPTIEMBRE 3'!$BC$11:$BC$40&amp;'SEPTIEMBRE 3'!$BD$11:$BD$40,'SEPTIEMBRE 3'!$CL$11:$CL$40,"A"))/1%,"")</f>
        <v/>
      </c>
      <c r="DU366" s="188" t="str">
        <f t="array" ref="DU366">IFERROR(_xlfn.XLOOKUP($A366&amp;$B366,OCTUBRE!$D$11:$D$40&amp;OCTUBRE!$E$11:$E$40,OCTUBRE!$AM$11:$AM$40,_xlfn.XLOOKUP($A366&amp;$B366,OCTUBRE!$BC$11:$BC$40&amp;OCTUBRE!$BD$11:$BD$40,OCTUBRE!$CL$11:$CL$40,"A"))/1%,"")</f>
        <v/>
      </c>
      <c r="DV366" s="188" t="str">
        <f t="array" ref="DV366">IFERROR(_xlfn.XLOOKUP($A366&amp;$B366,'OCTUBRE 2'!$D$11:$D$40&amp;'OCTUBRE 2'!$E$11:$E$40,'OCTUBRE 2'!$AM$11:$AM$40,_xlfn.XLOOKUP($A366&amp;$B366,'OCTUBRE 2'!$BC$11:$BC$40&amp;'OCTUBRE 2'!$BD$11:$BD$40,'OCTUBRE 2'!$CL$11:$CL$40,"A"))/1%,"")</f>
        <v/>
      </c>
      <c r="DW366" s="188" t="str">
        <f t="array" ref="DW366">IFERROR(_xlfn.XLOOKUP($A366&amp;$B366,NOVIEMBRE!$D$11:$D$40&amp;NOVIEMBRE!$E$11:$E$40,NOVIEMBRE!$AM$11:$AM$40,_xlfn.XLOOKUP($A366&amp;$B366,NOVIEMBRE!$BC$11:$BC$40&amp;NOVIEMBRE!$BD$11:$BD$40,NOVIEMBRE!$CL$11:$CL$40,"A"))/1%,"")</f>
        <v/>
      </c>
      <c r="DX366" s="188" t="str">
        <f t="array" ref="DX366">IFERROR(_xlfn.XLOOKUP($A366&amp;$B366,'NOVIEMBRE 2'!$D$11:$D$40&amp;'NOVIEMBRE 2'!$E$11:$E$40,'NOVIEMBRE 2'!$AM$11:$AM$40,_xlfn.XLOOKUP($A366&amp;$B366,'NOVIEMBRE 2'!$BC$11:$BC$40&amp;'NOVIEMBRE 2'!$BD$11:$BD$40,'NOVIEMBRE 2'!$CL$11:$CL$40,"A"))/1%,"")</f>
        <v/>
      </c>
      <c r="DY366" s="188" t="str">
        <f t="array" ref="DY366">IFERROR(_xlfn.XLOOKUP($A366&amp;$B366,DICIEMBRE!$D$11:$D$40&amp;DICIEMBRE!$E$11:$E$40,DICIEMBRE!$AM$11:$AM$40,_xlfn.XLOOKUP($A366&amp;$B366,DICIEMBRE!$BC$11:$BC$40&amp;DICIEMBRE!$BD$11:$BD$40,DICIEMBRE!$CL$11:$CL$40,"A"))/1%,"")</f>
        <v/>
      </c>
      <c r="DZ366" s="381" t="str">
        <f t="shared" si="9"/>
        <v>-</v>
      </c>
      <c r="EA366" s="381" t="str">
        <f t="shared" si="10"/>
        <v>-</v>
      </c>
      <c r="EB366" s="381" t="str">
        <f t="shared" si="11"/>
        <v>-</v>
      </c>
      <c r="EC366" s="381" t="str">
        <f t="shared" si="12"/>
        <v>-</v>
      </c>
      <c r="ED366" s="381" t="str">
        <f t="shared" si="13"/>
        <v>-</v>
      </c>
      <c r="EE366" s="381" t="str">
        <f t="shared" si="14"/>
        <v>-</v>
      </c>
      <c r="EF366" s="381" t="str">
        <f t="shared" si="15"/>
        <v>-</v>
      </c>
      <c r="EG366" s="381" t="str">
        <f t="shared" si="16"/>
        <v>-</v>
      </c>
      <c r="EH366" s="381" t="str">
        <f t="shared" si="17"/>
        <v>-</v>
      </c>
      <c r="EI366" s="188" t="str">
        <f t="shared" si="18"/>
        <v/>
      </c>
      <c r="EJ366" s="382"/>
      <c r="EK366" s="382"/>
      <c r="EL366" s="383"/>
      <c r="EM366" s="21"/>
      <c r="EN366" s="384">
        <f t="array" ref="EN366">IFERROR(_xlfn.XLOOKUP($A366&amp;$B366,MARZO!$D$11:$D$40&amp;MARZO!$E$11:$E$40,MARZO!$AK$11:$AK$40,_xlfn.XLOOKUP($A366&amp;$B366,MARZO!$BC$11:$BC$40&amp;MARZO!$BD$11:$BD$40,MARZO!$CJ$11:$CJ$40,"A")),"")</f>
        <v>0</v>
      </c>
      <c r="EO366" s="384">
        <f t="array" ref="EO366">IFERROR(_xlfn.XLOOKUP($A366&amp;$B366,ABRIL!$D$11:$D$40&amp;ABRIL!$E$11:$E$40,ABRIL!$AK$11:$AK$40,_xlfn.XLOOKUP($A366&amp;$B366,ABRIL!$BC$11:$BC$40&amp;ABRIL!$BD$11:$BD$40,ABRIL!$CJ$11:$CJ$40,"A")),"")</f>
        <v>0</v>
      </c>
      <c r="EP366" s="384">
        <f t="array" ref="EP366">IFERROR(_xlfn.XLOOKUP($A366&amp;$B366,'ABRIL 2'!$D$11:$D$40&amp;'ABRIL 2'!$E$11:$E$40,'ABRIL 2'!$AK$11:$AK$40,_xlfn.XLOOKUP($A366&amp;$B366,'ABRIL 2'!$BC$11:$BC$40&amp;'ABRIL 2'!$BD$11:$BD$40,'ABRIL 2'!$CJ$11:$CJ$40,"A")),"")</f>
        <v>0</v>
      </c>
      <c r="EQ366" s="384">
        <f t="array" ref="EQ366">IFERROR(_xlfn.XLOOKUP($A366&amp;$B366,MAYO!$D$11:$D$40&amp;MAYO!$E$11:$E$40,MAYO!$AK$11:$AK$40,_xlfn.XLOOKUP($A366&amp;$B366,MAYO!$BC$11:$BC$40&amp;MAYO!$BD$11:$BD$40,MAYO!$CJ$11:$CJ$40,"A")),"")</f>
        <v>0</v>
      </c>
      <c r="ER366" s="384">
        <f t="array" ref="ER366">IFERROR(_xlfn.XLOOKUP($A366&amp;$B366,'MAYO 2'!$D$11:$D$40&amp;'MAYO 2'!$E$11:$E$40,'MAYO 2'!$AK$11:$AK$40,_xlfn.XLOOKUP($A366&amp;$B366,'MAYO 2'!$BC$11:$BC$40&amp;'MAYO 2'!$BD$11:$BD$40,'MAYO 2'!$CJ$11:$CJ$40,"A")),"")</f>
        <v>0</v>
      </c>
      <c r="ES366" s="384">
        <f t="array" ref="ES366">IFERROR(_xlfn.XLOOKUP($A366&amp;$B366,JUNIO!$D$11:$D$40&amp;JUNIO!$E$11:$E$40,JUNIO!$AK$11:$AK$40,_xlfn.XLOOKUP($A366&amp;$B366,JUNIO!$BC$11:$BC$40&amp;JUNIO!$BD$11:$BD$40,JUNIO!$CJ$11:$CJ$40,"A")),"")</f>
        <v>0</v>
      </c>
      <c r="ET366" s="384">
        <f t="array" ref="ET366">IFERROR(_xlfn.XLOOKUP($A366&amp;$B366,'JUNIO 2'!$D$11:$D$40&amp;'JUNIO 2'!$E$11:$E$40,'JUNIO 2'!$AK$11:$AK$40,_xlfn.XLOOKUP($A366&amp;$B366,'JUNIO 2'!$BC$11:$BC$40&amp;'JUNIO 2'!$BD$11:$BD$40,'JUNIO 2'!$CJ$11:$CJ$40,"A")),"")</f>
        <v>0</v>
      </c>
      <c r="EU366" s="384">
        <f t="array" ref="EU366">IFERROR(_xlfn.XLOOKUP($A366&amp;$B366,JULIO!$D$11:$D$40&amp;JULIO!$E$11:$E$40,JULIO!$AK$11:$AK$40,_xlfn.XLOOKUP($A366&amp;$B366,JULIO!$BC$11:$BC$40&amp;JULIO!$BD$11:$BD$40,JULIO!$CJ$11:$CJ$40,"A")),"")</f>
        <v>0</v>
      </c>
      <c r="EV366" s="384">
        <f t="array" ref="EV366">IFERROR(_xlfn.XLOOKUP($A366&amp;$B366,'JULIO 2'!$D$11:$D$40&amp;'JULIO 2'!$E$11:$E$40,'JULIO 2'!$AK$11:$AK$40,_xlfn.XLOOKUP($A366&amp;$B366,'JULIO 2'!$BC$11:$BC$40&amp;'JULIO 2'!$BD$11:$BD$40,'JULIO 2'!$CJ$11:$CJ$40,"A")),"")</f>
        <v>0</v>
      </c>
      <c r="EW366" s="384">
        <f t="array" ref="EW366">IFERROR(_xlfn.XLOOKUP($A366&amp;$B366,AGOSTO!$D$11:$D$40&amp;AGOSTO!$E$11:$E$40,AGOSTO!$AK$11:$AK$40,_xlfn.XLOOKUP($A366&amp;$B366,AGOSTO!$BC$11:$BC$40&amp;AGOSTO!$BD$11:$BD$40,AGOSTO!$CJ$11:$CJ$40,"A")),"")</f>
        <v>0</v>
      </c>
      <c r="EX366" s="384">
        <f t="array" ref="EX366">IFERROR(_xlfn.XLOOKUP($A366&amp;$B366,'AGOSTO 2'!$D$11:$D$40&amp;'AGOSTO 2'!$E$11:$E$40,'AGOSTO 2'!$AK$11:$AK$40,_xlfn.XLOOKUP($A366&amp;$B366,'AGOSTO 2'!$BC$11:$BC$40&amp;'AGOSTO 2'!$BD$11:$BD$40,'AGOSTO 2'!$CJ$11:$CJ$40,"A")),"")</f>
        <v>0</v>
      </c>
      <c r="EY366" s="384">
        <f t="array" ref="EY366">IFERROR(_xlfn.XLOOKUP($A366&amp;$B366,SEPTIEMBRE!$D$11:$D$40&amp;SEPTIEMBRE!$E$11:$E$40,SEPTIEMBRE!$AK$11:$AK$40,_xlfn.XLOOKUP($A366&amp;$B366,SEPTIEMBRE!$BC$11:$BC$40&amp;SEPTIEMBRE!$BD$11:$BD$40,SEPTIEMBRE!$CJ$11:$CJ$40,"A")),"")</f>
        <v>0</v>
      </c>
      <c r="EZ366" s="384">
        <f t="array" ref="EZ366">IFERROR(_xlfn.XLOOKUP($A366&amp;$B366,'SEPTIEMBRE 2'!$D$11:$D$40&amp;'SEPTIEMBRE 2'!$E$11:$E$40,'SEPTIEMBRE 2'!$AK$11:$AK$40,_xlfn.XLOOKUP($A366&amp;$B366,'SEPTIEMBRE 2'!$BC$11:$BC$40&amp;'SEPTIEMBRE 2'!$BD$11:$BD$40,'SEPTIEMBRE 2'!$CJ$11:$CJ$40,"A")),"")</f>
        <v>0</v>
      </c>
      <c r="FA366" s="384">
        <f t="array" ref="FA366">IFERROR(_xlfn.XLOOKUP($A366&amp;$B366,'SEPTIEMBRE 3'!$D$11:$D$40&amp;'SEPTIEMBRE 3'!$E$11:$E$40,'SEPTIEMBRE 3'!$AK$11:$AK$40,_xlfn.XLOOKUP($A366&amp;$B366,'SEPTIEMBRE 3'!$BC$11:$BC$40&amp;'SEPTIEMBRE 3'!$BD$11:$BD$40,'SEPTIEMBRE 3'!$CJ$11:$CJ$40,"A")),"")</f>
        <v>0</v>
      </c>
      <c r="FB366" s="384">
        <f t="array" ref="FB366">IFERROR(_xlfn.XLOOKUP($A366&amp;$B366,OCTUBRE!$D$11:$D$40&amp;OCTUBRE!$E$11:$E$40,OCTUBRE!$AK$11:$AK$40,_xlfn.XLOOKUP($A366&amp;$B366,OCTUBRE!$BC$11:$BC$40&amp;OCTUBRE!$BD$11:$BD$40,OCTUBRE!$CJ$11:$CJ$40,"A")),"")</f>
        <v>0</v>
      </c>
      <c r="FC366" s="384">
        <f t="array" ref="FC366">IFERROR(_xlfn.XLOOKUP($A366&amp;$B366,'OCTUBRE 2'!$D$11:$D$40&amp;'OCTUBRE 2'!$E$11:$E$40,'OCTUBRE 2'!$AK$11:$AK$40,_xlfn.XLOOKUP($A366&amp;$B366,'OCTUBRE 2'!$BC$11:$BC$40&amp;'OCTUBRE 2'!$BD$11:$BD$40,'OCTUBRE 2'!$CJ$11:$CJ$40,"A")),"")</f>
        <v>0</v>
      </c>
      <c r="FD366" s="384">
        <f t="array" ref="FD366">IFERROR(_xlfn.XLOOKUP($A366&amp;$B366,NOVIEMBRE!$D$11:$D$40&amp;NOVIEMBRE!$E$11:$E$40,NOVIEMBRE!$AK$11:$AK$40,_xlfn.XLOOKUP($A366&amp;$B366,NOVIEMBRE!$BC$11:$BC$40&amp;NOVIEMBRE!$BD$11:$BD$40,NOVIEMBRE!$CJ$11:$CJ$40,"A")),"")</f>
        <v>0</v>
      </c>
      <c r="FE366" s="384">
        <f t="array" ref="FE366">IFERROR(_xlfn.XLOOKUP($A366&amp;$B366,'NOVIEMBRE 2'!$D$11:$D$40&amp;'NOVIEMBRE 2'!$E$11:$E$40,'NOVIEMBRE 2'!$AK$11:$AK$40,_xlfn.XLOOKUP($A366&amp;$B366,'NOVIEMBRE 2'!$BC$11:$BC$40&amp;'NOVIEMBRE 2'!$BD$11:$BD$40,'NOVIEMBRE 2'!$CJ$11:$CJ$40,"A")),"")</f>
        <v>0</v>
      </c>
      <c r="FF366" s="385">
        <f t="array" ref="FF366">IFERROR(_xlfn.XLOOKUP($A366&amp;$B366,DICIEMBRE!$D$11:$D$40&amp;DICIEMBRE!$E$11:$E$40,DICIEMBRE!$AK$11:$AK$40,_xlfn.XLOOKUP($A366&amp;$B366,DICIEMBRE!$BC$11:$BC$40&amp;DICIEMBRE!$BD$11:$BD$40,DICIEMBRE!$CJ$11:$CJ$40,"A")),"")</f>
        <v>0</v>
      </c>
      <c r="FG366" s="386" t="str">
        <f t="shared" si="19"/>
        <v/>
      </c>
      <c r="FH366" s="386" t="str">
        <f t="array" ref="FH366">IF(
 COUNT(DZ366:EH366)=0,
 "-",
 IF(
  COUNT(DZ366:EH366) &lt; COUNTA(DZ366:EH366),
  REPT("🟩", ROUND(COUNT(DZ366:EH366)/COUNTA(DZ366:EH366)*5, 0)) &amp;
  REPT("⬜", 5 - ROUND(COUNT(DZ366:EH366)/COUNTA(DZ366:EH366)*5, 0)),
  IF(
    AVERAGE(IF(DZ366:EH366&lt;&gt;"", DZ366:EH366, )) &gt;= 70, "🟩🟩🟩🟩🟩",
    IF(
      AVERAGE(IF(DZ366:EH366&lt;&gt;"",DZ366:EH366, )) &gt;= 56, "🟨🟨🟨🟨🟨",
      "🟥🟥🟥🟥🟥"
    )
  )
 )
)
</f>
        <v>-</v>
      </c>
    </row>
    <row r="367" ht="15.75" customHeight="1">
      <c r="A367" s="168"/>
      <c r="B367" s="169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1"/>
      <c r="N367" s="172" t="str">
        <f t="shared" si="1"/>
        <v/>
      </c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2" t="str">
        <f t="shared" si="2"/>
        <v/>
      </c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2" t="str">
        <f t="shared" si="3"/>
        <v/>
      </c>
      <c r="AM367" s="173"/>
      <c r="AN367" s="173"/>
      <c r="AO367" s="173"/>
      <c r="AP367" s="173"/>
      <c r="AQ367" s="173"/>
      <c r="AR367" s="173"/>
      <c r="AS367" s="173"/>
      <c r="AT367" s="173"/>
      <c r="AU367" s="173"/>
      <c r="AV367" s="171"/>
      <c r="AW367" s="171"/>
      <c r="AX367" s="172" t="str">
        <f t="shared" si="4"/>
        <v/>
      </c>
      <c r="AY367" s="173"/>
      <c r="AZ367" s="173"/>
      <c r="BA367" s="173"/>
      <c r="BB367" s="173"/>
      <c r="BC367" s="173"/>
      <c r="BD367" s="173"/>
      <c r="BE367" s="173"/>
      <c r="BF367" s="173"/>
      <c r="BG367" s="173"/>
      <c r="BH367" s="173"/>
      <c r="BI367" s="173"/>
      <c r="BJ367" s="172" t="str">
        <f t="shared" si="5"/>
        <v/>
      </c>
      <c r="BK367" s="173"/>
      <c r="BL367" s="173"/>
      <c r="BM367" s="173"/>
      <c r="BN367" s="173"/>
      <c r="BO367" s="173"/>
      <c r="BP367" s="173"/>
      <c r="BQ367" s="173"/>
      <c r="BR367" s="173"/>
      <c r="BS367" s="173"/>
      <c r="BT367" s="173"/>
      <c r="BU367" s="173"/>
      <c r="BV367" s="172" t="str">
        <f t="shared" si="6"/>
        <v/>
      </c>
      <c r="BW367" s="173"/>
      <c r="BX367" s="173"/>
      <c r="BY367" s="173"/>
      <c r="BZ367" s="171"/>
      <c r="CA367" s="171"/>
      <c r="CB367" s="171"/>
      <c r="CC367" s="171"/>
      <c r="CD367" s="171"/>
      <c r="CE367" s="171"/>
      <c r="CF367" s="171"/>
      <c r="CG367" s="171"/>
      <c r="CH367" s="172" t="str">
        <f t="shared" si="7"/>
        <v/>
      </c>
      <c r="CI367" s="171"/>
      <c r="CJ367" s="173"/>
      <c r="CK367" s="173"/>
      <c r="CL367" s="173"/>
      <c r="CM367" s="173"/>
      <c r="CN367" s="171"/>
      <c r="CO367" s="171"/>
      <c r="CP367" s="171"/>
      <c r="CQ367" s="173"/>
      <c r="CR367" s="171"/>
      <c r="CS367" s="171"/>
      <c r="CT367" s="172" t="str">
        <f t="shared" si="8"/>
        <v/>
      </c>
      <c r="CU367" s="172"/>
      <c r="CV367" s="172"/>
      <c r="CW367" s="172"/>
      <c r="CX367" s="172"/>
      <c r="CY367" s="172"/>
      <c r="CZ367" s="172"/>
      <c r="DA367" s="172"/>
      <c r="DB367" s="172"/>
      <c r="DC367" s="172"/>
      <c r="DD367" s="172"/>
      <c r="DE367" s="172"/>
      <c r="DF367" s="172"/>
      <c r="DG367" s="188" t="str">
        <f t="array" ref="DG367">IFERROR(_xlfn.XLOOKUP($A367&amp;B367,MARZO!$D$11:$D$40&amp;MARZO!$E$11:$E$40,MARZO!$AM$11:$AM$40,_xlfn.XLOOKUP($A367&amp;$B367,MARZO!$BC$11:$BC$40&amp;MARZO!$BD$11:$BD$40,MARZO!$CL$11:$CL$40,"A"))/1%,"")</f>
        <v/>
      </c>
      <c r="DH367" s="188" t="str">
        <f t="array" ref="DH367">IFERROR(_xlfn.XLOOKUP($A367&amp;$B367,ABRIL!$D$11:$D$40&amp;ABRIL!$E$11:$E$40,ABRIL!$AM$11:$AM$40,_xlfn.XLOOKUP($A367&amp;$B367,ABRIL!$BC$11:$BC$40&amp;ABRIL!$BD$11:$BD$40,ABRIL!$CL$11:$CL$40,"A"))/1%,"")</f>
        <v/>
      </c>
      <c r="DI367" s="188" t="str">
        <f t="array" ref="DI367">IFERROR(_xlfn.XLOOKUP($A367&amp;$B367,'ABRIL 2'!$D$11:$D$40&amp;'ABRIL 2'!$E$11:$E$40,'ABRIL 2'!$AM$11:$AM$40,_xlfn.XLOOKUP($A367&amp;$B367,'ABRIL 2'!$BC$11:$BC$40&amp;'ABRIL 2'!$BD$11:$BD$40,'ABRIL 2'!$CL$11:$CL$40,"A"))/1%,"")</f>
        <v/>
      </c>
      <c r="DJ367" s="188" t="str">
        <f t="array" ref="DJ367">IFERROR(_xlfn.XLOOKUP($A367&amp;$B367,MAYO!$D$11:$D$40&amp;MAYO!$E$11:$E$40,MAYO!$AM$11:$AM$40,_xlfn.XLOOKUP($A367&amp;$B367,MAYO!$BC$11:$BC$40&amp;MAYO!$BD$11:$BD$40,MAYO!$CL$11:$CL$40,"A"))/1%,"")</f>
        <v/>
      </c>
      <c r="DK367" s="188" t="str">
        <f t="array" ref="DK367">IFERROR(_xlfn.XLOOKUP($A367&amp;$B367,'MAYO 2'!$D$11:$D$40&amp;'MAYO 2'!$E$11:$E$40,'MAYO 2'!$AM$11:$AM$40,_xlfn.XLOOKUP($A367&amp;$B367,'MAYO 2'!$BC$11:$BC$40&amp;'MAYO 2'!$BD$11:$BD$40,'MAYO 2'!$CL$11:$CL$40,"A"))/1%,"")</f>
        <v/>
      </c>
      <c r="DL367" s="188" t="str">
        <f t="array" ref="DL367">IFERROR(_xlfn.XLOOKUP($A367&amp;$B367,JUNIO!$D$11:$D$40&amp;JUNIO!$E$11:$E$40,JUNIO!$AM$11:$AM$40,_xlfn.XLOOKUP($A367&amp;$B367,JUNIO!$BC$11:$BC$40&amp;JUNIO!$BD$11:$BD$40,JUNIO!$CL$11:$CL$40,"A"))/1%,"")</f>
        <v/>
      </c>
      <c r="DM367" s="188" t="str">
        <f t="array" ref="DM367">IFERROR(_xlfn.XLOOKUP($A367&amp;$B367,'JUNIO 2'!$D$11:$D$40&amp;'JUNIO 2'!$E$11:$E$40,'JUNIO 2'!$AM$11:$AM$40,_xlfn.XLOOKUP($A367&amp;$B367,'JUNIO 2'!$BC$11:$BC$40&amp;'JUNIO 2'!$BD$11:$BD$40,'JUNIO 2'!$CL$11:$CL$40,"A"))/1%,"")</f>
        <v/>
      </c>
      <c r="DN367" s="188" t="str">
        <f t="array" ref="DN367">IFERROR(_xlfn.XLOOKUP($A367&amp;$B367,JULIO!$D$11:$D$40&amp;JULIO!$E$11:$E$40,JULIO!$AM$11:$AM$40,_xlfn.XLOOKUP($A367&amp;$B367,JULIO!$BC$11:$BC$40&amp;JULIO!$BD$11:$BD$40,JULIO!$CL$11:$CL$40,"A"))/1%,"")</f>
        <v/>
      </c>
      <c r="DO367" s="188" t="str">
        <f t="array" ref="DO367">IFERROR(_xlfn.XLOOKUP($A367&amp;$B367,'JULIO 2'!$D$11:$D$40&amp;'JULIO 2'!$E$11:$E$40,'JULIO 2'!$AM$11:$AM$40,_xlfn.XLOOKUP($A367&amp;$B367,'JULIO 2'!$BC$11:$BC$40&amp;'JULIO 2'!$BD$11:$BD$40,'JULIO 2'!$CL$11:$CL$40,"A"))/1%,"")</f>
        <v/>
      </c>
      <c r="DP367" s="188" t="str">
        <f t="array" ref="DP367">IFERROR(_xlfn.XLOOKUP($A367&amp;$B367,AGOSTO!$D$11:$D$40&amp;AGOSTO!$E$11:$E$40,AGOSTO!$AM$11:$AM$40,_xlfn.XLOOKUP($A367&amp;$B367,AGOSTO!$BC$11:$BC$40&amp;AGOSTO!$BD$11:$BD$40,AGOSTO!$CL$11:$CL$40,"A"))/1%,"")</f>
        <v/>
      </c>
      <c r="DQ367" s="188" t="str">
        <f t="array" ref="DQ367">IFERROR(_xlfn.XLOOKUP($A367&amp;$B367,'AGOSTO 2'!$D$11:$D$40&amp;'AGOSTO 2'!$E$11:$E$40,'AGOSTO 2'!$AM$11:$AM$40,_xlfn.XLOOKUP($A367&amp;$B367,'AGOSTO 2'!$BC$11:$BC$40&amp;'AGOSTO 2'!$BD$11:$BD$40,'AGOSTO 2'!$CL$11:$CL$40,"A"))/1%,"")</f>
        <v/>
      </c>
      <c r="DR367" s="188" t="str">
        <f t="array" ref="DR367">IFERROR(_xlfn.XLOOKUP($A367&amp;$B367,SEPTIEMBRE!$D$11:$D$40&amp;SEPTIEMBRE!$E$11:$E$40,SEPTIEMBRE!$AM$11:$AM$40,_xlfn.XLOOKUP($A367&amp;$B367,SEPTIEMBRE!$BC$11:$BC$40&amp;SEPTIEMBRE!$BD$11:$BD$40,SEPTIEMBRE!$CL$11:$CL$40,"A"))/1%,"")</f>
        <v/>
      </c>
      <c r="DS367" s="188" t="str">
        <f t="array" ref="DS367">IFERROR(_xlfn.XLOOKUP($A367&amp;$B367,'SEPTIEMBRE 2'!$D$11:$D$40&amp;'SEPTIEMBRE 2'!$E$11:$E$40,'SEPTIEMBRE 2'!$AM$11:$AM$40,_xlfn.XLOOKUP($A367&amp;$B367,'SEPTIEMBRE 2'!$BC$11:$BC$40&amp;'SEPTIEMBRE 2'!$BD$11:$BD$40,'SEPTIEMBRE 2'!$CL$11:$CL$40,"A"))/1%,"")</f>
        <v/>
      </c>
      <c r="DT367" s="188" t="str">
        <f t="array" ref="DT367">IFERROR(_xlfn.XLOOKUP($A367&amp;$B367,'SEPTIEMBRE 3'!$D$11:$D$40&amp;'SEPTIEMBRE 3'!$E$11:$E$40,'SEPTIEMBRE 3'!$AM$11:$AM$40,_xlfn.XLOOKUP($A367&amp;$B367,'SEPTIEMBRE 3'!$BC$11:$BC$40&amp;'SEPTIEMBRE 3'!$BD$11:$BD$40,'SEPTIEMBRE 3'!$CL$11:$CL$40,"A"))/1%,"")</f>
        <v/>
      </c>
      <c r="DU367" s="188" t="str">
        <f t="array" ref="DU367">IFERROR(_xlfn.XLOOKUP($A367&amp;$B367,OCTUBRE!$D$11:$D$40&amp;OCTUBRE!$E$11:$E$40,OCTUBRE!$AM$11:$AM$40,_xlfn.XLOOKUP($A367&amp;$B367,OCTUBRE!$BC$11:$BC$40&amp;OCTUBRE!$BD$11:$BD$40,OCTUBRE!$CL$11:$CL$40,"A"))/1%,"")</f>
        <v/>
      </c>
      <c r="DV367" s="188" t="str">
        <f t="array" ref="DV367">IFERROR(_xlfn.XLOOKUP($A367&amp;$B367,'OCTUBRE 2'!$D$11:$D$40&amp;'OCTUBRE 2'!$E$11:$E$40,'OCTUBRE 2'!$AM$11:$AM$40,_xlfn.XLOOKUP($A367&amp;$B367,'OCTUBRE 2'!$BC$11:$BC$40&amp;'OCTUBRE 2'!$BD$11:$BD$40,'OCTUBRE 2'!$CL$11:$CL$40,"A"))/1%,"")</f>
        <v/>
      </c>
      <c r="DW367" s="188" t="str">
        <f t="array" ref="DW367">IFERROR(_xlfn.XLOOKUP($A367&amp;$B367,NOVIEMBRE!$D$11:$D$40&amp;NOVIEMBRE!$E$11:$E$40,NOVIEMBRE!$AM$11:$AM$40,_xlfn.XLOOKUP($A367&amp;$B367,NOVIEMBRE!$BC$11:$BC$40&amp;NOVIEMBRE!$BD$11:$BD$40,NOVIEMBRE!$CL$11:$CL$40,"A"))/1%,"")</f>
        <v/>
      </c>
      <c r="DX367" s="188" t="str">
        <f t="array" ref="DX367">IFERROR(_xlfn.XLOOKUP($A367&amp;$B367,'NOVIEMBRE 2'!$D$11:$D$40&amp;'NOVIEMBRE 2'!$E$11:$E$40,'NOVIEMBRE 2'!$AM$11:$AM$40,_xlfn.XLOOKUP($A367&amp;$B367,'NOVIEMBRE 2'!$BC$11:$BC$40&amp;'NOVIEMBRE 2'!$BD$11:$BD$40,'NOVIEMBRE 2'!$CL$11:$CL$40,"A"))/1%,"")</f>
        <v/>
      </c>
      <c r="DY367" s="188" t="str">
        <f t="array" ref="DY367">IFERROR(_xlfn.XLOOKUP($A367&amp;$B367,DICIEMBRE!$D$11:$D$40&amp;DICIEMBRE!$E$11:$E$40,DICIEMBRE!$AM$11:$AM$40,_xlfn.XLOOKUP($A367&amp;$B367,DICIEMBRE!$BC$11:$BC$40&amp;DICIEMBRE!$BD$11:$BD$40,DICIEMBRE!$CL$11:$CL$40,"A"))/1%,"")</f>
        <v/>
      </c>
      <c r="DZ367" s="381" t="str">
        <f t="shared" si="9"/>
        <v>-</v>
      </c>
      <c r="EA367" s="381" t="str">
        <f t="shared" si="10"/>
        <v>-</v>
      </c>
      <c r="EB367" s="381" t="str">
        <f t="shared" si="11"/>
        <v>-</v>
      </c>
      <c r="EC367" s="381" t="str">
        <f t="shared" si="12"/>
        <v>-</v>
      </c>
      <c r="ED367" s="381" t="str">
        <f t="shared" si="13"/>
        <v>-</v>
      </c>
      <c r="EE367" s="381" t="str">
        <f t="shared" si="14"/>
        <v>-</v>
      </c>
      <c r="EF367" s="381" t="str">
        <f t="shared" si="15"/>
        <v>-</v>
      </c>
      <c r="EG367" s="381" t="str">
        <f t="shared" si="16"/>
        <v>-</v>
      </c>
      <c r="EH367" s="381" t="str">
        <f t="shared" si="17"/>
        <v>-</v>
      </c>
      <c r="EI367" s="188" t="str">
        <f t="shared" si="18"/>
        <v/>
      </c>
      <c r="EJ367" s="382"/>
      <c r="EK367" s="382"/>
      <c r="EL367" s="383"/>
      <c r="EM367" s="21"/>
      <c r="EN367" s="384">
        <f t="array" ref="EN367">IFERROR(_xlfn.XLOOKUP($A367&amp;$B367,MARZO!$D$11:$D$40&amp;MARZO!$E$11:$E$40,MARZO!$AK$11:$AK$40,_xlfn.XLOOKUP($A367&amp;$B367,MARZO!$BC$11:$BC$40&amp;MARZO!$BD$11:$BD$40,MARZO!$CJ$11:$CJ$40,"A")),"")</f>
        <v>0</v>
      </c>
      <c r="EO367" s="384">
        <f t="array" ref="EO367">IFERROR(_xlfn.XLOOKUP($A367&amp;$B367,ABRIL!$D$11:$D$40&amp;ABRIL!$E$11:$E$40,ABRIL!$AK$11:$AK$40,_xlfn.XLOOKUP($A367&amp;$B367,ABRIL!$BC$11:$BC$40&amp;ABRIL!$BD$11:$BD$40,ABRIL!$CJ$11:$CJ$40,"A")),"")</f>
        <v>0</v>
      </c>
      <c r="EP367" s="384">
        <f t="array" ref="EP367">IFERROR(_xlfn.XLOOKUP($A367&amp;$B367,'ABRIL 2'!$D$11:$D$40&amp;'ABRIL 2'!$E$11:$E$40,'ABRIL 2'!$AK$11:$AK$40,_xlfn.XLOOKUP($A367&amp;$B367,'ABRIL 2'!$BC$11:$BC$40&amp;'ABRIL 2'!$BD$11:$BD$40,'ABRIL 2'!$CJ$11:$CJ$40,"A")),"")</f>
        <v>0</v>
      </c>
      <c r="EQ367" s="384">
        <f t="array" ref="EQ367">IFERROR(_xlfn.XLOOKUP($A367&amp;$B367,MAYO!$D$11:$D$40&amp;MAYO!$E$11:$E$40,MAYO!$AK$11:$AK$40,_xlfn.XLOOKUP($A367&amp;$B367,MAYO!$BC$11:$BC$40&amp;MAYO!$BD$11:$BD$40,MAYO!$CJ$11:$CJ$40,"A")),"")</f>
        <v>0</v>
      </c>
      <c r="ER367" s="384">
        <f t="array" ref="ER367">IFERROR(_xlfn.XLOOKUP($A367&amp;$B367,'MAYO 2'!$D$11:$D$40&amp;'MAYO 2'!$E$11:$E$40,'MAYO 2'!$AK$11:$AK$40,_xlfn.XLOOKUP($A367&amp;$B367,'MAYO 2'!$BC$11:$BC$40&amp;'MAYO 2'!$BD$11:$BD$40,'MAYO 2'!$CJ$11:$CJ$40,"A")),"")</f>
        <v>0</v>
      </c>
      <c r="ES367" s="384">
        <f t="array" ref="ES367">IFERROR(_xlfn.XLOOKUP($A367&amp;$B367,JUNIO!$D$11:$D$40&amp;JUNIO!$E$11:$E$40,JUNIO!$AK$11:$AK$40,_xlfn.XLOOKUP($A367&amp;$B367,JUNIO!$BC$11:$BC$40&amp;JUNIO!$BD$11:$BD$40,JUNIO!$CJ$11:$CJ$40,"A")),"")</f>
        <v>0</v>
      </c>
      <c r="ET367" s="384">
        <f t="array" ref="ET367">IFERROR(_xlfn.XLOOKUP($A367&amp;$B367,'JUNIO 2'!$D$11:$D$40&amp;'JUNIO 2'!$E$11:$E$40,'JUNIO 2'!$AK$11:$AK$40,_xlfn.XLOOKUP($A367&amp;$B367,'JUNIO 2'!$BC$11:$BC$40&amp;'JUNIO 2'!$BD$11:$BD$40,'JUNIO 2'!$CJ$11:$CJ$40,"A")),"")</f>
        <v>0</v>
      </c>
      <c r="EU367" s="384">
        <f t="array" ref="EU367">IFERROR(_xlfn.XLOOKUP($A367&amp;$B367,JULIO!$D$11:$D$40&amp;JULIO!$E$11:$E$40,JULIO!$AK$11:$AK$40,_xlfn.XLOOKUP($A367&amp;$B367,JULIO!$BC$11:$BC$40&amp;JULIO!$BD$11:$BD$40,JULIO!$CJ$11:$CJ$40,"A")),"")</f>
        <v>0</v>
      </c>
      <c r="EV367" s="384">
        <f t="array" ref="EV367">IFERROR(_xlfn.XLOOKUP($A367&amp;$B367,'JULIO 2'!$D$11:$D$40&amp;'JULIO 2'!$E$11:$E$40,'JULIO 2'!$AK$11:$AK$40,_xlfn.XLOOKUP($A367&amp;$B367,'JULIO 2'!$BC$11:$BC$40&amp;'JULIO 2'!$BD$11:$BD$40,'JULIO 2'!$CJ$11:$CJ$40,"A")),"")</f>
        <v>0</v>
      </c>
      <c r="EW367" s="384">
        <f t="array" ref="EW367">IFERROR(_xlfn.XLOOKUP($A367&amp;$B367,AGOSTO!$D$11:$D$40&amp;AGOSTO!$E$11:$E$40,AGOSTO!$AK$11:$AK$40,_xlfn.XLOOKUP($A367&amp;$B367,AGOSTO!$BC$11:$BC$40&amp;AGOSTO!$BD$11:$BD$40,AGOSTO!$CJ$11:$CJ$40,"A")),"")</f>
        <v>0</v>
      </c>
      <c r="EX367" s="384">
        <f t="array" ref="EX367">IFERROR(_xlfn.XLOOKUP($A367&amp;$B367,'AGOSTO 2'!$D$11:$D$40&amp;'AGOSTO 2'!$E$11:$E$40,'AGOSTO 2'!$AK$11:$AK$40,_xlfn.XLOOKUP($A367&amp;$B367,'AGOSTO 2'!$BC$11:$BC$40&amp;'AGOSTO 2'!$BD$11:$BD$40,'AGOSTO 2'!$CJ$11:$CJ$40,"A")),"")</f>
        <v>0</v>
      </c>
      <c r="EY367" s="384">
        <f t="array" ref="EY367">IFERROR(_xlfn.XLOOKUP($A367&amp;$B367,SEPTIEMBRE!$D$11:$D$40&amp;SEPTIEMBRE!$E$11:$E$40,SEPTIEMBRE!$AK$11:$AK$40,_xlfn.XLOOKUP($A367&amp;$B367,SEPTIEMBRE!$BC$11:$BC$40&amp;SEPTIEMBRE!$BD$11:$BD$40,SEPTIEMBRE!$CJ$11:$CJ$40,"A")),"")</f>
        <v>0</v>
      </c>
      <c r="EZ367" s="384">
        <f t="array" ref="EZ367">IFERROR(_xlfn.XLOOKUP($A367&amp;$B367,'SEPTIEMBRE 2'!$D$11:$D$40&amp;'SEPTIEMBRE 2'!$E$11:$E$40,'SEPTIEMBRE 2'!$AK$11:$AK$40,_xlfn.XLOOKUP($A367&amp;$B367,'SEPTIEMBRE 2'!$BC$11:$BC$40&amp;'SEPTIEMBRE 2'!$BD$11:$BD$40,'SEPTIEMBRE 2'!$CJ$11:$CJ$40,"A")),"")</f>
        <v>0</v>
      </c>
      <c r="FA367" s="384">
        <f t="array" ref="FA367">IFERROR(_xlfn.XLOOKUP($A367&amp;$B367,'SEPTIEMBRE 3'!$D$11:$D$40&amp;'SEPTIEMBRE 3'!$E$11:$E$40,'SEPTIEMBRE 3'!$AK$11:$AK$40,_xlfn.XLOOKUP($A367&amp;$B367,'SEPTIEMBRE 3'!$BC$11:$BC$40&amp;'SEPTIEMBRE 3'!$BD$11:$BD$40,'SEPTIEMBRE 3'!$CJ$11:$CJ$40,"A")),"")</f>
        <v>0</v>
      </c>
      <c r="FB367" s="384">
        <f t="array" ref="FB367">IFERROR(_xlfn.XLOOKUP($A367&amp;$B367,OCTUBRE!$D$11:$D$40&amp;OCTUBRE!$E$11:$E$40,OCTUBRE!$AK$11:$AK$40,_xlfn.XLOOKUP($A367&amp;$B367,OCTUBRE!$BC$11:$BC$40&amp;OCTUBRE!$BD$11:$BD$40,OCTUBRE!$CJ$11:$CJ$40,"A")),"")</f>
        <v>0</v>
      </c>
      <c r="FC367" s="384">
        <f t="array" ref="FC367">IFERROR(_xlfn.XLOOKUP($A367&amp;$B367,'OCTUBRE 2'!$D$11:$D$40&amp;'OCTUBRE 2'!$E$11:$E$40,'OCTUBRE 2'!$AK$11:$AK$40,_xlfn.XLOOKUP($A367&amp;$B367,'OCTUBRE 2'!$BC$11:$BC$40&amp;'OCTUBRE 2'!$BD$11:$BD$40,'OCTUBRE 2'!$CJ$11:$CJ$40,"A")),"")</f>
        <v>0</v>
      </c>
      <c r="FD367" s="384">
        <f t="array" ref="FD367">IFERROR(_xlfn.XLOOKUP($A367&amp;$B367,NOVIEMBRE!$D$11:$D$40&amp;NOVIEMBRE!$E$11:$E$40,NOVIEMBRE!$AK$11:$AK$40,_xlfn.XLOOKUP($A367&amp;$B367,NOVIEMBRE!$BC$11:$BC$40&amp;NOVIEMBRE!$BD$11:$BD$40,NOVIEMBRE!$CJ$11:$CJ$40,"A")),"")</f>
        <v>0</v>
      </c>
      <c r="FE367" s="384">
        <f t="array" ref="FE367">IFERROR(_xlfn.XLOOKUP($A367&amp;$B367,'NOVIEMBRE 2'!$D$11:$D$40&amp;'NOVIEMBRE 2'!$E$11:$E$40,'NOVIEMBRE 2'!$AK$11:$AK$40,_xlfn.XLOOKUP($A367&amp;$B367,'NOVIEMBRE 2'!$BC$11:$BC$40&amp;'NOVIEMBRE 2'!$BD$11:$BD$40,'NOVIEMBRE 2'!$CJ$11:$CJ$40,"A")),"")</f>
        <v>0</v>
      </c>
      <c r="FF367" s="385">
        <f t="array" ref="FF367">IFERROR(_xlfn.XLOOKUP($A367&amp;$B367,DICIEMBRE!$D$11:$D$40&amp;DICIEMBRE!$E$11:$E$40,DICIEMBRE!$AK$11:$AK$40,_xlfn.XLOOKUP($A367&amp;$B367,DICIEMBRE!$BC$11:$BC$40&amp;DICIEMBRE!$BD$11:$BD$40,DICIEMBRE!$CJ$11:$CJ$40,"A")),"")</f>
        <v>0</v>
      </c>
      <c r="FG367" s="386" t="str">
        <f t="shared" si="19"/>
        <v/>
      </c>
      <c r="FH367" s="386" t="str">
        <f t="array" ref="FH367">IF(
 COUNT(DZ367:EH367)=0,
 "-",
 IF(
  COUNT(DZ367:EH367) &lt; COUNTA(DZ367:EH367),
  REPT("🟩", ROUND(COUNT(DZ367:EH367)/COUNTA(DZ367:EH367)*5, 0)) &amp;
  REPT("⬜", 5 - ROUND(COUNT(DZ367:EH367)/COUNTA(DZ367:EH367)*5, 0)),
  IF(
    AVERAGE(IF(DZ367:EH367&lt;&gt;"", DZ367:EH367, )) &gt;= 70, "🟩🟩🟩🟩🟩",
    IF(
      AVERAGE(IF(DZ367:EH367&lt;&gt;"",DZ367:EH367, )) &gt;= 56, "🟨🟨🟨🟨🟨",
      "🟥🟥🟥🟥🟥"
    )
  )
 )
)
</f>
        <v>-</v>
      </c>
    </row>
    <row r="368" ht="15.75" customHeight="1">
      <c r="A368" s="168"/>
      <c r="B368" s="169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1"/>
      <c r="N368" s="172" t="str">
        <f t="shared" si="1"/>
        <v/>
      </c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2" t="str">
        <f t="shared" si="2"/>
        <v/>
      </c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2" t="str">
        <f t="shared" si="3"/>
        <v/>
      </c>
      <c r="AM368" s="173"/>
      <c r="AN368" s="173"/>
      <c r="AO368" s="173"/>
      <c r="AP368" s="173"/>
      <c r="AQ368" s="173"/>
      <c r="AR368" s="173"/>
      <c r="AS368" s="173"/>
      <c r="AT368" s="173"/>
      <c r="AU368" s="173"/>
      <c r="AV368" s="171"/>
      <c r="AW368" s="171"/>
      <c r="AX368" s="172" t="str">
        <f t="shared" si="4"/>
        <v/>
      </c>
      <c r="AY368" s="173"/>
      <c r="AZ368" s="173"/>
      <c r="BA368" s="173"/>
      <c r="BB368" s="173"/>
      <c r="BC368" s="173"/>
      <c r="BD368" s="173"/>
      <c r="BE368" s="173"/>
      <c r="BF368" s="173"/>
      <c r="BG368" s="173"/>
      <c r="BH368" s="173"/>
      <c r="BI368" s="173"/>
      <c r="BJ368" s="172" t="str">
        <f t="shared" si="5"/>
        <v/>
      </c>
      <c r="BK368" s="173"/>
      <c r="BL368" s="173"/>
      <c r="BM368" s="173"/>
      <c r="BN368" s="173"/>
      <c r="BO368" s="173"/>
      <c r="BP368" s="173"/>
      <c r="BQ368" s="173"/>
      <c r="BR368" s="173"/>
      <c r="BS368" s="173"/>
      <c r="BT368" s="173"/>
      <c r="BU368" s="173"/>
      <c r="BV368" s="172" t="str">
        <f t="shared" si="6"/>
        <v/>
      </c>
      <c r="BW368" s="173"/>
      <c r="BX368" s="173"/>
      <c r="BY368" s="173"/>
      <c r="BZ368" s="171"/>
      <c r="CA368" s="171"/>
      <c r="CB368" s="171"/>
      <c r="CC368" s="171"/>
      <c r="CD368" s="171"/>
      <c r="CE368" s="171"/>
      <c r="CF368" s="171"/>
      <c r="CG368" s="171"/>
      <c r="CH368" s="172" t="str">
        <f t="shared" si="7"/>
        <v/>
      </c>
      <c r="CI368" s="171"/>
      <c r="CJ368" s="173"/>
      <c r="CK368" s="173"/>
      <c r="CL368" s="173"/>
      <c r="CM368" s="173"/>
      <c r="CN368" s="171"/>
      <c r="CO368" s="171"/>
      <c r="CP368" s="171"/>
      <c r="CQ368" s="173"/>
      <c r="CR368" s="171"/>
      <c r="CS368" s="171"/>
      <c r="CT368" s="172" t="str">
        <f t="shared" si="8"/>
        <v/>
      </c>
      <c r="CU368" s="172"/>
      <c r="CV368" s="172"/>
      <c r="CW368" s="172"/>
      <c r="CX368" s="172"/>
      <c r="CY368" s="172"/>
      <c r="CZ368" s="172"/>
      <c r="DA368" s="172"/>
      <c r="DB368" s="172"/>
      <c r="DC368" s="172"/>
      <c r="DD368" s="172"/>
      <c r="DE368" s="172"/>
      <c r="DF368" s="172"/>
      <c r="DG368" s="188" t="str">
        <f t="array" ref="DG368">IFERROR(_xlfn.XLOOKUP($A368&amp;B368,MARZO!$D$11:$D$40&amp;MARZO!$E$11:$E$40,MARZO!$AM$11:$AM$40,_xlfn.XLOOKUP($A368&amp;$B368,MARZO!$BC$11:$BC$40&amp;MARZO!$BD$11:$BD$40,MARZO!$CL$11:$CL$40,"A"))/1%,"")</f>
        <v/>
      </c>
      <c r="DH368" s="188" t="str">
        <f t="array" ref="DH368">IFERROR(_xlfn.XLOOKUP($A368&amp;$B368,ABRIL!$D$11:$D$40&amp;ABRIL!$E$11:$E$40,ABRIL!$AM$11:$AM$40,_xlfn.XLOOKUP($A368&amp;$B368,ABRIL!$BC$11:$BC$40&amp;ABRIL!$BD$11:$BD$40,ABRIL!$CL$11:$CL$40,"A"))/1%,"")</f>
        <v/>
      </c>
      <c r="DI368" s="188" t="str">
        <f t="array" ref="DI368">IFERROR(_xlfn.XLOOKUP($A368&amp;$B368,'ABRIL 2'!$D$11:$D$40&amp;'ABRIL 2'!$E$11:$E$40,'ABRIL 2'!$AM$11:$AM$40,_xlfn.XLOOKUP($A368&amp;$B368,'ABRIL 2'!$BC$11:$BC$40&amp;'ABRIL 2'!$BD$11:$BD$40,'ABRIL 2'!$CL$11:$CL$40,"A"))/1%,"")</f>
        <v/>
      </c>
      <c r="DJ368" s="188" t="str">
        <f t="array" ref="DJ368">IFERROR(_xlfn.XLOOKUP($A368&amp;$B368,MAYO!$D$11:$D$40&amp;MAYO!$E$11:$E$40,MAYO!$AM$11:$AM$40,_xlfn.XLOOKUP($A368&amp;$B368,MAYO!$BC$11:$BC$40&amp;MAYO!$BD$11:$BD$40,MAYO!$CL$11:$CL$40,"A"))/1%,"")</f>
        <v/>
      </c>
      <c r="DK368" s="188" t="str">
        <f t="array" ref="DK368">IFERROR(_xlfn.XLOOKUP($A368&amp;$B368,'MAYO 2'!$D$11:$D$40&amp;'MAYO 2'!$E$11:$E$40,'MAYO 2'!$AM$11:$AM$40,_xlfn.XLOOKUP($A368&amp;$B368,'MAYO 2'!$BC$11:$BC$40&amp;'MAYO 2'!$BD$11:$BD$40,'MAYO 2'!$CL$11:$CL$40,"A"))/1%,"")</f>
        <v/>
      </c>
      <c r="DL368" s="188" t="str">
        <f t="array" ref="DL368">IFERROR(_xlfn.XLOOKUP($A368&amp;$B368,JUNIO!$D$11:$D$40&amp;JUNIO!$E$11:$E$40,JUNIO!$AM$11:$AM$40,_xlfn.XLOOKUP($A368&amp;$B368,JUNIO!$BC$11:$BC$40&amp;JUNIO!$BD$11:$BD$40,JUNIO!$CL$11:$CL$40,"A"))/1%,"")</f>
        <v/>
      </c>
      <c r="DM368" s="188" t="str">
        <f t="array" ref="DM368">IFERROR(_xlfn.XLOOKUP($A368&amp;$B368,'JUNIO 2'!$D$11:$D$40&amp;'JUNIO 2'!$E$11:$E$40,'JUNIO 2'!$AM$11:$AM$40,_xlfn.XLOOKUP($A368&amp;$B368,'JUNIO 2'!$BC$11:$BC$40&amp;'JUNIO 2'!$BD$11:$BD$40,'JUNIO 2'!$CL$11:$CL$40,"A"))/1%,"")</f>
        <v/>
      </c>
      <c r="DN368" s="188" t="str">
        <f t="array" ref="DN368">IFERROR(_xlfn.XLOOKUP($A368&amp;$B368,JULIO!$D$11:$D$40&amp;JULIO!$E$11:$E$40,JULIO!$AM$11:$AM$40,_xlfn.XLOOKUP($A368&amp;$B368,JULIO!$BC$11:$BC$40&amp;JULIO!$BD$11:$BD$40,JULIO!$CL$11:$CL$40,"A"))/1%,"")</f>
        <v/>
      </c>
      <c r="DO368" s="188" t="str">
        <f t="array" ref="DO368">IFERROR(_xlfn.XLOOKUP($A368&amp;$B368,'JULIO 2'!$D$11:$D$40&amp;'JULIO 2'!$E$11:$E$40,'JULIO 2'!$AM$11:$AM$40,_xlfn.XLOOKUP($A368&amp;$B368,'JULIO 2'!$BC$11:$BC$40&amp;'JULIO 2'!$BD$11:$BD$40,'JULIO 2'!$CL$11:$CL$40,"A"))/1%,"")</f>
        <v/>
      </c>
      <c r="DP368" s="188" t="str">
        <f t="array" ref="DP368">IFERROR(_xlfn.XLOOKUP($A368&amp;$B368,AGOSTO!$D$11:$D$40&amp;AGOSTO!$E$11:$E$40,AGOSTO!$AM$11:$AM$40,_xlfn.XLOOKUP($A368&amp;$B368,AGOSTO!$BC$11:$BC$40&amp;AGOSTO!$BD$11:$BD$40,AGOSTO!$CL$11:$CL$40,"A"))/1%,"")</f>
        <v/>
      </c>
      <c r="DQ368" s="188" t="str">
        <f t="array" ref="DQ368">IFERROR(_xlfn.XLOOKUP($A368&amp;$B368,'AGOSTO 2'!$D$11:$D$40&amp;'AGOSTO 2'!$E$11:$E$40,'AGOSTO 2'!$AM$11:$AM$40,_xlfn.XLOOKUP($A368&amp;$B368,'AGOSTO 2'!$BC$11:$BC$40&amp;'AGOSTO 2'!$BD$11:$BD$40,'AGOSTO 2'!$CL$11:$CL$40,"A"))/1%,"")</f>
        <v/>
      </c>
      <c r="DR368" s="188" t="str">
        <f t="array" ref="DR368">IFERROR(_xlfn.XLOOKUP($A368&amp;$B368,SEPTIEMBRE!$D$11:$D$40&amp;SEPTIEMBRE!$E$11:$E$40,SEPTIEMBRE!$AM$11:$AM$40,_xlfn.XLOOKUP($A368&amp;$B368,SEPTIEMBRE!$BC$11:$BC$40&amp;SEPTIEMBRE!$BD$11:$BD$40,SEPTIEMBRE!$CL$11:$CL$40,"A"))/1%,"")</f>
        <v/>
      </c>
      <c r="DS368" s="188" t="str">
        <f t="array" ref="DS368">IFERROR(_xlfn.XLOOKUP($A368&amp;$B368,'SEPTIEMBRE 2'!$D$11:$D$40&amp;'SEPTIEMBRE 2'!$E$11:$E$40,'SEPTIEMBRE 2'!$AM$11:$AM$40,_xlfn.XLOOKUP($A368&amp;$B368,'SEPTIEMBRE 2'!$BC$11:$BC$40&amp;'SEPTIEMBRE 2'!$BD$11:$BD$40,'SEPTIEMBRE 2'!$CL$11:$CL$40,"A"))/1%,"")</f>
        <v/>
      </c>
      <c r="DT368" s="188" t="str">
        <f t="array" ref="DT368">IFERROR(_xlfn.XLOOKUP($A368&amp;$B368,'SEPTIEMBRE 3'!$D$11:$D$40&amp;'SEPTIEMBRE 3'!$E$11:$E$40,'SEPTIEMBRE 3'!$AM$11:$AM$40,_xlfn.XLOOKUP($A368&amp;$B368,'SEPTIEMBRE 3'!$BC$11:$BC$40&amp;'SEPTIEMBRE 3'!$BD$11:$BD$40,'SEPTIEMBRE 3'!$CL$11:$CL$40,"A"))/1%,"")</f>
        <v/>
      </c>
      <c r="DU368" s="188" t="str">
        <f t="array" ref="DU368">IFERROR(_xlfn.XLOOKUP($A368&amp;$B368,OCTUBRE!$D$11:$D$40&amp;OCTUBRE!$E$11:$E$40,OCTUBRE!$AM$11:$AM$40,_xlfn.XLOOKUP($A368&amp;$B368,OCTUBRE!$BC$11:$BC$40&amp;OCTUBRE!$BD$11:$BD$40,OCTUBRE!$CL$11:$CL$40,"A"))/1%,"")</f>
        <v/>
      </c>
      <c r="DV368" s="188" t="str">
        <f t="array" ref="DV368">IFERROR(_xlfn.XLOOKUP($A368&amp;$B368,'OCTUBRE 2'!$D$11:$D$40&amp;'OCTUBRE 2'!$E$11:$E$40,'OCTUBRE 2'!$AM$11:$AM$40,_xlfn.XLOOKUP($A368&amp;$B368,'OCTUBRE 2'!$BC$11:$BC$40&amp;'OCTUBRE 2'!$BD$11:$BD$40,'OCTUBRE 2'!$CL$11:$CL$40,"A"))/1%,"")</f>
        <v/>
      </c>
      <c r="DW368" s="188" t="str">
        <f t="array" ref="DW368">IFERROR(_xlfn.XLOOKUP($A368&amp;$B368,NOVIEMBRE!$D$11:$D$40&amp;NOVIEMBRE!$E$11:$E$40,NOVIEMBRE!$AM$11:$AM$40,_xlfn.XLOOKUP($A368&amp;$B368,NOVIEMBRE!$BC$11:$BC$40&amp;NOVIEMBRE!$BD$11:$BD$40,NOVIEMBRE!$CL$11:$CL$40,"A"))/1%,"")</f>
        <v/>
      </c>
      <c r="DX368" s="188" t="str">
        <f t="array" ref="DX368">IFERROR(_xlfn.XLOOKUP($A368&amp;$B368,'NOVIEMBRE 2'!$D$11:$D$40&amp;'NOVIEMBRE 2'!$E$11:$E$40,'NOVIEMBRE 2'!$AM$11:$AM$40,_xlfn.XLOOKUP($A368&amp;$B368,'NOVIEMBRE 2'!$BC$11:$BC$40&amp;'NOVIEMBRE 2'!$BD$11:$BD$40,'NOVIEMBRE 2'!$CL$11:$CL$40,"A"))/1%,"")</f>
        <v/>
      </c>
      <c r="DY368" s="188" t="str">
        <f t="array" ref="DY368">IFERROR(_xlfn.XLOOKUP($A368&amp;$B368,DICIEMBRE!$D$11:$D$40&amp;DICIEMBRE!$E$11:$E$40,DICIEMBRE!$AM$11:$AM$40,_xlfn.XLOOKUP($A368&amp;$B368,DICIEMBRE!$BC$11:$BC$40&amp;DICIEMBRE!$BD$11:$BD$40,DICIEMBRE!$CL$11:$CL$40,"A"))/1%,"")</f>
        <v/>
      </c>
      <c r="DZ368" s="381" t="str">
        <f t="shared" si="9"/>
        <v>-</v>
      </c>
      <c r="EA368" s="381" t="str">
        <f t="shared" si="10"/>
        <v>-</v>
      </c>
      <c r="EB368" s="381" t="str">
        <f t="shared" si="11"/>
        <v>-</v>
      </c>
      <c r="EC368" s="381" t="str">
        <f t="shared" si="12"/>
        <v>-</v>
      </c>
      <c r="ED368" s="381" t="str">
        <f t="shared" si="13"/>
        <v>-</v>
      </c>
      <c r="EE368" s="381" t="str">
        <f t="shared" si="14"/>
        <v>-</v>
      </c>
      <c r="EF368" s="381" t="str">
        <f t="shared" si="15"/>
        <v>-</v>
      </c>
      <c r="EG368" s="381" t="str">
        <f t="shared" si="16"/>
        <v>-</v>
      </c>
      <c r="EH368" s="381" t="str">
        <f t="shared" si="17"/>
        <v>-</v>
      </c>
      <c r="EI368" s="188" t="str">
        <f t="shared" si="18"/>
        <v/>
      </c>
      <c r="EJ368" s="382"/>
      <c r="EK368" s="382"/>
      <c r="EL368" s="383"/>
      <c r="EM368" s="21"/>
      <c r="EN368" s="384">
        <f t="array" ref="EN368">IFERROR(_xlfn.XLOOKUP($A368&amp;$B368,MARZO!$D$11:$D$40&amp;MARZO!$E$11:$E$40,MARZO!$AK$11:$AK$40,_xlfn.XLOOKUP($A368&amp;$B368,MARZO!$BC$11:$BC$40&amp;MARZO!$BD$11:$BD$40,MARZO!$CJ$11:$CJ$40,"A")),"")</f>
        <v>0</v>
      </c>
      <c r="EO368" s="384">
        <f t="array" ref="EO368">IFERROR(_xlfn.XLOOKUP($A368&amp;$B368,ABRIL!$D$11:$D$40&amp;ABRIL!$E$11:$E$40,ABRIL!$AK$11:$AK$40,_xlfn.XLOOKUP($A368&amp;$B368,ABRIL!$BC$11:$BC$40&amp;ABRIL!$BD$11:$BD$40,ABRIL!$CJ$11:$CJ$40,"A")),"")</f>
        <v>0</v>
      </c>
      <c r="EP368" s="384">
        <f t="array" ref="EP368">IFERROR(_xlfn.XLOOKUP($A368&amp;$B368,'ABRIL 2'!$D$11:$D$40&amp;'ABRIL 2'!$E$11:$E$40,'ABRIL 2'!$AK$11:$AK$40,_xlfn.XLOOKUP($A368&amp;$B368,'ABRIL 2'!$BC$11:$BC$40&amp;'ABRIL 2'!$BD$11:$BD$40,'ABRIL 2'!$CJ$11:$CJ$40,"A")),"")</f>
        <v>0</v>
      </c>
      <c r="EQ368" s="384">
        <f t="array" ref="EQ368">IFERROR(_xlfn.XLOOKUP($A368&amp;$B368,MAYO!$D$11:$D$40&amp;MAYO!$E$11:$E$40,MAYO!$AK$11:$AK$40,_xlfn.XLOOKUP($A368&amp;$B368,MAYO!$BC$11:$BC$40&amp;MAYO!$BD$11:$BD$40,MAYO!$CJ$11:$CJ$40,"A")),"")</f>
        <v>0</v>
      </c>
      <c r="ER368" s="384">
        <f t="array" ref="ER368">IFERROR(_xlfn.XLOOKUP($A368&amp;$B368,'MAYO 2'!$D$11:$D$40&amp;'MAYO 2'!$E$11:$E$40,'MAYO 2'!$AK$11:$AK$40,_xlfn.XLOOKUP($A368&amp;$B368,'MAYO 2'!$BC$11:$BC$40&amp;'MAYO 2'!$BD$11:$BD$40,'MAYO 2'!$CJ$11:$CJ$40,"A")),"")</f>
        <v>0</v>
      </c>
      <c r="ES368" s="384">
        <f t="array" ref="ES368">IFERROR(_xlfn.XLOOKUP($A368&amp;$B368,JUNIO!$D$11:$D$40&amp;JUNIO!$E$11:$E$40,JUNIO!$AK$11:$AK$40,_xlfn.XLOOKUP($A368&amp;$B368,JUNIO!$BC$11:$BC$40&amp;JUNIO!$BD$11:$BD$40,JUNIO!$CJ$11:$CJ$40,"A")),"")</f>
        <v>0</v>
      </c>
      <c r="ET368" s="384">
        <f t="array" ref="ET368">IFERROR(_xlfn.XLOOKUP($A368&amp;$B368,'JUNIO 2'!$D$11:$D$40&amp;'JUNIO 2'!$E$11:$E$40,'JUNIO 2'!$AK$11:$AK$40,_xlfn.XLOOKUP($A368&amp;$B368,'JUNIO 2'!$BC$11:$BC$40&amp;'JUNIO 2'!$BD$11:$BD$40,'JUNIO 2'!$CJ$11:$CJ$40,"A")),"")</f>
        <v>0</v>
      </c>
      <c r="EU368" s="384">
        <f t="array" ref="EU368">IFERROR(_xlfn.XLOOKUP($A368&amp;$B368,JULIO!$D$11:$D$40&amp;JULIO!$E$11:$E$40,JULIO!$AK$11:$AK$40,_xlfn.XLOOKUP($A368&amp;$B368,JULIO!$BC$11:$BC$40&amp;JULIO!$BD$11:$BD$40,JULIO!$CJ$11:$CJ$40,"A")),"")</f>
        <v>0</v>
      </c>
      <c r="EV368" s="384">
        <f t="array" ref="EV368">IFERROR(_xlfn.XLOOKUP($A368&amp;$B368,'JULIO 2'!$D$11:$D$40&amp;'JULIO 2'!$E$11:$E$40,'JULIO 2'!$AK$11:$AK$40,_xlfn.XLOOKUP($A368&amp;$B368,'JULIO 2'!$BC$11:$BC$40&amp;'JULIO 2'!$BD$11:$BD$40,'JULIO 2'!$CJ$11:$CJ$40,"A")),"")</f>
        <v>0</v>
      </c>
      <c r="EW368" s="384">
        <f t="array" ref="EW368">IFERROR(_xlfn.XLOOKUP($A368&amp;$B368,AGOSTO!$D$11:$D$40&amp;AGOSTO!$E$11:$E$40,AGOSTO!$AK$11:$AK$40,_xlfn.XLOOKUP($A368&amp;$B368,AGOSTO!$BC$11:$BC$40&amp;AGOSTO!$BD$11:$BD$40,AGOSTO!$CJ$11:$CJ$40,"A")),"")</f>
        <v>0</v>
      </c>
      <c r="EX368" s="384">
        <f t="array" ref="EX368">IFERROR(_xlfn.XLOOKUP($A368&amp;$B368,'AGOSTO 2'!$D$11:$D$40&amp;'AGOSTO 2'!$E$11:$E$40,'AGOSTO 2'!$AK$11:$AK$40,_xlfn.XLOOKUP($A368&amp;$B368,'AGOSTO 2'!$BC$11:$BC$40&amp;'AGOSTO 2'!$BD$11:$BD$40,'AGOSTO 2'!$CJ$11:$CJ$40,"A")),"")</f>
        <v>0</v>
      </c>
      <c r="EY368" s="384">
        <f t="array" ref="EY368">IFERROR(_xlfn.XLOOKUP($A368&amp;$B368,SEPTIEMBRE!$D$11:$D$40&amp;SEPTIEMBRE!$E$11:$E$40,SEPTIEMBRE!$AK$11:$AK$40,_xlfn.XLOOKUP($A368&amp;$B368,SEPTIEMBRE!$BC$11:$BC$40&amp;SEPTIEMBRE!$BD$11:$BD$40,SEPTIEMBRE!$CJ$11:$CJ$40,"A")),"")</f>
        <v>0</v>
      </c>
      <c r="EZ368" s="384">
        <f t="array" ref="EZ368">IFERROR(_xlfn.XLOOKUP($A368&amp;$B368,'SEPTIEMBRE 2'!$D$11:$D$40&amp;'SEPTIEMBRE 2'!$E$11:$E$40,'SEPTIEMBRE 2'!$AK$11:$AK$40,_xlfn.XLOOKUP($A368&amp;$B368,'SEPTIEMBRE 2'!$BC$11:$BC$40&amp;'SEPTIEMBRE 2'!$BD$11:$BD$40,'SEPTIEMBRE 2'!$CJ$11:$CJ$40,"A")),"")</f>
        <v>0</v>
      </c>
      <c r="FA368" s="384">
        <f t="array" ref="FA368">IFERROR(_xlfn.XLOOKUP($A368&amp;$B368,'SEPTIEMBRE 3'!$D$11:$D$40&amp;'SEPTIEMBRE 3'!$E$11:$E$40,'SEPTIEMBRE 3'!$AK$11:$AK$40,_xlfn.XLOOKUP($A368&amp;$B368,'SEPTIEMBRE 3'!$BC$11:$BC$40&amp;'SEPTIEMBRE 3'!$BD$11:$BD$40,'SEPTIEMBRE 3'!$CJ$11:$CJ$40,"A")),"")</f>
        <v>0</v>
      </c>
      <c r="FB368" s="384">
        <f t="array" ref="FB368">IFERROR(_xlfn.XLOOKUP($A368&amp;$B368,OCTUBRE!$D$11:$D$40&amp;OCTUBRE!$E$11:$E$40,OCTUBRE!$AK$11:$AK$40,_xlfn.XLOOKUP($A368&amp;$B368,OCTUBRE!$BC$11:$BC$40&amp;OCTUBRE!$BD$11:$BD$40,OCTUBRE!$CJ$11:$CJ$40,"A")),"")</f>
        <v>0</v>
      </c>
      <c r="FC368" s="384">
        <f t="array" ref="FC368">IFERROR(_xlfn.XLOOKUP($A368&amp;$B368,'OCTUBRE 2'!$D$11:$D$40&amp;'OCTUBRE 2'!$E$11:$E$40,'OCTUBRE 2'!$AK$11:$AK$40,_xlfn.XLOOKUP($A368&amp;$B368,'OCTUBRE 2'!$BC$11:$BC$40&amp;'OCTUBRE 2'!$BD$11:$BD$40,'OCTUBRE 2'!$CJ$11:$CJ$40,"A")),"")</f>
        <v>0</v>
      </c>
      <c r="FD368" s="384">
        <f t="array" ref="FD368">IFERROR(_xlfn.XLOOKUP($A368&amp;$B368,NOVIEMBRE!$D$11:$D$40&amp;NOVIEMBRE!$E$11:$E$40,NOVIEMBRE!$AK$11:$AK$40,_xlfn.XLOOKUP($A368&amp;$B368,NOVIEMBRE!$BC$11:$BC$40&amp;NOVIEMBRE!$BD$11:$BD$40,NOVIEMBRE!$CJ$11:$CJ$40,"A")),"")</f>
        <v>0</v>
      </c>
      <c r="FE368" s="384">
        <f t="array" ref="FE368">IFERROR(_xlfn.XLOOKUP($A368&amp;$B368,'NOVIEMBRE 2'!$D$11:$D$40&amp;'NOVIEMBRE 2'!$E$11:$E$40,'NOVIEMBRE 2'!$AK$11:$AK$40,_xlfn.XLOOKUP($A368&amp;$B368,'NOVIEMBRE 2'!$BC$11:$BC$40&amp;'NOVIEMBRE 2'!$BD$11:$BD$40,'NOVIEMBRE 2'!$CJ$11:$CJ$40,"A")),"")</f>
        <v>0</v>
      </c>
      <c r="FF368" s="385">
        <f t="array" ref="FF368">IFERROR(_xlfn.XLOOKUP($A368&amp;$B368,DICIEMBRE!$D$11:$D$40&amp;DICIEMBRE!$E$11:$E$40,DICIEMBRE!$AK$11:$AK$40,_xlfn.XLOOKUP($A368&amp;$B368,DICIEMBRE!$BC$11:$BC$40&amp;DICIEMBRE!$BD$11:$BD$40,DICIEMBRE!$CJ$11:$CJ$40,"A")),"")</f>
        <v>0</v>
      </c>
      <c r="FG368" s="386" t="str">
        <f t="shared" si="19"/>
        <v/>
      </c>
      <c r="FH368" s="386" t="str">
        <f t="array" ref="FH368">IF(
 COUNT(DZ368:EH368)=0,
 "-",
 IF(
  COUNT(DZ368:EH368) &lt; COUNTA(DZ368:EH368),
  REPT("🟩", ROUND(COUNT(DZ368:EH368)/COUNTA(DZ368:EH368)*5, 0)) &amp;
  REPT("⬜", 5 - ROUND(COUNT(DZ368:EH368)/COUNTA(DZ368:EH368)*5, 0)),
  IF(
    AVERAGE(IF(DZ368:EH368&lt;&gt;"", DZ368:EH368, )) &gt;= 70, "🟩🟩🟩🟩🟩",
    IF(
      AVERAGE(IF(DZ368:EH368&lt;&gt;"",DZ368:EH368, )) &gt;= 56, "🟨🟨🟨🟨🟨",
      "🟥🟥🟥🟥🟥"
    )
  )
 )
)
</f>
        <v>-</v>
      </c>
    </row>
    <row r="369" ht="15.75" customHeight="1">
      <c r="A369" s="168"/>
      <c r="B369" s="169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1"/>
      <c r="N369" s="172" t="str">
        <f t="shared" si="1"/>
        <v/>
      </c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2" t="str">
        <f t="shared" si="2"/>
        <v/>
      </c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2" t="str">
        <f t="shared" si="3"/>
        <v/>
      </c>
      <c r="AM369" s="173"/>
      <c r="AN369" s="173"/>
      <c r="AO369" s="173"/>
      <c r="AP369" s="173"/>
      <c r="AQ369" s="173"/>
      <c r="AR369" s="173"/>
      <c r="AS369" s="173"/>
      <c r="AT369" s="173"/>
      <c r="AU369" s="173"/>
      <c r="AV369" s="171"/>
      <c r="AW369" s="171"/>
      <c r="AX369" s="172" t="str">
        <f t="shared" si="4"/>
        <v/>
      </c>
      <c r="AY369" s="173"/>
      <c r="AZ369" s="173"/>
      <c r="BA369" s="173"/>
      <c r="BB369" s="173"/>
      <c r="BC369" s="173"/>
      <c r="BD369" s="173"/>
      <c r="BE369" s="173"/>
      <c r="BF369" s="173"/>
      <c r="BG369" s="173"/>
      <c r="BH369" s="173"/>
      <c r="BI369" s="173"/>
      <c r="BJ369" s="172" t="str">
        <f t="shared" si="5"/>
        <v/>
      </c>
      <c r="BK369" s="173"/>
      <c r="BL369" s="173"/>
      <c r="BM369" s="173"/>
      <c r="BN369" s="173"/>
      <c r="BO369" s="173"/>
      <c r="BP369" s="173"/>
      <c r="BQ369" s="173"/>
      <c r="BR369" s="173"/>
      <c r="BS369" s="173"/>
      <c r="BT369" s="173"/>
      <c r="BU369" s="173"/>
      <c r="BV369" s="172" t="str">
        <f t="shared" si="6"/>
        <v/>
      </c>
      <c r="BW369" s="173"/>
      <c r="BX369" s="173"/>
      <c r="BY369" s="173"/>
      <c r="BZ369" s="171"/>
      <c r="CA369" s="171"/>
      <c r="CB369" s="171"/>
      <c r="CC369" s="171"/>
      <c r="CD369" s="171"/>
      <c r="CE369" s="171"/>
      <c r="CF369" s="171"/>
      <c r="CG369" s="171"/>
      <c r="CH369" s="172" t="str">
        <f t="shared" si="7"/>
        <v/>
      </c>
      <c r="CI369" s="171"/>
      <c r="CJ369" s="173"/>
      <c r="CK369" s="173"/>
      <c r="CL369" s="173"/>
      <c r="CM369" s="173"/>
      <c r="CN369" s="171"/>
      <c r="CO369" s="171"/>
      <c r="CP369" s="171"/>
      <c r="CQ369" s="173"/>
      <c r="CR369" s="171"/>
      <c r="CS369" s="171"/>
      <c r="CT369" s="172" t="str">
        <f t="shared" si="8"/>
        <v/>
      </c>
      <c r="CU369" s="172"/>
      <c r="CV369" s="172"/>
      <c r="CW369" s="172"/>
      <c r="CX369" s="172"/>
      <c r="CY369" s="172"/>
      <c r="CZ369" s="172"/>
      <c r="DA369" s="172"/>
      <c r="DB369" s="172"/>
      <c r="DC369" s="172"/>
      <c r="DD369" s="172"/>
      <c r="DE369" s="172"/>
      <c r="DF369" s="172"/>
      <c r="DG369" s="188" t="str">
        <f t="array" ref="DG369">IFERROR(_xlfn.XLOOKUP($A369&amp;B369,MARZO!$D$11:$D$40&amp;MARZO!$E$11:$E$40,MARZO!$AM$11:$AM$40,_xlfn.XLOOKUP($A369&amp;$B369,MARZO!$BC$11:$BC$40&amp;MARZO!$BD$11:$BD$40,MARZO!$CL$11:$CL$40,"A"))/1%,"")</f>
        <v/>
      </c>
      <c r="DH369" s="188" t="str">
        <f t="array" ref="DH369">IFERROR(_xlfn.XLOOKUP($A369&amp;$B369,ABRIL!$D$11:$D$40&amp;ABRIL!$E$11:$E$40,ABRIL!$AM$11:$AM$40,_xlfn.XLOOKUP($A369&amp;$B369,ABRIL!$BC$11:$BC$40&amp;ABRIL!$BD$11:$BD$40,ABRIL!$CL$11:$CL$40,"A"))/1%,"")</f>
        <v/>
      </c>
      <c r="DI369" s="188" t="str">
        <f t="array" ref="DI369">IFERROR(_xlfn.XLOOKUP($A369&amp;$B369,'ABRIL 2'!$D$11:$D$40&amp;'ABRIL 2'!$E$11:$E$40,'ABRIL 2'!$AM$11:$AM$40,_xlfn.XLOOKUP($A369&amp;$B369,'ABRIL 2'!$BC$11:$BC$40&amp;'ABRIL 2'!$BD$11:$BD$40,'ABRIL 2'!$CL$11:$CL$40,"A"))/1%,"")</f>
        <v/>
      </c>
      <c r="DJ369" s="188" t="str">
        <f t="array" ref="DJ369">IFERROR(_xlfn.XLOOKUP($A369&amp;$B369,MAYO!$D$11:$D$40&amp;MAYO!$E$11:$E$40,MAYO!$AM$11:$AM$40,_xlfn.XLOOKUP($A369&amp;$B369,MAYO!$BC$11:$BC$40&amp;MAYO!$BD$11:$BD$40,MAYO!$CL$11:$CL$40,"A"))/1%,"")</f>
        <v/>
      </c>
      <c r="DK369" s="188" t="str">
        <f t="array" ref="DK369">IFERROR(_xlfn.XLOOKUP($A369&amp;$B369,'MAYO 2'!$D$11:$D$40&amp;'MAYO 2'!$E$11:$E$40,'MAYO 2'!$AM$11:$AM$40,_xlfn.XLOOKUP($A369&amp;$B369,'MAYO 2'!$BC$11:$BC$40&amp;'MAYO 2'!$BD$11:$BD$40,'MAYO 2'!$CL$11:$CL$40,"A"))/1%,"")</f>
        <v/>
      </c>
      <c r="DL369" s="188" t="str">
        <f t="array" ref="DL369">IFERROR(_xlfn.XLOOKUP($A369&amp;$B369,JUNIO!$D$11:$D$40&amp;JUNIO!$E$11:$E$40,JUNIO!$AM$11:$AM$40,_xlfn.XLOOKUP($A369&amp;$B369,JUNIO!$BC$11:$BC$40&amp;JUNIO!$BD$11:$BD$40,JUNIO!$CL$11:$CL$40,"A"))/1%,"")</f>
        <v/>
      </c>
      <c r="DM369" s="188" t="str">
        <f t="array" ref="DM369">IFERROR(_xlfn.XLOOKUP($A369&amp;$B369,'JUNIO 2'!$D$11:$D$40&amp;'JUNIO 2'!$E$11:$E$40,'JUNIO 2'!$AM$11:$AM$40,_xlfn.XLOOKUP($A369&amp;$B369,'JUNIO 2'!$BC$11:$BC$40&amp;'JUNIO 2'!$BD$11:$BD$40,'JUNIO 2'!$CL$11:$CL$40,"A"))/1%,"")</f>
        <v/>
      </c>
      <c r="DN369" s="188" t="str">
        <f t="array" ref="DN369">IFERROR(_xlfn.XLOOKUP($A369&amp;$B369,JULIO!$D$11:$D$40&amp;JULIO!$E$11:$E$40,JULIO!$AM$11:$AM$40,_xlfn.XLOOKUP($A369&amp;$B369,JULIO!$BC$11:$BC$40&amp;JULIO!$BD$11:$BD$40,JULIO!$CL$11:$CL$40,"A"))/1%,"")</f>
        <v/>
      </c>
      <c r="DO369" s="188" t="str">
        <f t="array" ref="DO369">IFERROR(_xlfn.XLOOKUP($A369&amp;$B369,'JULIO 2'!$D$11:$D$40&amp;'JULIO 2'!$E$11:$E$40,'JULIO 2'!$AM$11:$AM$40,_xlfn.XLOOKUP($A369&amp;$B369,'JULIO 2'!$BC$11:$BC$40&amp;'JULIO 2'!$BD$11:$BD$40,'JULIO 2'!$CL$11:$CL$40,"A"))/1%,"")</f>
        <v/>
      </c>
      <c r="DP369" s="188" t="str">
        <f t="array" ref="DP369">IFERROR(_xlfn.XLOOKUP($A369&amp;$B369,AGOSTO!$D$11:$D$40&amp;AGOSTO!$E$11:$E$40,AGOSTO!$AM$11:$AM$40,_xlfn.XLOOKUP($A369&amp;$B369,AGOSTO!$BC$11:$BC$40&amp;AGOSTO!$BD$11:$BD$40,AGOSTO!$CL$11:$CL$40,"A"))/1%,"")</f>
        <v/>
      </c>
      <c r="DQ369" s="188" t="str">
        <f t="array" ref="DQ369">IFERROR(_xlfn.XLOOKUP($A369&amp;$B369,'AGOSTO 2'!$D$11:$D$40&amp;'AGOSTO 2'!$E$11:$E$40,'AGOSTO 2'!$AM$11:$AM$40,_xlfn.XLOOKUP($A369&amp;$B369,'AGOSTO 2'!$BC$11:$BC$40&amp;'AGOSTO 2'!$BD$11:$BD$40,'AGOSTO 2'!$CL$11:$CL$40,"A"))/1%,"")</f>
        <v/>
      </c>
      <c r="DR369" s="188" t="str">
        <f t="array" ref="DR369">IFERROR(_xlfn.XLOOKUP($A369&amp;$B369,SEPTIEMBRE!$D$11:$D$40&amp;SEPTIEMBRE!$E$11:$E$40,SEPTIEMBRE!$AM$11:$AM$40,_xlfn.XLOOKUP($A369&amp;$B369,SEPTIEMBRE!$BC$11:$BC$40&amp;SEPTIEMBRE!$BD$11:$BD$40,SEPTIEMBRE!$CL$11:$CL$40,"A"))/1%,"")</f>
        <v/>
      </c>
      <c r="DS369" s="188" t="str">
        <f t="array" ref="DS369">IFERROR(_xlfn.XLOOKUP($A369&amp;$B369,'SEPTIEMBRE 2'!$D$11:$D$40&amp;'SEPTIEMBRE 2'!$E$11:$E$40,'SEPTIEMBRE 2'!$AM$11:$AM$40,_xlfn.XLOOKUP($A369&amp;$B369,'SEPTIEMBRE 2'!$BC$11:$BC$40&amp;'SEPTIEMBRE 2'!$BD$11:$BD$40,'SEPTIEMBRE 2'!$CL$11:$CL$40,"A"))/1%,"")</f>
        <v/>
      </c>
      <c r="DT369" s="188" t="str">
        <f t="array" ref="DT369">IFERROR(_xlfn.XLOOKUP($A369&amp;$B369,'SEPTIEMBRE 3'!$D$11:$D$40&amp;'SEPTIEMBRE 3'!$E$11:$E$40,'SEPTIEMBRE 3'!$AM$11:$AM$40,_xlfn.XLOOKUP($A369&amp;$B369,'SEPTIEMBRE 3'!$BC$11:$BC$40&amp;'SEPTIEMBRE 3'!$BD$11:$BD$40,'SEPTIEMBRE 3'!$CL$11:$CL$40,"A"))/1%,"")</f>
        <v/>
      </c>
      <c r="DU369" s="188" t="str">
        <f t="array" ref="DU369">IFERROR(_xlfn.XLOOKUP($A369&amp;$B369,OCTUBRE!$D$11:$D$40&amp;OCTUBRE!$E$11:$E$40,OCTUBRE!$AM$11:$AM$40,_xlfn.XLOOKUP($A369&amp;$B369,OCTUBRE!$BC$11:$BC$40&amp;OCTUBRE!$BD$11:$BD$40,OCTUBRE!$CL$11:$CL$40,"A"))/1%,"")</f>
        <v/>
      </c>
      <c r="DV369" s="188" t="str">
        <f t="array" ref="DV369">IFERROR(_xlfn.XLOOKUP($A369&amp;$B369,'OCTUBRE 2'!$D$11:$D$40&amp;'OCTUBRE 2'!$E$11:$E$40,'OCTUBRE 2'!$AM$11:$AM$40,_xlfn.XLOOKUP($A369&amp;$B369,'OCTUBRE 2'!$BC$11:$BC$40&amp;'OCTUBRE 2'!$BD$11:$BD$40,'OCTUBRE 2'!$CL$11:$CL$40,"A"))/1%,"")</f>
        <v/>
      </c>
      <c r="DW369" s="188" t="str">
        <f t="array" ref="DW369">IFERROR(_xlfn.XLOOKUP($A369&amp;$B369,NOVIEMBRE!$D$11:$D$40&amp;NOVIEMBRE!$E$11:$E$40,NOVIEMBRE!$AM$11:$AM$40,_xlfn.XLOOKUP($A369&amp;$B369,NOVIEMBRE!$BC$11:$BC$40&amp;NOVIEMBRE!$BD$11:$BD$40,NOVIEMBRE!$CL$11:$CL$40,"A"))/1%,"")</f>
        <v/>
      </c>
      <c r="DX369" s="188" t="str">
        <f t="array" ref="DX369">IFERROR(_xlfn.XLOOKUP($A369&amp;$B369,'NOVIEMBRE 2'!$D$11:$D$40&amp;'NOVIEMBRE 2'!$E$11:$E$40,'NOVIEMBRE 2'!$AM$11:$AM$40,_xlfn.XLOOKUP($A369&amp;$B369,'NOVIEMBRE 2'!$BC$11:$BC$40&amp;'NOVIEMBRE 2'!$BD$11:$BD$40,'NOVIEMBRE 2'!$CL$11:$CL$40,"A"))/1%,"")</f>
        <v/>
      </c>
      <c r="DY369" s="188" t="str">
        <f t="array" ref="DY369">IFERROR(_xlfn.XLOOKUP($A369&amp;$B369,DICIEMBRE!$D$11:$D$40&amp;DICIEMBRE!$E$11:$E$40,DICIEMBRE!$AM$11:$AM$40,_xlfn.XLOOKUP($A369&amp;$B369,DICIEMBRE!$BC$11:$BC$40&amp;DICIEMBRE!$BD$11:$BD$40,DICIEMBRE!$CL$11:$CL$40,"A"))/1%,"")</f>
        <v/>
      </c>
      <c r="DZ369" s="381" t="str">
        <f t="shared" si="9"/>
        <v>-</v>
      </c>
      <c r="EA369" s="381" t="str">
        <f t="shared" si="10"/>
        <v>-</v>
      </c>
      <c r="EB369" s="381" t="str">
        <f t="shared" si="11"/>
        <v>-</v>
      </c>
      <c r="EC369" s="381" t="str">
        <f t="shared" si="12"/>
        <v>-</v>
      </c>
      <c r="ED369" s="381" t="str">
        <f t="shared" si="13"/>
        <v>-</v>
      </c>
      <c r="EE369" s="381" t="str">
        <f t="shared" si="14"/>
        <v>-</v>
      </c>
      <c r="EF369" s="381" t="str">
        <f t="shared" si="15"/>
        <v>-</v>
      </c>
      <c r="EG369" s="381" t="str">
        <f t="shared" si="16"/>
        <v>-</v>
      </c>
      <c r="EH369" s="381" t="str">
        <f t="shared" si="17"/>
        <v>-</v>
      </c>
      <c r="EI369" s="188" t="str">
        <f t="shared" si="18"/>
        <v/>
      </c>
      <c r="EJ369" s="382"/>
      <c r="EK369" s="382"/>
      <c r="EL369" s="383"/>
      <c r="EM369" s="21"/>
      <c r="EN369" s="384">
        <f t="array" ref="EN369">IFERROR(_xlfn.XLOOKUP($A369&amp;$B369,MARZO!$D$11:$D$40&amp;MARZO!$E$11:$E$40,MARZO!$AK$11:$AK$40,_xlfn.XLOOKUP($A369&amp;$B369,MARZO!$BC$11:$BC$40&amp;MARZO!$BD$11:$BD$40,MARZO!$CJ$11:$CJ$40,"A")),"")</f>
        <v>0</v>
      </c>
      <c r="EO369" s="384">
        <f t="array" ref="EO369">IFERROR(_xlfn.XLOOKUP($A369&amp;$B369,ABRIL!$D$11:$D$40&amp;ABRIL!$E$11:$E$40,ABRIL!$AK$11:$AK$40,_xlfn.XLOOKUP($A369&amp;$B369,ABRIL!$BC$11:$BC$40&amp;ABRIL!$BD$11:$BD$40,ABRIL!$CJ$11:$CJ$40,"A")),"")</f>
        <v>0</v>
      </c>
      <c r="EP369" s="384">
        <f t="array" ref="EP369">IFERROR(_xlfn.XLOOKUP($A369&amp;$B369,'ABRIL 2'!$D$11:$D$40&amp;'ABRIL 2'!$E$11:$E$40,'ABRIL 2'!$AK$11:$AK$40,_xlfn.XLOOKUP($A369&amp;$B369,'ABRIL 2'!$BC$11:$BC$40&amp;'ABRIL 2'!$BD$11:$BD$40,'ABRIL 2'!$CJ$11:$CJ$40,"A")),"")</f>
        <v>0</v>
      </c>
      <c r="EQ369" s="384">
        <f t="array" ref="EQ369">IFERROR(_xlfn.XLOOKUP($A369&amp;$B369,MAYO!$D$11:$D$40&amp;MAYO!$E$11:$E$40,MAYO!$AK$11:$AK$40,_xlfn.XLOOKUP($A369&amp;$B369,MAYO!$BC$11:$BC$40&amp;MAYO!$BD$11:$BD$40,MAYO!$CJ$11:$CJ$40,"A")),"")</f>
        <v>0</v>
      </c>
      <c r="ER369" s="384">
        <f t="array" ref="ER369">IFERROR(_xlfn.XLOOKUP($A369&amp;$B369,'MAYO 2'!$D$11:$D$40&amp;'MAYO 2'!$E$11:$E$40,'MAYO 2'!$AK$11:$AK$40,_xlfn.XLOOKUP($A369&amp;$B369,'MAYO 2'!$BC$11:$BC$40&amp;'MAYO 2'!$BD$11:$BD$40,'MAYO 2'!$CJ$11:$CJ$40,"A")),"")</f>
        <v>0</v>
      </c>
      <c r="ES369" s="384">
        <f t="array" ref="ES369">IFERROR(_xlfn.XLOOKUP($A369&amp;$B369,JUNIO!$D$11:$D$40&amp;JUNIO!$E$11:$E$40,JUNIO!$AK$11:$AK$40,_xlfn.XLOOKUP($A369&amp;$B369,JUNIO!$BC$11:$BC$40&amp;JUNIO!$BD$11:$BD$40,JUNIO!$CJ$11:$CJ$40,"A")),"")</f>
        <v>0</v>
      </c>
      <c r="ET369" s="384">
        <f t="array" ref="ET369">IFERROR(_xlfn.XLOOKUP($A369&amp;$B369,'JUNIO 2'!$D$11:$D$40&amp;'JUNIO 2'!$E$11:$E$40,'JUNIO 2'!$AK$11:$AK$40,_xlfn.XLOOKUP($A369&amp;$B369,'JUNIO 2'!$BC$11:$BC$40&amp;'JUNIO 2'!$BD$11:$BD$40,'JUNIO 2'!$CJ$11:$CJ$40,"A")),"")</f>
        <v>0</v>
      </c>
      <c r="EU369" s="384">
        <f t="array" ref="EU369">IFERROR(_xlfn.XLOOKUP($A369&amp;$B369,JULIO!$D$11:$D$40&amp;JULIO!$E$11:$E$40,JULIO!$AK$11:$AK$40,_xlfn.XLOOKUP($A369&amp;$B369,JULIO!$BC$11:$BC$40&amp;JULIO!$BD$11:$BD$40,JULIO!$CJ$11:$CJ$40,"A")),"")</f>
        <v>0</v>
      </c>
      <c r="EV369" s="384">
        <f t="array" ref="EV369">IFERROR(_xlfn.XLOOKUP($A369&amp;$B369,'JULIO 2'!$D$11:$D$40&amp;'JULIO 2'!$E$11:$E$40,'JULIO 2'!$AK$11:$AK$40,_xlfn.XLOOKUP($A369&amp;$B369,'JULIO 2'!$BC$11:$BC$40&amp;'JULIO 2'!$BD$11:$BD$40,'JULIO 2'!$CJ$11:$CJ$40,"A")),"")</f>
        <v>0</v>
      </c>
      <c r="EW369" s="384">
        <f t="array" ref="EW369">IFERROR(_xlfn.XLOOKUP($A369&amp;$B369,AGOSTO!$D$11:$D$40&amp;AGOSTO!$E$11:$E$40,AGOSTO!$AK$11:$AK$40,_xlfn.XLOOKUP($A369&amp;$B369,AGOSTO!$BC$11:$BC$40&amp;AGOSTO!$BD$11:$BD$40,AGOSTO!$CJ$11:$CJ$40,"A")),"")</f>
        <v>0</v>
      </c>
      <c r="EX369" s="384">
        <f t="array" ref="EX369">IFERROR(_xlfn.XLOOKUP($A369&amp;$B369,'AGOSTO 2'!$D$11:$D$40&amp;'AGOSTO 2'!$E$11:$E$40,'AGOSTO 2'!$AK$11:$AK$40,_xlfn.XLOOKUP($A369&amp;$B369,'AGOSTO 2'!$BC$11:$BC$40&amp;'AGOSTO 2'!$BD$11:$BD$40,'AGOSTO 2'!$CJ$11:$CJ$40,"A")),"")</f>
        <v>0</v>
      </c>
      <c r="EY369" s="384">
        <f t="array" ref="EY369">IFERROR(_xlfn.XLOOKUP($A369&amp;$B369,SEPTIEMBRE!$D$11:$D$40&amp;SEPTIEMBRE!$E$11:$E$40,SEPTIEMBRE!$AK$11:$AK$40,_xlfn.XLOOKUP($A369&amp;$B369,SEPTIEMBRE!$BC$11:$BC$40&amp;SEPTIEMBRE!$BD$11:$BD$40,SEPTIEMBRE!$CJ$11:$CJ$40,"A")),"")</f>
        <v>0</v>
      </c>
      <c r="EZ369" s="384">
        <f t="array" ref="EZ369">IFERROR(_xlfn.XLOOKUP($A369&amp;$B369,'SEPTIEMBRE 2'!$D$11:$D$40&amp;'SEPTIEMBRE 2'!$E$11:$E$40,'SEPTIEMBRE 2'!$AK$11:$AK$40,_xlfn.XLOOKUP($A369&amp;$B369,'SEPTIEMBRE 2'!$BC$11:$BC$40&amp;'SEPTIEMBRE 2'!$BD$11:$BD$40,'SEPTIEMBRE 2'!$CJ$11:$CJ$40,"A")),"")</f>
        <v>0</v>
      </c>
      <c r="FA369" s="384">
        <f t="array" ref="FA369">IFERROR(_xlfn.XLOOKUP($A369&amp;$B369,'SEPTIEMBRE 3'!$D$11:$D$40&amp;'SEPTIEMBRE 3'!$E$11:$E$40,'SEPTIEMBRE 3'!$AK$11:$AK$40,_xlfn.XLOOKUP($A369&amp;$B369,'SEPTIEMBRE 3'!$BC$11:$BC$40&amp;'SEPTIEMBRE 3'!$BD$11:$BD$40,'SEPTIEMBRE 3'!$CJ$11:$CJ$40,"A")),"")</f>
        <v>0</v>
      </c>
      <c r="FB369" s="384">
        <f t="array" ref="FB369">IFERROR(_xlfn.XLOOKUP($A369&amp;$B369,OCTUBRE!$D$11:$D$40&amp;OCTUBRE!$E$11:$E$40,OCTUBRE!$AK$11:$AK$40,_xlfn.XLOOKUP($A369&amp;$B369,OCTUBRE!$BC$11:$BC$40&amp;OCTUBRE!$BD$11:$BD$40,OCTUBRE!$CJ$11:$CJ$40,"A")),"")</f>
        <v>0</v>
      </c>
      <c r="FC369" s="384">
        <f t="array" ref="FC369">IFERROR(_xlfn.XLOOKUP($A369&amp;$B369,'OCTUBRE 2'!$D$11:$D$40&amp;'OCTUBRE 2'!$E$11:$E$40,'OCTUBRE 2'!$AK$11:$AK$40,_xlfn.XLOOKUP($A369&amp;$B369,'OCTUBRE 2'!$BC$11:$BC$40&amp;'OCTUBRE 2'!$BD$11:$BD$40,'OCTUBRE 2'!$CJ$11:$CJ$40,"A")),"")</f>
        <v>0</v>
      </c>
      <c r="FD369" s="384">
        <f t="array" ref="FD369">IFERROR(_xlfn.XLOOKUP($A369&amp;$B369,NOVIEMBRE!$D$11:$D$40&amp;NOVIEMBRE!$E$11:$E$40,NOVIEMBRE!$AK$11:$AK$40,_xlfn.XLOOKUP($A369&amp;$B369,NOVIEMBRE!$BC$11:$BC$40&amp;NOVIEMBRE!$BD$11:$BD$40,NOVIEMBRE!$CJ$11:$CJ$40,"A")),"")</f>
        <v>0</v>
      </c>
      <c r="FE369" s="384">
        <f t="array" ref="FE369">IFERROR(_xlfn.XLOOKUP($A369&amp;$B369,'NOVIEMBRE 2'!$D$11:$D$40&amp;'NOVIEMBRE 2'!$E$11:$E$40,'NOVIEMBRE 2'!$AK$11:$AK$40,_xlfn.XLOOKUP($A369&amp;$B369,'NOVIEMBRE 2'!$BC$11:$BC$40&amp;'NOVIEMBRE 2'!$BD$11:$BD$40,'NOVIEMBRE 2'!$CJ$11:$CJ$40,"A")),"")</f>
        <v>0</v>
      </c>
      <c r="FF369" s="385">
        <f t="array" ref="FF369">IFERROR(_xlfn.XLOOKUP($A369&amp;$B369,DICIEMBRE!$D$11:$D$40&amp;DICIEMBRE!$E$11:$E$40,DICIEMBRE!$AK$11:$AK$40,_xlfn.XLOOKUP($A369&amp;$B369,DICIEMBRE!$BC$11:$BC$40&amp;DICIEMBRE!$BD$11:$BD$40,DICIEMBRE!$CJ$11:$CJ$40,"A")),"")</f>
        <v>0</v>
      </c>
      <c r="FG369" s="386" t="str">
        <f t="shared" si="19"/>
        <v/>
      </c>
      <c r="FH369" s="386" t="str">
        <f t="array" ref="FH369">IF(
 COUNT(DZ369:EH369)=0,
 "-",
 IF(
  COUNT(DZ369:EH369) &lt; COUNTA(DZ369:EH369),
  REPT("🟩", ROUND(COUNT(DZ369:EH369)/COUNTA(DZ369:EH369)*5, 0)) &amp;
  REPT("⬜", 5 - ROUND(COUNT(DZ369:EH369)/COUNTA(DZ369:EH369)*5, 0)),
  IF(
    AVERAGE(IF(DZ369:EH369&lt;&gt;"", DZ369:EH369, )) &gt;= 70, "🟩🟩🟩🟩🟩",
    IF(
      AVERAGE(IF(DZ369:EH369&lt;&gt;"",DZ369:EH369, )) &gt;= 56, "🟨🟨🟨🟨🟨",
      "🟥🟥🟥🟥🟥"
    )
  )
 )
)
</f>
        <v>-</v>
      </c>
    </row>
    <row r="370" ht="15.75" customHeight="1">
      <c r="A370" s="168"/>
      <c r="B370" s="169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1"/>
      <c r="N370" s="172" t="str">
        <f t="shared" si="1"/>
        <v/>
      </c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2" t="str">
        <f t="shared" si="2"/>
        <v/>
      </c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2" t="str">
        <f t="shared" si="3"/>
        <v/>
      </c>
      <c r="AM370" s="173"/>
      <c r="AN370" s="173"/>
      <c r="AO370" s="173"/>
      <c r="AP370" s="173"/>
      <c r="AQ370" s="173"/>
      <c r="AR370" s="173"/>
      <c r="AS370" s="173"/>
      <c r="AT370" s="173"/>
      <c r="AU370" s="173"/>
      <c r="AV370" s="171"/>
      <c r="AW370" s="171"/>
      <c r="AX370" s="172" t="str">
        <f t="shared" si="4"/>
        <v/>
      </c>
      <c r="AY370" s="173"/>
      <c r="AZ370" s="173"/>
      <c r="BA370" s="173"/>
      <c r="BB370" s="173"/>
      <c r="BC370" s="173"/>
      <c r="BD370" s="173"/>
      <c r="BE370" s="173"/>
      <c r="BF370" s="173"/>
      <c r="BG370" s="173"/>
      <c r="BH370" s="173"/>
      <c r="BI370" s="173"/>
      <c r="BJ370" s="172" t="str">
        <f t="shared" si="5"/>
        <v/>
      </c>
      <c r="BK370" s="173"/>
      <c r="BL370" s="173"/>
      <c r="BM370" s="173"/>
      <c r="BN370" s="173"/>
      <c r="BO370" s="173"/>
      <c r="BP370" s="173"/>
      <c r="BQ370" s="173"/>
      <c r="BR370" s="173"/>
      <c r="BS370" s="173"/>
      <c r="BT370" s="173"/>
      <c r="BU370" s="173"/>
      <c r="BV370" s="172" t="str">
        <f t="shared" si="6"/>
        <v/>
      </c>
      <c r="BW370" s="173"/>
      <c r="BX370" s="173"/>
      <c r="BY370" s="173"/>
      <c r="BZ370" s="171"/>
      <c r="CA370" s="171"/>
      <c r="CB370" s="171"/>
      <c r="CC370" s="171"/>
      <c r="CD370" s="171"/>
      <c r="CE370" s="171"/>
      <c r="CF370" s="171"/>
      <c r="CG370" s="171"/>
      <c r="CH370" s="172" t="str">
        <f t="shared" si="7"/>
        <v/>
      </c>
      <c r="CI370" s="171"/>
      <c r="CJ370" s="173"/>
      <c r="CK370" s="173"/>
      <c r="CL370" s="173"/>
      <c r="CM370" s="173"/>
      <c r="CN370" s="171"/>
      <c r="CO370" s="171"/>
      <c r="CP370" s="171"/>
      <c r="CQ370" s="173"/>
      <c r="CR370" s="171"/>
      <c r="CS370" s="171"/>
      <c r="CT370" s="172" t="str">
        <f t="shared" si="8"/>
        <v/>
      </c>
      <c r="CU370" s="172"/>
      <c r="CV370" s="172"/>
      <c r="CW370" s="172"/>
      <c r="CX370" s="172"/>
      <c r="CY370" s="172"/>
      <c r="CZ370" s="172"/>
      <c r="DA370" s="172"/>
      <c r="DB370" s="172"/>
      <c r="DC370" s="172"/>
      <c r="DD370" s="172"/>
      <c r="DE370" s="172"/>
      <c r="DF370" s="172"/>
      <c r="DG370" s="188" t="str">
        <f t="array" ref="DG370">IFERROR(_xlfn.XLOOKUP($A370&amp;B370,MARZO!$D$11:$D$40&amp;MARZO!$E$11:$E$40,MARZO!$AM$11:$AM$40,_xlfn.XLOOKUP($A370&amp;$B370,MARZO!$BC$11:$BC$40&amp;MARZO!$BD$11:$BD$40,MARZO!$CL$11:$CL$40,"A"))/1%,"")</f>
        <v/>
      </c>
      <c r="DH370" s="188" t="str">
        <f t="array" ref="DH370">IFERROR(_xlfn.XLOOKUP($A370&amp;$B370,ABRIL!$D$11:$D$40&amp;ABRIL!$E$11:$E$40,ABRIL!$AM$11:$AM$40,_xlfn.XLOOKUP($A370&amp;$B370,ABRIL!$BC$11:$BC$40&amp;ABRIL!$BD$11:$BD$40,ABRIL!$CL$11:$CL$40,"A"))/1%,"")</f>
        <v/>
      </c>
      <c r="DI370" s="188" t="str">
        <f t="array" ref="DI370">IFERROR(_xlfn.XLOOKUP($A370&amp;$B370,'ABRIL 2'!$D$11:$D$40&amp;'ABRIL 2'!$E$11:$E$40,'ABRIL 2'!$AM$11:$AM$40,_xlfn.XLOOKUP($A370&amp;$B370,'ABRIL 2'!$BC$11:$BC$40&amp;'ABRIL 2'!$BD$11:$BD$40,'ABRIL 2'!$CL$11:$CL$40,"A"))/1%,"")</f>
        <v/>
      </c>
      <c r="DJ370" s="188" t="str">
        <f t="array" ref="DJ370">IFERROR(_xlfn.XLOOKUP($A370&amp;$B370,MAYO!$D$11:$D$40&amp;MAYO!$E$11:$E$40,MAYO!$AM$11:$AM$40,_xlfn.XLOOKUP($A370&amp;$B370,MAYO!$BC$11:$BC$40&amp;MAYO!$BD$11:$BD$40,MAYO!$CL$11:$CL$40,"A"))/1%,"")</f>
        <v/>
      </c>
      <c r="DK370" s="188" t="str">
        <f t="array" ref="DK370">IFERROR(_xlfn.XLOOKUP($A370&amp;$B370,'MAYO 2'!$D$11:$D$40&amp;'MAYO 2'!$E$11:$E$40,'MAYO 2'!$AM$11:$AM$40,_xlfn.XLOOKUP($A370&amp;$B370,'MAYO 2'!$BC$11:$BC$40&amp;'MAYO 2'!$BD$11:$BD$40,'MAYO 2'!$CL$11:$CL$40,"A"))/1%,"")</f>
        <v/>
      </c>
      <c r="DL370" s="188" t="str">
        <f t="array" ref="DL370">IFERROR(_xlfn.XLOOKUP($A370&amp;$B370,JUNIO!$D$11:$D$40&amp;JUNIO!$E$11:$E$40,JUNIO!$AM$11:$AM$40,_xlfn.XLOOKUP($A370&amp;$B370,JUNIO!$BC$11:$BC$40&amp;JUNIO!$BD$11:$BD$40,JUNIO!$CL$11:$CL$40,"A"))/1%,"")</f>
        <v/>
      </c>
      <c r="DM370" s="188" t="str">
        <f t="array" ref="DM370">IFERROR(_xlfn.XLOOKUP($A370&amp;$B370,'JUNIO 2'!$D$11:$D$40&amp;'JUNIO 2'!$E$11:$E$40,'JUNIO 2'!$AM$11:$AM$40,_xlfn.XLOOKUP($A370&amp;$B370,'JUNIO 2'!$BC$11:$BC$40&amp;'JUNIO 2'!$BD$11:$BD$40,'JUNIO 2'!$CL$11:$CL$40,"A"))/1%,"")</f>
        <v/>
      </c>
      <c r="DN370" s="188" t="str">
        <f t="array" ref="DN370">IFERROR(_xlfn.XLOOKUP($A370&amp;$B370,JULIO!$D$11:$D$40&amp;JULIO!$E$11:$E$40,JULIO!$AM$11:$AM$40,_xlfn.XLOOKUP($A370&amp;$B370,JULIO!$BC$11:$BC$40&amp;JULIO!$BD$11:$BD$40,JULIO!$CL$11:$CL$40,"A"))/1%,"")</f>
        <v/>
      </c>
      <c r="DO370" s="188" t="str">
        <f t="array" ref="DO370">IFERROR(_xlfn.XLOOKUP($A370&amp;$B370,'JULIO 2'!$D$11:$D$40&amp;'JULIO 2'!$E$11:$E$40,'JULIO 2'!$AM$11:$AM$40,_xlfn.XLOOKUP($A370&amp;$B370,'JULIO 2'!$BC$11:$BC$40&amp;'JULIO 2'!$BD$11:$BD$40,'JULIO 2'!$CL$11:$CL$40,"A"))/1%,"")</f>
        <v/>
      </c>
      <c r="DP370" s="188" t="str">
        <f t="array" ref="DP370">IFERROR(_xlfn.XLOOKUP($A370&amp;$B370,AGOSTO!$D$11:$D$40&amp;AGOSTO!$E$11:$E$40,AGOSTO!$AM$11:$AM$40,_xlfn.XLOOKUP($A370&amp;$B370,AGOSTO!$BC$11:$BC$40&amp;AGOSTO!$BD$11:$BD$40,AGOSTO!$CL$11:$CL$40,"A"))/1%,"")</f>
        <v/>
      </c>
      <c r="DQ370" s="188" t="str">
        <f t="array" ref="DQ370">IFERROR(_xlfn.XLOOKUP($A370&amp;$B370,'AGOSTO 2'!$D$11:$D$40&amp;'AGOSTO 2'!$E$11:$E$40,'AGOSTO 2'!$AM$11:$AM$40,_xlfn.XLOOKUP($A370&amp;$B370,'AGOSTO 2'!$BC$11:$BC$40&amp;'AGOSTO 2'!$BD$11:$BD$40,'AGOSTO 2'!$CL$11:$CL$40,"A"))/1%,"")</f>
        <v/>
      </c>
      <c r="DR370" s="188" t="str">
        <f t="array" ref="DR370">IFERROR(_xlfn.XLOOKUP($A370&amp;$B370,SEPTIEMBRE!$D$11:$D$40&amp;SEPTIEMBRE!$E$11:$E$40,SEPTIEMBRE!$AM$11:$AM$40,_xlfn.XLOOKUP($A370&amp;$B370,SEPTIEMBRE!$BC$11:$BC$40&amp;SEPTIEMBRE!$BD$11:$BD$40,SEPTIEMBRE!$CL$11:$CL$40,"A"))/1%,"")</f>
        <v/>
      </c>
      <c r="DS370" s="188" t="str">
        <f t="array" ref="DS370">IFERROR(_xlfn.XLOOKUP($A370&amp;$B370,'SEPTIEMBRE 2'!$D$11:$D$40&amp;'SEPTIEMBRE 2'!$E$11:$E$40,'SEPTIEMBRE 2'!$AM$11:$AM$40,_xlfn.XLOOKUP($A370&amp;$B370,'SEPTIEMBRE 2'!$BC$11:$BC$40&amp;'SEPTIEMBRE 2'!$BD$11:$BD$40,'SEPTIEMBRE 2'!$CL$11:$CL$40,"A"))/1%,"")</f>
        <v/>
      </c>
      <c r="DT370" s="188" t="str">
        <f t="array" ref="DT370">IFERROR(_xlfn.XLOOKUP($A370&amp;$B370,'SEPTIEMBRE 3'!$D$11:$D$40&amp;'SEPTIEMBRE 3'!$E$11:$E$40,'SEPTIEMBRE 3'!$AM$11:$AM$40,_xlfn.XLOOKUP($A370&amp;$B370,'SEPTIEMBRE 3'!$BC$11:$BC$40&amp;'SEPTIEMBRE 3'!$BD$11:$BD$40,'SEPTIEMBRE 3'!$CL$11:$CL$40,"A"))/1%,"")</f>
        <v/>
      </c>
      <c r="DU370" s="188" t="str">
        <f t="array" ref="DU370">IFERROR(_xlfn.XLOOKUP($A370&amp;$B370,OCTUBRE!$D$11:$D$40&amp;OCTUBRE!$E$11:$E$40,OCTUBRE!$AM$11:$AM$40,_xlfn.XLOOKUP($A370&amp;$B370,OCTUBRE!$BC$11:$BC$40&amp;OCTUBRE!$BD$11:$BD$40,OCTUBRE!$CL$11:$CL$40,"A"))/1%,"")</f>
        <v/>
      </c>
      <c r="DV370" s="188" t="str">
        <f t="array" ref="DV370">IFERROR(_xlfn.XLOOKUP($A370&amp;$B370,'OCTUBRE 2'!$D$11:$D$40&amp;'OCTUBRE 2'!$E$11:$E$40,'OCTUBRE 2'!$AM$11:$AM$40,_xlfn.XLOOKUP($A370&amp;$B370,'OCTUBRE 2'!$BC$11:$BC$40&amp;'OCTUBRE 2'!$BD$11:$BD$40,'OCTUBRE 2'!$CL$11:$CL$40,"A"))/1%,"")</f>
        <v/>
      </c>
      <c r="DW370" s="188" t="str">
        <f t="array" ref="DW370">IFERROR(_xlfn.XLOOKUP($A370&amp;$B370,NOVIEMBRE!$D$11:$D$40&amp;NOVIEMBRE!$E$11:$E$40,NOVIEMBRE!$AM$11:$AM$40,_xlfn.XLOOKUP($A370&amp;$B370,NOVIEMBRE!$BC$11:$BC$40&amp;NOVIEMBRE!$BD$11:$BD$40,NOVIEMBRE!$CL$11:$CL$40,"A"))/1%,"")</f>
        <v/>
      </c>
      <c r="DX370" s="188" t="str">
        <f t="array" ref="DX370">IFERROR(_xlfn.XLOOKUP($A370&amp;$B370,'NOVIEMBRE 2'!$D$11:$D$40&amp;'NOVIEMBRE 2'!$E$11:$E$40,'NOVIEMBRE 2'!$AM$11:$AM$40,_xlfn.XLOOKUP($A370&amp;$B370,'NOVIEMBRE 2'!$BC$11:$BC$40&amp;'NOVIEMBRE 2'!$BD$11:$BD$40,'NOVIEMBRE 2'!$CL$11:$CL$40,"A"))/1%,"")</f>
        <v/>
      </c>
      <c r="DY370" s="188" t="str">
        <f t="array" ref="DY370">IFERROR(_xlfn.XLOOKUP($A370&amp;$B370,DICIEMBRE!$D$11:$D$40&amp;DICIEMBRE!$E$11:$E$40,DICIEMBRE!$AM$11:$AM$40,_xlfn.XLOOKUP($A370&amp;$B370,DICIEMBRE!$BC$11:$BC$40&amp;DICIEMBRE!$BD$11:$BD$40,DICIEMBRE!$CL$11:$CL$40,"A"))/1%,"")</f>
        <v/>
      </c>
      <c r="DZ370" s="381" t="str">
        <f t="shared" si="9"/>
        <v>-</v>
      </c>
      <c r="EA370" s="381" t="str">
        <f t="shared" si="10"/>
        <v>-</v>
      </c>
      <c r="EB370" s="381" t="str">
        <f t="shared" si="11"/>
        <v>-</v>
      </c>
      <c r="EC370" s="381" t="str">
        <f t="shared" si="12"/>
        <v>-</v>
      </c>
      <c r="ED370" s="381" t="str">
        <f t="shared" si="13"/>
        <v>-</v>
      </c>
      <c r="EE370" s="381" t="str">
        <f t="shared" si="14"/>
        <v>-</v>
      </c>
      <c r="EF370" s="381" t="str">
        <f t="shared" si="15"/>
        <v>-</v>
      </c>
      <c r="EG370" s="381" t="str">
        <f t="shared" si="16"/>
        <v>-</v>
      </c>
      <c r="EH370" s="381" t="str">
        <f t="shared" si="17"/>
        <v>-</v>
      </c>
      <c r="EI370" s="188" t="str">
        <f t="shared" si="18"/>
        <v/>
      </c>
      <c r="EJ370" s="382"/>
      <c r="EK370" s="382"/>
      <c r="EL370" s="383"/>
      <c r="EM370" s="21"/>
      <c r="EN370" s="384">
        <f t="array" ref="EN370">IFERROR(_xlfn.XLOOKUP($A370&amp;$B370,MARZO!$D$11:$D$40&amp;MARZO!$E$11:$E$40,MARZO!$AK$11:$AK$40,_xlfn.XLOOKUP($A370&amp;$B370,MARZO!$BC$11:$BC$40&amp;MARZO!$BD$11:$BD$40,MARZO!$CJ$11:$CJ$40,"A")),"")</f>
        <v>0</v>
      </c>
      <c r="EO370" s="384">
        <f t="array" ref="EO370">IFERROR(_xlfn.XLOOKUP($A370&amp;$B370,ABRIL!$D$11:$D$40&amp;ABRIL!$E$11:$E$40,ABRIL!$AK$11:$AK$40,_xlfn.XLOOKUP($A370&amp;$B370,ABRIL!$BC$11:$BC$40&amp;ABRIL!$BD$11:$BD$40,ABRIL!$CJ$11:$CJ$40,"A")),"")</f>
        <v>0</v>
      </c>
      <c r="EP370" s="384">
        <f t="array" ref="EP370">IFERROR(_xlfn.XLOOKUP($A370&amp;$B370,'ABRIL 2'!$D$11:$D$40&amp;'ABRIL 2'!$E$11:$E$40,'ABRIL 2'!$AK$11:$AK$40,_xlfn.XLOOKUP($A370&amp;$B370,'ABRIL 2'!$BC$11:$BC$40&amp;'ABRIL 2'!$BD$11:$BD$40,'ABRIL 2'!$CJ$11:$CJ$40,"A")),"")</f>
        <v>0</v>
      </c>
      <c r="EQ370" s="384">
        <f t="array" ref="EQ370">IFERROR(_xlfn.XLOOKUP($A370&amp;$B370,MAYO!$D$11:$D$40&amp;MAYO!$E$11:$E$40,MAYO!$AK$11:$AK$40,_xlfn.XLOOKUP($A370&amp;$B370,MAYO!$BC$11:$BC$40&amp;MAYO!$BD$11:$BD$40,MAYO!$CJ$11:$CJ$40,"A")),"")</f>
        <v>0</v>
      </c>
      <c r="ER370" s="384">
        <f t="array" ref="ER370">IFERROR(_xlfn.XLOOKUP($A370&amp;$B370,'MAYO 2'!$D$11:$D$40&amp;'MAYO 2'!$E$11:$E$40,'MAYO 2'!$AK$11:$AK$40,_xlfn.XLOOKUP($A370&amp;$B370,'MAYO 2'!$BC$11:$BC$40&amp;'MAYO 2'!$BD$11:$BD$40,'MAYO 2'!$CJ$11:$CJ$40,"A")),"")</f>
        <v>0</v>
      </c>
      <c r="ES370" s="384">
        <f t="array" ref="ES370">IFERROR(_xlfn.XLOOKUP($A370&amp;$B370,JUNIO!$D$11:$D$40&amp;JUNIO!$E$11:$E$40,JUNIO!$AK$11:$AK$40,_xlfn.XLOOKUP($A370&amp;$B370,JUNIO!$BC$11:$BC$40&amp;JUNIO!$BD$11:$BD$40,JUNIO!$CJ$11:$CJ$40,"A")),"")</f>
        <v>0</v>
      </c>
      <c r="ET370" s="384">
        <f t="array" ref="ET370">IFERROR(_xlfn.XLOOKUP($A370&amp;$B370,'JUNIO 2'!$D$11:$D$40&amp;'JUNIO 2'!$E$11:$E$40,'JUNIO 2'!$AK$11:$AK$40,_xlfn.XLOOKUP($A370&amp;$B370,'JUNIO 2'!$BC$11:$BC$40&amp;'JUNIO 2'!$BD$11:$BD$40,'JUNIO 2'!$CJ$11:$CJ$40,"A")),"")</f>
        <v>0</v>
      </c>
      <c r="EU370" s="384">
        <f t="array" ref="EU370">IFERROR(_xlfn.XLOOKUP($A370&amp;$B370,JULIO!$D$11:$D$40&amp;JULIO!$E$11:$E$40,JULIO!$AK$11:$AK$40,_xlfn.XLOOKUP($A370&amp;$B370,JULIO!$BC$11:$BC$40&amp;JULIO!$BD$11:$BD$40,JULIO!$CJ$11:$CJ$40,"A")),"")</f>
        <v>0</v>
      </c>
      <c r="EV370" s="384">
        <f t="array" ref="EV370">IFERROR(_xlfn.XLOOKUP($A370&amp;$B370,'JULIO 2'!$D$11:$D$40&amp;'JULIO 2'!$E$11:$E$40,'JULIO 2'!$AK$11:$AK$40,_xlfn.XLOOKUP($A370&amp;$B370,'JULIO 2'!$BC$11:$BC$40&amp;'JULIO 2'!$BD$11:$BD$40,'JULIO 2'!$CJ$11:$CJ$40,"A")),"")</f>
        <v>0</v>
      </c>
      <c r="EW370" s="384">
        <f t="array" ref="EW370">IFERROR(_xlfn.XLOOKUP($A370&amp;$B370,AGOSTO!$D$11:$D$40&amp;AGOSTO!$E$11:$E$40,AGOSTO!$AK$11:$AK$40,_xlfn.XLOOKUP($A370&amp;$B370,AGOSTO!$BC$11:$BC$40&amp;AGOSTO!$BD$11:$BD$40,AGOSTO!$CJ$11:$CJ$40,"A")),"")</f>
        <v>0</v>
      </c>
      <c r="EX370" s="384">
        <f t="array" ref="EX370">IFERROR(_xlfn.XLOOKUP($A370&amp;$B370,'AGOSTO 2'!$D$11:$D$40&amp;'AGOSTO 2'!$E$11:$E$40,'AGOSTO 2'!$AK$11:$AK$40,_xlfn.XLOOKUP($A370&amp;$B370,'AGOSTO 2'!$BC$11:$BC$40&amp;'AGOSTO 2'!$BD$11:$BD$40,'AGOSTO 2'!$CJ$11:$CJ$40,"A")),"")</f>
        <v>0</v>
      </c>
      <c r="EY370" s="384">
        <f t="array" ref="EY370">IFERROR(_xlfn.XLOOKUP($A370&amp;$B370,SEPTIEMBRE!$D$11:$D$40&amp;SEPTIEMBRE!$E$11:$E$40,SEPTIEMBRE!$AK$11:$AK$40,_xlfn.XLOOKUP($A370&amp;$B370,SEPTIEMBRE!$BC$11:$BC$40&amp;SEPTIEMBRE!$BD$11:$BD$40,SEPTIEMBRE!$CJ$11:$CJ$40,"A")),"")</f>
        <v>0</v>
      </c>
      <c r="EZ370" s="384">
        <f t="array" ref="EZ370">IFERROR(_xlfn.XLOOKUP($A370&amp;$B370,'SEPTIEMBRE 2'!$D$11:$D$40&amp;'SEPTIEMBRE 2'!$E$11:$E$40,'SEPTIEMBRE 2'!$AK$11:$AK$40,_xlfn.XLOOKUP($A370&amp;$B370,'SEPTIEMBRE 2'!$BC$11:$BC$40&amp;'SEPTIEMBRE 2'!$BD$11:$BD$40,'SEPTIEMBRE 2'!$CJ$11:$CJ$40,"A")),"")</f>
        <v>0</v>
      </c>
      <c r="FA370" s="384">
        <f t="array" ref="FA370">IFERROR(_xlfn.XLOOKUP($A370&amp;$B370,'SEPTIEMBRE 3'!$D$11:$D$40&amp;'SEPTIEMBRE 3'!$E$11:$E$40,'SEPTIEMBRE 3'!$AK$11:$AK$40,_xlfn.XLOOKUP($A370&amp;$B370,'SEPTIEMBRE 3'!$BC$11:$BC$40&amp;'SEPTIEMBRE 3'!$BD$11:$BD$40,'SEPTIEMBRE 3'!$CJ$11:$CJ$40,"A")),"")</f>
        <v>0</v>
      </c>
      <c r="FB370" s="384">
        <f t="array" ref="FB370">IFERROR(_xlfn.XLOOKUP($A370&amp;$B370,OCTUBRE!$D$11:$D$40&amp;OCTUBRE!$E$11:$E$40,OCTUBRE!$AK$11:$AK$40,_xlfn.XLOOKUP($A370&amp;$B370,OCTUBRE!$BC$11:$BC$40&amp;OCTUBRE!$BD$11:$BD$40,OCTUBRE!$CJ$11:$CJ$40,"A")),"")</f>
        <v>0</v>
      </c>
      <c r="FC370" s="384">
        <f t="array" ref="FC370">IFERROR(_xlfn.XLOOKUP($A370&amp;$B370,'OCTUBRE 2'!$D$11:$D$40&amp;'OCTUBRE 2'!$E$11:$E$40,'OCTUBRE 2'!$AK$11:$AK$40,_xlfn.XLOOKUP($A370&amp;$B370,'OCTUBRE 2'!$BC$11:$BC$40&amp;'OCTUBRE 2'!$BD$11:$BD$40,'OCTUBRE 2'!$CJ$11:$CJ$40,"A")),"")</f>
        <v>0</v>
      </c>
      <c r="FD370" s="384">
        <f t="array" ref="FD370">IFERROR(_xlfn.XLOOKUP($A370&amp;$B370,NOVIEMBRE!$D$11:$D$40&amp;NOVIEMBRE!$E$11:$E$40,NOVIEMBRE!$AK$11:$AK$40,_xlfn.XLOOKUP($A370&amp;$B370,NOVIEMBRE!$BC$11:$BC$40&amp;NOVIEMBRE!$BD$11:$BD$40,NOVIEMBRE!$CJ$11:$CJ$40,"A")),"")</f>
        <v>0</v>
      </c>
      <c r="FE370" s="384">
        <f t="array" ref="FE370">IFERROR(_xlfn.XLOOKUP($A370&amp;$B370,'NOVIEMBRE 2'!$D$11:$D$40&amp;'NOVIEMBRE 2'!$E$11:$E$40,'NOVIEMBRE 2'!$AK$11:$AK$40,_xlfn.XLOOKUP($A370&amp;$B370,'NOVIEMBRE 2'!$BC$11:$BC$40&amp;'NOVIEMBRE 2'!$BD$11:$BD$40,'NOVIEMBRE 2'!$CJ$11:$CJ$40,"A")),"")</f>
        <v>0</v>
      </c>
      <c r="FF370" s="385">
        <f t="array" ref="FF370">IFERROR(_xlfn.XLOOKUP($A370&amp;$B370,DICIEMBRE!$D$11:$D$40&amp;DICIEMBRE!$E$11:$E$40,DICIEMBRE!$AK$11:$AK$40,_xlfn.XLOOKUP($A370&amp;$B370,DICIEMBRE!$BC$11:$BC$40&amp;DICIEMBRE!$BD$11:$BD$40,DICIEMBRE!$CJ$11:$CJ$40,"A")),"")</f>
        <v>0</v>
      </c>
      <c r="FG370" s="386" t="str">
        <f t="shared" si="19"/>
        <v/>
      </c>
      <c r="FH370" s="386" t="str">
        <f t="array" ref="FH370">IF(
 COUNT(DZ370:EH370)=0,
 "-",
 IF(
  COUNT(DZ370:EH370) &lt; COUNTA(DZ370:EH370),
  REPT("🟩", ROUND(COUNT(DZ370:EH370)/COUNTA(DZ370:EH370)*5, 0)) &amp;
  REPT("⬜", 5 - ROUND(COUNT(DZ370:EH370)/COUNTA(DZ370:EH370)*5, 0)),
  IF(
    AVERAGE(IF(DZ370:EH370&lt;&gt;"", DZ370:EH370, )) &gt;= 70, "🟩🟩🟩🟩🟩",
    IF(
      AVERAGE(IF(DZ370:EH370&lt;&gt;"",DZ370:EH370, )) &gt;= 56, "🟨🟨🟨🟨🟨",
      "🟥🟥🟥🟥🟥"
    )
  )
 )
)
</f>
        <v>-</v>
      </c>
    </row>
    <row r="371" ht="15.75" customHeight="1">
      <c r="A371" s="168"/>
      <c r="B371" s="169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1"/>
      <c r="N371" s="172" t="str">
        <f t="shared" si="1"/>
        <v/>
      </c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2" t="str">
        <f t="shared" si="2"/>
        <v/>
      </c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2" t="str">
        <f t="shared" si="3"/>
        <v/>
      </c>
      <c r="AM371" s="173"/>
      <c r="AN371" s="173"/>
      <c r="AO371" s="173"/>
      <c r="AP371" s="173"/>
      <c r="AQ371" s="173"/>
      <c r="AR371" s="173"/>
      <c r="AS371" s="173"/>
      <c r="AT371" s="173"/>
      <c r="AU371" s="173"/>
      <c r="AV371" s="171"/>
      <c r="AW371" s="171"/>
      <c r="AX371" s="172" t="str">
        <f t="shared" si="4"/>
        <v/>
      </c>
      <c r="AY371" s="173"/>
      <c r="AZ371" s="173"/>
      <c r="BA371" s="173"/>
      <c r="BB371" s="173"/>
      <c r="BC371" s="173"/>
      <c r="BD371" s="173"/>
      <c r="BE371" s="173"/>
      <c r="BF371" s="173"/>
      <c r="BG371" s="173"/>
      <c r="BH371" s="173"/>
      <c r="BI371" s="173"/>
      <c r="BJ371" s="172" t="str">
        <f t="shared" si="5"/>
        <v/>
      </c>
      <c r="BK371" s="173"/>
      <c r="BL371" s="173"/>
      <c r="BM371" s="173"/>
      <c r="BN371" s="173"/>
      <c r="BO371" s="173"/>
      <c r="BP371" s="173"/>
      <c r="BQ371" s="173"/>
      <c r="BR371" s="173"/>
      <c r="BS371" s="173"/>
      <c r="BT371" s="173"/>
      <c r="BU371" s="173"/>
      <c r="BV371" s="172" t="str">
        <f t="shared" si="6"/>
        <v/>
      </c>
      <c r="BW371" s="173"/>
      <c r="BX371" s="173"/>
      <c r="BY371" s="173"/>
      <c r="BZ371" s="171"/>
      <c r="CA371" s="171"/>
      <c r="CB371" s="171"/>
      <c r="CC371" s="171"/>
      <c r="CD371" s="171"/>
      <c r="CE371" s="171"/>
      <c r="CF371" s="171"/>
      <c r="CG371" s="171"/>
      <c r="CH371" s="172" t="str">
        <f t="shared" si="7"/>
        <v/>
      </c>
      <c r="CI371" s="171"/>
      <c r="CJ371" s="173"/>
      <c r="CK371" s="173"/>
      <c r="CL371" s="173"/>
      <c r="CM371" s="173"/>
      <c r="CN371" s="171"/>
      <c r="CO371" s="171"/>
      <c r="CP371" s="171"/>
      <c r="CQ371" s="173"/>
      <c r="CR371" s="171"/>
      <c r="CS371" s="171"/>
      <c r="CT371" s="172" t="str">
        <f t="shared" si="8"/>
        <v/>
      </c>
      <c r="CU371" s="172"/>
      <c r="CV371" s="172"/>
      <c r="CW371" s="172"/>
      <c r="CX371" s="172"/>
      <c r="CY371" s="172"/>
      <c r="CZ371" s="172"/>
      <c r="DA371" s="172"/>
      <c r="DB371" s="172"/>
      <c r="DC371" s="172"/>
      <c r="DD371" s="172"/>
      <c r="DE371" s="172"/>
      <c r="DF371" s="172"/>
      <c r="DG371" s="188" t="str">
        <f t="array" ref="DG371">IFERROR(_xlfn.XLOOKUP($A371&amp;B371,MARZO!$D$11:$D$40&amp;MARZO!$E$11:$E$40,MARZO!$AM$11:$AM$40,_xlfn.XLOOKUP($A371&amp;$B371,MARZO!$BC$11:$BC$40&amp;MARZO!$BD$11:$BD$40,MARZO!$CL$11:$CL$40,"A"))/1%,"")</f>
        <v/>
      </c>
      <c r="DH371" s="188" t="str">
        <f t="array" ref="DH371">IFERROR(_xlfn.XLOOKUP($A371&amp;$B371,ABRIL!$D$11:$D$40&amp;ABRIL!$E$11:$E$40,ABRIL!$AM$11:$AM$40,_xlfn.XLOOKUP($A371&amp;$B371,ABRIL!$BC$11:$BC$40&amp;ABRIL!$BD$11:$BD$40,ABRIL!$CL$11:$CL$40,"A"))/1%,"")</f>
        <v/>
      </c>
      <c r="DI371" s="188" t="str">
        <f t="array" ref="DI371">IFERROR(_xlfn.XLOOKUP($A371&amp;$B371,'ABRIL 2'!$D$11:$D$40&amp;'ABRIL 2'!$E$11:$E$40,'ABRIL 2'!$AM$11:$AM$40,_xlfn.XLOOKUP($A371&amp;$B371,'ABRIL 2'!$BC$11:$BC$40&amp;'ABRIL 2'!$BD$11:$BD$40,'ABRIL 2'!$CL$11:$CL$40,"A"))/1%,"")</f>
        <v/>
      </c>
      <c r="DJ371" s="188" t="str">
        <f t="array" ref="DJ371">IFERROR(_xlfn.XLOOKUP($A371&amp;$B371,MAYO!$D$11:$D$40&amp;MAYO!$E$11:$E$40,MAYO!$AM$11:$AM$40,_xlfn.XLOOKUP($A371&amp;$B371,MAYO!$BC$11:$BC$40&amp;MAYO!$BD$11:$BD$40,MAYO!$CL$11:$CL$40,"A"))/1%,"")</f>
        <v/>
      </c>
      <c r="DK371" s="188" t="str">
        <f t="array" ref="DK371">IFERROR(_xlfn.XLOOKUP($A371&amp;$B371,'MAYO 2'!$D$11:$D$40&amp;'MAYO 2'!$E$11:$E$40,'MAYO 2'!$AM$11:$AM$40,_xlfn.XLOOKUP($A371&amp;$B371,'MAYO 2'!$BC$11:$BC$40&amp;'MAYO 2'!$BD$11:$BD$40,'MAYO 2'!$CL$11:$CL$40,"A"))/1%,"")</f>
        <v/>
      </c>
      <c r="DL371" s="188" t="str">
        <f t="array" ref="DL371">IFERROR(_xlfn.XLOOKUP($A371&amp;$B371,JUNIO!$D$11:$D$40&amp;JUNIO!$E$11:$E$40,JUNIO!$AM$11:$AM$40,_xlfn.XLOOKUP($A371&amp;$B371,JUNIO!$BC$11:$BC$40&amp;JUNIO!$BD$11:$BD$40,JUNIO!$CL$11:$CL$40,"A"))/1%,"")</f>
        <v/>
      </c>
      <c r="DM371" s="188" t="str">
        <f t="array" ref="DM371">IFERROR(_xlfn.XLOOKUP($A371&amp;$B371,'JUNIO 2'!$D$11:$D$40&amp;'JUNIO 2'!$E$11:$E$40,'JUNIO 2'!$AM$11:$AM$40,_xlfn.XLOOKUP($A371&amp;$B371,'JUNIO 2'!$BC$11:$BC$40&amp;'JUNIO 2'!$BD$11:$BD$40,'JUNIO 2'!$CL$11:$CL$40,"A"))/1%,"")</f>
        <v/>
      </c>
      <c r="DN371" s="188" t="str">
        <f t="array" ref="DN371">IFERROR(_xlfn.XLOOKUP($A371&amp;$B371,JULIO!$D$11:$D$40&amp;JULIO!$E$11:$E$40,JULIO!$AM$11:$AM$40,_xlfn.XLOOKUP($A371&amp;$B371,JULIO!$BC$11:$BC$40&amp;JULIO!$BD$11:$BD$40,JULIO!$CL$11:$CL$40,"A"))/1%,"")</f>
        <v/>
      </c>
      <c r="DO371" s="188" t="str">
        <f t="array" ref="DO371">IFERROR(_xlfn.XLOOKUP($A371&amp;$B371,'JULIO 2'!$D$11:$D$40&amp;'JULIO 2'!$E$11:$E$40,'JULIO 2'!$AM$11:$AM$40,_xlfn.XLOOKUP($A371&amp;$B371,'JULIO 2'!$BC$11:$BC$40&amp;'JULIO 2'!$BD$11:$BD$40,'JULIO 2'!$CL$11:$CL$40,"A"))/1%,"")</f>
        <v/>
      </c>
      <c r="DP371" s="188" t="str">
        <f t="array" ref="DP371">IFERROR(_xlfn.XLOOKUP($A371&amp;$B371,AGOSTO!$D$11:$D$40&amp;AGOSTO!$E$11:$E$40,AGOSTO!$AM$11:$AM$40,_xlfn.XLOOKUP($A371&amp;$B371,AGOSTO!$BC$11:$BC$40&amp;AGOSTO!$BD$11:$BD$40,AGOSTO!$CL$11:$CL$40,"A"))/1%,"")</f>
        <v/>
      </c>
      <c r="DQ371" s="188" t="str">
        <f t="array" ref="DQ371">IFERROR(_xlfn.XLOOKUP($A371&amp;$B371,'AGOSTO 2'!$D$11:$D$40&amp;'AGOSTO 2'!$E$11:$E$40,'AGOSTO 2'!$AM$11:$AM$40,_xlfn.XLOOKUP($A371&amp;$B371,'AGOSTO 2'!$BC$11:$BC$40&amp;'AGOSTO 2'!$BD$11:$BD$40,'AGOSTO 2'!$CL$11:$CL$40,"A"))/1%,"")</f>
        <v/>
      </c>
      <c r="DR371" s="188" t="str">
        <f t="array" ref="DR371">IFERROR(_xlfn.XLOOKUP($A371&amp;$B371,SEPTIEMBRE!$D$11:$D$40&amp;SEPTIEMBRE!$E$11:$E$40,SEPTIEMBRE!$AM$11:$AM$40,_xlfn.XLOOKUP($A371&amp;$B371,SEPTIEMBRE!$BC$11:$BC$40&amp;SEPTIEMBRE!$BD$11:$BD$40,SEPTIEMBRE!$CL$11:$CL$40,"A"))/1%,"")</f>
        <v/>
      </c>
      <c r="DS371" s="188" t="str">
        <f t="array" ref="DS371">IFERROR(_xlfn.XLOOKUP($A371&amp;$B371,'SEPTIEMBRE 2'!$D$11:$D$40&amp;'SEPTIEMBRE 2'!$E$11:$E$40,'SEPTIEMBRE 2'!$AM$11:$AM$40,_xlfn.XLOOKUP($A371&amp;$B371,'SEPTIEMBRE 2'!$BC$11:$BC$40&amp;'SEPTIEMBRE 2'!$BD$11:$BD$40,'SEPTIEMBRE 2'!$CL$11:$CL$40,"A"))/1%,"")</f>
        <v/>
      </c>
      <c r="DT371" s="188" t="str">
        <f t="array" ref="DT371">IFERROR(_xlfn.XLOOKUP($A371&amp;$B371,'SEPTIEMBRE 3'!$D$11:$D$40&amp;'SEPTIEMBRE 3'!$E$11:$E$40,'SEPTIEMBRE 3'!$AM$11:$AM$40,_xlfn.XLOOKUP($A371&amp;$B371,'SEPTIEMBRE 3'!$BC$11:$BC$40&amp;'SEPTIEMBRE 3'!$BD$11:$BD$40,'SEPTIEMBRE 3'!$CL$11:$CL$40,"A"))/1%,"")</f>
        <v/>
      </c>
      <c r="DU371" s="188" t="str">
        <f t="array" ref="DU371">IFERROR(_xlfn.XLOOKUP($A371&amp;$B371,OCTUBRE!$D$11:$D$40&amp;OCTUBRE!$E$11:$E$40,OCTUBRE!$AM$11:$AM$40,_xlfn.XLOOKUP($A371&amp;$B371,OCTUBRE!$BC$11:$BC$40&amp;OCTUBRE!$BD$11:$BD$40,OCTUBRE!$CL$11:$CL$40,"A"))/1%,"")</f>
        <v/>
      </c>
      <c r="DV371" s="188" t="str">
        <f t="array" ref="DV371">IFERROR(_xlfn.XLOOKUP($A371&amp;$B371,'OCTUBRE 2'!$D$11:$D$40&amp;'OCTUBRE 2'!$E$11:$E$40,'OCTUBRE 2'!$AM$11:$AM$40,_xlfn.XLOOKUP($A371&amp;$B371,'OCTUBRE 2'!$BC$11:$BC$40&amp;'OCTUBRE 2'!$BD$11:$BD$40,'OCTUBRE 2'!$CL$11:$CL$40,"A"))/1%,"")</f>
        <v/>
      </c>
      <c r="DW371" s="188" t="str">
        <f t="array" ref="DW371">IFERROR(_xlfn.XLOOKUP($A371&amp;$B371,NOVIEMBRE!$D$11:$D$40&amp;NOVIEMBRE!$E$11:$E$40,NOVIEMBRE!$AM$11:$AM$40,_xlfn.XLOOKUP($A371&amp;$B371,NOVIEMBRE!$BC$11:$BC$40&amp;NOVIEMBRE!$BD$11:$BD$40,NOVIEMBRE!$CL$11:$CL$40,"A"))/1%,"")</f>
        <v/>
      </c>
      <c r="DX371" s="188" t="str">
        <f t="array" ref="DX371">IFERROR(_xlfn.XLOOKUP($A371&amp;$B371,'NOVIEMBRE 2'!$D$11:$D$40&amp;'NOVIEMBRE 2'!$E$11:$E$40,'NOVIEMBRE 2'!$AM$11:$AM$40,_xlfn.XLOOKUP($A371&amp;$B371,'NOVIEMBRE 2'!$BC$11:$BC$40&amp;'NOVIEMBRE 2'!$BD$11:$BD$40,'NOVIEMBRE 2'!$CL$11:$CL$40,"A"))/1%,"")</f>
        <v/>
      </c>
      <c r="DY371" s="188" t="str">
        <f t="array" ref="DY371">IFERROR(_xlfn.XLOOKUP($A371&amp;$B371,DICIEMBRE!$D$11:$D$40&amp;DICIEMBRE!$E$11:$E$40,DICIEMBRE!$AM$11:$AM$40,_xlfn.XLOOKUP($A371&amp;$B371,DICIEMBRE!$BC$11:$BC$40&amp;DICIEMBRE!$BD$11:$BD$40,DICIEMBRE!$CL$11:$CL$40,"A"))/1%,"")</f>
        <v/>
      </c>
      <c r="DZ371" s="381" t="str">
        <f t="shared" si="9"/>
        <v>-</v>
      </c>
      <c r="EA371" s="381" t="str">
        <f t="shared" si="10"/>
        <v>-</v>
      </c>
      <c r="EB371" s="381" t="str">
        <f t="shared" si="11"/>
        <v>-</v>
      </c>
      <c r="EC371" s="381" t="str">
        <f t="shared" si="12"/>
        <v>-</v>
      </c>
      <c r="ED371" s="381" t="str">
        <f t="shared" si="13"/>
        <v>-</v>
      </c>
      <c r="EE371" s="381" t="str">
        <f t="shared" si="14"/>
        <v>-</v>
      </c>
      <c r="EF371" s="381" t="str">
        <f t="shared" si="15"/>
        <v>-</v>
      </c>
      <c r="EG371" s="381" t="str">
        <f t="shared" si="16"/>
        <v>-</v>
      </c>
      <c r="EH371" s="381" t="str">
        <f t="shared" si="17"/>
        <v>-</v>
      </c>
      <c r="EI371" s="188" t="str">
        <f t="shared" si="18"/>
        <v/>
      </c>
      <c r="EJ371" s="382"/>
      <c r="EK371" s="382"/>
      <c r="EL371" s="383"/>
      <c r="EM371" s="21"/>
      <c r="EN371" s="384">
        <f t="array" ref="EN371">IFERROR(_xlfn.XLOOKUP($A371&amp;$B371,MARZO!$D$11:$D$40&amp;MARZO!$E$11:$E$40,MARZO!$AK$11:$AK$40,_xlfn.XLOOKUP($A371&amp;$B371,MARZO!$BC$11:$BC$40&amp;MARZO!$BD$11:$BD$40,MARZO!$CJ$11:$CJ$40,"A")),"")</f>
        <v>0</v>
      </c>
      <c r="EO371" s="384">
        <f t="array" ref="EO371">IFERROR(_xlfn.XLOOKUP($A371&amp;$B371,ABRIL!$D$11:$D$40&amp;ABRIL!$E$11:$E$40,ABRIL!$AK$11:$AK$40,_xlfn.XLOOKUP($A371&amp;$B371,ABRIL!$BC$11:$BC$40&amp;ABRIL!$BD$11:$BD$40,ABRIL!$CJ$11:$CJ$40,"A")),"")</f>
        <v>0</v>
      </c>
      <c r="EP371" s="384">
        <f t="array" ref="EP371">IFERROR(_xlfn.XLOOKUP($A371&amp;$B371,'ABRIL 2'!$D$11:$D$40&amp;'ABRIL 2'!$E$11:$E$40,'ABRIL 2'!$AK$11:$AK$40,_xlfn.XLOOKUP($A371&amp;$B371,'ABRIL 2'!$BC$11:$BC$40&amp;'ABRIL 2'!$BD$11:$BD$40,'ABRIL 2'!$CJ$11:$CJ$40,"A")),"")</f>
        <v>0</v>
      </c>
      <c r="EQ371" s="384">
        <f t="array" ref="EQ371">IFERROR(_xlfn.XLOOKUP($A371&amp;$B371,MAYO!$D$11:$D$40&amp;MAYO!$E$11:$E$40,MAYO!$AK$11:$AK$40,_xlfn.XLOOKUP($A371&amp;$B371,MAYO!$BC$11:$BC$40&amp;MAYO!$BD$11:$BD$40,MAYO!$CJ$11:$CJ$40,"A")),"")</f>
        <v>0</v>
      </c>
      <c r="ER371" s="384">
        <f t="array" ref="ER371">IFERROR(_xlfn.XLOOKUP($A371&amp;$B371,'MAYO 2'!$D$11:$D$40&amp;'MAYO 2'!$E$11:$E$40,'MAYO 2'!$AK$11:$AK$40,_xlfn.XLOOKUP($A371&amp;$B371,'MAYO 2'!$BC$11:$BC$40&amp;'MAYO 2'!$BD$11:$BD$40,'MAYO 2'!$CJ$11:$CJ$40,"A")),"")</f>
        <v>0</v>
      </c>
      <c r="ES371" s="384">
        <f t="array" ref="ES371">IFERROR(_xlfn.XLOOKUP($A371&amp;$B371,JUNIO!$D$11:$D$40&amp;JUNIO!$E$11:$E$40,JUNIO!$AK$11:$AK$40,_xlfn.XLOOKUP($A371&amp;$B371,JUNIO!$BC$11:$BC$40&amp;JUNIO!$BD$11:$BD$40,JUNIO!$CJ$11:$CJ$40,"A")),"")</f>
        <v>0</v>
      </c>
      <c r="ET371" s="384">
        <f t="array" ref="ET371">IFERROR(_xlfn.XLOOKUP($A371&amp;$B371,'JUNIO 2'!$D$11:$D$40&amp;'JUNIO 2'!$E$11:$E$40,'JUNIO 2'!$AK$11:$AK$40,_xlfn.XLOOKUP($A371&amp;$B371,'JUNIO 2'!$BC$11:$BC$40&amp;'JUNIO 2'!$BD$11:$BD$40,'JUNIO 2'!$CJ$11:$CJ$40,"A")),"")</f>
        <v>0</v>
      </c>
      <c r="EU371" s="384">
        <f t="array" ref="EU371">IFERROR(_xlfn.XLOOKUP($A371&amp;$B371,JULIO!$D$11:$D$40&amp;JULIO!$E$11:$E$40,JULIO!$AK$11:$AK$40,_xlfn.XLOOKUP($A371&amp;$B371,JULIO!$BC$11:$BC$40&amp;JULIO!$BD$11:$BD$40,JULIO!$CJ$11:$CJ$40,"A")),"")</f>
        <v>0</v>
      </c>
      <c r="EV371" s="384">
        <f t="array" ref="EV371">IFERROR(_xlfn.XLOOKUP($A371&amp;$B371,'JULIO 2'!$D$11:$D$40&amp;'JULIO 2'!$E$11:$E$40,'JULIO 2'!$AK$11:$AK$40,_xlfn.XLOOKUP($A371&amp;$B371,'JULIO 2'!$BC$11:$BC$40&amp;'JULIO 2'!$BD$11:$BD$40,'JULIO 2'!$CJ$11:$CJ$40,"A")),"")</f>
        <v>0</v>
      </c>
      <c r="EW371" s="384">
        <f t="array" ref="EW371">IFERROR(_xlfn.XLOOKUP($A371&amp;$B371,AGOSTO!$D$11:$D$40&amp;AGOSTO!$E$11:$E$40,AGOSTO!$AK$11:$AK$40,_xlfn.XLOOKUP($A371&amp;$B371,AGOSTO!$BC$11:$BC$40&amp;AGOSTO!$BD$11:$BD$40,AGOSTO!$CJ$11:$CJ$40,"A")),"")</f>
        <v>0</v>
      </c>
      <c r="EX371" s="384">
        <f t="array" ref="EX371">IFERROR(_xlfn.XLOOKUP($A371&amp;$B371,'AGOSTO 2'!$D$11:$D$40&amp;'AGOSTO 2'!$E$11:$E$40,'AGOSTO 2'!$AK$11:$AK$40,_xlfn.XLOOKUP($A371&amp;$B371,'AGOSTO 2'!$BC$11:$BC$40&amp;'AGOSTO 2'!$BD$11:$BD$40,'AGOSTO 2'!$CJ$11:$CJ$40,"A")),"")</f>
        <v>0</v>
      </c>
      <c r="EY371" s="384">
        <f t="array" ref="EY371">IFERROR(_xlfn.XLOOKUP($A371&amp;$B371,SEPTIEMBRE!$D$11:$D$40&amp;SEPTIEMBRE!$E$11:$E$40,SEPTIEMBRE!$AK$11:$AK$40,_xlfn.XLOOKUP($A371&amp;$B371,SEPTIEMBRE!$BC$11:$BC$40&amp;SEPTIEMBRE!$BD$11:$BD$40,SEPTIEMBRE!$CJ$11:$CJ$40,"A")),"")</f>
        <v>0</v>
      </c>
      <c r="EZ371" s="384">
        <f t="array" ref="EZ371">IFERROR(_xlfn.XLOOKUP($A371&amp;$B371,'SEPTIEMBRE 2'!$D$11:$D$40&amp;'SEPTIEMBRE 2'!$E$11:$E$40,'SEPTIEMBRE 2'!$AK$11:$AK$40,_xlfn.XLOOKUP($A371&amp;$B371,'SEPTIEMBRE 2'!$BC$11:$BC$40&amp;'SEPTIEMBRE 2'!$BD$11:$BD$40,'SEPTIEMBRE 2'!$CJ$11:$CJ$40,"A")),"")</f>
        <v>0</v>
      </c>
      <c r="FA371" s="384">
        <f t="array" ref="FA371">IFERROR(_xlfn.XLOOKUP($A371&amp;$B371,'SEPTIEMBRE 3'!$D$11:$D$40&amp;'SEPTIEMBRE 3'!$E$11:$E$40,'SEPTIEMBRE 3'!$AK$11:$AK$40,_xlfn.XLOOKUP($A371&amp;$B371,'SEPTIEMBRE 3'!$BC$11:$BC$40&amp;'SEPTIEMBRE 3'!$BD$11:$BD$40,'SEPTIEMBRE 3'!$CJ$11:$CJ$40,"A")),"")</f>
        <v>0</v>
      </c>
      <c r="FB371" s="384">
        <f t="array" ref="FB371">IFERROR(_xlfn.XLOOKUP($A371&amp;$B371,OCTUBRE!$D$11:$D$40&amp;OCTUBRE!$E$11:$E$40,OCTUBRE!$AK$11:$AK$40,_xlfn.XLOOKUP($A371&amp;$B371,OCTUBRE!$BC$11:$BC$40&amp;OCTUBRE!$BD$11:$BD$40,OCTUBRE!$CJ$11:$CJ$40,"A")),"")</f>
        <v>0</v>
      </c>
      <c r="FC371" s="384">
        <f t="array" ref="FC371">IFERROR(_xlfn.XLOOKUP($A371&amp;$B371,'OCTUBRE 2'!$D$11:$D$40&amp;'OCTUBRE 2'!$E$11:$E$40,'OCTUBRE 2'!$AK$11:$AK$40,_xlfn.XLOOKUP($A371&amp;$B371,'OCTUBRE 2'!$BC$11:$BC$40&amp;'OCTUBRE 2'!$BD$11:$BD$40,'OCTUBRE 2'!$CJ$11:$CJ$40,"A")),"")</f>
        <v>0</v>
      </c>
      <c r="FD371" s="384">
        <f t="array" ref="FD371">IFERROR(_xlfn.XLOOKUP($A371&amp;$B371,NOVIEMBRE!$D$11:$D$40&amp;NOVIEMBRE!$E$11:$E$40,NOVIEMBRE!$AK$11:$AK$40,_xlfn.XLOOKUP($A371&amp;$B371,NOVIEMBRE!$BC$11:$BC$40&amp;NOVIEMBRE!$BD$11:$BD$40,NOVIEMBRE!$CJ$11:$CJ$40,"A")),"")</f>
        <v>0</v>
      </c>
      <c r="FE371" s="384">
        <f t="array" ref="FE371">IFERROR(_xlfn.XLOOKUP($A371&amp;$B371,'NOVIEMBRE 2'!$D$11:$D$40&amp;'NOVIEMBRE 2'!$E$11:$E$40,'NOVIEMBRE 2'!$AK$11:$AK$40,_xlfn.XLOOKUP($A371&amp;$B371,'NOVIEMBRE 2'!$BC$11:$BC$40&amp;'NOVIEMBRE 2'!$BD$11:$BD$40,'NOVIEMBRE 2'!$CJ$11:$CJ$40,"A")),"")</f>
        <v>0</v>
      </c>
      <c r="FF371" s="385">
        <f t="array" ref="FF371">IFERROR(_xlfn.XLOOKUP($A371&amp;$B371,DICIEMBRE!$D$11:$D$40&amp;DICIEMBRE!$E$11:$E$40,DICIEMBRE!$AK$11:$AK$40,_xlfn.XLOOKUP($A371&amp;$B371,DICIEMBRE!$BC$11:$BC$40&amp;DICIEMBRE!$BD$11:$BD$40,DICIEMBRE!$CJ$11:$CJ$40,"A")),"")</f>
        <v>0</v>
      </c>
      <c r="FG371" s="386" t="str">
        <f t="shared" si="19"/>
        <v/>
      </c>
      <c r="FH371" s="386" t="str">
        <f t="array" ref="FH371">IF(
 COUNT(DZ371:EH371)=0,
 "-",
 IF(
  COUNT(DZ371:EH371) &lt; COUNTA(DZ371:EH371),
  REPT("🟩", ROUND(COUNT(DZ371:EH371)/COUNTA(DZ371:EH371)*5, 0)) &amp;
  REPT("⬜", 5 - ROUND(COUNT(DZ371:EH371)/COUNTA(DZ371:EH371)*5, 0)),
  IF(
    AVERAGE(IF(DZ371:EH371&lt;&gt;"", DZ371:EH371, )) &gt;= 70, "🟩🟩🟩🟩🟩",
    IF(
      AVERAGE(IF(DZ371:EH371&lt;&gt;"",DZ371:EH371, )) &gt;= 56, "🟨🟨🟨🟨🟨",
      "🟥🟥🟥🟥🟥"
    )
  )
 )
)
</f>
        <v>-</v>
      </c>
    </row>
    <row r="372" ht="15.75" customHeight="1">
      <c r="A372" s="168"/>
      <c r="B372" s="169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1"/>
      <c r="N372" s="172" t="str">
        <f t="shared" si="1"/>
        <v/>
      </c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2" t="str">
        <f t="shared" si="2"/>
        <v/>
      </c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2" t="str">
        <f t="shared" si="3"/>
        <v/>
      </c>
      <c r="AM372" s="173"/>
      <c r="AN372" s="173"/>
      <c r="AO372" s="173"/>
      <c r="AP372" s="173"/>
      <c r="AQ372" s="173"/>
      <c r="AR372" s="173"/>
      <c r="AS372" s="173"/>
      <c r="AT372" s="173"/>
      <c r="AU372" s="173"/>
      <c r="AV372" s="171"/>
      <c r="AW372" s="171"/>
      <c r="AX372" s="172" t="str">
        <f t="shared" si="4"/>
        <v/>
      </c>
      <c r="AY372" s="173"/>
      <c r="AZ372" s="173"/>
      <c r="BA372" s="173"/>
      <c r="BB372" s="173"/>
      <c r="BC372" s="173"/>
      <c r="BD372" s="173"/>
      <c r="BE372" s="173"/>
      <c r="BF372" s="173"/>
      <c r="BG372" s="173"/>
      <c r="BH372" s="173"/>
      <c r="BI372" s="173"/>
      <c r="BJ372" s="172" t="str">
        <f t="shared" si="5"/>
        <v/>
      </c>
      <c r="BK372" s="173"/>
      <c r="BL372" s="173"/>
      <c r="BM372" s="173"/>
      <c r="BN372" s="173"/>
      <c r="BO372" s="173"/>
      <c r="BP372" s="173"/>
      <c r="BQ372" s="173"/>
      <c r="BR372" s="173"/>
      <c r="BS372" s="173"/>
      <c r="BT372" s="173"/>
      <c r="BU372" s="173"/>
      <c r="BV372" s="172" t="str">
        <f t="shared" si="6"/>
        <v/>
      </c>
      <c r="BW372" s="173"/>
      <c r="BX372" s="173"/>
      <c r="BY372" s="173"/>
      <c r="BZ372" s="171"/>
      <c r="CA372" s="171"/>
      <c r="CB372" s="171"/>
      <c r="CC372" s="171"/>
      <c r="CD372" s="171"/>
      <c r="CE372" s="171"/>
      <c r="CF372" s="171"/>
      <c r="CG372" s="171"/>
      <c r="CH372" s="172" t="str">
        <f t="shared" si="7"/>
        <v/>
      </c>
      <c r="CI372" s="171"/>
      <c r="CJ372" s="173"/>
      <c r="CK372" s="173"/>
      <c r="CL372" s="173"/>
      <c r="CM372" s="173"/>
      <c r="CN372" s="171"/>
      <c r="CO372" s="171"/>
      <c r="CP372" s="171"/>
      <c r="CQ372" s="173"/>
      <c r="CR372" s="171"/>
      <c r="CS372" s="171"/>
      <c r="CT372" s="172" t="str">
        <f t="shared" si="8"/>
        <v/>
      </c>
      <c r="CU372" s="172"/>
      <c r="CV372" s="172"/>
      <c r="CW372" s="172"/>
      <c r="CX372" s="172"/>
      <c r="CY372" s="172"/>
      <c r="CZ372" s="172"/>
      <c r="DA372" s="172"/>
      <c r="DB372" s="172"/>
      <c r="DC372" s="172"/>
      <c r="DD372" s="172"/>
      <c r="DE372" s="172"/>
      <c r="DF372" s="172"/>
      <c r="DG372" s="188" t="str">
        <f t="array" ref="DG372">IFERROR(_xlfn.XLOOKUP($A372&amp;B372,MARZO!$D$11:$D$40&amp;MARZO!$E$11:$E$40,MARZO!$AM$11:$AM$40,_xlfn.XLOOKUP($A372&amp;$B372,MARZO!$BC$11:$BC$40&amp;MARZO!$BD$11:$BD$40,MARZO!$CL$11:$CL$40,"A"))/1%,"")</f>
        <v/>
      </c>
      <c r="DH372" s="188" t="str">
        <f t="array" ref="DH372">IFERROR(_xlfn.XLOOKUP($A372&amp;$B372,ABRIL!$D$11:$D$40&amp;ABRIL!$E$11:$E$40,ABRIL!$AM$11:$AM$40,_xlfn.XLOOKUP($A372&amp;$B372,ABRIL!$BC$11:$BC$40&amp;ABRIL!$BD$11:$BD$40,ABRIL!$CL$11:$CL$40,"A"))/1%,"")</f>
        <v/>
      </c>
      <c r="DI372" s="188" t="str">
        <f t="array" ref="DI372">IFERROR(_xlfn.XLOOKUP($A372&amp;$B372,'ABRIL 2'!$D$11:$D$40&amp;'ABRIL 2'!$E$11:$E$40,'ABRIL 2'!$AM$11:$AM$40,_xlfn.XLOOKUP($A372&amp;$B372,'ABRIL 2'!$BC$11:$BC$40&amp;'ABRIL 2'!$BD$11:$BD$40,'ABRIL 2'!$CL$11:$CL$40,"A"))/1%,"")</f>
        <v/>
      </c>
      <c r="DJ372" s="188" t="str">
        <f t="array" ref="DJ372">IFERROR(_xlfn.XLOOKUP($A372&amp;$B372,MAYO!$D$11:$D$40&amp;MAYO!$E$11:$E$40,MAYO!$AM$11:$AM$40,_xlfn.XLOOKUP($A372&amp;$B372,MAYO!$BC$11:$BC$40&amp;MAYO!$BD$11:$BD$40,MAYO!$CL$11:$CL$40,"A"))/1%,"")</f>
        <v/>
      </c>
      <c r="DK372" s="188" t="str">
        <f t="array" ref="DK372">IFERROR(_xlfn.XLOOKUP($A372&amp;$B372,'MAYO 2'!$D$11:$D$40&amp;'MAYO 2'!$E$11:$E$40,'MAYO 2'!$AM$11:$AM$40,_xlfn.XLOOKUP($A372&amp;$B372,'MAYO 2'!$BC$11:$BC$40&amp;'MAYO 2'!$BD$11:$BD$40,'MAYO 2'!$CL$11:$CL$40,"A"))/1%,"")</f>
        <v/>
      </c>
      <c r="DL372" s="188" t="str">
        <f t="array" ref="DL372">IFERROR(_xlfn.XLOOKUP($A372&amp;$B372,JUNIO!$D$11:$D$40&amp;JUNIO!$E$11:$E$40,JUNIO!$AM$11:$AM$40,_xlfn.XLOOKUP($A372&amp;$B372,JUNIO!$BC$11:$BC$40&amp;JUNIO!$BD$11:$BD$40,JUNIO!$CL$11:$CL$40,"A"))/1%,"")</f>
        <v/>
      </c>
      <c r="DM372" s="188" t="str">
        <f t="array" ref="DM372">IFERROR(_xlfn.XLOOKUP($A372&amp;$B372,'JUNIO 2'!$D$11:$D$40&amp;'JUNIO 2'!$E$11:$E$40,'JUNIO 2'!$AM$11:$AM$40,_xlfn.XLOOKUP($A372&amp;$B372,'JUNIO 2'!$BC$11:$BC$40&amp;'JUNIO 2'!$BD$11:$BD$40,'JUNIO 2'!$CL$11:$CL$40,"A"))/1%,"")</f>
        <v/>
      </c>
      <c r="DN372" s="188" t="str">
        <f t="array" ref="DN372">IFERROR(_xlfn.XLOOKUP($A372&amp;$B372,JULIO!$D$11:$D$40&amp;JULIO!$E$11:$E$40,JULIO!$AM$11:$AM$40,_xlfn.XLOOKUP($A372&amp;$B372,JULIO!$BC$11:$BC$40&amp;JULIO!$BD$11:$BD$40,JULIO!$CL$11:$CL$40,"A"))/1%,"")</f>
        <v/>
      </c>
      <c r="DO372" s="188" t="str">
        <f t="array" ref="DO372">IFERROR(_xlfn.XLOOKUP($A372&amp;$B372,'JULIO 2'!$D$11:$D$40&amp;'JULIO 2'!$E$11:$E$40,'JULIO 2'!$AM$11:$AM$40,_xlfn.XLOOKUP($A372&amp;$B372,'JULIO 2'!$BC$11:$BC$40&amp;'JULIO 2'!$BD$11:$BD$40,'JULIO 2'!$CL$11:$CL$40,"A"))/1%,"")</f>
        <v/>
      </c>
      <c r="DP372" s="188" t="str">
        <f t="array" ref="DP372">IFERROR(_xlfn.XLOOKUP($A372&amp;$B372,AGOSTO!$D$11:$D$40&amp;AGOSTO!$E$11:$E$40,AGOSTO!$AM$11:$AM$40,_xlfn.XLOOKUP($A372&amp;$B372,AGOSTO!$BC$11:$BC$40&amp;AGOSTO!$BD$11:$BD$40,AGOSTO!$CL$11:$CL$40,"A"))/1%,"")</f>
        <v/>
      </c>
      <c r="DQ372" s="188" t="str">
        <f t="array" ref="DQ372">IFERROR(_xlfn.XLOOKUP($A372&amp;$B372,'AGOSTO 2'!$D$11:$D$40&amp;'AGOSTO 2'!$E$11:$E$40,'AGOSTO 2'!$AM$11:$AM$40,_xlfn.XLOOKUP($A372&amp;$B372,'AGOSTO 2'!$BC$11:$BC$40&amp;'AGOSTO 2'!$BD$11:$BD$40,'AGOSTO 2'!$CL$11:$CL$40,"A"))/1%,"")</f>
        <v/>
      </c>
      <c r="DR372" s="188" t="str">
        <f t="array" ref="DR372">IFERROR(_xlfn.XLOOKUP($A372&amp;$B372,SEPTIEMBRE!$D$11:$D$40&amp;SEPTIEMBRE!$E$11:$E$40,SEPTIEMBRE!$AM$11:$AM$40,_xlfn.XLOOKUP($A372&amp;$B372,SEPTIEMBRE!$BC$11:$BC$40&amp;SEPTIEMBRE!$BD$11:$BD$40,SEPTIEMBRE!$CL$11:$CL$40,"A"))/1%,"")</f>
        <v/>
      </c>
      <c r="DS372" s="188" t="str">
        <f t="array" ref="DS372">IFERROR(_xlfn.XLOOKUP($A372&amp;$B372,'SEPTIEMBRE 2'!$D$11:$D$40&amp;'SEPTIEMBRE 2'!$E$11:$E$40,'SEPTIEMBRE 2'!$AM$11:$AM$40,_xlfn.XLOOKUP($A372&amp;$B372,'SEPTIEMBRE 2'!$BC$11:$BC$40&amp;'SEPTIEMBRE 2'!$BD$11:$BD$40,'SEPTIEMBRE 2'!$CL$11:$CL$40,"A"))/1%,"")</f>
        <v/>
      </c>
      <c r="DT372" s="188" t="str">
        <f t="array" ref="DT372">IFERROR(_xlfn.XLOOKUP($A372&amp;$B372,'SEPTIEMBRE 3'!$D$11:$D$40&amp;'SEPTIEMBRE 3'!$E$11:$E$40,'SEPTIEMBRE 3'!$AM$11:$AM$40,_xlfn.XLOOKUP($A372&amp;$B372,'SEPTIEMBRE 3'!$BC$11:$BC$40&amp;'SEPTIEMBRE 3'!$BD$11:$BD$40,'SEPTIEMBRE 3'!$CL$11:$CL$40,"A"))/1%,"")</f>
        <v/>
      </c>
      <c r="DU372" s="188" t="str">
        <f t="array" ref="DU372">IFERROR(_xlfn.XLOOKUP($A372&amp;$B372,OCTUBRE!$D$11:$D$40&amp;OCTUBRE!$E$11:$E$40,OCTUBRE!$AM$11:$AM$40,_xlfn.XLOOKUP($A372&amp;$B372,OCTUBRE!$BC$11:$BC$40&amp;OCTUBRE!$BD$11:$BD$40,OCTUBRE!$CL$11:$CL$40,"A"))/1%,"")</f>
        <v/>
      </c>
      <c r="DV372" s="188" t="str">
        <f t="array" ref="DV372">IFERROR(_xlfn.XLOOKUP($A372&amp;$B372,'OCTUBRE 2'!$D$11:$D$40&amp;'OCTUBRE 2'!$E$11:$E$40,'OCTUBRE 2'!$AM$11:$AM$40,_xlfn.XLOOKUP($A372&amp;$B372,'OCTUBRE 2'!$BC$11:$BC$40&amp;'OCTUBRE 2'!$BD$11:$BD$40,'OCTUBRE 2'!$CL$11:$CL$40,"A"))/1%,"")</f>
        <v/>
      </c>
      <c r="DW372" s="188" t="str">
        <f t="array" ref="DW372">IFERROR(_xlfn.XLOOKUP($A372&amp;$B372,NOVIEMBRE!$D$11:$D$40&amp;NOVIEMBRE!$E$11:$E$40,NOVIEMBRE!$AM$11:$AM$40,_xlfn.XLOOKUP($A372&amp;$B372,NOVIEMBRE!$BC$11:$BC$40&amp;NOVIEMBRE!$BD$11:$BD$40,NOVIEMBRE!$CL$11:$CL$40,"A"))/1%,"")</f>
        <v/>
      </c>
      <c r="DX372" s="188" t="str">
        <f t="array" ref="DX372">IFERROR(_xlfn.XLOOKUP($A372&amp;$B372,'NOVIEMBRE 2'!$D$11:$D$40&amp;'NOVIEMBRE 2'!$E$11:$E$40,'NOVIEMBRE 2'!$AM$11:$AM$40,_xlfn.XLOOKUP($A372&amp;$B372,'NOVIEMBRE 2'!$BC$11:$BC$40&amp;'NOVIEMBRE 2'!$BD$11:$BD$40,'NOVIEMBRE 2'!$CL$11:$CL$40,"A"))/1%,"")</f>
        <v/>
      </c>
      <c r="DY372" s="188" t="str">
        <f t="array" ref="DY372">IFERROR(_xlfn.XLOOKUP($A372&amp;$B372,DICIEMBRE!$D$11:$D$40&amp;DICIEMBRE!$E$11:$E$40,DICIEMBRE!$AM$11:$AM$40,_xlfn.XLOOKUP($A372&amp;$B372,DICIEMBRE!$BC$11:$BC$40&amp;DICIEMBRE!$BD$11:$BD$40,DICIEMBRE!$CL$11:$CL$40,"A"))/1%,"")</f>
        <v/>
      </c>
      <c r="DZ372" s="381" t="str">
        <f t="shared" si="9"/>
        <v>-</v>
      </c>
      <c r="EA372" s="381" t="str">
        <f t="shared" si="10"/>
        <v>-</v>
      </c>
      <c r="EB372" s="381" t="str">
        <f t="shared" si="11"/>
        <v>-</v>
      </c>
      <c r="EC372" s="381" t="str">
        <f t="shared" si="12"/>
        <v>-</v>
      </c>
      <c r="ED372" s="381" t="str">
        <f t="shared" si="13"/>
        <v>-</v>
      </c>
      <c r="EE372" s="381" t="str">
        <f t="shared" si="14"/>
        <v>-</v>
      </c>
      <c r="EF372" s="381" t="str">
        <f t="shared" si="15"/>
        <v>-</v>
      </c>
      <c r="EG372" s="381" t="str">
        <f t="shared" si="16"/>
        <v>-</v>
      </c>
      <c r="EH372" s="381" t="str">
        <f t="shared" si="17"/>
        <v>-</v>
      </c>
      <c r="EI372" s="188" t="str">
        <f t="shared" si="18"/>
        <v/>
      </c>
      <c r="EJ372" s="382"/>
      <c r="EK372" s="382"/>
      <c r="EL372" s="383"/>
      <c r="EM372" s="21"/>
      <c r="EN372" s="384">
        <f t="array" ref="EN372">IFERROR(_xlfn.XLOOKUP($A372&amp;$B372,MARZO!$D$11:$D$40&amp;MARZO!$E$11:$E$40,MARZO!$AK$11:$AK$40,_xlfn.XLOOKUP($A372&amp;$B372,MARZO!$BC$11:$BC$40&amp;MARZO!$BD$11:$BD$40,MARZO!$CJ$11:$CJ$40,"A")),"")</f>
        <v>0</v>
      </c>
      <c r="EO372" s="384">
        <f t="array" ref="EO372">IFERROR(_xlfn.XLOOKUP($A372&amp;$B372,ABRIL!$D$11:$D$40&amp;ABRIL!$E$11:$E$40,ABRIL!$AK$11:$AK$40,_xlfn.XLOOKUP($A372&amp;$B372,ABRIL!$BC$11:$BC$40&amp;ABRIL!$BD$11:$BD$40,ABRIL!$CJ$11:$CJ$40,"A")),"")</f>
        <v>0</v>
      </c>
      <c r="EP372" s="384">
        <f t="array" ref="EP372">IFERROR(_xlfn.XLOOKUP($A372&amp;$B372,'ABRIL 2'!$D$11:$D$40&amp;'ABRIL 2'!$E$11:$E$40,'ABRIL 2'!$AK$11:$AK$40,_xlfn.XLOOKUP($A372&amp;$B372,'ABRIL 2'!$BC$11:$BC$40&amp;'ABRIL 2'!$BD$11:$BD$40,'ABRIL 2'!$CJ$11:$CJ$40,"A")),"")</f>
        <v>0</v>
      </c>
      <c r="EQ372" s="384">
        <f t="array" ref="EQ372">IFERROR(_xlfn.XLOOKUP($A372&amp;$B372,MAYO!$D$11:$D$40&amp;MAYO!$E$11:$E$40,MAYO!$AK$11:$AK$40,_xlfn.XLOOKUP($A372&amp;$B372,MAYO!$BC$11:$BC$40&amp;MAYO!$BD$11:$BD$40,MAYO!$CJ$11:$CJ$40,"A")),"")</f>
        <v>0</v>
      </c>
      <c r="ER372" s="384">
        <f t="array" ref="ER372">IFERROR(_xlfn.XLOOKUP($A372&amp;$B372,'MAYO 2'!$D$11:$D$40&amp;'MAYO 2'!$E$11:$E$40,'MAYO 2'!$AK$11:$AK$40,_xlfn.XLOOKUP($A372&amp;$B372,'MAYO 2'!$BC$11:$BC$40&amp;'MAYO 2'!$BD$11:$BD$40,'MAYO 2'!$CJ$11:$CJ$40,"A")),"")</f>
        <v>0</v>
      </c>
      <c r="ES372" s="384">
        <f t="array" ref="ES372">IFERROR(_xlfn.XLOOKUP($A372&amp;$B372,JUNIO!$D$11:$D$40&amp;JUNIO!$E$11:$E$40,JUNIO!$AK$11:$AK$40,_xlfn.XLOOKUP($A372&amp;$B372,JUNIO!$BC$11:$BC$40&amp;JUNIO!$BD$11:$BD$40,JUNIO!$CJ$11:$CJ$40,"A")),"")</f>
        <v>0</v>
      </c>
      <c r="ET372" s="384">
        <f t="array" ref="ET372">IFERROR(_xlfn.XLOOKUP($A372&amp;$B372,'JUNIO 2'!$D$11:$D$40&amp;'JUNIO 2'!$E$11:$E$40,'JUNIO 2'!$AK$11:$AK$40,_xlfn.XLOOKUP($A372&amp;$B372,'JUNIO 2'!$BC$11:$BC$40&amp;'JUNIO 2'!$BD$11:$BD$40,'JUNIO 2'!$CJ$11:$CJ$40,"A")),"")</f>
        <v>0</v>
      </c>
      <c r="EU372" s="384">
        <f t="array" ref="EU372">IFERROR(_xlfn.XLOOKUP($A372&amp;$B372,JULIO!$D$11:$D$40&amp;JULIO!$E$11:$E$40,JULIO!$AK$11:$AK$40,_xlfn.XLOOKUP($A372&amp;$B372,JULIO!$BC$11:$BC$40&amp;JULIO!$BD$11:$BD$40,JULIO!$CJ$11:$CJ$40,"A")),"")</f>
        <v>0</v>
      </c>
      <c r="EV372" s="384">
        <f t="array" ref="EV372">IFERROR(_xlfn.XLOOKUP($A372&amp;$B372,'JULIO 2'!$D$11:$D$40&amp;'JULIO 2'!$E$11:$E$40,'JULIO 2'!$AK$11:$AK$40,_xlfn.XLOOKUP($A372&amp;$B372,'JULIO 2'!$BC$11:$BC$40&amp;'JULIO 2'!$BD$11:$BD$40,'JULIO 2'!$CJ$11:$CJ$40,"A")),"")</f>
        <v>0</v>
      </c>
      <c r="EW372" s="384">
        <f t="array" ref="EW372">IFERROR(_xlfn.XLOOKUP($A372&amp;$B372,AGOSTO!$D$11:$D$40&amp;AGOSTO!$E$11:$E$40,AGOSTO!$AK$11:$AK$40,_xlfn.XLOOKUP($A372&amp;$B372,AGOSTO!$BC$11:$BC$40&amp;AGOSTO!$BD$11:$BD$40,AGOSTO!$CJ$11:$CJ$40,"A")),"")</f>
        <v>0</v>
      </c>
      <c r="EX372" s="384">
        <f t="array" ref="EX372">IFERROR(_xlfn.XLOOKUP($A372&amp;$B372,'AGOSTO 2'!$D$11:$D$40&amp;'AGOSTO 2'!$E$11:$E$40,'AGOSTO 2'!$AK$11:$AK$40,_xlfn.XLOOKUP($A372&amp;$B372,'AGOSTO 2'!$BC$11:$BC$40&amp;'AGOSTO 2'!$BD$11:$BD$40,'AGOSTO 2'!$CJ$11:$CJ$40,"A")),"")</f>
        <v>0</v>
      </c>
      <c r="EY372" s="384">
        <f t="array" ref="EY372">IFERROR(_xlfn.XLOOKUP($A372&amp;$B372,SEPTIEMBRE!$D$11:$D$40&amp;SEPTIEMBRE!$E$11:$E$40,SEPTIEMBRE!$AK$11:$AK$40,_xlfn.XLOOKUP($A372&amp;$B372,SEPTIEMBRE!$BC$11:$BC$40&amp;SEPTIEMBRE!$BD$11:$BD$40,SEPTIEMBRE!$CJ$11:$CJ$40,"A")),"")</f>
        <v>0</v>
      </c>
      <c r="EZ372" s="384">
        <f t="array" ref="EZ372">IFERROR(_xlfn.XLOOKUP($A372&amp;$B372,'SEPTIEMBRE 2'!$D$11:$D$40&amp;'SEPTIEMBRE 2'!$E$11:$E$40,'SEPTIEMBRE 2'!$AK$11:$AK$40,_xlfn.XLOOKUP($A372&amp;$B372,'SEPTIEMBRE 2'!$BC$11:$BC$40&amp;'SEPTIEMBRE 2'!$BD$11:$BD$40,'SEPTIEMBRE 2'!$CJ$11:$CJ$40,"A")),"")</f>
        <v>0</v>
      </c>
      <c r="FA372" s="384">
        <f t="array" ref="FA372">IFERROR(_xlfn.XLOOKUP($A372&amp;$B372,'SEPTIEMBRE 3'!$D$11:$D$40&amp;'SEPTIEMBRE 3'!$E$11:$E$40,'SEPTIEMBRE 3'!$AK$11:$AK$40,_xlfn.XLOOKUP($A372&amp;$B372,'SEPTIEMBRE 3'!$BC$11:$BC$40&amp;'SEPTIEMBRE 3'!$BD$11:$BD$40,'SEPTIEMBRE 3'!$CJ$11:$CJ$40,"A")),"")</f>
        <v>0</v>
      </c>
      <c r="FB372" s="384">
        <f t="array" ref="FB372">IFERROR(_xlfn.XLOOKUP($A372&amp;$B372,OCTUBRE!$D$11:$D$40&amp;OCTUBRE!$E$11:$E$40,OCTUBRE!$AK$11:$AK$40,_xlfn.XLOOKUP($A372&amp;$B372,OCTUBRE!$BC$11:$BC$40&amp;OCTUBRE!$BD$11:$BD$40,OCTUBRE!$CJ$11:$CJ$40,"A")),"")</f>
        <v>0</v>
      </c>
      <c r="FC372" s="384">
        <f t="array" ref="FC372">IFERROR(_xlfn.XLOOKUP($A372&amp;$B372,'OCTUBRE 2'!$D$11:$D$40&amp;'OCTUBRE 2'!$E$11:$E$40,'OCTUBRE 2'!$AK$11:$AK$40,_xlfn.XLOOKUP($A372&amp;$B372,'OCTUBRE 2'!$BC$11:$BC$40&amp;'OCTUBRE 2'!$BD$11:$BD$40,'OCTUBRE 2'!$CJ$11:$CJ$40,"A")),"")</f>
        <v>0</v>
      </c>
      <c r="FD372" s="384">
        <f t="array" ref="FD372">IFERROR(_xlfn.XLOOKUP($A372&amp;$B372,NOVIEMBRE!$D$11:$D$40&amp;NOVIEMBRE!$E$11:$E$40,NOVIEMBRE!$AK$11:$AK$40,_xlfn.XLOOKUP($A372&amp;$B372,NOVIEMBRE!$BC$11:$BC$40&amp;NOVIEMBRE!$BD$11:$BD$40,NOVIEMBRE!$CJ$11:$CJ$40,"A")),"")</f>
        <v>0</v>
      </c>
      <c r="FE372" s="384">
        <f t="array" ref="FE372">IFERROR(_xlfn.XLOOKUP($A372&amp;$B372,'NOVIEMBRE 2'!$D$11:$D$40&amp;'NOVIEMBRE 2'!$E$11:$E$40,'NOVIEMBRE 2'!$AK$11:$AK$40,_xlfn.XLOOKUP($A372&amp;$B372,'NOVIEMBRE 2'!$BC$11:$BC$40&amp;'NOVIEMBRE 2'!$BD$11:$BD$40,'NOVIEMBRE 2'!$CJ$11:$CJ$40,"A")),"")</f>
        <v>0</v>
      </c>
      <c r="FF372" s="385">
        <f t="array" ref="FF372">IFERROR(_xlfn.XLOOKUP($A372&amp;$B372,DICIEMBRE!$D$11:$D$40&amp;DICIEMBRE!$E$11:$E$40,DICIEMBRE!$AK$11:$AK$40,_xlfn.XLOOKUP($A372&amp;$B372,DICIEMBRE!$BC$11:$BC$40&amp;DICIEMBRE!$BD$11:$BD$40,DICIEMBRE!$CJ$11:$CJ$40,"A")),"")</f>
        <v>0</v>
      </c>
      <c r="FG372" s="386" t="str">
        <f t="shared" si="19"/>
        <v/>
      </c>
      <c r="FH372" s="386" t="str">
        <f t="array" ref="FH372">IF(
 COUNT(DZ372:EH372)=0,
 "-",
 IF(
  COUNT(DZ372:EH372) &lt; COUNTA(DZ372:EH372),
  REPT("🟩", ROUND(COUNT(DZ372:EH372)/COUNTA(DZ372:EH372)*5, 0)) &amp;
  REPT("⬜", 5 - ROUND(COUNT(DZ372:EH372)/COUNTA(DZ372:EH372)*5, 0)),
  IF(
    AVERAGE(IF(DZ372:EH372&lt;&gt;"", DZ372:EH372, )) &gt;= 70, "🟩🟩🟩🟩🟩",
    IF(
      AVERAGE(IF(DZ372:EH372&lt;&gt;"",DZ372:EH372, )) &gt;= 56, "🟨🟨🟨🟨🟨",
      "🟥🟥🟥🟥🟥"
    )
  )
 )
)
</f>
        <v>-</v>
      </c>
    </row>
    <row r="373" ht="15.75" customHeight="1">
      <c r="A373" s="168"/>
      <c r="B373" s="169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1"/>
      <c r="N373" s="172" t="str">
        <f t="shared" si="1"/>
        <v/>
      </c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2" t="str">
        <f t="shared" si="2"/>
        <v/>
      </c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2" t="str">
        <f t="shared" si="3"/>
        <v/>
      </c>
      <c r="AM373" s="173"/>
      <c r="AN373" s="173"/>
      <c r="AO373" s="173"/>
      <c r="AP373" s="173"/>
      <c r="AQ373" s="173"/>
      <c r="AR373" s="173"/>
      <c r="AS373" s="173"/>
      <c r="AT373" s="173"/>
      <c r="AU373" s="173"/>
      <c r="AV373" s="171"/>
      <c r="AW373" s="171"/>
      <c r="AX373" s="172" t="str">
        <f t="shared" si="4"/>
        <v/>
      </c>
      <c r="AY373" s="173"/>
      <c r="AZ373" s="173"/>
      <c r="BA373" s="173"/>
      <c r="BB373" s="173"/>
      <c r="BC373" s="173"/>
      <c r="BD373" s="173"/>
      <c r="BE373" s="173"/>
      <c r="BF373" s="173"/>
      <c r="BG373" s="173"/>
      <c r="BH373" s="173"/>
      <c r="BI373" s="173"/>
      <c r="BJ373" s="172" t="str">
        <f t="shared" si="5"/>
        <v/>
      </c>
      <c r="BK373" s="173"/>
      <c r="BL373" s="173"/>
      <c r="BM373" s="173"/>
      <c r="BN373" s="173"/>
      <c r="BO373" s="173"/>
      <c r="BP373" s="173"/>
      <c r="BQ373" s="173"/>
      <c r="BR373" s="173"/>
      <c r="BS373" s="173"/>
      <c r="BT373" s="173"/>
      <c r="BU373" s="173"/>
      <c r="BV373" s="172" t="str">
        <f t="shared" si="6"/>
        <v/>
      </c>
      <c r="BW373" s="173"/>
      <c r="BX373" s="173"/>
      <c r="BY373" s="173"/>
      <c r="BZ373" s="171"/>
      <c r="CA373" s="171"/>
      <c r="CB373" s="171"/>
      <c r="CC373" s="171"/>
      <c r="CD373" s="171"/>
      <c r="CE373" s="171"/>
      <c r="CF373" s="171"/>
      <c r="CG373" s="171"/>
      <c r="CH373" s="172" t="str">
        <f t="shared" si="7"/>
        <v/>
      </c>
      <c r="CI373" s="171"/>
      <c r="CJ373" s="173"/>
      <c r="CK373" s="173"/>
      <c r="CL373" s="173"/>
      <c r="CM373" s="173"/>
      <c r="CN373" s="171"/>
      <c r="CO373" s="171"/>
      <c r="CP373" s="171"/>
      <c r="CQ373" s="173"/>
      <c r="CR373" s="171"/>
      <c r="CS373" s="171"/>
      <c r="CT373" s="172" t="str">
        <f t="shared" si="8"/>
        <v/>
      </c>
      <c r="CU373" s="172"/>
      <c r="CV373" s="172"/>
      <c r="CW373" s="172"/>
      <c r="CX373" s="172"/>
      <c r="CY373" s="172"/>
      <c r="CZ373" s="172"/>
      <c r="DA373" s="172"/>
      <c r="DB373" s="172"/>
      <c r="DC373" s="172"/>
      <c r="DD373" s="172"/>
      <c r="DE373" s="172"/>
      <c r="DF373" s="172"/>
      <c r="DG373" s="188" t="str">
        <f t="array" ref="DG373">IFERROR(_xlfn.XLOOKUP($A373&amp;B373,MARZO!$D$11:$D$40&amp;MARZO!$E$11:$E$40,MARZO!$AM$11:$AM$40,_xlfn.XLOOKUP($A373&amp;$B373,MARZO!$BC$11:$BC$40&amp;MARZO!$BD$11:$BD$40,MARZO!$CL$11:$CL$40,"A"))/1%,"")</f>
        <v/>
      </c>
      <c r="DH373" s="188" t="str">
        <f t="array" ref="DH373">IFERROR(_xlfn.XLOOKUP($A373&amp;$B373,ABRIL!$D$11:$D$40&amp;ABRIL!$E$11:$E$40,ABRIL!$AM$11:$AM$40,_xlfn.XLOOKUP($A373&amp;$B373,ABRIL!$BC$11:$BC$40&amp;ABRIL!$BD$11:$BD$40,ABRIL!$CL$11:$CL$40,"A"))/1%,"")</f>
        <v/>
      </c>
      <c r="DI373" s="188" t="str">
        <f t="array" ref="DI373">IFERROR(_xlfn.XLOOKUP($A373&amp;$B373,'ABRIL 2'!$D$11:$D$40&amp;'ABRIL 2'!$E$11:$E$40,'ABRIL 2'!$AM$11:$AM$40,_xlfn.XLOOKUP($A373&amp;$B373,'ABRIL 2'!$BC$11:$BC$40&amp;'ABRIL 2'!$BD$11:$BD$40,'ABRIL 2'!$CL$11:$CL$40,"A"))/1%,"")</f>
        <v/>
      </c>
      <c r="DJ373" s="188" t="str">
        <f t="array" ref="DJ373">IFERROR(_xlfn.XLOOKUP($A373&amp;$B373,MAYO!$D$11:$D$40&amp;MAYO!$E$11:$E$40,MAYO!$AM$11:$AM$40,_xlfn.XLOOKUP($A373&amp;$B373,MAYO!$BC$11:$BC$40&amp;MAYO!$BD$11:$BD$40,MAYO!$CL$11:$CL$40,"A"))/1%,"")</f>
        <v/>
      </c>
      <c r="DK373" s="188" t="str">
        <f t="array" ref="DK373">IFERROR(_xlfn.XLOOKUP($A373&amp;$B373,'MAYO 2'!$D$11:$D$40&amp;'MAYO 2'!$E$11:$E$40,'MAYO 2'!$AM$11:$AM$40,_xlfn.XLOOKUP($A373&amp;$B373,'MAYO 2'!$BC$11:$BC$40&amp;'MAYO 2'!$BD$11:$BD$40,'MAYO 2'!$CL$11:$CL$40,"A"))/1%,"")</f>
        <v/>
      </c>
      <c r="DL373" s="188" t="str">
        <f t="array" ref="DL373">IFERROR(_xlfn.XLOOKUP($A373&amp;$B373,JUNIO!$D$11:$D$40&amp;JUNIO!$E$11:$E$40,JUNIO!$AM$11:$AM$40,_xlfn.XLOOKUP($A373&amp;$B373,JUNIO!$BC$11:$BC$40&amp;JUNIO!$BD$11:$BD$40,JUNIO!$CL$11:$CL$40,"A"))/1%,"")</f>
        <v/>
      </c>
      <c r="DM373" s="188" t="str">
        <f t="array" ref="DM373">IFERROR(_xlfn.XLOOKUP($A373&amp;$B373,'JUNIO 2'!$D$11:$D$40&amp;'JUNIO 2'!$E$11:$E$40,'JUNIO 2'!$AM$11:$AM$40,_xlfn.XLOOKUP($A373&amp;$B373,'JUNIO 2'!$BC$11:$BC$40&amp;'JUNIO 2'!$BD$11:$BD$40,'JUNIO 2'!$CL$11:$CL$40,"A"))/1%,"")</f>
        <v/>
      </c>
      <c r="DN373" s="188" t="str">
        <f t="array" ref="DN373">IFERROR(_xlfn.XLOOKUP($A373&amp;$B373,JULIO!$D$11:$D$40&amp;JULIO!$E$11:$E$40,JULIO!$AM$11:$AM$40,_xlfn.XLOOKUP($A373&amp;$B373,JULIO!$BC$11:$BC$40&amp;JULIO!$BD$11:$BD$40,JULIO!$CL$11:$CL$40,"A"))/1%,"")</f>
        <v/>
      </c>
      <c r="DO373" s="188" t="str">
        <f t="array" ref="DO373">IFERROR(_xlfn.XLOOKUP($A373&amp;$B373,'JULIO 2'!$D$11:$D$40&amp;'JULIO 2'!$E$11:$E$40,'JULIO 2'!$AM$11:$AM$40,_xlfn.XLOOKUP($A373&amp;$B373,'JULIO 2'!$BC$11:$BC$40&amp;'JULIO 2'!$BD$11:$BD$40,'JULIO 2'!$CL$11:$CL$40,"A"))/1%,"")</f>
        <v/>
      </c>
      <c r="DP373" s="188" t="str">
        <f t="array" ref="DP373">IFERROR(_xlfn.XLOOKUP($A373&amp;$B373,AGOSTO!$D$11:$D$40&amp;AGOSTO!$E$11:$E$40,AGOSTO!$AM$11:$AM$40,_xlfn.XLOOKUP($A373&amp;$B373,AGOSTO!$BC$11:$BC$40&amp;AGOSTO!$BD$11:$BD$40,AGOSTO!$CL$11:$CL$40,"A"))/1%,"")</f>
        <v/>
      </c>
      <c r="DQ373" s="188" t="str">
        <f t="array" ref="DQ373">IFERROR(_xlfn.XLOOKUP($A373&amp;$B373,'AGOSTO 2'!$D$11:$D$40&amp;'AGOSTO 2'!$E$11:$E$40,'AGOSTO 2'!$AM$11:$AM$40,_xlfn.XLOOKUP($A373&amp;$B373,'AGOSTO 2'!$BC$11:$BC$40&amp;'AGOSTO 2'!$BD$11:$BD$40,'AGOSTO 2'!$CL$11:$CL$40,"A"))/1%,"")</f>
        <v/>
      </c>
      <c r="DR373" s="188" t="str">
        <f t="array" ref="DR373">IFERROR(_xlfn.XLOOKUP($A373&amp;$B373,SEPTIEMBRE!$D$11:$D$40&amp;SEPTIEMBRE!$E$11:$E$40,SEPTIEMBRE!$AM$11:$AM$40,_xlfn.XLOOKUP($A373&amp;$B373,SEPTIEMBRE!$BC$11:$BC$40&amp;SEPTIEMBRE!$BD$11:$BD$40,SEPTIEMBRE!$CL$11:$CL$40,"A"))/1%,"")</f>
        <v/>
      </c>
      <c r="DS373" s="188" t="str">
        <f t="array" ref="DS373">IFERROR(_xlfn.XLOOKUP($A373&amp;$B373,'SEPTIEMBRE 2'!$D$11:$D$40&amp;'SEPTIEMBRE 2'!$E$11:$E$40,'SEPTIEMBRE 2'!$AM$11:$AM$40,_xlfn.XLOOKUP($A373&amp;$B373,'SEPTIEMBRE 2'!$BC$11:$BC$40&amp;'SEPTIEMBRE 2'!$BD$11:$BD$40,'SEPTIEMBRE 2'!$CL$11:$CL$40,"A"))/1%,"")</f>
        <v/>
      </c>
      <c r="DT373" s="188" t="str">
        <f t="array" ref="DT373">IFERROR(_xlfn.XLOOKUP($A373&amp;$B373,'SEPTIEMBRE 3'!$D$11:$D$40&amp;'SEPTIEMBRE 3'!$E$11:$E$40,'SEPTIEMBRE 3'!$AM$11:$AM$40,_xlfn.XLOOKUP($A373&amp;$B373,'SEPTIEMBRE 3'!$BC$11:$BC$40&amp;'SEPTIEMBRE 3'!$BD$11:$BD$40,'SEPTIEMBRE 3'!$CL$11:$CL$40,"A"))/1%,"")</f>
        <v/>
      </c>
      <c r="DU373" s="188" t="str">
        <f t="array" ref="DU373">IFERROR(_xlfn.XLOOKUP($A373&amp;$B373,OCTUBRE!$D$11:$D$40&amp;OCTUBRE!$E$11:$E$40,OCTUBRE!$AM$11:$AM$40,_xlfn.XLOOKUP($A373&amp;$B373,OCTUBRE!$BC$11:$BC$40&amp;OCTUBRE!$BD$11:$BD$40,OCTUBRE!$CL$11:$CL$40,"A"))/1%,"")</f>
        <v/>
      </c>
      <c r="DV373" s="188" t="str">
        <f t="array" ref="DV373">IFERROR(_xlfn.XLOOKUP($A373&amp;$B373,'OCTUBRE 2'!$D$11:$D$40&amp;'OCTUBRE 2'!$E$11:$E$40,'OCTUBRE 2'!$AM$11:$AM$40,_xlfn.XLOOKUP($A373&amp;$B373,'OCTUBRE 2'!$BC$11:$BC$40&amp;'OCTUBRE 2'!$BD$11:$BD$40,'OCTUBRE 2'!$CL$11:$CL$40,"A"))/1%,"")</f>
        <v/>
      </c>
      <c r="DW373" s="188" t="str">
        <f t="array" ref="DW373">IFERROR(_xlfn.XLOOKUP($A373&amp;$B373,NOVIEMBRE!$D$11:$D$40&amp;NOVIEMBRE!$E$11:$E$40,NOVIEMBRE!$AM$11:$AM$40,_xlfn.XLOOKUP($A373&amp;$B373,NOVIEMBRE!$BC$11:$BC$40&amp;NOVIEMBRE!$BD$11:$BD$40,NOVIEMBRE!$CL$11:$CL$40,"A"))/1%,"")</f>
        <v/>
      </c>
      <c r="DX373" s="188" t="str">
        <f t="array" ref="DX373">IFERROR(_xlfn.XLOOKUP($A373&amp;$B373,'NOVIEMBRE 2'!$D$11:$D$40&amp;'NOVIEMBRE 2'!$E$11:$E$40,'NOVIEMBRE 2'!$AM$11:$AM$40,_xlfn.XLOOKUP($A373&amp;$B373,'NOVIEMBRE 2'!$BC$11:$BC$40&amp;'NOVIEMBRE 2'!$BD$11:$BD$40,'NOVIEMBRE 2'!$CL$11:$CL$40,"A"))/1%,"")</f>
        <v/>
      </c>
      <c r="DY373" s="188" t="str">
        <f t="array" ref="DY373">IFERROR(_xlfn.XLOOKUP($A373&amp;$B373,DICIEMBRE!$D$11:$D$40&amp;DICIEMBRE!$E$11:$E$40,DICIEMBRE!$AM$11:$AM$40,_xlfn.XLOOKUP($A373&amp;$B373,DICIEMBRE!$BC$11:$BC$40&amp;DICIEMBRE!$BD$11:$BD$40,DICIEMBRE!$CL$11:$CL$40,"A"))/1%,"")</f>
        <v/>
      </c>
      <c r="DZ373" s="381" t="str">
        <f t="shared" si="9"/>
        <v>-</v>
      </c>
      <c r="EA373" s="381" t="str">
        <f t="shared" si="10"/>
        <v>-</v>
      </c>
      <c r="EB373" s="381" t="str">
        <f t="shared" si="11"/>
        <v>-</v>
      </c>
      <c r="EC373" s="381" t="str">
        <f t="shared" si="12"/>
        <v>-</v>
      </c>
      <c r="ED373" s="381" t="str">
        <f t="shared" si="13"/>
        <v>-</v>
      </c>
      <c r="EE373" s="381" t="str">
        <f t="shared" si="14"/>
        <v>-</v>
      </c>
      <c r="EF373" s="381" t="str">
        <f t="shared" si="15"/>
        <v>-</v>
      </c>
      <c r="EG373" s="381" t="str">
        <f t="shared" si="16"/>
        <v>-</v>
      </c>
      <c r="EH373" s="381" t="str">
        <f t="shared" si="17"/>
        <v>-</v>
      </c>
      <c r="EI373" s="188" t="str">
        <f t="shared" si="18"/>
        <v/>
      </c>
      <c r="EJ373" s="382"/>
      <c r="EK373" s="382"/>
      <c r="EL373" s="383"/>
      <c r="EM373" s="21"/>
      <c r="EN373" s="384">
        <f t="array" ref="EN373">IFERROR(_xlfn.XLOOKUP($A373&amp;$B373,MARZO!$D$11:$D$40&amp;MARZO!$E$11:$E$40,MARZO!$AK$11:$AK$40,_xlfn.XLOOKUP($A373&amp;$B373,MARZO!$BC$11:$BC$40&amp;MARZO!$BD$11:$BD$40,MARZO!$CJ$11:$CJ$40,"A")),"")</f>
        <v>0</v>
      </c>
      <c r="EO373" s="384">
        <f t="array" ref="EO373">IFERROR(_xlfn.XLOOKUP($A373&amp;$B373,ABRIL!$D$11:$D$40&amp;ABRIL!$E$11:$E$40,ABRIL!$AK$11:$AK$40,_xlfn.XLOOKUP($A373&amp;$B373,ABRIL!$BC$11:$BC$40&amp;ABRIL!$BD$11:$BD$40,ABRIL!$CJ$11:$CJ$40,"A")),"")</f>
        <v>0</v>
      </c>
      <c r="EP373" s="384">
        <f t="array" ref="EP373">IFERROR(_xlfn.XLOOKUP($A373&amp;$B373,'ABRIL 2'!$D$11:$D$40&amp;'ABRIL 2'!$E$11:$E$40,'ABRIL 2'!$AK$11:$AK$40,_xlfn.XLOOKUP($A373&amp;$B373,'ABRIL 2'!$BC$11:$BC$40&amp;'ABRIL 2'!$BD$11:$BD$40,'ABRIL 2'!$CJ$11:$CJ$40,"A")),"")</f>
        <v>0</v>
      </c>
      <c r="EQ373" s="384">
        <f t="array" ref="EQ373">IFERROR(_xlfn.XLOOKUP($A373&amp;$B373,MAYO!$D$11:$D$40&amp;MAYO!$E$11:$E$40,MAYO!$AK$11:$AK$40,_xlfn.XLOOKUP($A373&amp;$B373,MAYO!$BC$11:$BC$40&amp;MAYO!$BD$11:$BD$40,MAYO!$CJ$11:$CJ$40,"A")),"")</f>
        <v>0</v>
      </c>
      <c r="ER373" s="384">
        <f t="array" ref="ER373">IFERROR(_xlfn.XLOOKUP($A373&amp;$B373,'MAYO 2'!$D$11:$D$40&amp;'MAYO 2'!$E$11:$E$40,'MAYO 2'!$AK$11:$AK$40,_xlfn.XLOOKUP($A373&amp;$B373,'MAYO 2'!$BC$11:$BC$40&amp;'MAYO 2'!$BD$11:$BD$40,'MAYO 2'!$CJ$11:$CJ$40,"A")),"")</f>
        <v>0</v>
      </c>
      <c r="ES373" s="384">
        <f t="array" ref="ES373">IFERROR(_xlfn.XLOOKUP($A373&amp;$B373,JUNIO!$D$11:$D$40&amp;JUNIO!$E$11:$E$40,JUNIO!$AK$11:$AK$40,_xlfn.XLOOKUP($A373&amp;$B373,JUNIO!$BC$11:$BC$40&amp;JUNIO!$BD$11:$BD$40,JUNIO!$CJ$11:$CJ$40,"A")),"")</f>
        <v>0</v>
      </c>
      <c r="ET373" s="384">
        <f t="array" ref="ET373">IFERROR(_xlfn.XLOOKUP($A373&amp;$B373,'JUNIO 2'!$D$11:$D$40&amp;'JUNIO 2'!$E$11:$E$40,'JUNIO 2'!$AK$11:$AK$40,_xlfn.XLOOKUP($A373&amp;$B373,'JUNIO 2'!$BC$11:$BC$40&amp;'JUNIO 2'!$BD$11:$BD$40,'JUNIO 2'!$CJ$11:$CJ$40,"A")),"")</f>
        <v>0</v>
      </c>
      <c r="EU373" s="384">
        <f t="array" ref="EU373">IFERROR(_xlfn.XLOOKUP($A373&amp;$B373,JULIO!$D$11:$D$40&amp;JULIO!$E$11:$E$40,JULIO!$AK$11:$AK$40,_xlfn.XLOOKUP($A373&amp;$B373,JULIO!$BC$11:$BC$40&amp;JULIO!$BD$11:$BD$40,JULIO!$CJ$11:$CJ$40,"A")),"")</f>
        <v>0</v>
      </c>
      <c r="EV373" s="384">
        <f t="array" ref="EV373">IFERROR(_xlfn.XLOOKUP($A373&amp;$B373,'JULIO 2'!$D$11:$D$40&amp;'JULIO 2'!$E$11:$E$40,'JULIO 2'!$AK$11:$AK$40,_xlfn.XLOOKUP($A373&amp;$B373,'JULIO 2'!$BC$11:$BC$40&amp;'JULIO 2'!$BD$11:$BD$40,'JULIO 2'!$CJ$11:$CJ$40,"A")),"")</f>
        <v>0</v>
      </c>
      <c r="EW373" s="384">
        <f t="array" ref="EW373">IFERROR(_xlfn.XLOOKUP($A373&amp;$B373,AGOSTO!$D$11:$D$40&amp;AGOSTO!$E$11:$E$40,AGOSTO!$AK$11:$AK$40,_xlfn.XLOOKUP($A373&amp;$B373,AGOSTO!$BC$11:$BC$40&amp;AGOSTO!$BD$11:$BD$40,AGOSTO!$CJ$11:$CJ$40,"A")),"")</f>
        <v>0</v>
      </c>
      <c r="EX373" s="384">
        <f t="array" ref="EX373">IFERROR(_xlfn.XLOOKUP($A373&amp;$B373,'AGOSTO 2'!$D$11:$D$40&amp;'AGOSTO 2'!$E$11:$E$40,'AGOSTO 2'!$AK$11:$AK$40,_xlfn.XLOOKUP($A373&amp;$B373,'AGOSTO 2'!$BC$11:$BC$40&amp;'AGOSTO 2'!$BD$11:$BD$40,'AGOSTO 2'!$CJ$11:$CJ$40,"A")),"")</f>
        <v>0</v>
      </c>
      <c r="EY373" s="384">
        <f t="array" ref="EY373">IFERROR(_xlfn.XLOOKUP($A373&amp;$B373,SEPTIEMBRE!$D$11:$D$40&amp;SEPTIEMBRE!$E$11:$E$40,SEPTIEMBRE!$AK$11:$AK$40,_xlfn.XLOOKUP($A373&amp;$B373,SEPTIEMBRE!$BC$11:$BC$40&amp;SEPTIEMBRE!$BD$11:$BD$40,SEPTIEMBRE!$CJ$11:$CJ$40,"A")),"")</f>
        <v>0</v>
      </c>
      <c r="EZ373" s="384">
        <f t="array" ref="EZ373">IFERROR(_xlfn.XLOOKUP($A373&amp;$B373,'SEPTIEMBRE 2'!$D$11:$D$40&amp;'SEPTIEMBRE 2'!$E$11:$E$40,'SEPTIEMBRE 2'!$AK$11:$AK$40,_xlfn.XLOOKUP($A373&amp;$B373,'SEPTIEMBRE 2'!$BC$11:$BC$40&amp;'SEPTIEMBRE 2'!$BD$11:$BD$40,'SEPTIEMBRE 2'!$CJ$11:$CJ$40,"A")),"")</f>
        <v>0</v>
      </c>
      <c r="FA373" s="384">
        <f t="array" ref="FA373">IFERROR(_xlfn.XLOOKUP($A373&amp;$B373,'SEPTIEMBRE 3'!$D$11:$D$40&amp;'SEPTIEMBRE 3'!$E$11:$E$40,'SEPTIEMBRE 3'!$AK$11:$AK$40,_xlfn.XLOOKUP($A373&amp;$B373,'SEPTIEMBRE 3'!$BC$11:$BC$40&amp;'SEPTIEMBRE 3'!$BD$11:$BD$40,'SEPTIEMBRE 3'!$CJ$11:$CJ$40,"A")),"")</f>
        <v>0</v>
      </c>
      <c r="FB373" s="384">
        <f t="array" ref="FB373">IFERROR(_xlfn.XLOOKUP($A373&amp;$B373,OCTUBRE!$D$11:$D$40&amp;OCTUBRE!$E$11:$E$40,OCTUBRE!$AK$11:$AK$40,_xlfn.XLOOKUP($A373&amp;$B373,OCTUBRE!$BC$11:$BC$40&amp;OCTUBRE!$BD$11:$BD$40,OCTUBRE!$CJ$11:$CJ$40,"A")),"")</f>
        <v>0</v>
      </c>
      <c r="FC373" s="384">
        <f t="array" ref="FC373">IFERROR(_xlfn.XLOOKUP($A373&amp;$B373,'OCTUBRE 2'!$D$11:$D$40&amp;'OCTUBRE 2'!$E$11:$E$40,'OCTUBRE 2'!$AK$11:$AK$40,_xlfn.XLOOKUP($A373&amp;$B373,'OCTUBRE 2'!$BC$11:$BC$40&amp;'OCTUBRE 2'!$BD$11:$BD$40,'OCTUBRE 2'!$CJ$11:$CJ$40,"A")),"")</f>
        <v>0</v>
      </c>
      <c r="FD373" s="384">
        <f t="array" ref="FD373">IFERROR(_xlfn.XLOOKUP($A373&amp;$B373,NOVIEMBRE!$D$11:$D$40&amp;NOVIEMBRE!$E$11:$E$40,NOVIEMBRE!$AK$11:$AK$40,_xlfn.XLOOKUP($A373&amp;$B373,NOVIEMBRE!$BC$11:$BC$40&amp;NOVIEMBRE!$BD$11:$BD$40,NOVIEMBRE!$CJ$11:$CJ$40,"A")),"")</f>
        <v>0</v>
      </c>
      <c r="FE373" s="384">
        <f t="array" ref="FE373">IFERROR(_xlfn.XLOOKUP($A373&amp;$B373,'NOVIEMBRE 2'!$D$11:$D$40&amp;'NOVIEMBRE 2'!$E$11:$E$40,'NOVIEMBRE 2'!$AK$11:$AK$40,_xlfn.XLOOKUP($A373&amp;$B373,'NOVIEMBRE 2'!$BC$11:$BC$40&amp;'NOVIEMBRE 2'!$BD$11:$BD$40,'NOVIEMBRE 2'!$CJ$11:$CJ$40,"A")),"")</f>
        <v>0</v>
      </c>
      <c r="FF373" s="385">
        <f t="array" ref="FF373">IFERROR(_xlfn.XLOOKUP($A373&amp;$B373,DICIEMBRE!$D$11:$D$40&amp;DICIEMBRE!$E$11:$E$40,DICIEMBRE!$AK$11:$AK$40,_xlfn.XLOOKUP($A373&amp;$B373,DICIEMBRE!$BC$11:$BC$40&amp;DICIEMBRE!$BD$11:$BD$40,DICIEMBRE!$CJ$11:$CJ$40,"A")),"")</f>
        <v>0</v>
      </c>
      <c r="FG373" s="386" t="str">
        <f t="shared" si="19"/>
        <v/>
      </c>
      <c r="FH373" s="386" t="str">
        <f t="array" ref="FH373">IF(
 COUNT(DZ373:EH373)=0,
 "-",
 IF(
  COUNT(DZ373:EH373) &lt; COUNTA(DZ373:EH373),
  REPT("🟩", ROUND(COUNT(DZ373:EH373)/COUNTA(DZ373:EH373)*5, 0)) &amp;
  REPT("⬜", 5 - ROUND(COUNT(DZ373:EH373)/COUNTA(DZ373:EH373)*5, 0)),
  IF(
    AVERAGE(IF(DZ373:EH373&lt;&gt;"", DZ373:EH373, )) &gt;= 70, "🟩🟩🟩🟩🟩",
    IF(
      AVERAGE(IF(DZ373:EH373&lt;&gt;"",DZ373:EH373, )) &gt;= 56, "🟨🟨🟨🟨🟨",
      "🟥🟥🟥🟥🟥"
    )
  )
 )
)
</f>
        <v>-</v>
      </c>
    </row>
    <row r="374" ht="15.75" customHeight="1">
      <c r="A374" s="168"/>
      <c r="B374" s="169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1"/>
      <c r="N374" s="172" t="str">
        <f t="shared" si="1"/>
        <v/>
      </c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2" t="str">
        <f t="shared" si="2"/>
        <v/>
      </c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2" t="str">
        <f t="shared" si="3"/>
        <v/>
      </c>
      <c r="AM374" s="173"/>
      <c r="AN374" s="173"/>
      <c r="AO374" s="173"/>
      <c r="AP374" s="173"/>
      <c r="AQ374" s="173"/>
      <c r="AR374" s="173"/>
      <c r="AS374" s="173"/>
      <c r="AT374" s="173"/>
      <c r="AU374" s="173"/>
      <c r="AV374" s="171"/>
      <c r="AW374" s="171"/>
      <c r="AX374" s="172" t="str">
        <f t="shared" si="4"/>
        <v/>
      </c>
      <c r="AY374" s="173"/>
      <c r="AZ374" s="173"/>
      <c r="BA374" s="173"/>
      <c r="BB374" s="173"/>
      <c r="BC374" s="173"/>
      <c r="BD374" s="173"/>
      <c r="BE374" s="173"/>
      <c r="BF374" s="173"/>
      <c r="BG374" s="173"/>
      <c r="BH374" s="173"/>
      <c r="BI374" s="173"/>
      <c r="BJ374" s="172" t="str">
        <f t="shared" si="5"/>
        <v/>
      </c>
      <c r="BK374" s="173"/>
      <c r="BL374" s="173"/>
      <c r="BM374" s="173"/>
      <c r="BN374" s="173"/>
      <c r="BO374" s="173"/>
      <c r="BP374" s="173"/>
      <c r="BQ374" s="173"/>
      <c r="BR374" s="173"/>
      <c r="BS374" s="173"/>
      <c r="BT374" s="173"/>
      <c r="BU374" s="173"/>
      <c r="BV374" s="172" t="str">
        <f t="shared" si="6"/>
        <v/>
      </c>
      <c r="BW374" s="173"/>
      <c r="BX374" s="173"/>
      <c r="BY374" s="173"/>
      <c r="BZ374" s="171"/>
      <c r="CA374" s="171"/>
      <c r="CB374" s="171"/>
      <c r="CC374" s="171"/>
      <c r="CD374" s="171"/>
      <c r="CE374" s="171"/>
      <c r="CF374" s="171"/>
      <c r="CG374" s="171"/>
      <c r="CH374" s="172" t="str">
        <f t="shared" si="7"/>
        <v/>
      </c>
      <c r="CI374" s="171"/>
      <c r="CJ374" s="173"/>
      <c r="CK374" s="173"/>
      <c r="CL374" s="173"/>
      <c r="CM374" s="173"/>
      <c r="CN374" s="171"/>
      <c r="CO374" s="171"/>
      <c r="CP374" s="171"/>
      <c r="CQ374" s="173"/>
      <c r="CR374" s="171"/>
      <c r="CS374" s="171"/>
      <c r="CT374" s="172" t="str">
        <f t="shared" si="8"/>
        <v/>
      </c>
      <c r="CU374" s="172"/>
      <c r="CV374" s="172"/>
      <c r="CW374" s="172"/>
      <c r="CX374" s="172"/>
      <c r="CY374" s="172"/>
      <c r="CZ374" s="172"/>
      <c r="DA374" s="172"/>
      <c r="DB374" s="172"/>
      <c r="DC374" s="172"/>
      <c r="DD374" s="172"/>
      <c r="DE374" s="172"/>
      <c r="DF374" s="172"/>
      <c r="DG374" s="188" t="str">
        <f t="array" ref="DG374">IFERROR(_xlfn.XLOOKUP($A374&amp;B374,MARZO!$D$11:$D$40&amp;MARZO!$E$11:$E$40,MARZO!$AM$11:$AM$40,_xlfn.XLOOKUP($A374&amp;$B374,MARZO!$BC$11:$BC$40&amp;MARZO!$BD$11:$BD$40,MARZO!$CL$11:$CL$40,"A"))/1%,"")</f>
        <v/>
      </c>
      <c r="DH374" s="188" t="str">
        <f t="array" ref="DH374">IFERROR(_xlfn.XLOOKUP($A374&amp;$B374,ABRIL!$D$11:$D$40&amp;ABRIL!$E$11:$E$40,ABRIL!$AM$11:$AM$40,_xlfn.XLOOKUP($A374&amp;$B374,ABRIL!$BC$11:$BC$40&amp;ABRIL!$BD$11:$BD$40,ABRIL!$CL$11:$CL$40,"A"))/1%,"")</f>
        <v/>
      </c>
      <c r="DI374" s="188" t="str">
        <f t="array" ref="DI374">IFERROR(_xlfn.XLOOKUP($A374&amp;$B374,'ABRIL 2'!$D$11:$D$40&amp;'ABRIL 2'!$E$11:$E$40,'ABRIL 2'!$AM$11:$AM$40,_xlfn.XLOOKUP($A374&amp;$B374,'ABRIL 2'!$BC$11:$BC$40&amp;'ABRIL 2'!$BD$11:$BD$40,'ABRIL 2'!$CL$11:$CL$40,"A"))/1%,"")</f>
        <v/>
      </c>
      <c r="DJ374" s="188" t="str">
        <f t="array" ref="DJ374">IFERROR(_xlfn.XLOOKUP($A374&amp;$B374,MAYO!$D$11:$D$40&amp;MAYO!$E$11:$E$40,MAYO!$AM$11:$AM$40,_xlfn.XLOOKUP($A374&amp;$B374,MAYO!$BC$11:$BC$40&amp;MAYO!$BD$11:$BD$40,MAYO!$CL$11:$CL$40,"A"))/1%,"")</f>
        <v/>
      </c>
      <c r="DK374" s="188" t="str">
        <f t="array" ref="DK374">IFERROR(_xlfn.XLOOKUP($A374&amp;$B374,'MAYO 2'!$D$11:$D$40&amp;'MAYO 2'!$E$11:$E$40,'MAYO 2'!$AM$11:$AM$40,_xlfn.XLOOKUP($A374&amp;$B374,'MAYO 2'!$BC$11:$BC$40&amp;'MAYO 2'!$BD$11:$BD$40,'MAYO 2'!$CL$11:$CL$40,"A"))/1%,"")</f>
        <v/>
      </c>
      <c r="DL374" s="188" t="str">
        <f t="array" ref="DL374">IFERROR(_xlfn.XLOOKUP($A374&amp;$B374,JUNIO!$D$11:$D$40&amp;JUNIO!$E$11:$E$40,JUNIO!$AM$11:$AM$40,_xlfn.XLOOKUP($A374&amp;$B374,JUNIO!$BC$11:$BC$40&amp;JUNIO!$BD$11:$BD$40,JUNIO!$CL$11:$CL$40,"A"))/1%,"")</f>
        <v/>
      </c>
      <c r="DM374" s="188" t="str">
        <f t="array" ref="DM374">IFERROR(_xlfn.XLOOKUP($A374&amp;$B374,'JUNIO 2'!$D$11:$D$40&amp;'JUNIO 2'!$E$11:$E$40,'JUNIO 2'!$AM$11:$AM$40,_xlfn.XLOOKUP($A374&amp;$B374,'JUNIO 2'!$BC$11:$BC$40&amp;'JUNIO 2'!$BD$11:$BD$40,'JUNIO 2'!$CL$11:$CL$40,"A"))/1%,"")</f>
        <v/>
      </c>
      <c r="DN374" s="188" t="str">
        <f t="array" ref="DN374">IFERROR(_xlfn.XLOOKUP($A374&amp;$B374,JULIO!$D$11:$D$40&amp;JULIO!$E$11:$E$40,JULIO!$AM$11:$AM$40,_xlfn.XLOOKUP($A374&amp;$B374,JULIO!$BC$11:$BC$40&amp;JULIO!$BD$11:$BD$40,JULIO!$CL$11:$CL$40,"A"))/1%,"")</f>
        <v/>
      </c>
      <c r="DO374" s="188" t="str">
        <f t="array" ref="DO374">IFERROR(_xlfn.XLOOKUP($A374&amp;$B374,'JULIO 2'!$D$11:$D$40&amp;'JULIO 2'!$E$11:$E$40,'JULIO 2'!$AM$11:$AM$40,_xlfn.XLOOKUP($A374&amp;$B374,'JULIO 2'!$BC$11:$BC$40&amp;'JULIO 2'!$BD$11:$BD$40,'JULIO 2'!$CL$11:$CL$40,"A"))/1%,"")</f>
        <v/>
      </c>
      <c r="DP374" s="188" t="str">
        <f t="array" ref="DP374">IFERROR(_xlfn.XLOOKUP($A374&amp;$B374,AGOSTO!$D$11:$D$40&amp;AGOSTO!$E$11:$E$40,AGOSTO!$AM$11:$AM$40,_xlfn.XLOOKUP($A374&amp;$B374,AGOSTO!$BC$11:$BC$40&amp;AGOSTO!$BD$11:$BD$40,AGOSTO!$CL$11:$CL$40,"A"))/1%,"")</f>
        <v/>
      </c>
      <c r="DQ374" s="188" t="str">
        <f t="array" ref="DQ374">IFERROR(_xlfn.XLOOKUP($A374&amp;$B374,'AGOSTO 2'!$D$11:$D$40&amp;'AGOSTO 2'!$E$11:$E$40,'AGOSTO 2'!$AM$11:$AM$40,_xlfn.XLOOKUP($A374&amp;$B374,'AGOSTO 2'!$BC$11:$BC$40&amp;'AGOSTO 2'!$BD$11:$BD$40,'AGOSTO 2'!$CL$11:$CL$40,"A"))/1%,"")</f>
        <v/>
      </c>
      <c r="DR374" s="188" t="str">
        <f t="array" ref="DR374">IFERROR(_xlfn.XLOOKUP($A374&amp;$B374,SEPTIEMBRE!$D$11:$D$40&amp;SEPTIEMBRE!$E$11:$E$40,SEPTIEMBRE!$AM$11:$AM$40,_xlfn.XLOOKUP($A374&amp;$B374,SEPTIEMBRE!$BC$11:$BC$40&amp;SEPTIEMBRE!$BD$11:$BD$40,SEPTIEMBRE!$CL$11:$CL$40,"A"))/1%,"")</f>
        <v/>
      </c>
      <c r="DS374" s="188" t="str">
        <f t="array" ref="DS374">IFERROR(_xlfn.XLOOKUP($A374&amp;$B374,'SEPTIEMBRE 2'!$D$11:$D$40&amp;'SEPTIEMBRE 2'!$E$11:$E$40,'SEPTIEMBRE 2'!$AM$11:$AM$40,_xlfn.XLOOKUP($A374&amp;$B374,'SEPTIEMBRE 2'!$BC$11:$BC$40&amp;'SEPTIEMBRE 2'!$BD$11:$BD$40,'SEPTIEMBRE 2'!$CL$11:$CL$40,"A"))/1%,"")</f>
        <v/>
      </c>
      <c r="DT374" s="188" t="str">
        <f t="array" ref="DT374">IFERROR(_xlfn.XLOOKUP($A374&amp;$B374,'SEPTIEMBRE 3'!$D$11:$D$40&amp;'SEPTIEMBRE 3'!$E$11:$E$40,'SEPTIEMBRE 3'!$AM$11:$AM$40,_xlfn.XLOOKUP($A374&amp;$B374,'SEPTIEMBRE 3'!$BC$11:$BC$40&amp;'SEPTIEMBRE 3'!$BD$11:$BD$40,'SEPTIEMBRE 3'!$CL$11:$CL$40,"A"))/1%,"")</f>
        <v/>
      </c>
      <c r="DU374" s="188" t="str">
        <f t="array" ref="DU374">IFERROR(_xlfn.XLOOKUP($A374&amp;$B374,OCTUBRE!$D$11:$D$40&amp;OCTUBRE!$E$11:$E$40,OCTUBRE!$AM$11:$AM$40,_xlfn.XLOOKUP($A374&amp;$B374,OCTUBRE!$BC$11:$BC$40&amp;OCTUBRE!$BD$11:$BD$40,OCTUBRE!$CL$11:$CL$40,"A"))/1%,"")</f>
        <v/>
      </c>
      <c r="DV374" s="188" t="str">
        <f t="array" ref="DV374">IFERROR(_xlfn.XLOOKUP($A374&amp;$B374,'OCTUBRE 2'!$D$11:$D$40&amp;'OCTUBRE 2'!$E$11:$E$40,'OCTUBRE 2'!$AM$11:$AM$40,_xlfn.XLOOKUP($A374&amp;$B374,'OCTUBRE 2'!$BC$11:$BC$40&amp;'OCTUBRE 2'!$BD$11:$BD$40,'OCTUBRE 2'!$CL$11:$CL$40,"A"))/1%,"")</f>
        <v/>
      </c>
      <c r="DW374" s="188" t="str">
        <f t="array" ref="DW374">IFERROR(_xlfn.XLOOKUP($A374&amp;$B374,NOVIEMBRE!$D$11:$D$40&amp;NOVIEMBRE!$E$11:$E$40,NOVIEMBRE!$AM$11:$AM$40,_xlfn.XLOOKUP($A374&amp;$B374,NOVIEMBRE!$BC$11:$BC$40&amp;NOVIEMBRE!$BD$11:$BD$40,NOVIEMBRE!$CL$11:$CL$40,"A"))/1%,"")</f>
        <v/>
      </c>
      <c r="DX374" s="188" t="str">
        <f t="array" ref="DX374">IFERROR(_xlfn.XLOOKUP($A374&amp;$B374,'NOVIEMBRE 2'!$D$11:$D$40&amp;'NOVIEMBRE 2'!$E$11:$E$40,'NOVIEMBRE 2'!$AM$11:$AM$40,_xlfn.XLOOKUP($A374&amp;$B374,'NOVIEMBRE 2'!$BC$11:$BC$40&amp;'NOVIEMBRE 2'!$BD$11:$BD$40,'NOVIEMBRE 2'!$CL$11:$CL$40,"A"))/1%,"")</f>
        <v/>
      </c>
      <c r="DY374" s="188" t="str">
        <f t="array" ref="DY374">IFERROR(_xlfn.XLOOKUP($A374&amp;$B374,DICIEMBRE!$D$11:$D$40&amp;DICIEMBRE!$E$11:$E$40,DICIEMBRE!$AM$11:$AM$40,_xlfn.XLOOKUP($A374&amp;$B374,DICIEMBRE!$BC$11:$BC$40&amp;DICIEMBRE!$BD$11:$BD$40,DICIEMBRE!$CL$11:$CL$40,"A"))/1%,"")</f>
        <v/>
      </c>
      <c r="DZ374" s="381" t="str">
        <f t="shared" si="9"/>
        <v>-</v>
      </c>
      <c r="EA374" s="381" t="str">
        <f t="shared" si="10"/>
        <v>-</v>
      </c>
      <c r="EB374" s="381" t="str">
        <f t="shared" si="11"/>
        <v>-</v>
      </c>
      <c r="EC374" s="381" t="str">
        <f t="shared" si="12"/>
        <v>-</v>
      </c>
      <c r="ED374" s="381" t="str">
        <f t="shared" si="13"/>
        <v>-</v>
      </c>
      <c r="EE374" s="381" t="str">
        <f t="shared" si="14"/>
        <v>-</v>
      </c>
      <c r="EF374" s="381" t="str">
        <f t="shared" si="15"/>
        <v>-</v>
      </c>
      <c r="EG374" s="381" t="str">
        <f t="shared" si="16"/>
        <v>-</v>
      </c>
      <c r="EH374" s="381" t="str">
        <f t="shared" si="17"/>
        <v>-</v>
      </c>
      <c r="EI374" s="188" t="str">
        <f t="shared" si="18"/>
        <v/>
      </c>
      <c r="EJ374" s="382"/>
      <c r="EK374" s="382"/>
      <c r="EL374" s="383"/>
      <c r="EM374" s="21"/>
      <c r="EN374" s="384">
        <f t="array" ref="EN374">IFERROR(_xlfn.XLOOKUP($A374&amp;$B374,MARZO!$D$11:$D$40&amp;MARZO!$E$11:$E$40,MARZO!$AK$11:$AK$40,_xlfn.XLOOKUP($A374&amp;$B374,MARZO!$BC$11:$BC$40&amp;MARZO!$BD$11:$BD$40,MARZO!$CJ$11:$CJ$40,"A")),"")</f>
        <v>0</v>
      </c>
      <c r="EO374" s="384">
        <f t="array" ref="EO374">IFERROR(_xlfn.XLOOKUP($A374&amp;$B374,ABRIL!$D$11:$D$40&amp;ABRIL!$E$11:$E$40,ABRIL!$AK$11:$AK$40,_xlfn.XLOOKUP($A374&amp;$B374,ABRIL!$BC$11:$BC$40&amp;ABRIL!$BD$11:$BD$40,ABRIL!$CJ$11:$CJ$40,"A")),"")</f>
        <v>0</v>
      </c>
      <c r="EP374" s="384">
        <f t="array" ref="EP374">IFERROR(_xlfn.XLOOKUP($A374&amp;$B374,'ABRIL 2'!$D$11:$D$40&amp;'ABRIL 2'!$E$11:$E$40,'ABRIL 2'!$AK$11:$AK$40,_xlfn.XLOOKUP($A374&amp;$B374,'ABRIL 2'!$BC$11:$BC$40&amp;'ABRIL 2'!$BD$11:$BD$40,'ABRIL 2'!$CJ$11:$CJ$40,"A")),"")</f>
        <v>0</v>
      </c>
      <c r="EQ374" s="384">
        <f t="array" ref="EQ374">IFERROR(_xlfn.XLOOKUP($A374&amp;$B374,MAYO!$D$11:$D$40&amp;MAYO!$E$11:$E$40,MAYO!$AK$11:$AK$40,_xlfn.XLOOKUP($A374&amp;$B374,MAYO!$BC$11:$BC$40&amp;MAYO!$BD$11:$BD$40,MAYO!$CJ$11:$CJ$40,"A")),"")</f>
        <v>0</v>
      </c>
      <c r="ER374" s="384">
        <f t="array" ref="ER374">IFERROR(_xlfn.XLOOKUP($A374&amp;$B374,'MAYO 2'!$D$11:$D$40&amp;'MAYO 2'!$E$11:$E$40,'MAYO 2'!$AK$11:$AK$40,_xlfn.XLOOKUP($A374&amp;$B374,'MAYO 2'!$BC$11:$BC$40&amp;'MAYO 2'!$BD$11:$BD$40,'MAYO 2'!$CJ$11:$CJ$40,"A")),"")</f>
        <v>0</v>
      </c>
      <c r="ES374" s="384">
        <f t="array" ref="ES374">IFERROR(_xlfn.XLOOKUP($A374&amp;$B374,JUNIO!$D$11:$D$40&amp;JUNIO!$E$11:$E$40,JUNIO!$AK$11:$AK$40,_xlfn.XLOOKUP($A374&amp;$B374,JUNIO!$BC$11:$BC$40&amp;JUNIO!$BD$11:$BD$40,JUNIO!$CJ$11:$CJ$40,"A")),"")</f>
        <v>0</v>
      </c>
      <c r="ET374" s="384">
        <f t="array" ref="ET374">IFERROR(_xlfn.XLOOKUP($A374&amp;$B374,'JUNIO 2'!$D$11:$D$40&amp;'JUNIO 2'!$E$11:$E$40,'JUNIO 2'!$AK$11:$AK$40,_xlfn.XLOOKUP($A374&amp;$B374,'JUNIO 2'!$BC$11:$BC$40&amp;'JUNIO 2'!$BD$11:$BD$40,'JUNIO 2'!$CJ$11:$CJ$40,"A")),"")</f>
        <v>0</v>
      </c>
      <c r="EU374" s="384">
        <f t="array" ref="EU374">IFERROR(_xlfn.XLOOKUP($A374&amp;$B374,JULIO!$D$11:$D$40&amp;JULIO!$E$11:$E$40,JULIO!$AK$11:$AK$40,_xlfn.XLOOKUP($A374&amp;$B374,JULIO!$BC$11:$BC$40&amp;JULIO!$BD$11:$BD$40,JULIO!$CJ$11:$CJ$40,"A")),"")</f>
        <v>0</v>
      </c>
      <c r="EV374" s="384">
        <f t="array" ref="EV374">IFERROR(_xlfn.XLOOKUP($A374&amp;$B374,'JULIO 2'!$D$11:$D$40&amp;'JULIO 2'!$E$11:$E$40,'JULIO 2'!$AK$11:$AK$40,_xlfn.XLOOKUP($A374&amp;$B374,'JULIO 2'!$BC$11:$BC$40&amp;'JULIO 2'!$BD$11:$BD$40,'JULIO 2'!$CJ$11:$CJ$40,"A")),"")</f>
        <v>0</v>
      </c>
      <c r="EW374" s="384">
        <f t="array" ref="EW374">IFERROR(_xlfn.XLOOKUP($A374&amp;$B374,AGOSTO!$D$11:$D$40&amp;AGOSTO!$E$11:$E$40,AGOSTO!$AK$11:$AK$40,_xlfn.XLOOKUP($A374&amp;$B374,AGOSTO!$BC$11:$BC$40&amp;AGOSTO!$BD$11:$BD$40,AGOSTO!$CJ$11:$CJ$40,"A")),"")</f>
        <v>0</v>
      </c>
      <c r="EX374" s="384">
        <f t="array" ref="EX374">IFERROR(_xlfn.XLOOKUP($A374&amp;$B374,'AGOSTO 2'!$D$11:$D$40&amp;'AGOSTO 2'!$E$11:$E$40,'AGOSTO 2'!$AK$11:$AK$40,_xlfn.XLOOKUP($A374&amp;$B374,'AGOSTO 2'!$BC$11:$BC$40&amp;'AGOSTO 2'!$BD$11:$BD$40,'AGOSTO 2'!$CJ$11:$CJ$40,"A")),"")</f>
        <v>0</v>
      </c>
      <c r="EY374" s="384">
        <f t="array" ref="EY374">IFERROR(_xlfn.XLOOKUP($A374&amp;$B374,SEPTIEMBRE!$D$11:$D$40&amp;SEPTIEMBRE!$E$11:$E$40,SEPTIEMBRE!$AK$11:$AK$40,_xlfn.XLOOKUP($A374&amp;$B374,SEPTIEMBRE!$BC$11:$BC$40&amp;SEPTIEMBRE!$BD$11:$BD$40,SEPTIEMBRE!$CJ$11:$CJ$40,"A")),"")</f>
        <v>0</v>
      </c>
      <c r="EZ374" s="384">
        <f t="array" ref="EZ374">IFERROR(_xlfn.XLOOKUP($A374&amp;$B374,'SEPTIEMBRE 2'!$D$11:$D$40&amp;'SEPTIEMBRE 2'!$E$11:$E$40,'SEPTIEMBRE 2'!$AK$11:$AK$40,_xlfn.XLOOKUP($A374&amp;$B374,'SEPTIEMBRE 2'!$BC$11:$BC$40&amp;'SEPTIEMBRE 2'!$BD$11:$BD$40,'SEPTIEMBRE 2'!$CJ$11:$CJ$40,"A")),"")</f>
        <v>0</v>
      </c>
      <c r="FA374" s="384">
        <f t="array" ref="FA374">IFERROR(_xlfn.XLOOKUP($A374&amp;$B374,'SEPTIEMBRE 3'!$D$11:$D$40&amp;'SEPTIEMBRE 3'!$E$11:$E$40,'SEPTIEMBRE 3'!$AK$11:$AK$40,_xlfn.XLOOKUP($A374&amp;$B374,'SEPTIEMBRE 3'!$BC$11:$BC$40&amp;'SEPTIEMBRE 3'!$BD$11:$BD$40,'SEPTIEMBRE 3'!$CJ$11:$CJ$40,"A")),"")</f>
        <v>0</v>
      </c>
      <c r="FB374" s="384">
        <f t="array" ref="FB374">IFERROR(_xlfn.XLOOKUP($A374&amp;$B374,OCTUBRE!$D$11:$D$40&amp;OCTUBRE!$E$11:$E$40,OCTUBRE!$AK$11:$AK$40,_xlfn.XLOOKUP($A374&amp;$B374,OCTUBRE!$BC$11:$BC$40&amp;OCTUBRE!$BD$11:$BD$40,OCTUBRE!$CJ$11:$CJ$40,"A")),"")</f>
        <v>0</v>
      </c>
      <c r="FC374" s="384">
        <f t="array" ref="FC374">IFERROR(_xlfn.XLOOKUP($A374&amp;$B374,'OCTUBRE 2'!$D$11:$D$40&amp;'OCTUBRE 2'!$E$11:$E$40,'OCTUBRE 2'!$AK$11:$AK$40,_xlfn.XLOOKUP($A374&amp;$B374,'OCTUBRE 2'!$BC$11:$BC$40&amp;'OCTUBRE 2'!$BD$11:$BD$40,'OCTUBRE 2'!$CJ$11:$CJ$40,"A")),"")</f>
        <v>0</v>
      </c>
      <c r="FD374" s="384">
        <f t="array" ref="FD374">IFERROR(_xlfn.XLOOKUP($A374&amp;$B374,NOVIEMBRE!$D$11:$D$40&amp;NOVIEMBRE!$E$11:$E$40,NOVIEMBRE!$AK$11:$AK$40,_xlfn.XLOOKUP($A374&amp;$B374,NOVIEMBRE!$BC$11:$BC$40&amp;NOVIEMBRE!$BD$11:$BD$40,NOVIEMBRE!$CJ$11:$CJ$40,"A")),"")</f>
        <v>0</v>
      </c>
      <c r="FE374" s="384">
        <f t="array" ref="FE374">IFERROR(_xlfn.XLOOKUP($A374&amp;$B374,'NOVIEMBRE 2'!$D$11:$D$40&amp;'NOVIEMBRE 2'!$E$11:$E$40,'NOVIEMBRE 2'!$AK$11:$AK$40,_xlfn.XLOOKUP($A374&amp;$B374,'NOVIEMBRE 2'!$BC$11:$BC$40&amp;'NOVIEMBRE 2'!$BD$11:$BD$40,'NOVIEMBRE 2'!$CJ$11:$CJ$40,"A")),"")</f>
        <v>0</v>
      </c>
      <c r="FF374" s="385">
        <f t="array" ref="FF374">IFERROR(_xlfn.XLOOKUP($A374&amp;$B374,DICIEMBRE!$D$11:$D$40&amp;DICIEMBRE!$E$11:$E$40,DICIEMBRE!$AK$11:$AK$40,_xlfn.XLOOKUP($A374&amp;$B374,DICIEMBRE!$BC$11:$BC$40&amp;DICIEMBRE!$BD$11:$BD$40,DICIEMBRE!$CJ$11:$CJ$40,"A")),"")</f>
        <v>0</v>
      </c>
      <c r="FG374" s="386" t="str">
        <f t="shared" si="19"/>
        <v/>
      </c>
      <c r="FH374" s="386" t="str">
        <f t="array" ref="FH374">IF(
 COUNT(DZ374:EH374)=0,
 "-",
 IF(
  COUNT(DZ374:EH374) &lt; COUNTA(DZ374:EH374),
  REPT("🟩", ROUND(COUNT(DZ374:EH374)/COUNTA(DZ374:EH374)*5, 0)) &amp;
  REPT("⬜", 5 - ROUND(COUNT(DZ374:EH374)/COUNTA(DZ374:EH374)*5, 0)),
  IF(
    AVERAGE(IF(DZ374:EH374&lt;&gt;"", DZ374:EH374, )) &gt;= 70, "🟩🟩🟩🟩🟩",
    IF(
      AVERAGE(IF(DZ374:EH374&lt;&gt;"",DZ374:EH374, )) &gt;= 56, "🟨🟨🟨🟨🟨",
      "🟥🟥🟥🟥🟥"
    )
  )
 )
)
</f>
        <v>-</v>
      </c>
    </row>
    <row r="375" ht="15.75" customHeight="1">
      <c r="A375" s="168"/>
      <c r="B375" s="169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1"/>
      <c r="N375" s="172" t="str">
        <f t="shared" si="1"/>
        <v/>
      </c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2" t="str">
        <f t="shared" si="2"/>
        <v/>
      </c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2" t="str">
        <f t="shared" si="3"/>
        <v/>
      </c>
      <c r="AM375" s="173"/>
      <c r="AN375" s="173"/>
      <c r="AO375" s="173"/>
      <c r="AP375" s="173"/>
      <c r="AQ375" s="173"/>
      <c r="AR375" s="173"/>
      <c r="AS375" s="173"/>
      <c r="AT375" s="173"/>
      <c r="AU375" s="173"/>
      <c r="AV375" s="171"/>
      <c r="AW375" s="171"/>
      <c r="AX375" s="172" t="str">
        <f t="shared" si="4"/>
        <v/>
      </c>
      <c r="AY375" s="173"/>
      <c r="AZ375" s="173"/>
      <c r="BA375" s="173"/>
      <c r="BB375" s="173"/>
      <c r="BC375" s="173"/>
      <c r="BD375" s="173"/>
      <c r="BE375" s="173"/>
      <c r="BF375" s="173"/>
      <c r="BG375" s="173"/>
      <c r="BH375" s="173"/>
      <c r="BI375" s="173"/>
      <c r="BJ375" s="172" t="str">
        <f t="shared" si="5"/>
        <v/>
      </c>
      <c r="BK375" s="173"/>
      <c r="BL375" s="173"/>
      <c r="BM375" s="173"/>
      <c r="BN375" s="173"/>
      <c r="BO375" s="173"/>
      <c r="BP375" s="173"/>
      <c r="BQ375" s="173"/>
      <c r="BR375" s="173"/>
      <c r="BS375" s="173"/>
      <c r="BT375" s="173"/>
      <c r="BU375" s="173"/>
      <c r="BV375" s="172" t="str">
        <f t="shared" si="6"/>
        <v/>
      </c>
      <c r="BW375" s="173"/>
      <c r="BX375" s="173"/>
      <c r="BY375" s="173"/>
      <c r="BZ375" s="171"/>
      <c r="CA375" s="171"/>
      <c r="CB375" s="171"/>
      <c r="CC375" s="171"/>
      <c r="CD375" s="171"/>
      <c r="CE375" s="171"/>
      <c r="CF375" s="171"/>
      <c r="CG375" s="171"/>
      <c r="CH375" s="172" t="str">
        <f t="shared" si="7"/>
        <v/>
      </c>
      <c r="CI375" s="171"/>
      <c r="CJ375" s="173"/>
      <c r="CK375" s="173"/>
      <c r="CL375" s="173"/>
      <c r="CM375" s="173"/>
      <c r="CN375" s="171"/>
      <c r="CO375" s="171"/>
      <c r="CP375" s="171"/>
      <c r="CQ375" s="173"/>
      <c r="CR375" s="171"/>
      <c r="CS375" s="171"/>
      <c r="CT375" s="172" t="str">
        <f t="shared" si="8"/>
        <v/>
      </c>
      <c r="CU375" s="172"/>
      <c r="CV375" s="172"/>
      <c r="CW375" s="172"/>
      <c r="CX375" s="172"/>
      <c r="CY375" s="172"/>
      <c r="CZ375" s="172"/>
      <c r="DA375" s="172"/>
      <c r="DB375" s="172"/>
      <c r="DC375" s="172"/>
      <c r="DD375" s="172"/>
      <c r="DE375" s="172"/>
      <c r="DF375" s="172"/>
      <c r="DG375" s="188" t="str">
        <f t="array" ref="DG375">IFERROR(_xlfn.XLOOKUP($A375&amp;B375,MARZO!$D$11:$D$40&amp;MARZO!$E$11:$E$40,MARZO!$AM$11:$AM$40,_xlfn.XLOOKUP($A375&amp;$B375,MARZO!$BC$11:$BC$40&amp;MARZO!$BD$11:$BD$40,MARZO!$CL$11:$CL$40,"A"))/1%,"")</f>
        <v/>
      </c>
      <c r="DH375" s="188" t="str">
        <f t="array" ref="DH375">IFERROR(_xlfn.XLOOKUP($A375&amp;$B375,ABRIL!$D$11:$D$40&amp;ABRIL!$E$11:$E$40,ABRIL!$AM$11:$AM$40,_xlfn.XLOOKUP($A375&amp;$B375,ABRIL!$BC$11:$BC$40&amp;ABRIL!$BD$11:$BD$40,ABRIL!$CL$11:$CL$40,"A"))/1%,"")</f>
        <v/>
      </c>
      <c r="DI375" s="188" t="str">
        <f t="array" ref="DI375">IFERROR(_xlfn.XLOOKUP($A375&amp;$B375,'ABRIL 2'!$D$11:$D$40&amp;'ABRIL 2'!$E$11:$E$40,'ABRIL 2'!$AM$11:$AM$40,_xlfn.XLOOKUP($A375&amp;$B375,'ABRIL 2'!$BC$11:$BC$40&amp;'ABRIL 2'!$BD$11:$BD$40,'ABRIL 2'!$CL$11:$CL$40,"A"))/1%,"")</f>
        <v/>
      </c>
      <c r="DJ375" s="188" t="str">
        <f t="array" ref="DJ375">IFERROR(_xlfn.XLOOKUP($A375&amp;$B375,MAYO!$D$11:$D$40&amp;MAYO!$E$11:$E$40,MAYO!$AM$11:$AM$40,_xlfn.XLOOKUP($A375&amp;$B375,MAYO!$BC$11:$BC$40&amp;MAYO!$BD$11:$BD$40,MAYO!$CL$11:$CL$40,"A"))/1%,"")</f>
        <v/>
      </c>
      <c r="DK375" s="188" t="str">
        <f t="array" ref="DK375">IFERROR(_xlfn.XLOOKUP($A375&amp;$B375,'MAYO 2'!$D$11:$D$40&amp;'MAYO 2'!$E$11:$E$40,'MAYO 2'!$AM$11:$AM$40,_xlfn.XLOOKUP($A375&amp;$B375,'MAYO 2'!$BC$11:$BC$40&amp;'MAYO 2'!$BD$11:$BD$40,'MAYO 2'!$CL$11:$CL$40,"A"))/1%,"")</f>
        <v/>
      </c>
      <c r="DL375" s="188" t="str">
        <f t="array" ref="DL375">IFERROR(_xlfn.XLOOKUP($A375&amp;$B375,JUNIO!$D$11:$D$40&amp;JUNIO!$E$11:$E$40,JUNIO!$AM$11:$AM$40,_xlfn.XLOOKUP($A375&amp;$B375,JUNIO!$BC$11:$BC$40&amp;JUNIO!$BD$11:$BD$40,JUNIO!$CL$11:$CL$40,"A"))/1%,"")</f>
        <v/>
      </c>
      <c r="DM375" s="188" t="str">
        <f t="array" ref="DM375">IFERROR(_xlfn.XLOOKUP($A375&amp;$B375,'JUNIO 2'!$D$11:$D$40&amp;'JUNIO 2'!$E$11:$E$40,'JUNIO 2'!$AM$11:$AM$40,_xlfn.XLOOKUP($A375&amp;$B375,'JUNIO 2'!$BC$11:$BC$40&amp;'JUNIO 2'!$BD$11:$BD$40,'JUNIO 2'!$CL$11:$CL$40,"A"))/1%,"")</f>
        <v/>
      </c>
      <c r="DN375" s="188" t="str">
        <f t="array" ref="DN375">IFERROR(_xlfn.XLOOKUP($A375&amp;$B375,JULIO!$D$11:$D$40&amp;JULIO!$E$11:$E$40,JULIO!$AM$11:$AM$40,_xlfn.XLOOKUP($A375&amp;$B375,JULIO!$BC$11:$BC$40&amp;JULIO!$BD$11:$BD$40,JULIO!$CL$11:$CL$40,"A"))/1%,"")</f>
        <v/>
      </c>
      <c r="DO375" s="188" t="str">
        <f t="array" ref="DO375">IFERROR(_xlfn.XLOOKUP($A375&amp;$B375,'JULIO 2'!$D$11:$D$40&amp;'JULIO 2'!$E$11:$E$40,'JULIO 2'!$AM$11:$AM$40,_xlfn.XLOOKUP($A375&amp;$B375,'JULIO 2'!$BC$11:$BC$40&amp;'JULIO 2'!$BD$11:$BD$40,'JULIO 2'!$CL$11:$CL$40,"A"))/1%,"")</f>
        <v/>
      </c>
      <c r="DP375" s="188" t="str">
        <f t="array" ref="DP375">IFERROR(_xlfn.XLOOKUP($A375&amp;$B375,AGOSTO!$D$11:$D$40&amp;AGOSTO!$E$11:$E$40,AGOSTO!$AM$11:$AM$40,_xlfn.XLOOKUP($A375&amp;$B375,AGOSTO!$BC$11:$BC$40&amp;AGOSTO!$BD$11:$BD$40,AGOSTO!$CL$11:$CL$40,"A"))/1%,"")</f>
        <v/>
      </c>
      <c r="DQ375" s="188" t="str">
        <f t="array" ref="DQ375">IFERROR(_xlfn.XLOOKUP($A375&amp;$B375,'AGOSTO 2'!$D$11:$D$40&amp;'AGOSTO 2'!$E$11:$E$40,'AGOSTO 2'!$AM$11:$AM$40,_xlfn.XLOOKUP($A375&amp;$B375,'AGOSTO 2'!$BC$11:$BC$40&amp;'AGOSTO 2'!$BD$11:$BD$40,'AGOSTO 2'!$CL$11:$CL$40,"A"))/1%,"")</f>
        <v/>
      </c>
      <c r="DR375" s="188" t="str">
        <f t="array" ref="DR375">IFERROR(_xlfn.XLOOKUP($A375&amp;$B375,SEPTIEMBRE!$D$11:$D$40&amp;SEPTIEMBRE!$E$11:$E$40,SEPTIEMBRE!$AM$11:$AM$40,_xlfn.XLOOKUP($A375&amp;$B375,SEPTIEMBRE!$BC$11:$BC$40&amp;SEPTIEMBRE!$BD$11:$BD$40,SEPTIEMBRE!$CL$11:$CL$40,"A"))/1%,"")</f>
        <v/>
      </c>
      <c r="DS375" s="188" t="str">
        <f t="array" ref="DS375">IFERROR(_xlfn.XLOOKUP($A375&amp;$B375,'SEPTIEMBRE 2'!$D$11:$D$40&amp;'SEPTIEMBRE 2'!$E$11:$E$40,'SEPTIEMBRE 2'!$AM$11:$AM$40,_xlfn.XLOOKUP($A375&amp;$B375,'SEPTIEMBRE 2'!$BC$11:$BC$40&amp;'SEPTIEMBRE 2'!$BD$11:$BD$40,'SEPTIEMBRE 2'!$CL$11:$CL$40,"A"))/1%,"")</f>
        <v/>
      </c>
      <c r="DT375" s="188" t="str">
        <f t="array" ref="DT375">IFERROR(_xlfn.XLOOKUP($A375&amp;$B375,'SEPTIEMBRE 3'!$D$11:$D$40&amp;'SEPTIEMBRE 3'!$E$11:$E$40,'SEPTIEMBRE 3'!$AM$11:$AM$40,_xlfn.XLOOKUP($A375&amp;$B375,'SEPTIEMBRE 3'!$BC$11:$BC$40&amp;'SEPTIEMBRE 3'!$BD$11:$BD$40,'SEPTIEMBRE 3'!$CL$11:$CL$40,"A"))/1%,"")</f>
        <v/>
      </c>
      <c r="DU375" s="188" t="str">
        <f t="array" ref="DU375">IFERROR(_xlfn.XLOOKUP($A375&amp;$B375,OCTUBRE!$D$11:$D$40&amp;OCTUBRE!$E$11:$E$40,OCTUBRE!$AM$11:$AM$40,_xlfn.XLOOKUP($A375&amp;$B375,OCTUBRE!$BC$11:$BC$40&amp;OCTUBRE!$BD$11:$BD$40,OCTUBRE!$CL$11:$CL$40,"A"))/1%,"")</f>
        <v/>
      </c>
      <c r="DV375" s="188" t="str">
        <f t="array" ref="DV375">IFERROR(_xlfn.XLOOKUP($A375&amp;$B375,'OCTUBRE 2'!$D$11:$D$40&amp;'OCTUBRE 2'!$E$11:$E$40,'OCTUBRE 2'!$AM$11:$AM$40,_xlfn.XLOOKUP($A375&amp;$B375,'OCTUBRE 2'!$BC$11:$BC$40&amp;'OCTUBRE 2'!$BD$11:$BD$40,'OCTUBRE 2'!$CL$11:$CL$40,"A"))/1%,"")</f>
        <v/>
      </c>
      <c r="DW375" s="188" t="str">
        <f t="array" ref="DW375">IFERROR(_xlfn.XLOOKUP($A375&amp;$B375,NOVIEMBRE!$D$11:$D$40&amp;NOVIEMBRE!$E$11:$E$40,NOVIEMBRE!$AM$11:$AM$40,_xlfn.XLOOKUP($A375&amp;$B375,NOVIEMBRE!$BC$11:$BC$40&amp;NOVIEMBRE!$BD$11:$BD$40,NOVIEMBRE!$CL$11:$CL$40,"A"))/1%,"")</f>
        <v/>
      </c>
      <c r="DX375" s="188" t="str">
        <f t="array" ref="DX375">IFERROR(_xlfn.XLOOKUP($A375&amp;$B375,'NOVIEMBRE 2'!$D$11:$D$40&amp;'NOVIEMBRE 2'!$E$11:$E$40,'NOVIEMBRE 2'!$AM$11:$AM$40,_xlfn.XLOOKUP($A375&amp;$B375,'NOVIEMBRE 2'!$BC$11:$BC$40&amp;'NOVIEMBRE 2'!$BD$11:$BD$40,'NOVIEMBRE 2'!$CL$11:$CL$40,"A"))/1%,"")</f>
        <v/>
      </c>
      <c r="DY375" s="188" t="str">
        <f t="array" ref="DY375">IFERROR(_xlfn.XLOOKUP($A375&amp;$B375,DICIEMBRE!$D$11:$D$40&amp;DICIEMBRE!$E$11:$E$40,DICIEMBRE!$AM$11:$AM$40,_xlfn.XLOOKUP($A375&amp;$B375,DICIEMBRE!$BC$11:$BC$40&amp;DICIEMBRE!$BD$11:$BD$40,DICIEMBRE!$CL$11:$CL$40,"A"))/1%,"")</f>
        <v/>
      </c>
      <c r="DZ375" s="381" t="str">
        <f t="shared" si="9"/>
        <v>-</v>
      </c>
      <c r="EA375" s="381" t="str">
        <f t="shared" si="10"/>
        <v>-</v>
      </c>
      <c r="EB375" s="381" t="str">
        <f t="shared" si="11"/>
        <v>-</v>
      </c>
      <c r="EC375" s="381" t="str">
        <f t="shared" si="12"/>
        <v>-</v>
      </c>
      <c r="ED375" s="381" t="str">
        <f t="shared" si="13"/>
        <v>-</v>
      </c>
      <c r="EE375" s="381" t="str">
        <f t="shared" si="14"/>
        <v>-</v>
      </c>
      <c r="EF375" s="381" t="str">
        <f t="shared" si="15"/>
        <v>-</v>
      </c>
      <c r="EG375" s="381" t="str">
        <f t="shared" si="16"/>
        <v>-</v>
      </c>
      <c r="EH375" s="381" t="str">
        <f t="shared" si="17"/>
        <v>-</v>
      </c>
      <c r="EI375" s="188" t="str">
        <f t="shared" si="18"/>
        <v/>
      </c>
      <c r="EJ375" s="382"/>
      <c r="EK375" s="382"/>
      <c r="EL375" s="383"/>
      <c r="EM375" s="21"/>
      <c r="EN375" s="384">
        <f t="array" ref="EN375">IFERROR(_xlfn.XLOOKUP($A375&amp;$B375,MARZO!$D$11:$D$40&amp;MARZO!$E$11:$E$40,MARZO!$AK$11:$AK$40,_xlfn.XLOOKUP($A375&amp;$B375,MARZO!$BC$11:$BC$40&amp;MARZO!$BD$11:$BD$40,MARZO!$CJ$11:$CJ$40,"A")),"")</f>
        <v>0</v>
      </c>
      <c r="EO375" s="384">
        <f t="array" ref="EO375">IFERROR(_xlfn.XLOOKUP($A375&amp;$B375,ABRIL!$D$11:$D$40&amp;ABRIL!$E$11:$E$40,ABRIL!$AK$11:$AK$40,_xlfn.XLOOKUP($A375&amp;$B375,ABRIL!$BC$11:$BC$40&amp;ABRIL!$BD$11:$BD$40,ABRIL!$CJ$11:$CJ$40,"A")),"")</f>
        <v>0</v>
      </c>
      <c r="EP375" s="384">
        <f t="array" ref="EP375">IFERROR(_xlfn.XLOOKUP($A375&amp;$B375,'ABRIL 2'!$D$11:$D$40&amp;'ABRIL 2'!$E$11:$E$40,'ABRIL 2'!$AK$11:$AK$40,_xlfn.XLOOKUP($A375&amp;$B375,'ABRIL 2'!$BC$11:$BC$40&amp;'ABRIL 2'!$BD$11:$BD$40,'ABRIL 2'!$CJ$11:$CJ$40,"A")),"")</f>
        <v>0</v>
      </c>
      <c r="EQ375" s="384">
        <f t="array" ref="EQ375">IFERROR(_xlfn.XLOOKUP($A375&amp;$B375,MAYO!$D$11:$D$40&amp;MAYO!$E$11:$E$40,MAYO!$AK$11:$AK$40,_xlfn.XLOOKUP($A375&amp;$B375,MAYO!$BC$11:$BC$40&amp;MAYO!$BD$11:$BD$40,MAYO!$CJ$11:$CJ$40,"A")),"")</f>
        <v>0</v>
      </c>
      <c r="ER375" s="384">
        <f t="array" ref="ER375">IFERROR(_xlfn.XLOOKUP($A375&amp;$B375,'MAYO 2'!$D$11:$D$40&amp;'MAYO 2'!$E$11:$E$40,'MAYO 2'!$AK$11:$AK$40,_xlfn.XLOOKUP($A375&amp;$B375,'MAYO 2'!$BC$11:$BC$40&amp;'MAYO 2'!$BD$11:$BD$40,'MAYO 2'!$CJ$11:$CJ$40,"A")),"")</f>
        <v>0</v>
      </c>
      <c r="ES375" s="384">
        <f t="array" ref="ES375">IFERROR(_xlfn.XLOOKUP($A375&amp;$B375,JUNIO!$D$11:$D$40&amp;JUNIO!$E$11:$E$40,JUNIO!$AK$11:$AK$40,_xlfn.XLOOKUP($A375&amp;$B375,JUNIO!$BC$11:$BC$40&amp;JUNIO!$BD$11:$BD$40,JUNIO!$CJ$11:$CJ$40,"A")),"")</f>
        <v>0</v>
      </c>
      <c r="ET375" s="384">
        <f t="array" ref="ET375">IFERROR(_xlfn.XLOOKUP($A375&amp;$B375,'JUNIO 2'!$D$11:$D$40&amp;'JUNIO 2'!$E$11:$E$40,'JUNIO 2'!$AK$11:$AK$40,_xlfn.XLOOKUP($A375&amp;$B375,'JUNIO 2'!$BC$11:$BC$40&amp;'JUNIO 2'!$BD$11:$BD$40,'JUNIO 2'!$CJ$11:$CJ$40,"A")),"")</f>
        <v>0</v>
      </c>
      <c r="EU375" s="384">
        <f t="array" ref="EU375">IFERROR(_xlfn.XLOOKUP($A375&amp;$B375,JULIO!$D$11:$D$40&amp;JULIO!$E$11:$E$40,JULIO!$AK$11:$AK$40,_xlfn.XLOOKUP($A375&amp;$B375,JULIO!$BC$11:$BC$40&amp;JULIO!$BD$11:$BD$40,JULIO!$CJ$11:$CJ$40,"A")),"")</f>
        <v>0</v>
      </c>
      <c r="EV375" s="384">
        <f t="array" ref="EV375">IFERROR(_xlfn.XLOOKUP($A375&amp;$B375,'JULIO 2'!$D$11:$D$40&amp;'JULIO 2'!$E$11:$E$40,'JULIO 2'!$AK$11:$AK$40,_xlfn.XLOOKUP($A375&amp;$B375,'JULIO 2'!$BC$11:$BC$40&amp;'JULIO 2'!$BD$11:$BD$40,'JULIO 2'!$CJ$11:$CJ$40,"A")),"")</f>
        <v>0</v>
      </c>
      <c r="EW375" s="384">
        <f t="array" ref="EW375">IFERROR(_xlfn.XLOOKUP($A375&amp;$B375,AGOSTO!$D$11:$D$40&amp;AGOSTO!$E$11:$E$40,AGOSTO!$AK$11:$AK$40,_xlfn.XLOOKUP($A375&amp;$B375,AGOSTO!$BC$11:$BC$40&amp;AGOSTO!$BD$11:$BD$40,AGOSTO!$CJ$11:$CJ$40,"A")),"")</f>
        <v>0</v>
      </c>
      <c r="EX375" s="384">
        <f t="array" ref="EX375">IFERROR(_xlfn.XLOOKUP($A375&amp;$B375,'AGOSTO 2'!$D$11:$D$40&amp;'AGOSTO 2'!$E$11:$E$40,'AGOSTO 2'!$AK$11:$AK$40,_xlfn.XLOOKUP($A375&amp;$B375,'AGOSTO 2'!$BC$11:$BC$40&amp;'AGOSTO 2'!$BD$11:$BD$40,'AGOSTO 2'!$CJ$11:$CJ$40,"A")),"")</f>
        <v>0</v>
      </c>
      <c r="EY375" s="384">
        <f t="array" ref="EY375">IFERROR(_xlfn.XLOOKUP($A375&amp;$B375,SEPTIEMBRE!$D$11:$D$40&amp;SEPTIEMBRE!$E$11:$E$40,SEPTIEMBRE!$AK$11:$AK$40,_xlfn.XLOOKUP($A375&amp;$B375,SEPTIEMBRE!$BC$11:$BC$40&amp;SEPTIEMBRE!$BD$11:$BD$40,SEPTIEMBRE!$CJ$11:$CJ$40,"A")),"")</f>
        <v>0</v>
      </c>
      <c r="EZ375" s="384">
        <f t="array" ref="EZ375">IFERROR(_xlfn.XLOOKUP($A375&amp;$B375,'SEPTIEMBRE 2'!$D$11:$D$40&amp;'SEPTIEMBRE 2'!$E$11:$E$40,'SEPTIEMBRE 2'!$AK$11:$AK$40,_xlfn.XLOOKUP($A375&amp;$B375,'SEPTIEMBRE 2'!$BC$11:$BC$40&amp;'SEPTIEMBRE 2'!$BD$11:$BD$40,'SEPTIEMBRE 2'!$CJ$11:$CJ$40,"A")),"")</f>
        <v>0</v>
      </c>
      <c r="FA375" s="384">
        <f t="array" ref="FA375">IFERROR(_xlfn.XLOOKUP($A375&amp;$B375,'SEPTIEMBRE 3'!$D$11:$D$40&amp;'SEPTIEMBRE 3'!$E$11:$E$40,'SEPTIEMBRE 3'!$AK$11:$AK$40,_xlfn.XLOOKUP($A375&amp;$B375,'SEPTIEMBRE 3'!$BC$11:$BC$40&amp;'SEPTIEMBRE 3'!$BD$11:$BD$40,'SEPTIEMBRE 3'!$CJ$11:$CJ$40,"A")),"")</f>
        <v>0</v>
      </c>
      <c r="FB375" s="384">
        <f t="array" ref="FB375">IFERROR(_xlfn.XLOOKUP($A375&amp;$B375,OCTUBRE!$D$11:$D$40&amp;OCTUBRE!$E$11:$E$40,OCTUBRE!$AK$11:$AK$40,_xlfn.XLOOKUP($A375&amp;$B375,OCTUBRE!$BC$11:$BC$40&amp;OCTUBRE!$BD$11:$BD$40,OCTUBRE!$CJ$11:$CJ$40,"A")),"")</f>
        <v>0</v>
      </c>
      <c r="FC375" s="384">
        <f t="array" ref="FC375">IFERROR(_xlfn.XLOOKUP($A375&amp;$B375,'OCTUBRE 2'!$D$11:$D$40&amp;'OCTUBRE 2'!$E$11:$E$40,'OCTUBRE 2'!$AK$11:$AK$40,_xlfn.XLOOKUP($A375&amp;$B375,'OCTUBRE 2'!$BC$11:$BC$40&amp;'OCTUBRE 2'!$BD$11:$BD$40,'OCTUBRE 2'!$CJ$11:$CJ$40,"A")),"")</f>
        <v>0</v>
      </c>
      <c r="FD375" s="384">
        <f t="array" ref="FD375">IFERROR(_xlfn.XLOOKUP($A375&amp;$B375,NOVIEMBRE!$D$11:$D$40&amp;NOVIEMBRE!$E$11:$E$40,NOVIEMBRE!$AK$11:$AK$40,_xlfn.XLOOKUP($A375&amp;$B375,NOVIEMBRE!$BC$11:$BC$40&amp;NOVIEMBRE!$BD$11:$BD$40,NOVIEMBRE!$CJ$11:$CJ$40,"A")),"")</f>
        <v>0</v>
      </c>
      <c r="FE375" s="384">
        <f t="array" ref="FE375">IFERROR(_xlfn.XLOOKUP($A375&amp;$B375,'NOVIEMBRE 2'!$D$11:$D$40&amp;'NOVIEMBRE 2'!$E$11:$E$40,'NOVIEMBRE 2'!$AK$11:$AK$40,_xlfn.XLOOKUP($A375&amp;$B375,'NOVIEMBRE 2'!$BC$11:$BC$40&amp;'NOVIEMBRE 2'!$BD$11:$BD$40,'NOVIEMBRE 2'!$CJ$11:$CJ$40,"A")),"")</f>
        <v>0</v>
      </c>
      <c r="FF375" s="385">
        <f t="array" ref="FF375">IFERROR(_xlfn.XLOOKUP($A375&amp;$B375,DICIEMBRE!$D$11:$D$40&amp;DICIEMBRE!$E$11:$E$40,DICIEMBRE!$AK$11:$AK$40,_xlfn.XLOOKUP($A375&amp;$B375,DICIEMBRE!$BC$11:$BC$40&amp;DICIEMBRE!$BD$11:$BD$40,DICIEMBRE!$CJ$11:$CJ$40,"A")),"")</f>
        <v>0</v>
      </c>
      <c r="FG375" s="386" t="str">
        <f t="shared" si="19"/>
        <v/>
      </c>
      <c r="FH375" s="386" t="str">
        <f t="array" ref="FH375">IF(
 COUNT(DZ375:EH375)=0,
 "-",
 IF(
  COUNT(DZ375:EH375) &lt; COUNTA(DZ375:EH375),
  REPT("🟩", ROUND(COUNT(DZ375:EH375)/COUNTA(DZ375:EH375)*5, 0)) &amp;
  REPT("⬜", 5 - ROUND(COUNT(DZ375:EH375)/COUNTA(DZ375:EH375)*5, 0)),
  IF(
    AVERAGE(IF(DZ375:EH375&lt;&gt;"", DZ375:EH375, )) &gt;= 70, "🟩🟩🟩🟩🟩",
    IF(
      AVERAGE(IF(DZ375:EH375&lt;&gt;"",DZ375:EH375, )) &gt;= 56, "🟨🟨🟨🟨🟨",
      "🟥🟥🟥🟥🟥"
    )
  )
 )
)
</f>
        <v>-</v>
      </c>
    </row>
    <row r="376" ht="15.75" customHeight="1">
      <c r="A376" s="168"/>
      <c r="B376" s="169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1"/>
      <c r="N376" s="172" t="str">
        <f t="shared" si="1"/>
        <v/>
      </c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2" t="str">
        <f t="shared" si="2"/>
        <v/>
      </c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2" t="str">
        <f t="shared" si="3"/>
        <v/>
      </c>
      <c r="AM376" s="173"/>
      <c r="AN376" s="173"/>
      <c r="AO376" s="173"/>
      <c r="AP376" s="173"/>
      <c r="AQ376" s="173"/>
      <c r="AR376" s="173"/>
      <c r="AS376" s="173"/>
      <c r="AT376" s="173"/>
      <c r="AU376" s="173"/>
      <c r="AV376" s="171"/>
      <c r="AW376" s="171"/>
      <c r="AX376" s="172" t="str">
        <f t="shared" si="4"/>
        <v/>
      </c>
      <c r="AY376" s="173"/>
      <c r="AZ376" s="173"/>
      <c r="BA376" s="173"/>
      <c r="BB376" s="173"/>
      <c r="BC376" s="173"/>
      <c r="BD376" s="173"/>
      <c r="BE376" s="173"/>
      <c r="BF376" s="173"/>
      <c r="BG376" s="173"/>
      <c r="BH376" s="173"/>
      <c r="BI376" s="173"/>
      <c r="BJ376" s="172" t="str">
        <f t="shared" si="5"/>
        <v/>
      </c>
      <c r="BK376" s="173"/>
      <c r="BL376" s="173"/>
      <c r="BM376" s="173"/>
      <c r="BN376" s="173"/>
      <c r="BO376" s="173"/>
      <c r="BP376" s="173"/>
      <c r="BQ376" s="173"/>
      <c r="BR376" s="173"/>
      <c r="BS376" s="173"/>
      <c r="BT376" s="173"/>
      <c r="BU376" s="173"/>
      <c r="BV376" s="172" t="str">
        <f t="shared" si="6"/>
        <v/>
      </c>
      <c r="BW376" s="173"/>
      <c r="BX376" s="173"/>
      <c r="BY376" s="173"/>
      <c r="BZ376" s="171"/>
      <c r="CA376" s="171"/>
      <c r="CB376" s="171"/>
      <c r="CC376" s="171"/>
      <c r="CD376" s="171"/>
      <c r="CE376" s="171"/>
      <c r="CF376" s="171"/>
      <c r="CG376" s="171"/>
      <c r="CH376" s="172" t="str">
        <f t="shared" si="7"/>
        <v/>
      </c>
      <c r="CI376" s="171"/>
      <c r="CJ376" s="173"/>
      <c r="CK376" s="173"/>
      <c r="CL376" s="173"/>
      <c r="CM376" s="173"/>
      <c r="CN376" s="171"/>
      <c r="CO376" s="171"/>
      <c r="CP376" s="171"/>
      <c r="CQ376" s="173"/>
      <c r="CR376" s="171"/>
      <c r="CS376" s="171"/>
      <c r="CT376" s="172" t="str">
        <f t="shared" si="8"/>
        <v/>
      </c>
      <c r="CU376" s="172"/>
      <c r="CV376" s="172"/>
      <c r="CW376" s="172"/>
      <c r="CX376" s="172"/>
      <c r="CY376" s="172"/>
      <c r="CZ376" s="172"/>
      <c r="DA376" s="172"/>
      <c r="DB376" s="172"/>
      <c r="DC376" s="172"/>
      <c r="DD376" s="172"/>
      <c r="DE376" s="172"/>
      <c r="DF376" s="172"/>
      <c r="DG376" s="188" t="str">
        <f t="array" ref="DG376">IFERROR(_xlfn.XLOOKUP($A376&amp;B376,MARZO!$D$11:$D$40&amp;MARZO!$E$11:$E$40,MARZO!$AM$11:$AM$40,_xlfn.XLOOKUP($A376&amp;$B376,MARZO!$BC$11:$BC$40&amp;MARZO!$BD$11:$BD$40,MARZO!$CL$11:$CL$40,"A"))/1%,"")</f>
        <v/>
      </c>
      <c r="DH376" s="188" t="str">
        <f t="array" ref="DH376">IFERROR(_xlfn.XLOOKUP($A376&amp;$B376,ABRIL!$D$11:$D$40&amp;ABRIL!$E$11:$E$40,ABRIL!$AM$11:$AM$40,_xlfn.XLOOKUP($A376&amp;$B376,ABRIL!$BC$11:$BC$40&amp;ABRIL!$BD$11:$BD$40,ABRIL!$CL$11:$CL$40,"A"))/1%,"")</f>
        <v/>
      </c>
      <c r="DI376" s="188" t="str">
        <f t="array" ref="DI376">IFERROR(_xlfn.XLOOKUP($A376&amp;$B376,'ABRIL 2'!$D$11:$D$40&amp;'ABRIL 2'!$E$11:$E$40,'ABRIL 2'!$AM$11:$AM$40,_xlfn.XLOOKUP($A376&amp;$B376,'ABRIL 2'!$BC$11:$BC$40&amp;'ABRIL 2'!$BD$11:$BD$40,'ABRIL 2'!$CL$11:$CL$40,"A"))/1%,"")</f>
        <v/>
      </c>
      <c r="DJ376" s="188" t="str">
        <f t="array" ref="DJ376">IFERROR(_xlfn.XLOOKUP($A376&amp;$B376,MAYO!$D$11:$D$40&amp;MAYO!$E$11:$E$40,MAYO!$AM$11:$AM$40,_xlfn.XLOOKUP($A376&amp;$B376,MAYO!$BC$11:$BC$40&amp;MAYO!$BD$11:$BD$40,MAYO!$CL$11:$CL$40,"A"))/1%,"")</f>
        <v/>
      </c>
      <c r="DK376" s="188" t="str">
        <f t="array" ref="DK376">IFERROR(_xlfn.XLOOKUP($A376&amp;$B376,'MAYO 2'!$D$11:$D$40&amp;'MAYO 2'!$E$11:$E$40,'MAYO 2'!$AM$11:$AM$40,_xlfn.XLOOKUP($A376&amp;$B376,'MAYO 2'!$BC$11:$BC$40&amp;'MAYO 2'!$BD$11:$BD$40,'MAYO 2'!$CL$11:$CL$40,"A"))/1%,"")</f>
        <v/>
      </c>
      <c r="DL376" s="188" t="str">
        <f t="array" ref="DL376">IFERROR(_xlfn.XLOOKUP($A376&amp;$B376,JUNIO!$D$11:$D$40&amp;JUNIO!$E$11:$E$40,JUNIO!$AM$11:$AM$40,_xlfn.XLOOKUP($A376&amp;$B376,JUNIO!$BC$11:$BC$40&amp;JUNIO!$BD$11:$BD$40,JUNIO!$CL$11:$CL$40,"A"))/1%,"")</f>
        <v/>
      </c>
      <c r="DM376" s="188" t="str">
        <f t="array" ref="DM376">IFERROR(_xlfn.XLOOKUP($A376&amp;$B376,'JUNIO 2'!$D$11:$D$40&amp;'JUNIO 2'!$E$11:$E$40,'JUNIO 2'!$AM$11:$AM$40,_xlfn.XLOOKUP($A376&amp;$B376,'JUNIO 2'!$BC$11:$BC$40&amp;'JUNIO 2'!$BD$11:$BD$40,'JUNIO 2'!$CL$11:$CL$40,"A"))/1%,"")</f>
        <v/>
      </c>
      <c r="DN376" s="188" t="str">
        <f t="array" ref="DN376">IFERROR(_xlfn.XLOOKUP($A376&amp;$B376,JULIO!$D$11:$D$40&amp;JULIO!$E$11:$E$40,JULIO!$AM$11:$AM$40,_xlfn.XLOOKUP($A376&amp;$B376,JULIO!$BC$11:$BC$40&amp;JULIO!$BD$11:$BD$40,JULIO!$CL$11:$CL$40,"A"))/1%,"")</f>
        <v/>
      </c>
      <c r="DO376" s="188" t="str">
        <f t="array" ref="DO376">IFERROR(_xlfn.XLOOKUP($A376&amp;$B376,'JULIO 2'!$D$11:$D$40&amp;'JULIO 2'!$E$11:$E$40,'JULIO 2'!$AM$11:$AM$40,_xlfn.XLOOKUP($A376&amp;$B376,'JULIO 2'!$BC$11:$BC$40&amp;'JULIO 2'!$BD$11:$BD$40,'JULIO 2'!$CL$11:$CL$40,"A"))/1%,"")</f>
        <v/>
      </c>
      <c r="DP376" s="188" t="str">
        <f t="array" ref="DP376">IFERROR(_xlfn.XLOOKUP($A376&amp;$B376,AGOSTO!$D$11:$D$40&amp;AGOSTO!$E$11:$E$40,AGOSTO!$AM$11:$AM$40,_xlfn.XLOOKUP($A376&amp;$B376,AGOSTO!$BC$11:$BC$40&amp;AGOSTO!$BD$11:$BD$40,AGOSTO!$CL$11:$CL$40,"A"))/1%,"")</f>
        <v/>
      </c>
      <c r="DQ376" s="188" t="str">
        <f t="array" ref="DQ376">IFERROR(_xlfn.XLOOKUP($A376&amp;$B376,'AGOSTO 2'!$D$11:$D$40&amp;'AGOSTO 2'!$E$11:$E$40,'AGOSTO 2'!$AM$11:$AM$40,_xlfn.XLOOKUP($A376&amp;$B376,'AGOSTO 2'!$BC$11:$BC$40&amp;'AGOSTO 2'!$BD$11:$BD$40,'AGOSTO 2'!$CL$11:$CL$40,"A"))/1%,"")</f>
        <v/>
      </c>
      <c r="DR376" s="188" t="str">
        <f t="array" ref="DR376">IFERROR(_xlfn.XLOOKUP($A376&amp;$B376,SEPTIEMBRE!$D$11:$D$40&amp;SEPTIEMBRE!$E$11:$E$40,SEPTIEMBRE!$AM$11:$AM$40,_xlfn.XLOOKUP($A376&amp;$B376,SEPTIEMBRE!$BC$11:$BC$40&amp;SEPTIEMBRE!$BD$11:$BD$40,SEPTIEMBRE!$CL$11:$CL$40,"A"))/1%,"")</f>
        <v/>
      </c>
      <c r="DS376" s="188" t="str">
        <f t="array" ref="DS376">IFERROR(_xlfn.XLOOKUP($A376&amp;$B376,'SEPTIEMBRE 2'!$D$11:$D$40&amp;'SEPTIEMBRE 2'!$E$11:$E$40,'SEPTIEMBRE 2'!$AM$11:$AM$40,_xlfn.XLOOKUP($A376&amp;$B376,'SEPTIEMBRE 2'!$BC$11:$BC$40&amp;'SEPTIEMBRE 2'!$BD$11:$BD$40,'SEPTIEMBRE 2'!$CL$11:$CL$40,"A"))/1%,"")</f>
        <v/>
      </c>
      <c r="DT376" s="188" t="str">
        <f t="array" ref="DT376">IFERROR(_xlfn.XLOOKUP($A376&amp;$B376,'SEPTIEMBRE 3'!$D$11:$D$40&amp;'SEPTIEMBRE 3'!$E$11:$E$40,'SEPTIEMBRE 3'!$AM$11:$AM$40,_xlfn.XLOOKUP($A376&amp;$B376,'SEPTIEMBRE 3'!$BC$11:$BC$40&amp;'SEPTIEMBRE 3'!$BD$11:$BD$40,'SEPTIEMBRE 3'!$CL$11:$CL$40,"A"))/1%,"")</f>
        <v/>
      </c>
      <c r="DU376" s="188" t="str">
        <f t="array" ref="DU376">IFERROR(_xlfn.XLOOKUP($A376&amp;$B376,OCTUBRE!$D$11:$D$40&amp;OCTUBRE!$E$11:$E$40,OCTUBRE!$AM$11:$AM$40,_xlfn.XLOOKUP($A376&amp;$B376,OCTUBRE!$BC$11:$BC$40&amp;OCTUBRE!$BD$11:$BD$40,OCTUBRE!$CL$11:$CL$40,"A"))/1%,"")</f>
        <v/>
      </c>
      <c r="DV376" s="188" t="str">
        <f t="array" ref="DV376">IFERROR(_xlfn.XLOOKUP($A376&amp;$B376,'OCTUBRE 2'!$D$11:$D$40&amp;'OCTUBRE 2'!$E$11:$E$40,'OCTUBRE 2'!$AM$11:$AM$40,_xlfn.XLOOKUP($A376&amp;$B376,'OCTUBRE 2'!$BC$11:$BC$40&amp;'OCTUBRE 2'!$BD$11:$BD$40,'OCTUBRE 2'!$CL$11:$CL$40,"A"))/1%,"")</f>
        <v/>
      </c>
      <c r="DW376" s="188" t="str">
        <f t="array" ref="DW376">IFERROR(_xlfn.XLOOKUP($A376&amp;$B376,NOVIEMBRE!$D$11:$D$40&amp;NOVIEMBRE!$E$11:$E$40,NOVIEMBRE!$AM$11:$AM$40,_xlfn.XLOOKUP($A376&amp;$B376,NOVIEMBRE!$BC$11:$BC$40&amp;NOVIEMBRE!$BD$11:$BD$40,NOVIEMBRE!$CL$11:$CL$40,"A"))/1%,"")</f>
        <v/>
      </c>
      <c r="DX376" s="188" t="str">
        <f t="array" ref="DX376">IFERROR(_xlfn.XLOOKUP($A376&amp;$B376,'NOVIEMBRE 2'!$D$11:$D$40&amp;'NOVIEMBRE 2'!$E$11:$E$40,'NOVIEMBRE 2'!$AM$11:$AM$40,_xlfn.XLOOKUP($A376&amp;$B376,'NOVIEMBRE 2'!$BC$11:$BC$40&amp;'NOVIEMBRE 2'!$BD$11:$BD$40,'NOVIEMBRE 2'!$CL$11:$CL$40,"A"))/1%,"")</f>
        <v/>
      </c>
      <c r="DY376" s="188" t="str">
        <f t="array" ref="DY376">IFERROR(_xlfn.XLOOKUP($A376&amp;$B376,DICIEMBRE!$D$11:$D$40&amp;DICIEMBRE!$E$11:$E$40,DICIEMBRE!$AM$11:$AM$40,_xlfn.XLOOKUP($A376&amp;$B376,DICIEMBRE!$BC$11:$BC$40&amp;DICIEMBRE!$BD$11:$BD$40,DICIEMBRE!$CL$11:$CL$40,"A"))/1%,"")</f>
        <v/>
      </c>
      <c r="DZ376" s="381" t="str">
        <f t="shared" si="9"/>
        <v>-</v>
      </c>
      <c r="EA376" s="381" t="str">
        <f t="shared" si="10"/>
        <v>-</v>
      </c>
      <c r="EB376" s="381" t="str">
        <f t="shared" si="11"/>
        <v>-</v>
      </c>
      <c r="EC376" s="381" t="str">
        <f t="shared" si="12"/>
        <v>-</v>
      </c>
      <c r="ED376" s="381" t="str">
        <f t="shared" si="13"/>
        <v>-</v>
      </c>
      <c r="EE376" s="381" t="str">
        <f t="shared" si="14"/>
        <v>-</v>
      </c>
      <c r="EF376" s="381" t="str">
        <f t="shared" si="15"/>
        <v>-</v>
      </c>
      <c r="EG376" s="381" t="str">
        <f t="shared" si="16"/>
        <v>-</v>
      </c>
      <c r="EH376" s="381" t="str">
        <f t="shared" si="17"/>
        <v>-</v>
      </c>
      <c r="EI376" s="188" t="str">
        <f t="shared" si="18"/>
        <v/>
      </c>
      <c r="EJ376" s="382"/>
      <c r="EK376" s="382"/>
      <c r="EL376" s="383"/>
      <c r="EM376" s="21"/>
      <c r="EN376" s="384">
        <f t="array" ref="EN376">IFERROR(_xlfn.XLOOKUP($A376&amp;$B376,MARZO!$D$11:$D$40&amp;MARZO!$E$11:$E$40,MARZO!$AK$11:$AK$40,_xlfn.XLOOKUP($A376&amp;$B376,MARZO!$BC$11:$BC$40&amp;MARZO!$BD$11:$BD$40,MARZO!$CJ$11:$CJ$40,"A")),"")</f>
        <v>0</v>
      </c>
      <c r="EO376" s="384">
        <f t="array" ref="EO376">IFERROR(_xlfn.XLOOKUP($A376&amp;$B376,ABRIL!$D$11:$D$40&amp;ABRIL!$E$11:$E$40,ABRIL!$AK$11:$AK$40,_xlfn.XLOOKUP($A376&amp;$B376,ABRIL!$BC$11:$BC$40&amp;ABRIL!$BD$11:$BD$40,ABRIL!$CJ$11:$CJ$40,"A")),"")</f>
        <v>0</v>
      </c>
      <c r="EP376" s="384">
        <f t="array" ref="EP376">IFERROR(_xlfn.XLOOKUP($A376&amp;$B376,'ABRIL 2'!$D$11:$D$40&amp;'ABRIL 2'!$E$11:$E$40,'ABRIL 2'!$AK$11:$AK$40,_xlfn.XLOOKUP($A376&amp;$B376,'ABRIL 2'!$BC$11:$BC$40&amp;'ABRIL 2'!$BD$11:$BD$40,'ABRIL 2'!$CJ$11:$CJ$40,"A")),"")</f>
        <v>0</v>
      </c>
      <c r="EQ376" s="384">
        <f t="array" ref="EQ376">IFERROR(_xlfn.XLOOKUP($A376&amp;$B376,MAYO!$D$11:$D$40&amp;MAYO!$E$11:$E$40,MAYO!$AK$11:$AK$40,_xlfn.XLOOKUP($A376&amp;$B376,MAYO!$BC$11:$BC$40&amp;MAYO!$BD$11:$BD$40,MAYO!$CJ$11:$CJ$40,"A")),"")</f>
        <v>0</v>
      </c>
      <c r="ER376" s="384">
        <f t="array" ref="ER376">IFERROR(_xlfn.XLOOKUP($A376&amp;$B376,'MAYO 2'!$D$11:$D$40&amp;'MAYO 2'!$E$11:$E$40,'MAYO 2'!$AK$11:$AK$40,_xlfn.XLOOKUP($A376&amp;$B376,'MAYO 2'!$BC$11:$BC$40&amp;'MAYO 2'!$BD$11:$BD$40,'MAYO 2'!$CJ$11:$CJ$40,"A")),"")</f>
        <v>0</v>
      </c>
      <c r="ES376" s="384">
        <f t="array" ref="ES376">IFERROR(_xlfn.XLOOKUP($A376&amp;$B376,JUNIO!$D$11:$D$40&amp;JUNIO!$E$11:$E$40,JUNIO!$AK$11:$AK$40,_xlfn.XLOOKUP($A376&amp;$B376,JUNIO!$BC$11:$BC$40&amp;JUNIO!$BD$11:$BD$40,JUNIO!$CJ$11:$CJ$40,"A")),"")</f>
        <v>0</v>
      </c>
      <c r="ET376" s="384">
        <f t="array" ref="ET376">IFERROR(_xlfn.XLOOKUP($A376&amp;$B376,'JUNIO 2'!$D$11:$D$40&amp;'JUNIO 2'!$E$11:$E$40,'JUNIO 2'!$AK$11:$AK$40,_xlfn.XLOOKUP($A376&amp;$B376,'JUNIO 2'!$BC$11:$BC$40&amp;'JUNIO 2'!$BD$11:$BD$40,'JUNIO 2'!$CJ$11:$CJ$40,"A")),"")</f>
        <v>0</v>
      </c>
      <c r="EU376" s="384">
        <f t="array" ref="EU376">IFERROR(_xlfn.XLOOKUP($A376&amp;$B376,JULIO!$D$11:$D$40&amp;JULIO!$E$11:$E$40,JULIO!$AK$11:$AK$40,_xlfn.XLOOKUP($A376&amp;$B376,JULIO!$BC$11:$BC$40&amp;JULIO!$BD$11:$BD$40,JULIO!$CJ$11:$CJ$40,"A")),"")</f>
        <v>0</v>
      </c>
      <c r="EV376" s="384">
        <f t="array" ref="EV376">IFERROR(_xlfn.XLOOKUP($A376&amp;$B376,'JULIO 2'!$D$11:$D$40&amp;'JULIO 2'!$E$11:$E$40,'JULIO 2'!$AK$11:$AK$40,_xlfn.XLOOKUP($A376&amp;$B376,'JULIO 2'!$BC$11:$BC$40&amp;'JULIO 2'!$BD$11:$BD$40,'JULIO 2'!$CJ$11:$CJ$40,"A")),"")</f>
        <v>0</v>
      </c>
      <c r="EW376" s="384">
        <f t="array" ref="EW376">IFERROR(_xlfn.XLOOKUP($A376&amp;$B376,AGOSTO!$D$11:$D$40&amp;AGOSTO!$E$11:$E$40,AGOSTO!$AK$11:$AK$40,_xlfn.XLOOKUP($A376&amp;$B376,AGOSTO!$BC$11:$BC$40&amp;AGOSTO!$BD$11:$BD$40,AGOSTO!$CJ$11:$CJ$40,"A")),"")</f>
        <v>0</v>
      </c>
      <c r="EX376" s="384">
        <f t="array" ref="EX376">IFERROR(_xlfn.XLOOKUP($A376&amp;$B376,'AGOSTO 2'!$D$11:$D$40&amp;'AGOSTO 2'!$E$11:$E$40,'AGOSTO 2'!$AK$11:$AK$40,_xlfn.XLOOKUP($A376&amp;$B376,'AGOSTO 2'!$BC$11:$BC$40&amp;'AGOSTO 2'!$BD$11:$BD$40,'AGOSTO 2'!$CJ$11:$CJ$40,"A")),"")</f>
        <v>0</v>
      </c>
      <c r="EY376" s="384">
        <f t="array" ref="EY376">IFERROR(_xlfn.XLOOKUP($A376&amp;$B376,SEPTIEMBRE!$D$11:$D$40&amp;SEPTIEMBRE!$E$11:$E$40,SEPTIEMBRE!$AK$11:$AK$40,_xlfn.XLOOKUP($A376&amp;$B376,SEPTIEMBRE!$BC$11:$BC$40&amp;SEPTIEMBRE!$BD$11:$BD$40,SEPTIEMBRE!$CJ$11:$CJ$40,"A")),"")</f>
        <v>0</v>
      </c>
      <c r="EZ376" s="384">
        <f t="array" ref="EZ376">IFERROR(_xlfn.XLOOKUP($A376&amp;$B376,'SEPTIEMBRE 2'!$D$11:$D$40&amp;'SEPTIEMBRE 2'!$E$11:$E$40,'SEPTIEMBRE 2'!$AK$11:$AK$40,_xlfn.XLOOKUP($A376&amp;$B376,'SEPTIEMBRE 2'!$BC$11:$BC$40&amp;'SEPTIEMBRE 2'!$BD$11:$BD$40,'SEPTIEMBRE 2'!$CJ$11:$CJ$40,"A")),"")</f>
        <v>0</v>
      </c>
      <c r="FA376" s="384">
        <f t="array" ref="FA376">IFERROR(_xlfn.XLOOKUP($A376&amp;$B376,'SEPTIEMBRE 3'!$D$11:$D$40&amp;'SEPTIEMBRE 3'!$E$11:$E$40,'SEPTIEMBRE 3'!$AK$11:$AK$40,_xlfn.XLOOKUP($A376&amp;$B376,'SEPTIEMBRE 3'!$BC$11:$BC$40&amp;'SEPTIEMBRE 3'!$BD$11:$BD$40,'SEPTIEMBRE 3'!$CJ$11:$CJ$40,"A")),"")</f>
        <v>0</v>
      </c>
      <c r="FB376" s="384">
        <f t="array" ref="FB376">IFERROR(_xlfn.XLOOKUP($A376&amp;$B376,OCTUBRE!$D$11:$D$40&amp;OCTUBRE!$E$11:$E$40,OCTUBRE!$AK$11:$AK$40,_xlfn.XLOOKUP($A376&amp;$B376,OCTUBRE!$BC$11:$BC$40&amp;OCTUBRE!$BD$11:$BD$40,OCTUBRE!$CJ$11:$CJ$40,"A")),"")</f>
        <v>0</v>
      </c>
      <c r="FC376" s="384">
        <f t="array" ref="FC376">IFERROR(_xlfn.XLOOKUP($A376&amp;$B376,'OCTUBRE 2'!$D$11:$D$40&amp;'OCTUBRE 2'!$E$11:$E$40,'OCTUBRE 2'!$AK$11:$AK$40,_xlfn.XLOOKUP($A376&amp;$B376,'OCTUBRE 2'!$BC$11:$BC$40&amp;'OCTUBRE 2'!$BD$11:$BD$40,'OCTUBRE 2'!$CJ$11:$CJ$40,"A")),"")</f>
        <v>0</v>
      </c>
      <c r="FD376" s="384">
        <f t="array" ref="FD376">IFERROR(_xlfn.XLOOKUP($A376&amp;$B376,NOVIEMBRE!$D$11:$D$40&amp;NOVIEMBRE!$E$11:$E$40,NOVIEMBRE!$AK$11:$AK$40,_xlfn.XLOOKUP($A376&amp;$B376,NOVIEMBRE!$BC$11:$BC$40&amp;NOVIEMBRE!$BD$11:$BD$40,NOVIEMBRE!$CJ$11:$CJ$40,"A")),"")</f>
        <v>0</v>
      </c>
      <c r="FE376" s="384">
        <f t="array" ref="FE376">IFERROR(_xlfn.XLOOKUP($A376&amp;$B376,'NOVIEMBRE 2'!$D$11:$D$40&amp;'NOVIEMBRE 2'!$E$11:$E$40,'NOVIEMBRE 2'!$AK$11:$AK$40,_xlfn.XLOOKUP($A376&amp;$B376,'NOVIEMBRE 2'!$BC$11:$BC$40&amp;'NOVIEMBRE 2'!$BD$11:$BD$40,'NOVIEMBRE 2'!$CJ$11:$CJ$40,"A")),"")</f>
        <v>0</v>
      </c>
      <c r="FF376" s="385">
        <f t="array" ref="FF376">IFERROR(_xlfn.XLOOKUP($A376&amp;$B376,DICIEMBRE!$D$11:$D$40&amp;DICIEMBRE!$E$11:$E$40,DICIEMBRE!$AK$11:$AK$40,_xlfn.XLOOKUP($A376&amp;$B376,DICIEMBRE!$BC$11:$BC$40&amp;DICIEMBRE!$BD$11:$BD$40,DICIEMBRE!$CJ$11:$CJ$40,"A")),"")</f>
        <v>0</v>
      </c>
      <c r="FG376" s="386" t="str">
        <f t="shared" si="19"/>
        <v/>
      </c>
      <c r="FH376" s="386" t="str">
        <f t="array" ref="FH376">IF(
 COUNT(DZ376:EH376)=0,
 "-",
 IF(
  COUNT(DZ376:EH376) &lt; COUNTA(DZ376:EH376),
  REPT("🟩", ROUND(COUNT(DZ376:EH376)/COUNTA(DZ376:EH376)*5, 0)) &amp;
  REPT("⬜", 5 - ROUND(COUNT(DZ376:EH376)/COUNTA(DZ376:EH376)*5, 0)),
  IF(
    AVERAGE(IF(DZ376:EH376&lt;&gt;"", DZ376:EH376, )) &gt;= 70, "🟩🟩🟩🟩🟩",
    IF(
      AVERAGE(IF(DZ376:EH376&lt;&gt;"",DZ376:EH376, )) &gt;= 56, "🟨🟨🟨🟨🟨",
      "🟥🟥🟥🟥🟥"
    )
  )
 )
)
</f>
        <v>-</v>
      </c>
    </row>
    <row r="377" ht="15.75" customHeight="1">
      <c r="A377" s="168"/>
      <c r="B377" s="169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1"/>
      <c r="N377" s="172" t="str">
        <f t="shared" si="1"/>
        <v/>
      </c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2" t="str">
        <f t="shared" si="2"/>
        <v/>
      </c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2" t="str">
        <f t="shared" si="3"/>
        <v/>
      </c>
      <c r="AM377" s="173"/>
      <c r="AN377" s="173"/>
      <c r="AO377" s="173"/>
      <c r="AP377" s="173"/>
      <c r="AQ377" s="173"/>
      <c r="AR377" s="173"/>
      <c r="AS377" s="173"/>
      <c r="AT377" s="173"/>
      <c r="AU377" s="173"/>
      <c r="AV377" s="171"/>
      <c r="AW377" s="171"/>
      <c r="AX377" s="172" t="str">
        <f t="shared" si="4"/>
        <v/>
      </c>
      <c r="AY377" s="173"/>
      <c r="AZ377" s="173"/>
      <c r="BA377" s="173"/>
      <c r="BB377" s="173"/>
      <c r="BC377" s="173"/>
      <c r="BD377" s="173"/>
      <c r="BE377" s="173"/>
      <c r="BF377" s="173"/>
      <c r="BG377" s="173"/>
      <c r="BH377" s="173"/>
      <c r="BI377" s="173"/>
      <c r="BJ377" s="172" t="str">
        <f t="shared" si="5"/>
        <v/>
      </c>
      <c r="BK377" s="173"/>
      <c r="BL377" s="173"/>
      <c r="BM377" s="173"/>
      <c r="BN377" s="173"/>
      <c r="BO377" s="173"/>
      <c r="BP377" s="173"/>
      <c r="BQ377" s="173"/>
      <c r="BR377" s="173"/>
      <c r="BS377" s="173"/>
      <c r="BT377" s="173"/>
      <c r="BU377" s="173"/>
      <c r="BV377" s="172" t="str">
        <f t="shared" si="6"/>
        <v/>
      </c>
      <c r="BW377" s="173"/>
      <c r="BX377" s="173"/>
      <c r="BY377" s="173"/>
      <c r="BZ377" s="171"/>
      <c r="CA377" s="171"/>
      <c r="CB377" s="171"/>
      <c r="CC377" s="171"/>
      <c r="CD377" s="171"/>
      <c r="CE377" s="171"/>
      <c r="CF377" s="171"/>
      <c r="CG377" s="171"/>
      <c r="CH377" s="172" t="str">
        <f t="shared" si="7"/>
        <v/>
      </c>
      <c r="CI377" s="171"/>
      <c r="CJ377" s="173"/>
      <c r="CK377" s="173"/>
      <c r="CL377" s="173"/>
      <c r="CM377" s="173"/>
      <c r="CN377" s="171"/>
      <c r="CO377" s="171"/>
      <c r="CP377" s="171"/>
      <c r="CQ377" s="173"/>
      <c r="CR377" s="171"/>
      <c r="CS377" s="171"/>
      <c r="CT377" s="172" t="str">
        <f t="shared" si="8"/>
        <v/>
      </c>
      <c r="CU377" s="172"/>
      <c r="CV377" s="172"/>
      <c r="CW377" s="172"/>
      <c r="CX377" s="172"/>
      <c r="CY377" s="172"/>
      <c r="CZ377" s="172"/>
      <c r="DA377" s="172"/>
      <c r="DB377" s="172"/>
      <c r="DC377" s="172"/>
      <c r="DD377" s="172"/>
      <c r="DE377" s="172"/>
      <c r="DF377" s="172"/>
      <c r="DG377" s="188" t="str">
        <f t="array" ref="DG377">IFERROR(_xlfn.XLOOKUP($A377&amp;B377,MARZO!$D$11:$D$40&amp;MARZO!$E$11:$E$40,MARZO!$AM$11:$AM$40,_xlfn.XLOOKUP($A377&amp;$B377,MARZO!$BC$11:$BC$40&amp;MARZO!$BD$11:$BD$40,MARZO!$CL$11:$CL$40,"A"))/1%,"")</f>
        <v/>
      </c>
      <c r="DH377" s="188" t="str">
        <f t="array" ref="DH377">IFERROR(_xlfn.XLOOKUP($A377&amp;$B377,ABRIL!$D$11:$D$40&amp;ABRIL!$E$11:$E$40,ABRIL!$AM$11:$AM$40,_xlfn.XLOOKUP($A377&amp;$B377,ABRIL!$BC$11:$BC$40&amp;ABRIL!$BD$11:$BD$40,ABRIL!$CL$11:$CL$40,"A"))/1%,"")</f>
        <v/>
      </c>
      <c r="DI377" s="188" t="str">
        <f t="array" ref="DI377">IFERROR(_xlfn.XLOOKUP($A377&amp;$B377,'ABRIL 2'!$D$11:$D$40&amp;'ABRIL 2'!$E$11:$E$40,'ABRIL 2'!$AM$11:$AM$40,_xlfn.XLOOKUP($A377&amp;$B377,'ABRIL 2'!$BC$11:$BC$40&amp;'ABRIL 2'!$BD$11:$BD$40,'ABRIL 2'!$CL$11:$CL$40,"A"))/1%,"")</f>
        <v/>
      </c>
      <c r="DJ377" s="188" t="str">
        <f t="array" ref="DJ377">IFERROR(_xlfn.XLOOKUP($A377&amp;$B377,MAYO!$D$11:$D$40&amp;MAYO!$E$11:$E$40,MAYO!$AM$11:$AM$40,_xlfn.XLOOKUP($A377&amp;$B377,MAYO!$BC$11:$BC$40&amp;MAYO!$BD$11:$BD$40,MAYO!$CL$11:$CL$40,"A"))/1%,"")</f>
        <v/>
      </c>
      <c r="DK377" s="188" t="str">
        <f t="array" ref="DK377">IFERROR(_xlfn.XLOOKUP($A377&amp;$B377,'MAYO 2'!$D$11:$D$40&amp;'MAYO 2'!$E$11:$E$40,'MAYO 2'!$AM$11:$AM$40,_xlfn.XLOOKUP($A377&amp;$B377,'MAYO 2'!$BC$11:$BC$40&amp;'MAYO 2'!$BD$11:$BD$40,'MAYO 2'!$CL$11:$CL$40,"A"))/1%,"")</f>
        <v/>
      </c>
      <c r="DL377" s="188" t="str">
        <f t="array" ref="DL377">IFERROR(_xlfn.XLOOKUP($A377&amp;$B377,JUNIO!$D$11:$D$40&amp;JUNIO!$E$11:$E$40,JUNIO!$AM$11:$AM$40,_xlfn.XLOOKUP($A377&amp;$B377,JUNIO!$BC$11:$BC$40&amp;JUNIO!$BD$11:$BD$40,JUNIO!$CL$11:$CL$40,"A"))/1%,"")</f>
        <v/>
      </c>
      <c r="DM377" s="188" t="str">
        <f t="array" ref="DM377">IFERROR(_xlfn.XLOOKUP($A377&amp;$B377,'JUNIO 2'!$D$11:$D$40&amp;'JUNIO 2'!$E$11:$E$40,'JUNIO 2'!$AM$11:$AM$40,_xlfn.XLOOKUP($A377&amp;$B377,'JUNIO 2'!$BC$11:$BC$40&amp;'JUNIO 2'!$BD$11:$BD$40,'JUNIO 2'!$CL$11:$CL$40,"A"))/1%,"")</f>
        <v/>
      </c>
      <c r="DN377" s="188" t="str">
        <f t="array" ref="DN377">IFERROR(_xlfn.XLOOKUP($A377&amp;$B377,JULIO!$D$11:$D$40&amp;JULIO!$E$11:$E$40,JULIO!$AM$11:$AM$40,_xlfn.XLOOKUP($A377&amp;$B377,JULIO!$BC$11:$BC$40&amp;JULIO!$BD$11:$BD$40,JULIO!$CL$11:$CL$40,"A"))/1%,"")</f>
        <v/>
      </c>
      <c r="DO377" s="188" t="str">
        <f t="array" ref="DO377">IFERROR(_xlfn.XLOOKUP($A377&amp;$B377,'JULIO 2'!$D$11:$D$40&amp;'JULIO 2'!$E$11:$E$40,'JULIO 2'!$AM$11:$AM$40,_xlfn.XLOOKUP($A377&amp;$B377,'JULIO 2'!$BC$11:$BC$40&amp;'JULIO 2'!$BD$11:$BD$40,'JULIO 2'!$CL$11:$CL$40,"A"))/1%,"")</f>
        <v/>
      </c>
      <c r="DP377" s="188" t="str">
        <f t="array" ref="DP377">IFERROR(_xlfn.XLOOKUP($A377&amp;$B377,AGOSTO!$D$11:$D$40&amp;AGOSTO!$E$11:$E$40,AGOSTO!$AM$11:$AM$40,_xlfn.XLOOKUP($A377&amp;$B377,AGOSTO!$BC$11:$BC$40&amp;AGOSTO!$BD$11:$BD$40,AGOSTO!$CL$11:$CL$40,"A"))/1%,"")</f>
        <v/>
      </c>
      <c r="DQ377" s="188" t="str">
        <f t="array" ref="DQ377">IFERROR(_xlfn.XLOOKUP($A377&amp;$B377,'AGOSTO 2'!$D$11:$D$40&amp;'AGOSTO 2'!$E$11:$E$40,'AGOSTO 2'!$AM$11:$AM$40,_xlfn.XLOOKUP($A377&amp;$B377,'AGOSTO 2'!$BC$11:$BC$40&amp;'AGOSTO 2'!$BD$11:$BD$40,'AGOSTO 2'!$CL$11:$CL$40,"A"))/1%,"")</f>
        <v/>
      </c>
      <c r="DR377" s="188" t="str">
        <f t="array" ref="DR377">IFERROR(_xlfn.XLOOKUP($A377&amp;$B377,SEPTIEMBRE!$D$11:$D$40&amp;SEPTIEMBRE!$E$11:$E$40,SEPTIEMBRE!$AM$11:$AM$40,_xlfn.XLOOKUP($A377&amp;$B377,SEPTIEMBRE!$BC$11:$BC$40&amp;SEPTIEMBRE!$BD$11:$BD$40,SEPTIEMBRE!$CL$11:$CL$40,"A"))/1%,"")</f>
        <v/>
      </c>
      <c r="DS377" s="188" t="str">
        <f t="array" ref="DS377">IFERROR(_xlfn.XLOOKUP($A377&amp;$B377,'SEPTIEMBRE 2'!$D$11:$D$40&amp;'SEPTIEMBRE 2'!$E$11:$E$40,'SEPTIEMBRE 2'!$AM$11:$AM$40,_xlfn.XLOOKUP($A377&amp;$B377,'SEPTIEMBRE 2'!$BC$11:$BC$40&amp;'SEPTIEMBRE 2'!$BD$11:$BD$40,'SEPTIEMBRE 2'!$CL$11:$CL$40,"A"))/1%,"")</f>
        <v/>
      </c>
      <c r="DT377" s="188" t="str">
        <f t="array" ref="DT377">IFERROR(_xlfn.XLOOKUP($A377&amp;$B377,'SEPTIEMBRE 3'!$D$11:$D$40&amp;'SEPTIEMBRE 3'!$E$11:$E$40,'SEPTIEMBRE 3'!$AM$11:$AM$40,_xlfn.XLOOKUP($A377&amp;$B377,'SEPTIEMBRE 3'!$BC$11:$BC$40&amp;'SEPTIEMBRE 3'!$BD$11:$BD$40,'SEPTIEMBRE 3'!$CL$11:$CL$40,"A"))/1%,"")</f>
        <v/>
      </c>
      <c r="DU377" s="188" t="str">
        <f t="array" ref="DU377">IFERROR(_xlfn.XLOOKUP($A377&amp;$B377,OCTUBRE!$D$11:$D$40&amp;OCTUBRE!$E$11:$E$40,OCTUBRE!$AM$11:$AM$40,_xlfn.XLOOKUP($A377&amp;$B377,OCTUBRE!$BC$11:$BC$40&amp;OCTUBRE!$BD$11:$BD$40,OCTUBRE!$CL$11:$CL$40,"A"))/1%,"")</f>
        <v/>
      </c>
      <c r="DV377" s="188" t="str">
        <f t="array" ref="DV377">IFERROR(_xlfn.XLOOKUP($A377&amp;$B377,'OCTUBRE 2'!$D$11:$D$40&amp;'OCTUBRE 2'!$E$11:$E$40,'OCTUBRE 2'!$AM$11:$AM$40,_xlfn.XLOOKUP($A377&amp;$B377,'OCTUBRE 2'!$BC$11:$BC$40&amp;'OCTUBRE 2'!$BD$11:$BD$40,'OCTUBRE 2'!$CL$11:$CL$40,"A"))/1%,"")</f>
        <v/>
      </c>
      <c r="DW377" s="188" t="str">
        <f t="array" ref="DW377">IFERROR(_xlfn.XLOOKUP($A377&amp;$B377,NOVIEMBRE!$D$11:$D$40&amp;NOVIEMBRE!$E$11:$E$40,NOVIEMBRE!$AM$11:$AM$40,_xlfn.XLOOKUP($A377&amp;$B377,NOVIEMBRE!$BC$11:$BC$40&amp;NOVIEMBRE!$BD$11:$BD$40,NOVIEMBRE!$CL$11:$CL$40,"A"))/1%,"")</f>
        <v/>
      </c>
      <c r="DX377" s="188" t="str">
        <f t="array" ref="DX377">IFERROR(_xlfn.XLOOKUP($A377&amp;$B377,'NOVIEMBRE 2'!$D$11:$D$40&amp;'NOVIEMBRE 2'!$E$11:$E$40,'NOVIEMBRE 2'!$AM$11:$AM$40,_xlfn.XLOOKUP($A377&amp;$B377,'NOVIEMBRE 2'!$BC$11:$BC$40&amp;'NOVIEMBRE 2'!$BD$11:$BD$40,'NOVIEMBRE 2'!$CL$11:$CL$40,"A"))/1%,"")</f>
        <v/>
      </c>
      <c r="DY377" s="188" t="str">
        <f t="array" ref="DY377">IFERROR(_xlfn.XLOOKUP($A377&amp;$B377,DICIEMBRE!$D$11:$D$40&amp;DICIEMBRE!$E$11:$E$40,DICIEMBRE!$AM$11:$AM$40,_xlfn.XLOOKUP($A377&amp;$B377,DICIEMBRE!$BC$11:$BC$40&amp;DICIEMBRE!$BD$11:$BD$40,DICIEMBRE!$CL$11:$CL$40,"A"))/1%,"")</f>
        <v/>
      </c>
      <c r="DZ377" s="381" t="str">
        <f t="shared" si="9"/>
        <v>-</v>
      </c>
      <c r="EA377" s="381" t="str">
        <f t="shared" si="10"/>
        <v>-</v>
      </c>
      <c r="EB377" s="381" t="str">
        <f t="shared" si="11"/>
        <v>-</v>
      </c>
      <c r="EC377" s="381" t="str">
        <f t="shared" si="12"/>
        <v>-</v>
      </c>
      <c r="ED377" s="381" t="str">
        <f t="shared" si="13"/>
        <v>-</v>
      </c>
      <c r="EE377" s="381" t="str">
        <f t="shared" si="14"/>
        <v>-</v>
      </c>
      <c r="EF377" s="381" t="str">
        <f t="shared" si="15"/>
        <v>-</v>
      </c>
      <c r="EG377" s="381" t="str">
        <f t="shared" si="16"/>
        <v>-</v>
      </c>
      <c r="EH377" s="381" t="str">
        <f t="shared" si="17"/>
        <v>-</v>
      </c>
      <c r="EI377" s="188" t="str">
        <f t="shared" si="18"/>
        <v/>
      </c>
      <c r="EJ377" s="382"/>
      <c r="EK377" s="382"/>
      <c r="EL377" s="383"/>
      <c r="EM377" s="21"/>
      <c r="EN377" s="384">
        <f t="array" ref="EN377">IFERROR(_xlfn.XLOOKUP($A377&amp;$B377,MARZO!$D$11:$D$40&amp;MARZO!$E$11:$E$40,MARZO!$AK$11:$AK$40,_xlfn.XLOOKUP($A377&amp;$B377,MARZO!$BC$11:$BC$40&amp;MARZO!$BD$11:$BD$40,MARZO!$CJ$11:$CJ$40,"A")),"")</f>
        <v>0</v>
      </c>
      <c r="EO377" s="384">
        <f t="array" ref="EO377">IFERROR(_xlfn.XLOOKUP($A377&amp;$B377,ABRIL!$D$11:$D$40&amp;ABRIL!$E$11:$E$40,ABRIL!$AK$11:$AK$40,_xlfn.XLOOKUP($A377&amp;$B377,ABRIL!$BC$11:$BC$40&amp;ABRIL!$BD$11:$BD$40,ABRIL!$CJ$11:$CJ$40,"A")),"")</f>
        <v>0</v>
      </c>
      <c r="EP377" s="384">
        <f t="array" ref="EP377">IFERROR(_xlfn.XLOOKUP($A377&amp;$B377,'ABRIL 2'!$D$11:$D$40&amp;'ABRIL 2'!$E$11:$E$40,'ABRIL 2'!$AK$11:$AK$40,_xlfn.XLOOKUP($A377&amp;$B377,'ABRIL 2'!$BC$11:$BC$40&amp;'ABRIL 2'!$BD$11:$BD$40,'ABRIL 2'!$CJ$11:$CJ$40,"A")),"")</f>
        <v>0</v>
      </c>
      <c r="EQ377" s="384">
        <f t="array" ref="EQ377">IFERROR(_xlfn.XLOOKUP($A377&amp;$B377,MAYO!$D$11:$D$40&amp;MAYO!$E$11:$E$40,MAYO!$AK$11:$AK$40,_xlfn.XLOOKUP($A377&amp;$B377,MAYO!$BC$11:$BC$40&amp;MAYO!$BD$11:$BD$40,MAYO!$CJ$11:$CJ$40,"A")),"")</f>
        <v>0</v>
      </c>
      <c r="ER377" s="384">
        <f t="array" ref="ER377">IFERROR(_xlfn.XLOOKUP($A377&amp;$B377,'MAYO 2'!$D$11:$D$40&amp;'MAYO 2'!$E$11:$E$40,'MAYO 2'!$AK$11:$AK$40,_xlfn.XLOOKUP($A377&amp;$B377,'MAYO 2'!$BC$11:$BC$40&amp;'MAYO 2'!$BD$11:$BD$40,'MAYO 2'!$CJ$11:$CJ$40,"A")),"")</f>
        <v>0</v>
      </c>
      <c r="ES377" s="384">
        <f t="array" ref="ES377">IFERROR(_xlfn.XLOOKUP($A377&amp;$B377,JUNIO!$D$11:$D$40&amp;JUNIO!$E$11:$E$40,JUNIO!$AK$11:$AK$40,_xlfn.XLOOKUP($A377&amp;$B377,JUNIO!$BC$11:$BC$40&amp;JUNIO!$BD$11:$BD$40,JUNIO!$CJ$11:$CJ$40,"A")),"")</f>
        <v>0</v>
      </c>
      <c r="ET377" s="384">
        <f t="array" ref="ET377">IFERROR(_xlfn.XLOOKUP($A377&amp;$B377,'JUNIO 2'!$D$11:$D$40&amp;'JUNIO 2'!$E$11:$E$40,'JUNIO 2'!$AK$11:$AK$40,_xlfn.XLOOKUP($A377&amp;$B377,'JUNIO 2'!$BC$11:$BC$40&amp;'JUNIO 2'!$BD$11:$BD$40,'JUNIO 2'!$CJ$11:$CJ$40,"A")),"")</f>
        <v>0</v>
      </c>
      <c r="EU377" s="384">
        <f t="array" ref="EU377">IFERROR(_xlfn.XLOOKUP($A377&amp;$B377,JULIO!$D$11:$D$40&amp;JULIO!$E$11:$E$40,JULIO!$AK$11:$AK$40,_xlfn.XLOOKUP($A377&amp;$B377,JULIO!$BC$11:$BC$40&amp;JULIO!$BD$11:$BD$40,JULIO!$CJ$11:$CJ$40,"A")),"")</f>
        <v>0</v>
      </c>
      <c r="EV377" s="384">
        <f t="array" ref="EV377">IFERROR(_xlfn.XLOOKUP($A377&amp;$B377,'JULIO 2'!$D$11:$D$40&amp;'JULIO 2'!$E$11:$E$40,'JULIO 2'!$AK$11:$AK$40,_xlfn.XLOOKUP($A377&amp;$B377,'JULIO 2'!$BC$11:$BC$40&amp;'JULIO 2'!$BD$11:$BD$40,'JULIO 2'!$CJ$11:$CJ$40,"A")),"")</f>
        <v>0</v>
      </c>
      <c r="EW377" s="384">
        <f t="array" ref="EW377">IFERROR(_xlfn.XLOOKUP($A377&amp;$B377,AGOSTO!$D$11:$D$40&amp;AGOSTO!$E$11:$E$40,AGOSTO!$AK$11:$AK$40,_xlfn.XLOOKUP($A377&amp;$B377,AGOSTO!$BC$11:$BC$40&amp;AGOSTO!$BD$11:$BD$40,AGOSTO!$CJ$11:$CJ$40,"A")),"")</f>
        <v>0</v>
      </c>
      <c r="EX377" s="384">
        <f t="array" ref="EX377">IFERROR(_xlfn.XLOOKUP($A377&amp;$B377,'AGOSTO 2'!$D$11:$D$40&amp;'AGOSTO 2'!$E$11:$E$40,'AGOSTO 2'!$AK$11:$AK$40,_xlfn.XLOOKUP($A377&amp;$B377,'AGOSTO 2'!$BC$11:$BC$40&amp;'AGOSTO 2'!$BD$11:$BD$40,'AGOSTO 2'!$CJ$11:$CJ$40,"A")),"")</f>
        <v>0</v>
      </c>
      <c r="EY377" s="384">
        <f t="array" ref="EY377">IFERROR(_xlfn.XLOOKUP($A377&amp;$B377,SEPTIEMBRE!$D$11:$D$40&amp;SEPTIEMBRE!$E$11:$E$40,SEPTIEMBRE!$AK$11:$AK$40,_xlfn.XLOOKUP($A377&amp;$B377,SEPTIEMBRE!$BC$11:$BC$40&amp;SEPTIEMBRE!$BD$11:$BD$40,SEPTIEMBRE!$CJ$11:$CJ$40,"A")),"")</f>
        <v>0</v>
      </c>
      <c r="EZ377" s="384">
        <f t="array" ref="EZ377">IFERROR(_xlfn.XLOOKUP($A377&amp;$B377,'SEPTIEMBRE 2'!$D$11:$D$40&amp;'SEPTIEMBRE 2'!$E$11:$E$40,'SEPTIEMBRE 2'!$AK$11:$AK$40,_xlfn.XLOOKUP($A377&amp;$B377,'SEPTIEMBRE 2'!$BC$11:$BC$40&amp;'SEPTIEMBRE 2'!$BD$11:$BD$40,'SEPTIEMBRE 2'!$CJ$11:$CJ$40,"A")),"")</f>
        <v>0</v>
      </c>
      <c r="FA377" s="384">
        <f t="array" ref="FA377">IFERROR(_xlfn.XLOOKUP($A377&amp;$B377,'SEPTIEMBRE 3'!$D$11:$D$40&amp;'SEPTIEMBRE 3'!$E$11:$E$40,'SEPTIEMBRE 3'!$AK$11:$AK$40,_xlfn.XLOOKUP($A377&amp;$B377,'SEPTIEMBRE 3'!$BC$11:$BC$40&amp;'SEPTIEMBRE 3'!$BD$11:$BD$40,'SEPTIEMBRE 3'!$CJ$11:$CJ$40,"A")),"")</f>
        <v>0</v>
      </c>
      <c r="FB377" s="384">
        <f t="array" ref="FB377">IFERROR(_xlfn.XLOOKUP($A377&amp;$B377,OCTUBRE!$D$11:$D$40&amp;OCTUBRE!$E$11:$E$40,OCTUBRE!$AK$11:$AK$40,_xlfn.XLOOKUP($A377&amp;$B377,OCTUBRE!$BC$11:$BC$40&amp;OCTUBRE!$BD$11:$BD$40,OCTUBRE!$CJ$11:$CJ$40,"A")),"")</f>
        <v>0</v>
      </c>
      <c r="FC377" s="384">
        <f t="array" ref="FC377">IFERROR(_xlfn.XLOOKUP($A377&amp;$B377,'OCTUBRE 2'!$D$11:$D$40&amp;'OCTUBRE 2'!$E$11:$E$40,'OCTUBRE 2'!$AK$11:$AK$40,_xlfn.XLOOKUP($A377&amp;$B377,'OCTUBRE 2'!$BC$11:$BC$40&amp;'OCTUBRE 2'!$BD$11:$BD$40,'OCTUBRE 2'!$CJ$11:$CJ$40,"A")),"")</f>
        <v>0</v>
      </c>
      <c r="FD377" s="384">
        <f t="array" ref="FD377">IFERROR(_xlfn.XLOOKUP($A377&amp;$B377,NOVIEMBRE!$D$11:$D$40&amp;NOVIEMBRE!$E$11:$E$40,NOVIEMBRE!$AK$11:$AK$40,_xlfn.XLOOKUP($A377&amp;$B377,NOVIEMBRE!$BC$11:$BC$40&amp;NOVIEMBRE!$BD$11:$BD$40,NOVIEMBRE!$CJ$11:$CJ$40,"A")),"")</f>
        <v>0</v>
      </c>
      <c r="FE377" s="384">
        <f t="array" ref="FE377">IFERROR(_xlfn.XLOOKUP($A377&amp;$B377,'NOVIEMBRE 2'!$D$11:$D$40&amp;'NOVIEMBRE 2'!$E$11:$E$40,'NOVIEMBRE 2'!$AK$11:$AK$40,_xlfn.XLOOKUP($A377&amp;$B377,'NOVIEMBRE 2'!$BC$11:$BC$40&amp;'NOVIEMBRE 2'!$BD$11:$BD$40,'NOVIEMBRE 2'!$CJ$11:$CJ$40,"A")),"")</f>
        <v>0</v>
      </c>
      <c r="FF377" s="385">
        <f t="array" ref="FF377">IFERROR(_xlfn.XLOOKUP($A377&amp;$B377,DICIEMBRE!$D$11:$D$40&amp;DICIEMBRE!$E$11:$E$40,DICIEMBRE!$AK$11:$AK$40,_xlfn.XLOOKUP($A377&amp;$B377,DICIEMBRE!$BC$11:$BC$40&amp;DICIEMBRE!$BD$11:$BD$40,DICIEMBRE!$CJ$11:$CJ$40,"A")),"")</f>
        <v>0</v>
      </c>
      <c r="FG377" s="386" t="str">
        <f t="shared" si="19"/>
        <v/>
      </c>
      <c r="FH377" s="386" t="str">
        <f t="array" ref="FH377">IF(
 COUNT(DZ377:EH377)=0,
 "-",
 IF(
  COUNT(DZ377:EH377) &lt; COUNTA(DZ377:EH377),
  REPT("🟩", ROUND(COUNT(DZ377:EH377)/COUNTA(DZ377:EH377)*5, 0)) &amp;
  REPT("⬜", 5 - ROUND(COUNT(DZ377:EH377)/COUNTA(DZ377:EH377)*5, 0)),
  IF(
    AVERAGE(IF(DZ377:EH377&lt;&gt;"", DZ377:EH377, )) &gt;= 70, "🟩🟩🟩🟩🟩",
    IF(
      AVERAGE(IF(DZ377:EH377&lt;&gt;"",DZ377:EH377, )) &gt;= 56, "🟨🟨🟨🟨🟨",
      "🟥🟥🟥🟥🟥"
    )
  )
 )
)
</f>
        <v>-</v>
      </c>
    </row>
    <row r="378" ht="15.75" customHeight="1">
      <c r="A378" s="168"/>
      <c r="B378" s="169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1"/>
      <c r="N378" s="172" t="str">
        <f t="shared" si="1"/>
        <v/>
      </c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2" t="str">
        <f t="shared" si="2"/>
        <v/>
      </c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2" t="str">
        <f t="shared" si="3"/>
        <v/>
      </c>
      <c r="AM378" s="173"/>
      <c r="AN378" s="173"/>
      <c r="AO378" s="173"/>
      <c r="AP378" s="173"/>
      <c r="AQ378" s="173"/>
      <c r="AR378" s="173"/>
      <c r="AS378" s="173"/>
      <c r="AT378" s="173"/>
      <c r="AU378" s="173"/>
      <c r="AV378" s="171"/>
      <c r="AW378" s="171"/>
      <c r="AX378" s="172" t="str">
        <f t="shared" si="4"/>
        <v/>
      </c>
      <c r="AY378" s="173"/>
      <c r="AZ378" s="173"/>
      <c r="BA378" s="173"/>
      <c r="BB378" s="173"/>
      <c r="BC378" s="173"/>
      <c r="BD378" s="173"/>
      <c r="BE378" s="173"/>
      <c r="BF378" s="173"/>
      <c r="BG378" s="173"/>
      <c r="BH378" s="173"/>
      <c r="BI378" s="173"/>
      <c r="BJ378" s="172" t="str">
        <f t="shared" si="5"/>
        <v/>
      </c>
      <c r="BK378" s="173"/>
      <c r="BL378" s="173"/>
      <c r="BM378" s="173"/>
      <c r="BN378" s="173"/>
      <c r="BO378" s="173"/>
      <c r="BP378" s="173"/>
      <c r="BQ378" s="173"/>
      <c r="BR378" s="173"/>
      <c r="BS378" s="173"/>
      <c r="BT378" s="173"/>
      <c r="BU378" s="173"/>
      <c r="BV378" s="172" t="str">
        <f t="shared" si="6"/>
        <v/>
      </c>
      <c r="BW378" s="173"/>
      <c r="BX378" s="173"/>
      <c r="BY378" s="173"/>
      <c r="BZ378" s="171"/>
      <c r="CA378" s="171"/>
      <c r="CB378" s="171"/>
      <c r="CC378" s="171"/>
      <c r="CD378" s="171"/>
      <c r="CE378" s="171"/>
      <c r="CF378" s="171"/>
      <c r="CG378" s="171"/>
      <c r="CH378" s="172" t="str">
        <f t="shared" si="7"/>
        <v/>
      </c>
      <c r="CI378" s="171"/>
      <c r="CJ378" s="173"/>
      <c r="CK378" s="173"/>
      <c r="CL378" s="173"/>
      <c r="CM378" s="173"/>
      <c r="CN378" s="171"/>
      <c r="CO378" s="171"/>
      <c r="CP378" s="171"/>
      <c r="CQ378" s="173"/>
      <c r="CR378" s="171"/>
      <c r="CS378" s="171"/>
      <c r="CT378" s="172" t="str">
        <f t="shared" si="8"/>
        <v/>
      </c>
      <c r="CU378" s="172"/>
      <c r="CV378" s="172"/>
      <c r="CW378" s="172"/>
      <c r="CX378" s="172"/>
      <c r="CY378" s="172"/>
      <c r="CZ378" s="172"/>
      <c r="DA378" s="172"/>
      <c r="DB378" s="172"/>
      <c r="DC378" s="172"/>
      <c r="DD378" s="172"/>
      <c r="DE378" s="172"/>
      <c r="DF378" s="172"/>
      <c r="DG378" s="188" t="str">
        <f t="array" ref="DG378">IFERROR(_xlfn.XLOOKUP($A378&amp;B378,MARZO!$D$11:$D$40&amp;MARZO!$E$11:$E$40,MARZO!$AM$11:$AM$40,_xlfn.XLOOKUP($A378&amp;$B378,MARZO!$BC$11:$BC$40&amp;MARZO!$BD$11:$BD$40,MARZO!$CL$11:$CL$40,"A"))/1%,"")</f>
        <v/>
      </c>
      <c r="DH378" s="188" t="str">
        <f t="array" ref="DH378">IFERROR(_xlfn.XLOOKUP($A378&amp;$B378,ABRIL!$D$11:$D$40&amp;ABRIL!$E$11:$E$40,ABRIL!$AM$11:$AM$40,_xlfn.XLOOKUP($A378&amp;$B378,ABRIL!$BC$11:$BC$40&amp;ABRIL!$BD$11:$BD$40,ABRIL!$CL$11:$CL$40,"A"))/1%,"")</f>
        <v/>
      </c>
      <c r="DI378" s="188" t="str">
        <f t="array" ref="DI378">IFERROR(_xlfn.XLOOKUP($A378&amp;$B378,'ABRIL 2'!$D$11:$D$40&amp;'ABRIL 2'!$E$11:$E$40,'ABRIL 2'!$AM$11:$AM$40,_xlfn.XLOOKUP($A378&amp;$B378,'ABRIL 2'!$BC$11:$BC$40&amp;'ABRIL 2'!$BD$11:$BD$40,'ABRIL 2'!$CL$11:$CL$40,"A"))/1%,"")</f>
        <v/>
      </c>
      <c r="DJ378" s="188" t="str">
        <f t="array" ref="DJ378">IFERROR(_xlfn.XLOOKUP($A378&amp;$B378,MAYO!$D$11:$D$40&amp;MAYO!$E$11:$E$40,MAYO!$AM$11:$AM$40,_xlfn.XLOOKUP($A378&amp;$B378,MAYO!$BC$11:$BC$40&amp;MAYO!$BD$11:$BD$40,MAYO!$CL$11:$CL$40,"A"))/1%,"")</f>
        <v/>
      </c>
      <c r="DK378" s="188" t="str">
        <f t="array" ref="DK378">IFERROR(_xlfn.XLOOKUP($A378&amp;$B378,'MAYO 2'!$D$11:$D$40&amp;'MAYO 2'!$E$11:$E$40,'MAYO 2'!$AM$11:$AM$40,_xlfn.XLOOKUP($A378&amp;$B378,'MAYO 2'!$BC$11:$BC$40&amp;'MAYO 2'!$BD$11:$BD$40,'MAYO 2'!$CL$11:$CL$40,"A"))/1%,"")</f>
        <v/>
      </c>
      <c r="DL378" s="188" t="str">
        <f t="array" ref="DL378">IFERROR(_xlfn.XLOOKUP($A378&amp;$B378,JUNIO!$D$11:$D$40&amp;JUNIO!$E$11:$E$40,JUNIO!$AM$11:$AM$40,_xlfn.XLOOKUP($A378&amp;$B378,JUNIO!$BC$11:$BC$40&amp;JUNIO!$BD$11:$BD$40,JUNIO!$CL$11:$CL$40,"A"))/1%,"")</f>
        <v/>
      </c>
      <c r="DM378" s="188" t="str">
        <f t="array" ref="DM378">IFERROR(_xlfn.XLOOKUP($A378&amp;$B378,'JUNIO 2'!$D$11:$D$40&amp;'JUNIO 2'!$E$11:$E$40,'JUNIO 2'!$AM$11:$AM$40,_xlfn.XLOOKUP($A378&amp;$B378,'JUNIO 2'!$BC$11:$BC$40&amp;'JUNIO 2'!$BD$11:$BD$40,'JUNIO 2'!$CL$11:$CL$40,"A"))/1%,"")</f>
        <v/>
      </c>
      <c r="DN378" s="188" t="str">
        <f t="array" ref="DN378">IFERROR(_xlfn.XLOOKUP($A378&amp;$B378,JULIO!$D$11:$D$40&amp;JULIO!$E$11:$E$40,JULIO!$AM$11:$AM$40,_xlfn.XLOOKUP($A378&amp;$B378,JULIO!$BC$11:$BC$40&amp;JULIO!$BD$11:$BD$40,JULIO!$CL$11:$CL$40,"A"))/1%,"")</f>
        <v/>
      </c>
      <c r="DO378" s="188" t="str">
        <f t="array" ref="DO378">IFERROR(_xlfn.XLOOKUP($A378&amp;$B378,'JULIO 2'!$D$11:$D$40&amp;'JULIO 2'!$E$11:$E$40,'JULIO 2'!$AM$11:$AM$40,_xlfn.XLOOKUP($A378&amp;$B378,'JULIO 2'!$BC$11:$BC$40&amp;'JULIO 2'!$BD$11:$BD$40,'JULIO 2'!$CL$11:$CL$40,"A"))/1%,"")</f>
        <v/>
      </c>
      <c r="DP378" s="188" t="str">
        <f t="array" ref="DP378">IFERROR(_xlfn.XLOOKUP($A378&amp;$B378,AGOSTO!$D$11:$D$40&amp;AGOSTO!$E$11:$E$40,AGOSTO!$AM$11:$AM$40,_xlfn.XLOOKUP($A378&amp;$B378,AGOSTO!$BC$11:$BC$40&amp;AGOSTO!$BD$11:$BD$40,AGOSTO!$CL$11:$CL$40,"A"))/1%,"")</f>
        <v/>
      </c>
      <c r="DQ378" s="188" t="str">
        <f t="array" ref="DQ378">IFERROR(_xlfn.XLOOKUP($A378&amp;$B378,'AGOSTO 2'!$D$11:$D$40&amp;'AGOSTO 2'!$E$11:$E$40,'AGOSTO 2'!$AM$11:$AM$40,_xlfn.XLOOKUP($A378&amp;$B378,'AGOSTO 2'!$BC$11:$BC$40&amp;'AGOSTO 2'!$BD$11:$BD$40,'AGOSTO 2'!$CL$11:$CL$40,"A"))/1%,"")</f>
        <v/>
      </c>
      <c r="DR378" s="188" t="str">
        <f t="array" ref="DR378">IFERROR(_xlfn.XLOOKUP($A378&amp;$B378,SEPTIEMBRE!$D$11:$D$40&amp;SEPTIEMBRE!$E$11:$E$40,SEPTIEMBRE!$AM$11:$AM$40,_xlfn.XLOOKUP($A378&amp;$B378,SEPTIEMBRE!$BC$11:$BC$40&amp;SEPTIEMBRE!$BD$11:$BD$40,SEPTIEMBRE!$CL$11:$CL$40,"A"))/1%,"")</f>
        <v/>
      </c>
      <c r="DS378" s="188" t="str">
        <f t="array" ref="DS378">IFERROR(_xlfn.XLOOKUP($A378&amp;$B378,'SEPTIEMBRE 2'!$D$11:$D$40&amp;'SEPTIEMBRE 2'!$E$11:$E$40,'SEPTIEMBRE 2'!$AM$11:$AM$40,_xlfn.XLOOKUP($A378&amp;$B378,'SEPTIEMBRE 2'!$BC$11:$BC$40&amp;'SEPTIEMBRE 2'!$BD$11:$BD$40,'SEPTIEMBRE 2'!$CL$11:$CL$40,"A"))/1%,"")</f>
        <v/>
      </c>
      <c r="DT378" s="188" t="str">
        <f t="array" ref="DT378">IFERROR(_xlfn.XLOOKUP($A378&amp;$B378,'SEPTIEMBRE 3'!$D$11:$D$40&amp;'SEPTIEMBRE 3'!$E$11:$E$40,'SEPTIEMBRE 3'!$AM$11:$AM$40,_xlfn.XLOOKUP($A378&amp;$B378,'SEPTIEMBRE 3'!$BC$11:$BC$40&amp;'SEPTIEMBRE 3'!$BD$11:$BD$40,'SEPTIEMBRE 3'!$CL$11:$CL$40,"A"))/1%,"")</f>
        <v/>
      </c>
      <c r="DU378" s="188" t="str">
        <f t="array" ref="DU378">IFERROR(_xlfn.XLOOKUP($A378&amp;$B378,OCTUBRE!$D$11:$D$40&amp;OCTUBRE!$E$11:$E$40,OCTUBRE!$AM$11:$AM$40,_xlfn.XLOOKUP($A378&amp;$B378,OCTUBRE!$BC$11:$BC$40&amp;OCTUBRE!$BD$11:$BD$40,OCTUBRE!$CL$11:$CL$40,"A"))/1%,"")</f>
        <v/>
      </c>
      <c r="DV378" s="188" t="str">
        <f t="array" ref="DV378">IFERROR(_xlfn.XLOOKUP($A378&amp;$B378,'OCTUBRE 2'!$D$11:$D$40&amp;'OCTUBRE 2'!$E$11:$E$40,'OCTUBRE 2'!$AM$11:$AM$40,_xlfn.XLOOKUP($A378&amp;$B378,'OCTUBRE 2'!$BC$11:$BC$40&amp;'OCTUBRE 2'!$BD$11:$BD$40,'OCTUBRE 2'!$CL$11:$CL$40,"A"))/1%,"")</f>
        <v/>
      </c>
      <c r="DW378" s="188" t="str">
        <f t="array" ref="DW378">IFERROR(_xlfn.XLOOKUP($A378&amp;$B378,NOVIEMBRE!$D$11:$D$40&amp;NOVIEMBRE!$E$11:$E$40,NOVIEMBRE!$AM$11:$AM$40,_xlfn.XLOOKUP($A378&amp;$B378,NOVIEMBRE!$BC$11:$BC$40&amp;NOVIEMBRE!$BD$11:$BD$40,NOVIEMBRE!$CL$11:$CL$40,"A"))/1%,"")</f>
        <v/>
      </c>
      <c r="DX378" s="188" t="str">
        <f t="array" ref="DX378">IFERROR(_xlfn.XLOOKUP($A378&amp;$B378,'NOVIEMBRE 2'!$D$11:$D$40&amp;'NOVIEMBRE 2'!$E$11:$E$40,'NOVIEMBRE 2'!$AM$11:$AM$40,_xlfn.XLOOKUP($A378&amp;$B378,'NOVIEMBRE 2'!$BC$11:$BC$40&amp;'NOVIEMBRE 2'!$BD$11:$BD$40,'NOVIEMBRE 2'!$CL$11:$CL$40,"A"))/1%,"")</f>
        <v/>
      </c>
      <c r="DY378" s="188" t="str">
        <f t="array" ref="DY378">IFERROR(_xlfn.XLOOKUP($A378&amp;$B378,DICIEMBRE!$D$11:$D$40&amp;DICIEMBRE!$E$11:$E$40,DICIEMBRE!$AM$11:$AM$40,_xlfn.XLOOKUP($A378&amp;$B378,DICIEMBRE!$BC$11:$BC$40&amp;DICIEMBRE!$BD$11:$BD$40,DICIEMBRE!$CL$11:$CL$40,"A"))/1%,"")</f>
        <v/>
      </c>
      <c r="DZ378" s="381" t="str">
        <f t="shared" si="9"/>
        <v>-</v>
      </c>
      <c r="EA378" s="381" t="str">
        <f t="shared" si="10"/>
        <v>-</v>
      </c>
      <c r="EB378" s="381" t="str">
        <f t="shared" si="11"/>
        <v>-</v>
      </c>
      <c r="EC378" s="381" t="str">
        <f t="shared" si="12"/>
        <v>-</v>
      </c>
      <c r="ED378" s="381" t="str">
        <f t="shared" si="13"/>
        <v>-</v>
      </c>
      <c r="EE378" s="381" t="str">
        <f t="shared" si="14"/>
        <v>-</v>
      </c>
      <c r="EF378" s="381" t="str">
        <f t="shared" si="15"/>
        <v>-</v>
      </c>
      <c r="EG378" s="381" t="str">
        <f t="shared" si="16"/>
        <v>-</v>
      </c>
      <c r="EH378" s="381" t="str">
        <f t="shared" si="17"/>
        <v>-</v>
      </c>
      <c r="EI378" s="188" t="str">
        <f t="shared" si="18"/>
        <v/>
      </c>
      <c r="EJ378" s="382"/>
      <c r="EK378" s="382"/>
      <c r="EL378" s="383"/>
      <c r="EM378" s="21"/>
      <c r="EN378" s="384">
        <f t="array" ref="EN378">IFERROR(_xlfn.XLOOKUP($A378&amp;$B378,MARZO!$D$11:$D$40&amp;MARZO!$E$11:$E$40,MARZO!$AK$11:$AK$40,_xlfn.XLOOKUP($A378&amp;$B378,MARZO!$BC$11:$BC$40&amp;MARZO!$BD$11:$BD$40,MARZO!$CJ$11:$CJ$40,"A")),"")</f>
        <v>0</v>
      </c>
      <c r="EO378" s="384">
        <f t="array" ref="EO378">IFERROR(_xlfn.XLOOKUP($A378&amp;$B378,ABRIL!$D$11:$D$40&amp;ABRIL!$E$11:$E$40,ABRIL!$AK$11:$AK$40,_xlfn.XLOOKUP($A378&amp;$B378,ABRIL!$BC$11:$BC$40&amp;ABRIL!$BD$11:$BD$40,ABRIL!$CJ$11:$CJ$40,"A")),"")</f>
        <v>0</v>
      </c>
      <c r="EP378" s="384">
        <f t="array" ref="EP378">IFERROR(_xlfn.XLOOKUP($A378&amp;$B378,'ABRIL 2'!$D$11:$D$40&amp;'ABRIL 2'!$E$11:$E$40,'ABRIL 2'!$AK$11:$AK$40,_xlfn.XLOOKUP($A378&amp;$B378,'ABRIL 2'!$BC$11:$BC$40&amp;'ABRIL 2'!$BD$11:$BD$40,'ABRIL 2'!$CJ$11:$CJ$40,"A")),"")</f>
        <v>0</v>
      </c>
      <c r="EQ378" s="384">
        <f t="array" ref="EQ378">IFERROR(_xlfn.XLOOKUP($A378&amp;$B378,MAYO!$D$11:$D$40&amp;MAYO!$E$11:$E$40,MAYO!$AK$11:$AK$40,_xlfn.XLOOKUP($A378&amp;$B378,MAYO!$BC$11:$BC$40&amp;MAYO!$BD$11:$BD$40,MAYO!$CJ$11:$CJ$40,"A")),"")</f>
        <v>0</v>
      </c>
      <c r="ER378" s="384">
        <f t="array" ref="ER378">IFERROR(_xlfn.XLOOKUP($A378&amp;$B378,'MAYO 2'!$D$11:$D$40&amp;'MAYO 2'!$E$11:$E$40,'MAYO 2'!$AK$11:$AK$40,_xlfn.XLOOKUP($A378&amp;$B378,'MAYO 2'!$BC$11:$BC$40&amp;'MAYO 2'!$BD$11:$BD$40,'MAYO 2'!$CJ$11:$CJ$40,"A")),"")</f>
        <v>0</v>
      </c>
      <c r="ES378" s="384">
        <f t="array" ref="ES378">IFERROR(_xlfn.XLOOKUP($A378&amp;$B378,JUNIO!$D$11:$D$40&amp;JUNIO!$E$11:$E$40,JUNIO!$AK$11:$AK$40,_xlfn.XLOOKUP($A378&amp;$B378,JUNIO!$BC$11:$BC$40&amp;JUNIO!$BD$11:$BD$40,JUNIO!$CJ$11:$CJ$40,"A")),"")</f>
        <v>0</v>
      </c>
      <c r="ET378" s="384">
        <f t="array" ref="ET378">IFERROR(_xlfn.XLOOKUP($A378&amp;$B378,'JUNIO 2'!$D$11:$D$40&amp;'JUNIO 2'!$E$11:$E$40,'JUNIO 2'!$AK$11:$AK$40,_xlfn.XLOOKUP($A378&amp;$B378,'JUNIO 2'!$BC$11:$BC$40&amp;'JUNIO 2'!$BD$11:$BD$40,'JUNIO 2'!$CJ$11:$CJ$40,"A")),"")</f>
        <v>0</v>
      </c>
      <c r="EU378" s="384">
        <f t="array" ref="EU378">IFERROR(_xlfn.XLOOKUP($A378&amp;$B378,JULIO!$D$11:$D$40&amp;JULIO!$E$11:$E$40,JULIO!$AK$11:$AK$40,_xlfn.XLOOKUP($A378&amp;$B378,JULIO!$BC$11:$BC$40&amp;JULIO!$BD$11:$BD$40,JULIO!$CJ$11:$CJ$40,"A")),"")</f>
        <v>0</v>
      </c>
      <c r="EV378" s="384">
        <f t="array" ref="EV378">IFERROR(_xlfn.XLOOKUP($A378&amp;$B378,'JULIO 2'!$D$11:$D$40&amp;'JULIO 2'!$E$11:$E$40,'JULIO 2'!$AK$11:$AK$40,_xlfn.XLOOKUP($A378&amp;$B378,'JULIO 2'!$BC$11:$BC$40&amp;'JULIO 2'!$BD$11:$BD$40,'JULIO 2'!$CJ$11:$CJ$40,"A")),"")</f>
        <v>0</v>
      </c>
      <c r="EW378" s="384">
        <f t="array" ref="EW378">IFERROR(_xlfn.XLOOKUP($A378&amp;$B378,AGOSTO!$D$11:$D$40&amp;AGOSTO!$E$11:$E$40,AGOSTO!$AK$11:$AK$40,_xlfn.XLOOKUP($A378&amp;$B378,AGOSTO!$BC$11:$BC$40&amp;AGOSTO!$BD$11:$BD$40,AGOSTO!$CJ$11:$CJ$40,"A")),"")</f>
        <v>0</v>
      </c>
      <c r="EX378" s="384">
        <f t="array" ref="EX378">IFERROR(_xlfn.XLOOKUP($A378&amp;$B378,'AGOSTO 2'!$D$11:$D$40&amp;'AGOSTO 2'!$E$11:$E$40,'AGOSTO 2'!$AK$11:$AK$40,_xlfn.XLOOKUP($A378&amp;$B378,'AGOSTO 2'!$BC$11:$BC$40&amp;'AGOSTO 2'!$BD$11:$BD$40,'AGOSTO 2'!$CJ$11:$CJ$40,"A")),"")</f>
        <v>0</v>
      </c>
      <c r="EY378" s="384">
        <f t="array" ref="EY378">IFERROR(_xlfn.XLOOKUP($A378&amp;$B378,SEPTIEMBRE!$D$11:$D$40&amp;SEPTIEMBRE!$E$11:$E$40,SEPTIEMBRE!$AK$11:$AK$40,_xlfn.XLOOKUP($A378&amp;$B378,SEPTIEMBRE!$BC$11:$BC$40&amp;SEPTIEMBRE!$BD$11:$BD$40,SEPTIEMBRE!$CJ$11:$CJ$40,"A")),"")</f>
        <v>0</v>
      </c>
      <c r="EZ378" s="384">
        <f t="array" ref="EZ378">IFERROR(_xlfn.XLOOKUP($A378&amp;$B378,'SEPTIEMBRE 2'!$D$11:$D$40&amp;'SEPTIEMBRE 2'!$E$11:$E$40,'SEPTIEMBRE 2'!$AK$11:$AK$40,_xlfn.XLOOKUP($A378&amp;$B378,'SEPTIEMBRE 2'!$BC$11:$BC$40&amp;'SEPTIEMBRE 2'!$BD$11:$BD$40,'SEPTIEMBRE 2'!$CJ$11:$CJ$40,"A")),"")</f>
        <v>0</v>
      </c>
      <c r="FA378" s="384">
        <f t="array" ref="FA378">IFERROR(_xlfn.XLOOKUP($A378&amp;$B378,'SEPTIEMBRE 3'!$D$11:$D$40&amp;'SEPTIEMBRE 3'!$E$11:$E$40,'SEPTIEMBRE 3'!$AK$11:$AK$40,_xlfn.XLOOKUP($A378&amp;$B378,'SEPTIEMBRE 3'!$BC$11:$BC$40&amp;'SEPTIEMBRE 3'!$BD$11:$BD$40,'SEPTIEMBRE 3'!$CJ$11:$CJ$40,"A")),"")</f>
        <v>0</v>
      </c>
      <c r="FB378" s="384">
        <f t="array" ref="FB378">IFERROR(_xlfn.XLOOKUP($A378&amp;$B378,OCTUBRE!$D$11:$D$40&amp;OCTUBRE!$E$11:$E$40,OCTUBRE!$AK$11:$AK$40,_xlfn.XLOOKUP($A378&amp;$B378,OCTUBRE!$BC$11:$BC$40&amp;OCTUBRE!$BD$11:$BD$40,OCTUBRE!$CJ$11:$CJ$40,"A")),"")</f>
        <v>0</v>
      </c>
      <c r="FC378" s="384">
        <f t="array" ref="FC378">IFERROR(_xlfn.XLOOKUP($A378&amp;$B378,'OCTUBRE 2'!$D$11:$D$40&amp;'OCTUBRE 2'!$E$11:$E$40,'OCTUBRE 2'!$AK$11:$AK$40,_xlfn.XLOOKUP($A378&amp;$B378,'OCTUBRE 2'!$BC$11:$BC$40&amp;'OCTUBRE 2'!$BD$11:$BD$40,'OCTUBRE 2'!$CJ$11:$CJ$40,"A")),"")</f>
        <v>0</v>
      </c>
      <c r="FD378" s="384">
        <f t="array" ref="FD378">IFERROR(_xlfn.XLOOKUP($A378&amp;$B378,NOVIEMBRE!$D$11:$D$40&amp;NOVIEMBRE!$E$11:$E$40,NOVIEMBRE!$AK$11:$AK$40,_xlfn.XLOOKUP($A378&amp;$B378,NOVIEMBRE!$BC$11:$BC$40&amp;NOVIEMBRE!$BD$11:$BD$40,NOVIEMBRE!$CJ$11:$CJ$40,"A")),"")</f>
        <v>0</v>
      </c>
      <c r="FE378" s="384">
        <f t="array" ref="FE378">IFERROR(_xlfn.XLOOKUP($A378&amp;$B378,'NOVIEMBRE 2'!$D$11:$D$40&amp;'NOVIEMBRE 2'!$E$11:$E$40,'NOVIEMBRE 2'!$AK$11:$AK$40,_xlfn.XLOOKUP($A378&amp;$B378,'NOVIEMBRE 2'!$BC$11:$BC$40&amp;'NOVIEMBRE 2'!$BD$11:$BD$40,'NOVIEMBRE 2'!$CJ$11:$CJ$40,"A")),"")</f>
        <v>0</v>
      </c>
      <c r="FF378" s="385">
        <f t="array" ref="FF378">IFERROR(_xlfn.XLOOKUP($A378&amp;$B378,DICIEMBRE!$D$11:$D$40&amp;DICIEMBRE!$E$11:$E$40,DICIEMBRE!$AK$11:$AK$40,_xlfn.XLOOKUP($A378&amp;$B378,DICIEMBRE!$BC$11:$BC$40&amp;DICIEMBRE!$BD$11:$BD$40,DICIEMBRE!$CJ$11:$CJ$40,"A")),"")</f>
        <v>0</v>
      </c>
      <c r="FG378" s="386" t="str">
        <f t="shared" si="19"/>
        <v/>
      </c>
      <c r="FH378" s="386" t="str">
        <f t="array" ref="FH378">IF(
 COUNT(DZ378:EH378)=0,
 "-",
 IF(
  COUNT(DZ378:EH378) &lt; COUNTA(DZ378:EH378),
  REPT("🟩", ROUND(COUNT(DZ378:EH378)/COUNTA(DZ378:EH378)*5, 0)) &amp;
  REPT("⬜", 5 - ROUND(COUNT(DZ378:EH378)/COUNTA(DZ378:EH378)*5, 0)),
  IF(
    AVERAGE(IF(DZ378:EH378&lt;&gt;"", DZ378:EH378, )) &gt;= 70, "🟩🟩🟩🟩🟩",
    IF(
      AVERAGE(IF(DZ378:EH378&lt;&gt;"",DZ378:EH378, )) &gt;= 56, "🟨🟨🟨🟨🟨",
      "🟥🟥🟥🟥🟥"
    )
  )
 )
)
</f>
        <v>-</v>
      </c>
    </row>
    <row r="379" ht="15.75" customHeight="1">
      <c r="A379" s="168"/>
      <c r="B379" s="169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1"/>
      <c r="N379" s="172" t="str">
        <f t="shared" si="1"/>
        <v/>
      </c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2" t="str">
        <f t="shared" si="2"/>
        <v/>
      </c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2" t="str">
        <f t="shared" si="3"/>
        <v/>
      </c>
      <c r="AM379" s="173"/>
      <c r="AN379" s="173"/>
      <c r="AO379" s="173"/>
      <c r="AP379" s="173"/>
      <c r="AQ379" s="173"/>
      <c r="AR379" s="173"/>
      <c r="AS379" s="173"/>
      <c r="AT379" s="173"/>
      <c r="AU379" s="173"/>
      <c r="AV379" s="171"/>
      <c r="AW379" s="171"/>
      <c r="AX379" s="172" t="str">
        <f t="shared" si="4"/>
        <v/>
      </c>
      <c r="AY379" s="173"/>
      <c r="AZ379" s="173"/>
      <c r="BA379" s="173"/>
      <c r="BB379" s="173"/>
      <c r="BC379" s="173"/>
      <c r="BD379" s="173"/>
      <c r="BE379" s="173"/>
      <c r="BF379" s="173"/>
      <c r="BG379" s="173"/>
      <c r="BH379" s="173"/>
      <c r="BI379" s="173"/>
      <c r="BJ379" s="172" t="str">
        <f t="shared" si="5"/>
        <v/>
      </c>
      <c r="BK379" s="173"/>
      <c r="BL379" s="173"/>
      <c r="BM379" s="173"/>
      <c r="BN379" s="173"/>
      <c r="BO379" s="173"/>
      <c r="BP379" s="173"/>
      <c r="BQ379" s="173"/>
      <c r="BR379" s="173"/>
      <c r="BS379" s="173"/>
      <c r="BT379" s="173"/>
      <c r="BU379" s="173"/>
      <c r="BV379" s="172" t="str">
        <f t="shared" si="6"/>
        <v/>
      </c>
      <c r="BW379" s="173"/>
      <c r="BX379" s="173"/>
      <c r="BY379" s="173"/>
      <c r="BZ379" s="171"/>
      <c r="CA379" s="171"/>
      <c r="CB379" s="171"/>
      <c r="CC379" s="171"/>
      <c r="CD379" s="171"/>
      <c r="CE379" s="171"/>
      <c r="CF379" s="171"/>
      <c r="CG379" s="171"/>
      <c r="CH379" s="172" t="str">
        <f t="shared" si="7"/>
        <v/>
      </c>
      <c r="CI379" s="171"/>
      <c r="CJ379" s="173"/>
      <c r="CK379" s="173"/>
      <c r="CL379" s="173"/>
      <c r="CM379" s="173"/>
      <c r="CN379" s="171"/>
      <c r="CO379" s="171"/>
      <c r="CP379" s="171"/>
      <c r="CQ379" s="173"/>
      <c r="CR379" s="171"/>
      <c r="CS379" s="171"/>
      <c r="CT379" s="172" t="str">
        <f t="shared" si="8"/>
        <v/>
      </c>
      <c r="CU379" s="172"/>
      <c r="CV379" s="172"/>
      <c r="CW379" s="172"/>
      <c r="CX379" s="172"/>
      <c r="CY379" s="172"/>
      <c r="CZ379" s="172"/>
      <c r="DA379" s="172"/>
      <c r="DB379" s="172"/>
      <c r="DC379" s="172"/>
      <c r="DD379" s="172"/>
      <c r="DE379" s="172"/>
      <c r="DF379" s="172"/>
      <c r="DG379" s="188" t="str">
        <f t="array" ref="DG379">IFERROR(_xlfn.XLOOKUP($A379&amp;B379,MARZO!$D$11:$D$40&amp;MARZO!$E$11:$E$40,MARZO!$AM$11:$AM$40,_xlfn.XLOOKUP($A379&amp;$B379,MARZO!$BC$11:$BC$40&amp;MARZO!$BD$11:$BD$40,MARZO!$CL$11:$CL$40,"A"))/1%,"")</f>
        <v/>
      </c>
      <c r="DH379" s="188" t="str">
        <f t="array" ref="DH379">IFERROR(_xlfn.XLOOKUP($A379&amp;$B379,ABRIL!$D$11:$D$40&amp;ABRIL!$E$11:$E$40,ABRIL!$AM$11:$AM$40,_xlfn.XLOOKUP($A379&amp;$B379,ABRIL!$BC$11:$BC$40&amp;ABRIL!$BD$11:$BD$40,ABRIL!$CL$11:$CL$40,"A"))/1%,"")</f>
        <v/>
      </c>
      <c r="DI379" s="188" t="str">
        <f t="array" ref="DI379">IFERROR(_xlfn.XLOOKUP($A379&amp;$B379,'ABRIL 2'!$D$11:$D$40&amp;'ABRIL 2'!$E$11:$E$40,'ABRIL 2'!$AM$11:$AM$40,_xlfn.XLOOKUP($A379&amp;$B379,'ABRIL 2'!$BC$11:$BC$40&amp;'ABRIL 2'!$BD$11:$BD$40,'ABRIL 2'!$CL$11:$CL$40,"A"))/1%,"")</f>
        <v/>
      </c>
      <c r="DJ379" s="188" t="str">
        <f t="array" ref="DJ379">IFERROR(_xlfn.XLOOKUP($A379&amp;$B379,MAYO!$D$11:$D$40&amp;MAYO!$E$11:$E$40,MAYO!$AM$11:$AM$40,_xlfn.XLOOKUP($A379&amp;$B379,MAYO!$BC$11:$BC$40&amp;MAYO!$BD$11:$BD$40,MAYO!$CL$11:$CL$40,"A"))/1%,"")</f>
        <v/>
      </c>
      <c r="DK379" s="188" t="str">
        <f t="array" ref="DK379">IFERROR(_xlfn.XLOOKUP($A379&amp;$B379,'MAYO 2'!$D$11:$D$40&amp;'MAYO 2'!$E$11:$E$40,'MAYO 2'!$AM$11:$AM$40,_xlfn.XLOOKUP($A379&amp;$B379,'MAYO 2'!$BC$11:$BC$40&amp;'MAYO 2'!$BD$11:$BD$40,'MAYO 2'!$CL$11:$CL$40,"A"))/1%,"")</f>
        <v/>
      </c>
      <c r="DL379" s="188" t="str">
        <f t="array" ref="DL379">IFERROR(_xlfn.XLOOKUP($A379&amp;$B379,JUNIO!$D$11:$D$40&amp;JUNIO!$E$11:$E$40,JUNIO!$AM$11:$AM$40,_xlfn.XLOOKUP($A379&amp;$B379,JUNIO!$BC$11:$BC$40&amp;JUNIO!$BD$11:$BD$40,JUNIO!$CL$11:$CL$40,"A"))/1%,"")</f>
        <v/>
      </c>
      <c r="DM379" s="188" t="str">
        <f t="array" ref="DM379">IFERROR(_xlfn.XLOOKUP($A379&amp;$B379,'JUNIO 2'!$D$11:$D$40&amp;'JUNIO 2'!$E$11:$E$40,'JUNIO 2'!$AM$11:$AM$40,_xlfn.XLOOKUP($A379&amp;$B379,'JUNIO 2'!$BC$11:$BC$40&amp;'JUNIO 2'!$BD$11:$BD$40,'JUNIO 2'!$CL$11:$CL$40,"A"))/1%,"")</f>
        <v/>
      </c>
      <c r="DN379" s="188" t="str">
        <f t="array" ref="DN379">IFERROR(_xlfn.XLOOKUP($A379&amp;$B379,JULIO!$D$11:$D$40&amp;JULIO!$E$11:$E$40,JULIO!$AM$11:$AM$40,_xlfn.XLOOKUP($A379&amp;$B379,JULIO!$BC$11:$BC$40&amp;JULIO!$BD$11:$BD$40,JULIO!$CL$11:$CL$40,"A"))/1%,"")</f>
        <v/>
      </c>
      <c r="DO379" s="188" t="str">
        <f t="array" ref="DO379">IFERROR(_xlfn.XLOOKUP($A379&amp;$B379,'JULIO 2'!$D$11:$D$40&amp;'JULIO 2'!$E$11:$E$40,'JULIO 2'!$AM$11:$AM$40,_xlfn.XLOOKUP($A379&amp;$B379,'JULIO 2'!$BC$11:$BC$40&amp;'JULIO 2'!$BD$11:$BD$40,'JULIO 2'!$CL$11:$CL$40,"A"))/1%,"")</f>
        <v/>
      </c>
      <c r="DP379" s="188" t="str">
        <f t="array" ref="DP379">IFERROR(_xlfn.XLOOKUP($A379&amp;$B379,AGOSTO!$D$11:$D$40&amp;AGOSTO!$E$11:$E$40,AGOSTO!$AM$11:$AM$40,_xlfn.XLOOKUP($A379&amp;$B379,AGOSTO!$BC$11:$BC$40&amp;AGOSTO!$BD$11:$BD$40,AGOSTO!$CL$11:$CL$40,"A"))/1%,"")</f>
        <v/>
      </c>
      <c r="DQ379" s="188" t="str">
        <f t="array" ref="DQ379">IFERROR(_xlfn.XLOOKUP($A379&amp;$B379,'AGOSTO 2'!$D$11:$D$40&amp;'AGOSTO 2'!$E$11:$E$40,'AGOSTO 2'!$AM$11:$AM$40,_xlfn.XLOOKUP($A379&amp;$B379,'AGOSTO 2'!$BC$11:$BC$40&amp;'AGOSTO 2'!$BD$11:$BD$40,'AGOSTO 2'!$CL$11:$CL$40,"A"))/1%,"")</f>
        <v/>
      </c>
      <c r="DR379" s="188" t="str">
        <f t="array" ref="DR379">IFERROR(_xlfn.XLOOKUP($A379&amp;$B379,SEPTIEMBRE!$D$11:$D$40&amp;SEPTIEMBRE!$E$11:$E$40,SEPTIEMBRE!$AM$11:$AM$40,_xlfn.XLOOKUP($A379&amp;$B379,SEPTIEMBRE!$BC$11:$BC$40&amp;SEPTIEMBRE!$BD$11:$BD$40,SEPTIEMBRE!$CL$11:$CL$40,"A"))/1%,"")</f>
        <v/>
      </c>
      <c r="DS379" s="188" t="str">
        <f t="array" ref="DS379">IFERROR(_xlfn.XLOOKUP($A379&amp;$B379,'SEPTIEMBRE 2'!$D$11:$D$40&amp;'SEPTIEMBRE 2'!$E$11:$E$40,'SEPTIEMBRE 2'!$AM$11:$AM$40,_xlfn.XLOOKUP($A379&amp;$B379,'SEPTIEMBRE 2'!$BC$11:$BC$40&amp;'SEPTIEMBRE 2'!$BD$11:$BD$40,'SEPTIEMBRE 2'!$CL$11:$CL$40,"A"))/1%,"")</f>
        <v/>
      </c>
      <c r="DT379" s="188" t="str">
        <f t="array" ref="DT379">IFERROR(_xlfn.XLOOKUP($A379&amp;$B379,'SEPTIEMBRE 3'!$D$11:$D$40&amp;'SEPTIEMBRE 3'!$E$11:$E$40,'SEPTIEMBRE 3'!$AM$11:$AM$40,_xlfn.XLOOKUP($A379&amp;$B379,'SEPTIEMBRE 3'!$BC$11:$BC$40&amp;'SEPTIEMBRE 3'!$BD$11:$BD$40,'SEPTIEMBRE 3'!$CL$11:$CL$40,"A"))/1%,"")</f>
        <v/>
      </c>
      <c r="DU379" s="188" t="str">
        <f t="array" ref="DU379">IFERROR(_xlfn.XLOOKUP($A379&amp;$B379,OCTUBRE!$D$11:$D$40&amp;OCTUBRE!$E$11:$E$40,OCTUBRE!$AM$11:$AM$40,_xlfn.XLOOKUP($A379&amp;$B379,OCTUBRE!$BC$11:$BC$40&amp;OCTUBRE!$BD$11:$BD$40,OCTUBRE!$CL$11:$CL$40,"A"))/1%,"")</f>
        <v/>
      </c>
      <c r="DV379" s="188" t="str">
        <f t="array" ref="DV379">IFERROR(_xlfn.XLOOKUP($A379&amp;$B379,'OCTUBRE 2'!$D$11:$D$40&amp;'OCTUBRE 2'!$E$11:$E$40,'OCTUBRE 2'!$AM$11:$AM$40,_xlfn.XLOOKUP($A379&amp;$B379,'OCTUBRE 2'!$BC$11:$BC$40&amp;'OCTUBRE 2'!$BD$11:$BD$40,'OCTUBRE 2'!$CL$11:$CL$40,"A"))/1%,"")</f>
        <v/>
      </c>
      <c r="DW379" s="188" t="str">
        <f t="array" ref="DW379">IFERROR(_xlfn.XLOOKUP($A379&amp;$B379,NOVIEMBRE!$D$11:$D$40&amp;NOVIEMBRE!$E$11:$E$40,NOVIEMBRE!$AM$11:$AM$40,_xlfn.XLOOKUP($A379&amp;$B379,NOVIEMBRE!$BC$11:$BC$40&amp;NOVIEMBRE!$BD$11:$BD$40,NOVIEMBRE!$CL$11:$CL$40,"A"))/1%,"")</f>
        <v/>
      </c>
      <c r="DX379" s="188" t="str">
        <f t="array" ref="DX379">IFERROR(_xlfn.XLOOKUP($A379&amp;$B379,'NOVIEMBRE 2'!$D$11:$D$40&amp;'NOVIEMBRE 2'!$E$11:$E$40,'NOVIEMBRE 2'!$AM$11:$AM$40,_xlfn.XLOOKUP($A379&amp;$B379,'NOVIEMBRE 2'!$BC$11:$BC$40&amp;'NOVIEMBRE 2'!$BD$11:$BD$40,'NOVIEMBRE 2'!$CL$11:$CL$40,"A"))/1%,"")</f>
        <v/>
      </c>
      <c r="DY379" s="188" t="str">
        <f t="array" ref="DY379">IFERROR(_xlfn.XLOOKUP($A379&amp;$B379,DICIEMBRE!$D$11:$D$40&amp;DICIEMBRE!$E$11:$E$40,DICIEMBRE!$AM$11:$AM$40,_xlfn.XLOOKUP($A379&amp;$B379,DICIEMBRE!$BC$11:$BC$40&amp;DICIEMBRE!$BD$11:$BD$40,DICIEMBRE!$CL$11:$CL$40,"A"))/1%,"")</f>
        <v/>
      </c>
      <c r="DZ379" s="381" t="str">
        <f t="shared" si="9"/>
        <v>-</v>
      </c>
      <c r="EA379" s="381" t="str">
        <f t="shared" si="10"/>
        <v>-</v>
      </c>
      <c r="EB379" s="381" t="str">
        <f t="shared" si="11"/>
        <v>-</v>
      </c>
      <c r="EC379" s="381" t="str">
        <f t="shared" si="12"/>
        <v>-</v>
      </c>
      <c r="ED379" s="381" t="str">
        <f t="shared" si="13"/>
        <v>-</v>
      </c>
      <c r="EE379" s="381" t="str">
        <f t="shared" si="14"/>
        <v>-</v>
      </c>
      <c r="EF379" s="381" t="str">
        <f t="shared" si="15"/>
        <v>-</v>
      </c>
      <c r="EG379" s="381" t="str">
        <f t="shared" si="16"/>
        <v>-</v>
      </c>
      <c r="EH379" s="381" t="str">
        <f t="shared" si="17"/>
        <v>-</v>
      </c>
      <c r="EI379" s="188" t="str">
        <f t="shared" si="18"/>
        <v/>
      </c>
      <c r="EJ379" s="382"/>
      <c r="EK379" s="382"/>
      <c r="EL379" s="383"/>
      <c r="EM379" s="21"/>
      <c r="EN379" s="384">
        <f t="array" ref="EN379">IFERROR(_xlfn.XLOOKUP($A379&amp;$B379,MARZO!$D$11:$D$40&amp;MARZO!$E$11:$E$40,MARZO!$AK$11:$AK$40,_xlfn.XLOOKUP($A379&amp;$B379,MARZO!$BC$11:$BC$40&amp;MARZO!$BD$11:$BD$40,MARZO!$CJ$11:$CJ$40,"A")),"")</f>
        <v>0</v>
      </c>
      <c r="EO379" s="384">
        <f t="array" ref="EO379">IFERROR(_xlfn.XLOOKUP($A379&amp;$B379,ABRIL!$D$11:$D$40&amp;ABRIL!$E$11:$E$40,ABRIL!$AK$11:$AK$40,_xlfn.XLOOKUP($A379&amp;$B379,ABRIL!$BC$11:$BC$40&amp;ABRIL!$BD$11:$BD$40,ABRIL!$CJ$11:$CJ$40,"A")),"")</f>
        <v>0</v>
      </c>
      <c r="EP379" s="384">
        <f t="array" ref="EP379">IFERROR(_xlfn.XLOOKUP($A379&amp;$B379,'ABRIL 2'!$D$11:$D$40&amp;'ABRIL 2'!$E$11:$E$40,'ABRIL 2'!$AK$11:$AK$40,_xlfn.XLOOKUP($A379&amp;$B379,'ABRIL 2'!$BC$11:$BC$40&amp;'ABRIL 2'!$BD$11:$BD$40,'ABRIL 2'!$CJ$11:$CJ$40,"A")),"")</f>
        <v>0</v>
      </c>
      <c r="EQ379" s="384">
        <f t="array" ref="EQ379">IFERROR(_xlfn.XLOOKUP($A379&amp;$B379,MAYO!$D$11:$D$40&amp;MAYO!$E$11:$E$40,MAYO!$AK$11:$AK$40,_xlfn.XLOOKUP($A379&amp;$B379,MAYO!$BC$11:$BC$40&amp;MAYO!$BD$11:$BD$40,MAYO!$CJ$11:$CJ$40,"A")),"")</f>
        <v>0</v>
      </c>
      <c r="ER379" s="384">
        <f t="array" ref="ER379">IFERROR(_xlfn.XLOOKUP($A379&amp;$B379,'MAYO 2'!$D$11:$D$40&amp;'MAYO 2'!$E$11:$E$40,'MAYO 2'!$AK$11:$AK$40,_xlfn.XLOOKUP($A379&amp;$B379,'MAYO 2'!$BC$11:$BC$40&amp;'MAYO 2'!$BD$11:$BD$40,'MAYO 2'!$CJ$11:$CJ$40,"A")),"")</f>
        <v>0</v>
      </c>
      <c r="ES379" s="384">
        <f t="array" ref="ES379">IFERROR(_xlfn.XLOOKUP($A379&amp;$B379,JUNIO!$D$11:$D$40&amp;JUNIO!$E$11:$E$40,JUNIO!$AK$11:$AK$40,_xlfn.XLOOKUP($A379&amp;$B379,JUNIO!$BC$11:$BC$40&amp;JUNIO!$BD$11:$BD$40,JUNIO!$CJ$11:$CJ$40,"A")),"")</f>
        <v>0</v>
      </c>
      <c r="ET379" s="384">
        <f t="array" ref="ET379">IFERROR(_xlfn.XLOOKUP($A379&amp;$B379,'JUNIO 2'!$D$11:$D$40&amp;'JUNIO 2'!$E$11:$E$40,'JUNIO 2'!$AK$11:$AK$40,_xlfn.XLOOKUP($A379&amp;$B379,'JUNIO 2'!$BC$11:$BC$40&amp;'JUNIO 2'!$BD$11:$BD$40,'JUNIO 2'!$CJ$11:$CJ$40,"A")),"")</f>
        <v>0</v>
      </c>
      <c r="EU379" s="384">
        <f t="array" ref="EU379">IFERROR(_xlfn.XLOOKUP($A379&amp;$B379,JULIO!$D$11:$D$40&amp;JULIO!$E$11:$E$40,JULIO!$AK$11:$AK$40,_xlfn.XLOOKUP($A379&amp;$B379,JULIO!$BC$11:$BC$40&amp;JULIO!$BD$11:$BD$40,JULIO!$CJ$11:$CJ$40,"A")),"")</f>
        <v>0</v>
      </c>
      <c r="EV379" s="384">
        <f t="array" ref="EV379">IFERROR(_xlfn.XLOOKUP($A379&amp;$B379,'JULIO 2'!$D$11:$D$40&amp;'JULIO 2'!$E$11:$E$40,'JULIO 2'!$AK$11:$AK$40,_xlfn.XLOOKUP($A379&amp;$B379,'JULIO 2'!$BC$11:$BC$40&amp;'JULIO 2'!$BD$11:$BD$40,'JULIO 2'!$CJ$11:$CJ$40,"A")),"")</f>
        <v>0</v>
      </c>
      <c r="EW379" s="384">
        <f t="array" ref="EW379">IFERROR(_xlfn.XLOOKUP($A379&amp;$B379,AGOSTO!$D$11:$D$40&amp;AGOSTO!$E$11:$E$40,AGOSTO!$AK$11:$AK$40,_xlfn.XLOOKUP($A379&amp;$B379,AGOSTO!$BC$11:$BC$40&amp;AGOSTO!$BD$11:$BD$40,AGOSTO!$CJ$11:$CJ$40,"A")),"")</f>
        <v>0</v>
      </c>
      <c r="EX379" s="384">
        <f t="array" ref="EX379">IFERROR(_xlfn.XLOOKUP($A379&amp;$B379,'AGOSTO 2'!$D$11:$D$40&amp;'AGOSTO 2'!$E$11:$E$40,'AGOSTO 2'!$AK$11:$AK$40,_xlfn.XLOOKUP($A379&amp;$B379,'AGOSTO 2'!$BC$11:$BC$40&amp;'AGOSTO 2'!$BD$11:$BD$40,'AGOSTO 2'!$CJ$11:$CJ$40,"A")),"")</f>
        <v>0</v>
      </c>
      <c r="EY379" s="384">
        <f t="array" ref="EY379">IFERROR(_xlfn.XLOOKUP($A379&amp;$B379,SEPTIEMBRE!$D$11:$D$40&amp;SEPTIEMBRE!$E$11:$E$40,SEPTIEMBRE!$AK$11:$AK$40,_xlfn.XLOOKUP($A379&amp;$B379,SEPTIEMBRE!$BC$11:$BC$40&amp;SEPTIEMBRE!$BD$11:$BD$40,SEPTIEMBRE!$CJ$11:$CJ$40,"A")),"")</f>
        <v>0</v>
      </c>
      <c r="EZ379" s="384">
        <f t="array" ref="EZ379">IFERROR(_xlfn.XLOOKUP($A379&amp;$B379,'SEPTIEMBRE 2'!$D$11:$D$40&amp;'SEPTIEMBRE 2'!$E$11:$E$40,'SEPTIEMBRE 2'!$AK$11:$AK$40,_xlfn.XLOOKUP($A379&amp;$B379,'SEPTIEMBRE 2'!$BC$11:$BC$40&amp;'SEPTIEMBRE 2'!$BD$11:$BD$40,'SEPTIEMBRE 2'!$CJ$11:$CJ$40,"A")),"")</f>
        <v>0</v>
      </c>
      <c r="FA379" s="384">
        <f t="array" ref="FA379">IFERROR(_xlfn.XLOOKUP($A379&amp;$B379,'SEPTIEMBRE 3'!$D$11:$D$40&amp;'SEPTIEMBRE 3'!$E$11:$E$40,'SEPTIEMBRE 3'!$AK$11:$AK$40,_xlfn.XLOOKUP($A379&amp;$B379,'SEPTIEMBRE 3'!$BC$11:$BC$40&amp;'SEPTIEMBRE 3'!$BD$11:$BD$40,'SEPTIEMBRE 3'!$CJ$11:$CJ$40,"A")),"")</f>
        <v>0</v>
      </c>
      <c r="FB379" s="384">
        <f t="array" ref="FB379">IFERROR(_xlfn.XLOOKUP($A379&amp;$B379,OCTUBRE!$D$11:$D$40&amp;OCTUBRE!$E$11:$E$40,OCTUBRE!$AK$11:$AK$40,_xlfn.XLOOKUP($A379&amp;$B379,OCTUBRE!$BC$11:$BC$40&amp;OCTUBRE!$BD$11:$BD$40,OCTUBRE!$CJ$11:$CJ$40,"A")),"")</f>
        <v>0</v>
      </c>
      <c r="FC379" s="384">
        <f t="array" ref="FC379">IFERROR(_xlfn.XLOOKUP($A379&amp;$B379,'OCTUBRE 2'!$D$11:$D$40&amp;'OCTUBRE 2'!$E$11:$E$40,'OCTUBRE 2'!$AK$11:$AK$40,_xlfn.XLOOKUP($A379&amp;$B379,'OCTUBRE 2'!$BC$11:$BC$40&amp;'OCTUBRE 2'!$BD$11:$BD$40,'OCTUBRE 2'!$CJ$11:$CJ$40,"A")),"")</f>
        <v>0</v>
      </c>
      <c r="FD379" s="384">
        <f t="array" ref="FD379">IFERROR(_xlfn.XLOOKUP($A379&amp;$B379,NOVIEMBRE!$D$11:$D$40&amp;NOVIEMBRE!$E$11:$E$40,NOVIEMBRE!$AK$11:$AK$40,_xlfn.XLOOKUP($A379&amp;$B379,NOVIEMBRE!$BC$11:$BC$40&amp;NOVIEMBRE!$BD$11:$BD$40,NOVIEMBRE!$CJ$11:$CJ$40,"A")),"")</f>
        <v>0</v>
      </c>
      <c r="FE379" s="384">
        <f t="array" ref="FE379">IFERROR(_xlfn.XLOOKUP($A379&amp;$B379,'NOVIEMBRE 2'!$D$11:$D$40&amp;'NOVIEMBRE 2'!$E$11:$E$40,'NOVIEMBRE 2'!$AK$11:$AK$40,_xlfn.XLOOKUP($A379&amp;$B379,'NOVIEMBRE 2'!$BC$11:$BC$40&amp;'NOVIEMBRE 2'!$BD$11:$BD$40,'NOVIEMBRE 2'!$CJ$11:$CJ$40,"A")),"")</f>
        <v>0</v>
      </c>
      <c r="FF379" s="385">
        <f t="array" ref="FF379">IFERROR(_xlfn.XLOOKUP($A379&amp;$B379,DICIEMBRE!$D$11:$D$40&amp;DICIEMBRE!$E$11:$E$40,DICIEMBRE!$AK$11:$AK$40,_xlfn.XLOOKUP($A379&amp;$B379,DICIEMBRE!$BC$11:$BC$40&amp;DICIEMBRE!$BD$11:$BD$40,DICIEMBRE!$CJ$11:$CJ$40,"A")),"")</f>
        <v>0</v>
      </c>
      <c r="FG379" s="386" t="str">
        <f t="shared" si="19"/>
        <v/>
      </c>
      <c r="FH379" s="386" t="str">
        <f t="array" ref="FH379">IF(
 COUNT(DZ379:EH379)=0,
 "-",
 IF(
  COUNT(DZ379:EH379) &lt; COUNTA(DZ379:EH379),
  REPT("🟩", ROUND(COUNT(DZ379:EH379)/COUNTA(DZ379:EH379)*5, 0)) &amp;
  REPT("⬜", 5 - ROUND(COUNT(DZ379:EH379)/COUNTA(DZ379:EH379)*5, 0)),
  IF(
    AVERAGE(IF(DZ379:EH379&lt;&gt;"", DZ379:EH379, )) &gt;= 70, "🟩🟩🟩🟩🟩",
    IF(
      AVERAGE(IF(DZ379:EH379&lt;&gt;"",DZ379:EH379, )) &gt;= 56, "🟨🟨🟨🟨🟨",
      "🟥🟥🟥🟥🟥"
    )
  )
 )
)
</f>
        <v>-</v>
      </c>
    </row>
    <row r="380" ht="15.75" customHeight="1">
      <c r="A380" s="168"/>
      <c r="B380" s="169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1"/>
      <c r="N380" s="172" t="str">
        <f t="shared" si="1"/>
        <v/>
      </c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2" t="str">
        <f t="shared" si="2"/>
        <v/>
      </c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2" t="str">
        <f t="shared" si="3"/>
        <v/>
      </c>
      <c r="AM380" s="173"/>
      <c r="AN380" s="173"/>
      <c r="AO380" s="173"/>
      <c r="AP380" s="173"/>
      <c r="AQ380" s="173"/>
      <c r="AR380" s="173"/>
      <c r="AS380" s="173"/>
      <c r="AT380" s="173"/>
      <c r="AU380" s="173"/>
      <c r="AV380" s="171"/>
      <c r="AW380" s="171"/>
      <c r="AX380" s="172" t="str">
        <f t="shared" si="4"/>
        <v/>
      </c>
      <c r="AY380" s="173"/>
      <c r="AZ380" s="173"/>
      <c r="BA380" s="173"/>
      <c r="BB380" s="173"/>
      <c r="BC380" s="173"/>
      <c r="BD380" s="173"/>
      <c r="BE380" s="173"/>
      <c r="BF380" s="173"/>
      <c r="BG380" s="173"/>
      <c r="BH380" s="173"/>
      <c r="BI380" s="173"/>
      <c r="BJ380" s="172" t="str">
        <f t="shared" si="5"/>
        <v/>
      </c>
      <c r="BK380" s="173"/>
      <c r="BL380" s="173"/>
      <c r="BM380" s="173"/>
      <c r="BN380" s="173"/>
      <c r="BO380" s="173"/>
      <c r="BP380" s="173"/>
      <c r="BQ380" s="173"/>
      <c r="BR380" s="173"/>
      <c r="BS380" s="173"/>
      <c r="BT380" s="173"/>
      <c r="BU380" s="173"/>
      <c r="BV380" s="172" t="str">
        <f t="shared" si="6"/>
        <v/>
      </c>
      <c r="BW380" s="173"/>
      <c r="BX380" s="173"/>
      <c r="BY380" s="173"/>
      <c r="BZ380" s="171"/>
      <c r="CA380" s="171"/>
      <c r="CB380" s="171"/>
      <c r="CC380" s="171"/>
      <c r="CD380" s="171"/>
      <c r="CE380" s="171"/>
      <c r="CF380" s="171"/>
      <c r="CG380" s="171"/>
      <c r="CH380" s="172" t="str">
        <f t="shared" si="7"/>
        <v/>
      </c>
      <c r="CI380" s="171"/>
      <c r="CJ380" s="173"/>
      <c r="CK380" s="173"/>
      <c r="CL380" s="173"/>
      <c r="CM380" s="173"/>
      <c r="CN380" s="171"/>
      <c r="CO380" s="171"/>
      <c r="CP380" s="171"/>
      <c r="CQ380" s="173"/>
      <c r="CR380" s="171"/>
      <c r="CS380" s="171"/>
      <c r="CT380" s="172" t="str">
        <f t="shared" si="8"/>
        <v/>
      </c>
      <c r="CU380" s="172"/>
      <c r="CV380" s="172"/>
      <c r="CW380" s="172"/>
      <c r="CX380" s="172"/>
      <c r="CY380" s="172"/>
      <c r="CZ380" s="172"/>
      <c r="DA380" s="172"/>
      <c r="DB380" s="172"/>
      <c r="DC380" s="172"/>
      <c r="DD380" s="172"/>
      <c r="DE380" s="172"/>
      <c r="DF380" s="172"/>
      <c r="DG380" s="188" t="str">
        <f t="array" ref="DG380">IFERROR(_xlfn.XLOOKUP($A380&amp;B380,MARZO!$D$11:$D$40&amp;MARZO!$E$11:$E$40,MARZO!$AM$11:$AM$40,_xlfn.XLOOKUP($A380&amp;$B380,MARZO!$BC$11:$BC$40&amp;MARZO!$BD$11:$BD$40,MARZO!$CL$11:$CL$40,"A"))/1%,"")</f>
        <v/>
      </c>
      <c r="DH380" s="188" t="str">
        <f t="array" ref="DH380">IFERROR(_xlfn.XLOOKUP($A380&amp;$B380,ABRIL!$D$11:$D$40&amp;ABRIL!$E$11:$E$40,ABRIL!$AM$11:$AM$40,_xlfn.XLOOKUP($A380&amp;$B380,ABRIL!$BC$11:$BC$40&amp;ABRIL!$BD$11:$BD$40,ABRIL!$CL$11:$CL$40,"A"))/1%,"")</f>
        <v/>
      </c>
      <c r="DI380" s="188" t="str">
        <f t="array" ref="DI380">IFERROR(_xlfn.XLOOKUP($A380&amp;$B380,'ABRIL 2'!$D$11:$D$40&amp;'ABRIL 2'!$E$11:$E$40,'ABRIL 2'!$AM$11:$AM$40,_xlfn.XLOOKUP($A380&amp;$B380,'ABRIL 2'!$BC$11:$BC$40&amp;'ABRIL 2'!$BD$11:$BD$40,'ABRIL 2'!$CL$11:$CL$40,"A"))/1%,"")</f>
        <v/>
      </c>
      <c r="DJ380" s="188" t="str">
        <f t="array" ref="DJ380">IFERROR(_xlfn.XLOOKUP($A380&amp;$B380,MAYO!$D$11:$D$40&amp;MAYO!$E$11:$E$40,MAYO!$AM$11:$AM$40,_xlfn.XLOOKUP($A380&amp;$B380,MAYO!$BC$11:$BC$40&amp;MAYO!$BD$11:$BD$40,MAYO!$CL$11:$CL$40,"A"))/1%,"")</f>
        <v/>
      </c>
      <c r="DK380" s="188" t="str">
        <f t="array" ref="DK380">IFERROR(_xlfn.XLOOKUP($A380&amp;$B380,'MAYO 2'!$D$11:$D$40&amp;'MAYO 2'!$E$11:$E$40,'MAYO 2'!$AM$11:$AM$40,_xlfn.XLOOKUP($A380&amp;$B380,'MAYO 2'!$BC$11:$BC$40&amp;'MAYO 2'!$BD$11:$BD$40,'MAYO 2'!$CL$11:$CL$40,"A"))/1%,"")</f>
        <v/>
      </c>
      <c r="DL380" s="188" t="str">
        <f t="array" ref="DL380">IFERROR(_xlfn.XLOOKUP($A380&amp;$B380,JUNIO!$D$11:$D$40&amp;JUNIO!$E$11:$E$40,JUNIO!$AM$11:$AM$40,_xlfn.XLOOKUP($A380&amp;$B380,JUNIO!$BC$11:$BC$40&amp;JUNIO!$BD$11:$BD$40,JUNIO!$CL$11:$CL$40,"A"))/1%,"")</f>
        <v/>
      </c>
      <c r="DM380" s="188" t="str">
        <f t="array" ref="DM380">IFERROR(_xlfn.XLOOKUP($A380&amp;$B380,'JUNIO 2'!$D$11:$D$40&amp;'JUNIO 2'!$E$11:$E$40,'JUNIO 2'!$AM$11:$AM$40,_xlfn.XLOOKUP($A380&amp;$B380,'JUNIO 2'!$BC$11:$BC$40&amp;'JUNIO 2'!$BD$11:$BD$40,'JUNIO 2'!$CL$11:$CL$40,"A"))/1%,"")</f>
        <v/>
      </c>
      <c r="DN380" s="188" t="str">
        <f t="array" ref="DN380">IFERROR(_xlfn.XLOOKUP($A380&amp;$B380,JULIO!$D$11:$D$40&amp;JULIO!$E$11:$E$40,JULIO!$AM$11:$AM$40,_xlfn.XLOOKUP($A380&amp;$B380,JULIO!$BC$11:$BC$40&amp;JULIO!$BD$11:$BD$40,JULIO!$CL$11:$CL$40,"A"))/1%,"")</f>
        <v/>
      </c>
      <c r="DO380" s="188" t="str">
        <f t="array" ref="DO380">IFERROR(_xlfn.XLOOKUP($A380&amp;$B380,'JULIO 2'!$D$11:$D$40&amp;'JULIO 2'!$E$11:$E$40,'JULIO 2'!$AM$11:$AM$40,_xlfn.XLOOKUP($A380&amp;$B380,'JULIO 2'!$BC$11:$BC$40&amp;'JULIO 2'!$BD$11:$BD$40,'JULIO 2'!$CL$11:$CL$40,"A"))/1%,"")</f>
        <v/>
      </c>
      <c r="DP380" s="188" t="str">
        <f t="array" ref="DP380">IFERROR(_xlfn.XLOOKUP($A380&amp;$B380,AGOSTO!$D$11:$D$40&amp;AGOSTO!$E$11:$E$40,AGOSTO!$AM$11:$AM$40,_xlfn.XLOOKUP($A380&amp;$B380,AGOSTO!$BC$11:$BC$40&amp;AGOSTO!$BD$11:$BD$40,AGOSTO!$CL$11:$CL$40,"A"))/1%,"")</f>
        <v/>
      </c>
      <c r="DQ380" s="188" t="str">
        <f t="array" ref="DQ380">IFERROR(_xlfn.XLOOKUP($A380&amp;$B380,'AGOSTO 2'!$D$11:$D$40&amp;'AGOSTO 2'!$E$11:$E$40,'AGOSTO 2'!$AM$11:$AM$40,_xlfn.XLOOKUP($A380&amp;$B380,'AGOSTO 2'!$BC$11:$BC$40&amp;'AGOSTO 2'!$BD$11:$BD$40,'AGOSTO 2'!$CL$11:$CL$40,"A"))/1%,"")</f>
        <v/>
      </c>
      <c r="DR380" s="188" t="str">
        <f t="array" ref="DR380">IFERROR(_xlfn.XLOOKUP($A380&amp;$B380,SEPTIEMBRE!$D$11:$D$40&amp;SEPTIEMBRE!$E$11:$E$40,SEPTIEMBRE!$AM$11:$AM$40,_xlfn.XLOOKUP($A380&amp;$B380,SEPTIEMBRE!$BC$11:$BC$40&amp;SEPTIEMBRE!$BD$11:$BD$40,SEPTIEMBRE!$CL$11:$CL$40,"A"))/1%,"")</f>
        <v/>
      </c>
      <c r="DS380" s="188" t="str">
        <f t="array" ref="DS380">IFERROR(_xlfn.XLOOKUP($A380&amp;$B380,'SEPTIEMBRE 2'!$D$11:$D$40&amp;'SEPTIEMBRE 2'!$E$11:$E$40,'SEPTIEMBRE 2'!$AM$11:$AM$40,_xlfn.XLOOKUP($A380&amp;$B380,'SEPTIEMBRE 2'!$BC$11:$BC$40&amp;'SEPTIEMBRE 2'!$BD$11:$BD$40,'SEPTIEMBRE 2'!$CL$11:$CL$40,"A"))/1%,"")</f>
        <v/>
      </c>
      <c r="DT380" s="188" t="str">
        <f t="array" ref="DT380">IFERROR(_xlfn.XLOOKUP($A380&amp;$B380,'SEPTIEMBRE 3'!$D$11:$D$40&amp;'SEPTIEMBRE 3'!$E$11:$E$40,'SEPTIEMBRE 3'!$AM$11:$AM$40,_xlfn.XLOOKUP($A380&amp;$B380,'SEPTIEMBRE 3'!$BC$11:$BC$40&amp;'SEPTIEMBRE 3'!$BD$11:$BD$40,'SEPTIEMBRE 3'!$CL$11:$CL$40,"A"))/1%,"")</f>
        <v/>
      </c>
      <c r="DU380" s="188" t="str">
        <f t="array" ref="DU380">IFERROR(_xlfn.XLOOKUP($A380&amp;$B380,OCTUBRE!$D$11:$D$40&amp;OCTUBRE!$E$11:$E$40,OCTUBRE!$AM$11:$AM$40,_xlfn.XLOOKUP($A380&amp;$B380,OCTUBRE!$BC$11:$BC$40&amp;OCTUBRE!$BD$11:$BD$40,OCTUBRE!$CL$11:$CL$40,"A"))/1%,"")</f>
        <v/>
      </c>
      <c r="DV380" s="188" t="str">
        <f t="array" ref="DV380">IFERROR(_xlfn.XLOOKUP($A380&amp;$B380,'OCTUBRE 2'!$D$11:$D$40&amp;'OCTUBRE 2'!$E$11:$E$40,'OCTUBRE 2'!$AM$11:$AM$40,_xlfn.XLOOKUP($A380&amp;$B380,'OCTUBRE 2'!$BC$11:$BC$40&amp;'OCTUBRE 2'!$BD$11:$BD$40,'OCTUBRE 2'!$CL$11:$CL$40,"A"))/1%,"")</f>
        <v/>
      </c>
      <c r="DW380" s="188" t="str">
        <f t="array" ref="DW380">IFERROR(_xlfn.XLOOKUP($A380&amp;$B380,NOVIEMBRE!$D$11:$D$40&amp;NOVIEMBRE!$E$11:$E$40,NOVIEMBRE!$AM$11:$AM$40,_xlfn.XLOOKUP($A380&amp;$B380,NOVIEMBRE!$BC$11:$BC$40&amp;NOVIEMBRE!$BD$11:$BD$40,NOVIEMBRE!$CL$11:$CL$40,"A"))/1%,"")</f>
        <v/>
      </c>
      <c r="DX380" s="188" t="str">
        <f t="array" ref="DX380">IFERROR(_xlfn.XLOOKUP($A380&amp;$B380,'NOVIEMBRE 2'!$D$11:$D$40&amp;'NOVIEMBRE 2'!$E$11:$E$40,'NOVIEMBRE 2'!$AM$11:$AM$40,_xlfn.XLOOKUP($A380&amp;$B380,'NOVIEMBRE 2'!$BC$11:$BC$40&amp;'NOVIEMBRE 2'!$BD$11:$BD$40,'NOVIEMBRE 2'!$CL$11:$CL$40,"A"))/1%,"")</f>
        <v/>
      </c>
      <c r="DY380" s="188" t="str">
        <f t="array" ref="DY380">IFERROR(_xlfn.XLOOKUP($A380&amp;$B380,DICIEMBRE!$D$11:$D$40&amp;DICIEMBRE!$E$11:$E$40,DICIEMBRE!$AM$11:$AM$40,_xlfn.XLOOKUP($A380&amp;$B380,DICIEMBRE!$BC$11:$BC$40&amp;DICIEMBRE!$BD$11:$BD$40,DICIEMBRE!$CL$11:$CL$40,"A"))/1%,"")</f>
        <v/>
      </c>
      <c r="DZ380" s="381" t="str">
        <f t="shared" si="9"/>
        <v>-</v>
      </c>
      <c r="EA380" s="381" t="str">
        <f t="shared" si="10"/>
        <v>-</v>
      </c>
      <c r="EB380" s="381" t="str">
        <f t="shared" si="11"/>
        <v>-</v>
      </c>
      <c r="EC380" s="381" t="str">
        <f t="shared" si="12"/>
        <v>-</v>
      </c>
      <c r="ED380" s="381" t="str">
        <f t="shared" si="13"/>
        <v>-</v>
      </c>
      <c r="EE380" s="381" t="str">
        <f t="shared" si="14"/>
        <v>-</v>
      </c>
      <c r="EF380" s="381" t="str">
        <f t="shared" si="15"/>
        <v>-</v>
      </c>
      <c r="EG380" s="381" t="str">
        <f t="shared" si="16"/>
        <v>-</v>
      </c>
      <c r="EH380" s="381" t="str">
        <f t="shared" si="17"/>
        <v>-</v>
      </c>
      <c r="EI380" s="188" t="str">
        <f t="shared" si="18"/>
        <v/>
      </c>
      <c r="EJ380" s="382"/>
      <c r="EK380" s="382"/>
      <c r="EL380" s="383"/>
      <c r="EM380" s="21"/>
      <c r="EN380" s="384">
        <f t="array" ref="EN380">IFERROR(_xlfn.XLOOKUP($A380&amp;$B380,MARZO!$D$11:$D$40&amp;MARZO!$E$11:$E$40,MARZO!$AK$11:$AK$40,_xlfn.XLOOKUP($A380&amp;$B380,MARZO!$BC$11:$BC$40&amp;MARZO!$BD$11:$BD$40,MARZO!$CJ$11:$CJ$40,"A")),"")</f>
        <v>0</v>
      </c>
      <c r="EO380" s="384">
        <f t="array" ref="EO380">IFERROR(_xlfn.XLOOKUP($A380&amp;$B380,ABRIL!$D$11:$D$40&amp;ABRIL!$E$11:$E$40,ABRIL!$AK$11:$AK$40,_xlfn.XLOOKUP($A380&amp;$B380,ABRIL!$BC$11:$BC$40&amp;ABRIL!$BD$11:$BD$40,ABRIL!$CJ$11:$CJ$40,"A")),"")</f>
        <v>0</v>
      </c>
      <c r="EP380" s="384">
        <f t="array" ref="EP380">IFERROR(_xlfn.XLOOKUP($A380&amp;$B380,'ABRIL 2'!$D$11:$D$40&amp;'ABRIL 2'!$E$11:$E$40,'ABRIL 2'!$AK$11:$AK$40,_xlfn.XLOOKUP($A380&amp;$B380,'ABRIL 2'!$BC$11:$BC$40&amp;'ABRIL 2'!$BD$11:$BD$40,'ABRIL 2'!$CJ$11:$CJ$40,"A")),"")</f>
        <v>0</v>
      </c>
      <c r="EQ380" s="384">
        <f t="array" ref="EQ380">IFERROR(_xlfn.XLOOKUP($A380&amp;$B380,MAYO!$D$11:$D$40&amp;MAYO!$E$11:$E$40,MAYO!$AK$11:$AK$40,_xlfn.XLOOKUP($A380&amp;$B380,MAYO!$BC$11:$BC$40&amp;MAYO!$BD$11:$BD$40,MAYO!$CJ$11:$CJ$40,"A")),"")</f>
        <v>0</v>
      </c>
      <c r="ER380" s="384">
        <f t="array" ref="ER380">IFERROR(_xlfn.XLOOKUP($A380&amp;$B380,'MAYO 2'!$D$11:$D$40&amp;'MAYO 2'!$E$11:$E$40,'MAYO 2'!$AK$11:$AK$40,_xlfn.XLOOKUP($A380&amp;$B380,'MAYO 2'!$BC$11:$BC$40&amp;'MAYO 2'!$BD$11:$BD$40,'MAYO 2'!$CJ$11:$CJ$40,"A")),"")</f>
        <v>0</v>
      </c>
      <c r="ES380" s="384">
        <f t="array" ref="ES380">IFERROR(_xlfn.XLOOKUP($A380&amp;$B380,JUNIO!$D$11:$D$40&amp;JUNIO!$E$11:$E$40,JUNIO!$AK$11:$AK$40,_xlfn.XLOOKUP($A380&amp;$B380,JUNIO!$BC$11:$BC$40&amp;JUNIO!$BD$11:$BD$40,JUNIO!$CJ$11:$CJ$40,"A")),"")</f>
        <v>0</v>
      </c>
      <c r="ET380" s="384">
        <f t="array" ref="ET380">IFERROR(_xlfn.XLOOKUP($A380&amp;$B380,'JUNIO 2'!$D$11:$D$40&amp;'JUNIO 2'!$E$11:$E$40,'JUNIO 2'!$AK$11:$AK$40,_xlfn.XLOOKUP($A380&amp;$B380,'JUNIO 2'!$BC$11:$BC$40&amp;'JUNIO 2'!$BD$11:$BD$40,'JUNIO 2'!$CJ$11:$CJ$40,"A")),"")</f>
        <v>0</v>
      </c>
      <c r="EU380" s="384">
        <f t="array" ref="EU380">IFERROR(_xlfn.XLOOKUP($A380&amp;$B380,JULIO!$D$11:$D$40&amp;JULIO!$E$11:$E$40,JULIO!$AK$11:$AK$40,_xlfn.XLOOKUP($A380&amp;$B380,JULIO!$BC$11:$BC$40&amp;JULIO!$BD$11:$BD$40,JULIO!$CJ$11:$CJ$40,"A")),"")</f>
        <v>0</v>
      </c>
      <c r="EV380" s="384">
        <f t="array" ref="EV380">IFERROR(_xlfn.XLOOKUP($A380&amp;$B380,'JULIO 2'!$D$11:$D$40&amp;'JULIO 2'!$E$11:$E$40,'JULIO 2'!$AK$11:$AK$40,_xlfn.XLOOKUP($A380&amp;$B380,'JULIO 2'!$BC$11:$BC$40&amp;'JULIO 2'!$BD$11:$BD$40,'JULIO 2'!$CJ$11:$CJ$40,"A")),"")</f>
        <v>0</v>
      </c>
      <c r="EW380" s="384">
        <f t="array" ref="EW380">IFERROR(_xlfn.XLOOKUP($A380&amp;$B380,AGOSTO!$D$11:$D$40&amp;AGOSTO!$E$11:$E$40,AGOSTO!$AK$11:$AK$40,_xlfn.XLOOKUP($A380&amp;$B380,AGOSTO!$BC$11:$BC$40&amp;AGOSTO!$BD$11:$BD$40,AGOSTO!$CJ$11:$CJ$40,"A")),"")</f>
        <v>0</v>
      </c>
      <c r="EX380" s="384">
        <f t="array" ref="EX380">IFERROR(_xlfn.XLOOKUP($A380&amp;$B380,'AGOSTO 2'!$D$11:$D$40&amp;'AGOSTO 2'!$E$11:$E$40,'AGOSTO 2'!$AK$11:$AK$40,_xlfn.XLOOKUP($A380&amp;$B380,'AGOSTO 2'!$BC$11:$BC$40&amp;'AGOSTO 2'!$BD$11:$BD$40,'AGOSTO 2'!$CJ$11:$CJ$40,"A")),"")</f>
        <v>0</v>
      </c>
      <c r="EY380" s="384">
        <f t="array" ref="EY380">IFERROR(_xlfn.XLOOKUP($A380&amp;$B380,SEPTIEMBRE!$D$11:$D$40&amp;SEPTIEMBRE!$E$11:$E$40,SEPTIEMBRE!$AK$11:$AK$40,_xlfn.XLOOKUP($A380&amp;$B380,SEPTIEMBRE!$BC$11:$BC$40&amp;SEPTIEMBRE!$BD$11:$BD$40,SEPTIEMBRE!$CJ$11:$CJ$40,"A")),"")</f>
        <v>0</v>
      </c>
      <c r="EZ380" s="384">
        <f t="array" ref="EZ380">IFERROR(_xlfn.XLOOKUP($A380&amp;$B380,'SEPTIEMBRE 2'!$D$11:$D$40&amp;'SEPTIEMBRE 2'!$E$11:$E$40,'SEPTIEMBRE 2'!$AK$11:$AK$40,_xlfn.XLOOKUP($A380&amp;$B380,'SEPTIEMBRE 2'!$BC$11:$BC$40&amp;'SEPTIEMBRE 2'!$BD$11:$BD$40,'SEPTIEMBRE 2'!$CJ$11:$CJ$40,"A")),"")</f>
        <v>0</v>
      </c>
      <c r="FA380" s="384">
        <f t="array" ref="FA380">IFERROR(_xlfn.XLOOKUP($A380&amp;$B380,'SEPTIEMBRE 3'!$D$11:$D$40&amp;'SEPTIEMBRE 3'!$E$11:$E$40,'SEPTIEMBRE 3'!$AK$11:$AK$40,_xlfn.XLOOKUP($A380&amp;$B380,'SEPTIEMBRE 3'!$BC$11:$BC$40&amp;'SEPTIEMBRE 3'!$BD$11:$BD$40,'SEPTIEMBRE 3'!$CJ$11:$CJ$40,"A")),"")</f>
        <v>0</v>
      </c>
      <c r="FB380" s="384">
        <f t="array" ref="FB380">IFERROR(_xlfn.XLOOKUP($A380&amp;$B380,OCTUBRE!$D$11:$D$40&amp;OCTUBRE!$E$11:$E$40,OCTUBRE!$AK$11:$AK$40,_xlfn.XLOOKUP($A380&amp;$B380,OCTUBRE!$BC$11:$BC$40&amp;OCTUBRE!$BD$11:$BD$40,OCTUBRE!$CJ$11:$CJ$40,"A")),"")</f>
        <v>0</v>
      </c>
      <c r="FC380" s="384">
        <f t="array" ref="FC380">IFERROR(_xlfn.XLOOKUP($A380&amp;$B380,'OCTUBRE 2'!$D$11:$D$40&amp;'OCTUBRE 2'!$E$11:$E$40,'OCTUBRE 2'!$AK$11:$AK$40,_xlfn.XLOOKUP($A380&amp;$B380,'OCTUBRE 2'!$BC$11:$BC$40&amp;'OCTUBRE 2'!$BD$11:$BD$40,'OCTUBRE 2'!$CJ$11:$CJ$40,"A")),"")</f>
        <v>0</v>
      </c>
      <c r="FD380" s="384">
        <f t="array" ref="FD380">IFERROR(_xlfn.XLOOKUP($A380&amp;$B380,NOVIEMBRE!$D$11:$D$40&amp;NOVIEMBRE!$E$11:$E$40,NOVIEMBRE!$AK$11:$AK$40,_xlfn.XLOOKUP($A380&amp;$B380,NOVIEMBRE!$BC$11:$BC$40&amp;NOVIEMBRE!$BD$11:$BD$40,NOVIEMBRE!$CJ$11:$CJ$40,"A")),"")</f>
        <v>0</v>
      </c>
      <c r="FE380" s="384">
        <f t="array" ref="FE380">IFERROR(_xlfn.XLOOKUP($A380&amp;$B380,'NOVIEMBRE 2'!$D$11:$D$40&amp;'NOVIEMBRE 2'!$E$11:$E$40,'NOVIEMBRE 2'!$AK$11:$AK$40,_xlfn.XLOOKUP($A380&amp;$B380,'NOVIEMBRE 2'!$BC$11:$BC$40&amp;'NOVIEMBRE 2'!$BD$11:$BD$40,'NOVIEMBRE 2'!$CJ$11:$CJ$40,"A")),"")</f>
        <v>0</v>
      </c>
      <c r="FF380" s="385">
        <f t="array" ref="FF380">IFERROR(_xlfn.XLOOKUP($A380&amp;$B380,DICIEMBRE!$D$11:$D$40&amp;DICIEMBRE!$E$11:$E$40,DICIEMBRE!$AK$11:$AK$40,_xlfn.XLOOKUP($A380&amp;$B380,DICIEMBRE!$BC$11:$BC$40&amp;DICIEMBRE!$BD$11:$BD$40,DICIEMBRE!$CJ$11:$CJ$40,"A")),"")</f>
        <v>0</v>
      </c>
      <c r="FG380" s="386" t="str">
        <f t="shared" si="19"/>
        <v/>
      </c>
      <c r="FH380" s="386" t="str">
        <f t="array" ref="FH380">IF(
 COUNT(DZ380:EH380)=0,
 "-",
 IF(
  COUNT(DZ380:EH380) &lt; COUNTA(DZ380:EH380),
  REPT("🟩", ROUND(COUNT(DZ380:EH380)/COUNTA(DZ380:EH380)*5, 0)) &amp;
  REPT("⬜", 5 - ROUND(COUNT(DZ380:EH380)/COUNTA(DZ380:EH380)*5, 0)),
  IF(
    AVERAGE(IF(DZ380:EH380&lt;&gt;"", DZ380:EH380, )) &gt;= 70, "🟩🟩🟩🟩🟩",
    IF(
      AVERAGE(IF(DZ380:EH380&lt;&gt;"",DZ380:EH380, )) &gt;= 56, "🟨🟨🟨🟨🟨",
      "🟥🟥🟥🟥🟥"
    )
  )
 )
)
</f>
        <v>-</v>
      </c>
    </row>
    <row r="381" ht="15.75" customHeight="1">
      <c r="A381" s="168"/>
      <c r="B381" s="169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1"/>
      <c r="N381" s="172" t="str">
        <f t="shared" si="1"/>
        <v/>
      </c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2" t="str">
        <f t="shared" si="2"/>
        <v/>
      </c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2" t="str">
        <f t="shared" si="3"/>
        <v/>
      </c>
      <c r="AM381" s="173"/>
      <c r="AN381" s="173"/>
      <c r="AO381" s="173"/>
      <c r="AP381" s="173"/>
      <c r="AQ381" s="173"/>
      <c r="AR381" s="173"/>
      <c r="AS381" s="173"/>
      <c r="AT381" s="173"/>
      <c r="AU381" s="173"/>
      <c r="AV381" s="171"/>
      <c r="AW381" s="171"/>
      <c r="AX381" s="172" t="str">
        <f t="shared" si="4"/>
        <v/>
      </c>
      <c r="AY381" s="173"/>
      <c r="AZ381" s="173"/>
      <c r="BA381" s="173"/>
      <c r="BB381" s="173"/>
      <c r="BC381" s="173"/>
      <c r="BD381" s="173"/>
      <c r="BE381" s="173"/>
      <c r="BF381" s="173"/>
      <c r="BG381" s="173"/>
      <c r="BH381" s="173"/>
      <c r="BI381" s="173"/>
      <c r="BJ381" s="172" t="str">
        <f t="shared" si="5"/>
        <v/>
      </c>
      <c r="BK381" s="173"/>
      <c r="BL381" s="173"/>
      <c r="BM381" s="173"/>
      <c r="BN381" s="173"/>
      <c r="BO381" s="173"/>
      <c r="BP381" s="173"/>
      <c r="BQ381" s="173"/>
      <c r="BR381" s="173"/>
      <c r="BS381" s="173"/>
      <c r="BT381" s="173"/>
      <c r="BU381" s="173"/>
      <c r="BV381" s="172" t="str">
        <f t="shared" si="6"/>
        <v/>
      </c>
      <c r="BW381" s="173"/>
      <c r="BX381" s="173"/>
      <c r="BY381" s="173"/>
      <c r="BZ381" s="171"/>
      <c r="CA381" s="171"/>
      <c r="CB381" s="171"/>
      <c r="CC381" s="171"/>
      <c r="CD381" s="171"/>
      <c r="CE381" s="171"/>
      <c r="CF381" s="171"/>
      <c r="CG381" s="171"/>
      <c r="CH381" s="172" t="str">
        <f t="shared" si="7"/>
        <v/>
      </c>
      <c r="CI381" s="171"/>
      <c r="CJ381" s="173"/>
      <c r="CK381" s="173"/>
      <c r="CL381" s="173"/>
      <c r="CM381" s="173"/>
      <c r="CN381" s="171"/>
      <c r="CO381" s="171"/>
      <c r="CP381" s="171"/>
      <c r="CQ381" s="173"/>
      <c r="CR381" s="171"/>
      <c r="CS381" s="171"/>
      <c r="CT381" s="172" t="str">
        <f t="shared" si="8"/>
        <v/>
      </c>
      <c r="CU381" s="172"/>
      <c r="CV381" s="172"/>
      <c r="CW381" s="172"/>
      <c r="CX381" s="172"/>
      <c r="CY381" s="172"/>
      <c r="CZ381" s="172"/>
      <c r="DA381" s="172"/>
      <c r="DB381" s="172"/>
      <c r="DC381" s="172"/>
      <c r="DD381" s="172"/>
      <c r="DE381" s="172"/>
      <c r="DF381" s="172"/>
      <c r="DG381" s="188" t="str">
        <f t="array" ref="DG381">IFERROR(_xlfn.XLOOKUP($A381&amp;B381,MARZO!$D$11:$D$40&amp;MARZO!$E$11:$E$40,MARZO!$AM$11:$AM$40,_xlfn.XLOOKUP($A381&amp;$B381,MARZO!$BC$11:$BC$40&amp;MARZO!$BD$11:$BD$40,MARZO!$CL$11:$CL$40,"A"))/1%,"")</f>
        <v/>
      </c>
      <c r="DH381" s="188" t="str">
        <f t="array" ref="DH381">IFERROR(_xlfn.XLOOKUP($A381&amp;$B381,ABRIL!$D$11:$D$40&amp;ABRIL!$E$11:$E$40,ABRIL!$AM$11:$AM$40,_xlfn.XLOOKUP($A381&amp;$B381,ABRIL!$BC$11:$BC$40&amp;ABRIL!$BD$11:$BD$40,ABRIL!$CL$11:$CL$40,"A"))/1%,"")</f>
        <v/>
      </c>
      <c r="DI381" s="188" t="str">
        <f t="array" ref="DI381">IFERROR(_xlfn.XLOOKUP($A381&amp;$B381,'ABRIL 2'!$D$11:$D$40&amp;'ABRIL 2'!$E$11:$E$40,'ABRIL 2'!$AM$11:$AM$40,_xlfn.XLOOKUP($A381&amp;$B381,'ABRIL 2'!$BC$11:$BC$40&amp;'ABRIL 2'!$BD$11:$BD$40,'ABRIL 2'!$CL$11:$CL$40,"A"))/1%,"")</f>
        <v/>
      </c>
      <c r="DJ381" s="188" t="str">
        <f t="array" ref="DJ381">IFERROR(_xlfn.XLOOKUP($A381&amp;$B381,MAYO!$D$11:$D$40&amp;MAYO!$E$11:$E$40,MAYO!$AM$11:$AM$40,_xlfn.XLOOKUP($A381&amp;$B381,MAYO!$BC$11:$BC$40&amp;MAYO!$BD$11:$BD$40,MAYO!$CL$11:$CL$40,"A"))/1%,"")</f>
        <v/>
      </c>
      <c r="DK381" s="188" t="str">
        <f t="array" ref="DK381">IFERROR(_xlfn.XLOOKUP($A381&amp;$B381,'MAYO 2'!$D$11:$D$40&amp;'MAYO 2'!$E$11:$E$40,'MAYO 2'!$AM$11:$AM$40,_xlfn.XLOOKUP($A381&amp;$B381,'MAYO 2'!$BC$11:$BC$40&amp;'MAYO 2'!$BD$11:$BD$40,'MAYO 2'!$CL$11:$CL$40,"A"))/1%,"")</f>
        <v/>
      </c>
      <c r="DL381" s="188" t="str">
        <f t="array" ref="DL381">IFERROR(_xlfn.XLOOKUP($A381&amp;$B381,JUNIO!$D$11:$D$40&amp;JUNIO!$E$11:$E$40,JUNIO!$AM$11:$AM$40,_xlfn.XLOOKUP($A381&amp;$B381,JUNIO!$BC$11:$BC$40&amp;JUNIO!$BD$11:$BD$40,JUNIO!$CL$11:$CL$40,"A"))/1%,"")</f>
        <v/>
      </c>
      <c r="DM381" s="188" t="str">
        <f t="array" ref="DM381">IFERROR(_xlfn.XLOOKUP($A381&amp;$B381,'JUNIO 2'!$D$11:$D$40&amp;'JUNIO 2'!$E$11:$E$40,'JUNIO 2'!$AM$11:$AM$40,_xlfn.XLOOKUP($A381&amp;$B381,'JUNIO 2'!$BC$11:$BC$40&amp;'JUNIO 2'!$BD$11:$BD$40,'JUNIO 2'!$CL$11:$CL$40,"A"))/1%,"")</f>
        <v/>
      </c>
      <c r="DN381" s="188" t="str">
        <f t="array" ref="DN381">IFERROR(_xlfn.XLOOKUP($A381&amp;$B381,JULIO!$D$11:$D$40&amp;JULIO!$E$11:$E$40,JULIO!$AM$11:$AM$40,_xlfn.XLOOKUP($A381&amp;$B381,JULIO!$BC$11:$BC$40&amp;JULIO!$BD$11:$BD$40,JULIO!$CL$11:$CL$40,"A"))/1%,"")</f>
        <v/>
      </c>
      <c r="DO381" s="188" t="str">
        <f t="array" ref="DO381">IFERROR(_xlfn.XLOOKUP($A381&amp;$B381,'JULIO 2'!$D$11:$D$40&amp;'JULIO 2'!$E$11:$E$40,'JULIO 2'!$AM$11:$AM$40,_xlfn.XLOOKUP($A381&amp;$B381,'JULIO 2'!$BC$11:$BC$40&amp;'JULIO 2'!$BD$11:$BD$40,'JULIO 2'!$CL$11:$CL$40,"A"))/1%,"")</f>
        <v/>
      </c>
      <c r="DP381" s="188" t="str">
        <f t="array" ref="DP381">IFERROR(_xlfn.XLOOKUP($A381&amp;$B381,AGOSTO!$D$11:$D$40&amp;AGOSTO!$E$11:$E$40,AGOSTO!$AM$11:$AM$40,_xlfn.XLOOKUP($A381&amp;$B381,AGOSTO!$BC$11:$BC$40&amp;AGOSTO!$BD$11:$BD$40,AGOSTO!$CL$11:$CL$40,"A"))/1%,"")</f>
        <v/>
      </c>
      <c r="DQ381" s="188" t="str">
        <f t="array" ref="DQ381">IFERROR(_xlfn.XLOOKUP($A381&amp;$B381,'AGOSTO 2'!$D$11:$D$40&amp;'AGOSTO 2'!$E$11:$E$40,'AGOSTO 2'!$AM$11:$AM$40,_xlfn.XLOOKUP($A381&amp;$B381,'AGOSTO 2'!$BC$11:$BC$40&amp;'AGOSTO 2'!$BD$11:$BD$40,'AGOSTO 2'!$CL$11:$CL$40,"A"))/1%,"")</f>
        <v/>
      </c>
      <c r="DR381" s="188" t="str">
        <f t="array" ref="DR381">IFERROR(_xlfn.XLOOKUP($A381&amp;$B381,SEPTIEMBRE!$D$11:$D$40&amp;SEPTIEMBRE!$E$11:$E$40,SEPTIEMBRE!$AM$11:$AM$40,_xlfn.XLOOKUP($A381&amp;$B381,SEPTIEMBRE!$BC$11:$BC$40&amp;SEPTIEMBRE!$BD$11:$BD$40,SEPTIEMBRE!$CL$11:$CL$40,"A"))/1%,"")</f>
        <v/>
      </c>
      <c r="DS381" s="188" t="str">
        <f t="array" ref="DS381">IFERROR(_xlfn.XLOOKUP($A381&amp;$B381,'SEPTIEMBRE 2'!$D$11:$D$40&amp;'SEPTIEMBRE 2'!$E$11:$E$40,'SEPTIEMBRE 2'!$AM$11:$AM$40,_xlfn.XLOOKUP($A381&amp;$B381,'SEPTIEMBRE 2'!$BC$11:$BC$40&amp;'SEPTIEMBRE 2'!$BD$11:$BD$40,'SEPTIEMBRE 2'!$CL$11:$CL$40,"A"))/1%,"")</f>
        <v/>
      </c>
      <c r="DT381" s="188" t="str">
        <f t="array" ref="DT381">IFERROR(_xlfn.XLOOKUP($A381&amp;$B381,'SEPTIEMBRE 3'!$D$11:$D$40&amp;'SEPTIEMBRE 3'!$E$11:$E$40,'SEPTIEMBRE 3'!$AM$11:$AM$40,_xlfn.XLOOKUP($A381&amp;$B381,'SEPTIEMBRE 3'!$BC$11:$BC$40&amp;'SEPTIEMBRE 3'!$BD$11:$BD$40,'SEPTIEMBRE 3'!$CL$11:$CL$40,"A"))/1%,"")</f>
        <v/>
      </c>
      <c r="DU381" s="188" t="str">
        <f t="array" ref="DU381">IFERROR(_xlfn.XLOOKUP($A381&amp;$B381,OCTUBRE!$D$11:$D$40&amp;OCTUBRE!$E$11:$E$40,OCTUBRE!$AM$11:$AM$40,_xlfn.XLOOKUP($A381&amp;$B381,OCTUBRE!$BC$11:$BC$40&amp;OCTUBRE!$BD$11:$BD$40,OCTUBRE!$CL$11:$CL$40,"A"))/1%,"")</f>
        <v/>
      </c>
      <c r="DV381" s="188" t="str">
        <f t="array" ref="DV381">IFERROR(_xlfn.XLOOKUP($A381&amp;$B381,'OCTUBRE 2'!$D$11:$D$40&amp;'OCTUBRE 2'!$E$11:$E$40,'OCTUBRE 2'!$AM$11:$AM$40,_xlfn.XLOOKUP($A381&amp;$B381,'OCTUBRE 2'!$BC$11:$BC$40&amp;'OCTUBRE 2'!$BD$11:$BD$40,'OCTUBRE 2'!$CL$11:$CL$40,"A"))/1%,"")</f>
        <v/>
      </c>
      <c r="DW381" s="188" t="str">
        <f t="array" ref="DW381">IFERROR(_xlfn.XLOOKUP($A381&amp;$B381,NOVIEMBRE!$D$11:$D$40&amp;NOVIEMBRE!$E$11:$E$40,NOVIEMBRE!$AM$11:$AM$40,_xlfn.XLOOKUP($A381&amp;$B381,NOVIEMBRE!$BC$11:$BC$40&amp;NOVIEMBRE!$BD$11:$BD$40,NOVIEMBRE!$CL$11:$CL$40,"A"))/1%,"")</f>
        <v/>
      </c>
      <c r="DX381" s="188" t="str">
        <f t="array" ref="DX381">IFERROR(_xlfn.XLOOKUP($A381&amp;$B381,'NOVIEMBRE 2'!$D$11:$D$40&amp;'NOVIEMBRE 2'!$E$11:$E$40,'NOVIEMBRE 2'!$AM$11:$AM$40,_xlfn.XLOOKUP($A381&amp;$B381,'NOVIEMBRE 2'!$BC$11:$BC$40&amp;'NOVIEMBRE 2'!$BD$11:$BD$40,'NOVIEMBRE 2'!$CL$11:$CL$40,"A"))/1%,"")</f>
        <v/>
      </c>
      <c r="DY381" s="188" t="str">
        <f t="array" ref="DY381">IFERROR(_xlfn.XLOOKUP($A381&amp;$B381,DICIEMBRE!$D$11:$D$40&amp;DICIEMBRE!$E$11:$E$40,DICIEMBRE!$AM$11:$AM$40,_xlfn.XLOOKUP($A381&amp;$B381,DICIEMBRE!$BC$11:$BC$40&amp;DICIEMBRE!$BD$11:$BD$40,DICIEMBRE!$CL$11:$CL$40,"A"))/1%,"")</f>
        <v/>
      </c>
      <c r="DZ381" s="381" t="str">
        <f t="shared" si="9"/>
        <v>-</v>
      </c>
      <c r="EA381" s="381" t="str">
        <f t="shared" si="10"/>
        <v>-</v>
      </c>
      <c r="EB381" s="381" t="str">
        <f t="shared" si="11"/>
        <v>-</v>
      </c>
      <c r="EC381" s="381" t="str">
        <f t="shared" si="12"/>
        <v>-</v>
      </c>
      <c r="ED381" s="381" t="str">
        <f t="shared" si="13"/>
        <v>-</v>
      </c>
      <c r="EE381" s="381" t="str">
        <f t="shared" si="14"/>
        <v>-</v>
      </c>
      <c r="EF381" s="381" t="str">
        <f t="shared" si="15"/>
        <v>-</v>
      </c>
      <c r="EG381" s="381" t="str">
        <f t="shared" si="16"/>
        <v>-</v>
      </c>
      <c r="EH381" s="381" t="str">
        <f t="shared" si="17"/>
        <v>-</v>
      </c>
      <c r="EI381" s="188" t="str">
        <f t="shared" si="18"/>
        <v/>
      </c>
      <c r="EJ381" s="382"/>
      <c r="EK381" s="382"/>
      <c r="EL381" s="383"/>
      <c r="EM381" s="21"/>
      <c r="EN381" s="384">
        <f t="array" ref="EN381">IFERROR(_xlfn.XLOOKUP($A381&amp;$B381,MARZO!$D$11:$D$40&amp;MARZO!$E$11:$E$40,MARZO!$AK$11:$AK$40,_xlfn.XLOOKUP($A381&amp;$B381,MARZO!$BC$11:$BC$40&amp;MARZO!$BD$11:$BD$40,MARZO!$CJ$11:$CJ$40,"A")),"")</f>
        <v>0</v>
      </c>
      <c r="EO381" s="384">
        <f t="array" ref="EO381">IFERROR(_xlfn.XLOOKUP($A381&amp;$B381,ABRIL!$D$11:$D$40&amp;ABRIL!$E$11:$E$40,ABRIL!$AK$11:$AK$40,_xlfn.XLOOKUP($A381&amp;$B381,ABRIL!$BC$11:$BC$40&amp;ABRIL!$BD$11:$BD$40,ABRIL!$CJ$11:$CJ$40,"A")),"")</f>
        <v>0</v>
      </c>
      <c r="EP381" s="384">
        <f t="array" ref="EP381">IFERROR(_xlfn.XLOOKUP($A381&amp;$B381,'ABRIL 2'!$D$11:$D$40&amp;'ABRIL 2'!$E$11:$E$40,'ABRIL 2'!$AK$11:$AK$40,_xlfn.XLOOKUP($A381&amp;$B381,'ABRIL 2'!$BC$11:$BC$40&amp;'ABRIL 2'!$BD$11:$BD$40,'ABRIL 2'!$CJ$11:$CJ$40,"A")),"")</f>
        <v>0</v>
      </c>
      <c r="EQ381" s="384">
        <f t="array" ref="EQ381">IFERROR(_xlfn.XLOOKUP($A381&amp;$B381,MAYO!$D$11:$D$40&amp;MAYO!$E$11:$E$40,MAYO!$AK$11:$AK$40,_xlfn.XLOOKUP($A381&amp;$B381,MAYO!$BC$11:$BC$40&amp;MAYO!$BD$11:$BD$40,MAYO!$CJ$11:$CJ$40,"A")),"")</f>
        <v>0</v>
      </c>
      <c r="ER381" s="384">
        <f t="array" ref="ER381">IFERROR(_xlfn.XLOOKUP($A381&amp;$B381,'MAYO 2'!$D$11:$D$40&amp;'MAYO 2'!$E$11:$E$40,'MAYO 2'!$AK$11:$AK$40,_xlfn.XLOOKUP($A381&amp;$B381,'MAYO 2'!$BC$11:$BC$40&amp;'MAYO 2'!$BD$11:$BD$40,'MAYO 2'!$CJ$11:$CJ$40,"A")),"")</f>
        <v>0</v>
      </c>
      <c r="ES381" s="384">
        <f t="array" ref="ES381">IFERROR(_xlfn.XLOOKUP($A381&amp;$B381,JUNIO!$D$11:$D$40&amp;JUNIO!$E$11:$E$40,JUNIO!$AK$11:$AK$40,_xlfn.XLOOKUP($A381&amp;$B381,JUNIO!$BC$11:$BC$40&amp;JUNIO!$BD$11:$BD$40,JUNIO!$CJ$11:$CJ$40,"A")),"")</f>
        <v>0</v>
      </c>
      <c r="ET381" s="384">
        <f t="array" ref="ET381">IFERROR(_xlfn.XLOOKUP($A381&amp;$B381,'JUNIO 2'!$D$11:$D$40&amp;'JUNIO 2'!$E$11:$E$40,'JUNIO 2'!$AK$11:$AK$40,_xlfn.XLOOKUP($A381&amp;$B381,'JUNIO 2'!$BC$11:$BC$40&amp;'JUNIO 2'!$BD$11:$BD$40,'JUNIO 2'!$CJ$11:$CJ$40,"A")),"")</f>
        <v>0</v>
      </c>
      <c r="EU381" s="384">
        <f t="array" ref="EU381">IFERROR(_xlfn.XLOOKUP($A381&amp;$B381,JULIO!$D$11:$D$40&amp;JULIO!$E$11:$E$40,JULIO!$AK$11:$AK$40,_xlfn.XLOOKUP($A381&amp;$B381,JULIO!$BC$11:$BC$40&amp;JULIO!$BD$11:$BD$40,JULIO!$CJ$11:$CJ$40,"A")),"")</f>
        <v>0</v>
      </c>
      <c r="EV381" s="384">
        <f t="array" ref="EV381">IFERROR(_xlfn.XLOOKUP($A381&amp;$B381,'JULIO 2'!$D$11:$D$40&amp;'JULIO 2'!$E$11:$E$40,'JULIO 2'!$AK$11:$AK$40,_xlfn.XLOOKUP($A381&amp;$B381,'JULIO 2'!$BC$11:$BC$40&amp;'JULIO 2'!$BD$11:$BD$40,'JULIO 2'!$CJ$11:$CJ$40,"A")),"")</f>
        <v>0</v>
      </c>
      <c r="EW381" s="384">
        <f t="array" ref="EW381">IFERROR(_xlfn.XLOOKUP($A381&amp;$B381,AGOSTO!$D$11:$D$40&amp;AGOSTO!$E$11:$E$40,AGOSTO!$AK$11:$AK$40,_xlfn.XLOOKUP($A381&amp;$B381,AGOSTO!$BC$11:$BC$40&amp;AGOSTO!$BD$11:$BD$40,AGOSTO!$CJ$11:$CJ$40,"A")),"")</f>
        <v>0</v>
      </c>
      <c r="EX381" s="384">
        <f t="array" ref="EX381">IFERROR(_xlfn.XLOOKUP($A381&amp;$B381,'AGOSTO 2'!$D$11:$D$40&amp;'AGOSTO 2'!$E$11:$E$40,'AGOSTO 2'!$AK$11:$AK$40,_xlfn.XLOOKUP($A381&amp;$B381,'AGOSTO 2'!$BC$11:$BC$40&amp;'AGOSTO 2'!$BD$11:$BD$40,'AGOSTO 2'!$CJ$11:$CJ$40,"A")),"")</f>
        <v>0</v>
      </c>
      <c r="EY381" s="384">
        <f t="array" ref="EY381">IFERROR(_xlfn.XLOOKUP($A381&amp;$B381,SEPTIEMBRE!$D$11:$D$40&amp;SEPTIEMBRE!$E$11:$E$40,SEPTIEMBRE!$AK$11:$AK$40,_xlfn.XLOOKUP($A381&amp;$B381,SEPTIEMBRE!$BC$11:$BC$40&amp;SEPTIEMBRE!$BD$11:$BD$40,SEPTIEMBRE!$CJ$11:$CJ$40,"A")),"")</f>
        <v>0</v>
      </c>
      <c r="EZ381" s="384">
        <f t="array" ref="EZ381">IFERROR(_xlfn.XLOOKUP($A381&amp;$B381,'SEPTIEMBRE 2'!$D$11:$D$40&amp;'SEPTIEMBRE 2'!$E$11:$E$40,'SEPTIEMBRE 2'!$AK$11:$AK$40,_xlfn.XLOOKUP($A381&amp;$B381,'SEPTIEMBRE 2'!$BC$11:$BC$40&amp;'SEPTIEMBRE 2'!$BD$11:$BD$40,'SEPTIEMBRE 2'!$CJ$11:$CJ$40,"A")),"")</f>
        <v>0</v>
      </c>
      <c r="FA381" s="384">
        <f t="array" ref="FA381">IFERROR(_xlfn.XLOOKUP($A381&amp;$B381,'SEPTIEMBRE 3'!$D$11:$D$40&amp;'SEPTIEMBRE 3'!$E$11:$E$40,'SEPTIEMBRE 3'!$AK$11:$AK$40,_xlfn.XLOOKUP($A381&amp;$B381,'SEPTIEMBRE 3'!$BC$11:$BC$40&amp;'SEPTIEMBRE 3'!$BD$11:$BD$40,'SEPTIEMBRE 3'!$CJ$11:$CJ$40,"A")),"")</f>
        <v>0</v>
      </c>
      <c r="FB381" s="384">
        <f t="array" ref="FB381">IFERROR(_xlfn.XLOOKUP($A381&amp;$B381,OCTUBRE!$D$11:$D$40&amp;OCTUBRE!$E$11:$E$40,OCTUBRE!$AK$11:$AK$40,_xlfn.XLOOKUP($A381&amp;$B381,OCTUBRE!$BC$11:$BC$40&amp;OCTUBRE!$BD$11:$BD$40,OCTUBRE!$CJ$11:$CJ$40,"A")),"")</f>
        <v>0</v>
      </c>
      <c r="FC381" s="384">
        <f t="array" ref="FC381">IFERROR(_xlfn.XLOOKUP($A381&amp;$B381,'OCTUBRE 2'!$D$11:$D$40&amp;'OCTUBRE 2'!$E$11:$E$40,'OCTUBRE 2'!$AK$11:$AK$40,_xlfn.XLOOKUP($A381&amp;$B381,'OCTUBRE 2'!$BC$11:$BC$40&amp;'OCTUBRE 2'!$BD$11:$BD$40,'OCTUBRE 2'!$CJ$11:$CJ$40,"A")),"")</f>
        <v>0</v>
      </c>
      <c r="FD381" s="384">
        <f t="array" ref="FD381">IFERROR(_xlfn.XLOOKUP($A381&amp;$B381,NOVIEMBRE!$D$11:$D$40&amp;NOVIEMBRE!$E$11:$E$40,NOVIEMBRE!$AK$11:$AK$40,_xlfn.XLOOKUP($A381&amp;$B381,NOVIEMBRE!$BC$11:$BC$40&amp;NOVIEMBRE!$BD$11:$BD$40,NOVIEMBRE!$CJ$11:$CJ$40,"A")),"")</f>
        <v>0</v>
      </c>
      <c r="FE381" s="384">
        <f t="array" ref="FE381">IFERROR(_xlfn.XLOOKUP($A381&amp;$B381,'NOVIEMBRE 2'!$D$11:$D$40&amp;'NOVIEMBRE 2'!$E$11:$E$40,'NOVIEMBRE 2'!$AK$11:$AK$40,_xlfn.XLOOKUP($A381&amp;$B381,'NOVIEMBRE 2'!$BC$11:$BC$40&amp;'NOVIEMBRE 2'!$BD$11:$BD$40,'NOVIEMBRE 2'!$CJ$11:$CJ$40,"A")),"")</f>
        <v>0</v>
      </c>
      <c r="FF381" s="385">
        <f t="array" ref="FF381">IFERROR(_xlfn.XLOOKUP($A381&amp;$B381,DICIEMBRE!$D$11:$D$40&amp;DICIEMBRE!$E$11:$E$40,DICIEMBRE!$AK$11:$AK$40,_xlfn.XLOOKUP($A381&amp;$B381,DICIEMBRE!$BC$11:$BC$40&amp;DICIEMBRE!$BD$11:$BD$40,DICIEMBRE!$CJ$11:$CJ$40,"A")),"")</f>
        <v>0</v>
      </c>
      <c r="FG381" s="386" t="str">
        <f t="shared" si="19"/>
        <v/>
      </c>
      <c r="FH381" s="386" t="str">
        <f t="array" ref="FH381">IF(
 COUNT(DZ381:EH381)=0,
 "-",
 IF(
  COUNT(DZ381:EH381) &lt; COUNTA(DZ381:EH381),
  REPT("🟩", ROUND(COUNT(DZ381:EH381)/COUNTA(DZ381:EH381)*5, 0)) &amp;
  REPT("⬜", 5 - ROUND(COUNT(DZ381:EH381)/COUNTA(DZ381:EH381)*5, 0)),
  IF(
    AVERAGE(IF(DZ381:EH381&lt;&gt;"", DZ381:EH381, )) &gt;= 70, "🟩🟩🟩🟩🟩",
    IF(
      AVERAGE(IF(DZ381:EH381&lt;&gt;"",DZ381:EH381, )) &gt;= 56, "🟨🟨🟨🟨🟨",
      "🟥🟥🟥🟥🟥"
    )
  )
 )
)
</f>
        <v>-</v>
      </c>
    </row>
    <row r="382" ht="15.75" customHeight="1">
      <c r="A382" s="168"/>
      <c r="B382" s="169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1"/>
      <c r="N382" s="172" t="str">
        <f t="shared" si="1"/>
        <v/>
      </c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2" t="str">
        <f t="shared" si="2"/>
        <v/>
      </c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2" t="str">
        <f t="shared" si="3"/>
        <v/>
      </c>
      <c r="AM382" s="173"/>
      <c r="AN382" s="173"/>
      <c r="AO382" s="173"/>
      <c r="AP382" s="173"/>
      <c r="AQ382" s="173"/>
      <c r="AR382" s="173"/>
      <c r="AS382" s="173"/>
      <c r="AT382" s="173"/>
      <c r="AU382" s="173"/>
      <c r="AV382" s="171"/>
      <c r="AW382" s="171"/>
      <c r="AX382" s="172" t="str">
        <f t="shared" si="4"/>
        <v/>
      </c>
      <c r="AY382" s="173"/>
      <c r="AZ382" s="173"/>
      <c r="BA382" s="173"/>
      <c r="BB382" s="173"/>
      <c r="BC382" s="173"/>
      <c r="BD382" s="173"/>
      <c r="BE382" s="173"/>
      <c r="BF382" s="173"/>
      <c r="BG382" s="173"/>
      <c r="BH382" s="173"/>
      <c r="BI382" s="173"/>
      <c r="BJ382" s="172" t="str">
        <f t="shared" si="5"/>
        <v/>
      </c>
      <c r="BK382" s="173"/>
      <c r="BL382" s="173"/>
      <c r="BM382" s="173"/>
      <c r="BN382" s="173"/>
      <c r="BO382" s="173"/>
      <c r="BP382" s="173"/>
      <c r="BQ382" s="173"/>
      <c r="BR382" s="173"/>
      <c r="BS382" s="173"/>
      <c r="BT382" s="173"/>
      <c r="BU382" s="173"/>
      <c r="BV382" s="172" t="str">
        <f t="shared" si="6"/>
        <v/>
      </c>
      <c r="BW382" s="173"/>
      <c r="BX382" s="173"/>
      <c r="BY382" s="173"/>
      <c r="BZ382" s="171"/>
      <c r="CA382" s="171"/>
      <c r="CB382" s="171"/>
      <c r="CC382" s="171"/>
      <c r="CD382" s="171"/>
      <c r="CE382" s="171"/>
      <c r="CF382" s="171"/>
      <c r="CG382" s="171"/>
      <c r="CH382" s="172" t="str">
        <f t="shared" si="7"/>
        <v/>
      </c>
      <c r="CI382" s="171"/>
      <c r="CJ382" s="173"/>
      <c r="CK382" s="173"/>
      <c r="CL382" s="173"/>
      <c r="CM382" s="173"/>
      <c r="CN382" s="171"/>
      <c r="CO382" s="171"/>
      <c r="CP382" s="171"/>
      <c r="CQ382" s="173"/>
      <c r="CR382" s="171"/>
      <c r="CS382" s="171"/>
      <c r="CT382" s="172" t="str">
        <f t="shared" si="8"/>
        <v/>
      </c>
      <c r="CU382" s="172"/>
      <c r="CV382" s="172"/>
      <c r="CW382" s="172"/>
      <c r="CX382" s="172"/>
      <c r="CY382" s="172"/>
      <c r="CZ382" s="172"/>
      <c r="DA382" s="172"/>
      <c r="DB382" s="172"/>
      <c r="DC382" s="172"/>
      <c r="DD382" s="172"/>
      <c r="DE382" s="172"/>
      <c r="DF382" s="172"/>
      <c r="DG382" s="188" t="str">
        <f t="array" ref="DG382">IFERROR(_xlfn.XLOOKUP($A382&amp;B382,MARZO!$D$11:$D$40&amp;MARZO!$E$11:$E$40,MARZO!$AM$11:$AM$40,_xlfn.XLOOKUP($A382&amp;$B382,MARZO!$BC$11:$BC$40&amp;MARZO!$BD$11:$BD$40,MARZO!$CL$11:$CL$40,"A"))/1%,"")</f>
        <v/>
      </c>
      <c r="DH382" s="188" t="str">
        <f t="array" ref="DH382">IFERROR(_xlfn.XLOOKUP($A382&amp;$B382,ABRIL!$D$11:$D$40&amp;ABRIL!$E$11:$E$40,ABRIL!$AM$11:$AM$40,_xlfn.XLOOKUP($A382&amp;$B382,ABRIL!$BC$11:$BC$40&amp;ABRIL!$BD$11:$BD$40,ABRIL!$CL$11:$CL$40,"A"))/1%,"")</f>
        <v/>
      </c>
      <c r="DI382" s="188" t="str">
        <f t="array" ref="DI382">IFERROR(_xlfn.XLOOKUP($A382&amp;$B382,'ABRIL 2'!$D$11:$D$40&amp;'ABRIL 2'!$E$11:$E$40,'ABRIL 2'!$AM$11:$AM$40,_xlfn.XLOOKUP($A382&amp;$B382,'ABRIL 2'!$BC$11:$BC$40&amp;'ABRIL 2'!$BD$11:$BD$40,'ABRIL 2'!$CL$11:$CL$40,"A"))/1%,"")</f>
        <v/>
      </c>
      <c r="DJ382" s="188" t="str">
        <f t="array" ref="DJ382">IFERROR(_xlfn.XLOOKUP($A382&amp;$B382,MAYO!$D$11:$D$40&amp;MAYO!$E$11:$E$40,MAYO!$AM$11:$AM$40,_xlfn.XLOOKUP($A382&amp;$B382,MAYO!$BC$11:$BC$40&amp;MAYO!$BD$11:$BD$40,MAYO!$CL$11:$CL$40,"A"))/1%,"")</f>
        <v/>
      </c>
      <c r="DK382" s="188" t="str">
        <f t="array" ref="DK382">IFERROR(_xlfn.XLOOKUP($A382&amp;$B382,'MAYO 2'!$D$11:$D$40&amp;'MAYO 2'!$E$11:$E$40,'MAYO 2'!$AM$11:$AM$40,_xlfn.XLOOKUP($A382&amp;$B382,'MAYO 2'!$BC$11:$BC$40&amp;'MAYO 2'!$BD$11:$BD$40,'MAYO 2'!$CL$11:$CL$40,"A"))/1%,"")</f>
        <v/>
      </c>
      <c r="DL382" s="188" t="str">
        <f t="array" ref="DL382">IFERROR(_xlfn.XLOOKUP($A382&amp;$B382,JUNIO!$D$11:$D$40&amp;JUNIO!$E$11:$E$40,JUNIO!$AM$11:$AM$40,_xlfn.XLOOKUP($A382&amp;$B382,JUNIO!$BC$11:$BC$40&amp;JUNIO!$BD$11:$BD$40,JUNIO!$CL$11:$CL$40,"A"))/1%,"")</f>
        <v/>
      </c>
      <c r="DM382" s="188" t="str">
        <f t="array" ref="DM382">IFERROR(_xlfn.XLOOKUP($A382&amp;$B382,'JUNIO 2'!$D$11:$D$40&amp;'JUNIO 2'!$E$11:$E$40,'JUNIO 2'!$AM$11:$AM$40,_xlfn.XLOOKUP($A382&amp;$B382,'JUNIO 2'!$BC$11:$BC$40&amp;'JUNIO 2'!$BD$11:$BD$40,'JUNIO 2'!$CL$11:$CL$40,"A"))/1%,"")</f>
        <v/>
      </c>
      <c r="DN382" s="188" t="str">
        <f t="array" ref="DN382">IFERROR(_xlfn.XLOOKUP($A382&amp;$B382,JULIO!$D$11:$D$40&amp;JULIO!$E$11:$E$40,JULIO!$AM$11:$AM$40,_xlfn.XLOOKUP($A382&amp;$B382,JULIO!$BC$11:$BC$40&amp;JULIO!$BD$11:$BD$40,JULIO!$CL$11:$CL$40,"A"))/1%,"")</f>
        <v/>
      </c>
      <c r="DO382" s="188" t="str">
        <f t="array" ref="DO382">IFERROR(_xlfn.XLOOKUP($A382&amp;$B382,'JULIO 2'!$D$11:$D$40&amp;'JULIO 2'!$E$11:$E$40,'JULIO 2'!$AM$11:$AM$40,_xlfn.XLOOKUP($A382&amp;$B382,'JULIO 2'!$BC$11:$BC$40&amp;'JULIO 2'!$BD$11:$BD$40,'JULIO 2'!$CL$11:$CL$40,"A"))/1%,"")</f>
        <v/>
      </c>
      <c r="DP382" s="188" t="str">
        <f t="array" ref="DP382">IFERROR(_xlfn.XLOOKUP($A382&amp;$B382,AGOSTO!$D$11:$D$40&amp;AGOSTO!$E$11:$E$40,AGOSTO!$AM$11:$AM$40,_xlfn.XLOOKUP($A382&amp;$B382,AGOSTO!$BC$11:$BC$40&amp;AGOSTO!$BD$11:$BD$40,AGOSTO!$CL$11:$CL$40,"A"))/1%,"")</f>
        <v/>
      </c>
      <c r="DQ382" s="188" t="str">
        <f t="array" ref="DQ382">IFERROR(_xlfn.XLOOKUP($A382&amp;$B382,'AGOSTO 2'!$D$11:$D$40&amp;'AGOSTO 2'!$E$11:$E$40,'AGOSTO 2'!$AM$11:$AM$40,_xlfn.XLOOKUP($A382&amp;$B382,'AGOSTO 2'!$BC$11:$BC$40&amp;'AGOSTO 2'!$BD$11:$BD$40,'AGOSTO 2'!$CL$11:$CL$40,"A"))/1%,"")</f>
        <v/>
      </c>
      <c r="DR382" s="188" t="str">
        <f t="array" ref="DR382">IFERROR(_xlfn.XLOOKUP($A382&amp;$B382,SEPTIEMBRE!$D$11:$D$40&amp;SEPTIEMBRE!$E$11:$E$40,SEPTIEMBRE!$AM$11:$AM$40,_xlfn.XLOOKUP($A382&amp;$B382,SEPTIEMBRE!$BC$11:$BC$40&amp;SEPTIEMBRE!$BD$11:$BD$40,SEPTIEMBRE!$CL$11:$CL$40,"A"))/1%,"")</f>
        <v/>
      </c>
      <c r="DS382" s="188" t="str">
        <f t="array" ref="DS382">IFERROR(_xlfn.XLOOKUP($A382&amp;$B382,'SEPTIEMBRE 2'!$D$11:$D$40&amp;'SEPTIEMBRE 2'!$E$11:$E$40,'SEPTIEMBRE 2'!$AM$11:$AM$40,_xlfn.XLOOKUP($A382&amp;$B382,'SEPTIEMBRE 2'!$BC$11:$BC$40&amp;'SEPTIEMBRE 2'!$BD$11:$BD$40,'SEPTIEMBRE 2'!$CL$11:$CL$40,"A"))/1%,"")</f>
        <v/>
      </c>
      <c r="DT382" s="188" t="str">
        <f t="array" ref="DT382">IFERROR(_xlfn.XLOOKUP($A382&amp;$B382,'SEPTIEMBRE 3'!$D$11:$D$40&amp;'SEPTIEMBRE 3'!$E$11:$E$40,'SEPTIEMBRE 3'!$AM$11:$AM$40,_xlfn.XLOOKUP($A382&amp;$B382,'SEPTIEMBRE 3'!$BC$11:$BC$40&amp;'SEPTIEMBRE 3'!$BD$11:$BD$40,'SEPTIEMBRE 3'!$CL$11:$CL$40,"A"))/1%,"")</f>
        <v/>
      </c>
      <c r="DU382" s="188" t="str">
        <f t="array" ref="DU382">IFERROR(_xlfn.XLOOKUP($A382&amp;$B382,OCTUBRE!$D$11:$D$40&amp;OCTUBRE!$E$11:$E$40,OCTUBRE!$AM$11:$AM$40,_xlfn.XLOOKUP($A382&amp;$B382,OCTUBRE!$BC$11:$BC$40&amp;OCTUBRE!$BD$11:$BD$40,OCTUBRE!$CL$11:$CL$40,"A"))/1%,"")</f>
        <v/>
      </c>
      <c r="DV382" s="188" t="str">
        <f t="array" ref="DV382">IFERROR(_xlfn.XLOOKUP($A382&amp;$B382,'OCTUBRE 2'!$D$11:$D$40&amp;'OCTUBRE 2'!$E$11:$E$40,'OCTUBRE 2'!$AM$11:$AM$40,_xlfn.XLOOKUP($A382&amp;$B382,'OCTUBRE 2'!$BC$11:$BC$40&amp;'OCTUBRE 2'!$BD$11:$BD$40,'OCTUBRE 2'!$CL$11:$CL$40,"A"))/1%,"")</f>
        <v/>
      </c>
      <c r="DW382" s="188" t="str">
        <f t="array" ref="DW382">IFERROR(_xlfn.XLOOKUP($A382&amp;$B382,NOVIEMBRE!$D$11:$D$40&amp;NOVIEMBRE!$E$11:$E$40,NOVIEMBRE!$AM$11:$AM$40,_xlfn.XLOOKUP($A382&amp;$B382,NOVIEMBRE!$BC$11:$BC$40&amp;NOVIEMBRE!$BD$11:$BD$40,NOVIEMBRE!$CL$11:$CL$40,"A"))/1%,"")</f>
        <v/>
      </c>
      <c r="DX382" s="188" t="str">
        <f t="array" ref="DX382">IFERROR(_xlfn.XLOOKUP($A382&amp;$B382,'NOVIEMBRE 2'!$D$11:$D$40&amp;'NOVIEMBRE 2'!$E$11:$E$40,'NOVIEMBRE 2'!$AM$11:$AM$40,_xlfn.XLOOKUP($A382&amp;$B382,'NOVIEMBRE 2'!$BC$11:$BC$40&amp;'NOVIEMBRE 2'!$BD$11:$BD$40,'NOVIEMBRE 2'!$CL$11:$CL$40,"A"))/1%,"")</f>
        <v/>
      </c>
      <c r="DY382" s="188" t="str">
        <f t="array" ref="DY382">IFERROR(_xlfn.XLOOKUP($A382&amp;$B382,DICIEMBRE!$D$11:$D$40&amp;DICIEMBRE!$E$11:$E$40,DICIEMBRE!$AM$11:$AM$40,_xlfn.XLOOKUP($A382&amp;$B382,DICIEMBRE!$BC$11:$BC$40&amp;DICIEMBRE!$BD$11:$BD$40,DICIEMBRE!$CL$11:$CL$40,"A"))/1%,"")</f>
        <v/>
      </c>
      <c r="DZ382" s="381" t="str">
        <f t="shared" si="9"/>
        <v>-</v>
      </c>
      <c r="EA382" s="381" t="str">
        <f t="shared" si="10"/>
        <v>-</v>
      </c>
      <c r="EB382" s="381" t="str">
        <f t="shared" si="11"/>
        <v>-</v>
      </c>
      <c r="EC382" s="381" t="str">
        <f t="shared" si="12"/>
        <v>-</v>
      </c>
      <c r="ED382" s="381" t="str">
        <f t="shared" si="13"/>
        <v>-</v>
      </c>
      <c r="EE382" s="381" t="str">
        <f t="shared" si="14"/>
        <v>-</v>
      </c>
      <c r="EF382" s="381" t="str">
        <f t="shared" si="15"/>
        <v>-</v>
      </c>
      <c r="EG382" s="381" t="str">
        <f t="shared" si="16"/>
        <v>-</v>
      </c>
      <c r="EH382" s="381" t="str">
        <f t="shared" si="17"/>
        <v>-</v>
      </c>
      <c r="EI382" s="188" t="str">
        <f t="shared" si="18"/>
        <v/>
      </c>
      <c r="EJ382" s="382"/>
      <c r="EK382" s="382"/>
      <c r="EL382" s="383"/>
      <c r="EM382" s="21"/>
      <c r="EN382" s="384">
        <f t="array" ref="EN382">IFERROR(_xlfn.XLOOKUP($A382&amp;$B382,MARZO!$D$11:$D$40&amp;MARZO!$E$11:$E$40,MARZO!$AK$11:$AK$40,_xlfn.XLOOKUP($A382&amp;$B382,MARZO!$BC$11:$BC$40&amp;MARZO!$BD$11:$BD$40,MARZO!$CJ$11:$CJ$40,"A")),"")</f>
        <v>0</v>
      </c>
      <c r="EO382" s="384">
        <f t="array" ref="EO382">IFERROR(_xlfn.XLOOKUP($A382&amp;$B382,ABRIL!$D$11:$D$40&amp;ABRIL!$E$11:$E$40,ABRIL!$AK$11:$AK$40,_xlfn.XLOOKUP($A382&amp;$B382,ABRIL!$BC$11:$BC$40&amp;ABRIL!$BD$11:$BD$40,ABRIL!$CJ$11:$CJ$40,"A")),"")</f>
        <v>0</v>
      </c>
      <c r="EP382" s="384">
        <f t="array" ref="EP382">IFERROR(_xlfn.XLOOKUP($A382&amp;$B382,'ABRIL 2'!$D$11:$D$40&amp;'ABRIL 2'!$E$11:$E$40,'ABRIL 2'!$AK$11:$AK$40,_xlfn.XLOOKUP($A382&amp;$B382,'ABRIL 2'!$BC$11:$BC$40&amp;'ABRIL 2'!$BD$11:$BD$40,'ABRIL 2'!$CJ$11:$CJ$40,"A")),"")</f>
        <v>0</v>
      </c>
      <c r="EQ382" s="384">
        <f t="array" ref="EQ382">IFERROR(_xlfn.XLOOKUP($A382&amp;$B382,MAYO!$D$11:$D$40&amp;MAYO!$E$11:$E$40,MAYO!$AK$11:$AK$40,_xlfn.XLOOKUP($A382&amp;$B382,MAYO!$BC$11:$BC$40&amp;MAYO!$BD$11:$BD$40,MAYO!$CJ$11:$CJ$40,"A")),"")</f>
        <v>0</v>
      </c>
      <c r="ER382" s="384">
        <f t="array" ref="ER382">IFERROR(_xlfn.XLOOKUP($A382&amp;$B382,'MAYO 2'!$D$11:$D$40&amp;'MAYO 2'!$E$11:$E$40,'MAYO 2'!$AK$11:$AK$40,_xlfn.XLOOKUP($A382&amp;$B382,'MAYO 2'!$BC$11:$BC$40&amp;'MAYO 2'!$BD$11:$BD$40,'MAYO 2'!$CJ$11:$CJ$40,"A")),"")</f>
        <v>0</v>
      </c>
      <c r="ES382" s="384">
        <f t="array" ref="ES382">IFERROR(_xlfn.XLOOKUP($A382&amp;$B382,JUNIO!$D$11:$D$40&amp;JUNIO!$E$11:$E$40,JUNIO!$AK$11:$AK$40,_xlfn.XLOOKUP($A382&amp;$B382,JUNIO!$BC$11:$BC$40&amp;JUNIO!$BD$11:$BD$40,JUNIO!$CJ$11:$CJ$40,"A")),"")</f>
        <v>0</v>
      </c>
      <c r="ET382" s="384">
        <f t="array" ref="ET382">IFERROR(_xlfn.XLOOKUP($A382&amp;$B382,'JUNIO 2'!$D$11:$D$40&amp;'JUNIO 2'!$E$11:$E$40,'JUNIO 2'!$AK$11:$AK$40,_xlfn.XLOOKUP($A382&amp;$B382,'JUNIO 2'!$BC$11:$BC$40&amp;'JUNIO 2'!$BD$11:$BD$40,'JUNIO 2'!$CJ$11:$CJ$40,"A")),"")</f>
        <v>0</v>
      </c>
      <c r="EU382" s="384">
        <f t="array" ref="EU382">IFERROR(_xlfn.XLOOKUP($A382&amp;$B382,JULIO!$D$11:$D$40&amp;JULIO!$E$11:$E$40,JULIO!$AK$11:$AK$40,_xlfn.XLOOKUP($A382&amp;$B382,JULIO!$BC$11:$BC$40&amp;JULIO!$BD$11:$BD$40,JULIO!$CJ$11:$CJ$40,"A")),"")</f>
        <v>0</v>
      </c>
      <c r="EV382" s="384">
        <f t="array" ref="EV382">IFERROR(_xlfn.XLOOKUP($A382&amp;$B382,'JULIO 2'!$D$11:$D$40&amp;'JULIO 2'!$E$11:$E$40,'JULIO 2'!$AK$11:$AK$40,_xlfn.XLOOKUP($A382&amp;$B382,'JULIO 2'!$BC$11:$BC$40&amp;'JULIO 2'!$BD$11:$BD$40,'JULIO 2'!$CJ$11:$CJ$40,"A")),"")</f>
        <v>0</v>
      </c>
      <c r="EW382" s="384">
        <f t="array" ref="EW382">IFERROR(_xlfn.XLOOKUP($A382&amp;$B382,AGOSTO!$D$11:$D$40&amp;AGOSTO!$E$11:$E$40,AGOSTO!$AK$11:$AK$40,_xlfn.XLOOKUP($A382&amp;$B382,AGOSTO!$BC$11:$BC$40&amp;AGOSTO!$BD$11:$BD$40,AGOSTO!$CJ$11:$CJ$40,"A")),"")</f>
        <v>0</v>
      </c>
      <c r="EX382" s="384">
        <f t="array" ref="EX382">IFERROR(_xlfn.XLOOKUP($A382&amp;$B382,'AGOSTO 2'!$D$11:$D$40&amp;'AGOSTO 2'!$E$11:$E$40,'AGOSTO 2'!$AK$11:$AK$40,_xlfn.XLOOKUP($A382&amp;$B382,'AGOSTO 2'!$BC$11:$BC$40&amp;'AGOSTO 2'!$BD$11:$BD$40,'AGOSTO 2'!$CJ$11:$CJ$40,"A")),"")</f>
        <v>0</v>
      </c>
      <c r="EY382" s="384">
        <f t="array" ref="EY382">IFERROR(_xlfn.XLOOKUP($A382&amp;$B382,SEPTIEMBRE!$D$11:$D$40&amp;SEPTIEMBRE!$E$11:$E$40,SEPTIEMBRE!$AK$11:$AK$40,_xlfn.XLOOKUP($A382&amp;$B382,SEPTIEMBRE!$BC$11:$BC$40&amp;SEPTIEMBRE!$BD$11:$BD$40,SEPTIEMBRE!$CJ$11:$CJ$40,"A")),"")</f>
        <v>0</v>
      </c>
      <c r="EZ382" s="384">
        <f t="array" ref="EZ382">IFERROR(_xlfn.XLOOKUP($A382&amp;$B382,'SEPTIEMBRE 2'!$D$11:$D$40&amp;'SEPTIEMBRE 2'!$E$11:$E$40,'SEPTIEMBRE 2'!$AK$11:$AK$40,_xlfn.XLOOKUP($A382&amp;$B382,'SEPTIEMBRE 2'!$BC$11:$BC$40&amp;'SEPTIEMBRE 2'!$BD$11:$BD$40,'SEPTIEMBRE 2'!$CJ$11:$CJ$40,"A")),"")</f>
        <v>0</v>
      </c>
      <c r="FA382" s="384">
        <f t="array" ref="FA382">IFERROR(_xlfn.XLOOKUP($A382&amp;$B382,'SEPTIEMBRE 3'!$D$11:$D$40&amp;'SEPTIEMBRE 3'!$E$11:$E$40,'SEPTIEMBRE 3'!$AK$11:$AK$40,_xlfn.XLOOKUP($A382&amp;$B382,'SEPTIEMBRE 3'!$BC$11:$BC$40&amp;'SEPTIEMBRE 3'!$BD$11:$BD$40,'SEPTIEMBRE 3'!$CJ$11:$CJ$40,"A")),"")</f>
        <v>0</v>
      </c>
      <c r="FB382" s="384">
        <f t="array" ref="FB382">IFERROR(_xlfn.XLOOKUP($A382&amp;$B382,OCTUBRE!$D$11:$D$40&amp;OCTUBRE!$E$11:$E$40,OCTUBRE!$AK$11:$AK$40,_xlfn.XLOOKUP($A382&amp;$B382,OCTUBRE!$BC$11:$BC$40&amp;OCTUBRE!$BD$11:$BD$40,OCTUBRE!$CJ$11:$CJ$40,"A")),"")</f>
        <v>0</v>
      </c>
      <c r="FC382" s="384">
        <f t="array" ref="FC382">IFERROR(_xlfn.XLOOKUP($A382&amp;$B382,'OCTUBRE 2'!$D$11:$D$40&amp;'OCTUBRE 2'!$E$11:$E$40,'OCTUBRE 2'!$AK$11:$AK$40,_xlfn.XLOOKUP($A382&amp;$B382,'OCTUBRE 2'!$BC$11:$BC$40&amp;'OCTUBRE 2'!$BD$11:$BD$40,'OCTUBRE 2'!$CJ$11:$CJ$40,"A")),"")</f>
        <v>0</v>
      </c>
      <c r="FD382" s="384">
        <f t="array" ref="FD382">IFERROR(_xlfn.XLOOKUP($A382&amp;$B382,NOVIEMBRE!$D$11:$D$40&amp;NOVIEMBRE!$E$11:$E$40,NOVIEMBRE!$AK$11:$AK$40,_xlfn.XLOOKUP($A382&amp;$B382,NOVIEMBRE!$BC$11:$BC$40&amp;NOVIEMBRE!$BD$11:$BD$40,NOVIEMBRE!$CJ$11:$CJ$40,"A")),"")</f>
        <v>0</v>
      </c>
      <c r="FE382" s="384">
        <f t="array" ref="FE382">IFERROR(_xlfn.XLOOKUP($A382&amp;$B382,'NOVIEMBRE 2'!$D$11:$D$40&amp;'NOVIEMBRE 2'!$E$11:$E$40,'NOVIEMBRE 2'!$AK$11:$AK$40,_xlfn.XLOOKUP($A382&amp;$B382,'NOVIEMBRE 2'!$BC$11:$BC$40&amp;'NOVIEMBRE 2'!$BD$11:$BD$40,'NOVIEMBRE 2'!$CJ$11:$CJ$40,"A")),"")</f>
        <v>0</v>
      </c>
      <c r="FF382" s="385">
        <f t="array" ref="FF382">IFERROR(_xlfn.XLOOKUP($A382&amp;$B382,DICIEMBRE!$D$11:$D$40&amp;DICIEMBRE!$E$11:$E$40,DICIEMBRE!$AK$11:$AK$40,_xlfn.XLOOKUP($A382&amp;$B382,DICIEMBRE!$BC$11:$BC$40&amp;DICIEMBRE!$BD$11:$BD$40,DICIEMBRE!$CJ$11:$CJ$40,"A")),"")</f>
        <v>0</v>
      </c>
      <c r="FG382" s="386" t="str">
        <f t="shared" si="19"/>
        <v/>
      </c>
      <c r="FH382" s="386" t="str">
        <f t="array" ref="FH382">IF(
 COUNT(DZ382:EH382)=0,
 "-",
 IF(
  COUNT(DZ382:EH382) &lt; COUNTA(DZ382:EH382),
  REPT("🟩", ROUND(COUNT(DZ382:EH382)/COUNTA(DZ382:EH382)*5, 0)) &amp;
  REPT("⬜", 5 - ROUND(COUNT(DZ382:EH382)/COUNTA(DZ382:EH382)*5, 0)),
  IF(
    AVERAGE(IF(DZ382:EH382&lt;&gt;"", DZ382:EH382, )) &gt;= 70, "🟩🟩🟩🟩🟩",
    IF(
      AVERAGE(IF(DZ382:EH382&lt;&gt;"",DZ382:EH382, )) &gt;= 56, "🟨🟨🟨🟨🟨",
      "🟥🟥🟥🟥🟥"
    )
  )
 )
)
</f>
        <v>-</v>
      </c>
    </row>
    <row r="383" ht="15.75" customHeight="1">
      <c r="A383" s="168"/>
      <c r="B383" s="169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1"/>
      <c r="N383" s="172" t="str">
        <f t="shared" si="1"/>
        <v/>
      </c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2" t="str">
        <f t="shared" si="2"/>
        <v/>
      </c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2" t="str">
        <f t="shared" si="3"/>
        <v/>
      </c>
      <c r="AM383" s="173"/>
      <c r="AN383" s="173"/>
      <c r="AO383" s="173"/>
      <c r="AP383" s="173"/>
      <c r="AQ383" s="173"/>
      <c r="AR383" s="173"/>
      <c r="AS383" s="173"/>
      <c r="AT383" s="173"/>
      <c r="AU383" s="173"/>
      <c r="AV383" s="171"/>
      <c r="AW383" s="171"/>
      <c r="AX383" s="172" t="str">
        <f t="shared" si="4"/>
        <v/>
      </c>
      <c r="AY383" s="173"/>
      <c r="AZ383" s="173"/>
      <c r="BA383" s="173"/>
      <c r="BB383" s="173"/>
      <c r="BC383" s="173"/>
      <c r="BD383" s="173"/>
      <c r="BE383" s="173"/>
      <c r="BF383" s="173"/>
      <c r="BG383" s="173"/>
      <c r="BH383" s="173"/>
      <c r="BI383" s="173"/>
      <c r="BJ383" s="172" t="str">
        <f t="shared" si="5"/>
        <v/>
      </c>
      <c r="BK383" s="173"/>
      <c r="BL383" s="173"/>
      <c r="BM383" s="173"/>
      <c r="BN383" s="173"/>
      <c r="BO383" s="173"/>
      <c r="BP383" s="173"/>
      <c r="BQ383" s="173"/>
      <c r="BR383" s="173"/>
      <c r="BS383" s="173"/>
      <c r="BT383" s="173"/>
      <c r="BU383" s="173"/>
      <c r="BV383" s="172" t="str">
        <f t="shared" si="6"/>
        <v/>
      </c>
      <c r="BW383" s="173"/>
      <c r="BX383" s="173"/>
      <c r="BY383" s="173"/>
      <c r="BZ383" s="171"/>
      <c r="CA383" s="171"/>
      <c r="CB383" s="171"/>
      <c r="CC383" s="171"/>
      <c r="CD383" s="171"/>
      <c r="CE383" s="171"/>
      <c r="CF383" s="171"/>
      <c r="CG383" s="171"/>
      <c r="CH383" s="172" t="str">
        <f t="shared" si="7"/>
        <v/>
      </c>
      <c r="CI383" s="171"/>
      <c r="CJ383" s="173"/>
      <c r="CK383" s="173"/>
      <c r="CL383" s="173"/>
      <c r="CM383" s="173"/>
      <c r="CN383" s="171"/>
      <c r="CO383" s="171"/>
      <c r="CP383" s="171"/>
      <c r="CQ383" s="173"/>
      <c r="CR383" s="171"/>
      <c r="CS383" s="171"/>
      <c r="CT383" s="172" t="str">
        <f t="shared" si="8"/>
        <v/>
      </c>
      <c r="CU383" s="172"/>
      <c r="CV383" s="172"/>
      <c r="CW383" s="172"/>
      <c r="CX383" s="172"/>
      <c r="CY383" s="172"/>
      <c r="CZ383" s="172"/>
      <c r="DA383" s="172"/>
      <c r="DB383" s="172"/>
      <c r="DC383" s="172"/>
      <c r="DD383" s="172"/>
      <c r="DE383" s="172"/>
      <c r="DF383" s="172"/>
      <c r="DG383" s="188" t="str">
        <f t="array" ref="DG383">IFERROR(_xlfn.XLOOKUP($A383&amp;B383,MARZO!$D$11:$D$40&amp;MARZO!$E$11:$E$40,MARZO!$AM$11:$AM$40,_xlfn.XLOOKUP($A383&amp;$B383,MARZO!$BC$11:$BC$40&amp;MARZO!$BD$11:$BD$40,MARZO!$CL$11:$CL$40,"A"))/1%,"")</f>
        <v/>
      </c>
      <c r="DH383" s="188" t="str">
        <f t="array" ref="DH383">IFERROR(_xlfn.XLOOKUP($A383&amp;$B383,ABRIL!$D$11:$D$40&amp;ABRIL!$E$11:$E$40,ABRIL!$AM$11:$AM$40,_xlfn.XLOOKUP($A383&amp;$B383,ABRIL!$BC$11:$BC$40&amp;ABRIL!$BD$11:$BD$40,ABRIL!$CL$11:$CL$40,"A"))/1%,"")</f>
        <v/>
      </c>
      <c r="DI383" s="188" t="str">
        <f t="array" ref="DI383">IFERROR(_xlfn.XLOOKUP($A383&amp;$B383,'ABRIL 2'!$D$11:$D$40&amp;'ABRIL 2'!$E$11:$E$40,'ABRIL 2'!$AM$11:$AM$40,_xlfn.XLOOKUP($A383&amp;$B383,'ABRIL 2'!$BC$11:$BC$40&amp;'ABRIL 2'!$BD$11:$BD$40,'ABRIL 2'!$CL$11:$CL$40,"A"))/1%,"")</f>
        <v/>
      </c>
      <c r="DJ383" s="188" t="str">
        <f t="array" ref="DJ383">IFERROR(_xlfn.XLOOKUP($A383&amp;$B383,MAYO!$D$11:$D$40&amp;MAYO!$E$11:$E$40,MAYO!$AM$11:$AM$40,_xlfn.XLOOKUP($A383&amp;$B383,MAYO!$BC$11:$BC$40&amp;MAYO!$BD$11:$BD$40,MAYO!$CL$11:$CL$40,"A"))/1%,"")</f>
        <v/>
      </c>
      <c r="DK383" s="188" t="str">
        <f t="array" ref="DK383">IFERROR(_xlfn.XLOOKUP($A383&amp;$B383,'MAYO 2'!$D$11:$D$40&amp;'MAYO 2'!$E$11:$E$40,'MAYO 2'!$AM$11:$AM$40,_xlfn.XLOOKUP($A383&amp;$B383,'MAYO 2'!$BC$11:$BC$40&amp;'MAYO 2'!$BD$11:$BD$40,'MAYO 2'!$CL$11:$CL$40,"A"))/1%,"")</f>
        <v/>
      </c>
      <c r="DL383" s="188" t="str">
        <f t="array" ref="DL383">IFERROR(_xlfn.XLOOKUP($A383&amp;$B383,JUNIO!$D$11:$D$40&amp;JUNIO!$E$11:$E$40,JUNIO!$AM$11:$AM$40,_xlfn.XLOOKUP($A383&amp;$B383,JUNIO!$BC$11:$BC$40&amp;JUNIO!$BD$11:$BD$40,JUNIO!$CL$11:$CL$40,"A"))/1%,"")</f>
        <v/>
      </c>
      <c r="DM383" s="188" t="str">
        <f t="array" ref="DM383">IFERROR(_xlfn.XLOOKUP($A383&amp;$B383,'JUNIO 2'!$D$11:$D$40&amp;'JUNIO 2'!$E$11:$E$40,'JUNIO 2'!$AM$11:$AM$40,_xlfn.XLOOKUP($A383&amp;$B383,'JUNIO 2'!$BC$11:$BC$40&amp;'JUNIO 2'!$BD$11:$BD$40,'JUNIO 2'!$CL$11:$CL$40,"A"))/1%,"")</f>
        <v/>
      </c>
      <c r="DN383" s="188" t="str">
        <f t="array" ref="DN383">IFERROR(_xlfn.XLOOKUP($A383&amp;$B383,JULIO!$D$11:$D$40&amp;JULIO!$E$11:$E$40,JULIO!$AM$11:$AM$40,_xlfn.XLOOKUP($A383&amp;$B383,JULIO!$BC$11:$BC$40&amp;JULIO!$BD$11:$BD$40,JULIO!$CL$11:$CL$40,"A"))/1%,"")</f>
        <v/>
      </c>
      <c r="DO383" s="188" t="str">
        <f t="array" ref="DO383">IFERROR(_xlfn.XLOOKUP($A383&amp;$B383,'JULIO 2'!$D$11:$D$40&amp;'JULIO 2'!$E$11:$E$40,'JULIO 2'!$AM$11:$AM$40,_xlfn.XLOOKUP($A383&amp;$B383,'JULIO 2'!$BC$11:$BC$40&amp;'JULIO 2'!$BD$11:$BD$40,'JULIO 2'!$CL$11:$CL$40,"A"))/1%,"")</f>
        <v/>
      </c>
      <c r="DP383" s="188" t="str">
        <f t="array" ref="DP383">IFERROR(_xlfn.XLOOKUP($A383&amp;$B383,AGOSTO!$D$11:$D$40&amp;AGOSTO!$E$11:$E$40,AGOSTO!$AM$11:$AM$40,_xlfn.XLOOKUP($A383&amp;$B383,AGOSTO!$BC$11:$BC$40&amp;AGOSTO!$BD$11:$BD$40,AGOSTO!$CL$11:$CL$40,"A"))/1%,"")</f>
        <v/>
      </c>
      <c r="DQ383" s="188" t="str">
        <f t="array" ref="DQ383">IFERROR(_xlfn.XLOOKUP($A383&amp;$B383,'AGOSTO 2'!$D$11:$D$40&amp;'AGOSTO 2'!$E$11:$E$40,'AGOSTO 2'!$AM$11:$AM$40,_xlfn.XLOOKUP($A383&amp;$B383,'AGOSTO 2'!$BC$11:$BC$40&amp;'AGOSTO 2'!$BD$11:$BD$40,'AGOSTO 2'!$CL$11:$CL$40,"A"))/1%,"")</f>
        <v/>
      </c>
      <c r="DR383" s="188" t="str">
        <f t="array" ref="DR383">IFERROR(_xlfn.XLOOKUP($A383&amp;$B383,SEPTIEMBRE!$D$11:$D$40&amp;SEPTIEMBRE!$E$11:$E$40,SEPTIEMBRE!$AM$11:$AM$40,_xlfn.XLOOKUP($A383&amp;$B383,SEPTIEMBRE!$BC$11:$BC$40&amp;SEPTIEMBRE!$BD$11:$BD$40,SEPTIEMBRE!$CL$11:$CL$40,"A"))/1%,"")</f>
        <v/>
      </c>
      <c r="DS383" s="188" t="str">
        <f t="array" ref="DS383">IFERROR(_xlfn.XLOOKUP($A383&amp;$B383,'SEPTIEMBRE 2'!$D$11:$D$40&amp;'SEPTIEMBRE 2'!$E$11:$E$40,'SEPTIEMBRE 2'!$AM$11:$AM$40,_xlfn.XLOOKUP($A383&amp;$B383,'SEPTIEMBRE 2'!$BC$11:$BC$40&amp;'SEPTIEMBRE 2'!$BD$11:$BD$40,'SEPTIEMBRE 2'!$CL$11:$CL$40,"A"))/1%,"")</f>
        <v/>
      </c>
      <c r="DT383" s="188" t="str">
        <f t="array" ref="DT383">IFERROR(_xlfn.XLOOKUP($A383&amp;$B383,'SEPTIEMBRE 3'!$D$11:$D$40&amp;'SEPTIEMBRE 3'!$E$11:$E$40,'SEPTIEMBRE 3'!$AM$11:$AM$40,_xlfn.XLOOKUP($A383&amp;$B383,'SEPTIEMBRE 3'!$BC$11:$BC$40&amp;'SEPTIEMBRE 3'!$BD$11:$BD$40,'SEPTIEMBRE 3'!$CL$11:$CL$40,"A"))/1%,"")</f>
        <v/>
      </c>
      <c r="DU383" s="188" t="str">
        <f t="array" ref="DU383">IFERROR(_xlfn.XLOOKUP($A383&amp;$B383,OCTUBRE!$D$11:$D$40&amp;OCTUBRE!$E$11:$E$40,OCTUBRE!$AM$11:$AM$40,_xlfn.XLOOKUP($A383&amp;$B383,OCTUBRE!$BC$11:$BC$40&amp;OCTUBRE!$BD$11:$BD$40,OCTUBRE!$CL$11:$CL$40,"A"))/1%,"")</f>
        <v/>
      </c>
      <c r="DV383" s="188" t="str">
        <f t="array" ref="DV383">IFERROR(_xlfn.XLOOKUP($A383&amp;$B383,'OCTUBRE 2'!$D$11:$D$40&amp;'OCTUBRE 2'!$E$11:$E$40,'OCTUBRE 2'!$AM$11:$AM$40,_xlfn.XLOOKUP($A383&amp;$B383,'OCTUBRE 2'!$BC$11:$BC$40&amp;'OCTUBRE 2'!$BD$11:$BD$40,'OCTUBRE 2'!$CL$11:$CL$40,"A"))/1%,"")</f>
        <v/>
      </c>
      <c r="DW383" s="188" t="str">
        <f t="array" ref="DW383">IFERROR(_xlfn.XLOOKUP($A383&amp;$B383,NOVIEMBRE!$D$11:$D$40&amp;NOVIEMBRE!$E$11:$E$40,NOVIEMBRE!$AM$11:$AM$40,_xlfn.XLOOKUP($A383&amp;$B383,NOVIEMBRE!$BC$11:$BC$40&amp;NOVIEMBRE!$BD$11:$BD$40,NOVIEMBRE!$CL$11:$CL$40,"A"))/1%,"")</f>
        <v/>
      </c>
      <c r="DX383" s="188" t="str">
        <f t="array" ref="DX383">IFERROR(_xlfn.XLOOKUP($A383&amp;$B383,'NOVIEMBRE 2'!$D$11:$D$40&amp;'NOVIEMBRE 2'!$E$11:$E$40,'NOVIEMBRE 2'!$AM$11:$AM$40,_xlfn.XLOOKUP($A383&amp;$B383,'NOVIEMBRE 2'!$BC$11:$BC$40&amp;'NOVIEMBRE 2'!$BD$11:$BD$40,'NOVIEMBRE 2'!$CL$11:$CL$40,"A"))/1%,"")</f>
        <v/>
      </c>
      <c r="DY383" s="188" t="str">
        <f t="array" ref="DY383">IFERROR(_xlfn.XLOOKUP($A383&amp;$B383,DICIEMBRE!$D$11:$D$40&amp;DICIEMBRE!$E$11:$E$40,DICIEMBRE!$AM$11:$AM$40,_xlfn.XLOOKUP($A383&amp;$B383,DICIEMBRE!$BC$11:$BC$40&amp;DICIEMBRE!$BD$11:$BD$40,DICIEMBRE!$CL$11:$CL$40,"A"))/1%,"")</f>
        <v/>
      </c>
      <c r="DZ383" s="381" t="str">
        <f t="shared" si="9"/>
        <v>-</v>
      </c>
      <c r="EA383" s="381" t="str">
        <f t="shared" si="10"/>
        <v>-</v>
      </c>
      <c r="EB383" s="381" t="str">
        <f t="shared" si="11"/>
        <v>-</v>
      </c>
      <c r="EC383" s="381" t="str">
        <f t="shared" si="12"/>
        <v>-</v>
      </c>
      <c r="ED383" s="381" t="str">
        <f t="shared" si="13"/>
        <v>-</v>
      </c>
      <c r="EE383" s="381" t="str">
        <f t="shared" si="14"/>
        <v>-</v>
      </c>
      <c r="EF383" s="381" t="str">
        <f t="shared" si="15"/>
        <v>-</v>
      </c>
      <c r="EG383" s="381" t="str">
        <f t="shared" si="16"/>
        <v>-</v>
      </c>
      <c r="EH383" s="381" t="str">
        <f t="shared" si="17"/>
        <v>-</v>
      </c>
      <c r="EI383" s="188" t="str">
        <f t="shared" si="18"/>
        <v/>
      </c>
      <c r="EJ383" s="382"/>
      <c r="EK383" s="382"/>
      <c r="EL383" s="383"/>
      <c r="EM383" s="21"/>
      <c r="EN383" s="384">
        <f t="array" ref="EN383">IFERROR(_xlfn.XLOOKUP($A383&amp;$B383,MARZO!$D$11:$D$40&amp;MARZO!$E$11:$E$40,MARZO!$AK$11:$AK$40,_xlfn.XLOOKUP($A383&amp;$B383,MARZO!$BC$11:$BC$40&amp;MARZO!$BD$11:$BD$40,MARZO!$CJ$11:$CJ$40,"A")),"")</f>
        <v>0</v>
      </c>
      <c r="EO383" s="384">
        <f t="array" ref="EO383">IFERROR(_xlfn.XLOOKUP($A383&amp;$B383,ABRIL!$D$11:$D$40&amp;ABRIL!$E$11:$E$40,ABRIL!$AK$11:$AK$40,_xlfn.XLOOKUP($A383&amp;$B383,ABRIL!$BC$11:$BC$40&amp;ABRIL!$BD$11:$BD$40,ABRIL!$CJ$11:$CJ$40,"A")),"")</f>
        <v>0</v>
      </c>
      <c r="EP383" s="384">
        <f t="array" ref="EP383">IFERROR(_xlfn.XLOOKUP($A383&amp;$B383,'ABRIL 2'!$D$11:$D$40&amp;'ABRIL 2'!$E$11:$E$40,'ABRIL 2'!$AK$11:$AK$40,_xlfn.XLOOKUP($A383&amp;$B383,'ABRIL 2'!$BC$11:$BC$40&amp;'ABRIL 2'!$BD$11:$BD$40,'ABRIL 2'!$CJ$11:$CJ$40,"A")),"")</f>
        <v>0</v>
      </c>
      <c r="EQ383" s="384">
        <f t="array" ref="EQ383">IFERROR(_xlfn.XLOOKUP($A383&amp;$B383,MAYO!$D$11:$D$40&amp;MAYO!$E$11:$E$40,MAYO!$AK$11:$AK$40,_xlfn.XLOOKUP($A383&amp;$B383,MAYO!$BC$11:$BC$40&amp;MAYO!$BD$11:$BD$40,MAYO!$CJ$11:$CJ$40,"A")),"")</f>
        <v>0</v>
      </c>
      <c r="ER383" s="384">
        <f t="array" ref="ER383">IFERROR(_xlfn.XLOOKUP($A383&amp;$B383,'MAYO 2'!$D$11:$D$40&amp;'MAYO 2'!$E$11:$E$40,'MAYO 2'!$AK$11:$AK$40,_xlfn.XLOOKUP($A383&amp;$B383,'MAYO 2'!$BC$11:$BC$40&amp;'MAYO 2'!$BD$11:$BD$40,'MAYO 2'!$CJ$11:$CJ$40,"A")),"")</f>
        <v>0</v>
      </c>
      <c r="ES383" s="384">
        <f t="array" ref="ES383">IFERROR(_xlfn.XLOOKUP($A383&amp;$B383,JUNIO!$D$11:$D$40&amp;JUNIO!$E$11:$E$40,JUNIO!$AK$11:$AK$40,_xlfn.XLOOKUP($A383&amp;$B383,JUNIO!$BC$11:$BC$40&amp;JUNIO!$BD$11:$BD$40,JUNIO!$CJ$11:$CJ$40,"A")),"")</f>
        <v>0</v>
      </c>
      <c r="ET383" s="384">
        <f t="array" ref="ET383">IFERROR(_xlfn.XLOOKUP($A383&amp;$B383,'JUNIO 2'!$D$11:$D$40&amp;'JUNIO 2'!$E$11:$E$40,'JUNIO 2'!$AK$11:$AK$40,_xlfn.XLOOKUP($A383&amp;$B383,'JUNIO 2'!$BC$11:$BC$40&amp;'JUNIO 2'!$BD$11:$BD$40,'JUNIO 2'!$CJ$11:$CJ$40,"A")),"")</f>
        <v>0</v>
      </c>
      <c r="EU383" s="384">
        <f t="array" ref="EU383">IFERROR(_xlfn.XLOOKUP($A383&amp;$B383,JULIO!$D$11:$D$40&amp;JULIO!$E$11:$E$40,JULIO!$AK$11:$AK$40,_xlfn.XLOOKUP($A383&amp;$B383,JULIO!$BC$11:$BC$40&amp;JULIO!$BD$11:$BD$40,JULIO!$CJ$11:$CJ$40,"A")),"")</f>
        <v>0</v>
      </c>
      <c r="EV383" s="384">
        <f t="array" ref="EV383">IFERROR(_xlfn.XLOOKUP($A383&amp;$B383,'JULIO 2'!$D$11:$D$40&amp;'JULIO 2'!$E$11:$E$40,'JULIO 2'!$AK$11:$AK$40,_xlfn.XLOOKUP($A383&amp;$B383,'JULIO 2'!$BC$11:$BC$40&amp;'JULIO 2'!$BD$11:$BD$40,'JULIO 2'!$CJ$11:$CJ$40,"A")),"")</f>
        <v>0</v>
      </c>
      <c r="EW383" s="384">
        <f t="array" ref="EW383">IFERROR(_xlfn.XLOOKUP($A383&amp;$B383,AGOSTO!$D$11:$D$40&amp;AGOSTO!$E$11:$E$40,AGOSTO!$AK$11:$AK$40,_xlfn.XLOOKUP($A383&amp;$B383,AGOSTO!$BC$11:$BC$40&amp;AGOSTO!$BD$11:$BD$40,AGOSTO!$CJ$11:$CJ$40,"A")),"")</f>
        <v>0</v>
      </c>
      <c r="EX383" s="384">
        <f t="array" ref="EX383">IFERROR(_xlfn.XLOOKUP($A383&amp;$B383,'AGOSTO 2'!$D$11:$D$40&amp;'AGOSTO 2'!$E$11:$E$40,'AGOSTO 2'!$AK$11:$AK$40,_xlfn.XLOOKUP($A383&amp;$B383,'AGOSTO 2'!$BC$11:$BC$40&amp;'AGOSTO 2'!$BD$11:$BD$40,'AGOSTO 2'!$CJ$11:$CJ$40,"A")),"")</f>
        <v>0</v>
      </c>
      <c r="EY383" s="384">
        <f t="array" ref="EY383">IFERROR(_xlfn.XLOOKUP($A383&amp;$B383,SEPTIEMBRE!$D$11:$D$40&amp;SEPTIEMBRE!$E$11:$E$40,SEPTIEMBRE!$AK$11:$AK$40,_xlfn.XLOOKUP($A383&amp;$B383,SEPTIEMBRE!$BC$11:$BC$40&amp;SEPTIEMBRE!$BD$11:$BD$40,SEPTIEMBRE!$CJ$11:$CJ$40,"A")),"")</f>
        <v>0</v>
      </c>
      <c r="EZ383" s="384">
        <f t="array" ref="EZ383">IFERROR(_xlfn.XLOOKUP($A383&amp;$B383,'SEPTIEMBRE 2'!$D$11:$D$40&amp;'SEPTIEMBRE 2'!$E$11:$E$40,'SEPTIEMBRE 2'!$AK$11:$AK$40,_xlfn.XLOOKUP($A383&amp;$B383,'SEPTIEMBRE 2'!$BC$11:$BC$40&amp;'SEPTIEMBRE 2'!$BD$11:$BD$40,'SEPTIEMBRE 2'!$CJ$11:$CJ$40,"A")),"")</f>
        <v>0</v>
      </c>
      <c r="FA383" s="384">
        <f t="array" ref="FA383">IFERROR(_xlfn.XLOOKUP($A383&amp;$B383,'SEPTIEMBRE 3'!$D$11:$D$40&amp;'SEPTIEMBRE 3'!$E$11:$E$40,'SEPTIEMBRE 3'!$AK$11:$AK$40,_xlfn.XLOOKUP($A383&amp;$B383,'SEPTIEMBRE 3'!$BC$11:$BC$40&amp;'SEPTIEMBRE 3'!$BD$11:$BD$40,'SEPTIEMBRE 3'!$CJ$11:$CJ$40,"A")),"")</f>
        <v>0</v>
      </c>
      <c r="FB383" s="384">
        <f t="array" ref="FB383">IFERROR(_xlfn.XLOOKUP($A383&amp;$B383,OCTUBRE!$D$11:$D$40&amp;OCTUBRE!$E$11:$E$40,OCTUBRE!$AK$11:$AK$40,_xlfn.XLOOKUP($A383&amp;$B383,OCTUBRE!$BC$11:$BC$40&amp;OCTUBRE!$BD$11:$BD$40,OCTUBRE!$CJ$11:$CJ$40,"A")),"")</f>
        <v>0</v>
      </c>
      <c r="FC383" s="384">
        <f t="array" ref="FC383">IFERROR(_xlfn.XLOOKUP($A383&amp;$B383,'OCTUBRE 2'!$D$11:$D$40&amp;'OCTUBRE 2'!$E$11:$E$40,'OCTUBRE 2'!$AK$11:$AK$40,_xlfn.XLOOKUP($A383&amp;$B383,'OCTUBRE 2'!$BC$11:$BC$40&amp;'OCTUBRE 2'!$BD$11:$BD$40,'OCTUBRE 2'!$CJ$11:$CJ$40,"A")),"")</f>
        <v>0</v>
      </c>
      <c r="FD383" s="384">
        <f t="array" ref="FD383">IFERROR(_xlfn.XLOOKUP($A383&amp;$B383,NOVIEMBRE!$D$11:$D$40&amp;NOVIEMBRE!$E$11:$E$40,NOVIEMBRE!$AK$11:$AK$40,_xlfn.XLOOKUP($A383&amp;$B383,NOVIEMBRE!$BC$11:$BC$40&amp;NOVIEMBRE!$BD$11:$BD$40,NOVIEMBRE!$CJ$11:$CJ$40,"A")),"")</f>
        <v>0</v>
      </c>
      <c r="FE383" s="384">
        <f t="array" ref="FE383">IFERROR(_xlfn.XLOOKUP($A383&amp;$B383,'NOVIEMBRE 2'!$D$11:$D$40&amp;'NOVIEMBRE 2'!$E$11:$E$40,'NOVIEMBRE 2'!$AK$11:$AK$40,_xlfn.XLOOKUP($A383&amp;$B383,'NOVIEMBRE 2'!$BC$11:$BC$40&amp;'NOVIEMBRE 2'!$BD$11:$BD$40,'NOVIEMBRE 2'!$CJ$11:$CJ$40,"A")),"")</f>
        <v>0</v>
      </c>
      <c r="FF383" s="385">
        <f t="array" ref="FF383">IFERROR(_xlfn.XLOOKUP($A383&amp;$B383,DICIEMBRE!$D$11:$D$40&amp;DICIEMBRE!$E$11:$E$40,DICIEMBRE!$AK$11:$AK$40,_xlfn.XLOOKUP($A383&amp;$B383,DICIEMBRE!$BC$11:$BC$40&amp;DICIEMBRE!$BD$11:$BD$40,DICIEMBRE!$CJ$11:$CJ$40,"A")),"")</f>
        <v>0</v>
      </c>
      <c r="FG383" s="386" t="str">
        <f t="shared" si="19"/>
        <v/>
      </c>
      <c r="FH383" s="386" t="str">
        <f t="array" ref="FH383">IF(
 COUNT(DZ383:EH383)=0,
 "-",
 IF(
  COUNT(DZ383:EH383) &lt; COUNTA(DZ383:EH383),
  REPT("🟩", ROUND(COUNT(DZ383:EH383)/COUNTA(DZ383:EH383)*5, 0)) &amp;
  REPT("⬜", 5 - ROUND(COUNT(DZ383:EH383)/COUNTA(DZ383:EH383)*5, 0)),
  IF(
    AVERAGE(IF(DZ383:EH383&lt;&gt;"", DZ383:EH383, )) &gt;= 70, "🟩🟩🟩🟩🟩",
    IF(
      AVERAGE(IF(DZ383:EH383&lt;&gt;"",DZ383:EH383, )) &gt;= 56, "🟨🟨🟨🟨🟨",
      "🟥🟥🟥🟥🟥"
    )
  )
 )
)
</f>
        <v>-</v>
      </c>
    </row>
    <row r="384" ht="15.75" customHeight="1">
      <c r="A384" s="168"/>
      <c r="B384" s="169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1"/>
      <c r="N384" s="172" t="str">
        <f t="shared" si="1"/>
        <v/>
      </c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2" t="str">
        <f t="shared" si="2"/>
        <v/>
      </c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2" t="str">
        <f t="shared" si="3"/>
        <v/>
      </c>
      <c r="AM384" s="173"/>
      <c r="AN384" s="173"/>
      <c r="AO384" s="173"/>
      <c r="AP384" s="173"/>
      <c r="AQ384" s="173"/>
      <c r="AR384" s="173"/>
      <c r="AS384" s="173"/>
      <c r="AT384" s="173"/>
      <c r="AU384" s="173"/>
      <c r="AV384" s="171"/>
      <c r="AW384" s="171"/>
      <c r="AX384" s="172" t="str">
        <f t="shared" si="4"/>
        <v/>
      </c>
      <c r="AY384" s="173"/>
      <c r="AZ384" s="173"/>
      <c r="BA384" s="173"/>
      <c r="BB384" s="173"/>
      <c r="BC384" s="173"/>
      <c r="BD384" s="173"/>
      <c r="BE384" s="173"/>
      <c r="BF384" s="173"/>
      <c r="BG384" s="173"/>
      <c r="BH384" s="173"/>
      <c r="BI384" s="173"/>
      <c r="BJ384" s="172" t="str">
        <f t="shared" si="5"/>
        <v/>
      </c>
      <c r="BK384" s="173"/>
      <c r="BL384" s="173"/>
      <c r="BM384" s="173"/>
      <c r="BN384" s="173"/>
      <c r="BO384" s="173"/>
      <c r="BP384" s="173"/>
      <c r="BQ384" s="173"/>
      <c r="BR384" s="173"/>
      <c r="BS384" s="173"/>
      <c r="BT384" s="173"/>
      <c r="BU384" s="173"/>
      <c r="BV384" s="172" t="str">
        <f t="shared" si="6"/>
        <v/>
      </c>
      <c r="BW384" s="173"/>
      <c r="BX384" s="173"/>
      <c r="BY384" s="173"/>
      <c r="BZ384" s="171"/>
      <c r="CA384" s="171"/>
      <c r="CB384" s="171"/>
      <c r="CC384" s="171"/>
      <c r="CD384" s="171"/>
      <c r="CE384" s="171"/>
      <c r="CF384" s="171"/>
      <c r="CG384" s="171"/>
      <c r="CH384" s="172" t="str">
        <f t="shared" si="7"/>
        <v/>
      </c>
      <c r="CI384" s="171"/>
      <c r="CJ384" s="173"/>
      <c r="CK384" s="173"/>
      <c r="CL384" s="173"/>
      <c r="CM384" s="173"/>
      <c r="CN384" s="171"/>
      <c r="CO384" s="171"/>
      <c r="CP384" s="171"/>
      <c r="CQ384" s="173"/>
      <c r="CR384" s="171"/>
      <c r="CS384" s="171"/>
      <c r="CT384" s="172" t="str">
        <f t="shared" si="8"/>
        <v/>
      </c>
      <c r="CU384" s="172"/>
      <c r="CV384" s="172"/>
      <c r="CW384" s="172"/>
      <c r="CX384" s="172"/>
      <c r="CY384" s="172"/>
      <c r="CZ384" s="172"/>
      <c r="DA384" s="172"/>
      <c r="DB384" s="172"/>
      <c r="DC384" s="172"/>
      <c r="DD384" s="172"/>
      <c r="DE384" s="172"/>
      <c r="DF384" s="172"/>
      <c r="DG384" s="188" t="str">
        <f t="array" ref="DG384">IFERROR(_xlfn.XLOOKUP($A384&amp;B384,MARZO!$D$11:$D$40&amp;MARZO!$E$11:$E$40,MARZO!$AM$11:$AM$40,_xlfn.XLOOKUP($A384&amp;$B384,MARZO!$BC$11:$BC$40&amp;MARZO!$BD$11:$BD$40,MARZO!$CL$11:$CL$40,"A"))/1%,"")</f>
        <v/>
      </c>
      <c r="DH384" s="188" t="str">
        <f t="array" ref="DH384">IFERROR(_xlfn.XLOOKUP($A384&amp;$B384,ABRIL!$D$11:$D$40&amp;ABRIL!$E$11:$E$40,ABRIL!$AM$11:$AM$40,_xlfn.XLOOKUP($A384&amp;$B384,ABRIL!$BC$11:$BC$40&amp;ABRIL!$BD$11:$BD$40,ABRIL!$CL$11:$CL$40,"A"))/1%,"")</f>
        <v/>
      </c>
      <c r="DI384" s="188" t="str">
        <f t="array" ref="DI384">IFERROR(_xlfn.XLOOKUP($A384&amp;$B384,'ABRIL 2'!$D$11:$D$40&amp;'ABRIL 2'!$E$11:$E$40,'ABRIL 2'!$AM$11:$AM$40,_xlfn.XLOOKUP($A384&amp;$B384,'ABRIL 2'!$BC$11:$BC$40&amp;'ABRIL 2'!$BD$11:$BD$40,'ABRIL 2'!$CL$11:$CL$40,"A"))/1%,"")</f>
        <v/>
      </c>
      <c r="DJ384" s="188" t="str">
        <f t="array" ref="DJ384">IFERROR(_xlfn.XLOOKUP($A384&amp;$B384,MAYO!$D$11:$D$40&amp;MAYO!$E$11:$E$40,MAYO!$AM$11:$AM$40,_xlfn.XLOOKUP($A384&amp;$B384,MAYO!$BC$11:$BC$40&amp;MAYO!$BD$11:$BD$40,MAYO!$CL$11:$CL$40,"A"))/1%,"")</f>
        <v/>
      </c>
      <c r="DK384" s="188" t="str">
        <f t="array" ref="DK384">IFERROR(_xlfn.XLOOKUP($A384&amp;$B384,'MAYO 2'!$D$11:$D$40&amp;'MAYO 2'!$E$11:$E$40,'MAYO 2'!$AM$11:$AM$40,_xlfn.XLOOKUP($A384&amp;$B384,'MAYO 2'!$BC$11:$BC$40&amp;'MAYO 2'!$BD$11:$BD$40,'MAYO 2'!$CL$11:$CL$40,"A"))/1%,"")</f>
        <v/>
      </c>
      <c r="DL384" s="188" t="str">
        <f t="array" ref="DL384">IFERROR(_xlfn.XLOOKUP($A384&amp;$B384,JUNIO!$D$11:$D$40&amp;JUNIO!$E$11:$E$40,JUNIO!$AM$11:$AM$40,_xlfn.XLOOKUP($A384&amp;$B384,JUNIO!$BC$11:$BC$40&amp;JUNIO!$BD$11:$BD$40,JUNIO!$CL$11:$CL$40,"A"))/1%,"")</f>
        <v/>
      </c>
      <c r="DM384" s="188" t="str">
        <f t="array" ref="DM384">IFERROR(_xlfn.XLOOKUP($A384&amp;$B384,'JUNIO 2'!$D$11:$D$40&amp;'JUNIO 2'!$E$11:$E$40,'JUNIO 2'!$AM$11:$AM$40,_xlfn.XLOOKUP($A384&amp;$B384,'JUNIO 2'!$BC$11:$BC$40&amp;'JUNIO 2'!$BD$11:$BD$40,'JUNIO 2'!$CL$11:$CL$40,"A"))/1%,"")</f>
        <v/>
      </c>
      <c r="DN384" s="188" t="str">
        <f t="array" ref="DN384">IFERROR(_xlfn.XLOOKUP($A384&amp;$B384,JULIO!$D$11:$D$40&amp;JULIO!$E$11:$E$40,JULIO!$AM$11:$AM$40,_xlfn.XLOOKUP($A384&amp;$B384,JULIO!$BC$11:$BC$40&amp;JULIO!$BD$11:$BD$40,JULIO!$CL$11:$CL$40,"A"))/1%,"")</f>
        <v/>
      </c>
      <c r="DO384" s="188" t="str">
        <f t="array" ref="DO384">IFERROR(_xlfn.XLOOKUP($A384&amp;$B384,'JULIO 2'!$D$11:$D$40&amp;'JULIO 2'!$E$11:$E$40,'JULIO 2'!$AM$11:$AM$40,_xlfn.XLOOKUP($A384&amp;$B384,'JULIO 2'!$BC$11:$BC$40&amp;'JULIO 2'!$BD$11:$BD$40,'JULIO 2'!$CL$11:$CL$40,"A"))/1%,"")</f>
        <v/>
      </c>
      <c r="DP384" s="188" t="str">
        <f t="array" ref="DP384">IFERROR(_xlfn.XLOOKUP($A384&amp;$B384,AGOSTO!$D$11:$D$40&amp;AGOSTO!$E$11:$E$40,AGOSTO!$AM$11:$AM$40,_xlfn.XLOOKUP($A384&amp;$B384,AGOSTO!$BC$11:$BC$40&amp;AGOSTO!$BD$11:$BD$40,AGOSTO!$CL$11:$CL$40,"A"))/1%,"")</f>
        <v/>
      </c>
      <c r="DQ384" s="188" t="str">
        <f t="array" ref="DQ384">IFERROR(_xlfn.XLOOKUP($A384&amp;$B384,'AGOSTO 2'!$D$11:$D$40&amp;'AGOSTO 2'!$E$11:$E$40,'AGOSTO 2'!$AM$11:$AM$40,_xlfn.XLOOKUP($A384&amp;$B384,'AGOSTO 2'!$BC$11:$BC$40&amp;'AGOSTO 2'!$BD$11:$BD$40,'AGOSTO 2'!$CL$11:$CL$40,"A"))/1%,"")</f>
        <v/>
      </c>
      <c r="DR384" s="188" t="str">
        <f t="array" ref="DR384">IFERROR(_xlfn.XLOOKUP($A384&amp;$B384,SEPTIEMBRE!$D$11:$D$40&amp;SEPTIEMBRE!$E$11:$E$40,SEPTIEMBRE!$AM$11:$AM$40,_xlfn.XLOOKUP($A384&amp;$B384,SEPTIEMBRE!$BC$11:$BC$40&amp;SEPTIEMBRE!$BD$11:$BD$40,SEPTIEMBRE!$CL$11:$CL$40,"A"))/1%,"")</f>
        <v/>
      </c>
      <c r="DS384" s="188" t="str">
        <f t="array" ref="DS384">IFERROR(_xlfn.XLOOKUP($A384&amp;$B384,'SEPTIEMBRE 2'!$D$11:$D$40&amp;'SEPTIEMBRE 2'!$E$11:$E$40,'SEPTIEMBRE 2'!$AM$11:$AM$40,_xlfn.XLOOKUP($A384&amp;$B384,'SEPTIEMBRE 2'!$BC$11:$BC$40&amp;'SEPTIEMBRE 2'!$BD$11:$BD$40,'SEPTIEMBRE 2'!$CL$11:$CL$40,"A"))/1%,"")</f>
        <v/>
      </c>
      <c r="DT384" s="188" t="str">
        <f t="array" ref="DT384">IFERROR(_xlfn.XLOOKUP($A384&amp;$B384,'SEPTIEMBRE 3'!$D$11:$D$40&amp;'SEPTIEMBRE 3'!$E$11:$E$40,'SEPTIEMBRE 3'!$AM$11:$AM$40,_xlfn.XLOOKUP($A384&amp;$B384,'SEPTIEMBRE 3'!$BC$11:$BC$40&amp;'SEPTIEMBRE 3'!$BD$11:$BD$40,'SEPTIEMBRE 3'!$CL$11:$CL$40,"A"))/1%,"")</f>
        <v/>
      </c>
      <c r="DU384" s="188" t="str">
        <f t="array" ref="DU384">IFERROR(_xlfn.XLOOKUP($A384&amp;$B384,OCTUBRE!$D$11:$D$40&amp;OCTUBRE!$E$11:$E$40,OCTUBRE!$AM$11:$AM$40,_xlfn.XLOOKUP($A384&amp;$B384,OCTUBRE!$BC$11:$BC$40&amp;OCTUBRE!$BD$11:$BD$40,OCTUBRE!$CL$11:$CL$40,"A"))/1%,"")</f>
        <v/>
      </c>
      <c r="DV384" s="188" t="str">
        <f t="array" ref="DV384">IFERROR(_xlfn.XLOOKUP($A384&amp;$B384,'OCTUBRE 2'!$D$11:$D$40&amp;'OCTUBRE 2'!$E$11:$E$40,'OCTUBRE 2'!$AM$11:$AM$40,_xlfn.XLOOKUP($A384&amp;$B384,'OCTUBRE 2'!$BC$11:$BC$40&amp;'OCTUBRE 2'!$BD$11:$BD$40,'OCTUBRE 2'!$CL$11:$CL$40,"A"))/1%,"")</f>
        <v/>
      </c>
      <c r="DW384" s="188" t="str">
        <f t="array" ref="DW384">IFERROR(_xlfn.XLOOKUP($A384&amp;$B384,NOVIEMBRE!$D$11:$D$40&amp;NOVIEMBRE!$E$11:$E$40,NOVIEMBRE!$AM$11:$AM$40,_xlfn.XLOOKUP($A384&amp;$B384,NOVIEMBRE!$BC$11:$BC$40&amp;NOVIEMBRE!$BD$11:$BD$40,NOVIEMBRE!$CL$11:$CL$40,"A"))/1%,"")</f>
        <v/>
      </c>
      <c r="DX384" s="188" t="str">
        <f t="array" ref="DX384">IFERROR(_xlfn.XLOOKUP($A384&amp;$B384,'NOVIEMBRE 2'!$D$11:$D$40&amp;'NOVIEMBRE 2'!$E$11:$E$40,'NOVIEMBRE 2'!$AM$11:$AM$40,_xlfn.XLOOKUP($A384&amp;$B384,'NOVIEMBRE 2'!$BC$11:$BC$40&amp;'NOVIEMBRE 2'!$BD$11:$BD$40,'NOVIEMBRE 2'!$CL$11:$CL$40,"A"))/1%,"")</f>
        <v/>
      </c>
      <c r="DY384" s="188" t="str">
        <f t="array" ref="DY384">IFERROR(_xlfn.XLOOKUP($A384&amp;$B384,DICIEMBRE!$D$11:$D$40&amp;DICIEMBRE!$E$11:$E$40,DICIEMBRE!$AM$11:$AM$40,_xlfn.XLOOKUP($A384&amp;$B384,DICIEMBRE!$BC$11:$BC$40&amp;DICIEMBRE!$BD$11:$BD$40,DICIEMBRE!$CL$11:$CL$40,"A"))/1%,"")</f>
        <v/>
      </c>
      <c r="DZ384" s="381" t="str">
        <f t="shared" si="9"/>
        <v>-</v>
      </c>
      <c r="EA384" s="381" t="str">
        <f t="shared" si="10"/>
        <v>-</v>
      </c>
      <c r="EB384" s="381" t="str">
        <f t="shared" si="11"/>
        <v>-</v>
      </c>
      <c r="EC384" s="381" t="str">
        <f t="shared" si="12"/>
        <v>-</v>
      </c>
      <c r="ED384" s="381" t="str">
        <f t="shared" si="13"/>
        <v>-</v>
      </c>
      <c r="EE384" s="381" t="str">
        <f t="shared" si="14"/>
        <v>-</v>
      </c>
      <c r="EF384" s="381" t="str">
        <f t="shared" si="15"/>
        <v>-</v>
      </c>
      <c r="EG384" s="381" t="str">
        <f t="shared" si="16"/>
        <v>-</v>
      </c>
      <c r="EH384" s="381" t="str">
        <f t="shared" si="17"/>
        <v>-</v>
      </c>
      <c r="EI384" s="188" t="str">
        <f t="shared" si="18"/>
        <v/>
      </c>
      <c r="EJ384" s="382"/>
      <c r="EK384" s="382"/>
      <c r="EL384" s="383"/>
      <c r="EM384" s="21"/>
      <c r="EN384" s="384">
        <f t="array" ref="EN384">IFERROR(_xlfn.XLOOKUP($A384&amp;$B384,MARZO!$D$11:$D$40&amp;MARZO!$E$11:$E$40,MARZO!$AK$11:$AK$40,_xlfn.XLOOKUP($A384&amp;$B384,MARZO!$BC$11:$BC$40&amp;MARZO!$BD$11:$BD$40,MARZO!$CJ$11:$CJ$40,"A")),"")</f>
        <v>0</v>
      </c>
      <c r="EO384" s="384">
        <f t="array" ref="EO384">IFERROR(_xlfn.XLOOKUP($A384&amp;$B384,ABRIL!$D$11:$D$40&amp;ABRIL!$E$11:$E$40,ABRIL!$AK$11:$AK$40,_xlfn.XLOOKUP($A384&amp;$B384,ABRIL!$BC$11:$BC$40&amp;ABRIL!$BD$11:$BD$40,ABRIL!$CJ$11:$CJ$40,"A")),"")</f>
        <v>0</v>
      </c>
      <c r="EP384" s="384">
        <f t="array" ref="EP384">IFERROR(_xlfn.XLOOKUP($A384&amp;$B384,'ABRIL 2'!$D$11:$D$40&amp;'ABRIL 2'!$E$11:$E$40,'ABRIL 2'!$AK$11:$AK$40,_xlfn.XLOOKUP($A384&amp;$B384,'ABRIL 2'!$BC$11:$BC$40&amp;'ABRIL 2'!$BD$11:$BD$40,'ABRIL 2'!$CJ$11:$CJ$40,"A")),"")</f>
        <v>0</v>
      </c>
      <c r="EQ384" s="384">
        <f t="array" ref="EQ384">IFERROR(_xlfn.XLOOKUP($A384&amp;$B384,MAYO!$D$11:$D$40&amp;MAYO!$E$11:$E$40,MAYO!$AK$11:$AK$40,_xlfn.XLOOKUP($A384&amp;$B384,MAYO!$BC$11:$BC$40&amp;MAYO!$BD$11:$BD$40,MAYO!$CJ$11:$CJ$40,"A")),"")</f>
        <v>0</v>
      </c>
      <c r="ER384" s="384">
        <f t="array" ref="ER384">IFERROR(_xlfn.XLOOKUP($A384&amp;$B384,'MAYO 2'!$D$11:$D$40&amp;'MAYO 2'!$E$11:$E$40,'MAYO 2'!$AK$11:$AK$40,_xlfn.XLOOKUP($A384&amp;$B384,'MAYO 2'!$BC$11:$BC$40&amp;'MAYO 2'!$BD$11:$BD$40,'MAYO 2'!$CJ$11:$CJ$40,"A")),"")</f>
        <v>0</v>
      </c>
      <c r="ES384" s="384">
        <f t="array" ref="ES384">IFERROR(_xlfn.XLOOKUP($A384&amp;$B384,JUNIO!$D$11:$D$40&amp;JUNIO!$E$11:$E$40,JUNIO!$AK$11:$AK$40,_xlfn.XLOOKUP($A384&amp;$B384,JUNIO!$BC$11:$BC$40&amp;JUNIO!$BD$11:$BD$40,JUNIO!$CJ$11:$CJ$40,"A")),"")</f>
        <v>0</v>
      </c>
      <c r="ET384" s="384">
        <f t="array" ref="ET384">IFERROR(_xlfn.XLOOKUP($A384&amp;$B384,'JUNIO 2'!$D$11:$D$40&amp;'JUNIO 2'!$E$11:$E$40,'JUNIO 2'!$AK$11:$AK$40,_xlfn.XLOOKUP($A384&amp;$B384,'JUNIO 2'!$BC$11:$BC$40&amp;'JUNIO 2'!$BD$11:$BD$40,'JUNIO 2'!$CJ$11:$CJ$40,"A")),"")</f>
        <v>0</v>
      </c>
      <c r="EU384" s="384">
        <f t="array" ref="EU384">IFERROR(_xlfn.XLOOKUP($A384&amp;$B384,JULIO!$D$11:$D$40&amp;JULIO!$E$11:$E$40,JULIO!$AK$11:$AK$40,_xlfn.XLOOKUP($A384&amp;$B384,JULIO!$BC$11:$BC$40&amp;JULIO!$BD$11:$BD$40,JULIO!$CJ$11:$CJ$40,"A")),"")</f>
        <v>0</v>
      </c>
      <c r="EV384" s="384">
        <f t="array" ref="EV384">IFERROR(_xlfn.XLOOKUP($A384&amp;$B384,'JULIO 2'!$D$11:$D$40&amp;'JULIO 2'!$E$11:$E$40,'JULIO 2'!$AK$11:$AK$40,_xlfn.XLOOKUP($A384&amp;$B384,'JULIO 2'!$BC$11:$BC$40&amp;'JULIO 2'!$BD$11:$BD$40,'JULIO 2'!$CJ$11:$CJ$40,"A")),"")</f>
        <v>0</v>
      </c>
      <c r="EW384" s="384">
        <f t="array" ref="EW384">IFERROR(_xlfn.XLOOKUP($A384&amp;$B384,AGOSTO!$D$11:$D$40&amp;AGOSTO!$E$11:$E$40,AGOSTO!$AK$11:$AK$40,_xlfn.XLOOKUP($A384&amp;$B384,AGOSTO!$BC$11:$BC$40&amp;AGOSTO!$BD$11:$BD$40,AGOSTO!$CJ$11:$CJ$40,"A")),"")</f>
        <v>0</v>
      </c>
      <c r="EX384" s="384">
        <f t="array" ref="EX384">IFERROR(_xlfn.XLOOKUP($A384&amp;$B384,'AGOSTO 2'!$D$11:$D$40&amp;'AGOSTO 2'!$E$11:$E$40,'AGOSTO 2'!$AK$11:$AK$40,_xlfn.XLOOKUP($A384&amp;$B384,'AGOSTO 2'!$BC$11:$BC$40&amp;'AGOSTO 2'!$BD$11:$BD$40,'AGOSTO 2'!$CJ$11:$CJ$40,"A")),"")</f>
        <v>0</v>
      </c>
      <c r="EY384" s="384">
        <f t="array" ref="EY384">IFERROR(_xlfn.XLOOKUP($A384&amp;$B384,SEPTIEMBRE!$D$11:$D$40&amp;SEPTIEMBRE!$E$11:$E$40,SEPTIEMBRE!$AK$11:$AK$40,_xlfn.XLOOKUP($A384&amp;$B384,SEPTIEMBRE!$BC$11:$BC$40&amp;SEPTIEMBRE!$BD$11:$BD$40,SEPTIEMBRE!$CJ$11:$CJ$40,"A")),"")</f>
        <v>0</v>
      </c>
      <c r="EZ384" s="384">
        <f t="array" ref="EZ384">IFERROR(_xlfn.XLOOKUP($A384&amp;$B384,'SEPTIEMBRE 2'!$D$11:$D$40&amp;'SEPTIEMBRE 2'!$E$11:$E$40,'SEPTIEMBRE 2'!$AK$11:$AK$40,_xlfn.XLOOKUP($A384&amp;$B384,'SEPTIEMBRE 2'!$BC$11:$BC$40&amp;'SEPTIEMBRE 2'!$BD$11:$BD$40,'SEPTIEMBRE 2'!$CJ$11:$CJ$40,"A")),"")</f>
        <v>0</v>
      </c>
      <c r="FA384" s="384">
        <f t="array" ref="FA384">IFERROR(_xlfn.XLOOKUP($A384&amp;$B384,'SEPTIEMBRE 3'!$D$11:$D$40&amp;'SEPTIEMBRE 3'!$E$11:$E$40,'SEPTIEMBRE 3'!$AK$11:$AK$40,_xlfn.XLOOKUP($A384&amp;$B384,'SEPTIEMBRE 3'!$BC$11:$BC$40&amp;'SEPTIEMBRE 3'!$BD$11:$BD$40,'SEPTIEMBRE 3'!$CJ$11:$CJ$40,"A")),"")</f>
        <v>0</v>
      </c>
      <c r="FB384" s="384">
        <f t="array" ref="FB384">IFERROR(_xlfn.XLOOKUP($A384&amp;$B384,OCTUBRE!$D$11:$D$40&amp;OCTUBRE!$E$11:$E$40,OCTUBRE!$AK$11:$AK$40,_xlfn.XLOOKUP($A384&amp;$B384,OCTUBRE!$BC$11:$BC$40&amp;OCTUBRE!$BD$11:$BD$40,OCTUBRE!$CJ$11:$CJ$40,"A")),"")</f>
        <v>0</v>
      </c>
      <c r="FC384" s="384">
        <f t="array" ref="FC384">IFERROR(_xlfn.XLOOKUP($A384&amp;$B384,'OCTUBRE 2'!$D$11:$D$40&amp;'OCTUBRE 2'!$E$11:$E$40,'OCTUBRE 2'!$AK$11:$AK$40,_xlfn.XLOOKUP($A384&amp;$B384,'OCTUBRE 2'!$BC$11:$BC$40&amp;'OCTUBRE 2'!$BD$11:$BD$40,'OCTUBRE 2'!$CJ$11:$CJ$40,"A")),"")</f>
        <v>0</v>
      </c>
      <c r="FD384" s="384">
        <f t="array" ref="FD384">IFERROR(_xlfn.XLOOKUP($A384&amp;$B384,NOVIEMBRE!$D$11:$D$40&amp;NOVIEMBRE!$E$11:$E$40,NOVIEMBRE!$AK$11:$AK$40,_xlfn.XLOOKUP($A384&amp;$B384,NOVIEMBRE!$BC$11:$BC$40&amp;NOVIEMBRE!$BD$11:$BD$40,NOVIEMBRE!$CJ$11:$CJ$40,"A")),"")</f>
        <v>0</v>
      </c>
      <c r="FE384" s="384">
        <f t="array" ref="FE384">IFERROR(_xlfn.XLOOKUP($A384&amp;$B384,'NOVIEMBRE 2'!$D$11:$D$40&amp;'NOVIEMBRE 2'!$E$11:$E$40,'NOVIEMBRE 2'!$AK$11:$AK$40,_xlfn.XLOOKUP($A384&amp;$B384,'NOVIEMBRE 2'!$BC$11:$BC$40&amp;'NOVIEMBRE 2'!$BD$11:$BD$40,'NOVIEMBRE 2'!$CJ$11:$CJ$40,"A")),"")</f>
        <v>0</v>
      </c>
      <c r="FF384" s="385">
        <f t="array" ref="FF384">IFERROR(_xlfn.XLOOKUP($A384&amp;$B384,DICIEMBRE!$D$11:$D$40&amp;DICIEMBRE!$E$11:$E$40,DICIEMBRE!$AK$11:$AK$40,_xlfn.XLOOKUP($A384&amp;$B384,DICIEMBRE!$BC$11:$BC$40&amp;DICIEMBRE!$BD$11:$BD$40,DICIEMBRE!$CJ$11:$CJ$40,"A")),"")</f>
        <v>0</v>
      </c>
      <c r="FG384" s="386" t="str">
        <f t="shared" si="19"/>
        <v/>
      </c>
      <c r="FH384" s="386" t="str">
        <f t="array" ref="FH384">IF(
 COUNT(DZ384:EH384)=0,
 "-",
 IF(
  COUNT(DZ384:EH384) &lt; COUNTA(DZ384:EH384),
  REPT("🟩", ROUND(COUNT(DZ384:EH384)/COUNTA(DZ384:EH384)*5, 0)) &amp;
  REPT("⬜", 5 - ROUND(COUNT(DZ384:EH384)/COUNTA(DZ384:EH384)*5, 0)),
  IF(
    AVERAGE(IF(DZ384:EH384&lt;&gt;"", DZ384:EH384, )) &gt;= 70, "🟩🟩🟩🟩🟩",
    IF(
      AVERAGE(IF(DZ384:EH384&lt;&gt;"",DZ384:EH384, )) &gt;= 56, "🟨🟨🟨🟨🟨",
      "🟥🟥🟥🟥🟥"
    )
  )
 )
)
</f>
        <v>-</v>
      </c>
    </row>
    <row r="385" ht="15.75" customHeight="1">
      <c r="A385" s="168"/>
      <c r="B385" s="169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1"/>
      <c r="N385" s="172" t="str">
        <f t="shared" si="1"/>
        <v/>
      </c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2" t="str">
        <f t="shared" si="2"/>
        <v/>
      </c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2" t="str">
        <f t="shared" si="3"/>
        <v/>
      </c>
      <c r="AM385" s="173"/>
      <c r="AN385" s="173"/>
      <c r="AO385" s="173"/>
      <c r="AP385" s="173"/>
      <c r="AQ385" s="173"/>
      <c r="AR385" s="173"/>
      <c r="AS385" s="173"/>
      <c r="AT385" s="173"/>
      <c r="AU385" s="173"/>
      <c r="AV385" s="171"/>
      <c r="AW385" s="171"/>
      <c r="AX385" s="172" t="str">
        <f t="shared" si="4"/>
        <v/>
      </c>
      <c r="AY385" s="173"/>
      <c r="AZ385" s="173"/>
      <c r="BA385" s="173"/>
      <c r="BB385" s="173"/>
      <c r="BC385" s="173"/>
      <c r="BD385" s="173"/>
      <c r="BE385" s="173"/>
      <c r="BF385" s="173"/>
      <c r="BG385" s="173"/>
      <c r="BH385" s="173"/>
      <c r="BI385" s="173"/>
      <c r="BJ385" s="172" t="str">
        <f t="shared" si="5"/>
        <v/>
      </c>
      <c r="BK385" s="173"/>
      <c r="BL385" s="173"/>
      <c r="BM385" s="173"/>
      <c r="BN385" s="173"/>
      <c r="BO385" s="173"/>
      <c r="BP385" s="173"/>
      <c r="BQ385" s="173"/>
      <c r="BR385" s="173"/>
      <c r="BS385" s="173"/>
      <c r="BT385" s="173"/>
      <c r="BU385" s="173"/>
      <c r="BV385" s="172" t="str">
        <f t="shared" si="6"/>
        <v/>
      </c>
      <c r="BW385" s="173"/>
      <c r="BX385" s="173"/>
      <c r="BY385" s="173"/>
      <c r="BZ385" s="171"/>
      <c r="CA385" s="171"/>
      <c r="CB385" s="171"/>
      <c r="CC385" s="171"/>
      <c r="CD385" s="171"/>
      <c r="CE385" s="171"/>
      <c r="CF385" s="171"/>
      <c r="CG385" s="171"/>
      <c r="CH385" s="172" t="str">
        <f t="shared" si="7"/>
        <v/>
      </c>
      <c r="CI385" s="171"/>
      <c r="CJ385" s="173"/>
      <c r="CK385" s="173"/>
      <c r="CL385" s="173"/>
      <c r="CM385" s="173"/>
      <c r="CN385" s="171"/>
      <c r="CO385" s="171"/>
      <c r="CP385" s="171"/>
      <c r="CQ385" s="173"/>
      <c r="CR385" s="171"/>
      <c r="CS385" s="171"/>
      <c r="CT385" s="172" t="str">
        <f t="shared" si="8"/>
        <v/>
      </c>
      <c r="CU385" s="172"/>
      <c r="CV385" s="172"/>
      <c r="CW385" s="172"/>
      <c r="CX385" s="172"/>
      <c r="CY385" s="172"/>
      <c r="CZ385" s="172"/>
      <c r="DA385" s="172"/>
      <c r="DB385" s="172"/>
      <c r="DC385" s="172"/>
      <c r="DD385" s="172"/>
      <c r="DE385" s="172"/>
      <c r="DF385" s="172"/>
      <c r="DG385" s="188" t="str">
        <f t="array" ref="DG385">IFERROR(_xlfn.XLOOKUP($A385&amp;B385,MARZO!$D$11:$D$40&amp;MARZO!$E$11:$E$40,MARZO!$AM$11:$AM$40,_xlfn.XLOOKUP($A385&amp;$B385,MARZO!$BC$11:$BC$40&amp;MARZO!$BD$11:$BD$40,MARZO!$CL$11:$CL$40,"A"))/1%,"")</f>
        <v/>
      </c>
      <c r="DH385" s="188" t="str">
        <f t="array" ref="DH385">IFERROR(_xlfn.XLOOKUP($A385&amp;$B385,ABRIL!$D$11:$D$40&amp;ABRIL!$E$11:$E$40,ABRIL!$AM$11:$AM$40,_xlfn.XLOOKUP($A385&amp;$B385,ABRIL!$BC$11:$BC$40&amp;ABRIL!$BD$11:$BD$40,ABRIL!$CL$11:$CL$40,"A"))/1%,"")</f>
        <v/>
      </c>
      <c r="DI385" s="188" t="str">
        <f t="array" ref="DI385">IFERROR(_xlfn.XLOOKUP($A385&amp;$B385,'ABRIL 2'!$D$11:$D$40&amp;'ABRIL 2'!$E$11:$E$40,'ABRIL 2'!$AM$11:$AM$40,_xlfn.XLOOKUP($A385&amp;$B385,'ABRIL 2'!$BC$11:$BC$40&amp;'ABRIL 2'!$BD$11:$BD$40,'ABRIL 2'!$CL$11:$CL$40,"A"))/1%,"")</f>
        <v/>
      </c>
      <c r="DJ385" s="188" t="str">
        <f t="array" ref="DJ385">IFERROR(_xlfn.XLOOKUP($A385&amp;$B385,MAYO!$D$11:$D$40&amp;MAYO!$E$11:$E$40,MAYO!$AM$11:$AM$40,_xlfn.XLOOKUP($A385&amp;$B385,MAYO!$BC$11:$BC$40&amp;MAYO!$BD$11:$BD$40,MAYO!$CL$11:$CL$40,"A"))/1%,"")</f>
        <v/>
      </c>
      <c r="DK385" s="188" t="str">
        <f t="array" ref="DK385">IFERROR(_xlfn.XLOOKUP($A385&amp;$B385,'MAYO 2'!$D$11:$D$40&amp;'MAYO 2'!$E$11:$E$40,'MAYO 2'!$AM$11:$AM$40,_xlfn.XLOOKUP($A385&amp;$B385,'MAYO 2'!$BC$11:$BC$40&amp;'MAYO 2'!$BD$11:$BD$40,'MAYO 2'!$CL$11:$CL$40,"A"))/1%,"")</f>
        <v/>
      </c>
      <c r="DL385" s="188" t="str">
        <f t="array" ref="DL385">IFERROR(_xlfn.XLOOKUP($A385&amp;$B385,JUNIO!$D$11:$D$40&amp;JUNIO!$E$11:$E$40,JUNIO!$AM$11:$AM$40,_xlfn.XLOOKUP($A385&amp;$B385,JUNIO!$BC$11:$BC$40&amp;JUNIO!$BD$11:$BD$40,JUNIO!$CL$11:$CL$40,"A"))/1%,"")</f>
        <v/>
      </c>
      <c r="DM385" s="188" t="str">
        <f t="array" ref="DM385">IFERROR(_xlfn.XLOOKUP($A385&amp;$B385,'JUNIO 2'!$D$11:$D$40&amp;'JUNIO 2'!$E$11:$E$40,'JUNIO 2'!$AM$11:$AM$40,_xlfn.XLOOKUP($A385&amp;$B385,'JUNIO 2'!$BC$11:$BC$40&amp;'JUNIO 2'!$BD$11:$BD$40,'JUNIO 2'!$CL$11:$CL$40,"A"))/1%,"")</f>
        <v/>
      </c>
      <c r="DN385" s="188" t="str">
        <f t="array" ref="DN385">IFERROR(_xlfn.XLOOKUP($A385&amp;$B385,JULIO!$D$11:$D$40&amp;JULIO!$E$11:$E$40,JULIO!$AM$11:$AM$40,_xlfn.XLOOKUP($A385&amp;$B385,JULIO!$BC$11:$BC$40&amp;JULIO!$BD$11:$BD$40,JULIO!$CL$11:$CL$40,"A"))/1%,"")</f>
        <v/>
      </c>
      <c r="DO385" s="188" t="str">
        <f t="array" ref="DO385">IFERROR(_xlfn.XLOOKUP($A385&amp;$B385,'JULIO 2'!$D$11:$D$40&amp;'JULIO 2'!$E$11:$E$40,'JULIO 2'!$AM$11:$AM$40,_xlfn.XLOOKUP($A385&amp;$B385,'JULIO 2'!$BC$11:$BC$40&amp;'JULIO 2'!$BD$11:$BD$40,'JULIO 2'!$CL$11:$CL$40,"A"))/1%,"")</f>
        <v/>
      </c>
      <c r="DP385" s="188" t="str">
        <f t="array" ref="DP385">IFERROR(_xlfn.XLOOKUP($A385&amp;$B385,AGOSTO!$D$11:$D$40&amp;AGOSTO!$E$11:$E$40,AGOSTO!$AM$11:$AM$40,_xlfn.XLOOKUP($A385&amp;$B385,AGOSTO!$BC$11:$BC$40&amp;AGOSTO!$BD$11:$BD$40,AGOSTO!$CL$11:$CL$40,"A"))/1%,"")</f>
        <v/>
      </c>
      <c r="DQ385" s="188" t="str">
        <f t="array" ref="DQ385">IFERROR(_xlfn.XLOOKUP($A385&amp;$B385,'AGOSTO 2'!$D$11:$D$40&amp;'AGOSTO 2'!$E$11:$E$40,'AGOSTO 2'!$AM$11:$AM$40,_xlfn.XLOOKUP($A385&amp;$B385,'AGOSTO 2'!$BC$11:$BC$40&amp;'AGOSTO 2'!$BD$11:$BD$40,'AGOSTO 2'!$CL$11:$CL$40,"A"))/1%,"")</f>
        <v/>
      </c>
      <c r="DR385" s="188" t="str">
        <f t="array" ref="DR385">IFERROR(_xlfn.XLOOKUP($A385&amp;$B385,SEPTIEMBRE!$D$11:$D$40&amp;SEPTIEMBRE!$E$11:$E$40,SEPTIEMBRE!$AM$11:$AM$40,_xlfn.XLOOKUP($A385&amp;$B385,SEPTIEMBRE!$BC$11:$BC$40&amp;SEPTIEMBRE!$BD$11:$BD$40,SEPTIEMBRE!$CL$11:$CL$40,"A"))/1%,"")</f>
        <v/>
      </c>
      <c r="DS385" s="188" t="str">
        <f t="array" ref="DS385">IFERROR(_xlfn.XLOOKUP($A385&amp;$B385,'SEPTIEMBRE 2'!$D$11:$D$40&amp;'SEPTIEMBRE 2'!$E$11:$E$40,'SEPTIEMBRE 2'!$AM$11:$AM$40,_xlfn.XLOOKUP($A385&amp;$B385,'SEPTIEMBRE 2'!$BC$11:$BC$40&amp;'SEPTIEMBRE 2'!$BD$11:$BD$40,'SEPTIEMBRE 2'!$CL$11:$CL$40,"A"))/1%,"")</f>
        <v/>
      </c>
      <c r="DT385" s="188" t="str">
        <f t="array" ref="DT385">IFERROR(_xlfn.XLOOKUP($A385&amp;$B385,'SEPTIEMBRE 3'!$D$11:$D$40&amp;'SEPTIEMBRE 3'!$E$11:$E$40,'SEPTIEMBRE 3'!$AM$11:$AM$40,_xlfn.XLOOKUP($A385&amp;$B385,'SEPTIEMBRE 3'!$BC$11:$BC$40&amp;'SEPTIEMBRE 3'!$BD$11:$BD$40,'SEPTIEMBRE 3'!$CL$11:$CL$40,"A"))/1%,"")</f>
        <v/>
      </c>
      <c r="DU385" s="188" t="str">
        <f t="array" ref="DU385">IFERROR(_xlfn.XLOOKUP($A385&amp;$B385,OCTUBRE!$D$11:$D$40&amp;OCTUBRE!$E$11:$E$40,OCTUBRE!$AM$11:$AM$40,_xlfn.XLOOKUP($A385&amp;$B385,OCTUBRE!$BC$11:$BC$40&amp;OCTUBRE!$BD$11:$BD$40,OCTUBRE!$CL$11:$CL$40,"A"))/1%,"")</f>
        <v/>
      </c>
      <c r="DV385" s="188" t="str">
        <f t="array" ref="DV385">IFERROR(_xlfn.XLOOKUP($A385&amp;$B385,'OCTUBRE 2'!$D$11:$D$40&amp;'OCTUBRE 2'!$E$11:$E$40,'OCTUBRE 2'!$AM$11:$AM$40,_xlfn.XLOOKUP($A385&amp;$B385,'OCTUBRE 2'!$BC$11:$BC$40&amp;'OCTUBRE 2'!$BD$11:$BD$40,'OCTUBRE 2'!$CL$11:$CL$40,"A"))/1%,"")</f>
        <v/>
      </c>
      <c r="DW385" s="188" t="str">
        <f t="array" ref="DW385">IFERROR(_xlfn.XLOOKUP($A385&amp;$B385,NOVIEMBRE!$D$11:$D$40&amp;NOVIEMBRE!$E$11:$E$40,NOVIEMBRE!$AM$11:$AM$40,_xlfn.XLOOKUP($A385&amp;$B385,NOVIEMBRE!$BC$11:$BC$40&amp;NOVIEMBRE!$BD$11:$BD$40,NOVIEMBRE!$CL$11:$CL$40,"A"))/1%,"")</f>
        <v/>
      </c>
      <c r="DX385" s="188" t="str">
        <f t="array" ref="DX385">IFERROR(_xlfn.XLOOKUP($A385&amp;$B385,'NOVIEMBRE 2'!$D$11:$D$40&amp;'NOVIEMBRE 2'!$E$11:$E$40,'NOVIEMBRE 2'!$AM$11:$AM$40,_xlfn.XLOOKUP($A385&amp;$B385,'NOVIEMBRE 2'!$BC$11:$BC$40&amp;'NOVIEMBRE 2'!$BD$11:$BD$40,'NOVIEMBRE 2'!$CL$11:$CL$40,"A"))/1%,"")</f>
        <v/>
      </c>
      <c r="DY385" s="188" t="str">
        <f t="array" ref="DY385">IFERROR(_xlfn.XLOOKUP($A385&amp;$B385,DICIEMBRE!$D$11:$D$40&amp;DICIEMBRE!$E$11:$E$40,DICIEMBRE!$AM$11:$AM$40,_xlfn.XLOOKUP($A385&amp;$B385,DICIEMBRE!$BC$11:$BC$40&amp;DICIEMBRE!$BD$11:$BD$40,DICIEMBRE!$CL$11:$CL$40,"A"))/1%,"")</f>
        <v/>
      </c>
      <c r="DZ385" s="381" t="str">
        <f t="shared" si="9"/>
        <v>-</v>
      </c>
      <c r="EA385" s="381" t="str">
        <f t="shared" si="10"/>
        <v>-</v>
      </c>
      <c r="EB385" s="381" t="str">
        <f t="shared" si="11"/>
        <v>-</v>
      </c>
      <c r="EC385" s="381" t="str">
        <f t="shared" si="12"/>
        <v>-</v>
      </c>
      <c r="ED385" s="381" t="str">
        <f t="shared" si="13"/>
        <v>-</v>
      </c>
      <c r="EE385" s="381" t="str">
        <f t="shared" si="14"/>
        <v>-</v>
      </c>
      <c r="EF385" s="381" t="str">
        <f t="shared" si="15"/>
        <v>-</v>
      </c>
      <c r="EG385" s="381" t="str">
        <f t="shared" si="16"/>
        <v>-</v>
      </c>
      <c r="EH385" s="381" t="str">
        <f t="shared" si="17"/>
        <v>-</v>
      </c>
      <c r="EI385" s="188" t="str">
        <f t="shared" si="18"/>
        <v/>
      </c>
      <c r="EJ385" s="382"/>
      <c r="EK385" s="382"/>
      <c r="EL385" s="383"/>
      <c r="EM385" s="21"/>
      <c r="EN385" s="384">
        <f t="array" ref="EN385">IFERROR(_xlfn.XLOOKUP($A385&amp;$B385,MARZO!$D$11:$D$40&amp;MARZO!$E$11:$E$40,MARZO!$AK$11:$AK$40,_xlfn.XLOOKUP($A385&amp;$B385,MARZO!$BC$11:$BC$40&amp;MARZO!$BD$11:$BD$40,MARZO!$CJ$11:$CJ$40,"A")),"")</f>
        <v>0</v>
      </c>
      <c r="EO385" s="384">
        <f t="array" ref="EO385">IFERROR(_xlfn.XLOOKUP($A385&amp;$B385,ABRIL!$D$11:$D$40&amp;ABRIL!$E$11:$E$40,ABRIL!$AK$11:$AK$40,_xlfn.XLOOKUP($A385&amp;$B385,ABRIL!$BC$11:$BC$40&amp;ABRIL!$BD$11:$BD$40,ABRIL!$CJ$11:$CJ$40,"A")),"")</f>
        <v>0</v>
      </c>
      <c r="EP385" s="384">
        <f t="array" ref="EP385">IFERROR(_xlfn.XLOOKUP($A385&amp;$B385,'ABRIL 2'!$D$11:$D$40&amp;'ABRIL 2'!$E$11:$E$40,'ABRIL 2'!$AK$11:$AK$40,_xlfn.XLOOKUP($A385&amp;$B385,'ABRIL 2'!$BC$11:$BC$40&amp;'ABRIL 2'!$BD$11:$BD$40,'ABRIL 2'!$CJ$11:$CJ$40,"A")),"")</f>
        <v>0</v>
      </c>
      <c r="EQ385" s="384">
        <f t="array" ref="EQ385">IFERROR(_xlfn.XLOOKUP($A385&amp;$B385,MAYO!$D$11:$D$40&amp;MAYO!$E$11:$E$40,MAYO!$AK$11:$AK$40,_xlfn.XLOOKUP($A385&amp;$B385,MAYO!$BC$11:$BC$40&amp;MAYO!$BD$11:$BD$40,MAYO!$CJ$11:$CJ$40,"A")),"")</f>
        <v>0</v>
      </c>
      <c r="ER385" s="384">
        <f t="array" ref="ER385">IFERROR(_xlfn.XLOOKUP($A385&amp;$B385,'MAYO 2'!$D$11:$D$40&amp;'MAYO 2'!$E$11:$E$40,'MAYO 2'!$AK$11:$AK$40,_xlfn.XLOOKUP($A385&amp;$B385,'MAYO 2'!$BC$11:$BC$40&amp;'MAYO 2'!$BD$11:$BD$40,'MAYO 2'!$CJ$11:$CJ$40,"A")),"")</f>
        <v>0</v>
      </c>
      <c r="ES385" s="384">
        <f t="array" ref="ES385">IFERROR(_xlfn.XLOOKUP($A385&amp;$B385,JUNIO!$D$11:$D$40&amp;JUNIO!$E$11:$E$40,JUNIO!$AK$11:$AK$40,_xlfn.XLOOKUP($A385&amp;$B385,JUNIO!$BC$11:$BC$40&amp;JUNIO!$BD$11:$BD$40,JUNIO!$CJ$11:$CJ$40,"A")),"")</f>
        <v>0</v>
      </c>
      <c r="ET385" s="384">
        <f t="array" ref="ET385">IFERROR(_xlfn.XLOOKUP($A385&amp;$B385,'JUNIO 2'!$D$11:$D$40&amp;'JUNIO 2'!$E$11:$E$40,'JUNIO 2'!$AK$11:$AK$40,_xlfn.XLOOKUP($A385&amp;$B385,'JUNIO 2'!$BC$11:$BC$40&amp;'JUNIO 2'!$BD$11:$BD$40,'JUNIO 2'!$CJ$11:$CJ$40,"A")),"")</f>
        <v>0</v>
      </c>
      <c r="EU385" s="384">
        <f t="array" ref="EU385">IFERROR(_xlfn.XLOOKUP($A385&amp;$B385,JULIO!$D$11:$D$40&amp;JULIO!$E$11:$E$40,JULIO!$AK$11:$AK$40,_xlfn.XLOOKUP($A385&amp;$B385,JULIO!$BC$11:$BC$40&amp;JULIO!$BD$11:$BD$40,JULIO!$CJ$11:$CJ$40,"A")),"")</f>
        <v>0</v>
      </c>
      <c r="EV385" s="384">
        <f t="array" ref="EV385">IFERROR(_xlfn.XLOOKUP($A385&amp;$B385,'JULIO 2'!$D$11:$D$40&amp;'JULIO 2'!$E$11:$E$40,'JULIO 2'!$AK$11:$AK$40,_xlfn.XLOOKUP($A385&amp;$B385,'JULIO 2'!$BC$11:$BC$40&amp;'JULIO 2'!$BD$11:$BD$40,'JULIO 2'!$CJ$11:$CJ$40,"A")),"")</f>
        <v>0</v>
      </c>
      <c r="EW385" s="384">
        <f t="array" ref="EW385">IFERROR(_xlfn.XLOOKUP($A385&amp;$B385,AGOSTO!$D$11:$D$40&amp;AGOSTO!$E$11:$E$40,AGOSTO!$AK$11:$AK$40,_xlfn.XLOOKUP($A385&amp;$B385,AGOSTO!$BC$11:$BC$40&amp;AGOSTO!$BD$11:$BD$40,AGOSTO!$CJ$11:$CJ$40,"A")),"")</f>
        <v>0</v>
      </c>
      <c r="EX385" s="384">
        <f t="array" ref="EX385">IFERROR(_xlfn.XLOOKUP($A385&amp;$B385,'AGOSTO 2'!$D$11:$D$40&amp;'AGOSTO 2'!$E$11:$E$40,'AGOSTO 2'!$AK$11:$AK$40,_xlfn.XLOOKUP($A385&amp;$B385,'AGOSTO 2'!$BC$11:$BC$40&amp;'AGOSTO 2'!$BD$11:$BD$40,'AGOSTO 2'!$CJ$11:$CJ$40,"A")),"")</f>
        <v>0</v>
      </c>
      <c r="EY385" s="384">
        <f t="array" ref="EY385">IFERROR(_xlfn.XLOOKUP($A385&amp;$B385,SEPTIEMBRE!$D$11:$D$40&amp;SEPTIEMBRE!$E$11:$E$40,SEPTIEMBRE!$AK$11:$AK$40,_xlfn.XLOOKUP($A385&amp;$B385,SEPTIEMBRE!$BC$11:$BC$40&amp;SEPTIEMBRE!$BD$11:$BD$40,SEPTIEMBRE!$CJ$11:$CJ$40,"A")),"")</f>
        <v>0</v>
      </c>
      <c r="EZ385" s="384">
        <f t="array" ref="EZ385">IFERROR(_xlfn.XLOOKUP($A385&amp;$B385,'SEPTIEMBRE 2'!$D$11:$D$40&amp;'SEPTIEMBRE 2'!$E$11:$E$40,'SEPTIEMBRE 2'!$AK$11:$AK$40,_xlfn.XLOOKUP($A385&amp;$B385,'SEPTIEMBRE 2'!$BC$11:$BC$40&amp;'SEPTIEMBRE 2'!$BD$11:$BD$40,'SEPTIEMBRE 2'!$CJ$11:$CJ$40,"A")),"")</f>
        <v>0</v>
      </c>
      <c r="FA385" s="384">
        <f t="array" ref="FA385">IFERROR(_xlfn.XLOOKUP($A385&amp;$B385,'SEPTIEMBRE 3'!$D$11:$D$40&amp;'SEPTIEMBRE 3'!$E$11:$E$40,'SEPTIEMBRE 3'!$AK$11:$AK$40,_xlfn.XLOOKUP($A385&amp;$B385,'SEPTIEMBRE 3'!$BC$11:$BC$40&amp;'SEPTIEMBRE 3'!$BD$11:$BD$40,'SEPTIEMBRE 3'!$CJ$11:$CJ$40,"A")),"")</f>
        <v>0</v>
      </c>
      <c r="FB385" s="384">
        <f t="array" ref="FB385">IFERROR(_xlfn.XLOOKUP($A385&amp;$B385,OCTUBRE!$D$11:$D$40&amp;OCTUBRE!$E$11:$E$40,OCTUBRE!$AK$11:$AK$40,_xlfn.XLOOKUP($A385&amp;$B385,OCTUBRE!$BC$11:$BC$40&amp;OCTUBRE!$BD$11:$BD$40,OCTUBRE!$CJ$11:$CJ$40,"A")),"")</f>
        <v>0</v>
      </c>
      <c r="FC385" s="384">
        <f t="array" ref="FC385">IFERROR(_xlfn.XLOOKUP($A385&amp;$B385,'OCTUBRE 2'!$D$11:$D$40&amp;'OCTUBRE 2'!$E$11:$E$40,'OCTUBRE 2'!$AK$11:$AK$40,_xlfn.XLOOKUP($A385&amp;$B385,'OCTUBRE 2'!$BC$11:$BC$40&amp;'OCTUBRE 2'!$BD$11:$BD$40,'OCTUBRE 2'!$CJ$11:$CJ$40,"A")),"")</f>
        <v>0</v>
      </c>
      <c r="FD385" s="384">
        <f t="array" ref="FD385">IFERROR(_xlfn.XLOOKUP($A385&amp;$B385,NOVIEMBRE!$D$11:$D$40&amp;NOVIEMBRE!$E$11:$E$40,NOVIEMBRE!$AK$11:$AK$40,_xlfn.XLOOKUP($A385&amp;$B385,NOVIEMBRE!$BC$11:$BC$40&amp;NOVIEMBRE!$BD$11:$BD$40,NOVIEMBRE!$CJ$11:$CJ$40,"A")),"")</f>
        <v>0</v>
      </c>
      <c r="FE385" s="384">
        <f t="array" ref="FE385">IFERROR(_xlfn.XLOOKUP($A385&amp;$B385,'NOVIEMBRE 2'!$D$11:$D$40&amp;'NOVIEMBRE 2'!$E$11:$E$40,'NOVIEMBRE 2'!$AK$11:$AK$40,_xlfn.XLOOKUP($A385&amp;$B385,'NOVIEMBRE 2'!$BC$11:$BC$40&amp;'NOVIEMBRE 2'!$BD$11:$BD$40,'NOVIEMBRE 2'!$CJ$11:$CJ$40,"A")),"")</f>
        <v>0</v>
      </c>
      <c r="FF385" s="385">
        <f t="array" ref="FF385">IFERROR(_xlfn.XLOOKUP($A385&amp;$B385,DICIEMBRE!$D$11:$D$40&amp;DICIEMBRE!$E$11:$E$40,DICIEMBRE!$AK$11:$AK$40,_xlfn.XLOOKUP($A385&amp;$B385,DICIEMBRE!$BC$11:$BC$40&amp;DICIEMBRE!$BD$11:$BD$40,DICIEMBRE!$CJ$11:$CJ$40,"A")),"")</f>
        <v>0</v>
      </c>
      <c r="FG385" s="386" t="str">
        <f t="shared" si="19"/>
        <v/>
      </c>
      <c r="FH385" s="386" t="str">
        <f t="array" ref="FH385">IF(
 COUNT(DZ385:EH385)=0,
 "-",
 IF(
  COUNT(DZ385:EH385) &lt; COUNTA(DZ385:EH385),
  REPT("🟩", ROUND(COUNT(DZ385:EH385)/COUNTA(DZ385:EH385)*5, 0)) &amp;
  REPT("⬜", 5 - ROUND(COUNT(DZ385:EH385)/COUNTA(DZ385:EH385)*5, 0)),
  IF(
    AVERAGE(IF(DZ385:EH385&lt;&gt;"", DZ385:EH385, )) &gt;= 70, "🟩🟩🟩🟩🟩",
    IF(
      AVERAGE(IF(DZ385:EH385&lt;&gt;"",DZ385:EH385, )) &gt;= 56, "🟨🟨🟨🟨🟨",
      "🟥🟥🟥🟥🟥"
    )
  )
 )
)
</f>
        <v>-</v>
      </c>
    </row>
    <row r="386" ht="15.75" customHeight="1">
      <c r="A386" s="168"/>
      <c r="B386" s="169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1"/>
      <c r="N386" s="172" t="str">
        <f t="shared" si="1"/>
        <v/>
      </c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2" t="str">
        <f t="shared" si="2"/>
        <v/>
      </c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2" t="str">
        <f t="shared" si="3"/>
        <v/>
      </c>
      <c r="AM386" s="173"/>
      <c r="AN386" s="173"/>
      <c r="AO386" s="173"/>
      <c r="AP386" s="173"/>
      <c r="AQ386" s="173"/>
      <c r="AR386" s="173"/>
      <c r="AS386" s="173"/>
      <c r="AT386" s="173"/>
      <c r="AU386" s="173"/>
      <c r="AV386" s="171"/>
      <c r="AW386" s="171"/>
      <c r="AX386" s="172" t="str">
        <f t="shared" si="4"/>
        <v/>
      </c>
      <c r="AY386" s="173"/>
      <c r="AZ386" s="173"/>
      <c r="BA386" s="173"/>
      <c r="BB386" s="173"/>
      <c r="BC386" s="173"/>
      <c r="BD386" s="173"/>
      <c r="BE386" s="173"/>
      <c r="BF386" s="173"/>
      <c r="BG386" s="173"/>
      <c r="BH386" s="173"/>
      <c r="BI386" s="173"/>
      <c r="BJ386" s="172" t="str">
        <f t="shared" si="5"/>
        <v/>
      </c>
      <c r="BK386" s="173"/>
      <c r="BL386" s="173"/>
      <c r="BM386" s="173"/>
      <c r="BN386" s="173"/>
      <c r="BO386" s="173"/>
      <c r="BP386" s="173"/>
      <c r="BQ386" s="173"/>
      <c r="BR386" s="173"/>
      <c r="BS386" s="173"/>
      <c r="BT386" s="173"/>
      <c r="BU386" s="173"/>
      <c r="BV386" s="172" t="str">
        <f t="shared" si="6"/>
        <v/>
      </c>
      <c r="BW386" s="173"/>
      <c r="BX386" s="173"/>
      <c r="BY386" s="173"/>
      <c r="BZ386" s="171"/>
      <c r="CA386" s="171"/>
      <c r="CB386" s="171"/>
      <c r="CC386" s="171"/>
      <c r="CD386" s="171"/>
      <c r="CE386" s="171"/>
      <c r="CF386" s="171"/>
      <c r="CG386" s="171"/>
      <c r="CH386" s="172" t="str">
        <f t="shared" si="7"/>
        <v/>
      </c>
      <c r="CI386" s="171"/>
      <c r="CJ386" s="173"/>
      <c r="CK386" s="173"/>
      <c r="CL386" s="173"/>
      <c r="CM386" s="173"/>
      <c r="CN386" s="171"/>
      <c r="CO386" s="171"/>
      <c r="CP386" s="171"/>
      <c r="CQ386" s="173"/>
      <c r="CR386" s="171"/>
      <c r="CS386" s="171"/>
      <c r="CT386" s="172" t="str">
        <f t="shared" si="8"/>
        <v/>
      </c>
      <c r="CU386" s="172"/>
      <c r="CV386" s="172"/>
      <c r="CW386" s="172"/>
      <c r="CX386" s="172"/>
      <c r="CY386" s="172"/>
      <c r="CZ386" s="172"/>
      <c r="DA386" s="172"/>
      <c r="DB386" s="172"/>
      <c r="DC386" s="172"/>
      <c r="DD386" s="172"/>
      <c r="DE386" s="172"/>
      <c r="DF386" s="172"/>
      <c r="DG386" s="188" t="str">
        <f t="array" ref="DG386">IFERROR(_xlfn.XLOOKUP($A386&amp;B386,MARZO!$D$11:$D$40&amp;MARZO!$E$11:$E$40,MARZO!$AM$11:$AM$40,_xlfn.XLOOKUP($A386&amp;$B386,MARZO!$BC$11:$BC$40&amp;MARZO!$BD$11:$BD$40,MARZO!$CL$11:$CL$40,"A"))/1%,"")</f>
        <v/>
      </c>
      <c r="DH386" s="188" t="str">
        <f t="array" ref="DH386">IFERROR(_xlfn.XLOOKUP($A386&amp;$B386,ABRIL!$D$11:$D$40&amp;ABRIL!$E$11:$E$40,ABRIL!$AM$11:$AM$40,_xlfn.XLOOKUP($A386&amp;$B386,ABRIL!$BC$11:$BC$40&amp;ABRIL!$BD$11:$BD$40,ABRIL!$CL$11:$CL$40,"A"))/1%,"")</f>
        <v/>
      </c>
      <c r="DI386" s="188" t="str">
        <f t="array" ref="DI386">IFERROR(_xlfn.XLOOKUP($A386&amp;$B386,'ABRIL 2'!$D$11:$D$40&amp;'ABRIL 2'!$E$11:$E$40,'ABRIL 2'!$AM$11:$AM$40,_xlfn.XLOOKUP($A386&amp;$B386,'ABRIL 2'!$BC$11:$BC$40&amp;'ABRIL 2'!$BD$11:$BD$40,'ABRIL 2'!$CL$11:$CL$40,"A"))/1%,"")</f>
        <v/>
      </c>
      <c r="DJ386" s="188" t="str">
        <f t="array" ref="DJ386">IFERROR(_xlfn.XLOOKUP($A386&amp;$B386,MAYO!$D$11:$D$40&amp;MAYO!$E$11:$E$40,MAYO!$AM$11:$AM$40,_xlfn.XLOOKUP($A386&amp;$B386,MAYO!$BC$11:$BC$40&amp;MAYO!$BD$11:$BD$40,MAYO!$CL$11:$CL$40,"A"))/1%,"")</f>
        <v/>
      </c>
      <c r="DK386" s="188" t="str">
        <f t="array" ref="DK386">IFERROR(_xlfn.XLOOKUP($A386&amp;$B386,'MAYO 2'!$D$11:$D$40&amp;'MAYO 2'!$E$11:$E$40,'MAYO 2'!$AM$11:$AM$40,_xlfn.XLOOKUP($A386&amp;$B386,'MAYO 2'!$BC$11:$BC$40&amp;'MAYO 2'!$BD$11:$BD$40,'MAYO 2'!$CL$11:$CL$40,"A"))/1%,"")</f>
        <v/>
      </c>
      <c r="DL386" s="188" t="str">
        <f t="array" ref="DL386">IFERROR(_xlfn.XLOOKUP($A386&amp;$B386,JUNIO!$D$11:$D$40&amp;JUNIO!$E$11:$E$40,JUNIO!$AM$11:$AM$40,_xlfn.XLOOKUP($A386&amp;$B386,JUNIO!$BC$11:$BC$40&amp;JUNIO!$BD$11:$BD$40,JUNIO!$CL$11:$CL$40,"A"))/1%,"")</f>
        <v/>
      </c>
      <c r="DM386" s="188" t="str">
        <f t="array" ref="DM386">IFERROR(_xlfn.XLOOKUP($A386&amp;$B386,'JUNIO 2'!$D$11:$D$40&amp;'JUNIO 2'!$E$11:$E$40,'JUNIO 2'!$AM$11:$AM$40,_xlfn.XLOOKUP($A386&amp;$B386,'JUNIO 2'!$BC$11:$BC$40&amp;'JUNIO 2'!$BD$11:$BD$40,'JUNIO 2'!$CL$11:$CL$40,"A"))/1%,"")</f>
        <v/>
      </c>
      <c r="DN386" s="188" t="str">
        <f t="array" ref="DN386">IFERROR(_xlfn.XLOOKUP($A386&amp;$B386,JULIO!$D$11:$D$40&amp;JULIO!$E$11:$E$40,JULIO!$AM$11:$AM$40,_xlfn.XLOOKUP($A386&amp;$B386,JULIO!$BC$11:$BC$40&amp;JULIO!$BD$11:$BD$40,JULIO!$CL$11:$CL$40,"A"))/1%,"")</f>
        <v/>
      </c>
      <c r="DO386" s="188" t="str">
        <f t="array" ref="DO386">IFERROR(_xlfn.XLOOKUP($A386&amp;$B386,'JULIO 2'!$D$11:$D$40&amp;'JULIO 2'!$E$11:$E$40,'JULIO 2'!$AM$11:$AM$40,_xlfn.XLOOKUP($A386&amp;$B386,'JULIO 2'!$BC$11:$BC$40&amp;'JULIO 2'!$BD$11:$BD$40,'JULIO 2'!$CL$11:$CL$40,"A"))/1%,"")</f>
        <v/>
      </c>
      <c r="DP386" s="188" t="str">
        <f t="array" ref="DP386">IFERROR(_xlfn.XLOOKUP($A386&amp;$B386,AGOSTO!$D$11:$D$40&amp;AGOSTO!$E$11:$E$40,AGOSTO!$AM$11:$AM$40,_xlfn.XLOOKUP($A386&amp;$B386,AGOSTO!$BC$11:$BC$40&amp;AGOSTO!$BD$11:$BD$40,AGOSTO!$CL$11:$CL$40,"A"))/1%,"")</f>
        <v/>
      </c>
      <c r="DQ386" s="188" t="str">
        <f t="array" ref="DQ386">IFERROR(_xlfn.XLOOKUP($A386&amp;$B386,'AGOSTO 2'!$D$11:$D$40&amp;'AGOSTO 2'!$E$11:$E$40,'AGOSTO 2'!$AM$11:$AM$40,_xlfn.XLOOKUP($A386&amp;$B386,'AGOSTO 2'!$BC$11:$BC$40&amp;'AGOSTO 2'!$BD$11:$BD$40,'AGOSTO 2'!$CL$11:$CL$40,"A"))/1%,"")</f>
        <v/>
      </c>
      <c r="DR386" s="188" t="str">
        <f t="array" ref="DR386">IFERROR(_xlfn.XLOOKUP($A386&amp;$B386,SEPTIEMBRE!$D$11:$D$40&amp;SEPTIEMBRE!$E$11:$E$40,SEPTIEMBRE!$AM$11:$AM$40,_xlfn.XLOOKUP($A386&amp;$B386,SEPTIEMBRE!$BC$11:$BC$40&amp;SEPTIEMBRE!$BD$11:$BD$40,SEPTIEMBRE!$CL$11:$CL$40,"A"))/1%,"")</f>
        <v/>
      </c>
      <c r="DS386" s="188" t="str">
        <f t="array" ref="DS386">IFERROR(_xlfn.XLOOKUP($A386&amp;$B386,'SEPTIEMBRE 2'!$D$11:$D$40&amp;'SEPTIEMBRE 2'!$E$11:$E$40,'SEPTIEMBRE 2'!$AM$11:$AM$40,_xlfn.XLOOKUP($A386&amp;$B386,'SEPTIEMBRE 2'!$BC$11:$BC$40&amp;'SEPTIEMBRE 2'!$BD$11:$BD$40,'SEPTIEMBRE 2'!$CL$11:$CL$40,"A"))/1%,"")</f>
        <v/>
      </c>
      <c r="DT386" s="188" t="str">
        <f t="array" ref="DT386">IFERROR(_xlfn.XLOOKUP($A386&amp;$B386,'SEPTIEMBRE 3'!$D$11:$D$40&amp;'SEPTIEMBRE 3'!$E$11:$E$40,'SEPTIEMBRE 3'!$AM$11:$AM$40,_xlfn.XLOOKUP($A386&amp;$B386,'SEPTIEMBRE 3'!$BC$11:$BC$40&amp;'SEPTIEMBRE 3'!$BD$11:$BD$40,'SEPTIEMBRE 3'!$CL$11:$CL$40,"A"))/1%,"")</f>
        <v/>
      </c>
      <c r="DU386" s="188" t="str">
        <f t="array" ref="DU386">IFERROR(_xlfn.XLOOKUP($A386&amp;$B386,OCTUBRE!$D$11:$D$40&amp;OCTUBRE!$E$11:$E$40,OCTUBRE!$AM$11:$AM$40,_xlfn.XLOOKUP($A386&amp;$B386,OCTUBRE!$BC$11:$BC$40&amp;OCTUBRE!$BD$11:$BD$40,OCTUBRE!$CL$11:$CL$40,"A"))/1%,"")</f>
        <v/>
      </c>
      <c r="DV386" s="188" t="str">
        <f t="array" ref="DV386">IFERROR(_xlfn.XLOOKUP($A386&amp;$B386,'OCTUBRE 2'!$D$11:$D$40&amp;'OCTUBRE 2'!$E$11:$E$40,'OCTUBRE 2'!$AM$11:$AM$40,_xlfn.XLOOKUP($A386&amp;$B386,'OCTUBRE 2'!$BC$11:$BC$40&amp;'OCTUBRE 2'!$BD$11:$BD$40,'OCTUBRE 2'!$CL$11:$CL$40,"A"))/1%,"")</f>
        <v/>
      </c>
      <c r="DW386" s="188" t="str">
        <f t="array" ref="DW386">IFERROR(_xlfn.XLOOKUP($A386&amp;$B386,NOVIEMBRE!$D$11:$D$40&amp;NOVIEMBRE!$E$11:$E$40,NOVIEMBRE!$AM$11:$AM$40,_xlfn.XLOOKUP($A386&amp;$B386,NOVIEMBRE!$BC$11:$BC$40&amp;NOVIEMBRE!$BD$11:$BD$40,NOVIEMBRE!$CL$11:$CL$40,"A"))/1%,"")</f>
        <v/>
      </c>
      <c r="DX386" s="188" t="str">
        <f t="array" ref="DX386">IFERROR(_xlfn.XLOOKUP($A386&amp;$B386,'NOVIEMBRE 2'!$D$11:$D$40&amp;'NOVIEMBRE 2'!$E$11:$E$40,'NOVIEMBRE 2'!$AM$11:$AM$40,_xlfn.XLOOKUP($A386&amp;$B386,'NOVIEMBRE 2'!$BC$11:$BC$40&amp;'NOVIEMBRE 2'!$BD$11:$BD$40,'NOVIEMBRE 2'!$CL$11:$CL$40,"A"))/1%,"")</f>
        <v/>
      </c>
      <c r="DY386" s="188" t="str">
        <f t="array" ref="DY386">IFERROR(_xlfn.XLOOKUP($A386&amp;$B386,DICIEMBRE!$D$11:$D$40&amp;DICIEMBRE!$E$11:$E$40,DICIEMBRE!$AM$11:$AM$40,_xlfn.XLOOKUP($A386&amp;$B386,DICIEMBRE!$BC$11:$BC$40&amp;DICIEMBRE!$BD$11:$BD$40,DICIEMBRE!$CL$11:$CL$40,"A"))/1%,"")</f>
        <v/>
      </c>
      <c r="DZ386" s="381" t="str">
        <f t="shared" si="9"/>
        <v>-</v>
      </c>
      <c r="EA386" s="381" t="str">
        <f t="shared" si="10"/>
        <v>-</v>
      </c>
      <c r="EB386" s="381" t="str">
        <f t="shared" si="11"/>
        <v>-</v>
      </c>
      <c r="EC386" s="381" t="str">
        <f t="shared" si="12"/>
        <v>-</v>
      </c>
      <c r="ED386" s="381" t="str">
        <f t="shared" si="13"/>
        <v>-</v>
      </c>
      <c r="EE386" s="381" t="str">
        <f t="shared" si="14"/>
        <v>-</v>
      </c>
      <c r="EF386" s="381" t="str">
        <f t="shared" si="15"/>
        <v>-</v>
      </c>
      <c r="EG386" s="381" t="str">
        <f t="shared" si="16"/>
        <v>-</v>
      </c>
      <c r="EH386" s="381" t="str">
        <f t="shared" si="17"/>
        <v>-</v>
      </c>
      <c r="EI386" s="188" t="str">
        <f t="shared" si="18"/>
        <v/>
      </c>
      <c r="EJ386" s="382"/>
      <c r="EK386" s="382"/>
      <c r="EL386" s="383"/>
      <c r="EM386" s="21"/>
      <c r="EN386" s="384">
        <f t="array" ref="EN386">IFERROR(_xlfn.XLOOKUP($A386&amp;$B386,MARZO!$D$11:$D$40&amp;MARZO!$E$11:$E$40,MARZO!$AK$11:$AK$40,_xlfn.XLOOKUP($A386&amp;$B386,MARZO!$BC$11:$BC$40&amp;MARZO!$BD$11:$BD$40,MARZO!$CJ$11:$CJ$40,"A")),"")</f>
        <v>0</v>
      </c>
      <c r="EO386" s="384">
        <f t="array" ref="EO386">IFERROR(_xlfn.XLOOKUP($A386&amp;$B386,ABRIL!$D$11:$D$40&amp;ABRIL!$E$11:$E$40,ABRIL!$AK$11:$AK$40,_xlfn.XLOOKUP($A386&amp;$B386,ABRIL!$BC$11:$BC$40&amp;ABRIL!$BD$11:$BD$40,ABRIL!$CJ$11:$CJ$40,"A")),"")</f>
        <v>0</v>
      </c>
      <c r="EP386" s="384">
        <f t="array" ref="EP386">IFERROR(_xlfn.XLOOKUP($A386&amp;$B386,'ABRIL 2'!$D$11:$D$40&amp;'ABRIL 2'!$E$11:$E$40,'ABRIL 2'!$AK$11:$AK$40,_xlfn.XLOOKUP($A386&amp;$B386,'ABRIL 2'!$BC$11:$BC$40&amp;'ABRIL 2'!$BD$11:$BD$40,'ABRIL 2'!$CJ$11:$CJ$40,"A")),"")</f>
        <v>0</v>
      </c>
      <c r="EQ386" s="384">
        <f t="array" ref="EQ386">IFERROR(_xlfn.XLOOKUP($A386&amp;$B386,MAYO!$D$11:$D$40&amp;MAYO!$E$11:$E$40,MAYO!$AK$11:$AK$40,_xlfn.XLOOKUP($A386&amp;$B386,MAYO!$BC$11:$BC$40&amp;MAYO!$BD$11:$BD$40,MAYO!$CJ$11:$CJ$40,"A")),"")</f>
        <v>0</v>
      </c>
      <c r="ER386" s="384">
        <f t="array" ref="ER386">IFERROR(_xlfn.XLOOKUP($A386&amp;$B386,'MAYO 2'!$D$11:$D$40&amp;'MAYO 2'!$E$11:$E$40,'MAYO 2'!$AK$11:$AK$40,_xlfn.XLOOKUP($A386&amp;$B386,'MAYO 2'!$BC$11:$BC$40&amp;'MAYO 2'!$BD$11:$BD$40,'MAYO 2'!$CJ$11:$CJ$40,"A")),"")</f>
        <v>0</v>
      </c>
      <c r="ES386" s="384">
        <f t="array" ref="ES386">IFERROR(_xlfn.XLOOKUP($A386&amp;$B386,JUNIO!$D$11:$D$40&amp;JUNIO!$E$11:$E$40,JUNIO!$AK$11:$AK$40,_xlfn.XLOOKUP($A386&amp;$B386,JUNIO!$BC$11:$BC$40&amp;JUNIO!$BD$11:$BD$40,JUNIO!$CJ$11:$CJ$40,"A")),"")</f>
        <v>0</v>
      </c>
      <c r="ET386" s="384">
        <f t="array" ref="ET386">IFERROR(_xlfn.XLOOKUP($A386&amp;$B386,'JUNIO 2'!$D$11:$D$40&amp;'JUNIO 2'!$E$11:$E$40,'JUNIO 2'!$AK$11:$AK$40,_xlfn.XLOOKUP($A386&amp;$B386,'JUNIO 2'!$BC$11:$BC$40&amp;'JUNIO 2'!$BD$11:$BD$40,'JUNIO 2'!$CJ$11:$CJ$40,"A")),"")</f>
        <v>0</v>
      </c>
      <c r="EU386" s="384">
        <f t="array" ref="EU386">IFERROR(_xlfn.XLOOKUP($A386&amp;$B386,JULIO!$D$11:$D$40&amp;JULIO!$E$11:$E$40,JULIO!$AK$11:$AK$40,_xlfn.XLOOKUP($A386&amp;$B386,JULIO!$BC$11:$BC$40&amp;JULIO!$BD$11:$BD$40,JULIO!$CJ$11:$CJ$40,"A")),"")</f>
        <v>0</v>
      </c>
      <c r="EV386" s="384">
        <f t="array" ref="EV386">IFERROR(_xlfn.XLOOKUP($A386&amp;$B386,'JULIO 2'!$D$11:$D$40&amp;'JULIO 2'!$E$11:$E$40,'JULIO 2'!$AK$11:$AK$40,_xlfn.XLOOKUP($A386&amp;$B386,'JULIO 2'!$BC$11:$BC$40&amp;'JULIO 2'!$BD$11:$BD$40,'JULIO 2'!$CJ$11:$CJ$40,"A")),"")</f>
        <v>0</v>
      </c>
      <c r="EW386" s="384">
        <f t="array" ref="EW386">IFERROR(_xlfn.XLOOKUP($A386&amp;$B386,AGOSTO!$D$11:$D$40&amp;AGOSTO!$E$11:$E$40,AGOSTO!$AK$11:$AK$40,_xlfn.XLOOKUP($A386&amp;$B386,AGOSTO!$BC$11:$BC$40&amp;AGOSTO!$BD$11:$BD$40,AGOSTO!$CJ$11:$CJ$40,"A")),"")</f>
        <v>0</v>
      </c>
      <c r="EX386" s="384">
        <f t="array" ref="EX386">IFERROR(_xlfn.XLOOKUP($A386&amp;$B386,'AGOSTO 2'!$D$11:$D$40&amp;'AGOSTO 2'!$E$11:$E$40,'AGOSTO 2'!$AK$11:$AK$40,_xlfn.XLOOKUP($A386&amp;$B386,'AGOSTO 2'!$BC$11:$BC$40&amp;'AGOSTO 2'!$BD$11:$BD$40,'AGOSTO 2'!$CJ$11:$CJ$40,"A")),"")</f>
        <v>0</v>
      </c>
      <c r="EY386" s="384">
        <f t="array" ref="EY386">IFERROR(_xlfn.XLOOKUP($A386&amp;$B386,SEPTIEMBRE!$D$11:$D$40&amp;SEPTIEMBRE!$E$11:$E$40,SEPTIEMBRE!$AK$11:$AK$40,_xlfn.XLOOKUP($A386&amp;$B386,SEPTIEMBRE!$BC$11:$BC$40&amp;SEPTIEMBRE!$BD$11:$BD$40,SEPTIEMBRE!$CJ$11:$CJ$40,"A")),"")</f>
        <v>0</v>
      </c>
      <c r="EZ386" s="384">
        <f t="array" ref="EZ386">IFERROR(_xlfn.XLOOKUP($A386&amp;$B386,'SEPTIEMBRE 2'!$D$11:$D$40&amp;'SEPTIEMBRE 2'!$E$11:$E$40,'SEPTIEMBRE 2'!$AK$11:$AK$40,_xlfn.XLOOKUP($A386&amp;$B386,'SEPTIEMBRE 2'!$BC$11:$BC$40&amp;'SEPTIEMBRE 2'!$BD$11:$BD$40,'SEPTIEMBRE 2'!$CJ$11:$CJ$40,"A")),"")</f>
        <v>0</v>
      </c>
      <c r="FA386" s="384">
        <f t="array" ref="FA386">IFERROR(_xlfn.XLOOKUP($A386&amp;$B386,'SEPTIEMBRE 3'!$D$11:$D$40&amp;'SEPTIEMBRE 3'!$E$11:$E$40,'SEPTIEMBRE 3'!$AK$11:$AK$40,_xlfn.XLOOKUP($A386&amp;$B386,'SEPTIEMBRE 3'!$BC$11:$BC$40&amp;'SEPTIEMBRE 3'!$BD$11:$BD$40,'SEPTIEMBRE 3'!$CJ$11:$CJ$40,"A")),"")</f>
        <v>0</v>
      </c>
      <c r="FB386" s="384">
        <f t="array" ref="FB386">IFERROR(_xlfn.XLOOKUP($A386&amp;$B386,OCTUBRE!$D$11:$D$40&amp;OCTUBRE!$E$11:$E$40,OCTUBRE!$AK$11:$AK$40,_xlfn.XLOOKUP($A386&amp;$B386,OCTUBRE!$BC$11:$BC$40&amp;OCTUBRE!$BD$11:$BD$40,OCTUBRE!$CJ$11:$CJ$40,"A")),"")</f>
        <v>0</v>
      </c>
      <c r="FC386" s="384">
        <f t="array" ref="FC386">IFERROR(_xlfn.XLOOKUP($A386&amp;$B386,'OCTUBRE 2'!$D$11:$D$40&amp;'OCTUBRE 2'!$E$11:$E$40,'OCTUBRE 2'!$AK$11:$AK$40,_xlfn.XLOOKUP($A386&amp;$B386,'OCTUBRE 2'!$BC$11:$BC$40&amp;'OCTUBRE 2'!$BD$11:$BD$40,'OCTUBRE 2'!$CJ$11:$CJ$40,"A")),"")</f>
        <v>0</v>
      </c>
      <c r="FD386" s="384">
        <f t="array" ref="FD386">IFERROR(_xlfn.XLOOKUP($A386&amp;$B386,NOVIEMBRE!$D$11:$D$40&amp;NOVIEMBRE!$E$11:$E$40,NOVIEMBRE!$AK$11:$AK$40,_xlfn.XLOOKUP($A386&amp;$B386,NOVIEMBRE!$BC$11:$BC$40&amp;NOVIEMBRE!$BD$11:$BD$40,NOVIEMBRE!$CJ$11:$CJ$40,"A")),"")</f>
        <v>0</v>
      </c>
      <c r="FE386" s="384">
        <f t="array" ref="FE386">IFERROR(_xlfn.XLOOKUP($A386&amp;$B386,'NOVIEMBRE 2'!$D$11:$D$40&amp;'NOVIEMBRE 2'!$E$11:$E$40,'NOVIEMBRE 2'!$AK$11:$AK$40,_xlfn.XLOOKUP($A386&amp;$B386,'NOVIEMBRE 2'!$BC$11:$BC$40&amp;'NOVIEMBRE 2'!$BD$11:$BD$40,'NOVIEMBRE 2'!$CJ$11:$CJ$40,"A")),"")</f>
        <v>0</v>
      </c>
      <c r="FF386" s="385">
        <f t="array" ref="FF386">IFERROR(_xlfn.XLOOKUP($A386&amp;$B386,DICIEMBRE!$D$11:$D$40&amp;DICIEMBRE!$E$11:$E$40,DICIEMBRE!$AK$11:$AK$40,_xlfn.XLOOKUP($A386&amp;$B386,DICIEMBRE!$BC$11:$BC$40&amp;DICIEMBRE!$BD$11:$BD$40,DICIEMBRE!$CJ$11:$CJ$40,"A")),"")</f>
        <v>0</v>
      </c>
      <c r="FG386" s="386" t="str">
        <f t="shared" si="19"/>
        <v/>
      </c>
      <c r="FH386" s="386" t="str">
        <f t="array" ref="FH386">IF(
 COUNT(DZ386:EH386)=0,
 "-",
 IF(
  COUNT(DZ386:EH386) &lt; COUNTA(DZ386:EH386),
  REPT("🟩", ROUND(COUNT(DZ386:EH386)/COUNTA(DZ386:EH386)*5, 0)) &amp;
  REPT("⬜", 5 - ROUND(COUNT(DZ386:EH386)/COUNTA(DZ386:EH386)*5, 0)),
  IF(
    AVERAGE(IF(DZ386:EH386&lt;&gt;"", DZ386:EH386, )) &gt;= 70, "🟩🟩🟩🟩🟩",
    IF(
      AVERAGE(IF(DZ386:EH386&lt;&gt;"",DZ386:EH386, )) &gt;= 56, "🟨🟨🟨🟨🟨",
      "🟥🟥🟥🟥🟥"
    )
  )
 )
)
</f>
        <v>-</v>
      </c>
    </row>
    <row r="387" ht="15.75" customHeight="1">
      <c r="A387" s="168"/>
      <c r="B387" s="169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1"/>
      <c r="N387" s="172" t="str">
        <f t="shared" si="1"/>
        <v/>
      </c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2" t="str">
        <f t="shared" si="2"/>
        <v/>
      </c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2" t="str">
        <f t="shared" si="3"/>
        <v/>
      </c>
      <c r="AM387" s="173"/>
      <c r="AN387" s="173"/>
      <c r="AO387" s="173"/>
      <c r="AP387" s="173"/>
      <c r="AQ387" s="173"/>
      <c r="AR387" s="173"/>
      <c r="AS387" s="173"/>
      <c r="AT387" s="173"/>
      <c r="AU387" s="173"/>
      <c r="AV387" s="171"/>
      <c r="AW387" s="171"/>
      <c r="AX387" s="172" t="str">
        <f t="shared" si="4"/>
        <v/>
      </c>
      <c r="AY387" s="173"/>
      <c r="AZ387" s="173"/>
      <c r="BA387" s="173"/>
      <c r="BB387" s="173"/>
      <c r="BC387" s="173"/>
      <c r="BD387" s="173"/>
      <c r="BE387" s="173"/>
      <c r="BF387" s="173"/>
      <c r="BG387" s="173"/>
      <c r="BH387" s="173"/>
      <c r="BI387" s="173"/>
      <c r="BJ387" s="172" t="str">
        <f t="shared" si="5"/>
        <v/>
      </c>
      <c r="BK387" s="173"/>
      <c r="BL387" s="173"/>
      <c r="BM387" s="173"/>
      <c r="BN387" s="173"/>
      <c r="BO387" s="173"/>
      <c r="BP387" s="173"/>
      <c r="BQ387" s="173"/>
      <c r="BR387" s="173"/>
      <c r="BS387" s="173"/>
      <c r="BT387" s="173"/>
      <c r="BU387" s="173"/>
      <c r="BV387" s="172" t="str">
        <f t="shared" si="6"/>
        <v/>
      </c>
      <c r="BW387" s="173"/>
      <c r="BX387" s="173"/>
      <c r="BY387" s="173"/>
      <c r="BZ387" s="171"/>
      <c r="CA387" s="171"/>
      <c r="CB387" s="171"/>
      <c r="CC387" s="171"/>
      <c r="CD387" s="171"/>
      <c r="CE387" s="171"/>
      <c r="CF387" s="171"/>
      <c r="CG387" s="171"/>
      <c r="CH387" s="172" t="str">
        <f t="shared" si="7"/>
        <v/>
      </c>
      <c r="CI387" s="171"/>
      <c r="CJ387" s="173"/>
      <c r="CK387" s="173"/>
      <c r="CL387" s="173"/>
      <c r="CM387" s="173"/>
      <c r="CN387" s="171"/>
      <c r="CO387" s="171"/>
      <c r="CP387" s="171"/>
      <c r="CQ387" s="173"/>
      <c r="CR387" s="171"/>
      <c r="CS387" s="171"/>
      <c r="CT387" s="172" t="str">
        <f t="shared" si="8"/>
        <v/>
      </c>
      <c r="CU387" s="172"/>
      <c r="CV387" s="172"/>
      <c r="CW387" s="172"/>
      <c r="CX387" s="172"/>
      <c r="CY387" s="172"/>
      <c r="CZ387" s="172"/>
      <c r="DA387" s="172"/>
      <c r="DB387" s="172"/>
      <c r="DC387" s="172"/>
      <c r="DD387" s="172"/>
      <c r="DE387" s="172"/>
      <c r="DF387" s="172"/>
      <c r="DG387" s="188" t="str">
        <f t="array" ref="DG387">IFERROR(_xlfn.XLOOKUP($A387&amp;B387,MARZO!$D$11:$D$40&amp;MARZO!$E$11:$E$40,MARZO!$AM$11:$AM$40,_xlfn.XLOOKUP($A387&amp;$B387,MARZO!$BC$11:$BC$40&amp;MARZO!$BD$11:$BD$40,MARZO!$CL$11:$CL$40,"A"))/1%,"")</f>
        <v/>
      </c>
      <c r="DH387" s="188" t="str">
        <f t="array" ref="DH387">IFERROR(_xlfn.XLOOKUP($A387&amp;$B387,ABRIL!$D$11:$D$40&amp;ABRIL!$E$11:$E$40,ABRIL!$AM$11:$AM$40,_xlfn.XLOOKUP($A387&amp;$B387,ABRIL!$BC$11:$BC$40&amp;ABRIL!$BD$11:$BD$40,ABRIL!$CL$11:$CL$40,"A"))/1%,"")</f>
        <v/>
      </c>
      <c r="DI387" s="188" t="str">
        <f t="array" ref="DI387">IFERROR(_xlfn.XLOOKUP($A387&amp;$B387,'ABRIL 2'!$D$11:$D$40&amp;'ABRIL 2'!$E$11:$E$40,'ABRIL 2'!$AM$11:$AM$40,_xlfn.XLOOKUP($A387&amp;$B387,'ABRIL 2'!$BC$11:$BC$40&amp;'ABRIL 2'!$BD$11:$BD$40,'ABRIL 2'!$CL$11:$CL$40,"A"))/1%,"")</f>
        <v/>
      </c>
      <c r="DJ387" s="188" t="str">
        <f t="array" ref="DJ387">IFERROR(_xlfn.XLOOKUP($A387&amp;$B387,MAYO!$D$11:$D$40&amp;MAYO!$E$11:$E$40,MAYO!$AM$11:$AM$40,_xlfn.XLOOKUP($A387&amp;$B387,MAYO!$BC$11:$BC$40&amp;MAYO!$BD$11:$BD$40,MAYO!$CL$11:$CL$40,"A"))/1%,"")</f>
        <v/>
      </c>
      <c r="DK387" s="188" t="str">
        <f t="array" ref="DK387">IFERROR(_xlfn.XLOOKUP($A387&amp;$B387,'MAYO 2'!$D$11:$D$40&amp;'MAYO 2'!$E$11:$E$40,'MAYO 2'!$AM$11:$AM$40,_xlfn.XLOOKUP($A387&amp;$B387,'MAYO 2'!$BC$11:$BC$40&amp;'MAYO 2'!$BD$11:$BD$40,'MAYO 2'!$CL$11:$CL$40,"A"))/1%,"")</f>
        <v/>
      </c>
      <c r="DL387" s="188" t="str">
        <f t="array" ref="DL387">IFERROR(_xlfn.XLOOKUP($A387&amp;$B387,JUNIO!$D$11:$D$40&amp;JUNIO!$E$11:$E$40,JUNIO!$AM$11:$AM$40,_xlfn.XLOOKUP($A387&amp;$B387,JUNIO!$BC$11:$BC$40&amp;JUNIO!$BD$11:$BD$40,JUNIO!$CL$11:$CL$40,"A"))/1%,"")</f>
        <v/>
      </c>
      <c r="DM387" s="188" t="str">
        <f t="array" ref="DM387">IFERROR(_xlfn.XLOOKUP($A387&amp;$B387,'JUNIO 2'!$D$11:$D$40&amp;'JUNIO 2'!$E$11:$E$40,'JUNIO 2'!$AM$11:$AM$40,_xlfn.XLOOKUP($A387&amp;$B387,'JUNIO 2'!$BC$11:$BC$40&amp;'JUNIO 2'!$BD$11:$BD$40,'JUNIO 2'!$CL$11:$CL$40,"A"))/1%,"")</f>
        <v/>
      </c>
      <c r="DN387" s="188" t="str">
        <f t="array" ref="DN387">IFERROR(_xlfn.XLOOKUP($A387&amp;$B387,JULIO!$D$11:$D$40&amp;JULIO!$E$11:$E$40,JULIO!$AM$11:$AM$40,_xlfn.XLOOKUP($A387&amp;$B387,JULIO!$BC$11:$BC$40&amp;JULIO!$BD$11:$BD$40,JULIO!$CL$11:$CL$40,"A"))/1%,"")</f>
        <v/>
      </c>
      <c r="DO387" s="188" t="str">
        <f t="array" ref="DO387">IFERROR(_xlfn.XLOOKUP($A387&amp;$B387,'JULIO 2'!$D$11:$D$40&amp;'JULIO 2'!$E$11:$E$40,'JULIO 2'!$AM$11:$AM$40,_xlfn.XLOOKUP($A387&amp;$B387,'JULIO 2'!$BC$11:$BC$40&amp;'JULIO 2'!$BD$11:$BD$40,'JULIO 2'!$CL$11:$CL$40,"A"))/1%,"")</f>
        <v/>
      </c>
      <c r="DP387" s="188" t="str">
        <f t="array" ref="DP387">IFERROR(_xlfn.XLOOKUP($A387&amp;$B387,AGOSTO!$D$11:$D$40&amp;AGOSTO!$E$11:$E$40,AGOSTO!$AM$11:$AM$40,_xlfn.XLOOKUP($A387&amp;$B387,AGOSTO!$BC$11:$BC$40&amp;AGOSTO!$BD$11:$BD$40,AGOSTO!$CL$11:$CL$40,"A"))/1%,"")</f>
        <v/>
      </c>
      <c r="DQ387" s="188" t="str">
        <f t="array" ref="DQ387">IFERROR(_xlfn.XLOOKUP($A387&amp;$B387,'AGOSTO 2'!$D$11:$D$40&amp;'AGOSTO 2'!$E$11:$E$40,'AGOSTO 2'!$AM$11:$AM$40,_xlfn.XLOOKUP($A387&amp;$B387,'AGOSTO 2'!$BC$11:$BC$40&amp;'AGOSTO 2'!$BD$11:$BD$40,'AGOSTO 2'!$CL$11:$CL$40,"A"))/1%,"")</f>
        <v/>
      </c>
      <c r="DR387" s="188" t="str">
        <f t="array" ref="DR387">IFERROR(_xlfn.XLOOKUP($A387&amp;$B387,SEPTIEMBRE!$D$11:$D$40&amp;SEPTIEMBRE!$E$11:$E$40,SEPTIEMBRE!$AM$11:$AM$40,_xlfn.XLOOKUP($A387&amp;$B387,SEPTIEMBRE!$BC$11:$BC$40&amp;SEPTIEMBRE!$BD$11:$BD$40,SEPTIEMBRE!$CL$11:$CL$40,"A"))/1%,"")</f>
        <v/>
      </c>
      <c r="DS387" s="188" t="str">
        <f t="array" ref="DS387">IFERROR(_xlfn.XLOOKUP($A387&amp;$B387,'SEPTIEMBRE 2'!$D$11:$D$40&amp;'SEPTIEMBRE 2'!$E$11:$E$40,'SEPTIEMBRE 2'!$AM$11:$AM$40,_xlfn.XLOOKUP($A387&amp;$B387,'SEPTIEMBRE 2'!$BC$11:$BC$40&amp;'SEPTIEMBRE 2'!$BD$11:$BD$40,'SEPTIEMBRE 2'!$CL$11:$CL$40,"A"))/1%,"")</f>
        <v/>
      </c>
      <c r="DT387" s="188" t="str">
        <f t="array" ref="DT387">IFERROR(_xlfn.XLOOKUP($A387&amp;$B387,'SEPTIEMBRE 3'!$D$11:$D$40&amp;'SEPTIEMBRE 3'!$E$11:$E$40,'SEPTIEMBRE 3'!$AM$11:$AM$40,_xlfn.XLOOKUP($A387&amp;$B387,'SEPTIEMBRE 3'!$BC$11:$BC$40&amp;'SEPTIEMBRE 3'!$BD$11:$BD$40,'SEPTIEMBRE 3'!$CL$11:$CL$40,"A"))/1%,"")</f>
        <v/>
      </c>
      <c r="DU387" s="188" t="str">
        <f t="array" ref="DU387">IFERROR(_xlfn.XLOOKUP($A387&amp;$B387,OCTUBRE!$D$11:$D$40&amp;OCTUBRE!$E$11:$E$40,OCTUBRE!$AM$11:$AM$40,_xlfn.XLOOKUP($A387&amp;$B387,OCTUBRE!$BC$11:$BC$40&amp;OCTUBRE!$BD$11:$BD$40,OCTUBRE!$CL$11:$CL$40,"A"))/1%,"")</f>
        <v/>
      </c>
      <c r="DV387" s="188" t="str">
        <f t="array" ref="DV387">IFERROR(_xlfn.XLOOKUP($A387&amp;$B387,'OCTUBRE 2'!$D$11:$D$40&amp;'OCTUBRE 2'!$E$11:$E$40,'OCTUBRE 2'!$AM$11:$AM$40,_xlfn.XLOOKUP($A387&amp;$B387,'OCTUBRE 2'!$BC$11:$BC$40&amp;'OCTUBRE 2'!$BD$11:$BD$40,'OCTUBRE 2'!$CL$11:$CL$40,"A"))/1%,"")</f>
        <v/>
      </c>
      <c r="DW387" s="188" t="str">
        <f t="array" ref="DW387">IFERROR(_xlfn.XLOOKUP($A387&amp;$B387,NOVIEMBRE!$D$11:$D$40&amp;NOVIEMBRE!$E$11:$E$40,NOVIEMBRE!$AM$11:$AM$40,_xlfn.XLOOKUP($A387&amp;$B387,NOVIEMBRE!$BC$11:$BC$40&amp;NOVIEMBRE!$BD$11:$BD$40,NOVIEMBRE!$CL$11:$CL$40,"A"))/1%,"")</f>
        <v/>
      </c>
      <c r="DX387" s="188" t="str">
        <f t="array" ref="DX387">IFERROR(_xlfn.XLOOKUP($A387&amp;$B387,'NOVIEMBRE 2'!$D$11:$D$40&amp;'NOVIEMBRE 2'!$E$11:$E$40,'NOVIEMBRE 2'!$AM$11:$AM$40,_xlfn.XLOOKUP($A387&amp;$B387,'NOVIEMBRE 2'!$BC$11:$BC$40&amp;'NOVIEMBRE 2'!$BD$11:$BD$40,'NOVIEMBRE 2'!$CL$11:$CL$40,"A"))/1%,"")</f>
        <v/>
      </c>
      <c r="DY387" s="188" t="str">
        <f t="array" ref="DY387">IFERROR(_xlfn.XLOOKUP($A387&amp;$B387,DICIEMBRE!$D$11:$D$40&amp;DICIEMBRE!$E$11:$E$40,DICIEMBRE!$AM$11:$AM$40,_xlfn.XLOOKUP($A387&amp;$B387,DICIEMBRE!$BC$11:$BC$40&amp;DICIEMBRE!$BD$11:$BD$40,DICIEMBRE!$CL$11:$CL$40,"A"))/1%,"")</f>
        <v/>
      </c>
      <c r="DZ387" s="381" t="str">
        <f t="shared" si="9"/>
        <v>-</v>
      </c>
      <c r="EA387" s="381" t="str">
        <f t="shared" si="10"/>
        <v>-</v>
      </c>
      <c r="EB387" s="381" t="str">
        <f t="shared" si="11"/>
        <v>-</v>
      </c>
      <c r="EC387" s="381" t="str">
        <f t="shared" si="12"/>
        <v>-</v>
      </c>
      <c r="ED387" s="381" t="str">
        <f t="shared" si="13"/>
        <v>-</v>
      </c>
      <c r="EE387" s="381" t="str">
        <f t="shared" si="14"/>
        <v>-</v>
      </c>
      <c r="EF387" s="381" t="str">
        <f t="shared" si="15"/>
        <v>-</v>
      </c>
      <c r="EG387" s="381" t="str">
        <f t="shared" si="16"/>
        <v>-</v>
      </c>
      <c r="EH387" s="381" t="str">
        <f t="shared" si="17"/>
        <v>-</v>
      </c>
      <c r="EI387" s="188" t="str">
        <f t="shared" si="18"/>
        <v/>
      </c>
      <c r="EJ387" s="382"/>
      <c r="EK387" s="382"/>
      <c r="EL387" s="383"/>
      <c r="EM387" s="21"/>
      <c r="EN387" s="384">
        <f t="array" ref="EN387">IFERROR(_xlfn.XLOOKUP($A387&amp;$B387,MARZO!$D$11:$D$40&amp;MARZO!$E$11:$E$40,MARZO!$AK$11:$AK$40,_xlfn.XLOOKUP($A387&amp;$B387,MARZO!$BC$11:$BC$40&amp;MARZO!$BD$11:$BD$40,MARZO!$CJ$11:$CJ$40,"A")),"")</f>
        <v>0</v>
      </c>
      <c r="EO387" s="384">
        <f t="array" ref="EO387">IFERROR(_xlfn.XLOOKUP($A387&amp;$B387,ABRIL!$D$11:$D$40&amp;ABRIL!$E$11:$E$40,ABRIL!$AK$11:$AK$40,_xlfn.XLOOKUP($A387&amp;$B387,ABRIL!$BC$11:$BC$40&amp;ABRIL!$BD$11:$BD$40,ABRIL!$CJ$11:$CJ$40,"A")),"")</f>
        <v>0</v>
      </c>
      <c r="EP387" s="384">
        <f t="array" ref="EP387">IFERROR(_xlfn.XLOOKUP($A387&amp;$B387,'ABRIL 2'!$D$11:$D$40&amp;'ABRIL 2'!$E$11:$E$40,'ABRIL 2'!$AK$11:$AK$40,_xlfn.XLOOKUP($A387&amp;$B387,'ABRIL 2'!$BC$11:$BC$40&amp;'ABRIL 2'!$BD$11:$BD$40,'ABRIL 2'!$CJ$11:$CJ$40,"A")),"")</f>
        <v>0</v>
      </c>
      <c r="EQ387" s="384">
        <f t="array" ref="EQ387">IFERROR(_xlfn.XLOOKUP($A387&amp;$B387,MAYO!$D$11:$D$40&amp;MAYO!$E$11:$E$40,MAYO!$AK$11:$AK$40,_xlfn.XLOOKUP($A387&amp;$B387,MAYO!$BC$11:$BC$40&amp;MAYO!$BD$11:$BD$40,MAYO!$CJ$11:$CJ$40,"A")),"")</f>
        <v>0</v>
      </c>
      <c r="ER387" s="384">
        <f t="array" ref="ER387">IFERROR(_xlfn.XLOOKUP($A387&amp;$B387,'MAYO 2'!$D$11:$D$40&amp;'MAYO 2'!$E$11:$E$40,'MAYO 2'!$AK$11:$AK$40,_xlfn.XLOOKUP($A387&amp;$B387,'MAYO 2'!$BC$11:$BC$40&amp;'MAYO 2'!$BD$11:$BD$40,'MAYO 2'!$CJ$11:$CJ$40,"A")),"")</f>
        <v>0</v>
      </c>
      <c r="ES387" s="384">
        <f t="array" ref="ES387">IFERROR(_xlfn.XLOOKUP($A387&amp;$B387,JUNIO!$D$11:$D$40&amp;JUNIO!$E$11:$E$40,JUNIO!$AK$11:$AK$40,_xlfn.XLOOKUP($A387&amp;$B387,JUNIO!$BC$11:$BC$40&amp;JUNIO!$BD$11:$BD$40,JUNIO!$CJ$11:$CJ$40,"A")),"")</f>
        <v>0</v>
      </c>
      <c r="ET387" s="384">
        <f t="array" ref="ET387">IFERROR(_xlfn.XLOOKUP($A387&amp;$B387,'JUNIO 2'!$D$11:$D$40&amp;'JUNIO 2'!$E$11:$E$40,'JUNIO 2'!$AK$11:$AK$40,_xlfn.XLOOKUP($A387&amp;$B387,'JUNIO 2'!$BC$11:$BC$40&amp;'JUNIO 2'!$BD$11:$BD$40,'JUNIO 2'!$CJ$11:$CJ$40,"A")),"")</f>
        <v>0</v>
      </c>
      <c r="EU387" s="384">
        <f t="array" ref="EU387">IFERROR(_xlfn.XLOOKUP($A387&amp;$B387,JULIO!$D$11:$D$40&amp;JULIO!$E$11:$E$40,JULIO!$AK$11:$AK$40,_xlfn.XLOOKUP($A387&amp;$B387,JULIO!$BC$11:$BC$40&amp;JULIO!$BD$11:$BD$40,JULIO!$CJ$11:$CJ$40,"A")),"")</f>
        <v>0</v>
      </c>
      <c r="EV387" s="384">
        <f t="array" ref="EV387">IFERROR(_xlfn.XLOOKUP($A387&amp;$B387,'JULIO 2'!$D$11:$D$40&amp;'JULIO 2'!$E$11:$E$40,'JULIO 2'!$AK$11:$AK$40,_xlfn.XLOOKUP($A387&amp;$B387,'JULIO 2'!$BC$11:$BC$40&amp;'JULIO 2'!$BD$11:$BD$40,'JULIO 2'!$CJ$11:$CJ$40,"A")),"")</f>
        <v>0</v>
      </c>
      <c r="EW387" s="384">
        <f t="array" ref="EW387">IFERROR(_xlfn.XLOOKUP($A387&amp;$B387,AGOSTO!$D$11:$D$40&amp;AGOSTO!$E$11:$E$40,AGOSTO!$AK$11:$AK$40,_xlfn.XLOOKUP($A387&amp;$B387,AGOSTO!$BC$11:$BC$40&amp;AGOSTO!$BD$11:$BD$40,AGOSTO!$CJ$11:$CJ$40,"A")),"")</f>
        <v>0</v>
      </c>
      <c r="EX387" s="384">
        <f t="array" ref="EX387">IFERROR(_xlfn.XLOOKUP($A387&amp;$B387,'AGOSTO 2'!$D$11:$D$40&amp;'AGOSTO 2'!$E$11:$E$40,'AGOSTO 2'!$AK$11:$AK$40,_xlfn.XLOOKUP($A387&amp;$B387,'AGOSTO 2'!$BC$11:$BC$40&amp;'AGOSTO 2'!$BD$11:$BD$40,'AGOSTO 2'!$CJ$11:$CJ$40,"A")),"")</f>
        <v>0</v>
      </c>
      <c r="EY387" s="384">
        <f t="array" ref="EY387">IFERROR(_xlfn.XLOOKUP($A387&amp;$B387,SEPTIEMBRE!$D$11:$D$40&amp;SEPTIEMBRE!$E$11:$E$40,SEPTIEMBRE!$AK$11:$AK$40,_xlfn.XLOOKUP($A387&amp;$B387,SEPTIEMBRE!$BC$11:$BC$40&amp;SEPTIEMBRE!$BD$11:$BD$40,SEPTIEMBRE!$CJ$11:$CJ$40,"A")),"")</f>
        <v>0</v>
      </c>
      <c r="EZ387" s="384">
        <f t="array" ref="EZ387">IFERROR(_xlfn.XLOOKUP($A387&amp;$B387,'SEPTIEMBRE 2'!$D$11:$D$40&amp;'SEPTIEMBRE 2'!$E$11:$E$40,'SEPTIEMBRE 2'!$AK$11:$AK$40,_xlfn.XLOOKUP($A387&amp;$B387,'SEPTIEMBRE 2'!$BC$11:$BC$40&amp;'SEPTIEMBRE 2'!$BD$11:$BD$40,'SEPTIEMBRE 2'!$CJ$11:$CJ$40,"A")),"")</f>
        <v>0</v>
      </c>
      <c r="FA387" s="384">
        <f t="array" ref="FA387">IFERROR(_xlfn.XLOOKUP($A387&amp;$B387,'SEPTIEMBRE 3'!$D$11:$D$40&amp;'SEPTIEMBRE 3'!$E$11:$E$40,'SEPTIEMBRE 3'!$AK$11:$AK$40,_xlfn.XLOOKUP($A387&amp;$B387,'SEPTIEMBRE 3'!$BC$11:$BC$40&amp;'SEPTIEMBRE 3'!$BD$11:$BD$40,'SEPTIEMBRE 3'!$CJ$11:$CJ$40,"A")),"")</f>
        <v>0</v>
      </c>
      <c r="FB387" s="384">
        <f t="array" ref="FB387">IFERROR(_xlfn.XLOOKUP($A387&amp;$B387,OCTUBRE!$D$11:$D$40&amp;OCTUBRE!$E$11:$E$40,OCTUBRE!$AK$11:$AK$40,_xlfn.XLOOKUP($A387&amp;$B387,OCTUBRE!$BC$11:$BC$40&amp;OCTUBRE!$BD$11:$BD$40,OCTUBRE!$CJ$11:$CJ$40,"A")),"")</f>
        <v>0</v>
      </c>
      <c r="FC387" s="384">
        <f t="array" ref="FC387">IFERROR(_xlfn.XLOOKUP($A387&amp;$B387,'OCTUBRE 2'!$D$11:$D$40&amp;'OCTUBRE 2'!$E$11:$E$40,'OCTUBRE 2'!$AK$11:$AK$40,_xlfn.XLOOKUP($A387&amp;$B387,'OCTUBRE 2'!$BC$11:$BC$40&amp;'OCTUBRE 2'!$BD$11:$BD$40,'OCTUBRE 2'!$CJ$11:$CJ$40,"A")),"")</f>
        <v>0</v>
      </c>
      <c r="FD387" s="384">
        <f t="array" ref="FD387">IFERROR(_xlfn.XLOOKUP($A387&amp;$B387,NOVIEMBRE!$D$11:$D$40&amp;NOVIEMBRE!$E$11:$E$40,NOVIEMBRE!$AK$11:$AK$40,_xlfn.XLOOKUP($A387&amp;$B387,NOVIEMBRE!$BC$11:$BC$40&amp;NOVIEMBRE!$BD$11:$BD$40,NOVIEMBRE!$CJ$11:$CJ$40,"A")),"")</f>
        <v>0</v>
      </c>
      <c r="FE387" s="384">
        <f t="array" ref="FE387">IFERROR(_xlfn.XLOOKUP($A387&amp;$B387,'NOVIEMBRE 2'!$D$11:$D$40&amp;'NOVIEMBRE 2'!$E$11:$E$40,'NOVIEMBRE 2'!$AK$11:$AK$40,_xlfn.XLOOKUP($A387&amp;$B387,'NOVIEMBRE 2'!$BC$11:$BC$40&amp;'NOVIEMBRE 2'!$BD$11:$BD$40,'NOVIEMBRE 2'!$CJ$11:$CJ$40,"A")),"")</f>
        <v>0</v>
      </c>
      <c r="FF387" s="385">
        <f t="array" ref="FF387">IFERROR(_xlfn.XLOOKUP($A387&amp;$B387,DICIEMBRE!$D$11:$D$40&amp;DICIEMBRE!$E$11:$E$40,DICIEMBRE!$AK$11:$AK$40,_xlfn.XLOOKUP($A387&amp;$B387,DICIEMBRE!$BC$11:$BC$40&amp;DICIEMBRE!$BD$11:$BD$40,DICIEMBRE!$CJ$11:$CJ$40,"A")),"")</f>
        <v>0</v>
      </c>
      <c r="FG387" s="386" t="str">
        <f t="shared" si="19"/>
        <v/>
      </c>
      <c r="FH387" s="386" t="str">
        <f t="array" ref="FH387">IF(
 COUNT(DZ387:EH387)=0,
 "-",
 IF(
  COUNT(DZ387:EH387) &lt; COUNTA(DZ387:EH387),
  REPT("🟩", ROUND(COUNT(DZ387:EH387)/COUNTA(DZ387:EH387)*5, 0)) &amp;
  REPT("⬜", 5 - ROUND(COUNT(DZ387:EH387)/COUNTA(DZ387:EH387)*5, 0)),
  IF(
    AVERAGE(IF(DZ387:EH387&lt;&gt;"", DZ387:EH387, )) &gt;= 70, "🟩🟩🟩🟩🟩",
    IF(
      AVERAGE(IF(DZ387:EH387&lt;&gt;"",DZ387:EH387, )) &gt;= 56, "🟨🟨🟨🟨🟨",
      "🟥🟥🟥🟥🟥"
    )
  )
 )
)
</f>
        <v>-</v>
      </c>
    </row>
    <row r="388" ht="15.75" customHeight="1">
      <c r="A388" s="168"/>
      <c r="B388" s="169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1"/>
      <c r="N388" s="172" t="str">
        <f t="shared" si="1"/>
        <v/>
      </c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2" t="str">
        <f t="shared" si="2"/>
        <v/>
      </c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2" t="str">
        <f t="shared" si="3"/>
        <v/>
      </c>
      <c r="AM388" s="173"/>
      <c r="AN388" s="173"/>
      <c r="AO388" s="173"/>
      <c r="AP388" s="173"/>
      <c r="AQ388" s="173"/>
      <c r="AR388" s="173"/>
      <c r="AS388" s="173"/>
      <c r="AT388" s="173"/>
      <c r="AU388" s="173"/>
      <c r="AV388" s="171"/>
      <c r="AW388" s="171"/>
      <c r="AX388" s="172" t="str">
        <f t="shared" si="4"/>
        <v/>
      </c>
      <c r="AY388" s="173"/>
      <c r="AZ388" s="173"/>
      <c r="BA388" s="173"/>
      <c r="BB388" s="173"/>
      <c r="BC388" s="173"/>
      <c r="BD388" s="173"/>
      <c r="BE388" s="173"/>
      <c r="BF388" s="173"/>
      <c r="BG388" s="173"/>
      <c r="BH388" s="173"/>
      <c r="BI388" s="173"/>
      <c r="BJ388" s="172" t="str">
        <f t="shared" si="5"/>
        <v/>
      </c>
      <c r="BK388" s="173"/>
      <c r="BL388" s="173"/>
      <c r="BM388" s="173"/>
      <c r="BN388" s="173"/>
      <c r="BO388" s="173"/>
      <c r="BP388" s="173"/>
      <c r="BQ388" s="173"/>
      <c r="BR388" s="173"/>
      <c r="BS388" s="173"/>
      <c r="BT388" s="173"/>
      <c r="BU388" s="173"/>
      <c r="BV388" s="172" t="str">
        <f t="shared" si="6"/>
        <v/>
      </c>
      <c r="BW388" s="173"/>
      <c r="BX388" s="173"/>
      <c r="BY388" s="173"/>
      <c r="BZ388" s="171"/>
      <c r="CA388" s="171"/>
      <c r="CB388" s="171"/>
      <c r="CC388" s="171"/>
      <c r="CD388" s="171"/>
      <c r="CE388" s="171"/>
      <c r="CF388" s="171"/>
      <c r="CG388" s="171"/>
      <c r="CH388" s="172" t="str">
        <f t="shared" si="7"/>
        <v/>
      </c>
      <c r="CI388" s="171"/>
      <c r="CJ388" s="173"/>
      <c r="CK388" s="173"/>
      <c r="CL388" s="173"/>
      <c r="CM388" s="173"/>
      <c r="CN388" s="171"/>
      <c r="CO388" s="171"/>
      <c r="CP388" s="171"/>
      <c r="CQ388" s="173"/>
      <c r="CR388" s="171"/>
      <c r="CS388" s="171"/>
      <c r="CT388" s="172" t="str">
        <f t="shared" si="8"/>
        <v/>
      </c>
      <c r="CU388" s="172"/>
      <c r="CV388" s="172"/>
      <c r="CW388" s="172"/>
      <c r="CX388" s="172"/>
      <c r="CY388" s="172"/>
      <c r="CZ388" s="172"/>
      <c r="DA388" s="172"/>
      <c r="DB388" s="172"/>
      <c r="DC388" s="172"/>
      <c r="DD388" s="172"/>
      <c r="DE388" s="172"/>
      <c r="DF388" s="172"/>
      <c r="DG388" s="188" t="str">
        <f t="array" ref="DG388">IFERROR(_xlfn.XLOOKUP($A388&amp;B388,MARZO!$D$11:$D$40&amp;MARZO!$E$11:$E$40,MARZO!$AM$11:$AM$40,_xlfn.XLOOKUP($A388&amp;$B388,MARZO!$BC$11:$BC$40&amp;MARZO!$BD$11:$BD$40,MARZO!$CL$11:$CL$40,"A"))/1%,"")</f>
        <v/>
      </c>
      <c r="DH388" s="188" t="str">
        <f t="array" ref="DH388">IFERROR(_xlfn.XLOOKUP($A388&amp;$B388,ABRIL!$D$11:$D$40&amp;ABRIL!$E$11:$E$40,ABRIL!$AM$11:$AM$40,_xlfn.XLOOKUP($A388&amp;$B388,ABRIL!$BC$11:$BC$40&amp;ABRIL!$BD$11:$BD$40,ABRIL!$CL$11:$CL$40,"A"))/1%,"")</f>
        <v/>
      </c>
      <c r="DI388" s="188" t="str">
        <f t="array" ref="DI388">IFERROR(_xlfn.XLOOKUP($A388&amp;$B388,'ABRIL 2'!$D$11:$D$40&amp;'ABRIL 2'!$E$11:$E$40,'ABRIL 2'!$AM$11:$AM$40,_xlfn.XLOOKUP($A388&amp;$B388,'ABRIL 2'!$BC$11:$BC$40&amp;'ABRIL 2'!$BD$11:$BD$40,'ABRIL 2'!$CL$11:$CL$40,"A"))/1%,"")</f>
        <v/>
      </c>
      <c r="DJ388" s="188" t="str">
        <f t="array" ref="DJ388">IFERROR(_xlfn.XLOOKUP($A388&amp;$B388,MAYO!$D$11:$D$40&amp;MAYO!$E$11:$E$40,MAYO!$AM$11:$AM$40,_xlfn.XLOOKUP($A388&amp;$B388,MAYO!$BC$11:$BC$40&amp;MAYO!$BD$11:$BD$40,MAYO!$CL$11:$CL$40,"A"))/1%,"")</f>
        <v/>
      </c>
      <c r="DK388" s="188" t="str">
        <f t="array" ref="DK388">IFERROR(_xlfn.XLOOKUP($A388&amp;$B388,'MAYO 2'!$D$11:$D$40&amp;'MAYO 2'!$E$11:$E$40,'MAYO 2'!$AM$11:$AM$40,_xlfn.XLOOKUP($A388&amp;$B388,'MAYO 2'!$BC$11:$BC$40&amp;'MAYO 2'!$BD$11:$BD$40,'MAYO 2'!$CL$11:$CL$40,"A"))/1%,"")</f>
        <v/>
      </c>
      <c r="DL388" s="188" t="str">
        <f t="array" ref="DL388">IFERROR(_xlfn.XLOOKUP($A388&amp;$B388,JUNIO!$D$11:$D$40&amp;JUNIO!$E$11:$E$40,JUNIO!$AM$11:$AM$40,_xlfn.XLOOKUP($A388&amp;$B388,JUNIO!$BC$11:$BC$40&amp;JUNIO!$BD$11:$BD$40,JUNIO!$CL$11:$CL$40,"A"))/1%,"")</f>
        <v/>
      </c>
      <c r="DM388" s="188" t="str">
        <f t="array" ref="DM388">IFERROR(_xlfn.XLOOKUP($A388&amp;$B388,'JUNIO 2'!$D$11:$D$40&amp;'JUNIO 2'!$E$11:$E$40,'JUNIO 2'!$AM$11:$AM$40,_xlfn.XLOOKUP($A388&amp;$B388,'JUNIO 2'!$BC$11:$BC$40&amp;'JUNIO 2'!$BD$11:$BD$40,'JUNIO 2'!$CL$11:$CL$40,"A"))/1%,"")</f>
        <v/>
      </c>
      <c r="DN388" s="188" t="str">
        <f t="array" ref="DN388">IFERROR(_xlfn.XLOOKUP($A388&amp;$B388,JULIO!$D$11:$D$40&amp;JULIO!$E$11:$E$40,JULIO!$AM$11:$AM$40,_xlfn.XLOOKUP($A388&amp;$B388,JULIO!$BC$11:$BC$40&amp;JULIO!$BD$11:$BD$40,JULIO!$CL$11:$CL$40,"A"))/1%,"")</f>
        <v/>
      </c>
      <c r="DO388" s="188" t="str">
        <f t="array" ref="DO388">IFERROR(_xlfn.XLOOKUP($A388&amp;$B388,'JULIO 2'!$D$11:$D$40&amp;'JULIO 2'!$E$11:$E$40,'JULIO 2'!$AM$11:$AM$40,_xlfn.XLOOKUP($A388&amp;$B388,'JULIO 2'!$BC$11:$BC$40&amp;'JULIO 2'!$BD$11:$BD$40,'JULIO 2'!$CL$11:$CL$40,"A"))/1%,"")</f>
        <v/>
      </c>
      <c r="DP388" s="188" t="str">
        <f t="array" ref="DP388">IFERROR(_xlfn.XLOOKUP($A388&amp;$B388,AGOSTO!$D$11:$D$40&amp;AGOSTO!$E$11:$E$40,AGOSTO!$AM$11:$AM$40,_xlfn.XLOOKUP($A388&amp;$B388,AGOSTO!$BC$11:$BC$40&amp;AGOSTO!$BD$11:$BD$40,AGOSTO!$CL$11:$CL$40,"A"))/1%,"")</f>
        <v/>
      </c>
      <c r="DQ388" s="188" t="str">
        <f t="array" ref="DQ388">IFERROR(_xlfn.XLOOKUP($A388&amp;$B388,'AGOSTO 2'!$D$11:$D$40&amp;'AGOSTO 2'!$E$11:$E$40,'AGOSTO 2'!$AM$11:$AM$40,_xlfn.XLOOKUP($A388&amp;$B388,'AGOSTO 2'!$BC$11:$BC$40&amp;'AGOSTO 2'!$BD$11:$BD$40,'AGOSTO 2'!$CL$11:$CL$40,"A"))/1%,"")</f>
        <v/>
      </c>
      <c r="DR388" s="188" t="str">
        <f t="array" ref="DR388">IFERROR(_xlfn.XLOOKUP($A388&amp;$B388,SEPTIEMBRE!$D$11:$D$40&amp;SEPTIEMBRE!$E$11:$E$40,SEPTIEMBRE!$AM$11:$AM$40,_xlfn.XLOOKUP($A388&amp;$B388,SEPTIEMBRE!$BC$11:$BC$40&amp;SEPTIEMBRE!$BD$11:$BD$40,SEPTIEMBRE!$CL$11:$CL$40,"A"))/1%,"")</f>
        <v/>
      </c>
      <c r="DS388" s="188" t="str">
        <f t="array" ref="DS388">IFERROR(_xlfn.XLOOKUP($A388&amp;$B388,'SEPTIEMBRE 2'!$D$11:$D$40&amp;'SEPTIEMBRE 2'!$E$11:$E$40,'SEPTIEMBRE 2'!$AM$11:$AM$40,_xlfn.XLOOKUP($A388&amp;$B388,'SEPTIEMBRE 2'!$BC$11:$BC$40&amp;'SEPTIEMBRE 2'!$BD$11:$BD$40,'SEPTIEMBRE 2'!$CL$11:$CL$40,"A"))/1%,"")</f>
        <v/>
      </c>
      <c r="DT388" s="188" t="str">
        <f t="array" ref="DT388">IFERROR(_xlfn.XLOOKUP($A388&amp;$B388,'SEPTIEMBRE 3'!$D$11:$D$40&amp;'SEPTIEMBRE 3'!$E$11:$E$40,'SEPTIEMBRE 3'!$AM$11:$AM$40,_xlfn.XLOOKUP($A388&amp;$B388,'SEPTIEMBRE 3'!$BC$11:$BC$40&amp;'SEPTIEMBRE 3'!$BD$11:$BD$40,'SEPTIEMBRE 3'!$CL$11:$CL$40,"A"))/1%,"")</f>
        <v/>
      </c>
      <c r="DU388" s="188" t="str">
        <f t="array" ref="DU388">IFERROR(_xlfn.XLOOKUP($A388&amp;$B388,OCTUBRE!$D$11:$D$40&amp;OCTUBRE!$E$11:$E$40,OCTUBRE!$AM$11:$AM$40,_xlfn.XLOOKUP($A388&amp;$B388,OCTUBRE!$BC$11:$BC$40&amp;OCTUBRE!$BD$11:$BD$40,OCTUBRE!$CL$11:$CL$40,"A"))/1%,"")</f>
        <v/>
      </c>
      <c r="DV388" s="188" t="str">
        <f t="array" ref="DV388">IFERROR(_xlfn.XLOOKUP($A388&amp;$B388,'OCTUBRE 2'!$D$11:$D$40&amp;'OCTUBRE 2'!$E$11:$E$40,'OCTUBRE 2'!$AM$11:$AM$40,_xlfn.XLOOKUP($A388&amp;$B388,'OCTUBRE 2'!$BC$11:$BC$40&amp;'OCTUBRE 2'!$BD$11:$BD$40,'OCTUBRE 2'!$CL$11:$CL$40,"A"))/1%,"")</f>
        <v/>
      </c>
      <c r="DW388" s="188" t="str">
        <f t="array" ref="DW388">IFERROR(_xlfn.XLOOKUP($A388&amp;$B388,NOVIEMBRE!$D$11:$D$40&amp;NOVIEMBRE!$E$11:$E$40,NOVIEMBRE!$AM$11:$AM$40,_xlfn.XLOOKUP($A388&amp;$B388,NOVIEMBRE!$BC$11:$BC$40&amp;NOVIEMBRE!$BD$11:$BD$40,NOVIEMBRE!$CL$11:$CL$40,"A"))/1%,"")</f>
        <v/>
      </c>
      <c r="DX388" s="188" t="str">
        <f t="array" ref="DX388">IFERROR(_xlfn.XLOOKUP($A388&amp;$B388,'NOVIEMBRE 2'!$D$11:$D$40&amp;'NOVIEMBRE 2'!$E$11:$E$40,'NOVIEMBRE 2'!$AM$11:$AM$40,_xlfn.XLOOKUP($A388&amp;$B388,'NOVIEMBRE 2'!$BC$11:$BC$40&amp;'NOVIEMBRE 2'!$BD$11:$BD$40,'NOVIEMBRE 2'!$CL$11:$CL$40,"A"))/1%,"")</f>
        <v/>
      </c>
      <c r="DY388" s="188" t="str">
        <f t="array" ref="DY388">IFERROR(_xlfn.XLOOKUP($A388&amp;$B388,DICIEMBRE!$D$11:$D$40&amp;DICIEMBRE!$E$11:$E$40,DICIEMBRE!$AM$11:$AM$40,_xlfn.XLOOKUP($A388&amp;$B388,DICIEMBRE!$BC$11:$BC$40&amp;DICIEMBRE!$BD$11:$BD$40,DICIEMBRE!$CL$11:$CL$40,"A"))/1%,"")</f>
        <v/>
      </c>
      <c r="DZ388" s="381" t="str">
        <f t="shared" si="9"/>
        <v>-</v>
      </c>
      <c r="EA388" s="381" t="str">
        <f t="shared" si="10"/>
        <v>-</v>
      </c>
      <c r="EB388" s="381" t="str">
        <f t="shared" si="11"/>
        <v>-</v>
      </c>
      <c r="EC388" s="381" t="str">
        <f t="shared" si="12"/>
        <v>-</v>
      </c>
      <c r="ED388" s="381" t="str">
        <f t="shared" si="13"/>
        <v>-</v>
      </c>
      <c r="EE388" s="381" t="str">
        <f t="shared" si="14"/>
        <v>-</v>
      </c>
      <c r="EF388" s="381" t="str">
        <f t="shared" si="15"/>
        <v>-</v>
      </c>
      <c r="EG388" s="381" t="str">
        <f t="shared" si="16"/>
        <v>-</v>
      </c>
      <c r="EH388" s="381" t="str">
        <f t="shared" si="17"/>
        <v>-</v>
      </c>
      <c r="EI388" s="188" t="str">
        <f t="shared" si="18"/>
        <v/>
      </c>
      <c r="EJ388" s="382"/>
      <c r="EK388" s="382"/>
      <c r="EL388" s="383"/>
      <c r="EM388" s="21"/>
      <c r="EN388" s="384">
        <f t="array" ref="EN388">IFERROR(_xlfn.XLOOKUP($A388&amp;$B388,MARZO!$D$11:$D$40&amp;MARZO!$E$11:$E$40,MARZO!$AK$11:$AK$40,_xlfn.XLOOKUP($A388&amp;$B388,MARZO!$BC$11:$BC$40&amp;MARZO!$BD$11:$BD$40,MARZO!$CJ$11:$CJ$40,"A")),"")</f>
        <v>0</v>
      </c>
      <c r="EO388" s="384">
        <f t="array" ref="EO388">IFERROR(_xlfn.XLOOKUP($A388&amp;$B388,ABRIL!$D$11:$D$40&amp;ABRIL!$E$11:$E$40,ABRIL!$AK$11:$AK$40,_xlfn.XLOOKUP($A388&amp;$B388,ABRIL!$BC$11:$BC$40&amp;ABRIL!$BD$11:$BD$40,ABRIL!$CJ$11:$CJ$40,"A")),"")</f>
        <v>0</v>
      </c>
      <c r="EP388" s="384">
        <f t="array" ref="EP388">IFERROR(_xlfn.XLOOKUP($A388&amp;$B388,'ABRIL 2'!$D$11:$D$40&amp;'ABRIL 2'!$E$11:$E$40,'ABRIL 2'!$AK$11:$AK$40,_xlfn.XLOOKUP($A388&amp;$B388,'ABRIL 2'!$BC$11:$BC$40&amp;'ABRIL 2'!$BD$11:$BD$40,'ABRIL 2'!$CJ$11:$CJ$40,"A")),"")</f>
        <v>0</v>
      </c>
      <c r="EQ388" s="384">
        <f t="array" ref="EQ388">IFERROR(_xlfn.XLOOKUP($A388&amp;$B388,MAYO!$D$11:$D$40&amp;MAYO!$E$11:$E$40,MAYO!$AK$11:$AK$40,_xlfn.XLOOKUP($A388&amp;$B388,MAYO!$BC$11:$BC$40&amp;MAYO!$BD$11:$BD$40,MAYO!$CJ$11:$CJ$40,"A")),"")</f>
        <v>0</v>
      </c>
      <c r="ER388" s="384">
        <f t="array" ref="ER388">IFERROR(_xlfn.XLOOKUP($A388&amp;$B388,'MAYO 2'!$D$11:$D$40&amp;'MAYO 2'!$E$11:$E$40,'MAYO 2'!$AK$11:$AK$40,_xlfn.XLOOKUP($A388&amp;$B388,'MAYO 2'!$BC$11:$BC$40&amp;'MAYO 2'!$BD$11:$BD$40,'MAYO 2'!$CJ$11:$CJ$40,"A")),"")</f>
        <v>0</v>
      </c>
      <c r="ES388" s="384">
        <f t="array" ref="ES388">IFERROR(_xlfn.XLOOKUP($A388&amp;$B388,JUNIO!$D$11:$D$40&amp;JUNIO!$E$11:$E$40,JUNIO!$AK$11:$AK$40,_xlfn.XLOOKUP($A388&amp;$B388,JUNIO!$BC$11:$BC$40&amp;JUNIO!$BD$11:$BD$40,JUNIO!$CJ$11:$CJ$40,"A")),"")</f>
        <v>0</v>
      </c>
      <c r="ET388" s="384">
        <f t="array" ref="ET388">IFERROR(_xlfn.XLOOKUP($A388&amp;$B388,'JUNIO 2'!$D$11:$D$40&amp;'JUNIO 2'!$E$11:$E$40,'JUNIO 2'!$AK$11:$AK$40,_xlfn.XLOOKUP($A388&amp;$B388,'JUNIO 2'!$BC$11:$BC$40&amp;'JUNIO 2'!$BD$11:$BD$40,'JUNIO 2'!$CJ$11:$CJ$40,"A")),"")</f>
        <v>0</v>
      </c>
      <c r="EU388" s="384">
        <f t="array" ref="EU388">IFERROR(_xlfn.XLOOKUP($A388&amp;$B388,JULIO!$D$11:$D$40&amp;JULIO!$E$11:$E$40,JULIO!$AK$11:$AK$40,_xlfn.XLOOKUP($A388&amp;$B388,JULIO!$BC$11:$BC$40&amp;JULIO!$BD$11:$BD$40,JULIO!$CJ$11:$CJ$40,"A")),"")</f>
        <v>0</v>
      </c>
      <c r="EV388" s="384">
        <f t="array" ref="EV388">IFERROR(_xlfn.XLOOKUP($A388&amp;$B388,'JULIO 2'!$D$11:$D$40&amp;'JULIO 2'!$E$11:$E$40,'JULIO 2'!$AK$11:$AK$40,_xlfn.XLOOKUP($A388&amp;$B388,'JULIO 2'!$BC$11:$BC$40&amp;'JULIO 2'!$BD$11:$BD$40,'JULIO 2'!$CJ$11:$CJ$40,"A")),"")</f>
        <v>0</v>
      </c>
      <c r="EW388" s="384">
        <f t="array" ref="EW388">IFERROR(_xlfn.XLOOKUP($A388&amp;$B388,AGOSTO!$D$11:$D$40&amp;AGOSTO!$E$11:$E$40,AGOSTO!$AK$11:$AK$40,_xlfn.XLOOKUP($A388&amp;$B388,AGOSTO!$BC$11:$BC$40&amp;AGOSTO!$BD$11:$BD$40,AGOSTO!$CJ$11:$CJ$40,"A")),"")</f>
        <v>0</v>
      </c>
      <c r="EX388" s="384">
        <f t="array" ref="EX388">IFERROR(_xlfn.XLOOKUP($A388&amp;$B388,'AGOSTO 2'!$D$11:$D$40&amp;'AGOSTO 2'!$E$11:$E$40,'AGOSTO 2'!$AK$11:$AK$40,_xlfn.XLOOKUP($A388&amp;$B388,'AGOSTO 2'!$BC$11:$BC$40&amp;'AGOSTO 2'!$BD$11:$BD$40,'AGOSTO 2'!$CJ$11:$CJ$40,"A")),"")</f>
        <v>0</v>
      </c>
      <c r="EY388" s="384">
        <f t="array" ref="EY388">IFERROR(_xlfn.XLOOKUP($A388&amp;$B388,SEPTIEMBRE!$D$11:$D$40&amp;SEPTIEMBRE!$E$11:$E$40,SEPTIEMBRE!$AK$11:$AK$40,_xlfn.XLOOKUP($A388&amp;$B388,SEPTIEMBRE!$BC$11:$BC$40&amp;SEPTIEMBRE!$BD$11:$BD$40,SEPTIEMBRE!$CJ$11:$CJ$40,"A")),"")</f>
        <v>0</v>
      </c>
      <c r="EZ388" s="384">
        <f t="array" ref="EZ388">IFERROR(_xlfn.XLOOKUP($A388&amp;$B388,'SEPTIEMBRE 2'!$D$11:$D$40&amp;'SEPTIEMBRE 2'!$E$11:$E$40,'SEPTIEMBRE 2'!$AK$11:$AK$40,_xlfn.XLOOKUP($A388&amp;$B388,'SEPTIEMBRE 2'!$BC$11:$BC$40&amp;'SEPTIEMBRE 2'!$BD$11:$BD$40,'SEPTIEMBRE 2'!$CJ$11:$CJ$40,"A")),"")</f>
        <v>0</v>
      </c>
      <c r="FA388" s="384">
        <f t="array" ref="FA388">IFERROR(_xlfn.XLOOKUP($A388&amp;$B388,'SEPTIEMBRE 3'!$D$11:$D$40&amp;'SEPTIEMBRE 3'!$E$11:$E$40,'SEPTIEMBRE 3'!$AK$11:$AK$40,_xlfn.XLOOKUP($A388&amp;$B388,'SEPTIEMBRE 3'!$BC$11:$BC$40&amp;'SEPTIEMBRE 3'!$BD$11:$BD$40,'SEPTIEMBRE 3'!$CJ$11:$CJ$40,"A")),"")</f>
        <v>0</v>
      </c>
      <c r="FB388" s="384">
        <f t="array" ref="FB388">IFERROR(_xlfn.XLOOKUP($A388&amp;$B388,OCTUBRE!$D$11:$D$40&amp;OCTUBRE!$E$11:$E$40,OCTUBRE!$AK$11:$AK$40,_xlfn.XLOOKUP($A388&amp;$B388,OCTUBRE!$BC$11:$BC$40&amp;OCTUBRE!$BD$11:$BD$40,OCTUBRE!$CJ$11:$CJ$40,"A")),"")</f>
        <v>0</v>
      </c>
      <c r="FC388" s="384">
        <f t="array" ref="FC388">IFERROR(_xlfn.XLOOKUP($A388&amp;$B388,'OCTUBRE 2'!$D$11:$D$40&amp;'OCTUBRE 2'!$E$11:$E$40,'OCTUBRE 2'!$AK$11:$AK$40,_xlfn.XLOOKUP($A388&amp;$B388,'OCTUBRE 2'!$BC$11:$BC$40&amp;'OCTUBRE 2'!$BD$11:$BD$40,'OCTUBRE 2'!$CJ$11:$CJ$40,"A")),"")</f>
        <v>0</v>
      </c>
      <c r="FD388" s="384">
        <f t="array" ref="FD388">IFERROR(_xlfn.XLOOKUP($A388&amp;$B388,NOVIEMBRE!$D$11:$D$40&amp;NOVIEMBRE!$E$11:$E$40,NOVIEMBRE!$AK$11:$AK$40,_xlfn.XLOOKUP($A388&amp;$B388,NOVIEMBRE!$BC$11:$BC$40&amp;NOVIEMBRE!$BD$11:$BD$40,NOVIEMBRE!$CJ$11:$CJ$40,"A")),"")</f>
        <v>0</v>
      </c>
      <c r="FE388" s="384">
        <f t="array" ref="FE388">IFERROR(_xlfn.XLOOKUP($A388&amp;$B388,'NOVIEMBRE 2'!$D$11:$D$40&amp;'NOVIEMBRE 2'!$E$11:$E$40,'NOVIEMBRE 2'!$AK$11:$AK$40,_xlfn.XLOOKUP($A388&amp;$B388,'NOVIEMBRE 2'!$BC$11:$BC$40&amp;'NOVIEMBRE 2'!$BD$11:$BD$40,'NOVIEMBRE 2'!$CJ$11:$CJ$40,"A")),"")</f>
        <v>0</v>
      </c>
      <c r="FF388" s="385">
        <f t="array" ref="FF388">IFERROR(_xlfn.XLOOKUP($A388&amp;$B388,DICIEMBRE!$D$11:$D$40&amp;DICIEMBRE!$E$11:$E$40,DICIEMBRE!$AK$11:$AK$40,_xlfn.XLOOKUP($A388&amp;$B388,DICIEMBRE!$BC$11:$BC$40&amp;DICIEMBRE!$BD$11:$BD$40,DICIEMBRE!$CJ$11:$CJ$40,"A")),"")</f>
        <v>0</v>
      </c>
      <c r="FG388" s="386" t="str">
        <f t="shared" si="19"/>
        <v/>
      </c>
      <c r="FH388" s="386" t="str">
        <f t="array" ref="FH388">IF(
 COUNT(DZ388:EH388)=0,
 "-",
 IF(
  COUNT(DZ388:EH388) &lt; COUNTA(DZ388:EH388),
  REPT("🟩", ROUND(COUNT(DZ388:EH388)/COUNTA(DZ388:EH388)*5, 0)) &amp;
  REPT("⬜", 5 - ROUND(COUNT(DZ388:EH388)/COUNTA(DZ388:EH388)*5, 0)),
  IF(
    AVERAGE(IF(DZ388:EH388&lt;&gt;"", DZ388:EH388, )) &gt;= 70, "🟩🟩🟩🟩🟩",
    IF(
      AVERAGE(IF(DZ388:EH388&lt;&gt;"",DZ388:EH388, )) &gt;= 56, "🟨🟨🟨🟨🟨",
      "🟥🟥🟥🟥🟥"
    )
  )
 )
)
</f>
        <v>-</v>
      </c>
    </row>
    <row r="389" ht="15.75" customHeight="1">
      <c r="A389" s="168"/>
      <c r="B389" s="169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1"/>
      <c r="N389" s="172" t="str">
        <f t="shared" si="1"/>
        <v/>
      </c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2" t="str">
        <f t="shared" si="2"/>
        <v/>
      </c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2" t="str">
        <f t="shared" si="3"/>
        <v/>
      </c>
      <c r="AM389" s="173"/>
      <c r="AN389" s="173"/>
      <c r="AO389" s="173"/>
      <c r="AP389" s="173"/>
      <c r="AQ389" s="173"/>
      <c r="AR389" s="173"/>
      <c r="AS389" s="173"/>
      <c r="AT389" s="173"/>
      <c r="AU389" s="173"/>
      <c r="AV389" s="171"/>
      <c r="AW389" s="171"/>
      <c r="AX389" s="172" t="str">
        <f t="shared" si="4"/>
        <v/>
      </c>
      <c r="AY389" s="173"/>
      <c r="AZ389" s="173"/>
      <c r="BA389" s="173"/>
      <c r="BB389" s="173"/>
      <c r="BC389" s="173"/>
      <c r="BD389" s="173"/>
      <c r="BE389" s="173"/>
      <c r="BF389" s="173"/>
      <c r="BG389" s="173"/>
      <c r="BH389" s="173"/>
      <c r="BI389" s="173"/>
      <c r="BJ389" s="172" t="str">
        <f t="shared" si="5"/>
        <v/>
      </c>
      <c r="BK389" s="173"/>
      <c r="BL389" s="173"/>
      <c r="BM389" s="173"/>
      <c r="BN389" s="173"/>
      <c r="BO389" s="173"/>
      <c r="BP389" s="173"/>
      <c r="BQ389" s="173"/>
      <c r="BR389" s="173"/>
      <c r="BS389" s="173"/>
      <c r="BT389" s="173"/>
      <c r="BU389" s="173"/>
      <c r="BV389" s="172" t="str">
        <f t="shared" si="6"/>
        <v/>
      </c>
      <c r="BW389" s="173"/>
      <c r="BX389" s="173"/>
      <c r="BY389" s="173"/>
      <c r="BZ389" s="171"/>
      <c r="CA389" s="171"/>
      <c r="CB389" s="171"/>
      <c r="CC389" s="171"/>
      <c r="CD389" s="171"/>
      <c r="CE389" s="171"/>
      <c r="CF389" s="171"/>
      <c r="CG389" s="171"/>
      <c r="CH389" s="172" t="str">
        <f t="shared" si="7"/>
        <v/>
      </c>
      <c r="CI389" s="171"/>
      <c r="CJ389" s="173"/>
      <c r="CK389" s="173"/>
      <c r="CL389" s="173"/>
      <c r="CM389" s="173"/>
      <c r="CN389" s="171"/>
      <c r="CO389" s="171"/>
      <c r="CP389" s="171"/>
      <c r="CQ389" s="173"/>
      <c r="CR389" s="171"/>
      <c r="CS389" s="171"/>
      <c r="CT389" s="172" t="str">
        <f t="shared" si="8"/>
        <v/>
      </c>
      <c r="CU389" s="172"/>
      <c r="CV389" s="172"/>
      <c r="CW389" s="172"/>
      <c r="CX389" s="172"/>
      <c r="CY389" s="172"/>
      <c r="CZ389" s="172"/>
      <c r="DA389" s="172"/>
      <c r="DB389" s="172"/>
      <c r="DC389" s="172"/>
      <c r="DD389" s="172"/>
      <c r="DE389" s="172"/>
      <c r="DF389" s="172"/>
      <c r="DG389" s="188" t="str">
        <f t="array" ref="DG389">IFERROR(_xlfn.XLOOKUP($A389&amp;B389,MARZO!$D$11:$D$40&amp;MARZO!$E$11:$E$40,MARZO!$AM$11:$AM$40,_xlfn.XLOOKUP($A389&amp;$B389,MARZO!$BC$11:$BC$40&amp;MARZO!$BD$11:$BD$40,MARZO!$CL$11:$CL$40,"A"))/1%,"")</f>
        <v/>
      </c>
      <c r="DH389" s="188" t="str">
        <f t="array" ref="DH389">IFERROR(_xlfn.XLOOKUP($A389&amp;$B389,ABRIL!$D$11:$D$40&amp;ABRIL!$E$11:$E$40,ABRIL!$AM$11:$AM$40,_xlfn.XLOOKUP($A389&amp;$B389,ABRIL!$BC$11:$BC$40&amp;ABRIL!$BD$11:$BD$40,ABRIL!$CL$11:$CL$40,"A"))/1%,"")</f>
        <v/>
      </c>
      <c r="DI389" s="188" t="str">
        <f t="array" ref="DI389">IFERROR(_xlfn.XLOOKUP($A389&amp;$B389,'ABRIL 2'!$D$11:$D$40&amp;'ABRIL 2'!$E$11:$E$40,'ABRIL 2'!$AM$11:$AM$40,_xlfn.XLOOKUP($A389&amp;$B389,'ABRIL 2'!$BC$11:$BC$40&amp;'ABRIL 2'!$BD$11:$BD$40,'ABRIL 2'!$CL$11:$CL$40,"A"))/1%,"")</f>
        <v/>
      </c>
      <c r="DJ389" s="188" t="str">
        <f t="array" ref="DJ389">IFERROR(_xlfn.XLOOKUP($A389&amp;$B389,MAYO!$D$11:$D$40&amp;MAYO!$E$11:$E$40,MAYO!$AM$11:$AM$40,_xlfn.XLOOKUP($A389&amp;$B389,MAYO!$BC$11:$BC$40&amp;MAYO!$BD$11:$BD$40,MAYO!$CL$11:$CL$40,"A"))/1%,"")</f>
        <v/>
      </c>
      <c r="DK389" s="188" t="str">
        <f t="array" ref="DK389">IFERROR(_xlfn.XLOOKUP($A389&amp;$B389,'MAYO 2'!$D$11:$D$40&amp;'MAYO 2'!$E$11:$E$40,'MAYO 2'!$AM$11:$AM$40,_xlfn.XLOOKUP($A389&amp;$B389,'MAYO 2'!$BC$11:$BC$40&amp;'MAYO 2'!$BD$11:$BD$40,'MAYO 2'!$CL$11:$CL$40,"A"))/1%,"")</f>
        <v/>
      </c>
      <c r="DL389" s="188" t="str">
        <f t="array" ref="DL389">IFERROR(_xlfn.XLOOKUP($A389&amp;$B389,JUNIO!$D$11:$D$40&amp;JUNIO!$E$11:$E$40,JUNIO!$AM$11:$AM$40,_xlfn.XLOOKUP($A389&amp;$B389,JUNIO!$BC$11:$BC$40&amp;JUNIO!$BD$11:$BD$40,JUNIO!$CL$11:$CL$40,"A"))/1%,"")</f>
        <v/>
      </c>
      <c r="DM389" s="188" t="str">
        <f t="array" ref="DM389">IFERROR(_xlfn.XLOOKUP($A389&amp;$B389,'JUNIO 2'!$D$11:$D$40&amp;'JUNIO 2'!$E$11:$E$40,'JUNIO 2'!$AM$11:$AM$40,_xlfn.XLOOKUP($A389&amp;$B389,'JUNIO 2'!$BC$11:$BC$40&amp;'JUNIO 2'!$BD$11:$BD$40,'JUNIO 2'!$CL$11:$CL$40,"A"))/1%,"")</f>
        <v/>
      </c>
      <c r="DN389" s="188" t="str">
        <f t="array" ref="DN389">IFERROR(_xlfn.XLOOKUP($A389&amp;$B389,JULIO!$D$11:$D$40&amp;JULIO!$E$11:$E$40,JULIO!$AM$11:$AM$40,_xlfn.XLOOKUP($A389&amp;$B389,JULIO!$BC$11:$BC$40&amp;JULIO!$BD$11:$BD$40,JULIO!$CL$11:$CL$40,"A"))/1%,"")</f>
        <v/>
      </c>
      <c r="DO389" s="188" t="str">
        <f t="array" ref="DO389">IFERROR(_xlfn.XLOOKUP($A389&amp;$B389,'JULIO 2'!$D$11:$D$40&amp;'JULIO 2'!$E$11:$E$40,'JULIO 2'!$AM$11:$AM$40,_xlfn.XLOOKUP($A389&amp;$B389,'JULIO 2'!$BC$11:$BC$40&amp;'JULIO 2'!$BD$11:$BD$40,'JULIO 2'!$CL$11:$CL$40,"A"))/1%,"")</f>
        <v/>
      </c>
      <c r="DP389" s="188" t="str">
        <f t="array" ref="DP389">IFERROR(_xlfn.XLOOKUP($A389&amp;$B389,AGOSTO!$D$11:$D$40&amp;AGOSTO!$E$11:$E$40,AGOSTO!$AM$11:$AM$40,_xlfn.XLOOKUP($A389&amp;$B389,AGOSTO!$BC$11:$BC$40&amp;AGOSTO!$BD$11:$BD$40,AGOSTO!$CL$11:$CL$40,"A"))/1%,"")</f>
        <v/>
      </c>
      <c r="DQ389" s="188" t="str">
        <f t="array" ref="DQ389">IFERROR(_xlfn.XLOOKUP($A389&amp;$B389,'AGOSTO 2'!$D$11:$D$40&amp;'AGOSTO 2'!$E$11:$E$40,'AGOSTO 2'!$AM$11:$AM$40,_xlfn.XLOOKUP($A389&amp;$B389,'AGOSTO 2'!$BC$11:$BC$40&amp;'AGOSTO 2'!$BD$11:$BD$40,'AGOSTO 2'!$CL$11:$CL$40,"A"))/1%,"")</f>
        <v/>
      </c>
      <c r="DR389" s="188" t="str">
        <f t="array" ref="DR389">IFERROR(_xlfn.XLOOKUP($A389&amp;$B389,SEPTIEMBRE!$D$11:$D$40&amp;SEPTIEMBRE!$E$11:$E$40,SEPTIEMBRE!$AM$11:$AM$40,_xlfn.XLOOKUP($A389&amp;$B389,SEPTIEMBRE!$BC$11:$BC$40&amp;SEPTIEMBRE!$BD$11:$BD$40,SEPTIEMBRE!$CL$11:$CL$40,"A"))/1%,"")</f>
        <v/>
      </c>
      <c r="DS389" s="188" t="str">
        <f t="array" ref="DS389">IFERROR(_xlfn.XLOOKUP($A389&amp;$B389,'SEPTIEMBRE 2'!$D$11:$D$40&amp;'SEPTIEMBRE 2'!$E$11:$E$40,'SEPTIEMBRE 2'!$AM$11:$AM$40,_xlfn.XLOOKUP($A389&amp;$B389,'SEPTIEMBRE 2'!$BC$11:$BC$40&amp;'SEPTIEMBRE 2'!$BD$11:$BD$40,'SEPTIEMBRE 2'!$CL$11:$CL$40,"A"))/1%,"")</f>
        <v/>
      </c>
      <c r="DT389" s="188" t="str">
        <f t="array" ref="DT389">IFERROR(_xlfn.XLOOKUP($A389&amp;$B389,'SEPTIEMBRE 3'!$D$11:$D$40&amp;'SEPTIEMBRE 3'!$E$11:$E$40,'SEPTIEMBRE 3'!$AM$11:$AM$40,_xlfn.XLOOKUP($A389&amp;$B389,'SEPTIEMBRE 3'!$BC$11:$BC$40&amp;'SEPTIEMBRE 3'!$BD$11:$BD$40,'SEPTIEMBRE 3'!$CL$11:$CL$40,"A"))/1%,"")</f>
        <v/>
      </c>
      <c r="DU389" s="188" t="str">
        <f t="array" ref="DU389">IFERROR(_xlfn.XLOOKUP($A389&amp;$B389,OCTUBRE!$D$11:$D$40&amp;OCTUBRE!$E$11:$E$40,OCTUBRE!$AM$11:$AM$40,_xlfn.XLOOKUP($A389&amp;$B389,OCTUBRE!$BC$11:$BC$40&amp;OCTUBRE!$BD$11:$BD$40,OCTUBRE!$CL$11:$CL$40,"A"))/1%,"")</f>
        <v/>
      </c>
      <c r="DV389" s="188" t="str">
        <f t="array" ref="DV389">IFERROR(_xlfn.XLOOKUP($A389&amp;$B389,'OCTUBRE 2'!$D$11:$D$40&amp;'OCTUBRE 2'!$E$11:$E$40,'OCTUBRE 2'!$AM$11:$AM$40,_xlfn.XLOOKUP($A389&amp;$B389,'OCTUBRE 2'!$BC$11:$BC$40&amp;'OCTUBRE 2'!$BD$11:$BD$40,'OCTUBRE 2'!$CL$11:$CL$40,"A"))/1%,"")</f>
        <v/>
      </c>
      <c r="DW389" s="188" t="str">
        <f t="array" ref="DW389">IFERROR(_xlfn.XLOOKUP($A389&amp;$B389,NOVIEMBRE!$D$11:$D$40&amp;NOVIEMBRE!$E$11:$E$40,NOVIEMBRE!$AM$11:$AM$40,_xlfn.XLOOKUP($A389&amp;$B389,NOVIEMBRE!$BC$11:$BC$40&amp;NOVIEMBRE!$BD$11:$BD$40,NOVIEMBRE!$CL$11:$CL$40,"A"))/1%,"")</f>
        <v/>
      </c>
      <c r="DX389" s="188" t="str">
        <f t="array" ref="DX389">IFERROR(_xlfn.XLOOKUP($A389&amp;$B389,'NOVIEMBRE 2'!$D$11:$D$40&amp;'NOVIEMBRE 2'!$E$11:$E$40,'NOVIEMBRE 2'!$AM$11:$AM$40,_xlfn.XLOOKUP($A389&amp;$B389,'NOVIEMBRE 2'!$BC$11:$BC$40&amp;'NOVIEMBRE 2'!$BD$11:$BD$40,'NOVIEMBRE 2'!$CL$11:$CL$40,"A"))/1%,"")</f>
        <v/>
      </c>
      <c r="DY389" s="188" t="str">
        <f t="array" ref="DY389">IFERROR(_xlfn.XLOOKUP($A389&amp;$B389,DICIEMBRE!$D$11:$D$40&amp;DICIEMBRE!$E$11:$E$40,DICIEMBRE!$AM$11:$AM$40,_xlfn.XLOOKUP($A389&amp;$B389,DICIEMBRE!$BC$11:$BC$40&amp;DICIEMBRE!$BD$11:$BD$40,DICIEMBRE!$CL$11:$CL$40,"A"))/1%,"")</f>
        <v/>
      </c>
      <c r="DZ389" s="381" t="str">
        <f t="shared" si="9"/>
        <v>-</v>
      </c>
      <c r="EA389" s="381" t="str">
        <f t="shared" si="10"/>
        <v>-</v>
      </c>
      <c r="EB389" s="381" t="str">
        <f t="shared" si="11"/>
        <v>-</v>
      </c>
      <c r="EC389" s="381" t="str">
        <f t="shared" si="12"/>
        <v>-</v>
      </c>
      <c r="ED389" s="381" t="str">
        <f t="shared" si="13"/>
        <v>-</v>
      </c>
      <c r="EE389" s="381" t="str">
        <f t="shared" si="14"/>
        <v>-</v>
      </c>
      <c r="EF389" s="381" t="str">
        <f t="shared" si="15"/>
        <v>-</v>
      </c>
      <c r="EG389" s="381" t="str">
        <f t="shared" si="16"/>
        <v>-</v>
      </c>
      <c r="EH389" s="381" t="str">
        <f t="shared" si="17"/>
        <v>-</v>
      </c>
      <c r="EI389" s="188" t="str">
        <f t="shared" si="18"/>
        <v/>
      </c>
      <c r="EJ389" s="382"/>
      <c r="EK389" s="382"/>
      <c r="EL389" s="383"/>
      <c r="EM389" s="21"/>
      <c r="EN389" s="384">
        <f t="array" ref="EN389">IFERROR(_xlfn.XLOOKUP($A389&amp;$B389,MARZO!$D$11:$D$40&amp;MARZO!$E$11:$E$40,MARZO!$AK$11:$AK$40,_xlfn.XLOOKUP($A389&amp;$B389,MARZO!$BC$11:$BC$40&amp;MARZO!$BD$11:$BD$40,MARZO!$CJ$11:$CJ$40,"A")),"")</f>
        <v>0</v>
      </c>
      <c r="EO389" s="384">
        <f t="array" ref="EO389">IFERROR(_xlfn.XLOOKUP($A389&amp;$B389,ABRIL!$D$11:$D$40&amp;ABRIL!$E$11:$E$40,ABRIL!$AK$11:$AK$40,_xlfn.XLOOKUP($A389&amp;$B389,ABRIL!$BC$11:$BC$40&amp;ABRIL!$BD$11:$BD$40,ABRIL!$CJ$11:$CJ$40,"A")),"")</f>
        <v>0</v>
      </c>
      <c r="EP389" s="384">
        <f t="array" ref="EP389">IFERROR(_xlfn.XLOOKUP($A389&amp;$B389,'ABRIL 2'!$D$11:$D$40&amp;'ABRIL 2'!$E$11:$E$40,'ABRIL 2'!$AK$11:$AK$40,_xlfn.XLOOKUP($A389&amp;$B389,'ABRIL 2'!$BC$11:$BC$40&amp;'ABRIL 2'!$BD$11:$BD$40,'ABRIL 2'!$CJ$11:$CJ$40,"A")),"")</f>
        <v>0</v>
      </c>
      <c r="EQ389" s="384">
        <f t="array" ref="EQ389">IFERROR(_xlfn.XLOOKUP($A389&amp;$B389,MAYO!$D$11:$D$40&amp;MAYO!$E$11:$E$40,MAYO!$AK$11:$AK$40,_xlfn.XLOOKUP($A389&amp;$B389,MAYO!$BC$11:$BC$40&amp;MAYO!$BD$11:$BD$40,MAYO!$CJ$11:$CJ$40,"A")),"")</f>
        <v>0</v>
      </c>
      <c r="ER389" s="384">
        <f t="array" ref="ER389">IFERROR(_xlfn.XLOOKUP($A389&amp;$B389,'MAYO 2'!$D$11:$D$40&amp;'MAYO 2'!$E$11:$E$40,'MAYO 2'!$AK$11:$AK$40,_xlfn.XLOOKUP($A389&amp;$B389,'MAYO 2'!$BC$11:$BC$40&amp;'MAYO 2'!$BD$11:$BD$40,'MAYO 2'!$CJ$11:$CJ$40,"A")),"")</f>
        <v>0</v>
      </c>
      <c r="ES389" s="384">
        <f t="array" ref="ES389">IFERROR(_xlfn.XLOOKUP($A389&amp;$B389,JUNIO!$D$11:$D$40&amp;JUNIO!$E$11:$E$40,JUNIO!$AK$11:$AK$40,_xlfn.XLOOKUP($A389&amp;$B389,JUNIO!$BC$11:$BC$40&amp;JUNIO!$BD$11:$BD$40,JUNIO!$CJ$11:$CJ$40,"A")),"")</f>
        <v>0</v>
      </c>
      <c r="ET389" s="384">
        <f t="array" ref="ET389">IFERROR(_xlfn.XLOOKUP($A389&amp;$B389,'JUNIO 2'!$D$11:$D$40&amp;'JUNIO 2'!$E$11:$E$40,'JUNIO 2'!$AK$11:$AK$40,_xlfn.XLOOKUP($A389&amp;$B389,'JUNIO 2'!$BC$11:$BC$40&amp;'JUNIO 2'!$BD$11:$BD$40,'JUNIO 2'!$CJ$11:$CJ$40,"A")),"")</f>
        <v>0</v>
      </c>
      <c r="EU389" s="384">
        <f t="array" ref="EU389">IFERROR(_xlfn.XLOOKUP($A389&amp;$B389,JULIO!$D$11:$D$40&amp;JULIO!$E$11:$E$40,JULIO!$AK$11:$AK$40,_xlfn.XLOOKUP($A389&amp;$B389,JULIO!$BC$11:$BC$40&amp;JULIO!$BD$11:$BD$40,JULIO!$CJ$11:$CJ$40,"A")),"")</f>
        <v>0</v>
      </c>
      <c r="EV389" s="384">
        <f t="array" ref="EV389">IFERROR(_xlfn.XLOOKUP($A389&amp;$B389,'JULIO 2'!$D$11:$D$40&amp;'JULIO 2'!$E$11:$E$40,'JULIO 2'!$AK$11:$AK$40,_xlfn.XLOOKUP($A389&amp;$B389,'JULIO 2'!$BC$11:$BC$40&amp;'JULIO 2'!$BD$11:$BD$40,'JULIO 2'!$CJ$11:$CJ$40,"A")),"")</f>
        <v>0</v>
      </c>
      <c r="EW389" s="384">
        <f t="array" ref="EW389">IFERROR(_xlfn.XLOOKUP($A389&amp;$B389,AGOSTO!$D$11:$D$40&amp;AGOSTO!$E$11:$E$40,AGOSTO!$AK$11:$AK$40,_xlfn.XLOOKUP($A389&amp;$B389,AGOSTO!$BC$11:$BC$40&amp;AGOSTO!$BD$11:$BD$40,AGOSTO!$CJ$11:$CJ$40,"A")),"")</f>
        <v>0</v>
      </c>
      <c r="EX389" s="384">
        <f t="array" ref="EX389">IFERROR(_xlfn.XLOOKUP($A389&amp;$B389,'AGOSTO 2'!$D$11:$D$40&amp;'AGOSTO 2'!$E$11:$E$40,'AGOSTO 2'!$AK$11:$AK$40,_xlfn.XLOOKUP($A389&amp;$B389,'AGOSTO 2'!$BC$11:$BC$40&amp;'AGOSTO 2'!$BD$11:$BD$40,'AGOSTO 2'!$CJ$11:$CJ$40,"A")),"")</f>
        <v>0</v>
      </c>
      <c r="EY389" s="384">
        <f t="array" ref="EY389">IFERROR(_xlfn.XLOOKUP($A389&amp;$B389,SEPTIEMBRE!$D$11:$D$40&amp;SEPTIEMBRE!$E$11:$E$40,SEPTIEMBRE!$AK$11:$AK$40,_xlfn.XLOOKUP($A389&amp;$B389,SEPTIEMBRE!$BC$11:$BC$40&amp;SEPTIEMBRE!$BD$11:$BD$40,SEPTIEMBRE!$CJ$11:$CJ$40,"A")),"")</f>
        <v>0</v>
      </c>
      <c r="EZ389" s="384">
        <f t="array" ref="EZ389">IFERROR(_xlfn.XLOOKUP($A389&amp;$B389,'SEPTIEMBRE 2'!$D$11:$D$40&amp;'SEPTIEMBRE 2'!$E$11:$E$40,'SEPTIEMBRE 2'!$AK$11:$AK$40,_xlfn.XLOOKUP($A389&amp;$B389,'SEPTIEMBRE 2'!$BC$11:$BC$40&amp;'SEPTIEMBRE 2'!$BD$11:$BD$40,'SEPTIEMBRE 2'!$CJ$11:$CJ$40,"A")),"")</f>
        <v>0</v>
      </c>
      <c r="FA389" s="384">
        <f t="array" ref="FA389">IFERROR(_xlfn.XLOOKUP($A389&amp;$B389,'SEPTIEMBRE 3'!$D$11:$D$40&amp;'SEPTIEMBRE 3'!$E$11:$E$40,'SEPTIEMBRE 3'!$AK$11:$AK$40,_xlfn.XLOOKUP($A389&amp;$B389,'SEPTIEMBRE 3'!$BC$11:$BC$40&amp;'SEPTIEMBRE 3'!$BD$11:$BD$40,'SEPTIEMBRE 3'!$CJ$11:$CJ$40,"A")),"")</f>
        <v>0</v>
      </c>
      <c r="FB389" s="384">
        <f t="array" ref="FB389">IFERROR(_xlfn.XLOOKUP($A389&amp;$B389,OCTUBRE!$D$11:$D$40&amp;OCTUBRE!$E$11:$E$40,OCTUBRE!$AK$11:$AK$40,_xlfn.XLOOKUP($A389&amp;$B389,OCTUBRE!$BC$11:$BC$40&amp;OCTUBRE!$BD$11:$BD$40,OCTUBRE!$CJ$11:$CJ$40,"A")),"")</f>
        <v>0</v>
      </c>
      <c r="FC389" s="384">
        <f t="array" ref="FC389">IFERROR(_xlfn.XLOOKUP($A389&amp;$B389,'OCTUBRE 2'!$D$11:$D$40&amp;'OCTUBRE 2'!$E$11:$E$40,'OCTUBRE 2'!$AK$11:$AK$40,_xlfn.XLOOKUP($A389&amp;$B389,'OCTUBRE 2'!$BC$11:$BC$40&amp;'OCTUBRE 2'!$BD$11:$BD$40,'OCTUBRE 2'!$CJ$11:$CJ$40,"A")),"")</f>
        <v>0</v>
      </c>
      <c r="FD389" s="384">
        <f t="array" ref="FD389">IFERROR(_xlfn.XLOOKUP($A389&amp;$B389,NOVIEMBRE!$D$11:$D$40&amp;NOVIEMBRE!$E$11:$E$40,NOVIEMBRE!$AK$11:$AK$40,_xlfn.XLOOKUP($A389&amp;$B389,NOVIEMBRE!$BC$11:$BC$40&amp;NOVIEMBRE!$BD$11:$BD$40,NOVIEMBRE!$CJ$11:$CJ$40,"A")),"")</f>
        <v>0</v>
      </c>
      <c r="FE389" s="384">
        <f t="array" ref="FE389">IFERROR(_xlfn.XLOOKUP($A389&amp;$B389,'NOVIEMBRE 2'!$D$11:$D$40&amp;'NOVIEMBRE 2'!$E$11:$E$40,'NOVIEMBRE 2'!$AK$11:$AK$40,_xlfn.XLOOKUP($A389&amp;$B389,'NOVIEMBRE 2'!$BC$11:$BC$40&amp;'NOVIEMBRE 2'!$BD$11:$BD$40,'NOVIEMBRE 2'!$CJ$11:$CJ$40,"A")),"")</f>
        <v>0</v>
      </c>
      <c r="FF389" s="385">
        <f t="array" ref="FF389">IFERROR(_xlfn.XLOOKUP($A389&amp;$B389,DICIEMBRE!$D$11:$D$40&amp;DICIEMBRE!$E$11:$E$40,DICIEMBRE!$AK$11:$AK$40,_xlfn.XLOOKUP($A389&amp;$B389,DICIEMBRE!$BC$11:$BC$40&amp;DICIEMBRE!$BD$11:$BD$40,DICIEMBRE!$CJ$11:$CJ$40,"A")),"")</f>
        <v>0</v>
      </c>
      <c r="FG389" s="386" t="str">
        <f t="shared" si="19"/>
        <v/>
      </c>
      <c r="FH389" s="386" t="str">
        <f t="array" ref="FH389">IF(
 COUNT(DZ389:EH389)=0,
 "-",
 IF(
  COUNT(DZ389:EH389) &lt; COUNTA(DZ389:EH389),
  REPT("🟩", ROUND(COUNT(DZ389:EH389)/COUNTA(DZ389:EH389)*5, 0)) &amp;
  REPT("⬜", 5 - ROUND(COUNT(DZ389:EH389)/COUNTA(DZ389:EH389)*5, 0)),
  IF(
    AVERAGE(IF(DZ389:EH389&lt;&gt;"", DZ389:EH389, )) &gt;= 70, "🟩🟩🟩🟩🟩",
    IF(
      AVERAGE(IF(DZ389:EH389&lt;&gt;"",DZ389:EH389, )) &gt;= 56, "🟨🟨🟨🟨🟨",
      "🟥🟥🟥🟥🟥"
    )
  )
 )
)
</f>
        <v>-</v>
      </c>
    </row>
    <row r="390" ht="15.75" customHeight="1">
      <c r="A390" s="168"/>
      <c r="B390" s="169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1"/>
      <c r="N390" s="172" t="str">
        <f t="shared" si="1"/>
        <v/>
      </c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2" t="str">
        <f t="shared" si="2"/>
        <v/>
      </c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2" t="str">
        <f t="shared" si="3"/>
        <v/>
      </c>
      <c r="AM390" s="173"/>
      <c r="AN390" s="173"/>
      <c r="AO390" s="173"/>
      <c r="AP390" s="173"/>
      <c r="AQ390" s="173"/>
      <c r="AR390" s="173"/>
      <c r="AS390" s="173"/>
      <c r="AT390" s="173"/>
      <c r="AU390" s="173"/>
      <c r="AV390" s="171"/>
      <c r="AW390" s="171"/>
      <c r="AX390" s="172" t="str">
        <f t="shared" si="4"/>
        <v/>
      </c>
      <c r="AY390" s="173"/>
      <c r="AZ390" s="173"/>
      <c r="BA390" s="173"/>
      <c r="BB390" s="173"/>
      <c r="BC390" s="173"/>
      <c r="BD390" s="173"/>
      <c r="BE390" s="173"/>
      <c r="BF390" s="173"/>
      <c r="BG390" s="173"/>
      <c r="BH390" s="173"/>
      <c r="BI390" s="173"/>
      <c r="BJ390" s="172" t="str">
        <f t="shared" si="5"/>
        <v/>
      </c>
      <c r="BK390" s="173"/>
      <c r="BL390" s="173"/>
      <c r="BM390" s="173"/>
      <c r="BN390" s="173"/>
      <c r="BO390" s="173"/>
      <c r="BP390" s="173"/>
      <c r="BQ390" s="173"/>
      <c r="BR390" s="173"/>
      <c r="BS390" s="173"/>
      <c r="BT390" s="173"/>
      <c r="BU390" s="173"/>
      <c r="BV390" s="172" t="str">
        <f t="shared" si="6"/>
        <v/>
      </c>
      <c r="BW390" s="173"/>
      <c r="BX390" s="173"/>
      <c r="BY390" s="173"/>
      <c r="BZ390" s="171"/>
      <c r="CA390" s="171"/>
      <c r="CB390" s="171"/>
      <c r="CC390" s="171"/>
      <c r="CD390" s="171"/>
      <c r="CE390" s="171"/>
      <c r="CF390" s="171"/>
      <c r="CG390" s="171"/>
      <c r="CH390" s="172" t="str">
        <f t="shared" si="7"/>
        <v/>
      </c>
      <c r="CI390" s="171"/>
      <c r="CJ390" s="173"/>
      <c r="CK390" s="173"/>
      <c r="CL390" s="173"/>
      <c r="CM390" s="173"/>
      <c r="CN390" s="171"/>
      <c r="CO390" s="171"/>
      <c r="CP390" s="171"/>
      <c r="CQ390" s="173"/>
      <c r="CR390" s="171"/>
      <c r="CS390" s="171"/>
      <c r="CT390" s="172" t="str">
        <f t="shared" si="8"/>
        <v/>
      </c>
      <c r="CU390" s="172"/>
      <c r="CV390" s="172"/>
      <c r="CW390" s="172"/>
      <c r="CX390" s="172"/>
      <c r="CY390" s="172"/>
      <c r="CZ390" s="172"/>
      <c r="DA390" s="172"/>
      <c r="DB390" s="172"/>
      <c r="DC390" s="172"/>
      <c r="DD390" s="172"/>
      <c r="DE390" s="172"/>
      <c r="DF390" s="172"/>
      <c r="DG390" s="188" t="str">
        <f t="array" ref="DG390">IFERROR(_xlfn.XLOOKUP($A390&amp;B390,MARZO!$D$11:$D$40&amp;MARZO!$E$11:$E$40,MARZO!$AM$11:$AM$40,_xlfn.XLOOKUP($A390&amp;$B390,MARZO!$BC$11:$BC$40&amp;MARZO!$BD$11:$BD$40,MARZO!$CL$11:$CL$40,"A"))/1%,"")</f>
        <v/>
      </c>
      <c r="DH390" s="188" t="str">
        <f t="array" ref="DH390">IFERROR(_xlfn.XLOOKUP($A390&amp;$B390,ABRIL!$D$11:$D$40&amp;ABRIL!$E$11:$E$40,ABRIL!$AM$11:$AM$40,_xlfn.XLOOKUP($A390&amp;$B390,ABRIL!$BC$11:$BC$40&amp;ABRIL!$BD$11:$BD$40,ABRIL!$CL$11:$CL$40,"A"))/1%,"")</f>
        <v/>
      </c>
      <c r="DI390" s="188" t="str">
        <f t="array" ref="DI390">IFERROR(_xlfn.XLOOKUP($A390&amp;$B390,'ABRIL 2'!$D$11:$D$40&amp;'ABRIL 2'!$E$11:$E$40,'ABRIL 2'!$AM$11:$AM$40,_xlfn.XLOOKUP($A390&amp;$B390,'ABRIL 2'!$BC$11:$BC$40&amp;'ABRIL 2'!$BD$11:$BD$40,'ABRIL 2'!$CL$11:$CL$40,"A"))/1%,"")</f>
        <v/>
      </c>
      <c r="DJ390" s="188" t="str">
        <f t="array" ref="DJ390">IFERROR(_xlfn.XLOOKUP($A390&amp;$B390,MAYO!$D$11:$D$40&amp;MAYO!$E$11:$E$40,MAYO!$AM$11:$AM$40,_xlfn.XLOOKUP($A390&amp;$B390,MAYO!$BC$11:$BC$40&amp;MAYO!$BD$11:$BD$40,MAYO!$CL$11:$CL$40,"A"))/1%,"")</f>
        <v/>
      </c>
      <c r="DK390" s="188" t="str">
        <f t="array" ref="DK390">IFERROR(_xlfn.XLOOKUP($A390&amp;$B390,'MAYO 2'!$D$11:$D$40&amp;'MAYO 2'!$E$11:$E$40,'MAYO 2'!$AM$11:$AM$40,_xlfn.XLOOKUP($A390&amp;$B390,'MAYO 2'!$BC$11:$BC$40&amp;'MAYO 2'!$BD$11:$BD$40,'MAYO 2'!$CL$11:$CL$40,"A"))/1%,"")</f>
        <v/>
      </c>
      <c r="DL390" s="188" t="str">
        <f t="array" ref="DL390">IFERROR(_xlfn.XLOOKUP($A390&amp;$B390,JUNIO!$D$11:$D$40&amp;JUNIO!$E$11:$E$40,JUNIO!$AM$11:$AM$40,_xlfn.XLOOKUP($A390&amp;$B390,JUNIO!$BC$11:$BC$40&amp;JUNIO!$BD$11:$BD$40,JUNIO!$CL$11:$CL$40,"A"))/1%,"")</f>
        <v/>
      </c>
      <c r="DM390" s="188" t="str">
        <f t="array" ref="DM390">IFERROR(_xlfn.XLOOKUP($A390&amp;$B390,'JUNIO 2'!$D$11:$D$40&amp;'JUNIO 2'!$E$11:$E$40,'JUNIO 2'!$AM$11:$AM$40,_xlfn.XLOOKUP($A390&amp;$B390,'JUNIO 2'!$BC$11:$BC$40&amp;'JUNIO 2'!$BD$11:$BD$40,'JUNIO 2'!$CL$11:$CL$40,"A"))/1%,"")</f>
        <v/>
      </c>
      <c r="DN390" s="188" t="str">
        <f t="array" ref="DN390">IFERROR(_xlfn.XLOOKUP($A390&amp;$B390,JULIO!$D$11:$D$40&amp;JULIO!$E$11:$E$40,JULIO!$AM$11:$AM$40,_xlfn.XLOOKUP($A390&amp;$B390,JULIO!$BC$11:$BC$40&amp;JULIO!$BD$11:$BD$40,JULIO!$CL$11:$CL$40,"A"))/1%,"")</f>
        <v/>
      </c>
      <c r="DO390" s="188" t="str">
        <f t="array" ref="DO390">IFERROR(_xlfn.XLOOKUP($A390&amp;$B390,'JULIO 2'!$D$11:$D$40&amp;'JULIO 2'!$E$11:$E$40,'JULIO 2'!$AM$11:$AM$40,_xlfn.XLOOKUP($A390&amp;$B390,'JULIO 2'!$BC$11:$BC$40&amp;'JULIO 2'!$BD$11:$BD$40,'JULIO 2'!$CL$11:$CL$40,"A"))/1%,"")</f>
        <v/>
      </c>
      <c r="DP390" s="188" t="str">
        <f t="array" ref="DP390">IFERROR(_xlfn.XLOOKUP($A390&amp;$B390,AGOSTO!$D$11:$D$40&amp;AGOSTO!$E$11:$E$40,AGOSTO!$AM$11:$AM$40,_xlfn.XLOOKUP($A390&amp;$B390,AGOSTO!$BC$11:$BC$40&amp;AGOSTO!$BD$11:$BD$40,AGOSTO!$CL$11:$CL$40,"A"))/1%,"")</f>
        <v/>
      </c>
      <c r="DQ390" s="188" t="str">
        <f t="array" ref="DQ390">IFERROR(_xlfn.XLOOKUP($A390&amp;$B390,'AGOSTO 2'!$D$11:$D$40&amp;'AGOSTO 2'!$E$11:$E$40,'AGOSTO 2'!$AM$11:$AM$40,_xlfn.XLOOKUP($A390&amp;$B390,'AGOSTO 2'!$BC$11:$BC$40&amp;'AGOSTO 2'!$BD$11:$BD$40,'AGOSTO 2'!$CL$11:$CL$40,"A"))/1%,"")</f>
        <v/>
      </c>
      <c r="DR390" s="188" t="str">
        <f t="array" ref="DR390">IFERROR(_xlfn.XLOOKUP($A390&amp;$B390,SEPTIEMBRE!$D$11:$D$40&amp;SEPTIEMBRE!$E$11:$E$40,SEPTIEMBRE!$AM$11:$AM$40,_xlfn.XLOOKUP($A390&amp;$B390,SEPTIEMBRE!$BC$11:$BC$40&amp;SEPTIEMBRE!$BD$11:$BD$40,SEPTIEMBRE!$CL$11:$CL$40,"A"))/1%,"")</f>
        <v/>
      </c>
      <c r="DS390" s="188" t="str">
        <f t="array" ref="DS390">IFERROR(_xlfn.XLOOKUP($A390&amp;$B390,'SEPTIEMBRE 2'!$D$11:$D$40&amp;'SEPTIEMBRE 2'!$E$11:$E$40,'SEPTIEMBRE 2'!$AM$11:$AM$40,_xlfn.XLOOKUP($A390&amp;$B390,'SEPTIEMBRE 2'!$BC$11:$BC$40&amp;'SEPTIEMBRE 2'!$BD$11:$BD$40,'SEPTIEMBRE 2'!$CL$11:$CL$40,"A"))/1%,"")</f>
        <v/>
      </c>
      <c r="DT390" s="188" t="str">
        <f t="array" ref="DT390">IFERROR(_xlfn.XLOOKUP($A390&amp;$B390,'SEPTIEMBRE 3'!$D$11:$D$40&amp;'SEPTIEMBRE 3'!$E$11:$E$40,'SEPTIEMBRE 3'!$AM$11:$AM$40,_xlfn.XLOOKUP($A390&amp;$B390,'SEPTIEMBRE 3'!$BC$11:$BC$40&amp;'SEPTIEMBRE 3'!$BD$11:$BD$40,'SEPTIEMBRE 3'!$CL$11:$CL$40,"A"))/1%,"")</f>
        <v/>
      </c>
      <c r="DU390" s="188" t="str">
        <f t="array" ref="DU390">IFERROR(_xlfn.XLOOKUP($A390&amp;$B390,OCTUBRE!$D$11:$D$40&amp;OCTUBRE!$E$11:$E$40,OCTUBRE!$AM$11:$AM$40,_xlfn.XLOOKUP($A390&amp;$B390,OCTUBRE!$BC$11:$BC$40&amp;OCTUBRE!$BD$11:$BD$40,OCTUBRE!$CL$11:$CL$40,"A"))/1%,"")</f>
        <v/>
      </c>
      <c r="DV390" s="188" t="str">
        <f t="array" ref="DV390">IFERROR(_xlfn.XLOOKUP($A390&amp;$B390,'OCTUBRE 2'!$D$11:$D$40&amp;'OCTUBRE 2'!$E$11:$E$40,'OCTUBRE 2'!$AM$11:$AM$40,_xlfn.XLOOKUP($A390&amp;$B390,'OCTUBRE 2'!$BC$11:$BC$40&amp;'OCTUBRE 2'!$BD$11:$BD$40,'OCTUBRE 2'!$CL$11:$CL$40,"A"))/1%,"")</f>
        <v/>
      </c>
      <c r="DW390" s="188" t="str">
        <f t="array" ref="DW390">IFERROR(_xlfn.XLOOKUP($A390&amp;$B390,NOVIEMBRE!$D$11:$D$40&amp;NOVIEMBRE!$E$11:$E$40,NOVIEMBRE!$AM$11:$AM$40,_xlfn.XLOOKUP($A390&amp;$B390,NOVIEMBRE!$BC$11:$BC$40&amp;NOVIEMBRE!$BD$11:$BD$40,NOVIEMBRE!$CL$11:$CL$40,"A"))/1%,"")</f>
        <v/>
      </c>
      <c r="DX390" s="188" t="str">
        <f t="array" ref="DX390">IFERROR(_xlfn.XLOOKUP($A390&amp;$B390,'NOVIEMBRE 2'!$D$11:$D$40&amp;'NOVIEMBRE 2'!$E$11:$E$40,'NOVIEMBRE 2'!$AM$11:$AM$40,_xlfn.XLOOKUP($A390&amp;$B390,'NOVIEMBRE 2'!$BC$11:$BC$40&amp;'NOVIEMBRE 2'!$BD$11:$BD$40,'NOVIEMBRE 2'!$CL$11:$CL$40,"A"))/1%,"")</f>
        <v/>
      </c>
      <c r="DY390" s="188" t="str">
        <f t="array" ref="DY390">IFERROR(_xlfn.XLOOKUP($A390&amp;$B390,DICIEMBRE!$D$11:$D$40&amp;DICIEMBRE!$E$11:$E$40,DICIEMBRE!$AM$11:$AM$40,_xlfn.XLOOKUP($A390&amp;$B390,DICIEMBRE!$BC$11:$BC$40&amp;DICIEMBRE!$BD$11:$BD$40,DICIEMBRE!$CL$11:$CL$40,"A"))/1%,"")</f>
        <v/>
      </c>
      <c r="DZ390" s="381" t="str">
        <f t="shared" si="9"/>
        <v>-</v>
      </c>
      <c r="EA390" s="381" t="str">
        <f t="shared" si="10"/>
        <v>-</v>
      </c>
      <c r="EB390" s="381" t="str">
        <f t="shared" si="11"/>
        <v>-</v>
      </c>
      <c r="EC390" s="381" t="str">
        <f t="shared" si="12"/>
        <v>-</v>
      </c>
      <c r="ED390" s="381" t="str">
        <f t="shared" si="13"/>
        <v>-</v>
      </c>
      <c r="EE390" s="381" t="str">
        <f t="shared" si="14"/>
        <v>-</v>
      </c>
      <c r="EF390" s="381" t="str">
        <f t="shared" si="15"/>
        <v>-</v>
      </c>
      <c r="EG390" s="381" t="str">
        <f t="shared" si="16"/>
        <v>-</v>
      </c>
      <c r="EH390" s="381" t="str">
        <f t="shared" si="17"/>
        <v>-</v>
      </c>
      <c r="EI390" s="188" t="str">
        <f t="shared" si="18"/>
        <v/>
      </c>
      <c r="EJ390" s="382"/>
      <c r="EK390" s="382"/>
      <c r="EL390" s="383"/>
      <c r="EM390" s="21"/>
      <c r="EN390" s="384">
        <f t="array" ref="EN390">IFERROR(_xlfn.XLOOKUP($A390&amp;$B390,MARZO!$D$11:$D$40&amp;MARZO!$E$11:$E$40,MARZO!$AK$11:$AK$40,_xlfn.XLOOKUP($A390&amp;$B390,MARZO!$BC$11:$BC$40&amp;MARZO!$BD$11:$BD$40,MARZO!$CJ$11:$CJ$40,"A")),"")</f>
        <v>0</v>
      </c>
      <c r="EO390" s="384">
        <f t="array" ref="EO390">IFERROR(_xlfn.XLOOKUP($A390&amp;$B390,ABRIL!$D$11:$D$40&amp;ABRIL!$E$11:$E$40,ABRIL!$AK$11:$AK$40,_xlfn.XLOOKUP($A390&amp;$B390,ABRIL!$BC$11:$BC$40&amp;ABRIL!$BD$11:$BD$40,ABRIL!$CJ$11:$CJ$40,"A")),"")</f>
        <v>0</v>
      </c>
      <c r="EP390" s="384">
        <f t="array" ref="EP390">IFERROR(_xlfn.XLOOKUP($A390&amp;$B390,'ABRIL 2'!$D$11:$D$40&amp;'ABRIL 2'!$E$11:$E$40,'ABRIL 2'!$AK$11:$AK$40,_xlfn.XLOOKUP($A390&amp;$B390,'ABRIL 2'!$BC$11:$BC$40&amp;'ABRIL 2'!$BD$11:$BD$40,'ABRIL 2'!$CJ$11:$CJ$40,"A")),"")</f>
        <v>0</v>
      </c>
      <c r="EQ390" s="384">
        <f t="array" ref="EQ390">IFERROR(_xlfn.XLOOKUP($A390&amp;$B390,MAYO!$D$11:$D$40&amp;MAYO!$E$11:$E$40,MAYO!$AK$11:$AK$40,_xlfn.XLOOKUP($A390&amp;$B390,MAYO!$BC$11:$BC$40&amp;MAYO!$BD$11:$BD$40,MAYO!$CJ$11:$CJ$40,"A")),"")</f>
        <v>0</v>
      </c>
      <c r="ER390" s="384">
        <f t="array" ref="ER390">IFERROR(_xlfn.XLOOKUP($A390&amp;$B390,'MAYO 2'!$D$11:$D$40&amp;'MAYO 2'!$E$11:$E$40,'MAYO 2'!$AK$11:$AK$40,_xlfn.XLOOKUP($A390&amp;$B390,'MAYO 2'!$BC$11:$BC$40&amp;'MAYO 2'!$BD$11:$BD$40,'MAYO 2'!$CJ$11:$CJ$40,"A")),"")</f>
        <v>0</v>
      </c>
      <c r="ES390" s="384">
        <f t="array" ref="ES390">IFERROR(_xlfn.XLOOKUP($A390&amp;$B390,JUNIO!$D$11:$D$40&amp;JUNIO!$E$11:$E$40,JUNIO!$AK$11:$AK$40,_xlfn.XLOOKUP($A390&amp;$B390,JUNIO!$BC$11:$BC$40&amp;JUNIO!$BD$11:$BD$40,JUNIO!$CJ$11:$CJ$40,"A")),"")</f>
        <v>0</v>
      </c>
      <c r="ET390" s="384">
        <f t="array" ref="ET390">IFERROR(_xlfn.XLOOKUP($A390&amp;$B390,'JUNIO 2'!$D$11:$D$40&amp;'JUNIO 2'!$E$11:$E$40,'JUNIO 2'!$AK$11:$AK$40,_xlfn.XLOOKUP($A390&amp;$B390,'JUNIO 2'!$BC$11:$BC$40&amp;'JUNIO 2'!$BD$11:$BD$40,'JUNIO 2'!$CJ$11:$CJ$40,"A")),"")</f>
        <v>0</v>
      </c>
      <c r="EU390" s="384">
        <f t="array" ref="EU390">IFERROR(_xlfn.XLOOKUP($A390&amp;$B390,JULIO!$D$11:$D$40&amp;JULIO!$E$11:$E$40,JULIO!$AK$11:$AK$40,_xlfn.XLOOKUP($A390&amp;$B390,JULIO!$BC$11:$BC$40&amp;JULIO!$BD$11:$BD$40,JULIO!$CJ$11:$CJ$40,"A")),"")</f>
        <v>0</v>
      </c>
      <c r="EV390" s="384">
        <f t="array" ref="EV390">IFERROR(_xlfn.XLOOKUP($A390&amp;$B390,'JULIO 2'!$D$11:$D$40&amp;'JULIO 2'!$E$11:$E$40,'JULIO 2'!$AK$11:$AK$40,_xlfn.XLOOKUP($A390&amp;$B390,'JULIO 2'!$BC$11:$BC$40&amp;'JULIO 2'!$BD$11:$BD$40,'JULIO 2'!$CJ$11:$CJ$40,"A")),"")</f>
        <v>0</v>
      </c>
      <c r="EW390" s="384">
        <f t="array" ref="EW390">IFERROR(_xlfn.XLOOKUP($A390&amp;$B390,AGOSTO!$D$11:$D$40&amp;AGOSTO!$E$11:$E$40,AGOSTO!$AK$11:$AK$40,_xlfn.XLOOKUP($A390&amp;$B390,AGOSTO!$BC$11:$BC$40&amp;AGOSTO!$BD$11:$BD$40,AGOSTO!$CJ$11:$CJ$40,"A")),"")</f>
        <v>0</v>
      </c>
      <c r="EX390" s="384">
        <f t="array" ref="EX390">IFERROR(_xlfn.XLOOKUP($A390&amp;$B390,'AGOSTO 2'!$D$11:$D$40&amp;'AGOSTO 2'!$E$11:$E$40,'AGOSTO 2'!$AK$11:$AK$40,_xlfn.XLOOKUP($A390&amp;$B390,'AGOSTO 2'!$BC$11:$BC$40&amp;'AGOSTO 2'!$BD$11:$BD$40,'AGOSTO 2'!$CJ$11:$CJ$40,"A")),"")</f>
        <v>0</v>
      </c>
      <c r="EY390" s="384">
        <f t="array" ref="EY390">IFERROR(_xlfn.XLOOKUP($A390&amp;$B390,SEPTIEMBRE!$D$11:$D$40&amp;SEPTIEMBRE!$E$11:$E$40,SEPTIEMBRE!$AK$11:$AK$40,_xlfn.XLOOKUP($A390&amp;$B390,SEPTIEMBRE!$BC$11:$BC$40&amp;SEPTIEMBRE!$BD$11:$BD$40,SEPTIEMBRE!$CJ$11:$CJ$40,"A")),"")</f>
        <v>0</v>
      </c>
      <c r="EZ390" s="384">
        <f t="array" ref="EZ390">IFERROR(_xlfn.XLOOKUP($A390&amp;$B390,'SEPTIEMBRE 2'!$D$11:$D$40&amp;'SEPTIEMBRE 2'!$E$11:$E$40,'SEPTIEMBRE 2'!$AK$11:$AK$40,_xlfn.XLOOKUP($A390&amp;$B390,'SEPTIEMBRE 2'!$BC$11:$BC$40&amp;'SEPTIEMBRE 2'!$BD$11:$BD$40,'SEPTIEMBRE 2'!$CJ$11:$CJ$40,"A")),"")</f>
        <v>0</v>
      </c>
      <c r="FA390" s="384">
        <f t="array" ref="FA390">IFERROR(_xlfn.XLOOKUP($A390&amp;$B390,'SEPTIEMBRE 3'!$D$11:$D$40&amp;'SEPTIEMBRE 3'!$E$11:$E$40,'SEPTIEMBRE 3'!$AK$11:$AK$40,_xlfn.XLOOKUP($A390&amp;$B390,'SEPTIEMBRE 3'!$BC$11:$BC$40&amp;'SEPTIEMBRE 3'!$BD$11:$BD$40,'SEPTIEMBRE 3'!$CJ$11:$CJ$40,"A")),"")</f>
        <v>0</v>
      </c>
      <c r="FB390" s="384">
        <f t="array" ref="FB390">IFERROR(_xlfn.XLOOKUP($A390&amp;$B390,OCTUBRE!$D$11:$D$40&amp;OCTUBRE!$E$11:$E$40,OCTUBRE!$AK$11:$AK$40,_xlfn.XLOOKUP($A390&amp;$B390,OCTUBRE!$BC$11:$BC$40&amp;OCTUBRE!$BD$11:$BD$40,OCTUBRE!$CJ$11:$CJ$40,"A")),"")</f>
        <v>0</v>
      </c>
      <c r="FC390" s="384">
        <f t="array" ref="FC390">IFERROR(_xlfn.XLOOKUP($A390&amp;$B390,'OCTUBRE 2'!$D$11:$D$40&amp;'OCTUBRE 2'!$E$11:$E$40,'OCTUBRE 2'!$AK$11:$AK$40,_xlfn.XLOOKUP($A390&amp;$B390,'OCTUBRE 2'!$BC$11:$BC$40&amp;'OCTUBRE 2'!$BD$11:$BD$40,'OCTUBRE 2'!$CJ$11:$CJ$40,"A")),"")</f>
        <v>0</v>
      </c>
      <c r="FD390" s="384">
        <f t="array" ref="FD390">IFERROR(_xlfn.XLOOKUP($A390&amp;$B390,NOVIEMBRE!$D$11:$D$40&amp;NOVIEMBRE!$E$11:$E$40,NOVIEMBRE!$AK$11:$AK$40,_xlfn.XLOOKUP($A390&amp;$B390,NOVIEMBRE!$BC$11:$BC$40&amp;NOVIEMBRE!$BD$11:$BD$40,NOVIEMBRE!$CJ$11:$CJ$40,"A")),"")</f>
        <v>0</v>
      </c>
      <c r="FE390" s="384">
        <f t="array" ref="FE390">IFERROR(_xlfn.XLOOKUP($A390&amp;$B390,'NOVIEMBRE 2'!$D$11:$D$40&amp;'NOVIEMBRE 2'!$E$11:$E$40,'NOVIEMBRE 2'!$AK$11:$AK$40,_xlfn.XLOOKUP($A390&amp;$B390,'NOVIEMBRE 2'!$BC$11:$BC$40&amp;'NOVIEMBRE 2'!$BD$11:$BD$40,'NOVIEMBRE 2'!$CJ$11:$CJ$40,"A")),"")</f>
        <v>0</v>
      </c>
      <c r="FF390" s="385">
        <f t="array" ref="FF390">IFERROR(_xlfn.XLOOKUP($A390&amp;$B390,DICIEMBRE!$D$11:$D$40&amp;DICIEMBRE!$E$11:$E$40,DICIEMBRE!$AK$11:$AK$40,_xlfn.XLOOKUP($A390&amp;$B390,DICIEMBRE!$BC$11:$BC$40&amp;DICIEMBRE!$BD$11:$BD$40,DICIEMBRE!$CJ$11:$CJ$40,"A")),"")</f>
        <v>0</v>
      </c>
      <c r="FG390" s="386" t="str">
        <f t="shared" si="19"/>
        <v/>
      </c>
      <c r="FH390" s="386" t="str">
        <f t="array" ref="FH390">IF(
 COUNT(DZ390:EH390)=0,
 "-",
 IF(
  COUNT(DZ390:EH390) &lt; COUNTA(DZ390:EH390),
  REPT("🟩", ROUND(COUNT(DZ390:EH390)/COUNTA(DZ390:EH390)*5, 0)) &amp;
  REPT("⬜", 5 - ROUND(COUNT(DZ390:EH390)/COUNTA(DZ390:EH390)*5, 0)),
  IF(
    AVERAGE(IF(DZ390:EH390&lt;&gt;"", DZ390:EH390, )) &gt;= 70, "🟩🟩🟩🟩🟩",
    IF(
      AVERAGE(IF(DZ390:EH390&lt;&gt;"",DZ390:EH390, )) &gt;= 56, "🟨🟨🟨🟨🟨",
      "🟥🟥🟥🟥🟥"
    )
  )
 )
)
</f>
        <v>-</v>
      </c>
    </row>
    <row r="391" ht="15.75" customHeight="1">
      <c r="A391" s="168"/>
      <c r="B391" s="169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1"/>
      <c r="N391" s="172" t="str">
        <f t="shared" si="1"/>
        <v/>
      </c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2" t="str">
        <f t="shared" si="2"/>
        <v/>
      </c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2" t="str">
        <f t="shared" si="3"/>
        <v/>
      </c>
      <c r="AM391" s="173"/>
      <c r="AN391" s="173"/>
      <c r="AO391" s="173"/>
      <c r="AP391" s="173"/>
      <c r="AQ391" s="173"/>
      <c r="AR391" s="173"/>
      <c r="AS391" s="173"/>
      <c r="AT391" s="173"/>
      <c r="AU391" s="173"/>
      <c r="AV391" s="171"/>
      <c r="AW391" s="171"/>
      <c r="AX391" s="172" t="str">
        <f t="shared" si="4"/>
        <v/>
      </c>
      <c r="AY391" s="173"/>
      <c r="AZ391" s="173"/>
      <c r="BA391" s="173"/>
      <c r="BB391" s="173"/>
      <c r="BC391" s="173"/>
      <c r="BD391" s="173"/>
      <c r="BE391" s="173"/>
      <c r="BF391" s="173"/>
      <c r="BG391" s="173"/>
      <c r="BH391" s="173"/>
      <c r="BI391" s="173"/>
      <c r="BJ391" s="172" t="str">
        <f t="shared" si="5"/>
        <v/>
      </c>
      <c r="BK391" s="173"/>
      <c r="BL391" s="173"/>
      <c r="BM391" s="173"/>
      <c r="BN391" s="173"/>
      <c r="BO391" s="173"/>
      <c r="BP391" s="173"/>
      <c r="BQ391" s="173"/>
      <c r="BR391" s="173"/>
      <c r="BS391" s="173"/>
      <c r="BT391" s="173"/>
      <c r="BU391" s="173"/>
      <c r="BV391" s="172" t="str">
        <f t="shared" si="6"/>
        <v/>
      </c>
      <c r="BW391" s="173"/>
      <c r="BX391" s="173"/>
      <c r="BY391" s="173"/>
      <c r="BZ391" s="171"/>
      <c r="CA391" s="171"/>
      <c r="CB391" s="171"/>
      <c r="CC391" s="171"/>
      <c r="CD391" s="171"/>
      <c r="CE391" s="171"/>
      <c r="CF391" s="171"/>
      <c r="CG391" s="171"/>
      <c r="CH391" s="172" t="str">
        <f t="shared" si="7"/>
        <v/>
      </c>
      <c r="CI391" s="171"/>
      <c r="CJ391" s="173"/>
      <c r="CK391" s="173"/>
      <c r="CL391" s="173"/>
      <c r="CM391" s="173"/>
      <c r="CN391" s="171"/>
      <c r="CO391" s="171"/>
      <c r="CP391" s="171"/>
      <c r="CQ391" s="173"/>
      <c r="CR391" s="171"/>
      <c r="CS391" s="171"/>
      <c r="CT391" s="172" t="str">
        <f t="shared" si="8"/>
        <v/>
      </c>
      <c r="CU391" s="172"/>
      <c r="CV391" s="172"/>
      <c r="CW391" s="172"/>
      <c r="CX391" s="172"/>
      <c r="CY391" s="172"/>
      <c r="CZ391" s="172"/>
      <c r="DA391" s="172"/>
      <c r="DB391" s="172"/>
      <c r="DC391" s="172"/>
      <c r="DD391" s="172"/>
      <c r="DE391" s="172"/>
      <c r="DF391" s="172"/>
      <c r="DG391" s="188" t="str">
        <f t="array" ref="DG391">IFERROR(_xlfn.XLOOKUP($A391&amp;B391,MARZO!$D$11:$D$40&amp;MARZO!$E$11:$E$40,MARZO!$AM$11:$AM$40,_xlfn.XLOOKUP($A391&amp;$B391,MARZO!$BC$11:$BC$40&amp;MARZO!$BD$11:$BD$40,MARZO!$CL$11:$CL$40,"A"))/1%,"")</f>
        <v/>
      </c>
      <c r="DH391" s="188" t="str">
        <f t="array" ref="DH391">IFERROR(_xlfn.XLOOKUP($A391&amp;$B391,ABRIL!$D$11:$D$40&amp;ABRIL!$E$11:$E$40,ABRIL!$AM$11:$AM$40,_xlfn.XLOOKUP($A391&amp;$B391,ABRIL!$BC$11:$BC$40&amp;ABRIL!$BD$11:$BD$40,ABRIL!$CL$11:$CL$40,"A"))/1%,"")</f>
        <v/>
      </c>
      <c r="DI391" s="188" t="str">
        <f t="array" ref="DI391">IFERROR(_xlfn.XLOOKUP($A391&amp;$B391,'ABRIL 2'!$D$11:$D$40&amp;'ABRIL 2'!$E$11:$E$40,'ABRIL 2'!$AM$11:$AM$40,_xlfn.XLOOKUP($A391&amp;$B391,'ABRIL 2'!$BC$11:$BC$40&amp;'ABRIL 2'!$BD$11:$BD$40,'ABRIL 2'!$CL$11:$CL$40,"A"))/1%,"")</f>
        <v/>
      </c>
      <c r="DJ391" s="188" t="str">
        <f t="array" ref="DJ391">IFERROR(_xlfn.XLOOKUP($A391&amp;$B391,MAYO!$D$11:$D$40&amp;MAYO!$E$11:$E$40,MAYO!$AM$11:$AM$40,_xlfn.XLOOKUP($A391&amp;$B391,MAYO!$BC$11:$BC$40&amp;MAYO!$BD$11:$BD$40,MAYO!$CL$11:$CL$40,"A"))/1%,"")</f>
        <v/>
      </c>
      <c r="DK391" s="188" t="str">
        <f t="array" ref="DK391">IFERROR(_xlfn.XLOOKUP($A391&amp;$B391,'MAYO 2'!$D$11:$D$40&amp;'MAYO 2'!$E$11:$E$40,'MAYO 2'!$AM$11:$AM$40,_xlfn.XLOOKUP($A391&amp;$B391,'MAYO 2'!$BC$11:$BC$40&amp;'MAYO 2'!$BD$11:$BD$40,'MAYO 2'!$CL$11:$CL$40,"A"))/1%,"")</f>
        <v/>
      </c>
      <c r="DL391" s="188" t="str">
        <f t="array" ref="DL391">IFERROR(_xlfn.XLOOKUP($A391&amp;$B391,JUNIO!$D$11:$D$40&amp;JUNIO!$E$11:$E$40,JUNIO!$AM$11:$AM$40,_xlfn.XLOOKUP($A391&amp;$B391,JUNIO!$BC$11:$BC$40&amp;JUNIO!$BD$11:$BD$40,JUNIO!$CL$11:$CL$40,"A"))/1%,"")</f>
        <v/>
      </c>
      <c r="DM391" s="188" t="str">
        <f t="array" ref="DM391">IFERROR(_xlfn.XLOOKUP($A391&amp;$B391,'JUNIO 2'!$D$11:$D$40&amp;'JUNIO 2'!$E$11:$E$40,'JUNIO 2'!$AM$11:$AM$40,_xlfn.XLOOKUP($A391&amp;$B391,'JUNIO 2'!$BC$11:$BC$40&amp;'JUNIO 2'!$BD$11:$BD$40,'JUNIO 2'!$CL$11:$CL$40,"A"))/1%,"")</f>
        <v/>
      </c>
      <c r="DN391" s="188" t="str">
        <f t="array" ref="DN391">IFERROR(_xlfn.XLOOKUP($A391&amp;$B391,JULIO!$D$11:$D$40&amp;JULIO!$E$11:$E$40,JULIO!$AM$11:$AM$40,_xlfn.XLOOKUP($A391&amp;$B391,JULIO!$BC$11:$BC$40&amp;JULIO!$BD$11:$BD$40,JULIO!$CL$11:$CL$40,"A"))/1%,"")</f>
        <v/>
      </c>
      <c r="DO391" s="188" t="str">
        <f t="array" ref="DO391">IFERROR(_xlfn.XLOOKUP($A391&amp;$B391,'JULIO 2'!$D$11:$D$40&amp;'JULIO 2'!$E$11:$E$40,'JULIO 2'!$AM$11:$AM$40,_xlfn.XLOOKUP($A391&amp;$B391,'JULIO 2'!$BC$11:$BC$40&amp;'JULIO 2'!$BD$11:$BD$40,'JULIO 2'!$CL$11:$CL$40,"A"))/1%,"")</f>
        <v/>
      </c>
      <c r="DP391" s="188" t="str">
        <f t="array" ref="DP391">IFERROR(_xlfn.XLOOKUP($A391&amp;$B391,AGOSTO!$D$11:$D$40&amp;AGOSTO!$E$11:$E$40,AGOSTO!$AM$11:$AM$40,_xlfn.XLOOKUP($A391&amp;$B391,AGOSTO!$BC$11:$BC$40&amp;AGOSTO!$BD$11:$BD$40,AGOSTO!$CL$11:$CL$40,"A"))/1%,"")</f>
        <v/>
      </c>
      <c r="DQ391" s="188" t="str">
        <f t="array" ref="DQ391">IFERROR(_xlfn.XLOOKUP($A391&amp;$B391,'AGOSTO 2'!$D$11:$D$40&amp;'AGOSTO 2'!$E$11:$E$40,'AGOSTO 2'!$AM$11:$AM$40,_xlfn.XLOOKUP($A391&amp;$B391,'AGOSTO 2'!$BC$11:$BC$40&amp;'AGOSTO 2'!$BD$11:$BD$40,'AGOSTO 2'!$CL$11:$CL$40,"A"))/1%,"")</f>
        <v/>
      </c>
      <c r="DR391" s="188" t="str">
        <f t="array" ref="DR391">IFERROR(_xlfn.XLOOKUP($A391&amp;$B391,SEPTIEMBRE!$D$11:$D$40&amp;SEPTIEMBRE!$E$11:$E$40,SEPTIEMBRE!$AM$11:$AM$40,_xlfn.XLOOKUP($A391&amp;$B391,SEPTIEMBRE!$BC$11:$BC$40&amp;SEPTIEMBRE!$BD$11:$BD$40,SEPTIEMBRE!$CL$11:$CL$40,"A"))/1%,"")</f>
        <v/>
      </c>
      <c r="DS391" s="188" t="str">
        <f t="array" ref="DS391">IFERROR(_xlfn.XLOOKUP($A391&amp;$B391,'SEPTIEMBRE 2'!$D$11:$D$40&amp;'SEPTIEMBRE 2'!$E$11:$E$40,'SEPTIEMBRE 2'!$AM$11:$AM$40,_xlfn.XLOOKUP($A391&amp;$B391,'SEPTIEMBRE 2'!$BC$11:$BC$40&amp;'SEPTIEMBRE 2'!$BD$11:$BD$40,'SEPTIEMBRE 2'!$CL$11:$CL$40,"A"))/1%,"")</f>
        <v/>
      </c>
      <c r="DT391" s="188" t="str">
        <f t="array" ref="DT391">IFERROR(_xlfn.XLOOKUP($A391&amp;$B391,'SEPTIEMBRE 3'!$D$11:$D$40&amp;'SEPTIEMBRE 3'!$E$11:$E$40,'SEPTIEMBRE 3'!$AM$11:$AM$40,_xlfn.XLOOKUP($A391&amp;$B391,'SEPTIEMBRE 3'!$BC$11:$BC$40&amp;'SEPTIEMBRE 3'!$BD$11:$BD$40,'SEPTIEMBRE 3'!$CL$11:$CL$40,"A"))/1%,"")</f>
        <v/>
      </c>
      <c r="DU391" s="188" t="str">
        <f t="array" ref="DU391">IFERROR(_xlfn.XLOOKUP($A391&amp;$B391,OCTUBRE!$D$11:$D$40&amp;OCTUBRE!$E$11:$E$40,OCTUBRE!$AM$11:$AM$40,_xlfn.XLOOKUP($A391&amp;$B391,OCTUBRE!$BC$11:$BC$40&amp;OCTUBRE!$BD$11:$BD$40,OCTUBRE!$CL$11:$CL$40,"A"))/1%,"")</f>
        <v/>
      </c>
      <c r="DV391" s="188" t="str">
        <f t="array" ref="DV391">IFERROR(_xlfn.XLOOKUP($A391&amp;$B391,'OCTUBRE 2'!$D$11:$D$40&amp;'OCTUBRE 2'!$E$11:$E$40,'OCTUBRE 2'!$AM$11:$AM$40,_xlfn.XLOOKUP($A391&amp;$B391,'OCTUBRE 2'!$BC$11:$BC$40&amp;'OCTUBRE 2'!$BD$11:$BD$40,'OCTUBRE 2'!$CL$11:$CL$40,"A"))/1%,"")</f>
        <v/>
      </c>
      <c r="DW391" s="188" t="str">
        <f t="array" ref="DW391">IFERROR(_xlfn.XLOOKUP($A391&amp;$B391,NOVIEMBRE!$D$11:$D$40&amp;NOVIEMBRE!$E$11:$E$40,NOVIEMBRE!$AM$11:$AM$40,_xlfn.XLOOKUP($A391&amp;$B391,NOVIEMBRE!$BC$11:$BC$40&amp;NOVIEMBRE!$BD$11:$BD$40,NOVIEMBRE!$CL$11:$CL$40,"A"))/1%,"")</f>
        <v/>
      </c>
      <c r="DX391" s="188" t="str">
        <f t="array" ref="DX391">IFERROR(_xlfn.XLOOKUP($A391&amp;$B391,'NOVIEMBRE 2'!$D$11:$D$40&amp;'NOVIEMBRE 2'!$E$11:$E$40,'NOVIEMBRE 2'!$AM$11:$AM$40,_xlfn.XLOOKUP($A391&amp;$B391,'NOVIEMBRE 2'!$BC$11:$BC$40&amp;'NOVIEMBRE 2'!$BD$11:$BD$40,'NOVIEMBRE 2'!$CL$11:$CL$40,"A"))/1%,"")</f>
        <v/>
      </c>
      <c r="DY391" s="188" t="str">
        <f t="array" ref="DY391">IFERROR(_xlfn.XLOOKUP($A391&amp;$B391,DICIEMBRE!$D$11:$D$40&amp;DICIEMBRE!$E$11:$E$40,DICIEMBRE!$AM$11:$AM$40,_xlfn.XLOOKUP($A391&amp;$B391,DICIEMBRE!$BC$11:$BC$40&amp;DICIEMBRE!$BD$11:$BD$40,DICIEMBRE!$CL$11:$CL$40,"A"))/1%,"")</f>
        <v/>
      </c>
      <c r="DZ391" s="381" t="str">
        <f t="shared" si="9"/>
        <v>-</v>
      </c>
      <c r="EA391" s="381" t="str">
        <f t="shared" si="10"/>
        <v>-</v>
      </c>
      <c r="EB391" s="381" t="str">
        <f t="shared" si="11"/>
        <v>-</v>
      </c>
      <c r="EC391" s="381" t="str">
        <f t="shared" si="12"/>
        <v>-</v>
      </c>
      <c r="ED391" s="381" t="str">
        <f t="shared" si="13"/>
        <v>-</v>
      </c>
      <c r="EE391" s="381" t="str">
        <f t="shared" si="14"/>
        <v>-</v>
      </c>
      <c r="EF391" s="381" t="str">
        <f t="shared" si="15"/>
        <v>-</v>
      </c>
      <c r="EG391" s="381" t="str">
        <f t="shared" si="16"/>
        <v>-</v>
      </c>
      <c r="EH391" s="381" t="str">
        <f t="shared" si="17"/>
        <v>-</v>
      </c>
      <c r="EI391" s="188" t="str">
        <f t="shared" si="18"/>
        <v/>
      </c>
      <c r="EJ391" s="382"/>
      <c r="EK391" s="382"/>
      <c r="EL391" s="383"/>
      <c r="EM391" s="21"/>
      <c r="EN391" s="384">
        <f t="array" ref="EN391">IFERROR(_xlfn.XLOOKUP($A391&amp;$B391,MARZO!$D$11:$D$40&amp;MARZO!$E$11:$E$40,MARZO!$AK$11:$AK$40,_xlfn.XLOOKUP($A391&amp;$B391,MARZO!$BC$11:$BC$40&amp;MARZO!$BD$11:$BD$40,MARZO!$CJ$11:$CJ$40,"A")),"")</f>
        <v>0</v>
      </c>
      <c r="EO391" s="384">
        <f t="array" ref="EO391">IFERROR(_xlfn.XLOOKUP($A391&amp;$B391,ABRIL!$D$11:$D$40&amp;ABRIL!$E$11:$E$40,ABRIL!$AK$11:$AK$40,_xlfn.XLOOKUP($A391&amp;$B391,ABRIL!$BC$11:$BC$40&amp;ABRIL!$BD$11:$BD$40,ABRIL!$CJ$11:$CJ$40,"A")),"")</f>
        <v>0</v>
      </c>
      <c r="EP391" s="384">
        <f t="array" ref="EP391">IFERROR(_xlfn.XLOOKUP($A391&amp;$B391,'ABRIL 2'!$D$11:$D$40&amp;'ABRIL 2'!$E$11:$E$40,'ABRIL 2'!$AK$11:$AK$40,_xlfn.XLOOKUP($A391&amp;$B391,'ABRIL 2'!$BC$11:$BC$40&amp;'ABRIL 2'!$BD$11:$BD$40,'ABRIL 2'!$CJ$11:$CJ$40,"A")),"")</f>
        <v>0</v>
      </c>
      <c r="EQ391" s="384">
        <f t="array" ref="EQ391">IFERROR(_xlfn.XLOOKUP($A391&amp;$B391,MAYO!$D$11:$D$40&amp;MAYO!$E$11:$E$40,MAYO!$AK$11:$AK$40,_xlfn.XLOOKUP($A391&amp;$B391,MAYO!$BC$11:$BC$40&amp;MAYO!$BD$11:$BD$40,MAYO!$CJ$11:$CJ$40,"A")),"")</f>
        <v>0</v>
      </c>
      <c r="ER391" s="384">
        <f t="array" ref="ER391">IFERROR(_xlfn.XLOOKUP($A391&amp;$B391,'MAYO 2'!$D$11:$D$40&amp;'MAYO 2'!$E$11:$E$40,'MAYO 2'!$AK$11:$AK$40,_xlfn.XLOOKUP($A391&amp;$B391,'MAYO 2'!$BC$11:$BC$40&amp;'MAYO 2'!$BD$11:$BD$40,'MAYO 2'!$CJ$11:$CJ$40,"A")),"")</f>
        <v>0</v>
      </c>
      <c r="ES391" s="384">
        <f t="array" ref="ES391">IFERROR(_xlfn.XLOOKUP($A391&amp;$B391,JUNIO!$D$11:$D$40&amp;JUNIO!$E$11:$E$40,JUNIO!$AK$11:$AK$40,_xlfn.XLOOKUP($A391&amp;$B391,JUNIO!$BC$11:$BC$40&amp;JUNIO!$BD$11:$BD$40,JUNIO!$CJ$11:$CJ$40,"A")),"")</f>
        <v>0</v>
      </c>
      <c r="ET391" s="384">
        <f t="array" ref="ET391">IFERROR(_xlfn.XLOOKUP($A391&amp;$B391,'JUNIO 2'!$D$11:$D$40&amp;'JUNIO 2'!$E$11:$E$40,'JUNIO 2'!$AK$11:$AK$40,_xlfn.XLOOKUP($A391&amp;$B391,'JUNIO 2'!$BC$11:$BC$40&amp;'JUNIO 2'!$BD$11:$BD$40,'JUNIO 2'!$CJ$11:$CJ$40,"A")),"")</f>
        <v>0</v>
      </c>
      <c r="EU391" s="384">
        <f t="array" ref="EU391">IFERROR(_xlfn.XLOOKUP($A391&amp;$B391,JULIO!$D$11:$D$40&amp;JULIO!$E$11:$E$40,JULIO!$AK$11:$AK$40,_xlfn.XLOOKUP($A391&amp;$B391,JULIO!$BC$11:$BC$40&amp;JULIO!$BD$11:$BD$40,JULIO!$CJ$11:$CJ$40,"A")),"")</f>
        <v>0</v>
      </c>
      <c r="EV391" s="384">
        <f t="array" ref="EV391">IFERROR(_xlfn.XLOOKUP($A391&amp;$B391,'JULIO 2'!$D$11:$D$40&amp;'JULIO 2'!$E$11:$E$40,'JULIO 2'!$AK$11:$AK$40,_xlfn.XLOOKUP($A391&amp;$B391,'JULIO 2'!$BC$11:$BC$40&amp;'JULIO 2'!$BD$11:$BD$40,'JULIO 2'!$CJ$11:$CJ$40,"A")),"")</f>
        <v>0</v>
      </c>
      <c r="EW391" s="384">
        <f t="array" ref="EW391">IFERROR(_xlfn.XLOOKUP($A391&amp;$B391,AGOSTO!$D$11:$D$40&amp;AGOSTO!$E$11:$E$40,AGOSTO!$AK$11:$AK$40,_xlfn.XLOOKUP($A391&amp;$B391,AGOSTO!$BC$11:$BC$40&amp;AGOSTO!$BD$11:$BD$40,AGOSTO!$CJ$11:$CJ$40,"A")),"")</f>
        <v>0</v>
      </c>
      <c r="EX391" s="384">
        <f t="array" ref="EX391">IFERROR(_xlfn.XLOOKUP($A391&amp;$B391,'AGOSTO 2'!$D$11:$D$40&amp;'AGOSTO 2'!$E$11:$E$40,'AGOSTO 2'!$AK$11:$AK$40,_xlfn.XLOOKUP($A391&amp;$B391,'AGOSTO 2'!$BC$11:$BC$40&amp;'AGOSTO 2'!$BD$11:$BD$40,'AGOSTO 2'!$CJ$11:$CJ$40,"A")),"")</f>
        <v>0</v>
      </c>
      <c r="EY391" s="384">
        <f t="array" ref="EY391">IFERROR(_xlfn.XLOOKUP($A391&amp;$B391,SEPTIEMBRE!$D$11:$D$40&amp;SEPTIEMBRE!$E$11:$E$40,SEPTIEMBRE!$AK$11:$AK$40,_xlfn.XLOOKUP($A391&amp;$B391,SEPTIEMBRE!$BC$11:$BC$40&amp;SEPTIEMBRE!$BD$11:$BD$40,SEPTIEMBRE!$CJ$11:$CJ$40,"A")),"")</f>
        <v>0</v>
      </c>
      <c r="EZ391" s="384">
        <f t="array" ref="EZ391">IFERROR(_xlfn.XLOOKUP($A391&amp;$B391,'SEPTIEMBRE 2'!$D$11:$D$40&amp;'SEPTIEMBRE 2'!$E$11:$E$40,'SEPTIEMBRE 2'!$AK$11:$AK$40,_xlfn.XLOOKUP($A391&amp;$B391,'SEPTIEMBRE 2'!$BC$11:$BC$40&amp;'SEPTIEMBRE 2'!$BD$11:$BD$40,'SEPTIEMBRE 2'!$CJ$11:$CJ$40,"A")),"")</f>
        <v>0</v>
      </c>
      <c r="FA391" s="384">
        <f t="array" ref="FA391">IFERROR(_xlfn.XLOOKUP($A391&amp;$B391,'SEPTIEMBRE 3'!$D$11:$D$40&amp;'SEPTIEMBRE 3'!$E$11:$E$40,'SEPTIEMBRE 3'!$AK$11:$AK$40,_xlfn.XLOOKUP($A391&amp;$B391,'SEPTIEMBRE 3'!$BC$11:$BC$40&amp;'SEPTIEMBRE 3'!$BD$11:$BD$40,'SEPTIEMBRE 3'!$CJ$11:$CJ$40,"A")),"")</f>
        <v>0</v>
      </c>
      <c r="FB391" s="384">
        <f t="array" ref="FB391">IFERROR(_xlfn.XLOOKUP($A391&amp;$B391,OCTUBRE!$D$11:$D$40&amp;OCTUBRE!$E$11:$E$40,OCTUBRE!$AK$11:$AK$40,_xlfn.XLOOKUP($A391&amp;$B391,OCTUBRE!$BC$11:$BC$40&amp;OCTUBRE!$BD$11:$BD$40,OCTUBRE!$CJ$11:$CJ$40,"A")),"")</f>
        <v>0</v>
      </c>
      <c r="FC391" s="384">
        <f t="array" ref="FC391">IFERROR(_xlfn.XLOOKUP($A391&amp;$B391,'OCTUBRE 2'!$D$11:$D$40&amp;'OCTUBRE 2'!$E$11:$E$40,'OCTUBRE 2'!$AK$11:$AK$40,_xlfn.XLOOKUP($A391&amp;$B391,'OCTUBRE 2'!$BC$11:$BC$40&amp;'OCTUBRE 2'!$BD$11:$BD$40,'OCTUBRE 2'!$CJ$11:$CJ$40,"A")),"")</f>
        <v>0</v>
      </c>
      <c r="FD391" s="384">
        <f t="array" ref="FD391">IFERROR(_xlfn.XLOOKUP($A391&amp;$B391,NOVIEMBRE!$D$11:$D$40&amp;NOVIEMBRE!$E$11:$E$40,NOVIEMBRE!$AK$11:$AK$40,_xlfn.XLOOKUP($A391&amp;$B391,NOVIEMBRE!$BC$11:$BC$40&amp;NOVIEMBRE!$BD$11:$BD$40,NOVIEMBRE!$CJ$11:$CJ$40,"A")),"")</f>
        <v>0</v>
      </c>
      <c r="FE391" s="384">
        <f t="array" ref="FE391">IFERROR(_xlfn.XLOOKUP($A391&amp;$B391,'NOVIEMBRE 2'!$D$11:$D$40&amp;'NOVIEMBRE 2'!$E$11:$E$40,'NOVIEMBRE 2'!$AK$11:$AK$40,_xlfn.XLOOKUP($A391&amp;$B391,'NOVIEMBRE 2'!$BC$11:$BC$40&amp;'NOVIEMBRE 2'!$BD$11:$BD$40,'NOVIEMBRE 2'!$CJ$11:$CJ$40,"A")),"")</f>
        <v>0</v>
      </c>
      <c r="FF391" s="385">
        <f t="array" ref="FF391">IFERROR(_xlfn.XLOOKUP($A391&amp;$B391,DICIEMBRE!$D$11:$D$40&amp;DICIEMBRE!$E$11:$E$40,DICIEMBRE!$AK$11:$AK$40,_xlfn.XLOOKUP($A391&amp;$B391,DICIEMBRE!$BC$11:$BC$40&amp;DICIEMBRE!$BD$11:$BD$40,DICIEMBRE!$CJ$11:$CJ$40,"A")),"")</f>
        <v>0</v>
      </c>
      <c r="FG391" s="386" t="str">
        <f t="shared" si="19"/>
        <v/>
      </c>
      <c r="FH391" s="386" t="str">
        <f t="array" ref="FH391">IF(
 COUNT(DZ391:EH391)=0,
 "-",
 IF(
  COUNT(DZ391:EH391) &lt; COUNTA(DZ391:EH391),
  REPT("🟩", ROUND(COUNT(DZ391:EH391)/COUNTA(DZ391:EH391)*5, 0)) &amp;
  REPT("⬜", 5 - ROUND(COUNT(DZ391:EH391)/COUNTA(DZ391:EH391)*5, 0)),
  IF(
    AVERAGE(IF(DZ391:EH391&lt;&gt;"", DZ391:EH391, )) &gt;= 70, "🟩🟩🟩🟩🟩",
    IF(
      AVERAGE(IF(DZ391:EH391&lt;&gt;"",DZ391:EH391, )) &gt;= 56, "🟨🟨🟨🟨🟨",
      "🟥🟥🟥🟥🟥"
    )
  )
 )
)
</f>
        <v>-</v>
      </c>
    </row>
    <row r="392" ht="15.75" customHeight="1">
      <c r="A392" s="168"/>
      <c r="B392" s="169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1"/>
      <c r="N392" s="172" t="str">
        <f t="shared" si="1"/>
        <v/>
      </c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2" t="str">
        <f t="shared" si="2"/>
        <v/>
      </c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2" t="str">
        <f t="shared" si="3"/>
        <v/>
      </c>
      <c r="AM392" s="173"/>
      <c r="AN392" s="173"/>
      <c r="AO392" s="173"/>
      <c r="AP392" s="173"/>
      <c r="AQ392" s="173"/>
      <c r="AR392" s="173"/>
      <c r="AS392" s="173"/>
      <c r="AT392" s="173"/>
      <c r="AU392" s="173"/>
      <c r="AV392" s="171"/>
      <c r="AW392" s="171"/>
      <c r="AX392" s="172" t="str">
        <f t="shared" si="4"/>
        <v/>
      </c>
      <c r="AY392" s="173"/>
      <c r="AZ392" s="173"/>
      <c r="BA392" s="173"/>
      <c r="BB392" s="173"/>
      <c r="BC392" s="173"/>
      <c r="BD392" s="173"/>
      <c r="BE392" s="173"/>
      <c r="BF392" s="173"/>
      <c r="BG392" s="173"/>
      <c r="BH392" s="173"/>
      <c r="BI392" s="173"/>
      <c r="BJ392" s="172" t="str">
        <f t="shared" si="5"/>
        <v/>
      </c>
      <c r="BK392" s="173"/>
      <c r="BL392" s="173"/>
      <c r="BM392" s="173"/>
      <c r="BN392" s="173"/>
      <c r="BO392" s="173"/>
      <c r="BP392" s="173"/>
      <c r="BQ392" s="173"/>
      <c r="BR392" s="173"/>
      <c r="BS392" s="173"/>
      <c r="BT392" s="173"/>
      <c r="BU392" s="173"/>
      <c r="BV392" s="172" t="str">
        <f t="shared" si="6"/>
        <v/>
      </c>
      <c r="BW392" s="173"/>
      <c r="BX392" s="173"/>
      <c r="BY392" s="173"/>
      <c r="BZ392" s="171"/>
      <c r="CA392" s="171"/>
      <c r="CB392" s="171"/>
      <c r="CC392" s="171"/>
      <c r="CD392" s="171"/>
      <c r="CE392" s="171"/>
      <c r="CF392" s="171"/>
      <c r="CG392" s="171"/>
      <c r="CH392" s="172" t="str">
        <f t="shared" si="7"/>
        <v/>
      </c>
      <c r="CI392" s="171"/>
      <c r="CJ392" s="173"/>
      <c r="CK392" s="173"/>
      <c r="CL392" s="173"/>
      <c r="CM392" s="173"/>
      <c r="CN392" s="171"/>
      <c r="CO392" s="171"/>
      <c r="CP392" s="171"/>
      <c r="CQ392" s="173"/>
      <c r="CR392" s="171"/>
      <c r="CS392" s="171"/>
      <c r="CT392" s="172" t="str">
        <f t="shared" si="8"/>
        <v/>
      </c>
      <c r="CU392" s="172"/>
      <c r="CV392" s="172"/>
      <c r="CW392" s="172"/>
      <c r="CX392" s="172"/>
      <c r="CY392" s="172"/>
      <c r="CZ392" s="172"/>
      <c r="DA392" s="172"/>
      <c r="DB392" s="172"/>
      <c r="DC392" s="172"/>
      <c r="DD392" s="172"/>
      <c r="DE392" s="172"/>
      <c r="DF392" s="172"/>
      <c r="DG392" s="188" t="str">
        <f t="array" ref="DG392">IFERROR(_xlfn.XLOOKUP($A392&amp;B392,MARZO!$D$11:$D$40&amp;MARZO!$E$11:$E$40,MARZO!$AM$11:$AM$40,_xlfn.XLOOKUP($A392&amp;$B392,MARZO!$BC$11:$BC$40&amp;MARZO!$BD$11:$BD$40,MARZO!$CL$11:$CL$40,"A"))/1%,"")</f>
        <v/>
      </c>
      <c r="DH392" s="188" t="str">
        <f t="array" ref="DH392">IFERROR(_xlfn.XLOOKUP($A392&amp;$B392,ABRIL!$D$11:$D$40&amp;ABRIL!$E$11:$E$40,ABRIL!$AM$11:$AM$40,_xlfn.XLOOKUP($A392&amp;$B392,ABRIL!$BC$11:$BC$40&amp;ABRIL!$BD$11:$BD$40,ABRIL!$CL$11:$CL$40,"A"))/1%,"")</f>
        <v/>
      </c>
      <c r="DI392" s="188" t="str">
        <f t="array" ref="DI392">IFERROR(_xlfn.XLOOKUP($A392&amp;$B392,'ABRIL 2'!$D$11:$D$40&amp;'ABRIL 2'!$E$11:$E$40,'ABRIL 2'!$AM$11:$AM$40,_xlfn.XLOOKUP($A392&amp;$B392,'ABRIL 2'!$BC$11:$BC$40&amp;'ABRIL 2'!$BD$11:$BD$40,'ABRIL 2'!$CL$11:$CL$40,"A"))/1%,"")</f>
        <v/>
      </c>
      <c r="DJ392" s="188" t="str">
        <f t="array" ref="DJ392">IFERROR(_xlfn.XLOOKUP($A392&amp;$B392,MAYO!$D$11:$D$40&amp;MAYO!$E$11:$E$40,MAYO!$AM$11:$AM$40,_xlfn.XLOOKUP($A392&amp;$B392,MAYO!$BC$11:$BC$40&amp;MAYO!$BD$11:$BD$40,MAYO!$CL$11:$CL$40,"A"))/1%,"")</f>
        <v/>
      </c>
      <c r="DK392" s="188" t="str">
        <f t="array" ref="DK392">IFERROR(_xlfn.XLOOKUP($A392&amp;$B392,'MAYO 2'!$D$11:$D$40&amp;'MAYO 2'!$E$11:$E$40,'MAYO 2'!$AM$11:$AM$40,_xlfn.XLOOKUP($A392&amp;$B392,'MAYO 2'!$BC$11:$BC$40&amp;'MAYO 2'!$BD$11:$BD$40,'MAYO 2'!$CL$11:$CL$40,"A"))/1%,"")</f>
        <v/>
      </c>
      <c r="DL392" s="188" t="str">
        <f t="array" ref="DL392">IFERROR(_xlfn.XLOOKUP($A392&amp;$B392,JUNIO!$D$11:$D$40&amp;JUNIO!$E$11:$E$40,JUNIO!$AM$11:$AM$40,_xlfn.XLOOKUP($A392&amp;$B392,JUNIO!$BC$11:$BC$40&amp;JUNIO!$BD$11:$BD$40,JUNIO!$CL$11:$CL$40,"A"))/1%,"")</f>
        <v/>
      </c>
      <c r="DM392" s="188" t="str">
        <f t="array" ref="DM392">IFERROR(_xlfn.XLOOKUP($A392&amp;$B392,'JUNIO 2'!$D$11:$D$40&amp;'JUNIO 2'!$E$11:$E$40,'JUNIO 2'!$AM$11:$AM$40,_xlfn.XLOOKUP($A392&amp;$B392,'JUNIO 2'!$BC$11:$BC$40&amp;'JUNIO 2'!$BD$11:$BD$40,'JUNIO 2'!$CL$11:$CL$40,"A"))/1%,"")</f>
        <v/>
      </c>
      <c r="DN392" s="188" t="str">
        <f t="array" ref="DN392">IFERROR(_xlfn.XLOOKUP($A392&amp;$B392,JULIO!$D$11:$D$40&amp;JULIO!$E$11:$E$40,JULIO!$AM$11:$AM$40,_xlfn.XLOOKUP($A392&amp;$B392,JULIO!$BC$11:$BC$40&amp;JULIO!$BD$11:$BD$40,JULIO!$CL$11:$CL$40,"A"))/1%,"")</f>
        <v/>
      </c>
      <c r="DO392" s="188" t="str">
        <f t="array" ref="DO392">IFERROR(_xlfn.XLOOKUP($A392&amp;$B392,'JULIO 2'!$D$11:$D$40&amp;'JULIO 2'!$E$11:$E$40,'JULIO 2'!$AM$11:$AM$40,_xlfn.XLOOKUP($A392&amp;$B392,'JULIO 2'!$BC$11:$BC$40&amp;'JULIO 2'!$BD$11:$BD$40,'JULIO 2'!$CL$11:$CL$40,"A"))/1%,"")</f>
        <v/>
      </c>
      <c r="DP392" s="188" t="str">
        <f t="array" ref="DP392">IFERROR(_xlfn.XLOOKUP($A392&amp;$B392,AGOSTO!$D$11:$D$40&amp;AGOSTO!$E$11:$E$40,AGOSTO!$AM$11:$AM$40,_xlfn.XLOOKUP($A392&amp;$B392,AGOSTO!$BC$11:$BC$40&amp;AGOSTO!$BD$11:$BD$40,AGOSTO!$CL$11:$CL$40,"A"))/1%,"")</f>
        <v/>
      </c>
      <c r="DQ392" s="188" t="str">
        <f t="array" ref="DQ392">IFERROR(_xlfn.XLOOKUP($A392&amp;$B392,'AGOSTO 2'!$D$11:$D$40&amp;'AGOSTO 2'!$E$11:$E$40,'AGOSTO 2'!$AM$11:$AM$40,_xlfn.XLOOKUP($A392&amp;$B392,'AGOSTO 2'!$BC$11:$BC$40&amp;'AGOSTO 2'!$BD$11:$BD$40,'AGOSTO 2'!$CL$11:$CL$40,"A"))/1%,"")</f>
        <v/>
      </c>
      <c r="DR392" s="188" t="str">
        <f t="array" ref="DR392">IFERROR(_xlfn.XLOOKUP($A392&amp;$B392,SEPTIEMBRE!$D$11:$D$40&amp;SEPTIEMBRE!$E$11:$E$40,SEPTIEMBRE!$AM$11:$AM$40,_xlfn.XLOOKUP($A392&amp;$B392,SEPTIEMBRE!$BC$11:$BC$40&amp;SEPTIEMBRE!$BD$11:$BD$40,SEPTIEMBRE!$CL$11:$CL$40,"A"))/1%,"")</f>
        <v/>
      </c>
      <c r="DS392" s="188" t="str">
        <f t="array" ref="DS392">IFERROR(_xlfn.XLOOKUP($A392&amp;$B392,'SEPTIEMBRE 2'!$D$11:$D$40&amp;'SEPTIEMBRE 2'!$E$11:$E$40,'SEPTIEMBRE 2'!$AM$11:$AM$40,_xlfn.XLOOKUP($A392&amp;$B392,'SEPTIEMBRE 2'!$BC$11:$BC$40&amp;'SEPTIEMBRE 2'!$BD$11:$BD$40,'SEPTIEMBRE 2'!$CL$11:$CL$40,"A"))/1%,"")</f>
        <v/>
      </c>
      <c r="DT392" s="188" t="str">
        <f t="array" ref="DT392">IFERROR(_xlfn.XLOOKUP($A392&amp;$B392,'SEPTIEMBRE 3'!$D$11:$D$40&amp;'SEPTIEMBRE 3'!$E$11:$E$40,'SEPTIEMBRE 3'!$AM$11:$AM$40,_xlfn.XLOOKUP($A392&amp;$B392,'SEPTIEMBRE 3'!$BC$11:$BC$40&amp;'SEPTIEMBRE 3'!$BD$11:$BD$40,'SEPTIEMBRE 3'!$CL$11:$CL$40,"A"))/1%,"")</f>
        <v/>
      </c>
      <c r="DU392" s="188" t="str">
        <f t="array" ref="DU392">IFERROR(_xlfn.XLOOKUP($A392&amp;$B392,OCTUBRE!$D$11:$D$40&amp;OCTUBRE!$E$11:$E$40,OCTUBRE!$AM$11:$AM$40,_xlfn.XLOOKUP($A392&amp;$B392,OCTUBRE!$BC$11:$BC$40&amp;OCTUBRE!$BD$11:$BD$40,OCTUBRE!$CL$11:$CL$40,"A"))/1%,"")</f>
        <v/>
      </c>
      <c r="DV392" s="188" t="str">
        <f t="array" ref="DV392">IFERROR(_xlfn.XLOOKUP($A392&amp;$B392,'OCTUBRE 2'!$D$11:$D$40&amp;'OCTUBRE 2'!$E$11:$E$40,'OCTUBRE 2'!$AM$11:$AM$40,_xlfn.XLOOKUP($A392&amp;$B392,'OCTUBRE 2'!$BC$11:$BC$40&amp;'OCTUBRE 2'!$BD$11:$BD$40,'OCTUBRE 2'!$CL$11:$CL$40,"A"))/1%,"")</f>
        <v/>
      </c>
      <c r="DW392" s="188" t="str">
        <f t="array" ref="DW392">IFERROR(_xlfn.XLOOKUP($A392&amp;$B392,NOVIEMBRE!$D$11:$D$40&amp;NOVIEMBRE!$E$11:$E$40,NOVIEMBRE!$AM$11:$AM$40,_xlfn.XLOOKUP($A392&amp;$B392,NOVIEMBRE!$BC$11:$BC$40&amp;NOVIEMBRE!$BD$11:$BD$40,NOVIEMBRE!$CL$11:$CL$40,"A"))/1%,"")</f>
        <v/>
      </c>
      <c r="DX392" s="188" t="str">
        <f t="array" ref="DX392">IFERROR(_xlfn.XLOOKUP($A392&amp;$B392,'NOVIEMBRE 2'!$D$11:$D$40&amp;'NOVIEMBRE 2'!$E$11:$E$40,'NOVIEMBRE 2'!$AM$11:$AM$40,_xlfn.XLOOKUP($A392&amp;$B392,'NOVIEMBRE 2'!$BC$11:$BC$40&amp;'NOVIEMBRE 2'!$BD$11:$BD$40,'NOVIEMBRE 2'!$CL$11:$CL$40,"A"))/1%,"")</f>
        <v/>
      </c>
      <c r="DY392" s="188" t="str">
        <f t="array" ref="DY392">IFERROR(_xlfn.XLOOKUP($A392&amp;$B392,DICIEMBRE!$D$11:$D$40&amp;DICIEMBRE!$E$11:$E$40,DICIEMBRE!$AM$11:$AM$40,_xlfn.XLOOKUP($A392&amp;$B392,DICIEMBRE!$BC$11:$BC$40&amp;DICIEMBRE!$BD$11:$BD$40,DICIEMBRE!$CL$11:$CL$40,"A"))/1%,"")</f>
        <v/>
      </c>
      <c r="DZ392" s="381" t="str">
        <f t="shared" si="9"/>
        <v>-</v>
      </c>
      <c r="EA392" s="381" t="str">
        <f t="shared" si="10"/>
        <v>-</v>
      </c>
      <c r="EB392" s="381" t="str">
        <f t="shared" si="11"/>
        <v>-</v>
      </c>
      <c r="EC392" s="381" t="str">
        <f t="shared" si="12"/>
        <v>-</v>
      </c>
      <c r="ED392" s="381" t="str">
        <f t="shared" si="13"/>
        <v>-</v>
      </c>
      <c r="EE392" s="381" t="str">
        <f t="shared" si="14"/>
        <v>-</v>
      </c>
      <c r="EF392" s="381" t="str">
        <f t="shared" si="15"/>
        <v>-</v>
      </c>
      <c r="EG392" s="381" t="str">
        <f t="shared" si="16"/>
        <v>-</v>
      </c>
      <c r="EH392" s="381" t="str">
        <f t="shared" si="17"/>
        <v>-</v>
      </c>
      <c r="EI392" s="188" t="str">
        <f t="shared" si="18"/>
        <v/>
      </c>
      <c r="EJ392" s="382"/>
      <c r="EK392" s="382"/>
      <c r="EL392" s="383"/>
      <c r="EM392" s="21"/>
      <c r="EN392" s="384">
        <f t="array" ref="EN392">IFERROR(_xlfn.XLOOKUP($A392&amp;$B392,MARZO!$D$11:$D$40&amp;MARZO!$E$11:$E$40,MARZO!$AK$11:$AK$40,_xlfn.XLOOKUP($A392&amp;$B392,MARZO!$BC$11:$BC$40&amp;MARZO!$BD$11:$BD$40,MARZO!$CJ$11:$CJ$40,"A")),"")</f>
        <v>0</v>
      </c>
      <c r="EO392" s="384">
        <f t="array" ref="EO392">IFERROR(_xlfn.XLOOKUP($A392&amp;$B392,ABRIL!$D$11:$D$40&amp;ABRIL!$E$11:$E$40,ABRIL!$AK$11:$AK$40,_xlfn.XLOOKUP($A392&amp;$B392,ABRIL!$BC$11:$BC$40&amp;ABRIL!$BD$11:$BD$40,ABRIL!$CJ$11:$CJ$40,"A")),"")</f>
        <v>0</v>
      </c>
      <c r="EP392" s="384">
        <f t="array" ref="EP392">IFERROR(_xlfn.XLOOKUP($A392&amp;$B392,'ABRIL 2'!$D$11:$D$40&amp;'ABRIL 2'!$E$11:$E$40,'ABRIL 2'!$AK$11:$AK$40,_xlfn.XLOOKUP($A392&amp;$B392,'ABRIL 2'!$BC$11:$BC$40&amp;'ABRIL 2'!$BD$11:$BD$40,'ABRIL 2'!$CJ$11:$CJ$40,"A")),"")</f>
        <v>0</v>
      </c>
      <c r="EQ392" s="384">
        <f t="array" ref="EQ392">IFERROR(_xlfn.XLOOKUP($A392&amp;$B392,MAYO!$D$11:$D$40&amp;MAYO!$E$11:$E$40,MAYO!$AK$11:$AK$40,_xlfn.XLOOKUP($A392&amp;$B392,MAYO!$BC$11:$BC$40&amp;MAYO!$BD$11:$BD$40,MAYO!$CJ$11:$CJ$40,"A")),"")</f>
        <v>0</v>
      </c>
      <c r="ER392" s="384">
        <f t="array" ref="ER392">IFERROR(_xlfn.XLOOKUP($A392&amp;$B392,'MAYO 2'!$D$11:$D$40&amp;'MAYO 2'!$E$11:$E$40,'MAYO 2'!$AK$11:$AK$40,_xlfn.XLOOKUP($A392&amp;$B392,'MAYO 2'!$BC$11:$BC$40&amp;'MAYO 2'!$BD$11:$BD$40,'MAYO 2'!$CJ$11:$CJ$40,"A")),"")</f>
        <v>0</v>
      </c>
      <c r="ES392" s="384">
        <f t="array" ref="ES392">IFERROR(_xlfn.XLOOKUP($A392&amp;$B392,JUNIO!$D$11:$D$40&amp;JUNIO!$E$11:$E$40,JUNIO!$AK$11:$AK$40,_xlfn.XLOOKUP($A392&amp;$B392,JUNIO!$BC$11:$BC$40&amp;JUNIO!$BD$11:$BD$40,JUNIO!$CJ$11:$CJ$40,"A")),"")</f>
        <v>0</v>
      </c>
      <c r="ET392" s="384">
        <f t="array" ref="ET392">IFERROR(_xlfn.XLOOKUP($A392&amp;$B392,'JUNIO 2'!$D$11:$D$40&amp;'JUNIO 2'!$E$11:$E$40,'JUNIO 2'!$AK$11:$AK$40,_xlfn.XLOOKUP($A392&amp;$B392,'JUNIO 2'!$BC$11:$BC$40&amp;'JUNIO 2'!$BD$11:$BD$40,'JUNIO 2'!$CJ$11:$CJ$40,"A")),"")</f>
        <v>0</v>
      </c>
      <c r="EU392" s="384">
        <f t="array" ref="EU392">IFERROR(_xlfn.XLOOKUP($A392&amp;$B392,JULIO!$D$11:$D$40&amp;JULIO!$E$11:$E$40,JULIO!$AK$11:$AK$40,_xlfn.XLOOKUP($A392&amp;$B392,JULIO!$BC$11:$BC$40&amp;JULIO!$BD$11:$BD$40,JULIO!$CJ$11:$CJ$40,"A")),"")</f>
        <v>0</v>
      </c>
      <c r="EV392" s="384">
        <f t="array" ref="EV392">IFERROR(_xlfn.XLOOKUP($A392&amp;$B392,'JULIO 2'!$D$11:$D$40&amp;'JULIO 2'!$E$11:$E$40,'JULIO 2'!$AK$11:$AK$40,_xlfn.XLOOKUP($A392&amp;$B392,'JULIO 2'!$BC$11:$BC$40&amp;'JULIO 2'!$BD$11:$BD$40,'JULIO 2'!$CJ$11:$CJ$40,"A")),"")</f>
        <v>0</v>
      </c>
      <c r="EW392" s="384">
        <f t="array" ref="EW392">IFERROR(_xlfn.XLOOKUP($A392&amp;$B392,AGOSTO!$D$11:$D$40&amp;AGOSTO!$E$11:$E$40,AGOSTO!$AK$11:$AK$40,_xlfn.XLOOKUP($A392&amp;$B392,AGOSTO!$BC$11:$BC$40&amp;AGOSTO!$BD$11:$BD$40,AGOSTO!$CJ$11:$CJ$40,"A")),"")</f>
        <v>0</v>
      </c>
      <c r="EX392" s="384">
        <f t="array" ref="EX392">IFERROR(_xlfn.XLOOKUP($A392&amp;$B392,'AGOSTO 2'!$D$11:$D$40&amp;'AGOSTO 2'!$E$11:$E$40,'AGOSTO 2'!$AK$11:$AK$40,_xlfn.XLOOKUP($A392&amp;$B392,'AGOSTO 2'!$BC$11:$BC$40&amp;'AGOSTO 2'!$BD$11:$BD$40,'AGOSTO 2'!$CJ$11:$CJ$40,"A")),"")</f>
        <v>0</v>
      </c>
      <c r="EY392" s="384">
        <f t="array" ref="EY392">IFERROR(_xlfn.XLOOKUP($A392&amp;$B392,SEPTIEMBRE!$D$11:$D$40&amp;SEPTIEMBRE!$E$11:$E$40,SEPTIEMBRE!$AK$11:$AK$40,_xlfn.XLOOKUP($A392&amp;$B392,SEPTIEMBRE!$BC$11:$BC$40&amp;SEPTIEMBRE!$BD$11:$BD$40,SEPTIEMBRE!$CJ$11:$CJ$40,"A")),"")</f>
        <v>0</v>
      </c>
      <c r="EZ392" s="384">
        <f t="array" ref="EZ392">IFERROR(_xlfn.XLOOKUP($A392&amp;$B392,'SEPTIEMBRE 2'!$D$11:$D$40&amp;'SEPTIEMBRE 2'!$E$11:$E$40,'SEPTIEMBRE 2'!$AK$11:$AK$40,_xlfn.XLOOKUP($A392&amp;$B392,'SEPTIEMBRE 2'!$BC$11:$BC$40&amp;'SEPTIEMBRE 2'!$BD$11:$BD$40,'SEPTIEMBRE 2'!$CJ$11:$CJ$40,"A")),"")</f>
        <v>0</v>
      </c>
      <c r="FA392" s="384">
        <f t="array" ref="FA392">IFERROR(_xlfn.XLOOKUP($A392&amp;$B392,'SEPTIEMBRE 3'!$D$11:$D$40&amp;'SEPTIEMBRE 3'!$E$11:$E$40,'SEPTIEMBRE 3'!$AK$11:$AK$40,_xlfn.XLOOKUP($A392&amp;$B392,'SEPTIEMBRE 3'!$BC$11:$BC$40&amp;'SEPTIEMBRE 3'!$BD$11:$BD$40,'SEPTIEMBRE 3'!$CJ$11:$CJ$40,"A")),"")</f>
        <v>0</v>
      </c>
      <c r="FB392" s="384">
        <f t="array" ref="FB392">IFERROR(_xlfn.XLOOKUP($A392&amp;$B392,OCTUBRE!$D$11:$D$40&amp;OCTUBRE!$E$11:$E$40,OCTUBRE!$AK$11:$AK$40,_xlfn.XLOOKUP($A392&amp;$B392,OCTUBRE!$BC$11:$BC$40&amp;OCTUBRE!$BD$11:$BD$40,OCTUBRE!$CJ$11:$CJ$40,"A")),"")</f>
        <v>0</v>
      </c>
      <c r="FC392" s="384">
        <f t="array" ref="FC392">IFERROR(_xlfn.XLOOKUP($A392&amp;$B392,'OCTUBRE 2'!$D$11:$D$40&amp;'OCTUBRE 2'!$E$11:$E$40,'OCTUBRE 2'!$AK$11:$AK$40,_xlfn.XLOOKUP($A392&amp;$B392,'OCTUBRE 2'!$BC$11:$BC$40&amp;'OCTUBRE 2'!$BD$11:$BD$40,'OCTUBRE 2'!$CJ$11:$CJ$40,"A")),"")</f>
        <v>0</v>
      </c>
      <c r="FD392" s="384">
        <f t="array" ref="FD392">IFERROR(_xlfn.XLOOKUP($A392&amp;$B392,NOVIEMBRE!$D$11:$D$40&amp;NOVIEMBRE!$E$11:$E$40,NOVIEMBRE!$AK$11:$AK$40,_xlfn.XLOOKUP($A392&amp;$B392,NOVIEMBRE!$BC$11:$BC$40&amp;NOVIEMBRE!$BD$11:$BD$40,NOVIEMBRE!$CJ$11:$CJ$40,"A")),"")</f>
        <v>0</v>
      </c>
      <c r="FE392" s="384">
        <f t="array" ref="FE392">IFERROR(_xlfn.XLOOKUP($A392&amp;$B392,'NOVIEMBRE 2'!$D$11:$D$40&amp;'NOVIEMBRE 2'!$E$11:$E$40,'NOVIEMBRE 2'!$AK$11:$AK$40,_xlfn.XLOOKUP($A392&amp;$B392,'NOVIEMBRE 2'!$BC$11:$BC$40&amp;'NOVIEMBRE 2'!$BD$11:$BD$40,'NOVIEMBRE 2'!$CJ$11:$CJ$40,"A")),"")</f>
        <v>0</v>
      </c>
      <c r="FF392" s="385">
        <f t="array" ref="FF392">IFERROR(_xlfn.XLOOKUP($A392&amp;$B392,DICIEMBRE!$D$11:$D$40&amp;DICIEMBRE!$E$11:$E$40,DICIEMBRE!$AK$11:$AK$40,_xlfn.XLOOKUP($A392&amp;$B392,DICIEMBRE!$BC$11:$BC$40&amp;DICIEMBRE!$BD$11:$BD$40,DICIEMBRE!$CJ$11:$CJ$40,"A")),"")</f>
        <v>0</v>
      </c>
      <c r="FG392" s="386" t="str">
        <f t="shared" si="19"/>
        <v/>
      </c>
      <c r="FH392" s="386" t="str">
        <f t="array" ref="FH392">IF(
 COUNT(DZ392:EH392)=0,
 "-",
 IF(
  COUNT(DZ392:EH392) &lt; COUNTA(DZ392:EH392),
  REPT("🟩", ROUND(COUNT(DZ392:EH392)/COUNTA(DZ392:EH392)*5, 0)) &amp;
  REPT("⬜", 5 - ROUND(COUNT(DZ392:EH392)/COUNTA(DZ392:EH392)*5, 0)),
  IF(
    AVERAGE(IF(DZ392:EH392&lt;&gt;"", DZ392:EH392, )) &gt;= 70, "🟩🟩🟩🟩🟩",
    IF(
      AVERAGE(IF(DZ392:EH392&lt;&gt;"",DZ392:EH392, )) &gt;= 56, "🟨🟨🟨🟨🟨",
      "🟥🟥🟥🟥🟥"
    )
  )
 )
)
</f>
        <v>-</v>
      </c>
    </row>
    <row r="393" ht="15.75" customHeight="1">
      <c r="A393" s="168"/>
      <c r="B393" s="169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1"/>
      <c r="N393" s="172" t="str">
        <f t="shared" si="1"/>
        <v/>
      </c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2" t="str">
        <f t="shared" si="2"/>
        <v/>
      </c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2" t="str">
        <f t="shared" si="3"/>
        <v/>
      </c>
      <c r="AM393" s="173"/>
      <c r="AN393" s="173"/>
      <c r="AO393" s="173"/>
      <c r="AP393" s="173"/>
      <c r="AQ393" s="173"/>
      <c r="AR393" s="173"/>
      <c r="AS393" s="173"/>
      <c r="AT393" s="173"/>
      <c r="AU393" s="173"/>
      <c r="AV393" s="171"/>
      <c r="AW393" s="171"/>
      <c r="AX393" s="172" t="str">
        <f t="shared" si="4"/>
        <v/>
      </c>
      <c r="AY393" s="173"/>
      <c r="AZ393" s="173"/>
      <c r="BA393" s="173"/>
      <c r="BB393" s="173"/>
      <c r="BC393" s="173"/>
      <c r="BD393" s="173"/>
      <c r="BE393" s="173"/>
      <c r="BF393" s="173"/>
      <c r="BG393" s="173"/>
      <c r="BH393" s="173"/>
      <c r="BI393" s="173"/>
      <c r="BJ393" s="172" t="str">
        <f t="shared" si="5"/>
        <v/>
      </c>
      <c r="BK393" s="173"/>
      <c r="BL393" s="173"/>
      <c r="BM393" s="173"/>
      <c r="BN393" s="173"/>
      <c r="BO393" s="173"/>
      <c r="BP393" s="173"/>
      <c r="BQ393" s="173"/>
      <c r="BR393" s="173"/>
      <c r="BS393" s="173"/>
      <c r="BT393" s="173"/>
      <c r="BU393" s="173"/>
      <c r="BV393" s="172" t="str">
        <f t="shared" si="6"/>
        <v/>
      </c>
      <c r="BW393" s="173"/>
      <c r="BX393" s="173"/>
      <c r="BY393" s="173"/>
      <c r="BZ393" s="171"/>
      <c r="CA393" s="171"/>
      <c r="CB393" s="171"/>
      <c r="CC393" s="171"/>
      <c r="CD393" s="171"/>
      <c r="CE393" s="171"/>
      <c r="CF393" s="171"/>
      <c r="CG393" s="171"/>
      <c r="CH393" s="172" t="str">
        <f t="shared" si="7"/>
        <v/>
      </c>
      <c r="CI393" s="171"/>
      <c r="CJ393" s="173"/>
      <c r="CK393" s="173"/>
      <c r="CL393" s="173"/>
      <c r="CM393" s="173"/>
      <c r="CN393" s="171"/>
      <c r="CO393" s="171"/>
      <c r="CP393" s="171"/>
      <c r="CQ393" s="173"/>
      <c r="CR393" s="171"/>
      <c r="CS393" s="171"/>
      <c r="CT393" s="172" t="str">
        <f t="shared" si="8"/>
        <v/>
      </c>
      <c r="CU393" s="172"/>
      <c r="CV393" s="172"/>
      <c r="CW393" s="172"/>
      <c r="CX393" s="172"/>
      <c r="CY393" s="172"/>
      <c r="CZ393" s="172"/>
      <c r="DA393" s="172"/>
      <c r="DB393" s="172"/>
      <c r="DC393" s="172"/>
      <c r="DD393" s="172"/>
      <c r="DE393" s="172"/>
      <c r="DF393" s="172"/>
      <c r="DG393" s="188" t="str">
        <f t="array" ref="DG393">IFERROR(_xlfn.XLOOKUP($A393&amp;B393,MARZO!$D$11:$D$40&amp;MARZO!$E$11:$E$40,MARZO!$AM$11:$AM$40,_xlfn.XLOOKUP($A393&amp;$B393,MARZO!$BC$11:$BC$40&amp;MARZO!$BD$11:$BD$40,MARZO!$CL$11:$CL$40,"A"))/1%,"")</f>
        <v/>
      </c>
      <c r="DH393" s="188" t="str">
        <f t="array" ref="DH393">IFERROR(_xlfn.XLOOKUP($A393&amp;$B393,ABRIL!$D$11:$D$40&amp;ABRIL!$E$11:$E$40,ABRIL!$AM$11:$AM$40,_xlfn.XLOOKUP($A393&amp;$B393,ABRIL!$BC$11:$BC$40&amp;ABRIL!$BD$11:$BD$40,ABRIL!$CL$11:$CL$40,"A"))/1%,"")</f>
        <v/>
      </c>
      <c r="DI393" s="188" t="str">
        <f t="array" ref="DI393">IFERROR(_xlfn.XLOOKUP($A393&amp;$B393,'ABRIL 2'!$D$11:$D$40&amp;'ABRIL 2'!$E$11:$E$40,'ABRIL 2'!$AM$11:$AM$40,_xlfn.XLOOKUP($A393&amp;$B393,'ABRIL 2'!$BC$11:$BC$40&amp;'ABRIL 2'!$BD$11:$BD$40,'ABRIL 2'!$CL$11:$CL$40,"A"))/1%,"")</f>
        <v/>
      </c>
      <c r="DJ393" s="188" t="str">
        <f t="array" ref="DJ393">IFERROR(_xlfn.XLOOKUP($A393&amp;$B393,MAYO!$D$11:$D$40&amp;MAYO!$E$11:$E$40,MAYO!$AM$11:$AM$40,_xlfn.XLOOKUP($A393&amp;$B393,MAYO!$BC$11:$BC$40&amp;MAYO!$BD$11:$BD$40,MAYO!$CL$11:$CL$40,"A"))/1%,"")</f>
        <v/>
      </c>
      <c r="DK393" s="188" t="str">
        <f t="array" ref="DK393">IFERROR(_xlfn.XLOOKUP($A393&amp;$B393,'MAYO 2'!$D$11:$D$40&amp;'MAYO 2'!$E$11:$E$40,'MAYO 2'!$AM$11:$AM$40,_xlfn.XLOOKUP($A393&amp;$B393,'MAYO 2'!$BC$11:$BC$40&amp;'MAYO 2'!$BD$11:$BD$40,'MAYO 2'!$CL$11:$CL$40,"A"))/1%,"")</f>
        <v/>
      </c>
      <c r="DL393" s="188" t="str">
        <f t="array" ref="DL393">IFERROR(_xlfn.XLOOKUP($A393&amp;$B393,JUNIO!$D$11:$D$40&amp;JUNIO!$E$11:$E$40,JUNIO!$AM$11:$AM$40,_xlfn.XLOOKUP($A393&amp;$B393,JUNIO!$BC$11:$BC$40&amp;JUNIO!$BD$11:$BD$40,JUNIO!$CL$11:$CL$40,"A"))/1%,"")</f>
        <v/>
      </c>
      <c r="DM393" s="188" t="str">
        <f t="array" ref="DM393">IFERROR(_xlfn.XLOOKUP($A393&amp;$B393,'JUNIO 2'!$D$11:$D$40&amp;'JUNIO 2'!$E$11:$E$40,'JUNIO 2'!$AM$11:$AM$40,_xlfn.XLOOKUP($A393&amp;$B393,'JUNIO 2'!$BC$11:$BC$40&amp;'JUNIO 2'!$BD$11:$BD$40,'JUNIO 2'!$CL$11:$CL$40,"A"))/1%,"")</f>
        <v/>
      </c>
      <c r="DN393" s="188" t="str">
        <f t="array" ref="DN393">IFERROR(_xlfn.XLOOKUP($A393&amp;$B393,JULIO!$D$11:$D$40&amp;JULIO!$E$11:$E$40,JULIO!$AM$11:$AM$40,_xlfn.XLOOKUP($A393&amp;$B393,JULIO!$BC$11:$BC$40&amp;JULIO!$BD$11:$BD$40,JULIO!$CL$11:$CL$40,"A"))/1%,"")</f>
        <v/>
      </c>
      <c r="DO393" s="188" t="str">
        <f t="array" ref="DO393">IFERROR(_xlfn.XLOOKUP($A393&amp;$B393,'JULIO 2'!$D$11:$D$40&amp;'JULIO 2'!$E$11:$E$40,'JULIO 2'!$AM$11:$AM$40,_xlfn.XLOOKUP($A393&amp;$B393,'JULIO 2'!$BC$11:$BC$40&amp;'JULIO 2'!$BD$11:$BD$40,'JULIO 2'!$CL$11:$CL$40,"A"))/1%,"")</f>
        <v/>
      </c>
      <c r="DP393" s="188" t="str">
        <f t="array" ref="DP393">IFERROR(_xlfn.XLOOKUP($A393&amp;$B393,AGOSTO!$D$11:$D$40&amp;AGOSTO!$E$11:$E$40,AGOSTO!$AM$11:$AM$40,_xlfn.XLOOKUP($A393&amp;$B393,AGOSTO!$BC$11:$BC$40&amp;AGOSTO!$BD$11:$BD$40,AGOSTO!$CL$11:$CL$40,"A"))/1%,"")</f>
        <v/>
      </c>
      <c r="DQ393" s="188" t="str">
        <f t="array" ref="DQ393">IFERROR(_xlfn.XLOOKUP($A393&amp;$B393,'AGOSTO 2'!$D$11:$D$40&amp;'AGOSTO 2'!$E$11:$E$40,'AGOSTO 2'!$AM$11:$AM$40,_xlfn.XLOOKUP($A393&amp;$B393,'AGOSTO 2'!$BC$11:$BC$40&amp;'AGOSTO 2'!$BD$11:$BD$40,'AGOSTO 2'!$CL$11:$CL$40,"A"))/1%,"")</f>
        <v/>
      </c>
      <c r="DR393" s="188" t="str">
        <f t="array" ref="DR393">IFERROR(_xlfn.XLOOKUP($A393&amp;$B393,SEPTIEMBRE!$D$11:$D$40&amp;SEPTIEMBRE!$E$11:$E$40,SEPTIEMBRE!$AM$11:$AM$40,_xlfn.XLOOKUP($A393&amp;$B393,SEPTIEMBRE!$BC$11:$BC$40&amp;SEPTIEMBRE!$BD$11:$BD$40,SEPTIEMBRE!$CL$11:$CL$40,"A"))/1%,"")</f>
        <v/>
      </c>
      <c r="DS393" s="188" t="str">
        <f t="array" ref="DS393">IFERROR(_xlfn.XLOOKUP($A393&amp;$B393,'SEPTIEMBRE 2'!$D$11:$D$40&amp;'SEPTIEMBRE 2'!$E$11:$E$40,'SEPTIEMBRE 2'!$AM$11:$AM$40,_xlfn.XLOOKUP($A393&amp;$B393,'SEPTIEMBRE 2'!$BC$11:$BC$40&amp;'SEPTIEMBRE 2'!$BD$11:$BD$40,'SEPTIEMBRE 2'!$CL$11:$CL$40,"A"))/1%,"")</f>
        <v/>
      </c>
      <c r="DT393" s="188" t="str">
        <f t="array" ref="DT393">IFERROR(_xlfn.XLOOKUP($A393&amp;$B393,'SEPTIEMBRE 3'!$D$11:$D$40&amp;'SEPTIEMBRE 3'!$E$11:$E$40,'SEPTIEMBRE 3'!$AM$11:$AM$40,_xlfn.XLOOKUP($A393&amp;$B393,'SEPTIEMBRE 3'!$BC$11:$BC$40&amp;'SEPTIEMBRE 3'!$BD$11:$BD$40,'SEPTIEMBRE 3'!$CL$11:$CL$40,"A"))/1%,"")</f>
        <v/>
      </c>
      <c r="DU393" s="188" t="str">
        <f t="array" ref="DU393">IFERROR(_xlfn.XLOOKUP($A393&amp;$B393,OCTUBRE!$D$11:$D$40&amp;OCTUBRE!$E$11:$E$40,OCTUBRE!$AM$11:$AM$40,_xlfn.XLOOKUP($A393&amp;$B393,OCTUBRE!$BC$11:$BC$40&amp;OCTUBRE!$BD$11:$BD$40,OCTUBRE!$CL$11:$CL$40,"A"))/1%,"")</f>
        <v/>
      </c>
      <c r="DV393" s="188" t="str">
        <f t="array" ref="DV393">IFERROR(_xlfn.XLOOKUP($A393&amp;$B393,'OCTUBRE 2'!$D$11:$D$40&amp;'OCTUBRE 2'!$E$11:$E$40,'OCTUBRE 2'!$AM$11:$AM$40,_xlfn.XLOOKUP($A393&amp;$B393,'OCTUBRE 2'!$BC$11:$BC$40&amp;'OCTUBRE 2'!$BD$11:$BD$40,'OCTUBRE 2'!$CL$11:$CL$40,"A"))/1%,"")</f>
        <v/>
      </c>
      <c r="DW393" s="188" t="str">
        <f t="array" ref="DW393">IFERROR(_xlfn.XLOOKUP($A393&amp;$B393,NOVIEMBRE!$D$11:$D$40&amp;NOVIEMBRE!$E$11:$E$40,NOVIEMBRE!$AM$11:$AM$40,_xlfn.XLOOKUP($A393&amp;$B393,NOVIEMBRE!$BC$11:$BC$40&amp;NOVIEMBRE!$BD$11:$BD$40,NOVIEMBRE!$CL$11:$CL$40,"A"))/1%,"")</f>
        <v/>
      </c>
      <c r="DX393" s="188" t="str">
        <f t="array" ref="DX393">IFERROR(_xlfn.XLOOKUP($A393&amp;$B393,'NOVIEMBRE 2'!$D$11:$D$40&amp;'NOVIEMBRE 2'!$E$11:$E$40,'NOVIEMBRE 2'!$AM$11:$AM$40,_xlfn.XLOOKUP($A393&amp;$B393,'NOVIEMBRE 2'!$BC$11:$BC$40&amp;'NOVIEMBRE 2'!$BD$11:$BD$40,'NOVIEMBRE 2'!$CL$11:$CL$40,"A"))/1%,"")</f>
        <v/>
      </c>
      <c r="DY393" s="188" t="str">
        <f t="array" ref="DY393">IFERROR(_xlfn.XLOOKUP($A393&amp;$B393,DICIEMBRE!$D$11:$D$40&amp;DICIEMBRE!$E$11:$E$40,DICIEMBRE!$AM$11:$AM$40,_xlfn.XLOOKUP($A393&amp;$B393,DICIEMBRE!$BC$11:$BC$40&amp;DICIEMBRE!$BD$11:$BD$40,DICIEMBRE!$CL$11:$CL$40,"A"))/1%,"")</f>
        <v/>
      </c>
      <c r="DZ393" s="381" t="str">
        <f t="shared" si="9"/>
        <v>-</v>
      </c>
      <c r="EA393" s="381" t="str">
        <f t="shared" si="10"/>
        <v>-</v>
      </c>
      <c r="EB393" s="381" t="str">
        <f t="shared" si="11"/>
        <v>-</v>
      </c>
      <c r="EC393" s="381" t="str">
        <f t="shared" si="12"/>
        <v>-</v>
      </c>
      <c r="ED393" s="381" t="str">
        <f t="shared" si="13"/>
        <v>-</v>
      </c>
      <c r="EE393" s="381" t="str">
        <f t="shared" si="14"/>
        <v>-</v>
      </c>
      <c r="EF393" s="381" t="str">
        <f t="shared" si="15"/>
        <v>-</v>
      </c>
      <c r="EG393" s="381" t="str">
        <f t="shared" si="16"/>
        <v>-</v>
      </c>
      <c r="EH393" s="381" t="str">
        <f t="shared" si="17"/>
        <v>-</v>
      </c>
      <c r="EI393" s="188" t="str">
        <f t="shared" si="18"/>
        <v/>
      </c>
      <c r="EJ393" s="382"/>
      <c r="EK393" s="382"/>
      <c r="EL393" s="383"/>
      <c r="EM393" s="21"/>
      <c r="EN393" s="384">
        <f t="array" ref="EN393">IFERROR(_xlfn.XLOOKUP($A393&amp;$B393,MARZO!$D$11:$D$40&amp;MARZO!$E$11:$E$40,MARZO!$AK$11:$AK$40,_xlfn.XLOOKUP($A393&amp;$B393,MARZO!$BC$11:$BC$40&amp;MARZO!$BD$11:$BD$40,MARZO!$CJ$11:$CJ$40,"A")),"")</f>
        <v>0</v>
      </c>
      <c r="EO393" s="384">
        <f t="array" ref="EO393">IFERROR(_xlfn.XLOOKUP($A393&amp;$B393,ABRIL!$D$11:$D$40&amp;ABRIL!$E$11:$E$40,ABRIL!$AK$11:$AK$40,_xlfn.XLOOKUP($A393&amp;$B393,ABRIL!$BC$11:$BC$40&amp;ABRIL!$BD$11:$BD$40,ABRIL!$CJ$11:$CJ$40,"A")),"")</f>
        <v>0</v>
      </c>
      <c r="EP393" s="384">
        <f t="array" ref="EP393">IFERROR(_xlfn.XLOOKUP($A393&amp;$B393,'ABRIL 2'!$D$11:$D$40&amp;'ABRIL 2'!$E$11:$E$40,'ABRIL 2'!$AK$11:$AK$40,_xlfn.XLOOKUP($A393&amp;$B393,'ABRIL 2'!$BC$11:$BC$40&amp;'ABRIL 2'!$BD$11:$BD$40,'ABRIL 2'!$CJ$11:$CJ$40,"A")),"")</f>
        <v>0</v>
      </c>
      <c r="EQ393" s="384">
        <f t="array" ref="EQ393">IFERROR(_xlfn.XLOOKUP($A393&amp;$B393,MAYO!$D$11:$D$40&amp;MAYO!$E$11:$E$40,MAYO!$AK$11:$AK$40,_xlfn.XLOOKUP($A393&amp;$B393,MAYO!$BC$11:$BC$40&amp;MAYO!$BD$11:$BD$40,MAYO!$CJ$11:$CJ$40,"A")),"")</f>
        <v>0</v>
      </c>
      <c r="ER393" s="384">
        <f t="array" ref="ER393">IFERROR(_xlfn.XLOOKUP($A393&amp;$B393,'MAYO 2'!$D$11:$D$40&amp;'MAYO 2'!$E$11:$E$40,'MAYO 2'!$AK$11:$AK$40,_xlfn.XLOOKUP($A393&amp;$B393,'MAYO 2'!$BC$11:$BC$40&amp;'MAYO 2'!$BD$11:$BD$40,'MAYO 2'!$CJ$11:$CJ$40,"A")),"")</f>
        <v>0</v>
      </c>
      <c r="ES393" s="384">
        <f t="array" ref="ES393">IFERROR(_xlfn.XLOOKUP($A393&amp;$B393,JUNIO!$D$11:$D$40&amp;JUNIO!$E$11:$E$40,JUNIO!$AK$11:$AK$40,_xlfn.XLOOKUP($A393&amp;$B393,JUNIO!$BC$11:$BC$40&amp;JUNIO!$BD$11:$BD$40,JUNIO!$CJ$11:$CJ$40,"A")),"")</f>
        <v>0</v>
      </c>
      <c r="ET393" s="384">
        <f t="array" ref="ET393">IFERROR(_xlfn.XLOOKUP($A393&amp;$B393,'JUNIO 2'!$D$11:$D$40&amp;'JUNIO 2'!$E$11:$E$40,'JUNIO 2'!$AK$11:$AK$40,_xlfn.XLOOKUP($A393&amp;$B393,'JUNIO 2'!$BC$11:$BC$40&amp;'JUNIO 2'!$BD$11:$BD$40,'JUNIO 2'!$CJ$11:$CJ$40,"A")),"")</f>
        <v>0</v>
      </c>
      <c r="EU393" s="384">
        <f t="array" ref="EU393">IFERROR(_xlfn.XLOOKUP($A393&amp;$B393,JULIO!$D$11:$D$40&amp;JULIO!$E$11:$E$40,JULIO!$AK$11:$AK$40,_xlfn.XLOOKUP($A393&amp;$B393,JULIO!$BC$11:$BC$40&amp;JULIO!$BD$11:$BD$40,JULIO!$CJ$11:$CJ$40,"A")),"")</f>
        <v>0</v>
      </c>
      <c r="EV393" s="384">
        <f t="array" ref="EV393">IFERROR(_xlfn.XLOOKUP($A393&amp;$B393,'JULIO 2'!$D$11:$D$40&amp;'JULIO 2'!$E$11:$E$40,'JULIO 2'!$AK$11:$AK$40,_xlfn.XLOOKUP($A393&amp;$B393,'JULIO 2'!$BC$11:$BC$40&amp;'JULIO 2'!$BD$11:$BD$40,'JULIO 2'!$CJ$11:$CJ$40,"A")),"")</f>
        <v>0</v>
      </c>
      <c r="EW393" s="384">
        <f t="array" ref="EW393">IFERROR(_xlfn.XLOOKUP($A393&amp;$B393,AGOSTO!$D$11:$D$40&amp;AGOSTO!$E$11:$E$40,AGOSTO!$AK$11:$AK$40,_xlfn.XLOOKUP($A393&amp;$B393,AGOSTO!$BC$11:$BC$40&amp;AGOSTO!$BD$11:$BD$40,AGOSTO!$CJ$11:$CJ$40,"A")),"")</f>
        <v>0</v>
      </c>
      <c r="EX393" s="384">
        <f t="array" ref="EX393">IFERROR(_xlfn.XLOOKUP($A393&amp;$B393,'AGOSTO 2'!$D$11:$D$40&amp;'AGOSTO 2'!$E$11:$E$40,'AGOSTO 2'!$AK$11:$AK$40,_xlfn.XLOOKUP($A393&amp;$B393,'AGOSTO 2'!$BC$11:$BC$40&amp;'AGOSTO 2'!$BD$11:$BD$40,'AGOSTO 2'!$CJ$11:$CJ$40,"A")),"")</f>
        <v>0</v>
      </c>
      <c r="EY393" s="384">
        <f t="array" ref="EY393">IFERROR(_xlfn.XLOOKUP($A393&amp;$B393,SEPTIEMBRE!$D$11:$D$40&amp;SEPTIEMBRE!$E$11:$E$40,SEPTIEMBRE!$AK$11:$AK$40,_xlfn.XLOOKUP($A393&amp;$B393,SEPTIEMBRE!$BC$11:$BC$40&amp;SEPTIEMBRE!$BD$11:$BD$40,SEPTIEMBRE!$CJ$11:$CJ$40,"A")),"")</f>
        <v>0</v>
      </c>
      <c r="EZ393" s="384">
        <f t="array" ref="EZ393">IFERROR(_xlfn.XLOOKUP($A393&amp;$B393,'SEPTIEMBRE 2'!$D$11:$D$40&amp;'SEPTIEMBRE 2'!$E$11:$E$40,'SEPTIEMBRE 2'!$AK$11:$AK$40,_xlfn.XLOOKUP($A393&amp;$B393,'SEPTIEMBRE 2'!$BC$11:$BC$40&amp;'SEPTIEMBRE 2'!$BD$11:$BD$40,'SEPTIEMBRE 2'!$CJ$11:$CJ$40,"A")),"")</f>
        <v>0</v>
      </c>
      <c r="FA393" s="384">
        <f t="array" ref="FA393">IFERROR(_xlfn.XLOOKUP($A393&amp;$B393,'SEPTIEMBRE 3'!$D$11:$D$40&amp;'SEPTIEMBRE 3'!$E$11:$E$40,'SEPTIEMBRE 3'!$AK$11:$AK$40,_xlfn.XLOOKUP($A393&amp;$B393,'SEPTIEMBRE 3'!$BC$11:$BC$40&amp;'SEPTIEMBRE 3'!$BD$11:$BD$40,'SEPTIEMBRE 3'!$CJ$11:$CJ$40,"A")),"")</f>
        <v>0</v>
      </c>
      <c r="FB393" s="384">
        <f t="array" ref="FB393">IFERROR(_xlfn.XLOOKUP($A393&amp;$B393,OCTUBRE!$D$11:$D$40&amp;OCTUBRE!$E$11:$E$40,OCTUBRE!$AK$11:$AK$40,_xlfn.XLOOKUP($A393&amp;$B393,OCTUBRE!$BC$11:$BC$40&amp;OCTUBRE!$BD$11:$BD$40,OCTUBRE!$CJ$11:$CJ$40,"A")),"")</f>
        <v>0</v>
      </c>
      <c r="FC393" s="384">
        <f t="array" ref="FC393">IFERROR(_xlfn.XLOOKUP($A393&amp;$B393,'OCTUBRE 2'!$D$11:$D$40&amp;'OCTUBRE 2'!$E$11:$E$40,'OCTUBRE 2'!$AK$11:$AK$40,_xlfn.XLOOKUP($A393&amp;$B393,'OCTUBRE 2'!$BC$11:$BC$40&amp;'OCTUBRE 2'!$BD$11:$BD$40,'OCTUBRE 2'!$CJ$11:$CJ$40,"A")),"")</f>
        <v>0</v>
      </c>
      <c r="FD393" s="384">
        <f t="array" ref="FD393">IFERROR(_xlfn.XLOOKUP($A393&amp;$B393,NOVIEMBRE!$D$11:$D$40&amp;NOVIEMBRE!$E$11:$E$40,NOVIEMBRE!$AK$11:$AK$40,_xlfn.XLOOKUP($A393&amp;$B393,NOVIEMBRE!$BC$11:$BC$40&amp;NOVIEMBRE!$BD$11:$BD$40,NOVIEMBRE!$CJ$11:$CJ$40,"A")),"")</f>
        <v>0</v>
      </c>
      <c r="FE393" s="384">
        <f t="array" ref="FE393">IFERROR(_xlfn.XLOOKUP($A393&amp;$B393,'NOVIEMBRE 2'!$D$11:$D$40&amp;'NOVIEMBRE 2'!$E$11:$E$40,'NOVIEMBRE 2'!$AK$11:$AK$40,_xlfn.XLOOKUP($A393&amp;$B393,'NOVIEMBRE 2'!$BC$11:$BC$40&amp;'NOVIEMBRE 2'!$BD$11:$BD$40,'NOVIEMBRE 2'!$CJ$11:$CJ$40,"A")),"")</f>
        <v>0</v>
      </c>
      <c r="FF393" s="385">
        <f t="array" ref="FF393">IFERROR(_xlfn.XLOOKUP($A393&amp;$B393,DICIEMBRE!$D$11:$D$40&amp;DICIEMBRE!$E$11:$E$40,DICIEMBRE!$AK$11:$AK$40,_xlfn.XLOOKUP($A393&amp;$B393,DICIEMBRE!$BC$11:$BC$40&amp;DICIEMBRE!$BD$11:$BD$40,DICIEMBRE!$CJ$11:$CJ$40,"A")),"")</f>
        <v>0</v>
      </c>
      <c r="FG393" s="386" t="str">
        <f t="shared" si="19"/>
        <v/>
      </c>
      <c r="FH393" s="386" t="str">
        <f t="array" ref="FH393">IF(
 COUNT(DZ393:EH393)=0,
 "-",
 IF(
  COUNT(DZ393:EH393) &lt; COUNTA(DZ393:EH393),
  REPT("🟩", ROUND(COUNT(DZ393:EH393)/COUNTA(DZ393:EH393)*5, 0)) &amp;
  REPT("⬜", 5 - ROUND(COUNT(DZ393:EH393)/COUNTA(DZ393:EH393)*5, 0)),
  IF(
    AVERAGE(IF(DZ393:EH393&lt;&gt;"", DZ393:EH393, )) &gt;= 70, "🟩🟩🟩🟩🟩",
    IF(
      AVERAGE(IF(DZ393:EH393&lt;&gt;"",DZ393:EH393, )) &gt;= 56, "🟨🟨🟨🟨🟨",
      "🟥🟥🟥🟥🟥"
    )
  )
 )
)
</f>
        <v>-</v>
      </c>
    </row>
    <row r="394" ht="15.75" customHeight="1">
      <c r="A394" s="168"/>
      <c r="B394" s="169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1"/>
      <c r="N394" s="172" t="str">
        <f t="shared" si="1"/>
        <v/>
      </c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2" t="str">
        <f t="shared" si="2"/>
        <v/>
      </c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2" t="str">
        <f t="shared" si="3"/>
        <v/>
      </c>
      <c r="AM394" s="173"/>
      <c r="AN394" s="173"/>
      <c r="AO394" s="173"/>
      <c r="AP394" s="173"/>
      <c r="AQ394" s="173"/>
      <c r="AR394" s="173"/>
      <c r="AS394" s="173"/>
      <c r="AT394" s="173"/>
      <c r="AU394" s="173"/>
      <c r="AV394" s="171"/>
      <c r="AW394" s="171"/>
      <c r="AX394" s="172" t="str">
        <f t="shared" si="4"/>
        <v/>
      </c>
      <c r="AY394" s="173"/>
      <c r="AZ394" s="173"/>
      <c r="BA394" s="173"/>
      <c r="BB394" s="173"/>
      <c r="BC394" s="173"/>
      <c r="BD394" s="173"/>
      <c r="BE394" s="173"/>
      <c r="BF394" s="173"/>
      <c r="BG394" s="173"/>
      <c r="BH394" s="173"/>
      <c r="BI394" s="173"/>
      <c r="BJ394" s="172" t="str">
        <f t="shared" si="5"/>
        <v/>
      </c>
      <c r="BK394" s="173"/>
      <c r="BL394" s="173"/>
      <c r="BM394" s="173"/>
      <c r="BN394" s="173"/>
      <c r="BO394" s="173"/>
      <c r="BP394" s="173"/>
      <c r="BQ394" s="173"/>
      <c r="BR394" s="173"/>
      <c r="BS394" s="173"/>
      <c r="BT394" s="173"/>
      <c r="BU394" s="173"/>
      <c r="BV394" s="172" t="str">
        <f t="shared" si="6"/>
        <v/>
      </c>
      <c r="BW394" s="173"/>
      <c r="BX394" s="173"/>
      <c r="BY394" s="173"/>
      <c r="BZ394" s="171"/>
      <c r="CA394" s="171"/>
      <c r="CB394" s="171"/>
      <c r="CC394" s="171"/>
      <c r="CD394" s="171"/>
      <c r="CE394" s="171"/>
      <c r="CF394" s="171"/>
      <c r="CG394" s="171"/>
      <c r="CH394" s="172" t="str">
        <f t="shared" si="7"/>
        <v/>
      </c>
      <c r="CI394" s="171"/>
      <c r="CJ394" s="173"/>
      <c r="CK394" s="173"/>
      <c r="CL394" s="173"/>
      <c r="CM394" s="173"/>
      <c r="CN394" s="171"/>
      <c r="CO394" s="171"/>
      <c r="CP394" s="171"/>
      <c r="CQ394" s="173"/>
      <c r="CR394" s="171"/>
      <c r="CS394" s="171"/>
      <c r="CT394" s="172" t="str">
        <f t="shared" si="8"/>
        <v/>
      </c>
      <c r="CU394" s="172"/>
      <c r="CV394" s="172"/>
      <c r="CW394" s="172"/>
      <c r="CX394" s="172"/>
      <c r="CY394" s="172"/>
      <c r="CZ394" s="172"/>
      <c r="DA394" s="172"/>
      <c r="DB394" s="172"/>
      <c r="DC394" s="172"/>
      <c r="DD394" s="172"/>
      <c r="DE394" s="172"/>
      <c r="DF394" s="172"/>
      <c r="DG394" s="188" t="str">
        <f t="array" ref="DG394">IFERROR(_xlfn.XLOOKUP($A394&amp;B394,MARZO!$D$11:$D$40&amp;MARZO!$E$11:$E$40,MARZO!$AM$11:$AM$40,_xlfn.XLOOKUP($A394&amp;$B394,MARZO!$BC$11:$BC$40&amp;MARZO!$BD$11:$BD$40,MARZO!$CL$11:$CL$40,"A"))/1%,"")</f>
        <v/>
      </c>
      <c r="DH394" s="188" t="str">
        <f t="array" ref="DH394">IFERROR(_xlfn.XLOOKUP($A394&amp;$B394,ABRIL!$D$11:$D$40&amp;ABRIL!$E$11:$E$40,ABRIL!$AM$11:$AM$40,_xlfn.XLOOKUP($A394&amp;$B394,ABRIL!$BC$11:$BC$40&amp;ABRIL!$BD$11:$BD$40,ABRIL!$CL$11:$CL$40,"A"))/1%,"")</f>
        <v/>
      </c>
      <c r="DI394" s="188" t="str">
        <f t="array" ref="DI394">IFERROR(_xlfn.XLOOKUP($A394&amp;$B394,'ABRIL 2'!$D$11:$D$40&amp;'ABRIL 2'!$E$11:$E$40,'ABRIL 2'!$AM$11:$AM$40,_xlfn.XLOOKUP($A394&amp;$B394,'ABRIL 2'!$BC$11:$BC$40&amp;'ABRIL 2'!$BD$11:$BD$40,'ABRIL 2'!$CL$11:$CL$40,"A"))/1%,"")</f>
        <v/>
      </c>
      <c r="DJ394" s="188" t="str">
        <f t="array" ref="DJ394">IFERROR(_xlfn.XLOOKUP($A394&amp;$B394,MAYO!$D$11:$D$40&amp;MAYO!$E$11:$E$40,MAYO!$AM$11:$AM$40,_xlfn.XLOOKUP($A394&amp;$B394,MAYO!$BC$11:$BC$40&amp;MAYO!$BD$11:$BD$40,MAYO!$CL$11:$CL$40,"A"))/1%,"")</f>
        <v/>
      </c>
      <c r="DK394" s="188" t="str">
        <f t="array" ref="DK394">IFERROR(_xlfn.XLOOKUP($A394&amp;$B394,'MAYO 2'!$D$11:$D$40&amp;'MAYO 2'!$E$11:$E$40,'MAYO 2'!$AM$11:$AM$40,_xlfn.XLOOKUP($A394&amp;$B394,'MAYO 2'!$BC$11:$BC$40&amp;'MAYO 2'!$BD$11:$BD$40,'MAYO 2'!$CL$11:$CL$40,"A"))/1%,"")</f>
        <v/>
      </c>
      <c r="DL394" s="188" t="str">
        <f t="array" ref="DL394">IFERROR(_xlfn.XLOOKUP($A394&amp;$B394,JUNIO!$D$11:$D$40&amp;JUNIO!$E$11:$E$40,JUNIO!$AM$11:$AM$40,_xlfn.XLOOKUP($A394&amp;$B394,JUNIO!$BC$11:$BC$40&amp;JUNIO!$BD$11:$BD$40,JUNIO!$CL$11:$CL$40,"A"))/1%,"")</f>
        <v/>
      </c>
      <c r="DM394" s="188" t="str">
        <f t="array" ref="DM394">IFERROR(_xlfn.XLOOKUP($A394&amp;$B394,'JUNIO 2'!$D$11:$D$40&amp;'JUNIO 2'!$E$11:$E$40,'JUNIO 2'!$AM$11:$AM$40,_xlfn.XLOOKUP($A394&amp;$B394,'JUNIO 2'!$BC$11:$BC$40&amp;'JUNIO 2'!$BD$11:$BD$40,'JUNIO 2'!$CL$11:$CL$40,"A"))/1%,"")</f>
        <v/>
      </c>
      <c r="DN394" s="188" t="str">
        <f t="array" ref="DN394">IFERROR(_xlfn.XLOOKUP($A394&amp;$B394,JULIO!$D$11:$D$40&amp;JULIO!$E$11:$E$40,JULIO!$AM$11:$AM$40,_xlfn.XLOOKUP($A394&amp;$B394,JULIO!$BC$11:$BC$40&amp;JULIO!$BD$11:$BD$40,JULIO!$CL$11:$CL$40,"A"))/1%,"")</f>
        <v/>
      </c>
      <c r="DO394" s="188" t="str">
        <f t="array" ref="DO394">IFERROR(_xlfn.XLOOKUP($A394&amp;$B394,'JULIO 2'!$D$11:$D$40&amp;'JULIO 2'!$E$11:$E$40,'JULIO 2'!$AM$11:$AM$40,_xlfn.XLOOKUP($A394&amp;$B394,'JULIO 2'!$BC$11:$BC$40&amp;'JULIO 2'!$BD$11:$BD$40,'JULIO 2'!$CL$11:$CL$40,"A"))/1%,"")</f>
        <v/>
      </c>
      <c r="DP394" s="188" t="str">
        <f t="array" ref="DP394">IFERROR(_xlfn.XLOOKUP($A394&amp;$B394,AGOSTO!$D$11:$D$40&amp;AGOSTO!$E$11:$E$40,AGOSTO!$AM$11:$AM$40,_xlfn.XLOOKUP($A394&amp;$B394,AGOSTO!$BC$11:$BC$40&amp;AGOSTO!$BD$11:$BD$40,AGOSTO!$CL$11:$CL$40,"A"))/1%,"")</f>
        <v/>
      </c>
      <c r="DQ394" s="188" t="str">
        <f t="array" ref="DQ394">IFERROR(_xlfn.XLOOKUP($A394&amp;$B394,'AGOSTO 2'!$D$11:$D$40&amp;'AGOSTO 2'!$E$11:$E$40,'AGOSTO 2'!$AM$11:$AM$40,_xlfn.XLOOKUP($A394&amp;$B394,'AGOSTO 2'!$BC$11:$BC$40&amp;'AGOSTO 2'!$BD$11:$BD$40,'AGOSTO 2'!$CL$11:$CL$40,"A"))/1%,"")</f>
        <v/>
      </c>
      <c r="DR394" s="188" t="str">
        <f t="array" ref="DR394">IFERROR(_xlfn.XLOOKUP($A394&amp;$B394,SEPTIEMBRE!$D$11:$D$40&amp;SEPTIEMBRE!$E$11:$E$40,SEPTIEMBRE!$AM$11:$AM$40,_xlfn.XLOOKUP($A394&amp;$B394,SEPTIEMBRE!$BC$11:$BC$40&amp;SEPTIEMBRE!$BD$11:$BD$40,SEPTIEMBRE!$CL$11:$CL$40,"A"))/1%,"")</f>
        <v/>
      </c>
      <c r="DS394" s="188" t="str">
        <f t="array" ref="DS394">IFERROR(_xlfn.XLOOKUP($A394&amp;$B394,'SEPTIEMBRE 2'!$D$11:$D$40&amp;'SEPTIEMBRE 2'!$E$11:$E$40,'SEPTIEMBRE 2'!$AM$11:$AM$40,_xlfn.XLOOKUP($A394&amp;$B394,'SEPTIEMBRE 2'!$BC$11:$BC$40&amp;'SEPTIEMBRE 2'!$BD$11:$BD$40,'SEPTIEMBRE 2'!$CL$11:$CL$40,"A"))/1%,"")</f>
        <v/>
      </c>
      <c r="DT394" s="188" t="str">
        <f t="array" ref="DT394">IFERROR(_xlfn.XLOOKUP($A394&amp;$B394,'SEPTIEMBRE 3'!$D$11:$D$40&amp;'SEPTIEMBRE 3'!$E$11:$E$40,'SEPTIEMBRE 3'!$AM$11:$AM$40,_xlfn.XLOOKUP($A394&amp;$B394,'SEPTIEMBRE 3'!$BC$11:$BC$40&amp;'SEPTIEMBRE 3'!$BD$11:$BD$40,'SEPTIEMBRE 3'!$CL$11:$CL$40,"A"))/1%,"")</f>
        <v/>
      </c>
      <c r="DU394" s="188" t="str">
        <f t="array" ref="DU394">IFERROR(_xlfn.XLOOKUP($A394&amp;$B394,OCTUBRE!$D$11:$D$40&amp;OCTUBRE!$E$11:$E$40,OCTUBRE!$AM$11:$AM$40,_xlfn.XLOOKUP($A394&amp;$B394,OCTUBRE!$BC$11:$BC$40&amp;OCTUBRE!$BD$11:$BD$40,OCTUBRE!$CL$11:$CL$40,"A"))/1%,"")</f>
        <v/>
      </c>
      <c r="DV394" s="188" t="str">
        <f t="array" ref="DV394">IFERROR(_xlfn.XLOOKUP($A394&amp;$B394,'OCTUBRE 2'!$D$11:$D$40&amp;'OCTUBRE 2'!$E$11:$E$40,'OCTUBRE 2'!$AM$11:$AM$40,_xlfn.XLOOKUP($A394&amp;$B394,'OCTUBRE 2'!$BC$11:$BC$40&amp;'OCTUBRE 2'!$BD$11:$BD$40,'OCTUBRE 2'!$CL$11:$CL$40,"A"))/1%,"")</f>
        <v/>
      </c>
      <c r="DW394" s="188" t="str">
        <f t="array" ref="DW394">IFERROR(_xlfn.XLOOKUP($A394&amp;$B394,NOVIEMBRE!$D$11:$D$40&amp;NOVIEMBRE!$E$11:$E$40,NOVIEMBRE!$AM$11:$AM$40,_xlfn.XLOOKUP($A394&amp;$B394,NOVIEMBRE!$BC$11:$BC$40&amp;NOVIEMBRE!$BD$11:$BD$40,NOVIEMBRE!$CL$11:$CL$40,"A"))/1%,"")</f>
        <v/>
      </c>
      <c r="DX394" s="188" t="str">
        <f t="array" ref="DX394">IFERROR(_xlfn.XLOOKUP($A394&amp;$B394,'NOVIEMBRE 2'!$D$11:$D$40&amp;'NOVIEMBRE 2'!$E$11:$E$40,'NOVIEMBRE 2'!$AM$11:$AM$40,_xlfn.XLOOKUP($A394&amp;$B394,'NOVIEMBRE 2'!$BC$11:$BC$40&amp;'NOVIEMBRE 2'!$BD$11:$BD$40,'NOVIEMBRE 2'!$CL$11:$CL$40,"A"))/1%,"")</f>
        <v/>
      </c>
      <c r="DY394" s="188" t="str">
        <f t="array" ref="DY394">IFERROR(_xlfn.XLOOKUP($A394&amp;$B394,DICIEMBRE!$D$11:$D$40&amp;DICIEMBRE!$E$11:$E$40,DICIEMBRE!$AM$11:$AM$40,_xlfn.XLOOKUP($A394&amp;$B394,DICIEMBRE!$BC$11:$BC$40&amp;DICIEMBRE!$BD$11:$BD$40,DICIEMBRE!$CL$11:$CL$40,"A"))/1%,"")</f>
        <v/>
      </c>
      <c r="DZ394" s="381" t="str">
        <f t="shared" si="9"/>
        <v>-</v>
      </c>
      <c r="EA394" s="381" t="str">
        <f t="shared" si="10"/>
        <v>-</v>
      </c>
      <c r="EB394" s="381" t="str">
        <f t="shared" si="11"/>
        <v>-</v>
      </c>
      <c r="EC394" s="381" t="str">
        <f t="shared" si="12"/>
        <v>-</v>
      </c>
      <c r="ED394" s="381" t="str">
        <f t="shared" si="13"/>
        <v>-</v>
      </c>
      <c r="EE394" s="381" t="str">
        <f t="shared" si="14"/>
        <v>-</v>
      </c>
      <c r="EF394" s="381" t="str">
        <f t="shared" si="15"/>
        <v>-</v>
      </c>
      <c r="EG394" s="381" t="str">
        <f t="shared" si="16"/>
        <v>-</v>
      </c>
      <c r="EH394" s="381" t="str">
        <f t="shared" si="17"/>
        <v>-</v>
      </c>
      <c r="EI394" s="188" t="str">
        <f t="shared" si="18"/>
        <v/>
      </c>
      <c r="EJ394" s="382"/>
      <c r="EK394" s="382"/>
      <c r="EL394" s="383"/>
      <c r="EM394" s="21"/>
      <c r="EN394" s="384">
        <f t="array" ref="EN394">IFERROR(_xlfn.XLOOKUP($A394&amp;$B394,MARZO!$D$11:$D$40&amp;MARZO!$E$11:$E$40,MARZO!$AK$11:$AK$40,_xlfn.XLOOKUP($A394&amp;$B394,MARZO!$BC$11:$BC$40&amp;MARZO!$BD$11:$BD$40,MARZO!$CJ$11:$CJ$40,"A")),"")</f>
        <v>0</v>
      </c>
      <c r="EO394" s="384">
        <f t="array" ref="EO394">IFERROR(_xlfn.XLOOKUP($A394&amp;$B394,ABRIL!$D$11:$D$40&amp;ABRIL!$E$11:$E$40,ABRIL!$AK$11:$AK$40,_xlfn.XLOOKUP($A394&amp;$B394,ABRIL!$BC$11:$BC$40&amp;ABRIL!$BD$11:$BD$40,ABRIL!$CJ$11:$CJ$40,"A")),"")</f>
        <v>0</v>
      </c>
      <c r="EP394" s="384">
        <f t="array" ref="EP394">IFERROR(_xlfn.XLOOKUP($A394&amp;$B394,'ABRIL 2'!$D$11:$D$40&amp;'ABRIL 2'!$E$11:$E$40,'ABRIL 2'!$AK$11:$AK$40,_xlfn.XLOOKUP($A394&amp;$B394,'ABRIL 2'!$BC$11:$BC$40&amp;'ABRIL 2'!$BD$11:$BD$40,'ABRIL 2'!$CJ$11:$CJ$40,"A")),"")</f>
        <v>0</v>
      </c>
      <c r="EQ394" s="384">
        <f t="array" ref="EQ394">IFERROR(_xlfn.XLOOKUP($A394&amp;$B394,MAYO!$D$11:$D$40&amp;MAYO!$E$11:$E$40,MAYO!$AK$11:$AK$40,_xlfn.XLOOKUP($A394&amp;$B394,MAYO!$BC$11:$BC$40&amp;MAYO!$BD$11:$BD$40,MAYO!$CJ$11:$CJ$40,"A")),"")</f>
        <v>0</v>
      </c>
      <c r="ER394" s="384">
        <f t="array" ref="ER394">IFERROR(_xlfn.XLOOKUP($A394&amp;$B394,'MAYO 2'!$D$11:$D$40&amp;'MAYO 2'!$E$11:$E$40,'MAYO 2'!$AK$11:$AK$40,_xlfn.XLOOKUP($A394&amp;$B394,'MAYO 2'!$BC$11:$BC$40&amp;'MAYO 2'!$BD$11:$BD$40,'MAYO 2'!$CJ$11:$CJ$40,"A")),"")</f>
        <v>0</v>
      </c>
      <c r="ES394" s="384">
        <f t="array" ref="ES394">IFERROR(_xlfn.XLOOKUP($A394&amp;$B394,JUNIO!$D$11:$D$40&amp;JUNIO!$E$11:$E$40,JUNIO!$AK$11:$AK$40,_xlfn.XLOOKUP($A394&amp;$B394,JUNIO!$BC$11:$BC$40&amp;JUNIO!$BD$11:$BD$40,JUNIO!$CJ$11:$CJ$40,"A")),"")</f>
        <v>0</v>
      </c>
      <c r="ET394" s="384">
        <f t="array" ref="ET394">IFERROR(_xlfn.XLOOKUP($A394&amp;$B394,'JUNIO 2'!$D$11:$D$40&amp;'JUNIO 2'!$E$11:$E$40,'JUNIO 2'!$AK$11:$AK$40,_xlfn.XLOOKUP($A394&amp;$B394,'JUNIO 2'!$BC$11:$BC$40&amp;'JUNIO 2'!$BD$11:$BD$40,'JUNIO 2'!$CJ$11:$CJ$40,"A")),"")</f>
        <v>0</v>
      </c>
      <c r="EU394" s="384">
        <f t="array" ref="EU394">IFERROR(_xlfn.XLOOKUP($A394&amp;$B394,JULIO!$D$11:$D$40&amp;JULIO!$E$11:$E$40,JULIO!$AK$11:$AK$40,_xlfn.XLOOKUP($A394&amp;$B394,JULIO!$BC$11:$BC$40&amp;JULIO!$BD$11:$BD$40,JULIO!$CJ$11:$CJ$40,"A")),"")</f>
        <v>0</v>
      </c>
      <c r="EV394" s="384">
        <f t="array" ref="EV394">IFERROR(_xlfn.XLOOKUP($A394&amp;$B394,'JULIO 2'!$D$11:$D$40&amp;'JULIO 2'!$E$11:$E$40,'JULIO 2'!$AK$11:$AK$40,_xlfn.XLOOKUP($A394&amp;$B394,'JULIO 2'!$BC$11:$BC$40&amp;'JULIO 2'!$BD$11:$BD$40,'JULIO 2'!$CJ$11:$CJ$40,"A")),"")</f>
        <v>0</v>
      </c>
      <c r="EW394" s="384">
        <f t="array" ref="EW394">IFERROR(_xlfn.XLOOKUP($A394&amp;$B394,AGOSTO!$D$11:$D$40&amp;AGOSTO!$E$11:$E$40,AGOSTO!$AK$11:$AK$40,_xlfn.XLOOKUP($A394&amp;$B394,AGOSTO!$BC$11:$BC$40&amp;AGOSTO!$BD$11:$BD$40,AGOSTO!$CJ$11:$CJ$40,"A")),"")</f>
        <v>0</v>
      </c>
      <c r="EX394" s="384">
        <f t="array" ref="EX394">IFERROR(_xlfn.XLOOKUP($A394&amp;$B394,'AGOSTO 2'!$D$11:$D$40&amp;'AGOSTO 2'!$E$11:$E$40,'AGOSTO 2'!$AK$11:$AK$40,_xlfn.XLOOKUP($A394&amp;$B394,'AGOSTO 2'!$BC$11:$BC$40&amp;'AGOSTO 2'!$BD$11:$BD$40,'AGOSTO 2'!$CJ$11:$CJ$40,"A")),"")</f>
        <v>0</v>
      </c>
      <c r="EY394" s="384">
        <f t="array" ref="EY394">IFERROR(_xlfn.XLOOKUP($A394&amp;$B394,SEPTIEMBRE!$D$11:$D$40&amp;SEPTIEMBRE!$E$11:$E$40,SEPTIEMBRE!$AK$11:$AK$40,_xlfn.XLOOKUP($A394&amp;$B394,SEPTIEMBRE!$BC$11:$BC$40&amp;SEPTIEMBRE!$BD$11:$BD$40,SEPTIEMBRE!$CJ$11:$CJ$40,"A")),"")</f>
        <v>0</v>
      </c>
      <c r="EZ394" s="384">
        <f t="array" ref="EZ394">IFERROR(_xlfn.XLOOKUP($A394&amp;$B394,'SEPTIEMBRE 2'!$D$11:$D$40&amp;'SEPTIEMBRE 2'!$E$11:$E$40,'SEPTIEMBRE 2'!$AK$11:$AK$40,_xlfn.XLOOKUP($A394&amp;$B394,'SEPTIEMBRE 2'!$BC$11:$BC$40&amp;'SEPTIEMBRE 2'!$BD$11:$BD$40,'SEPTIEMBRE 2'!$CJ$11:$CJ$40,"A")),"")</f>
        <v>0</v>
      </c>
      <c r="FA394" s="384">
        <f t="array" ref="FA394">IFERROR(_xlfn.XLOOKUP($A394&amp;$B394,'SEPTIEMBRE 3'!$D$11:$D$40&amp;'SEPTIEMBRE 3'!$E$11:$E$40,'SEPTIEMBRE 3'!$AK$11:$AK$40,_xlfn.XLOOKUP($A394&amp;$B394,'SEPTIEMBRE 3'!$BC$11:$BC$40&amp;'SEPTIEMBRE 3'!$BD$11:$BD$40,'SEPTIEMBRE 3'!$CJ$11:$CJ$40,"A")),"")</f>
        <v>0</v>
      </c>
      <c r="FB394" s="384">
        <f t="array" ref="FB394">IFERROR(_xlfn.XLOOKUP($A394&amp;$B394,OCTUBRE!$D$11:$D$40&amp;OCTUBRE!$E$11:$E$40,OCTUBRE!$AK$11:$AK$40,_xlfn.XLOOKUP($A394&amp;$B394,OCTUBRE!$BC$11:$BC$40&amp;OCTUBRE!$BD$11:$BD$40,OCTUBRE!$CJ$11:$CJ$40,"A")),"")</f>
        <v>0</v>
      </c>
      <c r="FC394" s="384">
        <f t="array" ref="FC394">IFERROR(_xlfn.XLOOKUP($A394&amp;$B394,'OCTUBRE 2'!$D$11:$D$40&amp;'OCTUBRE 2'!$E$11:$E$40,'OCTUBRE 2'!$AK$11:$AK$40,_xlfn.XLOOKUP($A394&amp;$B394,'OCTUBRE 2'!$BC$11:$BC$40&amp;'OCTUBRE 2'!$BD$11:$BD$40,'OCTUBRE 2'!$CJ$11:$CJ$40,"A")),"")</f>
        <v>0</v>
      </c>
      <c r="FD394" s="384">
        <f t="array" ref="FD394">IFERROR(_xlfn.XLOOKUP($A394&amp;$B394,NOVIEMBRE!$D$11:$D$40&amp;NOVIEMBRE!$E$11:$E$40,NOVIEMBRE!$AK$11:$AK$40,_xlfn.XLOOKUP($A394&amp;$B394,NOVIEMBRE!$BC$11:$BC$40&amp;NOVIEMBRE!$BD$11:$BD$40,NOVIEMBRE!$CJ$11:$CJ$40,"A")),"")</f>
        <v>0</v>
      </c>
      <c r="FE394" s="384">
        <f t="array" ref="FE394">IFERROR(_xlfn.XLOOKUP($A394&amp;$B394,'NOVIEMBRE 2'!$D$11:$D$40&amp;'NOVIEMBRE 2'!$E$11:$E$40,'NOVIEMBRE 2'!$AK$11:$AK$40,_xlfn.XLOOKUP($A394&amp;$B394,'NOVIEMBRE 2'!$BC$11:$BC$40&amp;'NOVIEMBRE 2'!$BD$11:$BD$40,'NOVIEMBRE 2'!$CJ$11:$CJ$40,"A")),"")</f>
        <v>0</v>
      </c>
      <c r="FF394" s="385">
        <f t="array" ref="FF394">IFERROR(_xlfn.XLOOKUP($A394&amp;$B394,DICIEMBRE!$D$11:$D$40&amp;DICIEMBRE!$E$11:$E$40,DICIEMBRE!$AK$11:$AK$40,_xlfn.XLOOKUP($A394&amp;$B394,DICIEMBRE!$BC$11:$BC$40&amp;DICIEMBRE!$BD$11:$BD$40,DICIEMBRE!$CJ$11:$CJ$40,"A")),"")</f>
        <v>0</v>
      </c>
      <c r="FG394" s="386" t="str">
        <f t="shared" si="19"/>
        <v/>
      </c>
      <c r="FH394" s="386" t="str">
        <f t="array" ref="FH394">IF(
 COUNT(DZ394:EH394)=0,
 "-",
 IF(
  COUNT(DZ394:EH394) &lt; COUNTA(DZ394:EH394),
  REPT("🟩", ROUND(COUNT(DZ394:EH394)/COUNTA(DZ394:EH394)*5, 0)) &amp;
  REPT("⬜", 5 - ROUND(COUNT(DZ394:EH394)/COUNTA(DZ394:EH394)*5, 0)),
  IF(
    AVERAGE(IF(DZ394:EH394&lt;&gt;"", DZ394:EH394, )) &gt;= 70, "🟩🟩🟩🟩🟩",
    IF(
      AVERAGE(IF(DZ394:EH394&lt;&gt;"",DZ394:EH394, )) &gt;= 56, "🟨🟨🟨🟨🟨",
      "🟥🟥🟥🟥🟥"
    )
  )
 )
)
</f>
        <v>-</v>
      </c>
    </row>
    <row r="395" ht="15.75" customHeight="1">
      <c r="A395" s="168"/>
      <c r="B395" s="169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1"/>
      <c r="N395" s="172" t="str">
        <f t="shared" si="1"/>
        <v/>
      </c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2" t="str">
        <f t="shared" si="2"/>
        <v/>
      </c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2" t="str">
        <f t="shared" si="3"/>
        <v/>
      </c>
      <c r="AM395" s="173"/>
      <c r="AN395" s="173"/>
      <c r="AO395" s="173"/>
      <c r="AP395" s="173"/>
      <c r="AQ395" s="173"/>
      <c r="AR395" s="173"/>
      <c r="AS395" s="173"/>
      <c r="AT395" s="173"/>
      <c r="AU395" s="173"/>
      <c r="AV395" s="171"/>
      <c r="AW395" s="171"/>
      <c r="AX395" s="172" t="str">
        <f t="shared" si="4"/>
        <v/>
      </c>
      <c r="AY395" s="173"/>
      <c r="AZ395" s="173"/>
      <c r="BA395" s="173"/>
      <c r="BB395" s="173"/>
      <c r="BC395" s="173"/>
      <c r="BD395" s="173"/>
      <c r="BE395" s="173"/>
      <c r="BF395" s="173"/>
      <c r="BG395" s="173"/>
      <c r="BH395" s="173"/>
      <c r="BI395" s="173"/>
      <c r="BJ395" s="172" t="str">
        <f t="shared" si="5"/>
        <v/>
      </c>
      <c r="BK395" s="173"/>
      <c r="BL395" s="173"/>
      <c r="BM395" s="173"/>
      <c r="BN395" s="173"/>
      <c r="BO395" s="173"/>
      <c r="BP395" s="173"/>
      <c r="BQ395" s="173"/>
      <c r="BR395" s="173"/>
      <c r="BS395" s="173"/>
      <c r="BT395" s="173"/>
      <c r="BU395" s="173"/>
      <c r="BV395" s="172" t="str">
        <f t="shared" si="6"/>
        <v/>
      </c>
      <c r="BW395" s="173"/>
      <c r="BX395" s="173"/>
      <c r="BY395" s="173"/>
      <c r="BZ395" s="171"/>
      <c r="CA395" s="171"/>
      <c r="CB395" s="171"/>
      <c r="CC395" s="171"/>
      <c r="CD395" s="171"/>
      <c r="CE395" s="171"/>
      <c r="CF395" s="171"/>
      <c r="CG395" s="171"/>
      <c r="CH395" s="172" t="str">
        <f t="shared" si="7"/>
        <v/>
      </c>
      <c r="CI395" s="171"/>
      <c r="CJ395" s="173"/>
      <c r="CK395" s="173"/>
      <c r="CL395" s="173"/>
      <c r="CM395" s="173"/>
      <c r="CN395" s="171"/>
      <c r="CO395" s="171"/>
      <c r="CP395" s="171"/>
      <c r="CQ395" s="173"/>
      <c r="CR395" s="171"/>
      <c r="CS395" s="171"/>
      <c r="CT395" s="172" t="str">
        <f t="shared" si="8"/>
        <v/>
      </c>
      <c r="CU395" s="172"/>
      <c r="CV395" s="172"/>
      <c r="CW395" s="172"/>
      <c r="CX395" s="172"/>
      <c r="CY395" s="172"/>
      <c r="CZ395" s="172"/>
      <c r="DA395" s="172"/>
      <c r="DB395" s="172"/>
      <c r="DC395" s="172"/>
      <c r="DD395" s="172"/>
      <c r="DE395" s="172"/>
      <c r="DF395" s="172"/>
      <c r="DG395" s="188" t="str">
        <f t="array" ref="DG395">IFERROR(_xlfn.XLOOKUP($A395&amp;B395,MARZO!$D$11:$D$40&amp;MARZO!$E$11:$E$40,MARZO!$AM$11:$AM$40,_xlfn.XLOOKUP($A395&amp;$B395,MARZO!$BC$11:$BC$40&amp;MARZO!$BD$11:$BD$40,MARZO!$CL$11:$CL$40,"A"))/1%,"")</f>
        <v/>
      </c>
      <c r="DH395" s="188" t="str">
        <f t="array" ref="DH395">IFERROR(_xlfn.XLOOKUP($A395&amp;$B395,ABRIL!$D$11:$D$40&amp;ABRIL!$E$11:$E$40,ABRIL!$AM$11:$AM$40,_xlfn.XLOOKUP($A395&amp;$B395,ABRIL!$BC$11:$BC$40&amp;ABRIL!$BD$11:$BD$40,ABRIL!$CL$11:$CL$40,"A"))/1%,"")</f>
        <v/>
      </c>
      <c r="DI395" s="188" t="str">
        <f t="array" ref="DI395">IFERROR(_xlfn.XLOOKUP($A395&amp;$B395,'ABRIL 2'!$D$11:$D$40&amp;'ABRIL 2'!$E$11:$E$40,'ABRIL 2'!$AM$11:$AM$40,_xlfn.XLOOKUP($A395&amp;$B395,'ABRIL 2'!$BC$11:$BC$40&amp;'ABRIL 2'!$BD$11:$BD$40,'ABRIL 2'!$CL$11:$CL$40,"A"))/1%,"")</f>
        <v/>
      </c>
      <c r="DJ395" s="188" t="str">
        <f t="array" ref="DJ395">IFERROR(_xlfn.XLOOKUP($A395&amp;$B395,MAYO!$D$11:$D$40&amp;MAYO!$E$11:$E$40,MAYO!$AM$11:$AM$40,_xlfn.XLOOKUP($A395&amp;$B395,MAYO!$BC$11:$BC$40&amp;MAYO!$BD$11:$BD$40,MAYO!$CL$11:$CL$40,"A"))/1%,"")</f>
        <v/>
      </c>
      <c r="DK395" s="188" t="str">
        <f t="array" ref="DK395">IFERROR(_xlfn.XLOOKUP($A395&amp;$B395,'MAYO 2'!$D$11:$D$40&amp;'MAYO 2'!$E$11:$E$40,'MAYO 2'!$AM$11:$AM$40,_xlfn.XLOOKUP($A395&amp;$B395,'MAYO 2'!$BC$11:$BC$40&amp;'MAYO 2'!$BD$11:$BD$40,'MAYO 2'!$CL$11:$CL$40,"A"))/1%,"")</f>
        <v/>
      </c>
      <c r="DL395" s="188" t="str">
        <f t="array" ref="DL395">IFERROR(_xlfn.XLOOKUP($A395&amp;$B395,JUNIO!$D$11:$D$40&amp;JUNIO!$E$11:$E$40,JUNIO!$AM$11:$AM$40,_xlfn.XLOOKUP($A395&amp;$B395,JUNIO!$BC$11:$BC$40&amp;JUNIO!$BD$11:$BD$40,JUNIO!$CL$11:$CL$40,"A"))/1%,"")</f>
        <v/>
      </c>
      <c r="DM395" s="188" t="str">
        <f t="array" ref="DM395">IFERROR(_xlfn.XLOOKUP($A395&amp;$B395,'JUNIO 2'!$D$11:$D$40&amp;'JUNIO 2'!$E$11:$E$40,'JUNIO 2'!$AM$11:$AM$40,_xlfn.XLOOKUP($A395&amp;$B395,'JUNIO 2'!$BC$11:$BC$40&amp;'JUNIO 2'!$BD$11:$BD$40,'JUNIO 2'!$CL$11:$CL$40,"A"))/1%,"")</f>
        <v/>
      </c>
      <c r="DN395" s="188" t="str">
        <f t="array" ref="DN395">IFERROR(_xlfn.XLOOKUP($A395&amp;$B395,JULIO!$D$11:$D$40&amp;JULIO!$E$11:$E$40,JULIO!$AM$11:$AM$40,_xlfn.XLOOKUP($A395&amp;$B395,JULIO!$BC$11:$BC$40&amp;JULIO!$BD$11:$BD$40,JULIO!$CL$11:$CL$40,"A"))/1%,"")</f>
        <v/>
      </c>
      <c r="DO395" s="188" t="str">
        <f t="array" ref="DO395">IFERROR(_xlfn.XLOOKUP($A395&amp;$B395,'JULIO 2'!$D$11:$D$40&amp;'JULIO 2'!$E$11:$E$40,'JULIO 2'!$AM$11:$AM$40,_xlfn.XLOOKUP($A395&amp;$B395,'JULIO 2'!$BC$11:$BC$40&amp;'JULIO 2'!$BD$11:$BD$40,'JULIO 2'!$CL$11:$CL$40,"A"))/1%,"")</f>
        <v/>
      </c>
      <c r="DP395" s="188" t="str">
        <f t="array" ref="DP395">IFERROR(_xlfn.XLOOKUP($A395&amp;$B395,AGOSTO!$D$11:$D$40&amp;AGOSTO!$E$11:$E$40,AGOSTO!$AM$11:$AM$40,_xlfn.XLOOKUP($A395&amp;$B395,AGOSTO!$BC$11:$BC$40&amp;AGOSTO!$BD$11:$BD$40,AGOSTO!$CL$11:$CL$40,"A"))/1%,"")</f>
        <v/>
      </c>
      <c r="DQ395" s="188" t="str">
        <f t="array" ref="DQ395">IFERROR(_xlfn.XLOOKUP($A395&amp;$B395,'AGOSTO 2'!$D$11:$D$40&amp;'AGOSTO 2'!$E$11:$E$40,'AGOSTO 2'!$AM$11:$AM$40,_xlfn.XLOOKUP($A395&amp;$B395,'AGOSTO 2'!$BC$11:$BC$40&amp;'AGOSTO 2'!$BD$11:$BD$40,'AGOSTO 2'!$CL$11:$CL$40,"A"))/1%,"")</f>
        <v/>
      </c>
      <c r="DR395" s="188" t="str">
        <f t="array" ref="DR395">IFERROR(_xlfn.XLOOKUP($A395&amp;$B395,SEPTIEMBRE!$D$11:$D$40&amp;SEPTIEMBRE!$E$11:$E$40,SEPTIEMBRE!$AM$11:$AM$40,_xlfn.XLOOKUP($A395&amp;$B395,SEPTIEMBRE!$BC$11:$BC$40&amp;SEPTIEMBRE!$BD$11:$BD$40,SEPTIEMBRE!$CL$11:$CL$40,"A"))/1%,"")</f>
        <v/>
      </c>
      <c r="DS395" s="188" t="str">
        <f t="array" ref="DS395">IFERROR(_xlfn.XLOOKUP($A395&amp;$B395,'SEPTIEMBRE 2'!$D$11:$D$40&amp;'SEPTIEMBRE 2'!$E$11:$E$40,'SEPTIEMBRE 2'!$AM$11:$AM$40,_xlfn.XLOOKUP($A395&amp;$B395,'SEPTIEMBRE 2'!$BC$11:$BC$40&amp;'SEPTIEMBRE 2'!$BD$11:$BD$40,'SEPTIEMBRE 2'!$CL$11:$CL$40,"A"))/1%,"")</f>
        <v/>
      </c>
      <c r="DT395" s="188" t="str">
        <f t="array" ref="DT395">IFERROR(_xlfn.XLOOKUP($A395&amp;$B395,'SEPTIEMBRE 3'!$D$11:$D$40&amp;'SEPTIEMBRE 3'!$E$11:$E$40,'SEPTIEMBRE 3'!$AM$11:$AM$40,_xlfn.XLOOKUP($A395&amp;$B395,'SEPTIEMBRE 3'!$BC$11:$BC$40&amp;'SEPTIEMBRE 3'!$BD$11:$BD$40,'SEPTIEMBRE 3'!$CL$11:$CL$40,"A"))/1%,"")</f>
        <v/>
      </c>
      <c r="DU395" s="188" t="str">
        <f t="array" ref="DU395">IFERROR(_xlfn.XLOOKUP($A395&amp;$B395,OCTUBRE!$D$11:$D$40&amp;OCTUBRE!$E$11:$E$40,OCTUBRE!$AM$11:$AM$40,_xlfn.XLOOKUP($A395&amp;$B395,OCTUBRE!$BC$11:$BC$40&amp;OCTUBRE!$BD$11:$BD$40,OCTUBRE!$CL$11:$CL$40,"A"))/1%,"")</f>
        <v/>
      </c>
      <c r="DV395" s="188" t="str">
        <f t="array" ref="DV395">IFERROR(_xlfn.XLOOKUP($A395&amp;$B395,'OCTUBRE 2'!$D$11:$D$40&amp;'OCTUBRE 2'!$E$11:$E$40,'OCTUBRE 2'!$AM$11:$AM$40,_xlfn.XLOOKUP($A395&amp;$B395,'OCTUBRE 2'!$BC$11:$BC$40&amp;'OCTUBRE 2'!$BD$11:$BD$40,'OCTUBRE 2'!$CL$11:$CL$40,"A"))/1%,"")</f>
        <v/>
      </c>
      <c r="DW395" s="188" t="str">
        <f t="array" ref="DW395">IFERROR(_xlfn.XLOOKUP($A395&amp;$B395,NOVIEMBRE!$D$11:$D$40&amp;NOVIEMBRE!$E$11:$E$40,NOVIEMBRE!$AM$11:$AM$40,_xlfn.XLOOKUP($A395&amp;$B395,NOVIEMBRE!$BC$11:$BC$40&amp;NOVIEMBRE!$BD$11:$BD$40,NOVIEMBRE!$CL$11:$CL$40,"A"))/1%,"")</f>
        <v/>
      </c>
      <c r="DX395" s="188" t="str">
        <f t="array" ref="DX395">IFERROR(_xlfn.XLOOKUP($A395&amp;$B395,'NOVIEMBRE 2'!$D$11:$D$40&amp;'NOVIEMBRE 2'!$E$11:$E$40,'NOVIEMBRE 2'!$AM$11:$AM$40,_xlfn.XLOOKUP($A395&amp;$B395,'NOVIEMBRE 2'!$BC$11:$BC$40&amp;'NOVIEMBRE 2'!$BD$11:$BD$40,'NOVIEMBRE 2'!$CL$11:$CL$40,"A"))/1%,"")</f>
        <v/>
      </c>
      <c r="DY395" s="188" t="str">
        <f t="array" ref="DY395">IFERROR(_xlfn.XLOOKUP($A395&amp;$B395,DICIEMBRE!$D$11:$D$40&amp;DICIEMBRE!$E$11:$E$40,DICIEMBRE!$AM$11:$AM$40,_xlfn.XLOOKUP($A395&amp;$B395,DICIEMBRE!$BC$11:$BC$40&amp;DICIEMBRE!$BD$11:$BD$40,DICIEMBRE!$CL$11:$CL$40,"A"))/1%,"")</f>
        <v/>
      </c>
      <c r="DZ395" s="381" t="str">
        <f t="shared" si="9"/>
        <v>-</v>
      </c>
      <c r="EA395" s="381" t="str">
        <f t="shared" si="10"/>
        <v>-</v>
      </c>
      <c r="EB395" s="381" t="str">
        <f t="shared" si="11"/>
        <v>-</v>
      </c>
      <c r="EC395" s="381" t="str">
        <f t="shared" si="12"/>
        <v>-</v>
      </c>
      <c r="ED395" s="381" t="str">
        <f t="shared" si="13"/>
        <v>-</v>
      </c>
      <c r="EE395" s="381" t="str">
        <f t="shared" si="14"/>
        <v>-</v>
      </c>
      <c r="EF395" s="381" t="str">
        <f t="shared" si="15"/>
        <v>-</v>
      </c>
      <c r="EG395" s="381" t="str">
        <f t="shared" si="16"/>
        <v>-</v>
      </c>
      <c r="EH395" s="381" t="str">
        <f t="shared" si="17"/>
        <v>-</v>
      </c>
      <c r="EI395" s="188" t="str">
        <f t="shared" si="18"/>
        <v/>
      </c>
      <c r="EJ395" s="382"/>
      <c r="EK395" s="382"/>
      <c r="EL395" s="383"/>
      <c r="EM395" s="21"/>
      <c r="EN395" s="384">
        <f t="array" ref="EN395">IFERROR(_xlfn.XLOOKUP($A395&amp;$B395,MARZO!$D$11:$D$40&amp;MARZO!$E$11:$E$40,MARZO!$AK$11:$AK$40,_xlfn.XLOOKUP($A395&amp;$B395,MARZO!$BC$11:$BC$40&amp;MARZO!$BD$11:$BD$40,MARZO!$CJ$11:$CJ$40,"A")),"")</f>
        <v>0</v>
      </c>
      <c r="EO395" s="384">
        <f t="array" ref="EO395">IFERROR(_xlfn.XLOOKUP($A395&amp;$B395,ABRIL!$D$11:$D$40&amp;ABRIL!$E$11:$E$40,ABRIL!$AK$11:$AK$40,_xlfn.XLOOKUP($A395&amp;$B395,ABRIL!$BC$11:$BC$40&amp;ABRIL!$BD$11:$BD$40,ABRIL!$CJ$11:$CJ$40,"A")),"")</f>
        <v>0</v>
      </c>
      <c r="EP395" s="384">
        <f t="array" ref="EP395">IFERROR(_xlfn.XLOOKUP($A395&amp;$B395,'ABRIL 2'!$D$11:$D$40&amp;'ABRIL 2'!$E$11:$E$40,'ABRIL 2'!$AK$11:$AK$40,_xlfn.XLOOKUP($A395&amp;$B395,'ABRIL 2'!$BC$11:$BC$40&amp;'ABRIL 2'!$BD$11:$BD$40,'ABRIL 2'!$CJ$11:$CJ$40,"A")),"")</f>
        <v>0</v>
      </c>
      <c r="EQ395" s="384">
        <f t="array" ref="EQ395">IFERROR(_xlfn.XLOOKUP($A395&amp;$B395,MAYO!$D$11:$D$40&amp;MAYO!$E$11:$E$40,MAYO!$AK$11:$AK$40,_xlfn.XLOOKUP($A395&amp;$B395,MAYO!$BC$11:$BC$40&amp;MAYO!$BD$11:$BD$40,MAYO!$CJ$11:$CJ$40,"A")),"")</f>
        <v>0</v>
      </c>
      <c r="ER395" s="384">
        <f t="array" ref="ER395">IFERROR(_xlfn.XLOOKUP($A395&amp;$B395,'MAYO 2'!$D$11:$D$40&amp;'MAYO 2'!$E$11:$E$40,'MAYO 2'!$AK$11:$AK$40,_xlfn.XLOOKUP($A395&amp;$B395,'MAYO 2'!$BC$11:$BC$40&amp;'MAYO 2'!$BD$11:$BD$40,'MAYO 2'!$CJ$11:$CJ$40,"A")),"")</f>
        <v>0</v>
      </c>
      <c r="ES395" s="384">
        <f t="array" ref="ES395">IFERROR(_xlfn.XLOOKUP($A395&amp;$B395,JUNIO!$D$11:$D$40&amp;JUNIO!$E$11:$E$40,JUNIO!$AK$11:$AK$40,_xlfn.XLOOKUP($A395&amp;$B395,JUNIO!$BC$11:$BC$40&amp;JUNIO!$BD$11:$BD$40,JUNIO!$CJ$11:$CJ$40,"A")),"")</f>
        <v>0</v>
      </c>
      <c r="ET395" s="384">
        <f t="array" ref="ET395">IFERROR(_xlfn.XLOOKUP($A395&amp;$B395,'JUNIO 2'!$D$11:$D$40&amp;'JUNIO 2'!$E$11:$E$40,'JUNIO 2'!$AK$11:$AK$40,_xlfn.XLOOKUP($A395&amp;$B395,'JUNIO 2'!$BC$11:$BC$40&amp;'JUNIO 2'!$BD$11:$BD$40,'JUNIO 2'!$CJ$11:$CJ$40,"A")),"")</f>
        <v>0</v>
      </c>
      <c r="EU395" s="384">
        <f t="array" ref="EU395">IFERROR(_xlfn.XLOOKUP($A395&amp;$B395,JULIO!$D$11:$D$40&amp;JULIO!$E$11:$E$40,JULIO!$AK$11:$AK$40,_xlfn.XLOOKUP($A395&amp;$B395,JULIO!$BC$11:$BC$40&amp;JULIO!$BD$11:$BD$40,JULIO!$CJ$11:$CJ$40,"A")),"")</f>
        <v>0</v>
      </c>
      <c r="EV395" s="384">
        <f t="array" ref="EV395">IFERROR(_xlfn.XLOOKUP($A395&amp;$B395,'JULIO 2'!$D$11:$D$40&amp;'JULIO 2'!$E$11:$E$40,'JULIO 2'!$AK$11:$AK$40,_xlfn.XLOOKUP($A395&amp;$B395,'JULIO 2'!$BC$11:$BC$40&amp;'JULIO 2'!$BD$11:$BD$40,'JULIO 2'!$CJ$11:$CJ$40,"A")),"")</f>
        <v>0</v>
      </c>
      <c r="EW395" s="384">
        <f t="array" ref="EW395">IFERROR(_xlfn.XLOOKUP($A395&amp;$B395,AGOSTO!$D$11:$D$40&amp;AGOSTO!$E$11:$E$40,AGOSTO!$AK$11:$AK$40,_xlfn.XLOOKUP($A395&amp;$B395,AGOSTO!$BC$11:$BC$40&amp;AGOSTO!$BD$11:$BD$40,AGOSTO!$CJ$11:$CJ$40,"A")),"")</f>
        <v>0</v>
      </c>
      <c r="EX395" s="384">
        <f t="array" ref="EX395">IFERROR(_xlfn.XLOOKUP($A395&amp;$B395,'AGOSTO 2'!$D$11:$D$40&amp;'AGOSTO 2'!$E$11:$E$40,'AGOSTO 2'!$AK$11:$AK$40,_xlfn.XLOOKUP($A395&amp;$B395,'AGOSTO 2'!$BC$11:$BC$40&amp;'AGOSTO 2'!$BD$11:$BD$40,'AGOSTO 2'!$CJ$11:$CJ$40,"A")),"")</f>
        <v>0</v>
      </c>
      <c r="EY395" s="384">
        <f t="array" ref="EY395">IFERROR(_xlfn.XLOOKUP($A395&amp;$B395,SEPTIEMBRE!$D$11:$D$40&amp;SEPTIEMBRE!$E$11:$E$40,SEPTIEMBRE!$AK$11:$AK$40,_xlfn.XLOOKUP($A395&amp;$B395,SEPTIEMBRE!$BC$11:$BC$40&amp;SEPTIEMBRE!$BD$11:$BD$40,SEPTIEMBRE!$CJ$11:$CJ$40,"A")),"")</f>
        <v>0</v>
      </c>
      <c r="EZ395" s="384">
        <f t="array" ref="EZ395">IFERROR(_xlfn.XLOOKUP($A395&amp;$B395,'SEPTIEMBRE 2'!$D$11:$D$40&amp;'SEPTIEMBRE 2'!$E$11:$E$40,'SEPTIEMBRE 2'!$AK$11:$AK$40,_xlfn.XLOOKUP($A395&amp;$B395,'SEPTIEMBRE 2'!$BC$11:$BC$40&amp;'SEPTIEMBRE 2'!$BD$11:$BD$40,'SEPTIEMBRE 2'!$CJ$11:$CJ$40,"A")),"")</f>
        <v>0</v>
      </c>
      <c r="FA395" s="384">
        <f t="array" ref="FA395">IFERROR(_xlfn.XLOOKUP($A395&amp;$B395,'SEPTIEMBRE 3'!$D$11:$D$40&amp;'SEPTIEMBRE 3'!$E$11:$E$40,'SEPTIEMBRE 3'!$AK$11:$AK$40,_xlfn.XLOOKUP($A395&amp;$B395,'SEPTIEMBRE 3'!$BC$11:$BC$40&amp;'SEPTIEMBRE 3'!$BD$11:$BD$40,'SEPTIEMBRE 3'!$CJ$11:$CJ$40,"A")),"")</f>
        <v>0</v>
      </c>
      <c r="FB395" s="384">
        <f t="array" ref="FB395">IFERROR(_xlfn.XLOOKUP($A395&amp;$B395,OCTUBRE!$D$11:$D$40&amp;OCTUBRE!$E$11:$E$40,OCTUBRE!$AK$11:$AK$40,_xlfn.XLOOKUP($A395&amp;$B395,OCTUBRE!$BC$11:$BC$40&amp;OCTUBRE!$BD$11:$BD$40,OCTUBRE!$CJ$11:$CJ$40,"A")),"")</f>
        <v>0</v>
      </c>
      <c r="FC395" s="384">
        <f t="array" ref="FC395">IFERROR(_xlfn.XLOOKUP($A395&amp;$B395,'OCTUBRE 2'!$D$11:$D$40&amp;'OCTUBRE 2'!$E$11:$E$40,'OCTUBRE 2'!$AK$11:$AK$40,_xlfn.XLOOKUP($A395&amp;$B395,'OCTUBRE 2'!$BC$11:$BC$40&amp;'OCTUBRE 2'!$BD$11:$BD$40,'OCTUBRE 2'!$CJ$11:$CJ$40,"A")),"")</f>
        <v>0</v>
      </c>
      <c r="FD395" s="384">
        <f t="array" ref="FD395">IFERROR(_xlfn.XLOOKUP($A395&amp;$B395,NOVIEMBRE!$D$11:$D$40&amp;NOVIEMBRE!$E$11:$E$40,NOVIEMBRE!$AK$11:$AK$40,_xlfn.XLOOKUP($A395&amp;$B395,NOVIEMBRE!$BC$11:$BC$40&amp;NOVIEMBRE!$BD$11:$BD$40,NOVIEMBRE!$CJ$11:$CJ$40,"A")),"")</f>
        <v>0</v>
      </c>
      <c r="FE395" s="384">
        <f t="array" ref="FE395">IFERROR(_xlfn.XLOOKUP($A395&amp;$B395,'NOVIEMBRE 2'!$D$11:$D$40&amp;'NOVIEMBRE 2'!$E$11:$E$40,'NOVIEMBRE 2'!$AK$11:$AK$40,_xlfn.XLOOKUP($A395&amp;$B395,'NOVIEMBRE 2'!$BC$11:$BC$40&amp;'NOVIEMBRE 2'!$BD$11:$BD$40,'NOVIEMBRE 2'!$CJ$11:$CJ$40,"A")),"")</f>
        <v>0</v>
      </c>
      <c r="FF395" s="385">
        <f t="array" ref="FF395">IFERROR(_xlfn.XLOOKUP($A395&amp;$B395,DICIEMBRE!$D$11:$D$40&amp;DICIEMBRE!$E$11:$E$40,DICIEMBRE!$AK$11:$AK$40,_xlfn.XLOOKUP($A395&amp;$B395,DICIEMBRE!$BC$11:$BC$40&amp;DICIEMBRE!$BD$11:$BD$40,DICIEMBRE!$CJ$11:$CJ$40,"A")),"")</f>
        <v>0</v>
      </c>
      <c r="FG395" s="386" t="str">
        <f t="shared" si="19"/>
        <v/>
      </c>
      <c r="FH395" s="386" t="str">
        <f t="array" ref="FH395">IF(
 COUNT(DZ395:EH395)=0,
 "-",
 IF(
  COUNT(DZ395:EH395) &lt; COUNTA(DZ395:EH395),
  REPT("🟩", ROUND(COUNT(DZ395:EH395)/COUNTA(DZ395:EH395)*5, 0)) &amp;
  REPT("⬜", 5 - ROUND(COUNT(DZ395:EH395)/COUNTA(DZ395:EH395)*5, 0)),
  IF(
    AVERAGE(IF(DZ395:EH395&lt;&gt;"", DZ395:EH395, )) &gt;= 70, "🟩🟩🟩🟩🟩",
    IF(
      AVERAGE(IF(DZ395:EH395&lt;&gt;"",DZ395:EH395, )) &gt;= 56, "🟨🟨🟨🟨🟨",
      "🟥🟥🟥🟥🟥"
    )
  )
 )
)
</f>
        <v>-</v>
      </c>
    </row>
    <row r="396" ht="15.75" customHeight="1">
      <c r="A396" s="168"/>
      <c r="B396" s="169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1"/>
      <c r="N396" s="172" t="str">
        <f t="shared" si="1"/>
        <v/>
      </c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2" t="str">
        <f t="shared" si="2"/>
        <v/>
      </c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2" t="str">
        <f t="shared" si="3"/>
        <v/>
      </c>
      <c r="AM396" s="173"/>
      <c r="AN396" s="173"/>
      <c r="AO396" s="173"/>
      <c r="AP396" s="173"/>
      <c r="AQ396" s="173"/>
      <c r="AR396" s="173"/>
      <c r="AS396" s="173"/>
      <c r="AT396" s="173"/>
      <c r="AU396" s="173"/>
      <c r="AV396" s="171"/>
      <c r="AW396" s="171"/>
      <c r="AX396" s="172" t="str">
        <f t="shared" si="4"/>
        <v/>
      </c>
      <c r="AY396" s="173"/>
      <c r="AZ396" s="173"/>
      <c r="BA396" s="173"/>
      <c r="BB396" s="173"/>
      <c r="BC396" s="173"/>
      <c r="BD396" s="173"/>
      <c r="BE396" s="173"/>
      <c r="BF396" s="173"/>
      <c r="BG396" s="173"/>
      <c r="BH396" s="173"/>
      <c r="BI396" s="173"/>
      <c r="BJ396" s="172" t="str">
        <f t="shared" si="5"/>
        <v/>
      </c>
      <c r="BK396" s="173"/>
      <c r="BL396" s="173"/>
      <c r="BM396" s="173"/>
      <c r="BN396" s="173"/>
      <c r="BO396" s="173"/>
      <c r="BP396" s="173"/>
      <c r="BQ396" s="173"/>
      <c r="BR396" s="173"/>
      <c r="BS396" s="173"/>
      <c r="BT396" s="173"/>
      <c r="BU396" s="173"/>
      <c r="BV396" s="172" t="str">
        <f t="shared" si="6"/>
        <v/>
      </c>
      <c r="BW396" s="173"/>
      <c r="BX396" s="173"/>
      <c r="BY396" s="173"/>
      <c r="BZ396" s="171"/>
      <c r="CA396" s="171"/>
      <c r="CB396" s="171"/>
      <c r="CC396" s="171"/>
      <c r="CD396" s="171"/>
      <c r="CE396" s="171"/>
      <c r="CF396" s="171"/>
      <c r="CG396" s="171"/>
      <c r="CH396" s="172" t="str">
        <f t="shared" si="7"/>
        <v/>
      </c>
      <c r="CI396" s="171"/>
      <c r="CJ396" s="173"/>
      <c r="CK396" s="173"/>
      <c r="CL396" s="173"/>
      <c r="CM396" s="173"/>
      <c r="CN396" s="171"/>
      <c r="CO396" s="171"/>
      <c r="CP396" s="171"/>
      <c r="CQ396" s="173"/>
      <c r="CR396" s="171"/>
      <c r="CS396" s="171"/>
      <c r="CT396" s="172" t="str">
        <f t="shared" si="8"/>
        <v/>
      </c>
      <c r="CU396" s="172"/>
      <c r="CV396" s="172"/>
      <c r="CW396" s="172"/>
      <c r="CX396" s="172"/>
      <c r="CY396" s="172"/>
      <c r="CZ396" s="172"/>
      <c r="DA396" s="172"/>
      <c r="DB396" s="172"/>
      <c r="DC396" s="172"/>
      <c r="DD396" s="172"/>
      <c r="DE396" s="172"/>
      <c r="DF396" s="172"/>
      <c r="DG396" s="188" t="str">
        <f t="array" ref="DG396">IFERROR(_xlfn.XLOOKUP($A396&amp;B396,MARZO!$D$11:$D$40&amp;MARZO!$E$11:$E$40,MARZO!$AM$11:$AM$40,_xlfn.XLOOKUP($A396&amp;$B396,MARZO!$BC$11:$BC$40&amp;MARZO!$BD$11:$BD$40,MARZO!$CL$11:$CL$40,"A"))/1%,"")</f>
        <v/>
      </c>
      <c r="DH396" s="188" t="str">
        <f t="array" ref="DH396">IFERROR(_xlfn.XLOOKUP($A396&amp;$B396,ABRIL!$D$11:$D$40&amp;ABRIL!$E$11:$E$40,ABRIL!$AM$11:$AM$40,_xlfn.XLOOKUP($A396&amp;$B396,ABRIL!$BC$11:$BC$40&amp;ABRIL!$BD$11:$BD$40,ABRIL!$CL$11:$CL$40,"A"))/1%,"")</f>
        <v/>
      </c>
      <c r="DI396" s="188" t="str">
        <f t="array" ref="DI396">IFERROR(_xlfn.XLOOKUP($A396&amp;$B396,'ABRIL 2'!$D$11:$D$40&amp;'ABRIL 2'!$E$11:$E$40,'ABRIL 2'!$AM$11:$AM$40,_xlfn.XLOOKUP($A396&amp;$B396,'ABRIL 2'!$BC$11:$BC$40&amp;'ABRIL 2'!$BD$11:$BD$40,'ABRIL 2'!$CL$11:$CL$40,"A"))/1%,"")</f>
        <v/>
      </c>
      <c r="DJ396" s="188" t="str">
        <f t="array" ref="DJ396">IFERROR(_xlfn.XLOOKUP($A396&amp;$B396,MAYO!$D$11:$D$40&amp;MAYO!$E$11:$E$40,MAYO!$AM$11:$AM$40,_xlfn.XLOOKUP($A396&amp;$B396,MAYO!$BC$11:$BC$40&amp;MAYO!$BD$11:$BD$40,MAYO!$CL$11:$CL$40,"A"))/1%,"")</f>
        <v/>
      </c>
      <c r="DK396" s="188" t="str">
        <f t="array" ref="DK396">IFERROR(_xlfn.XLOOKUP($A396&amp;$B396,'MAYO 2'!$D$11:$D$40&amp;'MAYO 2'!$E$11:$E$40,'MAYO 2'!$AM$11:$AM$40,_xlfn.XLOOKUP($A396&amp;$B396,'MAYO 2'!$BC$11:$BC$40&amp;'MAYO 2'!$BD$11:$BD$40,'MAYO 2'!$CL$11:$CL$40,"A"))/1%,"")</f>
        <v/>
      </c>
      <c r="DL396" s="188" t="str">
        <f t="array" ref="DL396">IFERROR(_xlfn.XLOOKUP($A396&amp;$B396,JUNIO!$D$11:$D$40&amp;JUNIO!$E$11:$E$40,JUNIO!$AM$11:$AM$40,_xlfn.XLOOKUP($A396&amp;$B396,JUNIO!$BC$11:$BC$40&amp;JUNIO!$BD$11:$BD$40,JUNIO!$CL$11:$CL$40,"A"))/1%,"")</f>
        <v/>
      </c>
      <c r="DM396" s="188" t="str">
        <f t="array" ref="DM396">IFERROR(_xlfn.XLOOKUP($A396&amp;$B396,'JUNIO 2'!$D$11:$D$40&amp;'JUNIO 2'!$E$11:$E$40,'JUNIO 2'!$AM$11:$AM$40,_xlfn.XLOOKUP($A396&amp;$B396,'JUNIO 2'!$BC$11:$BC$40&amp;'JUNIO 2'!$BD$11:$BD$40,'JUNIO 2'!$CL$11:$CL$40,"A"))/1%,"")</f>
        <v/>
      </c>
      <c r="DN396" s="188" t="str">
        <f t="array" ref="DN396">IFERROR(_xlfn.XLOOKUP($A396&amp;$B396,JULIO!$D$11:$D$40&amp;JULIO!$E$11:$E$40,JULIO!$AM$11:$AM$40,_xlfn.XLOOKUP($A396&amp;$B396,JULIO!$BC$11:$BC$40&amp;JULIO!$BD$11:$BD$40,JULIO!$CL$11:$CL$40,"A"))/1%,"")</f>
        <v/>
      </c>
      <c r="DO396" s="188" t="str">
        <f t="array" ref="DO396">IFERROR(_xlfn.XLOOKUP($A396&amp;$B396,'JULIO 2'!$D$11:$D$40&amp;'JULIO 2'!$E$11:$E$40,'JULIO 2'!$AM$11:$AM$40,_xlfn.XLOOKUP($A396&amp;$B396,'JULIO 2'!$BC$11:$BC$40&amp;'JULIO 2'!$BD$11:$BD$40,'JULIO 2'!$CL$11:$CL$40,"A"))/1%,"")</f>
        <v/>
      </c>
      <c r="DP396" s="188" t="str">
        <f t="array" ref="DP396">IFERROR(_xlfn.XLOOKUP($A396&amp;$B396,AGOSTO!$D$11:$D$40&amp;AGOSTO!$E$11:$E$40,AGOSTO!$AM$11:$AM$40,_xlfn.XLOOKUP($A396&amp;$B396,AGOSTO!$BC$11:$BC$40&amp;AGOSTO!$BD$11:$BD$40,AGOSTO!$CL$11:$CL$40,"A"))/1%,"")</f>
        <v/>
      </c>
      <c r="DQ396" s="188" t="str">
        <f t="array" ref="DQ396">IFERROR(_xlfn.XLOOKUP($A396&amp;$B396,'AGOSTO 2'!$D$11:$D$40&amp;'AGOSTO 2'!$E$11:$E$40,'AGOSTO 2'!$AM$11:$AM$40,_xlfn.XLOOKUP($A396&amp;$B396,'AGOSTO 2'!$BC$11:$BC$40&amp;'AGOSTO 2'!$BD$11:$BD$40,'AGOSTO 2'!$CL$11:$CL$40,"A"))/1%,"")</f>
        <v/>
      </c>
      <c r="DR396" s="188" t="str">
        <f t="array" ref="DR396">IFERROR(_xlfn.XLOOKUP($A396&amp;$B396,SEPTIEMBRE!$D$11:$D$40&amp;SEPTIEMBRE!$E$11:$E$40,SEPTIEMBRE!$AM$11:$AM$40,_xlfn.XLOOKUP($A396&amp;$B396,SEPTIEMBRE!$BC$11:$BC$40&amp;SEPTIEMBRE!$BD$11:$BD$40,SEPTIEMBRE!$CL$11:$CL$40,"A"))/1%,"")</f>
        <v/>
      </c>
      <c r="DS396" s="188" t="str">
        <f t="array" ref="DS396">IFERROR(_xlfn.XLOOKUP($A396&amp;$B396,'SEPTIEMBRE 2'!$D$11:$D$40&amp;'SEPTIEMBRE 2'!$E$11:$E$40,'SEPTIEMBRE 2'!$AM$11:$AM$40,_xlfn.XLOOKUP($A396&amp;$B396,'SEPTIEMBRE 2'!$BC$11:$BC$40&amp;'SEPTIEMBRE 2'!$BD$11:$BD$40,'SEPTIEMBRE 2'!$CL$11:$CL$40,"A"))/1%,"")</f>
        <v/>
      </c>
      <c r="DT396" s="188" t="str">
        <f t="array" ref="DT396">IFERROR(_xlfn.XLOOKUP($A396&amp;$B396,'SEPTIEMBRE 3'!$D$11:$D$40&amp;'SEPTIEMBRE 3'!$E$11:$E$40,'SEPTIEMBRE 3'!$AM$11:$AM$40,_xlfn.XLOOKUP($A396&amp;$B396,'SEPTIEMBRE 3'!$BC$11:$BC$40&amp;'SEPTIEMBRE 3'!$BD$11:$BD$40,'SEPTIEMBRE 3'!$CL$11:$CL$40,"A"))/1%,"")</f>
        <v/>
      </c>
      <c r="DU396" s="188" t="str">
        <f t="array" ref="DU396">IFERROR(_xlfn.XLOOKUP($A396&amp;$B396,OCTUBRE!$D$11:$D$40&amp;OCTUBRE!$E$11:$E$40,OCTUBRE!$AM$11:$AM$40,_xlfn.XLOOKUP($A396&amp;$B396,OCTUBRE!$BC$11:$BC$40&amp;OCTUBRE!$BD$11:$BD$40,OCTUBRE!$CL$11:$CL$40,"A"))/1%,"")</f>
        <v/>
      </c>
      <c r="DV396" s="188" t="str">
        <f t="array" ref="DV396">IFERROR(_xlfn.XLOOKUP($A396&amp;$B396,'OCTUBRE 2'!$D$11:$D$40&amp;'OCTUBRE 2'!$E$11:$E$40,'OCTUBRE 2'!$AM$11:$AM$40,_xlfn.XLOOKUP($A396&amp;$B396,'OCTUBRE 2'!$BC$11:$BC$40&amp;'OCTUBRE 2'!$BD$11:$BD$40,'OCTUBRE 2'!$CL$11:$CL$40,"A"))/1%,"")</f>
        <v/>
      </c>
      <c r="DW396" s="188" t="str">
        <f t="array" ref="DW396">IFERROR(_xlfn.XLOOKUP($A396&amp;$B396,NOVIEMBRE!$D$11:$D$40&amp;NOVIEMBRE!$E$11:$E$40,NOVIEMBRE!$AM$11:$AM$40,_xlfn.XLOOKUP($A396&amp;$B396,NOVIEMBRE!$BC$11:$BC$40&amp;NOVIEMBRE!$BD$11:$BD$40,NOVIEMBRE!$CL$11:$CL$40,"A"))/1%,"")</f>
        <v/>
      </c>
      <c r="DX396" s="188" t="str">
        <f t="array" ref="DX396">IFERROR(_xlfn.XLOOKUP($A396&amp;$B396,'NOVIEMBRE 2'!$D$11:$D$40&amp;'NOVIEMBRE 2'!$E$11:$E$40,'NOVIEMBRE 2'!$AM$11:$AM$40,_xlfn.XLOOKUP($A396&amp;$B396,'NOVIEMBRE 2'!$BC$11:$BC$40&amp;'NOVIEMBRE 2'!$BD$11:$BD$40,'NOVIEMBRE 2'!$CL$11:$CL$40,"A"))/1%,"")</f>
        <v/>
      </c>
      <c r="DY396" s="188" t="str">
        <f t="array" ref="DY396">IFERROR(_xlfn.XLOOKUP($A396&amp;$B396,DICIEMBRE!$D$11:$D$40&amp;DICIEMBRE!$E$11:$E$40,DICIEMBRE!$AM$11:$AM$40,_xlfn.XLOOKUP($A396&amp;$B396,DICIEMBRE!$BC$11:$BC$40&amp;DICIEMBRE!$BD$11:$BD$40,DICIEMBRE!$CL$11:$CL$40,"A"))/1%,"")</f>
        <v/>
      </c>
      <c r="DZ396" s="381" t="str">
        <f t="shared" si="9"/>
        <v>-</v>
      </c>
      <c r="EA396" s="381" t="str">
        <f t="shared" si="10"/>
        <v>-</v>
      </c>
      <c r="EB396" s="381" t="str">
        <f t="shared" si="11"/>
        <v>-</v>
      </c>
      <c r="EC396" s="381" t="str">
        <f t="shared" si="12"/>
        <v>-</v>
      </c>
      <c r="ED396" s="381" t="str">
        <f t="shared" si="13"/>
        <v>-</v>
      </c>
      <c r="EE396" s="381" t="str">
        <f t="shared" si="14"/>
        <v>-</v>
      </c>
      <c r="EF396" s="381" t="str">
        <f t="shared" si="15"/>
        <v>-</v>
      </c>
      <c r="EG396" s="381" t="str">
        <f t="shared" si="16"/>
        <v>-</v>
      </c>
      <c r="EH396" s="381" t="str">
        <f t="shared" si="17"/>
        <v>-</v>
      </c>
      <c r="EI396" s="188" t="str">
        <f t="shared" si="18"/>
        <v/>
      </c>
      <c r="EJ396" s="382"/>
      <c r="EK396" s="382"/>
      <c r="EL396" s="383"/>
      <c r="EM396" s="21"/>
      <c r="EN396" s="384">
        <f t="array" ref="EN396">IFERROR(_xlfn.XLOOKUP($A396&amp;$B396,MARZO!$D$11:$D$40&amp;MARZO!$E$11:$E$40,MARZO!$AK$11:$AK$40,_xlfn.XLOOKUP($A396&amp;$B396,MARZO!$BC$11:$BC$40&amp;MARZO!$BD$11:$BD$40,MARZO!$CJ$11:$CJ$40,"A")),"")</f>
        <v>0</v>
      </c>
      <c r="EO396" s="384">
        <f t="array" ref="EO396">IFERROR(_xlfn.XLOOKUP($A396&amp;$B396,ABRIL!$D$11:$D$40&amp;ABRIL!$E$11:$E$40,ABRIL!$AK$11:$AK$40,_xlfn.XLOOKUP($A396&amp;$B396,ABRIL!$BC$11:$BC$40&amp;ABRIL!$BD$11:$BD$40,ABRIL!$CJ$11:$CJ$40,"A")),"")</f>
        <v>0</v>
      </c>
      <c r="EP396" s="384">
        <f t="array" ref="EP396">IFERROR(_xlfn.XLOOKUP($A396&amp;$B396,'ABRIL 2'!$D$11:$D$40&amp;'ABRIL 2'!$E$11:$E$40,'ABRIL 2'!$AK$11:$AK$40,_xlfn.XLOOKUP($A396&amp;$B396,'ABRIL 2'!$BC$11:$BC$40&amp;'ABRIL 2'!$BD$11:$BD$40,'ABRIL 2'!$CJ$11:$CJ$40,"A")),"")</f>
        <v>0</v>
      </c>
      <c r="EQ396" s="384">
        <f t="array" ref="EQ396">IFERROR(_xlfn.XLOOKUP($A396&amp;$B396,MAYO!$D$11:$D$40&amp;MAYO!$E$11:$E$40,MAYO!$AK$11:$AK$40,_xlfn.XLOOKUP($A396&amp;$B396,MAYO!$BC$11:$BC$40&amp;MAYO!$BD$11:$BD$40,MAYO!$CJ$11:$CJ$40,"A")),"")</f>
        <v>0</v>
      </c>
      <c r="ER396" s="384">
        <f t="array" ref="ER396">IFERROR(_xlfn.XLOOKUP($A396&amp;$B396,'MAYO 2'!$D$11:$D$40&amp;'MAYO 2'!$E$11:$E$40,'MAYO 2'!$AK$11:$AK$40,_xlfn.XLOOKUP($A396&amp;$B396,'MAYO 2'!$BC$11:$BC$40&amp;'MAYO 2'!$BD$11:$BD$40,'MAYO 2'!$CJ$11:$CJ$40,"A")),"")</f>
        <v>0</v>
      </c>
      <c r="ES396" s="384">
        <f t="array" ref="ES396">IFERROR(_xlfn.XLOOKUP($A396&amp;$B396,JUNIO!$D$11:$D$40&amp;JUNIO!$E$11:$E$40,JUNIO!$AK$11:$AK$40,_xlfn.XLOOKUP($A396&amp;$B396,JUNIO!$BC$11:$BC$40&amp;JUNIO!$BD$11:$BD$40,JUNIO!$CJ$11:$CJ$40,"A")),"")</f>
        <v>0</v>
      </c>
      <c r="ET396" s="384">
        <f t="array" ref="ET396">IFERROR(_xlfn.XLOOKUP($A396&amp;$B396,'JUNIO 2'!$D$11:$D$40&amp;'JUNIO 2'!$E$11:$E$40,'JUNIO 2'!$AK$11:$AK$40,_xlfn.XLOOKUP($A396&amp;$B396,'JUNIO 2'!$BC$11:$BC$40&amp;'JUNIO 2'!$BD$11:$BD$40,'JUNIO 2'!$CJ$11:$CJ$40,"A")),"")</f>
        <v>0</v>
      </c>
      <c r="EU396" s="384">
        <f t="array" ref="EU396">IFERROR(_xlfn.XLOOKUP($A396&amp;$B396,JULIO!$D$11:$D$40&amp;JULIO!$E$11:$E$40,JULIO!$AK$11:$AK$40,_xlfn.XLOOKUP($A396&amp;$B396,JULIO!$BC$11:$BC$40&amp;JULIO!$BD$11:$BD$40,JULIO!$CJ$11:$CJ$40,"A")),"")</f>
        <v>0</v>
      </c>
      <c r="EV396" s="384">
        <f t="array" ref="EV396">IFERROR(_xlfn.XLOOKUP($A396&amp;$B396,'JULIO 2'!$D$11:$D$40&amp;'JULIO 2'!$E$11:$E$40,'JULIO 2'!$AK$11:$AK$40,_xlfn.XLOOKUP($A396&amp;$B396,'JULIO 2'!$BC$11:$BC$40&amp;'JULIO 2'!$BD$11:$BD$40,'JULIO 2'!$CJ$11:$CJ$40,"A")),"")</f>
        <v>0</v>
      </c>
      <c r="EW396" s="384">
        <f t="array" ref="EW396">IFERROR(_xlfn.XLOOKUP($A396&amp;$B396,AGOSTO!$D$11:$D$40&amp;AGOSTO!$E$11:$E$40,AGOSTO!$AK$11:$AK$40,_xlfn.XLOOKUP($A396&amp;$B396,AGOSTO!$BC$11:$BC$40&amp;AGOSTO!$BD$11:$BD$40,AGOSTO!$CJ$11:$CJ$40,"A")),"")</f>
        <v>0</v>
      </c>
      <c r="EX396" s="384">
        <f t="array" ref="EX396">IFERROR(_xlfn.XLOOKUP($A396&amp;$B396,'AGOSTO 2'!$D$11:$D$40&amp;'AGOSTO 2'!$E$11:$E$40,'AGOSTO 2'!$AK$11:$AK$40,_xlfn.XLOOKUP($A396&amp;$B396,'AGOSTO 2'!$BC$11:$BC$40&amp;'AGOSTO 2'!$BD$11:$BD$40,'AGOSTO 2'!$CJ$11:$CJ$40,"A")),"")</f>
        <v>0</v>
      </c>
      <c r="EY396" s="384">
        <f t="array" ref="EY396">IFERROR(_xlfn.XLOOKUP($A396&amp;$B396,SEPTIEMBRE!$D$11:$D$40&amp;SEPTIEMBRE!$E$11:$E$40,SEPTIEMBRE!$AK$11:$AK$40,_xlfn.XLOOKUP($A396&amp;$B396,SEPTIEMBRE!$BC$11:$BC$40&amp;SEPTIEMBRE!$BD$11:$BD$40,SEPTIEMBRE!$CJ$11:$CJ$40,"A")),"")</f>
        <v>0</v>
      </c>
      <c r="EZ396" s="384">
        <f t="array" ref="EZ396">IFERROR(_xlfn.XLOOKUP($A396&amp;$B396,'SEPTIEMBRE 2'!$D$11:$D$40&amp;'SEPTIEMBRE 2'!$E$11:$E$40,'SEPTIEMBRE 2'!$AK$11:$AK$40,_xlfn.XLOOKUP($A396&amp;$B396,'SEPTIEMBRE 2'!$BC$11:$BC$40&amp;'SEPTIEMBRE 2'!$BD$11:$BD$40,'SEPTIEMBRE 2'!$CJ$11:$CJ$40,"A")),"")</f>
        <v>0</v>
      </c>
      <c r="FA396" s="384">
        <f t="array" ref="FA396">IFERROR(_xlfn.XLOOKUP($A396&amp;$B396,'SEPTIEMBRE 3'!$D$11:$D$40&amp;'SEPTIEMBRE 3'!$E$11:$E$40,'SEPTIEMBRE 3'!$AK$11:$AK$40,_xlfn.XLOOKUP($A396&amp;$B396,'SEPTIEMBRE 3'!$BC$11:$BC$40&amp;'SEPTIEMBRE 3'!$BD$11:$BD$40,'SEPTIEMBRE 3'!$CJ$11:$CJ$40,"A")),"")</f>
        <v>0</v>
      </c>
      <c r="FB396" s="384">
        <f t="array" ref="FB396">IFERROR(_xlfn.XLOOKUP($A396&amp;$B396,OCTUBRE!$D$11:$D$40&amp;OCTUBRE!$E$11:$E$40,OCTUBRE!$AK$11:$AK$40,_xlfn.XLOOKUP($A396&amp;$B396,OCTUBRE!$BC$11:$BC$40&amp;OCTUBRE!$BD$11:$BD$40,OCTUBRE!$CJ$11:$CJ$40,"A")),"")</f>
        <v>0</v>
      </c>
      <c r="FC396" s="384">
        <f t="array" ref="FC396">IFERROR(_xlfn.XLOOKUP($A396&amp;$B396,'OCTUBRE 2'!$D$11:$D$40&amp;'OCTUBRE 2'!$E$11:$E$40,'OCTUBRE 2'!$AK$11:$AK$40,_xlfn.XLOOKUP($A396&amp;$B396,'OCTUBRE 2'!$BC$11:$BC$40&amp;'OCTUBRE 2'!$BD$11:$BD$40,'OCTUBRE 2'!$CJ$11:$CJ$40,"A")),"")</f>
        <v>0</v>
      </c>
      <c r="FD396" s="384">
        <f t="array" ref="FD396">IFERROR(_xlfn.XLOOKUP($A396&amp;$B396,NOVIEMBRE!$D$11:$D$40&amp;NOVIEMBRE!$E$11:$E$40,NOVIEMBRE!$AK$11:$AK$40,_xlfn.XLOOKUP($A396&amp;$B396,NOVIEMBRE!$BC$11:$BC$40&amp;NOVIEMBRE!$BD$11:$BD$40,NOVIEMBRE!$CJ$11:$CJ$40,"A")),"")</f>
        <v>0</v>
      </c>
      <c r="FE396" s="384">
        <f t="array" ref="FE396">IFERROR(_xlfn.XLOOKUP($A396&amp;$B396,'NOVIEMBRE 2'!$D$11:$D$40&amp;'NOVIEMBRE 2'!$E$11:$E$40,'NOVIEMBRE 2'!$AK$11:$AK$40,_xlfn.XLOOKUP($A396&amp;$B396,'NOVIEMBRE 2'!$BC$11:$BC$40&amp;'NOVIEMBRE 2'!$BD$11:$BD$40,'NOVIEMBRE 2'!$CJ$11:$CJ$40,"A")),"")</f>
        <v>0</v>
      </c>
      <c r="FF396" s="385">
        <f t="array" ref="FF396">IFERROR(_xlfn.XLOOKUP($A396&amp;$B396,DICIEMBRE!$D$11:$D$40&amp;DICIEMBRE!$E$11:$E$40,DICIEMBRE!$AK$11:$AK$40,_xlfn.XLOOKUP($A396&amp;$B396,DICIEMBRE!$BC$11:$BC$40&amp;DICIEMBRE!$BD$11:$BD$40,DICIEMBRE!$CJ$11:$CJ$40,"A")),"")</f>
        <v>0</v>
      </c>
      <c r="FG396" s="386" t="str">
        <f t="shared" si="19"/>
        <v/>
      </c>
      <c r="FH396" s="386" t="str">
        <f t="array" ref="FH396">IF(
 COUNT(DZ396:EH396)=0,
 "-",
 IF(
  COUNT(DZ396:EH396) &lt; COUNTA(DZ396:EH396),
  REPT("🟩", ROUND(COUNT(DZ396:EH396)/COUNTA(DZ396:EH396)*5, 0)) &amp;
  REPT("⬜", 5 - ROUND(COUNT(DZ396:EH396)/COUNTA(DZ396:EH396)*5, 0)),
  IF(
    AVERAGE(IF(DZ396:EH396&lt;&gt;"", DZ396:EH396, )) &gt;= 70, "🟩🟩🟩🟩🟩",
    IF(
      AVERAGE(IF(DZ396:EH396&lt;&gt;"",DZ396:EH396, )) &gt;= 56, "🟨🟨🟨🟨🟨",
      "🟥🟥🟥🟥🟥"
    )
  )
 )
)
</f>
        <v>-</v>
      </c>
    </row>
    <row r="397" ht="15.75" customHeight="1">
      <c r="A397" s="168"/>
      <c r="B397" s="169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1"/>
      <c r="N397" s="172" t="str">
        <f t="shared" si="1"/>
        <v/>
      </c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2" t="str">
        <f t="shared" si="2"/>
        <v/>
      </c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2" t="str">
        <f t="shared" si="3"/>
        <v/>
      </c>
      <c r="AM397" s="173"/>
      <c r="AN397" s="173"/>
      <c r="AO397" s="173"/>
      <c r="AP397" s="173"/>
      <c r="AQ397" s="173"/>
      <c r="AR397" s="173"/>
      <c r="AS397" s="173"/>
      <c r="AT397" s="173"/>
      <c r="AU397" s="173"/>
      <c r="AV397" s="171"/>
      <c r="AW397" s="171"/>
      <c r="AX397" s="172" t="str">
        <f t="shared" si="4"/>
        <v/>
      </c>
      <c r="AY397" s="173"/>
      <c r="AZ397" s="173"/>
      <c r="BA397" s="173"/>
      <c r="BB397" s="173"/>
      <c r="BC397" s="173"/>
      <c r="BD397" s="173"/>
      <c r="BE397" s="173"/>
      <c r="BF397" s="173"/>
      <c r="BG397" s="173"/>
      <c r="BH397" s="173"/>
      <c r="BI397" s="173"/>
      <c r="BJ397" s="172" t="str">
        <f t="shared" si="5"/>
        <v/>
      </c>
      <c r="BK397" s="173"/>
      <c r="BL397" s="173"/>
      <c r="BM397" s="173"/>
      <c r="BN397" s="173"/>
      <c r="BO397" s="173"/>
      <c r="BP397" s="173"/>
      <c r="BQ397" s="173"/>
      <c r="BR397" s="173"/>
      <c r="BS397" s="173"/>
      <c r="BT397" s="173"/>
      <c r="BU397" s="173"/>
      <c r="BV397" s="172" t="str">
        <f t="shared" si="6"/>
        <v/>
      </c>
      <c r="BW397" s="173"/>
      <c r="BX397" s="173"/>
      <c r="BY397" s="173"/>
      <c r="BZ397" s="171"/>
      <c r="CA397" s="171"/>
      <c r="CB397" s="171"/>
      <c r="CC397" s="171"/>
      <c r="CD397" s="171"/>
      <c r="CE397" s="171"/>
      <c r="CF397" s="171"/>
      <c r="CG397" s="171"/>
      <c r="CH397" s="172" t="str">
        <f t="shared" si="7"/>
        <v/>
      </c>
      <c r="CI397" s="171"/>
      <c r="CJ397" s="173"/>
      <c r="CK397" s="173"/>
      <c r="CL397" s="173"/>
      <c r="CM397" s="173"/>
      <c r="CN397" s="171"/>
      <c r="CO397" s="171"/>
      <c r="CP397" s="171"/>
      <c r="CQ397" s="173"/>
      <c r="CR397" s="171"/>
      <c r="CS397" s="171"/>
      <c r="CT397" s="172" t="str">
        <f t="shared" si="8"/>
        <v/>
      </c>
      <c r="CU397" s="172"/>
      <c r="CV397" s="172"/>
      <c r="CW397" s="172"/>
      <c r="CX397" s="172"/>
      <c r="CY397" s="172"/>
      <c r="CZ397" s="172"/>
      <c r="DA397" s="172"/>
      <c r="DB397" s="172"/>
      <c r="DC397" s="172"/>
      <c r="DD397" s="172"/>
      <c r="DE397" s="172"/>
      <c r="DF397" s="172"/>
      <c r="DG397" s="188" t="str">
        <f t="array" ref="DG397">IFERROR(_xlfn.XLOOKUP($A397&amp;B397,MARZO!$D$11:$D$40&amp;MARZO!$E$11:$E$40,MARZO!$AM$11:$AM$40,_xlfn.XLOOKUP($A397&amp;$B397,MARZO!$BC$11:$BC$40&amp;MARZO!$BD$11:$BD$40,MARZO!$CL$11:$CL$40,"A"))/1%,"")</f>
        <v/>
      </c>
      <c r="DH397" s="188" t="str">
        <f t="array" ref="DH397">IFERROR(_xlfn.XLOOKUP($A397&amp;$B397,ABRIL!$D$11:$D$40&amp;ABRIL!$E$11:$E$40,ABRIL!$AM$11:$AM$40,_xlfn.XLOOKUP($A397&amp;$B397,ABRIL!$BC$11:$BC$40&amp;ABRIL!$BD$11:$BD$40,ABRIL!$CL$11:$CL$40,"A"))/1%,"")</f>
        <v/>
      </c>
      <c r="DI397" s="188" t="str">
        <f t="array" ref="DI397">IFERROR(_xlfn.XLOOKUP($A397&amp;$B397,'ABRIL 2'!$D$11:$D$40&amp;'ABRIL 2'!$E$11:$E$40,'ABRIL 2'!$AM$11:$AM$40,_xlfn.XLOOKUP($A397&amp;$B397,'ABRIL 2'!$BC$11:$BC$40&amp;'ABRIL 2'!$BD$11:$BD$40,'ABRIL 2'!$CL$11:$CL$40,"A"))/1%,"")</f>
        <v/>
      </c>
      <c r="DJ397" s="188" t="str">
        <f t="array" ref="DJ397">IFERROR(_xlfn.XLOOKUP($A397&amp;$B397,MAYO!$D$11:$D$40&amp;MAYO!$E$11:$E$40,MAYO!$AM$11:$AM$40,_xlfn.XLOOKUP($A397&amp;$B397,MAYO!$BC$11:$BC$40&amp;MAYO!$BD$11:$BD$40,MAYO!$CL$11:$CL$40,"A"))/1%,"")</f>
        <v/>
      </c>
      <c r="DK397" s="188" t="str">
        <f t="array" ref="DK397">IFERROR(_xlfn.XLOOKUP($A397&amp;$B397,'MAYO 2'!$D$11:$D$40&amp;'MAYO 2'!$E$11:$E$40,'MAYO 2'!$AM$11:$AM$40,_xlfn.XLOOKUP($A397&amp;$B397,'MAYO 2'!$BC$11:$BC$40&amp;'MAYO 2'!$BD$11:$BD$40,'MAYO 2'!$CL$11:$CL$40,"A"))/1%,"")</f>
        <v/>
      </c>
      <c r="DL397" s="188" t="str">
        <f t="array" ref="DL397">IFERROR(_xlfn.XLOOKUP($A397&amp;$B397,JUNIO!$D$11:$D$40&amp;JUNIO!$E$11:$E$40,JUNIO!$AM$11:$AM$40,_xlfn.XLOOKUP($A397&amp;$B397,JUNIO!$BC$11:$BC$40&amp;JUNIO!$BD$11:$BD$40,JUNIO!$CL$11:$CL$40,"A"))/1%,"")</f>
        <v/>
      </c>
      <c r="DM397" s="188" t="str">
        <f t="array" ref="DM397">IFERROR(_xlfn.XLOOKUP($A397&amp;$B397,'JUNIO 2'!$D$11:$D$40&amp;'JUNIO 2'!$E$11:$E$40,'JUNIO 2'!$AM$11:$AM$40,_xlfn.XLOOKUP($A397&amp;$B397,'JUNIO 2'!$BC$11:$BC$40&amp;'JUNIO 2'!$BD$11:$BD$40,'JUNIO 2'!$CL$11:$CL$40,"A"))/1%,"")</f>
        <v/>
      </c>
      <c r="DN397" s="188" t="str">
        <f t="array" ref="DN397">IFERROR(_xlfn.XLOOKUP($A397&amp;$B397,JULIO!$D$11:$D$40&amp;JULIO!$E$11:$E$40,JULIO!$AM$11:$AM$40,_xlfn.XLOOKUP($A397&amp;$B397,JULIO!$BC$11:$BC$40&amp;JULIO!$BD$11:$BD$40,JULIO!$CL$11:$CL$40,"A"))/1%,"")</f>
        <v/>
      </c>
      <c r="DO397" s="188" t="str">
        <f t="array" ref="DO397">IFERROR(_xlfn.XLOOKUP($A397&amp;$B397,'JULIO 2'!$D$11:$D$40&amp;'JULIO 2'!$E$11:$E$40,'JULIO 2'!$AM$11:$AM$40,_xlfn.XLOOKUP($A397&amp;$B397,'JULIO 2'!$BC$11:$BC$40&amp;'JULIO 2'!$BD$11:$BD$40,'JULIO 2'!$CL$11:$CL$40,"A"))/1%,"")</f>
        <v/>
      </c>
      <c r="DP397" s="188" t="str">
        <f t="array" ref="DP397">IFERROR(_xlfn.XLOOKUP($A397&amp;$B397,AGOSTO!$D$11:$D$40&amp;AGOSTO!$E$11:$E$40,AGOSTO!$AM$11:$AM$40,_xlfn.XLOOKUP($A397&amp;$B397,AGOSTO!$BC$11:$BC$40&amp;AGOSTO!$BD$11:$BD$40,AGOSTO!$CL$11:$CL$40,"A"))/1%,"")</f>
        <v/>
      </c>
      <c r="DQ397" s="188" t="str">
        <f t="array" ref="DQ397">IFERROR(_xlfn.XLOOKUP($A397&amp;$B397,'AGOSTO 2'!$D$11:$D$40&amp;'AGOSTO 2'!$E$11:$E$40,'AGOSTO 2'!$AM$11:$AM$40,_xlfn.XLOOKUP($A397&amp;$B397,'AGOSTO 2'!$BC$11:$BC$40&amp;'AGOSTO 2'!$BD$11:$BD$40,'AGOSTO 2'!$CL$11:$CL$40,"A"))/1%,"")</f>
        <v/>
      </c>
      <c r="DR397" s="188" t="str">
        <f t="array" ref="DR397">IFERROR(_xlfn.XLOOKUP($A397&amp;$B397,SEPTIEMBRE!$D$11:$D$40&amp;SEPTIEMBRE!$E$11:$E$40,SEPTIEMBRE!$AM$11:$AM$40,_xlfn.XLOOKUP($A397&amp;$B397,SEPTIEMBRE!$BC$11:$BC$40&amp;SEPTIEMBRE!$BD$11:$BD$40,SEPTIEMBRE!$CL$11:$CL$40,"A"))/1%,"")</f>
        <v/>
      </c>
      <c r="DS397" s="188" t="str">
        <f t="array" ref="DS397">IFERROR(_xlfn.XLOOKUP($A397&amp;$B397,'SEPTIEMBRE 2'!$D$11:$D$40&amp;'SEPTIEMBRE 2'!$E$11:$E$40,'SEPTIEMBRE 2'!$AM$11:$AM$40,_xlfn.XLOOKUP($A397&amp;$B397,'SEPTIEMBRE 2'!$BC$11:$BC$40&amp;'SEPTIEMBRE 2'!$BD$11:$BD$40,'SEPTIEMBRE 2'!$CL$11:$CL$40,"A"))/1%,"")</f>
        <v/>
      </c>
      <c r="DT397" s="188" t="str">
        <f t="array" ref="DT397">IFERROR(_xlfn.XLOOKUP($A397&amp;$B397,'SEPTIEMBRE 3'!$D$11:$D$40&amp;'SEPTIEMBRE 3'!$E$11:$E$40,'SEPTIEMBRE 3'!$AM$11:$AM$40,_xlfn.XLOOKUP($A397&amp;$B397,'SEPTIEMBRE 3'!$BC$11:$BC$40&amp;'SEPTIEMBRE 3'!$BD$11:$BD$40,'SEPTIEMBRE 3'!$CL$11:$CL$40,"A"))/1%,"")</f>
        <v/>
      </c>
      <c r="DU397" s="188" t="str">
        <f t="array" ref="DU397">IFERROR(_xlfn.XLOOKUP($A397&amp;$B397,OCTUBRE!$D$11:$D$40&amp;OCTUBRE!$E$11:$E$40,OCTUBRE!$AM$11:$AM$40,_xlfn.XLOOKUP($A397&amp;$B397,OCTUBRE!$BC$11:$BC$40&amp;OCTUBRE!$BD$11:$BD$40,OCTUBRE!$CL$11:$CL$40,"A"))/1%,"")</f>
        <v/>
      </c>
      <c r="DV397" s="188" t="str">
        <f t="array" ref="DV397">IFERROR(_xlfn.XLOOKUP($A397&amp;$B397,'OCTUBRE 2'!$D$11:$D$40&amp;'OCTUBRE 2'!$E$11:$E$40,'OCTUBRE 2'!$AM$11:$AM$40,_xlfn.XLOOKUP($A397&amp;$B397,'OCTUBRE 2'!$BC$11:$BC$40&amp;'OCTUBRE 2'!$BD$11:$BD$40,'OCTUBRE 2'!$CL$11:$CL$40,"A"))/1%,"")</f>
        <v/>
      </c>
      <c r="DW397" s="188" t="str">
        <f t="array" ref="DW397">IFERROR(_xlfn.XLOOKUP($A397&amp;$B397,NOVIEMBRE!$D$11:$D$40&amp;NOVIEMBRE!$E$11:$E$40,NOVIEMBRE!$AM$11:$AM$40,_xlfn.XLOOKUP($A397&amp;$B397,NOVIEMBRE!$BC$11:$BC$40&amp;NOVIEMBRE!$BD$11:$BD$40,NOVIEMBRE!$CL$11:$CL$40,"A"))/1%,"")</f>
        <v/>
      </c>
      <c r="DX397" s="188" t="str">
        <f t="array" ref="DX397">IFERROR(_xlfn.XLOOKUP($A397&amp;$B397,'NOVIEMBRE 2'!$D$11:$D$40&amp;'NOVIEMBRE 2'!$E$11:$E$40,'NOVIEMBRE 2'!$AM$11:$AM$40,_xlfn.XLOOKUP($A397&amp;$B397,'NOVIEMBRE 2'!$BC$11:$BC$40&amp;'NOVIEMBRE 2'!$BD$11:$BD$40,'NOVIEMBRE 2'!$CL$11:$CL$40,"A"))/1%,"")</f>
        <v/>
      </c>
      <c r="DY397" s="188" t="str">
        <f t="array" ref="DY397">IFERROR(_xlfn.XLOOKUP($A397&amp;$B397,DICIEMBRE!$D$11:$D$40&amp;DICIEMBRE!$E$11:$E$40,DICIEMBRE!$AM$11:$AM$40,_xlfn.XLOOKUP($A397&amp;$B397,DICIEMBRE!$BC$11:$BC$40&amp;DICIEMBRE!$BD$11:$BD$40,DICIEMBRE!$CL$11:$CL$40,"A"))/1%,"")</f>
        <v/>
      </c>
      <c r="DZ397" s="381" t="str">
        <f t="shared" si="9"/>
        <v>-</v>
      </c>
      <c r="EA397" s="381" t="str">
        <f t="shared" si="10"/>
        <v>-</v>
      </c>
      <c r="EB397" s="381" t="str">
        <f t="shared" si="11"/>
        <v>-</v>
      </c>
      <c r="EC397" s="381" t="str">
        <f t="shared" si="12"/>
        <v>-</v>
      </c>
      <c r="ED397" s="381" t="str">
        <f t="shared" si="13"/>
        <v>-</v>
      </c>
      <c r="EE397" s="381" t="str">
        <f t="shared" si="14"/>
        <v>-</v>
      </c>
      <c r="EF397" s="381" t="str">
        <f t="shared" si="15"/>
        <v>-</v>
      </c>
      <c r="EG397" s="381" t="str">
        <f t="shared" si="16"/>
        <v>-</v>
      </c>
      <c r="EH397" s="381" t="str">
        <f t="shared" si="17"/>
        <v>-</v>
      </c>
      <c r="EI397" s="188" t="str">
        <f t="shared" si="18"/>
        <v/>
      </c>
      <c r="EJ397" s="382"/>
      <c r="EK397" s="382"/>
      <c r="EL397" s="383"/>
      <c r="EM397" s="21"/>
      <c r="EN397" s="384">
        <f t="array" ref="EN397">IFERROR(_xlfn.XLOOKUP($A397&amp;$B397,MARZO!$D$11:$D$40&amp;MARZO!$E$11:$E$40,MARZO!$AK$11:$AK$40,_xlfn.XLOOKUP($A397&amp;$B397,MARZO!$BC$11:$BC$40&amp;MARZO!$BD$11:$BD$40,MARZO!$CJ$11:$CJ$40,"A")),"")</f>
        <v>0</v>
      </c>
      <c r="EO397" s="384">
        <f t="array" ref="EO397">IFERROR(_xlfn.XLOOKUP($A397&amp;$B397,ABRIL!$D$11:$D$40&amp;ABRIL!$E$11:$E$40,ABRIL!$AK$11:$AK$40,_xlfn.XLOOKUP($A397&amp;$B397,ABRIL!$BC$11:$BC$40&amp;ABRIL!$BD$11:$BD$40,ABRIL!$CJ$11:$CJ$40,"A")),"")</f>
        <v>0</v>
      </c>
      <c r="EP397" s="384">
        <f t="array" ref="EP397">IFERROR(_xlfn.XLOOKUP($A397&amp;$B397,'ABRIL 2'!$D$11:$D$40&amp;'ABRIL 2'!$E$11:$E$40,'ABRIL 2'!$AK$11:$AK$40,_xlfn.XLOOKUP($A397&amp;$B397,'ABRIL 2'!$BC$11:$BC$40&amp;'ABRIL 2'!$BD$11:$BD$40,'ABRIL 2'!$CJ$11:$CJ$40,"A")),"")</f>
        <v>0</v>
      </c>
      <c r="EQ397" s="384">
        <f t="array" ref="EQ397">IFERROR(_xlfn.XLOOKUP($A397&amp;$B397,MAYO!$D$11:$D$40&amp;MAYO!$E$11:$E$40,MAYO!$AK$11:$AK$40,_xlfn.XLOOKUP($A397&amp;$B397,MAYO!$BC$11:$BC$40&amp;MAYO!$BD$11:$BD$40,MAYO!$CJ$11:$CJ$40,"A")),"")</f>
        <v>0</v>
      </c>
      <c r="ER397" s="384">
        <f t="array" ref="ER397">IFERROR(_xlfn.XLOOKUP($A397&amp;$B397,'MAYO 2'!$D$11:$D$40&amp;'MAYO 2'!$E$11:$E$40,'MAYO 2'!$AK$11:$AK$40,_xlfn.XLOOKUP($A397&amp;$B397,'MAYO 2'!$BC$11:$BC$40&amp;'MAYO 2'!$BD$11:$BD$40,'MAYO 2'!$CJ$11:$CJ$40,"A")),"")</f>
        <v>0</v>
      </c>
      <c r="ES397" s="384">
        <f t="array" ref="ES397">IFERROR(_xlfn.XLOOKUP($A397&amp;$B397,JUNIO!$D$11:$D$40&amp;JUNIO!$E$11:$E$40,JUNIO!$AK$11:$AK$40,_xlfn.XLOOKUP($A397&amp;$B397,JUNIO!$BC$11:$BC$40&amp;JUNIO!$BD$11:$BD$40,JUNIO!$CJ$11:$CJ$40,"A")),"")</f>
        <v>0</v>
      </c>
      <c r="ET397" s="384">
        <f t="array" ref="ET397">IFERROR(_xlfn.XLOOKUP($A397&amp;$B397,'JUNIO 2'!$D$11:$D$40&amp;'JUNIO 2'!$E$11:$E$40,'JUNIO 2'!$AK$11:$AK$40,_xlfn.XLOOKUP($A397&amp;$B397,'JUNIO 2'!$BC$11:$BC$40&amp;'JUNIO 2'!$BD$11:$BD$40,'JUNIO 2'!$CJ$11:$CJ$40,"A")),"")</f>
        <v>0</v>
      </c>
      <c r="EU397" s="384">
        <f t="array" ref="EU397">IFERROR(_xlfn.XLOOKUP($A397&amp;$B397,JULIO!$D$11:$D$40&amp;JULIO!$E$11:$E$40,JULIO!$AK$11:$AK$40,_xlfn.XLOOKUP($A397&amp;$B397,JULIO!$BC$11:$BC$40&amp;JULIO!$BD$11:$BD$40,JULIO!$CJ$11:$CJ$40,"A")),"")</f>
        <v>0</v>
      </c>
      <c r="EV397" s="384">
        <f t="array" ref="EV397">IFERROR(_xlfn.XLOOKUP($A397&amp;$B397,'JULIO 2'!$D$11:$D$40&amp;'JULIO 2'!$E$11:$E$40,'JULIO 2'!$AK$11:$AK$40,_xlfn.XLOOKUP($A397&amp;$B397,'JULIO 2'!$BC$11:$BC$40&amp;'JULIO 2'!$BD$11:$BD$40,'JULIO 2'!$CJ$11:$CJ$40,"A")),"")</f>
        <v>0</v>
      </c>
      <c r="EW397" s="384">
        <f t="array" ref="EW397">IFERROR(_xlfn.XLOOKUP($A397&amp;$B397,AGOSTO!$D$11:$D$40&amp;AGOSTO!$E$11:$E$40,AGOSTO!$AK$11:$AK$40,_xlfn.XLOOKUP($A397&amp;$B397,AGOSTO!$BC$11:$BC$40&amp;AGOSTO!$BD$11:$BD$40,AGOSTO!$CJ$11:$CJ$40,"A")),"")</f>
        <v>0</v>
      </c>
      <c r="EX397" s="384">
        <f t="array" ref="EX397">IFERROR(_xlfn.XLOOKUP($A397&amp;$B397,'AGOSTO 2'!$D$11:$D$40&amp;'AGOSTO 2'!$E$11:$E$40,'AGOSTO 2'!$AK$11:$AK$40,_xlfn.XLOOKUP($A397&amp;$B397,'AGOSTO 2'!$BC$11:$BC$40&amp;'AGOSTO 2'!$BD$11:$BD$40,'AGOSTO 2'!$CJ$11:$CJ$40,"A")),"")</f>
        <v>0</v>
      </c>
      <c r="EY397" s="384">
        <f t="array" ref="EY397">IFERROR(_xlfn.XLOOKUP($A397&amp;$B397,SEPTIEMBRE!$D$11:$D$40&amp;SEPTIEMBRE!$E$11:$E$40,SEPTIEMBRE!$AK$11:$AK$40,_xlfn.XLOOKUP($A397&amp;$B397,SEPTIEMBRE!$BC$11:$BC$40&amp;SEPTIEMBRE!$BD$11:$BD$40,SEPTIEMBRE!$CJ$11:$CJ$40,"A")),"")</f>
        <v>0</v>
      </c>
      <c r="EZ397" s="384">
        <f t="array" ref="EZ397">IFERROR(_xlfn.XLOOKUP($A397&amp;$B397,'SEPTIEMBRE 2'!$D$11:$D$40&amp;'SEPTIEMBRE 2'!$E$11:$E$40,'SEPTIEMBRE 2'!$AK$11:$AK$40,_xlfn.XLOOKUP($A397&amp;$B397,'SEPTIEMBRE 2'!$BC$11:$BC$40&amp;'SEPTIEMBRE 2'!$BD$11:$BD$40,'SEPTIEMBRE 2'!$CJ$11:$CJ$40,"A")),"")</f>
        <v>0</v>
      </c>
      <c r="FA397" s="384">
        <f t="array" ref="FA397">IFERROR(_xlfn.XLOOKUP($A397&amp;$B397,'SEPTIEMBRE 3'!$D$11:$D$40&amp;'SEPTIEMBRE 3'!$E$11:$E$40,'SEPTIEMBRE 3'!$AK$11:$AK$40,_xlfn.XLOOKUP($A397&amp;$B397,'SEPTIEMBRE 3'!$BC$11:$BC$40&amp;'SEPTIEMBRE 3'!$BD$11:$BD$40,'SEPTIEMBRE 3'!$CJ$11:$CJ$40,"A")),"")</f>
        <v>0</v>
      </c>
      <c r="FB397" s="384">
        <f t="array" ref="FB397">IFERROR(_xlfn.XLOOKUP($A397&amp;$B397,OCTUBRE!$D$11:$D$40&amp;OCTUBRE!$E$11:$E$40,OCTUBRE!$AK$11:$AK$40,_xlfn.XLOOKUP($A397&amp;$B397,OCTUBRE!$BC$11:$BC$40&amp;OCTUBRE!$BD$11:$BD$40,OCTUBRE!$CJ$11:$CJ$40,"A")),"")</f>
        <v>0</v>
      </c>
      <c r="FC397" s="384">
        <f t="array" ref="FC397">IFERROR(_xlfn.XLOOKUP($A397&amp;$B397,'OCTUBRE 2'!$D$11:$D$40&amp;'OCTUBRE 2'!$E$11:$E$40,'OCTUBRE 2'!$AK$11:$AK$40,_xlfn.XLOOKUP($A397&amp;$B397,'OCTUBRE 2'!$BC$11:$BC$40&amp;'OCTUBRE 2'!$BD$11:$BD$40,'OCTUBRE 2'!$CJ$11:$CJ$40,"A")),"")</f>
        <v>0</v>
      </c>
      <c r="FD397" s="384">
        <f t="array" ref="FD397">IFERROR(_xlfn.XLOOKUP($A397&amp;$B397,NOVIEMBRE!$D$11:$D$40&amp;NOVIEMBRE!$E$11:$E$40,NOVIEMBRE!$AK$11:$AK$40,_xlfn.XLOOKUP($A397&amp;$B397,NOVIEMBRE!$BC$11:$BC$40&amp;NOVIEMBRE!$BD$11:$BD$40,NOVIEMBRE!$CJ$11:$CJ$40,"A")),"")</f>
        <v>0</v>
      </c>
      <c r="FE397" s="384">
        <f t="array" ref="FE397">IFERROR(_xlfn.XLOOKUP($A397&amp;$B397,'NOVIEMBRE 2'!$D$11:$D$40&amp;'NOVIEMBRE 2'!$E$11:$E$40,'NOVIEMBRE 2'!$AK$11:$AK$40,_xlfn.XLOOKUP($A397&amp;$B397,'NOVIEMBRE 2'!$BC$11:$BC$40&amp;'NOVIEMBRE 2'!$BD$11:$BD$40,'NOVIEMBRE 2'!$CJ$11:$CJ$40,"A")),"")</f>
        <v>0</v>
      </c>
      <c r="FF397" s="385">
        <f t="array" ref="FF397">IFERROR(_xlfn.XLOOKUP($A397&amp;$B397,DICIEMBRE!$D$11:$D$40&amp;DICIEMBRE!$E$11:$E$40,DICIEMBRE!$AK$11:$AK$40,_xlfn.XLOOKUP($A397&amp;$B397,DICIEMBRE!$BC$11:$BC$40&amp;DICIEMBRE!$BD$11:$BD$40,DICIEMBRE!$CJ$11:$CJ$40,"A")),"")</f>
        <v>0</v>
      </c>
      <c r="FG397" s="386" t="str">
        <f t="shared" si="19"/>
        <v/>
      </c>
      <c r="FH397" s="386" t="str">
        <f t="array" ref="FH397">IF(
 COUNT(DZ397:EH397)=0,
 "-",
 IF(
  COUNT(DZ397:EH397) &lt; COUNTA(DZ397:EH397),
  REPT("🟩", ROUND(COUNT(DZ397:EH397)/COUNTA(DZ397:EH397)*5, 0)) &amp;
  REPT("⬜", 5 - ROUND(COUNT(DZ397:EH397)/COUNTA(DZ397:EH397)*5, 0)),
  IF(
    AVERAGE(IF(DZ397:EH397&lt;&gt;"", DZ397:EH397, )) &gt;= 70, "🟩🟩🟩🟩🟩",
    IF(
      AVERAGE(IF(DZ397:EH397&lt;&gt;"",DZ397:EH397, )) &gt;= 56, "🟨🟨🟨🟨🟨",
      "🟥🟥🟥🟥🟥"
    )
  )
 )
)
</f>
        <v>-</v>
      </c>
    </row>
    <row r="398" ht="15.75" customHeight="1">
      <c r="A398" s="168"/>
      <c r="B398" s="169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1"/>
      <c r="N398" s="172" t="str">
        <f t="shared" si="1"/>
        <v/>
      </c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2" t="str">
        <f t="shared" si="2"/>
        <v/>
      </c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2" t="str">
        <f t="shared" si="3"/>
        <v/>
      </c>
      <c r="AM398" s="173"/>
      <c r="AN398" s="173"/>
      <c r="AO398" s="173"/>
      <c r="AP398" s="173"/>
      <c r="AQ398" s="173"/>
      <c r="AR398" s="173"/>
      <c r="AS398" s="173"/>
      <c r="AT398" s="173"/>
      <c r="AU398" s="173"/>
      <c r="AV398" s="171"/>
      <c r="AW398" s="171"/>
      <c r="AX398" s="172" t="str">
        <f t="shared" si="4"/>
        <v/>
      </c>
      <c r="AY398" s="173"/>
      <c r="AZ398" s="173"/>
      <c r="BA398" s="173"/>
      <c r="BB398" s="173"/>
      <c r="BC398" s="173"/>
      <c r="BD398" s="173"/>
      <c r="BE398" s="173"/>
      <c r="BF398" s="173"/>
      <c r="BG398" s="173"/>
      <c r="BH398" s="173"/>
      <c r="BI398" s="173"/>
      <c r="BJ398" s="172" t="str">
        <f t="shared" si="5"/>
        <v/>
      </c>
      <c r="BK398" s="173"/>
      <c r="BL398" s="173"/>
      <c r="BM398" s="173"/>
      <c r="BN398" s="173"/>
      <c r="BO398" s="173"/>
      <c r="BP398" s="173"/>
      <c r="BQ398" s="173"/>
      <c r="BR398" s="173"/>
      <c r="BS398" s="173"/>
      <c r="BT398" s="173"/>
      <c r="BU398" s="173"/>
      <c r="BV398" s="172" t="str">
        <f t="shared" si="6"/>
        <v/>
      </c>
      <c r="BW398" s="173"/>
      <c r="BX398" s="173"/>
      <c r="BY398" s="173"/>
      <c r="BZ398" s="171"/>
      <c r="CA398" s="171"/>
      <c r="CB398" s="171"/>
      <c r="CC398" s="171"/>
      <c r="CD398" s="171"/>
      <c r="CE398" s="171"/>
      <c r="CF398" s="171"/>
      <c r="CG398" s="171"/>
      <c r="CH398" s="172" t="str">
        <f t="shared" si="7"/>
        <v/>
      </c>
      <c r="CI398" s="171"/>
      <c r="CJ398" s="173"/>
      <c r="CK398" s="173"/>
      <c r="CL398" s="173"/>
      <c r="CM398" s="173"/>
      <c r="CN398" s="171"/>
      <c r="CO398" s="171"/>
      <c r="CP398" s="171"/>
      <c r="CQ398" s="173"/>
      <c r="CR398" s="171"/>
      <c r="CS398" s="171"/>
      <c r="CT398" s="172" t="str">
        <f t="shared" si="8"/>
        <v/>
      </c>
      <c r="CU398" s="172"/>
      <c r="CV398" s="172"/>
      <c r="CW398" s="172"/>
      <c r="CX398" s="172"/>
      <c r="CY398" s="172"/>
      <c r="CZ398" s="172"/>
      <c r="DA398" s="172"/>
      <c r="DB398" s="172"/>
      <c r="DC398" s="172"/>
      <c r="DD398" s="172"/>
      <c r="DE398" s="172"/>
      <c r="DF398" s="172"/>
      <c r="DG398" s="188" t="str">
        <f t="array" ref="DG398">IFERROR(_xlfn.XLOOKUP($A398&amp;B398,MARZO!$D$11:$D$40&amp;MARZO!$E$11:$E$40,MARZO!$AM$11:$AM$40,_xlfn.XLOOKUP($A398&amp;$B398,MARZO!$BC$11:$BC$40&amp;MARZO!$BD$11:$BD$40,MARZO!$CL$11:$CL$40,"A"))/1%,"")</f>
        <v/>
      </c>
      <c r="DH398" s="188" t="str">
        <f t="array" ref="DH398">IFERROR(_xlfn.XLOOKUP($A398&amp;$B398,ABRIL!$D$11:$D$40&amp;ABRIL!$E$11:$E$40,ABRIL!$AM$11:$AM$40,_xlfn.XLOOKUP($A398&amp;$B398,ABRIL!$BC$11:$BC$40&amp;ABRIL!$BD$11:$BD$40,ABRIL!$CL$11:$CL$40,"A"))/1%,"")</f>
        <v/>
      </c>
      <c r="DI398" s="188" t="str">
        <f t="array" ref="DI398">IFERROR(_xlfn.XLOOKUP($A398&amp;$B398,'ABRIL 2'!$D$11:$D$40&amp;'ABRIL 2'!$E$11:$E$40,'ABRIL 2'!$AM$11:$AM$40,_xlfn.XLOOKUP($A398&amp;$B398,'ABRIL 2'!$BC$11:$BC$40&amp;'ABRIL 2'!$BD$11:$BD$40,'ABRIL 2'!$CL$11:$CL$40,"A"))/1%,"")</f>
        <v/>
      </c>
      <c r="DJ398" s="188" t="str">
        <f t="array" ref="DJ398">IFERROR(_xlfn.XLOOKUP($A398&amp;$B398,MAYO!$D$11:$D$40&amp;MAYO!$E$11:$E$40,MAYO!$AM$11:$AM$40,_xlfn.XLOOKUP($A398&amp;$B398,MAYO!$BC$11:$BC$40&amp;MAYO!$BD$11:$BD$40,MAYO!$CL$11:$CL$40,"A"))/1%,"")</f>
        <v/>
      </c>
      <c r="DK398" s="188" t="str">
        <f t="array" ref="DK398">IFERROR(_xlfn.XLOOKUP($A398&amp;$B398,'MAYO 2'!$D$11:$D$40&amp;'MAYO 2'!$E$11:$E$40,'MAYO 2'!$AM$11:$AM$40,_xlfn.XLOOKUP($A398&amp;$B398,'MAYO 2'!$BC$11:$BC$40&amp;'MAYO 2'!$BD$11:$BD$40,'MAYO 2'!$CL$11:$CL$40,"A"))/1%,"")</f>
        <v/>
      </c>
      <c r="DL398" s="188" t="str">
        <f t="array" ref="DL398">IFERROR(_xlfn.XLOOKUP($A398&amp;$B398,JUNIO!$D$11:$D$40&amp;JUNIO!$E$11:$E$40,JUNIO!$AM$11:$AM$40,_xlfn.XLOOKUP($A398&amp;$B398,JUNIO!$BC$11:$BC$40&amp;JUNIO!$BD$11:$BD$40,JUNIO!$CL$11:$CL$40,"A"))/1%,"")</f>
        <v/>
      </c>
      <c r="DM398" s="188" t="str">
        <f t="array" ref="DM398">IFERROR(_xlfn.XLOOKUP($A398&amp;$B398,'JUNIO 2'!$D$11:$D$40&amp;'JUNIO 2'!$E$11:$E$40,'JUNIO 2'!$AM$11:$AM$40,_xlfn.XLOOKUP($A398&amp;$B398,'JUNIO 2'!$BC$11:$BC$40&amp;'JUNIO 2'!$BD$11:$BD$40,'JUNIO 2'!$CL$11:$CL$40,"A"))/1%,"")</f>
        <v/>
      </c>
      <c r="DN398" s="188" t="str">
        <f t="array" ref="DN398">IFERROR(_xlfn.XLOOKUP($A398&amp;$B398,JULIO!$D$11:$D$40&amp;JULIO!$E$11:$E$40,JULIO!$AM$11:$AM$40,_xlfn.XLOOKUP($A398&amp;$B398,JULIO!$BC$11:$BC$40&amp;JULIO!$BD$11:$BD$40,JULIO!$CL$11:$CL$40,"A"))/1%,"")</f>
        <v/>
      </c>
      <c r="DO398" s="188" t="str">
        <f t="array" ref="DO398">IFERROR(_xlfn.XLOOKUP($A398&amp;$B398,'JULIO 2'!$D$11:$D$40&amp;'JULIO 2'!$E$11:$E$40,'JULIO 2'!$AM$11:$AM$40,_xlfn.XLOOKUP($A398&amp;$B398,'JULIO 2'!$BC$11:$BC$40&amp;'JULIO 2'!$BD$11:$BD$40,'JULIO 2'!$CL$11:$CL$40,"A"))/1%,"")</f>
        <v/>
      </c>
      <c r="DP398" s="188" t="str">
        <f t="array" ref="DP398">IFERROR(_xlfn.XLOOKUP($A398&amp;$B398,AGOSTO!$D$11:$D$40&amp;AGOSTO!$E$11:$E$40,AGOSTO!$AM$11:$AM$40,_xlfn.XLOOKUP($A398&amp;$B398,AGOSTO!$BC$11:$BC$40&amp;AGOSTO!$BD$11:$BD$40,AGOSTO!$CL$11:$CL$40,"A"))/1%,"")</f>
        <v/>
      </c>
      <c r="DQ398" s="188" t="str">
        <f t="array" ref="DQ398">IFERROR(_xlfn.XLOOKUP($A398&amp;$B398,'AGOSTO 2'!$D$11:$D$40&amp;'AGOSTO 2'!$E$11:$E$40,'AGOSTO 2'!$AM$11:$AM$40,_xlfn.XLOOKUP($A398&amp;$B398,'AGOSTO 2'!$BC$11:$BC$40&amp;'AGOSTO 2'!$BD$11:$BD$40,'AGOSTO 2'!$CL$11:$CL$40,"A"))/1%,"")</f>
        <v/>
      </c>
      <c r="DR398" s="188" t="str">
        <f t="array" ref="DR398">IFERROR(_xlfn.XLOOKUP($A398&amp;$B398,SEPTIEMBRE!$D$11:$D$40&amp;SEPTIEMBRE!$E$11:$E$40,SEPTIEMBRE!$AM$11:$AM$40,_xlfn.XLOOKUP($A398&amp;$B398,SEPTIEMBRE!$BC$11:$BC$40&amp;SEPTIEMBRE!$BD$11:$BD$40,SEPTIEMBRE!$CL$11:$CL$40,"A"))/1%,"")</f>
        <v/>
      </c>
      <c r="DS398" s="188" t="str">
        <f t="array" ref="DS398">IFERROR(_xlfn.XLOOKUP($A398&amp;$B398,'SEPTIEMBRE 2'!$D$11:$D$40&amp;'SEPTIEMBRE 2'!$E$11:$E$40,'SEPTIEMBRE 2'!$AM$11:$AM$40,_xlfn.XLOOKUP($A398&amp;$B398,'SEPTIEMBRE 2'!$BC$11:$BC$40&amp;'SEPTIEMBRE 2'!$BD$11:$BD$40,'SEPTIEMBRE 2'!$CL$11:$CL$40,"A"))/1%,"")</f>
        <v/>
      </c>
      <c r="DT398" s="188" t="str">
        <f t="array" ref="DT398">IFERROR(_xlfn.XLOOKUP($A398&amp;$B398,'SEPTIEMBRE 3'!$D$11:$D$40&amp;'SEPTIEMBRE 3'!$E$11:$E$40,'SEPTIEMBRE 3'!$AM$11:$AM$40,_xlfn.XLOOKUP($A398&amp;$B398,'SEPTIEMBRE 3'!$BC$11:$BC$40&amp;'SEPTIEMBRE 3'!$BD$11:$BD$40,'SEPTIEMBRE 3'!$CL$11:$CL$40,"A"))/1%,"")</f>
        <v/>
      </c>
      <c r="DU398" s="188" t="str">
        <f t="array" ref="DU398">IFERROR(_xlfn.XLOOKUP($A398&amp;$B398,OCTUBRE!$D$11:$D$40&amp;OCTUBRE!$E$11:$E$40,OCTUBRE!$AM$11:$AM$40,_xlfn.XLOOKUP($A398&amp;$B398,OCTUBRE!$BC$11:$BC$40&amp;OCTUBRE!$BD$11:$BD$40,OCTUBRE!$CL$11:$CL$40,"A"))/1%,"")</f>
        <v/>
      </c>
      <c r="DV398" s="188" t="str">
        <f t="array" ref="DV398">IFERROR(_xlfn.XLOOKUP($A398&amp;$B398,'OCTUBRE 2'!$D$11:$D$40&amp;'OCTUBRE 2'!$E$11:$E$40,'OCTUBRE 2'!$AM$11:$AM$40,_xlfn.XLOOKUP($A398&amp;$B398,'OCTUBRE 2'!$BC$11:$BC$40&amp;'OCTUBRE 2'!$BD$11:$BD$40,'OCTUBRE 2'!$CL$11:$CL$40,"A"))/1%,"")</f>
        <v/>
      </c>
      <c r="DW398" s="188" t="str">
        <f t="array" ref="DW398">IFERROR(_xlfn.XLOOKUP($A398&amp;$B398,NOVIEMBRE!$D$11:$D$40&amp;NOVIEMBRE!$E$11:$E$40,NOVIEMBRE!$AM$11:$AM$40,_xlfn.XLOOKUP($A398&amp;$B398,NOVIEMBRE!$BC$11:$BC$40&amp;NOVIEMBRE!$BD$11:$BD$40,NOVIEMBRE!$CL$11:$CL$40,"A"))/1%,"")</f>
        <v/>
      </c>
      <c r="DX398" s="188" t="str">
        <f t="array" ref="DX398">IFERROR(_xlfn.XLOOKUP($A398&amp;$B398,'NOVIEMBRE 2'!$D$11:$D$40&amp;'NOVIEMBRE 2'!$E$11:$E$40,'NOVIEMBRE 2'!$AM$11:$AM$40,_xlfn.XLOOKUP($A398&amp;$B398,'NOVIEMBRE 2'!$BC$11:$BC$40&amp;'NOVIEMBRE 2'!$BD$11:$BD$40,'NOVIEMBRE 2'!$CL$11:$CL$40,"A"))/1%,"")</f>
        <v/>
      </c>
      <c r="DY398" s="188" t="str">
        <f t="array" ref="DY398">IFERROR(_xlfn.XLOOKUP($A398&amp;$B398,DICIEMBRE!$D$11:$D$40&amp;DICIEMBRE!$E$11:$E$40,DICIEMBRE!$AM$11:$AM$40,_xlfn.XLOOKUP($A398&amp;$B398,DICIEMBRE!$BC$11:$BC$40&amp;DICIEMBRE!$BD$11:$BD$40,DICIEMBRE!$CL$11:$CL$40,"A"))/1%,"")</f>
        <v/>
      </c>
      <c r="DZ398" s="381" t="str">
        <f t="shared" si="9"/>
        <v>-</v>
      </c>
      <c r="EA398" s="381" t="str">
        <f t="shared" si="10"/>
        <v>-</v>
      </c>
      <c r="EB398" s="381" t="str">
        <f t="shared" si="11"/>
        <v>-</v>
      </c>
      <c r="EC398" s="381" t="str">
        <f t="shared" si="12"/>
        <v>-</v>
      </c>
      <c r="ED398" s="381" t="str">
        <f t="shared" si="13"/>
        <v>-</v>
      </c>
      <c r="EE398" s="381" t="str">
        <f t="shared" si="14"/>
        <v>-</v>
      </c>
      <c r="EF398" s="381" t="str">
        <f t="shared" si="15"/>
        <v>-</v>
      </c>
      <c r="EG398" s="381" t="str">
        <f t="shared" si="16"/>
        <v>-</v>
      </c>
      <c r="EH398" s="381" t="str">
        <f t="shared" si="17"/>
        <v>-</v>
      </c>
      <c r="EI398" s="188" t="str">
        <f t="shared" si="18"/>
        <v/>
      </c>
      <c r="EJ398" s="382"/>
      <c r="EK398" s="382"/>
      <c r="EL398" s="383"/>
      <c r="EM398" s="21"/>
      <c r="EN398" s="384">
        <f t="array" ref="EN398">IFERROR(_xlfn.XLOOKUP($A398&amp;$B398,MARZO!$D$11:$D$40&amp;MARZO!$E$11:$E$40,MARZO!$AK$11:$AK$40,_xlfn.XLOOKUP($A398&amp;$B398,MARZO!$BC$11:$BC$40&amp;MARZO!$BD$11:$BD$40,MARZO!$CJ$11:$CJ$40,"A")),"")</f>
        <v>0</v>
      </c>
      <c r="EO398" s="384">
        <f t="array" ref="EO398">IFERROR(_xlfn.XLOOKUP($A398&amp;$B398,ABRIL!$D$11:$D$40&amp;ABRIL!$E$11:$E$40,ABRIL!$AK$11:$AK$40,_xlfn.XLOOKUP($A398&amp;$B398,ABRIL!$BC$11:$BC$40&amp;ABRIL!$BD$11:$BD$40,ABRIL!$CJ$11:$CJ$40,"A")),"")</f>
        <v>0</v>
      </c>
      <c r="EP398" s="384">
        <f t="array" ref="EP398">IFERROR(_xlfn.XLOOKUP($A398&amp;$B398,'ABRIL 2'!$D$11:$D$40&amp;'ABRIL 2'!$E$11:$E$40,'ABRIL 2'!$AK$11:$AK$40,_xlfn.XLOOKUP($A398&amp;$B398,'ABRIL 2'!$BC$11:$BC$40&amp;'ABRIL 2'!$BD$11:$BD$40,'ABRIL 2'!$CJ$11:$CJ$40,"A")),"")</f>
        <v>0</v>
      </c>
      <c r="EQ398" s="384">
        <f t="array" ref="EQ398">IFERROR(_xlfn.XLOOKUP($A398&amp;$B398,MAYO!$D$11:$D$40&amp;MAYO!$E$11:$E$40,MAYO!$AK$11:$AK$40,_xlfn.XLOOKUP($A398&amp;$B398,MAYO!$BC$11:$BC$40&amp;MAYO!$BD$11:$BD$40,MAYO!$CJ$11:$CJ$40,"A")),"")</f>
        <v>0</v>
      </c>
      <c r="ER398" s="384">
        <f t="array" ref="ER398">IFERROR(_xlfn.XLOOKUP($A398&amp;$B398,'MAYO 2'!$D$11:$D$40&amp;'MAYO 2'!$E$11:$E$40,'MAYO 2'!$AK$11:$AK$40,_xlfn.XLOOKUP($A398&amp;$B398,'MAYO 2'!$BC$11:$BC$40&amp;'MAYO 2'!$BD$11:$BD$40,'MAYO 2'!$CJ$11:$CJ$40,"A")),"")</f>
        <v>0</v>
      </c>
      <c r="ES398" s="384">
        <f t="array" ref="ES398">IFERROR(_xlfn.XLOOKUP($A398&amp;$B398,JUNIO!$D$11:$D$40&amp;JUNIO!$E$11:$E$40,JUNIO!$AK$11:$AK$40,_xlfn.XLOOKUP($A398&amp;$B398,JUNIO!$BC$11:$BC$40&amp;JUNIO!$BD$11:$BD$40,JUNIO!$CJ$11:$CJ$40,"A")),"")</f>
        <v>0</v>
      </c>
      <c r="ET398" s="384">
        <f t="array" ref="ET398">IFERROR(_xlfn.XLOOKUP($A398&amp;$B398,'JUNIO 2'!$D$11:$D$40&amp;'JUNIO 2'!$E$11:$E$40,'JUNIO 2'!$AK$11:$AK$40,_xlfn.XLOOKUP($A398&amp;$B398,'JUNIO 2'!$BC$11:$BC$40&amp;'JUNIO 2'!$BD$11:$BD$40,'JUNIO 2'!$CJ$11:$CJ$40,"A")),"")</f>
        <v>0</v>
      </c>
      <c r="EU398" s="384">
        <f t="array" ref="EU398">IFERROR(_xlfn.XLOOKUP($A398&amp;$B398,JULIO!$D$11:$D$40&amp;JULIO!$E$11:$E$40,JULIO!$AK$11:$AK$40,_xlfn.XLOOKUP($A398&amp;$B398,JULIO!$BC$11:$BC$40&amp;JULIO!$BD$11:$BD$40,JULIO!$CJ$11:$CJ$40,"A")),"")</f>
        <v>0</v>
      </c>
      <c r="EV398" s="384">
        <f t="array" ref="EV398">IFERROR(_xlfn.XLOOKUP($A398&amp;$B398,'JULIO 2'!$D$11:$D$40&amp;'JULIO 2'!$E$11:$E$40,'JULIO 2'!$AK$11:$AK$40,_xlfn.XLOOKUP($A398&amp;$B398,'JULIO 2'!$BC$11:$BC$40&amp;'JULIO 2'!$BD$11:$BD$40,'JULIO 2'!$CJ$11:$CJ$40,"A")),"")</f>
        <v>0</v>
      </c>
      <c r="EW398" s="384">
        <f t="array" ref="EW398">IFERROR(_xlfn.XLOOKUP($A398&amp;$B398,AGOSTO!$D$11:$D$40&amp;AGOSTO!$E$11:$E$40,AGOSTO!$AK$11:$AK$40,_xlfn.XLOOKUP($A398&amp;$B398,AGOSTO!$BC$11:$BC$40&amp;AGOSTO!$BD$11:$BD$40,AGOSTO!$CJ$11:$CJ$40,"A")),"")</f>
        <v>0</v>
      </c>
      <c r="EX398" s="384">
        <f t="array" ref="EX398">IFERROR(_xlfn.XLOOKUP($A398&amp;$B398,'AGOSTO 2'!$D$11:$D$40&amp;'AGOSTO 2'!$E$11:$E$40,'AGOSTO 2'!$AK$11:$AK$40,_xlfn.XLOOKUP($A398&amp;$B398,'AGOSTO 2'!$BC$11:$BC$40&amp;'AGOSTO 2'!$BD$11:$BD$40,'AGOSTO 2'!$CJ$11:$CJ$40,"A")),"")</f>
        <v>0</v>
      </c>
      <c r="EY398" s="384">
        <f t="array" ref="EY398">IFERROR(_xlfn.XLOOKUP($A398&amp;$B398,SEPTIEMBRE!$D$11:$D$40&amp;SEPTIEMBRE!$E$11:$E$40,SEPTIEMBRE!$AK$11:$AK$40,_xlfn.XLOOKUP($A398&amp;$B398,SEPTIEMBRE!$BC$11:$BC$40&amp;SEPTIEMBRE!$BD$11:$BD$40,SEPTIEMBRE!$CJ$11:$CJ$40,"A")),"")</f>
        <v>0</v>
      </c>
      <c r="EZ398" s="384">
        <f t="array" ref="EZ398">IFERROR(_xlfn.XLOOKUP($A398&amp;$B398,'SEPTIEMBRE 2'!$D$11:$D$40&amp;'SEPTIEMBRE 2'!$E$11:$E$40,'SEPTIEMBRE 2'!$AK$11:$AK$40,_xlfn.XLOOKUP($A398&amp;$B398,'SEPTIEMBRE 2'!$BC$11:$BC$40&amp;'SEPTIEMBRE 2'!$BD$11:$BD$40,'SEPTIEMBRE 2'!$CJ$11:$CJ$40,"A")),"")</f>
        <v>0</v>
      </c>
      <c r="FA398" s="384">
        <f t="array" ref="FA398">IFERROR(_xlfn.XLOOKUP($A398&amp;$B398,'SEPTIEMBRE 3'!$D$11:$D$40&amp;'SEPTIEMBRE 3'!$E$11:$E$40,'SEPTIEMBRE 3'!$AK$11:$AK$40,_xlfn.XLOOKUP($A398&amp;$B398,'SEPTIEMBRE 3'!$BC$11:$BC$40&amp;'SEPTIEMBRE 3'!$BD$11:$BD$40,'SEPTIEMBRE 3'!$CJ$11:$CJ$40,"A")),"")</f>
        <v>0</v>
      </c>
      <c r="FB398" s="384">
        <f t="array" ref="FB398">IFERROR(_xlfn.XLOOKUP($A398&amp;$B398,OCTUBRE!$D$11:$D$40&amp;OCTUBRE!$E$11:$E$40,OCTUBRE!$AK$11:$AK$40,_xlfn.XLOOKUP($A398&amp;$B398,OCTUBRE!$BC$11:$BC$40&amp;OCTUBRE!$BD$11:$BD$40,OCTUBRE!$CJ$11:$CJ$40,"A")),"")</f>
        <v>0</v>
      </c>
      <c r="FC398" s="384">
        <f t="array" ref="FC398">IFERROR(_xlfn.XLOOKUP($A398&amp;$B398,'OCTUBRE 2'!$D$11:$D$40&amp;'OCTUBRE 2'!$E$11:$E$40,'OCTUBRE 2'!$AK$11:$AK$40,_xlfn.XLOOKUP($A398&amp;$B398,'OCTUBRE 2'!$BC$11:$BC$40&amp;'OCTUBRE 2'!$BD$11:$BD$40,'OCTUBRE 2'!$CJ$11:$CJ$40,"A")),"")</f>
        <v>0</v>
      </c>
      <c r="FD398" s="384">
        <f t="array" ref="FD398">IFERROR(_xlfn.XLOOKUP($A398&amp;$B398,NOVIEMBRE!$D$11:$D$40&amp;NOVIEMBRE!$E$11:$E$40,NOVIEMBRE!$AK$11:$AK$40,_xlfn.XLOOKUP($A398&amp;$B398,NOVIEMBRE!$BC$11:$BC$40&amp;NOVIEMBRE!$BD$11:$BD$40,NOVIEMBRE!$CJ$11:$CJ$40,"A")),"")</f>
        <v>0</v>
      </c>
      <c r="FE398" s="384">
        <f t="array" ref="FE398">IFERROR(_xlfn.XLOOKUP($A398&amp;$B398,'NOVIEMBRE 2'!$D$11:$D$40&amp;'NOVIEMBRE 2'!$E$11:$E$40,'NOVIEMBRE 2'!$AK$11:$AK$40,_xlfn.XLOOKUP($A398&amp;$B398,'NOVIEMBRE 2'!$BC$11:$BC$40&amp;'NOVIEMBRE 2'!$BD$11:$BD$40,'NOVIEMBRE 2'!$CJ$11:$CJ$40,"A")),"")</f>
        <v>0</v>
      </c>
      <c r="FF398" s="385">
        <f t="array" ref="FF398">IFERROR(_xlfn.XLOOKUP($A398&amp;$B398,DICIEMBRE!$D$11:$D$40&amp;DICIEMBRE!$E$11:$E$40,DICIEMBRE!$AK$11:$AK$40,_xlfn.XLOOKUP($A398&amp;$B398,DICIEMBRE!$BC$11:$BC$40&amp;DICIEMBRE!$BD$11:$BD$40,DICIEMBRE!$CJ$11:$CJ$40,"A")),"")</f>
        <v>0</v>
      </c>
      <c r="FG398" s="386" t="str">
        <f t="shared" si="19"/>
        <v/>
      </c>
      <c r="FH398" s="386" t="str">
        <f t="array" ref="FH398">IF(
 COUNT(DZ398:EH398)=0,
 "-",
 IF(
  COUNT(DZ398:EH398) &lt; COUNTA(DZ398:EH398),
  REPT("🟩", ROUND(COUNT(DZ398:EH398)/COUNTA(DZ398:EH398)*5, 0)) &amp;
  REPT("⬜", 5 - ROUND(COUNT(DZ398:EH398)/COUNTA(DZ398:EH398)*5, 0)),
  IF(
    AVERAGE(IF(DZ398:EH398&lt;&gt;"", DZ398:EH398, )) &gt;= 70, "🟩🟩🟩🟩🟩",
    IF(
      AVERAGE(IF(DZ398:EH398&lt;&gt;"",DZ398:EH398, )) &gt;= 56, "🟨🟨🟨🟨🟨",
      "🟥🟥🟥🟥🟥"
    )
  )
 )
)
</f>
        <v>-</v>
      </c>
    </row>
    <row r="399" ht="15.75" customHeight="1">
      <c r="A399" s="168"/>
      <c r="B399" s="169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1"/>
      <c r="N399" s="172" t="str">
        <f t="shared" si="1"/>
        <v/>
      </c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2" t="str">
        <f t="shared" si="2"/>
        <v/>
      </c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2" t="str">
        <f t="shared" si="3"/>
        <v/>
      </c>
      <c r="AM399" s="173"/>
      <c r="AN399" s="173"/>
      <c r="AO399" s="173"/>
      <c r="AP399" s="173"/>
      <c r="AQ399" s="173"/>
      <c r="AR399" s="173"/>
      <c r="AS399" s="173"/>
      <c r="AT399" s="173"/>
      <c r="AU399" s="173"/>
      <c r="AV399" s="171"/>
      <c r="AW399" s="171"/>
      <c r="AX399" s="172" t="str">
        <f t="shared" si="4"/>
        <v/>
      </c>
      <c r="AY399" s="173"/>
      <c r="AZ399" s="173"/>
      <c r="BA399" s="173"/>
      <c r="BB399" s="173"/>
      <c r="BC399" s="173"/>
      <c r="BD399" s="173"/>
      <c r="BE399" s="173"/>
      <c r="BF399" s="173"/>
      <c r="BG399" s="173"/>
      <c r="BH399" s="173"/>
      <c r="BI399" s="173"/>
      <c r="BJ399" s="172" t="str">
        <f t="shared" si="5"/>
        <v/>
      </c>
      <c r="BK399" s="173"/>
      <c r="BL399" s="173"/>
      <c r="BM399" s="173"/>
      <c r="BN399" s="173"/>
      <c r="BO399" s="173"/>
      <c r="BP399" s="173"/>
      <c r="BQ399" s="173"/>
      <c r="BR399" s="173"/>
      <c r="BS399" s="173"/>
      <c r="BT399" s="173"/>
      <c r="BU399" s="173"/>
      <c r="BV399" s="172" t="str">
        <f t="shared" si="6"/>
        <v/>
      </c>
      <c r="BW399" s="173"/>
      <c r="BX399" s="173"/>
      <c r="BY399" s="173"/>
      <c r="BZ399" s="171"/>
      <c r="CA399" s="171"/>
      <c r="CB399" s="171"/>
      <c r="CC399" s="171"/>
      <c r="CD399" s="171"/>
      <c r="CE399" s="171"/>
      <c r="CF399" s="171"/>
      <c r="CG399" s="171"/>
      <c r="CH399" s="172" t="str">
        <f t="shared" si="7"/>
        <v/>
      </c>
      <c r="CI399" s="171"/>
      <c r="CJ399" s="173"/>
      <c r="CK399" s="173"/>
      <c r="CL399" s="173"/>
      <c r="CM399" s="173"/>
      <c r="CN399" s="171"/>
      <c r="CO399" s="171"/>
      <c r="CP399" s="171"/>
      <c r="CQ399" s="173"/>
      <c r="CR399" s="171"/>
      <c r="CS399" s="171"/>
      <c r="CT399" s="172" t="str">
        <f t="shared" si="8"/>
        <v/>
      </c>
      <c r="CU399" s="172"/>
      <c r="CV399" s="172"/>
      <c r="CW399" s="172"/>
      <c r="CX399" s="172"/>
      <c r="CY399" s="172"/>
      <c r="CZ399" s="172"/>
      <c r="DA399" s="172"/>
      <c r="DB399" s="172"/>
      <c r="DC399" s="172"/>
      <c r="DD399" s="172"/>
      <c r="DE399" s="172"/>
      <c r="DF399" s="172"/>
      <c r="DG399" s="188" t="str">
        <f t="array" ref="DG399">IFERROR(_xlfn.XLOOKUP($A399&amp;B399,MARZO!$D$11:$D$40&amp;MARZO!$E$11:$E$40,MARZO!$AM$11:$AM$40,_xlfn.XLOOKUP($A399&amp;$B399,MARZO!$BC$11:$BC$40&amp;MARZO!$BD$11:$BD$40,MARZO!$CL$11:$CL$40,"A"))/1%,"")</f>
        <v/>
      </c>
      <c r="DH399" s="188" t="str">
        <f t="array" ref="DH399">IFERROR(_xlfn.XLOOKUP($A399&amp;$B399,ABRIL!$D$11:$D$40&amp;ABRIL!$E$11:$E$40,ABRIL!$AM$11:$AM$40,_xlfn.XLOOKUP($A399&amp;$B399,ABRIL!$BC$11:$BC$40&amp;ABRIL!$BD$11:$BD$40,ABRIL!$CL$11:$CL$40,"A"))/1%,"")</f>
        <v/>
      </c>
      <c r="DI399" s="188" t="str">
        <f t="array" ref="DI399">IFERROR(_xlfn.XLOOKUP($A399&amp;$B399,'ABRIL 2'!$D$11:$D$40&amp;'ABRIL 2'!$E$11:$E$40,'ABRIL 2'!$AM$11:$AM$40,_xlfn.XLOOKUP($A399&amp;$B399,'ABRIL 2'!$BC$11:$BC$40&amp;'ABRIL 2'!$BD$11:$BD$40,'ABRIL 2'!$CL$11:$CL$40,"A"))/1%,"")</f>
        <v/>
      </c>
      <c r="DJ399" s="188" t="str">
        <f t="array" ref="DJ399">IFERROR(_xlfn.XLOOKUP($A399&amp;$B399,MAYO!$D$11:$D$40&amp;MAYO!$E$11:$E$40,MAYO!$AM$11:$AM$40,_xlfn.XLOOKUP($A399&amp;$B399,MAYO!$BC$11:$BC$40&amp;MAYO!$BD$11:$BD$40,MAYO!$CL$11:$CL$40,"A"))/1%,"")</f>
        <v/>
      </c>
      <c r="DK399" s="188" t="str">
        <f t="array" ref="DK399">IFERROR(_xlfn.XLOOKUP($A399&amp;$B399,'MAYO 2'!$D$11:$D$40&amp;'MAYO 2'!$E$11:$E$40,'MAYO 2'!$AM$11:$AM$40,_xlfn.XLOOKUP($A399&amp;$B399,'MAYO 2'!$BC$11:$BC$40&amp;'MAYO 2'!$BD$11:$BD$40,'MAYO 2'!$CL$11:$CL$40,"A"))/1%,"")</f>
        <v/>
      </c>
      <c r="DL399" s="188" t="str">
        <f t="array" ref="DL399">IFERROR(_xlfn.XLOOKUP($A399&amp;$B399,JUNIO!$D$11:$D$40&amp;JUNIO!$E$11:$E$40,JUNIO!$AM$11:$AM$40,_xlfn.XLOOKUP($A399&amp;$B399,JUNIO!$BC$11:$BC$40&amp;JUNIO!$BD$11:$BD$40,JUNIO!$CL$11:$CL$40,"A"))/1%,"")</f>
        <v/>
      </c>
      <c r="DM399" s="188" t="str">
        <f t="array" ref="DM399">IFERROR(_xlfn.XLOOKUP($A399&amp;$B399,'JUNIO 2'!$D$11:$D$40&amp;'JUNIO 2'!$E$11:$E$40,'JUNIO 2'!$AM$11:$AM$40,_xlfn.XLOOKUP($A399&amp;$B399,'JUNIO 2'!$BC$11:$BC$40&amp;'JUNIO 2'!$BD$11:$BD$40,'JUNIO 2'!$CL$11:$CL$40,"A"))/1%,"")</f>
        <v/>
      </c>
      <c r="DN399" s="188" t="str">
        <f t="array" ref="DN399">IFERROR(_xlfn.XLOOKUP($A399&amp;$B399,JULIO!$D$11:$D$40&amp;JULIO!$E$11:$E$40,JULIO!$AM$11:$AM$40,_xlfn.XLOOKUP($A399&amp;$B399,JULIO!$BC$11:$BC$40&amp;JULIO!$BD$11:$BD$40,JULIO!$CL$11:$CL$40,"A"))/1%,"")</f>
        <v/>
      </c>
      <c r="DO399" s="188" t="str">
        <f t="array" ref="DO399">IFERROR(_xlfn.XLOOKUP($A399&amp;$B399,'JULIO 2'!$D$11:$D$40&amp;'JULIO 2'!$E$11:$E$40,'JULIO 2'!$AM$11:$AM$40,_xlfn.XLOOKUP($A399&amp;$B399,'JULIO 2'!$BC$11:$BC$40&amp;'JULIO 2'!$BD$11:$BD$40,'JULIO 2'!$CL$11:$CL$40,"A"))/1%,"")</f>
        <v/>
      </c>
      <c r="DP399" s="188" t="str">
        <f t="array" ref="DP399">IFERROR(_xlfn.XLOOKUP($A399&amp;$B399,AGOSTO!$D$11:$D$40&amp;AGOSTO!$E$11:$E$40,AGOSTO!$AM$11:$AM$40,_xlfn.XLOOKUP($A399&amp;$B399,AGOSTO!$BC$11:$BC$40&amp;AGOSTO!$BD$11:$BD$40,AGOSTO!$CL$11:$CL$40,"A"))/1%,"")</f>
        <v/>
      </c>
      <c r="DQ399" s="188" t="str">
        <f t="array" ref="DQ399">IFERROR(_xlfn.XLOOKUP($A399&amp;$B399,'AGOSTO 2'!$D$11:$D$40&amp;'AGOSTO 2'!$E$11:$E$40,'AGOSTO 2'!$AM$11:$AM$40,_xlfn.XLOOKUP($A399&amp;$B399,'AGOSTO 2'!$BC$11:$BC$40&amp;'AGOSTO 2'!$BD$11:$BD$40,'AGOSTO 2'!$CL$11:$CL$40,"A"))/1%,"")</f>
        <v/>
      </c>
      <c r="DR399" s="188" t="str">
        <f t="array" ref="DR399">IFERROR(_xlfn.XLOOKUP($A399&amp;$B399,SEPTIEMBRE!$D$11:$D$40&amp;SEPTIEMBRE!$E$11:$E$40,SEPTIEMBRE!$AM$11:$AM$40,_xlfn.XLOOKUP($A399&amp;$B399,SEPTIEMBRE!$BC$11:$BC$40&amp;SEPTIEMBRE!$BD$11:$BD$40,SEPTIEMBRE!$CL$11:$CL$40,"A"))/1%,"")</f>
        <v/>
      </c>
      <c r="DS399" s="188" t="str">
        <f t="array" ref="DS399">IFERROR(_xlfn.XLOOKUP($A399&amp;$B399,'SEPTIEMBRE 2'!$D$11:$D$40&amp;'SEPTIEMBRE 2'!$E$11:$E$40,'SEPTIEMBRE 2'!$AM$11:$AM$40,_xlfn.XLOOKUP($A399&amp;$B399,'SEPTIEMBRE 2'!$BC$11:$BC$40&amp;'SEPTIEMBRE 2'!$BD$11:$BD$40,'SEPTIEMBRE 2'!$CL$11:$CL$40,"A"))/1%,"")</f>
        <v/>
      </c>
      <c r="DT399" s="188" t="str">
        <f t="array" ref="DT399">IFERROR(_xlfn.XLOOKUP($A399&amp;$B399,'SEPTIEMBRE 3'!$D$11:$D$40&amp;'SEPTIEMBRE 3'!$E$11:$E$40,'SEPTIEMBRE 3'!$AM$11:$AM$40,_xlfn.XLOOKUP($A399&amp;$B399,'SEPTIEMBRE 3'!$BC$11:$BC$40&amp;'SEPTIEMBRE 3'!$BD$11:$BD$40,'SEPTIEMBRE 3'!$CL$11:$CL$40,"A"))/1%,"")</f>
        <v/>
      </c>
      <c r="DU399" s="188" t="str">
        <f t="array" ref="DU399">IFERROR(_xlfn.XLOOKUP($A399&amp;$B399,OCTUBRE!$D$11:$D$40&amp;OCTUBRE!$E$11:$E$40,OCTUBRE!$AM$11:$AM$40,_xlfn.XLOOKUP($A399&amp;$B399,OCTUBRE!$BC$11:$BC$40&amp;OCTUBRE!$BD$11:$BD$40,OCTUBRE!$CL$11:$CL$40,"A"))/1%,"")</f>
        <v/>
      </c>
      <c r="DV399" s="188" t="str">
        <f t="array" ref="DV399">IFERROR(_xlfn.XLOOKUP($A399&amp;$B399,'OCTUBRE 2'!$D$11:$D$40&amp;'OCTUBRE 2'!$E$11:$E$40,'OCTUBRE 2'!$AM$11:$AM$40,_xlfn.XLOOKUP($A399&amp;$B399,'OCTUBRE 2'!$BC$11:$BC$40&amp;'OCTUBRE 2'!$BD$11:$BD$40,'OCTUBRE 2'!$CL$11:$CL$40,"A"))/1%,"")</f>
        <v/>
      </c>
      <c r="DW399" s="188" t="str">
        <f t="array" ref="DW399">IFERROR(_xlfn.XLOOKUP($A399&amp;$B399,NOVIEMBRE!$D$11:$D$40&amp;NOVIEMBRE!$E$11:$E$40,NOVIEMBRE!$AM$11:$AM$40,_xlfn.XLOOKUP($A399&amp;$B399,NOVIEMBRE!$BC$11:$BC$40&amp;NOVIEMBRE!$BD$11:$BD$40,NOVIEMBRE!$CL$11:$CL$40,"A"))/1%,"")</f>
        <v/>
      </c>
      <c r="DX399" s="188" t="str">
        <f t="array" ref="DX399">IFERROR(_xlfn.XLOOKUP($A399&amp;$B399,'NOVIEMBRE 2'!$D$11:$D$40&amp;'NOVIEMBRE 2'!$E$11:$E$40,'NOVIEMBRE 2'!$AM$11:$AM$40,_xlfn.XLOOKUP($A399&amp;$B399,'NOVIEMBRE 2'!$BC$11:$BC$40&amp;'NOVIEMBRE 2'!$BD$11:$BD$40,'NOVIEMBRE 2'!$CL$11:$CL$40,"A"))/1%,"")</f>
        <v/>
      </c>
      <c r="DY399" s="188" t="str">
        <f t="array" ref="DY399">IFERROR(_xlfn.XLOOKUP($A399&amp;$B399,DICIEMBRE!$D$11:$D$40&amp;DICIEMBRE!$E$11:$E$40,DICIEMBRE!$AM$11:$AM$40,_xlfn.XLOOKUP($A399&amp;$B399,DICIEMBRE!$BC$11:$BC$40&amp;DICIEMBRE!$BD$11:$BD$40,DICIEMBRE!$CL$11:$CL$40,"A"))/1%,"")</f>
        <v/>
      </c>
      <c r="DZ399" s="381" t="str">
        <f t="shared" si="9"/>
        <v>-</v>
      </c>
      <c r="EA399" s="381" t="str">
        <f t="shared" si="10"/>
        <v>-</v>
      </c>
      <c r="EB399" s="381" t="str">
        <f t="shared" si="11"/>
        <v>-</v>
      </c>
      <c r="EC399" s="381" t="str">
        <f t="shared" si="12"/>
        <v>-</v>
      </c>
      <c r="ED399" s="381" t="str">
        <f t="shared" si="13"/>
        <v>-</v>
      </c>
      <c r="EE399" s="381" t="str">
        <f t="shared" si="14"/>
        <v>-</v>
      </c>
      <c r="EF399" s="381" t="str">
        <f t="shared" si="15"/>
        <v>-</v>
      </c>
      <c r="EG399" s="381" t="str">
        <f t="shared" si="16"/>
        <v>-</v>
      </c>
      <c r="EH399" s="381" t="str">
        <f t="shared" si="17"/>
        <v>-</v>
      </c>
      <c r="EI399" s="188" t="str">
        <f t="shared" si="18"/>
        <v/>
      </c>
      <c r="EJ399" s="382"/>
      <c r="EK399" s="382"/>
      <c r="EL399" s="383"/>
      <c r="EM399" s="21"/>
      <c r="EN399" s="384">
        <f t="array" ref="EN399">IFERROR(_xlfn.XLOOKUP($A399&amp;$B399,MARZO!$D$11:$D$40&amp;MARZO!$E$11:$E$40,MARZO!$AK$11:$AK$40,_xlfn.XLOOKUP($A399&amp;$B399,MARZO!$BC$11:$BC$40&amp;MARZO!$BD$11:$BD$40,MARZO!$CJ$11:$CJ$40,"A")),"")</f>
        <v>0</v>
      </c>
      <c r="EO399" s="384">
        <f t="array" ref="EO399">IFERROR(_xlfn.XLOOKUP($A399&amp;$B399,ABRIL!$D$11:$D$40&amp;ABRIL!$E$11:$E$40,ABRIL!$AK$11:$AK$40,_xlfn.XLOOKUP($A399&amp;$B399,ABRIL!$BC$11:$BC$40&amp;ABRIL!$BD$11:$BD$40,ABRIL!$CJ$11:$CJ$40,"A")),"")</f>
        <v>0</v>
      </c>
      <c r="EP399" s="384">
        <f t="array" ref="EP399">IFERROR(_xlfn.XLOOKUP($A399&amp;$B399,'ABRIL 2'!$D$11:$D$40&amp;'ABRIL 2'!$E$11:$E$40,'ABRIL 2'!$AK$11:$AK$40,_xlfn.XLOOKUP($A399&amp;$B399,'ABRIL 2'!$BC$11:$BC$40&amp;'ABRIL 2'!$BD$11:$BD$40,'ABRIL 2'!$CJ$11:$CJ$40,"A")),"")</f>
        <v>0</v>
      </c>
      <c r="EQ399" s="384">
        <f t="array" ref="EQ399">IFERROR(_xlfn.XLOOKUP($A399&amp;$B399,MAYO!$D$11:$D$40&amp;MAYO!$E$11:$E$40,MAYO!$AK$11:$AK$40,_xlfn.XLOOKUP($A399&amp;$B399,MAYO!$BC$11:$BC$40&amp;MAYO!$BD$11:$BD$40,MAYO!$CJ$11:$CJ$40,"A")),"")</f>
        <v>0</v>
      </c>
      <c r="ER399" s="384">
        <f t="array" ref="ER399">IFERROR(_xlfn.XLOOKUP($A399&amp;$B399,'MAYO 2'!$D$11:$D$40&amp;'MAYO 2'!$E$11:$E$40,'MAYO 2'!$AK$11:$AK$40,_xlfn.XLOOKUP($A399&amp;$B399,'MAYO 2'!$BC$11:$BC$40&amp;'MAYO 2'!$BD$11:$BD$40,'MAYO 2'!$CJ$11:$CJ$40,"A")),"")</f>
        <v>0</v>
      </c>
      <c r="ES399" s="384">
        <f t="array" ref="ES399">IFERROR(_xlfn.XLOOKUP($A399&amp;$B399,JUNIO!$D$11:$D$40&amp;JUNIO!$E$11:$E$40,JUNIO!$AK$11:$AK$40,_xlfn.XLOOKUP($A399&amp;$B399,JUNIO!$BC$11:$BC$40&amp;JUNIO!$BD$11:$BD$40,JUNIO!$CJ$11:$CJ$40,"A")),"")</f>
        <v>0</v>
      </c>
      <c r="ET399" s="384">
        <f t="array" ref="ET399">IFERROR(_xlfn.XLOOKUP($A399&amp;$B399,'JUNIO 2'!$D$11:$D$40&amp;'JUNIO 2'!$E$11:$E$40,'JUNIO 2'!$AK$11:$AK$40,_xlfn.XLOOKUP($A399&amp;$B399,'JUNIO 2'!$BC$11:$BC$40&amp;'JUNIO 2'!$BD$11:$BD$40,'JUNIO 2'!$CJ$11:$CJ$40,"A")),"")</f>
        <v>0</v>
      </c>
      <c r="EU399" s="384">
        <f t="array" ref="EU399">IFERROR(_xlfn.XLOOKUP($A399&amp;$B399,JULIO!$D$11:$D$40&amp;JULIO!$E$11:$E$40,JULIO!$AK$11:$AK$40,_xlfn.XLOOKUP($A399&amp;$B399,JULIO!$BC$11:$BC$40&amp;JULIO!$BD$11:$BD$40,JULIO!$CJ$11:$CJ$40,"A")),"")</f>
        <v>0</v>
      </c>
      <c r="EV399" s="384">
        <f t="array" ref="EV399">IFERROR(_xlfn.XLOOKUP($A399&amp;$B399,'JULIO 2'!$D$11:$D$40&amp;'JULIO 2'!$E$11:$E$40,'JULIO 2'!$AK$11:$AK$40,_xlfn.XLOOKUP($A399&amp;$B399,'JULIO 2'!$BC$11:$BC$40&amp;'JULIO 2'!$BD$11:$BD$40,'JULIO 2'!$CJ$11:$CJ$40,"A")),"")</f>
        <v>0</v>
      </c>
      <c r="EW399" s="384">
        <f t="array" ref="EW399">IFERROR(_xlfn.XLOOKUP($A399&amp;$B399,AGOSTO!$D$11:$D$40&amp;AGOSTO!$E$11:$E$40,AGOSTO!$AK$11:$AK$40,_xlfn.XLOOKUP($A399&amp;$B399,AGOSTO!$BC$11:$BC$40&amp;AGOSTO!$BD$11:$BD$40,AGOSTO!$CJ$11:$CJ$40,"A")),"")</f>
        <v>0</v>
      </c>
      <c r="EX399" s="384">
        <f t="array" ref="EX399">IFERROR(_xlfn.XLOOKUP($A399&amp;$B399,'AGOSTO 2'!$D$11:$D$40&amp;'AGOSTO 2'!$E$11:$E$40,'AGOSTO 2'!$AK$11:$AK$40,_xlfn.XLOOKUP($A399&amp;$B399,'AGOSTO 2'!$BC$11:$BC$40&amp;'AGOSTO 2'!$BD$11:$BD$40,'AGOSTO 2'!$CJ$11:$CJ$40,"A")),"")</f>
        <v>0</v>
      </c>
      <c r="EY399" s="384">
        <f t="array" ref="EY399">IFERROR(_xlfn.XLOOKUP($A399&amp;$B399,SEPTIEMBRE!$D$11:$D$40&amp;SEPTIEMBRE!$E$11:$E$40,SEPTIEMBRE!$AK$11:$AK$40,_xlfn.XLOOKUP($A399&amp;$B399,SEPTIEMBRE!$BC$11:$BC$40&amp;SEPTIEMBRE!$BD$11:$BD$40,SEPTIEMBRE!$CJ$11:$CJ$40,"A")),"")</f>
        <v>0</v>
      </c>
      <c r="EZ399" s="384">
        <f t="array" ref="EZ399">IFERROR(_xlfn.XLOOKUP($A399&amp;$B399,'SEPTIEMBRE 2'!$D$11:$D$40&amp;'SEPTIEMBRE 2'!$E$11:$E$40,'SEPTIEMBRE 2'!$AK$11:$AK$40,_xlfn.XLOOKUP($A399&amp;$B399,'SEPTIEMBRE 2'!$BC$11:$BC$40&amp;'SEPTIEMBRE 2'!$BD$11:$BD$40,'SEPTIEMBRE 2'!$CJ$11:$CJ$40,"A")),"")</f>
        <v>0</v>
      </c>
      <c r="FA399" s="384">
        <f t="array" ref="FA399">IFERROR(_xlfn.XLOOKUP($A399&amp;$B399,'SEPTIEMBRE 3'!$D$11:$D$40&amp;'SEPTIEMBRE 3'!$E$11:$E$40,'SEPTIEMBRE 3'!$AK$11:$AK$40,_xlfn.XLOOKUP($A399&amp;$B399,'SEPTIEMBRE 3'!$BC$11:$BC$40&amp;'SEPTIEMBRE 3'!$BD$11:$BD$40,'SEPTIEMBRE 3'!$CJ$11:$CJ$40,"A")),"")</f>
        <v>0</v>
      </c>
      <c r="FB399" s="384">
        <f t="array" ref="FB399">IFERROR(_xlfn.XLOOKUP($A399&amp;$B399,OCTUBRE!$D$11:$D$40&amp;OCTUBRE!$E$11:$E$40,OCTUBRE!$AK$11:$AK$40,_xlfn.XLOOKUP($A399&amp;$B399,OCTUBRE!$BC$11:$BC$40&amp;OCTUBRE!$BD$11:$BD$40,OCTUBRE!$CJ$11:$CJ$40,"A")),"")</f>
        <v>0</v>
      </c>
      <c r="FC399" s="384">
        <f t="array" ref="FC399">IFERROR(_xlfn.XLOOKUP($A399&amp;$B399,'OCTUBRE 2'!$D$11:$D$40&amp;'OCTUBRE 2'!$E$11:$E$40,'OCTUBRE 2'!$AK$11:$AK$40,_xlfn.XLOOKUP($A399&amp;$B399,'OCTUBRE 2'!$BC$11:$BC$40&amp;'OCTUBRE 2'!$BD$11:$BD$40,'OCTUBRE 2'!$CJ$11:$CJ$40,"A")),"")</f>
        <v>0</v>
      </c>
      <c r="FD399" s="384">
        <f t="array" ref="FD399">IFERROR(_xlfn.XLOOKUP($A399&amp;$B399,NOVIEMBRE!$D$11:$D$40&amp;NOVIEMBRE!$E$11:$E$40,NOVIEMBRE!$AK$11:$AK$40,_xlfn.XLOOKUP($A399&amp;$B399,NOVIEMBRE!$BC$11:$BC$40&amp;NOVIEMBRE!$BD$11:$BD$40,NOVIEMBRE!$CJ$11:$CJ$40,"A")),"")</f>
        <v>0</v>
      </c>
      <c r="FE399" s="384">
        <f t="array" ref="FE399">IFERROR(_xlfn.XLOOKUP($A399&amp;$B399,'NOVIEMBRE 2'!$D$11:$D$40&amp;'NOVIEMBRE 2'!$E$11:$E$40,'NOVIEMBRE 2'!$AK$11:$AK$40,_xlfn.XLOOKUP($A399&amp;$B399,'NOVIEMBRE 2'!$BC$11:$BC$40&amp;'NOVIEMBRE 2'!$BD$11:$BD$40,'NOVIEMBRE 2'!$CJ$11:$CJ$40,"A")),"")</f>
        <v>0</v>
      </c>
      <c r="FF399" s="385">
        <f t="array" ref="FF399">IFERROR(_xlfn.XLOOKUP($A399&amp;$B399,DICIEMBRE!$D$11:$D$40&amp;DICIEMBRE!$E$11:$E$40,DICIEMBRE!$AK$11:$AK$40,_xlfn.XLOOKUP($A399&amp;$B399,DICIEMBRE!$BC$11:$BC$40&amp;DICIEMBRE!$BD$11:$BD$40,DICIEMBRE!$CJ$11:$CJ$40,"A")),"")</f>
        <v>0</v>
      </c>
      <c r="FG399" s="386" t="str">
        <f t="shared" si="19"/>
        <v/>
      </c>
      <c r="FH399" s="386" t="str">
        <f t="array" ref="FH399">IF(
 COUNT(DZ399:EH399)=0,
 "-",
 IF(
  COUNT(DZ399:EH399) &lt; COUNTA(DZ399:EH399),
  REPT("🟩", ROUND(COUNT(DZ399:EH399)/COUNTA(DZ399:EH399)*5, 0)) &amp;
  REPT("⬜", 5 - ROUND(COUNT(DZ399:EH399)/COUNTA(DZ399:EH399)*5, 0)),
  IF(
    AVERAGE(IF(DZ399:EH399&lt;&gt;"", DZ399:EH399, )) &gt;= 70, "🟩🟩🟩🟩🟩",
    IF(
      AVERAGE(IF(DZ399:EH399&lt;&gt;"",DZ399:EH399, )) &gt;= 56, "🟨🟨🟨🟨🟨",
      "🟥🟥🟥🟥🟥"
    )
  )
 )
)
</f>
        <v>-</v>
      </c>
    </row>
    <row r="400" ht="15.75" customHeight="1">
      <c r="A400" s="168"/>
      <c r="B400" s="169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1"/>
      <c r="N400" s="172" t="str">
        <f t="shared" si="1"/>
        <v/>
      </c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2" t="str">
        <f t="shared" si="2"/>
        <v/>
      </c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2" t="str">
        <f t="shared" si="3"/>
        <v/>
      </c>
      <c r="AM400" s="173"/>
      <c r="AN400" s="173"/>
      <c r="AO400" s="173"/>
      <c r="AP400" s="173"/>
      <c r="AQ400" s="173"/>
      <c r="AR400" s="173"/>
      <c r="AS400" s="173"/>
      <c r="AT400" s="173"/>
      <c r="AU400" s="173"/>
      <c r="AV400" s="171"/>
      <c r="AW400" s="171"/>
      <c r="AX400" s="172" t="str">
        <f t="shared" si="4"/>
        <v/>
      </c>
      <c r="AY400" s="173"/>
      <c r="AZ400" s="173"/>
      <c r="BA400" s="173"/>
      <c r="BB400" s="173"/>
      <c r="BC400" s="173"/>
      <c r="BD400" s="173"/>
      <c r="BE400" s="173"/>
      <c r="BF400" s="173"/>
      <c r="BG400" s="173"/>
      <c r="BH400" s="173"/>
      <c r="BI400" s="173"/>
      <c r="BJ400" s="172" t="str">
        <f t="shared" si="5"/>
        <v/>
      </c>
      <c r="BK400" s="173"/>
      <c r="BL400" s="173"/>
      <c r="BM400" s="173"/>
      <c r="BN400" s="173"/>
      <c r="BO400" s="173"/>
      <c r="BP400" s="173"/>
      <c r="BQ400" s="173"/>
      <c r="BR400" s="173"/>
      <c r="BS400" s="173"/>
      <c r="BT400" s="173"/>
      <c r="BU400" s="173"/>
      <c r="BV400" s="172" t="str">
        <f t="shared" si="6"/>
        <v/>
      </c>
      <c r="BW400" s="173"/>
      <c r="BX400" s="173"/>
      <c r="BY400" s="173"/>
      <c r="BZ400" s="171"/>
      <c r="CA400" s="171"/>
      <c r="CB400" s="171"/>
      <c r="CC400" s="171"/>
      <c r="CD400" s="171"/>
      <c r="CE400" s="171"/>
      <c r="CF400" s="171"/>
      <c r="CG400" s="171"/>
      <c r="CH400" s="172" t="str">
        <f t="shared" si="7"/>
        <v/>
      </c>
      <c r="CI400" s="171"/>
      <c r="CJ400" s="173"/>
      <c r="CK400" s="173"/>
      <c r="CL400" s="173"/>
      <c r="CM400" s="173"/>
      <c r="CN400" s="171"/>
      <c r="CO400" s="171"/>
      <c r="CP400" s="171"/>
      <c r="CQ400" s="173"/>
      <c r="CR400" s="171"/>
      <c r="CS400" s="171"/>
      <c r="CT400" s="172" t="str">
        <f t="shared" si="8"/>
        <v/>
      </c>
      <c r="CU400" s="172"/>
      <c r="CV400" s="172"/>
      <c r="CW400" s="172"/>
      <c r="CX400" s="172"/>
      <c r="CY400" s="172"/>
      <c r="CZ400" s="172"/>
      <c r="DA400" s="172"/>
      <c r="DB400" s="172"/>
      <c r="DC400" s="172"/>
      <c r="DD400" s="172"/>
      <c r="DE400" s="172"/>
      <c r="DF400" s="172"/>
      <c r="DG400" s="188" t="str">
        <f t="array" ref="DG400">IFERROR(_xlfn.XLOOKUP($A400&amp;B400,MARZO!$D$11:$D$40&amp;MARZO!$E$11:$E$40,MARZO!$AM$11:$AM$40,_xlfn.XLOOKUP($A400&amp;$B400,MARZO!$BC$11:$BC$40&amp;MARZO!$BD$11:$BD$40,MARZO!$CL$11:$CL$40,"A"))/1%,"")</f>
        <v/>
      </c>
      <c r="DH400" s="188" t="str">
        <f t="array" ref="DH400">IFERROR(_xlfn.XLOOKUP($A400&amp;$B400,ABRIL!$D$11:$D$40&amp;ABRIL!$E$11:$E$40,ABRIL!$AM$11:$AM$40,_xlfn.XLOOKUP($A400&amp;$B400,ABRIL!$BC$11:$BC$40&amp;ABRIL!$BD$11:$BD$40,ABRIL!$CL$11:$CL$40,"A"))/1%,"")</f>
        <v/>
      </c>
      <c r="DI400" s="188" t="str">
        <f t="array" ref="DI400">IFERROR(_xlfn.XLOOKUP($A400&amp;$B400,'ABRIL 2'!$D$11:$D$40&amp;'ABRIL 2'!$E$11:$E$40,'ABRIL 2'!$AM$11:$AM$40,_xlfn.XLOOKUP($A400&amp;$B400,'ABRIL 2'!$BC$11:$BC$40&amp;'ABRIL 2'!$BD$11:$BD$40,'ABRIL 2'!$CL$11:$CL$40,"A"))/1%,"")</f>
        <v/>
      </c>
      <c r="DJ400" s="188" t="str">
        <f t="array" ref="DJ400">IFERROR(_xlfn.XLOOKUP($A400&amp;$B400,MAYO!$D$11:$D$40&amp;MAYO!$E$11:$E$40,MAYO!$AM$11:$AM$40,_xlfn.XLOOKUP($A400&amp;$B400,MAYO!$BC$11:$BC$40&amp;MAYO!$BD$11:$BD$40,MAYO!$CL$11:$CL$40,"A"))/1%,"")</f>
        <v/>
      </c>
      <c r="DK400" s="188" t="str">
        <f t="array" ref="DK400">IFERROR(_xlfn.XLOOKUP($A400&amp;$B400,'MAYO 2'!$D$11:$D$40&amp;'MAYO 2'!$E$11:$E$40,'MAYO 2'!$AM$11:$AM$40,_xlfn.XLOOKUP($A400&amp;$B400,'MAYO 2'!$BC$11:$BC$40&amp;'MAYO 2'!$BD$11:$BD$40,'MAYO 2'!$CL$11:$CL$40,"A"))/1%,"")</f>
        <v/>
      </c>
      <c r="DL400" s="188" t="str">
        <f t="array" ref="DL400">IFERROR(_xlfn.XLOOKUP($A400&amp;$B400,JUNIO!$D$11:$D$40&amp;JUNIO!$E$11:$E$40,JUNIO!$AM$11:$AM$40,_xlfn.XLOOKUP($A400&amp;$B400,JUNIO!$BC$11:$BC$40&amp;JUNIO!$BD$11:$BD$40,JUNIO!$CL$11:$CL$40,"A"))/1%,"")</f>
        <v/>
      </c>
      <c r="DM400" s="188" t="str">
        <f t="array" ref="DM400">IFERROR(_xlfn.XLOOKUP($A400&amp;$B400,'JUNIO 2'!$D$11:$D$40&amp;'JUNIO 2'!$E$11:$E$40,'JUNIO 2'!$AM$11:$AM$40,_xlfn.XLOOKUP($A400&amp;$B400,'JUNIO 2'!$BC$11:$BC$40&amp;'JUNIO 2'!$BD$11:$BD$40,'JUNIO 2'!$CL$11:$CL$40,"A"))/1%,"")</f>
        <v/>
      </c>
      <c r="DN400" s="188" t="str">
        <f t="array" ref="DN400">IFERROR(_xlfn.XLOOKUP($A400&amp;$B400,JULIO!$D$11:$D$40&amp;JULIO!$E$11:$E$40,JULIO!$AM$11:$AM$40,_xlfn.XLOOKUP($A400&amp;$B400,JULIO!$BC$11:$BC$40&amp;JULIO!$BD$11:$BD$40,JULIO!$CL$11:$CL$40,"A"))/1%,"")</f>
        <v/>
      </c>
      <c r="DO400" s="188" t="str">
        <f t="array" ref="DO400">IFERROR(_xlfn.XLOOKUP($A400&amp;$B400,'JULIO 2'!$D$11:$D$40&amp;'JULIO 2'!$E$11:$E$40,'JULIO 2'!$AM$11:$AM$40,_xlfn.XLOOKUP($A400&amp;$B400,'JULIO 2'!$BC$11:$BC$40&amp;'JULIO 2'!$BD$11:$BD$40,'JULIO 2'!$CL$11:$CL$40,"A"))/1%,"")</f>
        <v/>
      </c>
      <c r="DP400" s="188" t="str">
        <f t="array" ref="DP400">IFERROR(_xlfn.XLOOKUP($A400&amp;$B400,AGOSTO!$D$11:$D$40&amp;AGOSTO!$E$11:$E$40,AGOSTO!$AM$11:$AM$40,_xlfn.XLOOKUP($A400&amp;$B400,AGOSTO!$BC$11:$BC$40&amp;AGOSTO!$BD$11:$BD$40,AGOSTO!$CL$11:$CL$40,"A"))/1%,"")</f>
        <v/>
      </c>
      <c r="DQ400" s="188" t="str">
        <f t="array" ref="DQ400">IFERROR(_xlfn.XLOOKUP($A400&amp;$B400,'AGOSTO 2'!$D$11:$D$40&amp;'AGOSTO 2'!$E$11:$E$40,'AGOSTO 2'!$AM$11:$AM$40,_xlfn.XLOOKUP($A400&amp;$B400,'AGOSTO 2'!$BC$11:$BC$40&amp;'AGOSTO 2'!$BD$11:$BD$40,'AGOSTO 2'!$CL$11:$CL$40,"A"))/1%,"")</f>
        <v/>
      </c>
      <c r="DR400" s="188" t="str">
        <f t="array" ref="DR400">IFERROR(_xlfn.XLOOKUP($A400&amp;$B400,SEPTIEMBRE!$D$11:$D$40&amp;SEPTIEMBRE!$E$11:$E$40,SEPTIEMBRE!$AM$11:$AM$40,_xlfn.XLOOKUP($A400&amp;$B400,SEPTIEMBRE!$BC$11:$BC$40&amp;SEPTIEMBRE!$BD$11:$BD$40,SEPTIEMBRE!$CL$11:$CL$40,"A"))/1%,"")</f>
        <v/>
      </c>
      <c r="DS400" s="188" t="str">
        <f t="array" ref="DS400">IFERROR(_xlfn.XLOOKUP($A400&amp;$B400,'SEPTIEMBRE 2'!$D$11:$D$40&amp;'SEPTIEMBRE 2'!$E$11:$E$40,'SEPTIEMBRE 2'!$AM$11:$AM$40,_xlfn.XLOOKUP($A400&amp;$B400,'SEPTIEMBRE 2'!$BC$11:$BC$40&amp;'SEPTIEMBRE 2'!$BD$11:$BD$40,'SEPTIEMBRE 2'!$CL$11:$CL$40,"A"))/1%,"")</f>
        <v/>
      </c>
      <c r="DT400" s="188" t="str">
        <f t="array" ref="DT400">IFERROR(_xlfn.XLOOKUP($A400&amp;$B400,'SEPTIEMBRE 3'!$D$11:$D$40&amp;'SEPTIEMBRE 3'!$E$11:$E$40,'SEPTIEMBRE 3'!$AM$11:$AM$40,_xlfn.XLOOKUP($A400&amp;$B400,'SEPTIEMBRE 3'!$BC$11:$BC$40&amp;'SEPTIEMBRE 3'!$BD$11:$BD$40,'SEPTIEMBRE 3'!$CL$11:$CL$40,"A"))/1%,"")</f>
        <v/>
      </c>
      <c r="DU400" s="188" t="str">
        <f t="array" ref="DU400">IFERROR(_xlfn.XLOOKUP($A400&amp;$B400,OCTUBRE!$D$11:$D$40&amp;OCTUBRE!$E$11:$E$40,OCTUBRE!$AM$11:$AM$40,_xlfn.XLOOKUP($A400&amp;$B400,OCTUBRE!$BC$11:$BC$40&amp;OCTUBRE!$BD$11:$BD$40,OCTUBRE!$CL$11:$CL$40,"A"))/1%,"")</f>
        <v/>
      </c>
      <c r="DV400" s="188" t="str">
        <f t="array" ref="DV400">IFERROR(_xlfn.XLOOKUP($A400&amp;$B400,'OCTUBRE 2'!$D$11:$D$40&amp;'OCTUBRE 2'!$E$11:$E$40,'OCTUBRE 2'!$AM$11:$AM$40,_xlfn.XLOOKUP($A400&amp;$B400,'OCTUBRE 2'!$BC$11:$BC$40&amp;'OCTUBRE 2'!$BD$11:$BD$40,'OCTUBRE 2'!$CL$11:$CL$40,"A"))/1%,"")</f>
        <v/>
      </c>
      <c r="DW400" s="188" t="str">
        <f t="array" ref="DW400">IFERROR(_xlfn.XLOOKUP($A400&amp;$B400,NOVIEMBRE!$D$11:$D$40&amp;NOVIEMBRE!$E$11:$E$40,NOVIEMBRE!$AM$11:$AM$40,_xlfn.XLOOKUP($A400&amp;$B400,NOVIEMBRE!$BC$11:$BC$40&amp;NOVIEMBRE!$BD$11:$BD$40,NOVIEMBRE!$CL$11:$CL$40,"A"))/1%,"")</f>
        <v/>
      </c>
      <c r="DX400" s="188" t="str">
        <f t="array" ref="DX400">IFERROR(_xlfn.XLOOKUP($A400&amp;$B400,'NOVIEMBRE 2'!$D$11:$D$40&amp;'NOVIEMBRE 2'!$E$11:$E$40,'NOVIEMBRE 2'!$AM$11:$AM$40,_xlfn.XLOOKUP($A400&amp;$B400,'NOVIEMBRE 2'!$BC$11:$BC$40&amp;'NOVIEMBRE 2'!$BD$11:$BD$40,'NOVIEMBRE 2'!$CL$11:$CL$40,"A"))/1%,"")</f>
        <v/>
      </c>
      <c r="DY400" s="188" t="str">
        <f t="array" ref="DY400">IFERROR(_xlfn.XLOOKUP($A400&amp;$B400,DICIEMBRE!$D$11:$D$40&amp;DICIEMBRE!$E$11:$E$40,DICIEMBRE!$AM$11:$AM$40,_xlfn.XLOOKUP($A400&amp;$B400,DICIEMBRE!$BC$11:$BC$40&amp;DICIEMBRE!$BD$11:$BD$40,DICIEMBRE!$CL$11:$CL$40,"A"))/1%,"")</f>
        <v/>
      </c>
      <c r="DZ400" s="381" t="str">
        <f t="shared" si="9"/>
        <v>-</v>
      </c>
      <c r="EA400" s="381" t="str">
        <f t="shared" si="10"/>
        <v>-</v>
      </c>
      <c r="EB400" s="381" t="str">
        <f t="shared" si="11"/>
        <v>-</v>
      </c>
      <c r="EC400" s="381" t="str">
        <f t="shared" si="12"/>
        <v>-</v>
      </c>
      <c r="ED400" s="381" t="str">
        <f t="shared" si="13"/>
        <v>-</v>
      </c>
      <c r="EE400" s="381" t="str">
        <f t="shared" si="14"/>
        <v>-</v>
      </c>
      <c r="EF400" s="381" t="str">
        <f t="shared" si="15"/>
        <v>-</v>
      </c>
      <c r="EG400" s="381" t="str">
        <f t="shared" si="16"/>
        <v>-</v>
      </c>
      <c r="EH400" s="381" t="str">
        <f t="shared" si="17"/>
        <v>-</v>
      </c>
      <c r="EI400" s="188" t="str">
        <f t="shared" si="18"/>
        <v/>
      </c>
      <c r="EJ400" s="382"/>
      <c r="EK400" s="382"/>
      <c r="EL400" s="383"/>
      <c r="EM400" s="21"/>
      <c r="EN400" s="384">
        <f t="array" ref="EN400">IFERROR(_xlfn.XLOOKUP($A400&amp;$B400,MARZO!$D$11:$D$40&amp;MARZO!$E$11:$E$40,MARZO!$AK$11:$AK$40,_xlfn.XLOOKUP($A400&amp;$B400,MARZO!$BC$11:$BC$40&amp;MARZO!$BD$11:$BD$40,MARZO!$CJ$11:$CJ$40,"A")),"")</f>
        <v>0</v>
      </c>
      <c r="EO400" s="384">
        <f t="array" ref="EO400">IFERROR(_xlfn.XLOOKUP($A400&amp;$B400,ABRIL!$D$11:$D$40&amp;ABRIL!$E$11:$E$40,ABRIL!$AK$11:$AK$40,_xlfn.XLOOKUP($A400&amp;$B400,ABRIL!$BC$11:$BC$40&amp;ABRIL!$BD$11:$BD$40,ABRIL!$CJ$11:$CJ$40,"A")),"")</f>
        <v>0</v>
      </c>
      <c r="EP400" s="384">
        <f t="array" ref="EP400">IFERROR(_xlfn.XLOOKUP($A400&amp;$B400,'ABRIL 2'!$D$11:$D$40&amp;'ABRIL 2'!$E$11:$E$40,'ABRIL 2'!$AK$11:$AK$40,_xlfn.XLOOKUP($A400&amp;$B400,'ABRIL 2'!$BC$11:$BC$40&amp;'ABRIL 2'!$BD$11:$BD$40,'ABRIL 2'!$CJ$11:$CJ$40,"A")),"")</f>
        <v>0</v>
      </c>
      <c r="EQ400" s="384">
        <f t="array" ref="EQ400">IFERROR(_xlfn.XLOOKUP($A400&amp;$B400,MAYO!$D$11:$D$40&amp;MAYO!$E$11:$E$40,MAYO!$AK$11:$AK$40,_xlfn.XLOOKUP($A400&amp;$B400,MAYO!$BC$11:$BC$40&amp;MAYO!$BD$11:$BD$40,MAYO!$CJ$11:$CJ$40,"A")),"")</f>
        <v>0</v>
      </c>
      <c r="ER400" s="384">
        <f t="array" ref="ER400">IFERROR(_xlfn.XLOOKUP($A400&amp;$B400,'MAYO 2'!$D$11:$D$40&amp;'MAYO 2'!$E$11:$E$40,'MAYO 2'!$AK$11:$AK$40,_xlfn.XLOOKUP($A400&amp;$B400,'MAYO 2'!$BC$11:$BC$40&amp;'MAYO 2'!$BD$11:$BD$40,'MAYO 2'!$CJ$11:$CJ$40,"A")),"")</f>
        <v>0</v>
      </c>
      <c r="ES400" s="384">
        <f t="array" ref="ES400">IFERROR(_xlfn.XLOOKUP($A400&amp;$B400,JUNIO!$D$11:$D$40&amp;JUNIO!$E$11:$E$40,JUNIO!$AK$11:$AK$40,_xlfn.XLOOKUP($A400&amp;$B400,JUNIO!$BC$11:$BC$40&amp;JUNIO!$BD$11:$BD$40,JUNIO!$CJ$11:$CJ$40,"A")),"")</f>
        <v>0</v>
      </c>
      <c r="ET400" s="384">
        <f t="array" ref="ET400">IFERROR(_xlfn.XLOOKUP($A400&amp;$B400,'JUNIO 2'!$D$11:$D$40&amp;'JUNIO 2'!$E$11:$E$40,'JUNIO 2'!$AK$11:$AK$40,_xlfn.XLOOKUP($A400&amp;$B400,'JUNIO 2'!$BC$11:$BC$40&amp;'JUNIO 2'!$BD$11:$BD$40,'JUNIO 2'!$CJ$11:$CJ$40,"A")),"")</f>
        <v>0</v>
      </c>
      <c r="EU400" s="384">
        <f t="array" ref="EU400">IFERROR(_xlfn.XLOOKUP($A400&amp;$B400,JULIO!$D$11:$D$40&amp;JULIO!$E$11:$E$40,JULIO!$AK$11:$AK$40,_xlfn.XLOOKUP($A400&amp;$B400,JULIO!$BC$11:$BC$40&amp;JULIO!$BD$11:$BD$40,JULIO!$CJ$11:$CJ$40,"A")),"")</f>
        <v>0</v>
      </c>
      <c r="EV400" s="384">
        <f t="array" ref="EV400">IFERROR(_xlfn.XLOOKUP($A400&amp;$B400,'JULIO 2'!$D$11:$D$40&amp;'JULIO 2'!$E$11:$E$40,'JULIO 2'!$AK$11:$AK$40,_xlfn.XLOOKUP($A400&amp;$B400,'JULIO 2'!$BC$11:$BC$40&amp;'JULIO 2'!$BD$11:$BD$40,'JULIO 2'!$CJ$11:$CJ$40,"A")),"")</f>
        <v>0</v>
      </c>
      <c r="EW400" s="384">
        <f t="array" ref="EW400">IFERROR(_xlfn.XLOOKUP($A400&amp;$B400,AGOSTO!$D$11:$D$40&amp;AGOSTO!$E$11:$E$40,AGOSTO!$AK$11:$AK$40,_xlfn.XLOOKUP($A400&amp;$B400,AGOSTO!$BC$11:$BC$40&amp;AGOSTO!$BD$11:$BD$40,AGOSTO!$CJ$11:$CJ$40,"A")),"")</f>
        <v>0</v>
      </c>
      <c r="EX400" s="384">
        <f t="array" ref="EX400">IFERROR(_xlfn.XLOOKUP($A400&amp;$B400,'AGOSTO 2'!$D$11:$D$40&amp;'AGOSTO 2'!$E$11:$E$40,'AGOSTO 2'!$AK$11:$AK$40,_xlfn.XLOOKUP($A400&amp;$B400,'AGOSTO 2'!$BC$11:$BC$40&amp;'AGOSTO 2'!$BD$11:$BD$40,'AGOSTO 2'!$CJ$11:$CJ$40,"A")),"")</f>
        <v>0</v>
      </c>
      <c r="EY400" s="384">
        <f t="array" ref="EY400">IFERROR(_xlfn.XLOOKUP($A400&amp;$B400,SEPTIEMBRE!$D$11:$D$40&amp;SEPTIEMBRE!$E$11:$E$40,SEPTIEMBRE!$AK$11:$AK$40,_xlfn.XLOOKUP($A400&amp;$B400,SEPTIEMBRE!$BC$11:$BC$40&amp;SEPTIEMBRE!$BD$11:$BD$40,SEPTIEMBRE!$CJ$11:$CJ$40,"A")),"")</f>
        <v>0</v>
      </c>
      <c r="EZ400" s="384">
        <f t="array" ref="EZ400">IFERROR(_xlfn.XLOOKUP($A400&amp;$B400,'SEPTIEMBRE 2'!$D$11:$D$40&amp;'SEPTIEMBRE 2'!$E$11:$E$40,'SEPTIEMBRE 2'!$AK$11:$AK$40,_xlfn.XLOOKUP($A400&amp;$B400,'SEPTIEMBRE 2'!$BC$11:$BC$40&amp;'SEPTIEMBRE 2'!$BD$11:$BD$40,'SEPTIEMBRE 2'!$CJ$11:$CJ$40,"A")),"")</f>
        <v>0</v>
      </c>
      <c r="FA400" s="384">
        <f t="array" ref="FA400">IFERROR(_xlfn.XLOOKUP($A400&amp;$B400,'SEPTIEMBRE 3'!$D$11:$D$40&amp;'SEPTIEMBRE 3'!$E$11:$E$40,'SEPTIEMBRE 3'!$AK$11:$AK$40,_xlfn.XLOOKUP($A400&amp;$B400,'SEPTIEMBRE 3'!$BC$11:$BC$40&amp;'SEPTIEMBRE 3'!$BD$11:$BD$40,'SEPTIEMBRE 3'!$CJ$11:$CJ$40,"A")),"")</f>
        <v>0</v>
      </c>
      <c r="FB400" s="384">
        <f t="array" ref="FB400">IFERROR(_xlfn.XLOOKUP($A400&amp;$B400,OCTUBRE!$D$11:$D$40&amp;OCTUBRE!$E$11:$E$40,OCTUBRE!$AK$11:$AK$40,_xlfn.XLOOKUP($A400&amp;$B400,OCTUBRE!$BC$11:$BC$40&amp;OCTUBRE!$BD$11:$BD$40,OCTUBRE!$CJ$11:$CJ$40,"A")),"")</f>
        <v>0</v>
      </c>
      <c r="FC400" s="384">
        <f t="array" ref="FC400">IFERROR(_xlfn.XLOOKUP($A400&amp;$B400,'OCTUBRE 2'!$D$11:$D$40&amp;'OCTUBRE 2'!$E$11:$E$40,'OCTUBRE 2'!$AK$11:$AK$40,_xlfn.XLOOKUP($A400&amp;$B400,'OCTUBRE 2'!$BC$11:$BC$40&amp;'OCTUBRE 2'!$BD$11:$BD$40,'OCTUBRE 2'!$CJ$11:$CJ$40,"A")),"")</f>
        <v>0</v>
      </c>
      <c r="FD400" s="384">
        <f t="array" ref="FD400">IFERROR(_xlfn.XLOOKUP($A400&amp;$B400,NOVIEMBRE!$D$11:$D$40&amp;NOVIEMBRE!$E$11:$E$40,NOVIEMBRE!$AK$11:$AK$40,_xlfn.XLOOKUP($A400&amp;$B400,NOVIEMBRE!$BC$11:$BC$40&amp;NOVIEMBRE!$BD$11:$BD$40,NOVIEMBRE!$CJ$11:$CJ$40,"A")),"")</f>
        <v>0</v>
      </c>
      <c r="FE400" s="384">
        <f t="array" ref="FE400">IFERROR(_xlfn.XLOOKUP($A400&amp;$B400,'NOVIEMBRE 2'!$D$11:$D$40&amp;'NOVIEMBRE 2'!$E$11:$E$40,'NOVIEMBRE 2'!$AK$11:$AK$40,_xlfn.XLOOKUP($A400&amp;$B400,'NOVIEMBRE 2'!$BC$11:$BC$40&amp;'NOVIEMBRE 2'!$BD$11:$BD$40,'NOVIEMBRE 2'!$CJ$11:$CJ$40,"A")),"")</f>
        <v>0</v>
      </c>
      <c r="FF400" s="385">
        <f t="array" ref="FF400">IFERROR(_xlfn.XLOOKUP($A400&amp;$B400,DICIEMBRE!$D$11:$D$40&amp;DICIEMBRE!$E$11:$E$40,DICIEMBRE!$AK$11:$AK$40,_xlfn.XLOOKUP($A400&amp;$B400,DICIEMBRE!$BC$11:$BC$40&amp;DICIEMBRE!$BD$11:$BD$40,DICIEMBRE!$CJ$11:$CJ$40,"A")),"")</f>
        <v>0</v>
      </c>
      <c r="FG400" s="386" t="str">
        <f t="shared" si="19"/>
        <v/>
      </c>
      <c r="FH400" s="386" t="str">
        <f t="array" ref="FH400">IF(
 COUNT(DZ400:EH400)=0,
 "-",
 IF(
  COUNT(DZ400:EH400) &lt; COUNTA(DZ400:EH400),
  REPT("🟩", ROUND(COUNT(DZ400:EH400)/COUNTA(DZ400:EH400)*5, 0)) &amp;
  REPT("⬜", 5 - ROUND(COUNT(DZ400:EH400)/COUNTA(DZ400:EH400)*5, 0)),
  IF(
    AVERAGE(IF(DZ400:EH400&lt;&gt;"", DZ400:EH400, )) &gt;= 70, "🟩🟩🟩🟩🟩",
    IF(
      AVERAGE(IF(DZ400:EH400&lt;&gt;"",DZ400:EH400, )) &gt;= 56, "🟨🟨🟨🟨🟨",
      "🟥🟥🟥🟥🟥"
    )
  )
 )
)
</f>
        <v>-</v>
      </c>
    </row>
    <row r="401" ht="15.75" customHeight="1">
      <c r="A401" s="168"/>
      <c r="B401" s="169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1"/>
      <c r="N401" s="172" t="str">
        <f t="shared" si="1"/>
        <v/>
      </c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2" t="str">
        <f t="shared" si="2"/>
        <v/>
      </c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2" t="str">
        <f t="shared" si="3"/>
        <v/>
      </c>
      <c r="AM401" s="173"/>
      <c r="AN401" s="173"/>
      <c r="AO401" s="173"/>
      <c r="AP401" s="173"/>
      <c r="AQ401" s="173"/>
      <c r="AR401" s="173"/>
      <c r="AS401" s="173"/>
      <c r="AT401" s="173"/>
      <c r="AU401" s="173"/>
      <c r="AV401" s="171"/>
      <c r="AW401" s="171"/>
      <c r="AX401" s="172" t="str">
        <f t="shared" si="4"/>
        <v/>
      </c>
      <c r="AY401" s="173"/>
      <c r="AZ401" s="173"/>
      <c r="BA401" s="173"/>
      <c r="BB401" s="173"/>
      <c r="BC401" s="173"/>
      <c r="BD401" s="173"/>
      <c r="BE401" s="173"/>
      <c r="BF401" s="173"/>
      <c r="BG401" s="173"/>
      <c r="BH401" s="173"/>
      <c r="BI401" s="173"/>
      <c r="BJ401" s="172" t="str">
        <f t="shared" si="5"/>
        <v/>
      </c>
      <c r="BK401" s="173"/>
      <c r="BL401" s="173"/>
      <c r="BM401" s="173"/>
      <c r="BN401" s="173"/>
      <c r="BO401" s="173"/>
      <c r="BP401" s="173"/>
      <c r="BQ401" s="173"/>
      <c r="BR401" s="173"/>
      <c r="BS401" s="173"/>
      <c r="BT401" s="173"/>
      <c r="BU401" s="173"/>
      <c r="BV401" s="172" t="str">
        <f t="shared" si="6"/>
        <v/>
      </c>
      <c r="BW401" s="173"/>
      <c r="BX401" s="173"/>
      <c r="BY401" s="173"/>
      <c r="BZ401" s="171"/>
      <c r="CA401" s="171"/>
      <c r="CB401" s="171"/>
      <c r="CC401" s="171"/>
      <c r="CD401" s="171"/>
      <c r="CE401" s="171"/>
      <c r="CF401" s="171"/>
      <c r="CG401" s="171"/>
      <c r="CH401" s="172" t="str">
        <f t="shared" si="7"/>
        <v/>
      </c>
      <c r="CI401" s="171"/>
      <c r="CJ401" s="173"/>
      <c r="CK401" s="173"/>
      <c r="CL401" s="173"/>
      <c r="CM401" s="173"/>
      <c r="CN401" s="171"/>
      <c r="CO401" s="171"/>
      <c r="CP401" s="171"/>
      <c r="CQ401" s="173"/>
      <c r="CR401" s="171"/>
      <c r="CS401" s="171"/>
      <c r="CT401" s="172" t="str">
        <f t="shared" si="8"/>
        <v/>
      </c>
      <c r="CU401" s="172"/>
      <c r="CV401" s="172"/>
      <c r="CW401" s="172"/>
      <c r="CX401" s="172"/>
      <c r="CY401" s="172"/>
      <c r="CZ401" s="172"/>
      <c r="DA401" s="172"/>
      <c r="DB401" s="172"/>
      <c r="DC401" s="172"/>
      <c r="DD401" s="172"/>
      <c r="DE401" s="172"/>
      <c r="DF401" s="172"/>
      <c r="DG401" s="188" t="str">
        <f t="array" ref="DG401">IFERROR(_xlfn.XLOOKUP($A401&amp;B401,MARZO!$D$11:$D$40&amp;MARZO!$E$11:$E$40,MARZO!$AM$11:$AM$40,_xlfn.XLOOKUP($A401&amp;$B401,MARZO!$BC$11:$BC$40&amp;MARZO!$BD$11:$BD$40,MARZO!$CL$11:$CL$40,"A"))/1%,"")</f>
        <v/>
      </c>
      <c r="DH401" s="188" t="str">
        <f t="array" ref="DH401">IFERROR(_xlfn.XLOOKUP($A401&amp;$B401,ABRIL!$D$11:$D$40&amp;ABRIL!$E$11:$E$40,ABRIL!$AM$11:$AM$40,_xlfn.XLOOKUP($A401&amp;$B401,ABRIL!$BC$11:$BC$40&amp;ABRIL!$BD$11:$BD$40,ABRIL!$CL$11:$CL$40,"A"))/1%,"")</f>
        <v/>
      </c>
      <c r="DI401" s="188" t="str">
        <f t="array" ref="DI401">IFERROR(_xlfn.XLOOKUP($A401&amp;$B401,'ABRIL 2'!$D$11:$D$40&amp;'ABRIL 2'!$E$11:$E$40,'ABRIL 2'!$AM$11:$AM$40,_xlfn.XLOOKUP($A401&amp;$B401,'ABRIL 2'!$BC$11:$BC$40&amp;'ABRIL 2'!$BD$11:$BD$40,'ABRIL 2'!$CL$11:$CL$40,"A"))/1%,"")</f>
        <v/>
      </c>
      <c r="DJ401" s="188" t="str">
        <f t="array" ref="DJ401">IFERROR(_xlfn.XLOOKUP($A401&amp;$B401,MAYO!$D$11:$D$40&amp;MAYO!$E$11:$E$40,MAYO!$AM$11:$AM$40,_xlfn.XLOOKUP($A401&amp;$B401,MAYO!$BC$11:$BC$40&amp;MAYO!$BD$11:$BD$40,MAYO!$CL$11:$CL$40,"A"))/1%,"")</f>
        <v/>
      </c>
      <c r="DK401" s="188" t="str">
        <f t="array" ref="DK401">IFERROR(_xlfn.XLOOKUP($A401&amp;$B401,'MAYO 2'!$D$11:$D$40&amp;'MAYO 2'!$E$11:$E$40,'MAYO 2'!$AM$11:$AM$40,_xlfn.XLOOKUP($A401&amp;$B401,'MAYO 2'!$BC$11:$BC$40&amp;'MAYO 2'!$BD$11:$BD$40,'MAYO 2'!$CL$11:$CL$40,"A"))/1%,"")</f>
        <v/>
      </c>
      <c r="DL401" s="188" t="str">
        <f t="array" ref="DL401">IFERROR(_xlfn.XLOOKUP($A401&amp;$B401,JUNIO!$D$11:$D$40&amp;JUNIO!$E$11:$E$40,JUNIO!$AM$11:$AM$40,_xlfn.XLOOKUP($A401&amp;$B401,JUNIO!$BC$11:$BC$40&amp;JUNIO!$BD$11:$BD$40,JUNIO!$CL$11:$CL$40,"A"))/1%,"")</f>
        <v/>
      </c>
      <c r="DM401" s="188" t="str">
        <f t="array" ref="DM401">IFERROR(_xlfn.XLOOKUP($A401&amp;$B401,'JUNIO 2'!$D$11:$D$40&amp;'JUNIO 2'!$E$11:$E$40,'JUNIO 2'!$AM$11:$AM$40,_xlfn.XLOOKUP($A401&amp;$B401,'JUNIO 2'!$BC$11:$BC$40&amp;'JUNIO 2'!$BD$11:$BD$40,'JUNIO 2'!$CL$11:$CL$40,"A"))/1%,"")</f>
        <v/>
      </c>
      <c r="DN401" s="188" t="str">
        <f t="array" ref="DN401">IFERROR(_xlfn.XLOOKUP($A401&amp;$B401,JULIO!$D$11:$D$40&amp;JULIO!$E$11:$E$40,JULIO!$AM$11:$AM$40,_xlfn.XLOOKUP($A401&amp;$B401,JULIO!$BC$11:$BC$40&amp;JULIO!$BD$11:$BD$40,JULIO!$CL$11:$CL$40,"A"))/1%,"")</f>
        <v/>
      </c>
      <c r="DO401" s="188" t="str">
        <f t="array" ref="DO401">IFERROR(_xlfn.XLOOKUP($A401&amp;$B401,'JULIO 2'!$D$11:$D$40&amp;'JULIO 2'!$E$11:$E$40,'JULIO 2'!$AM$11:$AM$40,_xlfn.XLOOKUP($A401&amp;$B401,'JULIO 2'!$BC$11:$BC$40&amp;'JULIO 2'!$BD$11:$BD$40,'JULIO 2'!$CL$11:$CL$40,"A"))/1%,"")</f>
        <v/>
      </c>
      <c r="DP401" s="188" t="str">
        <f t="array" ref="DP401">IFERROR(_xlfn.XLOOKUP($A401&amp;$B401,AGOSTO!$D$11:$D$40&amp;AGOSTO!$E$11:$E$40,AGOSTO!$AM$11:$AM$40,_xlfn.XLOOKUP($A401&amp;$B401,AGOSTO!$BC$11:$BC$40&amp;AGOSTO!$BD$11:$BD$40,AGOSTO!$CL$11:$CL$40,"A"))/1%,"")</f>
        <v/>
      </c>
      <c r="DQ401" s="188" t="str">
        <f t="array" ref="DQ401">IFERROR(_xlfn.XLOOKUP($A401&amp;$B401,'AGOSTO 2'!$D$11:$D$40&amp;'AGOSTO 2'!$E$11:$E$40,'AGOSTO 2'!$AM$11:$AM$40,_xlfn.XLOOKUP($A401&amp;$B401,'AGOSTO 2'!$BC$11:$BC$40&amp;'AGOSTO 2'!$BD$11:$BD$40,'AGOSTO 2'!$CL$11:$CL$40,"A"))/1%,"")</f>
        <v/>
      </c>
      <c r="DR401" s="188" t="str">
        <f t="array" ref="DR401">IFERROR(_xlfn.XLOOKUP($A401&amp;$B401,SEPTIEMBRE!$D$11:$D$40&amp;SEPTIEMBRE!$E$11:$E$40,SEPTIEMBRE!$AM$11:$AM$40,_xlfn.XLOOKUP($A401&amp;$B401,SEPTIEMBRE!$BC$11:$BC$40&amp;SEPTIEMBRE!$BD$11:$BD$40,SEPTIEMBRE!$CL$11:$CL$40,"A"))/1%,"")</f>
        <v/>
      </c>
      <c r="DS401" s="188" t="str">
        <f t="array" ref="DS401">IFERROR(_xlfn.XLOOKUP($A401&amp;$B401,'SEPTIEMBRE 2'!$D$11:$D$40&amp;'SEPTIEMBRE 2'!$E$11:$E$40,'SEPTIEMBRE 2'!$AM$11:$AM$40,_xlfn.XLOOKUP($A401&amp;$B401,'SEPTIEMBRE 2'!$BC$11:$BC$40&amp;'SEPTIEMBRE 2'!$BD$11:$BD$40,'SEPTIEMBRE 2'!$CL$11:$CL$40,"A"))/1%,"")</f>
        <v/>
      </c>
      <c r="DT401" s="188" t="str">
        <f t="array" ref="DT401">IFERROR(_xlfn.XLOOKUP($A401&amp;$B401,'SEPTIEMBRE 3'!$D$11:$D$40&amp;'SEPTIEMBRE 3'!$E$11:$E$40,'SEPTIEMBRE 3'!$AM$11:$AM$40,_xlfn.XLOOKUP($A401&amp;$B401,'SEPTIEMBRE 3'!$BC$11:$BC$40&amp;'SEPTIEMBRE 3'!$BD$11:$BD$40,'SEPTIEMBRE 3'!$CL$11:$CL$40,"A"))/1%,"")</f>
        <v/>
      </c>
      <c r="DU401" s="188" t="str">
        <f t="array" ref="DU401">IFERROR(_xlfn.XLOOKUP($A401&amp;$B401,OCTUBRE!$D$11:$D$40&amp;OCTUBRE!$E$11:$E$40,OCTUBRE!$AM$11:$AM$40,_xlfn.XLOOKUP($A401&amp;$B401,OCTUBRE!$BC$11:$BC$40&amp;OCTUBRE!$BD$11:$BD$40,OCTUBRE!$CL$11:$CL$40,"A"))/1%,"")</f>
        <v/>
      </c>
      <c r="DV401" s="188" t="str">
        <f t="array" ref="DV401">IFERROR(_xlfn.XLOOKUP($A401&amp;$B401,'OCTUBRE 2'!$D$11:$D$40&amp;'OCTUBRE 2'!$E$11:$E$40,'OCTUBRE 2'!$AM$11:$AM$40,_xlfn.XLOOKUP($A401&amp;$B401,'OCTUBRE 2'!$BC$11:$BC$40&amp;'OCTUBRE 2'!$BD$11:$BD$40,'OCTUBRE 2'!$CL$11:$CL$40,"A"))/1%,"")</f>
        <v/>
      </c>
      <c r="DW401" s="188" t="str">
        <f t="array" ref="DW401">IFERROR(_xlfn.XLOOKUP($A401&amp;$B401,NOVIEMBRE!$D$11:$D$40&amp;NOVIEMBRE!$E$11:$E$40,NOVIEMBRE!$AM$11:$AM$40,_xlfn.XLOOKUP($A401&amp;$B401,NOVIEMBRE!$BC$11:$BC$40&amp;NOVIEMBRE!$BD$11:$BD$40,NOVIEMBRE!$CL$11:$CL$40,"A"))/1%,"")</f>
        <v/>
      </c>
      <c r="DX401" s="188" t="str">
        <f t="array" ref="DX401">IFERROR(_xlfn.XLOOKUP($A401&amp;$B401,'NOVIEMBRE 2'!$D$11:$D$40&amp;'NOVIEMBRE 2'!$E$11:$E$40,'NOVIEMBRE 2'!$AM$11:$AM$40,_xlfn.XLOOKUP($A401&amp;$B401,'NOVIEMBRE 2'!$BC$11:$BC$40&amp;'NOVIEMBRE 2'!$BD$11:$BD$40,'NOVIEMBRE 2'!$CL$11:$CL$40,"A"))/1%,"")</f>
        <v/>
      </c>
      <c r="DY401" s="188" t="str">
        <f t="array" ref="DY401">IFERROR(_xlfn.XLOOKUP($A401&amp;$B401,DICIEMBRE!$D$11:$D$40&amp;DICIEMBRE!$E$11:$E$40,DICIEMBRE!$AM$11:$AM$40,_xlfn.XLOOKUP($A401&amp;$B401,DICIEMBRE!$BC$11:$BC$40&amp;DICIEMBRE!$BD$11:$BD$40,DICIEMBRE!$CL$11:$CL$40,"A"))/1%,"")</f>
        <v/>
      </c>
      <c r="DZ401" s="381" t="str">
        <f t="shared" si="9"/>
        <v>-</v>
      </c>
      <c r="EA401" s="381" t="str">
        <f t="shared" si="10"/>
        <v>-</v>
      </c>
      <c r="EB401" s="381" t="str">
        <f t="shared" si="11"/>
        <v>-</v>
      </c>
      <c r="EC401" s="381" t="str">
        <f t="shared" si="12"/>
        <v>-</v>
      </c>
      <c r="ED401" s="381" t="str">
        <f t="shared" si="13"/>
        <v>-</v>
      </c>
      <c r="EE401" s="381" t="str">
        <f t="shared" si="14"/>
        <v>-</v>
      </c>
      <c r="EF401" s="381" t="str">
        <f t="shared" si="15"/>
        <v>-</v>
      </c>
      <c r="EG401" s="381" t="str">
        <f t="shared" si="16"/>
        <v>-</v>
      </c>
      <c r="EH401" s="381" t="str">
        <f t="shared" si="17"/>
        <v>-</v>
      </c>
      <c r="EI401" s="188" t="str">
        <f t="shared" si="18"/>
        <v/>
      </c>
      <c r="EJ401" s="382"/>
      <c r="EK401" s="382"/>
      <c r="EL401" s="383"/>
      <c r="EM401" s="21"/>
      <c r="EN401" s="384">
        <f t="array" ref="EN401">IFERROR(_xlfn.XLOOKUP($A401&amp;$B401,MARZO!$D$11:$D$40&amp;MARZO!$E$11:$E$40,MARZO!$AK$11:$AK$40,_xlfn.XLOOKUP($A401&amp;$B401,MARZO!$BC$11:$BC$40&amp;MARZO!$BD$11:$BD$40,MARZO!$CJ$11:$CJ$40,"A")),"")</f>
        <v>0</v>
      </c>
      <c r="EO401" s="384">
        <f t="array" ref="EO401">IFERROR(_xlfn.XLOOKUP($A401&amp;$B401,ABRIL!$D$11:$D$40&amp;ABRIL!$E$11:$E$40,ABRIL!$AK$11:$AK$40,_xlfn.XLOOKUP($A401&amp;$B401,ABRIL!$BC$11:$BC$40&amp;ABRIL!$BD$11:$BD$40,ABRIL!$CJ$11:$CJ$40,"A")),"")</f>
        <v>0</v>
      </c>
      <c r="EP401" s="384">
        <f t="array" ref="EP401">IFERROR(_xlfn.XLOOKUP($A401&amp;$B401,'ABRIL 2'!$D$11:$D$40&amp;'ABRIL 2'!$E$11:$E$40,'ABRIL 2'!$AK$11:$AK$40,_xlfn.XLOOKUP($A401&amp;$B401,'ABRIL 2'!$BC$11:$BC$40&amp;'ABRIL 2'!$BD$11:$BD$40,'ABRIL 2'!$CJ$11:$CJ$40,"A")),"")</f>
        <v>0</v>
      </c>
      <c r="EQ401" s="384">
        <f t="array" ref="EQ401">IFERROR(_xlfn.XLOOKUP($A401&amp;$B401,MAYO!$D$11:$D$40&amp;MAYO!$E$11:$E$40,MAYO!$AK$11:$AK$40,_xlfn.XLOOKUP($A401&amp;$B401,MAYO!$BC$11:$BC$40&amp;MAYO!$BD$11:$BD$40,MAYO!$CJ$11:$CJ$40,"A")),"")</f>
        <v>0</v>
      </c>
      <c r="ER401" s="384">
        <f t="array" ref="ER401">IFERROR(_xlfn.XLOOKUP($A401&amp;$B401,'MAYO 2'!$D$11:$D$40&amp;'MAYO 2'!$E$11:$E$40,'MAYO 2'!$AK$11:$AK$40,_xlfn.XLOOKUP($A401&amp;$B401,'MAYO 2'!$BC$11:$BC$40&amp;'MAYO 2'!$BD$11:$BD$40,'MAYO 2'!$CJ$11:$CJ$40,"A")),"")</f>
        <v>0</v>
      </c>
      <c r="ES401" s="384">
        <f t="array" ref="ES401">IFERROR(_xlfn.XLOOKUP($A401&amp;$B401,JUNIO!$D$11:$D$40&amp;JUNIO!$E$11:$E$40,JUNIO!$AK$11:$AK$40,_xlfn.XLOOKUP($A401&amp;$B401,JUNIO!$BC$11:$BC$40&amp;JUNIO!$BD$11:$BD$40,JUNIO!$CJ$11:$CJ$40,"A")),"")</f>
        <v>0</v>
      </c>
      <c r="ET401" s="384">
        <f t="array" ref="ET401">IFERROR(_xlfn.XLOOKUP($A401&amp;$B401,'JUNIO 2'!$D$11:$D$40&amp;'JUNIO 2'!$E$11:$E$40,'JUNIO 2'!$AK$11:$AK$40,_xlfn.XLOOKUP($A401&amp;$B401,'JUNIO 2'!$BC$11:$BC$40&amp;'JUNIO 2'!$BD$11:$BD$40,'JUNIO 2'!$CJ$11:$CJ$40,"A")),"")</f>
        <v>0</v>
      </c>
      <c r="EU401" s="384">
        <f t="array" ref="EU401">IFERROR(_xlfn.XLOOKUP($A401&amp;$B401,JULIO!$D$11:$D$40&amp;JULIO!$E$11:$E$40,JULIO!$AK$11:$AK$40,_xlfn.XLOOKUP($A401&amp;$B401,JULIO!$BC$11:$BC$40&amp;JULIO!$BD$11:$BD$40,JULIO!$CJ$11:$CJ$40,"A")),"")</f>
        <v>0</v>
      </c>
      <c r="EV401" s="384">
        <f t="array" ref="EV401">IFERROR(_xlfn.XLOOKUP($A401&amp;$B401,'JULIO 2'!$D$11:$D$40&amp;'JULIO 2'!$E$11:$E$40,'JULIO 2'!$AK$11:$AK$40,_xlfn.XLOOKUP($A401&amp;$B401,'JULIO 2'!$BC$11:$BC$40&amp;'JULIO 2'!$BD$11:$BD$40,'JULIO 2'!$CJ$11:$CJ$40,"A")),"")</f>
        <v>0</v>
      </c>
      <c r="EW401" s="384">
        <f t="array" ref="EW401">IFERROR(_xlfn.XLOOKUP($A401&amp;$B401,AGOSTO!$D$11:$D$40&amp;AGOSTO!$E$11:$E$40,AGOSTO!$AK$11:$AK$40,_xlfn.XLOOKUP($A401&amp;$B401,AGOSTO!$BC$11:$BC$40&amp;AGOSTO!$BD$11:$BD$40,AGOSTO!$CJ$11:$CJ$40,"A")),"")</f>
        <v>0</v>
      </c>
      <c r="EX401" s="384">
        <f t="array" ref="EX401">IFERROR(_xlfn.XLOOKUP($A401&amp;$B401,'AGOSTO 2'!$D$11:$D$40&amp;'AGOSTO 2'!$E$11:$E$40,'AGOSTO 2'!$AK$11:$AK$40,_xlfn.XLOOKUP($A401&amp;$B401,'AGOSTO 2'!$BC$11:$BC$40&amp;'AGOSTO 2'!$BD$11:$BD$40,'AGOSTO 2'!$CJ$11:$CJ$40,"A")),"")</f>
        <v>0</v>
      </c>
      <c r="EY401" s="384">
        <f t="array" ref="EY401">IFERROR(_xlfn.XLOOKUP($A401&amp;$B401,SEPTIEMBRE!$D$11:$D$40&amp;SEPTIEMBRE!$E$11:$E$40,SEPTIEMBRE!$AK$11:$AK$40,_xlfn.XLOOKUP($A401&amp;$B401,SEPTIEMBRE!$BC$11:$BC$40&amp;SEPTIEMBRE!$BD$11:$BD$40,SEPTIEMBRE!$CJ$11:$CJ$40,"A")),"")</f>
        <v>0</v>
      </c>
      <c r="EZ401" s="384">
        <f t="array" ref="EZ401">IFERROR(_xlfn.XLOOKUP($A401&amp;$B401,'SEPTIEMBRE 2'!$D$11:$D$40&amp;'SEPTIEMBRE 2'!$E$11:$E$40,'SEPTIEMBRE 2'!$AK$11:$AK$40,_xlfn.XLOOKUP($A401&amp;$B401,'SEPTIEMBRE 2'!$BC$11:$BC$40&amp;'SEPTIEMBRE 2'!$BD$11:$BD$40,'SEPTIEMBRE 2'!$CJ$11:$CJ$40,"A")),"")</f>
        <v>0</v>
      </c>
      <c r="FA401" s="384">
        <f t="array" ref="FA401">IFERROR(_xlfn.XLOOKUP($A401&amp;$B401,'SEPTIEMBRE 3'!$D$11:$D$40&amp;'SEPTIEMBRE 3'!$E$11:$E$40,'SEPTIEMBRE 3'!$AK$11:$AK$40,_xlfn.XLOOKUP($A401&amp;$B401,'SEPTIEMBRE 3'!$BC$11:$BC$40&amp;'SEPTIEMBRE 3'!$BD$11:$BD$40,'SEPTIEMBRE 3'!$CJ$11:$CJ$40,"A")),"")</f>
        <v>0</v>
      </c>
      <c r="FB401" s="384">
        <f t="array" ref="FB401">IFERROR(_xlfn.XLOOKUP($A401&amp;$B401,OCTUBRE!$D$11:$D$40&amp;OCTUBRE!$E$11:$E$40,OCTUBRE!$AK$11:$AK$40,_xlfn.XLOOKUP($A401&amp;$B401,OCTUBRE!$BC$11:$BC$40&amp;OCTUBRE!$BD$11:$BD$40,OCTUBRE!$CJ$11:$CJ$40,"A")),"")</f>
        <v>0</v>
      </c>
      <c r="FC401" s="384">
        <f t="array" ref="FC401">IFERROR(_xlfn.XLOOKUP($A401&amp;$B401,'OCTUBRE 2'!$D$11:$D$40&amp;'OCTUBRE 2'!$E$11:$E$40,'OCTUBRE 2'!$AK$11:$AK$40,_xlfn.XLOOKUP($A401&amp;$B401,'OCTUBRE 2'!$BC$11:$BC$40&amp;'OCTUBRE 2'!$BD$11:$BD$40,'OCTUBRE 2'!$CJ$11:$CJ$40,"A")),"")</f>
        <v>0</v>
      </c>
      <c r="FD401" s="384">
        <f t="array" ref="FD401">IFERROR(_xlfn.XLOOKUP($A401&amp;$B401,NOVIEMBRE!$D$11:$D$40&amp;NOVIEMBRE!$E$11:$E$40,NOVIEMBRE!$AK$11:$AK$40,_xlfn.XLOOKUP($A401&amp;$B401,NOVIEMBRE!$BC$11:$BC$40&amp;NOVIEMBRE!$BD$11:$BD$40,NOVIEMBRE!$CJ$11:$CJ$40,"A")),"")</f>
        <v>0</v>
      </c>
      <c r="FE401" s="384">
        <f t="array" ref="FE401">IFERROR(_xlfn.XLOOKUP($A401&amp;$B401,'NOVIEMBRE 2'!$D$11:$D$40&amp;'NOVIEMBRE 2'!$E$11:$E$40,'NOVIEMBRE 2'!$AK$11:$AK$40,_xlfn.XLOOKUP($A401&amp;$B401,'NOVIEMBRE 2'!$BC$11:$BC$40&amp;'NOVIEMBRE 2'!$BD$11:$BD$40,'NOVIEMBRE 2'!$CJ$11:$CJ$40,"A")),"")</f>
        <v>0</v>
      </c>
      <c r="FF401" s="385">
        <f t="array" ref="FF401">IFERROR(_xlfn.XLOOKUP($A401&amp;$B401,DICIEMBRE!$D$11:$D$40&amp;DICIEMBRE!$E$11:$E$40,DICIEMBRE!$AK$11:$AK$40,_xlfn.XLOOKUP($A401&amp;$B401,DICIEMBRE!$BC$11:$BC$40&amp;DICIEMBRE!$BD$11:$BD$40,DICIEMBRE!$CJ$11:$CJ$40,"A")),"")</f>
        <v>0</v>
      </c>
      <c r="FG401" s="386" t="str">
        <f t="shared" si="19"/>
        <v/>
      </c>
      <c r="FH401" s="386" t="str">
        <f t="array" ref="FH401">IF(
 COUNT(DZ401:EH401)=0,
 "-",
 IF(
  COUNT(DZ401:EH401) &lt; COUNTA(DZ401:EH401),
  REPT("🟩", ROUND(COUNT(DZ401:EH401)/COUNTA(DZ401:EH401)*5, 0)) &amp;
  REPT("⬜", 5 - ROUND(COUNT(DZ401:EH401)/COUNTA(DZ401:EH401)*5, 0)),
  IF(
    AVERAGE(IF(DZ401:EH401&lt;&gt;"", DZ401:EH401, )) &gt;= 70, "🟩🟩🟩🟩🟩",
    IF(
      AVERAGE(IF(DZ401:EH401&lt;&gt;"",DZ401:EH401, )) &gt;= 56, "🟨🟨🟨🟨🟨",
      "🟥🟥🟥🟥🟥"
    )
  )
 )
)
</f>
        <v>-</v>
      </c>
    </row>
    <row r="402" ht="15.75" customHeight="1">
      <c r="A402" s="168"/>
      <c r="B402" s="169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1"/>
      <c r="N402" s="172" t="str">
        <f t="shared" si="1"/>
        <v/>
      </c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2" t="str">
        <f t="shared" si="2"/>
        <v/>
      </c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2" t="str">
        <f t="shared" si="3"/>
        <v/>
      </c>
      <c r="AM402" s="173"/>
      <c r="AN402" s="173"/>
      <c r="AO402" s="173"/>
      <c r="AP402" s="173"/>
      <c r="AQ402" s="173"/>
      <c r="AR402" s="173"/>
      <c r="AS402" s="173"/>
      <c r="AT402" s="173"/>
      <c r="AU402" s="173"/>
      <c r="AV402" s="171"/>
      <c r="AW402" s="171"/>
      <c r="AX402" s="172" t="str">
        <f t="shared" si="4"/>
        <v/>
      </c>
      <c r="AY402" s="173"/>
      <c r="AZ402" s="173"/>
      <c r="BA402" s="173"/>
      <c r="BB402" s="173"/>
      <c r="BC402" s="173"/>
      <c r="BD402" s="173"/>
      <c r="BE402" s="173"/>
      <c r="BF402" s="173"/>
      <c r="BG402" s="173"/>
      <c r="BH402" s="173"/>
      <c r="BI402" s="173"/>
      <c r="BJ402" s="172" t="str">
        <f t="shared" si="5"/>
        <v/>
      </c>
      <c r="BK402" s="173"/>
      <c r="BL402" s="173"/>
      <c r="BM402" s="173"/>
      <c r="BN402" s="173"/>
      <c r="BO402" s="173"/>
      <c r="BP402" s="173"/>
      <c r="BQ402" s="173"/>
      <c r="BR402" s="173"/>
      <c r="BS402" s="173"/>
      <c r="BT402" s="173"/>
      <c r="BU402" s="173"/>
      <c r="BV402" s="172" t="str">
        <f t="shared" si="6"/>
        <v/>
      </c>
      <c r="BW402" s="173"/>
      <c r="BX402" s="173"/>
      <c r="BY402" s="173"/>
      <c r="BZ402" s="171"/>
      <c r="CA402" s="171"/>
      <c r="CB402" s="171"/>
      <c r="CC402" s="171"/>
      <c r="CD402" s="171"/>
      <c r="CE402" s="171"/>
      <c r="CF402" s="171"/>
      <c r="CG402" s="171"/>
      <c r="CH402" s="172" t="str">
        <f t="shared" si="7"/>
        <v/>
      </c>
      <c r="CI402" s="171"/>
      <c r="CJ402" s="173"/>
      <c r="CK402" s="173"/>
      <c r="CL402" s="173"/>
      <c r="CM402" s="173"/>
      <c r="CN402" s="171"/>
      <c r="CO402" s="171"/>
      <c r="CP402" s="171"/>
      <c r="CQ402" s="173"/>
      <c r="CR402" s="171"/>
      <c r="CS402" s="171"/>
      <c r="CT402" s="172" t="str">
        <f t="shared" si="8"/>
        <v/>
      </c>
      <c r="CU402" s="172"/>
      <c r="CV402" s="172"/>
      <c r="CW402" s="172"/>
      <c r="CX402" s="172"/>
      <c r="CY402" s="172"/>
      <c r="CZ402" s="172"/>
      <c r="DA402" s="172"/>
      <c r="DB402" s="172"/>
      <c r="DC402" s="172"/>
      <c r="DD402" s="172"/>
      <c r="DE402" s="172"/>
      <c r="DF402" s="172"/>
      <c r="DG402" s="188" t="str">
        <f t="array" ref="DG402">IFERROR(_xlfn.XLOOKUP($A402&amp;B402,MARZO!$D$11:$D$40&amp;MARZO!$E$11:$E$40,MARZO!$AM$11:$AM$40,_xlfn.XLOOKUP($A402&amp;$B402,MARZO!$BC$11:$BC$40&amp;MARZO!$BD$11:$BD$40,MARZO!$CL$11:$CL$40,"A"))/1%,"")</f>
        <v/>
      </c>
      <c r="DH402" s="188" t="str">
        <f t="array" ref="DH402">IFERROR(_xlfn.XLOOKUP($A402&amp;$B402,ABRIL!$D$11:$D$40&amp;ABRIL!$E$11:$E$40,ABRIL!$AM$11:$AM$40,_xlfn.XLOOKUP($A402&amp;$B402,ABRIL!$BC$11:$BC$40&amp;ABRIL!$BD$11:$BD$40,ABRIL!$CL$11:$CL$40,"A"))/1%,"")</f>
        <v/>
      </c>
      <c r="DI402" s="188" t="str">
        <f t="array" ref="DI402">IFERROR(_xlfn.XLOOKUP($A402&amp;$B402,'ABRIL 2'!$D$11:$D$40&amp;'ABRIL 2'!$E$11:$E$40,'ABRIL 2'!$AM$11:$AM$40,_xlfn.XLOOKUP($A402&amp;$B402,'ABRIL 2'!$BC$11:$BC$40&amp;'ABRIL 2'!$BD$11:$BD$40,'ABRIL 2'!$CL$11:$CL$40,"A"))/1%,"")</f>
        <v/>
      </c>
      <c r="DJ402" s="188" t="str">
        <f t="array" ref="DJ402">IFERROR(_xlfn.XLOOKUP($A402&amp;$B402,MAYO!$D$11:$D$40&amp;MAYO!$E$11:$E$40,MAYO!$AM$11:$AM$40,_xlfn.XLOOKUP($A402&amp;$B402,MAYO!$BC$11:$BC$40&amp;MAYO!$BD$11:$BD$40,MAYO!$CL$11:$CL$40,"A"))/1%,"")</f>
        <v/>
      </c>
      <c r="DK402" s="188" t="str">
        <f t="array" ref="DK402">IFERROR(_xlfn.XLOOKUP($A402&amp;$B402,'MAYO 2'!$D$11:$D$40&amp;'MAYO 2'!$E$11:$E$40,'MAYO 2'!$AM$11:$AM$40,_xlfn.XLOOKUP($A402&amp;$B402,'MAYO 2'!$BC$11:$BC$40&amp;'MAYO 2'!$BD$11:$BD$40,'MAYO 2'!$CL$11:$CL$40,"A"))/1%,"")</f>
        <v/>
      </c>
      <c r="DL402" s="188" t="str">
        <f t="array" ref="DL402">IFERROR(_xlfn.XLOOKUP($A402&amp;$B402,JUNIO!$D$11:$D$40&amp;JUNIO!$E$11:$E$40,JUNIO!$AM$11:$AM$40,_xlfn.XLOOKUP($A402&amp;$B402,JUNIO!$BC$11:$BC$40&amp;JUNIO!$BD$11:$BD$40,JUNIO!$CL$11:$CL$40,"A"))/1%,"")</f>
        <v/>
      </c>
      <c r="DM402" s="188" t="str">
        <f t="array" ref="DM402">IFERROR(_xlfn.XLOOKUP($A402&amp;$B402,'JUNIO 2'!$D$11:$D$40&amp;'JUNIO 2'!$E$11:$E$40,'JUNIO 2'!$AM$11:$AM$40,_xlfn.XLOOKUP($A402&amp;$B402,'JUNIO 2'!$BC$11:$BC$40&amp;'JUNIO 2'!$BD$11:$BD$40,'JUNIO 2'!$CL$11:$CL$40,"A"))/1%,"")</f>
        <v/>
      </c>
      <c r="DN402" s="188" t="str">
        <f t="array" ref="DN402">IFERROR(_xlfn.XLOOKUP($A402&amp;$B402,JULIO!$D$11:$D$40&amp;JULIO!$E$11:$E$40,JULIO!$AM$11:$AM$40,_xlfn.XLOOKUP($A402&amp;$B402,JULIO!$BC$11:$BC$40&amp;JULIO!$BD$11:$BD$40,JULIO!$CL$11:$CL$40,"A"))/1%,"")</f>
        <v/>
      </c>
      <c r="DO402" s="188" t="str">
        <f t="array" ref="DO402">IFERROR(_xlfn.XLOOKUP($A402&amp;$B402,'JULIO 2'!$D$11:$D$40&amp;'JULIO 2'!$E$11:$E$40,'JULIO 2'!$AM$11:$AM$40,_xlfn.XLOOKUP($A402&amp;$B402,'JULIO 2'!$BC$11:$BC$40&amp;'JULIO 2'!$BD$11:$BD$40,'JULIO 2'!$CL$11:$CL$40,"A"))/1%,"")</f>
        <v/>
      </c>
      <c r="DP402" s="188" t="str">
        <f t="array" ref="DP402">IFERROR(_xlfn.XLOOKUP($A402&amp;$B402,AGOSTO!$D$11:$D$40&amp;AGOSTO!$E$11:$E$40,AGOSTO!$AM$11:$AM$40,_xlfn.XLOOKUP($A402&amp;$B402,AGOSTO!$BC$11:$BC$40&amp;AGOSTO!$BD$11:$BD$40,AGOSTO!$CL$11:$CL$40,"A"))/1%,"")</f>
        <v/>
      </c>
      <c r="DQ402" s="188" t="str">
        <f t="array" ref="DQ402">IFERROR(_xlfn.XLOOKUP($A402&amp;$B402,'AGOSTO 2'!$D$11:$D$40&amp;'AGOSTO 2'!$E$11:$E$40,'AGOSTO 2'!$AM$11:$AM$40,_xlfn.XLOOKUP($A402&amp;$B402,'AGOSTO 2'!$BC$11:$BC$40&amp;'AGOSTO 2'!$BD$11:$BD$40,'AGOSTO 2'!$CL$11:$CL$40,"A"))/1%,"")</f>
        <v/>
      </c>
      <c r="DR402" s="188" t="str">
        <f t="array" ref="DR402">IFERROR(_xlfn.XLOOKUP($A402&amp;$B402,SEPTIEMBRE!$D$11:$D$40&amp;SEPTIEMBRE!$E$11:$E$40,SEPTIEMBRE!$AM$11:$AM$40,_xlfn.XLOOKUP($A402&amp;$B402,SEPTIEMBRE!$BC$11:$BC$40&amp;SEPTIEMBRE!$BD$11:$BD$40,SEPTIEMBRE!$CL$11:$CL$40,"A"))/1%,"")</f>
        <v/>
      </c>
      <c r="DS402" s="188" t="str">
        <f t="array" ref="DS402">IFERROR(_xlfn.XLOOKUP($A402&amp;$B402,'SEPTIEMBRE 2'!$D$11:$D$40&amp;'SEPTIEMBRE 2'!$E$11:$E$40,'SEPTIEMBRE 2'!$AM$11:$AM$40,_xlfn.XLOOKUP($A402&amp;$B402,'SEPTIEMBRE 2'!$BC$11:$BC$40&amp;'SEPTIEMBRE 2'!$BD$11:$BD$40,'SEPTIEMBRE 2'!$CL$11:$CL$40,"A"))/1%,"")</f>
        <v/>
      </c>
      <c r="DT402" s="188" t="str">
        <f t="array" ref="DT402">IFERROR(_xlfn.XLOOKUP($A402&amp;$B402,'SEPTIEMBRE 3'!$D$11:$D$40&amp;'SEPTIEMBRE 3'!$E$11:$E$40,'SEPTIEMBRE 3'!$AM$11:$AM$40,_xlfn.XLOOKUP($A402&amp;$B402,'SEPTIEMBRE 3'!$BC$11:$BC$40&amp;'SEPTIEMBRE 3'!$BD$11:$BD$40,'SEPTIEMBRE 3'!$CL$11:$CL$40,"A"))/1%,"")</f>
        <v/>
      </c>
      <c r="DU402" s="188" t="str">
        <f t="array" ref="DU402">IFERROR(_xlfn.XLOOKUP($A402&amp;$B402,OCTUBRE!$D$11:$D$40&amp;OCTUBRE!$E$11:$E$40,OCTUBRE!$AM$11:$AM$40,_xlfn.XLOOKUP($A402&amp;$B402,OCTUBRE!$BC$11:$BC$40&amp;OCTUBRE!$BD$11:$BD$40,OCTUBRE!$CL$11:$CL$40,"A"))/1%,"")</f>
        <v/>
      </c>
      <c r="DV402" s="188" t="str">
        <f t="array" ref="DV402">IFERROR(_xlfn.XLOOKUP($A402&amp;$B402,'OCTUBRE 2'!$D$11:$D$40&amp;'OCTUBRE 2'!$E$11:$E$40,'OCTUBRE 2'!$AM$11:$AM$40,_xlfn.XLOOKUP($A402&amp;$B402,'OCTUBRE 2'!$BC$11:$BC$40&amp;'OCTUBRE 2'!$BD$11:$BD$40,'OCTUBRE 2'!$CL$11:$CL$40,"A"))/1%,"")</f>
        <v/>
      </c>
      <c r="DW402" s="188" t="str">
        <f t="array" ref="DW402">IFERROR(_xlfn.XLOOKUP($A402&amp;$B402,NOVIEMBRE!$D$11:$D$40&amp;NOVIEMBRE!$E$11:$E$40,NOVIEMBRE!$AM$11:$AM$40,_xlfn.XLOOKUP($A402&amp;$B402,NOVIEMBRE!$BC$11:$BC$40&amp;NOVIEMBRE!$BD$11:$BD$40,NOVIEMBRE!$CL$11:$CL$40,"A"))/1%,"")</f>
        <v/>
      </c>
      <c r="DX402" s="188" t="str">
        <f t="array" ref="DX402">IFERROR(_xlfn.XLOOKUP($A402&amp;$B402,'NOVIEMBRE 2'!$D$11:$D$40&amp;'NOVIEMBRE 2'!$E$11:$E$40,'NOVIEMBRE 2'!$AM$11:$AM$40,_xlfn.XLOOKUP($A402&amp;$B402,'NOVIEMBRE 2'!$BC$11:$BC$40&amp;'NOVIEMBRE 2'!$BD$11:$BD$40,'NOVIEMBRE 2'!$CL$11:$CL$40,"A"))/1%,"")</f>
        <v/>
      </c>
      <c r="DY402" s="188" t="str">
        <f t="array" ref="DY402">IFERROR(_xlfn.XLOOKUP($A402&amp;$B402,DICIEMBRE!$D$11:$D$40&amp;DICIEMBRE!$E$11:$E$40,DICIEMBRE!$AM$11:$AM$40,_xlfn.XLOOKUP($A402&amp;$B402,DICIEMBRE!$BC$11:$BC$40&amp;DICIEMBRE!$BD$11:$BD$40,DICIEMBRE!$CL$11:$CL$40,"A"))/1%,"")</f>
        <v/>
      </c>
      <c r="DZ402" s="381" t="str">
        <f t="shared" si="9"/>
        <v>-</v>
      </c>
      <c r="EA402" s="381" t="str">
        <f t="shared" si="10"/>
        <v>-</v>
      </c>
      <c r="EB402" s="381" t="str">
        <f t="shared" si="11"/>
        <v>-</v>
      </c>
      <c r="EC402" s="381" t="str">
        <f t="shared" si="12"/>
        <v>-</v>
      </c>
      <c r="ED402" s="381" t="str">
        <f t="shared" si="13"/>
        <v>-</v>
      </c>
      <c r="EE402" s="381" t="str">
        <f t="shared" si="14"/>
        <v>-</v>
      </c>
      <c r="EF402" s="381" t="str">
        <f t="shared" si="15"/>
        <v>-</v>
      </c>
      <c r="EG402" s="381" t="str">
        <f t="shared" si="16"/>
        <v>-</v>
      </c>
      <c r="EH402" s="381" t="str">
        <f t="shared" si="17"/>
        <v>-</v>
      </c>
      <c r="EI402" s="188" t="str">
        <f t="shared" si="18"/>
        <v/>
      </c>
      <c r="EJ402" s="382"/>
      <c r="EK402" s="382"/>
      <c r="EL402" s="383"/>
      <c r="EM402" s="21"/>
      <c r="EN402" s="384">
        <f t="array" ref="EN402">IFERROR(_xlfn.XLOOKUP($A402&amp;$B402,MARZO!$D$11:$D$40&amp;MARZO!$E$11:$E$40,MARZO!$AK$11:$AK$40,_xlfn.XLOOKUP($A402&amp;$B402,MARZO!$BC$11:$BC$40&amp;MARZO!$BD$11:$BD$40,MARZO!$CJ$11:$CJ$40,"A")),"")</f>
        <v>0</v>
      </c>
      <c r="EO402" s="384">
        <f t="array" ref="EO402">IFERROR(_xlfn.XLOOKUP($A402&amp;$B402,ABRIL!$D$11:$D$40&amp;ABRIL!$E$11:$E$40,ABRIL!$AK$11:$AK$40,_xlfn.XLOOKUP($A402&amp;$B402,ABRIL!$BC$11:$BC$40&amp;ABRIL!$BD$11:$BD$40,ABRIL!$CJ$11:$CJ$40,"A")),"")</f>
        <v>0</v>
      </c>
      <c r="EP402" s="384">
        <f t="array" ref="EP402">IFERROR(_xlfn.XLOOKUP($A402&amp;$B402,'ABRIL 2'!$D$11:$D$40&amp;'ABRIL 2'!$E$11:$E$40,'ABRIL 2'!$AK$11:$AK$40,_xlfn.XLOOKUP($A402&amp;$B402,'ABRIL 2'!$BC$11:$BC$40&amp;'ABRIL 2'!$BD$11:$BD$40,'ABRIL 2'!$CJ$11:$CJ$40,"A")),"")</f>
        <v>0</v>
      </c>
      <c r="EQ402" s="384">
        <f t="array" ref="EQ402">IFERROR(_xlfn.XLOOKUP($A402&amp;$B402,MAYO!$D$11:$D$40&amp;MAYO!$E$11:$E$40,MAYO!$AK$11:$AK$40,_xlfn.XLOOKUP($A402&amp;$B402,MAYO!$BC$11:$BC$40&amp;MAYO!$BD$11:$BD$40,MAYO!$CJ$11:$CJ$40,"A")),"")</f>
        <v>0</v>
      </c>
      <c r="ER402" s="384">
        <f t="array" ref="ER402">IFERROR(_xlfn.XLOOKUP($A402&amp;$B402,'MAYO 2'!$D$11:$D$40&amp;'MAYO 2'!$E$11:$E$40,'MAYO 2'!$AK$11:$AK$40,_xlfn.XLOOKUP($A402&amp;$B402,'MAYO 2'!$BC$11:$BC$40&amp;'MAYO 2'!$BD$11:$BD$40,'MAYO 2'!$CJ$11:$CJ$40,"A")),"")</f>
        <v>0</v>
      </c>
      <c r="ES402" s="384">
        <f t="array" ref="ES402">IFERROR(_xlfn.XLOOKUP($A402&amp;$B402,JUNIO!$D$11:$D$40&amp;JUNIO!$E$11:$E$40,JUNIO!$AK$11:$AK$40,_xlfn.XLOOKUP($A402&amp;$B402,JUNIO!$BC$11:$BC$40&amp;JUNIO!$BD$11:$BD$40,JUNIO!$CJ$11:$CJ$40,"A")),"")</f>
        <v>0</v>
      </c>
      <c r="ET402" s="384">
        <f t="array" ref="ET402">IFERROR(_xlfn.XLOOKUP($A402&amp;$B402,'JUNIO 2'!$D$11:$D$40&amp;'JUNIO 2'!$E$11:$E$40,'JUNIO 2'!$AK$11:$AK$40,_xlfn.XLOOKUP($A402&amp;$B402,'JUNIO 2'!$BC$11:$BC$40&amp;'JUNIO 2'!$BD$11:$BD$40,'JUNIO 2'!$CJ$11:$CJ$40,"A")),"")</f>
        <v>0</v>
      </c>
      <c r="EU402" s="384">
        <f t="array" ref="EU402">IFERROR(_xlfn.XLOOKUP($A402&amp;$B402,JULIO!$D$11:$D$40&amp;JULIO!$E$11:$E$40,JULIO!$AK$11:$AK$40,_xlfn.XLOOKUP($A402&amp;$B402,JULIO!$BC$11:$BC$40&amp;JULIO!$BD$11:$BD$40,JULIO!$CJ$11:$CJ$40,"A")),"")</f>
        <v>0</v>
      </c>
      <c r="EV402" s="384">
        <f t="array" ref="EV402">IFERROR(_xlfn.XLOOKUP($A402&amp;$B402,'JULIO 2'!$D$11:$D$40&amp;'JULIO 2'!$E$11:$E$40,'JULIO 2'!$AK$11:$AK$40,_xlfn.XLOOKUP($A402&amp;$B402,'JULIO 2'!$BC$11:$BC$40&amp;'JULIO 2'!$BD$11:$BD$40,'JULIO 2'!$CJ$11:$CJ$40,"A")),"")</f>
        <v>0</v>
      </c>
      <c r="EW402" s="384">
        <f t="array" ref="EW402">IFERROR(_xlfn.XLOOKUP($A402&amp;$B402,AGOSTO!$D$11:$D$40&amp;AGOSTO!$E$11:$E$40,AGOSTO!$AK$11:$AK$40,_xlfn.XLOOKUP($A402&amp;$B402,AGOSTO!$BC$11:$BC$40&amp;AGOSTO!$BD$11:$BD$40,AGOSTO!$CJ$11:$CJ$40,"A")),"")</f>
        <v>0</v>
      </c>
      <c r="EX402" s="384">
        <f t="array" ref="EX402">IFERROR(_xlfn.XLOOKUP($A402&amp;$B402,'AGOSTO 2'!$D$11:$D$40&amp;'AGOSTO 2'!$E$11:$E$40,'AGOSTO 2'!$AK$11:$AK$40,_xlfn.XLOOKUP($A402&amp;$B402,'AGOSTO 2'!$BC$11:$BC$40&amp;'AGOSTO 2'!$BD$11:$BD$40,'AGOSTO 2'!$CJ$11:$CJ$40,"A")),"")</f>
        <v>0</v>
      </c>
      <c r="EY402" s="384">
        <f t="array" ref="EY402">IFERROR(_xlfn.XLOOKUP($A402&amp;$B402,SEPTIEMBRE!$D$11:$D$40&amp;SEPTIEMBRE!$E$11:$E$40,SEPTIEMBRE!$AK$11:$AK$40,_xlfn.XLOOKUP($A402&amp;$B402,SEPTIEMBRE!$BC$11:$BC$40&amp;SEPTIEMBRE!$BD$11:$BD$40,SEPTIEMBRE!$CJ$11:$CJ$40,"A")),"")</f>
        <v>0</v>
      </c>
      <c r="EZ402" s="384">
        <f t="array" ref="EZ402">IFERROR(_xlfn.XLOOKUP($A402&amp;$B402,'SEPTIEMBRE 2'!$D$11:$D$40&amp;'SEPTIEMBRE 2'!$E$11:$E$40,'SEPTIEMBRE 2'!$AK$11:$AK$40,_xlfn.XLOOKUP($A402&amp;$B402,'SEPTIEMBRE 2'!$BC$11:$BC$40&amp;'SEPTIEMBRE 2'!$BD$11:$BD$40,'SEPTIEMBRE 2'!$CJ$11:$CJ$40,"A")),"")</f>
        <v>0</v>
      </c>
      <c r="FA402" s="384">
        <f t="array" ref="FA402">IFERROR(_xlfn.XLOOKUP($A402&amp;$B402,'SEPTIEMBRE 3'!$D$11:$D$40&amp;'SEPTIEMBRE 3'!$E$11:$E$40,'SEPTIEMBRE 3'!$AK$11:$AK$40,_xlfn.XLOOKUP($A402&amp;$B402,'SEPTIEMBRE 3'!$BC$11:$BC$40&amp;'SEPTIEMBRE 3'!$BD$11:$BD$40,'SEPTIEMBRE 3'!$CJ$11:$CJ$40,"A")),"")</f>
        <v>0</v>
      </c>
      <c r="FB402" s="384">
        <f t="array" ref="FB402">IFERROR(_xlfn.XLOOKUP($A402&amp;$B402,OCTUBRE!$D$11:$D$40&amp;OCTUBRE!$E$11:$E$40,OCTUBRE!$AK$11:$AK$40,_xlfn.XLOOKUP($A402&amp;$B402,OCTUBRE!$BC$11:$BC$40&amp;OCTUBRE!$BD$11:$BD$40,OCTUBRE!$CJ$11:$CJ$40,"A")),"")</f>
        <v>0</v>
      </c>
      <c r="FC402" s="384">
        <f t="array" ref="FC402">IFERROR(_xlfn.XLOOKUP($A402&amp;$B402,'OCTUBRE 2'!$D$11:$D$40&amp;'OCTUBRE 2'!$E$11:$E$40,'OCTUBRE 2'!$AK$11:$AK$40,_xlfn.XLOOKUP($A402&amp;$B402,'OCTUBRE 2'!$BC$11:$BC$40&amp;'OCTUBRE 2'!$BD$11:$BD$40,'OCTUBRE 2'!$CJ$11:$CJ$40,"A")),"")</f>
        <v>0</v>
      </c>
      <c r="FD402" s="384">
        <f t="array" ref="FD402">IFERROR(_xlfn.XLOOKUP($A402&amp;$B402,NOVIEMBRE!$D$11:$D$40&amp;NOVIEMBRE!$E$11:$E$40,NOVIEMBRE!$AK$11:$AK$40,_xlfn.XLOOKUP($A402&amp;$B402,NOVIEMBRE!$BC$11:$BC$40&amp;NOVIEMBRE!$BD$11:$BD$40,NOVIEMBRE!$CJ$11:$CJ$40,"A")),"")</f>
        <v>0</v>
      </c>
      <c r="FE402" s="384">
        <f t="array" ref="FE402">IFERROR(_xlfn.XLOOKUP($A402&amp;$B402,'NOVIEMBRE 2'!$D$11:$D$40&amp;'NOVIEMBRE 2'!$E$11:$E$40,'NOVIEMBRE 2'!$AK$11:$AK$40,_xlfn.XLOOKUP($A402&amp;$B402,'NOVIEMBRE 2'!$BC$11:$BC$40&amp;'NOVIEMBRE 2'!$BD$11:$BD$40,'NOVIEMBRE 2'!$CJ$11:$CJ$40,"A")),"")</f>
        <v>0</v>
      </c>
      <c r="FF402" s="385">
        <f t="array" ref="FF402">IFERROR(_xlfn.XLOOKUP($A402&amp;$B402,DICIEMBRE!$D$11:$D$40&amp;DICIEMBRE!$E$11:$E$40,DICIEMBRE!$AK$11:$AK$40,_xlfn.XLOOKUP($A402&amp;$B402,DICIEMBRE!$BC$11:$BC$40&amp;DICIEMBRE!$BD$11:$BD$40,DICIEMBRE!$CJ$11:$CJ$40,"A")),"")</f>
        <v>0</v>
      </c>
      <c r="FG402" s="386" t="str">
        <f t="shared" si="19"/>
        <v/>
      </c>
      <c r="FH402" s="386" t="str">
        <f t="array" ref="FH402">IF(
 COUNT(DZ402:EH402)=0,
 "-",
 IF(
  COUNT(DZ402:EH402) &lt; COUNTA(DZ402:EH402),
  REPT("🟩", ROUND(COUNT(DZ402:EH402)/COUNTA(DZ402:EH402)*5, 0)) &amp;
  REPT("⬜", 5 - ROUND(COUNT(DZ402:EH402)/COUNTA(DZ402:EH402)*5, 0)),
  IF(
    AVERAGE(IF(DZ402:EH402&lt;&gt;"", DZ402:EH402, )) &gt;= 70, "🟩🟩🟩🟩🟩",
    IF(
      AVERAGE(IF(DZ402:EH402&lt;&gt;"",DZ402:EH402, )) &gt;= 56, "🟨🟨🟨🟨🟨",
      "🟥🟥🟥🟥🟥"
    )
  )
 )
)
</f>
        <v>-</v>
      </c>
    </row>
    <row r="403" ht="15.75" customHeight="1">
      <c r="A403" s="168"/>
      <c r="B403" s="169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1"/>
      <c r="N403" s="172" t="str">
        <f t="shared" si="1"/>
        <v/>
      </c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2" t="str">
        <f t="shared" si="2"/>
        <v/>
      </c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2" t="str">
        <f t="shared" si="3"/>
        <v/>
      </c>
      <c r="AM403" s="173"/>
      <c r="AN403" s="173"/>
      <c r="AO403" s="173"/>
      <c r="AP403" s="173"/>
      <c r="AQ403" s="173"/>
      <c r="AR403" s="173"/>
      <c r="AS403" s="173"/>
      <c r="AT403" s="173"/>
      <c r="AU403" s="173"/>
      <c r="AV403" s="171"/>
      <c r="AW403" s="171"/>
      <c r="AX403" s="172" t="str">
        <f t="shared" si="4"/>
        <v/>
      </c>
      <c r="AY403" s="173"/>
      <c r="AZ403" s="173"/>
      <c r="BA403" s="173"/>
      <c r="BB403" s="173"/>
      <c r="BC403" s="173"/>
      <c r="BD403" s="173"/>
      <c r="BE403" s="173"/>
      <c r="BF403" s="173"/>
      <c r="BG403" s="173"/>
      <c r="BH403" s="173"/>
      <c r="BI403" s="173"/>
      <c r="BJ403" s="172" t="str">
        <f t="shared" si="5"/>
        <v/>
      </c>
      <c r="BK403" s="173"/>
      <c r="BL403" s="173"/>
      <c r="BM403" s="173"/>
      <c r="BN403" s="173"/>
      <c r="BO403" s="173"/>
      <c r="BP403" s="173"/>
      <c r="BQ403" s="173"/>
      <c r="BR403" s="173"/>
      <c r="BS403" s="173"/>
      <c r="BT403" s="173"/>
      <c r="BU403" s="173"/>
      <c r="BV403" s="172" t="str">
        <f t="shared" si="6"/>
        <v/>
      </c>
      <c r="BW403" s="173"/>
      <c r="BX403" s="173"/>
      <c r="BY403" s="173"/>
      <c r="BZ403" s="171"/>
      <c r="CA403" s="171"/>
      <c r="CB403" s="171"/>
      <c r="CC403" s="171"/>
      <c r="CD403" s="171"/>
      <c r="CE403" s="171"/>
      <c r="CF403" s="171"/>
      <c r="CG403" s="171"/>
      <c r="CH403" s="172" t="str">
        <f t="shared" si="7"/>
        <v/>
      </c>
      <c r="CI403" s="171"/>
      <c r="CJ403" s="173"/>
      <c r="CK403" s="173"/>
      <c r="CL403" s="173"/>
      <c r="CM403" s="173"/>
      <c r="CN403" s="171"/>
      <c r="CO403" s="171"/>
      <c r="CP403" s="171"/>
      <c r="CQ403" s="173"/>
      <c r="CR403" s="171"/>
      <c r="CS403" s="171"/>
      <c r="CT403" s="172" t="str">
        <f t="shared" si="8"/>
        <v/>
      </c>
      <c r="CU403" s="172"/>
      <c r="CV403" s="172"/>
      <c r="CW403" s="172"/>
      <c r="CX403" s="172"/>
      <c r="CY403" s="172"/>
      <c r="CZ403" s="172"/>
      <c r="DA403" s="172"/>
      <c r="DB403" s="172"/>
      <c r="DC403" s="172"/>
      <c r="DD403" s="172"/>
      <c r="DE403" s="172"/>
      <c r="DF403" s="172"/>
      <c r="DG403" s="188" t="str">
        <f t="array" ref="DG403">IFERROR(_xlfn.XLOOKUP($A403&amp;B403,MARZO!$D$11:$D$40&amp;MARZO!$E$11:$E$40,MARZO!$AM$11:$AM$40,_xlfn.XLOOKUP($A403&amp;$B403,MARZO!$BC$11:$BC$40&amp;MARZO!$BD$11:$BD$40,MARZO!$CL$11:$CL$40,"A"))/1%,"")</f>
        <v/>
      </c>
      <c r="DH403" s="188" t="str">
        <f t="array" ref="DH403">IFERROR(_xlfn.XLOOKUP($A403&amp;$B403,ABRIL!$D$11:$D$40&amp;ABRIL!$E$11:$E$40,ABRIL!$AM$11:$AM$40,_xlfn.XLOOKUP($A403&amp;$B403,ABRIL!$BC$11:$BC$40&amp;ABRIL!$BD$11:$BD$40,ABRIL!$CL$11:$CL$40,"A"))/1%,"")</f>
        <v/>
      </c>
      <c r="DI403" s="188" t="str">
        <f t="array" ref="DI403">IFERROR(_xlfn.XLOOKUP($A403&amp;$B403,'ABRIL 2'!$D$11:$D$40&amp;'ABRIL 2'!$E$11:$E$40,'ABRIL 2'!$AM$11:$AM$40,_xlfn.XLOOKUP($A403&amp;$B403,'ABRIL 2'!$BC$11:$BC$40&amp;'ABRIL 2'!$BD$11:$BD$40,'ABRIL 2'!$CL$11:$CL$40,"A"))/1%,"")</f>
        <v/>
      </c>
      <c r="DJ403" s="188" t="str">
        <f t="array" ref="DJ403">IFERROR(_xlfn.XLOOKUP($A403&amp;$B403,MAYO!$D$11:$D$40&amp;MAYO!$E$11:$E$40,MAYO!$AM$11:$AM$40,_xlfn.XLOOKUP($A403&amp;$B403,MAYO!$BC$11:$BC$40&amp;MAYO!$BD$11:$BD$40,MAYO!$CL$11:$CL$40,"A"))/1%,"")</f>
        <v/>
      </c>
      <c r="DK403" s="188" t="str">
        <f t="array" ref="DK403">IFERROR(_xlfn.XLOOKUP($A403&amp;$B403,'MAYO 2'!$D$11:$D$40&amp;'MAYO 2'!$E$11:$E$40,'MAYO 2'!$AM$11:$AM$40,_xlfn.XLOOKUP($A403&amp;$B403,'MAYO 2'!$BC$11:$BC$40&amp;'MAYO 2'!$BD$11:$BD$40,'MAYO 2'!$CL$11:$CL$40,"A"))/1%,"")</f>
        <v/>
      </c>
      <c r="DL403" s="188" t="str">
        <f t="array" ref="DL403">IFERROR(_xlfn.XLOOKUP($A403&amp;$B403,JUNIO!$D$11:$D$40&amp;JUNIO!$E$11:$E$40,JUNIO!$AM$11:$AM$40,_xlfn.XLOOKUP($A403&amp;$B403,JUNIO!$BC$11:$BC$40&amp;JUNIO!$BD$11:$BD$40,JUNIO!$CL$11:$CL$40,"A"))/1%,"")</f>
        <v/>
      </c>
      <c r="DM403" s="188" t="str">
        <f t="array" ref="DM403">IFERROR(_xlfn.XLOOKUP($A403&amp;$B403,'JUNIO 2'!$D$11:$D$40&amp;'JUNIO 2'!$E$11:$E$40,'JUNIO 2'!$AM$11:$AM$40,_xlfn.XLOOKUP($A403&amp;$B403,'JUNIO 2'!$BC$11:$BC$40&amp;'JUNIO 2'!$BD$11:$BD$40,'JUNIO 2'!$CL$11:$CL$40,"A"))/1%,"")</f>
        <v/>
      </c>
      <c r="DN403" s="188" t="str">
        <f t="array" ref="DN403">IFERROR(_xlfn.XLOOKUP($A403&amp;$B403,JULIO!$D$11:$D$40&amp;JULIO!$E$11:$E$40,JULIO!$AM$11:$AM$40,_xlfn.XLOOKUP($A403&amp;$B403,JULIO!$BC$11:$BC$40&amp;JULIO!$BD$11:$BD$40,JULIO!$CL$11:$CL$40,"A"))/1%,"")</f>
        <v/>
      </c>
      <c r="DO403" s="188" t="str">
        <f t="array" ref="DO403">IFERROR(_xlfn.XLOOKUP($A403&amp;$B403,'JULIO 2'!$D$11:$D$40&amp;'JULIO 2'!$E$11:$E$40,'JULIO 2'!$AM$11:$AM$40,_xlfn.XLOOKUP($A403&amp;$B403,'JULIO 2'!$BC$11:$BC$40&amp;'JULIO 2'!$BD$11:$BD$40,'JULIO 2'!$CL$11:$CL$40,"A"))/1%,"")</f>
        <v/>
      </c>
      <c r="DP403" s="188" t="str">
        <f t="array" ref="DP403">IFERROR(_xlfn.XLOOKUP($A403&amp;$B403,AGOSTO!$D$11:$D$40&amp;AGOSTO!$E$11:$E$40,AGOSTO!$AM$11:$AM$40,_xlfn.XLOOKUP($A403&amp;$B403,AGOSTO!$BC$11:$BC$40&amp;AGOSTO!$BD$11:$BD$40,AGOSTO!$CL$11:$CL$40,"A"))/1%,"")</f>
        <v/>
      </c>
      <c r="DQ403" s="188" t="str">
        <f t="array" ref="DQ403">IFERROR(_xlfn.XLOOKUP($A403&amp;$B403,'AGOSTO 2'!$D$11:$D$40&amp;'AGOSTO 2'!$E$11:$E$40,'AGOSTO 2'!$AM$11:$AM$40,_xlfn.XLOOKUP($A403&amp;$B403,'AGOSTO 2'!$BC$11:$BC$40&amp;'AGOSTO 2'!$BD$11:$BD$40,'AGOSTO 2'!$CL$11:$CL$40,"A"))/1%,"")</f>
        <v/>
      </c>
      <c r="DR403" s="188" t="str">
        <f t="array" ref="DR403">IFERROR(_xlfn.XLOOKUP($A403&amp;$B403,SEPTIEMBRE!$D$11:$D$40&amp;SEPTIEMBRE!$E$11:$E$40,SEPTIEMBRE!$AM$11:$AM$40,_xlfn.XLOOKUP($A403&amp;$B403,SEPTIEMBRE!$BC$11:$BC$40&amp;SEPTIEMBRE!$BD$11:$BD$40,SEPTIEMBRE!$CL$11:$CL$40,"A"))/1%,"")</f>
        <v/>
      </c>
      <c r="DS403" s="188" t="str">
        <f t="array" ref="DS403">IFERROR(_xlfn.XLOOKUP($A403&amp;$B403,'SEPTIEMBRE 2'!$D$11:$D$40&amp;'SEPTIEMBRE 2'!$E$11:$E$40,'SEPTIEMBRE 2'!$AM$11:$AM$40,_xlfn.XLOOKUP($A403&amp;$B403,'SEPTIEMBRE 2'!$BC$11:$BC$40&amp;'SEPTIEMBRE 2'!$BD$11:$BD$40,'SEPTIEMBRE 2'!$CL$11:$CL$40,"A"))/1%,"")</f>
        <v/>
      </c>
      <c r="DT403" s="188" t="str">
        <f t="array" ref="DT403">IFERROR(_xlfn.XLOOKUP($A403&amp;$B403,'SEPTIEMBRE 3'!$D$11:$D$40&amp;'SEPTIEMBRE 3'!$E$11:$E$40,'SEPTIEMBRE 3'!$AM$11:$AM$40,_xlfn.XLOOKUP($A403&amp;$B403,'SEPTIEMBRE 3'!$BC$11:$BC$40&amp;'SEPTIEMBRE 3'!$BD$11:$BD$40,'SEPTIEMBRE 3'!$CL$11:$CL$40,"A"))/1%,"")</f>
        <v/>
      </c>
      <c r="DU403" s="188" t="str">
        <f t="array" ref="DU403">IFERROR(_xlfn.XLOOKUP($A403&amp;$B403,OCTUBRE!$D$11:$D$40&amp;OCTUBRE!$E$11:$E$40,OCTUBRE!$AM$11:$AM$40,_xlfn.XLOOKUP($A403&amp;$B403,OCTUBRE!$BC$11:$BC$40&amp;OCTUBRE!$BD$11:$BD$40,OCTUBRE!$CL$11:$CL$40,"A"))/1%,"")</f>
        <v/>
      </c>
      <c r="DV403" s="188" t="str">
        <f t="array" ref="DV403">IFERROR(_xlfn.XLOOKUP($A403&amp;$B403,'OCTUBRE 2'!$D$11:$D$40&amp;'OCTUBRE 2'!$E$11:$E$40,'OCTUBRE 2'!$AM$11:$AM$40,_xlfn.XLOOKUP($A403&amp;$B403,'OCTUBRE 2'!$BC$11:$BC$40&amp;'OCTUBRE 2'!$BD$11:$BD$40,'OCTUBRE 2'!$CL$11:$CL$40,"A"))/1%,"")</f>
        <v/>
      </c>
      <c r="DW403" s="188" t="str">
        <f t="array" ref="DW403">IFERROR(_xlfn.XLOOKUP($A403&amp;$B403,NOVIEMBRE!$D$11:$D$40&amp;NOVIEMBRE!$E$11:$E$40,NOVIEMBRE!$AM$11:$AM$40,_xlfn.XLOOKUP($A403&amp;$B403,NOVIEMBRE!$BC$11:$BC$40&amp;NOVIEMBRE!$BD$11:$BD$40,NOVIEMBRE!$CL$11:$CL$40,"A"))/1%,"")</f>
        <v/>
      </c>
      <c r="DX403" s="188" t="str">
        <f t="array" ref="DX403">IFERROR(_xlfn.XLOOKUP($A403&amp;$B403,'NOVIEMBRE 2'!$D$11:$D$40&amp;'NOVIEMBRE 2'!$E$11:$E$40,'NOVIEMBRE 2'!$AM$11:$AM$40,_xlfn.XLOOKUP($A403&amp;$B403,'NOVIEMBRE 2'!$BC$11:$BC$40&amp;'NOVIEMBRE 2'!$BD$11:$BD$40,'NOVIEMBRE 2'!$CL$11:$CL$40,"A"))/1%,"")</f>
        <v/>
      </c>
      <c r="DY403" s="188" t="str">
        <f t="array" ref="DY403">IFERROR(_xlfn.XLOOKUP($A403&amp;$B403,DICIEMBRE!$D$11:$D$40&amp;DICIEMBRE!$E$11:$E$40,DICIEMBRE!$AM$11:$AM$40,_xlfn.XLOOKUP($A403&amp;$B403,DICIEMBRE!$BC$11:$BC$40&amp;DICIEMBRE!$BD$11:$BD$40,DICIEMBRE!$CL$11:$CL$40,"A"))/1%,"")</f>
        <v/>
      </c>
      <c r="DZ403" s="381" t="str">
        <f t="shared" si="9"/>
        <v>-</v>
      </c>
      <c r="EA403" s="381" t="str">
        <f t="shared" si="10"/>
        <v>-</v>
      </c>
      <c r="EB403" s="381" t="str">
        <f t="shared" si="11"/>
        <v>-</v>
      </c>
      <c r="EC403" s="381" t="str">
        <f t="shared" si="12"/>
        <v>-</v>
      </c>
      <c r="ED403" s="381" t="str">
        <f t="shared" si="13"/>
        <v>-</v>
      </c>
      <c r="EE403" s="381" t="str">
        <f t="shared" si="14"/>
        <v>-</v>
      </c>
      <c r="EF403" s="381" t="str">
        <f t="shared" si="15"/>
        <v>-</v>
      </c>
      <c r="EG403" s="381" t="str">
        <f t="shared" si="16"/>
        <v>-</v>
      </c>
      <c r="EH403" s="381" t="str">
        <f t="shared" si="17"/>
        <v>-</v>
      </c>
      <c r="EI403" s="188" t="str">
        <f t="shared" si="18"/>
        <v/>
      </c>
      <c r="EJ403" s="382"/>
      <c r="EK403" s="382"/>
      <c r="EL403" s="383"/>
      <c r="EM403" s="21"/>
      <c r="EN403" s="384">
        <f t="array" ref="EN403">IFERROR(_xlfn.XLOOKUP($A403&amp;$B403,MARZO!$D$11:$D$40&amp;MARZO!$E$11:$E$40,MARZO!$AK$11:$AK$40,_xlfn.XLOOKUP($A403&amp;$B403,MARZO!$BC$11:$BC$40&amp;MARZO!$BD$11:$BD$40,MARZO!$CJ$11:$CJ$40,"A")),"")</f>
        <v>0</v>
      </c>
      <c r="EO403" s="384">
        <f t="array" ref="EO403">IFERROR(_xlfn.XLOOKUP($A403&amp;$B403,ABRIL!$D$11:$D$40&amp;ABRIL!$E$11:$E$40,ABRIL!$AK$11:$AK$40,_xlfn.XLOOKUP($A403&amp;$B403,ABRIL!$BC$11:$BC$40&amp;ABRIL!$BD$11:$BD$40,ABRIL!$CJ$11:$CJ$40,"A")),"")</f>
        <v>0</v>
      </c>
      <c r="EP403" s="384">
        <f t="array" ref="EP403">IFERROR(_xlfn.XLOOKUP($A403&amp;$B403,'ABRIL 2'!$D$11:$D$40&amp;'ABRIL 2'!$E$11:$E$40,'ABRIL 2'!$AK$11:$AK$40,_xlfn.XLOOKUP($A403&amp;$B403,'ABRIL 2'!$BC$11:$BC$40&amp;'ABRIL 2'!$BD$11:$BD$40,'ABRIL 2'!$CJ$11:$CJ$40,"A")),"")</f>
        <v>0</v>
      </c>
      <c r="EQ403" s="384">
        <f t="array" ref="EQ403">IFERROR(_xlfn.XLOOKUP($A403&amp;$B403,MAYO!$D$11:$D$40&amp;MAYO!$E$11:$E$40,MAYO!$AK$11:$AK$40,_xlfn.XLOOKUP($A403&amp;$B403,MAYO!$BC$11:$BC$40&amp;MAYO!$BD$11:$BD$40,MAYO!$CJ$11:$CJ$40,"A")),"")</f>
        <v>0</v>
      </c>
      <c r="ER403" s="384">
        <f t="array" ref="ER403">IFERROR(_xlfn.XLOOKUP($A403&amp;$B403,'MAYO 2'!$D$11:$D$40&amp;'MAYO 2'!$E$11:$E$40,'MAYO 2'!$AK$11:$AK$40,_xlfn.XLOOKUP($A403&amp;$B403,'MAYO 2'!$BC$11:$BC$40&amp;'MAYO 2'!$BD$11:$BD$40,'MAYO 2'!$CJ$11:$CJ$40,"A")),"")</f>
        <v>0</v>
      </c>
      <c r="ES403" s="384">
        <f t="array" ref="ES403">IFERROR(_xlfn.XLOOKUP($A403&amp;$B403,JUNIO!$D$11:$D$40&amp;JUNIO!$E$11:$E$40,JUNIO!$AK$11:$AK$40,_xlfn.XLOOKUP($A403&amp;$B403,JUNIO!$BC$11:$BC$40&amp;JUNIO!$BD$11:$BD$40,JUNIO!$CJ$11:$CJ$40,"A")),"")</f>
        <v>0</v>
      </c>
      <c r="ET403" s="384">
        <f t="array" ref="ET403">IFERROR(_xlfn.XLOOKUP($A403&amp;$B403,'JUNIO 2'!$D$11:$D$40&amp;'JUNIO 2'!$E$11:$E$40,'JUNIO 2'!$AK$11:$AK$40,_xlfn.XLOOKUP($A403&amp;$B403,'JUNIO 2'!$BC$11:$BC$40&amp;'JUNIO 2'!$BD$11:$BD$40,'JUNIO 2'!$CJ$11:$CJ$40,"A")),"")</f>
        <v>0</v>
      </c>
      <c r="EU403" s="384">
        <f t="array" ref="EU403">IFERROR(_xlfn.XLOOKUP($A403&amp;$B403,JULIO!$D$11:$D$40&amp;JULIO!$E$11:$E$40,JULIO!$AK$11:$AK$40,_xlfn.XLOOKUP($A403&amp;$B403,JULIO!$BC$11:$BC$40&amp;JULIO!$BD$11:$BD$40,JULIO!$CJ$11:$CJ$40,"A")),"")</f>
        <v>0</v>
      </c>
      <c r="EV403" s="384">
        <f t="array" ref="EV403">IFERROR(_xlfn.XLOOKUP($A403&amp;$B403,'JULIO 2'!$D$11:$D$40&amp;'JULIO 2'!$E$11:$E$40,'JULIO 2'!$AK$11:$AK$40,_xlfn.XLOOKUP($A403&amp;$B403,'JULIO 2'!$BC$11:$BC$40&amp;'JULIO 2'!$BD$11:$BD$40,'JULIO 2'!$CJ$11:$CJ$40,"A")),"")</f>
        <v>0</v>
      </c>
      <c r="EW403" s="384">
        <f t="array" ref="EW403">IFERROR(_xlfn.XLOOKUP($A403&amp;$B403,AGOSTO!$D$11:$D$40&amp;AGOSTO!$E$11:$E$40,AGOSTO!$AK$11:$AK$40,_xlfn.XLOOKUP($A403&amp;$B403,AGOSTO!$BC$11:$BC$40&amp;AGOSTO!$BD$11:$BD$40,AGOSTO!$CJ$11:$CJ$40,"A")),"")</f>
        <v>0</v>
      </c>
      <c r="EX403" s="384">
        <f t="array" ref="EX403">IFERROR(_xlfn.XLOOKUP($A403&amp;$B403,'AGOSTO 2'!$D$11:$D$40&amp;'AGOSTO 2'!$E$11:$E$40,'AGOSTO 2'!$AK$11:$AK$40,_xlfn.XLOOKUP($A403&amp;$B403,'AGOSTO 2'!$BC$11:$BC$40&amp;'AGOSTO 2'!$BD$11:$BD$40,'AGOSTO 2'!$CJ$11:$CJ$40,"A")),"")</f>
        <v>0</v>
      </c>
      <c r="EY403" s="384">
        <f t="array" ref="EY403">IFERROR(_xlfn.XLOOKUP($A403&amp;$B403,SEPTIEMBRE!$D$11:$D$40&amp;SEPTIEMBRE!$E$11:$E$40,SEPTIEMBRE!$AK$11:$AK$40,_xlfn.XLOOKUP($A403&amp;$B403,SEPTIEMBRE!$BC$11:$BC$40&amp;SEPTIEMBRE!$BD$11:$BD$40,SEPTIEMBRE!$CJ$11:$CJ$40,"A")),"")</f>
        <v>0</v>
      </c>
      <c r="EZ403" s="384">
        <f t="array" ref="EZ403">IFERROR(_xlfn.XLOOKUP($A403&amp;$B403,'SEPTIEMBRE 2'!$D$11:$D$40&amp;'SEPTIEMBRE 2'!$E$11:$E$40,'SEPTIEMBRE 2'!$AK$11:$AK$40,_xlfn.XLOOKUP($A403&amp;$B403,'SEPTIEMBRE 2'!$BC$11:$BC$40&amp;'SEPTIEMBRE 2'!$BD$11:$BD$40,'SEPTIEMBRE 2'!$CJ$11:$CJ$40,"A")),"")</f>
        <v>0</v>
      </c>
      <c r="FA403" s="384">
        <f t="array" ref="FA403">IFERROR(_xlfn.XLOOKUP($A403&amp;$B403,'SEPTIEMBRE 3'!$D$11:$D$40&amp;'SEPTIEMBRE 3'!$E$11:$E$40,'SEPTIEMBRE 3'!$AK$11:$AK$40,_xlfn.XLOOKUP($A403&amp;$B403,'SEPTIEMBRE 3'!$BC$11:$BC$40&amp;'SEPTIEMBRE 3'!$BD$11:$BD$40,'SEPTIEMBRE 3'!$CJ$11:$CJ$40,"A")),"")</f>
        <v>0</v>
      </c>
      <c r="FB403" s="384">
        <f t="array" ref="FB403">IFERROR(_xlfn.XLOOKUP($A403&amp;$B403,OCTUBRE!$D$11:$D$40&amp;OCTUBRE!$E$11:$E$40,OCTUBRE!$AK$11:$AK$40,_xlfn.XLOOKUP($A403&amp;$B403,OCTUBRE!$BC$11:$BC$40&amp;OCTUBRE!$BD$11:$BD$40,OCTUBRE!$CJ$11:$CJ$40,"A")),"")</f>
        <v>0</v>
      </c>
      <c r="FC403" s="384">
        <f t="array" ref="FC403">IFERROR(_xlfn.XLOOKUP($A403&amp;$B403,'OCTUBRE 2'!$D$11:$D$40&amp;'OCTUBRE 2'!$E$11:$E$40,'OCTUBRE 2'!$AK$11:$AK$40,_xlfn.XLOOKUP($A403&amp;$B403,'OCTUBRE 2'!$BC$11:$BC$40&amp;'OCTUBRE 2'!$BD$11:$BD$40,'OCTUBRE 2'!$CJ$11:$CJ$40,"A")),"")</f>
        <v>0</v>
      </c>
      <c r="FD403" s="384">
        <f t="array" ref="FD403">IFERROR(_xlfn.XLOOKUP($A403&amp;$B403,NOVIEMBRE!$D$11:$D$40&amp;NOVIEMBRE!$E$11:$E$40,NOVIEMBRE!$AK$11:$AK$40,_xlfn.XLOOKUP($A403&amp;$B403,NOVIEMBRE!$BC$11:$BC$40&amp;NOVIEMBRE!$BD$11:$BD$40,NOVIEMBRE!$CJ$11:$CJ$40,"A")),"")</f>
        <v>0</v>
      </c>
      <c r="FE403" s="384">
        <f t="array" ref="FE403">IFERROR(_xlfn.XLOOKUP($A403&amp;$B403,'NOVIEMBRE 2'!$D$11:$D$40&amp;'NOVIEMBRE 2'!$E$11:$E$40,'NOVIEMBRE 2'!$AK$11:$AK$40,_xlfn.XLOOKUP($A403&amp;$B403,'NOVIEMBRE 2'!$BC$11:$BC$40&amp;'NOVIEMBRE 2'!$BD$11:$BD$40,'NOVIEMBRE 2'!$CJ$11:$CJ$40,"A")),"")</f>
        <v>0</v>
      </c>
      <c r="FF403" s="385">
        <f t="array" ref="FF403">IFERROR(_xlfn.XLOOKUP($A403&amp;$B403,DICIEMBRE!$D$11:$D$40&amp;DICIEMBRE!$E$11:$E$40,DICIEMBRE!$AK$11:$AK$40,_xlfn.XLOOKUP($A403&amp;$B403,DICIEMBRE!$BC$11:$BC$40&amp;DICIEMBRE!$BD$11:$BD$40,DICIEMBRE!$CJ$11:$CJ$40,"A")),"")</f>
        <v>0</v>
      </c>
      <c r="FG403" s="386" t="str">
        <f t="shared" si="19"/>
        <v/>
      </c>
      <c r="FH403" s="386" t="str">
        <f t="array" ref="FH403">IF(
 COUNT(DZ403:EH403)=0,
 "-",
 IF(
  COUNT(DZ403:EH403) &lt; COUNTA(DZ403:EH403),
  REPT("🟩", ROUND(COUNT(DZ403:EH403)/COUNTA(DZ403:EH403)*5, 0)) &amp;
  REPT("⬜", 5 - ROUND(COUNT(DZ403:EH403)/COUNTA(DZ403:EH403)*5, 0)),
  IF(
    AVERAGE(IF(DZ403:EH403&lt;&gt;"", DZ403:EH403, )) &gt;= 70, "🟩🟩🟩🟩🟩",
    IF(
      AVERAGE(IF(DZ403:EH403&lt;&gt;"",DZ403:EH403, )) &gt;= 56, "🟨🟨🟨🟨🟨",
      "🟥🟥🟥🟥🟥"
    )
  )
 )
)
</f>
        <v>-</v>
      </c>
    </row>
    <row r="404" ht="15.75" customHeight="1">
      <c r="A404" s="168"/>
      <c r="B404" s="169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1"/>
      <c r="N404" s="172" t="str">
        <f t="shared" si="1"/>
        <v/>
      </c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2" t="str">
        <f t="shared" si="2"/>
        <v/>
      </c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2" t="str">
        <f t="shared" si="3"/>
        <v/>
      </c>
      <c r="AM404" s="173"/>
      <c r="AN404" s="173"/>
      <c r="AO404" s="173"/>
      <c r="AP404" s="173"/>
      <c r="AQ404" s="173"/>
      <c r="AR404" s="173"/>
      <c r="AS404" s="173"/>
      <c r="AT404" s="173"/>
      <c r="AU404" s="173"/>
      <c r="AV404" s="171"/>
      <c r="AW404" s="171"/>
      <c r="AX404" s="172" t="str">
        <f t="shared" si="4"/>
        <v/>
      </c>
      <c r="AY404" s="173"/>
      <c r="AZ404" s="173"/>
      <c r="BA404" s="173"/>
      <c r="BB404" s="173"/>
      <c r="BC404" s="173"/>
      <c r="BD404" s="173"/>
      <c r="BE404" s="173"/>
      <c r="BF404" s="173"/>
      <c r="BG404" s="173"/>
      <c r="BH404" s="173"/>
      <c r="BI404" s="173"/>
      <c r="BJ404" s="172" t="str">
        <f t="shared" si="5"/>
        <v/>
      </c>
      <c r="BK404" s="173"/>
      <c r="BL404" s="173"/>
      <c r="BM404" s="173"/>
      <c r="BN404" s="173"/>
      <c r="BO404" s="173"/>
      <c r="BP404" s="173"/>
      <c r="BQ404" s="173"/>
      <c r="BR404" s="173"/>
      <c r="BS404" s="173"/>
      <c r="BT404" s="173"/>
      <c r="BU404" s="173"/>
      <c r="BV404" s="172" t="str">
        <f t="shared" si="6"/>
        <v/>
      </c>
      <c r="BW404" s="173"/>
      <c r="BX404" s="173"/>
      <c r="BY404" s="173"/>
      <c r="BZ404" s="171"/>
      <c r="CA404" s="171"/>
      <c r="CB404" s="171"/>
      <c r="CC404" s="171"/>
      <c r="CD404" s="171"/>
      <c r="CE404" s="171"/>
      <c r="CF404" s="171"/>
      <c r="CG404" s="171"/>
      <c r="CH404" s="172" t="str">
        <f t="shared" si="7"/>
        <v/>
      </c>
      <c r="CI404" s="171"/>
      <c r="CJ404" s="173"/>
      <c r="CK404" s="173"/>
      <c r="CL404" s="173"/>
      <c r="CM404" s="173"/>
      <c r="CN404" s="171"/>
      <c r="CO404" s="171"/>
      <c r="CP404" s="171"/>
      <c r="CQ404" s="173"/>
      <c r="CR404" s="171"/>
      <c r="CS404" s="171"/>
      <c r="CT404" s="172" t="str">
        <f t="shared" si="8"/>
        <v/>
      </c>
      <c r="CU404" s="172"/>
      <c r="CV404" s="172"/>
      <c r="CW404" s="172"/>
      <c r="CX404" s="172"/>
      <c r="CY404" s="172"/>
      <c r="CZ404" s="172"/>
      <c r="DA404" s="172"/>
      <c r="DB404" s="172"/>
      <c r="DC404" s="172"/>
      <c r="DD404" s="172"/>
      <c r="DE404" s="172"/>
      <c r="DF404" s="172"/>
      <c r="DG404" s="188" t="str">
        <f t="array" ref="DG404">IFERROR(_xlfn.XLOOKUP($A404&amp;B404,MARZO!$D$11:$D$40&amp;MARZO!$E$11:$E$40,MARZO!$AM$11:$AM$40,_xlfn.XLOOKUP($A404&amp;$B404,MARZO!$BC$11:$BC$40&amp;MARZO!$BD$11:$BD$40,MARZO!$CL$11:$CL$40,"A"))/1%,"")</f>
        <v/>
      </c>
      <c r="DH404" s="188" t="str">
        <f t="array" ref="DH404">IFERROR(_xlfn.XLOOKUP($A404&amp;$B404,ABRIL!$D$11:$D$40&amp;ABRIL!$E$11:$E$40,ABRIL!$AM$11:$AM$40,_xlfn.XLOOKUP($A404&amp;$B404,ABRIL!$BC$11:$BC$40&amp;ABRIL!$BD$11:$BD$40,ABRIL!$CL$11:$CL$40,"A"))/1%,"")</f>
        <v/>
      </c>
      <c r="DI404" s="188" t="str">
        <f t="array" ref="DI404">IFERROR(_xlfn.XLOOKUP($A404&amp;$B404,'ABRIL 2'!$D$11:$D$40&amp;'ABRIL 2'!$E$11:$E$40,'ABRIL 2'!$AM$11:$AM$40,_xlfn.XLOOKUP($A404&amp;$B404,'ABRIL 2'!$BC$11:$BC$40&amp;'ABRIL 2'!$BD$11:$BD$40,'ABRIL 2'!$CL$11:$CL$40,"A"))/1%,"")</f>
        <v/>
      </c>
      <c r="DJ404" s="188" t="str">
        <f t="array" ref="DJ404">IFERROR(_xlfn.XLOOKUP($A404&amp;$B404,MAYO!$D$11:$D$40&amp;MAYO!$E$11:$E$40,MAYO!$AM$11:$AM$40,_xlfn.XLOOKUP($A404&amp;$B404,MAYO!$BC$11:$BC$40&amp;MAYO!$BD$11:$BD$40,MAYO!$CL$11:$CL$40,"A"))/1%,"")</f>
        <v/>
      </c>
      <c r="DK404" s="188" t="str">
        <f t="array" ref="DK404">IFERROR(_xlfn.XLOOKUP($A404&amp;$B404,'MAYO 2'!$D$11:$D$40&amp;'MAYO 2'!$E$11:$E$40,'MAYO 2'!$AM$11:$AM$40,_xlfn.XLOOKUP($A404&amp;$B404,'MAYO 2'!$BC$11:$BC$40&amp;'MAYO 2'!$BD$11:$BD$40,'MAYO 2'!$CL$11:$CL$40,"A"))/1%,"")</f>
        <v/>
      </c>
      <c r="DL404" s="188" t="str">
        <f t="array" ref="DL404">IFERROR(_xlfn.XLOOKUP($A404&amp;$B404,JUNIO!$D$11:$D$40&amp;JUNIO!$E$11:$E$40,JUNIO!$AM$11:$AM$40,_xlfn.XLOOKUP($A404&amp;$B404,JUNIO!$BC$11:$BC$40&amp;JUNIO!$BD$11:$BD$40,JUNIO!$CL$11:$CL$40,"A"))/1%,"")</f>
        <v/>
      </c>
      <c r="DM404" s="188" t="str">
        <f t="array" ref="DM404">IFERROR(_xlfn.XLOOKUP($A404&amp;$B404,'JUNIO 2'!$D$11:$D$40&amp;'JUNIO 2'!$E$11:$E$40,'JUNIO 2'!$AM$11:$AM$40,_xlfn.XLOOKUP($A404&amp;$B404,'JUNIO 2'!$BC$11:$BC$40&amp;'JUNIO 2'!$BD$11:$BD$40,'JUNIO 2'!$CL$11:$CL$40,"A"))/1%,"")</f>
        <v/>
      </c>
      <c r="DN404" s="188" t="str">
        <f t="array" ref="DN404">IFERROR(_xlfn.XLOOKUP($A404&amp;$B404,JULIO!$D$11:$D$40&amp;JULIO!$E$11:$E$40,JULIO!$AM$11:$AM$40,_xlfn.XLOOKUP($A404&amp;$B404,JULIO!$BC$11:$BC$40&amp;JULIO!$BD$11:$BD$40,JULIO!$CL$11:$CL$40,"A"))/1%,"")</f>
        <v/>
      </c>
      <c r="DO404" s="188" t="str">
        <f t="array" ref="DO404">IFERROR(_xlfn.XLOOKUP($A404&amp;$B404,'JULIO 2'!$D$11:$D$40&amp;'JULIO 2'!$E$11:$E$40,'JULIO 2'!$AM$11:$AM$40,_xlfn.XLOOKUP($A404&amp;$B404,'JULIO 2'!$BC$11:$BC$40&amp;'JULIO 2'!$BD$11:$BD$40,'JULIO 2'!$CL$11:$CL$40,"A"))/1%,"")</f>
        <v/>
      </c>
      <c r="DP404" s="188" t="str">
        <f t="array" ref="DP404">IFERROR(_xlfn.XLOOKUP($A404&amp;$B404,AGOSTO!$D$11:$D$40&amp;AGOSTO!$E$11:$E$40,AGOSTO!$AM$11:$AM$40,_xlfn.XLOOKUP($A404&amp;$B404,AGOSTO!$BC$11:$BC$40&amp;AGOSTO!$BD$11:$BD$40,AGOSTO!$CL$11:$CL$40,"A"))/1%,"")</f>
        <v/>
      </c>
      <c r="DQ404" s="188" t="str">
        <f t="array" ref="DQ404">IFERROR(_xlfn.XLOOKUP($A404&amp;$B404,'AGOSTO 2'!$D$11:$D$40&amp;'AGOSTO 2'!$E$11:$E$40,'AGOSTO 2'!$AM$11:$AM$40,_xlfn.XLOOKUP($A404&amp;$B404,'AGOSTO 2'!$BC$11:$BC$40&amp;'AGOSTO 2'!$BD$11:$BD$40,'AGOSTO 2'!$CL$11:$CL$40,"A"))/1%,"")</f>
        <v/>
      </c>
      <c r="DR404" s="188" t="str">
        <f t="array" ref="DR404">IFERROR(_xlfn.XLOOKUP($A404&amp;$B404,SEPTIEMBRE!$D$11:$D$40&amp;SEPTIEMBRE!$E$11:$E$40,SEPTIEMBRE!$AM$11:$AM$40,_xlfn.XLOOKUP($A404&amp;$B404,SEPTIEMBRE!$BC$11:$BC$40&amp;SEPTIEMBRE!$BD$11:$BD$40,SEPTIEMBRE!$CL$11:$CL$40,"A"))/1%,"")</f>
        <v/>
      </c>
      <c r="DS404" s="188" t="str">
        <f t="array" ref="DS404">IFERROR(_xlfn.XLOOKUP($A404&amp;$B404,'SEPTIEMBRE 2'!$D$11:$D$40&amp;'SEPTIEMBRE 2'!$E$11:$E$40,'SEPTIEMBRE 2'!$AM$11:$AM$40,_xlfn.XLOOKUP($A404&amp;$B404,'SEPTIEMBRE 2'!$BC$11:$BC$40&amp;'SEPTIEMBRE 2'!$BD$11:$BD$40,'SEPTIEMBRE 2'!$CL$11:$CL$40,"A"))/1%,"")</f>
        <v/>
      </c>
      <c r="DT404" s="188" t="str">
        <f t="array" ref="DT404">IFERROR(_xlfn.XLOOKUP($A404&amp;$B404,'SEPTIEMBRE 3'!$D$11:$D$40&amp;'SEPTIEMBRE 3'!$E$11:$E$40,'SEPTIEMBRE 3'!$AM$11:$AM$40,_xlfn.XLOOKUP($A404&amp;$B404,'SEPTIEMBRE 3'!$BC$11:$BC$40&amp;'SEPTIEMBRE 3'!$BD$11:$BD$40,'SEPTIEMBRE 3'!$CL$11:$CL$40,"A"))/1%,"")</f>
        <v/>
      </c>
      <c r="DU404" s="188" t="str">
        <f t="array" ref="DU404">IFERROR(_xlfn.XLOOKUP($A404&amp;$B404,OCTUBRE!$D$11:$D$40&amp;OCTUBRE!$E$11:$E$40,OCTUBRE!$AM$11:$AM$40,_xlfn.XLOOKUP($A404&amp;$B404,OCTUBRE!$BC$11:$BC$40&amp;OCTUBRE!$BD$11:$BD$40,OCTUBRE!$CL$11:$CL$40,"A"))/1%,"")</f>
        <v/>
      </c>
      <c r="DV404" s="188" t="str">
        <f t="array" ref="DV404">IFERROR(_xlfn.XLOOKUP($A404&amp;$B404,'OCTUBRE 2'!$D$11:$D$40&amp;'OCTUBRE 2'!$E$11:$E$40,'OCTUBRE 2'!$AM$11:$AM$40,_xlfn.XLOOKUP($A404&amp;$B404,'OCTUBRE 2'!$BC$11:$BC$40&amp;'OCTUBRE 2'!$BD$11:$BD$40,'OCTUBRE 2'!$CL$11:$CL$40,"A"))/1%,"")</f>
        <v/>
      </c>
      <c r="DW404" s="188" t="str">
        <f t="array" ref="DW404">IFERROR(_xlfn.XLOOKUP($A404&amp;$B404,NOVIEMBRE!$D$11:$D$40&amp;NOVIEMBRE!$E$11:$E$40,NOVIEMBRE!$AM$11:$AM$40,_xlfn.XLOOKUP($A404&amp;$B404,NOVIEMBRE!$BC$11:$BC$40&amp;NOVIEMBRE!$BD$11:$BD$40,NOVIEMBRE!$CL$11:$CL$40,"A"))/1%,"")</f>
        <v/>
      </c>
      <c r="DX404" s="188" t="str">
        <f t="array" ref="DX404">IFERROR(_xlfn.XLOOKUP($A404&amp;$B404,'NOVIEMBRE 2'!$D$11:$D$40&amp;'NOVIEMBRE 2'!$E$11:$E$40,'NOVIEMBRE 2'!$AM$11:$AM$40,_xlfn.XLOOKUP($A404&amp;$B404,'NOVIEMBRE 2'!$BC$11:$BC$40&amp;'NOVIEMBRE 2'!$BD$11:$BD$40,'NOVIEMBRE 2'!$CL$11:$CL$40,"A"))/1%,"")</f>
        <v/>
      </c>
      <c r="DY404" s="188" t="str">
        <f t="array" ref="DY404">IFERROR(_xlfn.XLOOKUP($A404&amp;$B404,DICIEMBRE!$D$11:$D$40&amp;DICIEMBRE!$E$11:$E$40,DICIEMBRE!$AM$11:$AM$40,_xlfn.XLOOKUP($A404&amp;$B404,DICIEMBRE!$BC$11:$BC$40&amp;DICIEMBRE!$BD$11:$BD$40,DICIEMBRE!$CL$11:$CL$40,"A"))/1%,"")</f>
        <v/>
      </c>
      <c r="DZ404" s="381" t="str">
        <f t="shared" si="9"/>
        <v>-</v>
      </c>
      <c r="EA404" s="381" t="str">
        <f t="shared" si="10"/>
        <v>-</v>
      </c>
      <c r="EB404" s="381" t="str">
        <f t="shared" si="11"/>
        <v>-</v>
      </c>
      <c r="EC404" s="381" t="str">
        <f t="shared" si="12"/>
        <v>-</v>
      </c>
      <c r="ED404" s="381" t="str">
        <f t="shared" si="13"/>
        <v>-</v>
      </c>
      <c r="EE404" s="381" t="str">
        <f t="shared" si="14"/>
        <v>-</v>
      </c>
      <c r="EF404" s="381" t="str">
        <f t="shared" si="15"/>
        <v>-</v>
      </c>
      <c r="EG404" s="381" t="str">
        <f t="shared" si="16"/>
        <v>-</v>
      </c>
      <c r="EH404" s="381" t="str">
        <f t="shared" si="17"/>
        <v>-</v>
      </c>
      <c r="EI404" s="188" t="str">
        <f t="shared" si="18"/>
        <v/>
      </c>
      <c r="EJ404" s="382"/>
      <c r="EK404" s="382"/>
      <c r="EL404" s="383"/>
      <c r="EM404" s="21"/>
      <c r="EN404" s="384">
        <f t="array" ref="EN404">IFERROR(_xlfn.XLOOKUP($A404&amp;$B404,MARZO!$D$11:$D$40&amp;MARZO!$E$11:$E$40,MARZO!$AK$11:$AK$40,_xlfn.XLOOKUP($A404&amp;$B404,MARZO!$BC$11:$BC$40&amp;MARZO!$BD$11:$BD$40,MARZO!$CJ$11:$CJ$40,"A")),"")</f>
        <v>0</v>
      </c>
      <c r="EO404" s="384">
        <f t="array" ref="EO404">IFERROR(_xlfn.XLOOKUP($A404&amp;$B404,ABRIL!$D$11:$D$40&amp;ABRIL!$E$11:$E$40,ABRIL!$AK$11:$AK$40,_xlfn.XLOOKUP($A404&amp;$B404,ABRIL!$BC$11:$BC$40&amp;ABRIL!$BD$11:$BD$40,ABRIL!$CJ$11:$CJ$40,"A")),"")</f>
        <v>0</v>
      </c>
      <c r="EP404" s="384">
        <f t="array" ref="EP404">IFERROR(_xlfn.XLOOKUP($A404&amp;$B404,'ABRIL 2'!$D$11:$D$40&amp;'ABRIL 2'!$E$11:$E$40,'ABRIL 2'!$AK$11:$AK$40,_xlfn.XLOOKUP($A404&amp;$B404,'ABRIL 2'!$BC$11:$BC$40&amp;'ABRIL 2'!$BD$11:$BD$40,'ABRIL 2'!$CJ$11:$CJ$40,"A")),"")</f>
        <v>0</v>
      </c>
      <c r="EQ404" s="384">
        <f t="array" ref="EQ404">IFERROR(_xlfn.XLOOKUP($A404&amp;$B404,MAYO!$D$11:$D$40&amp;MAYO!$E$11:$E$40,MAYO!$AK$11:$AK$40,_xlfn.XLOOKUP($A404&amp;$B404,MAYO!$BC$11:$BC$40&amp;MAYO!$BD$11:$BD$40,MAYO!$CJ$11:$CJ$40,"A")),"")</f>
        <v>0</v>
      </c>
      <c r="ER404" s="384">
        <f t="array" ref="ER404">IFERROR(_xlfn.XLOOKUP($A404&amp;$B404,'MAYO 2'!$D$11:$D$40&amp;'MAYO 2'!$E$11:$E$40,'MAYO 2'!$AK$11:$AK$40,_xlfn.XLOOKUP($A404&amp;$B404,'MAYO 2'!$BC$11:$BC$40&amp;'MAYO 2'!$BD$11:$BD$40,'MAYO 2'!$CJ$11:$CJ$40,"A")),"")</f>
        <v>0</v>
      </c>
      <c r="ES404" s="384">
        <f t="array" ref="ES404">IFERROR(_xlfn.XLOOKUP($A404&amp;$B404,JUNIO!$D$11:$D$40&amp;JUNIO!$E$11:$E$40,JUNIO!$AK$11:$AK$40,_xlfn.XLOOKUP($A404&amp;$B404,JUNIO!$BC$11:$BC$40&amp;JUNIO!$BD$11:$BD$40,JUNIO!$CJ$11:$CJ$40,"A")),"")</f>
        <v>0</v>
      </c>
      <c r="ET404" s="384">
        <f t="array" ref="ET404">IFERROR(_xlfn.XLOOKUP($A404&amp;$B404,'JUNIO 2'!$D$11:$D$40&amp;'JUNIO 2'!$E$11:$E$40,'JUNIO 2'!$AK$11:$AK$40,_xlfn.XLOOKUP($A404&amp;$B404,'JUNIO 2'!$BC$11:$BC$40&amp;'JUNIO 2'!$BD$11:$BD$40,'JUNIO 2'!$CJ$11:$CJ$40,"A")),"")</f>
        <v>0</v>
      </c>
      <c r="EU404" s="384">
        <f t="array" ref="EU404">IFERROR(_xlfn.XLOOKUP($A404&amp;$B404,JULIO!$D$11:$D$40&amp;JULIO!$E$11:$E$40,JULIO!$AK$11:$AK$40,_xlfn.XLOOKUP($A404&amp;$B404,JULIO!$BC$11:$BC$40&amp;JULIO!$BD$11:$BD$40,JULIO!$CJ$11:$CJ$40,"A")),"")</f>
        <v>0</v>
      </c>
      <c r="EV404" s="384">
        <f t="array" ref="EV404">IFERROR(_xlfn.XLOOKUP($A404&amp;$B404,'JULIO 2'!$D$11:$D$40&amp;'JULIO 2'!$E$11:$E$40,'JULIO 2'!$AK$11:$AK$40,_xlfn.XLOOKUP($A404&amp;$B404,'JULIO 2'!$BC$11:$BC$40&amp;'JULIO 2'!$BD$11:$BD$40,'JULIO 2'!$CJ$11:$CJ$40,"A")),"")</f>
        <v>0</v>
      </c>
      <c r="EW404" s="384">
        <f t="array" ref="EW404">IFERROR(_xlfn.XLOOKUP($A404&amp;$B404,AGOSTO!$D$11:$D$40&amp;AGOSTO!$E$11:$E$40,AGOSTO!$AK$11:$AK$40,_xlfn.XLOOKUP($A404&amp;$B404,AGOSTO!$BC$11:$BC$40&amp;AGOSTO!$BD$11:$BD$40,AGOSTO!$CJ$11:$CJ$40,"A")),"")</f>
        <v>0</v>
      </c>
      <c r="EX404" s="384">
        <f t="array" ref="EX404">IFERROR(_xlfn.XLOOKUP($A404&amp;$B404,'AGOSTO 2'!$D$11:$D$40&amp;'AGOSTO 2'!$E$11:$E$40,'AGOSTO 2'!$AK$11:$AK$40,_xlfn.XLOOKUP($A404&amp;$B404,'AGOSTO 2'!$BC$11:$BC$40&amp;'AGOSTO 2'!$BD$11:$BD$40,'AGOSTO 2'!$CJ$11:$CJ$40,"A")),"")</f>
        <v>0</v>
      </c>
      <c r="EY404" s="384">
        <f t="array" ref="EY404">IFERROR(_xlfn.XLOOKUP($A404&amp;$B404,SEPTIEMBRE!$D$11:$D$40&amp;SEPTIEMBRE!$E$11:$E$40,SEPTIEMBRE!$AK$11:$AK$40,_xlfn.XLOOKUP($A404&amp;$B404,SEPTIEMBRE!$BC$11:$BC$40&amp;SEPTIEMBRE!$BD$11:$BD$40,SEPTIEMBRE!$CJ$11:$CJ$40,"A")),"")</f>
        <v>0</v>
      </c>
      <c r="EZ404" s="384">
        <f t="array" ref="EZ404">IFERROR(_xlfn.XLOOKUP($A404&amp;$B404,'SEPTIEMBRE 2'!$D$11:$D$40&amp;'SEPTIEMBRE 2'!$E$11:$E$40,'SEPTIEMBRE 2'!$AK$11:$AK$40,_xlfn.XLOOKUP($A404&amp;$B404,'SEPTIEMBRE 2'!$BC$11:$BC$40&amp;'SEPTIEMBRE 2'!$BD$11:$BD$40,'SEPTIEMBRE 2'!$CJ$11:$CJ$40,"A")),"")</f>
        <v>0</v>
      </c>
      <c r="FA404" s="384">
        <f t="array" ref="FA404">IFERROR(_xlfn.XLOOKUP($A404&amp;$B404,'SEPTIEMBRE 3'!$D$11:$D$40&amp;'SEPTIEMBRE 3'!$E$11:$E$40,'SEPTIEMBRE 3'!$AK$11:$AK$40,_xlfn.XLOOKUP($A404&amp;$B404,'SEPTIEMBRE 3'!$BC$11:$BC$40&amp;'SEPTIEMBRE 3'!$BD$11:$BD$40,'SEPTIEMBRE 3'!$CJ$11:$CJ$40,"A")),"")</f>
        <v>0</v>
      </c>
      <c r="FB404" s="384">
        <f t="array" ref="FB404">IFERROR(_xlfn.XLOOKUP($A404&amp;$B404,OCTUBRE!$D$11:$D$40&amp;OCTUBRE!$E$11:$E$40,OCTUBRE!$AK$11:$AK$40,_xlfn.XLOOKUP($A404&amp;$B404,OCTUBRE!$BC$11:$BC$40&amp;OCTUBRE!$BD$11:$BD$40,OCTUBRE!$CJ$11:$CJ$40,"A")),"")</f>
        <v>0</v>
      </c>
      <c r="FC404" s="384">
        <f t="array" ref="FC404">IFERROR(_xlfn.XLOOKUP($A404&amp;$B404,'OCTUBRE 2'!$D$11:$D$40&amp;'OCTUBRE 2'!$E$11:$E$40,'OCTUBRE 2'!$AK$11:$AK$40,_xlfn.XLOOKUP($A404&amp;$B404,'OCTUBRE 2'!$BC$11:$BC$40&amp;'OCTUBRE 2'!$BD$11:$BD$40,'OCTUBRE 2'!$CJ$11:$CJ$40,"A")),"")</f>
        <v>0</v>
      </c>
      <c r="FD404" s="384">
        <f t="array" ref="FD404">IFERROR(_xlfn.XLOOKUP($A404&amp;$B404,NOVIEMBRE!$D$11:$D$40&amp;NOVIEMBRE!$E$11:$E$40,NOVIEMBRE!$AK$11:$AK$40,_xlfn.XLOOKUP($A404&amp;$B404,NOVIEMBRE!$BC$11:$BC$40&amp;NOVIEMBRE!$BD$11:$BD$40,NOVIEMBRE!$CJ$11:$CJ$40,"A")),"")</f>
        <v>0</v>
      </c>
      <c r="FE404" s="384">
        <f t="array" ref="FE404">IFERROR(_xlfn.XLOOKUP($A404&amp;$B404,'NOVIEMBRE 2'!$D$11:$D$40&amp;'NOVIEMBRE 2'!$E$11:$E$40,'NOVIEMBRE 2'!$AK$11:$AK$40,_xlfn.XLOOKUP($A404&amp;$B404,'NOVIEMBRE 2'!$BC$11:$BC$40&amp;'NOVIEMBRE 2'!$BD$11:$BD$40,'NOVIEMBRE 2'!$CJ$11:$CJ$40,"A")),"")</f>
        <v>0</v>
      </c>
      <c r="FF404" s="385">
        <f t="array" ref="FF404">IFERROR(_xlfn.XLOOKUP($A404&amp;$B404,DICIEMBRE!$D$11:$D$40&amp;DICIEMBRE!$E$11:$E$40,DICIEMBRE!$AK$11:$AK$40,_xlfn.XLOOKUP($A404&amp;$B404,DICIEMBRE!$BC$11:$BC$40&amp;DICIEMBRE!$BD$11:$BD$40,DICIEMBRE!$CJ$11:$CJ$40,"A")),"")</f>
        <v>0</v>
      </c>
      <c r="FG404" s="386" t="str">
        <f t="shared" si="19"/>
        <v/>
      </c>
      <c r="FH404" s="386" t="str">
        <f t="array" ref="FH404">IF(
 COUNT(DZ404:EH404)=0,
 "-",
 IF(
  COUNT(DZ404:EH404) &lt; COUNTA(DZ404:EH404),
  REPT("🟩", ROUND(COUNT(DZ404:EH404)/COUNTA(DZ404:EH404)*5, 0)) &amp;
  REPT("⬜", 5 - ROUND(COUNT(DZ404:EH404)/COUNTA(DZ404:EH404)*5, 0)),
  IF(
    AVERAGE(IF(DZ404:EH404&lt;&gt;"", DZ404:EH404, )) &gt;= 70, "🟩🟩🟩🟩🟩",
    IF(
      AVERAGE(IF(DZ404:EH404&lt;&gt;"",DZ404:EH404, )) &gt;= 56, "🟨🟨🟨🟨🟨",
      "🟥🟥🟥🟥🟥"
    )
  )
 )
)
</f>
        <v>-</v>
      </c>
    </row>
    <row r="405" ht="15.75" customHeight="1">
      <c r="A405" s="168"/>
      <c r="B405" s="169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1"/>
      <c r="N405" s="172" t="str">
        <f t="shared" si="1"/>
        <v/>
      </c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2" t="str">
        <f t="shared" si="2"/>
        <v/>
      </c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2" t="str">
        <f t="shared" si="3"/>
        <v/>
      </c>
      <c r="AM405" s="173"/>
      <c r="AN405" s="173"/>
      <c r="AO405" s="173"/>
      <c r="AP405" s="173"/>
      <c r="AQ405" s="173"/>
      <c r="AR405" s="173"/>
      <c r="AS405" s="173"/>
      <c r="AT405" s="173"/>
      <c r="AU405" s="173"/>
      <c r="AV405" s="171"/>
      <c r="AW405" s="171"/>
      <c r="AX405" s="172" t="str">
        <f t="shared" si="4"/>
        <v/>
      </c>
      <c r="AY405" s="173"/>
      <c r="AZ405" s="173"/>
      <c r="BA405" s="173"/>
      <c r="BB405" s="173"/>
      <c r="BC405" s="173"/>
      <c r="BD405" s="173"/>
      <c r="BE405" s="173"/>
      <c r="BF405" s="173"/>
      <c r="BG405" s="173"/>
      <c r="BH405" s="173"/>
      <c r="BI405" s="173"/>
      <c r="BJ405" s="172" t="str">
        <f t="shared" si="5"/>
        <v/>
      </c>
      <c r="BK405" s="173"/>
      <c r="BL405" s="173"/>
      <c r="BM405" s="173"/>
      <c r="BN405" s="173"/>
      <c r="BO405" s="173"/>
      <c r="BP405" s="173"/>
      <c r="BQ405" s="173"/>
      <c r="BR405" s="173"/>
      <c r="BS405" s="173"/>
      <c r="BT405" s="173"/>
      <c r="BU405" s="173"/>
      <c r="BV405" s="172" t="str">
        <f t="shared" si="6"/>
        <v/>
      </c>
      <c r="BW405" s="173"/>
      <c r="BX405" s="173"/>
      <c r="BY405" s="173"/>
      <c r="BZ405" s="171"/>
      <c r="CA405" s="171"/>
      <c r="CB405" s="171"/>
      <c r="CC405" s="171"/>
      <c r="CD405" s="171"/>
      <c r="CE405" s="171"/>
      <c r="CF405" s="171"/>
      <c r="CG405" s="171"/>
      <c r="CH405" s="172" t="str">
        <f t="shared" si="7"/>
        <v/>
      </c>
      <c r="CI405" s="171"/>
      <c r="CJ405" s="173"/>
      <c r="CK405" s="173"/>
      <c r="CL405" s="173"/>
      <c r="CM405" s="173"/>
      <c r="CN405" s="171"/>
      <c r="CO405" s="171"/>
      <c r="CP405" s="171"/>
      <c r="CQ405" s="173"/>
      <c r="CR405" s="171"/>
      <c r="CS405" s="171"/>
      <c r="CT405" s="172" t="str">
        <f t="shared" si="8"/>
        <v/>
      </c>
      <c r="CU405" s="172"/>
      <c r="CV405" s="172"/>
      <c r="CW405" s="172"/>
      <c r="CX405" s="172"/>
      <c r="CY405" s="172"/>
      <c r="CZ405" s="172"/>
      <c r="DA405" s="172"/>
      <c r="DB405" s="172"/>
      <c r="DC405" s="172"/>
      <c r="DD405" s="172"/>
      <c r="DE405" s="172"/>
      <c r="DF405" s="172"/>
      <c r="DG405" s="188" t="str">
        <f t="array" ref="DG405">IFERROR(_xlfn.XLOOKUP($A405&amp;B405,MARZO!$D$11:$D$40&amp;MARZO!$E$11:$E$40,MARZO!$AM$11:$AM$40,_xlfn.XLOOKUP($A405&amp;$B405,MARZO!$BC$11:$BC$40&amp;MARZO!$BD$11:$BD$40,MARZO!$CL$11:$CL$40,"A"))/1%,"")</f>
        <v/>
      </c>
      <c r="DH405" s="188" t="str">
        <f t="array" ref="DH405">IFERROR(_xlfn.XLOOKUP($A405&amp;$B405,ABRIL!$D$11:$D$40&amp;ABRIL!$E$11:$E$40,ABRIL!$AM$11:$AM$40,_xlfn.XLOOKUP($A405&amp;$B405,ABRIL!$BC$11:$BC$40&amp;ABRIL!$BD$11:$BD$40,ABRIL!$CL$11:$CL$40,"A"))/1%,"")</f>
        <v/>
      </c>
      <c r="DI405" s="188" t="str">
        <f t="array" ref="DI405">IFERROR(_xlfn.XLOOKUP($A405&amp;$B405,'ABRIL 2'!$D$11:$D$40&amp;'ABRIL 2'!$E$11:$E$40,'ABRIL 2'!$AM$11:$AM$40,_xlfn.XLOOKUP($A405&amp;$B405,'ABRIL 2'!$BC$11:$BC$40&amp;'ABRIL 2'!$BD$11:$BD$40,'ABRIL 2'!$CL$11:$CL$40,"A"))/1%,"")</f>
        <v/>
      </c>
      <c r="DJ405" s="188" t="str">
        <f t="array" ref="DJ405">IFERROR(_xlfn.XLOOKUP($A405&amp;$B405,MAYO!$D$11:$D$40&amp;MAYO!$E$11:$E$40,MAYO!$AM$11:$AM$40,_xlfn.XLOOKUP($A405&amp;$B405,MAYO!$BC$11:$BC$40&amp;MAYO!$BD$11:$BD$40,MAYO!$CL$11:$CL$40,"A"))/1%,"")</f>
        <v/>
      </c>
      <c r="DK405" s="188" t="str">
        <f t="array" ref="DK405">IFERROR(_xlfn.XLOOKUP($A405&amp;$B405,'MAYO 2'!$D$11:$D$40&amp;'MAYO 2'!$E$11:$E$40,'MAYO 2'!$AM$11:$AM$40,_xlfn.XLOOKUP($A405&amp;$B405,'MAYO 2'!$BC$11:$BC$40&amp;'MAYO 2'!$BD$11:$BD$40,'MAYO 2'!$CL$11:$CL$40,"A"))/1%,"")</f>
        <v/>
      </c>
      <c r="DL405" s="188" t="str">
        <f t="array" ref="DL405">IFERROR(_xlfn.XLOOKUP($A405&amp;$B405,JUNIO!$D$11:$D$40&amp;JUNIO!$E$11:$E$40,JUNIO!$AM$11:$AM$40,_xlfn.XLOOKUP($A405&amp;$B405,JUNIO!$BC$11:$BC$40&amp;JUNIO!$BD$11:$BD$40,JUNIO!$CL$11:$CL$40,"A"))/1%,"")</f>
        <v/>
      </c>
      <c r="DM405" s="188" t="str">
        <f t="array" ref="DM405">IFERROR(_xlfn.XLOOKUP($A405&amp;$B405,'JUNIO 2'!$D$11:$D$40&amp;'JUNIO 2'!$E$11:$E$40,'JUNIO 2'!$AM$11:$AM$40,_xlfn.XLOOKUP($A405&amp;$B405,'JUNIO 2'!$BC$11:$BC$40&amp;'JUNIO 2'!$BD$11:$BD$40,'JUNIO 2'!$CL$11:$CL$40,"A"))/1%,"")</f>
        <v/>
      </c>
      <c r="DN405" s="188" t="str">
        <f t="array" ref="DN405">IFERROR(_xlfn.XLOOKUP($A405&amp;$B405,JULIO!$D$11:$D$40&amp;JULIO!$E$11:$E$40,JULIO!$AM$11:$AM$40,_xlfn.XLOOKUP($A405&amp;$B405,JULIO!$BC$11:$BC$40&amp;JULIO!$BD$11:$BD$40,JULIO!$CL$11:$CL$40,"A"))/1%,"")</f>
        <v/>
      </c>
      <c r="DO405" s="188" t="str">
        <f t="array" ref="DO405">IFERROR(_xlfn.XLOOKUP($A405&amp;$B405,'JULIO 2'!$D$11:$D$40&amp;'JULIO 2'!$E$11:$E$40,'JULIO 2'!$AM$11:$AM$40,_xlfn.XLOOKUP($A405&amp;$B405,'JULIO 2'!$BC$11:$BC$40&amp;'JULIO 2'!$BD$11:$BD$40,'JULIO 2'!$CL$11:$CL$40,"A"))/1%,"")</f>
        <v/>
      </c>
      <c r="DP405" s="188" t="str">
        <f t="array" ref="DP405">IFERROR(_xlfn.XLOOKUP($A405&amp;$B405,AGOSTO!$D$11:$D$40&amp;AGOSTO!$E$11:$E$40,AGOSTO!$AM$11:$AM$40,_xlfn.XLOOKUP($A405&amp;$B405,AGOSTO!$BC$11:$BC$40&amp;AGOSTO!$BD$11:$BD$40,AGOSTO!$CL$11:$CL$40,"A"))/1%,"")</f>
        <v/>
      </c>
      <c r="DQ405" s="188" t="str">
        <f t="array" ref="DQ405">IFERROR(_xlfn.XLOOKUP($A405&amp;$B405,'AGOSTO 2'!$D$11:$D$40&amp;'AGOSTO 2'!$E$11:$E$40,'AGOSTO 2'!$AM$11:$AM$40,_xlfn.XLOOKUP($A405&amp;$B405,'AGOSTO 2'!$BC$11:$BC$40&amp;'AGOSTO 2'!$BD$11:$BD$40,'AGOSTO 2'!$CL$11:$CL$40,"A"))/1%,"")</f>
        <v/>
      </c>
      <c r="DR405" s="188" t="str">
        <f t="array" ref="DR405">IFERROR(_xlfn.XLOOKUP($A405&amp;$B405,SEPTIEMBRE!$D$11:$D$40&amp;SEPTIEMBRE!$E$11:$E$40,SEPTIEMBRE!$AM$11:$AM$40,_xlfn.XLOOKUP($A405&amp;$B405,SEPTIEMBRE!$BC$11:$BC$40&amp;SEPTIEMBRE!$BD$11:$BD$40,SEPTIEMBRE!$CL$11:$CL$40,"A"))/1%,"")</f>
        <v/>
      </c>
      <c r="DS405" s="188" t="str">
        <f t="array" ref="DS405">IFERROR(_xlfn.XLOOKUP($A405&amp;$B405,'SEPTIEMBRE 2'!$D$11:$D$40&amp;'SEPTIEMBRE 2'!$E$11:$E$40,'SEPTIEMBRE 2'!$AM$11:$AM$40,_xlfn.XLOOKUP($A405&amp;$B405,'SEPTIEMBRE 2'!$BC$11:$BC$40&amp;'SEPTIEMBRE 2'!$BD$11:$BD$40,'SEPTIEMBRE 2'!$CL$11:$CL$40,"A"))/1%,"")</f>
        <v/>
      </c>
      <c r="DT405" s="188" t="str">
        <f t="array" ref="DT405">IFERROR(_xlfn.XLOOKUP($A405&amp;$B405,'SEPTIEMBRE 3'!$D$11:$D$40&amp;'SEPTIEMBRE 3'!$E$11:$E$40,'SEPTIEMBRE 3'!$AM$11:$AM$40,_xlfn.XLOOKUP($A405&amp;$B405,'SEPTIEMBRE 3'!$BC$11:$BC$40&amp;'SEPTIEMBRE 3'!$BD$11:$BD$40,'SEPTIEMBRE 3'!$CL$11:$CL$40,"A"))/1%,"")</f>
        <v/>
      </c>
      <c r="DU405" s="188" t="str">
        <f t="array" ref="DU405">IFERROR(_xlfn.XLOOKUP($A405&amp;$B405,OCTUBRE!$D$11:$D$40&amp;OCTUBRE!$E$11:$E$40,OCTUBRE!$AM$11:$AM$40,_xlfn.XLOOKUP($A405&amp;$B405,OCTUBRE!$BC$11:$BC$40&amp;OCTUBRE!$BD$11:$BD$40,OCTUBRE!$CL$11:$CL$40,"A"))/1%,"")</f>
        <v/>
      </c>
      <c r="DV405" s="188" t="str">
        <f t="array" ref="DV405">IFERROR(_xlfn.XLOOKUP($A405&amp;$B405,'OCTUBRE 2'!$D$11:$D$40&amp;'OCTUBRE 2'!$E$11:$E$40,'OCTUBRE 2'!$AM$11:$AM$40,_xlfn.XLOOKUP($A405&amp;$B405,'OCTUBRE 2'!$BC$11:$BC$40&amp;'OCTUBRE 2'!$BD$11:$BD$40,'OCTUBRE 2'!$CL$11:$CL$40,"A"))/1%,"")</f>
        <v/>
      </c>
      <c r="DW405" s="188" t="str">
        <f t="array" ref="DW405">IFERROR(_xlfn.XLOOKUP($A405&amp;$B405,NOVIEMBRE!$D$11:$D$40&amp;NOVIEMBRE!$E$11:$E$40,NOVIEMBRE!$AM$11:$AM$40,_xlfn.XLOOKUP($A405&amp;$B405,NOVIEMBRE!$BC$11:$BC$40&amp;NOVIEMBRE!$BD$11:$BD$40,NOVIEMBRE!$CL$11:$CL$40,"A"))/1%,"")</f>
        <v/>
      </c>
      <c r="DX405" s="188" t="str">
        <f t="array" ref="DX405">IFERROR(_xlfn.XLOOKUP($A405&amp;$B405,'NOVIEMBRE 2'!$D$11:$D$40&amp;'NOVIEMBRE 2'!$E$11:$E$40,'NOVIEMBRE 2'!$AM$11:$AM$40,_xlfn.XLOOKUP($A405&amp;$B405,'NOVIEMBRE 2'!$BC$11:$BC$40&amp;'NOVIEMBRE 2'!$BD$11:$BD$40,'NOVIEMBRE 2'!$CL$11:$CL$40,"A"))/1%,"")</f>
        <v/>
      </c>
      <c r="DY405" s="188" t="str">
        <f t="array" ref="DY405">IFERROR(_xlfn.XLOOKUP($A405&amp;$B405,DICIEMBRE!$D$11:$D$40&amp;DICIEMBRE!$E$11:$E$40,DICIEMBRE!$AM$11:$AM$40,_xlfn.XLOOKUP($A405&amp;$B405,DICIEMBRE!$BC$11:$BC$40&amp;DICIEMBRE!$BD$11:$BD$40,DICIEMBRE!$CL$11:$CL$40,"A"))/1%,"")</f>
        <v/>
      </c>
      <c r="DZ405" s="381" t="str">
        <f t="shared" si="9"/>
        <v>-</v>
      </c>
      <c r="EA405" s="381" t="str">
        <f t="shared" si="10"/>
        <v>-</v>
      </c>
      <c r="EB405" s="381" t="str">
        <f t="shared" si="11"/>
        <v>-</v>
      </c>
      <c r="EC405" s="381" t="str">
        <f t="shared" si="12"/>
        <v>-</v>
      </c>
      <c r="ED405" s="381" t="str">
        <f t="shared" si="13"/>
        <v>-</v>
      </c>
      <c r="EE405" s="381" t="str">
        <f t="shared" si="14"/>
        <v>-</v>
      </c>
      <c r="EF405" s="381" t="str">
        <f t="shared" si="15"/>
        <v>-</v>
      </c>
      <c r="EG405" s="381" t="str">
        <f t="shared" si="16"/>
        <v>-</v>
      </c>
      <c r="EH405" s="381" t="str">
        <f t="shared" si="17"/>
        <v>-</v>
      </c>
      <c r="EI405" s="188" t="str">
        <f t="shared" si="18"/>
        <v/>
      </c>
      <c r="EJ405" s="382"/>
      <c r="EK405" s="382"/>
      <c r="EL405" s="383"/>
      <c r="EM405" s="21"/>
      <c r="EN405" s="384">
        <f t="array" ref="EN405">IFERROR(_xlfn.XLOOKUP($A405&amp;$B405,MARZO!$D$11:$D$40&amp;MARZO!$E$11:$E$40,MARZO!$AK$11:$AK$40,_xlfn.XLOOKUP($A405&amp;$B405,MARZO!$BC$11:$BC$40&amp;MARZO!$BD$11:$BD$40,MARZO!$CJ$11:$CJ$40,"A")),"")</f>
        <v>0</v>
      </c>
      <c r="EO405" s="384">
        <f t="array" ref="EO405">IFERROR(_xlfn.XLOOKUP($A405&amp;$B405,ABRIL!$D$11:$D$40&amp;ABRIL!$E$11:$E$40,ABRIL!$AK$11:$AK$40,_xlfn.XLOOKUP($A405&amp;$B405,ABRIL!$BC$11:$BC$40&amp;ABRIL!$BD$11:$BD$40,ABRIL!$CJ$11:$CJ$40,"A")),"")</f>
        <v>0</v>
      </c>
      <c r="EP405" s="384">
        <f t="array" ref="EP405">IFERROR(_xlfn.XLOOKUP($A405&amp;$B405,'ABRIL 2'!$D$11:$D$40&amp;'ABRIL 2'!$E$11:$E$40,'ABRIL 2'!$AK$11:$AK$40,_xlfn.XLOOKUP($A405&amp;$B405,'ABRIL 2'!$BC$11:$BC$40&amp;'ABRIL 2'!$BD$11:$BD$40,'ABRIL 2'!$CJ$11:$CJ$40,"A")),"")</f>
        <v>0</v>
      </c>
      <c r="EQ405" s="384">
        <f t="array" ref="EQ405">IFERROR(_xlfn.XLOOKUP($A405&amp;$B405,MAYO!$D$11:$D$40&amp;MAYO!$E$11:$E$40,MAYO!$AK$11:$AK$40,_xlfn.XLOOKUP($A405&amp;$B405,MAYO!$BC$11:$BC$40&amp;MAYO!$BD$11:$BD$40,MAYO!$CJ$11:$CJ$40,"A")),"")</f>
        <v>0</v>
      </c>
      <c r="ER405" s="384">
        <f t="array" ref="ER405">IFERROR(_xlfn.XLOOKUP($A405&amp;$B405,'MAYO 2'!$D$11:$D$40&amp;'MAYO 2'!$E$11:$E$40,'MAYO 2'!$AK$11:$AK$40,_xlfn.XLOOKUP($A405&amp;$B405,'MAYO 2'!$BC$11:$BC$40&amp;'MAYO 2'!$BD$11:$BD$40,'MAYO 2'!$CJ$11:$CJ$40,"A")),"")</f>
        <v>0</v>
      </c>
      <c r="ES405" s="384">
        <f t="array" ref="ES405">IFERROR(_xlfn.XLOOKUP($A405&amp;$B405,JUNIO!$D$11:$D$40&amp;JUNIO!$E$11:$E$40,JUNIO!$AK$11:$AK$40,_xlfn.XLOOKUP($A405&amp;$B405,JUNIO!$BC$11:$BC$40&amp;JUNIO!$BD$11:$BD$40,JUNIO!$CJ$11:$CJ$40,"A")),"")</f>
        <v>0</v>
      </c>
      <c r="ET405" s="384">
        <f t="array" ref="ET405">IFERROR(_xlfn.XLOOKUP($A405&amp;$B405,'JUNIO 2'!$D$11:$D$40&amp;'JUNIO 2'!$E$11:$E$40,'JUNIO 2'!$AK$11:$AK$40,_xlfn.XLOOKUP($A405&amp;$B405,'JUNIO 2'!$BC$11:$BC$40&amp;'JUNIO 2'!$BD$11:$BD$40,'JUNIO 2'!$CJ$11:$CJ$40,"A")),"")</f>
        <v>0</v>
      </c>
      <c r="EU405" s="384">
        <f t="array" ref="EU405">IFERROR(_xlfn.XLOOKUP($A405&amp;$B405,JULIO!$D$11:$D$40&amp;JULIO!$E$11:$E$40,JULIO!$AK$11:$AK$40,_xlfn.XLOOKUP($A405&amp;$B405,JULIO!$BC$11:$BC$40&amp;JULIO!$BD$11:$BD$40,JULIO!$CJ$11:$CJ$40,"A")),"")</f>
        <v>0</v>
      </c>
      <c r="EV405" s="384">
        <f t="array" ref="EV405">IFERROR(_xlfn.XLOOKUP($A405&amp;$B405,'JULIO 2'!$D$11:$D$40&amp;'JULIO 2'!$E$11:$E$40,'JULIO 2'!$AK$11:$AK$40,_xlfn.XLOOKUP($A405&amp;$B405,'JULIO 2'!$BC$11:$BC$40&amp;'JULIO 2'!$BD$11:$BD$40,'JULIO 2'!$CJ$11:$CJ$40,"A")),"")</f>
        <v>0</v>
      </c>
      <c r="EW405" s="384">
        <f t="array" ref="EW405">IFERROR(_xlfn.XLOOKUP($A405&amp;$B405,AGOSTO!$D$11:$D$40&amp;AGOSTO!$E$11:$E$40,AGOSTO!$AK$11:$AK$40,_xlfn.XLOOKUP($A405&amp;$B405,AGOSTO!$BC$11:$BC$40&amp;AGOSTO!$BD$11:$BD$40,AGOSTO!$CJ$11:$CJ$40,"A")),"")</f>
        <v>0</v>
      </c>
      <c r="EX405" s="384">
        <f t="array" ref="EX405">IFERROR(_xlfn.XLOOKUP($A405&amp;$B405,'AGOSTO 2'!$D$11:$D$40&amp;'AGOSTO 2'!$E$11:$E$40,'AGOSTO 2'!$AK$11:$AK$40,_xlfn.XLOOKUP($A405&amp;$B405,'AGOSTO 2'!$BC$11:$BC$40&amp;'AGOSTO 2'!$BD$11:$BD$40,'AGOSTO 2'!$CJ$11:$CJ$40,"A")),"")</f>
        <v>0</v>
      </c>
      <c r="EY405" s="384">
        <f t="array" ref="EY405">IFERROR(_xlfn.XLOOKUP($A405&amp;$B405,SEPTIEMBRE!$D$11:$D$40&amp;SEPTIEMBRE!$E$11:$E$40,SEPTIEMBRE!$AK$11:$AK$40,_xlfn.XLOOKUP($A405&amp;$B405,SEPTIEMBRE!$BC$11:$BC$40&amp;SEPTIEMBRE!$BD$11:$BD$40,SEPTIEMBRE!$CJ$11:$CJ$40,"A")),"")</f>
        <v>0</v>
      </c>
      <c r="EZ405" s="384">
        <f t="array" ref="EZ405">IFERROR(_xlfn.XLOOKUP($A405&amp;$B405,'SEPTIEMBRE 2'!$D$11:$D$40&amp;'SEPTIEMBRE 2'!$E$11:$E$40,'SEPTIEMBRE 2'!$AK$11:$AK$40,_xlfn.XLOOKUP($A405&amp;$B405,'SEPTIEMBRE 2'!$BC$11:$BC$40&amp;'SEPTIEMBRE 2'!$BD$11:$BD$40,'SEPTIEMBRE 2'!$CJ$11:$CJ$40,"A")),"")</f>
        <v>0</v>
      </c>
      <c r="FA405" s="384">
        <f t="array" ref="FA405">IFERROR(_xlfn.XLOOKUP($A405&amp;$B405,'SEPTIEMBRE 3'!$D$11:$D$40&amp;'SEPTIEMBRE 3'!$E$11:$E$40,'SEPTIEMBRE 3'!$AK$11:$AK$40,_xlfn.XLOOKUP($A405&amp;$B405,'SEPTIEMBRE 3'!$BC$11:$BC$40&amp;'SEPTIEMBRE 3'!$BD$11:$BD$40,'SEPTIEMBRE 3'!$CJ$11:$CJ$40,"A")),"")</f>
        <v>0</v>
      </c>
      <c r="FB405" s="384">
        <f t="array" ref="FB405">IFERROR(_xlfn.XLOOKUP($A405&amp;$B405,OCTUBRE!$D$11:$D$40&amp;OCTUBRE!$E$11:$E$40,OCTUBRE!$AK$11:$AK$40,_xlfn.XLOOKUP($A405&amp;$B405,OCTUBRE!$BC$11:$BC$40&amp;OCTUBRE!$BD$11:$BD$40,OCTUBRE!$CJ$11:$CJ$40,"A")),"")</f>
        <v>0</v>
      </c>
      <c r="FC405" s="384">
        <f t="array" ref="FC405">IFERROR(_xlfn.XLOOKUP($A405&amp;$B405,'OCTUBRE 2'!$D$11:$D$40&amp;'OCTUBRE 2'!$E$11:$E$40,'OCTUBRE 2'!$AK$11:$AK$40,_xlfn.XLOOKUP($A405&amp;$B405,'OCTUBRE 2'!$BC$11:$BC$40&amp;'OCTUBRE 2'!$BD$11:$BD$40,'OCTUBRE 2'!$CJ$11:$CJ$40,"A")),"")</f>
        <v>0</v>
      </c>
      <c r="FD405" s="384">
        <f t="array" ref="FD405">IFERROR(_xlfn.XLOOKUP($A405&amp;$B405,NOVIEMBRE!$D$11:$D$40&amp;NOVIEMBRE!$E$11:$E$40,NOVIEMBRE!$AK$11:$AK$40,_xlfn.XLOOKUP($A405&amp;$B405,NOVIEMBRE!$BC$11:$BC$40&amp;NOVIEMBRE!$BD$11:$BD$40,NOVIEMBRE!$CJ$11:$CJ$40,"A")),"")</f>
        <v>0</v>
      </c>
      <c r="FE405" s="384">
        <f t="array" ref="FE405">IFERROR(_xlfn.XLOOKUP($A405&amp;$B405,'NOVIEMBRE 2'!$D$11:$D$40&amp;'NOVIEMBRE 2'!$E$11:$E$40,'NOVIEMBRE 2'!$AK$11:$AK$40,_xlfn.XLOOKUP($A405&amp;$B405,'NOVIEMBRE 2'!$BC$11:$BC$40&amp;'NOVIEMBRE 2'!$BD$11:$BD$40,'NOVIEMBRE 2'!$CJ$11:$CJ$40,"A")),"")</f>
        <v>0</v>
      </c>
      <c r="FF405" s="385">
        <f t="array" ref="FF405">IFERROR(_xlfn.XLOOKUP($A405&amp;$B405,DICIEMBRE!$D$11:$D$40&amp;DICIEMBRE!$E$11:$E$40,DICIEMBRE!$AK$11:$AK$40,_xlfn.XLOOKUP($A405&amp;$B405,DICIEMBRE!$BC$11:$BC$40&amp;DICIEMBRE!$BD$11:$BD$40,DICIEMBRE!$CJ$11:$CJ$40,"A")),"")</f>
        <v>0</v>
      </c>
      <c r="FG405" s="386" t="str">
        <f t="shared" si="19"/>
        <v/>
      </c>
      <c r="FH405" s="386" t="str">
        <f t="array" ref="FH405">IF(
 COUNT(DZ405:EH405)=0,
 "-",
 IF(
  COUNT(DZ405:EH405) &lt; COUNTA(DZ405:EH405),
  REPT("🟩", ROUND(COUNT(DZ405:EH405)/COUNTA(DZ405:EH405)*5, 0)) &amp;
  REPT("⬜", 5 - ROUND(COUNT(DZ405:EH405)/COUNTA(DZ405:EH405)*5, 0)),
  IF(
    AVERAGE(IF(DZ405:EH405&lt;&gt;"", DZ405:EH405, )) &gt;= 70, "🟩🟩🟩🟩🟩",
    IF(
      AVERAGE(IF(DZ405:EH405&lt;&gt;"",DZ405:EH405, )) &gt;= 56, "🟨🟨🟨🟨🟨",
      "🟥🟥🟥🟥🟥"
    )
  )
 )
)
</f>
        <v>-</v>
      </c>
    </row>
    <row r="406" ht="15.75" customHeight="1">
      <c r="A406" s="168"/>
      <c r="B406" s="169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1"/>
      <c r="N406" s="172" t="str">
        <f t="shared" si="1"/>
        <v/>
      </c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2" t="str">
        <f t="shared" si="2"/>
        <v/>
      </c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2" t="str">
        <f t="shared" si="3"/>
        <v/>
      </c>
      <c r="AM406" s="173"/>
      <c r="AN406" s="173"/>
      <c r="AO406" s="173"/>
      <c r="AP406" s="173"/>
      <c r="AQ406" s="173"/>
      <c r="AR406" s="173"/>
      <c r="AS406" s="173"/>
      <c r="AT406" s="173"/>
      <c r="AU406" s="173"/>
      <c r="AV406" s="171"/>
      <c r="AW406" s="171"/>
      <c r="AX406" s="172" t="str">
        <f t="shared" si="4"/>
        <v/>
      </c>
      <c r="AY406" s="173"/>
      <c r="AZ406" s="173"/>
      <c r="BA406" s="173"/>
      <c r="BB406" s="173"/>
      <c r="BC406" s="173"/>
      <c r="BD406" s="173"/>
      <c r="BE406" s="173"/>
      <c r="BF406" s="173"/>
      <c r="BG406" s="173"/>
      <c r="BH406" s="173"/>
      <c r="BI406" s="173"/>
      <c r="BJ406" s="172" t="str">
        <f t="shared" si="5"/>
        <v/>
      </c>
      <c r="BK406" s="173"/>
      <c r="BL406" s="173"/>
      <c r="BM406" s="173"/>
      <c r="BN406" s="173"/>
      <c r="BO406" s="173"/>
      <c r="BP406" s="173"/>
      <c r="BQ406" s="173"/>
      <c r="BR406" s="173"/>
      <c r="BS406" s="173"/>
      <c r="BT406" s="173"/>
      <c r="BU406" s="173"/>
      <c r="BV406" s="172" t="str">
        <f t="shared" si="6"/>
        <v/>
      </c>
      <c r="BW406" s="173"/>
      <c r="BX406" s="173"/>
      <c r="BY406" s="173"/>
      <c r="BZ406" s="171"/>
      <c r="CA406" s="171"/>
      <c r="CB406" s="171"/>
      <c r="CC406" s="171"/>
      <c r="CD406" s="171"/>
      <c r="CE406" s="171"/>
      <c r="CF406" s="171"/>
      <c r="CG406" s="171"/>
      <c r="CH406" s="172" t="str">
        <f t="shared" si="7"/>
        <v/>
      </c>
      <c r="CI406" s="171"/>
      <c r="CJ406" s="173"/>
      <c r="CK406" s="173"/>
      <c r="CL406" s="173"/>
      <c r="CM406" s="173"/>
      <c r="CN406" s="171"/>
      <c r="CO406" s="171"/>
      <c r="CP406" s="171"/>
      <c r="CQ406" s="173"/>
      <c r="CR406" s="171"/>
      <c r="CS406" s="171"/>
      <c r="CT406" s="172" t="str">
        <f t="shared" si="8"/>
        <v/>
      </c>
      <c r="CU406" s="172"/>
      <c r="CV406" s="172"/>
      <c r="CW406" s="172"/>
      <c r="CX406" s="172"/>
      <c r="CY406" s="172"/>
      <c r="CZ406" s="172"/>
      <c r="DA406" s="172"/>
      <c r="DB406" s="172"/>
      <c r="DC406" s="172"/>
      <c r="DD406" s="172"/>
      <c r="DE406" s="172"/>
      <c r="DF406" s="172"/>
      <c r="DG406" s="188" t="str">
        <f t="array" ref="DG406">IFERROR(_xlfn.XLOOKUP($A406&amp;B406,MARZO!$D$11:$D$40&amp;MARZO!$E$11:$E$40,MARZO!$AM$11:$AM$40,_xlfn.XLOOKUP($A406&amp;$B406,MARZO!$BC$11:$BC$40&amp;MARZO!$BD$11:$BD$40,MARZO!$CL$11:$CL$40,"A"))/1%,"")</f>
        <v/>
      </c>
      <c r="DH406" s="188" t="str">
        <f t="array" ref="DH406">IFERROR(_xlfn.XLOOKUP($A406&amp;$B406,ABRIL!$D$11:$D$40&amp;ABRIL!$E$11:$E$40,ABRIL!$AM$11:$AM$40,_xlfn.XLOOKUP($A406&amp;$B406,ABRIL!$BC$11:$BC$40&amp;ABRIL!$BD$11:$BD$40,ABRIL!$CL$11:$CL$40,"A"))/1%,"")</f>
        <v/>
      </c>
      <c r="DI406" s="188" t="str">
        <f t="array" ref="DI406">IFERROR(_xlfn.XLOOKUP($A406&amp;$B406,'ABRIL 2'!$D$11:$D$40&amp;'ABRIL 2'!$E$11:$E$40,'ABRIL 2'!$AM$11:$AM$40,_xlfn.XLOOKUP($A406&amp;$B406,'ABRIL 2'!$BC$11:$BC$40&amp;'ABRIL 2'!$BD$11:$BD$40,'ABRIL 2'!$CL$11:$CL$40,"A"))/1%,"")</f>
        <v/>
      </c>
      <c r="DJ406" s="188" t="str">
        <f t="array" ref="DJ406">IFERROR(_xlfn.XLOOKUP($A406&amp;$B406,MAYO!$D$11:$D$40&amp;MAYO!$E$11:$E$40,MAYO!$AM$11:$AM$40,_xlfn.XLOOKUP($A406&amp;$B406,MAYO!$BC$11:$BC$40&amp;MAYO!$BD$11:$BD$40,MAYO!$CL$11:$CL$40,"A"))/1%,"")</f>
        <v/>
      </c>
      <c r="DK406" s="188" t="str">
        <f t="array" ref="DK406">IFERROR(_xlfn.XLOOKUP($A406&amp;$B406,'MAYO 2'!$D$11:$D$40&amp;'MAYO 2'!$E$11:$E$40,'MAYO 2'!$AM$11:$AM$40,_xlfn.XLOOKUP($A406&amp;$B406,'MAYO 2'!$BC$11:$BC$40&amp;'MAYO 2'!$BD$11:$BD$40,'MAYO 2'!$CL$11:$CL$40,"A"))/1%,"")</f>
        <v/>
      </c>
      <c r="DL406" s="188" t="str">
        <f t="array" ref="DL406">IFERROR(_xlfn.XLOOKUP($A406&amp;$B406,JUNIO!$D$11:$D$40&amp;JUNIO!$E$11:$E$40,JUNIO!$AM$11:$AM$40,_xlfn.XLOOKUP($A406&amp;$B406,JUNIO!$BC$11:$BC$40&amp;JUNIO!$BD$11:$BD$40,JUNIO!$CL$11:$CL$40,"A"))/1%,"")</f>
        <v/>
      </c>
      <c r="DM406" s="188" t="str">
        <f t="array" ref="DM406">IFERROR(_xlfn.XLOOKUP($A406&amp;$B406,'JUNIO 2'!$D$11:$D$40&amp;'JUNIO 2'!$E$11:$E$40,'JUNIO 2'!$AM$11:$AM$40,_xlfn.XLOOKUP($A406&amp;$B406,'JUNIO 2'!$BC$11:$BC$40&amp;'JUNIO 2'!$BD$11:$BD$40,'JUNIO 2'!$CL$11:$CL$40,"A"))/1%,"")</f>
        <v/>
      </c>
      <c r="DN406" s="188" t="str">
        <f t="array" ref="DN406">IFERROR(_xlfn.XLOOKUP($A406&amp;$B406,JULIO!$D$11:$D$40&amp;JULIO!$E$11:$E$40,JULIO!$AM$11:$AM$40,_xlfn.XLOOKUP($A406&amp;$B406,JULIO!$BC$11:$BC$40&amp;JULIO!$BD$11:$BD$40,JULIO!$CL$11:$CL$40,"A"))/1%,"")</f>
        <v/>
      </c>
      <c r="DO406" s="188" t="str">
        <f t="array" ref="DO406">IFERROR(_xlfn.XLOOKUP($A406&amp;$B406,'JULIO 2'!$D$11:$D$40&amp;'JULIO 2'!$E$11:$E$40,'JULIO 2'!$AM$11:$AM$40,_xlfn.XLOOKUP($A406&amp;$B406,'JULIO 2'!$BC$11:$BC$40&amp;'JULIO 2'!$BD$11:$BD$40,'JULIO 2'!$CL$11:$CL$40,"A"))/1%,"")</f>
        <v/>
      </c>
      <c r="DP406" s="188" t="str">
        <f t="array" ref="DP406">IFERROR(_xlfn.XLOOKUP($A406&amp;$B406,AGOSTO!$D$11:$D$40&amp;AGOSTO!$E$11:$E$40,AGOSTO!$AM$11:$AM$40,_xlfn.XLOOKUP($A406&amp;$B406,AGOSTO!$BC$11:$BC$40&amp;AGOSTO!$BD$11:$BD$40,AGOSTO!$CL$11:$CL$40,"A"))/1%,"")</f>
        <v/>
      </c>
      <c r="DQ406" s="188" t="str">
        <f t="array" ref="DQ406">IFERROR(_xlfn.XLOOKUP($A406&amp;$B406,'AGOSTO 2'!$D$11:$D$40&amp;'AGOSTO 2'!$E$11:$E$40,'AGOSTO 2'!$AM$11:$AM$40,_xlfn.XLOOKUP($A406&amp;$B406,'AGOSTO 2'!$BC$11:$BC$40&amp;'AGOSTO 2'!$BD$11:$BD$40,'AGOSTO 2'!$CL$11:$CL$40,"A"))/1%,"")</f>
        <v/>
      </c>
      <c r="DR406" s="188" t="str">
        <f t="array" ref="DR406">IFERROR(_xlfn.XLOOKUP($A406&amp;$B406,SEPTIEMBRE!$D$11:$D$40&amp;SEPTIEMBRE!$E$11:$E$40,SEPTIEMBRE!$AM$11:$AM$40,_xlfn.XLOOKUP($A406&amp;$B406,SEPTIEMBRE!$BC$11:$BC$40&amp;SEPTIEMBRE!$BD$11:$BD$40,SEPTIEMBRE!$CL$11:$CL$40,"A"))/1%,"")</f>
        <v/>
      </c>
      <c r="DS406" s="188" t="str">
        <f t="array" ref="DS406">IFERROR(_xlfn.XLOOKUP($A406&amp;$B406,'SEPTIEMBRE 2'!$D$11:$D$40&amp;'SEPTIEMBRE 2'!$E$11:$E$40,'SEPTIEMBRE 2'!$AM$11:$AM$40,_xlfn.XLOOKUP($A406&amp;$B406,'SEPTIEMBRE 2'!$BC$11:$BC$40&amp;'SEPTIEMBRE 2'!$BD$11:$BD$40,'SEPTIEMBRE 2'!$CL$11:$CL$40,"A"))/1%,"")</f>
        <v/>
      </c>
      <c r="DT406" s="188" t="str">
        <f t="array" ref="DT406">IFERROR(_xlfn.XLOOKUP($A406&amp;$B406,'SEPTIEMBRE 3'!$D$11:$D$40&amp;'SEPTIEMBRE 3'!$E$11:$E$40,'SEPTIEMBRE 3'!$AM$11:$AM$40,_xlfn.XLOOKUP($A406&amp;$B406,'SEPTIEMBRE 3'!$BC$11:$BC$40&amp;'SEPTIEMBRE 3'!$BD$11:$BD$40,'SEPTIEMBRE 3'!$CL$11:$CL$40,"A"))/1%,"")</f>
        <v/>
      </c>
      <c r="DU406" s="188" t="str">
        <f t="array" ref="DU406">IFERROR(_xlfn.XLOOKUP($A406&amp;$B406,OCTUBRE!$D$11:$D$40&amp;OCTUBRE!$E$11:$E$40,OCTUBRE!$AM$11:$AM$40,_xlfn.XLOOKUP($A406&amp;$B406,OCTUBRE!$BC$11:$BC$40&amp;OCTUBRE!$BD$11:$BD$40,OCTUBRE!$CL$11:$CL$40,"A"))/1%,"")</f>
        <v/>
      </c>
      <c r="DV406" s="188" t="str">
        <f t="array" ref="DV406">IFERROR(_xlfn.XLOOKUP($A406&amp;$B406,'OCTUBRE 2'!$D$11:$D$40&amp;'OCTUBRE 2'!$E$11:$E$40,'OCTUBRE 2'!$AM$11:$AM$40,_xlfn.XLOOKUP($A406&amp;$B406,'OCTUBRE 2'!$BC$11:$BC$40&amp;'OCTUBRE 2'!$BD$11:$BD$40,'OCTUBRE 2'!$CL$11:$CL$40,"A"))/1%,"")</f>
        <v/>
      </c>
      <c r="DW406" s="188" t="str">
        <f t="array" ref="DW406">IFERROR(_xlfn.XLOOKUP($A406&amp;$B406,NOVIEMBRE!$D$11:$D$40&amp;NOVIEMBRE!$E$11:$E$40,NOVIEMBRE!$AM$11:$AM$40,_xlfn.XLOOKUP($A406&amp;$B406,NOVIEMBRE!$BC$11:$BC$40&amp;NOVIEMBRE!$BD$11:$BD$40,NOVIEMBRE!$CL$11:$CL$40,"A"))/1%,"")</f>
        <v/>
      </c>
      <c r="DX406" s="188" t="str">
        <f t="array" ref="DX406">IFERROR(_xlfn.XLOOKUP($A406&amp;$B406,'NOVIEMBRE 2'!$D$11:$D$40&amp;'NOVIEMBRE 2'!$E$11:$E$40,'NOVIEMBRE 2'!$AM$11:$AM$40,_xlfn.XLOOKUP($A406&amp;$B406,'NOVIEMBRE 2'!$BC$11:$BC$40&amp;'NOVIEMBRE 2'!$BD$11:$BD$40,'NOVIEMBRE 2'!$CL$11:$CL$40,"A"))/1%,"")</f>
        <v/>
      </c>
      <c r="DY406" s="188" t="str">
        <f t="array" ref="DY406">IFERROR(_xlfn.XLOOKUP($A406&amp;$B406,DICIEMBRE!$D$11:$D$40&amp;DICIEMBRE!$E$11:$E$40,DICIEMBRE!$AM$11:$AM$40,_xlfn.XLOOKUP($A406&amp;$B406,DICIEMBRE!$BC$11:$BC$40&amp;DICIEMBRE!$BD$11:$BD$40,DICIEMBRE!$CL$11:$CL$40,"A"))/1%,"")</f>
        <v/>
      </c>
      <c r="DZ406" s="381" t="str">
        <f t="shared" si="9"/>
        <v>-</v>
      </c>
      <c r="EA406" s="381" t="str">
        <f t="shared" si="10"/>
        <v>-</v>
      </c>
      <c r="EB406" s="381" t="str">
        <f t="shared" si="11"/>
        <v>-</v>
      </c>
      <c r="EC406" s="381" t="str">
        <f t="shared" si="12"/>
        <v>-</v>
      </c>
      <c r="ED406" s="381" t="str">
        <f t="shared" si="13"/>
        <v>-</v>
      </c>
      <c r="EE406" s="381" t="str">
        <f t="shared" si="14"/>
        <v>-</v>
      </c>
      <c r="EF406" s="381" t="str">
        <f t="shared" si="15"/>
        <v>-</v>
      </c>
      <c r="EG406" s="381" t="str">
        <f t="shared" si="16"/>
        <v>-</v>
      </c>
      <c r="EH406" s="381" t="str">
        <f t="shared" si="17"/>
        <v>-</v>
      </c>
      <c r="EI406" s="188" t="str">
        <f t="shared" si="18"/>
        <v/>
      </c>
      <c r="EJ406" s="382"/>
      <c r="EK406" s="382"/>
      <c r="EL406" s="383"/>
      <c r="EM406" s="21"/>
      <c r="EN406" s="384">
        <f t="array" ref="EN406">IFERROR(_xlfn.XLOOKUP($A406&amp;$B406,MARZO!$D$11:$D$40&amp;MARZO!$E$11:$E$40,MARZO!$AK$11:$AK$40,_xlfn.XLOOKUP($A406&amp;$B406,MARZO!$BC$11:$BC$40&amp;MARZO!$BD$11:$BD$40,MARZO!$CJ$11:$CJ$40,"A")),"")</f>
        <v>0</v>
      </c>
      <c r="EO406" s="384">
        <f t="array" ref="EO406">IFERROR(_xlfn.XLOOKUP($A406&amp;$B406,ABRIL!$D$11:$D$40&amp;ABRIL!$E$11:$E$40,ABRIL!$AK$11:$AK$40,_xlfn.XLOOKUP($A406&amp;$B406,ABRIL!$BC$11:$BC$40&amp;ABRIL!$BD$11:$BD$40,ABRIL!$CJ$11:$CJ$40,"A")),"")</f>
        <v>0</v>
      </c>
      <c r="EP406" s="384">
        <f t="array" ref="EP406">IFERROR(_xlfn.XLOOKUP($A406&amp;$B406,'ABRIL 2'!$D$11:$D$40&amp;'ABRIL 2'!$E$11:$E$40,'ABRIL 2'!$AK$11:$AK$40,_xlfn.XLOOKUP($A406&amp;$B406,'ABRIL 2'!$BC$11:$BC$40&amp;'ABRIL 2'!$BD$11:$BD$40,'ABRIL 2'!$CJ$11:$CJ$40,"A")),"")</f>
        <v>0</v>
      </c>
      <c r="EQ406" s="384">
        <f t="array" ref="EQ406">IFERROR(_xlfn.XLOOKUP($A406&amp;$B406,MAYO!$D$11:$D$40&amp;MAYO!$E$11:$E$40,MAYO!$AK$11:$AK$40,_xlfn.XLOOKUP($A406&amp;$B406,MAYO!$BC$11:$BC$40&amp;MAYO!$BD$11:$BD$40,MAYO!$CJ$11:$CJ$40,"A")),"")</f>
        <v>0</v>
      </c>
      <c r="ER406" s="384">
        <f t="array" ref="ER406">IFERROR(_xlfn.XLOOKUP($A406&amp;$B406,'MAYO 2'!$D$11:$D$40&amp;'MAYO 2'!$E$11:$E$40,'MAYO 2'!$AK$11:$AK$40,_xlfn.XLOOKUP($A406&amp;$B406,'MAYO 2'!$BC$11:$BC$40&amp;'MAYO 2'!$BD$11:$BD$40,'MAYO 2'!$CJ$11:$CJ$40,"A")),"")</f>
        <v>0</v>
      </c>
      <c r="ES406" s="384">
        <f t="array" ref="ES406">IFERROR(_xlfn.XLOOKUP($A406&amp;$B406,JUNIO!$D$11:$D$40&amp;JUNIO!$E$11:$E$40,JUNIO!$AK$11:$AK$40,_xlfn.XLOOKUP($A406&amp;$B406,JUNIO!$BC$11:$BC$40&amp;JUNIO!$BD$11:$BD$40,JUNIO!$CJ$11:$CJ$40,"A")),"")</f>
        <v>0</v>
      </c>
      <c r="ET406" s="384">
        <f t="array" ref="ET406">IFERROR(_xlfn.XLOOKUP($A406&amp;$B406,'JUNIO 2'!$D$11:$D$40&amp;'JUNIO 2'!$E$11:$E$40,'JUNIO 2'!$AK$11:$AK$40,_xlfn.XLOOKUP($A406&amp;$B406,'JUNIO 2'!$BC$11:$BC$40&amp;'JUNIO 2'!$BD$11:$BD$40,'JUNIO 2'!$CJ$11:$CJ$40,"A")),"")</f>
        <v>0</v>
      </c>
      <c r="EU406" s="384">
        <f t="array" ref="EU406">IFERROR(_xlfn.XLOOKUP($A406&amp;$B406,JULIO!$D$11:$D$40&amp;JULIO!$E$11:$E$40,JULIO!$AK$11:$AK$40,_xlfn.XLOOKUP($A406&amp;$B406,JULIO!$BC$11:$BC$40&amp;JULIO!$BD$11:$BD$40,JULIO!$CJ$11:$CJ$40,"A")),"")</f>
        <v>0</v>
      </c>
      <c r="EV406" s="384">
        <f t="array" ref="EV406">IFERROR(_xlfn.XLOOKUP($A406&amp;$B406,'JULIO 2'!$D$11:$D$40&amp;'JULIO 2'!$E$11:$E$40,'JULIO 2'!$AK$11:$AK$40,_xlfn.XLOOKUP($A406&amp;$B406,'JULIO 2'!$BC$11:$BC$40&amp;'JULIO 2'!$BD$11:$BD$40,'JULIO 2'!$CJ$11:$CJ$40,"A")),"")</f>
        <v>0</v>
      </c>
      <c r="EW406" s="384">
        <f t="array" ref="EW406">IFERROR(_xlfn.XLOOKUP($A406&amp;$B406,AGOSTO!$D$11:$D$40&amp;AGOSTO!$E$11:$E$40,AGOSTO!$AK$11:$AK$40,_xlfn.XLOOKUP($A406&amp;$B406,AGOSTO!$BC$11:$BC$40&amp;AGOSTO!$BD$11:$BD$40,AGOSTO!$CJ$11:$CJ$40,"A")),"")</f>
        <v>0</v>
      </c>
      <c r="EX406" s="384">
        <f t="array" ref="EX406">IFERROR(_xlfn.XLOOKUP($A406&amp;$B406,'AGOSTO 2'!$D$11:$D$40&amp;'AGOSTO 2'!$E$11:$E$40,'AGOSTO 2'!$AK$11:$AK$40,_xlfn.XLOOKUP($A406&amp;$B406,'AGOSTO 2'!$BC$11:$BC$40&amp;'AGOSTO 2'!$BD$11:$BD$40,'AGOSTO 2'!$CJ$11:$CJ$40,"A")),"")</f>
        <v>0</v>
      </c>
      <c r="EY406" s="384">
        <f t="array" ref="EY406">IFERROR(_xlfn.XLOOKUP($A406&amp;$B406,SEPTIEMBRE!$D$11:$D$40&amp;SEPTIEMBRE!$E$11:$E$40,SEPTIEMBRE!$AK$11:$AK$40,_xlfn.XLOOKUP($A406&amp;$B406,SEPTIEMBRE!$BC$11:$BC$40&amp;SEPTIEMBRE!$BD$11:$BD$40,SEPTIEMBRE!$CJ$11:$CJ$40,"A")),"")</f>
        <v>0</v>
      </c>
      <c r="EZ406" s="384">
        <f t="array" ref="EZ406">IFERROR(_xlfn.XLOOKUP($A406&amp;$B406,'SEPTIEMBRE 2'!$D$11:$D$40&amp;'SEPTIEMBRE 2'!$E$11:$E$40,'SEPTIEMBRE 2'!$AK$11:$AK$40,_xlfn.XLOOKUP($A406&amp;$B406,'SEPTIEMBRE 2'!$BC$11:$BC$40&amp;'SEPTIEMBRE 2'!$BD$11:$BD$40,'SEPTIEMBRE 2'!$CJ$11:$CJ$40,"A")),"")</f>
        <v>0</v>
      </c>
      <c r="FA406" s="384">
        <f t="array" ref="FA406">IFERROR(_xlfn.XLOOKUP($A406&amp;$B406,'SEPTIEMBRE 3'!$D$11:$D$40&amp;'SEPTIEMBRE 3'!$E$11:$E$40,'SEPTIEMBRE 3'!$AK$11:$AK$40,_xlfn.XLOOKUP($A406&amp;$B406,'SEPTIEMBRE 3'!$BC$11:$BC$40&amp;'SEPTIEMBRE 3'!$BD$11:$BD$40,'SEPTIEMBRE 3'!$CJ$11:$CJ$40,"A")),"")</f>
        <v>0</v>
      </c>
      <c r="FB406" s="384">
        <f t="array" ref="FB406">IFERROR(_xlfn.XLOOKUP($A406&amp;$B406,OCTUBRE!$D$11:$D$40&amp;OCTUBRE!$E$11:$E$40,OCTUBRE!$AK$11:$AK$40,_xlfn.XLOOKUP($A406&amp;$B406,OCTUBRE!$BC$11:$BC$40&amp;OCTUBRE!$BD$11:$BD$40,OCTUBRE!$CJ$11:$CJ$40,"A")),"")</f>
        <v>0</v>
      </c>
      <c r="FC406" s="384">
        <f t="array" ref="FC406">IFERROR(_xlfn.XLOOKUP($A406&amp;$B406,'OCTUBRE 2'!$D$11:$D$40&amp;'OCTUBRE 2'!$E$11:$E$40,'OCTUBRE 2'!$AK$11:$AK$40,_xlfn.XLOOKUP($A406&amp;$B406,'OCTUBRE 2'!$BC$11:$BC$40&amp;'OCTUBRE 2'!$BD$11:$BD$40,'OCTUBRE 2'!$CJ$11:$CJ$40,"A")),"")</f>
        <v>0</v>
      </c>
      <c r="FD406" s="384">
        <f t="array" ref="FD406">IFERROR(_xlfn.XLOOKUP($A406&amp;$B406,NOVIEMBRE!$D$11:$D$40&amp;NOVIEMBRE!$E$11:$E$40,NOVIEMBRE!$AK$11:$AK$40,_xlfn.XLOOKUP($A406&amp;$B406,NOVIEMBRE!$BC$11:$BC$40&amp;NOVIEMBRE!$BD$11:$BD$40,NOVIEMBRE!$CJ$11:$CJ$40,"A")),"")</f>
        <v>0</v>
      </c>
      <c r="FE406" s="384">
        <f t="array" ref="FE406">IFERROR(_xlfn.XLOOKUP($A406&amp;$B406,'NOVIEMBRE 2'!$D$11:$D$40&amp;'NOVIEMBRE 2'!$E$11:$E$40,'NOVIEMBRE 2'!$AK$11:$AK$40,_xlfn.XLOOKUP($A406&amp;$B406,'NOVIEMBRE 2'!$BC$11:$BC$40&amp;'NOVIEMBRE 2'!$BD$11:$BD$40,'NOVIEMBRE 2'!$CJ$11:$CJ$40,"A")),"")</f>
        <v>0</v>
      </c>
      <c r="FF406" s="385">
        <f t="array" ref="FF406">IFERROR(_xlfn.XLOOKUP($A406&amp;$B406,DICIEMBRE!$D$11:$D$40&amp;DICIEMBRE!$E$11:$E$40,DICIEMBRE!$AK$11:$AK$40,_xlfn.XLOOKUP($A406&amp;$B406,DICIEMBRE!$BC$11:$BC$40&amp;DICIEMBRE!$BD$11:$BD$40,DICIEMBRE!$CJ$11:$CJ$40,"A")),"")</f>
        <v>0</v>
      </c>
      <c r="FG406" s="386" t="str">
        <f t="shared" si="19"/>
        <v/>
      </c>
      <c r="FH406" s="386" t="str">
        <f t="array" ref="FH406">IF(
 COUNT(DZ406:EH406)=0,
 "-",
 IF(
  COUNT(DZ406:EH406) &lt; COUNTA(DZ406:EH406),
  REPT("🟩", ROUND(COUNT(DZ406:EH406)/COUNTA(DZ406:EH406)*5, 0)) &amp;
  REPT("⬜", 5 - ROUND(COUNT(DZ406:EH406)/COUNTA(DZ406:EH406)*5, 0)),
  IF(
    AVERAGE(IF(DZ406:EH406&lt;&gt;"", DZ406:EH406, )) &gt;= 70, "🟩🟩🟩🟩🟩",
    IF(
      AVERAGE(IF(DZ406:EH406&lt;&gt;"",DZ406:EH406, )) &gt;= 56, "🟨🟨🟨🟨🟨",
      "🟥🟥🟥🟥🟥"
    )
  )
 )
)
</f>
        <v>-</v>
      </c>
    </row>
    <row r="407" ht="15.75" customHeight="1">
      <c r="A407" s="168"/>
      <c r="B407" s="169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1"/>
      <c r="N407" s="172" t="str">
        <f t="shared" si="1"/>
        <v/>
      </c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2" t="str">
        <f t="shared" si="2"/>
        <v/>
      </c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2" t="str">
        <f t="shared" si="3"/>
        <v/>
      </c>
      <c r="AM407" s="173"/>
      <c r="AN407" s="173"/>
      <c r="AO407" s="173"/>
      <c r="AP407" s="173"/>
      <c r="AQ407" s="173"/>
      <c r="AR407" s="173"/>
      <c r="AS407" s="173"/>
      <c r="AT407" s="173"/>
      <c r="AU407" s="173"/>
      <c r="AV407" s="171"/>
      <c r="AW407" s="171"/>
      <c r="AX407" s="172" t="str">
        <f t="shared" si="4"/>
        <v/>
      </c>
      <c r="AY407" s="173"/>
      <c r="AZ407" s="173"/>
      <c r="BA407" s="173"/>
      <c r="BB407" s="173"/>
      <c r="BC407" s="173"/>
      <c r="BD407" s="173"/>
      <c r="BE407" s="173"/>
      <c r="BF407" s="173"/>
      <c r="BG407" s="173"/>
      <c r="BH407" s="173"/>
      <c r="BI407" s="173"/>
      <c r="BJ407" s="172" t="str">
        <f t="shared" si="5"/>
        <v/>
      </c>
      <c r="BK407" s="173"/>
      <c r="BL407" s="173"/>
      <c r="BM407" s="173"/>
      <c r="BN407" s="173"/>
      <c r="BO407" s="173"/>
      <c r="BP407" s="173"/>
      <c r="BQ407" s="173"/>
      <c r="BR407" s="173"/>
      <c r="BS407" s="173"/>
      <c r="BT407" s="173"/>
      <c r="BU407" s="173"/>
      <c r="BV407" s="172" t="str">
        <f t="shared" si="6"/>
        <v/>
      </c>
      <c r="BW407" s="173"/>
      <c r="BX407" s="173"/>
      <c r="BY407" s="173"/>
      <c r="BZ407" s="171"/>
      <c r="CA407" s="171"/>
      <c r="CB407" s="171"/>
      <c r="CC407" s="171"/>
      <c r="CD407" s="171"/>
      <c r="CE407" s="171"/>
      <c r="CF407" s="171"/>
      <c r="CG407" s="171"/>
      <c r="CH407" s="172" t="str">
        <f t="shared" si="7"/>
        <v/>
      </c>
      <c r="CI407" s="171"/>
      <c r="CJ407" s="173"/>
      <c r="CK407" s="173"/>
      <c r="CL407" s="173"/>
      <c r="CM407" s="173"/>
      <c r="CN407" s="171"/>
      <c r="CO407" s="171"/>
      <c r="CP407" s="171"/>
      <c r="CQ407" s="173"/>
      <c r="CR407" s="171"/>
      <c r="CS407" s="171"/>
      <c r="CT407" s="172" t="str">
        <f t="shared" si="8"/>
        <v/>
      </c>
      <c r="CU407" s="172"/>
      <c r="CV407" s="172"/>
      <c r="CW407" s="172"/>
      <c r="CX407" s="172"/>
      <c r="CY407" s="172"/>
      <c r="CZ407" s="172"/>
      <c r="DA407" s="172"/>
      <c r="DB407" s="172"/>
      <c r="DC407" s="172"/>
      <c r="DD407" s="172"/>
      <c r="DE407" s="172"/>
      <c r="DF407" s="172"/>
      <c r="DG407" s="188" t="str">
        <f t="array" ref="DG407">IFERROR(_xlfn.XLOOKUP($A407&amp;B407,MARZO!$D$11:$D$40&amp;MARZO!$E$11:$E$40,MARZO!$AM$11:$AM$40,_xlfn.XLOOKUP($A407&amp;$B407,MARZO!$BC$11:$BC$40&amp;MARZO!$BD$11:$BD$40,MARZO!$CL$11:$CL$40,"A"))/1%,"")</f>
        <v/>
      </c>
      <c r="DH407" s="188" t="str">
        <f t="array" ref="DH407">IFERROR(_xlfn.XLOOKUP($A407&amp;$B407,ABRIL!$D$11:$D$40&amp;ABRIL!$E$11:$E$40,ABRIL!$AM$11:$AM$40,_xlfn.XLOOKUP($A407&amp;$B407,ABRIL!$BC$11:$BC$40&amp;ABRIL!$BD$11:$BD$40,ABRIL!$CL$11:$CL$40,"A"))/1%,"")</f>
        <v/>
      </c>
      <c r="DI407" s="188" t="str">
        <f t="array" ref="DI407">IFERROR(_xlfn.XLOOKUP($A407&amp;$B407,'ABRIL 2'!$D$11:$D$40&amp;'ABRIL 2'!$E$11:$E$40,'ABRIL 2'!$AM$11:$AM$40,_xlfn.XLOOKUP($A407&amp;$B407,'ABRIL 2'!$BC$11:$BC$40&amp;'ABRIL 2'!$BD$11:$BD$40,'ABRIL 2'!$CL$11:$CL$40,"A"))/1%,"")</f>
        <v/>
      </c>
      <c r="DJ407" s="188" t="str">
        <f t="array" ref="DJ407">IFERROR(_xlfn.XLOOKUP($A407&amp;$B407,MAYO!$D$11:$D$40&amp;MAYO!$E$11:$E$40,MAYO!$AM$11:$AM$40,_xlfn.XLOOKUP($A407&amp;$B407,MAYO!$BC$11:$BC$40&amp;MAYO!$BD$11:$BD$40,MAYO!$CL$11:$CL$40,"A"))/1%,"")</f>
        <v/>
      </c>
      <c r="DK407" s="188" t="str">
        <f t="array" ref="DK407">IFERROR(_xlfn.XLOOKUP($A407&amp;$B407,'MAYO 2'!$D$11:$D$40&amp;'MAYO 2'!$E$11:$E$40,'MAYO 2'!$AM$11:$AM$40,_xlfn.XLOOKUP($A407&amp;$B407,'MAYO 2'!$BC$11:$BC$40&amp;'MAYO 2'!$BD$11:$BD$40,'MAYO 2'!$CL$11:$CL$40,"A"))/1%,"")</f>
        <v/>
      </c>
      <c r="DL407" s="188" t="str">
        <f t="array" ref="DL407">IFERROR(_xlfn.XLOOKUP($A407&amp;$B407,JUNIO!$D$11:$D$40&amp;JUNIO!$E$11:$E$40,JUNIO!$AM$11:$AM$40,_xlfn.XLOOKUP($A407&amp;$B407,JUNIO!$BC$11:$BC$40&amp;JUNIO!$BD$11:$BD$40,JUNIO!$CL$11:$CL$40,"A"))/1%,"")</f>
        <v/>
      </c>
      <c r="DM407" s="188" t="str">
        <f t="array" ref="DM407">IFERROR(_xlfn.XLOOKUP($A407&amp;$B407,'JUNIO 2'!$D$11:$D$40&amp;'JUNIO 2'!$E$11:$E$40,'JUNIO 2'!$AM$11:$AM$40,_xlfn.XLOOKUP($A407&amp;$B407,'JUNIO 2'!$BC$11:$BC$40&amp;'JUNIO 2'!$BD$11:$BD$40,'JUNIO 2'!$CL$11:$CL$40,"A"))/1%,"")</f>
        <v/>
      </c>
      <c r="DN407" s="188" t="str">
        <f t="array" ref="DN407">IFERROR(_xlfn.XLOOKUP($A407&amp;$B407,JULIO!$D$11:$D$40&amp;JULIO!$E$11:$E$40,JULIO!$AM$11:$AM$40,_xlfn.XLOOKUP($A407&amp;$B407,JULIO!$BC$11:$BC$40&amp;JULIO!$BD$11:$BD$40,JULIO!$CL$11:$CL$40,"A"))/1%,"")</f>
        <v/>
      </c>
      <c r="DO407" s="188" t="str">
        <f t="array" ref="DO407">IFERROR(_xlfn.XLOOKUP($A407&amp;$B407,'JULIO 2'!$D$11:$D$40&amp;'JULIO 2'!$E$11:$E$40,'JULIO 2'!$AM$11:$AM$40,_xlfn.XLOOKUP($A407&amp;$B407,'JULIO 2'!$BC$11:$BC$40&amp;'JULIO 2'!$BD$11:$BD$40,'JULIO 2'!$CL$11:$CL$40,"A"))/1%,"")</f>
        <v/>
      </c>
      <c r="DP407" s="188" t="str">
        <f t="array" ref="DP407">IFERROR(_xlfn.XLOOKUP($A407&amp;$B407,AGOSTO!$D$11:$D$40&amp;AGOSTO!$E$11:$E$40,AGOSTO!$AM$11:$AM$40,_xlfn.XLOOKUP($A407&amp;$B407,AGOSTO!$BC$11:$BC$40&amp;AGOSTO!$BD$11:$BD$40,AGOSTO!$CL$11:$CL$40,"A"))/1%,"")</f>
        <v/>
      </c>
      <c r="DQ407" s="188" t="str">
        <f t="array" ref="DQ407">IFERROR(_xlfn.XLOOKUP($A407&amp;$B407,'AGOSTO 2'!$D$11:$D$40&amp;'AGOSTO 2'!$E$11:$E$40,'AGOSTO 2'!$AM$11:$AM$40,_xlfn.XLOOKUP($A407&amp;$B407,'AGOSTO 2'!$BC$11:$BC$40&amp;'AGOSTO 2'!$BD$11:$BD$40,'AGOSTO 2'!$CL$11:$CL$40,"A"))/1%,"")</f>
        <v/>
      </c>
      <c r="DR407" s="188" t="str">
        <f t="array" ref="DR407">IFERROR(_xlfn.XLOOKUP($A407&amp;$B407,SEPTIEMBRE!$D$11:$D$40&amp;SEPTIEMBRE!$E$11:$E$40,SEPTIEMBRE!$AM$11:$AM$40,_xlfn.XLOOKUP($A407&amp;$B407,SEPTIEMBRE!$BC$11:$BC$40&amp;SEPTIEMBRE!$BD$11:$BD$40,SEPTIEMBRE!$CL$11:$CL$40,"A"))/1%,"")</f>
        <v/>
      </c>
      <c r="DS407" s="188" t="str">
        <f t="array" ref="DS407">IFERROR(_xlfn.XLOOKUP($A407&amp;$B407,'SEPTIEMBRE 2'!$D$11:$D$40&amp;'SEPTIEMBRE 2'!$E$11:$E$40,'SEPTIEMBRE 2'!$AM$11:$AM$40,_xlfn.XLOOKUP($A407&amp;$B407,'SEPTIEMBRE 2'!$BC$11:$BC$40&amp;'SEPTIEMBRE 2'!$BD$11:$BD$40,'SEPTIEMBRE 2'!$CL$11:$CL$40,"A"))/1%,"")</f>
        <v/>
      </c>
      <c r="DT407" s="188" t="str">
        <f t="array" ref="DT407">IFERROR(_xlfn.XLOOKUP($A407&amp;$B407,'SEPTIEMBRE 3'!$D$11:$D$40&amp;'SEPTIEMBRE 3'!$E$11:$E$40,'SEPTIEMBRE 3'!$AM$11:$AM$40,_xlfn.XLOOKUP($A407&amp;$B407,'SEPTIEMBRE 3'!$BC$11:$BC$40&amp;'SEPTIEMBRE 3'!$BD$11:$BD$40,'SEPTIEMBRE 3'!$CL$11:$CL$40,"A"))/1%,"")</f>
        <v/>
      </c>
      <c r="DU407" s="188" t="str">
        <f t="array" ref="DU407">IFERROR(_xlfn.XLOOKUP($A407&amp;$B407,OCTUBRE!$D$11:$D$40&amp;OCTUBRE!$E$11:$E$40,OCTUBRE!$AM$11:$AM$40,_xlfn.XLOOKUP($A407&amp;$B407,OCTUBRE!$BC$11:$BC$40&amp;OCTUBRE!$BD$11:$BD$40,OCTUBRE!$CL$11:$CL$40,"A"))/1%,"")</f>
        <v/>
      </c>
      <c r="DV407" s="188" t="str">
        <f t="array" ref="DV407">IFERROR(_xlfn.XLOOKUP($A407&amp;$B407,'OCTUBRE 2'!$D$11:$D$40&amp;'OCTUBRE 2'!$E$11:$E$40,'OCTUBRE 2'!$AM$11:$AM$40,_xlfn.XLOOKUP($A407&amp;$B407,'OCTUBRE 2'!$BC$11:$BC$40&amp;'OCTUBRE 2'!$BD$11:$BD$40,'OCTUBRE 2'!$CL$11:$CL$40,"A"))/1%,"")</f>
        <v/>
      </c>
      <c r="DW407" s="188" t="str">
        <f t="array" ref="DW407">IFERROR(_xlfn.XLOOKUP($A407&amp;$B407,NOVIEMBRE!$D$11:$D$40&amp;NOVIEMBRE!$E$11:$E$40,NOVIEMBRE!$AM$11:$AM$40,_xlfn.XLOOKUP($A407&amp;$B407,NOVIEMBRE!$BC$11:$BC$40&amp;NOVIEMBRE!$BD$11:$BD$40,NOVIEMBRE!$CL$11:$CL$40,"A"))/1%,"")</f>
        <v/>
      </c>
      <c r="DX407" s="188" t="str">
        <f t="array" ref="DX407">IFERROR(_xlfn.XLOOKUP($A407&amp;$B407,'NOVIEMBRE 2'!$D$11:$D$40&amp;'NOVIEMBRE 2'!$E$11:$E$40,'NOVIEMBRE 2'!$AM$11:$AM$40,_xlfn.XLOOKUP($A407&amp;$B407,'NOVIEMBRE 2'!$BC$11:$BC$40&amp;'NOVIEMBRE 2'!$BD$11:$BD$40,'NOVIEMBRE 2'!$CL$11:$CL$40,"A"))/1%,"")</f>
        <v/>
      </c>
      <c r="DY407" s="188" t="str">
        <f t="array" ref="DY407">IFERROR(_xlfn.XLOOKUP($A407&amp;$B407,DICIEMBRE!$D$11:$D$40&amp;DICIEMBRE!$E$11:$E$40,DICIEMBRE!$AM$11:$AM$40,_xlfn.XLOOKUP($A407&amp;$B407,DICIEMBRE!$BC$11:$BC$40&amp;DICIEMBRE!$BD$11:$BD$40,DICIEMBRE!$CL$11:$CL$40,"A"))/1%,"")</f>
        <v/>
      </c>
      <c r="DZ407" s="381" t="str">
        <f t="shared" si="9"/>
        <v>-</v>
      </c>
      <c r="EA407" s="381" t="str">
        <f t="shared" si="10"/>
        <v>-</v>
      </c>
      <c r="EB407" s="381" t="str">
        <f t="shared" si="11"/>
        <v>-</v>
      </c>
      <c r="EC407" s="381" t="str">
        <f t="shared" si="12"/>
        <v>-</v>
      </c>
      <c r="ED407" s="381" t="str">
        <f t="shared" si="13"/>
        <v>-</v>
      </c>
      <c r="EE407" s="381" t="str">
        <f t="shared" si="14"/>
        <v>-</v>
      </c>
      <c r="EF407" s="381" t="str">
        <f t="shared" si="15"/>
        <v>-</v>
      </c>
      <c r="EG407" s="381" t="str">
        <f t="shared" si="16"/>
        <v>-</v>
      </c>
      <c r="EH407" s="381" t="str">
        <f t="shared" si="17"/>
        <v>-</v>
      </c>
      <c r="EI407" s="188" t="str">
        <f t="shared" si="18"/>
        <v/>
      </c>
      <c r="EJ407" s="382"/>
      <c r="EK407" s="382"/>
      <c r="EL407" s="383"/>
      <c r="EM407" s="21"/>
      <c r="EN407" s="384">
        <f t="array" ref="EN407">IFERROR(_xlfn.XLOOKUP($A407&amp;$B407,MARZO!$D$11:$D$40&amp;MARZO!$E$11:$E$40,MARZO!$AK$11:$AK$40,_xlfn.XLOOKUP($A407&amp;$B407,MARZO!$BC$11:$BC$40&amp;MARZO!$BD$11:$BD$40,MARZO!$CJ$11:$CJ$40,"A")),"")</f>
        <v>0</v>
      </c>
      <c r="EO407" s="384">
        <f t="array" ref="EO407">IFERROR(_xlfn.XLOOKUP($A407&amp;$B407,ABRIL!$D$11:$D$40&amp;ABRIL!$E$11:$E$40,ABRIL!$AK$11:$AK$40,_xlfn.XLOOKUP($A407&amp;$B407,ABRIL!$BC$11:$BC$40&amp;ABRIL!$BD$11:$BD$40,ABRIL!$CJ$11:$CJ$40,"A")),"")</f>
        <v>0</v>
      </c>
      <c r="EP407" s="384">
        <f t="array" ref="EP407">IFERROR(_xlfn.XLOOKUP($A407&amp;$B407,'ABRIL 2'!$D$11:$D$40&amp;'ABRIL 2'!$E$11:$E$40,'ABRIL 2'!$AK$11:$AK$40,_xlfn.XLOOKUP($A407&amp;$B407,'ABRIL 2'!$BC$11:$BC$40&amp;'ABRIL 2'!$BD$11:$BD$40,'ABRIL 2'!$CJ$11:$CJ$40,"A")),"")</f>
        <v>0</v>
      </c>
      <c r="EQ407" s="384">
        <f t="array" ref="EQ407">IFERROR(_xlfn.XLOOKUP($A407&amp;$B407,MAYO!$D$11:$D$40&amp;MAYO!$E$11:$E$40,MAYO!$AK$11:$AK$40,_xlfn.XLOOKUP($A407&amp;$B407,MAYO!$BC$11:$BC$40&amp;MAYO!$BD$11:$BD$40,MAYO!$CJ$11:$CJ$40,"A")),"")</f>
        <v>0</v>
      </c>
      <c r="ER407" s="384">
        <f t="array" ref="ER407">IFERROR(_xlfn.XLOOKUP($A407&amp;$B407,'MAYO 2'!$D$11:$D$40&amp;'MAYO 2'!$E$11:$E$40,'MAYO 2'!$AK$11:$AK$40,_xlfn.XLOOKUP($A407&amp;$B407,'MAYO 2'!$BC$11:$BC$40&amp;'MAYO 2'!$BD$11:$BD$40,'MAYO 2'!$CJ$11:$CJ$40,"A")),"")</f>
        <v>0</v>
      </c>
      <c r="ES407" s="384">
        <f t="array" ref="ES407">IFERROR(_xlfn.XLOOKUP($A407&amp;$B407,JUNIO!$D$11:$D$40&amp;JUNIO!$E$11:$E$40,JUNIO!$AK$11:$AK$40,_xlfn.XLOOKUP($A407&amp;$B407,JUNIO!$BC$11:$BC$40&amp;JUNIO!$BD$11:$BD$40,JUNIO!$CJ$11:$CJ$40,"A")),"")</f>
        <v>0</v>
      </c>
      <c r="ET407" s="384">
        <f t="array" ref="ET407">IFERROR(_xlfn.XLOOKUP($A407&amp;$B407,'JUNIO 2'!$D$11:$D$40&amp;'JUNIO 2'!$E$11:$E$40,'JUNIO 2'!$AK$11:$AK$40,_xlfn.XLOOKUP($A407&amp;$B407,'JUNIO 2'!$BC$11:$BC$40&amp;'JUNIO 2'!$BD$11:$BD$40,'JUNIO 2'!$CJ$11:$CJ$40,"A")),"")</f>
        <v>0</v>
      </c>
      <c r="EU407" s="384">
        <f t="array" ref="EU407">IFERROR(_xlfn.XLOOKUP($A407&amp;$B407,JULIO!$D$11:$D$40&amp;JULIO!$E$11:$E$40,JULIO!$AK$11:$AK$40,_xlfn.XLOOKUP($A407&amp;$B407,JULIO!$BC$11:$BC$40&amp;JULIO!$BD$11:$BD$40,JULIO!$CJ$11:$CJ$40,"A")),"")</f>
        <v>0</v>
      </c>
      <c r="EV407" s="384">
        <f t="array" ref="EV407">IFERROR(_xlfn.XLOOKUP($A407&amp;$B407,'JULIO 2'!$D$11:$D$40&amp;'JULIO 2'!$E$11:$E$40,'JULIO 2'!$AK$11:$AK$40,_xlfn.XLOOKUP($A407&amp;$B407,'JULIO 2'!$BC$11:$BC$40&amp;'JULIO 2'!$BD$11:$BD$40,'JULIO 2'!$CJ$11:$CJ$40,"A")),"")</f>
        <v>0</v>
      </c>
      <c r="EW407" s="384">
        <f t="array" ref="EW407">IFERROR(_xlfn.XLOOKUP($A407&amp;$B407,AGOSTO!$D$11:$D$40&amp;AGOSTO!$E$11:$E$40,AGOSTO!$AK$11:$AK$40,_xlfn.XLOOKUP($A407&amp;$B407,AGOSTO!$BC$11:$BC$40&amp;AGOSTO!$BD$11:$BD$40,AGOSTO!$CJ$11:$CJ$40,"A")),"")</f>
        <v>0</v>
      </c>
      <c r="EX407" s="384">
        <f t="array" ref="EX407">IFERROR(_xlfn.XLOOKUP($A407&amp;$B407,'AGOSTO 2'!$D$11:$D$40&amp;'AGOSTO 2'!$E$11:$E$40,'AGOSTO 2'!$AK$11:$AK$40,_xlfn.XLOOKUP($A407&amp;$B407,'AGOSTO 2'!$BC$11:$BC$40&amp;'AGOSTO 2'!$BD$11:$BD$40,'AGOSTO 2'!$CJ$11:$CJ$40,"A")),"")</f>
        <v>0</v>
      </c>
      <c r="EY407" s="384">
        <f t="array" ref="EY407">IFERROR(_xlfn.XLOOKUP($A407&amp;$B407,SEPTIEMBRE!$D$11:$D$40&amp;SEPTIEMBRE!$E$11:$E$40,SEPTIEMBRE!$AK$11:$AK$40,_xlfn.XLOOKUP($A407&amp;$B407,SEPTIEMBRE!$BC$11:$BC$40&amp;SEPTIEMBRE!$BD$11:$BD$40,SEPTIEMBRE!$CJ$11:$CJ$40,"A")),"")</f>
        <v>0</v>
      </c>
      <c r="EZ407" s="384">
        <f t="array" ref="EZ407">IFERROR(_xlfn.XLOOKUP($A407&amp;$B407,'SEPTIEMBRE 2'!$D$11:$D$40&amp;'SEPTIEMBRE 2'!$E$11:$E$40,'SEPTIEMBRE 2'!$AK$11:$AK$40,_xlfn.XLOOKUP($A407&amp;$B407,'SEPTIEMBRE 2'!$BC$11:$BC$40&amp;'SEPTIEMBRE 2'!$BD$11:$BD$40,'SEPTIEMBRE 2'!$CJ$11:$CJ$40,"A")),"")</f>
        <v>0</v>
      </c>
      <c r="FA407" s="384">
        <f t="array" ref="FA407">IFERROR(_xlfn.XLOOKUP($A407&amp;$B407,'SEPTIEMBRE 3'!$D$11:$D$40&amp;'SEPTIEMBRE 3'!$E$11:$E$40,'SEPTIEMBRE 3'!$AK$11:$AK$40,_xlfn.XLOOKUP($A407&amp;$B407,'SEPTIEMBRE 3'!$BC$11:$BC$40&amp;'SEPTIEMBRE 3'!$BD$11:$BD$40,'SEPTIEMBRE 3'!$CJ$11:$CJ$40,"A")),"")</f>
        <v>0</v>
      </c>
      <c r="FB407" s="384">
        <f t="array" ref="FB407">IFERROR(_xlfn.XLOOKUP($A407&amp;$B407,OCTUBRE!$D$11:$D$40&amp;OCTUBRE!$E$11:$E$40,OCTUBRE!$AK$11:$AK$40,_xlfn.XLOOKUP($A407&amp;$B407,OCTUBRE!$BC$11:$BC$40&amp;OCTUBRE!$BD$11:$BD$40,OCTUBRE!$CJ$11:$CJ$40,"A")),"")</f>
        <v>0</v>
      </c>
      <c r="FC407" s="384">
        <f t="array" ref="FC407">IFERROR(_xlfn.XLOOKUP($A407&amp;$B407,'OCTUBRE 2'!$D$11:$D$40&amp;'OCTUBRE 2'!$E$11:$E$40,'OCTUBRE 2'!$AK$11:$AK$40,_xlfn.XLOOKUP($A407&amp;$B407,'OCTUBRE 2'!$BC$11:$BC$40&amp;'OCTUBRE 2'!$BD$11:$BD$40,'OCTUBRE 2'!$CJ$11:$CJ$40,"A")),"")</f>
        <v>0</v>
      </c>
      <c r="FD407" s="384">
        <f t="array" ref="FD407">IFERROR(_xlfn.XLOOKUP($A407&amp;$B407,NOVIEMBRE!$D$11:$D$40&amp;NOVIEMBRE!$E$11:$E$40,NOVIEMBRE!$AK$11:$AK$40,_xlfn.XLOOKUP($A407&amp;$B407,NOVIEMBRE!$BC$11:$BC$40&amp;NOVIEMBRE!$BD$11:$BD$40,NOVIEMBRE!$CJ$11:$CJ$40,"A")),"")</f>
        <v>0</v>
      </c>
      <c r="FE407" s="384">
        <f t="array" ref="FE407">IFERROR(_xlfn.XLOOKUP($A407&amp;$B407,'NOVIEMBRE 2'!$D$11:$D$40&amp;'NOVIEMBRE 2'!$E$11:$E$40,'NOVIEMBRE 2'!$AK$11:$AK$40,_xlfn.XLOOKUP($A407&amp;$B407,'NOVIEMBRE 2'!$BC$11:$BC$40&amp;'NOVIEMBRE 2'!$BD$11:$BD$40,'NOVIEMBRE 2'!$CJ$11:$CJ$40,"A")),"")</f>
        <v>0</v>
      </c>
      <c r="FF407" s="385">
        <f t="array" ref="FF407">IFERROR(_xlfn.XLOOKUP($A407&amp;$B407,DICIEMBRE!$D$11:$D$40&amp;DICIEMBRE!$E$11:$E$40,DICIEMBRE!$AK$11:$AK$40,_xlfn.XLOOKUP($A407&amp;$B407,DICIEMBRE!$BC$11:$BC$40&amp;DICIEMBRE!$BD$11:$BD$40,DICIEMBRE!$CJ$11:$CJ$40,"A")),"")</f>
        <v>0</v>
      </c>
      <c r="FG407" s="386" t="str">
        <f t="shared" si="19"/>
        <v/>
      </c>
      <c r="FH407" s="386" t="str">
        <f t="array" ref="FH407">IF(
 COUNT(DZ407:EH407)=0,
 "-",
 IF(
  COUNT(DZ407:EH407) &lt; COUNTA(DZ407:EH407),
  REPT("🟩", ROUND(COUNT(DZ407:EH407)/COUNTA(DZ407:EH407)*5, 0)) &amp;
  REPT("⬜", 5 - ROUND(COUNT(DZ407:EH407)/COUNTA(DZ407:EH407)*5, 0)),
  IF(
    AVERAGE(IF(DZ407:EH407&lt;&gt;"", DZ407:EH407, )) &gt;= 70, "🟩🟩🟩🟩🟩",
    IF(
      AVERAGE(IF(DZ407:EH407&lt;&gt;"",DZ407:EH407, )) &gt;= 56, "🟨🟨🟨🟨🟨",
      "🟥🟥🟥🟥🟥"
    )
  )
 )
)
</f>
        <v>-</v>
      </c>
    </row>
    <row r="408" ht="15.75" customHeight="1">
      <c r="A408" s="168"/>
      <c r="B408" s="169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1"/>
      <c r="N408" s="172" t="str">
        <f t="shared" si="1"/>
        <v/>
      </c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2" t="str">
        <f t="shared" si="2"/>
        <v/>
      </c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2" t="str">
        <f t="shared" si="3"/>
        <v/>
      </c>
      <c r="AM408" s="173"/>
      <c r="AN408" s="173"/>
      <c r="AO408" s="173"/>
      <c r="AP408" s="173"/>
      <c r="AQ408" s="173"/>
      <c r="AR408" s="173"/>
      <c r="AS408" s="173"/>
      <c r="AT408" s="173"/>
      <c r="AU408" s="173"/>
      <c r="AV408" s="171"/>
      <c r="AW408" s="171"/>
      <c r="AX408" s="172" t="str">
        <f t="shared" si="4"/>
        <v/>
      </c>
      <c r="AY408" s="173"/>
      <c r="AZ408" s="173"/>
      <c r="BA408" s="173"/>
      <c r="BB408" s="173"/>
      <c r="BC408" s="173"/>
      <c r="BD408" s="173"/>
      <c r="BE408" s="173"/>
      <c r="BF408" s="173"/>
      <c r="BG408" s="173"/>
      <c r="BH408" s="173"/>
      <c r="BI408" s="173"/>
      <c r="BJ408" s="172" t="str">
        <f t="shared" si="5"/>
        <v/>
      </c>
      <c r="BK408" s="173"/>
      <c r="BL408" s="173"/>
      <c r="BM408" s="173"/>
      <c r="BN408" s="173"/>
      <c r="BO408" s="173"/>
      <c r="BP408" s="173"/>
      <c r="BQ408" s="173"/>
      <c r="BR408" s="173"/>
      <c r="BS408" s="173"/>
      <c r="BT408" s="173"/>
      <c r="BU408" s="173"/>
      <c r="BV408" s="172" t="str">
        <f t="shared" si="6"/>
        <v/>
      </c>
      <c r="BW408" s="173"/>
      <c r="BX408" s="173"/>
      <c r="BY408" s="173"/>
      <c r="BZ408" s="171"/>
      <c r="CA408" s="171"/>
      <c r="CB408" s="171"/>
      <c r="CC408" s="171"/>
      <c r="CD408" s="171"/>
      <c r="CE408" s="171"/>
      <c r="CF408" s="171"/>
      <c r="CG408" s="171"/>
      <c r="CH408" s="172" t="str">
        <f t="shared" si="7"/>
        <v/>
      </c>
      <c r="CI408" s="171"/>
      <c r="CJ408" s="173"/>
      <c r="CK408" s="173"/>
      <c r="CL408" s="173"/>
      <c r="CM408" s="173"/>
      <c r="CN408" s="171"/>
      <c r="CO408" s="171"/>
      <c r="CP408" s="171"/>
      <c r="CQ408" s="173"/>
      <c r="CR408" s="171"/>
      <c r="CS408" s="171"/>
      <c r="CT408" s="172" t="str">
        <f t="shared" si="8"/>
        <v/>
      </c>
      <c r="CU408" s="172"/>
      <c r="CV408" s="172"/>
      <c r="CW408" s="172"/>
      <c r="CX408" s="172"/>
      <c r="CY408" s="172"/>
      <c r="CZ408" s="172"/>
      <c r="DA408" s="172"/>
      <c r="DB408" s="172"/>
      <c r="DC408" s="172"/>
      <c r="DD408" s="172"/>
      <c r="DE408" s="172"/>
      <c r="DF408" s="172"/>
      <c r="DG408" s="188" t="str">
        <f t="array" ref="DG408">IFERROR(_xlfn.XLOOKUP($A408&amp;B408,MARZO!$D$11:$D$40&amp;MARZO!$E$11:$E$40,MARZO!$AM$11:$AM$40,_xlfn.XLOOKUP($A408&amp;$B408,MARZO!$BC$11:$BC$40&amp;MARZO!$BD$11:$BD$40,MARZO!$CL$11:$CL$40,"A"))/1%,"")</f>
        <v/>
      </c>
      <c r="DH408" s="188" t="str">
        <f t="array" ref="DH408">IFERROR(_xlfn.XLOOKUP($A408&amp;$B408,ABRIL!$D$11:$D$40&amp;ABRIL!$E$11:$E$40,ABRIL!$AM$11:$AM$40,_xlfn.XLOOKUP($A408&amp;$B408,ABRIL!$BC$11:$BC$40&amp;ABRIL!$BD$11:$BD$40,ABRIL!$CL$11:$CL$40,"A"))/1%,"")</f>
        <v/>
      </c>
      <c r="DI408" s="188" t="str">
        <f t="array" ref="DI408">IFERROR(_xlfn.XLOOKUP($A408&amp;$B408,'ABRIL 2'!$D$11:$D$40&amp;'ABRIL 2'!$E$11:$E$40,'ABRIL 2'!$AM$11:$AM$40,_xlfn.XLOOKUP($A408&amp;$B408,'ABRIL 2'!$BC$11:$BC$40&amp;'ABRIL 2'!$BD$11:$BD$40,'ABRIL 2'!$CL$11:$CL$40,"A"))/1%,"")</f>
        <v/>
      </c>
      <c r="DJ408" s="188" t="str">
        <f t="array" ref="DJ408">IFERROR(_xlfn.XLOOKUP($A408&amp;$B408,MAYO!$D$11:$D$40&amp;MAYO!$E$11:$E$40,MAYO!$AM$11:$AM$40,_xlfn.XLOOKUP($A408&amp;$B408,MAYO!$BC$11:$BC$40&amp;MAYO!$BD$11:$BD$40,MAYO!$CL$11:$CL$40,"A"))/1%,"")</f>
        <v/>
      </c>
      <c r="DK408" s="188" t="str">
        <f t="array" ref="DK408">IFERROR(_xlfn.XLOOKUP($A408&amp;$B408,'MAYO 2'!$D$11:$D$40&amp;'MAYO 2'!$E$11:$E$40,'MAYO 2'!$AM$11:$AM$40,_xlfn.XLOOKUP($A408&amp;$B408,'MAYO 2'!$BC$11:$BC$40&amp;'MAYO 2'!$BD$11:$BD$40,'MAYO 2'!$CL$11:$CL$40,"A"))/1%,"")</f>
        <v/>
      </c>
      <c r="DL408" s="188" t="str">
        <f t="array" ref="DL408">IFERROR(_xlfn.XLOOKUP($A408&amp;$B408,JUNIO!$D$11:$D$40&amp;JUNIO!$E$11:$E$40,JUNIO!$AM$11:$AM$40,_xlfn.XLOOKUP($A408&amp;$B408,JUNIO!$BC$11:$BC$40&amp;JUNIO!$BD$11:$BD$40,JUNIO!$CL$11:$CL$40,"A"))/1%,"")</f>
        <v/>
      </c>
      <c r="DM408" s="188" t="str">
        <f t="array" ref="DM408">IFERROR(_xlfn.XLOOKUP($A408&amp;$B408,'JUNIO 2'!$D$11:$D$40&amp;'JUNIO 2'!$E$11:$E$40,'JUNIO 2'!$AM$11:$AM$40,_xlfn.XLOOKUP($A408&amp;$B408,'JUNIO 2'!$BC$11:$BC$40&amp;'JUNIO 2'!$BD$11:$BD$40,'JUNIO 2'!$CL$11:$CL$40,"A"))/1%,"")</f>
        <v/>
      </c>
      <c r="DN408" s="188" t="str">
        <f t="array" ref="DN408">IFERROR(_xlfn.XLOOKUP($A408&amp;$B408,JULIO!$D$11:$D$40&amp;JULIO!$E$11:$E$40,JULIO!$AM$11:$AM$40,_xlfn.XLOOKUP($A408&amp;$B408,JULIO!$BC$11:$BC$40&amp;JULIO!$BD$11:$BD$40,JULIO!$CL$11:$CL$40,"A"))/1%,"")</f>
        <v/>
      </c>
      <c r="DO408" s="188" t="str">
        <f t="array" ref="DO408">IFERROR(_xlfn.XLOOKUP($A408&amp;$B408,'JULIO 2'!$D$11:$D$40&amp;'JULIO 2'!$E$11:$E$40,'JULIO 2'!$AM$11:$AM$40,_xlfn.XLOOKUP($A408&amp;$B408,'JULIO 2'!$BC$11:$BC$40&amp;'JULIO 2'!$BD$11:$BD$40,'JULIO 2'!$CL$11:$CL$40,"A"))/1%,"")</f>
        <v/>
      </c>
      <c r="DP408" s="188" t="str">
        <f t="array" ref="DP408">IFERROR(_xlfn.XLOOKUP($A408&amp;$B408,AGOSTO!$D$11:$D$40&amp;AGOSTO!$E$11:$E$40,AGOSTO!$AM$11:$AM$40,_xlfn.XLOOKUP($A408&amp;$B408,AGOSTO!$BC$11:$BC$40&amp;AGOSTO!$BD$11:$BD$40,AGOSTO!$CL$11:$CL$40,"A"))/1%,"")</f>
        <v/>
      </c>
      <c r="DQ408" s="188" t="str">
        <f t="array" ref="DQ408">IFERROR(_xlfn.XLOOKUP($A408&amp;$B408,'AGOSTO 2'!$D$11:$D$40&amp;'AGOSTO 2'!$E$11:$E$40,'AGOSTO 2'!$AM$11:$AM$40,_xlfn.XLOOKUP($A408&amp;$B408,'AGOSTO 2'!$BC$11:$BC$40&amp;'AGOSTO 2'!$BD$11:$BD$40,'AGOSTO 2'!$CL$11:$CL$40,"A"))/1%,"")</f>
        <v/>
      </c>
      <c r="DR408" s="188" t="str">
        <f t="array" ref="DR408">IFERROR(_xlfn.XLOOKUP($A408&amp;$B408,SEPTIEMBRE!$D$11:$D$40&amp;SEPTIEMBRE!$E$11:$E$40,SEPTIEMBRE!$AM$11:$AM$40,_xlfn.XLOOKUP($A408&amp;$B408,SEPTIEMBRE!$BC$11:$BC$40&amp;SEPTIEMBRE!$BD$11:$BD$40,SEPTIEMBRE!$CL$11:$CL$40,"A"))/1%,"")</f>
        <v/>
      </c>
      <c r="DS408" s="188" t="str">
        <f t="array" ref="DS408">IFERROR(_xlfn.XLOOKUP($A408&amp;$B408,'SEPTIEMBRE 2'!$D$11:$D$40&amp;'SEPTIEMBRE 2'!$E$11:$E$40,'SEPTIEMBRE 2'!$AM$11:$AM$40,_xlfn.XLOOKUP($A408&amp;$B408,'SEPTIEMBRE 2'!$BC$11:$BC$40&amp;'SEPTIEMBRE 2'!$BD$11:$BD$40,'SEPTIEMBRE 2'!$CL$11:$CL$40,"A"))/1%,"")</f>
        <v/>
      </c>
      <c r="DT408" s="188" t="str">
        <f t="array" ref="DT408">IFERROR(_xlfn.XLOOKUP($A408&amp;$B408,'SEPTIEMBRE 3'!$D$11:$D$40&amp;'SEPTIEMBRE 3'!$E$11:$E$40,'SEPTIEMBRE 3'!$AM$11:$AM$40,_xlfn.XLOOKUP($A408&amp;$B408,'SEPTIEMBRE 3'!$BC$11:$BC$40&amp;'SEPTIEMBRE 3'!$BD$11:$BD$40,'SEPTIEMBRE 3'!$CL$11:$CL$40,"A"))/1%,"")</f>
        <v/>
      </c>
      <c r="DU408" s="188" t="str">
        <f t="array" ref="DU408">IFERROR(_xlfn.XLOOKUP($A408&amp;$B408,OCTUBRE!$D$11:$D$40&amp;OCTUBRE!$E$11:$E$40,OCTUBRE!$AM$11:$AM$40,_xlfn.XLOOKUP($A408&amp;$B408,OCTUBRE!$BC$11:$BC$40&amp;OCTUBRE!$BD$11:$BD$40,OCTUBRE!$CL$11:$CL$40,"A"))/1%,"")</f>
        <v/>
      </c>
      <c r="DV408" s="188" t="str">
        <f t="array" ref="DV408">IFERROR(_xlfn.XLOOKUP($A408&amp;$B408,'OCTUBRE 2'!$D$11:$D$40&amp;'OCTUBRE 2'!$E$11:$E$40,'OCTUBRE 2'!$AM$11:$AM$40,_xlfn.XLOOKUP($A408&amp;$B408,'OCTUBRE 2'!$BC$11:$BC$40&amp;'OCTUBRE 2'!$BD$11:$BD$40,'OCTUBRE 2'!$CL$11:$CL$40,"A"))/1%,"")</f>
        <v/>
      </c>
      <c r="DW408" s="188" t="str">
        <f t="array" ref="DW408">IFERROR(_xlfn.XLOOKUP($A408&amp;$B408,NOVIEMBRE!$D$11:$D$40&amp;NOVIEMBRE!$E$11:$E$40,NOVIEMBRE!$AM$11:$AM$40,_xlfn.XLOOKUP($A408&amp;$B408,NOVIEMBRE!$BC$11:$BC$40&amp;NOVIEMBRE!$BD$11:$BD$40,NOVIEMBRE!$CL$11:$CL$40,"A"))/1%,"")</f>
        <v/>
      </c>
      <c r="DX408" s="188" t="str">
        <f t="array" ref="DX408">IFERROR(_xlfn.XLOOKUP($A408&amp;$B408,'NOVIEMBRE 2'!$D$11:$D$40&amp;'NOVIEMBRE 2'!$E$11:$E$40,'NOVIEMBRE 2'!$AM$11:$AM$40,_xlfn.XLOOKUP($A408&amp;$B408,'NOVIEMBRE 2'!$BC$11:$BC$40&amp;'NOVIEMBRE 2'!$BD$11:$BD$40,'NOVIEMBRE 2'!$CL$11:$CL$40,"A"))/1%,"")</f>
        <v/>
      </c>
      <c r="DY408" s="188" t="str">
        <f t="array" ref="DY408">IFERROR(_xlfn.XLOOKUP($A408&amp;$B408,DICIEMBRE!$D$11:$D$40&amp;DICIEMBRE!$E$11:$E$40,DICIEMBRE!$AM$11:$AM$40,_xlfn.XLOOKUP($A408&amp;$B408,DICIEMBRE!$BC$11:$BC$40&amp;DICIEMBRE!$BD$11:$BD$40,DICIEMBRE!$CL$11:$CL$40,"A"))/1%,"")</f>
        <v/>
      </c>
      <c r="DZ408" s="381" t="str">
        <f t="shared" si="9"/>
        <v>-</v>
      </c>
      <c r="EA408" s="381" t="str">
        <f t="shared" si="10"/>
        <v>-</v>
      </c>
      <c r="EB408" s="381" t="str">
        <f t="shared" si="11"/>
        <v>-</v>
      </c>
      <c r="EC408" s="381" t="str">
        <f t="shared" si="12"/>
        <v>-</v>
      </c>
      <c r="ED408" s="381" t="str">
        <f t="shared" si="13"/>
        <v>-</v>
      </c>
      <c r="EE408" s="381" t="str">
        <f t="shared" si="14"/>
        <v>-</v>
      </c>
      <c r="EF408" s="381" t="str">
        <f t="shared" si="15"/>
        <v>-</v>
      </c>
      <c r="EG408" s="381" t="str">
        <f t="shared" si="16"/>
        <v>-</v>
      </c>
      <c r="EH408" s="381" t="str">
        <f t="shared" si="17"/>
        <v>-</v>
      </c>
      <c r="EI408" s="188" t="str">
        <f t="shared" si="18"/>
        <v/>
      </c>
      <c r="EJ408" s="382"/>
      <c r="EK408" s="382"/>
      <c r="EL408" s="383"/>
      <c r="EM408" s="21"/>
      <c r="EN408" s="384">
        <f t="array" ref="EN408">IFERROR(_xlfn.XLOOKUP($A408&amp;$B408,MARZO!$D$11:$D$40&amp;MARZO!$E$11:$E$40,MARZO!$AK$11:$AK$40,_xlfn.XLOOKUP($A408&amp;$B408,MARZO!$BC$11:$BC$40&amp;MARZO!$BD$11:$BD$40,MARZO!$CJ$11:$CJ$40,"A")),"")</f>
        <v>0</v>
      </c>
      <c r="EO408" s="384">
        <f t="array" ref="EO408">IFERROR(_xlfn.XLOOKUP($A408&amp;$B408,ABRIL!$D$11:$D$40&amp;ABRIL!$E$11:$E$40,ABRIL!$AK$11:$AK$40,_xlfn.XLOOKUP($A408&amp;$B408,ABRIL!$BC$11:$BC$40&amp;ABRIL!$BD$11:$BD$40,ABRIL!$CJ$11:$CJ$40,"A")),"")</f>
        <v>0</v>
      </c>
      <c r="EP408" s="384">
        <f t="array" ref="EP408">IFERROR(_xlfn.XLOOKUP($A408&amp;$B408,'ABRIL 2'!$D$11:$D$40&amp;'ABRIL 2'!$E$11:$E$40,'ABRIL 2'!$AK$11:$AK$40,_xlfn.XLOOKUP($A408&amp;$B408,'ABRIL 2'!$BC$11:$BC$40&amp;'ABRIL 2'!$BD$11:$BD$40,'ABRIL 2'!$CJ$11:$CJ$40,"A")),"")</f>
        <v>0</v>
      </c>
      <c r="EQ408" s="384">
        <f t="array" ref="EQ408">IFERROR(_xlfn.XLOOKUP($A408&amp;$B408,MAYO!$D$11:$D$40&amp;MAYO!$E$11:$E$40,MAYO!$AK$11:$AK$40,_xlfn.XLOOKUP($A408&amp;$B408,MAYO!$BC$11:$BC$40&amp;MAYO!$BD$11:$BD$40,MAYO!$CJ$11:$CJ$40,"A")),"")</f>
        <v>0</v>
      </c>
      <c r="ER408" s="384">
        <f t="array" ref="ER408">IFERROR(_xlfn.XLOOKUP($A408&amp;$B408,'MAYO 2'!$D$11:$D$40&amp;'MAYO 2'!$E$11:$E$40,'MAYO 2'!$AK$11:$AK$40,_xlfn.XLOOKUP($A408&amp;$B408,'MAYO 2'!$BC$11:$BC$40&amp;'MAYO 2'!$BD$11:$BD$40,'MAYO 2'!$CJ$11:$CJ$40,"A")),"")</f>
        <v>0</v>
      </c>
      <c r="ES408" s="384">
        <f t="array" ref="ES408">IFERROR(_xlfn.XLOOKUP($A408&amp;$B408,JUNIO!$D$11:$D$40&amp;JUNIO!$E$11:$E$40,JUNIO!$AK$11:$AK$40,_xlfn.XLOOKUP($A408&amp;$B408,JUNIO!$BC$11:$BC$40&amp;JUNIO!$BD$11:$BD$40,JUNIO!$CJ$11:$CJ$40,"A")),"")</f>
        <v>0</v>
      </c>
      <c r="ET408" s="384">
        <f t="array" ref="ET408">IFERROR(_xlfn.XLOOKUP($A408&amp;$B408,'JUNIO 2'!$D$11:$D$40&amp;'JUNIO 2'!$E$11:$E$40,'JUNIO 2'!$AK$11:$AK$40,_xlfn.XLOOKUP($A408&amp;$B408,'JUNIO 2'!$BC$11:$BC$40&amp;'JUNIO 2'!$BD$11:$BD$40,'JUNIO 2'!$CJ$11:$CJ$40,"A")),"")</f>
        <v>0</v>
      </c>
      <c r="EU408" s="384">
        <f t="array" ref="EU408">IFERROR(_xlfn.XLOOKUP($A408&amp;$B408,JULIO!$D$11:$D$40&amp;JULIO!$E$11:$E$40,JULIO!$AK$11:$AK$40,_xlfn.XLOOKUP($A408&amp;$B408,JULIO!$BC$11:$BC$40&amp;JULIO!$BD$11:$BD$40,JULIO!$CJ$11:$CJ$40,"A")),"")</f>
        <v>0</v>
      </c>
      <c r="EV408" s="384">
        <f t="array" ref="EV408">IFERROR(_xlfn.XLOOKUP($A408&amp;$B408,'JULIO 2'!$D$11:$D$40&amp;'JULIO 2'!$E$11:$E$40,'JULIO 2'!$AK$11:$AK$40,_xlfn.XLOOKUP($A408&amp;$B408,'JULIO 2'!$BC$11:$BC$40&amp;'JULIO 2'!$BD$11:$BD$40,'JULIO 2'!$CJ$11:$CJ$40,"A")),"")</f>
        <v>0</v>
      </c>
      <c r="EW408" s="384">
        <f t="array" ref="EW408">IFERROR(_xlfn.XLOOKUP($A408&amp;$B408,AGOSTO!$D$11:$D$40&amp;AGOSTO!$E$11:$E$40,AGOSTO!$AK$11:$AK$40,_xlfn.XLOOKUP($A408&amp;$B408,AGOSTO!$BC$11:$BC$40&amp;AGOSTO!$BD$11:$BD$40,AGOSTO!$CJ$11:$CJ$40,"A")),"")</f>
        <v>0</v>
      </c>
      <c r="EX408" s="384">
        <f t="array" ref="EX408">IFERROR(_xlfn.XLOOKUP($A408&amp;$B408,'AGOSTO 2'!$D$11:$D$40&amp;'AGOSTO 2'!$E$11:$E$40,'AGOSTO 2'!$AK$11:$AK$40,_xlfn.XLOOKUP($A408&amp;$B408,'AGOSTO 2'!$BC$11:$BC$40&amp;'AGOSTO 2'!$BD$11:$BD$40,'AGOSTO 2'!$CJ$11:$CJ$40,"A")),"")</f>
        <v>0</v>
      </c>
      <c r="EY408" s="384">
        <f t="array" ref="EY408">IFERROR(_xlfn.XLOOKUP($A408&amp;$B408,SEPTIEMBRE!$D$11:$D$40&amp;SEPTIEMBRE!$E$11:$E$40,SEPTIEMBRE!$AK$11:$AK$40,_xlfn.XLOOKUP($A408&amp;$B408,SEPTIEMBRE!$BC$11:$BC$40&amp;SEPTIEMBRE!$BD$11:$BD$40,SEPTIEMBRE!$CJ$11:$CJ$40,"A")),"")</f>
        <v>0</v>
      </c>
      <c r="EZ408" s="384">
        <f t="array" ref="EZ408">IFERROR(_xlfn.XLOOKUP($A408&amp;$B408,'SEPTIEMBRE 2'!$D$11:$D$40&amp;'SEPTIEMBRE 2'!$E$11:$E$40,'SEPTIEMBRE 2'!$AK$11:$AK$40,_xlfn.XLOOKUP($A408&amp;$B408,'SEPTIEMBRE 2'!$BC$11:$BC$40&amp;'SEPTIEMBRE 2'!$BD$11:$BD$40,'SEPTIEMBRE 2'!$CJ$11:$CJ$40,"A")),"")</f>
        <v>0</v>
      </c>
      <c r="FA408" s="384">
        <f t="array" ref="FA408">IFERROR(_xlfn.XLOOKUP($A408&amp;$B408,'SEPTIEMBRE 3'!$D$11:$D$40&amp;'SEPTIEMBRE 3'!$E$11:$E$40,'SEPTIEMBRE 3'!$AK$11:$AK$40,_xlfn.XLOOKUP($A408&amp;$B408,'SEPTIEMBRE 3'!$BC$11:$BC$40&amp;'SEPTIEMBRE 3'!$BD$11:$BD$40,'SEPTIEMBRE 3'!$CJ$11:$CJ$40,"A")),"")</f>
        <v>0</v>
      </c>
      <c r="FB408" s="384">
        <f t="array" ref="FB408">IFERROR(_xlfn.XLOOKUP($A408&amp;$B408,OCTUBRE!$D$11:$D$40&amp;OCTUBRE!$E$11:$E$40,OCTUBRE!$AK$11:$AK$40,_xlfn.XLOOKUP($A408&amp;$B408,OCTUBRE!$BC$11:$BC$40&amp;OCTUBRE!$BD$11:$BD$40,OCTUBRE!$CJ$11:$CJ$40,"A")),"")</f>
        <v>0</v>
      </c>
      <c r="FC408" s="384">
        <f t="array" ref="FC408">IFERROR(_xlfn.XLOOKUP($A408&amp;$B408,'OCTUBRE 2'!$D$11:$D$40&amp;'OCTUBRE 2'!$E$11:$E$40,'OCTUBRE 2'!$AK$11:$AK$40,_xlfn.XLOOKUP($A408&amp;$B408,'OCTUBRE 2'!$BC$11:$BC$40&amp;'OCTUBRE 2'!$BD$11:$BD$40,'OCTUBRE 2'!$CJ$11:$CJ$40,"A")),"")</f>
        <v>0</v>
      </c>
      <c r="FD408" s="384">
        <f t="array" ref="FD408">IFERROR(_xlfn.XLOOKUP($A408&amp;$B408,NOVIEMBRE!$D$11:$D$40&amp;NOVIEMBRE!$E$11:$E$40,NOVIEMBRE!$AK$11:$AK$40,_xlfn.XLOOKUP($A408&amp;$B408,NOVIEMBRE!$BC$11:$BC$40&amp;NOVIEMBRE!$BD$11:$BD$40,NOVIEMBRE!$CJ$11:$CJ$40,"A")),"")</f>
        <v>0</v>
      </c>
      <c r="FE408" s="384">
        <f t="array" ref="FE408">IFERROR(_xlfn.XLOOKUP($A408&amp;$B408,'NOVIEMBRE 2'!$D$11:$D$40&amp;'NOVIEMBRE 2'!$E$11:$E$40,'NOVIEMBRE 2'!$AK$11:$AK$40,_xlfn.XLOOKUP($A408&amp;$B408,'NOVIEMBRE 2'!$BC$11:$BC$40&amp;'NOVIEMBRE 2'!$BD$11:$BD$40,'NOVIEMBRE 2'!$CJ$11:$CJ$40,"A")),"")</f>
        <v>0</v>
      </c>
      <c r="FF408" s="385">
        <f t="array" ref="FF408">IFERROR(_xlfn.XLOOKUP($A408&amp;$B408,DICIEMBRE!$D$11:$D$40&amp;DICIEMBRE!$E$11:$E$40,DICIEMBRE!$AK$11:$AK$40,_xlfn.XLOOKUP($A408&amp;$B408,DICIEMBRE!$BC$11:$BC$40&amp;DICIEMBRE!$BD$11:$BD$40,DICIEMBRE!$CJ$11:$CJ$40,"A")),"")</f>
        <v>0</v>
      </c>
      <c r="FG408" s="386" t="str">
        <f t="shared" si="19"/>
        <v/>
      </c>
      <c r="FH408" s="386" t="str">
        <f t="array" ref="FH408">IF(
 COUNT(DZ408:EH408)=0,
 "-",
 IF(
  COUNT(DZ408:EH408) &lt; COUNTA(DZ408:EH408),
  REPT("🟩", ROUND(COUNT(DZ408:EH408)/COUNTA(DZ408:EH408)*5, 0)) &amp;
  REPT("⬜", 5 - ROUND(COUNT(DZ408:EH408)/COUNTA(DZ408:EH408)*5, 0)),
  IF(
    AVERAGE(IF(DZ408:EH408&lt;&gt;"", DZ408:EH408, )) &gt;= 70, "🟩🟩🟩🟩🟩",
    IF(
      AVERAGE(IF(DZ408:EH408&lt;&gt;"",DZ408:EH408, )) &gt;= 56, "🟨🟨🟨🟨🟨",
      "🟥🟥🟥🟥🟥"
    )
  )
 )
)
</f>
        <v>-</v>
      </c>
    </row>
    <row r="409" ht="15.75" customHeight="1">
      <c r="A409" s="168"/>
      <c r="B409" s="169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1"/>
      <c r="N409" s="172" t="str">
        <f t="shared" si="1"/>
        <v/>
      </c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2" t="str">
        <f t="shared" si="2"/>
        <v/>
      </c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2" t="str">
        <f t="shared" si="3"/>
        <v/>
      </c>
      <c r="AM409" s="173"/>
      <c r="AN409" s="173"/>
      <c r="AO409" s="173"/>
      <c r="AP409" s="173"/>
      <c r="AQ409" s="173"/>
      <c r="AR409" s="173"/>
      <c r="AS409" s="173"/>
      <c r="AT409" s="173"/>
      <c r="AU409" s="173"/>
      <c r="AV409" s="171"/>
      <c r="AW409" s="171"/>
      <c r="AX409" s="172" t="str">
        <f t="shared" si="4"/>
        <v/>
      </c>
      <c r="AY409" s="173"/>
      <c r="AZ409" s="173"/>
      <c r="BA409" s="173"/>
      <c r="BB409" s="173"/>
      <c r="BC409" s="173"/>
      <c r="BD409" s="173"/>
      <c r="BE409" s="173"/>
      <c r="BF409" s="173"/>
      <c r="BG409" s="173"/>
      <c r="BH409" s="173"/>
      <c r="BI409" s="173"/>
      <c r="BJ409" s="172" t="str">
        <f t="shared" si="5"/>
        <v/>
      </c>
      <c r="BK409" s="173"/>
      <c r="BL409" s="173"/>
      <c r="BM409" s="173"/>
      <c r="BN409" s="173"/>
      <c r="BO409" s="173"/>
      <c r="BP409" s="173"/>
      <c r="BQ409" s="173"/>
      <c r="BR409" s="173"/>
      <c r="BS409" s="173"/>
      <c r="BT409" s="173"/>
      <c r="BU409" s="173"/>
      <c r="BV409" s="172" t="str">
        <f t="shared" si="6"/>
        <v/>
      </c>
      <c r="BW409" s="173"/>
      <c r="BX409" s="173"/>
      <c r="BY409" s="173"/>
      <c r="BZ409" s="171"/>
      <c r="CA409" s="171"/>
      <c r="CB409" s="171"/>
      <c r="CC409" s="171"/>
      <c r="CD409" s="171"/>
      <c r="CE409" s="171"/>
      <c r="CF409" s="171"/>
      <c r="CG409" s="171"/>
      <c r="CH409" s="172" t="str">
        <f t="shared" si="7"/>
        <v/>
      </c>
      <c r="CI409" s="171"/>
      <c r="CJ409" s="173"/>
      <c r="CK409" s="173"/>
      <c r="CL409" s="173"/>
      <c r="CM409" s="173"/>
      <c r="CN409" s="171"/>
      <c r="CO409" s="171"/>
      <c r="CP409" s="171"/>
      <c r="CQ409" s="173"/>
      <c r="CR409" s="171"/>
      <c r="CS409" s="171"/>
      <c r="CT409" s="172" t="str">
        <f t="shared" si="8"/>
        <v/>
      </c>
      <c r="CU409" s="172"/>
      <c r="CV409" s="172"/>
      <c r="CW409" s="172"/>
      <c r="CX409" s="172"/>
      <c r="CY409" s="172"/>
      <c r="CZ409" s="172"/>
      <c r="DA409" s="172"/>
      <c r="DB409" s="172"/>
      <c r="DC409" s="172"/>
      <c r="DD409" s="172"/>
      <c r="DE409" s="172"/>
      <c r="DF409" s="172"/>
      <c r="DG409" s="188" t="str">
        <f t="array" ref="DG409">IFERROR(_xlfn.XLOOKUP($A409&amp;B409,MARZO!$D$11:$D$40&amp;MARZO!$E$11:$E$40,MARZO!$AM$11:$AM$40,_xlfn.XLOOKUP($A409&amp;$B409,MARZO!$BC$11:$BC$40&amp;MARZO!$BD$11:$BD$40,MARZO!$CL$11:$CL$40,"A"))/1%,"")</f>
        <v/>
      </c>
      <c r="DH409" s="188" t="str">
        <f t="array" ref="DH409">IFERROR(_xlfn.XLOOKUP($A409&amp;$B409,ABRIL!$D$11:$D$40&amp;ABRIL!$E$11:$E$40,ABRIL!$AM$11:$AM$40,_xlfn.XLOOKUP($A409&amp;$B409,ABRIL!$BC$11:$BC$40&amp;ABRIL!$BD$11:$BD$40,ABRIL!$CL$11:$CL$40,"A"))/1%,"")</f>
        <v/>
      </c>
      <c r="DI409" s="188" t="str">
        <f t="array" ref="DI409">IFERROR(_xlfn.XLOOKUP($A409&amp;$B409,'ABRIL 2'!$D$11:$D$40&amp;'ABRIL 2'!$E$11:$E$40,'ABRIL 2'!$AM$11:$AM$40,_xlfn.XLOOKUP($A409&amp;$B409,'ABRIL 2'!$BC$11:$BC$40&amp;'ABRIL 2'!$BD$11:$BD$40,'ABRIL 2'!$CL$11:$CL$40,"A"))/1%,"")</f>
        <v/>
      </c>
      <c r="DJ409" s="188" t="str">
        <f t="array" ref="DJ409">IFERROR(_xlfn.XLOOKUP($A409&amp;$B409,MAYO!$D$11:$D$40&amp;MAYO!$E$11:$E$40,MAYO!$AM$11:$AM$40,_xlfn.XLOOKUP($A409&amp;$B409,MAYO!$BC$11:$BC$40&amp;MAYO!$BD$11:$BD$40,MAYO!$CL$11:$CL$40,"A"))/1%,"")</f>
        <v/>
      </c>
      <c r="DK409" s="188" t="str">
        <f t="array" ref="DK409">IFERROR(_xlfn.XLOOKUP($A409&amp;$B409,'MAYO 2'!$D$11:$D$40&amp;'MAYO 2'!$E$11:$E$40,'MAYO 2'!$AM$11:$AM$40,_xlfn.XLOOKUP($A409&amp;$B409,'MAYO 2'!$BC$11:$BC$40&amp;'MAYO 2'!$BD$11:$BD$40,'MAYO 2'!$CL$11:$CL$40,"A"))/1%,"")</f>
        <v/>
      </c>
      <c r="DL409" s="188" t="str">
        <f t="array" ref="DL409">IFERROR(_xlfn.XLOOKUP($A409&amp;$B409,JUNIO!$D$11:$D$40&amp;JUNIO!$E$11:$E$40,JUNIO!$AM$11:$AM$40,_xlfn.XLOOKUP($A409&amp;$B409,JUNIO!$BC$11:$BC$40&amp;JUNIO!$BD$11:$BD$40,JUNIO!$CL$11:$CL$40,"A"))/1%,"")</f>
        <v/>
      </c>
      <c r="DM409" s="188" t="str">
        <f t="array" ref="DM409">IFERROR(_xlfn.XLOOKUP($A409&amp;$B409,'JUNIO 2'!$D$11:$D$40&amp;'JUNIO 2'!$E$11:$E$40,'JUNIO 2'!$AM$11:$AM$40,_xlfn.XLOOKUP($A409&amp;$B409,'JUNIO 2'!$BC$11:$BC$40&amp;'JUNIO 2'!$BD$11:$BD$40,'JUNIO 2'!$CL$11:$CL$40,"A"))/1%,"")</f>
        <v/>
      </c>
      <c r="DN409" s="188" t="str">
        <f t="array" ref="DN409">IFERROR(_xlfn.XLOOKUP($A409&amp;$B409,JULIO!$D$11:$D$40&amp;JULIO!$E$11:$E$40,JULIO!$AM$11:$AM$40,_xlfn.XLOOKUP($A409&amp;$B409,JULIO!$BC$11:$BC$40&amp;JULIO!$BD$11:$BD$40,JULIO!$CL$11:$CL$40,"A"))/1%,"")</f>
        <v/>
      </c>
      <c r="DO409" s="188" t="str">
        <f t="array" ref="DO409">IFERROR(_xlfn.XLOOKUP($A409&amp;$B409,'JULIO 2'!$D$11:$D$40&amp;'JULIO 2'!$E$11:$E$40,'JULIO 2'!$AM$11:$AM$40,_xlfn.XLOOKUP($A409&amp;$B409,'JULIO 2'!$BC$11:$BC$40&amp;'JULIO 2'!$BD$11:$BD$40,'JULIO 2'!$CL$11:$CL$40,"A"))/1%,"")</f>
        <v/>
      </c>
      <c r="DP409" s="188" t="str">
        <f t="array" ref="DP409">IFERROR(_xlfn.XLOOKUP($A409&amp;$B409,AGOSTO!$D$11:$D$40&amp;AGOSTO!$E$11:$E$40,AGOSTO!$AM$11:$AM$40,_xlfn.XLOOKUP($A409&amp;$B409,AGOSTO!$BC$11:$BC$40&amp;AGOSTO!$BD$11:$BD$40,AGOSTO!$CL$11:$CL$40,"A"))/1%,"")</f>
        <v/>
      </c>
      <c r="DQ409" s="188" t="str">
        <f t="array" ref="DQ409">IFERROR(_xlfn.XLOOKUP($A409&amp;$B409,'AGOSTO 2'!$D$11:$D$40&amp;'AGOSTO 2'!$E$11:$E$40,'AGOSTO 2'!$AM$11:$AM$40,_xlfn.XLOOKUP($A409&amp;$B409,'AGOSTO 2'!$BC$11:$BC$40&amp;'AGOSTO 2'!$BD$11:$BD$40,'AGOSTO 2'!$CL$11:$CL$40,"A"))/1%,"")</f>
        <v/>
      </c>
      <c r="DR409" s="188" t="str">
        <f t="array" ref="DR409">IFERROR(_xlfn.XLOOKUP($A409&amp;$B409,SEPTIEMBRE!$D$11:$D$40&amp;SEPTIEMBRE!$E$11:$E$40,SEPTIEMBRE!$AM$11:$AM$40,_xlfn.XLOOKUP($A409&amp;$B409,SEPTIEMBRE!$BC$11:$BC$40&amp;SEPTIEMBRE!$BD$11:$BD$40,SEPTIEMBRE!$CL$11:$CL$40,"A"))/1%,"")</f>
        <v/>
      </c>
      <c r="DS409" s="188" t="str">
        <f t="array" ref="DS409">IFERROR(_xlfn.XLOOKUP($A409&amp;$B409,'SEPTIEMBRE 2'!$D$11:$D$40&amp;'SEPTIEMBRE 2'!$E$11:$E$40,'SEPTIEMBRE 2'!$AM$11:$AM$40,_xlfn.XLOOKUP($A409&amp;$B409,'SEPTIEMBRE 2'!$BC$11:$BC$40&amp;'SEPTIEMBRE 2'!$BD$11:$BD$40,'SEPTIEMBRE 2'!$CL$11:$CL$40,"A"))/1%,"")</f>
        <v/>
      </c>
      <c r="DT409" s="188" t="str">
        <f t="array" ref="DT409">IFERROR(_xlfn.XLOOKUP($A409&amp;$B409,'SEPTIEMBRE 3'!$D$11:$D$40&amp;'SEPTIEMBRE 3'!$E$11:$E$40,'SEPTIEMBRE 3'!$AM$11:$AM$40,_xlfn.XLOOKUP($A409&amp;$B409,'SEPTIEMBRE 3'!$BC$11:$BC$40&amp;'SEPTIEMBRE 3'!$BD$11:$BD$40,'SEPTIEMBRE 3'!$CL$11:$CL$40,"A"))/1%,"")</f>
        <v/>
      </c>
      <c r="DU409" s="188" t="str">
        <f t="array" ref="DU409">IFERROR(_xlfn.XLOOKUP($A409&amp;$B409,OCTUBRE!$D$11:$D$40&amp;OCTUBRE!$E$11:$E$40,OCTUBRE!$AM$11:$AM$40,_xlfn.XLOOKUP($A409&amp;$B409,OCTUBRE!$BC$11:$BC$40&amp;OCTUBRE!$BD$11:$BD$40,OCTUBRE!$CL$11:$CL$40,"A"))/1%,"")</f>
        <v/>
      </c>
      <c r="DV409" s="188" t="str">
        <f t="array" ref="DV409">IFERROR(_xlfn.XLOOKUP($A409&amp;$B409,'OCTUBRE 2'!$D$11:$D$40&amp;'OCTUBRE 2'!$E$11:$E$40,'OCTUBRE 2'!$AM$11:$AM$40,_xlfn.XLOOKUP($A409&amp;$B409,'OCTUBRE 2'!$BC$11:$BC$40&amp;'OCTUBRE 2'!$BD$11:$BD$40,'OCTUBRE 2'!$CL$11:$CL$40,"A"))/1%,"")</f>
        <v/>
      </c>
      <c r="DW409" s="188" t="str">
        <f t="array" ref="DW409">IFERROR(_xlfn.XLOOKUP($A409&amp;$B409,NOVIEMBRE!$D$11:$D$40&amp;NOVIEMBRE!$E$11:$E$40,NOVIEMBRE!$AM$11:$AM$40,_xlfn.XLOOKUP($A409&amp;$B409,NOVIEMBRE!$BC$11:$BC$40&amp;NOVIEMBRE!$BD$11:$BD$40,NOVIEMBRE!$CL$11:$CL$40,"A"))/1%,"")</f>
        <v/>
      </c>
      <c r="DX409" s="188" t="str">
        <f t="array" ref="DX409">IFERROR(_xlfn.XLOOKUP($A409&amp;$B409,'NOVIEMBRE 2'!$D$11:$D$40&amp;'NOVIEMBRE 2'!$E$11:$E$40,'NOVIEMBRE 2'!$AM$11:$AM$40,_xlfn.XLOOKUP($A409&amp;$B409,'NOVIEMBRE 2'!$BC$11:$BC$40&amp;'NOVIEMBRE 2'!$BD$11:$BD$40,'NOVIEMBRE 2'!$CL$11:$CL$40,"A"))/1%,"")</f>
        <v/>
      </c>
      <c r="DY409" s="188" t="str">
        <f t="array" ref="DY409">IFERROR(_xlfn.XLOOKUP($A409&amp;$B409,DICIEMBRE!$D$11:$D$40&amp;DICIEMBRE!$E$11:$E$40,DICIEMBRE!$AM$11:$AM$40,_xlfn.XLOOKUP($A409&amp;$B409,DICIEMBRE!$BC$11:$BC$40&amp;DICIEMBRE!$BD$11:$BD$40,DICIEMBRE!$CL$11:$CL$40,"A"))/1%,"")</f>
        <v/>
      </c>
      <c r="DZ409" s="381" t="str">
        <f t="shared" si="9"/>
        <v>-</v>
      </c>
      <c r="EA409" s="381" t="str">
        <f t="shared" si="10"/>
        <v>-</v>
      </c>
      <c r="EB409" s="381" t="str">
        <f t="shared" si="11"/>
        <v>-</v>
      </c>
      <c r="EC409" s="381" t="str">
        <f t="shared" si="12"/>
        <v>-</v>
      </c>
      <c r="ED409" s="381" t="str">
        <f t="shared" si="13"/>
        <v>-</v>
      </c>
      <c r="EE409" s="381" t="str">
        <f t="shared" si="14"/>
        <v>-</v>
      </c>
      <c r="EF409" s="381" t="str">
        <f t="shared" si="15"/>
        <v>-</v>
      </c>
      <c r="EG409" s="381" t="str">
        <f t="shared" si="16"/>
        <v>-</v>
      </c>
      <c r="EH409" s="381" t="str">
        <f t="shared" si="17"/>
        <v>-</v>
      </c>
      <c r="EI409" s="188" t="str">
        <f t="shared" si="18"/>
        <v/>
      </c>
      <c r="EJ409" s="382"/>
      <c r="EK409" s="382"/>
      <c r="EL409" s="383"/>
      <c r="EM409" s="21"/>
      <c r="EN409" s="384">
        <f t="array" ref="EN409">IFERROR(_xlfn.XLOOKUP($A409&amp;$B409,MARZO!$D$11:$D$40&amp;MARZO!$E$11:$E$40,MARZO!$AK$11:$AK$40,_xlfn.XLOOKUP($A409&amp;$B409,MARZO!$BC$11:$BC$40&amp;MARZO!$BD$11:$BD$40,MARZO!$CJ$11:$CJ$40,"A")),"")</f>
        <v>0</v>
      </c>
      <c r="EO409" s="384">
        <f t="array" ref="EO409">IFERROR(_xlfn.XLOOKUP($A409&amp;$B409,ABRIL!$D$11:$D$40&amp;ABRIL!$E$11:$E$40,ABRIL!$AK$11:$AK$40,_xlfn.XLOOKUP($A409&amp;$B409,ABRIL!$BC$11:$BC$40&amp;ABRIL!$BD$11:$BD$40,ABRIL!$CJ$11:$CJ$40,"A")),"")</f>
        <v>0</v>
      </c>
      <c r="EP409" s="384">
        <f t="array" ref="EP409">IFERROR(_xlfn.XLOOKUP($A409&amp;$B409,'ABRIL 2'!$D$11:$D$40&amp;'ABRIL 2'!$E$11:$E$40,'ABRIL 2'!$AK$11:$AK$40,_xlfn.XLOOKUP($A409&amp;$B409,'ABRIL 2'!$BC$11:$BC$40&amp;'ABRIL 2'!$BD$11:$BD$40,'ABRIL 2'!$CJ$11:$CJ$40,"A")),"")</f>
        <v>0</v>
      </c>
      <c r="EQ409" s="384">
        <f t="array" ref="EQ409">IFERROR(_xlfn.XLOOKUP($A409&amp;$B409,MAYO!$D$11:$D$40&amp;MAYO!$E$11:$E$40,MAYO!$AK$11:$AK$40,_xlfn.XLOOKUP($A409&amp;$B409,MAYO!$BC$11:$BC$40&amp;MAYO!$BD$11:$BD$40,MAYO!$CJ$11:$CJ$40,"A")),"")</f>
        <v>0</v>
      </c>
      <c r="ER409" s="384">
        <f t="array" ref="ER409">IFERROR(_xlfn.XLOOKUP($A409&amp;$B409,'MAYO 2'!$D$11:$D$40&amp;'MAYO 2'!$E$11:$E$40,'MAYO 2'!$AK$11:$AK$40,_xlfn.XLOOKUP($A409&amp;$B409,'MAYO 2'!$BC$11:$BC$40&amp;'MAYO 2'!$BD$11:$BD$40,'MAYO 2'!$CJ$11:$CJ$40,"A")),"")</f>
        <v>0</v>
      </c>
      <c r="ES409" s="384">
        <f t="array" ref="ES409">IFERROR(_xlfn.XLOOKUP($A409&amp;$B409,JUNIO!$D$11:$D$40&amp;JUNIO!$E$11:$E$40,JUNIO!$AK$11:$AK$40,_xlfn.XLOOKUP($A409&amp;$B409,JUNIO!$BC$11:$BC$40&amp;JUNIO!$BD$11:$BD$40,JUNIO!$CJ$11:$CJ$40,"A")),"")</f>
        <v>0</v>
      </c>
      <c r="ET409" s="384">
        <f t="array" ref="ET409">IFERROR(_xlfn.XLOOKUP($A409&amp;$B409,'JUNIO 2'!$D$11:$D$40&amp;'JUNIO 2'!$E$11:$E$40,'JUNIO 2'!$AK$11:$AK$40,_xlfn.XLOOKUP($A409&amp;$B409,'JUNIO 2'!$BC$11:$BC$40&amp;'JUNIO 2'!$BD$11:$BD$40,'JUNIO 2'!$CJ$11:$CJ$40,"A")),"")</f>
        <v>0</v>
      </c>
      <c r="EU409" s="384">
        <f t="array" ref="EU409">IFERROR(_xlfn.XLOOKUP($A409&amp;$B409,JULIO!$D$11:$D$40&amp;JULIO!$E$11:$E$40,JULIO!$AK$11:$AK$40,_xlfn.XLOOKUP($A409&amp;$B409,JULIO!$BC$11:$BC$40&amp;JULIO!$BD$11:$BD$40,JULIO!$CJ$11:$CJ$40,"A")),"")</f>
        <v>0</v>
      </c>
      <c r="EV409" s="384">
        <f t="array" ref="EV409">IFERROR(_xlfn.XLOOKUP($A409&amp;$B409,'JULIO 2'!$D$11:$D$40&amp;'JULIO 2'!$E$11:$E$40,'JULIO 2'!$AK$11:$AK$40,_xlfn.XLOOKUP($A409&amp;$B409,'JULIO 2'!$BC$11:$BC$40&amp;'JULIO 2'!$BD$11:$BD$40,'JULIO 2'!$CJ$11:$CJ$40,"A")),"")</f>
        <v>0</v>
      </c>
      <c r="EW409" s="384">
        <f t="array" ref="EW409">IFERROR(_xlfn.XLOOKUP($A409&amp;$B409,AGOSTO!$D$11:$D$40&amp;AGOSTO!$E$11:$E$40,AGOSTO!$AK$11:$AK$40,_xlfn.XLOOKUP($A409&amp;$B409,AGOSTO!$BC$11:$BC$40&amp;AGOSTO!$BD$11:$BD$40,AGOSTO!$CJ$11:$CJ$40,"A")),"")</f>
        <v>0</v>
      </c>
      <c r="EX409" s="384">
        <f t="array" ref="EX409">IFERROR(_xlfn.XLOOKUP($A409&amp;$B409,'AGOSTO 2'!$D$11:$D$40&amp;'AGOSTO 2'!$E$11:$E$40,'AGOSTO 2'!$AK$11:$AK$40,_xlfn.XLOOKUP($A409&amp;$B409,'AGOSTO 2'!$BC$11:$BC$40&amp;'AGOSTO 2'!$BD$11:$BD$40,'AGOSTO 2'!$CJ$11:$CJ$40,"A")),"")</f>
        <v>0</v>
      </c>
      <c r="EY409" s="384">
        <f t="array" ref="EY409">IFERROR(_xlfn.XLOOKUP($A409&amp;$B409,SEPTIEMBRE!$D$11:$D$40&amp;SEPTIEMBRE!$E$11:$E$40,SEPTIEMBRE!$AK$11:$AK$40,_xlfn.XLOOKUP($A409&amp;$B409,SEPTIEMBRE!$BC$11:$BC$40&amp;SEPTIEMBRE!$BD$11:$BD$40,SEPTIEMBRE!$CJ$11:$CJ$40,"A")),"")</f>
        <v>0</v>
      </c>
      <c r="EZ409" s="384">
        <f t="array" ref="EZ409">IFERROR(_xlfn.XLOOKUP($A409&amp;$B409,'SEPTIEMBRE 2'!$D$11:$D$40&amp;'SEPTIEMBRE 2'!$E$11:$E$40,'SEPTIEMBRE 2'!$AK$11:$AK$40,_xlfn.XLOOKUP($A409&amp;$B409,'SEPTIEMBRE 2'!$BC$11:$BC$40&amp;'SEPTIEMBRE 2'!$BD$11:$BD$40,'SEPTIEMBRE 2'!$CJ$11:$CJ$40,"A")),"")</f>
        <v>0</v>
      </c>
      <c r="FA409" s="384">
        <f t="array" ref="FA409">IFERROR(_xlfn.XLOOKUP($A409&amp;$B409,'SEPTIEMBRE 3'!$D$11:$D$40&amp;'SEPTIEMBRE 3'!$E$11:$E$40,'SEPTIEMBRE 3'!$AK$11:$AK$40,_xlfn.XLOOKUP($A409&amp;$B409,'SEPTIEMBRE 3'!$BC$11:$BC$40&amp;'SEPTIEMBRE 3'!$BD$11:$BD$40,'SEPTIEMBRE 3'!$CJ$11:$CJ$40,"A")),"")</f>
        <v>0</v>
      </c>
      <c r="FB409" s="384">
        <f t="array" ref="FB409">IFERROR(_xlfn.XLOOKUP($A409&amp;$B409,OCTUBRE!$D$11:$D$40&amp;OCTUBRE!$E$11:$E$40,OCTUBRE!$AK$11:$AK$40,_xlfn.XLOOKUP($A409&amp;$B409,OCTUBRE!$BC$11:$BC$40&amp;OCTUBRE!$BD$11:$BD$40,OCTUBRE!$CJ$11:$CJ$40,"A")),"")</f>
        <v>0</v>
      </c>
      <c r="FC409" s="384">
        <f t="array" ref="FC409">IFERROR(_xlfn.XLOOKUP($A409&amp;$B409,'OCTUBRE 2'!$D$11:$D$40&amp;'OCTUBRE 2'!$E$11:$E$40,'OCTUBRE 2'!$AK$11:$AK$40,_xlfn.XLOOKUP($A409&amp;$B409,'OCTUBRE 2'!$BC$11:$BC$40&amp;'OCTUBRE 2'!$BD$11:$BD$40,'OCTUBRE 2'!$CJ$11:$CJ$40,"A")),"")</f>
        <v>0</v>
      </c>
      <c r="FD409" s="384">
        <f t="array" ref="FD409">IFERROR(_xlfn.XLOOKUP($A409&amp;$B409,NOVIEMBRE!$D$11:$D$40&amp;NOVIEMBRE!$E$11:$E$40,NOVIEMBRE!$AK$11:$AK$40,_xlfn.XLOOKUP($A409&amp;$B409,NOVIEMBRE!$BC$11:$BC$40&amp;NOVIEMBRE!$BD$11:$BD$40,NOVIEMBRE!$CJ$11:$CJ$40,"A")),"")</f>
        <v>0</v>
      </c>
      <c r="FE409" s="384">
        <f t="array" ref="FE409">IFERROR(_xlfn.XLOOKUP($A409&amp;$B409,'NOVIEMBRE 2'!$D$11:$D$40&amp;'NOVIEMBRE 2'!$E$11:$E$40,'NOVIEMBRE 2'!$AK$11:$AK$40,_xlfn.XLOOKUP($A409&amp;$B409,'NOVIEMBRE 2'!$BC$11:$BC$40&amp;'NOVIEMBRE 2'!$BD$11:$BD$40,'NOVIEMBRE 2'!$CJ$11:$CJ$40,"A")),"")</f>
        <v>0</v>
      </c>
      <c r="FF409" s="385">
        <f t="array" ref="FF409">IFERROR(_xlfn.XLOOKUP($A409&amp;$B409,DICIEMBRE!$D$11:$D$40&amp;DICIEMBRE!$E$11:$E$40,DICIEMBRE!$AK$11:$AK$40,_xlfn.XLOOKUP($A409&amp;$B409,DICIEMBRE!$BC$11:$BC$40&amp;DICIEMBRE!$BD$11:$BD$40,DICIEMBRE!$CJ$11:$CJ$40,"A")),"")</f>
        <v>0</v>
      </c>
      <c r="FG409" s="386" t="str">
        <f t="shared" si="19"/>
        <v/>
      </c>
      <c r="FH409" s="386" t="str">
        <f t="array" ref="FH409">IF(
 COUNT(DZ409:EH409)=0,
 "-",
 IF(
  COUNT(DZ409:EH409) &lt; COUNTA(DZ409:EH409),
  REPT("🟩", ROUND(COUNT(DZ409:EH409)/COUNTA(DZ409:EH409)*5, 0)) &amp;
  REPT("⬜", 5 - ROUND(COUNT(DZ409:EH409)/COUNTA(DZ409:EH409)*5, 0)),
  IF(
    AVERAGE(IF(DZ409:EH409&lt;&gt;"", DZ409:EH409, )) &gt;= 70, "🟩🟩🟩🟩🟩",
    IF(
      AVERAGE(IF(DZ409:EH409&lt;&gt;"",DZ409:EH409, )) &gt;= 56, "🟨🟨🟨🟨🟨",
      "🟥🟥🟥🟥🟥"
    )
  )
 )
)
</f>
        <v>-</v>
      </c>
    </row>
    <row r="410" ht="15.75" customHeight="1">
      <c r="A410" s="168"/>
      <c r="B410" s="169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1"/>
      <c r="N410" s="172" t="str">
        <f t="shared" si="1"/>
        <v/>
      </c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2" t="str">
        <f t="shared" si="2"/>
        <v/>
      </c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2" t="str">
        <f t="shared" si="3"/>
        <v/>
      </c>
      <c r="AM410" s="173"/>
      <c r="AN410" s="173"/>
      <c r="AO410" s="173"/>
      <c r="AP410" s="173"/>
      <c r="AQ410" s="173"/>
      <c r="AR410" s="173"/>
      <c r="AS410" s="173"/>
      <c r="AT410" s="173"/>
      <c r="AU410" s="173"/>
      <c r="AV410" s="171"/>
      <c r="AW410" s="171"/>
      <c r="AX410" s="172" t="str">
        <f t="shared" si="4"/>
        <v/>
      </c>
      <c r="AY410" s="173"/>
      <c r="AZ410" s="173"/>
      <c r="BA410" s="173"/>
      <c r="BB410" s="173"/>
      <c r="BC410" s="173"/>
      <c r="BD410" s="173"/>
      <c r="BE410" s="173"/>
      <c r="BF410" s="173"/>
      <c r="BG410" s="173"/>
      <c r="BH410" s="173"/>
      <c r="BI410" s="173"/>
      <c r="BJ410" s="172" t="str">
        <f t="shared" si="5"/>
        <v/>
      </c>
      <c r="BK410" s="173"/>
      <c r="BL410" s="173"/>
      <c r="BM410" s="173"/>
      <c r="BN410" s="173"/>
      <c r="BO410" s="173"/>
      <c r="BP410" s="173"/>
      <c r="BQ410" s="173"/>
      <c r="BR410" s="173"/>
      <c r="BS410" s="173"/>
      <c r="BT410" s="173"/>
      <c r="BU410" s="173"/>
      <c r="BV410" s="172" t="str">
        <f t="shared" si="6"/>
        <v/>
      </c>
      <c r="BW410" s="173"/>
      <c r="BX410" s="173"/>
      <c r="BY410" s="173"/>
      <c r="BZ410" s="171"/>
      <c r="CA410" s="171"/>
      <c r="CB410" s="171"/>
      <c r="CC410" s="171"/>
      <c r="CD410" s="171"/>
      <c r="CE410" s="171"/>
      <c r="CF410" s="171"/>
      <c r="CG410" s="171"/>
      <c r="CH410" s="172" t="str">
        <f t="shared" si="7"/>
        <v/>
      </c>
      <c r="CI410" s="171"/>
      <c r="CJ410" s="173"/>
      <c r="CK410" s="173"/>
      <c r="CL410" s="173"/>
      <c r="CM410" s="173"/>
      <c r="CN410" s="171"/>
      <c r="CO410" s="171"/>
      <c r="CP410" s="171"/>
      <c r="CQ410" s="173"/>
      <c r="CR410" s="171"/>
      <c r="CS410" s="171"/>
      <c r="CT410" s="172" t="str">
        <f t="shared" si="8"/>
        <v/>
      </c>
      <c r="CU410" s="172"/>
      <c r="CV410" s="172"/>
      <c r="CW410" s="172"/>
      <c r="CX410" s="172"/>
      <c r="CY410" s="172"/>
      <c r="CZ410" s="172"/>
      <c r="DA410" s="172"/>
      <c r="DB410" s="172"/>
      <c r="DC410" s="172"/>
      <c r="DD410" s="172"/>
      <c r="DE410" s="172"/>
      <c r="DF410" s="172"/>
      <c r="DG410" s="188" t="str">
        <f t="array" ref="DG410">IFERROR(_xlfn.XLOOKUP($A410&amp;B410,MARZO!$D$11:$D$40&amp;MARZO!$E$11:$E$40,MARZO!$AM$11:$AM$40,_xlfn.XLOOKUP($A410&amp;$B410,MARZO!$BC$11:$BC$40&amp;MARZO!$BD$11:$BD$40,MARZO!$CL$11:$CL$40,"A"))/1%,"")</f>
        <v/>
      </c>
      <c r="DH410" s="188" t="str">
        <f t="array" ref="DH410">IFERROR(_xlfn.XLOOKUP($A410&amp;$B410,ABRIL!$D$11:$D$40&amp;ABRIL!$E$11:$E$40,ABRIL!$AM$11:$AM$40,_xlfn.XLOOKUP($A410&amp;$B410,ABRIL!$BC$11:$BC$40&amp;ABRIL!$BD$11:$BD$40,ABRIL!$CL$11:$CL$40,"A"))/1%,"")</f>
        <v/>
      </c>
      <c r="DI410" s="188" t="str">
        <f t="array" ref="DI410">IFERROR(_xlfn.XLOOKUP($A410&amp;$B410,'ABRIL 2'!$D$11:$D$40&amp;'ABRIL 2'!$E$11:$E$40,'ABRIL 2'!$AM$11:$AM$40,_xlfn.XLOOKUP($A410&amp;$B410,'ABRIL 2'!$BC$11:$BC$40&amp;'ABRIL 2'!$BD$11:$BD$40,'ABRIL 2'!$CL$11:$CL$40,"A"))/1%,"")</f>
        <v/>
      </c>
      <c r="DJ410" s="188" t="str">
        <f t="array" ref="DJ410">IFERROR(_xlfn.XLOOKUP($A410&amp;$B410,MAYO!$D$11:$D$40&amp;MAYO!$E$11:$E$40,MAYO!$AM$11:$AM$40,_xlfn.XLOOKUP($A410&amp;$B410,MAYO!$BC$11:$BC$40&amp;MAYO!$BD$11:$BD$40,MAYO!$CL$11:$CL$40,"A"))/1%,"")</f>
        <v/>
      </c>
      <c r="DK410" s="188" t="str">
        <f t="array" ref="DK410">IFERROR(_xlfn.XLOOKUP($A410&amp;$B410,'MAYO 2'!$D$11:$D$40&amp;'MAYO 2'!$E$11:$E$40,'MAYO 2'!$AM$11:$AM$40,_xlfn.XLOOKUP($A410&amp;$B410,'MAYO 2'!$BC$11:$BC$40&amp;'MAYO 2'!$BD$11:$BD$40,'MAYO 2'!$CL$11:$CL$40,"A"))/1%,"")</f>
        <v/>
      </c>
      <c r="DL410" s="188" t="str">
        <f t="array" ref="DL410">IFERROR(_xlfn.XLOOKUP($A410&amp;$B410,JUNIO!$D$11:$D$40&amp;JUNIO!$E$11:$E$40,JUNIO!$AM$11:$AM$40,_xlfn.XLOOKUP($A410&amp;$B410,JUNIO!$BC$11:$BC$40&amp;JUNIO!$BD$11:$BD$40,JUNIO!$CL$11:$CL$40,"A"))/1%,"")</f>
        <v/>
      </c>
      <c r="DM410" s="188" t="str">
        <f t="array" ref="DM410">IFERROR(_xlfn.XLOOKUP($A410&amp;$B410,'JUNIO 2'!$D$11:$D$40&amp;'JUNIO 2'!$E$11:$E$40,'JUNIO 2'!$AM$11:$AM$40,_xlfn.XLOOKUP($A410&amp;$B410,'JUNIO 2'!$BC$11:$BC$40&amp;'JUNIO 2'!$BD$11:$BD$40,'JUNIO 2'!$CL$11:$CL$40,"A"))/1%,"")</f>
        <v/>
      </c>
      <c r="DN410" s="188" t="str">
        <f t="array" ref="DN410">IFERROR(_xlfn.XLOOKUP($A410&amp;$B410,JULIO!$D$11:$D$40&amp;JULIO!$E$11:$E$40,JULIO!$AM$11:$AM$40,_xlfn.XLOOKUP($A410&amp;$B410,JULIO!$BC$11:$BC$40&amp;JULIO!$BD$11:$BD$40,JULIO!$CL$11:$CL$40,"A"))/1%,"")</f>
        <v/>
      </c>
      <c r="DO410" s="188" t="str">
        <f t="array" ref="DO410">IFERROR(_xlfn.XLOOKUP($A410&amp;$B410,'JULIO 2'!$D$11:$D$40&amp;'JULIO 2'!$E$11:$E$40,'JULIO 2'!$AM$11:$AM$40,_xlfn.XLOOKUP($A410&amp;$B410,'JULIO 2'!$BC$11:$BC$40&amp;'JULIO 2'!$BD$11:$BD$40,'JULIO 2'!$CL$11:$CL$40,"A"))/1%,"")</f>
        <v/>
      </c>
      <c r="DP410" s="188" t="str">
        <f t="array" ref="DP410">IFERROR(_xlfn.XLOOKUP($A410&amp;$B410,AGOSTO!$D$11:$D$40&amp;AGOSTO!$E$11:$E$40,AGOSTO!$AM$11:$AM$40,_xlfn.XLOOKUP($A410&amp;$B410,AGOSTO!$BC$11:$BC$40&amp;AGOSTO!$BD$11:$BD$40,AGOSTO!$CL$11:$CL$40,"A"))/1%,"")</f>
        <v/>
      </c>
      <c r="DQ410" s="188" t="str">
        <f t="array" ref="DQ410">IFERROR(_xlfn.XLOOKUP($A410&amp;$B410,'AGOSTO 2'!$D$11:$D$40&amp;'AGOSTO 2'!$E$11:$E$40,'AGOSTO 2'!$AM$11:$AM$40,_xlfn.XLOOKUP($A410&amp;$B410,'AGOSTO 2'!$BC$11:$BC$40&amp;'AGOSTO 2'!$BD$11:$BD$40,'AGOSTO 2'!$CL$11:$CL$40,"A"))/1%,"")</f>
        <v/>
      </c>
      <c r="DR410" s="188" t="str">
        <f t="array" ref="DR410">IFERROR(_xlfn.XLOOKUP($A410&amp;$B410,SEPTIEMBRE!$D$11:$D$40&amp;SEPTIEMBRE!$E$11:$E$40,SEPTIEMBRE!$AM$11:$AM$40,_xlfn.XLOOKUP($A410&amp;$B410,SEPTIEMBRE!$BC$11:$BC$40&amp;SEPTIEMBRE!$BD$11:$BD$40,SEPTIEMBRE!$CL$11:$CL$40,"A"))/1%,"")</f>
        <v/>
      </c>
      <c r="DS410" s="188" t="str">
        <f t="array" ref="DS410">IFERROR(_xlfn.XLOOKUP($A410&amp;$B410,'SEPTIEMBRE 2'!$D$11:$D$40&amp;'SEPTIEMBRE 2'!$E$11:$E$40,'SEPTIEMBRE 2'!$AM$11:$AM$40,_xlfn.XLOOKUP($A410&amp;$B410,'SEPTIEMBRE 2'!$BC$11:$BC$40&amp;'SEPTIEMBRE 2'!$BD$11:$BD$40,'SEPTIEMBRE 2'!$CL$11:$CL$40,"A"))/1%,"")</f>
        <v/>
      </c>
      <c r="DT410" s="188" t="str">
        <f t="array" ref="DT410">IFERROR(_xlfn.XLOOKUP($A410&amp;$B410,'SEPTIEMBRE 3'!$D$11:$D$40&amp;'SEPTIEMBRE 3'!$E$11:$E$40,'SEPTIEMBRE 3'!$AM$11:$AM$40,_xlfn.XLOOKUP($A410&amp;$B410,'SEPTIEMBRE 3'!$BC$11:$BC$40&amp;'SEPTIEMBRE 3'!$BD$11:$BD$40,'SEPTIEMBRE 3'!$CL$11:$CL$40,"A"))/1%,"")</f>
        <v/>
      </c>
      <c r="DU410" s="188" t="str">
        <f t="array" ref="DU410">IFERROR(_xlfn.XLOOKUP($A410&amp;$B410,OCTUBRE!$D$11:$D$40&amp;OCTUBRE!$E$11:$E$40,OCTUBRE!$AM$11:$AM$40,_xlfn.XLOOKUP($A410&amp;$B410,OCTUBRE!$BC$11:$BC$40&amp;OCTUBRE!$BD$11:$BD$40,OCTUBRE!$CL$11:$CL$40,"A"))/1%,"")</f>
        <v/>
      </c>
      <c r="DV410" s="188" t="str">
        <f t="array" ref="DV410">IFERROR(_xlfn.XLOOKUP($A410&amp;$B410,'OCTUBRE 2'!$D$11:$D$40&amp;'OCTUBRE 2'!$E$11:$E$40,'OCTUBRE 2'!$AM$11:$AM$40,_xlfn.XLOOKUP($A410&amp;$B410,'OCTUBRE 2'!$BC$11:$BC$40&amp;'OCTUBRE 2'!$BD$11:$BD$40,'OCTUBRE 2'!$CL$11:$CL$40,"A"))/1%,"")</f>
        <v/>
      </c>
      <c r="DW410" s="188" t="str">
        <f t="array" ref="DW410">IFERROR(_xlfn.XLOOKUP($A410&amp;$B410,NOVIEMBRE!$D$11:$D$40&amp;NOVIEMBRE!$E$11:$E$40,NOVIEMBRE!$AM$11:$AM$40,_xlfn.XLOOKUP($A410&amp;$B410,NOVIEMBRE!$BC$11:$BC$40&amp;NOVIEMBRE!$BD$11:$BD$40,NOVIEMBRE!$CL$11:$CL$40,"A"))/1%,"")</f>
        <v/>
      </c>
      <c r="DX410" s="188" t="str">
        <f t="array" ref="DX410">IFERROR(_xlfn.XLOOKUP($A410&amp;$B410,'NOVIEMBRE 2'!$D$11:$D$40&amp;'NOVIEMBRE 2'!$E$11:$E$40,'NOVIEMBRE 2'!$AM$11:$AM$40,_xlfn.XLOOKUP($A410&amp;$B410,'NOVIEMBRE 2'!$BC$11:$BC$40&amp;'NOVIEMBRE 2'!$BD$11:$BD$40,'NOVIEMBRE 2'!$CL$11:$CL$40,"A"))/1%,"")</f>
        <v/>
      </c>
      <c r="DY410" s="188" t="str">
        <f t="array" ref="DY410">IFERROR(_xlfn.XLOOKUP($A410&amp;$B410,DICIEMBRE!$D$11:$D$40&amp;DICIEMBRE!$E$11:$E$40,DICIEMBRE!$AM$11:$AM$40,_xlfn.XLOOKUP($A410&amp;$B410,DICIEMBRE!$BC$11:$BC$40&amp;DICIEMBRE!$BD$11:$BD$40,DICIEMBRE!$CL$11:$CL$40,"A"))/1%,"")</f>
        <v/>
      </c>
      <c r="DZ410" s="381" t="str">
        <f t="shared" si="9"/>
        <v>-</v>
      </c>
      <c r="EA410" s="381" t="str">
        <f t="shared" si="10"/>
        <v>-</v>
      </c>
      <c r="EB410" s="381" t="str">
        <f t="shared" si="11"/>
        <v>-</v>
      </c>
      <c r="EC410" s="381" t="str">
        <f t="shared" si="12"/>
        <v>-</v>
      </c>
      <c r="ED410" s="381" t="str">
        <f t="shared" si="13"/>
        <v>-</v>
      </c>
      <c r="EE410" s="381" t="str">
        <f t="shared" si="14"/>
        <v>-</v>
      </c>
      <c r="EF410" s="381" t="str">
        <f t="shared" si="15"/>
        <v>-</v>
      </c>
      <c r="EG410" s="381" t="str">
        <f t="shared" si="16"/>
        <v>-</v>
      </c>
      <c r="EH410" s="381" t="str">
        <f t="shared" si="17"/>
        <v>-</v>
      </c>
      <c r="EI410" s="188" t="str">
        <f t="shared" si="18"/>
        <v/>
      </c>
      <c r="EJ410" s="382"/>
      <c r="EK410" s="382"/>
      <c r="EL410" s="383"/>
      <c r="EM410" s="21"/>
      <c r="EN410" s="384">
        <f t="array" ref="EN410">IFERROR(_xlfn.XLOOKUP($A410&amp;$B410,MARZO!$D$11:$D$40&amp;MARZO!$E$11:$E$40,MARZO!$AK$11:$AK$40,_xlfn.XLOOKUP($A410&amp;$B410,MARZO!$BC$11:$BC$40&amp;MARZO!$BD$11:$BD$40,MARZO!$CJ$11:$CJ$40,"A")),"")</f>
        <v>0</v>
      </c>
      <c r="EO410" s="384">
        <f t="array" ref="EO410">IFERROR(_xlfn.XLOOKUP($A410&amp;$B410,ABRIL!$D$11:$D$40&amp;ABRIL!$E$11:$E$40,ABRIL!$AK$11:$AK$40,_xlfn.XLOOKUP($A410&amp;$B410,ABRIL!$BC$11:$BC$40&amp;ABRIL!$BD$11:$BD$40,ABRIL!$CJ$11:$CJ$40,"A")),"")</f>
        <v>0</v>
      </c>
      <c r="EP410" s="384">
        <f t="array" ref="EP410">IFERROR(_xlfn.XLOOKUP($A410&amp;$B410,'ABRIL 2'!$D$11:$D$40&amp;'ABRIL 2'!$E$11:$E$40,'ABRIL 2'!$AK$11:$AK$40,_xlfn.XLOOKUP($A410&amp;$B410,'ABRIL 2'!$BC$11:$BC$40&amp;'ABRIL 2'!$BD$11:$BD$40,'ABRIL 2'!$CJ$11:$CJ$40,"A")),"")</f>
        <v>0</v>
      </c>
      <c r="EQ410" s="384">
        <f t="array" ref="EQ410">IFERROR(_xlfn.XLOOKUP($A410&amp;$B410,MAYO!$D$11:$D$40&amp;MAYO!$E$11:$E$40,MAYO!$AK$11:$AK$40,_xlfn.XLOOKUP($A410&amp;$B410,MAYO!$BC$11:$BC$40&amp;MAYO!$BD$11:$BD$40,MAYO!$CJ$11:$CJ$40,"A")),"")</f>
        <v>0</v>
      </c>
      <c r="ER410" s="384">
        <f t="array" ref="ER410">IFERROR(_xlfn.XLOOKUP($A410&amp;$B410,'MAYO 2'!$D$11:$D$40&amp;'MAYO 2'!$E$11:$E$40,'MAYO 2'!$AK$11:$AK$40,_xlfn.XLOOKUP($A410&amp;$B410,'MAYO 2'!$BC$11:$BC$40&amp;'MAYO 2'!$BD$11:$BD$40,'MAYO 2'!$CJ$11:$CJ$40,"A")),"")</f>
        <v>0</v>
      </c>
      <c r="ES410" s="384">
        <f t="array" ref="ES410">IFERROR(_xlfn.XLOOKUP($A410&amp;$B410,JUNIO!$D$11:$D$40&amp;JUNIO!$E$11:$E$40,JUNIO!$AK$11:$AK$40,_xlfn.XLOOKUP($A410&amp;$B410,JUNIO!$BC$11:$BC$40&amp;JUNIO!$BD$11:$BD$40,JUNIO!$CJ$11:$CJ$40,"A")),"")</f>
        <v>0</v>
      </c>
      <c r="ET410" s="384">
        <f t="array" ref="ET410">IFERROR(_xlfn.XLOOKUP($A410&amp;$B410,'JUNIO 2'!$D$11:$D$40&amp;'JUNIO 2'!$E$11:$E$40,'JUNIO 2'!$AK$11:$AK$40,_xlfn.XLOOKUP($A410&amp;$B410,'JUNIO 2'!$BC$11:$BC$40&amp;'JUNIO 2'!$BD$11:$BD$40,'JUNIO 2'!$CJ$11:$CJ$40,"A")),"")</f>
        <v>0</v>
      </c>
      <c r="EU410" s="384">
        <f t="array" ref="EU410">IFERROR(_xlfn.XLOOKUP($A410&amp;$B410,JULIO!$D$11:$D$40&amp;JULIO!$E$11:$E$40,JULIO!$AK$11:$AK$40,_xlfn.XLOOKUP($A410&amp;$B410,JULIO!$BC$11:$BC$40&amp;JULIO!$BD$11:$BD$40,JULIO!$CJ$11:$CJ$40,"A")),"")</f>
        <v>0</v>
      </c>
      <c r="EV410" s="384">
        <f t="array" ref="EV410">IFERROR(_xlfn.XLOOKUP($A410&amp;$B410,'JULIO 2'!$D$11:$D$40&amp;'JULIO 2'!$E$11:$E$40,'JULIO 2'!$AK$11:$AK$40,_xlfn.XLOOKUP($A410&amp;$B410,'JULIO 2'!$BC$11:$BC$40&amp;'JULIO 2'!$BD$11:$BD$40,'JULIO 2'!$CJ$11:$CJ$40,"A")),"")</f>
        <v>0</v>
      </c>
      <c r="EW410" s="384">
        <f t="array" ref="EW410">IFERROR(_xlfn.XLOOKUP($A410&amp;$B410,AGOSTO!$D$11:$D$40&amp;AGOSTO!$E$11:$E$40,AGOSTO!$AK$11:$AK$40,_xlfn.XLOOKUP($A410&amp;$B410,AGOSTO!$BC$11:$BC$40&amp;AGOSTO!$BD$11:$BD$40,AGOSTO!$CJ$11:$CJ$40,"A")),"")</f>
        <v>0</v>
      </c>
      <c r="EX410" s="384">
        <f t="array" ref="EX410">IFERROR(_xlfn.XLOOKUP($A410&amp;$B410,'AGOSTO 2'!$D$11:$D$40&amp;'AGOSTO 2'!$E$11:$E$40,'AGOSTO 2'!$AK$11:$AK$40,_xlfn.XLOOKUP($A410&amp;$B410,'AGOSTO 2'!$BC$11:$BC$40&amp;'AGOSTO 2'!$BD$11:$BD$40,'AGOSTO 2'!$CJ$11:$CJ$40,"A")),"")</f>
        <v>0</v>
      </c>
      <c r="EY410" s="384">
        <f t="array" ref="EY410">IFERROR(_xlfn.XLOOKUP($A410&amp;$B410,SEPTIEMBRE!$D$11:$D$40&amp;SEPTIEMBRE!$E$11:$E$40,SEPTIEMBRE!$AK$11:$AK$40,_xlfn.XLOOKUP($A410&amp;$B410,SEPTIEMBRE!$BC$11:$BC$40&amp;SEPTIEMBRE!$BD$11:$BD$40,SEPTIEMBRE!$CJ$11:$CJ$40,"A")),"")</f>
        <v>0</v>
      </c>
      <c r="EZ410" s="384">
        <f t="array" ref="EZ410">IFERROR(_xlfn.XLOOKUP($A410&amp;$B410,'SEPTIEMBRE 2'!$D$11:$D$40&amp;'SEPTIEMBRE 2'!$E$11:$E$40,'SEPTIEMBRE 2'!$AK$11:$AK$40,_xlfn.XLOOKUP($A410&amp;$B410,'SEPTIEMBRE 2'!$BC$11:$BC$40&amp;'SEPTIEMBRE 2'!$BD$11:$BD$40,'SEPTIEMBRE 2'!$CJ$11:$CJ$40,"A")),"")</f>
        <v>0</v>
      </c>
      <c r="FA410" s="384">
        <f t="array" ref="FA410">IFERROR(_xlfn.XLOOKUP($A410&amp;$B410,'SEPTIEMBRE 3'!$D$11:$D$40&amp;'SEPTIEMBRE 3'!$E$11:$E$40,'SEPTIEMBRE 3'!$AK$11:$AK$40,_xlfn.XLOOKUP($A410&amp;$B410,'SEPTIEMBRE 3'!$BC$11:$BC$40&amp;'SEPTIEMBRE 3'!$BD$11:$BD$40,'SEPTIEMBRE 3'!$CJ$11:$CJ$40,"A")),"")</f>
        <v>0</v>
      </c>
      <c r="FB410" s="384">
        <f t="array" ref="FB410">IFERROR(_xlfn.XLOOKUP($A410&amp;$B410,OCTUBRE!$D$11:$D$40&amp;OCTUBRE!$E$11:$E$40,OCTUBRE!$AK$11:$AK$40,_xlfn.XLOOKUP($A410&amp;$B410,OCTUBRE!$BC$11:$BC$40&amp;OCTUBRE!$BD$11:$BD$40,OCTUBRE!$CJ$11:$CJ$40,"A")),"")</f>
        <v>0</v>
      </c>
      <c r="FC410" s="384">
        <f t="array" ref="FC410">IFERROR(_xlfn.XLOOKUP($A410&amp;$B410,'OCTUBRE 2'!$D$11:$D$40&amp;'OCTUBRE 2'!$E$11:$E$40,'OCTUBRE 2'!$AK$11:$AK$40,_xlfn.XLOOKUP($A410&amp;$B410,'OCTUBRE 2'!$BC$11:$BC$40&amp;'OCTUBRE 2'!$BD$11:$BD$40,'OCTUBRE 2'!$CJ$11:$CJ$40,"A")),"")</f>
        <v>0</v>
      </c>
      <c r="FD410" s="384">
        <f t="array" ref="FD410">IFERROR(_xlfn.XLOOKUP($A410&amp;$B410,NOVIEMBRE!$D$11:$D$40&amp;NOVIEMBRE!$E$11:$E$40,NOVIEMBRE!$AK$11:$AK$40,_xlfn.XLOOKUP($A410&amp;$B410,NOVIEMBRE!$BC$11:$BC$40&amp;NOVIEMBRE!$BD$11:$BD$40,NOVIEMBRE!$CJ$11:$CJ$40,"A")),"")</f>
        <v>0</v>
      </c>
      <c r="FE410" s="384">
        <f t="array" ref="FE410">IFERROR(_xlfn.XLOOKUP($A410&amp;$B410,'NOVIEMBRE 2'!$D$11:$D$40&amp;'NOVIEMBRE 2'!$E$11:$E$40,'NOVIEMBRE 2'!$AK$11:$AK$40,_xlfn.XLOOKUP($A410&amp;$B410,'NOVIEMBRE 2'!$BC$11:$BC$40&amp;'NOVIEMBRE 2'!$BD$11:$BD$40,'NOVIEMBRE 2'!$CJ$11:$CJ$40,"A")),"")</f>
        <v>0</v>
      </c>
      <c r="FF410" s="385">
        <f t="array" ref="FF410">IFERROR(_xlfn.XLOOKUP($A410&amp;$B410,DICIEMBRE!$D$11:$D$40&amp;DICIEMBRE!$E$11:$E$40,DICIEMBRE!$AK$11:$AK$40,_xlfn.XLOOKUP($A410&amp;$B410,DICIEMBRE!$BC$11:$BC$40&amp;DICIEMBRE!$BD$11:$BD$40,DICIEMBRE!$CJ$11:$CJ$40,"A")),"")</f>
        <v>0</v>
      </c>
      <c r="FG410" s="386" t="str">
        <f t="shared" si="19"/>
        <v/>
      </c>
      <c r="FH410" s="386" t="str">
        <f t="array" ref="FH410">IF(
 COUNT(DZ410:EH410)=0,
 "-",
 IF(
  COUNT(DZ410:EH410) &lt; COUNTA(DZ410:EH410),
  REPT("🟩", ROUND(COUNT(DZ410:EH410)/COUNTA(DZ410:EH410)*5, 0)) &amp;
  REPT("⬜", 5 - ROUND(COUNT(DZ410:EH410)/COUNTA(DZ410:EH410)*5, 0)),
  IF(
    AVERAGE(IF(DZ410:EH410&lt;&gt;"", DZ410:EH410, )) &gt;= 70, "🟩🟩🟩🟩🟩",
    IF(
      AVERAGE(IF(DZ410:EH410&lt;&gt;"",DZ410:EH410, )) &gt;= 56, "🟨🟨🟨🟨🟨",
      "🟥🟥🟥🟥🟥"
    )
  )
 )
)
</f>
        <v>-</v>
      </c>
    </row>
    <row r="411" ht="15.75" customHeight="1">
      <c r="A411" s="168"/>
      <c r="B411" s="169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1"/>
      <c r="N411" s="172" t="str">
        <f t="shared" si="1"/>
        <v/>
      </c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2" t="str">
        <f t="shared" si="2"/>
        <v/>
      </c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2" t="str">
        <f t="shared" si="3"/>
        <v/>
      </c>
      <c r="AM411" s="173"/>
      <c r="AN411" s="173"/>
      <c r="AO411" s="173"/>
      <c r="AP411" s="173"/>
      <c r="AQ411" s="173"/>
      <c r="AR411" s="173"/>
      <c r="AS411" s="173"/>
      <c r="AT411" s="173"/>
      <c r="AU411" s="173"/>
      <c r="AV411" s="171"/>
      <c r="AW411" s="171"/>
      <c r="AX411" s="172" t="str">
        <f t="shared" si="4"/>
        <v/>
      </c>
      <c r="AY411" s="173"/>
      <c r="AZ411" s="173"/>
      <c r="BA411" s="173"/>
      <c r="BB411" s="173"/>
      <c r="BC411" s="173"/>
      <c r="BD411" s="173"/>
      <c r="BE411" s="173"/>
      <c r="BF411" s="173"/>
      <c r="BG411" s="173"/>
      <c r="BH411" s="173"/>
      <c r="BI411" s="173"/>
      <c r="BJ411" s="172" t="str">
        <f t="shared" si="5"/>
        <v/>
      </c>
      <c r="BK411" s="173"/>
      <c r="BL411" s="173"/>
      <c r="BM411" s="173"/>
      <c r="BN411" s="173"/>
      <c r="BO411" s="173"/>
      <c r="BP411" s="173"/>
      <c r="BQ411" s="173"/>
      <c r="BR411" s="173"/>
      <c r="BS411" s="173"/>
      <c r="BT411" s="173"/>
      <c r="BU411" s="173"/>
      <c r="BV411" s="172" t="str">
        <f t="shared" si="6"/>
        <v/>
      </c>
      <c r="BW411" s="173"/>
      <c r="BX411" s="173"/>
      <c r="BY411" s="173"/>
      <c r="BZ411" s="171"/>
      <c r="CA411" s="171"/>
      <c r="CB411" s="171"/>
      <c r="CC411" s="171"/>
      <c r="CD411" s="171"/>
      <c r="CE411" s="171"/>
      <c r="CF411" s="171"/>
      <c r="CG411" s="171"/>
      <c r="CH411" s="172" t="str">
        <f t="shared" si="7"/>
        <v/>
      </c>
      <c r="CI411" s="171"/>
      <c r="CJ411" s="173"/>
      <c r="CK411" s="173"/>
      <c r="CL411" s="173"/>
      <c r="CM411" s="173"/>
      <c r="CN411" s="171"/>
      <c r="CO411" s="171"/>
      <c r="CP411" s="171"/>
      <c r="CQ411" s="173"/>
      <c r="CR411" s="171"/>
      <c r="CS411" s="171"/>
      <c r="CT411" s="172" t="str">
        <f t="shared" si="8"/>
        <v/>
      </c>
      <c r="CU411" s="172"/>
      <c r="CV411" s="172"/>
      <c r="CW411" s="172"/>
      <c r="CX411" s="172"/>
      <c r="CY411" s="172"/>
      <c r="CZ411" s="172"/>
      <c r="DA411" s="172"/>
      <c r="DB411" s="172"/>
      <c r="DC411" s="172"/>
      <c r="DD411" s="172"/>
      <c r="DE411" s="172"/>
      <c r="DF411" s="172"/>
      <c r="DG411" s="188" t="str">
        <f t="array" ref="DG411">IFERROR(_xlfn.XLOOKUP($A411&amp;B411,MARZO!$D$11:$D$40&amp;MARZO!$E$11:$E$40,MARZO!$AM$11:$AM$40,_xlfn.XLOOKUP($A411&amp;$B411,MARZO!$BC$11:$BC$40&amp;MARZO!$BD$11:$BD$40,MARZO!$CL$11:$CL$40,"A"))/1%,"")</f>
        <v/>
      </c>
      <c r="DH411" s="188" t="str">
        <f t="array" ref="DH411">IFERROR(_xlfn.XLOOKUP($A411&amp;$B411,ABRIL!$D$11:$D$40&amp;ABRIL!$E$11:$E$40,ABRIL!$AM$11:$AM$40,_xlfn.XLOOKUP($A411&amp;$B411,ABRIL!$BC$11:$BC$40&amp;ABRIL!$BD$11:$BD$40,ABRIL!$CL$11:$CL$40,"A"))/1%,"")</f>
        <v/>
      </c>
      <c r="DI411" s="188" t="str">
        <f t="array" ref="DI411">IFERROR(_xlfn.XLOOKUP($A411&amp;$B411,'ABRIL 2'!$D$11:$D$40&amp;'ABRIL 2'!$E$11:$E$40,'ABRIL 2'!$AM$11:$AM$40,_xlfn.XLOOKUP($A411&amp;$B411,'ABRIL 2'!$BC$11:$BC$40&amp;'ABRIL 2'!$BD$11:$BD$40,'ABRIL 2'!$CL$11:$CL$40,"A"))/1%,"")</f>
        <v/>
      </c>
      <c r="DJ411" s="188" t="str">
        <f t="array" ref="DJ411">IFERROR(_xlfn.XLOOKUP($A411&amp;$B411,MAYO!$D$11:$D$40&amp;MAYO!$E$11:$E$40,MAYO!$AM$11:$AM$40,_xlfn.XLOOKUP($A411&amp;$B411,MAYO!$BC$11:$BC$40&amp;MAYO!$BD$11:$BD$40,MAYO!$CL$11:$CL$40,"A"))/1%,"")</f>
        <v/>
      </c>
      <c r="DK411" s="188" t="str">
        <f t="array" ref="DK411">IFERROR(_xlfn.XLOOKUP($A411&amp;$B411,'MAYO 2'!$D$11:$D$40&amp;'MAYO 2'!$E$11:$E$40,'MAYO 2'!$AM$11:$AM$40,_xlfn.XLOOKUP($A411&amp;$B411,'MAYO 2'!$BC$11:$BC$40&amp;'MAYO 2'!$BD$11:$BD$40,'MAYO 2'!$CL$11:$CL$40,"A"))/1%,"")</f>
        <v/>
      </c>
      <c r="DL411" s="188" t="str">
        <f t="array" ref="DL411">IFERROR(_xlfn.XLOOKUP($A411&amp;$B411,JUNIO!$D$11:$D$40&amp;JUNIO!$E$11:$E$40,JUNIO!$AM$11:$AM$40,_xlfn.XLOOKUP($A411&amp;$B411,JUNIO!$BC$11:$BC$40&amp;JUNIO!$BD$11:$BD$40,JUNIO!$CL$11:$CL$40,"A"))/1%,"")</f>
        <v/>
      </c>
      <c r="DM411" s="188" t="str">
        <f t="array" ref="DM411">IFERROR(_xlfn.XLOOKUP($A411&amp;$B411,'JUNIO 2'!$D$11:$D$40&amp;'JUNIO 2'!$E$11:$E$40,'JUNIO 2'!$AM$11:$AM$40,_xlfn.XLOOKUP($A411&amp;$B411,'JUNIO 2'!$BC$11:$BC$40&amp;'JUNIO 2'!$BD$11:$BD$40,'JUNIO 2'!$CL$11:$CL$40,"A"))/1%,"")</f>
        <v/>
      </c>
      <c r="DN411" s="188" t="str">
        <f t="array" ref="DN411">IFERROR(_xlfn.XLOOKUP($A411&amp;$B411,JULIO!$D$11:$D$40&amp;JULIO!$E$11:$E$40,JULIO!$AM$11:$AM$40,_xlfn.XLOOKUP($A411&amp;$B411,JULIO!$BC$11:$BC$40&amp;JULIO!$BD$11:$BD$40,JULIO!$CL$11:$CL$40,"A"))/1%,"")</f>
        <v/>
      </c>
      <c r="DO411" s="188" t="str">
        <f t="array" ref="DO411">IFERROR(_xlfn.XLOOKUP($A411&amp;$B411,'JULIO 2'!$D$11:$D$40&amp;'JULIO 2'!$E$11:$E$40,'JULIO 2'!$AM$11:$AM$40,_xlfn.XLOOKUP($A411&amp;$B411,'JULIO 2'!$BC$11:$BC$40&amp;'JULIO 2'!$BD$11:$BD$40,'JULIO 2'!$CL$11:$CL$40,"A"))/1%,"")</f>
        <v/>
      </c>
      <c r="DP411" s="188" t="str">
        <f t="array" ref="DP411">IFERROR(_xlfn.XLOOKUP($A411&amp;$B411,AGOSTO!$D$11:$D$40&amp;AGOSTO!$E$11:$E$40,AGOSTO!$AM$11:$AM$40,_xlfn.XLOOKUP($A411&amp;$B411,AGOSTO!$BC$11:$BC$40&amp;AGOSTO!$BD$11:$BD$40,AGOSTO!$CL$11:$CL$40,"A"))/1%,"")</f>
        <v/>
      </c>
      <c r="DQ411" s="188" t="str">
        <f t="array" ref="DQ411">IFERROR(_xlfn.XLOOKUP($A411&amp;$B411,'AGOSTO 2'!$D$11:$D$40&amp;'AGOSTO 2'!$E$11:$E$40,'AGOSTO 2'!$AM$11:$AM$40,_xlfn.XLOOKUP($A411&amp;$B411,'AGOSTO 2'!$BC$11:$BC$40&amp;'AGOSTO 2'!$BD$11:$BD$40,'AGOSTO 2'!$CL$11:$CL$40,"A"))/1%,"")</f>
        <v/>
      </c>
      <c r="DR411" s="188" t="str">
        <f t="array" ref="DR411">IFERROR(_xlfn.XLOOKUP($A411&amp;$B411,SEPTIEMBRE!$D$11:$D$40&amp;SEPTIEMBRE!$E$11:$E$40,SEPTIEMBRE!$AM$11:$AM$40,_xlfn.XLOOKUP($A411&amp;$B411,SEPTIEMBRE!$BC$11:$BC$40&amp;SEPTIEMBRE!$BD$11:$BD$40,SEPTIEMBRE!$CL$11:$CL$40,"A"))/1%,"")</f>
        <v/>
      </c>
      <c r="DS411" s="188" t="str">
        <f t="array" ref="DS411">IFERROR(_xlfn.XLOOKUP($A411&amp;$B411,'SEPTIEMBRE 2'!$D$11:$D$40&amp;'SEPTIEMBRE 2'!$E$11:$E$40,'SEPTIEMBRE 2'!$AM$11:$AM$40,_xlfn.XLOOKUP($A411&amp;$B411,'SEPTIEMBRE 2'!$BC$11:$BC$40&amp;'SEPTIEMBRE 2'!$BD$11:$BD$40,'SEPTIEMBRE 2'!$CL$11:$CL$40,"A"))/1%,"")</f>
        <v/>
      </c>
      <c r="DT411" s="188" t="str">
        <f t="array" ref="DT411">IFERROR(_xlfn.XLOOKUP($A411&amp;$B411,'SEPTIEMBRE 3'!$D$11:$D$40&amp;'SEPTIEMBRE 3'!$E$11:$E$40,'SEPTIEMBRE 3'!$AM$11:$AM$40,_xlfn.XLOOKUP($A411&amp;$B411,'SEPTIEMBRE 3'!$BC$11:$BC$40&amp;'SEPTIEMBRE 3'!$BD$11:$BD$40,'SEPTIEMBRE 3'!$CL$11:$CL$40,"A"))/1%,"")</f>
        <v/>
      </c>
      <c r="DU411" s="188" t="str">
        <f t="array" ref="DU411">IFERROR(_xlfn.XLOOKUP($A411&amp;$B411,OCTUBRE!$D$11:$D$40&amp;OCTUBRE!$E$11:$E$40,OCTUBRE!$AM$11:$AM$40,_xlfn.XLOOKUP($A411&amp;$B411,OCTUBRE!$BC$11:$BC$40&amp;OCTUBRE!$BD$11:$BD$40,OCTUBRE!$CL$11:$CL$40,"A"))/1%,"")</f>
        <v/>
      </c>
      <c r="DV411" s="188" t="str">
        <f t="array" ref="DV411">IFERROR(_xlfn.XLOOKUP($A411&amp;$B411,'OCTUBRE 2'!$D$11:$D$40&amp;'OCTUBRE 2'!$E$11:$E$40,'OCTUBRE 2'!$AM$11:$AM$40,_xlfn.XLOOKUP($A411&amp;$B411,'OCTUBRE 2'!$BC$11:$BC$40&amp;'OCTUBRE 2'!$BD$11:$BD$40,'OCTUBRE 2'!$CL$11:$CL$40,"A"))/1%,"")</f>
        <v/>
      </c>
      <c r="DW411" s="188" t="str">
        <f t="array" ref="DW411">IFERROR(_xlfn.XLOOKUP($A411&amp;$B411,NOVIEMBRE!$D$11:$D$40&amp;NOVIEMBRE!$E$11:$E$40,NOVIEMBRE!$AM$11:$AM$40,_xlfn.XLOOKUP($A411&amp;$B411,NOVIEMBRE!$BC$11:$BC$40&amp;NOVIEMBRE!$BD$11:$BD$40,NOVIEMBRE!$CL$11:$CL$40,"A"))/1%,"")</f>
        <v/>
      </c>
      <c r="DX411" s="188" t="str">
        <f t="array" ref="DX411">IFERROR(_xlfn.XLOOKUP($A411&amp;$B411,'NOVIEMBRE 2'!$D$11:$D$40&amp;'NOVIEMBRE 2'!$E$11:$E$40,'NOVIEMBRE 2'!$AM$11:$AM$40,_xlfn.XLOOKUP($A411&amp;$B411,'NOVIEMBRE 2'!$BC$11:$BC$40&amp;'NOVIEMBRE 2'!$BD$11:$BD$40,'NOVIEMBRE 2'!$CL$11:$CL$40,"A"))/1%,"")</f>
        <v/>
      </c>
      <c r="DY411" s="188" t="str">
        <f t="array" ref="DY411">IFERROR(_xlfn.XLOOKUP($A411&amp;$B411,DICIEMBRE!$D$11:$D$40&amp;DICIEMBRE!$E$11:$E$40,DICIEMBRE!$AM$11:$AM$40,_xlfn.XLOOKUP($A411&amp;$B411,DICIEMBRE!$BC$11:$BC$40&amp;DICIEMBRE!$BD$11:$BD$40,DICIEMBRE!$CL$11:$CL$40,"A"))/1%,"")</f>
        <v/>
      </c>
      <c r="DZ411" s="381" t="str">
        <f t="shared" si="9"/>
        <v>-</v>
      </c>
      <c r="EA411" s="381" t="str">
        <f t="shared" si="10"/>
        <v>-</v>
      </c>
      <c r="EB411" s="381" t="str">
        <f t="shared" si="11"/>
        <v>-</v>
      </c>
      <c r="EC411" s="381" t="str">
        <f t="shared" si="12"/>
        <v>-</v>
      </c>
      <c r="ED411" s="381" t="str">
        <f t="shared" si="13"/>
        <v>-</v>
      </c>
      <c r="EE411" s="381" t="str">
        <f t="shared" si="14"/>
        <v>-</v>
      </c>
      <c r="EF411" s="381" t="str">
        <f t="shared" si="15"/>
        <v>-</v>
      </c>
      <c r="EG411" s="381" t="str">
        <f t="shared" si="16"/>
        <v>-</v>
      </c>
      <c r="EH411" s="381" t="str">
        <f t="shared" si="17"/>
        <v>-</v>
      </c>
      <c r="EI411" s="188" t="str">
        <f t="shared" si="18"/>
        <v/>
      </c>
      <c r="EJ411" s="382"/>
      <c r="EK411" s="382"/>
      <c r="EL411" s="383"/>
      <c r="EM411" s="21"/>
      <c r="EN411" s="384">
        <f t="array" ref="EN411">IFERROR(_xlfn.XLOOKUP($A411&amp;$B411,MARZO!$D$11:$D$40&amp;MARZO!$E$11:$E$40,MARZO!$AK$11:$AK$40,_xlfn.XLOOKUP($A411&amp;$B411,MARZO!$BC$11:$BC$40&amp;MARZO!$BD$11:$BD$40,MARZO!$CJ$11:$CJ$40,"A")),"")</f>
        <v>0</v>
      </c>
      <c r="EO411" s="384">
        <f t="array" ref="EO411">IFERROR(_xlfn.XLOOKUP($A411&amp;$B411,ABRIL!$D$11:$D$40&amp;ABRIL!$E$11:$E$40,ABRIL!$AK$11:$AK$40,_xlfn.XLOOKUP($A411&amp;$B411,ABRIL!$BC$11:$BC$40&amp;ABRIL!$BD$11:$BD$40,ABRIL!$CJ$11:$CJ$40,"A")),"")</f>
        <v>0</v>
      </c>
      <c r="EP411" s="384">
        <f t="array" ref="EP411">IFERROR(_xlfn.XLOOKUP($A411&amp;$B411,'ABRIL 2'!$D$11:$D$40&amp;'ABRIL 2'!$E$11:$E$40,'ABRIL 2'!$AK$11:$AK$40,_xlfn.XLOOKUP($A411&amp;$B411,'ABRIL 2'!$BC$11:$BC$40&amp;'ABRIL 2'!$BD$11:$BD$40,'ABRIL 2'!$CJ$11:$CJ$40,"A")),"")</f>
        <v>0</v>
      </c>
      <c r="EQ411" s="384">
        <f t="array" ref="EQ411">IFERROR(_xlfn.XLOOKUP($A411&amp;$B411,MAYO!$D$11:$D$40&amp;MAYO!$E$11:$E$40,MAYO!$AK$11:$AK$40,_xlfn.XLOOKUP($A411&amp;$B411,MAYO!$BC$11:$BC$40&amp;MAYO!$BD$11:$BD$40,MAYO!$CJ$11:$CJ$40,"A")),"")</f>
        <v>0</v>
      </c>
      <c r="ER411" s="384">
        <f t="array" ref="ER411">IFERROR(_xlfn.XLOOKUP($A411&amp;$B411,'MAYO 2'!$D$11:$D$40&amp;'MAYO 2'!$E$11:$E$40,'MAYO 2'!$AK$11:$AK$40,_xlfn.XLOOKUP($A411&amp;$B411,'MAYO 2'!$BC$11:$BC$40&amp;'MAYO 2'!$BD$11:$BD$40,'MAYO 2'!$CJ$11:$CJ$40,"A")),"")</f>
        <v>0</v>
      </c>
      <c r="ES411" s="384">
        <f t="array" ref="ES411">IFERROR(_xlfn.XLOOKUP($A411&amp;$B411,JUNIO!$D$11:$D$40&amp;JUNIO!$E$11:$E$40,JUNIO!$AK$11:$AK$40,_xlfn.XLOOKUP($A411&amp;$B411,JUNIO!$BC$11:$BC$40&amp;JUNIO!$BD$11:$BD$40,JUNIO!$CJ$11:$CJ$40,"A")),"")</f>
        <v>0</v>
      </c>
      <c r="ET411" s="384">
        <f t="array" ref="ET411">IFERROR(_xlfn.XLOOKUP($A411&amp;$B411,'JUNIO 2'!$D$11:$D$40&amp;'JUNIO 2'!$E$11:$E$40,'JUNIO 2'!$AK$11:$AK$40,_xlfn.XLOOKUP($A411&amp;$B411,'JUNIO 2'!$BC$11:$BC$40&amp;'JUNIO 2'!$BD$11:$BD$40,'JUNIO 2'!$CJ$11:$CJ$40,"A")),"")</f>
        <v>0</v>
      </c>
      <c r="EU411" s="384">
        <f t="array" ref="EU411">IFERROR(_xlfn.XLOOKUP($A411&amp;$B411,JULIO!$D$11:$D$40&amp;JULIO!$E$11:$E$40,JULIO!$AK$11:$AK$40,_xlfn.XLOOKUP($A411&amp;$B411,JULIO!$BC$11:$BC$40&amp;JULIO!$BD$11:$BD$40,JULIO!$CJ$11:$CJ$40,"A")),"")</f>
        <v>0</v>
      </c>
      <c r="EV411" s="384">
        <f t="array" ref="EV411">IFERROR(_xlfn.XLOOKUP($A411&amp;$B411,'JULIO 2'!$D$11:$D$40&amp;'JULIO 2'!$E$11:$E$40,'JULIO 2'!$AK$11:$AK$40,_xlfn.XLOOKUP($A411&amp;$B411,'JULIO 2'!$BC$11:$BC$40&amp;'JULIO 2'!$BD$11:$BD$40,'JULIO 2'!$CJ$11:$CJ$40,"A")),"")</f>
        <v>0</v>
      </c>
      <c r="EW411" s="384">
        <f t="array" ref="EW411">IFERROR(_xlfn.XLOOKUP($A411&amp;$B411,AGOSTO!$D$11:$D$40&amp;AGOSTO!$E$11:$E$40,AGOSTO!$AK$11:$AK$40,_xlfn.XLOOKUP($A411&amp;$B411,AGOSTO!$BC$11:$BC$40&amp;AGOSTO!$BD$11:$BD$40,AGOSTO!$CJ$11:$CJ$40,"A")),"")</f>
        <v>0</v>
      </c>
      <c r="EX411" s="384">
        <f t="array" ref="EX411">IFERROR(_xlfn.XLOOKUP($A411&amp;$B411,'AGOSTO 2'!$D$11:$D$40&amp;'AGOSTO 2'!$E$11:$E$40,'AGOSTO 2'!$AK$11:$AK$40,_xlfn.XLOOKUP($A411&amp;$B411,'AGOSTO 2'!$BC$11:$BC$40&amp;'AGOSTO 2'!$BD$11:$BD$40,'AGOSTO 2'!$CJ$11:$CJ$40,"A")),"")</f>
        <v>0</v>
      </c>
      <c r="EY411" s="384">
        <f t="array" ref="EY411">IFERROR(_xlfn.XLOOKUP($A411&amp;$B411,SEPTIEMBRE!$D$11:$D$40&amp;SEPTIEMBRE!$E$11:$E$40,SEPTIEMBRE!$AK$11:$AK$40,_xlfn.XLOOKUP($A411&amp;$B411,SEPTIEMBRE!$BC$11:$BC$40&amp;SEPTIEMBRE!$BD$11:$BD$40,SEPTIEMBRE!$CJ$11:$CJ$40,"A")),"")</f>
        <v>0</v>
      </c>
      <c r="EZ411" s="384">
        <f t="array" ref="EZ411">IFERROR(_xlfn.XLOOKUP($A411&amp;$B411,'SEPTIEMBRE 2'!$D$11:$D$40&amp;'SEPTIEMBRE 2'!$E$11:$E$40,'SEPTIEMBRE 2'!$AK$11:$AK$40,_xlfn.XLOOKUP($A411&amp;$B411,'SEPTIEMBRE 2'!$BC$11:$BC$40&amp;'SEPTIEMBRE 2'!$BD$11:$BD$40,'SEPTIEMBRE 2'!$CJ$11:$CJ$40,"A")),"")</f>
        <v>0</v>
      </c>
      <c r="FA411" s="384">
        <f t="array" ref="FA411">IFERROR(_xlfn.XLOOKUP($A411&amp;$B411,'SEPTIEMBRE 3'!$D$11:$D$40&amp;'SEPTIEMBRE 3'!$E$11:$E$40,'SEPTIEMBRE 3'!$AK$11:$AK$40,_xlfn.XLOOKUP($A411&amp;$B411,'SEPTIEMBRE 3'!$BC$11:$BC$40&amp;'SEPTIEMBRE 3'!$BD$11:$BD$40,'SEPTIEMBRE 3'!$CJ$11:$CJ$40,"A")),"")</f>
        <v>0</v>
      </c>
      <c r="FB411" s="384">
        <f t="array" ref="FB411">IFERROR(_xlfn.XLOOKUP($A411&amp;$B411,OCTUBRE!$D$11:$D$40&amp;OCTUBRE!$E$11:$E$40,OCTUBRE!$AK$11:$AK$40,_xlfn.XLOOKUP($A411&amp;$B411,OCTUBRE!$BC$11:$BC$40&amp;OCTUBRE!$BD$11:$BD$40,OCTUBRE!$CJ$11:$CJ$40,"A")),"")</f>
        <v>0</v>
      </c>
      <c r="FC411" s="384">
        <f t="array" ref="FC411">IFERROR(_xlfn.XLOOKUP($A411&amp;$B411,'OCTUBRE 2'!$D$11:$D$40&amp;'OCTUBRE 2'!$E$11:$E$40,'OCTUBRE 2'!$AK$11:$AK$40,_xlfn.XLOOKUP($A411&amp;$B411,'OCTUBRE 2'!$BC$11:$BC$40&amp;'OCTUBRE 2'!$BD$11:$BD$40,'OCTUBRE 2'!$CJ$11:$CJ$40,"A")),"")</f>
        <v>0</v>
      </c>
      <c r="FD411" s="384">
        <f t="array" ref="FD411">IFERROR(_xlfn.XLOOKUP($A411&amp;$B411,NOVIEMBRE!$D$11:$D$40&amp;NOVIEMBRE!$E$11:$E$40,NOVIEMBRE!$AK$11:$AK$40,_xlfn.XLOOKUP($A411&amp;$B411,NOVIEMBRE!$BC$11:$BC$40&amp;NOVIEMBRE!$BD$11:$BD$40,NOVIEMBRE!$CJ$11:$CJ$40,"A")),"")</f>
        <v>0</v>
      </c>
      <c r="FE411" s="384">
        <f t="array" ref="FE411">IFERROR(_xlfn.XLOOKUP($A411&amp;$B411,'NOVIEMBRE 2'!$D$11:$D$40&amp;'NOVIEMBRE 2'!$E$11:$E$40,'NOVIEMBRE 2'!$AK$11:$AK$40,_xlfn.XLOOKUP($A411&amp;$B411,'NOVIEMBRE 2'!$BC$11:$BC$40&amp;'NOVIEMBRE 2'!$BD$11:$BD$40,'NOVIEMBRE 2'!$CJ$11:$CJ$40,"A")),"")</f>
        <v>0</v>
      </c>
      <c r="FF411" s="385">
        <f t="array" ref="FF411">IFERROR(_xlfn.XLOOKUP($A411&amp;$B411,DICIEMBRE!$D$11:$D$40&amp;DICIEMBRE!$E$11:$E$40,DICIEMBRE!$AK$11:$AK$40,_xlfn.XLOOKUP($A411&amp;$B411,DICIEMBRE!$BC$11:$BC$40&amp;DICIEMBRE!$BD$11:$BD$40,DICIEMBRE!$CJ$11:$CJ$40,"A")),"")</f>
        <v>0</v>
      </c>
      <c r="FG411" s="386" t="str">
        <f t="shared" si="19"/>
        <v/>
      </c>
      <c r="FH411" s="386" t="str">
        <f t="array" ref="FH411">IF(
 COUNT(DZ411:EH411)=0,
 "-",
 IF(
  COUNT(DZ411:EH411) &lt; COUNTA(DZ411:EH411),
  REPT("🟩", ROUND(COUNT(DZ411:EH411)/COUNTA(DZ411:EH411)*5, 0)) &amp;
  REPT("⬜", 5 - ROUND(COUNT(DZ411:EH411)/COUNTA(DZ411:EH411)*5, 0)),
  IF(
    AVERAGE(IF(DZ411:EH411&lt;&gt;"", DZ411:EH411, )) &gt;= 70, "🟩🟩🟩🟩🟩",
    IF(
      AVERAGE(IF(DZ411:EH411&lt;&gt;"",DZ411:EH411, )) &gt;= 56, "🟨🟨🟨🟨🟨",
      "🟥🟥🟥🟥🟥"
    )
  )
 )
)
</f>
        <v>-</v>
      </c>
    </row>
    <row r="412" ht="15.75" customHeight="1">
      <c r="A412" s="168"/>
      <c r="B412" s="169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1"/>
      <c r="N412" s="172" t="str">
        <f t="shared" si="1"/>
        <v/>
      </c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2" t="str">
        <f t="shared" si="2"/>
        <v/>
      </c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2" t="str">
        <f t="shared" si="3"/>
        <v/>
      </c>
      <c r="AM412" s="173"/>
      <c r="AN412" s="173"/>
      <c r="AO412" s="173"/>
      <c r="AP412" s="173"/>
      <c r="AQ412" s="173"/>
      <c r="AR412" s="173"/>
      <c r="AS412" s="173"/>
      <c r="AT412" s="173"/>
      <c r="AU412" s="173"/>
      <c r="AV412" s="171"/>
      <c r="AW412" s="171"/>
      <c r="AX412" s="172" t="str">
        <f t="shared" si="4"/>
        <v/>
      </c>
      <c r="AY412" s="173"/>
      <c r="AZ412" s="173"/>
      <c r="BA412" s="173"/>
      <c r="BB412" s="173"/>
      <c r="BC412" s="173"/>
      <c r="BD412" s="173"/>
      <c r="BE412" s="173"/>
      <c r="BF412" s="173"/>
      <c r="BG412" s="173"/>
      <c r="BH412" s="173"/>
      <c r="BI412" s="173"/>
      <c r="BJ412" s="172" t="str">
        <f t="shared" si="5"/>
        <v/>
      </c>
      <c r="BK412" s="173"/>
      <c r="BL412" s="173"/>
      <c r="BM412" s="173"/>
      <c r="BN412" s="173"/>
      <c r="BO412" s="173"/>
      <c r="BP412" s="173"/>
      <c r="BQ412" s="173"/>
      <c r="BR412" s="173"/>
      <c r="BS412" s="173"/>
      <c r="BT412" s="173"/>
      <c r="BU412" s="173"/>
      <c r="BV412" s="172" t="str">
        <f t="shared" si="6"/>
        <v/>
      </c>
      <c r="BW412" s="173"/>
      <c r="BX412" s="173"/>
      <c r="BY412" s="173"/>
      <c r="BZ412" s="171"/>
      <c r="CA412" s="171"/>
      <c r="CB412" s="171"/>
      <c r="CC412" s="171"/>
      <c r="CD412" s="171"/>
      <c r="CE412" s="171"/>
      <c r="CF412" s="171"/>
      <c r="CG412" s="171"/>
      <c r="CH412" s="172" t="str">
        <f t="shared" si="7"/>
        <v/>
      </c>
      <c r="CI412" s="171"/>
      <c r="CJ412" s="173"/>
      <c r="CK412" s="173"/>
      <c r="CL412" s="173"/>
      <c r="CM412" s="173"/>
      <c r="CN412" s="171"/>
      <c r="CO412" s="171"/>
      <c r="CP412" s="171"/>
      <c r="CQ412" s="173"/>
      <c r="CR412" s="171"/>
      <c r="CS412" s="171"/>
      <c r="CT412" s="172" t="str">
        <f t="shared" si="8"/>
        <v/>
      </c>
      <c r="CU412" s="172"/>
      <c r="CV412" s="172"/>
      <c r="CW412" s="172"/>
      <c r="CX412" s="172"/>
      <c r="CY412" s="172"/>
      <c r="CZ412" s="172"/>
      <c r="DA412" s="172"/>
      <c r="DB412" s="172"/>
      <c r="DC412" s="172"/>
      <c r="DD412" s="172"/>
      <c r="DE412" s="172"/>
      <c r="DF412" s="172"/>
      <c r="DG412" s="188" t="str">
        <f t="array" ref="DG412">IFERROR(_xlfn.XLOOKUP($A412&amp;B412,MARZO!$D$11:$D$40&amp;MARZO!$E$11:$E$40,MARZO!$AM$11:$AM$40,_xlfn.XLOOKUP($A412&amp;$B412,MARZO!$BC$11:$BC$40&amp;MARZO!$BD$11:$BD$40,MARZO!$CL$11:$CL$40,"A"))/1%,"")</f>
        <v/>
      </c>
      <c r="DH412" s="188" t="str">
        <f t="array" ref="DH412">IFERROR(_xlfn.XLOOKUP($A412&amp;$B412,ABRIL!$D$11:$D$40&amp;ABRIL!$E$11:$E$40,ABRIL!$AM$11:$AM$40,_xlfn.XLOOKUP($A412&amp;$B412,ABRIL!$BC$11:$BC$40&amp;ABRIL!$BD$11:$BD$40,ABRIL!$CL$11:$CL$40,"A"))/1%,"")</f>
        <v/>
      </c>
      <c r="DI412" s="188" t="str">
        <f t="array" ref="DI412">IFERROR(_xlfn.XLOOKUP($A412&amp;$B412,'ABRIL 2'!$D$11:$D$40&amp;'ABRIL 2'!$E$11:$E$40,'ABRIL 2'!$AM$11:$AM$40,_xlfn.XLOOKUP($A412&amp;$B412,'ABRIL 2'!$BC$11:$BC$40&amp;'ABRIL 2'!$BD$11:$BD$40,'ABRIL 2'!$CL$11:$CL$40,"A"))/1%,"")</f>
        <v/>
      </c>
      <c r="DJ412" s="188" t="str">
        <f t="array" ref="DJ412">IFERROR(_xlfn.XLOOKUP($A412&amp;$B412,MAYO!$D$11:$D$40&amp;MAYO!$E$11:$E$40,MAYO!$AM$11:$AM$40,_xlfn.XLOOKUP($A412&amp;$B412,MAYO!$BC$11:$BC$40&amp;MAYO!$BD$11:$BD$40,MAYO!$CL$11:$CL$40,"A"))/1%,"")</f>
        <v/>
      </c>
      <c r="DK412" s="188" t="str">
        <f t="array" ref="DK412">IFERROR(_xlfn.XLOOKUP($A412&amp;$B412,'MAYO 2'!$D$11:$D$40&amp;'MAYO 2'!$E$11:$E$40,'MAYO 2'!$AM$11:$AM$40,_xlfn.XLOOKUP($A412&amp;$B412,'MAYO 2'!$BC$11:$BC$40&amp;'MAYO 2'!$BD$11:$BD$40,'MAYO 2'!$CL$11:$CL$40,"A"))/1%,"")</f>
        <v/>
      </c>
      <c r="DL412" s="188" t="str">
        <f t="array" ref="DL412">IFERROR(_xlfn.XLOOKUP($A412&amp;$B412,JUNIO!$D$11:$D$40&amp;JUNIO!$E$11:$E$40,JUNIO!$AM$11:$AM$40,_xlfn.XLOOKUP($A412&amp;$B412,JUNIO!$BC$11:$BC$40&amp;JUNIO!$BD$11:$BD$40,JUNIO!$CL$11:$CL$40,"A"))/1%,"")</f>
        <v/>
      </c>
      <c r="DM412" s="188" t="str">
        <f t="array" ref="DM412">IFERROR(_xlfn.XLOOKUP($A412&amp;$B412,'JUNIO 2'!$D$11:$D$40&amp;'JUNIO 2'!$E$11:$E$40,'JUNIO 2'!$AM$11:$AM$40,_xlfn.XLOOKUP($A412&amp;$B412,'JUNIO 2'!$BC$11:$BC$40&amp;'JUNIO 2'!$BD$11:$BD$40,'JUNIO 2'!$CL$11:$CL$40,"A"))/1%,"")</f>
        <v/>
      </c>
      <c r="DN412" s="188" t="str">
        <f t="array" ref="DN412">IFERROR(_xlfn.XLOOKUP($A412&amp;$B412,JULIO!$D$11:$D$40&amp;JULIO!$E$11:$E$40,JULIO!$AM$11:$AM$40,_xlfn.XLOOKUP($A412&amp;$B412,JULIO!$BC$11:$BC$40&amp;JULIO!$BD$11:$BD$40,JULIO!$CL$11:$CL$40,"A"))/1%,"")</f>
        <v/>
      </c>
      <c r="DO412" s="188" t="str">
        <f t="array" ref="DO412">IFERROR(_xlfn.XLOOKUP($A412&amp;$B412,'JULIO 2'!$D$11:$D$40&amp;'JULIO 2'!$E$11:$E$40,'JULIO 2'!$AM$11:$AM$40,_xlfn.XLOOKUP($A412&amp;$B412,'JULIO 2'!$BC$11:$BC$40&amp;'JULIO 2'!$BD$11:$BD$40,'JULIO 2'!$CL$11:$CL$40,"A"))/1%,"")</f>
        <v/>
      </c>
      <c r="DP412" s="188" t="str">
        <f t="array" ref="DP412">IFERROR(_xlfn.XLOOKUP($A412&amp;$B412,AGOSTO!$D$11:$D$40&amp;AGOSTO!$E$11:$E$40,AGOSTO!$AM$11:$AM$40,_xlfn.XLOOKUP($A412&amp;$B412,AGOSTO!$BC$11:$BC$40&amp;AGOSTO!$BD$11:$BD$40,AGOSTO!$CL$11:$CL$40,"A"))/1%,"")</f>
        <v/>
      </c>
      <c r="DQ412" s="188" t="str">
        <f t="array" ref="DQ412">IFERROR(_xlfn.XLOOKUP($A412&amp;$B412,'AGOSTO 2'!$D$11:$D$40&amp;'AGOSTO 2'!$E$11:$E$40,'AGOSTO 2'!$AM$11:$AM$40,_xlfn.XLOOKUP($A412&amp;$B412,'AGOSTO 2'!$BC$11:$BC$40&amp;'AGOSTO 2'!$BD$11:$BD$40,'AGOSTO 2'!$CL$11:$CL$40,"A"))/1%,"")</f>
        <v/>
      </c>
      <c r="DR412" s="188" t="str">
        <f t="array" ref="DR412">IFERROR(_xlfn.XLOOKUP($A412&amp;$B412,SEPTIEMBRE!$D$11:$D$40&amp;SEPTIEMBRE!$E$11:$E$40,SEPTIEMBRE!$AM$11:$AM$40,_xlfn.XLOOKUP($A412&amp;$B412,SEPTIEMBRE!$BC$11:$BC$40&amp;SEPTIEMBRE!$BD$11:$BD$40,SEPTIEMBRE!$CL$11:$CL$40,"A"))/1%,"")</f>
        <v/>
      </c>
      <c r="DS412" s="188" t="str">
        <f t="array" ref="DS412">IFERROR(_xlfn.XLOOKUP($A412&amp;$B412,'SEPTIEMBRE 2'!$D$11:$D$40&amp;'SEPTIEMBRE 2'!$E$11:$E$40,'SEPTIEMBRE 2'!$AM$11:$AM$40,_xlfn.XLOOKUP($A412&amp;$B412,'SEPTIEMBRE 2'!$BC$11:$BC$40&amp;'SEPTIEMBRE 2'!$BD$11:$BD$40,'SEPTIEMBRE 2'!$CL$11:$CL$40,"A"))/1%,"")</f>
        <v/>
      </c>
      <c r="DT412" s="188" t="str">
        <f t="array" ref="DT412">IFERROR(_xlfn.XLOOKUP($A412&amp;$B412,'SEPTIEMBRE 3'!$D$11:$D$40&amp;'SEPTIEMBRE 3'!$E$11:$E$40,'SEPTIEMBRE 3'!$AM$11:$AM$40,_xlfn.XLOOKUP($A412&amp;$B412,'SEPTIEMBRE 3'!$BC$11:$BC$40&amp;'SEPTIEMBRE 3'!$BD$11:$BD$40,'SEPTIEMBRE 3'!$CL$11:$CL$40,"A"))/1%,"")</f>
        <v/>
      </c>
      <c r="DU412" s="188" t="str">
        <f t="array" ref="DU412">IFERROR(_xlfn.XLOOKUP($A412&amp;$B412,OCTUBRE!$D$11:$D$40&amp;OCTUBRE!$E$11:$E$40,OCTUBRE!$AM$11:$AM$40,_xlfn.XLOOKUP($A412&amp;$B412,OCTUBRE!$BC$11:$BC$40&amp;OCTUBRE!$BD$11:$BD$40,OCTUBRE!$CL$11:$CL$40,"A"))/1%,"")</f>
        <v/>
      </c>
      <c r="DV412" s="188" t="str">
        <f t="array" ref="DV412">IFERROR(_xlfn.XLOOKUP($A412&amp;$B412,'OCTUBRE 2'!$D$11:$D$40&amp;'OCTUBRE 2'!$E$11:$E$40,'OCTUBRE 2'!$AM$11:$AM$40,_xlfn.XLOOKUP($A412&amp;$B412,'OCTUBRE 2'!$BC$11:$BC$40&amp;'OCTUBRE 2'!$BD$11:$BD$40,'OCTUBRE 2'!$CL$11:$CL$40,"A"))/1%,"")</f>
        <v/>
      </c>
      <c r="DW412" s="188" t="str">
        <f t="array" ref="DW412">IFERROR(_xlfn.XLOOKUP($A412&amp;$B412,NOVIEMBRE!$D$11:$D$40&amp;NOVIEMBRE!$E$11:$E$40,NOVIEMBRE!$AM$11:$AM$40,_xlfn.XLOOKUP($A412&amp;$B412,NOVIEMBRE!$BC$11:$BC$40&amp;NOVIEMBRE!$BD$11:$BD$40,NOVIEMBRE!$CL$11:$CL$40,"A"))/1%,"")</f>
        <v/>
      </c>
      <c r="DX412" s="188" t="str">
        <f t="array" ref="DX412">IFERROR(_xlfn.XLOOKUP($A412&amp;$B412,'NOVIEMBRE 2'!$D$11:$D$40&amp;'NOVIEMBRE 2'!$E$11:$E$40,'NOVIEMBRE 2'!$AM$11:$AM$40,_xlfn.XLOOKUP($A412&amp;$B412,'NOVIEMBRE 2'!$BC$11:$BC$40&amp;'NOVIEMBRE 2'!$BD$11:$BD$40,'NOVIEMBRE 2'!$CL$11:$CL$40,"A"))/1%,"")</f>
        <v/>
      </c>
      <c r="DY412" s="188" t="str">
        <f t="array" ref="DY412">IFERROR(_xlfn.XLOOKUP($A412&amp;$B412,DICIEMBRE!$D$11:$D$40&amp;DICIEMBRE!$E$11:$E$40,DICIEMBRE!$AM$11:$AM$40,_xlfn.XLOOKUP($A412&amp;$B412,DICIEMBRE!$BC$11:$BC$40&amp;DICIEMBRE!$BD$11:$BD$40,DICIEMBRE!$CL$11:$CL$40,"A"))/1%,"")</f>
        <v/>
      </c>
      <c r="DZ412" s="381" t="str">
        <f t="shared" si="9"/>
        <v>-</v>
      </c>
      <c r="EA412" s="381" t="str">
        <f t="shared" si="10"/>
        <v>-</v>
      </c>
      <c r="EB412" s="381" t="str">
        <f t="shared" si="11"/>
        <v>-</v>
      </c>
      <c r="EC412" s="381" t="str">
        <f t="shared" si="12"/>
        <v>-</v>
      </c>
      <c r="ED412" s="381" t="str">
        <f t="shared" si="13"/>
        <v>-</v>
      </c>
      <c r="EE412" s="381" t="str">
        <f t="shared" si="14"/>
        <v>-</v>
      </c>
      <c r="EF412" s="381" t="str">
        <f t="shared" si="15"/>
        <v>-</v>
      </c>
      <c r="EG412" s="381" t="str">
        <f t="shared" si="16"/>
        <v>-</v>
      </c>
      <c r="EH412" s="381" t="str">
        <f t="shared" si="17"/>
        <v>-</v>
      </c>
      <c r="EI412" s="188" t="str">
        <f t="shared" si="18"/>
        <v/>
      </c>
      <c r="EJ412" s="382"/>
      <c r="EK412" s="382"/>
      <c r="EL412" s="383"/>
      <c r="EM412" s="21"/>
      <c r="EN412" s="384">
        <f t="array" ref="EN412">IFERROR(_xlfn.XLOOKUP($A412&amp;$B412,MARZO!$D$11:$D$40&amp;MARZO!$E$11:$E$40,MARZO!$AK$11:$AK$40,_xlfn.XLOOKUP($A412&amp;$B412,MARZO!$BC$11:$BC$40&amp;MARZO!$BD$11:$BD$40,MARZO!$CJ$11:$CJ$40,"A")),"")</f>
        <v>0</v>
      </c>
      <c r="EO412" s="384">
        <f t="array" ref="EO412">IFERROR(_xlfn.XLOOKUP($A412&amp;$B412,ABRIL!$D$11:$D$40&amp;ABRIL!$E$11:$E$40,ABRIL!$AK$11:$AK$40,_xlfn.XLOOKUP($A412&amp;$B412,ABRIL!$BC$11:$BC$40&amp;ABRIL!$BD$11:$BD$40,ABRIL!$CJ$11:$CJ$40,"A")),"")</f>
        <v>0</v>
      </c>
      <c r="EP412" s="384">
        <f t="array" ref="EP412">IFERROR(_xlfn.XLOOKUP($A412&amp;$B412,'ABRIL 2'!$D$11:$D$40&amp;'ABRIL 2'!$E$11:$E$40,'ABRIL 2'!$AK$11:$AK$40,_xlfn.XLOOKUP($A412&amp;$B412,'ABRIL 2'!$BC$11:$BC$40&amp;'ABRIL 2'!$BD$11:$BD$40,'ABRIL 2'!$CJ$11:$CJ$40,"A")),"")</f>
        <v>0</v>
      </c>
      <c r="EQ412" s="384">
        <f t="array" ref="EQ412">IFERROR(_xlfn.XLOOKUP($A412&amp;$B412,MAYO!$D$11:$D$40&amp;MAYO!$E$11:$E$40,MAYO!$AK$11:$AK$40,_xlfn.XLOOKUP($A412&amp;$B412,MAYO!$BC$11:$BC$40&amp;MAYO!$BD$11:$BD$40,MAYO!$CJ$11:$CJ$40,"A")),"")</f>
        <v>0</v>
      </c>
      <c r="ER412" s="384">
        <f t="array" ref="ER412">IFERROR(_xlfn.XLOOKUP($A412&amp;$B412,'MAYO 2'!$D$11:$D$40&amp;'MAYO 2'!$E$11:$E$40,'MAYO 2'!$AK$11:$AK$40,_xlfn.XLOOKUP($A412&amp;$B412,'MAYO 2'!$BC$11:$BC$40&amp;'MAYO 2'!$BD$11:$BD$40,'MAYO 2'!$CJ$11:$CJ$40,"A")),"")</f>
        <v>0</v>
      </c>
      <c r="ES412" s="384">
        <f t="array" ref="ES412">IFERROR(_xlfn.XLOOKUP($A412&amp;$B412,JUNIO!$D$11:$D$40&amp;JUNIO!$E$11:$E$40,JUNIO!$AK$11:$AK$40,_xlfn.XLOOKUP($A412&amp;$B412,JUNIO!$BC$11:$BC$40&amp;JUNIO!$BD$11:$BD$40,JUNIO!$CJ$11:$CJ$40,"A")),"")</f>
        <v>0</v>
      </c>
      <c r="ET412" s="384">
        <f t="array" ref="ET412">IFERROR(_xlfn.XLOOKUP($A412&amp;$B412,'JUNIO 2'!$D$11:$D$40&amp;'JUNIO 2'!$E$11:$E$40,'JUNIO 2'!$AK$11:$AK$40,_xlfn.XLOOKUP($A412&amp;$B412,'JUNIO 2'!$BC$11:$BC$40&amp;'JUNIO 2'!$BD$11:$BD$40,'JUNIO 2'!$CJ$11:$CJ$40,"A")),"")</f>
        <v>0</v>
      </c>
      <c r="EU412" s="384">
        <f t="array" ref="EU412">IFERROR(_xlfn.XLOOKUP($A412&amp;$B412,JULIO!$D$11:$D$40&amp;JULIO!$E$11:$E$40,JULIO!$AK$11:$AK$40,_xlfn.XLOOKUP($A412&amp;$B412,JULIO!$BC$11:$BC$40&amp;JULIO!$BD$11:$BD$40,JULIO!$CJ$11:$CJ$40,"A")),"")</f>
        <v>0</v>
      </c>
      <c r="EV412" s="384">
        <f t="array" ref="EV412">IFERROR(_xlfn.XLOOKUP($A412&amp;$B412,'JULIO 2'!$D$11:$D$40&amp;'JULIO 2'!$E$11:$E$40,'JULIO 2'!$AK$11:$AK$40,_xlfn.XLOOKUP($A412&amp;$B412,'JULIO 2'!$BC$11:$BC$40&amp;'JULIO 2'!$BD$11:$BD$40,'JULIO 2'!$CJ$11:$CJ$40,"A")),"")</f>
        <v>0</v>
      </c>
      <c r="EW412" s="384">
        <f t="array" ref="EW412">IFERROR(_xlfn.XLOOKUP($A412&amp;$B412,AGOSTO!$D$11:$D$40&amp;AGOSTO!$E$11:$E$40,AGOSTO!$AK$11:$AK$40,_xlfn.XLOOKUP($A412&amp;$B412,AGOSTO!$BC$11:$BC$40&amp;AGOSTO!$BD$11:$BD$40,AGOSTO!$CJ$11:$CJ$40,"A")),"")</f>
        <v>0</v>
      </c>
      <c r="EX412" s="384">
        <f t="array" ref="EX412">IFERROR(_xlfn.XLOOKUP($A412&amp;$B412,'AGOSTO 2'!$D$11:$D$40&amp;'AGOSTO 2'!$E$11:$E$40,'AGOSTO 2'!$AK$11:$AK$40,_xlfn.XLOOKUP($A412&amp;$B412,'AGOSTO 2'!$BC$11:$BC$40&amp;'AGOSTO 2'!$BD$11:$BD$40,'AGOSTO 2'!$CJ$11:$CJ$40,"A")),"")</f>
        <v>0</v>
      </c>
      <c r="EY412" s="384">
        <f t="array" ref="EY412">IFERROR(_xlfn.XLOOKUP($A412&amp;$B412,SEPTIEMBRE!$D$11:$D$40&amp;SEPTIEMBRE!$E$11:$E$40,SEPTIEMBRE!$AK$11:$AK$40,_xlfn.XLOOKUP($A412&amp;$B412,SEPTIEMBRE!$BC$11:$BC$40&amp;SEPTIEMBRE!$BD$11:$BD$40,SEPTIEMBRE!$CJ$11:$CJ$40,"A")),"")</f>
        <v>0</v>
      </c>
      <c r="EZ412" s="384">
        <f t="array" ref="EZ412">IFERROR(_xlfn.XLOOKUP($A412&amp;$B412,'SEPTIEMBRE 2'!$D$11:$D$40&amp;'SEPTIEMBRE 2'!$E$11:$E$40,'SEPTIEMBRE 2'!$AK$11:$AK$40,_xlfn.XLOOKUP($A412&amp;$B412,'SEPTIEMBRE 2'!$BC$11:$BC$40&amp;'SEPTIEMBRE 2'!$BD$11:$BD$40,'SEPTIEMBRE 2'!$CJ$11:$CJ$40,"A")),"")</f>
        <v>0</v>
      </c>
      <c r="FA412" s="384">
        <f t="array" ref="FA412">IFERROR(_xlfn.XLOOKUP($A412&amp;$B412,'SEPTIEMBRE 3'!$D$11:$D$40&amp;'SEPTIEMBRE 3'!$E$11:$E$40,'SEPTIEMBRE 3'!$AK$11:$AK$40,_xlfn.XLOOKUP($A412&amp;$B412,'SEPTIEMBRE 3'!$BC$11:$BC$40&amp;'SEPTIEMBRE 3'!$BD$11:$BD$40,'SEPTIEMBRE 3'!$CJ$11:$CJ$40,"A")),"")</f>
        <v>0</v>
      </c>
      <c r="FB412" s="384">
        <f t="array" ref="FB412">IFERROR(_xlfn.XLOOKUP($A412&amp;$B412,OCTUBRE!$D$11:$D$40&amp;OCTUBRE!$E$11:$E$40,OCTUBRE!$AK$11:$AK$40,_xlfn.XLOOKUP($A412&amp;$B412,OCTUBRE!$BC$11:$BC$40&amp;OCTUBRE!$BD$11:$BD$40,OCTUBRE!$CJ$11:$CJ$40,"A")),"")</f>
        <v>0</v>
      </c>
      <c r="FC412" s="384">
        <f t="array" ref="FC412">IFERROR(_xlfn.XLOOKUP($A412&amp;$B412,'OCTUBRE 2'!$D$11:$D$40&amp;'OCTUBRE 2'!$E$11:$E$40,'OCTUBRE 2'!$AK$11:$AK$40,_xlfn.XLOOKUP($A412&amp;$B412,'OCTUBRE 2'!$BC$11:$BC$40&amp;'OCTUBRE 2'!$BD$11:$BD$40,'OCTUBRE 2'!$CJ$11:$CJ$40,"A")),"")</f>
        <v>0</v>
      </c>
      <c r="FD412" s="384">
        <f t="array" ref="FD412">IFERROR(_xlfn.XLOOKUP($A412&amp;$B412,NOVIEMBRE!$D$11:$D$40&amp;NOVIEMBRE!$E$11:$E$40,NOVIEMBRE!$AK$11:$AK$40,_xlfn.XLOOKUP($A412&amp;$B412,NOVIEMBRE!$BC$11:$BC$40&amp;NOVIEMBRE!$BD$11:$BD$40,NOVIEMBRE!$CJ$11:$CJ$40,"A")),"")</f>
        <v>0</v>
      </c>
      <c r="FE412" s="384">
        <f t="array" ref="FE412">IFERROR(_xlfn.XLOOKUP($A412&amp;$B412,'NOVIEMBRE 2'!$D$11:$D$40&amp;'NOVIEMBRE 2'!$E$11:$E$40,'NOVIEMBRE 2'!$AK$11:$AK$40,_xlfn.XLOOKUP($A412&amp;$B412,'NOVIEMBRE 2'!$BC$11:$BC$40&amp;'NOVIEMBRE 2'!$BD$11:$BD$40,'NOVIEMBRE 2'!$CJ$11:$CJ$40,"A")),"")</f>
        <v>0</v>
      </c>
      <c r="FF412" s="385">
        <f t="array" ref="FF412">IFERROR(_xlfn.XLOOKUP($A412&amp;$B412,DICIEMBRE!$D$11:$D$40&amp;DICIEMBRE!$E$11:$E$40,DICIEMBRE!$AK$11:$AK$40,_xlfn.XLOOKUP($A412&amp;$B412,DICIEMBRE!$BC$11:$BC$40&amp;DICIEMBRE!$BD$11:$BD$40,DICIEMBRE!$CJ$11:$CJ$40,"A")),"")</f>
        <v>0</v>
      </c>
      <c r="FG412" s="386" t="str">
        <f t="shared" si="19"/>
        <v/>
      </c>
      <c r="FH412" s="386" t="str">
        <f t="array" ref="FH412">IF(
 COUNT(DZ412:EH412)=0,
 "-",
 IF(
  COUNT(DZ412:EH412) &lt; COUNTA(DZ412:EH412),
  REPT("🟩", ROUND(COUNT(DZ412:EH412)/COUNTA(DZ412:EH412)*5, 0)) &amp;
  REPT("⬜", 5 - ROUND(COUNT(DZ412:EH412)/COUNTA(DZ412:EH412)*5, 0)),
  IF(
    AVERAGE(IF(DZ412:EH412&lt;&gt;"", DZ412:EH412, )) &gt;= 70, "🟩🟩🟩🟩🟩",
    IF(
      AVERAGE(IF(DZ412:EH412&lt;&gt;"",DZ412:EH412, )) &gt;= 56, "🟨🟨🟨🟨🟨",
      "🟥🟥🟥🟥🟥"
    )
  )
 )
)
</f>
        <v>-</v>
      </c>
    </row>
    <row r="413" ht="15.75" customHeight="1">
      <c r="A413" s="168"/>
      <c r="B413" s="169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1"/>
      <c r="N413" s="172" t="str">
        <f t="shared" si="1"/>
        <v/>
      </c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2" t="str">
        <f t="shared" si="2"/>
        <v/>
      </c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2" t="str">
        <f t="shared" si="3"/>
        <v/>
      </c>
      <c r="AM413" s="173"/>
      <c r="AN413" s="173"/>
      <c r="AO413" s="173"/>
      <c r="AP413" s="173"/>
      <c r="AQ413" s="173"/>
      <c r="AR413" s="173"/>
      <c r="AS413" s="173"/>
      <c r="AT413" s="173"/>
      <c r="AU413" s="173"/>
      <c r="AV413" s="171"/>
      <c r="AW413" s="171"/>
      <c r="AX413" s="172" t="str">
        <f t="shared" si="4"/>
        <v/>
      </c>
      <c r="AY413" s="173"/>
      <c r="AZ413" s="173"/>
      <c r="BA413" s="173"/>
      <c r="BB413" s="173"/>
      <c r="BC413" s="173"/>
      <c r="BD413" s="173"/>
      <c r="BE413" s="173"/>
      <c r="BF413" s="173"/>
      <c r="BG413" s="173"/>
      <c r="BH413" s="173"/>
      <c r="BI413" s="173"/>
      <c r="BJ413" s="172" t="str">
        <f t="shared" si="5"/>
        <v/>
      </c>
      <c r="BK413" s="173"/>
      <c r="BL413" s="173"/>
      <c r="BM413" s="173"/>
      <c r="BN413" s="173"/>
      <c r="BO413" s="173"/>
      <c r="BP413" s="173"/>
      <c r="BQ413" s="173"/>
      <c r="BR413" s="173"/>
      <c r="BS413" s="173"/>
      <c r="BT413" s="173"/>
      <c r="BU413" s="173"/>
      <c r="BV413" s="172" t="str">
        <f t="shared" si="6"/>
        <v/>
      </c>
      <c r="BW413" s="173"/>
      <c r="BX413" s="173"/>
      <c r="BY413" s="173"/>
      <c r="BZ413" s="171"/>
      <c r="CA413" s="171"/>
      <c r="CB413" s="171"/>
      <c r="CC413" s="171"/>
      <c r="CD413" s="171"/>
      <c r="CE413" s="171"/>
      <c r="CF413" s="171"/>
      <c r="CG413" s="171"/>
      <c r="CH413" s="172" t="str">
        <f t="shared" si="7"/>
        <v/>
      </c>
      <c r="CI413" s="171"/>
      <c r="CJ413" s="173"/>
      <c r="CK413" s="173"/>
      <c r="CL413" s="173"/>
      <c r="CM413" s="173"/>
      <c r="CN413" s="171"/>
      <c r="CO413" s="171"/>
      <c r="CP413" s="171"/>
      <c r="CQ413" s="173"/>
      <c r="CR413" s="171"/>
      <c r="CS413" s="171"/>
      <c r="CT413" s="172" t="str">
        <f t="shared" si="8"/>
        <v/>
      </c>
      <c r="CU413" s="172"/>
      <c r="CV413" s="172"/>
      <c r="CW413" s="172"/>
      <c r="CX413" s="172"/>
      <c r="CY413" s="172"/>
      <c r="CZ413" s="172"/>
      <c r="DA413" s="172"/>
      <c r="DB413" s="172"/>
      <c r="DC413" s="172"/>
      <c r="DD413" s="172"/>
      <c r="DE413" s="172"/>
      <c r="DF413" s="172"/>
      <c r="DG413" s="188" t="str">
        <f t="array" ref="DG413">IFERROR(_xlfn.XLOOKUP($A413&amp;B413,MARZO!$D$11:$D$40&amp;MARZO!$E$11:$E$40,MARZO!$AM$11:$AM$40,_xlfn.XLOOKUP($A413&amp;$B413,MARZO!$BC$11:$BC$40&amp;MARZO!$BD$11:$BD$40,MARZO!$CL$11:$CL$40,"A"))/1%,"")</f>
        <v/>
      </c>
      <c r="DH413" s="188" t="str">
        <f t="array" ref="DH413">IFERROR(_xlfn.XLOOKUP($A413&amp;$B413,ABRIL!$D$11:$D$40&amp;ABRIL!$E$11:$E$40,ABRIL!$AM$11:$AM$40,_xlfn.XLOOKUP($A413&amp;$B413,ABRIL!$BC$11:$BC$40&amp;ABRIL!$BD$11:$BD$40,ABRIL!$CL$11:$CL$40,"A"))/1%,"")</f>
        <v/>
      </c>
      <c r="DI413" s="188" t="str">
        <f t="array" ref="DI413">IFERROR(_xlfn.XLOOKUP($A413&amp;$B413,'ABRIL 2'!$D$11:$D$40&amp;'ABRIL 2'!$E$11:$E$40,'ABRIL 2'!$AM$11:$AM$40,_xlfn.XLOOKUP($A413&amp;$B413,'ABRIL 2'!$BC$11:$BC$40&amp;'ABRIL 2'!$BD$11:$BD$40,'ABRIL 2'!$CL$11:$CL$40,"A"))/1%,"")</f>
        <v/>
      </c>
      <c r="DJ413" s="188" t="str">
        <f t="array" ref="DJ413">IFERROR(_xlfn.XLOOKUP($A413&amp;$B413,MAYO!$D$11:$D$40&amp;MAYO!$E$11:$E$40,MAYO!$AM$11:$AM$40,_xlfn.XLOOKUP($A413&amp;$B413,MAYO!$BC$11:$BC$40&amp;MAYO!$BD$11:$BD$40,MAYO!$CL$11:$CL$40,"A"))/1%,"")</f>
        <v/>
      </c>
      <c r="DK413" s="188" t="str">
        <f t="array" ref="DK413">IFERROR(_xlfn.XLOOKUP($A413&amp;$B413,'MAYO 2'!$D$11:$D$40&amp;'MAYO 2'!$E$11:$E$40,'MAYO 2'!$AM$11:$AM$40,_xlfn.XLOOKUP($A413&amp;$B413,'MAYO 2'!$BC$11:$BC$40&amp;'MAYO 2'!$BD$11:$BD$40,'MAYO 2'!$CL$11:$CL$40,"A"))/1%,"")</f>
        <v/>
      </c>
      <c r="DL413" s="188" t="str">
        <f t="array" ref="DL413">IFERROR(_xlfn.XLOOKUP($A413&amp;$B413,JUNIO!$D$11:$D$40&amp;JUNIO!$E$11:$E$40,JUNIO!$AM$11:$AM$40,_xlfn.XLOOKUP($A413&amp;$B413,JUNIO!$BC$11:$BC$40&amp;JUNIO!$BD$11:$BD$40,JUNIO!$CL$11:$CL$40,"A"))/1%,"")</f>
        <v/>
      </c>
      <c r="DM413" s="188" t="str">
        <f t="array" ref="DM413">IFERROR(_xlfn.XLOOKUP($A413&amp;$B413,'JUNIO 2'!$D$11:$D$40&amp;'JUNIO 2'!$E$11:$E$40,'JUNIO 2'!$AM$11:$AM$40,_xlfn.XLOOKUP($A413&amp;$B413,'JUNIO 2'!$BC$11:$BC$40&amp;'JUNIO 2'!$BD$11:$BD$40,'JUNIO 2'!$CL$11:$CL$40,"A"))/1%,"")</f>
        <v/>
      </c>
      <c r="DN413" s="188" t="str">
        <f t="array" ref="DN413">IFERROR(_xlfn.XLOOKUP($A413&amp;$B413,JULIO!$D$11:$D$40&amp;JULIO!$E$11:$E$40,JULIO!$AM$11:$AM$40,_xlfn.XLOOKUP($A413&amp;$B413,JULIO!$BC$11:$BC$40&amp;JULIO!$BD$11:$BD$40,JULIO!$CL$11:$CL$40,"A"))/1%,"")</f>
        <v/>
      </c>
      <c r="DO413" s="188" t="str">
        <f t="array" ref="DO413">IFERROR(_xlfn.XLOOKUP($A413&amp;$B413,'JULIO 2'!$D$11:$D$40&amp;'JULIO 2'!$E$11:$E$40,'JULIO 2'!$AM$11:$AM$40,_xlfn.XLOOKUP($A413&amp;$B413,'JULIO 2'!$BC$11:$BC$40&amp;'JULIO 2'!$BD$11:$BD$40,'JULIO 2'!$CL$11:$CL$40,"A"))/1%,"")</f>
        <v/>
      </c>
      <c r="DP413" s="188" t="str">
        <f t="array" ref="DP413">IFERROR(_xlfn.XLOOKUP($A413&amp;$B413,AGOSTO!$D$11:$D$40&amp;AGOSTO!$E$11:$E$40,AGOSTO!$AM$11:$AM$40,_xlfn.XLOOKUP($A413&amp;$B413,AGOSTO!$BC$11:$BC$40&amp;AGOSTO!$BD$11:$BD$40,AGOSTO!$CL$11:$CL$40,"A"))/1%,"")</f>
        <v/>
      </c>
      <c r="DQ413" s="188" t="str">
        <f t="array" ref="DQ413">IFERROR(_xlfn.XLOOKUP($A413&amp;$B413,'AGOSTO 2'!$D$11:$D$40&amp;'AGOSTO 2'!$E$11:$E$40,'AGOSTO 2'!$AM$11:$AM$40,_xlfn.XLOOKUP($A413&amp;$B413,'AGOSTO 2'!$BC$11:$BC$40&amp;'AGOSTO 2'!$BD$11:$BD$40,'AGOSTO 2'!$CL$11:$CL$40,"A"))/1%,"")</f>
        <v/>
      </c>
      <c r="DR413" s="188" t="str">
        <f t="array" ref="DR413">IFERROR(_xlfn.XLOOKUP($A413&amp;$B413,SEPTIEMBRE!$D$11:$D$40&amp;SEPTIEMBRE!$E$11:$E$40,SEPTIEMBRE!$AM$11:$AM$40,_xlfn.XLOOKUP($A413&amp;$B413,SEPTIEMBRE!$BC$11:$BC$40&amp;SEPTIEMBRE!$BD$11:$BD$40,SEPTIEMBRE!$CL$11:$CL$40,"A"))/1%,"")</f>
        <v/>
      </c>
      <c r="DS413" s="188" t="str">
        <f t="array" ref="DS413">IFERROR(_xlfn.XLOOKUP($A413&amp;$B413,'SEPTIEMBRE 2'!$D$11:$D$40&amp;'SEPTIEMBRE 2'!$E$11:$E$40,'SEPTIEMBRE 2'!$AM$11:$AM$40,_xlfn.XLOOKUP($A413&amp;$B413,'SEPTIEMBRE 2'!$BC$11:$BC$40&amp;'SEPTIEMBRE 2'!$BD$11:$BD$40,'SEPTIEMBRE 2'!$CL$11:$CL$40,"A"))/1%,"")</f>
        <v/>
      </c>
      <c r="DT413" s="188" t="str">
        <f t="array" ref="DT413">IFERROR(_xlfn.XLOOKUP($A413&amp;$B413,'SEPTIEMBRE 3'!$D$11:$D$40&amp;'SEPTIEMBRE 3'!$E$11:$E$40,'SEPTIEMBRE 3'!$AM$11:$AM$40,_xlfn.XLOOKUP($A413&amp;$B413,'SEPTIEMBRE 3'!$BC$11:$BC$40&amp;'SEPTIEMBRE 3'!$BD$11:$BD$40,'SEPTIEMBRE 3'!$CL$11:$CL$40,"A"))/1%,"")</f>
        <v/>
      </c>
      <c r="DU413" s="188" t="str">
        <f t="array" ref="DU413">IFERROR(_xlfn.XLOOKUP($A413&amp;$B413,OCTUBRE!$D$11:$D$40&amp;OCTUBRE!$E$11:$E$40,OCTUBRE!$AM$11:$AM$40,_xlfn.XLOOKUP($A413&amp;$B413,OCTUBRE!$BC$11:$BC$40&amp;OCTUBRE!$BD$11:$BD$40,OCTUBRE!$CL$11:$CL$40,"A"))/1%,"")</f>
        <v/>
      </c>
      <c r="DV413" s="188" t="str">
        <f t="array" ref="DV413">IFERROR(_xlfn.XLOOKUP($A413&amp;$B413,'OCTUBRE 2'!$D$11:$D$40&amp;'OCTUBRE 2'!$E$11:$E$40,'OCTUBRE 2'!$AM$11:$AM$40,_xlfn.XLOOKUP($A413&amp;$B413,'OCTUBRE 2'!$BC$11:$BC$40&amp;'OCTUBRE 2'!$BD$11:$BD$40,'OCTUBRE 2'!$CL$11:$CL$40,"A"))/1%,"")</f>
        <v/>
      </c>
      <c r="DW413" s="188" t="str">
        <f t="array" ref="DW413">IFERROR(_xlfn.XLOOKUP($A413&amp;$B413,NOVIEMBRE!$D$11:$D$40&amp;NOVIEMBRE!$E$11:$E$40,NOVIEMBRE!$AM$11:$AM$40,_xlfn.XLOOKUP($A413&amp;$B413,NOVIEMBRE!$BC$11:$BC$40&amp;NOVIEMBRE!$BD$11:$BD$40,NOVIEMBRE!$CL$11:$CL$40,"A"))/1%,"")</f>
        <v/>
      </c>
      <c r="DX413" s="188" t="str">
        <f t="array" ref="DX413">IFERROR(_xlfn.XLOOKUP($A413&amp;$B413,'NOVIEMBRE 2'!$D$11:$D$40&amp;'NOVIEMBRE 2'!$E$11:$E$40,'NOVIEMBRE 2'!$AM$11:$AM$40,_xlfn.XLOOKUP($A413&amp;$B413,'NOVIEMBRE 2'!$BC$11:$BC$40&amp;'NOVIEMBRE 2'!$BD$11:$BD$40,'NOVIEMBRE 2'!$CL$11:$CL$40,"A"))/1%,"")</f>
        <v/>
      </c>
      <c r="DY413" s="188" t="str">
        <f t="array" ref="DY413">IFERROR(_xlfn.XLOOKUP($A413&amp;$B413,DICIEMBRE!$D$11:$D$40&amp;DICIEMBRE!$E$11:$E$40,DICIEMBRE!$AM$11:$AM$40,_xlfn.XLOOKUP($A413&amp;$B413,DICIEMBRE!$BC$11:$BC$40&amp;DICIEMBRE!$BD$11:$BD$40,DICIEMBRE!$CL$11:$CL$40,"A"))/1%,"")</f>
        <v/>
      </c>
      <c r="DZ413" s="381" t="str">
        <f t="shared" si="9"/>
        <v>-</v>
      </c>
      <c r="EA413" s="381" t="str">
        <f t="shared" si="10"/>
        <v>-</v>
      </c>
      <c r="EB413" s="381" t="str">
        <f t="shared" si="11"/>
        <v>-</v>
      </c>
      <c r="EC413" s="381" t="str">
        <f t="shared" si="12"/>
        <v>-</v>
      </c>
      <c r="ED413" s="381" t="str">
        <f t="shared" si="13"/>
        <v>-</v>
      </c>
      <c r="EE413" s="381" t="str">
        <f t="shared" si="14"/>
        <v>-</v>
      </c>
      <c r="EF413" s="381" t="str">
        <f t="shared" si="15"/>
        <v>-</v>
      </c>
      <c r="EG413" s="381" t="str">
        <f t="shared" si="16"/>
        <v>-</v>
      </c>
      <c r="EH413" s="381" t="str">
        <f t="shared" si="17"/>
        <v>-</v>
      </c>
      <c r="EI413" s="188" t="str">
        <f t="shared" si="18"/>
        <v/>
      </c>
      <c r="EJ413" s="382"/>
      <c r="EK413" s="382"/>
      <c r="EL413" s="383"/>
      <c r="EM413" s="21"/>
      <c r="EN413" s="384">
        <f t="array" ref="EN413">IFERROR(_xlfn.XLOOKUP($A413&amp;$B413,MARZO!$D$11:$D$40&amp;MARZO!$E$11:$E$40,MARZO!$AK$11:$AK$40,_xlfn.XLOOKUP($A413&amp;$B413,MARZO!$BC$11:$BC$40&amp;MARZO!$BD$11:$BD$40,MARZO!$CJ$11:$CJ$40,"A")),"")</f>
        <v>0</v>
      </c>
      <c r="EO413" s="384">
        <f t="array" ref="EO413">IFERROR(_xlfn.XLOOKUP($A413&amp;$B413,ABRIL!$D$11:$D$40&amp;ABRIL!$E$11:$E$40,ABRIL!$AK$11:$AK$40,_xlfn.XLOOKUP($A413&amp;$B413,ABRIL!$BC$11:$BC$40&amp;ABRIL!$BD$11:$BD$40,ABRIL!$CJ$11:$CJ$40,"A")),"")</f>
        <v>0</v>
      </c>
      <c r="EP413" s="384">
        <f t="array" ref="EP413">IFERROR(_xlfn.XLOOKUP($A413&amp;$B413,'ABRIL 2'!$D$11:$D$40&amp;'ABRIL 2'!$E$11:$E$40,'ABRIL 2'!$AK$11:$AK$40,_xlfn.XLOOKUP($A413&amp;$B413,'ABRIL 2'!$BC$11:$BC$40&amp;'ABRIL 2'!$BD$11:$BD$40,'ABRIL 2'!$CJ$11:$CJ$40,"A")),"")</f>
        <v>0</v>
      </c>
      <c r="EQ413" s="384">
        <f t="array" ref="EQ413">IFERROR(_xlfn.XLOOKUP($A413&amp;$B413,MAYO!$D$11:$D$40&amp;MAYO!$E$11:$E$40,MAYO!$AK$11:$AK$40,_xlfn.XLOOKUP($A413&amp;$B413,MAYO!$BC$11:$BC$40&amp;MAYO!$BD$11:$BD$40,MAYO!$CJ$11:$CJ$40,"A")),"")</f>
        <v>0</v>
      </c>
      <c r="ER413" s="384">
        <f t="array" ref="ER413">IFERROR(_xlfn.XLOOKUP($A413&amp;$B413,'MAYO 2'!$D$11:$D$40&amp;'MAYO 2'!$E$11:$E$40,'MAYO 2'!$AK$11:$AK$40,_xlfn.XLOOKUP($A413&amp;$B413,'MAYO 2'!$BC$11:$BC$40&amp;'MAYO 2'!$BD$11:$BD$40,'MAYO 2'!$CJ$11:$CJ$40,"A")),"")</f>
        <v>0</v>
      </c>
      <c r="ES413" s="384">
        <f t="array" ref="ES413">IFERROR(_xlfn.XLOOKUP($A413&amp;$B413,JUNIO!$D$11:$D$40&amp;JUNIO!$E$11:$E$40,JUNIO!$AK$11:$AK$40,_xlfn.XLOOKUP($A413&amp;$B413,JUNIO!$BC$11:$BC$40&amp;JUNIO!$BD$11:$BD$40,JUNIO!$CJ$11:$CJ$40,"A")),"")</f>
        <v>0</v>
      </c>
      <c r="ET413" s="384">
        <f t="array" ref="ET413">IFERROR(_xlfn.XLOOKUP($A413&amp;$B413,'JUNIO 2'!$D$11:$D$40&amp;'JUNIO 2'!$E$11:$E$40,'JUNIO 2'!$AK$11:$AK$40,_xlfn.XLOOKUP($A413&amp;$B413,'JUNIO 2'!$BC$11:$BC$40&amp;'JUNIO 2'!$BD$11:$BD$40,'JUNIO 2'!$CJ$11:$CJ$40,"A")),"")</f>
        <v>0</v>
      </c>
      <c r="EU413" s="384">
        <f t="array" ref="EU413">IFERROR(_xlfn.XLOOKUP($A413&amp;$B413,JULIO!$D$11:$D$40&amp;JULIO!$E$11:$E$40,JULIO!$AK$11:$AK$40,_xlfn.XLOOKUP($A413&amp;$B413,JULIO!$BC$11:$BC$40&amp;JULIO!$BD$11:$BD$40,JULIO!$CJ$11:$CJ$40,"A")),"")</f>
        <v>0</v>
      </c>
      <c r="EV413" s="384">
        <f t="array" ref="EV413">IFERROR(_xlfn.XLOOKUP($A413&amp;$B413,'JULIO 2'!$D$11:$D$40&amp;'JULIO 2'!$E$11:$E$40,'JULIO 2'!$AK$11:$AK$40,_xlfn.XLOOKUP($A413&amp;$B413,'JULIO 2'!$BC$11:$BC$40&amp;'JULIO 2'!$BD$11:$BD$40,'JULIO 2'!$CJ$11:$CJ$40,"A")),"")</f>
        <v>0</v>
      </c>
      <c r="EW413" s="384">
        <f t="array" ref="EW413">IFERROR(_xlfn.XLOOKUP($A413&amp;$B413,AGOSTO!$D$11:$D$40&amp;AGOSTO!$E$11:$E$40,AGOSTO!$AK$11:$AK$40,_xlfn.XLOOKUP($A413&amp;$B413,AGOSTO!$BC$11:$BC$40&amp;AGOSTO!$BD$11:$BD$40,AGOSTO!$CJ$11:$CJ$40,"A")),"")</f>
        <v>0</v>
      </c>
      <c r="EX413" s="384">
        <f t="array" ref="EX413">IFERROR(_xlfn.XLOOKUP($A413&amp;$B413,'AGOSTO 2'!$D$11:$D$40&amp;'AGOSTO 2'!$E$11:$E$40,'AGOSTO 2'!$AK$11:$AK$40,_xlfn.XLOOKUP($A413&amp;$B413,'AGOSTO 2'!$BC$11:$BC$40&amp;'AGOSTO 2'!$BD$11:$BD$40,'AGOSTO 2'!$CJ$11:$CJ$40,"A")),"")</f>
        <v>0</v>
      </c>
      <c r="EY413" s="384">
        <f t="array" ref="EY413">IFERROR(_xlfn.XLOOKUP($A413&amp;$B413,SEPTIEMBRE!$D$11:$D$40&amp;SEPTIEMBRE!$E$11:$E$40,SEPTIEMBRE!$AK$11:$AK$40,_xlfn.XLOOKUP($A413&amp;$B413,SEPTIEMBRE!$BC$11:$BC$40&amp;SEPTIEMBRE!$BD$11:$BD$40,SEPTIEMBRE!$CJ$11:$CJ$40,"A")),"")</f>
        <v>0</v>
      </c>
      <c r="EZ413" s="384">
        <f t="array" ref="EZ413">IFERROR(_xlfn.XLOOKUP($A413&amp;$B413,'SEPTIEMBRE 2'!$D$11:$D$40&amp;'SEPTIEMBRE 2'!$E$11:$E$40,'SEPTIEMBRE 2'!$AK$11:$AK$40,_xlfn.XLOOKUP($A413&amp;$B413,'SEPTIEMBRE 2'!$BC$11:$BC$40&amp;'SEPTIEMBRE 2'!$BD$11:$BD$40,'SEPTIEMBRE 2'!$CJ$11:$CJ$40,"A")),"")</f>
        <v>0</v>
      </c>
      <c r="FA413" s="384">
        <f t="array" ref="FA413">IFERROR(_xlfn.XLOOKUP($A413&amp;$B413,'SEPTIEMBRE 3'!$D$11:$D$40&amp;'SEPTIEMBRE 3'!$E$11:$E$40,'SEPTIEMBRE 3'!$AK$11:$AK$40,_xlfn.XLOOKUP($A413&amp;$B413,'SEPTIEMBRE 3'!$BC$11:$BC$40&amp;'SEPTIEMBRE 3'!$BD$11:$BD$40,'SEPTIEMBRE 3'!$CJ$11:$CJ$40,"A")),"")</f>
        <v>0</v>
      </c>
      <c r="FB413" s="384">
        <f t="array" ref="FB413">IFERROR(_xlfn.XLOOKUP($A413&amp;$B413,OCTUBRE!$D$11:$D$40&amp;OCTUBRE!$E$11:$E$40,OCTUBRE!$AK$11:$AK$40,_xlfn.XLOOKUP($A413&amp;$B413,OCTUBRE!$BC$11:$BC$40&amp;OCTUBRE!$BD$11:$BD$40,OCTUBRE!$CJ$11:$CJ$40,"A")),"")</f>
        <v>0</v>
      </c>
      <c r="FC413" s="384">
        <f t="array" ref="FC413">IFERROR(_xlfn.XLOOKUP($A413&amp;$B413,'OCTUBRE 2'!$D$11:$D$40&amp;'OCTUBRE 2'!$E$11:$E$40,'OCTUBRE 2'!$AK$11:$AK$40,_xlfn.XLOOKUP($A413&amp;$B413,'OCTUBRE 2'!$BC$11:$BC$40&amp;'OCTUBRE 2'!$BD$11:$BD$40,'OCTUBRE 2'!$CJ$11:$CJ$40,"A")),"")</f>
        <v>0</v>
      </c>
      <c r="FD413" s="384">
        <f t="array" ref="FD413">IFERROR(_xlfn.XLOOKUP($A413&amp;$B413,NOVIEMBRE!$D$11:$D$40&amp;NOVIEMBRE!$E$11:$E$40,NOVIEMBRE!$AK$11:$AK$40,_xlfn.XLOOKUP($A413&amp;$B413,NOVIEMBRE!$BC$11:$BC$40&amp;NOVIEMBRE!$BD$11:$BD$40,NOVIEMBRE!$CJ$11:$CJ$40,"A")),"")</f>
        <v>0</v>
      </c>
      <c r="FE413" s="384">
        <f t="array" ref="FE413">IFERROR(_xlfn.XLOOKUP($A413&amp;$B413,'NOVIEMBRE 2'!$D$11:$D$40&amp;'NOVIEMBRE 2'!$E$11:$E$40,'NOVIEMBRE 2'!$AK$11:$AK$40,_xlfn.XLOOKUP($A413&amp;$B413,'NOVIEMBRE 2'!$BC$11:$BC$40&amp;'NOVIEMBRE 2'!$BD$11:$BD$40,'NOVIEMBRE 2'!$CJ$11:$CJ$40,"A")),"")</f>
        <v>0</v>
      </c>
      <c r="FF413" s="385">
        <f t="array" ref="FF413">IFERROR(_xlfn.XLOOKUP($A413&amp;$B413,DICIEMBRE!$D$11:$D$40&amp;DICIEMBRE!$E$11:$E$40,DICIEMBRE!$AK$11:$AK$40,_xlfn.XLOOKUP($A413&amp;$B413,DICIEMBRE!$BC$11:$BC$40&amp;DICIEMBRE!$BD$11:$BD$40,DICIEMBRE!$CJ$11:$CJ$40,"A")),"")</f>
        <v>0</v>
      </c>
      <c r="FG413" s="386" t="str">
        <f t="shared" si="19"/>
        <v/>
      </c>
      <c r="FH413" s="386" t="str">
        <f t="array" ref="FH413">IF(
 COUNT(DZ413:EH413)=0,
 "-",
 IF(
  COUNT(DZ413:EH413) &lt; COUNTA(DZ413:EH413),
  REPT("🟩", ROUND(COUNT(DZ413:EH413)/COUNTA(DZ413:EH413)*5, 0)) &amp;
  REPT("⬜", 5 - ROUND(COUNT(DZ413:EH413)/COUNTA(DZ413:EH413)*5, 0)),
  IF(
    AVERAGE(IF(DZ413:EH413&lt;&gt;"", DZ413:EH413, )) &gt;= 70, "🟩🟩🟩🟩🟩",
    IF(
      AVERAGE(IF(DZ413:EH413&lt;&gt;"",DZ413:EH413, )) &gt;= 56, "🟨🟨🟨🟨🟨",
      "🟥🟥🟥🟥🟥"
    )
  )
 )
)
</f>
        <v>-</v>
      </c>
    </row>
    <row r="414" ht="15.75" customHeight="1">
      <c r="A414" s="168"/>
      <c r="B414" s="169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1"/>
      <c r="N414" s="172" t="str">
        <f t="shared" si="1"/>
        <v/>
      </c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2" t="str">
        <f t="shared" si="2"/>
        <v/>
      </c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2" t="str">
        <f t="shared" si="3"/>
        <v/>
      </c>
      <c r="AM414" s="173"/>
      <c r="AN414" s="173"/>
      <c r="AO414" s="173"/>
      <c r="AP414" s="173"/>
      <c r="AQ414" s="173"/>
      <c r="AR414" s="173"/>
      <c r="AS414" s="173"/>
      <c r="AT414" s="173"/>
      <c r="AU414" s="173"/>
      <c r="AV414" s="171"/>
      <c r="AW414" s="171"/>
      <c r="AX414" s="172" t="str">
        <f t="shared" si="4"/>
        <v/>
      </c>
      <c r="AY414" s="173"/>
      <c r="AZ414" s="173"/>
      <c r="BA414" s="173"/>
      <c r="BB414" s="173"/>
      <c r="BC414" s="173"/>
      <c r="BD414" s="173"/>
      <c r="BE414" s="173"/>
      <c r="BF414" s="173"/>
      <c r="BG414" s="173"/>
      <c r="BH414" s="173"/>
      <c r="BI414" s="173"/>
      <c r="BJ414" s="172" t="str">
        <f t="shared" si="5"/>
        <v/>
      </c>
      <c r="BK414" s="173"/>
      <c r="BL414" s="173"/>
      <c r="BM414" s="173"/>
      <c r="BN414" s="173"/>
      <c r="BO414" s="173"/>
      <c r="BP414" s="173"/>
      <c r="BQ414" s="173"/>
      <c r="BR414" s="173"/>
      <c r="BS414" s="173"/>
      <c r="BT414" s="173"/>
      <c r="BU414" s="173"/>
      <c r="BV414" s="172" t="str">
        <f t="shared" si="6"/>
        <v/>
      </c>
      <c r="BW414" s="173"/>
      <c r="BX414" s="173"/>
      <c r="BY414" s="173"/>
      <c r="BZ414" s="171"/>
      <c r="CA414" s="171"/>
      <c r="CB414" s="171"/>
      <c r="CC414" s="171"/>
      <c r="CD414" s="171"/>
      <c r="CE414" s="171"/>
      <c r="CF414" s="171"/>
      <c r="CG414" s="171"/>
      <c r="CH414" s="172" t="str">
        <f t="shared" si="7"/>
        <v/>
      </c>
      <c r="CI414" s="171"/>
      <c r="CJ414" s="173"/>
      <c r="CK414" s="173"/>
      <c r="CL414" s="173"/>
      <c r="CM414" s="173"/>
      <c r="CN414" s="171"/>
      <c r="CO414" s="171"/>
      <c r="CP414" s="171"/>
      <c r="CQ414" s="173"/>
      <c r="CR414" s="171"/>
      <c r="CS414" s="171"/>
      <c r="CT414" s="172" t="str">
        <f t="shared" si="8"/>
        <v/>
      </c>
      <c r="CU414" s="172"/>
      <c r="CV414" s="172"/>
      <c r="CW414" s="172"/>
      <c r="CX414" s="172"/>
      <c r="CY414" s="172"/>
      <c r="CZ414" s="172"/>
      <c r="DA414" s="172"/>
      <c r="DB414" s="172"/>
      <c r="DC414" s="172"/>
      <c r="DD414" s="172"/>
      <c r="DE414" s="172"/>
      <c r="DF414" s="172"/>
      <c r="DG414" s="188" t="str">
        <f t="array" ref="DG414">IFERROR(_xlfn.XLOOKUP($A414&amp;B414,MARZO!$D$11:$D$40&amp;MARZO!$E$11:$E$40,MARZO!$AM$11:$AM$40,_xlfn.XLOOKUP($A414&amp;$B414,MARZO!$BC$11:$BC$40&amp;MARZO!$BD$11:$BD$40,MARZO!$CL$11:$CL$40,"A"))/1%,"")</f>
        <v/>
      </c>
      <c r="DH414" s="188" t="str">
        <f t="array" ref="DH414">IFERROR(_xlfn.XLOOKUP($A414&amp;$B414,ABRIL!$D$11:$D$40&amp;ABRIL!$E$11:$E$40,ABRIL!$AM$11:$AM$40,_xlfn.XLOOKUP($A414&amp;$B414,ABRIL!$BC$11:$BC$40&amp;ABRIL!$BD$11:$BD$40,ABRIL!$CL$11:$CL$40,"A"))/1%,"")</f>
        <v/>
      </c>
      <c r="DI414" s="188" t="str">
        <f t="array" ref="DI414">IFERROR(_xlfn.XLOOKUP($A414&amp;$B414,'ABRIL 2'!$D$11:$D$40&amp;'ABRIL 2'!$E$11:$E$40,'ABRIL 2'!$AM$11:$AM$40,_xlfn.XLOOKUP($A414&amp;$B414,'ABRIL 2'!$BC$11:$BC$40&amp;'ABRIL 2'!$BD$11:$BD$40,'ABRIL 2'!$CL$11:$CL$40,"A"))/1%,"")</f>
        <v/>
      </c>
      <c r="DJ414" s="188" t="str">
        <f t="array" ref="DJ414">IFERROR(_xlfn.XLOOKUP($A414&amp;$B414,MAYO!$D$11:$D$40&amp;MAYO!$E$11:$E$40,MAYO!$AM$11:$AM$40,_xlfn.XLOOKUP($A414&amp;$B414,MAYO!$BC$11:$BC$40&amp;MAYO!$BD$11:$BD$40,MAYO!$CL$11:$CL$40,"A"))/1%,"")</f>
        <v/>
      </c>
      <c r="DK414" s="188" t="str">
        <f t="array" ref="DK414">IFERROR(_xlfn.XLOOKUP($A414&amp;$B414,'MAYO 2'!$D$11:$D$40&amp;'MAYO 2'!$E$11:$E$40,'MAYO 2'!$AM$11:$AM$40,_xlfn.XLOOKUP($A414&amp;$B414,'MAYO 2'!$BC$11:$BC$40&amp;'MAYO 2'!$BD$11:$BD$40,'MAYO 2'!$CL$11:$CL$40,"A"))/1%,"")</f>
        <v/>
      </c>
      <c r="DL414" s="188" t="str">
        <f t="array" ref="DL414">IFERROR(_xlfn.XLOOKUP($A414&amp;$B414,JUNIO!$D$11:$D$40&amp;JUNIO!$E$11:$E$40,JUNIO!$AM$11:$AM$40,_xlfn.XLOOKUP($A414&amp;$B414,JUNIO!$BC$11:$BC$40&amp;JUNIO!$BD$11:$BD$40,JUNIO!$CL$11:$CL$40,"A"))/1%,"")</f>
        <v/>
      </c>
      <c r="DM414" s="188" t="str">
        <f t="array" ref="DM414">IFERROR(_xlfn.XLOOKUP($A414&amp;$B414,'JUNIO 2'!$D$11:$D$40&amp;'JUNIO 2'!$E$11:$E$40,'JUNIO 2'!$AM$11:$AM$40,_xlfn.XLOOKUP($A414&amp;$B414,'JUNIO 2'!$BC$11:$BC$40&amp;'JUNIO 2'!$BD$11:$BD$40,'JUNIO 2'!$CL$11:$CL$40,"A"))/1%,"")</f>
        <v/>
      </c>
      <c r="DN414" s="188" t="str">
        <f t="array" ref="DN414">IFERROR(_xlfn.XLOOKUP($A414&amp;$B414,JULIO!$D$11:$D$40&amp;JULIO!$E$11:$E$40,JULIO!$AM$11:$AM$40,_xlfn.XLOOKUP($A414&amp;$B414,JULIO!$BC$11:$BC$40&amp;JULIO!$BD$11:$BD$40,JULIO!$CL$11:$CL$40,"A"))/1%,"")</f>
        <v/>
      </c>
      <c r="DO414" s="188" t="str">
        <f t="array" ref="DO414">IFERROR(_xlfn.XLOOKUP($A414&amp;$B414,'JULIO 2'!$D$11:$D$40&amp;'JULIO 2'!$E$11:$E$40,'JULIO 2'!$AM$11:$AM$40,_xlfn.XLOOKUP($A414&amp;$B414,'JULIO 2'!$BC$11:$BC$40&amp;'JULIO 2'!$BD$11:$BD$40,'JULIO 2'!$CL$11:$CL$40,"A"))/1%,"")</f>
        <v/>
      </c>
      <c r="DP414" s="188" t="str">
        <f t="array" ref="DP414">IFERROR(_xlfn.XLOOKUP($A414&amp;$B414,AGOSTO!$D$11:$D$40&amp;AGOSTO!$E$11:$E$40,AGOSTO!$AM$11:$AM$40,_xlfn.XLOOKUP($A414&amp;$B414,AGOSTO!$BC$11:$BC$40&amp;AGOSTO!$BD$11:$BD$40,AGOSTO!$CL$11:$CL$40,"A"))/1%,"")</f>
        <v/>
      </c>
      <c r="DQ414" s="188" t="str">
        <f t="array" ref="DQ414">IFERROR(_xlfn.XLOOKUP($A414&amp;$B414,'AGOSTO 2'!$D$11:$D$40&amp;'AGOSTO 2'!$E$11:$E$40,'AGOSTO 2'!$AM$11:$AM$40,_xlfn.XLOOKUP($A414&amp;$B414,'AGOSTO 2'!$BC$11:$BC$40&amp;'AGOSTO 2'!$BD$11:$BD$40,'AGOSTO 2'!$CL$11:$CL$40,"A"))/1%,"")</f>
        <v/>
      </c>
      <c r="DR414" s="188" t="str">
        <f t="array" ref="DR414">IFERROR(_xlfn.XLOOKUP($A414&amp;$B414,SEPTIEMBRE!$D$11:$D$40&amp;SEPTIEMBRE!$E$11:$E$40,SEPTIEMBRE!$AM$11:$AM$40,_xlfn.XLOOKUP($A414&amp;$B414,SEPTIEMBRE!$BC$11:$BC$40&amp;SEPTIEMBRE!$BD$11:$BD$40,SEPTIEMBRE!$CL$11:$CL$40,"A"))/1%,"")</f>
        <v/>
      </c>
      <c r="DS414" s="188" t="str">
        <f t="array" ref="DS414">IFERROR(_xlfn.XLOOKUP($A414&amp;$B414,'SEPTIEMBRE 2'!$D$11:$D$40&amp;'SEPTIEMBRE 2'!$E$11:$E$40,'SEPTIEMBRE 2'!$AM$11:$AM$40,_xlfn.XLOOKUP($A414&amp;$B414,'SEPTIEMBRE 2'!$BC$11:$BC$40&amp;'SEPTIEMBRE 2'!$BD$11:$BD$40,'SEPTIEMBRE 2'!$CL$11:$CL$40,"A"))/1%,"")</f>
        <v/>
      </c>
      <c r="DT414" s="188" t="str">
        <f t="array" ref="DT414">IFERROR(_xlfn.XLOOKUP($A414&amp;$B414,'SEPTIEMBRE 3'!$D$11:$D$40&amp;'SEPTIEMBRE 3'!$E$11:$E$40,'SEPTIEMBRE 3'!$AM$11:$AM$40,_xlfn.XLOOKUP($A414&amp;$B414,'SEPTIEMBRE 3'!$BC$11:$BC$40&amp;'SEPTIEMBRE 3'!$BD$11:$BD$40,'SEPTIEMBRE 3'!$CL$11:$CL$40,"A"))/1%,"")</f>
        <v/>
      </c>
      <c r="DU414" s="188" t="str">
        <f t="array" ref="DU414">IFERROR(_xlfn.XLOOKUP($A414&amp;$B414,OCTUBRE!$D$11:$D$40&amp;OCTUBRE!$E$11:$E$40,OCTUBRE!$AM$11:$AM$40,_xlfn.XLOOKUP($A414&amp;$B414,OCTUBRE!$BC$11:$BC$40&amp;OCTUBRE!$BD$11:$BD$40,OCTUBRE!$CL$11:$CL$40,"A"))/1%,"")</f>
        <v/>
      </c>
      <c r="DV414" s="188" t="str">
        <f t="array" ref="DV414">IFERROR(_xlfn.XLOOKUP($A414&amp;$B414,'OCTUBRE 2'!$D$11:$D$40&amp;'OCTUBRE 2'!$E$11:$E$40,'OCTUBRE 2'!$AM$11:$AM$40,_xlfn.XLOOKUP($A414&amp;$B414,'OCTUBRE 2'!$BC$11:$BC$40&amp;'OCTUBRE 2'!$BD$11:$BD$40,'OCTUBRE 2'!$CL$11:$CL$40,"A"))/1%,"")</f>
        <v/>
      </c>
      <c r="DW414" s="188" t="str">
        <f t="array" ref="DW414">IFERROR(_xlfn.XLOOKUP($A414&amp;$B414,NOVIEMBRE!$D$11:$D$40&amp;NOVIEMBRE!$E$11:$E$40,NOVIEMBRE!$AM$11:$AM$40,_xlfn.XLOOKUP($A414&amp;$B414,NOVIEMBRE!$BC$11:$BC$40&amp;NOVIEMBRE!$BD$11:$BD$40,NOVIEMBRE!$CL$11:$CL$40,"A"))/1%,"")</f>
        <v/>
      </c>
      <c r="DX414" s="188" t="str">
        <f t="array" ref="DX414">IFERROR(_xlfn.XLOOKUP($A414&amp;$B414,'NOVIEMBRE 2'!$D$11:$D$40&amp;'NOVIEMBRE 2'!$E$11:$E$40,'NOVIEMBRE 2'!$AM$11:$AM$40,_xlfn.XLOOKUP($A414&amp;$B414,'NOVIEMBRE 2'!$BC$11:$BC$40&amp;'NOVIEMBRE 2'!$BD$11:$BD$40,'NOVIEMBRE 2'!$CL$11:$CL$40,"A"))/1%,"")</f>
        <v/>
      </c>
      <c r="DY414" s="188" t="str">
        <f t="array" ref="DY414">IFERROR(_xlfn.XLOOKUP($A414&amp;$B414,DICIEMBRE!$D$11:$D$40&amp;DICIEMBRE!$E$11:$E$40,DICIEMBRE!$AM$11:$AM$40,_xlfn.XLOOKUP($A414&amp;$B414,DICIEMBRE!$BC$11:$BC$40&amp;DICIEMBRE!$BD$11:$BD$40,DICIEMBRE!$CL$11:$CL$40,"A"))/1%,"")</f>
        <v/>
      </c>
      <c r="DZ414" s="381" t="str">
        <f t="shared" si="9"/>
        <v>-</v>
      </c>
      <c r="EA414" s="381" t="str">
        <f t="shared" si="10"/>
        <v>-</v>
      </c>
      <c r="EB414" s="381" t="str">
        <f t="shared" si="11"/>
        <v>-</v>
      </c>
      <c r="EC414" s="381" t="str">
        <f t="shared" si="12"/>
        <v>-</v>
      </c>
      <c r="ED414" s="381" t="str">
        <f t="shared" si="13"/>
        <v>-</v>
      </c>
      <c r="EE414" s="381" t="str">
        <f t="shared" si="14"/>
        <v>-</v>
      </c>
      <c r="EF414" s="381" t="str">
        <f t="shared" si="15"/>
        <v>-</v>
      </c>
      <c r="EG414" s="381" t="str">
        <f t="shared" si="16"/>
        <v>-</v>
      </c>
      <c r="EH414" s="381" t="str">
        <f t="shared" si="17"/>
        <v>-</v>
      </c>
      <c r="EI414" s="188" t="str">
        <f t="shared" si="18"/>
        <v/>
      </c>
      <c r="EJ414" s="382"/>
      <c r="EK414" s="382"/>
      <c r="EL414" s="383"/>
      <c r="EM414" s="21"/>
      <c r="EN414" s="384">
        <f t="array" ref="EN414">IFERROR(_xlfn.XLOOKUP($A414&amp;$B414,MARZO!$D$11:$D$40&amp;MARZO!$E$11:$E$40,MARZO!$AK$11:$AK$40,_xlfn.XLOOKUP($A414&amp;$B414,MARZO!$BC$11:$BC$40&amp;MARZO!$BD$11:$BD$40,MARZO!$CJ$11:$CJ$40,"A")),"")</f>
        <v>0</v>
      </c>
      <c r="EO414" s="384">
        <f t="array" ref="EO414">IFERROR(_xlfn.XLOOKUP($A414&amp;$B414,ABRIL!$D$11:$D$40&amp;ABRIL!$E$11:$E$40,ABRIL!$AK$11:$AK$40,_xlfn.XLOOKUP($A414&amp;$B414,ABRIL!$BC$11:$BC$40&amp;ABRIL!$BD$11:$BD$40,ABRIL!$CJ$11:$CJ$40,"A")),"")</f>
        <v>0</v>
      </c>
      <c r="EP414" s="384">
        <f t="array" ref="EP414">IFERROR(_xlfn.XLOOKUP($A414&amp;$B414,'ABRIL 2'!$D$11:$D$40&amp;'ABRIL 2'!$E$11:$E$40,'ABRIL 2'!$AK$11:$AK$40,_xlfn.XLOOKUP($A414&amp;$B414,'ABRIL 2'!$BC$11:$BC$40&amp;'ABRIL 2'!$BD$11:$BD$40,'ABRIL 2'!$CJ$11:$CJ$40,"A")),"")</f>
        <v>0</v>
      </c>
      <c r="EQ414" s="384">
        <f t="array" ref="EQ414">IFERROR(_xlfn.XLOOKUP($A414&amp;$B414,MAYO!$D$11:$D$40&amp;MAYO!$E$11:$E$40,MAYO!$AK$11:$AK$40,_xlfn.XLOOKUP($A414&amp;$B414,MAYO!$BC$11:$BC$40&amp;MAYO!$BD$11:$BD$40,MAYO!$CJ$11:$CJ$40,"A")),"")</f>
        <v>0</v>
      </c>
      <c r="ER414" s="384">
        <f t="array" ref="ER414">IFERROR(_xlfn.XLOOKUP($A414&amp;$B414,'MAYO 2'!$D$11:$D$40&amp;'MAYO 2'!$E$11:$E$40,'MAYO 2'!$AK$11:$AK$40,_xlfn.XLOOKUP($A414&amp;$B414,'MAYO 2'!$BC$11:$BC$40&amp;'MAYO 2'!$BD$11:$BD$40,'MAYO 2'!$CJ$11:$CJ$40,"A")),"")</f>
        <v>0</v>
      </c>
      <c r="ES414" s="384">
        <f t="array" ref="ES414">IFERROR(_xlfn.XLOOKUP($A414&amp;$B414,JUNIO!$D$11:$D$40&amp;JUNIO!$E$11:$E$40,JUNIO!$AK$11:$AK$40,_xlfn.XLOOKUP($A414&amp;$B414,JUNIO!$BC$11:$BC$40&amp;JUNIO!$BD$11:$BD$40,JUNIO!$CJ$11:$CJ$40,"A")),"")</f>
        <v>0</v>
      </c>
      <c r="ET414" s="384">
        <f t="array" ref="ET414">IFERROR(_xlfn.XLOOKUP($A414&amp;$B414,'JUNIO 2'!$D$11:$D$40&amp;'JUNIO 2'!$E$11:$E$40,'JUNIO 2'!$AK$11:$AK$40,_xlfn.XLOOKUP($A414&amp;$B414,'JUNIO 2'!$BC$11:$BC$40&amp;'JUNIO 2'!$BD$11:$BD$40,'JUNIO 2'!$CJ$11:$CJ$40,"A")),"")</f>
        <v>0</v>
      </c>
      <c r="EU414" s="384">
        <f t="array" ref="EU414">IFERROR(_xlfn.XLOOKUP($A414&amp;$B414,JULIO!$D$11:$D$40&amp;JULIO!$E$11:$E$40,JULIO!$AK$11:$AK$40,_xlfn.XLOOKUP($A414&amp;$B414,JULIO!$BC$11:$BC$40&amp;JULIO!$BD$11:$BD$40,JULIO!$CJ$11:$CJ$40,"A")),"")</f>
        <v>0</v>
      </c>
      <c r="EV414" s="384">
        <f t="array" ref="EV414">IFERROR(_xlfn.XLOOKUP($A414&amp;$B414,'JULIO 2'!$D$11:$D$40&amp;'JULIO 2'!$E$11:$E$40,'JULIO 2'!$AK$11:$AK$40,_xlfn.XLOOKUP($A414&amp;$B414,'JULIO 2'!$BC$11:$BC$40&amp;'JULIO 2'!$BD$11:$BD$40,'JULIO 2'!$CJ$11:$CJ$40,"A")),"")</f>
        <v>0</v>
      </c>
      <c r="EW414" s="384">
        <f t="array" ref="EW414">IFERROR(_xlfn.XLOOKUP($A414&amp;$B414,AGOSTO!$D$11:$D$40&amp;AGOSTO!$E$11:$E$40,AGOSTO!$AK$11:$AK$40,_xlfn.XLOOKUP($A414&amp;$B414,AGOSTO!$BC$11:$BC$40&amp;AGOSTO!$BD$11:$BD$40,AGOSTO!$CJ$11:$CJ$40,"A")),"")</f>
        <v>0</v>
      </c>
      <c r="EX414" s="384">
        <f t="array" ref="EX414">IFERROR(_xlfn.XLOOKUP($A414&amp;$B414,'AGOSTO 2'!$D$11:$D$40&amp;'AGOSTO 2'!$E$11:$E$40,'AGOSTO 2'!$AK$11:$AK$40,_xlfn.XLOOKUP($A414&amp;$B414,'AGOSTO 2'!$BC$11:$BC$40&amp;'AGOSTO 2'!$BD$11:$BD$40,'AGOSTO 2'!$CJ$11:$CJ$40,"A")),"")</f>
        <v>0</v>
      </c>
      <c r="EY414" s="384">
        <f t="array" ref="EY414">IFERROR(_xlfn.XLOOKUP($A414&amp;$B414,SEPTIEMBRE!$D$11:$D$40&amp;SEPTIEMBRE!$E$11:$E$40,SEPTIEMBRE!$AK$11:$AK$40,_xlfn.XLOOKUP($A414&amp;$B414,SEPTIEMBRE!$BC$11:$BC$40&amp;SEPTIEMBRE!$BD$11:$BD$40,SEPTIEMBRE!$CJ$11:$CJ$40,"A")),"")</f>
        <v>0</v>
      </c>
      <c r="EZ414" s="384">
        <f t="array" ref="EZ414">IFERROR(_xlfn.XLOOKUP($A414&amp;$B414,'SEPTIEMBRE 2'!$D$11:$D$40&amp;'SEPTIEMBRE 2'!$E$11:$E$40,'SEPTIEMBRE 2'!$AK$11:$AK$40,_xlfn.XLOOKUP($A414&amp;$B414,'SEPTIEMBRE 2'!$BC$11:$BC$40&amp;'SEPTIEMBRE 2'!$BD$11:$BD$40,'SEPTIEMBRE 2'!$CJ$11:$CJ$40,"A")),"")</f>
        <v>0</v>
      </c>
      <c r="FA414" s="384">
        <f t="array" ref="FA414">IFERROR(_xlfn.XLOOKUP($A414&amp;$B414,'SEPTIEMBRE 3'!$D$11:$D$40&amp;'SEPTIEMBRE 3'!$E$11:$E$40,'SEPTIEMBRE 3'!$AK$11:$AK$40,_xlfn.XLOOKUP($A414&amp;$B414,'SEPTIEMBRE 3'!$BC$11:$BC$40&amp;'SEPTIEMBRE 3'!$BD$11:$BD$40,'SEPTIEMBRE 3'!$CJ$11:$CJ$40,"A")),"")</f>
        <v>0</v>
      </c>
      <c r="FB414" s="384">
        <f t="array" ref="FB414">IFERROR(_xlfn.XLOOKUP($A414&amp;$B414,OCTUBRE!$D$11:$D$40&amp;OCTUBRE!$E$11:$E$40,OCTUBRE!$AK$11:$AK$40,_xlfn.XLOOKUP($A414&amp;$B414,OCTUBRE!$BC$11:$BC$40&amp;OCTUBRE!$BD$11:$BD$40,OCTUBRE!$CJ$11:$CJ$40,"A")),"")</f>
        <v>0</v>
      </c>
      <c r="FC414" s="384">
        <f t="array" ref="FC414">IFERROR(_xlfn.XLOOKUP($A414&amp;$B414,'OCTUBRE 2'!$D$11:$D$40&amp;'OCTUBRE 2'!$E$11:$E$40,'OCTUBRE 2'!$AK$11:$AK$40,_xlfn.XLOOKUP($A414&amp;$B414,'OCTUBRE 2'!$BC$11:$BC$40&amp;'OCTUBRE 2'!$BD$11:$BD$40,'OCTUBRE 2'!$CJ$11:$CJ$40,"A")),"")</f>
        <v>0</v>
      </c>
      <c r="FD414" s="384">
        <f t="array" ref="FD414">IFERROR(_xlfn.XLOOKUP($A414&amp;$B414,NOVIEMBRE!$D$11:$D$40&amp;NOVIEMBRE!$E$11:$E$40,NOVIEMBRE!$AK$11:$AK$40,_xlfn.XLOOKUP($A414&amp;$B414,NOVIEMBRE!$BC$11:$BC$40&amp;NOVIEMBRE!$BD$11:$BD$40,NOVIEMBRE!$CJ$11:$CJ$40,"A")),"")</f>
        <v>0</v>
      </c>
      <c r="FE414" s="384">
        <f t="array" ref="FE414">IFERROR(_xlfn.XLOOKUP($A414&amp;$B414,'NOVIEMBRE 2'!$D$11:$D$40&amp;'NOVIEMBRE 2'!$E$11:$E$40,'NOVIEMBRE 2'!$AK$11:$AK$40,_xlfn.XLOOKUP($A414&amp;$B414,'NOVIEMBRE 2'!$BC$11:$BC$40&amp;'NOVIEMBRE 2'!$BD$11:$BD$40,'NOVIEMBRE 2'!$CJ$11:$CJ$40,"A")),"")</f>
        <v>0</v>
      </c>
      <c r="FF414" s="385">
        <f t="array" ref="FF414">IFERROR(_xlfn.XLOOKUP($A414&amp;$B414,DICIEMBRE!$D$11:$D$40&amp;DICIEMBRE!$E$11:$E$40,DICIEMBRE!$AK$11:$AK$40,_xlfn.XLOOKUP($A414&amp;$B414,DICIEMBRE!$BC$11:$BC$40&amp;DICIEMBRE!$BD$11:$BD$40,DICIEMBRE!$CJ$11:$CJ$40,"A")),"")</f>
        <v>0</v>
      </c>
      <c r="FG414" s="386" t="str">
        <f t="shared" si="19"/>
        <v/>
      </c>
      <c r="FH414" s="386" t="str">
        <f t="array" ref="FH414">IF(
 COUNT(DZ414:EH414)=0,
 "-",
 IF(
  COUNT(DZ414:EH414) &lt; COUNTA(DZ414:EH414),
  REPT("🟩", ROUND(COUNT(DZ414:EH414)/COUNTA(DZ414:EH414)*5, 0)) &amp;
  REPT("⬜", 5 - ROUND(COUNT(DZ414:EH414)/COUNTA(DZ414:EH414)*5, 0)),
  IF(
    AVERAGE(IF(DZ414:EH414&lt;&gt;"", DZ414:EH414, )) &gt;= 70, "🟩🟩🟩🟩🟩",
    IF(
      AVERAGE(IF(DZ414:EH414&lt;&gt;"",DZ414:EH414, )) &gt;= 56, "🟨🟨🟨🟨🟨",
      "🟥🟥🟥🟥🟥"
    )
  )
 )
)
</f>
        <v>-</v>
      </c>
    </row>
    <row r="415" ht="15.75" customHeight="1">
      <c r="A415" s="168"/>
      <c r="B415" s="169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1"/>
      <c r="N415" s="172" t="str">
        <f t="shared" si="1"/>
        <v/>
      </c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2" t="str">
        <f t="shared" si="2"/>
        <v/>
      </c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2" t="str">
        <f t="shared" si="3"/>
        <v/>
      </c>
      <c r="AM415" s="173"/>
      <c r="AN415" s="173"/>
      <c r="AO415" s="173"/>
      <c r="AP415" s="173"/>
      <c r="AQ415" s="173"/>
      <c r="AR415" s="173"/>
      <c r="AS415" s="173"/>
      <c r="AT415" s="173"/>
      <c r="AU415" s="173"/>
      <c r="AV415" s="171"/>
      <c r="AW415" s="171"/>
      <c r="AX415" s="172" t="str">
        <f t="shared" si="4"/>
        <v/>
      </c>
      <c r="AY415" s="173"/>
      <c r="AZ415" s="173"/>
      <c r="BA415" s="173"/>
      <c r="BB415" s="173"/>
      <c r="BC415" s="173"/>
      <c r="BD415" s="173"/>
      <c r="BE415" s="173"/>
      <c r="BF415" s="173"/>
      <c r="BG415" s="173"/>
      <c r="BH415" s="173"/>
      <c r="BI415" s="173"/>
      <c r="BJ415" s="172" t="str">
        <f t="shared" si="5"/>
        <v/>
      </c>
      <c r="BK415" s="173"/>
      <c r="BL415" s="173"/>
      <c r="BM415" s="173"/>
      <c r="BN415" s="173"/>
      <c r="BO415" s="173"/>
      <c r="BP415" s="173"/>
      <c r="BQ415" s="173"/>
      <c r="BR415" s="173"/>
      <c r="BS415" s="173"/>
      <c r="BT415" s="173"/>
      <c r="BU415" s="173"/>
      <c r="BV415" s="172" t="str">
        <f t="shared" si="6"/>
        <v/>
      </c>
      <c r="BW415" s="173"/>
      <c r="BX415" s="173"/>
      <c r="BY415" s="173"/>
      <c r="BZ415" s="171"/>
      <c r="CA415" s="171"/>
      <c r="CB415" s="171"/>
      <c r="CC415" s="171"/>
      <c r="CD415" s="171"/>
      <c r="CE415" s="171"/>
      <c r="CF415" s="171"/>
      <c r="CG415" s="171"/>
      <c r="CH415" s="172" t="str">
        <f t="shared" si="7"/>
        <v/>
      </c>
      <c r="CI415" s="171"/>
      <c r="CJ415" s="173"/>
      <c r="CK415" s="173"/>
      <c r="CL415" s="173"/>
      <c r="CM415" s="173"/>
      <c r="CN415" s="171"/>
      <c r="CO415" s="171"/>
      <c r="CP415" s="171"/>
      <c r="CQ415" s="173"/>
      <c r="CR415" s="171"/>
      <c r="CS415" s="171"/>
      <c r="CT415" s="172" t="str">
        <f t="shared" si="8"/>
        <v/>
      </c>
      <c r="CU415" s="172"/>
      <c r="CV415" s="172"/>
      <c r="CW415" s="172"/>
      <c r="CX415" s="172"/>
      <c r="CY415" s="172"/>
      <c r="CZ415" s="172"/>
      <c r="DA415" s="172"/>
      <c r="DB415" s="172"/>
      <c r="DC415" s="172"/>
      <c r="DD415" s="172"/>
      <c r="DE415" s="172"/>
      <c r="DF415" s="172"/>
      <c r="DG415" s="188" t="str">
        <f t="array" ref="DG415">IFERROR(_xlfn.XLOOKUP($A415&amp;B415,MARZO!$D$11:$D$40&amp;MARZO!$E$11:$E$40,MARZO!$AM$11:$AM$40,_xlfn.XLOOKUP($A415&amp;$B415,MARZO!$BC$11:$BC$40&amp;MARZO!$BD$11:$BD$40,MARZO!$CL$11:$CL$40,"A"))/1%,"")</f>
        <v/>
      </c>
      <c r="DH415" s="188" t="str">
        <f t="array" ref="DH415">IFERROR(_xlfn.XLOOKUP($A415&amp;$B415,ABRIL!$D$11:$D$40&amp;ABRIL!$E$11:$E$40,ABRIL!$AM$11:$AM$40,_xlfn.XLOOKUP($A415&amp;$B415,ABRIL!$BC$11:$BC$40&amp;ABRIL!$BD$11:$BD$40,ABRIL!$CL$11:$CL$40,"A"))/1%,"")</f>
        <v/>
      </c>
      <c r="DI415" s="188" t="str">
        <f t="array" ref="DI415">IFERROR(_xlfn.XLOOKUP($A415&amp;$B415,'ABRIL 2'!$D$11:$D$40&amp;'ABRIL 2'!$E$11:$E$40,'ABRIL 2'!$AM$11:$AM$40,_xlfn.XLOOKUP($A415&amp;$B415,'ABRIL 2'!$BC$11:$BC$40&amp;'ABRIL 2'!$BD$11:$BD$40,'ABRIL 2'!$CL$11:$CL$40,"A"))/1%,"")</f>
        <v/>
      </c>
      <c r="DJ415" s="188" t="str">
        <f t="array" ref="DJ415">IFERROR(_xlfn.XLOOKUP($A415&amp;$B415,MAYO!$D$11:$D$40&amp;MAYO!$E$11:$E$40,MAYO!$AM$11:$AM$40,_xlfn.XLOOKUP($A415&amp;$B415,MAYO!$BC$11:$BC$40&amp;MAYO!$BD$11:$BD$40,MAYO!$CL$11:$CL$40,"A"))/1%,"")</f>
        <v/>
      </c>
      <c r="DK415" s="188" t="str">
        <f t="array" ref="DK415">IFERROR(_xlfn.XLOOKUP($A415&amp;$B415,'MAYO 2'!$D$11:$D$40&amp;'MAYO 2'!$E$11:$E$40,'MAYO 2'!$AM$11:$AM$40,_xlfn.XLOOKUP($A415&amp;$B415,'MAYO 2'!$BC$11:$BC$40&amp;'MAYO 2'!$BD$11:$BD$40,'MAYO 2'!$CL$11:$CL$40,"A"))/1%,"")</f>
        <v/>
      </c>
      <c r="DL415" s="188" t="str">
        <f t="array" ref="DL415">IFERROR(_xlfn.XLOOKUP($A415&amp;$B415,JUNIO!$D$11:$D$40&amp;JUNIO!$E$11:$E$40,JUNIO!$AM$11:$AM$40,_xlfn.XLOOKUP($A415&amp;$B415,JUNIO!$BC$11:$BC$40&amp;JUNIO!$BD$11:$BD$40,JUNIO!$CL$11:$CL$40,"A"))/1%,"")</f>
        <v/>
      </c>
      <c r="DM415" s="188" t="str">
        <f t="array" ref="DM415">IFERROR(_xlfn.XLOOKUP($A415&amp;$B415,'JUNIO 2'!$D$11:$D$40&amp;'JUNIO 2'!$E$11:$E$40,'JUNIO 2'!$AM$11:$AM$40,_xlfn.XLOOKUP($A415&amp;$B415,'JUNIO 2'!$BC$11:$BC$40&amp;'JUNIO 2'!$BD$11:$BD$40,'JUNIO 2'!$CL$11:$CL$40,"A"))/1%,"")</f>
        <v/>
      </c>
      <c r="DN415" s="188" t="str">
        <f t="array" ref="DN415">IFERROR(_xlfn.XLOOKUP($A415&amp;$B415,JULIO!$D$11:$D$40&amp;JULIO!$E$11:$E$40,JULIO!$AM$11:$AM$40,_xlfn.XLOOKUP($A415&amp;$B415,JULIO!$BC$11:$BC$40&amp;JULIO!$BD$11:$BD$40,JULIO!$CL$11:$CL$40,"A"))/1%,"")</f>
        <v/>
      </c>
      <c r="DO415" s="188" t="str">
        <f t="array" ref="DO415">IFERROR(_xlfn.XLOOKUP($A415&amp;$B415,'JULIO 2'!$D$11:$D$40&amp;'JULIO 2'!$E$11:$E$40,'JULIO 2'!$AM$11:$AM$40,_xlfn.XLOOKUP($A415&amp;$B415,'JULIO 2'!$BC$11:$BC$40&amp;'JULIO 2'!$BD$11:$BD$40,'JULIO 2'!$CL$11:$CL$40,"A"))/1%,"")</f>
        <v/>
      </c>
      <c r="DP415" s="188" t="str">
        <f t="array" ref="DP415">IFERROR(_xlfn.XLOOKUP($A415&amp;$B415,AGOSTO!$D$11:$D$40&amp;AGOSTO!$E$11:$E$40,AGOSTO!$AM$11:$AM$40,_xlfn.XLOOKUP($A415&amp;$B415,AGOSTO!$BC$11:$BC$40&amp;AGOSTO!$BD$11:$BD$40,AGOSTO!$CL$11:$CL$40,"A"))/1%,"")</f>
        <v/>
      </c>
      <c r="DQ415" s="188" t="str">
        <f t="array" ref="DQ415">IFERROR(_xlfn.XLOOKUP($A415&amp;$B415,'AGOSTO 2'!$D$11:$D$40&amp;'AGOSTO 2'!$E$11:$E$40,'AGOSTO 2'!$AM$11:$AM$40,_xlfn.XLOOKUP($A415&amp;$B415,'AGOSTO 2'!$BC$11:$BC$40&amp;'AGOSTO 2'!$BD$11:$BD$40,'AGOSTO 2'!$CL$11:$CL$40,"A"))/1%,"")</f>
        <v/>
      </c>
      <c r="DR415" s="188" t="str">
        <f t="array" ref="DR415">IFERROR(_xlfn.XLOOKUP($A415&amp;$B415,SEPTIEMBRE!$D$11:$D$40&amp;SEPTIEMBRE!$E$11:$E$40,SEPTIEMBRE!$AM$11:$AM$40,_xlfn.XLOOKUP($A415&amp;$B415,SEPTIEMBRE!$BC$11:$BC$40&amp;SEPTIEMBRE!$BD$11:$BD$40,SEPTIEMBRE!$CL$11:$CL$40,"A"))/1%,"")</f>
        <v/>
      </c>
      <c r="DS415" s="188" t="str">
        <f t="array" ref="DS415">IFERROR(_xlfn.XLOOKUP($A415&amp;$B415,'SEPTIEMBRE 2'!$D$11:$D$40&amp;'SEPTIEMBRE 2'!$E$11:$E$40,'SEPTIEMBRE 2'!$AM$11:$AM$40,_xlfn.XLOOKUP($A415&amp;$B415,'SEPTIEMBRE 2'!$BC$11:$BC$40&amp;'SEPTIEMBRE 2'!$BD$11:$BD$40,'SEPTIEMBRE 2'!$CL$11:$CL$40,"A"))/1%,"")</f>
        <v/>
      </c>
      <c r="DT415" s="188" t="str">
        <f t="array" ref="DT415">IFERROR(_xlfn.XLOOKUP($A415&amp;$B415,'SEPTIEMBRE 3'!$D$11:$D$40&amp;'SEPTIEMBRE 3'!$E$11:$E$40,'SEPTIEMBRE 3'!$AM$11:$AM$40,_xlfn.XLOOKUP($A415&amp;$B415,'SEPTIEMBRE 3'!$BC$11:$BC$40&amp;'SEPTIEMBRE 3'!$BD$11:$BD$40,'SEPTIEMBRE 3'!$CL$11:$CL$40,"A"))/1%,"")</f>
        <v/>
      </c>
      <c r="DU415" s="188" t="str">
        <f t="array" ref="DU415">IFERROR(_xlfn.XLOOKUP($A415&amp;$B415,OCTUBRE!$D$11:$D$40&amp;OCTUBRE!$E$11:$E$40,OCTUBRE!$AM$11:$AM$40,_xlfn.XLOOKUP($A415&amp;$B415,OCTUBRE!$BC$11:$BC$40&amp;OCTUBRE!$BD$11:$BD$40,OCTUBRE!$CL$11:$CL$40,"A"))/1%,"")</f>
        <v/>
      </c>
      <c r="DV415" s="188" t="str">
        <f t="array" ref="DV415">IFERROR(_xlfn.XLOOKUP($A415&amp;$B415,'OCTUBRE 2'!$D$11:$D$40&amp;'OCTUBRE 2'!$E$11:$E$40,'OCTUBRE 2'!$AM$11:$AM$40,_xlfn.XLOOKUP($A415&amp;$B415,'OCTUBRE 2'!$BC$11:$BC$40&amp;'OCTUBRE 2'!$BD$11:$BD$40,'OCTUBRE 2'!$CL$11:$CL$40,"A"))/1%,"")</f>
        <v/>
      </c>
      <c r="DW415" s="188" t="str">
        <f t="array" ref="DW415">IFERROR(_xlfn.XLOOKUP($A415&amp;$B415,NOVIEMBRE!$D$11:$D$40&amp;NOVIEMBRE!$E$11:$E$40,NOVIEMBRE!$AM$11:$AM$40,_xlfn.XLOOKUP($A415&amp;$B415,NOVIEMBRE!$BC$11:$BC$40&amp;NOVIEMBRE!$BD$11:$BD$40,NOVIEMBRE!$CL$11:$CL$40,"A"))/1%,"")</f>
        <v/>
      </c>
      <c r="DX415" s="188" t="str">
        <f t="array" ref="DX415">IFERROR(_xlfn.XLOOKUP($A415&amp;$B415,'NOVIEMBRE 2'!$D$11:$D$40&amp;'NOVIEMBRE 2'!$E$11:$E$40,'NOVIEMBRE 2'!$AM$11:$AM$40,_xlfn.XLOOKUP($A415&amp;$B415,'NOVIEMBRE 2'!$BC$11:$BC$40&amp;'NOVIEMBRE 2'!$BD$11:$BD$40,'NOVIEMBRE 2'!$CL$11:$CL$40,"A"))/1%,"")</f>
        <v/>
      </c>
      <c r="DY415" s="188" t="str">
        <f t="array" ref="DY415">IFERROR(_xlfn.XLOOKUP($A415&amp;$B415,DICIEMBRE!$D$11:$D$40&amp;DICIEMBRE!$E$11:$E$40,DICIEMBRE!$AM$11:$AM$40,_xlfn.XLOOKUP($A415&amp;$B415,DICIEMBRE!$BC$11:$BC$40&amp;DICIEMBRE!$BD$11:$BD$40,DICIEMBRE!$CL$11:$CL$40,"A"))/1%,"")</f>
        <v/>
      </c>
      <c r="DZ415" s="381" t="str">
        <f t="shared" si="9"/>
        <v>-</v>
      </c>
      <c r="EA415" s="381" t="str">
        <f t="shared" si="10"/>
        <v>-</v>
      </c>
      <c r="EB415" s="381" t="str">
        <f t="shared" si="11"/>
        <v>-</v>
      </c>
      <c r="EC415" s="381" t="str">
        <f t="shared" si="12"/>
        <v>-</v>
      </c>
      <c r="ED415" s="381" t="str">
        <f t="shared" si="13"/>
        <v>-</v>
      </c>
      <c r="EE415" s="381" t="str">
        <f t="shared" si="14"/>
        <v>-</v>
      </c>
      <c r="EF415" s="381" t="str">
        <f t="shared" si="15"/>
        <v>-</v>
      </c>
      <c r="EG415" s="381" t="str">
        <f t="shared" si="16"/>
        <v>-</v>
      </c>
      <c r="EH415" s="381" t="str">
        <f t="shared" si="17"/>
        <v>-</v>
      </c>
      <c r="EI415" s="188" t="str">
        <f t="shared" si="18"/>
        <v/>
      </c>
      <c r="EJ415" s="382"/>
      <c r="EK415" s="382"/>
      <c r="EL415" s="383"/>
      <c r="EM415" s="21"/>
      <c r="EN415" s="384">
        <f t="array" ref="EN415">IFERROR(_xlfn.XLOOKUP($A415&amp;$B415,MARZO!$D$11:$D$40&amp;MARZO!$E$11:$E$40,MARZO!$AK$11:$AK$40,_xlfn.XLOOKUP($A415&amp;$B415,MARZO!$BC$11:$BC$40&amp;MARZO!$BD$11:$BD$40,MARZO!$CJ$11:$CJ$40,"A")),"")</f>
        <v>0</v>
      </c>
      <c r="EO415" s="384">
        <f t="array" ref="EO415">IFERROR(_xlfn.XLOOKUP($A415&amp;$B415,ABRIL!$D$11:$D$40&amp;ABRIL!$E$11:$E$40,ABRIL!$AK$11:$AK$40,_xlfn.XLOOKUP($A415&amp;$B415,ABRIL!$BC$11:$BC$40&amp;ABRIL!$BD$11:$BD$40,ABRIL!$CJ$11:$CJ$40,"A")),"")</f>
        <v>0</v>
      </c>
      <c r="EP415" s="384">
        <f t="array" ref="EP415">IFERROR(_xlfn.XLOOKUP($A415&amp;$B415,'ABRIL 2'!$D$11:$D$40&amp;'ABRIL 2'!$E$11:$E$40,'ABRIL 2'!$AK$11:$AK$40,_xlfn.XLOOKUP($A415&amp;$B415,'ABRIL 2'!$BC$11:$BC$40&amp;'ABRIL 2'!$BD$11:$BD$40,'ABRIL 2'!$CJ$11:$CJ$40,"A")),"")</f>
        <v>0</v>
      </c>
      <c r="EQ415" s="384">
        <f t="array" ref="EQ415">IFERROR(_xlfn.XLOOKUP($A415&amp;$B415,MAYO!$D$11:$D$40&amp;MAYO!$E$11:$E$40,MAYO!$AK$11:$AK$40,_xlfn.XLOOKUP($A415&amp;$B415,MAYO!$BC$11:$BC$40&amp;MAYO!$BD$11:$BD$40,MAYO!$CJ$11:$CJ$40,"A")),"")</f>
        <v>0</v>
      </c>
      <c r="ER415" s="384">
        <f t="array" ref="ER415">IFERROR(_xlfn.XLOOKUP($A415&amp;$B415,'MAYO 2'!$D$11:$D$40&amp;'MAYO 2'!$E$11:$E$40,'MAYO 2'!$AK$11:$AK$40,_xlfn.XLOOKUP($A415&amp;$B415,'MAYO 2'!$BC$11:$BC$40&amp;'MAYO 2'!$BD$11:$BD$40,'MAYO 2'!$CJ$11:$CJ$40,"A")),"")</f>
        <v>0</v>
      </c>
      <c r="ES415" s="384">
        <f t="array" ref="ES415">IFERROR(_xlfn.XLOOKUP($A415&amp;$B415,JUNIO!$D$11:$D$40&amp;JUNIO!$E$11:$E$40,JUNIO!$AK$11:$AK$40,_xlfn.XLOOKUP($A415&amp;$B415,JUNIO!$BC$11:$BC$40&amp;JUNIO!$BD$11:$BD$40,JUNIO!$CJ$11:$CJ$40,"A")),"")</f>
        <v>0</v>
      </c>
      <c r="ET415" s="384">
        <f t="array" ref="ET415">IFERROR(_xlfn.XLOOKUP($A415&amp;$B415,'JUNIO 2'!$D$11:$D$40&amp;'JUNIO 2'!$E$11:$E$40,'JUNIO 2'!$AK$11:$AK$40,_xlfn.XLOOKUP($A415&amp;$B415,'JUNIO 2'!$BC$11:$BC$40&amp;'JUNIO 2'!$BD$11:$BD$40,'JUNIO 2'!$CJ$11:$CJ$40,"A")),"")</f>
        <v>0</v>
      </c>
      <c r="EU415" s="384">
        <f t="array" ref="EU415">IFERROR(_xlfn.XLOOKUP($A415&amp;$B415,JULIO!$D$11:$D$40&amp;JULIO!$E$11:$E$40,JULIO!$AK$11:$AK$40,_xlfn.XLOOKUP($A415&amp;$B415,JULIO!$BC$11:$BC$40&amp;JULIO!$BD$11:$BD$40,JULIO!$CJ$11:$CJ$40,"A")),"")</f>
        <v>0</v>
      </c>
      <c r="EV415" s="384">
        <f t="array" ref="EV415">IFERROR(_xlfn.XLOOKUP($A415&amp;$B415,'JULIO 2'!$D$11:$D$40&amp;'JULIO 2'!$E$11:$E$40,'JULIO 2'!$AK$11:$AK$40,_xlfn.XLOOKUP($A415&amp;$B415,'JULIO 2'!$BC$11:$BC$40&amp;'JULIO 2'!$BD$11:$BD$40,'JULIO 2'!$CJ$11:$CJ$40,"A")),"")</f>
        <v>0</v>
      </c>
      <c r="EW415" s="384">
        <f t="array" ref="EW415">IFERROR(_xlfn.XLOOKUP($A415&amp;$B415,AGOSTO!$D$11:$D$40&amp;AGOSTO!$E$11:$E$40,AGOSTO!$AK$11:$AK$40,_xlfn.XLOOKUP($A415&amp;$B415,AGOSTO!$BC$11:$BC$40&amp;AGOSTO!$BD$11:$BD$40,AGOSTO!$CJ$11:$CJ$40,"A")),"")</f>
        <v>0</v>
      </c>
      <c r="EX415" s="384">
        <f t="array" ref="EX415">IFERROR(_xlfn.XLOOKUP($A415&amp;$B415,'AGOSTO 2'!$D$11:$D$40&amp;'AGOSTO 2'!$E$11:$E$40,'AGOSTO 2'!$AK$11:$AK$40,_xlfn.XLOOKUP($A415&amp;$B415,'AGOSTO 2'!$BC$11:$BC$40&amp;'AGOSTO 2'!$BD$11:$BD$40,'AGOSTO 2'!$CJ$11:$CJ$40,"A")),"")</f>
        <v>0</v>
      </c>
      <c r="EY415" s="384">
        <f t="array" ref="EY415">IFERROR(_xlfn.XLOOKUP($A415&amp;$B415,SEPTIEMBRE!$D$11:$D$40&amp;SEPTIEMBRE!$E$11:$E$40,SEPTIEMBRE!$AK$11:$AK$40,_xlfn.XLOOKUP($A415&amp;$B415,SEPTIEMBRE!$BC$11:$BC$40&amp;SEPTIEMBRE!$BD$11:$BD$40,SEPTIEMBRE!$CJ$11:$CJ$40,"A")),"")</f>
        <v>0</v>
      </c>
      <c r="EZ415" s="384">
        <f t="array" ref="EZ415">IFERROR(_xlfn.XLOOKUP($A415&amp;$B415,'SEPTIEMBRE 2'!$D$11:$D$40&amp;'SEPTIEMBRE 2'!$E$11:$E$40,'SEPTIEMBRE 2'!$AK$11:$AK$40,_xlfn.XLOOKUP($A415&amp;$B415,'SEPTIEMBRE 2'!$BC$11:$BC$40&amp;'SEPTIEMBRE 2'!$BD$11:$BD$40,'SEPTIEMBRE 2'!$CJ$11:$CJ$40,"A")),"")</f>
        <v>0</v>
      </c>
      <c r="FA415" s="384">
        <f t="array" ref="FA415">IFERROR(_xlfn.XLOOKUP($A415&amp;$B415,'SEPTIEMBRE 3'!$D$11:$D$40&amp;'SEPTIEMBRE 3'!$E$11:$E$40,'SEPTIEMBRE 3'!$AK$11:$AK$40,_xlfn.XLOOKUP($A415&amp;$B415,'SEPTIEMBRE 3'!$BC$11:$BC$40&amp;'SEPTIEMBRE 3'!$BD$11:$BD$40,'SEPTIEMBRE 3'!$CJ$11:$CJ$40,"A")),"")</f>
        <v>0</v>
      </c>
      <c r="FB415" s="384">
        <f t="array" ref="FB415">IFERROR(_xlfn.XLOOKUP($A415&amp;$B415,OCTUBRE!$D$11:$D$40&amp;OCTUBRE!$E$11:$E$40,OCTUBRE!$AK$11:$AK$40,_xlfn.XLOOKUP($A415&amp;$B415,OCTUBRE!$BC$11:$BC$40&amp;OCTUBRE!$BD$11:$BD$40,OCTUBRE!$CJ$11:$CJ$40,"A")),"")</f>
        <v>0</v>
      </c>
      <c r="FC415" s="384">
        <f t="array" ref="FC415">IFERROR(_xlfn.XLOOKUP($A415&amp;$B415,'OCTUBRE 2'!$D$11:$D$40&amp;'OCTUBRE 2'!$E$11:$E$40,'OCTUBRE 2'!$AK$11:$AK$40,_xlfn.XLOOKUP($A415&amp;$B415,'OCTUBRE 2'!$BC$11:$BC$40&amp;'OCTUBRE 2'!$BD$11:$BD$40,'OCTUBRE 2'!$CJ$11:$CJ$40,"A")),"")</f>
        <v>0</v>
      </c>
      <c r="FD415" s="384">
        <f t="array" ref="FD415">IFERROR(_xlfn.XLOOKUP($A415&amp;$B415,NOVIEMBRE!$D$11:$D$40&amp;NOVIEMBRE!$E$11:$E$40,NOVIEMBRE!$AK$11:$AK$40,_xlfn.XLOOKUP($A415&amp;$B415,NOVIEMBRE!$BC$11:$BC$40&amp;NOVIEMBRE!$BD$11:$BD$40,NOVIEMBRE!$CJ$11:$CJ$40,"A")),"")</f>
        <v>0</v>
      </c>
      <c r="FE415" s="384">
        <f t="array" ref="FE415">IFERROR(_xlfn.XLOOKUP($A415&amp;$B415,'NOVIEMBRE 2'!$D$11:$D$40&amp;'NOVIEMBRE 2'!$E$11:$E$40,'NOVIEMBRE 2'!$AK$11:$AK$40,_xlfn.XLOOKUP($A415&amp;$B415,'NOVIEMBRE 2'!$BC$11:$BC$40&amp;'NOVIEMBRE 2'!$BD$11:$BD$40,'NOVIEMBRE 2'!$CJ$11:$CJ$40,"A")),"")</f>
        <v>0</v>
      </c>
      <c r="FF415" s="385">
        <f t="array" ref="FF415">IFERROR(_xlfn.XLOOKUP($A415&amp;$B415,DICIEMBRE!$D$11:$D$40&amp;DICIEMBRE!$E$11:$E$40,DICIEMBRE!$AK$11:$AK$40,_xlfn.XLOOKUP($A415&amp;$B415,DICIEMBRE!$BC$11:$BC$40&amp;DICIEMBRE!$BD$11:$BD$40,DICIEMBRE!$CJ$11:$CJ$40,"A")),"")</f>
        <v>0</v>
      </c>
      <c r="FG415" s="386" t="str">
        <f t="shared" si="19"/>
        <v/>
      </c>
      <c r="FH415" s="386" t="str">
        <f t="array" ref="FH415">IF(
 COUNT(DZ415:EH415)=0,
 "-",
 IF(
  COUNT(DZ415:EH415) &lt; COUNTA(DZ415:EH415),
  REPT("🟩", ROUND(COUNT(DZ415:EH415)/COUNTA(DZ415:EH415)*5, 0)) &amp;
  REPT("⬜", 5 - ROUND(COUNT(DZ415:EH415)/COUNTA(DZ415:EH415)*5, 0)),
  IF(
    AVERAGE(IF(DZ415:EH415&lt;&gt;"", DZ415:EH415, )) &gt;= 70, "🟩🟩🟩🟩🟩",
    IF(
      AVERAGE(IF(DZ415:EH415&lt;&gt;"",DZ415:EH415, )) &gt;= 56, "🟨🟨🟨🟨🟨",
      "🟥🟥🟥🟥🟥"
    )
  )
 )
)
</f>
        <v>-</v>
      </c>
    </row>
    <row r="416" ht="15.75" customHeight="1">
      <c r="A416" s="168"/>
      <c r="B416" s="169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1"/>
      <c r="N416" s="172" t="str">
        <f t="shared" si="1"/>
        <v/>
      </c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2" t="str">
        <f t="shared" si="2"/>
        <v/>
      </c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2" t="str">
        <f t="shared" si="3"/>
        <v/>
      </c>
      <c r="AM416" s="173"/>
      <c r="AN416" s="173"/>
      <c r="AO416" s="173"/>
      <c r="AP416" s="173"/>
      <c r="AQ416" s="173"/>
      <c r="AR416" s="173"/>
      <c r="AS416" s="173"/>
      <c r="AT416" s="173"/>
      <c r="AU416" s="173"/>
      <c r="AV416" s="171"/>
      <c r="AW416" s="171"/>
      <c r="AX416" s="172" t="str">
        <f t="shared" si="4"/>
        <v/>
      </c>
      <c r="AY416" s="173"/>
      <c r="AZ416" s="173"/>
      <c r="BA416" s="173"/>
      <c r="BB416" s="173"/>
      <c r="BC416" s="173"/>
      <c r="BD416" s="173"/>
      <c r="BE416" s="173"/>
      <c r="BF416" s="173"/>
      <c r="BG416" s="173"/>
      <c r="BH416" s="173"/>
      <c r="BI416" s="173"/>
      <c r="BJ416" s="172" t="str">
        <f t="shared" si="5"/>
        <v/>
      </c>
      <c r="BK416" s="173"/>
      <c r="BL416" s="173"/>
      <c r="BM416" s="173"/>
      <c r="BN416" s="173"/>
      <c r="BO416" s="173"/>
      <c r="BP416" s="173"/>
      <c r="BQ416" s="173"/>
      <c r="BR416" s="173"/>
      <c r="BS416" s="173"/>
      <c r="BT416" s="173"/>
      <c r="BU416" s="173"/>
      <c r="BV416" s="172" t="str">
        <f t="shared" si="6"/>
        <v/>
      </c>
      <c r="BW416" s="173"/>
      <c r="BX416" s="173"/>
      <c r="BY416" s="173"/>
      <c r="BZ416" s="171"/>
      <c r="CA416" s="171"/>
      <c r="CB416" s="171"/>
      <c r="CC416" s="171"/>
      <c r="CD416" s="171"/>
      <c r="CE416" s="171"/>
      <c r="CF416" s="171"/>
      <c r="CG416" s="171"/>
      <c r="CH416" s="172" t="str">
        <f t="shared" si="7"/>
        <v/>
      </c>
      <c r="CI416" s="171"/>
      <c r="CJ416" s="173"/>
      <c r="CK416" s="173"/>
      <c r="CL416" s="173"/>
      <c r="CM416" s="173"/>
      <c r="CN416" s="171"/>
      <c r="CO416" s="171"/>
      <c r="CP416" s="171"/>
      <c r="CQ416" s="173"/>
      <c r="CR416" s="171"/>
      <c r="CS416" s="171"/>
      <c r="CT416" s="172" t="str">
        <f t="shared" si="8"/>
        <v/>
      </c>
      <c r="CU416" s="172"/>
      <c r="CV416" s="172"/>
      <c r="CW416" s="172"/>
      <c r="CX416" s="172"/>
      <c r="CY416" s="172"/>
      <c r="CZ416" s="172"/>
      <c r="DA416" s="172"/>
      <c r="DB416" s="172"/>
      <c r="DC416" s="172"/>
      <c r="DD416" s="172"/>
      <c r="DE416" s="172"/>
      <c r="DF416" s="172"/>
      <c r="DG416" s="188" t="str">
        <f t="array" ref="DG416">IFERROR(_xlfn.XLOOKUP($A416&amp;B416,MARZO!$D$11:$D$40&amp;MARZO!$E$11:$E$40,MARZO!$AM$11:$AM$40,_xlfn.XLOOKUP($A416&amp;$B416,MARZO!$BC$11:$BC$40&amp;MARZO!$BD$11:$BD$40,MARZO!$CL$11:$CL$40,"A"))/1%,"")</f>
        <v/>
      </c>
      <c r="DH416" s="188" t="str">
        <f t="array" ref="DH416">IFERROR(_xlfn.XLOOKUP($A416&amp;$B416,ABRIL!$D$11:$D$40&amp;ABRIL!$E$11:$E$40,ABRIL!$AM$11:$AM$40,_xlfn.XLOOKUP($A416&amp;$B416,ABRIL!$BC$11:$BC$40&amp;ABRIL!$BD$11:$BD$40,ABRIL!$CL$11:$CL$40,"A"))/1%,"")</f>
        <v/>
      </c>
      <c r="DI416" s="188" t="str">
        <f t="array" ref="DI416">IFERROR(_xlfn.XLOOKUP($A416&amp;$B416,'ABRIL 2'!$D$11:$D$40&amp;'ABRIL 2'!$E$11:$E$40,'ABRIL 2'!$AM$11:$AM$40,_xlfn.XLOOKUP($A416&amp;$B416,'ABRIL 2'!$BC$11:$BC$40&amp;'ABRIL 2'!$BD$11:$BD$40,'ABRIL 2'!$CL$11:$CL$40,"A"))/1%,"")</f>
        <v/>
      </c>
      <c r="DJ416" s="188" t="str">
        <f t="array" ref="DJ416">IFERROR(_xlfn.XLOOKUP($A416&amp;$B416,MAYO!$D$11:$D$40&amp;MAYO!$E$11:$E$40,MAYO!$AM$11:$AM$40,_xlfn.XLOOKUP($A416&amp;$B416,MAYO!$BC$11:$BC$40&amp;MAYO!$BD$11:$BD$40,MAYO!$CL$11:$CL$40,"A"))/1%,"")</f>
        <v/>
      </c>
      <c r="DK416" s="188" t="str">
        <f t="array" ref="DK416">IFERROR(_xlfn.XLOOKUP($A416&amp;$B416,'MAYO 2'!$D$11:$D$40&amp;'MAYO 2'!$E$11:$E$40,'MAYO 2'!$AM$11:$AM$40,_xlfn.XLOOKUP($A416&amp;$B416,'MAYO 2'!$BC$11:$BC$40&amp;'MAYO 2'!$BD$11:$BD$40,'MAYO 2'!$CL$11:$CL$40,"A"))/1%,"")</f>
        <v/>
      </c>
      <c r="DL416" s="188" t="str">
        <f t="array" ref="DL416">IFERROR(_xlfn.XLOOKUP($A416&amp;$B416,JUNIO!$D$11:$D$40&amp;JUNIO!$E$11:$E$40,JUNIO!$AM$11:$AM$40,_xlfn.XLOOKUP($A416&amp;$B416,JUNIO!$BC$11:$BC$40&amp;JUNIO!$BD$11:$BD$40,JUNIO!$CL$11:$CL$40,"A"))/1%,"")</f>
        <v/>
      </c>
      <c r="DM416" s="188" t="str">
        <f t="array" ref="DM416">IFERROR(_xlfn.XLOOKUP($A416&amp;$B416,'JUNIO 2'!$D$11:$D$40&amp;'JUNIO 2'!$E$11:$E$40,'JUNIO 2'!$AM$11:$AM$40,_xlfn.XLOOKUP($A416&amp;$B416,'JUNIO 2'!$BC$11:$BC$40&amp;'JUNIO 2'!$BD$11:$BD$40,'JUNIO 2'!$CL$11:$CL$40,"A"))/1%,"")</f>
        <v/>
      </c>
      <c r="DN416" s="188" t="str">
        <f t="array" ref="DN416">IFERROR(_xlfn.XLOOKUP($A416&amp;$B416,JULIO!$D$11:$D$40&amp;JULIO!$E$11:$E$40,JULIO!$AM$11:$AM$40,_xlfn.XLOOKUP($A416&amp;$B416,JULIO!$BC$11:$BC$40&amp;JULIO!$BD$11:$BD$40,JULIO!$CL$11:$CL$40,"A"))/1%,"")</f>
        <v/>
      </c>
      <c r="DO416" s="188" t="str">
        <f t="array" ref="DO416">IFERROR(_xlfn.XLOOKUP($A416&amp;$B416,'JULIO 2'!$D$11:$D$40&amp;'JULIO 2'!$E$11:$E$40,'JULIO 2'!$AM$11:$AM$40,_xlfn.XLOOKUP($A416&amp;$B416,'JULIO 2'!$BC$11:$BC$40&amp;'JULIO 2'!$BD$11:$BD$40,'JULIO 2'!$CL$11:$CL$40,"A"))/1%,"")</f>
        <v/>
      </c>
      <c r="DP416" s="188" t="str">
        <f t="array" ref="DP416">IFERROR(_xlfn.XLOOKUP($A416&amp;$B416,AGOSTO!$D$11:$D$40&amp;AGOSTO!$E$11:$E$40,AGOSTO!$AM$11:$AM$40,_xlfn.XLOOKUP($A416&amp;$B416,AGOSTO!$BC$11:$BC$40&amp;AGOSTO!$BD$11:$BD$40,AGOSTO!$CL$11:$CL$40,"A"))/1%,"")</f>
        <v/>
      </c>
      <c r="DQ416" s="188" t="str">
        <f t="array" ref="DQ416">IFERROR(_xlfn.XLOOKUP($A416&amp;$B416,'AGOSTO 2'!$D$11:$D$40&amp;'AGOSTO 2'!$E$11:$E$40,'AGOSTO 2'!$AM$11:$AM$40,_xlfn.XLOOKUP($A416&amp;$B416,'AGOSTO 2'!$BC$11:$BC$40&amp;'AGOSTO 2'!$BD$11:$BD$40,'AGOSTO 2'!$CL$11:$CL$40,"A"))/1%,"")</f>
        <v/>
      </c>
      <c r="DR416" s="188" t="str">
        <f t="array" ref="DR416">IFERROR(_xlfn.XLOOKUP($A416&amp;$B416,SEPTIEMBRE!$D$11:$D$40&amp;SEPTIEMBRE!$E$11:$E$40,SEPTIEMBRE!$AM$11:$AM$40,_xlfn.XLOOKUP($A416&amp;$B416,SEPTIEMBRE!$BC$11:$BC$40&amp;SEPTIEMBRE!$BD$11:$BD$40,SEPTIEMBRE!$CL$11:$CL$40,"A"))/1%,"")</f>
        <v/>
      </c>
      <c r="DS416" s="188" t="str">
        <f t="array" ref="DS416">IFERROR(_xlfn.XLOOKUP($A416&amp;$B416,'SEPTIEMBRE 2'!$D$11:$D$40&amp;'SEPTIEMBRE 2'!$E$11:$E$40,'SEPTIEMBRE 2'!$AM$11:$AM$40,_xlfn.XLOOKUP($A416&amp;$B416,'SEPTIEMBRE 2'!$BC$11:$BC$40&amp;'SEPTIEMBRE 2'!$BD$11:$BD$40,'SEPTIEMBRE 2'!$CL$11:$CL$40,"A"))/1%,"")</f>
        <v/>
      </c>
      <c r="DT416" s="188" t="str">
        <f t="array" ref="DT416">IFERROR(_xlfn.XLOOKUP($A416&amp;$B416,'SEPTIEMBRE 3'!$D$11:$D$40&amp;'SEPTIEMBRE 3'!$E$11:$E$40,'SEPTIEMBRE 3'!$AM$11:$AM$40,_xlfn.XLOOKUP($A416&amp;$B416,'SEPTIEMBRE 3'!$BC$11:$BC$40&amp;'SEPTIEMBRE 3'!$BD$11:$BD$40,'SEPTIEMBRE 3'!$CL$11:$CL$40,"A"))/1%,"")</f>
        <v/>
      </c>
      <c r="DU416" s="188" t="str">
        <f t="array" ref="DU416">IFERROR(_xlfn.XLOOKUP($A416&amp;$B416,OCTUBRE!$D$11:$D$40&amp;OCTUBRE!$E$11:$E$40,OCTUBRE!$AM$11:$AM$40,_xlfn.XLOOKUP($A416&amp;$B416,OCTUBRE!$BC$11:$BC$40&amp;OCTUBRE!$BD$11:$BD$40,OCTUBRE!$CL$11:$CL$40,"A"))/1%,"")</f>
        <v/>
      </c>
      <c r="DV416" s="188" t="str">
        <f t="array" ref="DV416">IFERROR(_xlfn.XLOOKUP($A416&amp;$B416,'OCTUBRE 2'!$D$11:$D$40&amp;'OCTUBRE 2'!$E$11:$E$40,'OCTUBRE 2'!$AM$11:$AM$40,_xlfn.XLOOKUP($A416&amp;$B416,'OCTUBRE 2'!$BC$11:$BC$40&amp;'OCTUBRE 2'!$BD$11:$BD$40,'OCTUBRE 2'!$CL$11:$CL$40,"A"))/1%,"")</f>
        <v/>
      </c>
      <c r="DW416" s="188" t="str">
        <f t="array" ref="DW416">IFERROR(_xlfn.XLOOKUP($A416&amp;$B416,NOVIEMBRE!$D$11:$D$40&amp;NOVIEMBRE!$E$11:$E$40,NOVIEMBRE!$AM$11:$AM$40,_xlfn.XLOOKUP($A416&amp;$B416,NOVIEMBRE!$BC$11:$BC$40&amp;NOVIEMBRE!$BD$11:$BD$40,NOVIEMBRE!$CL$11:$CL$40,"A"))/1%,"")</f>
        <v/>
      </c>
      <c r="DX416" s="188" t="str">
        <f t="array" ref="DX416">IFERROR(_xlfn.XLOOKUP($A416&amp;$B416,'NOVIEMBRE 2'!$D$11:$D$40&amp;'NOVIEMBRE 2'!$E$11:$E$40,'NOVIEMBRE 2'!$AM$11:$AM$40,_xlfn.XLOOKUP($A416&amp;$B416,'NOVIEMBRE 2'!$BC$11:$BC$40&amp;'NOVIEMBRE 2'!$BD$11:$BD$40,'NOVIEMBRE 2'!$CL$11:$CL$40,"A"))/1%,"")</f>
        <v/>
      </c>
      <c r="DY416" s="188" t="str">
        <f t="array" ref="DY416">IFERROR(_xlfn.XLOOKUP($A416&amp;$B416,DICIEMBRE!$D$11:$D$40&amp;DICIEMBRE!$E$11:$E$40,DICIEMBRE!$AM$11:$AM$40,_xlfn.XLOOKUP($A416&amp;$B416,DICIEMBRE!$BC$11:$BC$40&amp;DICIEMBRE!$BD$11:$BD$40,DICIEMBRE!$CL$11:$CL$40,"A"))/1%,"")</f>
        <v/>
      </c>
      <c r="DZ416" s="381" t="str">
        <f t="shared" si="9"/>
        <v>-</v>
      </c>
      <c r="EA416" s="381" t="str">
        <f t="shared" si="10"/>
        <v>-</v>
      </c>
      <c r="EB416" s="381" t="str">
        <f t="shared" si="11"/>
        <v>-</v>
      </c>
      <c r="EC416" s="381" t="str">
        <f t="shared" si="12"/>
        <v>-</v>
      </c>
      <c r="ED416" s="381" t="str">
        <f t="shared" si="13"/>
        <v>-</v>
      </c>
      <c r="EE416" s="381" t="str">
        <f t="shared" si="14"/>
        <v>-</v>
      </c>
      <c r="EF416" s="381" t="str">
        <f t="shared" si="15"/>
        <v>-</v>
      </c>
      <c r="EG416" s="381" t="str">
        <f t="shared" si="16"/>
        <v>-</v>
      </c>
      <c r="EH416" s="381" t="str">
        <f t="shared" si="17"/>
        <v>-</v>
      </c>
      <c r="EI416" s="188" t="str">
        <f t="shared" si="18"/>
        <v/>
      </c>
      <c r="EJ416" s="382"/>
      <c r="EK416" s="382"/>
      <c r="EL416" s="383"/>
      <c r="EM416" s="21"/>
      <c r="EN416" s="384">
        <f t="array" ref="EN416">IFERROR(_xlfn.XLOOKUP($A416&amp;$B416,MARZO!$D$11:$D$40&amp;MARZO!$E$11:$E$40,MARZO!$AK$11:$AK$40,_xlfn.XLOOKUP($A416&amp;$B416,MARZO!$BC$11:$BC$40&amp;MARZO!$BD$11:$BD$40,MARZO!$CJ$11:$CJ$40,"A")),"")</f>
        <v>0</v>
      </c>
      <c r="EO416" s="384">
        <f t="array" ref="EO416">IFERROR(_xlfn.XLOOKUP($A416&amp;$B416,ABRIL!$D$11:$D$40&amp;ABRIL!$E$11:$E$40,ABRIL!$AK$11:$AK$40,_xlfn.XLOOKUP($A416&amp;$B416,ABRIL!$BC$11:$BC$40&amp;ABRIL!$BD$11:$BD$40,ABRIL!$CJ$11:$CJ$40,"A")),"")</f>
        <v>0</v>
      </c>
      <c r="EP416" s="384">
        <f t="array" ref="EP416">IFERROR(_xlfn.XLOOKUP($A416&amp;$B416,'ABRIL 2'!$D$11:$D$40&amp;'ABRIL 2'!$E$11:$E$40,'ABRIL 2'!$AK$11:$AK$40,_xlfn.XLOOKUP($A416&amp;$B416,'ABRIL 2'!$BC$11:$BC$40&amp;'ABRIL 2'!$BD$11:$BD$40,'ABRIL 2'!$CJ$11:$CJ$40,"A")),"")</f>
        <v>0</v>
      </c>
      <c r="EQ416" s="384">
        <f t="array" ref="EQ416">IFERROR(_xlfn.XLOOKUP($A416&amp;$B416,MAYO!$D$11:$D$40&amp;MAYO!$E$11:$E$40,MAYO!$AK$11:$AK$40,_xlfn.XLOOKUP($A416&amp;$B416,MAYO!$BC$11:$BC$40&amp;MAYO!$BD$11:$BD$40,MAYO!$CJ$11:$CJ$40,"A")),"")</f>
        <v>0</v>
      </c>
      <c r="ER416" s="384">
        <f t="array" ref="ER416">IFERROR(_xlfn.XLOOKUP($A416&amp;$B416,'MAYO 2'!$D$11:$D$40&amp;'MAYO 2'!$E$11:$E$40,'MAYO 2'!$AK$11:$AK$40,_xlfn.XLOOKUP($A416&amp;$B416,'MAYO 2'!$BC$11:$BC$40&amp;'MAYO 2'!$BD$11:$BD$40,'MAYO 2'!$CJ$11:$CJ$40,"A")),"")</f>
        <v>0</v>
      </c>
      <c r="ES416" s="384">
        <f t="array" ref="ES416">IFERROR(_xlfn.XLOOKUP($A416&amp;$B416,JUNIO!$D$11:$D$40&amp;JUNIO!$E$11:$E$40,JUNIO!$AK$11:$AK$40,_xlfn.XLOOKUP($A416&amp;$B416,JUNIO!$BC$11:$BC$40&amp;JUNIO!$BD$11:$BD$40,JUNIO!$CJ$11:$CJ$40,"A")),"")</f>
        <v>0</v>
      </c>
      <c r="ET416" s="384">
        <f t="array" ref="ET416">IFERROR(_xlfn.XLOOKUP($A416&amp;$B416,'JUNIO 2'!$D$11:$D$40&amp;'JUNIO 2'!$E$11:$E$40,'JUNIO 2'!$AK$11:$AK$40,_xlfn.XLOOKUP($A416&amp;$B416,'JUNIO 2'!$BC$11:$BC$40&amp;'JUNIO 2'!$BD$11:$BD$40,'JUNIO 2'!$CJ$11:$CJ$40,"A")),"")</f>
        <v>0</v>
      </c>
      <c r="EU416" s="384">
        <f t="array" ref="EU416">IFERROR(_xlfn.XLOOKUP($A416&amp;$B416,JULIO!$D$11:$D$40&amp;JULIO!$E$11:$E$40,JULIO!$AK$11:$AK$40,_xlfn.XLOOKUP($A416&amp;$B416,JULIO!$BC$11:$BC$40&amp;JULIO!$BD$11:$BD$40,JULIO!$CJ$11:$CJ$40,"A")),"")</f>
        <v>0</v>
      </c>
      <c r="EV416" s="384">
        <f t="array" ref="EV416">IFERROR(_xlfn.XLOOKUP($A416&amp;$B416,'JULIO 2'!$D$11:$D$40&amp;'JULIO 2'!$E$11:$E$40,'JULIO 2'!$AK$11:$AK$40,_xlfn.XLOOKUP($A416&amp;$B416,'JULIO 2'!$BC$11:$BC$40&amp;'JULIO 2'!$BD$11:$BD$40,'JULIO 2'!$CJ$11:$CJ$40,"A")),"")</f>
        <v>0</v>
      </c>
      <c r="EW416" s="384">
        <f t="array" ref="EW416">IFERROR(_xlfn.XLOOKUP($A416&amp;$B416,AGOSTO!$D$11:$D$40&amp;AGOSTO!$E$11:$E$40,AGOSTO!$AK$11:$AK$40,_xlfn.XLOOKUP($A416&amp;$B416,AGOSTO!$BC$11:$BC$40&amp;AGOSTO!$BD$11:$BD$40,AGOSTO!$CJ$11:$CJ$40,"A")),"")</f>
        <v>0</v>
      </c>
      <c r="EX416" s="384">
        <f t="array" ref="EX416">IFERROR(_xlfn.XLOOKUP($A416&amp;$B416,'AGOSTO 2'!$D$11:$D$40&amp;'AGOSTO 2'!$E$11:$E$40,'AGOSTO 2'!$AK$11:$AK$40,_xlfn.XLOOKUP($A416&amp;$B416,'AGOSTO 2'!$BC$11:$BC$40&amp;'AGOSTO 2'!$BD$11:$BD$40,'AGOSTO 2'!$CJ$11:$CJ$40,"A")),"")</f>
        <v>0</v>
      </c>
      <c r="EY416" s="384">
        <f t="array" ref="EY416">IFERROR(_xlfn.XLOOKUP($A416&amp;$B416,SEPTIEMBRE!$D$11:$D$40&amp;SEPTIEMBRE!$E$11:$E$40,SEPTIEMBRE!$AK$11:$AK$40,_xlfn.XLOOKUP($A416&amp;$B416,SEPTIEMBRE!$BC$11:$BC$40&amp;SEPTIEMBRE!$BD$11:$BD$40,SEPTIEMBRE!$CJ$11:$CJ$40,"A")),"")</f>
        <v>0</v>
      </c>
      <c r="EZ416" s="384">
        <f t="array" ref="EZ416">IFERROR(_xlfn.XLOOKUP($A416&amp;$B416,'SEPTIEMBRE 2'!$D$11:$D$40&amp;'SEPTIEMBRE 2'!$E$11:$E$40,'SEPTIEMBRE 2'!$AK$11:$AK$40,_xlfn.XLOOKUP($A416&amp;$B416,'SEPTIEMBRE 2'!$BC$11:$BC$40&amp;'SEPTIEMBRE 2'!$BD$11:$BD$40,'SEPTIEMBRE 2'!$CJ$11:$CJ$40,"A")),"")</f>
        <v>0</v>
      </c>
      <c r="FA416" s="384">
        <f t="array" ref="FA416">IFERROR(_xlfn.XLOOKUP($A416&amp;$B416,'SEPTIEMBRE 3'!$D$11:$D$40&amp;'SEPTIEMBRE 3'!$E$11:$E$40,'SEPTIEMBRE 3'!$AK$11:$AK$40,_xlfn.XLOOKUP($A416&amp;$B416,'SEPTIEMBRE 3'!$BC$11:$BC$40&amp;'SEPTIEMBRE 3'!$BD$11:$BD$40,'SEPTIEMBRE 3'!$CJ$11:$CJ$40,"A")),"")</f>
        <v>0</v>
      </c>
      <c r="FB416" s="384">
        <f t="array" ref="FB416">IFERROR(_xlfn.XLOOKUP($A416&amp;$B416,OCTUBRE!$D$11:$D$40&amp;OCTUBRE!$E$11:$E$40,OCTUBRE!$AK$11:$AK$40,_xlfn.XLOOKUP($A416&amp;$B416,OCTUBRE!$BC$11:$BC$40&amp;OCTUBRE!$BD$11:$BD$40,OCTUBRE!$CJ$11:$CJ$40,"A")),"")</f>
        <v>0</v>
      </c>
      <c r="FC416" s="384">
        <f t="array" ref="FC416">IFERROR(_xlfn.XLOOKUP($A416&amp;$B416,'OCTUBRE 2'!$D$11:$D$40&amp;'OCTUBRE 2'!$E$11:$E$40,'OCTUBRE 2'!$AK$11:$AK$40,_xlfn.XLOOKUP($A416&amp;$B416,'OCTUBRE 2'!$BC$11:$BC$40&amp;'OCTUBRE 2'!$BD$11:$BD$40,'OCTUBRE 2'!$CJ$11:$CJ$40,"A")),"")</f>
        <v>0</v>
      </c>
      <c r="FD416" s="384">
        <f t="array" ref="FD416">IFERROR(_xlfn.XLOOKUP($A416&amp;$B416,NOVIEMBRE!$D$11:$D$40&amp;NOVIEMBRE!$E$11:$E$40,NOVIEMBRE!$AK$11:$AK$40,_xlfn.XLOOKUP($A416&amp;$B416,NOVIEMBRE!$BC$11:$BC$40&amp;NOVIEMBRE!$BD$11:$BD$40,NOVIEMBRE!$CJ$11:$CJ$40,"A")),"")</f>
        <v>0</v>
      </c>
      <c r="FE416" s="384">
        <f t="array" ref="FE416">IFERROR(_xlfn.XLOOKUP($A416&amp;$B416,'NOVIEMBRE 2'!$D$11:$D$40&amp;'NOVIEMBRE 2'!$E$11:$E$40,'NOVIEMBRE 2'!$AK$11:$AK$40,_xlfn.XLOOKUP($A416&amp;$B416,'NOVIEMBRE 2'!$BC$11:$BC$40&amp;'NOVIEMBRE 2'!$BD$11:$BD$40,'NOVIEMBRE 2'!$CJ$11:$CJ$40,"A")),"")</f>
        <v>0</v>
      </c>
      <c r="FF416" s="385">
        <f t="array" ref="FF416">IFERROR(_xlfn.XLOOKUP($A416&amp;$B416,DICIEMBRE!$D$11:$D$40&amp;DICIEMBRE!$E$11:$E$40,DICIEMBRE!$AK$11:$AK$40,_xlfn.XLOOKUP($A416&amp;$B416,DICIEMBRE!$BC$11:$BC$40&amp;DICIEMBRE!$BD$11:$BD$40,DICIEMBRE!$CJ$11:$CJ$40,"A")),"")</f>
        <v>0</v>
      </c>
      <c r="FG416" s="386" t="str">
        <f t="shared" si="19"/>
        <v/>
      </c>
      <c r="FH416" s="386" t="str">
        <f t="array" ref="FH416">IF(
 COUNT(DZ416:EH416)=0,
 "-",
 IF(
  COUNT(DZ416:EH416) &lt; COUNTA(DZ416:EH416),
  REPT("🟩", ROUND(COUNT(DZ416:EH416)/COUNTA(DZ416:EH416)*5, 0)) &amp;
  REPT("⬜", 5 - ROUND(COUNT(DZ416:EH416)/COUNTA(DZ416:EH416)*5, 0)),
  IF(
    AVERAGE(IF(DZ416:EH416&lt;&gt;"", DZ416:EH416, )) &gt;= 70, "🟩🟩🟩🟩🟩",
    IF(
      AVERAGE(IF(DZ416:EH416&lt;&gt;"",DZ416:EH416, )) &gt;= 56, "🟨🟨🟨🟨🟨",
      "🟥🟥🟥🟥🟥"
    )
  )
 )
)
</f>
        <v>-</v>
      </c>
    </row>
    <row r="417" ht="15.75" customHeight="1">
      <c r="A417" s="168"/>
      <c r="B417" s="169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1"/>
      <c r="N417" s="172" t="str">
        <f t="shared" si="1"/>
        <v/>
      </c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2" t="str">
        <f t="shared" si="2"/>
        <v/>
      </c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2" t="str">
        <f t="shared" si="3"/>
        <v/>
      </c>
      <c r="AM417" s="173"/>
      <c r="AN417" s="173"/>
      <c r="AO417" s="173"/>
      <c r="AP417" s="173"/>
      <c r="AQ417" s="173"/>
      <c r="AR417" s="173"/>
      <c r="AS417" s="173"/>
      <c r="AT417" s="173"/>
      <c r="AU417" s="173"/>
      <c r="AV417" s="171"/>
      <c r="AW417" s="171"/>
      <c r="AX417" s="172" t="str">
        <f t="shared" si="4"/>
        <v/>
      </c>
      <c r="AY417" s="173"/>
      <c r="AZ417" s="173"/>
      <c r="BA417" s="173"/>
      <c r="BB417" s="173"/>
      <c r="BC417" s="173"/>
      <c r="BD417" s="173"/>
      <c r="BE417" s="173"/>
      <c r="BF417" s="173"/>
      <c r="BG417" s="173"/>
      <c r="BH417" s="173"/>
      <c r="BI417" s="173"/>
      <c r="BJ417" s="172" t="str">
        <f t="shared" si="5"/>
        <v/>
      </c>
      <c r="BK417" s="173"/>
      <c r="BL417" s="173"/>
      <c r="BM417" s="173"/>
      <c r="BN417" s="173"/>
      <c r="BO417" s="173"/>
      <c r="BP417" s="173"/>
      <c r="BQ417" s="173"/>
      <c r="BR417" s="173"/>
      <c r="BS417" s="173"/>
      <c r="BT417" s="173"/>
      <c r="BU417" s="173"/>
      <c r="BV417" s="172" t="str">
        <f t="shared" si="6"/>
        <v/>
      </c>
      <c r="BW417" s="173"/>
      <c r="BX417" s="173"/>
      <c r="BY417" s="173"/>
      <c r="BZ417" s="171"/>
      <c r="CA417" s="171"/>
      <c r="CB417" s="171"/>
      <c r="CC417" s="171"/>
      <c r="CD417" s="171"/>
      <c r="CE417" s="171"/>
      <c r="CF417" s="171"/>
      <c r="CG417" s="171"/>
      <c r="CH417" s="172" t="str">
        <f t="shared" si="7"/>
        <v/>
      </c>
      <c r="CI417" s="171"/>
      <c r="CJ417" s="173"/>
      <c r="CK417" s="173"/>
      <c r="CL417" s="173"/>
      <c r="CM417" s="173"/>
      <c r="CN417" s="171"/>
      <c r="CO417" s="171"/>
      <c r="CP417" s="171"/>
      <c r="CQ417" s="173"/>
      <c r="CR417" s="171"/>
      <c r="CS417" s="171"/>
      <c r="CT417" s="172" t="str">
        <f t="shared" si="8"/>
        <v/>
      </c>
      <c r="CU417" s="172"/>
      <c r="CV417" s="172"/>
      <c r="CW417" s="172"/>
      <c r="CX417" s="172"/>
      <c r="CY417" s="172"/>
      <c r="CZ417" s="172"/>
      <c r="DA417" s="172"/>
      <c r="DB417" s="172"/>
      <c r="DC417" s="172"/>
      <c r="DD417" s="172"/>
      <c r="DE417" s="172"/>
      <c r="DF417" s="172"/>
      <c r="DG417" s="188" t="str">
        <f t="array" ref="DG417">IFERROR(_xlfn.XLOOKUP($A417&amp;B417,MARZO!$D$11:$D$40&amp;MARZO!$E$11:$E$40,MARZO!$AM$11:$AM$40,_xlfn.XLOOKUP($A417&amp;$B417,MARZO!$BC$11:$BC$40&amp;MARZO!$BD$11:$BD$40,MARZO!$CL$11:$CL$40,"A"))/1%,"")</f>
        <v/>
      </c>
      <c r="DH417" s="188" t="str">
        <f t="array" ref="DH417">IFERROR(_xlfn.XLOOKUP($A417&amp;$B417,ABRIL!$D$11:$D$40&amp;ABRIL!$E$11:$E$40,ABRIL!$AM$11:$AM$40,_xlfn.XLOOKUP($A417&amp;$B417,ABRIL!$BC$11:$BC$40&amp;ABRIL!$BD$11:$BD$40,ABRIL!$CL$11:$CL$40,"A"))/1%,"")</f>
        <v/>
      </c>
      <c r="DI417" s="188" t="str">
        <f t="array" ref="DI417">IFERROR(_xlfn.XLOOKUP($A417&amp;$B417,'ABRIL 2'!$D$11:$D$40&amp;'ABRIL 2'!$E$11:$E$40,'ABRIL 2'!$AM$11:$AM$40,_xlfn.XLOOKUP($A417&amp;$B417,'ABRIL 2'!$BC$11:$BC$40&amp;'ABRIL 2'!$BD$11:$BD$40,'ABRIL 2'!$CL$11:$CL$40,"A"))/1%,"")</f>
        <v/>
      </c>
      <c r="DJ417" s="188" t="str">
        <f t="array" ref="DJ417">IFERROR(_xlfn.XLOOKUP($A417&amp;$B417,MAYO!$D$11:$D$40&amp;MAYO!$E$11:$E$40,MAYO!$AM$11:$AM$40,_xlfn.XLOOKUP($A417&amp;$B417,MAYO!$BC$11:$BC$40&amp;MAYO!$BD$11:$BD$40,MAYO!$CL$11:$CL$40,"A"))/1%,"")</f>
        <v/>
      </c>
      <c r="DK417" s="188" t="str">
        <f t="array" ref="DK417">IFERROR(_xlfn.XLOOKUP($A417&amp;$B417,'MAYO 2'!$D$11:$D$40&amp;'MAYO 2'!$E$11:$E$40,'MAYO 2'!$AM$11:$AM$40,_xlfn.XLOOKUP($A417&amp;$B417,'MAYO 2'!$BC$11:$BC$40&amp;'MAYO 2'!$BD$11:$BD$40,'MAYO 2'!$CL$11:$CL$40,"A"))/1%,"")</f>
        <v/>
      </c>
      <c r="DL417" s="188" t="str">
        <f t="array" ref="DL417">IFERROR(_xlfn.XLOOKUP($A417&amp;$B417,JUNIO!$D$11:$D$40&amp;JUNIO!$E$11:$E$40,JUNIO!$AM$11:$AM$40,_xlfn.XLOOKUP($A417&amp;$B417,JUNIO!$BC$11:$BC$40&amp;JUNIO!$BD$11:$BD$40,JUNIO!$CL$11:$CL$40,"A"))/1%,"")</f>
        <v/>
      </c>
      <c r="DM417" s="188" t="str">
        <f t="array" ref="DM417">IFERROR(_xlfn.XLOOKUP($A417&amp;$B417,'JUNIO 2'!$D$11:$D$40&amp;'JUNIO 2'!$E$11:$E$40,'JUNIO 2'!$AM$11:$AM$40,_xlfn.XLOOKUP($A417&amp;$B417,'JUNIO 2'!$BC$11:$BC$40&amp;'JUNIO 2'!$BD$11:$BD$40,'JUNIO 2'!$CL$11:$CL$40,"A"))/1%,"")</f>
        <v/>
      </c>
      <c r="DN417" s="188" t="str">
        <f t="array" ref="DN417">IFERROR(_xlfn.XLOOKUP($A417&amp;$B417,JULIO!$D$11:$D$40&amp;JULIO!$E$11:$E$40,JULIO!$AM$11:$AM$40,_xlfn.XLOOKUP($A417&amp;$B417,JULIO!$BC$11:$BC$40&amp;JULIO!$BD$11:$BD$40,JULIO!$CL$11:$CL$40,"A"))/1%,"")</f>
        <v/>
      </c>
      <c r="DO417" s="188" t="str">
        <f t="array" ref="DO417">IFERROR(_xlfn.XLOOKUP($A417&amp;$B417,'JULIO 2'!$D$11:$D$40&amp;'JULIO 2'!$E$11:$E$40,'JULIO 2'!$AM$11:$AM$40,_xlfn.XLOOKUP($A417&amp;$B417,'JULIO 2'!$BC$11:$BC$40&amp;'JULIO 2'!$BD$11:$BD$40,'JULIO 2'!$CL$11:$CL$40,"A"))/1%,"")</f>
        <v/>
      </c>
      <c r="DP417" s="188" t="str">
        <f t="array" ref="DP417">IFERROR(_xlfn.XLOOKUP($A417&amp;$B417,AGOSTO!$D$11:$D$40&amp;AGOSTO!$E$11:$E$40,AGOSTO!$AM$11:$AM$40,_xlfn.XLOOKUP($A417&amp;$B417,AGOSTO!$BC$11:$BC$40&amp;AGOSTO!$BD$11:$BD$40,AGOSTO!$CL$11:$CL$40,"A"))/1%,"")</f>
        <v/>
      </c>
      <c r="DQ417" s="188" t="str">
        <f t="array" ref="DQ417">IFERROR(_xlfn.XLOOKUP($A417&amp;$B417,'AGOSTO 2'!$D$11:$D$40&amp;'AGOSTO 2'!$E$11:$E$40,'AGOSTO 2'!$AM$11:$AM$40,_xlfn.XLOOKUP($A417&amp;$B417,'AGOSTO 2'!$BC$11:$BC$40&amp;'AGOSTO 2'!$BD$11:$BD$40,'AGOSTO 2'!$CL$11:$CL$40,"A"))/1%,"")</f>
        <v/>
      </c>
      <c r="DR417" s="188" t="str">
        <f t="array" ref="DR417">IFERROR(_xlfn.XLOOKUP($A417&amp;$B417,SEPTIEMBRE!$D$11:$D$40&amp;SEPTIEMBRE!$E$11:$E$40,SEPTIEMBRE!$AM$11:$AM$40,_xlfn.XLOOKUP($A417&amp;$B417,SEPTIEMBRE!$BC$11:$BC$40&amp;SEPTIEMBRE!$BD$11:$BD$40,SEPTIEMBRE!$CL$11:$CL$40,"A"))/1%,"")</f>
        <v/>
      </c>
      <c r="DS417" s="188" t="str">
        <f t="array" ref="DS417">IFERROR(_xlfn.XLOOKUP($A417&amp;$B417,'SEPTIEMBRE 2'!$D$11:$D$40&amp;'SEPTIEMBRE 2'!$E$11:$E$40,'SEPTIEMBRE 2'!$AM$11:$AM$40,_xlfn.XLOOKUP($A417&amp;$B417,'SEPTIEMBRE 2'!$BC$11:$BC$40&amp;'SEPTIEMBRE 2'!$BD$11:$BD$40,'SEPTIEMBRE 2'!$CL$11:$CL$40,"A"))/1%,"")</f>
        <v/>
      </c>
      <c r="DT417" s="188" t="str">
        <f t="array" ref="DT417">IFERROR(_xlfn.XLOOKUP($A417&amp;$B417,'SEPTIEMBRE 3'!$D$11:$D$40&amp;'SEPTIEMBRE 3'!$E$11:$E$40,'SEPTIEMBRE 3'!$AM$11:$AM$40,_xlfn.XLOOKUP($A417&amp;$B417,'SEPTIEMBRE 3'!$BC$11:$BC$40&amp;'SEPTIEMBRE 3'!$BD$11:$BD$40,'SEPTIEMBRE 3'!$CL$11:$CL$40,"A"))/1%,"")</f>
        <v/>
      </c>
      <c r="DU417" s="188" t="str">
        <f t="array" ref="DU417">IFERROR(_xlfn.XLOOKUP($A417&amp;$B417,OCTUBRE!$D$11:$D$40&amp;OCTUBRE!$E$11:$E$40,OCTUBRE!$AM$11:$AM$40,_xlfn.XLOOKUP($A417&amp;$B417,OCTUBRE!$BC$11:$BC$40&amp;OCTUBRE!$BD$11:$BD$40,OCTUBRE!$CL$11:$CL$40,"A"))/1%,"")</f>
        <v/>
      </c>
      <c r="DV417" s="188" t="str">
        <f t="array" ref="DV417">IFERROR(_xlfn.XLOOKUP($A417&amp;$B417,'OCTUBRE 2'!$D$11:$D$40&amp;'OCTUBRE 2'!$E$11:$E$40,'OCTUBRE 2'!$AM$11:$AM$40,_xlfn.XLOOKUP($A417&amp;$B417,'OCTUBRE 2'!$BC$11:$BC$40&amp;'OCTUBRE 2'!$BD$11:$BD$40,'OCTUBRE 2'!$CL$11:$CL$40,"A"))/1%,"")</f>
        <v/>
      </c>
      <c r="DW417" s="188" t="str">
        <f t="array" ref="DW417">IFERROR(_xlfn.XLOOKUP($A417&amp;$B417,NOVIEMBRE!$D$11:$D$40&amp;NOVIEMBRE!$E$11:$E$40,NOVIEMBRE!$AM$11:$AM$40,_xlfn.XLOOKUP($A417&amp;$B417,NOVIEMBRE!$BC$11:$BC$40&amp;NOVIEMBRE!$BD$11:$BD$40,NOVIEMBRE!$CL$11:$CL$40,"A"))/1%,"")</f>
        <v/>
      </c>
      <c r="DX417" s="188" t="str">
        <f t="array" ref="DX417">IFERROR(_xlfn.XLOOKUP($A417&amp;$B417,'NOVIEMBRE 2'!$D$11:$D$40&amp;'NOVIEMBRE 2'!$E$11:$E$40,'NOVIEMBRE 2'!$AM$11:$AM$40,_xlfn.XLOOKUP($A417&amp;$B417,'NOVIEMBRE 2'!$BC$11:$BC$40&amp;'NOVIEMBRE 2'!$BD$11:$BD$40,'NOVIEMBRE 2'!$CL$11:$CL$40,"A"))/1%,"")</f>
        <v/>
      </c>
      <c r="DY417" s="188" t="str">
        <f t="array" ref="DY417">IFERROR(_xlfn.XLOOKUP($A417&amp;$B417,DICIEMBRE!$D$11:$D$40&amp;DICIEMBRE!$E$11:$E$40,DICIEMBRE!$AM$11:$AM$40,_xlfn.XLOOKUP($A417&amp;$B417,DICIEMBRE!$BC$11:$BC$40&amp;DICIEMBRE!$BD$11:$BD$40,DICIEMBRE!$CL$11:$CL$40,"A"))/1%,"")</f>
        <v/>
      </c>
      <c r="DZ417" s="381" t="str">
        <f t="shared" si="9"/>
        <v>-</v>
      </c>
      <c r="EA417" s="381" t="str">
        <f t="shared" si="10"/>
        <v>-</v>
      </c>
      <c r="EB417" s="381" t="str">
        <f t="shared" si="11"/>
        <v>-</v>
      </c>
      <c r="EC417" s="381" t="str">
        <f t="shared" si="12"/>
        <v>-</v>
      </c>
      <c r="ED417" s="381" t="str">
        <f t="shared" si="13"/>
        <v>-</v>
      </c>
      <c r="EE417" s="381" t="str">
        <f t="shared" si="14"/>
        <v>-</v>
      </c>
      <c r="EF417" s="381" t="str">
        <f t="shared" si="15"/>
        <v>-</v>
      </c>
      <c r="EG417" s="381" t="str">
        <f t="shared" si="16"/>
        <v>-</v>
      </c>
      <c r="EH417" s="381" t="str">
        <f t="shared" si="17"/>
        <v>-</v>
      </c>
      <c r="EI417" s="188" t="str">
        <f t="shared" si="18"/>
        <v/>
      </c>
      <c r="EJ417" s="382"/>
      <c r="EK417" s="382"/>
      <c r="EL417" s="383"/>
      <c r="EM417" s="21"/>
      <c r="EN417" s="384">
        <f t="array" ref="EN417">IFERROR(_xlfn.XLOOKUP($A417&amp;$B417,MARZO!$D$11:$D$40&amp;MARZO!$E$11:$E$40,MARZO!$AK$11:$AK$40,_xlfn.XLOOKUP($A417&amp;$B417,MARZO!$BC$11:$BC$40&amp;MARZO!$BD$11:$BD$40,MARZO!$CJ$11:$CJ$40,"A")),"")</f>
        <v>0</v>
      </c>
      <c r="EO417" s="384">
        <f t="array" ref="EO417">IFERROR(_xlfn.XLOOKUP($A417&amp;$B417,ABRIL!$D$11:$D$40&amp;ABRIL!$E$11:$E$40,ABRIL!$AK$11:$AK$40,_xlfn.XLOOKUP($A417&amp;$B417,ABRIL!$BC$11:$BC$40&amp;ABRIL!$BD$11:$BD$40,ABRIL!$CJ$11:$CJ$40,"A")),"")</f>
        <v>0</v>
      </c>
      <c r="EP417" s="384">
        <f t="array" ref="EP417">IFERROR(_xlfn.XLOOKUP($A417&amp;$B417,'ABRIL 2'!$D$11:$D$40&amp;'ABRIL 2'!$E$11:$E$40,'ABRIL 2'!$AK$11:$AK$40,_xlfn.XLOOKUP($A417&amp;$B417,'ABRIL 2'!$BC$11:$BC$40&amp;'ABRIL 2'!$BD$11:$BD$40,'ABRIL 2'!$CJ$11:$CJ$40,"A")),"")</f>
        <v>0</v>
      </c>
      <c r="EQ417" s="384">
        <f t="array" ref="EQ417">IFERROR(_xlfn.XLOOKUP($A417&amp;$B417,MAYO!$D$11:$D$40&amp;MAYO!$E$11:$E$40,MAYO!$AK$11:$AK$40,_xlfn.XLOOKUP($A417&amp;$B417,MAYO!$BC$11:$BC$40&amp;MAYO!$BD$11:$BD$40,MAYO!$CJ$11:$CJ$40,"A")),"")</f>
        <v>0</v>
      </c>
      <c r="ER417" s="384">
        <f t="array" ref="ER417">IFERROR(_xlfn.XLOOKUP($A417&amp;$B417,'MAYO 2'!$D$11:$D$40&amp;'MAYO 2'!$E$11:$E$40,'MAYO 2'!$AK$11:$AK$40,_xlfn.XLOOKUP($A417&amp;$B417,'MAYO 2'!$BC$11:$BC$40&amp;'MAYO 2'!$BD$11:$BD$40,'MAYO 2'!$CJ$11:$CJ$40,"A")),"")</f>
        <v>0</v>
      </c>
      <c r="ES417" s="384">
        <f t="array" ref="ES417">IFERROR(_xlfn.XLOOKUP($A417&amp;$B417,JUNIO!$D$11:$D$40&amp;JUNIO!$E$11:$E$40,JUNIO!$AK$11:$AK$40,_xlfn.XLOOKUP($A417&amp;$B417,JUNIO!$BC$11:$BC$40&amp;JUNIO!$BD$11:$BD$40,JUNIO!$CJ$11:$CJ$40,"A")),"")</f>
        <v>0</v>
      </c>
      <c r="ET417" s="384">
        <f t="array" ref="ET417">IFERROR(_xlfn.XLOOKUP($A417&amp;$B417,'JUNIO 2'!$D$11:$D$40&amp;'JUNIO 2'!$E$11:$E$40,'JUNIO 2'!$AK$11:$AK$40,_xlfn.XLOOKUP($A417&amp;$B417,'JUNIO 2'!$BC$11:$BC$40&amp;'JUNIO 2'!$BD$11:$BD$40,'JUNIO 2'!$CJ$11:$CJ$40,"A")),"")</f>
        <v>0</v>
      </c>
      <c r="EU417" s="384">
        <f t="array" ref="EU417">IFERROR(_xlfn.XLOOKUP($A417&amp;$B417,JULIO!$D$11:$D$40&amp;JULIO!$E$11:$E$40,JULIO!$AK$11:$AK$40,_xlfn.XLOOKUP($A417&amp;$B417,JULIO!$BC$11:$BC$40&amp;JULIO!$BD$11:$BD$40,JULIO!$CJ$11:$CJ$40,"A")),"")</f>
        <v>0</v>
      </c>
      <c r="EV417" s="384">
        <f t="array" ref="EV417">IFERROR(_xlfn.XLOOKUP($A417&amp;$B417,'JULIO 2'!$D$11:$D$40&amp;'JULIO 2'!$E$11:$E$40,'JULIO 2'!$AK$11:$AK$40,_xlfn.XLOOKUP($A417&amp;$B417,'JULIO 2'!$BC$11:$BC$40&amp;'JULIO 2'!$BD$11:$BD$40,'JULIO 2'!$CJ$11:$CJ$40,"A")),"")</f>
        <v>0</v>
      </c>
      <c r="EW417" s="384">
        <f t="array" ref="EW417">IFERROR(_xlfn.XLOOKUP($A417&amp;$B417,AGOSTO!$D$11:$D$40&amp;AGOSTO!$E$11:$E$40,AGOSTO!$AK$11:$AK$40,_xlfn.XLOOKUP($A417&amp;$B417,AGOSTO!$BC$11:$BC$40&amp;AGOSTO!$BD$11:$BD$40,AGOSTO!$CJ$11:$CJ$40,"A")),"")</f>
        <v>0</v>
      </c>
      <c r="EX417" s="384">
        <f t="array" ref="EX417">IFERROR(_xlfn.XLOOKUP($A417&amp;$B417,'AGOSTO 2'!$D$11:$D$40&amp;'AGOSTO 2'!$E$11:$E$40,'AGOSTO 2'!$AK$11:$AK$40,_xlfn.XLOOKUP($A417&amp;$B417,'AGOSTO 2'!$BC$11:$BC$40&amp;'AGOSTO 2'!$BD$11:$BD$40,'AGOSTO 2'!$CJ$11:$CJ$40,"A")),"")</f>
        <v>0</v>
      </c>
      <c r="EY417" s="384">
        <f t="array" ref="EY417">IFERROR(_xlfn.XLOOKUP($A417&amp;$B417,SEPTIEMBRE!$D$11:$D$40&amp;SEPTIEMBRE!$E$11:$E$40,SEPTIEMBRE!$AK$11:$AK$40,_xlfn.XLOOKUP($A417&amp;$B417,SEPTIEMBRE!$BC$11:$BC$40&amp;SEPTIEMBRE!$BD$11:$BD$40,SEPTIEMBRE!$CJ$11:$CJ$40,"A")),"")</f>
        <v>0</v>
      </c>
      <c r="EZ417" s="384">
        <f t="array" ref="EZ417">IFERROR(_xlfn.XLOOKUP($A417&amp;$B417,'SEPTIEMBRE 2'!$D$11:$D$40&amp;'SEPTIEMBRE 2'!$E$11:$E$40,'SEPTIEMBRE 2'!$AK$11:$AK$40,_xlfn.XLOOKUP($A417&amp;$B417,'SEPTIEMBRE 2'!$BC$11:$BC$40&amp;'SEPTIEMBRE 2'!$BD$11:$BD$40,'SEPTIEMBRE 2'!$CJ$11:$CJ$40,"A")),"")</f>
        <v>0</v>
      </c>
      <c r="FA417" s="384">
        <f t="array" ref="FA417">IFERROR(_xlfn.XLOOKUP($A417&amp;$B417,'SEPTIEMBRE 3'!$D$11:$D$40&amp;'SEPTIEMBRE 3'!$E$11:$E$40,'SEPTIEMBRE 3'!$AK$11:$AK$40,_xlfn.XLOOKUP($A417&amp;$B417,'SEPTIEMBRE 3'!$BC$11:$BC$40&amp;'SEPTIEMBRE 3'!$BD$11:$BD$40,'SEPTIEMBRE 3'!$CJ$11:$CJ$40,"A")),"")</f>
        <v>0</v>
      </c>
      <c r="FB417" s="384">
        <f t="array" ref="FB417">IFERROR(_xlfn.XLOOKUP($A417&amp;$B417,OCTUBRE!$D$11:$D$40&amp;OCTUBRE!$E$11:$E$40,OCTUBRE!$AK$11:$AK$40,_xlfn.XLOOKUP($A417&amp;$B417,OCTUBRE!$BC$11:$BC$40&amp;OCTUBRE!$BD$11:$BD$40,OCTUBRE!$CJ$11:$CJ$40,"A")),"")</f>
        <v>0</v>
      </c>
      <c r="FC417" s="384">
        <f t="array" ref="FC417">IFERROR(_xlfn.XLOOKUP($A417&amp;$B417,'OCTUBRE 2'!$D$11:$D$40&amp;'OCTUBRE 2'!$E$11:$E$40,'OCTUBRE 2'!$AK$11:$AK$40,_xlfn.XLOOKUP($A417&amp;$B417,'OCTUBRE 2'!$BC$11:$BC$40&amp;'OCTUBRE 2'!$BD$11:$BD$40,'OCTUBRE 2'!$CJ$11:$CJ$40,"A")),"")</f>
        <v>0</v>
      </c>
      <c r="FD417" s="384">
        <f t="array" ref="FD417">IFERROR(_xlfn.XLOOKUP($A417&amp;$B417,NOVIEMBRE!$D$11:$D$40&amp;NOVIEMBRE!$E$11:$E$40,NOVIEMBRE!$AK$11:$AK$40,_xlfn.XLOOKUP($A417&amp;$B417,NOVIEMBRE!$BC$11:$BC$40&amp;NOVIEMBRE!$BD$11:$BD$40,NOVIEMBRE!$CJ$11:$CJ$40,"A")),"")</f>
        <v>0</v>
      </c>
      <c r="FE417" s="384">
        <f t="array" ref="FE417">IFERROR(_xlfn.XLOOKUP($A417&amp;$B417,'NOVIEMBRE 2'!$D$11:$D$40&amp;'NOVIEMBRE 2'!$E$11:$E$40,'NOVIEMBRE 2'!$AK$11:$AK$40,_xlfn.XLOOKUP($A417&amp;$B417,'NOVIEMBRE 2'!$BC$11:$BC$40&amp;'NOVIEMBRE 2'!$BD$11:$BD$40,'NOVIEMBRE 2'!$CJ$11:$CJ$40,"A")),"")</f>
        <v>0</v>
      </c>
      <c r="FF417" s="385">
        <f t="array" ref="FF417">IFERROR(_xlfn.XLOOKUP($A417&amp;$B417,DICIEMBRE!$D$11:$D$40&amp;DICIEMBRE!$E$11:$E$40,DICIEMBRE!$AK$11:$AK$40,_xlfn.XLOOKUP($A417&amp;$B417,DICIEMBRE!$BC$11:$BC$40&amp;DICIEMBRE!$BD$11:$BD$40,DICIEMBRE!$CJ$11:$CJ$40,"A")),"")</f>
        <v>0</v>
      </c>
      <c r="FG417" s="386" t="str">
        <f t="shared" si="19"/>
        <v/>
      </c>
      <c r="FH417" s="386" t="str">
        <f t="array" ref="FH417">IF(
 COUNT(DZ417:EH417)=0,
 "-",
 IF(
  COUNT(DZ417:EH417) &lt; COUNTA(DZ417:EH417),
  REPT("🟩", ROUND(COUNT(DZ417:EH417)/COUNTA(DZ417:EH417)*5, 0)) &amp;
  REPT("⬜", 5 - ROUND(COUNT(DZ417:EH417)/COUNTA(DZ417:EH417)*5, 0)),
  IF(
    AVERAGE(IF(DZ417:EH417&lt;&gt;"", DZ417:EH417, )) &gt;= 70, "🟩🟩🟩🟩🟩",
    IF(
      AVERAGE(IF(DZ417:EH417&lt;&gt;"",DZ417:EH417, )) &gt;= 56, "🟨🟨🟨🟨🟨",
      "🟥🟥🟥🟥🟥"
    )
  )
 )
)
</f>
        <v>-</v>
      </c>
    </row>
    <row r="418" ht="15.75" customHeight="1">
      <c r="A418" s="168"/>
      <c r="B418" s="169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1"/>
      <c r="N418" s="172" t="str">
        <f t="shared" si="1"/>
        <v/>
      </c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2" t="str">
        <f t="shared" si="2"/>
        <v/>
      </c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2" t="str">
        <f t="shared" si="3"/>
        <v/>
      </c>
      <c r="AM418" s="173"/>
      <c r="AN418" s="173"/>
      <c r="AO418" s="173"/>
      <c r="AP418" s="173"/>
      <c r="AQ418" s="173"/>
      <c r="AR418" s="173"/>
      <c r="AS418" s="173"/>
      <c r="AT418" s="173"/>
      <c r="AU418" s="173"/>
      <c r="AV418" s="171"/>
      <c r="AW418" s="171"/>
      <c r="AX418" s="172" t="str">
        <f t="shared" si="4"/>
        <v/>
      </c>
      <c r="AY418" s="173"/>
      <c r="AZ418" s="173"/>
      <c r="BA418" s="173"/>
      <c r="BB418" s="173"/>
      <c r="BC418" s="173"/>
      <c r="BD418" s="173"/>
      <c r="BE418" s="173"/>
      <c r="BF418" s="173"/>
      <c r="BG418" s="173"/>
      <c r="BH418" s="173"/>
      <c r="BI418" s="173"/>
      <c r="BJ418" s="172" t="str">
        <f t="shared" si="5"/>
        <v/>
      </c>
      <c r="BK418" s="173"/>
      <c r="BL418" s="173"/>
      <c r="BM418" s="173"/>
      <c r="BN418" s="173"/>
      <c r="BO418" s="173"/>
      <c r="BP418" s="173"/>
      <c r="BQ418" s="173"/>
      <c r="BR418" s="173"/>
      <c r="BS418" s="173"/>
      <c r="BT418" s="173"/>
      <c r="BU418" s="173"/>
      <c r="BV418" s="172" t="str">
        <f t="shared" si="6"/>
        <v/>
      </c>
      <c r="BW418" s="173"/>
      <c r="BX418" s="173"/>
      <c r="BY418" s="173"/>
      <c r="BZ418" s="171"/>
      <c r="CA418" s="171"/>
      <c r="CB418" s="171"/>
      <c r="CC418" s="171"/>
      <c r="CD418" s="171"/>
      <c r="CE418" s="171"/>
      <c r="CF418" s="171"/>
      <c r="CG418" s="171"/>
      <c r="CH418" s="172" t="str">
        <f t="shared" si="7"/>
        <v/>
      </c>
      <c r="CI418" s="171"/>
      <c r="CJ418" s="173"/>
      <c r="CK418" s="173"/>
      <c r="CL418" s="173"/>
      <c r="CM418" s="173"/>
      <c r="CN418" s="171"/>
      <c r="CO418" s="171"/>
      <c r="CP418" s="171"/>
      <c r="CQ418" s="173"/>
      <c r="CR418" s="171"/>
      <c r="CS418" s="171"/>
      <c r="CT418" s="172" t="str">
        <f t="shared" si="8"/>
        <v/>
      </c>
      <c r="CU418" s="172"/>
      <c r="CV418" s="172"/>
      <c r="CW418" s="172"/>
      <c r="CX418" s="172"/>
      <c r="CY418" s="172"/>
      <c r="CZ418" s="172"/>
      <c r="DA418" s="172"/>
      <c r="DB418" s="172"/>
      <c r="DC418" s="172"/>
      <c r="DD418" s="172"/>
      <c r="DE418" s="172"/>
      <c r="DF418" s="172"/>
      <c r="DG418" s="188" t="str">
        <f t="array" ref="DG418">IFERROR(_xlfn.XLOOKUP($A418&amp;B418,MARZO!$D$11:$D$40&amp;MARZO!$E$11:$E$40,MARZO!$AM$11:$AM$40,_xlfn.XLOOKUP($A418&amp;$B418,MARZO!$BC$11:$BC$40&amp;MARZO!$BD$11:$BD$40,MARZO!$CL$11:$CL$40,"A"))/1%,"")</f>
        <v/>
      </c>
      <c r="DH418" s="188" t="str">
        <f t="array" ref="DH418">IFERROR(_xlfn.XLOOKUP($A418&amp;$B418,ABRIL!$D$11:$D$40&amp;ABRIL!$E$11:$E$40,ABRIL!$AM$11:$AM$40,_xlfn.XLOOKUP($A418&amp;$B418,ABRIL!$BC$11:$BC$40&amp;ABRIL!$BD$11:$BD$40,ABRIL!$CL$11:$CL$40,"A"))/1%,"")</f>
        <v/>
      </c>
      <c r="DI418" s="188" t="str">
        <f t="array" ref="DI418">IFERROR(_xlfn.XLOOKUP($A418&amp;$B418,'ABRIL 2'!$D$11:$D$40&amp;'ABRIL 2'!$E$11:$E$40,'ABRIL 2'!$AM$11:$AM$40,_xlfn.XLOOKUP($A418&amp;$B418,'ABRIL 2'!$BC$11:$BC$40&amp;'ABRIL 2'!$BD$11:$BD$40,'ABRIL 2'!$CL$11:$CL$40,"A"))/1%,"")</f>
        <v/>
      </c>
      <c r="DJ418" s="188" t="str">
        <f t="array" ref="DJ418">IFERROR(_xlfn.XLOOKUP($A418&amp;$B418,MAYO!$D$11:$D$40&amp;MAYO!$E$11:$E$40,MAYO!$AM$11:$AM$40,_xlfn.XLOOKUP($A418&amp;$B418,MAYO!$BC$11:$BC$40&amp;MAYO!$BD$11:$BD$40,MAYO!$CL$11:$CL$40,"A"))/1%,"")</f>
        <v/>
      </c>
      <c r="DK418" s="188" t="str">
        <f t="array" ref="DK418">IFERROR(_xlfn.XLOOKUP($A418&amp;$B418,'MAYO 2'!$D$11:$D$40&amp;'MAYO 2'!$E$11:$E$40,'MAYO 2'!$AM$11:$AM$40,_xlfn.XLOOKUP($A418&amp;$B418,'MAYO 2'!$BC$11:$BC$40&amp;'MAYO 2'!$BD$11:$BD$40,'MAYO 2'!$CL$11:$CL$40,"A"))/1%,"")</f>
        <v/>
      </c>
      <c r="DL418" s="188" t="str">
        <f t="array" ref="DL418">IFERROR(_xlfn.XLOOKUP($A418&amp;$B418,JUNIO!$D$11:$D$40&amp;JUNIO!$E$11:$E$40,JUNIO!$AM$11:$AM$40,_xlfn.XLOOKUP($A418&amp;$B418,JUNIO!$BC$11:$BC$40&amp;JUNIO!$BD$11:$BD$40,JUNIO!$CL$11:$CL$40,"A"))/1%,"")</f>
        <v/>
      </c>
      <c r="DM418" s="188" t="str">
        <f t="array" ref="DM418">IFERROR(_xlfn.XLOOKUP($A418&amp;$B418,'JUNIO 2'!$D$11:$D$40&amp;'JUNIO 2'!$E$11:$E$40,'JUNIO 2'!$AM$11:$AM$40,_xlfn.XLOOKUP($A418&amp;$B418,'JUNIO 2'!$BC$11:$BC$40&amp;'JUNIO 2'!$BD$11:$BD$40,'JUNIO 2'!$CL$11:$CL$40,"A"))/1%,"")</f>
        <v/>
      </c>
      <c r="DN418" s="188" t="str">
        <f t="array" ref="DN418">IFERROR(_xlfn.XLOOKUP($A418&amp;$B418,JULIO!$D$11:$D$40&amp;JULIO!$E$11:$E$40,JULIO!$AM$11:$AM$40,_xlfn.XLOOKUP($A418&amp;$B418,JULIO!$BC$11:$BC$40&amp;JULIO!$BD$11:$BD$40,JULIO!$CL$11:$CL$40,"A"))/1%,"")</f>
        <v/>
      </c>
      <c r="DO418" s="188" t="str">
        <f t="array" ref="DO418">IFERROR(_xlfn.XLOOKUP($A418&amp;$B418,'JULIO 2'!$D$11:$D$40&amp;'JULIO 2'!$E$11:$E$40,'JULIO 2'!$AM$11:$AM$40,_xlfn.XLOOKUP($A418&amp;$B418,'JULIO 2'!$BC$11:$BC$40&amp;'JULIO 2'!$BD$11:$BD$40,'JULIO 2'!$CL$11:$CL$40,"A"))/1%,"")</f>
        <v/>
      </c>
      <c r="DP418" s="188" t="str">
        <f t="array" ref="DP418">IFERROR(_xlfn.XLOOKUP($A418&amp;$B418,AGOSTO!$D$11:$D$40&amp;AGOSTO!$E$11:$E$40,AGOSTO!$AM$11:$AM$40,_xlfn.XLOOKUP($A418&amp;$B418,AGOSTO!$BC$11:$BC$40&amp;AGOSTO!$BD$11:$BD$40,AGOSTO!$CL$11:$CL$40,"A"))/1%,"")</f>
        <v/>
      </c>
      <c r="DQ418" s="188" t="str">
        <f t="array" ref="DQ418">IFERROR(_xlfn.XLOOKUP($A418&amp;$B418,'AGOSTO 2'!$D$11:$D$40&amp;'AGOSTO 2'!$E$11:$E$40,'AGOSTO 2'!$AM$11:$AM$40,_xlfn.XLOOKUP($A418&amp;$B418,'AGOSTO 2'!$BC$11:$BC$40&amp;'AGOSTO 2'!$BD$11:$BD$40,'AGOSTO 2'!$CL$11:$CL$40,"A"))/1%,"")</f>
        <v/>
      </c>
      <c r="DR418" s="188" t="str">
        <f t="array" ref="DR418">IFERROR(_xlfn.XLOOKUP($A418&amp;$B418,SEPTIEMBRE!$D$11:$D$40&amp;SEPTIEMBRE!$E$11:$E$40,SEPTIEMBRE!$AM$11:$AM$40,_xlfn.XLOOKUP($A418&amp;$B418,SEPTIEMBRE!$BC$11:$BC$40&amp;SEPTIEMBRE!$BD$11:$BD$40,SEPTIEMBRE!$CL$11:$CL$40,"A"))/1%,"")</f>
        <v/>
      </c>
      <c r="DS418" s="188" t="str">
        <f t="array" ref="DS418">IFERROR(_xlfn.XLOOKUP($A418&amp;$B418,'SEPTIEMBRE 2'!$D$11:$D$40&amp;'SEPTIEMBRE 2'!$E$11:$E$40,'SEPTIEMBRE 2'!$AM$11:$AM$40,_xlfn.XLOOKUP($A418&amp;$B418,'SEPTIEMBRE 2'!$BC$11:$BC$40&amp;'SEPTIEMBRE 2'!$BD$11:$BD$40,'SEPTIEMBRE 2'!$CL$11:$CL$40,"A"))/1%,"")</f>
        <v/>
      </c>
      <c r="DT418" s="188" t="str">
        <f t="array" ref="DT418">IFERROR(_xlfn.XLOOKUP($A418&amp;$B418,'SEPTIEMBRE 3'!$D$11:$D$40&amp;'SEPTIEMBRE 3'!$E$11:$E$40,'SEPTIEMBRE 3'!$AM$11:$AM$40,_xlfn.XLOOKUP($A418&amp;$B418,'SEPTIEMBRE 3'!$BC$11:$BC$40&amp;'SEPTIEMBRE 3'!$BD$11:$BD$40,'SEPTIEMBRE 3'!$CL$11:$CL$40,"A"))/1%,"")</f>
        <v/>
      </c>
      <c r="DU418" s="188" t="str">
        <f t="array" ref="DU418">IFERROR(_xlfn.XLOOKUP($A418&amp;$B418,OCTUBRE!$D$11:$D$40&amp;OCTUBRE!$E$11:$E$40,OCTUBRE!$AM$11:$AM$40,_xlfn.XLOOKUP($A418&amp;$B418,OCTUBRE!$BC$11:$BC$40&amp;OCTUBRE!$BD$11:$BD$40,OCTUBRE!$CL$11:$CL$40,"A"))/1%,"")</f>
        <v/>
      </c>
      <c r="DV418" s="188" t="str">
        <f t="array" ref="DV418">IFERROR(_xlfn.XLOOKUP($A418&amp;$B418,'OCTUBRE 2'!$D$11:$D$40&amp;'OCTUBRE 2'!$E$11:$E$40,'OCTUBRE 2'!$AM$11:$AM$40,_xlfn.XLOOKUP($A418&amp;$B418,'OCTUBRE 2'!$BC$11:$BC$40&amp;'OCTUBRE 2'!$BD$11:$BD$40,'OCTUBRE 2'!$CL$11:$CL$40,"A"))/1%,"")</f>
        <v/>
      </c>
      <c r="DW418" s="188" t="str">
        <f t="array" ref="DW418">IFERROR(_xlfn.XLOOKUP($A418&amp;$B418,NOVIEMBRE!$D$11:$D$40&amp;NOVIEMBRE!$E$11:$E$40,NOVIEMBRE!$AM$11:$AM$40,_xlfn.XLOOKUP($A418&amp;$B418,NOVIEMBRE!$BC$11:$BC$40&amp;NOVIEMBRE!$BD$11:$BD$40,NOVIEMBRE!$CL$11:$CL$40,"A"))/1%,"")</f>
        <v/>
      </c>
      <c r="DX418" s="188" t="str">
        <f t="array" ref="DX418">IFERROR(_xlfn.XLOOKUP($A418&amp;$B418,'NOVIEMBRE 2'!$D$11:$D$40&amp;'NOVIEMBRE 2'!$E$11:$E$40,'NOVIEMBRE 2'!$AM$11:$AM$40,_xlfn.XLOOKUP($A418&amp;$B418,'NOVIEMBRE 2'!$BC$11:$BC$40&amp;'NOVIEMBRE 2'!$BD$11:$BD$40,'NOVIEMBRE 2'!$CL$11:$CL$40,"A"))/1%,"")</f>
        <v/>
      </c>
      <c r="DY418" s="188" t="str">
        <f t="array" ref="DY418">IFERROR(_xlfn.XLOOKUP($A418&amp;$B418,DICIEMBRE!$D$11:$D$40&amp;DICIEMBRE!$E$11:$E$40,DICIEMBRE!$AM$11:$AM$40,_xlfn.XLOOKUP($A418&amp;$B418,DICIEMBRE!$BC$11:$BC$40&amp;DICIEMBRE!$BD$11:$BD$40,DICIEMBRE!$CL$11:$CL$40,"A"))/1%,"")</f>
        <v/>
      </c>
      <c r="DZ418" s="381" t="str">
        <f t="shared" si="9"/>
        <v>-</v>
      </c>
      <c r="EA418" s="381" t="str">
        <f t="shared" si="10"/>
        <v>-</v>
      </c>
      <c r="EB418" s="381" t="str">
        <f t="shared" si="11"/>
        <v>-</v>
      </c>
      <c r="EC418" s="381" t="str">
        <f t="shared" si="12"/>
        <v>-</v>
      </c>
      <c r="ED418" s="381" t="str">
        <f t="shared" si="13"/>
        <v>-</v>
      </c>
      <c r="EE418" s="381" t="str">
        <f t="shared" si="14"/>
        <v>-</v>
      </c>
      <c r="EF418" s="381" t="str">
        <f t="shared" si="15"/>
        <v>-</v>
      </c>
      <c r="EG418" s="381" t="str">
        <f t="shared" si="16"/>
        <v>-</v>
      </c>
      <c r="EH418" s="381" t="str">
        <f t="shared" si="17"/>
        <v>-</v>
      </c>
      <c r="EI418" s="188" t="str">
        <f t="shared" si="18"/>
        <v/>
      </c>
      <c r="EJ418" s="382"/>
      <c r="EK418" s="382"/>
      <c r="EL418" s="383"/>
      <c r="EM418" s="21"/>
      <c r="EN418" s="384">
        <f t="array" ref="EN418">IFERROR(_xlfn.XLOOKUP($A418&amp;$B418,MARZO!$D$11:$D$40&amp;MARZO!$E$11:$E$40,MARZO!$AK$11:$AK$40,_xlfn.XLOOKUP($A418&amp;$B418,MARZO!$BC$11:$BC$40&amp;MARZO!$BD$11:$BD$40,MARZO!$CJ$11:$CJ$40,"A")),"")</f>
        <v>0</v>
      </c>
      <c r="EO418" s="384">
        <f t="array" ref="EO418">IFERROR(_xlfn.XLOOKUP($A418&amp;$B418,ABRIL!$D$11:$D$40&amp;ABRIL!$E$11:$E$40,ABRIL!$AK$11:$AK$40,_xlfn.XLOOKUP($A418&amp;$B418,ABRIL!$BC$11:$BC$40&amp;ABRIL!$BD$11:$BD$40,ABRIL!$CJ$11:$CJ$40,"A")),"")</f>
        <v>0</v>
      </c>
      <c r="EP418" s="384">
        <f t="array" ref="EP418">IFERROR(_xlfn.XLOOKUP($A418&amp;$B418,'ABRIL 2'!$D$11:$D$40&amp;'ABRIL 2'!$E$11:$E$40,'ABRIL 2'!$AK$11:$AK$40,_xlfn.XLOOKUP($A418&amp;$B418,'ABRIL 2'!$BC$11:$BC$40&amp;'ABRIL 2'!$BD$11:$BD$40,'ABRIL 2'!$CJ$11:$CJ$40,"A")),"")</f>
        <v>0</v>
      </c>
      <c r="EQ418" s="384">
        <f t="array" ref="EQ418">IFERROR(_xlfn.XLOOKUP($A418&amp;$B418,MAYO!$D$11:$D$40&amp;MAYO!$E$11:$E$40,MAYO!$AK$11:$AK$40,_xlfn.XLOOKUP($A418&amp;$B418,MAYO!$BC$11:$BC$40&amp;MAYO!$BD$11:$BD$40,MAYO!$CJ$11:$CJ$40,"A")),"")</f>
        <v>0</v>
      </c>
      <c r="ER418" s="384">
        <f t="array" ref="ER418">IFERROR(_xlfn.XLOOKUP($A418&amp;$B418,'MAYO 2'!$D$11:$D$40&amp;'MAYO 2'!$E$11:$E$40,'MAYO 2'!$AK$11:$AK$40,_xlfn.XLOOKUP($A418&amp;$B418,'MAYO 2'!$BC$11:$BC$40&amp;'MAYO 2'!$BD$11:$BD$40,'MAYO 2'!$CJ$11:$CJ$40,"A")),"")</f>
        <v>0</v>
      </c>
      <c r="ES418" s="384">
        <f t="array" ref="ES418">IFERROR(_xlfn.XLOOKUP($A418&amp;$B418,JUNIO!$D$11:$D$40&amp;JUNIO!$E$11:$E$40,JUNIO!$AK$11:$AK$40,_xlfn.XLOOKUP($A418&amp;$B418,JUNIO!$BC$11:$BC$40&amp;JUNIO!$BD$11:$BD$40,JUNIO!$CJ$11:$CJ$40,"A")),"")</f>
        <v>0</v>
      </c>
      <c r="ET418" s="384">
        <f t="array" ref="ET418">IFERROR(_xlfn.XLOOKUP($A418&amp;$B418,'JUNIO 2'!$D$11:$D$40&amp;'JUNIO 2'!$E$11:$E$40,'JUNIO 2'!$AK$11:$AK$40,_xlfn.XLOOKUP($A418&amp;$B418,'JUNIO 2'!$BC$11:$BC$40&amp;'JUNIO 2'!$BD$11:$BD$40,'JUNIO 2'!$CJ$11:$CJ$40,"A")),"")</f>
        <v>0</v>
      </c>
      <c r="EU418" s="384">
        <f t="array" ref="EU418">IFERROR(_xlfn.XLOOKUP($A418&amp;$B418,JULIO!$D$11:$D$40&amp;JULIO!$E$11:$E$40,JULIO!$AK$11:$AK$40,_xlfn.XLOOKUP($A418&amp;$B418,JULIO!$BC$11:$BC$40&amp;JULIO!$BD$11:$BD$40,JULIO!$CJ$11:$CJ$40,"A")),"")</f>
        <v>0</v>
      </c>
      <c r="EV418" s="384">
        <f t="array" ref="EV418">IFERROR(_xlfn.XLOOKUP($A418&amp;$B418,'JULIO 2'!$D$11:$D$40&amp;'JULIO 2'!$E$11:$E$40,'JULIO 2'!$AK$11:$AK$40,_xlfn.XLOOKUP($A418&amp;$B418,'JULIO 2'!$BC$11:$BC$40&amp;'JULIO 2'!$BD$11:$BD$40,'JULIO 2'!$CJ$11:$CJ$40,"A")),"")</f>
        <v>0</v>
      </c>
      <c r="EW418" s="384">
        <f t="array" ref="EW418">IFERROR(_xlfn.XLOOKUP($A418&amp;$B418,AGOSTO!$D$11:$D$40&amp;AGOSTO!$E$11:$E$40,AGOSTO!$AK$11:$AK$40,_xlfn.XLOOKUP($A418&amp;$B418,AGOSTO!$BC$11:$BC$40&amp;AGOSTO!$BD$11:$BD$40,AGOSTO!$CJ$11:$CJ$40,"A")),"")</f>
        <v>0</v>
      </c>
      <c r="EX418" s="384">
        <f t="array" ref="EX418">IFERROR(_xlfn.XLOOKUP($A418&amp;$B418,'AGOSTO 2'!$D$11:$D$40&amp;'AGOSTO 2'!$E$11:$E$40,'AGOSTO 2'!$AK$11:$AK$40,_xlfn.XLOOKUP($A418&amp;$B418,'AGOSTO 2'!$BC$11:$BC$40&amp;'AGOSTO 2'!$BD$11:$BD$40,'AGOSTO 2'!$CJ$11:$CJ$40,"A")),"")</f>
        <v>0</v>
      </c>
      <c r="EY418" s="384">
        <f t="array" ref="EY418">IFERROR(_xlfn.XLOOKUP($A418&amp;$B418,SEPTIEMBRE!$D$11:$D$40&amp;SEPTIEMBRE!$E$11:$E$40,SEPTIEMBRE!$AK$11:$AK$40,_xlfn.XLOOKUP($A418&amp;$B418,SEPTIEMBRE!$BC$11:$BC$40&amp;SEPTIEMBRE!$BD$11:$BD$40,SEPTIEMBRE!$CJ$11:$CJ$40,"A")),"")</f>
        <v>0</v>
      </c>
      <c r="EZ418" s="384">
        <f t="array" ref="EZ418">IFERROR(_xlfn.XLOOKUP($A418&amp;$B418,'SEPTIEMBRE 2'!$D$11:$D$40&amp;'SEPTIEMBRE 2'!$E$11:$E$40,'SEPTIEMBRE 2'!$AK$11:$AK$40,_xlfn.XLOOKUP($A418&amp;$B418,'SEPTIEMBRE 2'!$BC$11:$BC$40&amp;'SEPTIEMBRE 2'!$BD$11:$BD$40,'SEPTIEMBRE 2'!$CJ$11:$CJ$40,"A")),"")</f>
        <v>0</v>
      </c>
      <c r="FA418" s="384">
        <f t="array" ref="FA418">IFERROR(_xlfn.XLOOKUP($A418&amp;$B418,'SEPTIEMBRE 3'!$D$11:$D$40&amp;'SEPTIEMBRE 3'!$E$11:$E$40,'SEPTIEMBRE 3'!$AK$11:$AK$40,_xlfn.XLOOKUP($A418&amp;$B418,'SEPTIEMBRE 3'!$BC$11:$BC$40&amp;'SEPTIEMBRE 3'!$BD$11:$BD$40,'SEPTIEMBRE 3'!$CJ$11:$CJ$40,"A")),"")</f>
        <v>0</v>
      </c>
      <c r="FB418" s="384">
        <f t="array" ref="FB418">IFERROR(_xlfn.XLOOKUP($A418&amp;$B418,OCTUBRE!$D$11:$D$40&amp;OCTUBRE!$E$11:$E$40,OCTUBRE!$AK$11:$AK$40,_xlfn.XLOOKUP($A418&amp;$B418,OCTUBRE!$BC$11:$BC$40&amp;OCTUBRE!$BD$11:$BD$40,OCTUBRE!$CJ$11:$CJ$40,"A")),"")</f>
        <v>0</v>
      </c>
      <c r="FC418" s="384">
        <f t="array" ref="FC418">IFERROR(_xlfn.XLOOKUP($A418&amp;$B418,'OCTUBRE 2'!$D$11:$D$40&amp;'OCTUBRE 2'!$E$11:$E$40,'OCTUBRE 2'!$AK$11:$AK$40,_xlfn.XLOOKUP($A418&amp;$B418,'OCTUBRE 2'!$BC$11:$BC$40&amp;'OCTUBRE 2'!$BD$11:$BD$40,'OCTUBRE 2'!$CJ$11:$CJ$40,"A")),"")</f>
        <v>0</v>
      </c>
      <c r="FD418" s="384">
        <f t="array" ref="FD418">IFERROR(_xlfn.XLOOKUP($A418&amp;$B418,NOVIEMBRE!$D$11:$D$40&amp;NOVIEMBRE!$E$11:$E$40,NOVIEMBRE!$AK$11:$AK$40,_xlfn.XLOOKUP($A418&amp;$B418,NOVIEMBRE!$BC$11:$BC$40&amp;NOVIEMBRE!$BD$11:$BD$40,NOVIEMBRE!$CJ$11:$CJ$40,"A")),"")</f>
        <v>0</v>
      </c>
      <c r="FE418" s="384">
        <f t="array" ref="FE418">IFERROR(_xlfn.XLOOKUP($A418&amp;$B418,'NOVIEMBRE 2'!$D$11:$D$40&amp;'NOVIEMBRE 2'!$E$11:$E$40,'NOVIEMBRE 2'!$AK$11:$AK$40,_xlfn.XLOOKUP($A418&amp;$B418,'NOVIEMBRE 2'!$BC$11:$BC$40&amp;'NOVIEMBRE 2'!$BD$11:$BD$40,'NOVIEMBRE 2'!$CJ$11:$CJ$40,"A")),"")</f>
        <v>0</v>
      </c>
      <c r="FF418" s="385">
        <f t="array" ref="FF418">IFERROR(_xlfn.XLOOKUP($A418&amp;$B418,DICIEMBRE!$D$11:$D$40&amp;DICIEMBRE!$E$11:$E$40,DICIEMBRE!$AK$11:$AK$40,_xlfn.XLOOKUP($A418&amp;$B418,DICIEMBRE!$BC$11:$BC$40&amp;DICIEMBRE!$BD$11:$BD$40,DICIEMBRE!$CJ$11:$CJ$40,"A")),"")</f>
        <v>0</v>
      </c>
      <c r="FG418" s="386" t="str">
        <f t="shared" si="19"/>
        <v/>
      </c>
      <c r="FH418" s="386" t="str">
        <f t="array" ref="FH418">IF(
 COUNT(DZ418:EH418)=0,
 "-",
 IF(
  COUNT(DZ418:EH418) &lt; COUNTA(DZ418:EH418),
  REPT("🟩", ROUND(COUNT(DZ418:EH418)/COUNTA(DZ418:EH418)*5, 0)) &amp;
  REPT("⬜", 5 - ROUND(COUNT(DZ418:EH418)/COUNTA(DZ418:EH418)*5, 0)),
  IF(
    AVERAGE(IF(DZ418:EH418&lt;&gt;"", DZ418:EH418, )) &gt;= 70, "🟩🟩🟩🟩🟩",
    IF(
      AVERAGE(IF(DZ418:EH418&lt;&gt;"",DZ418:EH418, )) &gt;= 56, "🟨🟨🟨🟨🟨",
      "🟥🟥🟥🟥🟥"
    )
  )
 )
)
</f>
        <v>-</v>
      </c>
    </row>
    <row r="419" ht="15.75" customHeight="1">
      <c r="A419" s="168"/>
      <c r="B419" s="169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1"/>
      <c r="N419" s="172" t="str">
        <f t="shared" si="1"/>
        <v/>
      </c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2" t="str">
        <f t="shared" si="2"/>
        <v/>
      </c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2" t="str">
        <f t="shared" si="3"/>
        <v/>
      </c>
      <c r="AM419" s="173"/>
      <c r="AN419" s="173"/>
      <c r="AO419" s="173"/>
      <c r="AP419" s="173"/>
      <c r="AQ419" s="173"/>
      <c r="AR419" s="173"/>
      <c r="AS419" s="173"/>
      <c r="AT419" s="173"/>
      <c r="AU419" s="173"/>
      <c r="AV419" s="171"/>
      <c r="AW419" s="171"/>
      <c r="AX419" s="172" t="str">
        <f t="shared" si="4"/>
        <v/>
      </c>
      <c r="AY419" s="173"/>
      <c r="AZ419" s="173"/>
      <c r="BA419" s="173"/>
      <c r="BB419" s="173"/>
      <c r="BC419" s="173"/>
      <c r="BD419" s="173"/>
      <c r="BE419" s="173"/>
      <c r="BF419" s="173"/>
      <c r="BG419" s="173"/>
      <c r="BH419" s="173"/>
      <c r="BI419" s="173"/>
      <c r="BJ419" s="172" t="str">
        <f t="shared" si="5"/>
        <v/>
      </c>
      <c r="BK419" s="173"/>
      <c r="BL419" s="173"/>
      <c r="BM419" s="173"/>
      <c r="BN419" s="173"/>
      <c r="BO419" s="173"/>
      <c r="BP419" s="173"/>
      <c r="BQ419" s="173"/>
      <c r="BR419" s="173"/>
      <c r="BS419" s="173"/>
      <c r="BT419" s="173"/>
      <c r="BU419" s="173"/>
      <c r="BV419" s="172" t="str">
        <f t="shared" si="6"/>
        <v/>
      </c>
      <c r="BW419" s="173"/>
      <c r="BX419" s="173"/>
      <c r="BY419" s="173"/>
      <c r="BZ419" s="171"/>
      <c r="CA419" s="171"/>
      <c r="CB419" s="171"/>
      <c r="CC419" s="171"/>
      <c r="CD419" s="171"/>
      <c r="CE419" s="171"/>
      <c r="CF419" s="171"/>
      <c r="CG419" s="171"/>
      <c r="CH419" s="172" t="str">
        <f t="shared" si="7"/>
        <v/>
      </c>
      <c r="CI419" s="171"/>
      <c r="CJ419" s="173"/>
      <c r="CK419" s="173"/>
      <c r="CL419" s="173"/>
      <c r="CM419" s="173"/>
      <c r="CN419" s="171"/>
      <c r="CO419" s="171"/>
      <c r="CP419" s="171"/>
      <c r="CQ419" s="173"/>
      <c r="CR419" s="171"/>
      <c r="CS419" s="171"/>
      <c r="CT419" s="172" t="str">
        <f t="shared" si="8"/>
        <v/>
      </c>
      <c r="CU419" s="172"/>
      <c r="CV419" s="172"/>
      <c r="CW419" s="172"/>
      <c r="CX419" s="172"/>
      <c r="CY419" s="172"/>
      <c r="CZ419" s="172"/>
      <c r="DA419" s="172"/>
      <c r="DB419" s="172"/>
      <c r="DC419" s="172"/>
      <c r="DD419" s="172"/>
      <c r="DE419" s="172"/>
      <c r="DF419" s="172"/>
      <c r="DG419" s="188" t="str">
        <f t="array" ref="DG419">IFERROR(_xlfn.XLOOKUP($A419&amp;B419,MARZO!$D$11:$D$40&amp;MARZO!$E$11:$E$40,MARZO!$AM$11:$AM$40,_xlfn.XLOOKUP($A419&amp;$B419,MARZO!$BC$11:$BC$40&amp;MARZO!$BD$11:$BD$40,MARZO!$CL$11:$CL$40,"A"))/1%,"")</f>
        <v/>
      </c>
      <c r="DH419" s="188" t="str">
        <f t="array" ref="DH419">IFERROR(_xlfn.XLOOKUP($A419&amp;$B419,ABRIL!$D$11:$D$40&amp;ABRIL!$E$11:$E$40,ABRIL!$AM$11:$AM$40,_xlfn.XLOOKUP($A419&amp;$B419,ABRIL!$BC$11:$BC$40&amp;ABRIL!$BD$11:$BD$40,ABRIL!$CL$11:$CL$40,"A"))/1%,"")</f>
        <v/>
      </c>
      <c r="DI419" s="188" t="str">
        <f t="array" ref="DI419">IFERROR(_xlfn.XLOOKUP($A419&amp;$B419,'ABRIL 2'!$D$11:$D$40&amp;'ABRIL 2'!$E$11:$E$40,'ABRIL 2'!$AM$11:$AM$40,_xlfn.XLOOKUP($A419&amp;$B419,'ABRIL 2'!$BC$11:$BC$40&amp;'ABRIL 2'!$BD$11:$BD$40,'ABRIL 2'!$CL$11:$CL$40,"A"))/1%,"")</f>
        <v/>
      </c>
      <c r="DJ419" s="188" t="str">
        <f t="array" ref="DJ419">IFERROR(_xlfn.XLOOKUP($A419&amp;$B419,MAYO!$D$11:$D$40&amp;MAYO!$E$11:$E$40,MAYO!$AM$11:$AM$40,_xlfn.XLOOKUP($A419&amp;$B419,MAYO!$BC$11:$BC$40&amp;MAYO!$BD$11:$BD$40,MAYO!$CL$11:$CL$40,"A"))/1%,"")</f>
        <v/>
      </c>
      <c r="DK419" s="188" t="str">
        <f t="array" ref="DK419">IFERROR(_xlfn.XLOOKUP($A419&amp;$B419,'MAYO 2'!$D$11:$D$40&amp;'MAYO 2'!$E$11:$E$40,'MAYO 2'!$AM$11:$AM$40,_xlfn.XLOOKUP($A419&amp;$B419,'MAYO 2'!$BC$11:$BC$40&amp;'MAYO 2'!$BD$11:$BD$40,'MAYO 2'!$CL$11:$CL$40,"A"))/1%,"")</f>
        <v/>
      </c>
      <c r="DL419" s="188" t="str">
        <f t="array" ref="DL419">IFERROR(_xlfn.XLOOKUP($A419&amp;$B419,JUNIO!$D$11:$D$40&amp;JUNIO!$E$11:$E$40,JUNIO!$AM$11:$AM$40,_xlfn.XLOOKUP($A419&amp;$B419,JUNIO!$BC$11:$BC$40&amp;JUNIO!$BD$11:$BD$40,JUNIO!$CL$11:$CL$40,"A"))/1%,"")</f>
        <v/>
      </c>
      <c r="DM419" s="188" t="str">
        <f t="array" ref="DM419">IFERROR(_xlfn.XLOOKUP($A419&amp;$B419,'JUNIO 2'!$D$11:$D$40&amp;'JUNIO 2'!$E$11:$E$40,'JUNIO 2'!$AM$11:$AM$40,_xlfn.XLOOKUP($A419&amp;$B419,'JUNIO 2'!$BC$11:$BC$40&amp;'JUNIO 2'!$BD$11:$BD$40,'JUNIO 2'!$CL$11:$CL$40,"A"))/1%,"")</f>
        <v/>
      </c>
      <c r="DN419" s="188" t="str">
        <f t="array" ref="DN419">IFERROR(_xlfn.XLOOKUP($A419&amp;$B419,JULIO!$D$11:$D$40&amp;JULIO!$E$11:$E$40,JULIO!$AM$11:$AM$40,_xlfn.XLOOKUP($A419&amp;$B419,JULIO!$BC$11:$BC$40&amp;JULIO!$BD$11:$BD$40,JULIO!$CL$11:$CL$40,"A"))/1%,"")</f>
        <v/>
      </c>
      <c r="DO419" s="188" t="str">
        <f t="array" ref="DO419">IFERROR(_xlfn.XLOOKUP($A419&amp;$B419,'JULIO 2'!$D$11:$D$40&amp;'JULIO 2'!$E$11:$E$40,'JULIO 2'!$AM$11:$AM$40,_xlfn.XLOOKUP($A419&amp;$B419,'JULIO 2'!$BC$11:$BC$40&amp;'JULIO 2'!$BD$11:$BD$40,'JULIO 2'!$CL$11:$CL$40,"A"))/1%,"")</f>
        <v/>
      </c>
      <c r="DP419" s="188" t="str">
        <f t="array" ref="DP419">IFERROR(_xlfn.XLOOKUP($A419&amp;$B419,AGOSTO!$D$11:$D$40&amp;AGOSTO!$E$11:$E$40,AGOSTO!$AM$11:$AM$40,_xlfn.XLOOKUP($A419&amp;$B419,AGOSTO!$BC$11:$BC$40&amp;AGOSTO!$BD$11:$BD$40,AGOSTO!$CL$11:$CL$40,"A"))/1%,"")</f>
        <v/>
      </c>
      <c r="DQ419" s="188" t="str">
        <f t="array" ref="DQ419">IFERROR(_xlfn.XLOOKUP($A419&amp;$B419,'AGOSTO 2'!$D$11:$D$40&amp;'AGOSTO 2'!$E$11:$E$40,'AGOSTO 2'!$AM$11:$AM$40,_xlfn.XLOOKUP($A419&amp;$B419,'AGOSTO 2'!$BC$11:$BC$40&amp;'AGOSTO 2'!$BD$11:$BD$40,'AGOSTO 2'!$CL$11:$CL$40,"A"))/1%,"")</f>
        <v/>
      </c>
      <c r="DR419" s="188" t="str">
        <f t="array" ref="DR419">IFERROR(_xlfn.XLOOKUP($A419&amp;$B419,SEPTIEMBRE!$D$11:$D$40&amp;SEPTIEMBRE!$E$11:$E$40,SEPTIEMBRE!$AM$11:$AM$40,_xlfn.XLOOKUP($A419&amp;$B419,SEPTIEMBRE!$BC$11:$BC$40&amp;SEPTIEMBRE!$BD$11:$BD$40,SEPTIEMBRE!$CL$11:$CL$40,"A"))/1%,"")</f>
        <v/>
      </c>
      <c r="DS419" s="188" t="str">
        <f t="array" ref="DS419">IFERROR(_xlfn.XLOOKUP($A419&amp;$B419,'SEPTIEMBRE 2'!$D$11:$D$40&amp;'SEPTIEMBRE 2'!$E$11:$E$40,'SEPTIEMBRE 2'!$AM$11:$AM$40,_xlfn.XLOOKUP($A419&amp;$B419,'SEPTIEMBRE 2'!$BC$11:$BC$40&amp;'SEPTIEMBRE 2'!$BD$11:$BD$40,'SEPTIEMBRE 2'!$CL$11:$CL$40,"A"))/1%,"")</f>
        <v/>
      </c>
      <c r="DT419" s="188" t="str">
        <f t="array" ref="DT419">IFERROR(_xlfn.XLOOKUP($A419&amp;$B419,'SEPTIEMBRE 3'!$D$11:$D$40&amp;'SEPTIEMBRE 3'!$E$11:$E$40,'SEPTIEMBRE 3'!$AM$11:$AM$40,_xlfn.XLOOKUP($A419&amp;$B419,'SEPTIEMBRE 3'!$BC$11:$BC$40&amp;'SEPTIEMBRE 3'!$BD$11:$BD$40,'SEPTIEMBRE 3'!$CL$11:$CL$40,"A"))/1%,"")</f>
        <v/>
      </c>
      <c r="DU419" s="188" t="str">
        <f t="array" ref="DU419">IFERROR(_xlfn.XLOOKUP($A419&amp;$B419,OCTUBRE!$D$11:$D$40&amp;OCTUBRE!$E$11:$E$40,OCTUBRE!$AM$11:$AM$40,_xlfn.XLOOKUP($A419&amp;$B419,OCTUBRE!$BC$11:$BC$40&amp;OCTUBRE!$BD$11:$BD$40,OCTUBRE!$CL$11:$CL$40,"A"))/1%,"")</f>
        <v/>
      </c>
      <c r="DV419" s="188" t="str">
        <f t="array" ref="DV419">IFERROR(_xlfn.XLOOKUP($A419&amp;$B419,'OCTUBRE 2'!$D$11:$D$40&amp;'OCTUBRE 2'!$E$11:$E$40,'OCTUBRE 2'!$AM$11:$AM$40,_xlfn.XLOOKUP($A419&amp;$B419,'OCTUBRE 2'!$BC$11:$BC$40&amp;'OCTUBRE 2'!$BD$11:$BD$40,'OCTUBRE 2'!$CL$11:$CL$40,"A"))/1%,"")</f>
        <v/>
      </c>
      <c r="DW419" s="188" t="str">
        <f t="array" ref="DW419">IFERROR(_xlfn.XLOOKUP($A419&amp;$B419,NOVIEMBRE!$D$11:$D$40&amp;NOVIEMBRE!$E$11:$E$40,NOVIEMBRE!$AM$11:$AM$40,_xlfn.XLOOKUP($A419&amp;$B419,NOVIEMBRE!$BC$11:$BC$40&amp;NOVIEMBRE!$BD$11:$BD$40,NOVIEMBRE!$CL$11:$CL$40,"A"))/1%,"")</f>
        <v/>
      </c>
      <c r="DX419" s="188" t="str">
        <f t="array" ref="DX419">IFERROR(_xlfn.XLOOKUP($A419&amp;$B419,'NOVIEMBRE 2'!$D$11:$D$40&amp;'NOVIEMBRE 2'!$E$11:$E$40,'NOVIEMBRE 2'!$AM$11:$AM$40,_xlfn.XLOOKUP($A419&amp;$B419,'NOVIEMBRE 2'!$BC$11:$BC$40&amp;'NOVIEMBRE 2'!$BD$11:$BD$40,'NOVIEMBRE 2'!$CL$11:$CL$40,"A"))/1%,"")</f>
        <v/>
      </c>
      <c r="DY419" s="188" t="str">
        <f t="array" ref="DY419">IFERROR(_xlfn.XLOOKUP($A419&amp;$B419,DICIEMBRE!$D$11:$D$40&amp;DICIEMBRE!$E$11:$E$40,DICIEMBRE!$AM$11:$AM$40,_xlfn.XLOOKUP($A419&amp;$B419,DICIEMBRE!$BC$11:$BC$40&amp;DICIEMBRE!$BD$11:$BD$40,DICIEMBRE!$CL$11:$CL$40,"A"))/1%,"")</f>
        <v/>
      </c>
      <c r="DZ419" s="381" t="str">
        <f t="shared" si="9"/>
        <v>-</v>
      </c>
      <c r="EA419" s="381" t="str">
        <f t="shared" si="10"/>
        <v>-</v>
      </c>
      <c r="EB419" s="381" t="str">
        <f t="shared" si="11"/>
        <v>-</v>
      </c>
      <c r="EC419" s="381" t="str">
        <f t="shared" si="12"/>
        <v>-</v>
      </c>
      <c r="ED419" s="381" t="str">
        <f t="shared" si="13"/>
        <v>-</v>
      </c>
      <c r="EE419" s="381" t="str">
        <f t="shared" si="14"/>
        <v>-</v>
      </c>
      <c r="EF419" s="381" t="str">
        <f t="shared" si="15"/>
        <v>-</v>
      </c>
      <c r="EG419" s="381" t="str">
        <f t="shared" si="16"/>
        <v>-</v>
      </c>
      <c r="EH419" s="381" t="str">
        <f t="shared" si="17"/>
        <v>-</v>
      </c>
      <c r="EI419" s="188" t="str">
        <f t="shared" si="18"/>
        <v/>
      </c>
      <c r="EJ419" s="382"/>
      <c r="EK419" s="382"/>
      <c r="EL419" s="383"/>
      <c r="EM419" s="21"/>
      <c r="EN419" s="384">
        <f t="array" ref="EN419">IFERROR(_xlfn.XLOOKUP($A419&amp;$B419,MARZO!$D$11:$D$40&amp;MARZO!$E$11:$E$40,MARZO!$AK$11:$AK$40,_xlfn.XLOOKUP($A419&amp;$B419,MARZO!$BC$11:$BC$40&amp;MARZO!$BD$11:$BD$40,MARZO!$CJ$11:$CJ$40,"A")),"")</f>
        <v>0</v>
      </c>
      <c r="EO419" s="384">
        <f t="array" ref="EO419">IFERROR(_xlfn.XLOOKUP($A419&amp;$B419,ABRIL!$D$11:$D$40&amp;ABRIL!$E$11:$E$40,ABRIL!$AK$11:$AK$40,_xlfn.XLOOKUP($A419&amp;$B419,ABRIL!$BC$11:$BC$40&amp;ABRIL!$BD$11:$BD$40,ABRIL!$CJ$11:$CJ$40,"A")),"")</f>
        <v>0</v>
      </c>
      <c r="EP419" s="384">
        <f t="array" ref="EP419">IFERROR(_xlfn.XLOOKUP($A419&amp;$B419,'ABRIL 2'!$D$11:$D$40&amp;'ABRIL 2'!$E$11:$E$40,'ABRIL 2'!$AK$11:$AK$40,_xlfn.XLOOKUP($A419&amp;$B419,'ABRIL 2'!$BC$11:$BC$40&amp;'ABRIL 2'!$BD$11:$BD$40,'ABRIL 2'!$CJ$11:$CJ$40,"A")),"")</f>
        <v>0</v>
      </c>
      <c r="EQ419" s="384">
        <f t="array" ref="EQ419">IFERROR(_xlfn.XLOOKUP($A419&amp;$B419,MAYO!$D$11:$D$40&amp;MAYO!$E$11:$E$40,MAYO!$AK$11:$AK$40,_xlfn.XLOOKUP($A419&amp;$B419,MAYO!$BC$11:$BC$40&amp;MAYO!$BD$11:$BD$40,MAYO!$CJ$11:$CJ$40,"A")),"")</f>
        <v>0</v>
      </c>
      <c r="ER419" s="384">
        <f t="array" ref="ER419">IFERROR(_xlfn.XLOOKUP($A419&amp;$B419,'MAYO 2'!$D$11:$D$40&amp;'MAYO 2'!$E$11:$E$40,'MAYO 2'!$AK$11:$AK$40,_xlfn.XLOOKUP($A419&amp;$B419,'MAYO 2'!$BC$11:$BC$40&amp;'MAYO 2'!$BD$11:$BD$40,'MAYO 2'!$CJ$11:$CJ$40,"A")),"")</f>
        <v>0</v>
      </c>
      <c r="ES419" s="384">
        <f t="array" ref="ES419">IFERROR(_xlfn.XLOOKUP($A419&amp;$B419,JUNIO!$D$11:$D$40&amp;JUNIO!$E$11:$E$40,JUNIO!$AK$11:$AK$40,_xlfn.XLOOKUP($A419&amp;$B419,JUNIO!$BC$11:$BC$40&amp;JUNIO!$BD$11:$BD$40,JUNIO!$CJ$11:$CJ$40,"A")),"")</f>
        <v>0</v>
      </c>
      <c r="ET419" s="384">
        <f t="array" ref="ET419">IFERROR(_xlfn.XLOOKUP($A419&amp;$B419,'JUNIO 2'!$D$11:$D$40&amp;'JUNIO 2'!$E$11:$E$40,'JUNIO 2'!$AK$11:$AK$40,_xlfn.XLOOKUP($A419&amp;$B419,'JUNIO 2'!$BC$11:$BC$40&amp;'JUNIO 2'!$BD$11:$BD$40,'JUNIO 2'!$CJ$11:$CJ$40,"A")),"")</f>
        <v>0</v>
      </c>
      <c r="EU419" s="384">
        <f t="array" ref="EU419">IFERROR(_xlfn.XLOOKUP($A419&amp;$B419,JULIO!$D$11:$D$40&amp;JULIO!$E$11:$E$40,JULIO!$AK$11:$AK$40,_xlfn.XLOOKUP($A419&amp;$B419,JULIO!$BC$11:$BC$40&amp;JULIO!$BD$11:$BD$40,JULIO!$CJ$11:$CJ$40,"A")),"")</f>
        <v>0</v>
      </c>
      <c r="EV419" s="384">
        <f t="array" ref="EV419">IFERROR(_xlfn.XLOOKUP($A419&amp;$B419,'JULIO 2'!$D$11:$D$40&amp;'JULIO 2'!$E$11:$E$40,'JULIO 2'!$AK$11:$AK$40,_xlfn.XLOOKUP($A419&amp;$B419,'JULIO 2'!$BC$11:$BC$40&amp;'JULIO 2'!$BD$11:$BD$40,'JULIO 2'!$CJ$11:$CJ$40,"A")),"")</f>
        <v>0</v>
      </c>
      <c r="EW419" s="384">
        <f t="array" ref="EW419">IFERROR(_xlfn.XLOOKUP($A419&amp;$B419,AGOSTO!$D$11:$D$40&amp;AGOSTO!$E$11:$E$40,AGOSTO!$AK$11:$AK$40,_xlfn.XLOOKUP($A419&amp;$B419,AGOSTO!$BC$11:$BC$40&amp;AGOSTO!$BD$11:$BD$40,AGOSTO!$CJ$11:$CJ$40,"A")),"")</f>
        <v>0</v>
      </c>
      <c r="EX419" s="384">
        <f t="array" ref="EX419">IFERROR(_xlfn.XLOOKUP($A419&amp;$B419,'AGOSTO 2'!$D$11:$D$40&amp;'AGOSTO 2'!$E$11:$E$40,'AGOSTO 2'!$AK$11:$AK$40,_xlfn.XLOOKUP($A419&amp;$B419,'AGOSTO 2'!$BC$11:$BC$40&amp;'AGOSTO 2'!$BD$11:$BD$40,'AGOSTO 2'!$CJ$11:$CJ$40,"A")),"")</f>
        <v>0</v>
      </c>
      <c r="EY419" s="384">
        <f t="array" ref="EY419">IFERROR(_xlfn.XLOOKUP($A419&amp;$B419,SEPTIEMBRE!$D$11:$D$40&amp;SEPTIEMBRE!$E$11:$E$40,SEPTIEMBRE!$AK$11:$AK$40,_xlfn.XLOOKUP($A419&amp;$B419,SEPTIEMBRE!$BC$11:$BC$40&amp;SEPTIEMBRE!$BD$11:$BD$40,SEPTIEMBRE!$CJ$11:$CJ$40,"A")),"")</f>
        <v>0</v>
      </c>
      <c r="EZ419" s="384">
        <f t="array" ref="EZ419">IFERROR(_xlfn.XLOOKUP($A419&amp;$B419,'SEPTIEMBRE 2'!$D$11:$D$40&amp;'SEPTIEMBRE 2'!$E$11:$E$40,'SEPTIEMBRE 2'!$AK$11:$AK$40,_xlfn.XLOOKUP($A419&amp;$B419,'SEPTIEMBRE 2'!$BC$11:$BC$40&amp;'SEPTIEMBRE 2'!$BD$11:$BD$40,'SEPTIEMBRE 2'!$CJ$11:$CJ$40,"A")),"")</f>
        <v>0</v>
      </c>
      <c r="FA419" s="384">
        <f t="array" ref="FA419">IFERROR(_xlfn.XLOOKUP($A419&amp;$B419,'SEPTIEMBRE 3'!$D$11:$D$40&amp;'SEPTIEMBRE 3'!$E$11:$E$40,'SEPTIEMBRE 3'!$AK$11:$AK$40,_xlfn.XLOOKUP($A419&amp;$B419,'SEPTIEMBRE 3'!$BC$11:$BC$40&amp;'SEPTIEMBRE 3'!$BD$11:$BD$40,'SEPTIEMBRE 3'!$CJ$11:$CJ$40,"A")),"")</f>
        <v>0</v>
      </c>
      <c r="FB419" s="384">
        <f t="array" ref="FB419">IFERROR(_xlfn.XLOOKUP($A419&amp;$B419,OCTUBRE!$D$11:$D$40&amp;OCTUBRE!$E$11:$E$40,OCTUBRE!$AK$11:$AK$40,_xlfn.XLOOKUP($A419&amp;$B419,OCTUBRE!$BC$11:$BC$40&amp;OCTUBRE!$BD$11:$BD$40,OCTUBRE!$CJ$11:$CJ$40,"A")),"")</f>
        <v>0</v>
      </c>
      <c r="FC419" s="384">
        <f t="array" ref="FC419">IFERROR(_xlfn.XLOOKUP($A419&amp;$B419,'OCTUBRE 2'!$D$11:$D$40&amp;'OCTUBRE 2'!$E$11:$E$40,'OCTUBRE 2'!$AK$11:$AK$40,_xlfn.XLOOKUP($A419&amp;$B419,'OCTUBRE 2'!$BC$11:$BC$40&amp;'OCTUBRE 2'!$BD$11:$BD$40,'OCTUBRE 2'!$CJ$11:$CJ$40,"A")),"")</f>
        <v>0</v>
      </c>
      <c r="FD419" s="384">
        <f t="array" ref="FD419">IFERROR(_xlfn.XLOOKUP($A419&amp;$B419,NOVIEMBRE!$D$11:$D$40&amp;NOVIEMBRE!$E$11:$E$40,NOVIEMBRE!$AK$11:$AK$40,_xlfn.XLOOKUP($A419&amp;$B419,NOVIEMBRE!$BC$11:$BC$40&amp;NOVIEMBRE!$BD$11:$BD$40,NOVIEMBRE!$CJ$11:$CJ$40,"A")),"")</f>
        <v>0</v>
      </c>
      <c r="FE419" s="384">
        <f t="array" ref="FE419">IFERROR(_xlfn.XLOOKUP($A419&amp;$B419,'NOVIEMBRE 2'!$D$11:$D$40&amp;'NOVIEMBRE 2'!$E$11:$E$40,'NOVIEMBRE 2'!$AK$11:$AK$40,_xlfn.XLOOKUP($A419&amp;$B419,'NOVIEMBRE 2'!$BC$11:$BC$40&amp;'NOVIEMBRE 2'!$BD$11:$BD$40,'NOVIEMBRE 2'!$CJ$11:$CJ$40,"A")),"")</f>
        <v>0</v>
      </c>
      <c r="FF419" s="385">
        <f t="array" ref="FF419">IFERROR(_xlfn.XLOOKUP($A419&amp;$B419,DICIEMBRE!$D$11:$D$40&amp;DICIEMBRE!$E$11:$E$40,DICIEMBRE!$AK$11:$AK$40,_xlfn.XLOOKUP($A419&amp;$B419,DICIEMBRE!$BC$11:$BC$40&amp;DICIEMBRE!$BD$11:$BD$40,DICIEMBRE!$CJ$11:$CJ$40,"A")),"")</f>
        <v>0</v>
      </c>
      <c r="FG419" s="386" t="str">
        <f t="shared" si="19"/>
        <v/>
      </c>
      <c r="FH419" s="386" t="str">
        <f t="array" ref="FH419">IF(
 COUNT(DZ419:EH419)=0,
 "-",
 IF(
  COUNT(DZ419:EH419) &lt; COUNTA(DZ419:EH419),
  REPT("🟩", ROUND(COUNT(DZ419:EH419)/COUNTA(DZ419:EH419)*5, 0)) &amp;
  REPT("⬜", 5 - ROUND(COUNT(DZ419:EH419)/COUNTA(DZ419:EH419)*5, 0)),
  IF(
    AVERAGE(IF(DZ419:EH419&lt;&gt;"", DZ419:EH419, )) &gt;= 70, "🟩🟩🟩🟩🟩",
    IF(
      AVERAGE(IF(DZ419:EH419&lt;&gt;"",DZ419:EH419, )) &gt;= 56, "🟨🟨🟨🟨🟨",
      "🟥🟥🟥🟥🟥"
    )
  )
 )
)
</f>
        <v>-</v>
      </c>
    </row>
    <row r="420" ht="15.75" customHeight="1">
      <c r="A420" s="168"/>
      <c r="B420" s="169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1"/>
      <c r="N420" s="172" t="str">
        <f t="shared" si="1"/>
        <v/>
      </c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2" t="str">
        <f t="shared" si="2"/>
        <v/>
      </c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2" t="str">
        <f t="shared" si="3"/>
        <v/>
      </c>
      <c r="AM420" s="173"/>
      <c r="AN420" s="173"/>
      <c r="AO420" s="173"/>
      <c r="AP420" s="173"/>
      <c r="AQ420" s="173"/>
      <c r="AR420" s="173"/>
      <c r="AS420" s="173"/>
      <c r="AT420" s="173"/>
      <c r="AU420" s="173"/>
      <c r="AV420" s="171"/>
      <c r="AW420" s="171"/>
      <c r="AX420" s="172" t="str">
        <f t="shared" si="4"/>
        <v/>
      </c>
      <c r="AY420" s="173"/>
      <c r="AZ420" s="173"/>
      <c r="BA420" s="173"/>
      <c r="BB420" s="173"/>
      <c r="BC420" s="173"/>
      <c r="BD420" s="173"/>
      <c r="BE420" s="173"/>
      <c r="BF420" s="173"/>
      <c r="BG420" s="173"/>
      <c r="BH420" s="173"/>
      <c r="BI420" s="173"/>
      <c r="BJ420" s="172" t="str">
        <f t="shared" si="5"/>
        <v/>
      </c>
      <c r="BK420" s="173"/>
      <c r="BL420" s="173"/>
      <c r="BM420" s="173"/>
      <c r="BN420" s="173"/>
      <c r="BO420" s="173"/>
      <c r="BP420" s="173"/>
      <c r="BQ420" s="173"/>
      <c r="BR420" s="173"/>
      <c r="BS420" s="173"/>
      <c r="BT420" s="173"/>
      <c r="BU420" s="173"/>
      <c r="BV420" s="172" t="str">
        <f t="shared" si="6"/>
        <v/>
      </c>
      <c r="BW420" s="173"/>
      <c r="BX420" s="173"/>
      <c r="BY420" s="173"/>
      <c r="BZ420" s="171"/>
      <c r="CA420" s="171"/>
      <c r="CB420" s="171"/>
      <c r="CC420" s="171"/>
      <c r="CD420" s="171"/>
      <c r="CE420" s="171"/>
      <c r="CF420" s="171"/>
      <c r="CG420" s="171"/>
      <c r="CH420" s="172" t="str">
        <f t="shared" si="7"/>
        <v/>
      </c>
      <c r="CI420" s="171"/>
      <c r="CJ420" s="173"/>
      <c r="CK420" s="173"/>
      <c r="CL420" s="173"/>
      <c r="CM420" s="173"/>
      <c r="CN420" s="171"/>
      <c r="CO420" s="171"/>
      <c r="CP420" s="171"/>
      <c r="CQ420" s="173"/>
      <c r="CR420" s="171"/>
      <c r="CS420" s="171"/>
      <c r="CT420" s="172" t="str">
        <f t="shared" si="8"/>
        <v/>
      </c>
      <c r="CU420" s="172"/>
      <c r="CV420" s="172"/>
      <c r="CW420" s="172"/>
      <c r="CX420" s="172"/>
      <c r="CY420" s="172"/>
      <c r="CZ420" s="172"/>
      <c r="DA420" s="172"/>
      <c r="DB420" s="172"/>
      <c r="DC420" s="172"/>
      <c r="DD420" s="172"/>
      <c r="DE420" s="172"/>
      <c r="DF420" s="172"/>
      <c r="DG420" s="188" t="str">
        <f t="array" ref="DG420">IFERROR(_xlfn.XLOOKUP($A420&amp;B420,MARZO!$D$11:$D$40&amp;MARZO!$E$11:$E$40,MARZO!$AM$11:$AM$40,_xlfn.XLOOKUP($A420&amp;$B420,MARZO!$BC$11:$BC$40&amp;MARZO!$BD$11:$BD$40,MARZO!$CL$11:$CL$40,"A"))/1%,"")</f>
        <v/>
      </c>
      <c r="DH420" s="188" t="str">
        <f t="array" ref="DH420">IFERROR(_xlfn.XLOOKUP($A420&amp;$B420,ABRIL!$D$11:$D$40&amp;ABRIL!$E$11:$E$40,ABRIL!$AM$11:$AM$40,_xlfn.XLOOKUP($A420&amp;$B420,ABRIL!$BC$11:$BC$40&amp;ABRIL!$BD$11:$BD$40,ABRIL!$CL$11:$CL$40,"A"))/1%,"")</f>
        <v/>
      </c>
      <c r="DI420" s="188" t="str">
        <f t="array" ref="DI420">IFERROR(_xlfn.XLOOKUP($A420&amp;$B420,'ABRIL 2'!$D$11:$D$40&amp;'ABRIL 2'!$E$11:$E$40,'ABRIL 2'!$AM$11:$AM$40,_xlfn.XLOOKUP($A420&amp;$B420,'ABRIL 2'!$BC$11:$BC$40&amp;'ABRIL 2'!$BD$11:$BD$40,'ABRIL 2'!$CL$11:$CL$40,"A"))/1%,"")</f>
        <v/>
      </c>
      <c r="DJ420" s="188" t="str">
        <f t="array" ref="DJ420">IFERROR(_xlfn.XLOOKUP($A420&amp;$B420,MAYO!$D$11:$D$40&amp;MAYO!$E$11:$E$40,MAYO!$AM$11:$AM$40,_xlfn.XLOOKUP($A420&amp;$B420,MAYO!$BC$11:$BC$40&amp;MAYO!$BD$11:$BD$40,MAYO!$CL$11:$CL$40,"A"))/1%,"")</f>
        <v/>
      </c>
      <c r="DK420" s="188" t="str">
        <f t="array" ref="DK420">IFERROR(_xlfn.XLOOKUP($A420&amp;$B420,'MAYO 2'!$D$11:$D$40&amp;'MAYO 2'!$E$11:$E$40,'MAYO 2'!$AM$11:$AM$40,_xlfn.XLOOKUP($A420&amp;$B420,'MAYO 2'!$BC$11:$BC$40&amp;'MAYO 2'!$BD$11:$BD$40,'MAYO 2'!$CL$11:$CL$40,"A"))/1%,"")</f>
        <v/>
      </c>
      <c r="DL420" s="188" t="str">
        <f t="array" ref="DL420">IFERROR(_xlfn.XLOOKUP($A420&amp;$B420,JUNIO!$D$11:$D$40&amp;JUNIO!$E$11:$E$40,JUNIO!$AM$11:$AM$40,_xlfn.XLOOKUP($A420&amp;$B420,JUNIO!$BC$11:$BC$40&amp;JUNIO!$BD$11:$BD$40,JUNIO!$CL$11:$CL$40,"A"))/1%,"")</f>
        <v/>
      </c>
      <c r="DM420" s="188" t="str">
        <f t="array" ref="DM420">IFERROR(_xlfn.XLOOKUP($A420&amp;$B420,'JUNIO 2'!$D$11:$D$40&amp;'JUNIO 2'!$E$11:$E$40,'JUNIO 2'!$AM$11:$AM$40,_xlfn.XLOOKUP($A420&amp;$B420,'JUNIO 2'!$BC$11:$BC$40&amp;'JUNIO 2'!$BD$11:$BD$40,'JUNIO 2'!$CL$11:$CL$40,"A"))/1%,"")</f>
        <v/>
      </c>
      <c r="DN420" s="188" t="str">
        <f t="array" ref="DN420">IFERROR(_xlfn.XLOOKUP($A420&amp;$B420,JULIO!$D$11:$D$40&amp;JULIO!$E$11:$E$40,JULIO!$AM$11:$AM$40,_xlfn.XLOOKUP($A420&amp;$B420,JULIO!$BC$11:$BC$40&amp;JULIO!$BD$11:$BD$40,JULIO!$CL$11:$CL$40,"A"))/1%,"")</f>
        <v/>
      </c>
      <c r="DO420" s="188" t="str">
        <f t="array" ref="DO420">IFERROR(_xlfn.XLOOKUP($A420&amp;$B420,'JULIO 2'!$D$11:$D$40&amp;'JULIO 2'!$E$11:$E$40,'JULIO 2'!$AM$11:$AM$40,_xlfn.XLOOKUP($A420&amp;$B420,'JULIO 2'!$BC$11:$BC$40&amp;'JULIO 2'!$BD$11:$BD$40,'JULIO 2'!$CL$11:$CL$40,"A"))/1%,"")</f>
        <v/>
      </c>
      <c r="DP420" s="188" t="str">
        <f t="array" ref="DP420">IFERROR(_xlfn.XLOOKUP($A420&amp;$B420,AGOSTO!$D$11:$D$40&amp;AGOSTO!$E$11:$E$40,AGOSTO!$AM$11:$AM$40,_xlfn.XLOOKUP($A420&amp;$B420,AGOSTO!$BC$11:$BC$40&amp;AGOSTO!$BD$11:$BD$40,AGOSTO!$CL$11:$CL$40,"A"))/1%,"")</f>
        <v/>
      </c>
      <c r="DQ420" s="188" t="str">
        <f t="array" ref="DQ420">IFERROR(_xlfn.XLOOKUP($A420&amp;$B420,'AGOSTO 2'!$D$11:$D$40&amp;'AGOSTO 2'!$E$11:$E$40,'AGOSTO 2'!$AM$11:$AM$40,_xlfn.XLOOKUP($A420&amp;$B420,'AGOSTO 2'!$BC$11:$BC$40&amp;'AGOSTO 2'!$BD$11:$BD$40,'AGOSTO 2'!$CL$11:$CL$40,"A"))/1%,"")</f>
        <v/>
      </c>
      <c r="DR420" s="188" t="str">
        <f t="array" ref="DR420">IFERROR(_xlfn.XLOOKUP($A420&amp;$B420,SEPTIEMBRE!$D$11:$D$40&amp;SEPTIEMBRE!$E$11:$E$40,SEPTIEMBRE!$AM$11:$AM$40,_xlfn.XLOOKUP($A420&amp;$B420,SEPTIEMBRE!$BC$11:$BC$40&amp;SEPTIEMBRE!$BD$11:$BD$40,SEPTIEMBRE!$CL$11:$CL$40,"A"))/1%,"")</f>
        <v/>
      </c>
      <c r="DS420" s="188" t="str">
        <f t="array" ref="DS420">IFERROR(_xlfn.XLOOKUP($A420&amp;$B420,'SEPTIEMBRE 2'!$D$11:$D$40&amp;'SEPTIEMBRE 2'!$E$11:$E$40,'SEPTIEMBRE 2'!$AM$11:$AM$40,_xlfn.XLOOKUP($A420&amp;$B420,'SEPTIEMBRE 2'!$BC$11:$BC$40&amp;'SEPTIEMBRE 2'!$BD$11:$BD$40,'SEPTIEMBRE 2'!$CL$11:$CL$40,"A"))/1%,"")</f>
        <v/>
      </c>
      <c r="DT420" s="188" t="str">
        <f t="array" ref="DT420">IFERROR(_xlfn.XLOOKUP($A420&amp;$B420,'SEPTIEMBRE 3'!$D$11:$D$40&amp;'SEPTIEMBRE 3'!$E$11:$E$40,'SEPTIEMBRE 3'!$AM$11:$AM$40,_xlfn.XLOOKUP($A420&amp;$B420,'SEPTIEMBRE 3'!$BC$11:$BC$40&amp;'SEPTIEMBRE 3'!$BD$11:$BD$40,'SEPTIEMBRE 3'!$CL$11:$CL$40,"A"))/1%,"")</f>
        <v/>
      </c>
      <c r="DU420" s="188" t="str">
        <f t="array" ref="DU420">IFERROR(_xlfn.XLOOKUP($A420&amp;$B420,OCTUBRE!$D$11:$D$40&amp;OCTUBRE!$E$11:$E$40,OCTUBRE!$AM$11:$AM$40,_xlfn.XLOOKUP($A420&amp;$B420,OCTUBRE!$BC$11:$BC$40&amp;OCTUBRE!$BD$11:$BD$40,OCTUBRE!$CL$11:$CL$40,"A"))/1%,"")</f>
        <v/>
      </c>
      <c r="DV420" s="188" t="str">
        <f t="array" ref="DV420">IFERROR(_xlfn.XLOOKUP($A420&amp;$B420,'OCTUBRE 2'!$D$11:$D$40&amp;'OCTUBRE 2'!$E$11:$E$40,'OCTUBRE 2'!$AM$11:$AM$40,_xlfn.XLOOKUP($A420&amp;$B420,'OCTUBRE 2'!$BC$11:$BC$40&amp;'OCTUBRE 2'!$BD$11:$BD$40,'OCTUBRE 2'!$CL$11:$CL$40,"A"))/1%,"")</f>
        <v/>
      </c>
      <c r="DW420" s="188" t="str">
        <f t="array" ref="DW420">IFERROR(_xlfn.XLOOKUP($A420&amp;$B420,NOVIEMBRE!$D$11:$D$40&amp;NOVIEMBRE!$E$11:$E$40,NOVIEMBRE!$AM$11:$AM$40,_xlfn.XLOOKUP($A420&amp;$B420,NOVIEMBRE!$BC$11:$BC$40&amp;NOVIEMBRE!$BD$11:$BD$40,NOVIEMBRE!$CL$11:$CL$40,"A"))/1%,"")</f>
        <v/>
      </c>
      <c r="DX420" s="188" t="str">
        <f t="array" ref="DX420">IFERROR(_xlfn.XLOOKUP($A420&amp;$B420,'NOVIEMBRE 2'!$D$11:$D$40&amp;'NOVIEMBRE 2'!$E$11:$E$40,'NOVIEMBRE 2'!$AM$11:$AM$40,_xlfn.XLOOKUP($A420&amp;$B420,'NOVIEMBRE 2'!$BC$11:$BC$40&amp;'NOVIEMBRE 2'!$BD$11:$BD$40,'NOVIEMBRE 2'!$CL$11:$CL$40,"A"))/1%,"")</f>
        <v/>
      </c>
      <c r="DY420" s="188" t="str">
        <f t="array" ref="DY420">IFERROR(_xlfn.XLOOKUP($A420&amp;$B420,DICIEMBRE!$D$11:$D$40&amp;DICIEMBRE!$E$11:$E$40,DICIEMBRE!$AM$11:$AM$40,_xlfn.XLOOKUP($A420&amp;$B420,DICIEMBRE!$BC$11:$BC$40&amp;DICIEMBRE!$BD$11:$BD$40,DICIEMBRE!$CL$11:$CL$40,"A"))/1%,"")</f>
        <v/>
      </c>
      <c r="DZ420" s="381" t="str">
        <f t="shared" si="9"/>
        <v>-</v>
      </c>
      <c r="EA420" s="381" t="str">
        <f t="shared" si="10"/>
        <v>-</v>
      </c>
      <c r="EB420" s="381" t="str">
        <f t="shared" si="11"/>
        <v>-</v>
      </c>
      <c r="EC420" s="381" t="str">
        <f t="shared" si="12"/>
        <v>-</v>
      </c>
      <c r="ED420" s="381" t="str">
        <f t="shared" si="13"/>
        <v>-</v>
      </c>
      <c r="EE420" s="381" t="str">
        <f t="shared" si="14"/>
        <v>-</v>
      </c>
      <c r="EF420" s="381" t="str">
        <f t="shared" si="15"/>
        <v>-</v>
      </c>
      <c r="EG420" s="381" t="str">
        <f t="shared" si="16"/>
        <v>-</v>
      </c>
      <c r="EH420" s="381" t="str">
        <f t="shared" si="17"/>
        <v>-</v>
      </c>
      <c r="EI420" s="188" t="str">
        <f t="shared" si="18"/>
        <v/>
      </c>
      <c r="EJ420" s="382"/>
      <c r="EK420" s="382"/>
      <c r="EL420" s="383"/>
      <c r="EM420" s="21"/>
      <c r="EN420" s="384">
        <f t="array" ref="EN420">IFERROR(_xlfn.XLOOKUP($A420&amp;$B420,MARZO!$D$11:$D$40&amp;MARZO!$E$11:$E$40,MARZO!$AK$11:$AK$40,_xlfn.XLOOKUP($A420&amp;$B420,MARZO!$BC$11:$BC$40&amp;MARZO!$BD$11:$BD$40,MARZO!$CJ$11:$CJ$40,"A")),"")</f>
        <v>0</v>
      </c>
      <c r="EO420" s="384">
        <f t="array" ref="EO420">IFERROR(_xlfn.XLOOKUP($A420&amp;$B420,ABRIL!$D$11:$D$40&amp;ABRIL!$E$11:$E$40,ABRIL!$AK$11:$AK$40,_xlfn.XLOOKUP($A420&amp;$B420,ABRIL!$BC$11:$BC$40&amp;ABRIL!$BD$11:$BD$40,ABRIL!$CJ$11:$CJ$40,"A")),"")</f>
        <v>0</v>
      </c>
      <c r="EP420" s="384">
        <f t="array" ref="EP420">IFERROR(_xlfn.XLOOKUP($A420&amp;$B420,'ABRIL 2'!$D$11:$D$40&amp;'ABRIL 2'!$E$11:$E$40,'ABRIL 2'!$AK$11:$AK$40,_xlfn.XLOOKUP($A420&amp;$B420,'ABRIL 2'!$BC$11:$BC$40&amp;'ABRIL 2'!$BD$11:$BD$40,'ABRIL 2'!$CJ$11:$CJ$40,"A")),"")</f>
        <v>0</v>
      </c>
      <c r="EQ420" s="384">
        <f t="array" ref="EQ420">IFERROR(_xlfn.XLOOKUP($A420&amp;$B420,MAYO!$D$11:$D$40&amp;MAYO!$E$11:$E$40,MAYO!$AK$11:$AK$40,_xlfn.XLOOKUP($A420&amp;$B420,MAYO!$BC$11:$BC$40&amp;MAYO!$BD$11:$BD$40,MAYO!$CJ$11:$CJ$40,"A")),"")</f>
        <v>0</v>
      </c>
      <c r="ER420" s="384">
        <f t="array" ref="ER420">IFERROR(_xlfn.XLOOKUP($A420&amp;$B420,'MAYO 2'!$D$11:$D$40&amp;'MAYO 2'!$E$11:$E$40,'MAYO 2'!$AK$11:$AK$40,_xlfn.XLOOKUP($A420&amp;$B420,'MAYO 2'!$BC$11:$BC$40&amp;'MAYO 2'!$BD$11:$BD$40,'MAYO 2'!$CJ$11:$CJ$40,"A")),"")</f>
        <v>0</v>
      </c>
      <c r="ES420" s="384">
        <f t="array" ref="ES420">IFERROR(_xlfn.XLOOKUP($A420&amp;$B420,JUNIO!$D$11:$D$40&amp;JUNIO!$E$11:$E$40,JUNIO!$AK$11:$AK$40,_xlfn.XLOOKUP($A420&amp;$B420,JUNIO!$BC$11:$BC$40&amp;JUNIO!$BD$11:$BD$40,JUNIO!$CJ$11:$CJ$40,"A")),"")</f>
        <v>0</v>
      </c>
      <c r="ET420" s="384">
        <f t="array" ref="ET420">IFERROR(_xlfn.XLOOKUP($A420&amp;$B420,'JUNIO 2'!$D$11:$D$40&amp;'JUNIO 2'!$E$11:$E$40,'JUNIO 2'!$AK$11:$AK$40,_xlfn.XLOOKUP($A420&amp;$B420,'JUNIO 2'!$BC$11:$BC$40&amp;'JUNIO 2'!$BD$11:$BD$40,'JUNIO 2'!$CJ$11:$CJ$40,"A")),"")</f>
        <v>0</v>
      </c>
      <c r="EU420" s="384">
        <f t="array" ref="EU420">IFERROR(_xlfn.XLOOKUP($A420&amp;$B420,JULIO!$D$11:$D$40&amp;JULIO!$E$11:$E$40,JULIO!$AK$11:$AK$40,_xlfn.XLOOKUP($A420&amp;$B420,JULIO!$BC$11:$BC$40&amp;JULIO!$BD$11:$BD$40,JULIO!$CJ$11:$CJ$40,"A")),"")</f>
        <v>0</v>
      </c>
      <c r="EV420" s="384">
        <f t="array" ref="EV420">IFERROR(_xlfn.XLOOKUP($A420&amp;$B420,'JULIO 2'!$D$11:$D$40&amp;'JULIO 2'!$E$11:$E$40,'JULIO 2'!$AK$11:$AK$40,_xlfn.XLOOKUP($A420&amp;$B420,'JULIO 2'!$BC$11:$BC$40&amp;'JULIO 2'!$BD$11:$BD$40,'JULIO 2'!$CJ$11:$CJ$40,"A")),"")</f>
        <v>0</v>
      </c>
      <c r="EW420" s="384">
        <f t="array" ref="EW420">IFERROR(_xlfn.XLOOKUP($A420&amp;$B420,AGOSTO!$D$11:$D$40&amp;AGOSTO!$E$11:$E$40,AGOSTO!$AK$11:$AK$40,_xlfn.XLOOKUP($A420&amp;$B420,AGOSTO!$BC$11:$BC$40&amp;AGOSTO!$BD$11:$BD$40,AGOSTO!$CJ$11:$CJ$40,"A")),"")</f>
        <v>0</v>
      </c>
      <c r="EX420" s="384">
        <f t="array" ref="EX420">IFERROR(_xlfn.XLOOKUP($A420&amp;$B420,'AGOSTO 2'!$D$11:$D$40&amp;'AGOSTO 2'!$E$11:$E$40,'AGOSTO 2'!$AK$11:$AK$40,_xlfn.XLOOKUP($A420&amp;$B420,'AGOSTO 2'!$BC$11:$BC$40&amp;'AGOSTO 2'!$BD$11:$BD$40,'AGOSTO 2'!$CJ$11:$CJ$40,"A")),"")</f>
        <v>0</v>
      </c>
      <c r="EY420" s="384">
        <f t="array" ref="EY420">IFERROR(_xlfn.XLOOKUP($A420&amp;$B420,SEPTIEMBRE!$D$11:$D$40&amp;SEPTIEMBRE!$E$11:$E$40,SEPTIEMBRE!$AK$11:$AK$40,_xlfn.XLOOKUP($A420&amp;$B420,SEPTIEMBRE!$BC$11:$BC$40&amp;SEPTIEMBRE!$BD$11:$BD$40,SEPTIEMBRE!$CJ$11:$CJ$40,"A")),"")</f>
        <v>0</v>
      </c>
      <c r="EZ420" s="384">
        <f t="array" ref="EZ420">IFERROR(_xlfn.XLOOKUP($A420&amp;$B420,'SEPTIEMBRE 2'!$D$11:$D$40&amp;'SEPTIEMBRE 2'!$E$11:$E$40,'SEPTIEMBRE 2'!$AK$11:$AK$40,_xlfn.XLOOKUP($A420&amp;$B420,'SEPTIEMBRE 2'!$BC$11:$BC$40&amp;'SEPTIEMBRE 2'!$BD$11:$BD$40,'SEPTIEMBRE 2'!$CJ$11:$CJ$40,"A")),"")</f>
        <v>0</v>
      </c>
      <c r="FA420" s="384">
        <f t="array" ref="FA420">IFERROR(_xlfn.XLOOKUP($A420&amp;$B420,'SEPTIEMBRE 3'!$D$11:$D$40&amp;'SEPTIEMBRE 3'!$E$11:$E$40,'SEPTIEMBRE 3'!$AK$11:$AK$40,_xlfn.XLOOKUP($A420&amp;$B420,'SEPTIEMBRE 3'!$BC$11:$BC$40&amp;'SEPTIEMBRE 3'!$BD$11:$BD$40,'SEPTIEMBRE 3'!$CJ$11:$CJ$40,"A")),"")</f>
        <v>0</v>
      </c>
      <c r="FB420" s="384">
        <f t="array" ref="FB420">IFERROR(_xlfn.XLOOKUP($A420&amp;$B420,OCTUBRE!$D$11:$D$40&amp;OCTUBRE!$E$11:$E$40,OCTUBRE!$AK$11:$AK$40,_xlfn.XLOOKUP($A420&amp;$B420,OCTUBRE!$BC$11:$BC$40&amp;OCTUBRE!$BD$11:$BD$40,OCTUBRE!$CJ$11:$CJ$40,"A")),"")</f>
        <v>0</v>
      </c>
      <c r="FC420" s="384">
        <f t="array" ref="FC420">IFERROR(_xlfn.XLOOKUP($A420&amp;$B420,'OCTUBRE 2'!$D$11:$D$40&amp;'OCTUBRE 2'!$E$11:$E$40,'OCTUBRE 2'!$AK$11:$AK$40,_xlfn.XLOOKUP($A420&amp;$B420,'OCTUBRE 2'!$BC$11:$BC$40&amp;'OCTUBRE 2'!$BD$11:$BD$40,'OCTUBRE 2'!$CJ$11:$CJ$40,"A")),"")</f>
        <v>0</v>
      </c>
      <c r="FD420" s="384">
        <f t="array" ref="FD420">IFERROR(_xlfn.XLOOKUP($A420&amp;$B420,NOVIEMBRE!$D$11:$D$40&amp;NOVIEMBRE!$E$11:$E$40,NOVIEMBRE!$AK$11:$AK$40,_xlfn.XLOOKUP($A420&amp;$B420,NOVIEMBRE!$BC$11:$BC$40&amp;NOVIEMBRE!$BD$11:$BD$40,NOVIEMBRE!$CJ$11:$CJ$40,"A")),"")</f>
        <v>0</v>
      </c>
      <c r="FE420" s="384">
        <f t="array" ref="FE420">IFERROR(_xlfn.XLOOKUP($A420&amp;$B420,'NOVIEMBRE 2'!$D$11:$D$40&amp;'NOVIEMBRE 2'!$E$11:$E$40,'NOVIEMBRE 2'!$AK$11:$AK$40,_xlfn.XLOOKUP($A420&amp;$B420,'NOVIEMBRE 2'!$BC$11:$BC$40&amp;'NOVIEMBRE 2'!$BD$11:$BD$40,'NOVIEMBRE 2'!$CJ$11:$CJ$40,"A")),"")</f>
        <v>0</v>
      </c>
      <c r="FF420" s="385">
        <f t="array" ref="FF420">IFERROR(_xlfn.XLOOKUP($A420&amp;$B420,DICIEMBRE!$D$11:$D$40&amp;DICIEMBRE!$E$11:$E$40,DICIEMBRE!$AK$11:$AK$40,_xlfn.XLOOKUP($A420&amp;$B420,DICIEMBRE!$BC$11:$BC$40&amp;DICIEMBRE!$BD$11:$BD$40,DICIEMBRE!$CJ$11:$CJ$40,"A")),"")</f>
        <v>0</v>
      </c>
      <c r="FG420" s="386" t="str">
        <f t="shared" si="19"/>
        <v/>
      </c>
      <c r="FH420" s="386" t="str">
        <f t="array" ref="FH420">IF(
 COUNT(DZ420:EH420)=0,
 "-",
 IF(
  COUNT(DZ420:EH420) &lt; COUNTA(DZ420:EH420),
  REPT("🟩", ROUND(COUNT(DZ420:EH420)/COUNTA(DZ420:EH420)*5, 0)) &amp;
  REPT("⬜", 5 - ROUND(COUNT(DZ420:EH420)/COUNTA(DZ420:EH420)*5, 0)),
  IF(
    AVERAGE(IF(DZ420:EH420&lt;&gt;"", DZ420:EH420, )) &gt;= 70, "🟩🟩🟩🟩🟩",
    IF(
      AVERAGE(IF(DZ420:EH420&lt;&gt;"",DZ420:EH420, )) &gt;= 56, "🟨🟨🟨🟨🟨",
      "🟥🟥🟥🟥🟥"
    )
  )
 )
)
</f>
        <v>-</v>
      </c>
    </row>
    <row r="421" ht="15.75" customHeight="1">
      <c r="A421" s="168"/>
      <c r="B421" s="169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1"/>
      <c r="N421" s="172" t="str">
        <f t="shared" si="1"/>
        <v/>
      </c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2" t="str">
        <f t="shared" si="2"/>
        <v/>
      </c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2" t="str">
        <f t="shared" si="3"/>
        <v/>
      </c>
      <c r="AM421" s="173"/>
      <c r="AN421" s="173"/>
      <c r="AO421" s="173"/>
      <c r="AP421" s="173"/>
      <c r="AQ421" s="173"/>
      <c r="AR421" s="173"/>
      <c r="AS421" s="173"/>
      <c r="AT421" s="173"/>
      <c r="AU421" s="173"/>
      <c r="AV421" s="171"/>
      <c r="AW421" s="171"/>
      <c r="AX421" s="172" t="str">
        <f t="shared" si="4"/>
        <v/>
      </c>
      <c r="AY421" s="173"/>
      <c r="AZ421" s="173"/>
      <c r="BA421" s="173"/>
      <c r="BB421" s="173"/>
      <c r="BC421" s="173"/>
      <c r="BD421" s="173"/>
      <c r="BE421" s="173"/>
      <c r="BF421" s="173"/>
      <c r="BG421" s="173"/>
      <c r="BH421" s="173"/>
      <c r="BI421" s="173"/>
      <c r="BJ421" s="172" t="str">
        <f t="shared" si="5"/>
        <v/>
      </c>
      <c r="BK421" s="173"/>
      <c r="BL421" s="173"/>
      <c r="BM421" s="173"/>
      <c r="BN421" s="173"/>
      <c r="BO421" s="173"/>
      <c r="BP421" s="173"/>
      <c r="BQ421" s="173"/>
      <c r="BR421" s="173"/>
      <c r="BS421" s="173"/>
      <c r="BT421" s="173"/>
      <c r="BU421" s="173"/>
      <c r="BV421" s="172" t="str">
        <f t="shared" si="6"/>
        <v/>
      </c>
      <c r="BW421" s="173"/>
      <c r="BX421" s="173"/>
      <c r="BY421" s="173"/>
      <c r="BZ421" s="171"/>
      <c r="CA421" s="171"/>
      <c r="CB421" s="171"/>
      <c r="CC421" s="171"/>
      <c r="CD421" s="171"/>
      <c r="CE421" s="171"/>
      <c r="CF421" s="171"/>
      <c r="CG421" s="171"/>
      <c r="CH421" s="172" t="str">
        <f t="shared" si="7"/>
        <v/>
      </c>
      <c r="CI421" s="171"/>
      <c r="CJ421" s="173"/>
      <c r="CK421" s="173"/>
      <c r="CL421" s="173"/>
      <c r="CM421" s="173"/>
      <c r="CN421" s="171"/>
      <c r="CO421" s="171"/>
      <c r="CP421" s="171"/>
      <c r="CQ421" s="173"/>
      <c r="CR421" s="171"/>
      <c r="CS421" s="171"/>
      <c r="CT421" s="172" t="str">
        <f t="shared" si="8"/>
        <v/>
      </c>
      <c r="CU421" s="172"/>
      <c r="CV421" s="172"/>
      <c r="CW421" s="172"/>
      <c r="CX421" s="172"/>
      <c r="CY421" s="172"/>
      <c r="CZ421" s="172"/>
      <c r="DA421" s="172"/>
      <c r="DB421" s="172"/>
      <c r="DC421" s="172"/>
      <c r="DD421" s="172"/>
      <c r="DE421" s="172"/>
      <c r="DF421" s="172"/>
      <c r="DG421" s="188" t="str">
        <f t="array" ref="DG421">IFERROR(_xlfn.XLOOKUP($A421&amp;B421,MARZO!$D$11:$D$40&amp;MARZO!$E$11:$E$40,MARZO!$AM$11:$AM$40,_xlfn.XLOOKUP($A421&amp;$B421,MARZO!$BC$11:$BC$40&amp;MARZO!$BD$11:$BD$40,MARZO!$CL$11:$CL$40,"A"))/1%,"")</f>
        <v/>
      </c>
      <c r="DH421" s="188" t="str">
        <f t="array" ref="DH421">IFERROR(_xlfn.XLOOKUP($A421&amp;$B421,ABRIL!$D$11:$D$40&amp;ABRIL!$E$11:$E$40,ABRIL!$AM$11:$AM$40,_xlfn.XLOOKUP($A421&amp;$B421,ABRIL!$BC$11:$BC$40&amp;ABRIL!$BD$11:$BD$40,ABRIL!$CL$11:$CL$40,"A"))/1%,"")</f>
        <v/>
      </c>
      <c r="DI421" s="188" t="str">
        <f t="array" ref="DI421">IFERROR(_xlfn.XLOOKUP($A421&amp;$B421,'ABRIL 2'!$D$11:$D$40&amp;'ABRIL 2'!$E$11:$E$40,'ABRIL 2'!$AM$11:$AM$40,_xlfn.XLOOKUP($A421&amp;$B421,'ABRIL 2'!$BC$11:$BC$40&amp;'ABRIL 2'!$BD$11:$BD$40,'ABRIL 2'!$CL$11:$CL$40,"A"))/1%,"")</f>
        <v/>
      </c>
      <c r="DJ421" s="188" t="str">
        <f t="array" ref="DJ421">IFERROR(_xlfn.XLOOKUP($A421&amp;$B421,MAYO!$D$11:$D$40&amp;MAYO!$E$11:$E$40,MAYO!$AM$11:$AM$40,_xlfn.XLOOKUP($A421&amp;$B421,MAYO!$BC$11:$BC$40&amp;MAYO!$BD$11:$BD$40,MAYO!$CL$11:$CL$40,"A"))/1%,"")</f>
        <v/>
      </c>
      <c r="DK421" s="188" t="str">
        <f t="array" ref="DK421">IFERROR(_xlfn.XLOOKUP($A421&amp;$B421,'MAYO 2'!$D$11:$D$40&amp;'MAYO 2'!$E$11:$E$40,'MAYO 2'!$AM$11:$AM$40,_xlfn.XLOOKUP($A421&amp;$B421,'MAYO 2'!$BC$11:$BC$40&amp;'MAYO 2'!$BD$11:$BD$40,'MAYO 2'!$CL$11:$CL$40,"A"))/1%,"")</f>
        <v/>
      </c>
      <c r="DL421" s="188" t="str">
        <f t="array" ref="DL421">IFERROR(_xlfn.XLOOKUP($A421&amp;$B421,JUNIO!$D$11:$D$40&amp;JUNIO!$E$11:$E$40,JUNIO!$AM$11:$AM$40,_xlfn.XLOOKUP($A421&amp;$B421,JUNIO!$BC$11:$BC$40&amp;JUNIO!$BD$11:$BD$40,JUNIO!$CL$11:$CL$40,"A"))/1%,"")</f>
        <v/>
      </c>
      <c r="DM421" s="188" t="str">
        <f t="array" ref="DM421">IFERROR(_xlfn.XLOOKUP($A421&amp;$B421,'JUNIO 2'!$D$11:$D$40&amp;'JUNIO 2'!$E$11:$E$40,'JUNIO 2'!$AM$11:$AM$40,_xlfn.XLOOKUP($A421&amp;$B421,'JUNIO 2'!$BC$11:$BC$40&amp;'JUNIO 2'!$BD$11:$BD$40,'JUNIO 2'!$CL$11:$CL$40,"A"))/1%,"")</f>
        <v/>
      </c>
      <c r="DN421" s="188" t="str">
        <f t="array" ref="DN421">IFERROR(_xlfn.XLOOKUP($A421&amp;$B421,JULIO!$D$11:$D$40&amp;JULIO!$E$11:$E$40,JULIO!$AM$11:$AM$40,_xlfn.XLOOKUP($A421&amp;$B421,JULIO!$BC$11:$BC$40&amp;JULIO!$BD$11:$BD$40,JULIO!$CL$11:$CL$40,"A"))/1%,"")</f>
        <v/>
      </c>
      <c r="DO421" s="188" t="str">
        <f t="array" ref="DO421">IFERROR(_xlfn.XLOOKUP($A421&amp;$B421,'JULIO 2'!$D$11:$D$40&amp;'JULIO 2'!$E$11:$E$40,'JULIO 2'!$AM$11:$AM$40,_xlfn.XLOOKUP($A421&amp;$B421,'JULIO 2'!$BC$11:$BC$40&amp;'JULIO 2'!$BD$11:$BD$40,'JULIO 2'!$CL$11:$CL$40,"A"))/1%,"")</f>
        <v/>
      </c>
      <c r="DP421" s="188" t="str">
        <f t="array" ref="DP421">IFERROR(_xlfn.XLOOKUP($A421&amp;$B421,AGOSTO!$D$11:$D$40&amp;AGOSTO!$E$11:$E$40,AGOSTO!$AM$11:$AM$40,_xlfn.XLOOKUP($A421&amp;$B421,AGOSTO!$BC$11:$BC$40&amp;AGOSTO!$BD$11:$BD$40,AGOSTO!$CL$11:$CL$40,"A"))/1%,"")</f>
        <v/>
      </c>
      <c r="DQ421" s="188" t="str">
        <f t="array" ref="DQ421">IFERROR(_xlfn.XLOOKUP($A421&amp;$B421,'AGOSTO 2'!$D$11:$D$40&amp;'AGOSTO 2'!$E$11:$E$40,'AGOSTO 2'!$AM$11:$AM$40,_xlfn.XLOOKUP($A421&amp;$B421,'AGOSTO 2'!$BC$11:$BC$40&amp;'AGOSTO 2'!$BD$11:$BD$40,'AGOSTO 2'!$CL$11:$CL$40,"A"))/1%,"")</f>
        <v/>
      </c>
      <c r="DR421" s="188" t="str">
        <f t="array" ref="DR421">IFERROR(_xlfn.XLOOKUP($A421&amp;$B421,SEPTIEMBRE!$D$11:$D$40&amp;SEPTIEMBRE!$E$11:$E$40,SEPTIEMBRE!$AM$11:$AM$40,_xlfn.XLOOKUP($A421&amp;$B421,SEPTIEMBRE!$BC$11:$BC$40&amp;SEPTIEMBRE!$BD$11:$BD$40,SEPTIEMBRE!$CL$11:$CL$40,"A"))/1%,"")</f>
        <v/>
      </c>
      <c r="DS421" s="188" t="str">
        <f t="array" ref="DS421">IFERROR(_xlfn.XLOOKUP($A421&amp;$B421,'SEPTIEMBRE 2'!$D$11:$D$40&amp;'SEPTIEMBRE 2'!$E$11:$E$40,'SEPTIEMBRE 2'!$AM$11:$AM$40,_xlfn.XLOOKUP($A421&amp;$B421,'SEPTIEMBRE 2'!$BC$11:$BC$40&amp;'SEPTIEMBRE 2'!$BD$11:$BD$40,'SEPTIEMBRE 2'!$CL$11:$CL$40,"A"))/1%,"")</f>
        <v/>
      </c>
      <c r="DT421" s="188" t="str">
        <f t="array" ref="DT421">IFERROR(_xlfn.XLOOKUP($A421&amp;$B421,'SEPTIEMBRE 3'!$D$11:$D$40&amp;'SEPTIEMBRE 3'!$E$11:$E$40,'SEPTIEMBRE 3'!$AM$11:$AM$40,_xlfn.XLOOKUP($A421&amp;$B421,'SEPTIEMBRE 3'!$BC$11:$BC$40&amp;'SEPTIEMBRE 3'!$BD$11:$BD$40,'SEPTIEMBRE 3'!$CL$11:$CL$40,"A"))/1%,"")</f>
        <v/>
      </c>
      <c r="DU421" s="188" t="str">
        <f t="array" ref="DU421">IFERROR(_xlfn.XLOOKUP($A421&amp;$B421,OCTUBRE!$D$11:$D$40&amp;OCTUBRE!$E$11:$E$40,OCTUBRE!$AM$11:$AM$40,_xlfn.XLOOKUP($A421&amp;$B421,OCTUBRE!$BC$11:$BC$40&amp;OCTUBRE!$BD$11:$BD$40,OCTUBRE!$CL$11:$CL$40,"A"))/1%,"")</f>
        <v/>
      </c>
      <c r="DV421" s="188" t="str">
        <f t="array" ref="DV421">IFERROR(_xlfn.XLOOKUP($A421&amp;$B421,'OCTUBRE 2'!$D$11:$D$40&amp;'OCTUBRE 2'!$E$11:$E$40,'OCTUBRE 2'!$AM$11:$AM$40,_xlfn.XLOOKUP($A421&amp;$B421,'OCTUBRE 2'!$BC$11:$BC$40&amp;'OCTUBRE 2'!$BD$11:$BD$40,'OCTUBRE 2'!$CL$11:$CL$40,"A"))/1%,"")</f>
        <v/>
      </c>
      <c r="DW421" s="188" t="str">
        <f t="array" ref="DW421">IFERROR(_xlfn.XLOOKUP($A421&amp;$B421,NOVIEMBRE!$D$11:$D$40&amp;NOVIEMBRE!$E$11:$E$40,NOVIEMBRE!$AM$11:$AM$40,_xlfn.XLOOKUP($A421&amp;$B421,NOVIEMBRE!$BC$11:$BC$40&amp;NOVIEMBRE!$BD$11:$BD$40,NOVIEMBRE!$CL$11:$CL$40,"A"))/1%,"")</f>
        <v/>
      </c>
      <c r="DX421" s="188" t="str">
        <f t="array" ref="DX421">IFERROR(_xlfn.XLOOKUP($A421&amp;$B421,'NOVIEMBRE 2'!$D$11:$D$40&amp;'NOVIEMBRE 2'!$E$11:$E$40,'NOVIEMBRE 2'!$AM$11:$AM$40,_xlfn.XLOOKUP($A421&amp;$B421,'NOVIEMBRE 2'!$BC$11:$BC$40&amp;'NOVIEMBRE 2'!$BD$11:$BD$40,'NOVIEMBRE 2'!$CL$11:$CL$40,"A"))/1%,"")</f>
        <v/>
      </c>
      <c r="DY421" s="188" t="str">
        <f t="array" ref="DY421">IFERROR(_xlfn.XLOOKUP($A421&amp;$B421,DICIEMBRE!$D$11:$D$40&amp;DICIEMBRE!$E$11:$E$40,DICIEMBRE!$AM$11:$AM$40,_xlfn.XLOOKUP($A421&amp;$B421,DICIEMBRE!$BC$11:$BC$40&amp;DICIEMBRE!$BD$11:$BD$40,DICIEMBRE!$CL$11:$CL$40,"A"))/1%,"")</f>
        <v/>
      </c>
      <c r="DZ421" s="381" t="str">
        <f t="shared" si="9"/>
        <v>-</v>
      </c>
      <c r="EA421" s="381" t="str">
        <f t="shared" si="10"/>
        <v>-</v>
      </c>
      <c r="EB421" s="381" t="str">
        <f t="shared" si="11"/>
        <v>-</v>
      </c>
      <c r="EC421" s="381" t="str">
        <f t="shared" si="12"/>
        <v>-</v>
      </c>
      <c r="ED421" s="381" t="str">
        <f t="shared" si="13"/>
        <v>-</v>
      </c>
      <c r="EE421" s="381" t="str">
        <f t="shared" si="14"/>
        <v>-</v>
      </c>
      <c r="EF421" s="381" t="str">
        <f t="shared" si="15"/>
        <v>-</v>
      </c>
      <c r="EG421" s="381" t="str">
        <f t="shared" si="16"/>
        <v>-</v>
      </c>
      <c r="EH421" s="381" t="str">
        <f t="shared" si="17"/>
        <v>-</v>
      </c>
      <c r="EI421" s="188" t="str">
        <f t="shared" si="18"/>
        <v/>
      </c>
      <c r="EJ421" s="382"/>
      <c r="EK421" s="382"/>
      <c r="EL421" s="383"/>
      <c r="EM421" s="21"/>
      <c r="EN421" s="384">
        <f t="array" ref="EN421">IFERROR(_xlfn.XLOOKUP($A421&amp;$B421,MARZO!$D$11:$D$40&amp;MARZO!$E$11:$E$40,MARZO!$AK$11:$AK$40,_xlfn.XLOOKUP($A421&amp;$B421,MARZO!$BC$11:$BC$40&amp;MARZO!$BD$11:$BD$40,MARZO!$CJ$11:$CJ$40,"A")),"")</f>
        <v>0</v>
      </c>
      <c r="EO421" s="384">
        <f t="array" ref="EO421">IFERROR(_xlfn.XLOOKUP($A421&amp;$B421,ABRIL!$D$11:$D$40&amp;ABRIL!$E$11:$E$40,ABRIL!$AK$11:$AK$40,_xlfn.XLOOKUP($A421&amp;$B421,ABRIL!$BC$11:$BC$40&amp;ABRIL!$BD$11:$BD$40,ABRIL!$CJ$11:$CJ$40,"A")),"")</f>
        <v>0</v>
      </c>
      <c r="EP421" s="384">
        <f t="array" ref="EP421">IFERROR(_xlfn.XLOOKUP($A421&amp;$B421,'ABRIL 2'!$D$11:$D$40&amp;'ABRIL 2'!$E$11:$E$40,'ABRIL 2'!$AK$11:$AK$40,_xlfn.XLOOKUP($A421&amp;$B421,'ABRIL 2'!$BC$11:$BC$40&amp;'ABRIL 2'!$BD$11:$BD$40,'ABRIL 2'!$CJ$11:$CJ$40,"A")),"")</f>
        <v>0</v>
      </c>
      <c r="EQ421" s="384">
        <f t="array" ref="EQ421">IFERROR(_xlfn.XLOOKUP($A421&amp;$B421,MAYO!$D$11:$D$40&amp;MAYO!$E$11:$E$40,MAYO!$AK$11:$AK$40,_xlfn.XLOOKUP($A421&amp;$B421,MAYO!$BC$11:$BC$40&amp;MAYO!$BD$11:$BD$40,MAYO!$CJ$11:$CJ$40,"A")),"")</f>
        <v>0</v>
      </c>
      <c r="ER421" s="384">
        <f t="array" ref="ER421">IFERROR(_xlfn.XLOOKUP($A421&amp;$B421,'MAYO 2'!$D$11:$D$40&amp;'MAYO 2'!$E$11:$E$40,'MAYO 2'!$AK$11:$AK$40,_xlfn.XLOOKUP($A421&amp;$B421,'MAYO 2'!$BC$11:$BC$40&amp;'MAYO 2'!$BD$11:$BD$40,'MAYO 2'!$CJ$11:$CJ$40,"A")),"")</f>
        <v>0</v>
      </c>
      <c r="ES421" s="384">
        <f t="array" ref="ES421">IFERROR(_xlfn.XLOOKUP($A421&amp;$B421,JUNIO!$D$11:$D$40&amp;JUNIO!$E$11:$E$40,JUNIO!$AK$11:$AK$40,_xlfn.XLOOKUP($A421&amp;$B421,JUNIO!$BC$11:$BC$40&amp;JUNIO!$BD$11:$BD$40,JUNIO!$CJ$11:$CJ$40,"A")),"")</f>
        <v>0</v>
      </c>
      <c r="ET421" s="384">
        <f t="array" ref="ET421">IFERROR(_xlfn.XLOOKUP($A421&amp;$B421,'JUNIO 2'!$D$11:$D$40&amp;'JUNIO 2'!$E$11:$E$40,'JUNIO 2'!$AK$11:$AK$40,_xlfn.XLOOKUP($A421&amp;$B421,'JUNIO 2'!$BC$11:$BC$40&amp;'JUNIO 2'!$BD$11:$BD$40,'JUNIO 2'!$CJ$11:$CJ$40,"A")),"")</f>
        <v>0</v>
      </c>
      <c r="EU421" s="384">
        <f t="array" ref="EU421">IFERROR(_xlfn.XLOOKUP($A421&amp;$B421,JULIO!$D$11:$D$40&amp;JULIO!$E$11:$E$40,JULIO!$AK$11:$AK$40,_xlfn.XLOOKUP($A421&amp;$B421,JULIO!$BC$11:$BC$40&amp;JULIO!$BD$11:$BD$40,JULIO!$CJ$11:$CJ$40,"A")),"")</f>
        <v>0</v>
      </c>
      <c r="EV421" s="384">
        <f t="array" ref="EV421">IFERROR(_xlfn.XLOOKUP($A421&amp;$B421,'JULIO 2'!$D$11:$D$40&amp;'JULIO 2'!$E$11:$E$40,'JULIO 2'!$AK$11:$AK$40,_xlfn.XLOOKUP($A421&amp;$B421,'JULIO 2'!$BC$11:$BC$40&amp;'JULIO 2'!$BD$11:$BD$40,'JULIO 2'!$CJ$11:$CJ$40,"A")),"")</f>
        <v>0</v>
      </c>
      <c r="EW421" s="384">
        <f t="array" ref="EW421">IFERROR(_xlfn.XLOOKUP($A421&amp;$B421,AGOSTO!$D$11:$D$40&amp;AGOSTO!$E$11:$E$40,AGOSTO!$AK$11:$AK$40,_xlfn.XLOOKUP($A421&amp;$B421,AGOSTO!$BC$11:$BC$40&amp;AGOSTO!$BD$11:$BD$40,AGOSTO!$CJ$11:$CJ$40,"A")),"")</f>
        <v>0</v>
      </c>
      <c r="EX421" s="384">
        <f t="array" ref="EX421">IFERROR(_xlfn.XLOOKUP($A421&amp;$B421,'AGOSTO 2'!$D$11:$D$40&amp;'AGOSTO 2'!$E$11:$E$40,'AGOSTO 2'!$AK$11:$AK$40,_xlfn.XLOOKUP($A421&amp;$B421,'AGOSTO 2'!$BC$11:$BC$40&amp;'AGOSTO 2'!$BD$11:$BD$40,'AGOSTO 2'!$CJ$11:$CJ$40,"A")),"")</f>
        <v>0</v>
      </c>
      <c r="EY421" s="384">
        <f t="array" ref="EY421">IFERROR(_xlfn.XLOOKUP($A421&amp;$B421,SEPTIEMBRE!$D$11:$D$40&amp;SEPTIEMBRE!$E$11:$E$40,SEPTIEMBRE!$AK$11:$AK$40,_xlfn.XLOOKUP($A421&amp;$B421,SEPTIEMBRE!$BC$11:$BC$40&amp;SEPTIEMBRE!$BD$11:$BD$40,SEPTIEMBRE!$CJ$11:$CJ$40,"A")),"")</f>
        <v>0</v>
      </c>
      <c r="EZ421" s="384">
        <f t="array" ref="EZ421">IFERROR(_xlfn.XLOOKUP($A421&amp;$B421,'SEPTIEMBRE 2'!$D$11:$D$40&amp;'SEPTIEMBRE 2'!$E$11:$E$40,'SEPTIEMBRE 2'!$AK$11:$AK$40,_xlfn.XLOOKUP($A421&amp;$B421,'SEPTIEMBRE 2'!$BC$11:$BC$40&amp;'SEPTIEMBRE 2'!$BD$11:$BD$40,'SEPTIEMBRE 2'!$CJ$11:$CJ$40,"A")),"")</f>
        <v>0</v>
      </c>
      <c r="FA421" s="384">
        <f t="array" ref="FA421">IFERROR(_xlfn.XLOOKUP($A421&amp;$B421,'SEPTIEMBRE 3'!$D$11:$D$40&amp;'SEPTIEMBRE 3'!$E$11:$E$40,'SEPTIEMBRE 3'!$AK$11:$AK$40,_xlfn.XLOOKUP($A421&amp;$B421,'SEPTIEMBRE 3'!$BC$11:$BC$40&amp;'SEPTIEMBRE 3'!$BD$11:$BD$40,'SEPTIEMBRE 3'!$CJ$11:$CJ$40,"A")),"")</f>
        <v>0</v>
      </c>
      <c r="FB421" s="384">
        <f t="array" ref="FB421">IFERROR(_xlfn.XLOOKUP($A421&amp;$B421,OCTUBRE!$D$11:$D$40&amp;OCTUBRE!$E$11:$E$40,OCTUBRE!$AK$11:$AK$40,_xlfn.XLOOKUP($A421&amp;$B421,OCTUBRE!$BC$11:$BC$40&amp;OCTUBRE!$BD$11:$BD$40,OCTUBRE!$CJ$11:$CJ$40,"A")),"")</f>
        <v>0</v>
      </c>
      <c r="FC421" s="384">
        <f t="array" ref="FC421">IFERROR(_xlfn.XLOOKUP($A421&amp;$B421,'OCTUBRE 2'!$D$11:$D$40&amp;'OCTUBRE 2'!$E$11:$E$40,'OCTUBRE 2'!$AK$11:$AK$40,_xlfn.XLOOKUP($A421&amp;$B421,'OCTUBRE 2'!$BC$11:$BC$40&amp;'OCTUBRE 2'!$BD$11:$BD$40,'OCTUBRE 2'!$CJ$11:$CJ$40,"A")),"")</f>
        <v>0</v>
      </c>
      <c r="FD421" s="384">
        <f t="array" ref="FD421">IFERROR(_xlfn.XLOOKUP($A421&amp;$B421,NOVIEMBRE!$D$11:$D$40&amp;NOVIEMBRE!$E$11:$E$40,NOVIEMBRE!$AK$11:$AK$40,_xlfn.XLOOKUP($A421&amp;$B421,NOVIEMBRE!$BC$11:$BC$40&amp;NOVIEMBRE!$BD$11:$BD$40,NOVIEMBRE!$CJ$11:$CJ$40,"A")),"")</f>
        <v>0</v>
      </c>
      <c r="FE421" s="384">
        <f t="array" ref="FE421">IFERROR(_xlfn.XLOOKUP($A421&amp;$B421,'NOVIEMBRE 2'!$D$11:$D$40&amp;'NOVIEMBRE 2'!$E$11:$E$40,'NOVIEMBRE 2'!$AK$11:$AK$40,_xlfn.XLOOKUP($A421&amp;$B421,'NOVIEMBRE 2'!$BC$11:$BC$40&amp;'NOVIEMBRE 2'!$BD$11:$BD$40,'NOVIEMBRE 2'!$CJ$11:$CJ$40,"A")),"")</f>
        <v>0</v>
      </c>
      <c r="FF421" s="385">
        <f t="array" ref="FF421">IFERROR(_xlfn.XLOOKUP($A421&amp;$B421,DICIEMBRE!$D$11:$D$40&amp;DICIEMBRE!$E$11:$E$40,DICIEMBRE!$AK$11:$AK$40,_xlfn.XLOOKUP($A421&amp;$B421,DICIEMBRE!$BC$11:$BC$40&amp;DICIEMBRE!$BD$11:$BD$40,DICIEMBRE!$CJ$11:$CJ$40,"A")),"")</f>
        <v>0</v>
      </c>
      <c r="FG421" s="386" t="str">
        <f t="shared" si="19"/>
        <v/>
      </c>
      <c r="FH421" s="386" t="str">
        <f t="array" ref="FH421">IF(
 COUNT(DZ421:EH421)=0,
 "-",
 IF(
  COUNT(DZ421:EH421) &lt; COUNTA(DZ421:EH421),
  REPT("🟩", ROUND(COUNT(DZ421:EH421)/COUNTA(DZ421:EH421)*5, 0)) &amp;
  REPT("⬜", 5 - ROUND(COUNT(DZ421:EH421)/COUNTA(DZ421:EH421)*5, 0)),
  IF(
    AVERAGE(IF(DZ421:EH421&lt;&gt;"", DZ421:EH421, )) &gt;= 70, "🟩🟩🟩🟩🟩",
    IF(
      AVERAGE(IF(DZ421:EH421&lt;&gt;"",DZ421:EH421, )) &gt;= 56, "🟨🟨🟨🟨🟨",
      "🟥🟥🟥🟥🟥"
    )
  )
 )
)
</f>
        <v>-</v>
      </c>
    </row>
    <row r="422" ht="15.75" customHeight="1">
      <c r="A422" s="168"/>
      <c r="B422" s="169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1"/>
      <c r="N422" s="172" t="str">
        <f t="shared" si="1"/>
        <v/>
      </c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2" t="str">
        <f t="shared" si="2"/>
        <v/>
      </c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2" t="str">
        <f t="shared" si="3"/>
        <v/>
      </c>
      <c r="AM422" s="173"/>
      <c r="AN422" s="173"/>
      <c r="AO422" s="173"/>
      <c r="AP422" s="173"/>
      <c r="AQ422" s="173"/>
      <c r="AR422" s="173"/>
      <c r="AS422" s="173"/>
      <c r="AT422" s="173"/>
      <c r="AU422" s="173"/>
      <c r="AV422" s="171"/>
      <c r="AW422" s="171"/>
      <c r="AX422" s="172" t="str">
        <f t="shared" si="4"/>
        <v/>
      </c>
      <c r="AY422" s="173"/>
      <c r="AZ422" s="173"/>
      <c r="BA422" s="173"/>
      <c r="BB422" s="173"/>
      <c r="BC422" s="173"/>
      <c r="BD422" s="173"/>
      <c r="BE422" s="173"/>
      <c r="BF422" s="173"/>
      <c r="BG422" s="173"/>
      <c r="BH422" s="173"/>
      <c r="BI422" s="173"/>
      <c r="BJ422" s="172" t="str">
        <f t="shared" si="5"/>
        <v/>
      </c>
      <c r="BK422" s="173"/>
      <c r="BL422" s="173"/>
      <c r="BM422" s="173"/>
      <c r="BN422" s="173"/>
      <c r="BO422" s="173"/>
      <c r="BP422" s="173"/>
      <c r="BQ422" s="173"/>
      <c r="BR422" s="173"/>
      <c r="BS422" s="173"/>
      <c r="BT422" s="173"/>
      <c r="BU422" s="173"/>
      <c r="BV422" s="172" t="str">
        <f t="shared" si="6"/>
        <v/>
      </c>
      <c r="BW422" s="173"/>
      <c r="BX422" s="173"/>
      <c r="BY422" s="173"/>
      <c r="BZ422" s="171"/>
      <c r="CA422" s="171"/>
      <c r="CB422" s="171"/>
      <c r="CC422" s="171"/>
      <c r="CD422" s="171"/>
      <c r="CE422" s="171"/>
      <c r="CF422" s="171"/>
      <c r="CG422" s="171"/>
      <c r="CH422" s="172" t="str">
        <f t="shared" si="7"/>
        <v/>
      </c>
      <c r="CI422" s="171"/>
      <c r="CJ422" s="173"/>
      <c r="CK422" s="173"/>
      <c r="CL422" s="173"/>
      <c r="CM422" s="173"/>
      <c r="CN422" s="171"/>
      <c r="CO422" s="171"/>
      <c r="CP422" s="171"/>
      <c r="CQ422" s="173"/>
      <c r="CR422" s="171"/>
      <c r="CS422" s="171"/>
      <c r="CT422" s="172" t="str">
        <f t="shared" si="8"/>
        <v/>
      </c>
      <c r="CU422" s="172"/>
      <c r="CV422" s="172"/>
      <c r="CW422" s="172"/>
      <c r="CX422" s="172"/>
      <c r="CY422" s="172"/>
      <c r="CZ422" s="172"/>
      <c r="DA422" s="172"/>
      <c r="DB422" s="172"/>
      <c r="DC422" s="172"/>
      <c r="DD422" s="172"/>
      <c r="DE422" s="172"/>
      <c r="DF422" s="172"/>
      <c r="DG422" s="188" t="str">
        <f t="array" ref="DG422">IFERROR(_xlfn.XLOOKUP($A422&amp;B422,MARZO!$D$11:$D$40&amp;MARZO!$E$11:$E$40,MARZO!$AM$11:$AM$40,_xlfn.XLOOKUP($A422&amp;$B422,MARZO!$BC$11:$BC$40&amp;MARZO!$BD$11:$BD$40,MARZO!$CL$11:$CL$40,"A"))/1%,"")</f>
        <v/>
      </c>
      <c r="DH422" s="188" t="str">
        <f t="array" ref="DH422">IFERROR(_xlfn.XLOOKUP($A422&amp;$B422,ABRIL!$D$11:$D$40&amp;ABRIL!$E$11:$E$40,ABRIL!$AM$11:$AM$40,_xlfn.XLOOKUP($A422&amp;$B422,ABRIL!$BC$11:$BC$40&amp;ABRIL!$BD$11:$BD$40,ABRIL!$CL$11:$CL$40,"A"))/1%,"")</f>
        <v/>
      </c>
      <c r="DI422" s="188" t="str">
        <f t="array" ref="DI422">IFERROR(_xlfn.XLOOKUP($A422&amp;$B422,'ABRIL 2'!$D$11:$D$40&amp;'ABRIL 2'!$E$11:$E$40,'ABRIL 2'!$AM$11:$AM$40,_xlfn.XLOOKUP($A422&amp;$B422,'ABRIL 2'!$BC$11:$BC$40&amp;'ABRIL 2'!$BD$11:$BD$40,'ABRIL 2'!$CL$11:$CL$40,"A"))/1%,"")</f>
        <v/>
      </c>
      <c r="DJ422" s="188" t="str">
        <f t="array" ref="DJ422">IFERROR(_xlfn.XLOOKUP($A422&amp;$B422,MAYO!$D$11:$D$40&amp;MAYO!$E$11:$E$40,MAYO!$AM$11:$AM$40,_xlfn.XLOOKUP($A422&amp;$B422,MAYO!$BC$11:$BC$40&amp;MAYO!$BD$11:$BD$40,MAYO!$CL$11:$CL$40,"A"))/1%,"")</f>
        <v/>
      </c>
      <c r="DK422" s="188" t="str">
        <f t="array" ref="DK422">IFERROR(_xlfn.XLOOKUP($A422&amp;$B422,'MAYO 2'!$D$11:$D$40&amp;'MAYO 2'!$E$11:$E$40,'MAYO 2'!$AM$11:$AM$40,_xlfn.XLOOKUP($A422&amp;$B422,'MAYO 2'!$BC$11:$BC$40&amp;'MAYO 2'!$BD$11:$BD$40,'MAYO 2'!$CL$11:$CL$40,"A"))/1%,"")</f>
        <v/>
      </c>
      <c r="DL422" s="188" t="str">
        <f t="array" ref="DL422">IFERROR(_xlfn.XLOOKUP($A422&amp;$B422,JUNIO!$D$11:$D$40&amp;JUNIO!$E$11:$E$40,JUNIO!$AM$11:$AM$40,_xlfn.XLOOKUP($A422&amp;$B422,JUNIO!$BC$11:$BC$40&amp;JUNIO!$BD$11:$BD$40,JUNIO!$CL$11:$CL$40,"A"))/1%,"")</f>
        <v/>
      </c>
      <c r="DM422" s="188" t="str">
        <f t="array" ref="DM422">IFERROR(_xlfn.XLOOKUP($A422&amp;$B422,'JUNIO 2'!$D$11:$D$40&amp;'JUNIO 2'!$E$11:$E$40,'JUNIO 2'!$AM$11:$AM$40,_xlfn.XLOOKUP($A422&amp;$B422,'JUNIO 2'!$BC$11:$BC$40&amp;'JUNIO 2'!$BD$11:$BD$40,'JUNIO 2'!$CL$11:$CL$40,"A"))/1%,"")</f>
        <v/>
      </c>
      <c r="DN422" s="188" t="str">
        <f t="array" ref="DN422">IFERROR(_xlfn.XLOOKUP($A422&amp;$B422,JULIO!$D$11:$D$40&amp;JULIO!$E$11:$E$40,JULIO!$AM$11:$AM$40,_xlfn.XLOOKUP($A422&amp;$B422,JULIO!$BC$11:$BC$40&amp;JULIO!$BD$11:$BD$40,JULIO!$CL$11:$CL$40,"A"))/1%,"")</f>
        <v/>
      </c>
      <c r="DO422" s="188" t="str">
        <f t="array" ref="DO422">IFERROR(_xlfn.XLOOKUP($A422&amp;$B422,'JULIO 2'!$D$11:$D$40&amp;'JULIO 2'!$E$11:$E$40,'JULIO 2'!$AM$11:$AM$40,_xlfn.XLOOKUP($A422&amp;$B422,'JULIO 2'!$BC$11:$BC$40&amp;'JULIO 2'!$BD$11:$BD$40,'JULIO 2'!$CL$11:$CL$40,"A"))/1%,"")</f>
        <v/>
      </c>
      <c r="DP422" s="188" t="str">
        <f t="array" ref="DP422">IFERROR(_xlfn.XLOOKUP($A422&amp;$B422,AGOSTO!$D$11:$D$40&amp;AGOSTO!$E$11:$E$40,AGOSTO!$AM$11:$AM$40,_xlfn.XLOOKUP($A422&amp;$B422,AGOSTO!$BC$11:$BC$40&amp;AGOSTO!$BD$11:$BD$40,AGOSTO!$CL$11:$CL$40,"A"))/1%,"")</f>
        <v/>
      </c>
      <c r="DQ422" s="188" t="str">
        <f t="array" ref="DQ422">IFERROR(_xlfn.XLOOKUP($A422&amp;$B422,'AGOSTO 2'!$D$11:$D$40&amp;'AGOSTO 2'!$E$11:$E$40,'AGOSTO 2'!$AM$11:$AM$40,_xlfn.XLOOKUP($A422&amp;$B422,'AGOSTO 2'!$BC$11:$BC$40&amp;'AGOSTO 2'!$BD$11:$BD$40,'AGOSTO 2'!$CL$11:$CL$40,"A"))/1%,"")</f>
        <v/>
      </c>
      <c r="DR422" s="188" t="str">
        <f t="array" ref="DR422">IFERROR(_xlfn.XLOOKUP($A422&amp;$B422,SEPTIEMBRE!$D$11:$D$40&amp;SEPTIEMBRE!$E$11:$E$40,SEPTIEMBRE!$AM$11:$AM$40,_xlfn.XLOOKUP($A422&amp;$B422,SEPTIEMBRE!$BC$11:$BC$40&amp;SEPTIEMBRE!$BD$11:$BD$40,SEPTIEMBRE!$CL$11:$CL$40,"A"))/1%,"")</f>
        <v/>
      </c>
      <c r="DS422" s="188" t="str">
        <f t="array" ref="DS422">IFERROR(_xlfn.XLOOKUP($A422&amp;$B422,'SEPTIEMBRE 2'!$D$11:$D$40&amp;'SEPTIEMBRE 2'!$E$11:$E$40,'SEPTIEMBRE 2'!$AM$11:$AM$40,_xlfn.XLOOKUP($A422&amp;$B422,'SEPTIEMBRE 2'!$BC$11:$BC$40&amp;'SEPTIEMBRE 2'!$BD$11:$BD$40,'SEPTIEMBRE 2'!$CL$11:$CL$40,"A"))/1%,"")</f>
        <v/>
      </c>
      <c r="DT422" s="188" t="str">
        <f t="array" ref="DT422">IFERROR(_xlfn.XLOOKUP($A422&amp;$B422,'SEPTIEMBRE 3'!$D$11:$D$40&amp;'SEPTIEMBRE 3'!$E$11:$E$40,'SEPTIEMBRE 3'!$AM$11:$AM$40,_xlfn.XLOOKUP($A422&amp;$B422,'SEPTIEMBRE 3'!$BC$11:$BC$40&amp;'SEPTIEMBRE 3'!$BD$11:$BD$40,'SEPTIEMBRE 3'!$CL$11:$CL$40,"A"))/1%,"")</f>
        <v/>
      </c>
      <c r="DU422" s="188" t="str">
        <f t="array" ref="DU422">IFERROR(_xlfn.XLOOKUP($A422&amp;$B422,OCTUBRE!$D$11:$D$40&amp;OCTUBRE!$E$11:$E$40,OCTUBRE!$AM$11:$AM$40,_xlfn.XLOOKUP($A422&amp;$B422,OCTUBRE!$BC$11:$BC$40&amp;OCTUBRE!$BD$11:$BD$40,OCTUBRE!$CL$11:$CL$40,"A"))/1%,"")</f>
        <v/>
      </c>
      <c r="DV422" s="188" t="str">
        <f t="array" ref="DV422">IFERROR(_xlfn.XLOOKUP($A422&amp;$B422,'OCTUBRE 2'!$D$11:$D$40&amp;'OCTUBRE 2'!$E$11:$E$40,'OCTUBRE 2'!$AM$11:$AM$40,_xlfn.XLOOKUP($A422&amp;$B422,'OCTUBRE 2'!$BC$11:$BC$40&amp;'OCTUBRE 2'!$BD$11:$BD$40,'OCTUBRE 2'!$CL$11:$CL$40,"A"))/1%,"")</f>
        <v/>
      </c>
      <c r="DW422" s="188" t="str">
        <f t="array" ref="DW422">IFERROR(_xlfn.XLOOKUP($A422&amp;$B422,NOVIEMBRE!$D$11:$D$40&amp;NOVIEMBRE!$E$11:$E$40,NOVIEMBRE!$AM$11:$AM$40,_xlfn.XLOOKUP($A422&amp;$B422,NOVIEMBRE!$BC$11:$BC$40&amp;NOVIEMBRE!$BD$11:$BD$40,NOVIEMBRE!$CL$11:$CL$40,"A"))/1%,"")</f>
        <v/>
      </c>
      <c r="DX422" s="188" t="str">
        <f t="array" ref="DX422">IFERROR(_xlfn.XLOOKUP($A422&amp;$B422,'NOVIEMBRE 2'!$D$11:$D$40&amp;'NOVIEMBRE 2'!$E$11:$E$40,'NOVIEMBRE 2'!$AM$11:$AM$40,_xlfn.XLOOKUP($A422&amp;$B422,'NOVIEMBRE 2'!$BC$11:$BC$40&amp;'NOVIEMBRE 2'!$BD$11:$BD$40,'NOVIEMBRE 2'!$CL$11:$CL$40,"A"))/1%,"")</f>
        <v/>
      </c>
      <c r="DY422" s="188" t="str">
        <f t="array" ref="DY422">IFERROR(_xlfn.XLOOKUP($A422&amp;$B422,DICIEMBRE!$D$11:$D$40&amp;DICIEMBRE!$E$11:$E$40,DICIEMBRE!$AM$11:$AM$40,_xlfn.XLOOKUP($A422&amp;$B422,DICIEMBRE!$BC$11:$BC$40&amp;DICIEMBRE!$BD$11:$BD$40,DICIEMBRE!$CL$11:$CL$40,"A"))/1%,"")</f>
        <v/>
      </c>
      <c r="DZ422" s="381" t="str">
        <f t="shared" si="9"/>
        <v>-</v>
      </c>
      <c r="EA422" s="381" t="str">
        <f t="shared" si="10"/>
        <v>-</v>
      </c>
      <c r="EB422" s="381" t="str">
        <f t="shared" si="11"/>
        <v>-</v>
      </c>
      <c r="EC422" s="381" t="str">
        <f t="shared" si="12"/>
        <v>-</v>
      </c>
      <c r="ED422" s="381" t="str">
        <f t="shared" si="13"/>
        <v>-</v>
      </c>
      <c r="EE422" s="381" t="str">
        <f t="shared" si="14"/>
        <v>-</v>
      </c>
      <c r="EF422" s="381" t="str">
        <f t="shared" si="15"/>
        <v>-</v>
      </c>
      <c r="EG422" s="381" t="str">
        <f t="shared" si="16"/>
        <v>-</v>
      </c>
      <c r="EH422" s="381" t="str">
        <f t="shared" si="17"/>
        <v>-</v>
      </c>
      <c r="EI422" s="188" t="str">
        <f t="shared" si="18"/>
        <v/>
      </c>
      <c r="EJ422" s="382"/>
      <c r="EK422" s="382"/>
      <c r="EL422" s="383"/>
      <c r="EM422" s="21"/>
      <c r="EN422" s="384">
        <f t="array" ref="EN422">IFERROR(_xlfn.XLOOKUP($A422&amp;$B422,MARZO!$D$11:$D$40&amp;MARZO!$E$11:$E$40,MARZO!$AK$11:$AK$40,_xlfn.XLOOKUP($A422&amp;$B422,MARZO!$BC$11:$BC$40&amp;MARZO!$BD$11:$BD$40,MARZO!$CJ$11:$CJ$40,"A")),"")</f>
        <v>0</v>
      </c>
      <c r="EO422" s="384">
        <f t="array" ref="EO422">IFERROR(_xlfn.XLOOKUP($A422&amp;$B422,ABRIL!$D$11:$D$40&amp;ABRIL!$E$11:$E$40,ABRIL!$AK$11:$AK$40,_xlfn.XLOOKUP($A422&amp;$B422,ABRIL!$BC$11:$BC$40&amp;ABRIL!$BD$11:$BD$40,ABRIL!$CJ$11:$CJ$40,"A")),"")</f>
        <v>0</v>
      </c>
      <c r="EP422" s="384">
        <f t="array" ref="EP422">IFERROR(_xlfn.XLOOKUP($A422&amp;$B422,'ABRIL 2'!$D$11:$D$40&amp;'ABRIL 2'!$E$11:$E$40,'ABRIL 2'!$AK$11:$AK$40,_xlfn.XLOOKUP($A422&amp;$B422,'ABRIL 2'!$BC$11:$BC$40&amp;'ABRIL 2'!$BD$11:$BD$40,'ABRIL 2'!$CJ$11:$CJ$40,"A")),"")</f>
        <v>0</v>
      </c>
      <c r="EQ422" s="384">
        <f t="array" ref="EQ422">IFERROR(_xlfn.XLOOKUP($A422&amp;$B422,MAYO!$D$11:$D$40&amp;MAYO!$E$11:$E$40,MAYO!$AK$11:$AK$40,_xlfn.XLOOKUP($A422&amp;$B422,MAYO!$BC$11:$BC$40&amp;MAYO!$BD$11:$BD$40,MAYO!$CJ$11:$CJ$40,"A")),"")</f>
        <v>0</v>
      </c>
      <c r="ER422" s="384">
        <f t="array" ref="ER422">IFERROR(_xlfn.XLOOKUP($A422&amp;$B422,'MAYO 2'!$D$11:$D$40&amp;'MAYO 2'!$E$11:$E$40,'MAYO 2'!$AK$11:$AK$40,_xlfn.XLOOKUP($A422&amp;$B422,'MAYO 2'!$BC$11:$BC$40&amp;'MAYO 2'!$BD$11:$BD$40,'MAYO 2'!$CJ$11:$CJ$40,"A")),"")</f>
        <v>0</v>
      </c>
      <c r="ES422" s="384">
        <f t="array" ref="ES422">IFERROR(_xlfn.XLOOKUP($A422&amp;$B422,JUNIO!$D$11:$D$40&amp;JUNIO!$E$11:$E$40,JUNIO!$AK$11:$AK$40,_xlfn.XLOOKUP($A422&amp;$B422,JUNIO!$BC$11:$BC$40&amp;JUNIO!$BD$11:$BD$40,JUNIO!$CJ$11:$CJ$40,"A")),"")</f>
        <v>0</v>
      </c>
      <c r="ET422" s="384">
        <f t="array" ref="ET422">IFERROR(_xlfn.XLOOKUP($A422&amp;$B422,'JUNIO 2'!$D$11:$D$40&amp;'JUNIO 2'!$E$11:$E$40,'JUNIO 2'!$AK$11:$AK$40,_xlfn.XLOOKUP($A422&amp;$B422,'JUNIO 2'!$BC$11:$BC$40&amp;'JUNIO 2'!$BD$11:$BD$40,'JUNIO 2'!$CJ$11:$CJ$40,"A")),"")</f>
        <v>0</v>
      </c>
      <c r="EU422" s="384">
        <f t="array" ref="EU422">IFERROR(_xlfn.XLOOKUP($A422&amp;$B422,JULIO!$D$11:$D$40&amp;JULIO!$E$11:$E$40,JULIO!$AK$11:$AK$40,_xlfn.XLOOKUP($A422&amp;$B422,JULIO!$BC$11:$BC$40&amp;JULIO!$BD$11:$BD$40,JULIO!$CJ$11:$CJ$40,"A")),"")</f>
        <v>0</v>
      </c>
      <c r="EV422" s="384">
        <f t="array" ref="EV422">IFERROR(_xlfn.XLOOKUP($A422&amp;$B422,'JULIO 2'!$D$11:$D$40&amp;'JULIO 2'!$E$11:$E$40,'JULIO 2'!$AK$11:$AK$40,_xlfn.XLOOKUP($A422&amp;$B422,'JULIO 2'!$BC$11:$BC$40&amp;'JULIO 2'!$BD$11:$BD$40,'JULIO 2'!$CJ$11:$CJ$40,"A")),"")</f>
        <v>0</v>
      </c>
      <c r="EW422" s="384">
        <f t="array" ref="EW422">IFERROR(_xlfn.XLOOKUP($A422&amp;$B422,AGOSTO!$D$11:$D$40&amp;AGOSTO!$E$11:$E$40,AGOSTO!$AK$11:$AK$40,_xlfn.XLOOKUP($A422&amp;$B422,AGOSTO!$BC$11:$BC$40&amp;AGOSTO!$BD$11:$BD$40,AGOSTO!$CJ$11:$CJ$40,"A")),"")</f>
        <v>0</v>
      </c>
      <c r="EX422" s="384">
        <f t="array" ref="EX422">IFERROR(_xlfn.XLOOKUP($A422&amp;$B422,'AGOSTO 2'!$D$11:$D$40&amp;'AGOSTO 2'!$E$11:$E$40,'AGOSTO 2'!$AK$11:$AK$40,_xlfn.XLOOKUP($A422&amp;$B422,'AGOSTO 2'!$BC$11:$BC$40&amp;'AGOSTO 2'!$BD$11:$BD$40,'AGOSTO 2'!$CJ$11:$CJ$40,"A")),"")</f>
        <v>0</v>
      </c>
      <c r="EY422" s="384">
        <f t="array" ref="EY422">IFERROR(_xlfn.XLOOKUP($A422&amp;$B422,SEPTIEMBRE!$D$11:$D$40&amp;SEPTIEMBRE!$E$11:$E$40,SEPTIEMBRE!$AK$11:$AK$40,_xlfn.XLOOKUP($A422&amp;$B422,SEPTIEMBRE!$BC$11:$BC$40&amp;SEPTIEMBRE!$BD$11:$BD$40,SEPTIEMBRE!$CJ$11:$CJ$40,"A")),"")</f>
        <v>0</v>
      </c>
      <c r="EZ422" s="384">
        <f t="array" ref="EZ422">IFERROR(_xlfn.XLOOKUP($A422&amp;$B422,'SEPTIEMBRE 2'!$D$11:$D$40&amp;'SEPTIEMBRE 2'!$E$11:$E$40,'SEPTIEMBRE 2'!$AK$11:$AK$40,_xlfn.XLOOKUP($A422&amp;$B422,'SEPTIEMBRE 2'!$BC$11:$BC$40&amp;'SEPTIEMBRE 2'!$BD$11:$BD$40,'SEPTIEMBRE 2'!$CJ$11:$CJ$40,"A")),"")</f>
        <v>0</v>
      </c>
      <c r="FA422" s="384">
        <f t="array" ref="FA422">IFERROR(_xlfn.XLOOKUP($A422&amp;$B422,'SEPTIEMBRE 3'!$D$11:$D$40&amp;'SEPTIEMBRE 3'!$E$11:$E$40,'SEPTIEMBRE 3'!$AK$11:$AK$40,_xlfn.XLOOKUP($A422&amp;$B422,'SEPTIEMBRE 3'!$BC$11:$BC$40&amp;'SEPTIEMBRE 3'!$BD$11:$BD$40,'SEPTIEMBRE 3'!$CJ$11:$CJ$40,"A")),"")</f>
        <v>0</v>
      </c>
      <c r="FB422" s="384">
        <f t="array" ref="FB422">IFERROR(_xlfn.XLOOKUP($A422&amp;$B422,OCTUBRE!$D$11:$D$40&amp;OCTUBRE!$E$11:$E$40,OCTUBRE!$AK$11:$AK$40,_xlfn.XLOOKUP($A422&amp;$B422,OCTUBRE!$BC$11:$BC$40&amp;OCTUBRE!$BD$11:$BD$40,OCTUBRE!$CJ$11:$CJ$40,"A")),"")</f>
        <v>0</v>
      </c>
      <c r="FC422" s="384">
        <f t="array" ref="FC422">IFERROR(_xlfn.XLOOKUP($A422&amp;$B422,'OCTUBRE 2'!$D$11:$D$40&amp;'OCTUBRE 2'!$E$11:$E$40,'OCTUBRE 2'!$AK$11:$AK$40,_xlfn.XLOOKUP($A422&amp;$B422,'OCTUBRE 2'!$BC$11:$BC$40&amp;'OCTUBRE 2'!$BD$11:$BD$40,'OCTUBRE 2'!$CJ$11:$CJ$40,"A")),"")</f>
        <v>0</v>
      </c>
      <c r="FD422" s="384">
        <f t="array" ref="FD422">IFERROR(_xlfn.XLOOKUP($A422&amp;$B422,NOVIEMBRE!$D$11:$D$40&amp;NOVIEMBRE!$E$11:$E$40,NOVIEMBRE!$AK$11:$AK$40,_xlfn.XLOOKUP($A422&amp;$B422,NOVIEMBRE!$BC$11:$BC$40&amp;NOVIEMBRE!$BD$11:$BD$40,NOVIEMBRE!$CJ$11:$CJ$40,"A")),"")</f>
        <v>0</v>
      </c>
      <c r="FE422" s="384">
        <f t="array" ref="FE422">IFERROR(_xlfn.XLOOKUP($A422&amp;$B422,'NOVIEMBRE 2'!$D$11:$D$40&amp;'NOVIEMBRE 2'!$E$11:$E$40,'NOVIEMBRE 2'!$AK$11:$AK$40,_xlfn.XLOOKUP($A422&amp;$B422,'NOVIEMBRE 2'!$BC$11:$BC$40&amp;'NOVIEMBRE 2'!$BD$11:$BD$40,'NOVIEMBRE 2'!$CJ$11:$CJ$40,"A")),"")</f>
        <v>0</v>
      </c>
      <c r="FF422" s="385">
        <f t="array" ref="FF422">IFERROR(_xlfn.XLOOKUP($A422&amp;$B422,DICIEMBRE!$D$11:$D$40&amp;DICIEMBRE!$E$11:$E$40,DICIEMBRE!$AK$11:$AK$40,_xlfn.XLOOKUP($A422&amp;$B422,DICIEMBRE!$BC$11:$BC$40&amp;DICIEMBRE!$BD$11:$BD$40,DICIEMBRE!$CJ$11:$CJ$40,"A")),"")</f>
        <v>0</v>
      </c>
      <c r="FG422" s="386" t="str">
        <f t="shared" si="19"/>
        <v/>
      </c>
      <c r="FH422" s="386" t="str">
        <f t="array" ref="FH422">IF(
 COUNT(DZ422:EH422)=0,
 "-",
 IF(
  COUNT(DZ422:EH422) &lt; COUNTA(DZ422:EH422),
  REPT("🟩", ROUND(COUNT(DZ422:EH422)/COUNTA(DZ422:EH422)*5, 0)) &amp;
  REPT("⬜", 5 - ROUND(COUNT(DZ422:EH422)/COUNTA(DZ422:EH422)*5, 0)),
  IF(
    AVERAGE(IF(DZ422:EH422&lt;&gt;"", DZ422:EH422, )) &gt;= 70, "🟩🟩🟩🟩🟩",
    IF(
      AVERAGE(IF(DZ422:EH422&lt;&gt;"",DZ422:EH422, )) &gt;= 56, "🟨🟨🟨🟨🟨",
      "🟥🟥🟥🟥🟥"
    )
  )
 )
)
</f>
        <v>-</v>
      </c>
    </row>
    <row r="423" ht="15.75" customHeight="1">
      <c r="A423" s="168"/>
      <c r="B423" s="169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1"/>
      <c r="N423" s="172" t="str">
        <f t="shared" si="1"/>
        <v/>
      </c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2" t="str">
        <f t="shared" si="2"/>
        <v/>
      </c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2" t="str">
        <f t="shared" si="3"/>
        <v/>
      </c>
      <c r="AM423" s="173"/>
      <c r="AN423" s="173"/>
      <c r="AO423" s="173"/>
      <c r="AP423" s="173"/>
      <c r="AQ423" s="173"/>
      <c r="AR423" s="173"/>
      <c r="AS423" s="173"/>
      <c r="AT423" s="173"/>
      <c r="AU423" s="173"/>
      <c r="AV423" s="171"/>
      <c r="AW423" s="171"/>
      <c r="AX423" s="172" t="str">
        <f t="shared" si="4"/>
        <v/>
      </c>
      <c r="AY423" s="173"/>
      <c r="AZ423" s="173"/>
      <c r="BA423" s="173"/>
      <c r="BB423" s="173"/>
      <c r="BC423" s="173"/>
      <c r="BD423" s="173"/>
      <c r="BE423" s="173"/>
      <c r="BF423" s="173"/>
      <c r="BG423" s="173"/>
      <c r="BH423" s="173"/>
      <c r="BI423" s="173"/>
      <c r="BJ423" s="172" t="str">
        <f t="shared" si="5"/>
        <v/>
      </c>
      <c r="BK423" s="173"/>
      <c r="BL423" s="173"/>
      <c r="BM423" s="173"/>
      <c r="BN423" s="173"/>
      <c r="BO423" s="173"/>
      <c r="BP423" s="173"/>
      <c r="BQ423" s="173"/>
      <c r="BR423" s="173"/>
      <c r="BS423" s="173"/>
      <c r="BT423" s="173"/>
      <c r="BU423" s="173"/>
      <c r="BV423" s="172" t="str">
        <f t="shared" si="6"/>
        <v/>
      </c>
      <c r="BW423" s="173"/>
      <c r="BX423" s="173"/>
      <c r="BY423" s="173"/>
      <c r="BZ423" s="171"/>
      <c r="CA423" s="171"/>
      <c r="CB423" s="171"/>
      <c r="CC423" s="171"/>
      <c r="CD423" s="171"/>
      <c r="CE423" s="171"/>
      <c r="CF423" s="171"/>
      <c r="CG423" s="171"/>
      <c r="CH423" s="172" t="str">
        <f t="shared" si="7"/>
        <v/>
      </c>
      <c r="CI423" s="171"/>
      <c r="CJ423" s="173"/>
      <c r="CK423" s="173"/>
      <c r="CL423" s="173"/>
      <c r="CM423" s="173"/>
      <c r="CN423" s="171"/>
      <c r="CO423" s="171"/>
      <c r="CP423" s="171"/>
      <c r="CQ423" s="173"/>
      <c r="CR423" s="171"/>
      <c r="CS423" s="171"/>
      <c r="CT423" s="172" t="str">
        <f t="shared" si="8"/>
        <v/>
      </c>
      <c r="CU423" s="172"/>
      <c r="CV423" s="172"/>
      <c r="CW423" s="172"/>
      <c r="CX423" s="172"/>
      <c r="CY423" s="172"/>
      <c r="CZ423" s="172"/>
      <c r="DA423" s="172"/>
      <c r="DB423" s="172"/>
      <c r="DC423" s="172"/>
      <c r="DD423" s="172"/>
      <c r="DE423" s="172"/>
      <c r="DF423" s="172"/>
      <c r="DG423" s="188" t="str">
        <f t="array" ref="DG423">IFERROR(_xlfn.XLOOKUP($A423&amp;B423,MARZO!$D$11:$D$40&amp;MARZO!$E$11:$E$40,MARZO!$AM$11:$AM$40,_xlfn.XLOOKUP($A423&amp;$B423,MARZO!$BC$11:$BC$40&amp;MARZO!$BD$11:$BD$40,MARZO!$CL$11:$CL$40,"A"))/1%,"")</f>
        <v/>
      </c>
      <c r="DH423" s="188" t="str">
        <f t="array" ref="DH423">IFERROR(_xlfn.XLOOKUP($A423&amp;$B423,ABRIL!$D$11:$D$40&amp;ABRIL!$E$11:$E$40,ABRIL!$AM$11:$AM$40,_xlfn.XLOOKUP($A423&amp;$B423,ABRIL!$BC$11:$BC$40&amp;ABRIL!$BD$11:$BD$40,ABRIL!$CL$11:$CL$40,"A"))/1%,"")</f>
        <v/>
      </c>
      <c r="DI423" s="188" t="str">
        <f t="array" ref="DI423">IFERROR(_xlfn.XLOOKUP($A423&amp;$B423,'ABRIL 2'!$D$11:$D$40&amp;'ABRIL 2'!$E$11:$E$40,'ABRIL 2'!$AM$11:$AM$40,_xlfn.XLOOKUP($A423&amp;$B423,'ABRIL 2'!$BC$11:$BC$40&amp;'ABRIL 2'!$BD$11:$BD$40,'ABRIL 2'!$CL$11:$CL$40,"A"))/1%,"")</f>
        <v/>
      </c>
      <c r="DJ423" s="188" t="str">
        <f t="array" ref="DJ423">IFERROR(_xlfn.XLOOKUP($A423&amp;$B423,MAYO!$D$11:$D$40&amp;MAYO!$E$11:$E$40,MAYO!$AM$11:$AM$40,_xlfn.XLOOKUP($A423&amp;$B423,MAYO!$BC$11:$BC$40&amp;MAYO!$BD$11:$BD$40,MAYO!$CL$11:$CL$40,"A"))/1%,"")</f>
        <v/>
      </c>
      <c r="DK423" s="188" t="str">
        <f t="array" ref="DK423">IFERROR(_xlfn.XLOOKUP($A423&amp;$B423,'MAYO 2'!$D$11:$D$40&amp;'MAYO 2'!$E$11:$E$40,'MAYO 2'!$AM$11:$AM$40,_xlfn.XLOOKUP($A423&amp;$B423,'MAYO 2'!$BC$11:$BC$40&amp;'MAYO 2'!$BD$11:$BD$40,'MAYO 2'!$CL$11:$CL$40,"A"))/1%,"")</f>
        <v/>
      </c>
      <c r="DL423" s="188" t="str">
        <f t="array" ref="DL423">IFERROR(_xlfn.XLOOKUP($A423&amp;$B423,JUNIO!$D$11:$D$40&amp;JUNIO!$E$11:$E$40,JUNIO!$AM$11:$AM$40,_xlfn.XLOOKUP($A423&amp;$B423,JUNIO!$BC$11:$BC$40&amp;JUNIO!$BD$11:$BD$40,JUNIO!$CL$11:$CL$40,"A"))/1%,"")</f>
        <v/>
      </c>
      <c r="DM423" s="188" t="str">
        <f t="array" ref="DM423">IFERROR(_xlfn.XLOOKUP($A423&amp;$B423,'JUNIO 2'!$D$11:$D$40&amp;'JUNIO 2'!$E$11:$E$40,'JUNIO 2'!$AM$11:$AM$40,_xlfn.XLOOKUP($A423&amp;$B423,'JUNIO 2'!$BC$11:$BC$40&amp;'JUNIO 2'!$BD$11:$BD$40,'JUNIO 2'!$CL$11:$CL$40,"A"))/1%,"")</f>
        <v/>
      </c>
      <c r="DN423" s="188" t="str">
        <f t="array" ref="DN423">IFERROR(_xlfn.XLOOKUP($A423&amp;$B423,JULIO!$D$11:$D$40&amp;JULIO!$E$11:$E$40,JULIO!$AM$11:$AM$40,_xlfn.XLOOKUP($A423&amp;$B423,JULIO!$BC$11:$BC$40&amp;JULIO!$BD$11:$BD$40,JULIO!$CL$11:$CL$40,"A"))/1%,"")</f>
        <v/>
      </c>
      <c r="DO423" s="188" t="str">
        <f t="array" ref="DO423">IFERROR(_xlfn.XLOOKUP($A423&amp;$B423,'JULIO 2'!$D$11:$D$40&amp;'JULIO 2'!$E$11:$E$40,'JULIO 2'!$AM$11:$AM$40,_xlfn.XLOOKUP($A423&amp;$B423,'JULIO 2'!$BC$11:$BC$40&amp;'JULIO 2'!$BD$11:$BD$40,'JULIO 2'!$CL$11:$CL$40,"A"))/1%,"")</f>
        <v/>
      </c>
      <c r="DP423" s="188" t="str">
        <f t="array" ref="DP423">IFERROR(_xlfn.XLOOKUP($A423&amp;$B423,AGOSTO!$D$11:$D$40&amp;AGOSTO!$E$11:$E$40,AGOSTO!$AM$11:$AM$40,_xlfn.XLOOKUP($A423&amp;$B423,AGOSTO!$BC$11:$BC$40&amp;AGOSTO!$BD$11:$BD$40,AGOSTO!$CL$11:$CL$40,"A"))/1%,"")</f>
        <v/>
      </c>
      <c r="DQ423" s="188" t="str">
        <f t="array" ref="DQ423">IFERROR(_xlfn.XLOOKUP($A423&amp;$B423,'AGOSTO 2'!$D$11:$D$40&amp;'AGOSTO 2'!$E$11:$E$40,'AGOSTO 2'!$AM$11:$AM$40,_xlfn.XLOOKUP($A423&amp;$B423,'AGOSTO 2'!$BC$11:$BC$40&amp;'AGOSTO 2'!$BD$11:$BD$40,'AGOSTO 2'!$CL$11:$CL$40,"A"))/1%,"")</f>
        <v/>
      </c>
      <c r="DR423" s="188" t="str">
        <f t="array" ref="DR423">IFERROR(_xlfn.XLOOKUP($A423&amp;$B423,SEPTIEMBRE!$D$11:$D$40&amp;SEPTIEMBRE!$E$11:$E$40,SEPTIEMBRE!$AM$11:$AM$40,_xlfn.XLOOKUP($A423&amp;$B423,SEPTIEMBRE!$BC$11:$BC$40&amp;SEPTIEMBRE!$BD$11:$BD$40,SEPTIEMBRE!$CL$11:$CL$40,"A"))/1%,"")</f>
        <v/>
      </c>
      <c r="DS423" s="188" t="str">
        <f t="array" ref="DS423">IFERROR(_xlfn.XLOOKUP($A423&amp;$B423,'SEPTIEMBRE 2'!$D$11:$D$40&amp;'SEPTIEMBRE 2'!$E$11:$E$40,'SEPTIEMBRE 2'!$AM$11:$AM$40,_xlfn.XLOOKUP($A423&amp;$B423,'SEPTIEMBRE 2'!$BC$11:$BC$40&amp;'SEPTIEMBRE 2'!$BD$11:$BD$40,'SEPTIEMBRE 2'!$CL$11:$CL$40,"A"))/1%,"")</f>
        <v/>
      </c>
      <c r="DT423" s="188" t="str">
        <f t="array" ref="DT423">IFERROR(_xlfn.XLOOKUP($A423&amp;$B423,'SEPTIEMBRE 3'!$D$11:$D$40&amp;'SEPTIEMBRE 3'!$E$11:$E$40,'SEPTIEMBRE 3'!$AM$11:$AM$40,_xlfn.XLOOKUP($A423&amp;$B423,'SEPTIEMBRE 3'!$BC$11:$BC$40&amp;'SEPTIEMBRE 3'!$BD$11:$BD$40,'SEPTIEMBRE 3'!$CL$11:$CL$40,"A"))/1%,"")</f>
        <v/>
      </c>
      <c r="DU423" s="188" t="str">
        <f t="array" ref="DU423">IFERROR(_xlfn.XLOOKUP($A423&amp;$B423,OCTUBRE!$D$11:$D$40&amp;OCTUBRE!$E$11:$E$40,OCTUBRE!$AM$11:$AM$40,_xlfn.XLOOKUP($A423&amp;$B423,OCTUBRE!$BC$11:$BC$40&amp;OCTUBRE!$BD$11:$BD$40,OCTUBRE!$CL$11:$CL$40,"A"))/1%,"")</f>
        <v/>
      </c>
      <c r="DV423" s="188" t="str">
        <f t="array" ref="DV423">IFERROR(_xlfn.XLOOKUP($A423&amp;$B423,'OCTUBRE 2'!$D$11:$D$40&amp;'OCTUBRE 2'!$E$11:$E$40,'OCTUBRE 2'!$AM$11:$AM$40,_xlfn.XLOOKUP($A423&amp;$B423,'OCTUBRE 2'!$BC$11:$BC$40&amp;'OCTUBRE 2'!$BD$11:$BD$40,'OCTUBRE 2'!$CL$11:$CL$40,"A"))/1%,"")</f>
        <v/>
      </c>
      <c r="DW423" s="188" t="str">
        <f t="array" ref="DW423">IFERROR(_xlfn.XLOOKUP($A423&amp;$B423,NOVIEMBRE!$D$11:$D$40&amp;NOVIEMBRE!$E$11:$E$40,NOVIEMBRE!$AM$11:$AM$40,_xlfn.XLOOKUP($A423&amp;$B423,NOVIEMBRE!$BC$11:$BC$40&amp;NOVIEMBRE!$BD$11:$BD$40,NOVIEMBRE!$CL$11:$CL$40,"A"))/1%,"")</f>
        <v/>
      </c>
      <c r="DX423" s="188" t="str">
        <f t="array" ref="DX423">IFERROR(_xlfn.XLOOKUP($A423&amp;$B423,'NOVIEMBRE 2'!$D$11:$D$40&amp;'NOVIEMBRE 2'!$E$11:$E$40,'NOVIEMBRE 2'!$AM$11:$AM$40,_xlfn.XLOOKUP($A423&amp;$B423,'NOVIEMBRE 2'!$BC$11:$BC$40&amp;'NOVIEMBRE 2'!$BD$11:$BD$40,'NOVIEMBRE 2'!$CL$11:$CL$40,"A"))/1%,"")</f>
        <v/>
      </c>
      <c r="DY423" s="188" t="str">
        <f t="array" ref="DY423">IFERROR(_xlfn.XLOOKUP($A423&amp;$B423,DICIEMBRE!$D$11:$D$40&amp;DICIEMBRE!$E$11:$E$40,DICIEMBRE!$AM$11:$AM$40,_xlfn.XLOOKUP($A423&amp;$B423,DICIEMBRE!$BC$11:$BC$40&amp;DICIEMBRE!$BD$11:$BD$40,DICIEMBRE!$CL$11:$CL$40,"A"))/1%,"")</f>
        <v/>
      </c>
      <c r="DZ423" s="381" t="str">
        <f t="shared" si="9"/>
        <v>-</v>
      </c>
      <c r="EA423" s="381" t="str">
        <f t="shared" si="10"/>
        <v>-</v>
      </c>
      <c r="EB423" s="381" t="str">
        <f t="shared" si="11"/>
        <v>-</v>
      </c>
      <c r="EC423" s="381" t="str">
        <f t="shared" si="12"/>
        <v>-</v>
      </c>
      <c r="ED423" s="381" t="str">
        <f t="shared" si="13"/>
        <v>-</v>
      </c>
      <c r="EE423" s="381" t="str">
        <f t="shared" si="14"/>
        <v>-</v>
      </c>
      <c r="EF423" s="381" t="str">
        <f t="shared" si="15"/>
        <v>-</v>
      </c>
      <c r="EG423" s="381" t="str">
        <f t="shared" si="16"/>
        <v>-</v>
      </c>
      <c r="EH423" s="381" t="str">
        <f t="shared" si="17"/>
        <v>-</v>
      </c>
      <c r="EI423" s="188" t="str">
        <f t="shared" si="18"/>
        <v/>
      </c>
      <c r="EJ423" s="382"/>
      <c r="EK423" s="382"/>
      <c r="EL423" s="383"/>
      <c r="EM423" s="21"/>
      <c r="EN423" s="384">
        <f t="array" ref="EN423">IFERROR(_xlfn.XLOOKUP($A423&amp;$B423,MARZO!$D$11:$D$40&amp;MARZO!$E$11:$E$40,MARZO!$AK$11:$AK$40,_xlfn.XLOOKUP($A423&amp;$B423,MARZO!$BC$11:$BC$40&amp;MARZO!$BD$11:$BD$40,MARZO!$CJ$11:$CJ$40,"A")),"")</f>
        <v>0</v>
      </c>
      <c r="EO423" s="384">
        <f t="array" ref="EO423">IFERROR(_xlfn.XLOOKUP($A423&amp;$B423,ABRIL!$D$11:$D$40&amp;ABRIL!$E$11:$E$40,ABRIL!$AK$11:$AK$40,_xlfn.XLOOKUP($A423&amp;$B423,ABRIL!$BC$11:$BC$40&amp;ABRIL!$BD$11:$BD$40,ABRIL!$CJ$11:$CJ$40,"A")),"")</f>
        <v>0</v>
      </c>
      <c r="EP423" s="384">
        <f t="array" ref="EP423">IFERROR(_xlfn.XLOOKUP($A423&amp;$B423,'ABRIL 2'!$D$11:$D$40&amp;'ABRIL 2'!$E$11:$E$40,'ABRIL 2'!$AK$11:$AK$40,_xlfn.XLOOKUP($A423&amp;$B423,'ABRIL 2'!$BC$11:$BC$40&amp;'ABRIL 2'!$BD$11:$BD$40,'ABRIL 2'!$CJ$11:$CJ$40,"A")),"")</f>
        <v>0</v>
      </c>
      <c r="EQ423" s="384">
        <f t="array" ref="EQ423">IFERROR(_xlfn.XLOOKUP($A423&amp;$B423,MAYO!$D$11:$D$40&amp;MAYO!$E$11:$E$40,MAYO!$AK$11:$AK$40,_xlfn.XLOOKUP($A423&amp;$B423,MAYO!$BC$11:$BC$40&amp;MAYO!$BD$11:$BD$40,MAYO!$CJ$11:$CJ$40,"A")),"")</f>
        <v>0</v>
      </c>
      <c r="ER423" s="384">
        <f t="array" ref="ER423">IFERROR(_xlfn.XLOOKUP($A423&amp;$B423,'MAYO 2'!$D$11:$D$40&amp;'MAYO 2'!$E$11:$E$40,'MAYO 2'!$AK$11:$AK$40,_xlfn.XLOOKUP($A423&amp;$B423,'MAYO 2'!$BC$11:$BC$40&amp;'MAYO 2'!$BD$11:$BD$40,'MAYO 2'!$CJ$11:$CJ$40,"A")),"")</f>
        <v>0</v>
      </c>
      <c r="ES423" s="384">
        <f t="array" ref="ES423">IFERROR(_xlfn.XLOOKUP($A423&amp;$B423,JUNIO!$D$11:$D$40&amp;JUNIO!$E$11:$E$40,JUNIO!$AK$11:$AK$40,_xlfn.XLOOKUP($A423&amp;$B423,JUNIO!$BC$11:$BC$40&amp;JUNIO!$BD$11:$BD$40,JUNIO!$CJ$11:$CJ$40,"A")),"")</f>
        <v>0</v>
      </c>
      <c r="ET423" s="384">
        <f t="array" ref="ET423">IFERROR(_xlfn.XLOOKUP($A423&amp;$B423,'JUNIO 2'!$D$11:$D$40&amp;'JUNIO 2'!$E$11:$E$40,'JUNIO 2'!$AK$11:$AK$40,_xlfn.XLOOKUP($A423&amp;$B423,'JUNIO 2'!$BC$11:$BC$40&amp;'JUNIO 2'!$BD$11:$BD$40,'JUNIO 2'!$CJ$11:$CJ$40,"A")),"")</f>
        <v>0</v>
      </c>
      <c r="EU423" s="384">
        <f t="array" ref="EU423">IFERROR(_xlfn.XLOOKUP($A423&amp;$B423,JULIO!$D$11:$D$40&amp;JULIO!$E$11:$E$40,JULIO!$AK$11:$AK$40,_xlfn.XLOOKUP($A423&amp;$B423,JULIO!$BC$11:$BC$40&amp;JULIO!$BD$11:$BD$40,JULIO!$CJ$11:$CJ$40,"A")),"")</f>
        <v>0</v>
      </c>
      <c r="EV423" s="384">
        <f t="array" ref="EV423">IFERROR(_xlfn.XLOOKUP($A423&amp;$B423,'JULIO 2'!$D$11:$D$40&amp;'JULIO 2'!$E$11:$E$40,'JULIO 2'!$AK$11:$AK$40,_xlfn.XLOOKUP($A423&amp;$B423,'JULIO 2'!$BC$11:$BC$40&amp;'JULIO 2'!$BD$11:$BD$40,'JULIO 2'!$CJ$11:$CJ$40,"A")),"")</f>
        <v>0</v>
      </c>
      <c r="EW423" s="384">
        <f t="array" ref="EW423">IFERROR(_xlfn.XLOOKUP($A423&amp;$B423,AGOSTO!$D$11:$D$40&amp;AGOSTO!$E$11:$E$40,AGOSTO!$AK$11:$AK$40,_xlfn.XLOOKUP($A423&amp;$B423,AGOSTO!$BC$11:$BC$40&amp;AGOSTO!$BD$11:$BD$40,AGOSTO!$CJ$11:$CJ$40,"A")),"")</f>
        <v>0</v>
      </c>
      <c r="EX423" s="384">
        <f t="array" ref="EX423">IFERROR(_xlfn.XLOOKUP($A423&amp;$B423,'AGOSTO 2'!$D$11:$D$40&amp;'AGOSTO 2'!$E$11:$E$40,'AGOSTO 2'!$AK$11:$AK$40,_xlfn.XLOOKUP($A423&amp;$B423,'AGOSTO 2'!$BC$11:$BC$40&amp;'AGOSTO 2'!$BD$11:$BD$40,'AGOSTO 2'!$CJ$11:$CJ$40,"A")),"")</f>
        <v>0</v>
      </c>
      <c r="EY423" s="384">
        <f t="array" ref="EY423">IFERROR(_xlfn.XLOOKUP($A423&amp;$B423,SEPTIEMBRE!$D$11:$D$40&amp;SEPTIEMBRE!$E$11:$E$40,SEPTIEMBRE!$AK$11:$AK$40,_xlfn.XLOOKUP($A423&amp;$B423,SEPTIEMBRE!$BC$11:$BC$40&amp;SEPTIEMBRE!$BD$11:$BD$40,SEPTIEMBRE!$CJ$11:$CJ$40,"A")),"")</f>
        <v>0</v>
      </c>
      <c r="EZ423" s="384">
        <f t="array" ref="EZ423">IFERROR(_xlfn.XLOOKUP($A423&amp;$B423,'SEPTIEMBRE 2'!$D$11:$D$40&amp;'SEPTIEMBRE 2'!$E$11:$E$40,'SEPTIEMBRE 2'!$AK$11:$AK$40,_xlfn.XLOOKUP($A423&amp;$B423,'SEPTIEMBRE 2'!$BC$11:$BC$40&amp;'SEPTIEMBRE 2'!$BD$11:$BD$40,'SEPTIEMBRE 2'!$CJ$11:$CJ$40,"A")),"")</f>
        <v>0</v>
      </c>
      <c r="FA423" s="384">
        <f t="array" ref="FA423">IFERROR(_xlfn.XLOOKUP($A423&amp;$B423,'SEPTIEMBRE 3'!$D$11:$D$40&amp;'SEPTIEMBRE 3'!$E$11:$E$40,'SEPTIEMBRE 3'!$AK$11:$AK$40,_xlfn.XLOOKUP($A423&amp;$B423,'SEPTIEMBRE 3'!$BC$11:$BC$40&amp;'SEPTIEMBRE 3'!$BD$11:$BD$40,'SEPTIEMBRE 3'!$CJ$11:$CJ$40,"A")),"")</f>
        <v>0</v>
      </c>
      <c r="FB423" s="384">
        <f t="array" ref="FB423">IFERROR(_xlfn.XLOOKUP($A423&amp;$B423,OCTUBRE!$D$11:$D$40&amp;OCTUBRE!$E$11:$E$40,OCTUBRE!$AK$11:$AK$40,_xlfn.XLOOKUP($A423&amp;$B423,OCTUBRE!$BC$11:$BC$40&amp;OCTUBRE!$BD$11:$BD$40,OCTUBRE!$CJ$11:$CJ$40,"A")),"")</f>
        <v>0</v>
      </c>
      <c r="FC423" s="384">
        <f t="array" ref="FC423">IFERROR(_xlfn.XLOOKUP($A423&amp;$B423,'OCTUBRE 2'!$D$11:$D$40&amp;'OCTUBRE 2'!$E$11:$E$40,'OCTUBRE 2'!$AK$11:$AK$40,_xlfn.XLOOKUP($A423&amp;$B423,'OCTUBRE 2'!$BC$11:$BC$40&amp;'OCTUBRE 2'!$BD$11:$BD$40,'OCTUBRE 2'!$CJ$11:$CJ$40,"A")),"")</f>
        <v>0</v>
      </c>
      <c r="FD423" s="384">
        <f t="array" ref="FD423">IFERROR(_xlfn.XLOOKUP($A423&amp;$B423,NOVIEMBRE!$D$11:$D$40&amp;NOVIEMBRE!$E$11:$E$40,NOVIEMBRE!$AK$11:$AK$40,_xlfn.XLOOKUP($A423&amp;$B423,NOVIEMBRE!$BC$11:$BC$40&amp;NOVIEMBRE!$BD$11:$BD$40,NOVIEMBRE!$CJ$11:$CJ$40,"A")),"")</f>
        <v>0</v>
      </c>
      <c r="FE423" s="384">
        <f t="array" ref="FE423">IFERROR(_xlfn.XLOOKUP($A423&amp;$B423,'NOVIEMBRE 2'!$D$11:$D$40&amp;'NOVIEMBRE 2'!$E$11:$E$40,'NOVIEMBRE 2'!$AK$11:$AK$40,_xlfn.XLOOKUP($A423&amp;$B423,'NOVIEMBRE 2'!$BC$11:$BC$40&amp;'NOVIEMBRE 2'!$BD$11:$BD$40,'NOVIEMBRE 2'!$CJ$11:$CJ$40,"A")),"")</f>
        <v>0</v>
      </c>
      <c r="FF423" s="385">
        <f t="array" ref="FF423">IFERROR(_xlfn.XLOOKUP($A423&amp;$B423,DICIEMBRE!$D$11:$D$40&amp;DICIEMBRE!$E$11:$E$40,DICIEMBRE!$AK$11:$AK$40,_xlfn.XLOOKUP($A423&amp;$B423,DICIEMBRE!$BC$11:$BC$40&amp;DICIEMBRE!$BD$11:$BD$40,DICIEMBRE!$CJ$11:$CJ$40,"A")),"")</f>
        <v>0</v>
      </c>
      <c r="FG423" s="386" t="str">
        <f t="shared" si="19"/>
        <v/>
      </c>
      <c r="FH423" s="386" t="str">
        <f t="array" ref="FH423">IF(
 COUNT(DZ423:EH423)=0,
 "-",
 IF(
  COUNT(DZ423:EH423) &lt; COUNTA(DZ423:EH423),
  REPT("🟩", ROUND(COUNT(DZ423:EH423)/COUNTA(DZ423:EH423)*5, 0)) &amp;
  REPT("⬜", 5 - ROUND(COUNT(DZ423:EH423)/COUNTA(DZ423:EH423)*5, 0)),
  IF(
    AVERAGE(IF(DZ423:EH423&lt;&gt;"", DZ423:EH423, )) &gt;= 70, "🟩🟩🟩🟩🟩",
    IF(
      AVERAGE(IF(DZ423:EH423&lt;&gt;"",DZ423:EH423, )) &gt;= 56, "🟨🟨🟨🟨🟨",
      "🟥🟥🟥🟥🟥"
    )
  )
 )
)
</f>
        <v>-</v>
      </c>
    </row>
    <row r="424" ht="15.75" customHeight="1">
      <c r="A424" s="168"/>
      <c r="B424" s="169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1"/>
      <c r="N424" s="172" t="str">
        <f t="shared" si="1"/>
        <v/>
      </c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2" t="str">
        <f t="shared" si="2"/>
        <v/>
      </c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2" t="str">
        <f t="shared" si="3"/>
        <v/>
      </c>
      <c r="AM424" s="173"/>
      <c r="AN424" s="173"/>
      <c r="AO424" s="173"/>
      <c r="AP424" s="173"/>
      <c r="AQ424" s="173"/>
      <c r="AR424" s="173"/>
      <c r="AS424" s="173"/>
      <c r="AT424" s="173"/>
      <c r="AU424" s="173"/>
      <c r="AV424" s="171"/>
      <c r="AW424" s="171"/>
      <c r="AX424" s="172" t="str">
        <f t="shared" si="4"/>
        <v/>
      </c>
      <c r="AY424" s="173"/>
      <c r="AZ424" s="173"/>
      <c r="BA424" s="173"/>
      <c r="BB424" s="173"/>
      <c r="BC424" s="173"/>
      <c r="BD424" s="173"/>
      <c r="BE424" s="173"/>
      <c r="BF424" s="173"/>
      <c r="BG424" s="173"/>
      <c r="BH424" s="173"/>
      <c r="BI424" s="173"/>
      <c r="BJ424" s="172" t="str">
        <f t="shared" si="5"/>
        <v/>
      </c>
      <c r="BK424" s="173"/>
      <c r="BL424" s="173"/>
      <c r="BM424" s="173"/>
      <c r="BN424" s="173"/>
      <c r="BO424" s="173"/>
      <c r="BP424" s="173"/>
      <c r="BQ424" s="173"/>
      <c r="BR424" s="173"/>
      <c r="BS424" s="173"/>
      <c r="BT424" s="173"/>
      <c r="BU424" s="173"/>
      <c r="BV424" s="172" t="str">
        <f t="shared" si="6"/>
        <v/>
      </c>
      <c r="BW424" s="173"/>
      <c r="BX424" s="173"/>
      <c r="BY424" s="173"/>
      <c r="BZ424" s="171"/>
      <c r="CA424" s="171"/>
      <c r="CB424" s="171"/>
      <c r="CC424" s="171"/>
      <c r="CD424" s="171"/>
      <c r="CE424" s="171"/>
      <c r="CF424" s="171"/>
      <c r="CG424" s="171"/>
      <c r="CH424" s="172" t="str">
        <f t="shared" si="7"/>
        <v/>
      </c>
      <c r="CI424" s="171"/>
      <c r="CJ424" s="173"/>
      <c r="CK424" s="173"/>
      <c r="CL424" s="173"/>
      <c r="CM424" s="173"/>
      <c r="CN424" s="171"/>
      <c r="CO424" s="171"/>
      <c r="CP424" s="171"/>
      <c r="CQ424" s="173"/>
      <c r="CR424" s="171"/>
      <c r="CS424" s="171"/>
      <c r="CT424" s="172" t="str">
        <f t="shared" si="8"/>
        <v/>
      </c>
      <c r="CU424" s="172"/>
      <c r="CV424" s="172"/>
      <c r="CW424" s="172"/>
      <c r="CX424" s="172"/>
      <c r="CY424" s="172"/>
      <c r="CZ424" s="172"/>
      <c r="DA424" s="172"/>
      <c r="DB424" s="172"/>
      <c r="DC424" s="172"/>
      <c r="DD424" s="172"/>
      <c r="DE424" s="172"/>
      <c r="DF424" s="172"/>
      <c r="DG424" s="188" t="str">
        <f t="array" ref="DG424">IFERROR(_xlfn.XLOOKUP($A424&amp;B424,MARZO!$D$11:$D$40&amp;MARZO!$E$11:$E$40,MARZO!$AM$11:$AM$40,_xlfn.XLOOKUP($A424&amp;$B424,MARZO!$BC$11:$BC$40&amp;MARZO!$BD$11:$BD$40,MARZO!$CL$11:$CL$40,"A"))/1%,"")</f>
        <v/>
      </c>
      <c r="DH424" s="188" t="str">
        <f t="array" ref="DH424">IFERROR(_xlfn.XLOOKUP($A424&amp;$B424,ABRIL!$D$11:$D$40&amp;ABRIL!$E$11:$E$40,ABRIL!$AM$11:$AM$40,_xlfn.XLOOKUP($A424&amp;$B424,ABRIL!$BC$11:$BC$40&amp;ABRIL!$BD$11:$BD$40,ABRIL!$CL$11:$CL$40,"A"))/1%,"")</f>
        <v/>
      </c>
      <c r="DI424" s="188" t="str">
        <f t="array" ref="DI424">IFERROR(_xlfn.XLOOKUP($A424&amp;$B424,'ABRIL 2'!$D$11:$D$40&amp;'ABRIL 2'!$E$11:$E$40,'ABRIL 2'!$AM$11:$AM$40,_xlfn.XLOOKUP($A424&amp;$B424,'ABRIL 2'!$BC$11:$BC$40&amp;'ABRIL 2'!$BD$11:$BD$40,'ABRIL 2'!$CL$11:$CL$40,"A"))/1%,"")</f>
        <v/>
      </c>
      <c r="DJ424" s="188" t="str">
        <f t="array" ref="DJ424">IFERROR(_xlfn.XLOOKUP($A424&amp;$B424,MAYO!$D$11:$D$40&amp;MAYO!$E$11:$E$40,MAYO!$AM$11:$AM$40,_xlfn.XLOOKUP($A424&amp;$B424,MAYO!$BC$11:$BC$40&amp;MAYO!$BD$11:$BD$40,MAYO!$CL$11:$CL$40,"A"))/1%,"")</f>
        <v/>
      </c>
      <c r="DK424" s="188" t="str">
        <f t="array" ref="DK424">IFERROR(_xlfn.XLOOKUP($A424&amp;$B424,'MAYO 2'!$D$11:$D$40&amp;'MAYO 2'!$E$11:$E$40,'MAYO 2'!$AM$11:$AM$40,_xlfn.XLOOKUP($A424&amp;$B424,'MAYO 2'!$BC$11:$BC$40&amp;'MAYO 2'!$BD$11:$BD$40,'MAYO 2'!$CL$11:$CL$40,"A"))/1%,"")</f>
        <v/>
      </c>
      <c r="DL424" s="188" t="str">
        <f t="array" ref="DL424">IFERROR(_xlfn.XLOOKUP($A424&amp;$B424,JUNIO!$D$11:$D$40&amp;JUNIO!$E$11:$E$40,JUNIO!$AM$11:$AM$40,_xlfn.XLOOKUP($A424&amp;$B424,JUNIO!$BC$11:$BC$40&amp;JUNIO!$BD$11:$BD$40,JUNIO!$CL$11:$CL$40,"A"))/1%,"")</f>
        <v/>
      </c>
      <c r="DM424" s="188" t="str">
        <f t="array" ref="DM424">IFERROR(_xlfn.XLOOKUP($A424&amp;$B424,'JUNIO 2'!$D$11:$D$40&amp;'JUNIO 2'!$E$11:$E$40,'JUNIO 2'!$AM$11:$AM$40,_xlfn.XLOOKUP($A424&amp;$B424,'JUNIO 2'!$BC$11:$BC$40&amp;'JUNIO 2'!$BD$11:$BD$40,'JUNIO 2'!$CL$11:$CL$40,"A"))/1%,"")</f>
        <v/>
      </c>
      <c r="DN424" s="188" t="str">
        <f t="array" ref="DN424">IFERROR(_xlfn.XLOOKUP($A424&amp;$B424,JULIO!$D$11:$D$40&amp;JULIO!$E$11:$E$40,JULIO!$AM$11:$AM$40,_xlfn.XLOOKUP($A424&amp;$B424,JULIO!$BC$11:$BC$40&amp;JULIO!$BD$11:$BD$40,JULIO!$CL$11:$CL$40,"A"))/1%,"")</f>
        <v/>
      </c>
      <c r="DO424" s="188" t="str">
        <f t="array" ref="DO424">IFERROR(_xlfn.XLOOKUP($A424&amp;$B424,'JULIO 2'!$D$11:$D$40&amp;'JULIO 2'!$E$11:$E$40,'JULIO 2'!$AM$11:$AM$40,_xlfn.XLOOKUP($A424&amp;$B424,'JULIO 2'!$BC$11:$BC$40&amp;'JULIO 2'!$BD$11:$BD$40,'JULIO 2'!$CL$11:$CL$40,"A"))/1%,"")</f>
        <v/>
      </c>
      <c r="DP424" s="188" t="str">
        <f t="array" ref="DP424">IFERROR(_xlfn.XLOOKUP($A424&amp;$B424,AGOSTO!$D$11:$D$40&amp;AGOSTO!$E$11:$E$40,AGOSTO!$AM$11:$AM$40,_xlfn.XLOOKUP($A424&amp;$B424,AGOSTO!$BC$11:$BC$40&amp;AGOSTO!$BD$11:$BD$40,AGOSTO!$CL$11:$CL$40,"A"))/1%,"")</f>
        <v/>
      </c>
      <c r="DQ424" s="188" t="str">
        <f t="array" ref="DQ424">IFERROR(_xlfn.XLOOKUP($A424&amp;$B424,'AGOSTO 2'!$D$11:$D$40&amp;'AGOSTO 2'!$E$11:$E$40,'AGOSTO 2'!$AM$11:$AM$40,_xlfn.XLOOKUP($A424&amp;$B424,'AGOSTO 2'!$BC$11:$BC$40&amp;'AGOSTO 2'!$BD$11:$BD$40,'AGOSTO 2'!$CL$11:$CL$40,"A"))/1%,"")</f>
        <v/>
      </c>
      <c r="DR424" s="188" t="str">
        <f t="array" ref="DR424">IFERROR(_xlfn.XLOOKUP($A424&amp;$B424,SEPTIEMBRE!$D$11:$D$40&amp;SEPTIEMBRE!$E$11:$E$40,SEPTIEMBRE!$AM$11:$AM$40,_xlfn.XLOOKUP($A424&amp;$B424,SEPTIEMBRE!$BC$11:$BC$40&amp;SEPTIEMBRE!$BD$11:$BD$40,SEPTIEMBRE!$CL$11:$CL$40,"A"))/1%,"")</f>
        <v/>
      </c>
      <c r="DS424" s="188" t="str">
        <f t="array" ref="DS424">IFERROR(_xlfn.XLOOKUP($A424&amp;$B424,'SEPTIEMBRE 2'!$D$11:$D$40&amp;'SEPTIEMBRE 2'!$E$11:$E$40,'SEPTIEMBRE 2'!$AM$11:$AM$40,_xlfn.XLOOKUP($A424&amp;$B424,'SEPTIEMBRE 2'!$BC$11:$BC$40&amp;'SEPTIEMBRE 2'!$BD$11:$BD$40,'SEPTIEMBRE 2'!$CL$11:$CL$40,"A"))/1%,"")</f>
        <v/>
      </c>
      <c r="DT424" s="188" t="str">
        <f t="array" ref="DT424">IFERROR(_xlfn.XLOOKUP($A424&amp;$B424,'SEPTIEMBRE 3'!$D$11:$D$40&amp;'SEPTIEMBRE 3'!$E$11:$E$40,'SEPTIEMBRE 3'!$AM$11:$AM$40,_xlfn.XLOOKUP($A424&amp;$B424,'SEPTIEMBRE 3'!$BC$11:$BC$40&amp;'SEPTIEMBRE 3'!$BD$11:$BD$40,'SEPTIEMBRE 3'!$CL$11:$CL$40,"A"))/1%,"")</f>
        <v/>
      </c>
      <c r="DU424" s="188" t="str">
        <f t="array" ref="DU424">IFERROR(_xlfn.XLOOKUP($A424&amp;$B424,OCTUBRE!$D$11:$D$40&amp;OCTUBRE!$E$11:$E$40,OCTUBRE!$AM$11:$AM$40,_xlfn.XLOOKUP($A424&amp;$B424,OCTUBRE!$BC$11:$BC$40&amp;OCTUBRE!$BD$11:$BD$40,OCTUBRE!$CL$11:$CL$40,"A"))/1%,"")</f>
        <v/>
      </c>
      <c r="DV424" s="188" t="str">
        <f t="array" ref="DV424">IFERROR(_xlfn.XLOOKUP($A424&amp;$B424,'OCTUBRE 2'!$D$11:$D$40&amp;'OCTUBRE 2'!$E$11:$E$40,'OCTUBRE 2'!$AM$11:$AM$40,_xlfn.XLOOKUP($A424&amp;$B424,'OCTUBRE 2'!$BC$11:$BC$40&amp;'OCTUBRE 2'!$BD$11:$BD$40,'OCTUBRE 2'!$CL$11:$CL$40,"A"))/1%,"")</f>
        <v/>
      </c>
      <c r="DW424" s="188" t="str">
        <f t="array" ref="DW424">IFERROR(_xlfn.XLOOKUP($A424&amp;$B424,NOVIEMBRE!$D$11:$D$40&amp;NOVIEMBRE!$E$11:$E$40,NOVIEMBRE!$AM$11:$AM$40,_xlfn.XLOOKUP($A424&amp;$B424,NOVIEMBRE!$BC$11:$BC$40&amp;NOVIEMBRE!$BD$11:$BD$40,NOVIEMBRE!$CL$11:$CL$40,"A"))/1%,"")</f>
        <v/>
      </c>
      <c r="DX424" s="188" t="str">
        <f t="array" ref="DX424">IFERROR(_xlfn.XLOOKUP($A424&amp;$B424,'NOVIEMBRE 2'!$D$11:$D$40&amp;'NOVIEMBRE 2'!$E$11:$E$40,'NOVIEMBRE 2'!$AM$11:$AM$40,_xlfn.XLOOKUP($A424&amp;$B424,'NOVIEMBRE 2'!$BC$11:$BC$40&amp;'NOVIEMBRE 2'!$BD$11:$BD$40,'NOVIEMBRE 2'!$CL$11:$CL$40,"A"))/1%,"")</f>
        <v/>
      </c>
      <c r="DY424" s="188" t="str">
        <f t="array" ref="DY424">IFERROR(_xlfn.XLOOKUP($A424&amp;$B424,DICIEMBRE!$D$11:$D$40&amp;DICIEMBRE!$E$11:$E$40,DICIEMBRE!$AM$11:$AM$40,_xlfn.XLOOKUP($A424&amp;$B424,DICIEMBRE!$BC$11:$BC$40&amp;DICIEMBRE!$BD$11:$BD$40,DICIEMBRE!$CL$11:$CL$40,"A"))/1%,"")</f>
        <v/>
      </c>
      <c r="DZ424" s="381" t="str">
        <f t="shared" si="9"/>
        <v>-</v>
      </c>
      <c r="EA424" s="381" t="str">
        <f t="shared" si="10"/>
        <v>-</v>
      </c>
      <c r="EB424" s="381" t="str">
        <f t="shared" si="11"/>
        <v>-</v>
      </c>
      <c r="EC424" s="381" t="str">
        <f t="shared" si="12"/>
        <v>-</v>
      </c>
      <c r="ED424" s="381" t="str">
        <f t="shared" si="13"/>
        <v>-</v>
      </c>
      <c r="EE424" s="381" t="str">
        <f t="shared" si="14"/>
        <v>-</v>
      </c>
      <c r="EF424" s="381" t="str">
        <f t="shared" si="15"/>
        <v>-</v>
      </c>
      <c r="EG424" s="381" t="str">
        <f t="shared" si="16"/>
        <v>-</v>
      </c>
      <c r="EH424" s="381" t="str">
        <f t="shared" si="17"/>
        <v>-</v>
      </c>
      <c r="EI424" s="188" t="str">
        <f t="shared" si="18"/>
        <v/>
      </c>
      <c r="EJ424" s="382"/>
      <c r="EK424" s="382"/>
      <c r="EL424" s="383"/>
      <c r="EM424" s="21"/>
      <c r="EN424" s="384">
        <f t="array" ref="EN424">IFERROR(_xlfn.XLOOKUP($A424&amp;$B424,MARZO!$D$11:$D$40&amp;MARZO!$E$11:$E$40,MARZO!$AK$11:$AK$40,_xlfn.XLOOKUP($A424&amp;$B424,MARZO!$BC$11:$BC$40&amp;MARZO!$BD$11:$BD$40,MARZO!$CJ$11:$CJ$40,"A")),"")</f>
        <v>0</v>
      </c>
      <c r="EO424" s="384">
        <f t="array" ref="EO424">IFERROR(_xlfn.XLOOKUP($A424&amp;$B424,ABRIL!$D$11:$D$40&amp;ABRIL!$E$11:$E$40,ABRIL!$AK$11:$AK$40,_xlfn.XLOOKUP($A424&amp;$B424,ABRIL!$BC$11:$BC$40&amp;ABRIL!$BD$11:$BD$40,ABRIL!$CJ$11:$CJ$40,"A")),"")</f>
        <v>0</v>
      </c>
      <c r="EP424" s="384">
        <f t="array" ref="EP424">IFERROR(_xlfn.XLOOKUP($A424&amp;$B424,'ABRIL 2'!$D$11:$D$40&amp;'ABRIL 2'!$E$11:$E$40,'ABRIL 2'!$AK$11:$AK$40,_xlfn.XLOOKUP($A424&amp;$B424,'ABRIL 2'!$BC$11:$BC$40&amp;'ABRIL 2'!$BD$11:$BD$40,'ABRIL 2'!$CJ$11:$CJ$40,"A")),"")</f>
        <v>0</v>
      </c>
      <c r="EQ424" s="384">
        <f t="array" ref="EQ424">IFERROR(_xlfn.XLOOKUP($A424&amp;$B424,MAYO!$D$11:$D$40&amp;MAYO!$E$11:$E$40,MAYO!$AK$11:$AK$40,_xlfn.XLOOKUP($A424&amp;$B424,MAYO!$BC$11:$BC$40&amp;MAYO!$BD$11:$BD$40,MAYO!$CJ$11:$CJ$40,"A")),"")</f>
        <v>0</v>
      </c>
      <c r="ER424" s="384">
        <f t="array" ref="ER424">IFERROR(_xlfn.XLOOKUP($A424&amp;$B424,'MAYO 2'!$D$11:$D$40&amp;'MAYO 2'!$E$11:$E$40,'MAYO 2'!$AK$11:$AK$40,_xlfn.XLOOKUP($A424&amp;$B424,'MAYO 2'!$BC$11:$BC$40&amp;'MAYO 2'!$BD$11:$BD$40,'MAYO 2'!$CJ$11:$CJ$40,"A")),"")</f>
        <v>0</v>
      </c>
      <c r="ES424" s="384">
        <f t="array" ref="ES424">IFERROR(_xlfn.XLOOKUP($A424&amp;$B424,JUNIO!$D$11:$D$40&amp;JUNIO!$E$11:$E$40,JUNIO!$AK$11:$AK$40,_xlfn.XLOOKUP($A424&amp;$B424,JUNIO!$BC$11:$BC$40&amp;JUNIO!$BD$11:$BD$40,JUNIO!$CJ$11:$CJ$40,"A")),"")</f>
        <v>0</v>
      </c>
      <c r="ET424" s="384">
        <f t="array" ref="ET424">IFERROR(_xlfn.XLOOKUP($A424&amp;$B424,'JUNIO 2'!$D$11:$D$40&amp;'JUNIO 2'!$E$11:$E$40,'JUNIO 2'!$AK$11:$AK$40,_xlfn.XLOOKUP($A424&amp;$B424,'JUNIO 2'!$BC$11:$BC$40&amp;'JUNIO 2'!$BD$11:$BD$40,'JUNIO 2'!$CJ$11:$CJ$40,"A")),"")</f>
        <v>0</v>
      </c>
      <c r="EU424" s="384">
        <f t="array" ref="EU424">IFERROR(_xlfn.XLOOKUP($A424&amp;$B424,JULIO!$D$11:$D$40&amp;JULIO!$E$11:$E$40,JULIO!$AK$11:$AK$40,_xlfn.XLOOKUP($A424&amp;$B424,JULIO!$BC$11:$BC$40&amp;JULIO!$BD$11:$BD$40,JULIO!$CJ$11:$CJ$40,"A")),"")</f>
        <v>0</v>
      </c>
      <c r="EV424" s="384">
        <f t="array" ref="EV424">IFERROR(_xlfn.XLOOKUP($A424&amp;$B424,'JULIO 2'!$D$11:$D$40&amp;'JULIO 2'!$E$11:$E$40,'JULIO 2'!$AK$11:$AK$40,_xlfn.XLOOKUP($A424&amp;$B424,'JULIO 2'!$BC$11:$BC$40&amp;'JULIO 2'!$BD$11:$BD$40,'JULIO 2'!$CJ$11:$CJ$40,"A")),"")</f>
        <v>0</v>
      </c>
      <c r="EW424" s="384">
        <f t="array" ref="EW424">IFERROR(_xlfn.XLOOKUP($A424&amp;$B424,AGOSTO!$D$11:$D$40&amp;AGOSTO!$E$11:$E$40,AGOSTO!$AK$11:$AK$40,_xlfn.XLOOKUP($A424&amp;$B424,AGOSTO!$BC$11:$BC$40&amp;AGOSTO!$BD$11:$BD$40,AGOSTO!$CJ$11:$CJ$40,"A")),"")</f>
        <v>0</v>
      </c>
      <c r="EX424" s="384">
        <f t="array" ref="EX424">IFERROR(_xlfn.XLOOKUP($A424&amp;$B424,'AGOSTO 2'!$D$11:$D$40&amp;'AGOSTO 2'!$E$11:$E$40,'AGOSTO 2'!$AK$11:$AK$40,_xlfn.XLOOKUP($A424&amp;$B424,'AGOSTO 2'!$BC$11:$BC$40&amp;'AGOSTO 2'!$BD$11:$BD$40,'AGOSTO 2'!$CJ$11:$CJ$40,"A")),"")</f>
        <v>0</v>
      </c>
      <c r="EY424" s="384">
        <f t="array" ref="EY424">IFERROR(_xlfn.XLOOKUP($A424&amp;$B424,SEPTIEMBRE!$D$11:$D$40&amp;SEPTIEMBRE!$E$11:$E$40,SEPTIEMBRE!$AK$11:$AK$40,_xlfn.XLOOKUP($A424&amp;$B424,SEPTIEMBRE!$BC$11:$BC$40&amp;SEPTIEMBRE!$BD$11:$BD$40,SEPTIEMBRE!$CJ$11:$CJ$40,"A")),"")</f>
        <v>0</v>
      </c>
      <c r="EZ424" s="384">
        <f t="array" ref="EZ424">IFERROR(_xlfn.XLOOKUP($A424&amp;$B424,'SEPTIEMBRE 2'!$D$11:$D$40&amp;'SEPTIEMBRE 2'!$E$11:$E$40,'SEPTIEMBRE 2'!$AK$11:$AK$40,_xlfn.XLOOKUP($A424&amp;$B424,'SEPTIEMBRE 2'!$BC$11:$BC$40&amp;'SEPTIEMBRE 2'!$BD$11:$BD$40,'SEPTIEMBRE 2'!$CJ$11:$CJ$40,"A")),"")</f>
        <v>0</v>
      </c>
      <c r="FA424" s="384">
        <f t="array" ref="FA424">IFERROR(_xlfn.XLOOKUP($A424&amp;$B424,'SEPTIEMBRE 3'!$D$11:$D$40&amp;'SEPTIEMBRE 3'!$E$11:$E$40,'SEPTIEMBRE 3'!$AK$11:$AK$40,_xlfn.XLOOKUP($A424&amp;$B424,'SEPTIEMBRE 3'!$BC$11:$BC$40&amp;'SEPTIEMBRE 3'!$BD$11:$BD$40,'SEPTIEMBRE 3'!$CJ$11:$CJ$40,"A")),"")</f>
        <v>0</v>
      </c>
      <c r="FB424" s="384">
        <f t="array" ref="FB424">IFERROR(_xlfn.XLOOKUP($A424&amp;$B424,OCTUBRE!$D$11:$D$40&amp;OCTUBRE!$E$11:$E$40,OCTUBRE!$AK$11:$AK$40,_xlfn.XLOOKUP($A424&amp;$B424,OCTUBRE!$BC$11:$BC$40&amp;OCTUBRE!$BD$11:$BD$40,OCTUBRE!$CJ$11:$CJ$40,"A")),"")</f>
        <v>0</v>
      </c>
      <c r="FC424" s="384">
        <f t="array" ref="FC424">IFERROR(_xlfn.XLOOKUP($A424&amp;$B424,'OCTUBRE 2'!$D$11:$D$40&amp;'OCTUBRE 2'!$E$11:$E$40,'OCTUBRE 2'!$AK$11:$AK$40,_xlfn.XLOOKUP($A424&amp;$B424,'OCTUBRE 2'!$BC$11:$BC$40&amp;'OCTUBRE 2'!$BD$11:$BD$40,'OCTUBRE 2'!$CJ$11:$CJ$40,"A")),"")</f>
        <v>0</v>
      </c>
      <c r="FD424" s="384">
        <f t="array" ref="FD424">IFERROR(_xlfn.XLOOKUP($A424&amp;$B424,NOVIEMBRE!$D$11:$D$40&amp;NOVIEMBRE!$E$11:$E$40,NOVIEMBRE!$AK$11:$AK$40,_xlfn.XLOOKUP($A424&amp;$B424,NOVIEMBRE!$BC$11:$BC$40&amp;NOVIEMBRE!$BD$11:$BD$40,NOVIEMBRE!$CJ$11:$CJ$40,"A")),"")</f>
        <v>0</v>
      </c>
      <c r="FE424" s="384">
        <f t="array" ref="FE424">IFERROR(_xlfn.XLOOKUP($A424&amp;$B424,'NOVIEMBRE 2'!$D$11:$D$40&amp;'NOVIEMBRE 2'!$E$11:$E$40,'NOVIEMBRE 2'!$AK$11:$AK$40,_xlfn.XLOOKUP($A424&amp;$B424,'NOVIEMBRE 2'!$BC$11:$BC$40&amp;'NOVIEMBRE 2'!$BD$11:$BD$40,'NOVIEMBRE 2'!$CJ$11:$CJ$40,"A")),"")</f>
        <v>0</v>
      </c>
      <c r="FF424" s="385">
        <f t="array" ref="FF424">IFERROR(_xlfn.XLOOKUP($A424&amp;$B424,DICIEMBRE!$D$11:$D$40&amp;DICIEMBRE!$E$11:$E$40,DICIEMBRE!$AK$11:$AK$40,_xlfn.XLOOKUP($A424&amp;$B424,DICIEMBRE!$BC$11:$BC$40&amp;DICIEMBRE!$BD$11:$BD$40,DICIEMBRE!$CJ$11:$CJ$40,"A")),"")</f>
        <v>0</v>
      </c>
      <c r="FG424" s="386" t="str">
        <f t="shared" si="19"/>
        <v/>
      </c>
      <c r="FH424" s="386" t="str">
        <f t="array" ref="FH424">IF(
 COUNT(DZ424:EH424)=0,
 "-",
 IF(
  COUNT(DZ424:EH424) &lt; COUNTA(DZ424:EH424),
  REPT("🟩", ROUND(COUNT(DZ424:EH424)/COUNTA(DZ424:EH424)*5, 0)) &amp;
  REPT("⬜", 5 - ROUND(COUNT(DZ424:EH424)/COUNTA(DZ424:EH424)*5, 0)),
  IF(
    AVERAGE(IF(DZ424:EH424&lt;&gt;"", DZ424:EH424, )) &gt;= 70, "🟩🟩🟩🟩🟩",
    IF(
      AVERAGE(IF(DZ424:EH424&lt;&gt;"",DZ424:EH424, )) &gt;= 56, "🟨🟨🟨🟨🟨",
      "🟥🟥🟥🟥🟥"
    )
  )
 )
)
</f>
        <v>-</v>
      </c>
    </row>
    <row r="425" ht="15.75" customHeight="1">
      <c r="A425" s="168"/>
      <c r="B425" s="169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1"/>
      <c r="N425" s="172" t="str">
        <f t="shared" si="1"/>
        <v/>
      </c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2" t="str">
        <f t="shared" si="2"/>
        <v/>
      </c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2" t="str">
        <f t="shared" si="3"/>
        <v/>
      </c>
      <c r="AM425" s="173"/>
      <c r="AN425" s="173"/>
      <c r="AO425" s="173"/>
      <c r="AP425" s="173"/>
      <c r="AQ425" s="173"/>
      <c r="AR425" s="173"/>
      <c r="AS425" s="173"/>
      <c r="AT425" s="173"/>
      <c r="AU425" s="173"/>
      <c r="AV425" s="171"/>
      <c r="AW425" s="171"/>
      <c r="AX425" s="172" t="str">
        <f t="shared" si="4"/>
        <v/>
      </c>
      <c r="AY425" s="173"/>
      <c r="AZ425" s="173"/>
      <c r="BA425" s="173"/>
      <c r="BB425" s="173"/>
      <c r="BC425" s="173"/>
      <c r="BD425" s="173"/>
      <c r="BE425" s="173"/>
      <c r="BF425" s="173"/>
      <c r="BG425" s="173"/>
      <c r="BH425" s="173"/>
      <c r="BI425" s="173"/>
      <c r="BJ425" s="172" t="str">
        <f t="shared" si="5"/>
        <v/>
      </c>
      <c r="BK425" s="173"/>
      <c r="BL425" s="173"/>
      <c r="BM425" s="173"/>
      <c r="BN425" s="173"/>
      <c r="BO425" s="173"/>
      <c r="BP425" s="173"/>
      <c r="BQ425" s="173"/>
      <c r="BR425" s="173"/>
      <c r="BS425" s="173"/>
      <c r="BT425" s="173"/>
      <c r="BU425" s="173"/>
      <c r="BV425" s="172" t="str">
        <f t="shared" si="6"/>
        <v/>
      </c>
      <c r="BW425" s="173"/>
      <c r="BX425" s="173"/>
      <c r="BY425" s="173"/>
      <c r="BZ425" s="171"/>
      <c r="CA425" s="171"/>
      <c r="CB425" s="171"/>
      <c r="CC425" s="171"/>
      <c r="CD425" s="171"/>
      <c r="CE425" s="171"/>
      <c r="CF425" s="171"/>
      <c r="CG425" s="171"/>
      <c r="CH425" s="172" t="str">
        <f t="shared" si="7"/>
        <v/>
      </c>
      <c r="CI425" s="171"/>
      <c r="CJ425" s="173"/>
      <c r="CK425" s="173"/>
      <c r="CL425" s="173"/>
      <c r="CM425" s="173"/>
      <c r="CN425" s="171"/>
      <c r="CO425" s="171"/>
      <c r="CP425" s="171"/>
      <c r="CQ425" s="173"/>
      <c r="CR425" s="171"/>
      <c r="CS425" s="171"/>
      <c r="CT425" s="172" t="str">
        <f t="shared" si="8"/>
        <v/>
      </c>
      <c r="CU425" s="172"/>
      <c r="CV425" s="172"/>
      <c r="CW425" s="172"/>
      <c r="CX425" s="172"/>
      <c r="CY425" s="172"/>
      <c r="CZ425" s="172"/>
      <c r="DA425" s="172"/>
      <c r="DB425" s="172"/>
      <c r="DC425" s="172"/>
      <c r="DD425" s="172"/>
      <c r="DE425" s="172"/>
      <c r="DF425" s="172"/>
      <c r="DG425" s="188" t="str">
        <f t="array" ref="DG425">IFERROR(_xlfn.XLOOKUP($A425&amp;B425,MARZO!$D$11:$D$40&amp;MARZO!$E$11:$E$40,MARZO!$AM$11:$AM$40,_xlfn.XLOOKUP($A425&amp;$B425,MARZO!$BC$11:$BC$40&amp;MARZO!$BD$11:$BD$40,MARZO!$CL$11:$CL$40,"A"))/1%,"")</f>
        <v/>
      </c>
      <c r="DH425" s="188" t="str">
        <f t="array" ref="DH425">IFERROR(_xlfn.XLOOKUP($A425&amp;$B425,ABRIL!$D$11:$D$40&amp;ABRIL!$E$11:$E$40,ABRIL!$AM$11:$AM$40,_xlfn.XLOOKUP($A425&amp;$B425,ABRIL!$BC$11:$BC$40&amp;ABRIL!$BD$11:$BD$40,ABRIL!$CL$11:$CL$40,"A"))/1%,"")</f>
        <v/>
      </c>
      <c r="DI425" s="188" t="str">
        <f t="array" ref="DI425">IFERROR(_xlfn.XLOOKUP($A425&amp;$B425,'ABRIL 2'!$D$11:$D$40&amp;'ABRIL 2'!$E$11:$E$40,'ABRIL 2'!$AM$11:$AM$40,_xlfn.XLOOKUP($A425&amp;$B425,'ABRIL 2'!$BC$11:$BC$40&amp;'ABRIL 2'!$BD$11:$BD$40,'ABRIL 2'!$CL$11:$CL$40,"A"))/1%,"")</f>
        <v/>
      </c>
      <c r="DJ425" s="188" t="str">
        <f t="array" ref="DJ425">IFERROR(_xlfn.XLOOKUP($A425&amp;$B425,MAYO!$D$11:$D$40&amp;MAYO!$E$11:$E$40,MAYO!$AM$11:$AM$40,_xlfn.XLOOKUP($A425&amp;$B425,MAYO!$BC$11:$BC$40&amp;MAYO!$BD$11:$BD$40,MAYO!$CL$11:$CL$40,"A"))/1%,"")</f>
        <v/>
      </c>
      <c r="DK425" s="188" t="str">
        <f t="array" ref="DK425">IFERROR(_xlfn.XLOOKUP($A425&amp;$B425,'MAYO 2'!$D$11:$D$40&amp;'MAYO 2'!$E$11:$E$40,'MAYO 2'!$AM$11:$AM$40,_xlfn.XLOOKUP($A425&amp;$B425,'MAYO 2'!$BC$11:$BC$40&amp;'MAYO 2'!$BD$11:$BD$40,'MAYO 2'!$CL$11:$CL$40,"A"))/1%,"")</f>
        <v/>
      </c>
      <c r="DL425" s="188" t="str">
        <f t="array" ref="DL425">IFERROR(_xlfn.XLOOKUP($A425&amp;$B425,JUNIO!$D$11:$D$40&amp;JUNIO!$E$11:$E$40,JUNIO!$AM$11:$AM$40,_xlfn.XLOOKUP($A425&amp;$B425,JUNIO!$BC$11:$BC$40&amp;JUNIO!$BD$11:$BD$40,JUNIO!$CL$11:$CL$40,"A"))/1%,"")</f>
        <v/>
      </c>
      <c r="DM425" s="188" t="str">
        <f t="array" ref="DM425">IFERROR(_xlfn.XLOOKUP($A425&amp;$B425,'JUNIO 2'!$D$11:$D$40&amp;'JUNIO 2'!$E$11:$E$40,'JUNIO 2'!$AM$11:$AM$40,_xlfn.XLOOKUP($A425&amp;$B425,'JUNIO 2'!$BC$11:$BC$40&amp;'JUNIO 2'!$BD$11:$BD$40,'JUNIO 2'!$CL$11:$CL$40,"A"))/1%,"")</f>
        <v/>
      </c>
      <c r="DN425" s="188" t="str">
        <f t="array" ref="DN425">IFERROR(_xlfn.XLOOKUP($A425&amp;$B425,JULIO!$D$11:$D$40&amp;JULIO!$E$11:$E$40,JULIO!$AM$11:$AM$40,_xlfn.XLOOKUP($A425&amp;$B425,JULIO!$BC$11:$BC$40&amp;JULIO!$BD$11:$BD$40,JULIO!$CL$11:$CL$40,"A"))/1%,"")</f>
        <v/>
      </c>
      <c r="DO425" s="188" t="str">
        <f t="array" ref="DO425">IFERROR(_xlfn.XLOOKUP($A425&amp;$B425,'JULIO 2'!$D$11:$D$40&amp;'JULIO 2'!$E$11:$E$40,'JULIO 2'!$AM$11:$AM$40,_xlfn.XLOOKUP($A425&amp;$B425,'JULIO 2'!$BC$11:$BC$40&amp;'JULIO 2'!$BD$11:$BD$40,'JULIO 2'!$CL$11:$CL$40,"A"))/1%,"")</f>
        <v/>
      </c>
      <c r="DP425" s="188" t="str">
        <f t="array" ref="DP425">IFERROR(_xlfn.XLOOKUP($A425&amp;$B425,AGOSTO!$D$11:$D$40&amp;AGOSTO!$E$11:$E$40,AGOSTO!$AM$11:$AM$40,_xlfn.XLOOKUP($A425&amp;$B425,AGOSTO!$BC$11:$BC$40&amp;AGOSTO!$BD$11:$BD$40,AGOSTO!$CL$11:$CL$40,"A"))/1%,"")</f>
        <v/>
      </c>
      <c r="DQ425" s="188" t="str">
        <f t="array" ref="DQ425">IFERROR(_xlfn.XLOOKUP($A425&amp;$B425,'AGOSTO 2'!$D$11:$D$40&amp;'AGOSTO 2'!$E$11:$E$40,'AGOSTO 2'!$AM$11:$AM$40,_xlfn.XLOOKUP($A425&amp;$B425,'AGOSTO 2'!$BC$11:$BC$40&amp;'AGOSTO 2'!$BD$11:$BD$40,'AGOSTO 2'!$CL$11:$CL$40,"A"))/1%,"")</f>
        <v/>
      </c>
      <c r="DR425" s="188" t="str">
        <f t="array" ref="DR425">IFERROR(_xlfn.XLOOKUP($A425&amp;$B425,SEPTIEMBRE!$D$11:$D$40&amp;SEPTIEMBRE!$E$11:$E$40,SEPTIEMBRE!$AM$11:$AM$40,_xlfn.XLOOKUP($A425&amp;$B425,SEPTIEMBRE!$BC$11:$BC$40&amp;SEPTIEMBRE!$BD$11:$BD$40,SEPTIEMBRE!$CL$11:$CL$40,"A"))/1%,"")</f>
        <v/>
      </c>
      <c r="DS425" s="188" t="str">
        <f t="array" ref="DS425">IFERROR(_xlfn.XLOOKUP($A425&amp;$B425,'SEPTIEMBRE 2'!$D$11:$D$40&amp;'SEPTIEMBRE 2'!$E$11:$E$40,'SEPTIEMBRE 2'!$AM$11:$AM$40,_xlfn.XLOOKUP($A425&amp;$B425,'SEPTIEMBRE 2'!$BC$11:$BC$40&amp;'SEPTIEMBRE 2'!$BD$11:$BD$40,'SEPTIEMBRE 2'!$CL$11:$CL$40,"A"))/1%,"")</f>
        <v/>
      </c>
      <c r="DT425" s="188" t="str">
        <f t="array" ref="DT425">IFERROR(_xlfn.XLOOKUP($A425&amp;$B425,'SEPTIEMBRE 3'!$D$11:$D$40&amp;'SEPTIEMBRE 3'!$E$11:$E$40,'SEPTIEMBRE 3'!$AM$11:$AM$40,_xlfn.XLOOKUP($A425&amp;$B425,'SEPTIEMBRE 3'!$BC$11:$BC$40&amp;'SEPTIEMBRE 3'!$BD$11:$BD$40,'SEPTIEMBRE 3'!$CL$11:$CL$40,"A"))/1%,"")</f>
        <v/>
      </c>
      <c r="DU425" s="188" t="str">
        <f t="array" ref="DU425">IFERROR(_xlfn.XLOOKUP($A425&amp;$B425,OCTUBRE!$D$11:$D$40&amp;OCTUBRE!$E$11:$E$40,OCTUBRE!$AM$11:$AM$40,_xlfn.XLOOKUP($A425&amp;$B425,OCTUBRE!$BC$11:$BC$40&amp;OCTUBRE!$BD$11:$BD$40,OCTUBRE!$CL$11:$CL$40,"A"))/1%,"")</f>
        <v/>
      </c>
      <c r="DV425" s="188" t="str">
        <f t="array" ref="DV425">IFERROR(_xlfn.XLOOKUP($A425&amp;$B425,'OCTUBRE 2'!$D$11:$D$40&amp;'OCTUBRE 2'!$E$11:$E$40,'OCTUBRE 2'!$AM$11:$AM$40,_xlfn.XLOOKUP($A425&amp;$B425,'OCTUBRE 2'!$BC$11:$BC$40&amp;'OCTUBRE 2'!$BD$11:$BD$40,'OCTUBRE 2'!$CL$11:$CL$40,"A"))/1%,"")</f>
        <v/>
      </c>
      <c r="DW425" s="188" t="str">
        <f t="array" ref="DW425">IFERROR(_xlfn.XLOOKUP($A425&amp;$B425,NOVIEMBRE!$D$11:$D$40&amp;NOVIEMBRE!$E$11:$E$40,NOVIEMBRE!$AM$11:$AM$40,_xlfn.XLOOKUP($A425&amp;$B425,NOVIEMBRE!$BC$11:$BC$40&amp;NOVIEMBRE!$BD$11:$BD$40,NOVIEMBRE!$CL$11:$CL$40,"A"))/1%,"")</f>
        <v/>
      </c>
      <c r="DX425" s="188" t="str">
        <f t="array" ref="DX425">IFERROR(_xlfn.XLOOKUP($A425&amp;$B425,'NOVIEMBRE 2'!$D$11:$D$40&amp;'NOVIEMBRE 2'!$E$11:$E$40,'NOVIEMBRE 2'!$AM$11:$AM$40,_xlfn.XLOOKUP($A425&amp;$B425,'NOVIEMBRE 2'!$BC$11:$BC$40&amp;'NOVIEMBRE 2'!$BD$11:$BD$40,'NOVIEMBRE 2'!$CL$11:$CL$40,"A"))/1%,"")</f>
        <v/>
      </c>
      <c r="DY425" s="188" t="str">
        <f t="array" ref="DY425">IFERROR(_xlfn.XLOOKUP($A425&amp;$B425,DICIEMBRE!$D$11:$D$40&amp;DICIEMBRE!$E$11:$E$40,DICIEMBRE!$AM$11:$AM$40,_xlfn.XLOOKUP($A425&amp;$B425,DICIEMBRE!$BC$11:$BC$40&amp;DICIEMBRE!$BD$11:$BD$40,DICIEMBRE!$CL$11:$CL$40,"A"))/1%,"")</f>
        <v/>
      </c>
      <c r="DZ425" s="381" t="str">
        <f t="shared" si="9"/>
        <v>-</v>
      </c>
      <c r="EA425" s="381" t="str">
        <f t="shared" si="10"/>
        <v>-</v>
      </c>
      <c r="EB425" s="381" t="str">
        <f t="shared" si="11"/>
        <v>-</v>
      </c>
      <c r="EC425" s="381" t="str">
        <f t="shared" si="12"/>
        <v>-</v>
      </c>
      <c r="ED425" s="381" t="str">
        <f t="shared" si="13"/>
        <v>-</v>
      </c>
      <c r="EE425" s="381" t="str">
        <f t="shared" si="14"/>
        <v>-</v>
      </c>
      <c r="EF425" s="381" t="str">
        <f t="shared" si="15"/>
        <v>-</v>
      </c>
      <c r="EG425" s="381" t="str">
        <f t="shared" si="16"/>
        <v>-</v>
      </c>
      <c r="EH425" s="381" t="str">
        <f t="shared" si="17"/>
        <v>-</v>
      </c>
      <c r="EI425" s="188" t="str">
        <f t="shared" si="18"/>
        <v/>
      </c>
      <c r="EJ425" s="382"/>
      <c r="EK425" s="382"/>
      <c r="EL425" s="383"/>
      <c r="EM425" s="21"/>
      <c r="EN425" s="384">
        <f t="array" ref="EN425">IFERROR(_xlfn.XLOOKUP($A425&amp;$B425,MARZO!$D$11:$D$40&amp;MARZO!$E$11:$E$40,MARZO!$AK$11:$AK$40,_xlfn.XLOOKUP($A425&amp;$B425,MARZO!$BC$11:$BC$40&amp;MARZO!$BD$11:$BD$40,MARZO!$CJ$11:$CJ$40,"A")),"")</f>
        <v>0</v>
      </c>
      <c r="EO425" s="384">
        <f t="array" ref="EO425">IFERROR(_xlfn.XLOOKUP($A425&amp;$B425,ABRIL!$D$11:$D$40&amp;ABRIL!$E$11:$E$40,ABRIL!$AK$11:$AK$40,_xlfn.XLOOKUP($A425&amp;$B425,ABRIL!$BC$11:$BC$40&amp;ABRIL!$BD$11:$BD$40,ABRIL!$CJ$11:$CJ$40,"A")),"")</f>
        <v>0</v>
      </c>
      <c r="EP425" s="384">
        <f t="array" ref="EP425">IFERROR(_xlfn.XLOOKUP($A425&amp;$B425,'ABRIL 2'!$D$11:$D$40&amp;'ABRIL 2'!$E$11:$E$40,'ABRIL 2'!$AK$11:$AK$40,_xlfn.XLOOKUP($A425&amp;$B425,'ABRIL 2'!$BC$11:$BC$40&amp;'ABRIL 2'!$BD$11:$BD$40,'ABRIL 2'!$CJ$11:$CJ$40,"A")),"")</f>
        <v>0</v>
      </c>
      <c r="EQ425" s="384">
        <f t="array" ref="EQ425">IFERROR(_xlfn.XLOOKUP($A425&amp;$B425,MAYO!$D$11:$D$40&amp;MAYO!$E$11:$E$40,MAYO!$AK$11:$AK$40,_xlfn.XLOOKUP($A425&amp;$B425,MAYO!$BC$11:$BC$40&amp;MAYO!$BD$11:$BD$40,MAYO!$CJ$11:$CJ$40,"A")),"")</f>
        <v>0</v>
      </c>
      <c r="ER425" s="384">
        <f t="array" ref="ER425">IFERROR(_xlfn.XLOOKUP($A425&amp;$B425,'MAYO 2'!$D$11:$D$40&amp;'MAYO 2'!$E$11:$E$40,'MAYO 2'!$AK$11:$AK$40,_xlfn.XLOOKUP($A425&amp;$B425,'MAYO 2'!$BC$11:$BC$40&amp;'MAYO 2'!$BD$11:$BD$40,'MAYO 2'!$CJ$11:$CJ$40,"A")),"")</f>
        <v>0</v>
      </c>
      <c r="ES425" s="384">
        <f t="array" ref="ES425">IFERROR(_xlfn.XLOOKUP($A425&amp;$B425,JUNIO!$D$11:$D$40&amp;JUNIO!$E$11:$E$40,JUNIO!$AK$11:$AK$40,_xlfn.XLOOKUP($A425&amp;$B425,JUNIO!$BC$11:$BC$40&amp;JUNIO!$BD$11:$BD$40,JUNIO!$CJ$11:$CJ$40,"A")),"")</f>
        <v>0</v>
      </c>
      <c r="ET425" s="384">
        <f t="array" ref="ET425">IFERROR(_xlfn.XLOOKUP($A425&amp;$B425,'JUNIO 2'!$D$11:$D$40&amp;'JUNIO 2'!$E$11:$E$40,'JUNIO 2'!$AK$11:$AK$40,_xlfn.XLOOKUP($A425&amp;$B425,'JUNIO 2'!$BC$11:$BC$40&amp;'JUNIO 2'!$BD$11:$BD$40,'JUNIO 2'!$CJ$11:$CJ$40,"A")),"")</f>
        <v>0</v>
      </c>
      <c r="EU425" s="384">
        <f t="array" ref="EU425">IFERROR(_xlfn.XLOOKUP($A425&amp;$B425,JULIO!$D$11:$D$40&amp;JULIO!$E$11:$E$40,JULIO!$AK$11:$AK$40,_xlfn.XLOOKUP($A425&amp;$B425,JULIO!$BC$11:$BC$40&amp;JULIO!$BD$11:$BD$40,JULIO!$CJ$11:$CJ$40,"A")),"")</f>
        <v>0</v>
      </c>
      <c r="EV425" s="384">
        <f t="array" ref="EV425">IFERROR(_xlfn.XLOOKUP($A425&amp;$B425,'JULIO 2'!$D$11:$D$40&amp;'JULIO 2'!$E$11:$E$40,'JULIO 2'!$AK$11:$AK$40,_xlfn.XLOOKUP($A425&amp;$B425,'JULIO 2'!$BC$11:$BC$40&amp;'JULIO 2'!$BD$11:$BD$40,'JULIO 2'!$CJ$11:$CJ$40,"A")),"")</f>
        <v>0</v>
      </c>
      <c r="EW425" s="384">
        <f t="array" ref="EW425">IFERROR(_xlfn.XLOOKUP($A425&amp;$B425,AGOSTO!$D$11:$D$40&amp;AGOSTO!$E$11:$E$40,AGOSTO!$AK$11:$AK$40,_xlfn.XLOOKUP($A425&amp;$B425,AGOSTO!$BC$11:$BC$40&amp;AGOSTO!$BD$11:$BD$40,AGOSTO!$CJ$11:$CJ$40,"A")),"")</f>
        <v>0</v>
      </c>
      <c r="EX425" s="384">
        <f t="array" ref="EX425">IFERROR(_xlfn.XLOOKUP($A425&amp;$B425,'AGOSTO 2'!$D$11:$D$40&amp;'AGOSTO 2'!$E$11:$E$40,'AGOSTO 2'!$AK$11:$AK$40,_xlfn.XLOOKUP($A425&amp;$B425,'AGOSTO 2'!$BC$11:$BC$40&amp;'AGOSTO 2'!$BD$11:$BD$40,'AGOSTO 2'!$CJ$11:$CJ$40,"A")),"")</f>
        <v>0</v>
      </c>
      <c r="EY425" s="384">
        <f t="array" ref="EY425">IFERROR(_xlfn.XLOOKUP($A425&amp;$B425,SEPTIEMBRE!$D$11:$D$40&amp;SEPTIEMBRE!$E$11:$E$40,SEPTIEMBRE!$AK$11:$AK$40,_xlfn.XLOOKUP($A425&amp;$B425,SEPTIEMBRE!$BC$11:$BC$40&amp;SEPTIEMBRE!$BD$11:$BD$40,SEPTIEMBRE!$CJ$11:$CJ$40,"A")),"")</f>
        <v>0</v>
      </c>
      <c r="EZ425" s="384">
        <f t="array" ref="EZ425">IFERROR(_xlfn.XLOOKUP($A425&amp;$B425,'SEPTIEMBRE 2'!$D$11:$D$40&amp;'SEPTIEMBRE 2'!$E$11:$E$40,'SEPTIEMBRE 2'!$AK$11:$AK$40,_xlfn.XLOOKUP($A425&amp;$B425,'SEPTIEMBRE 2'!$BC$11:$BC$40&amp;'SEPTIEMBRE 2'!$BD$11:$BD$40,'SEPTIEMBRE 2'!$CJ$11:$CJ$40,"A")),"")</f>
        <v>0</v>
      </c>
      <c r="FA425" s="384">
        <f t="array" ref="FA425">IFERROR(_xlfn.XLOOKUP($A425&amp;$B425,'SEPTIEMBRE 3'!$D$11:$D$40&amp;'SEPTIEMBRE 3'!$E$11:$E$40,'SEPTIEMBRE 3'!$AK$11:$AK$40,_xlfn.XLOOKUP($A425&amp;$B425,'SEPTIEMBRE 3'!$BC$11:$BC$40&amp;'SEPTIEMBRE 3'!$BD$11:$BD$40,'SEPTIEMBRE 3'!$CJ$11:$CJ$40,"A")),"")</f>
        <v>0</v>
      </c>
      <c r="FB425" s="384">
        <f t="array" ref="FB425">IFERROR(_xlfn.XLOOKUP($A425&amp;$B425,OCTUBRE!$D$11:$D$40&amp;OCTUBRE!$E$11:$E$40,OCTUBRE!$AK$11:$AK$40,_xlfn.XLOOKUP($A425&amp;$B425,OCTUBRE!$BC$11:$BC$40&amp;OCTUBRE!$BD$11:$BD$40,OCTUBRE!$CJ$11:$CJ$40,"A")),"")</f>
        <v>0</v>
      </c>
      <c r="FC425" s="384">
        <f t="array" ref="FC425">IFERROR(_xlfn.XLOOKUP($A425&amp;$B425,'OCTUBRE 2'!$D$11:$D$40&amp;'OCTUBRE 2'!$E$11:$E$40,'OCTUBRE 2'!$AK$11:$AK$40,_xlfn.XLOOKUP($A425&amp;$B425,'OCTUBRE 2'!$BC$11:$BC$40&amp;'OCTUBRE 2'!$BD$11:$BD$40,'OCTUBRE 2'!$CJ$11:$CJ$40,"A")),"")</f>
        <v>0</v>
      </c>
      <c r="FD425" s="384">
        <f t="array" ref="FD425">IFERROR(_xlfn.XLOOKUP($A425&amp;$B425,NOVIEMBRE!$D$11:$D$40&amp;NOVIEMBRE!$E$11:$E$40,NOVIEMBRE!$AK$11:$AK$40,_xlfn.XLOOKUP($A425&amp;$B425,NOVIEMBRE!$BC$11:$BC$40&amp;NOVIEMBRE!$BD$11:$BD$40,NOVIEMBRE!$CJ$11:$CJ$40,"A")),"")</f>
        <v>0</v>
      </c>
      <c r="FE425" s="384">
        <f t="array" ref="FE425">IFERROR(_xlfn.XLOOKUP($A425&amp;$B425,'NOVIEMBRE 2'!$D$11:$D$40&amp;'NOVIEMBRE 2'!$E$11:$E$40,'NOVIEMBRE 2'!$AK$11:$AK$40,_xlfn.XLOOKUP($A425&amp;$B425,'NOVIEMBRE 2'!$BC$11:$BC$40&amp;'NOVIEMBRE 2'!$BD$11:$BD$40,'NOVIEMBRE 2'!$CJ$11:$CJ$40,"A")),"")</f>
        <v>0</v>
      </c>
      <c r="FF425" s="385">
        <f t="array" ref="FF425">IFERROR(_xlfn.XLOOKUP($A425&amp;$B425,DICIEMBRE!$D$11:$D$40&amp;DICIEMBRE!$E$11:$E$40,DICIEMBRE!$AK$11:$AK$40,_xlfn.XLOOKUP($A425&amp;$B425,DICIEMBRE!$BC$11:$BC$40&amp;DICIEMBRE!$BD$11:$BD$40,DICIEMBRE!$CJ$11:$CJ$40,"A")),"")</f>
        <v>0</v>
      </c>
      <c r="FG425" s="386" t="str">
        <f t="shared" si="19"/>
        <v/>
      </c>
      <c r="FH425" s="386" t="str">
        <f t="array" ref="FH425">IF(
 COUNT(DZ425:EH425)=0,
 "-",
 IF(
  COUNT(DZ425:EH425) &lt; COUNTA(DZ425:EH425),
  REPT("🟩", ROUND(COUNT(DZ425:EH425)/COUNTA(DZ425:EH425)*5, 0)) &amp;
  REPT("⬜", 5 - ROUND(COUNT(DZ425:EH425)/COUNTA(DZ425:EH425)*5, 0)),
  IF(
    AVERAGE(IF(DZ425:EH425&lt;&gt;"", DZ425:EH425, )) &gt;= 70, "🟩🟩🟩🟩🟩",
    IF(
      AVERAGE(IF(DZ425:EH425&lt;&gt;"",DZ425:EH425, )) &gt;= 56, "🟨🟨🟨🟨🟨",
      "🟥🟥🟥🟥🟥"
    )
  )
 )
)
</f>
        <v>-</v>
      </c>
    </row>
    <row r="426" ht="15.75" customHeight="1">
      <c r="A426" s="168"/>
      <c r="B426" s="169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1"/>
      <c r="N426" s="172" t="str">
        <f t="shared" si="1"/>
        <v/>
      </c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2" t="str">
        <f t="shared" si="2"/>
        <v/>
      </c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2" t="str">
        <f t="shared" si="3"/>
        <v/>
      </c>
      <c r="AM426" s="173"/>
      <c r="AN426" s="173"/>
      <c r="AO426" s="173"/>
      <c r="AP426" s="173"/>
      <c r="AQ426" s="173"/>
      <c r="AR426" s="173"/>
      <c r="AS426" s="173"/>
      <c r="AT426" s="173"/>
      <c r="AU426" s="173"/>
      <c r="AV426" s="171"/>
      <c r="AW426" s="171"/>
      <c r="AX426" s="172" t="str">
        <f t="shared" si="4"/>
        <v/>
      </c>
      <c r="AY426" s="173"/>
      <c r="AZ426" s="173"/>
      <c r="BA426" s="173"/>
      <c r="BB426" s="173"/>
      <c r="BC426" s="173"/>
      <c r="BD426" s="173"/>
      <c r="BE426" s="173"/>
      <c r="BF426" s="173"/>
      <c r="BG426" s="173"/>
      <c r="BH426" s="173"/>
      <c r="BI426" s="173"/>
      <c r="BJ426" s="172" t="str">
        <f t="shared" si="5"/>
        <v/>
      </c>
      <c r="BK426" s="173"/>
      <c r="BL426" s="173"/>
      <c r="BM426" s="173"/>
      <c r="BN426" s="173"/>
      <c r="BO426" s="173"/>
      <c r="BP426" s="173"/>
      <c r="BQ426" s="173"/>
      <c r="BR426" s="173"/>
      <c r="BS426" s="173"/>
      <c r="BT426" s="173"/>
      <c r="BU426" s="173"/>
      <c r="BV426" s="172" t="str">
        <f t="shared" si="6"/>
        <v/>
      </c>
      <c r="BW426" s="173"/>
      <c r="BX426" s="173"/>
      <c r="BY426" s="173"/>
      <c r="BZ426" s="171"/>
      <c r="CA426" s="171"/>
      <c r="CB426" s="171"/>
      <c r="CC426" s="171"/>
      <c r="CD426" s="171"/>
      <c r="CE426" s="171"/>
      <c r="CF426" s="171"/>
      <c r="CG426" s="171"/>
      <c r="CH426" s="172" t="str">
        <f t="shared" si="7"/>
        <v/>
      </c>
      <c r="CI426" s="171"/>
      <c r="CJ426" s="173"/>
      <c r="CK426" s="173"/>
      <c r="CL426" s="173"/>
      <c r="CM426" s="173"/>
      <c r="CN426" s="171"/>
      <c r="CO426" s="171"/>
      <c r="CP426" s="171"/>
      <c r="CQ426" s="173"/>
      <c r="CR426" s="171"/>
      <c r="CS426" s="171"/>
      <c r="CT426" s="172" t="str">
        <f t="shared" si="8"/>
        <v/>
      </c>
      <c r="CU426" s="172"/>
      <c r="CV426" s="172"/>
      <c r="CW426" s="172"/>
      <c r="CX426" s="172"/>
      <c r="CY426" s="172"/>
      <c r="CZ426" s="172"/>
      <c r="DA426" s="172"/>
      <c r="DB426" s="172"/>
      <c r="DC426" s="172"/>
      <c r="DD426" s="172"/>
      <c r="DE426" s="172"/>
      <c r="DF426" s="172"/>
      <c r="DG426" s="188" t="str">
        <f t="array" ref="DG426">IFERROR(_xlfn.XLOOKUP($A426&amp;B426,MARZO!$D$11:$D$40&amp;MARZO!$E$11:$E$40,MARZO!$AM$11:$AM$40,_xlfn.XLOOKUP($A426&amp;$B426,MARZO!$BC$11:$BC$40&amp;MARZO!$BD$11:$BD$40,MARZO!$CL$11:$CL$40,"A"))/1%,"")</f>
        <v/>
      </c>
      <c r="DH426" s="188" t="str">
        <f t="array" ref="DH426">IFERROR(_xlfn.XLOOKUP($A426&amp;$B426,ABRIL!$D$11:$D$40&amp;ABRIL!$E$11:$E$40,ABRIL!$AM$11:$AM$40,_xlfn.XLOOKUP($A426&amp;$B426,ABRIL!$BC$11:$BC$40&amp;ABRIL!$BD$11:$BD$40,ABRIL!$CL$11:$CL$40,"A"))/1%,"")</f>
        <v/>
      </c>
      <c r="DI426" s="188" t="str">
        <f t="array" ref="DI426">IFERROR(_xlfn.XLOOKUP($A426&amp;$B426,'ABRIL 2'!$D$11:$D$40&amp;'ABRIL 2'!$E$11:$E$40,'ABRIL 2'!$AM$11:$AM$40,_xlfn.XLOOKUP($A426&amp;$B426,'ABRIL 2'!$BC$11:$BC$40&amp;'ABRIL 2'!$BD$11:$BD$40,'ABRIL 2'!$CL$11:$CL$40,"A"))/1%,"")</f>
        <v/>
      </c>
      <c r="DJ426" s="188" t="str">
        <f t="array" ref="DJ426">IFERROR(_xlfn.XLOOKUP($A426&amp;$B426,MAYO!$D$11:$D$40&amp;MAYO!$E$11:$E$40,MAYO!$AM$11:$AM$40,_xlfn.XLOOKUP($A426&amp;$B426,MAYO!$BC$11:$BC$40&amp;MAYO!$BD$11:$BD$40,MAYO!$CL$11:$CL$40,"A"))/1%,"")</f>
        <v/>
      </c>
      <c r="DK426" s="188" t="str">
        <f t="array" ref="DK426">IFERROR(_xlfn.XLOOKUP($A426&amp;$B426,'MAYO 2'!$D$11:$D$40&amp;'MAYO 2'!$E$11:$E$40,'MAYO 2'!$AM$11:$AM$40,_xlfn.XLOOKUP($A426&amp;$B426,'MAYO 2'!$BC$11:$BC$40&amp;'MAYO 2'!$BD$11:$BD$40,'MAYO 2'!$CL$11:$CL$40,"A"))/1%,"")</f>
        <v/>
      </c>
      <c r="DL426" s="188" t="str">
        <f t="array" ref="DL426">IFERROR(_xlfn.XLOOKUP($A426&amp;$B426,JUNIO!$D$11:$D$40&amp;JUNIO!$E$11:$E$40,JUNIO!$AM$11:$AM$40,_xlfn.XLOOKUP($A426&amp;$B426,JUNIO!$BC$11:$BC$40&amp;JUNIO!$BD$11:$BD$40,JUNIO!$CL$11:$CL$40,"A"))/1%,"")</f>
        <v/>
      </c>
      <c r="DM426" s="188" t="str">
        <f t="array" ref="DM426">IFERROR(_xlfn.XLOOKUP($A426&amp;$B426,'JUNIO 2'!$D$11:$D$40&amp;'JUNIO 2'!$E$11:$E$40,'JUNIO 2'!$AM$11:$AM$40,_xlfn.XLOOKUP($A426&amp;$B426,'JUNIO 2'!$BC$11:$BC$40&amp;'JUNIO 2'!$BD$11:$BD$40,'JUNIO 2'!$CL$11:$CL$40,"A"))/1%,"")</f>
        <v/>
      </c>
      <c r="DN426" s="188" t="str">
        <f t="array" ref="DN426">IFERROR(_xlfn.XLOOKUP($A426&amp;$B426,JULIO!$D$11:$D$40&amp;JULIO!$E$11:$E$40,JULIO!$AM$11:$AM$40,_xlfn.XLOOKUP($A426&amp;$B426,JULIO!$BC$11:$BC$40&amp;JULIO!$BD$11:$BD$40,JULIO!$CL$11:$CL$40,"A"))/1%,"")</f>
        <v/>
      </c>
      <c r="DO426" s="188" t="str">
        <f t="array" ref="DO426">IFERROR(_xlfn.XLOOKUP($A426&amp;$B426,'JULIO 2'!$D$11:$D$40&amp;'JULIO 2'!$E$11:$E$40,'JULIO 2'!$AM$11:$AM$40,_xlfn.XLOOKUP($A426&amp;$B426,'JULIO 2'!$BC$11:$BC$40&amp;'JULIO 2'!$BD$11:$BD$40,'JULIO 2'!$CL$11:$CL$40,"A"))/1%,"")</f>
        <v/>
      </c>
      <c r="DP426" s="188" t="str">
        <f t="array" ref="DP426">IFERROR(_xlfn.XLOOKUP($A426&amp;$B426,AGOSTO!$D$11:$D$40&amp;AGOSTO!$E$11:$E$40,AGOSTO!$AM$11:$AM$40,_xlfn.XLOOKUP($A426&amp;$B426,AGOSTO!$BC$11:$BC$40&amp;AGOSTO!$BD$11:$BD$40,AGOSTO!$CL$11:$CL$40,"A"))/1%,"")</f>
        <v/>
      </c>
      <c r="DQ426" s="188" t="str">
        <f t="array" ref="DQ426">IFERROR(_xlfn.XLOOKUP($A426&amp;$B426,'AGOSTO 2'!$D$11:$D$40&amp;'AGOSTO 2'!$E$11:$E$40,'AGOSTO 2'!$AM$11:$AM$40,_xlfn.XLOOKUP($A426&amp;$B426,'AGOSTO 2'!$BC$11:$BC$40&amp;'AGOSTO 2'!$BD$11:$BD$40,'AGOSTO 2'!$CL$11:$CL$40,"A"))/1%,"")</f>
        <v/>
      </c>
      <c r="DR426" s="188" t="str">
        <f t="array" ref="DR426">IFERROR(_xlfn.XLOOKUP($A426&amp;$B426,SEPTIEMBRE!$D$11:$D$40&amp;SEPTIEMBRE!$E$11:$E$40,SEPTIEMBRE!$AM$11:$AM$40,_xlfn.XLOOKUP($A426&amp;$B426,SEPTIEMBRE!$BC$11:$BC$40&amp;SEPTIEMBRE!$BD$11:$BD$40,SEPTIEMBRE!$CL$11:$CL$40,"A"))/1%,"")</f>
        <v/>
      </c>
      <c r="DS426" s="188" t="str">
        <f t="array" ref="DS426">IFERROR(_xlfn.XLOOKUP($A426&amp;$B426,'SEPTIEMBRE 2'!$D$11:$D$40&amp;'SEPTIEMBRE 2'!$E$11:$E$40,'SEPTIEMBRE 2'!$AM$11:$AM$40,_xlfn.XLOOKUP($A426&amp;$B426,'SEPTIEMBRE 2'!$BC$11:$BC$40&amp;'SEPTIEMBRE 2'!$BD$11:$BD$40,'SEPTIEMBRE 2'!$CL$11:$CL$40,"A"))/1%,"")</f>
        <v/>
      </c>
      <c r="DT426" s="188" t="str">
        <f t="array" ref="DT426">IFERROR(_xlfn.XLOOKUP($A426&amp;$B426,'SEPTIEMBRE 3'!$D$11:$D$40&amp;'SEPTIEMBRE 3'!$E$11:$E$40,'SEPTIEMBRE 3'!$AM$11:$AM$40,_xlfn.XLOOKUP($A426&amp;$B426,'SEPTIEMBRE 3'!$BC$11:$BC$40&amp;'SEPTIEMBRE 3'!$BD$11:$BD$40,'SEPTIEMBRE 3'!$CL$11:$CL$40,"A"))/1%,"")</f>
        <v/>
      </c>
      <c r="DU426" s="188" t="str">
        <f t="array" ref="DU426">IFERROR(_xlfn.XLOOKUP($A426&amp;$B426,OCTUBRE!$D$11:$D$40&amp;OCTUBRE!$E$11:$E$40,OCTUBRE!$AM$11:$AM$40,_xlfn.XLOOKUP($A426&amp;$B426,OCTUBRE!$BC$11:$BC$40&amp;OCTUBRE!$BD$11:$BD$40,OCTUBRE!$CL$11:$CL$40,"A"))/1%,"")</f>
        <v/>
      </c>
      <c r="DV426" s="188" t="str">
        <f t="array" ref="DV426">IFERROR(_xlfn.XLOOKUP($A426&amp;$B426,'OCTUBRE 2'!$D$11:$D$40&amp;'OCTUBRE 2'!$E$11:$E$40,'OCTUBRE 2'!$AM$11:$AM$40,_xlfn.XLOOKUP($A426&amp;$B426,'OCTUBRE 2'!$BC$11:$BC$40&amp;'OCTUBRE 2'!$BD$11:$BD$40,'OCTUBRE 2'!$CL$11:$CL$40,"A"))/1%,"")</f>
        <v/>
      </c>
      <c r="DW426" s="188" t="str">
        <f t="array" ref="DW426">IFERROR(_xlfn.XLOOKUP($A426&amp;$B426,NOVIEMBRE!$D$11:$D$40&amp;NOVIEMBRE!$E$11:$E$40,NOVIEMBRE!$AM$11:$AM$40,_xlfn.XLOOKUP($A426&amp;$B426,NOVIEMBRE!$BC$11:$BC$40&amp;NOVIEMBRE!$BD$11:$BD$40,NOVIEMBRE!$CL$11:$CL$40,"A"))/1%,"")</f>
        <v/>
      </c>
      <c r="DX426" s="188" t="str">
        <f t="array" ref="DX426">IFERROR(_xlfn.XLOOKUP($A426&amp;$B426,'NOVIEMBRE 2'!$D$11:$D$40&amp;'NOVIEMBRE 2'!$E$11:$E$40,'NOVIEMBRE 2'!$AM$11:$AM$40,_xlfn.XLOOKUP($A426&amp;$B426,'NOVIEMBRE 2'!$BC$11:$BC$40&amp;'NOVIEMBRE 2'!$BD$11:$BD$40,'NOVIEMBRE 2'!$CL$11:$CL$40,"A"))/1%,"")</f>
        <v/>
      </c>
      <c r="DY426" s="188" t="str">
        <f t="array" ref="DY426">IFERROR(_xlfn.XLOOKUP($A426&amp;$B426,DICIEMBRE!$D$11:$D$40&amp;DICIEMBRE!$E$11:$E$40,DICIEMBRE!$AM$11:$AM$40,_xlfn.XLOOKUP($A426&amp;$B426,DICIEMBRE!$BC$11:$BC$40&amp;DICIEMBRE!$BD$11:$BD$40,DICIEMBRE!$CL$11:$CL$40,"A"))/1%,"")</f>
        <v/>
      </c>
      <c r="DZ426" s="381" t="str">
        <f t="shared" si="9"/>
        <v>-</v>
      </c>
      <c r="EA426" s="381" t="str">
        <f t="shared" si="10"/>
        <v>-</v>
      </c>
      <c r="EB426" s="381" t="str">
        <f t="shared" si="11"/>
        <v>-</v>
      </c>
      <c r="EC426" s="381" t="str">
        <f t="shared" si="12"/>
        <v>-</v>
      </c>
      <c r="ED426" s="381" t="str">
        <f t="shared" si="13"/>
        <v>-</v>
      </c>
      <c r="EE426" s="381" t="str">
        <f t="shared" si="14"/>
        <v>-</v>
      </c>
      <c r="EF426" s="381" t="str">
        <f t="shared" si="15"/>
        <v>-</v>
      </c>
      <c r="EG426" s="381" t="str">
        <f t="shared" si="16"/>
        <v>-</v>
      </c>
      <c r="EH426" s="381" t="str">
        <f t="shared" si="17"/>
        <v>-</v>
      </c>
      <c r="EI426" s="188" t="str">
        <f t="shared" si="18"/>
        <v/>
      </c>
      <c r="EJ426" s="382"/>
      <c r="EK426" s="382"/>
      <c r="EL426" s="383"/>
      <c r="EM426" s="21"/>
      <c r="EN426" s="384">
        <f t="array" ref="EN426">IFERROR(_xlfn.XLOOKUP($A426&amp;$B426,MARZO!$D$11:$D$40&amp;MARZO!$E$11:$E$40,MARZO!$AK$11:$AK$40,_xlfn.XLOOKUP($A426&amp;$B426,MARZO!$BC$11:$BC$40&amp;MARZO!$BD$11:$BD$40,MARZO!$CJ$11:$CJ$40,"A")),"")</f>
        <v>0</v>
      </c>
      <c r="EO426" s="384">
        <f t="array" ref="EO426">IFERROR(_xlfn.XLOOKUP($A426&amp;$B426,ABRIL!$D$11:$D$40&amp;ABRIL!$E$11:$E$40,ABRIL!$AK$11:$AK$40,_xlfn.XLOOKUP($A426&amp;$B426,ABRIL!$BC$11:$BC$40&amp;ABRIL!$BD$11:$BD$40,ABRIL!$CJ$11:$CJ$40,"A")),"")</f>
        <v>0</v>
      </c>
      <c r="EP426" s="384">
        <f t="array" ref="EP426">IFERROR(_xlfn.XLOOKUP($A426&amp;$B426,'ABRIL 2'!$D$11:$D$40&amp;'ABRIL 2'!$E$11:$E$40,'ABRIL 2'!$AK$11:$AK$40,_xlfn.XLOOKUP($A426&amp;$B426,'ABRIL 2'!$BC$11:$BC$40&amp;'ABRIL 2'!$BD$11:$BD$40,'ABRIL 2'!$CJ$11:$CJ$40,"A")),"")</f>
        <v>0</v>
      </c>
      <c r="EQ426" s="384">
        <f t="array" ref="EQ426">IFERROR(_xlfn.XLOOKUP($A426&amp;$B426,MAYO!$D$11:$D$40&amp;MAYO!$E$11:$E$40,MAYO!$AK$11:$AK$40,_xlfn.XLOOKUP($A426&amp;$B426,MAYO!$BC$11:$BC$40&amp;MAYO!$BD$11:$BD$40,MAYO!$CJ$11:$CJ$40,"A")),"")</f>
        <v>0</v>
      </c>
      <c r="ER426" s="384">
        <f t="array" ref="ER426">IFERROR(_xlfn.XLOOKUP($A426&amp;$B426,'MAYO 2'!$D$11:$D$40&amp;'MAYO 2'!$E$11:$E$40,'MAYO 2'!$AK$11:$AK$40,_xlfn.XLOOKUP($A426&amp;$B426,'MAYO 2'!$BC$11:$BC$40&amp;'MAYO 2'!$BD$11:$BD$40,'MAYO 2'!$CJ$11:$CJ$40,"A")),"")</f>
        <v>0</v>
      </c>
      <c r="ES426" s="384">
        <f t="array" ref="ES426">IFERROR(_xlfn.XLOOKUP($A426&amp;$B426,JUNIO!$D$11:$D$40&amp;JUNIO!$E$11:$E$40,JUNIO!$AK$11:$AK$40,_xlfn.XLOOKUP($A426&amp;$B426,JUNIO!$BC$11:$BC$40&amp;JUNIO!$BD$11:$BD$40,JUNIO!$CJ$11:$CJ$40,"A")),"")</f>
        <v>0</v>
      </c>
      <c r="ET426" s="384">
        <f t="array" ref="ET426">IFERROR(_xlfn.XLOOKUP($A426&amp;$B426,'JUNIO 2'!$D$11:$D$40&amp;'JUNIO 2'!$E$11:$E$40,'JUNIO 2'!$AK$11:$AK$40,_xlfn.XLOOKUP($A426&amp;$B426,'JUNIO 2'!$BC$11:$BC$40&amp;'JUNIO 2'!$BD$11:$BD$40,'JUNIO 2'!$CJ$11:$CJ$40,"A")),"")</f>
        <v>0</v>
      </c>
      <c r="EU426" s="384">
        <f t="array" ref="EU426">IFERROR(_xlfn.XLOOKUP($A426&amp;$B426,JULIO!$D$11:$D$40&amp;JULIO!$E$11:$E$40,JULIO!$AK$11:$AK$40,_xlfn.XLOOKUP($A426&amp;$B426,JULIO!$BC$11:$BC$40&amp;JULIO!$BD$11:$BD$40,JULIO!$CJ$11:$CJ$40,"A")),"")</f>
        <v>0</v>
      </c>
      <c r="EV426" s="384">
        <f t="array" ref="EV426">IFERROR(_xlfn.XLOOKUP($A426&amp;$B426,'JULIO 2'!$D$11:$D$40&amp;'JULIO 2'!$E$11:$E$40,'JULIO 2'!$AK$11:$AK$40,_xlfn.XLOOKUP($A426&amp;$B426,'JULIO 2'!$BC$11:$BC$40&amp;'JULIO 2'!$BD$11:$BD$40,'JULIO 2'!$CJ$11:$CJ$40,"A")),"")</f>
        <v>0</v>
      </c>
      <c r="EW426" s="384">
        <f t="array" ref="EW426">IFERROR(_xlfn.XLOOKUP($A426&amp;$B426,AGOSTO!$D$11:$D$40&amp;AGOSTO!$E$11:$E$40,AGOSTO!$AK$11:$AK$40,_xlfn.XLOOKUP($A426&amp;$B426,AGOSTO!$BC$11:$BC$40&amp;AGOSTO!$BD$11:$BD$40,AGOSTO!$CJ$11:$CJ$40,"A")),"")</f>
        <v>0</v>
      </c>
      <c r="EX426" s="384">
        <f t="array" ref="EX426">IFERROR(_xlfn.XLOOKUP($A426&amp;$B426,'AGOSTO 2'!$D$11:$D$40&amp;'AGOSTO 2'!$E$11:$E$40,'AGOSTO 2'!$AK$11:$AK$40,_xlfn.XLOOKUP($A426&amp;$B426,'AGOSTO 2'!$BC$11:$BC$40&amp;'AGOSTO 2'!$BD$11:$BD$40,'AGOSTO 2'!$CJ$11:$CJ$40,"A")),"")</f>
        <v>0</v>
      </c>
      <c r="EY426" s="384">
        <f t="array" ref="EY426">IFERROR(_xlfn.XLOOKUP($A426&amp;$B426,SEPTIEMBRE!$D$11:$D$40&amp;SEPTIEMBRE!$E$11:$E$40,SEPTIEMBRE!$AK$11:$AK$40,_xlfn.XLOOKUP($A426&amp;$B426,SEPTIEMBRE!$BC$11:$BC$40&amp;SEPTIEMBRE!$BD$11:$BD$40,SEPTIEMBRE!$CJ$11:$CJ$40,"A")),"")</f>
        <v>0</v>
      </c>
      <c r="EZ426" s="384">
        <f t="array" ref="EZ426">IFERROR(_xlfn.XLOOKUP($A426&amp;$B426,'SEPTIEMBRE 2'!$D$11:$D$40&amp;'SEPTIEMBRE 2'!$E$11:$E$40,'SEPTIEMBRE 2'!$AK$11:$AK$40,_xlfn.XLOOKUP($A426&amp;$B426,'SEPTIEMBRE 2'!$BC$11:$BC$40&amp;'SEPTIEMBRE 2'!$BD$11:$BD$40,'SEPTIEMBRE 2'!$CJ$11:$CJ$40,"A")),"")</f>
        <v>0</v>
      </c>
      <c r="FA426" s="384">
        <f t="array" ref="FA426">IFERROR(_xlfn.XLOOKUP($A426&amp;$B426,'SEPTIEMBRE 3'!$D$11:$D$40&amp;'SEPTIEMBRE 3'!$E$11:$E$40,'SEPTIEMBRE 3'!$AK$11:$AK$40,_xlfn.XLOOKUP($A426&amp;$B426,'SEPTIEMBRE 3'!$BC$11:$BC$40&amp;'SEPTIEMBRE 3'!$BD$11:$BD$40,'SEPTIEMBRE 3'!$CJ$11:$CJ$40,"A")),"")</f>
        <v>0</v>
      </c>
      <c r="FB426" s="384">
        <f t="array" ref="FB426">IFERROR(_xlfn.XLOOKUP($A426&amp;$B426,OCTUBRE!$D$11:$D$40&amp;OCTUBRE!$E$11:$E$40,OCTUBRE!$AK$11:$AK$40,_xlfn.XLOOKUP($A426&amp;$B426,OCTUBRE!$BC$11:$BC$40&amp;OCTUBRE!$BD$11:$BD$40,OCTUBRE!$CJ$11:$CJ$40,"A")),"")</f>
        <v>0</v>
      </c>
      <c r="FC426" s="384">
        <f t="array" ref="FC426">IFERROR(_xlfn.XLOOKUP($A426&amp;$B426,'OCTUBRE 2'!$D$11:$D$40&amp;'OCTUBRE 2'!$E$11:$E$40,'OCTUBRE 2'!$AK$11:$AK$40,_xlfn.XLOOKUP($A426&amp;$B426,'OCTUBRE 2'!$BC$11:$BC$40&amp;'OCTUBRE 2'!$BD$11:$BD$40,'OCTUBRE 2'!$CJ$11:$CJ$40,"A")),"")</f>
        <v>0</v>
      </c>
      <c r="FD426" s="384">
        <f t="array" ref="FD426">IFERROR(_xlfn.XLOOKUP($A426&amp;$B426,NOVIEMBRE!$D$11:$D$40&amp;NOVIEMBRE!$E$11:$E$40,NOVIEMBRE!$AK$11:$AK$40,_xlfn.XLOOKUP($A426&amp;$B426,NOVIEMBRE!$BC$11:$BC$40&amp;NOVIEMBRE!$BD$11:$BD$40,NOVIEMBRE!$CJ$11:$CJ$40,"A")),"")</f>
        <v>0</v>
      </c>
      <c r="FE426" s="384">
        <f t="array" ref="FE426">IFERROR(_xlfn.XLOOKUP($A426&amp;$B426,'NOVIEMBRE 2'!$D$11:$D$40&amp;'NOVIEMBRE 2'!$E$11:$E$40,'NOVIEMBRE 2'!$AK$11:$AK$40,_xlfn.XLOOKUP($A426&amp;$B426,'NOVIEMBRE 2'!$BC$11:$BC$40&amp;'NOVIEMBRE 2'!$BD$11:$BD$40,'NOVIEMBRE 2'!$CJ$11:$CJ$40,"A")),"")</f>
        <v>0</v>
      </c>
      <c r="FF426" s="385">
        <f t="array" ref="FF426">IFERROR(_xlfn.XLOOKUP($A426&amp;$B426,DICIEMBRE!$D$11:$D$40&amp;DICIEMBRE!$E$11:$E$40,DICIEMBRE!$AK$11:$AK$40,_xlfn.XLOOKUP($A426&amp;$B426,DICIEMBRE!$BC$11:$BC$40&amp;DICIEMBRE!$BD$11:$BD$40,DICIEMBRE!$CJ$11:$CJ$40,"A")),"")</f>
        <v>0</v>
      </c>
      <c r="FG426" s="386" t="str">
        <f t="shared" si="19"/>
        <v/>
      </c>
      <c r="FH426" s="386" t="str">
        <f t="array" ref="FH426">IF(
 COUNT(DZ426:EH426)=0,
 "-",
 IF(
  COUNT(DZ426:EH426) &lt; COUNTA(DZ426:EH426),
  REPT("🟩", ROUND(COUNT(DZ426:EH426)/COUNTA(DZ426:EH426)*5, 0)) &amp;
  REPT("⬜", 5 - ROUND(COUNT(DZ426:EH426)/COUNTA(DZ426:EH426)*5, 0)),
  IF(
    AVERAGE(IF(DZ426:EH426&lt;&gt;"", DZ426:EH426, )) &gt;= 70, "🟩🟩🟩🟩🟩",
    IF(
      AVERAGE(IF(DZ426:EH426&lt;&gt;"",DZ426:EH426, )) &gt;= 56, "🟨🟨🟨🟨🟨",
      "🟥🟥🟥🟥🟥"
    )
  )
 )
)
</f>
        <v>-</v>
      </c>
    </row>
    <row r="427" ht="15.75" customHeight="1">
      <c r="A427" s="168"/>
      <c r="B427" s="169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1"/>
      <c r="N427" s="172" t="str">
        <f t="shared" si="1"/>
        <v/>
      </c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2" t="str">
        <f t="shared" si="2"/>
        <v/>
      </c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2" t="str">
        <f t="shared" si="3"/>
        <v/>
      </c>
      <c r="AM427" s="173"/>
      <c r="AN427" s="173"/>
      <c r="AO427" s="173"/>
      <c r="AP427" s="173"/>
      <c r="AQ427" s="173"/>
      <c r="AR427" s="173"/>
      <c r="AS427" s="173"/>
      <c r="AT427" s="173"/>
      <c r="AU427" s="173"/>
      <c r="AV427" s="171"/>
      <c r="AW427" s="171"/>
      <c r="AX427" s="172" t="str">
        <f t="shared" si="4"/>
        <v/>
      </c>
      <c r="AY427" s="173"/>
      <c r="AZ427" s="173"/>
      <c r="BA427" s="173"/>
      <c r="BB427" s="173"/>
      <c r="BC427" s="173"/>
      <c r="BD427" s="173"/>
      <c r="BE427" s="173"/>
      <c r="BF427" s="173"/>
      <c r="BG427" s="173"/>
      <c r="BH427" s="173"/>
      <c r="BI427" s="173"/>
      <c r="BJ427" s="172" t="str">
        <f t="shared" si="5"/>
        <v/>
      </c>
      <c r="BK427" s="173"/>
      <c r="BL427" s="173"/>
      <c r="BM427" s="173"/>
      <c r="BN427" s="173"/>
      <c r="BO427" s="173"/>
      <c r="BP427" s="173"/>
      <c r="BQ427" s="173"/>
      <c r="BR427" s="173"/>
      <c r="BS427" s="173"/>
      <c r="BT427" s="173"/>
      <c r="BU427" s="173"/>
      <c r="BV427" s="172" t="str">
        <f t="shared" si="6"/>
        <v/>
      </c>
      <c r="BW427" s="173"/>
      <c r="BX427" s="173"/>
      <c r="BY427" s="173"/>
      <c r="BZ427" s="171"/>
      <c r="CA427" s="171"/>
      <c r="CB427" s="171"/>
      <c r="CC427" s="171"/>
      <c r="CD427" s="171"/>
      <c r="CE427" s="171"/>
      <c r="CF427" s="171"/>
      <c r="CG427" s="171"/>
      <c r="CH427" s="172" t="str">
        <f t="shared" si="7"/>
        <v/>
      </c>
      <c r="CI427" s="171"/>
      <c r="CJ427" s="173"/>
      <c r="CK427" s="173"/>
      <c r="CL427" s="173"/>
      <c r="CM427" s="173"/>
      <c r="CN427" s="171"/>
      <c r="CO427" s="171"/>
      <c r="CP427" s="171"/>
      <c r="CQ427" s="173"/>
      <c r="CR427" s="171"/>
      <c r="CS427" s="171"/>
      <c r="CT427" s="172" t="str">
        <f t="shared" si="8"/>
        <v/>
      </c>
      <c r="CU427" s="172"/>
      <c r="CV427" s="172"/>
      <c r="CW427" s="172"/>
      <c r="CX427" s="172"/>
      <c r="CY427" s="172"/>
      <c r="CZ427" s="172"/>
      <c r="DA427" s="172"/>
      <c r="DB427" s="172"/>
      <c r="DC427" s="172"/>
      <c r="DD427" s="172"/>
      <c r="DE427" s="172"/>
      <c r="DF427" s="172"/>
      <c r="DG427" s="188" t="str">
        <f t="array" ref="DG427">IFERROR(_xlfn.XLOOKUP($A427&amp;B427,MARZO!$D$11:$D$40&amp;MARZO!$E$11:$E$40,MARZO!$AM$11:$AM$40,_xlfn.XLOOKUP($A427&amp;$B427,MARZO!$BC$11:$BC$40&amp;MARZO!$BD$11:$BD$40,MARZO!$CL$11:$CL$40,"A"))/1%,"")</f>
        <v/>
      </c>
      <c r="DH427" s="188" t="str">
        <f t="array" ref="DH427">IFERROR(_xlfn.XLOOKUP($A427&amp;$B427,ABRIL!$D$11:$D$40&amp;ABRIL!$E$11:$E$40,ABRIL!$AM$11:$AM$40,_xlfn.XLOOKUP($A427&amp;$B427,ABRIL!$BC$11:$BC$40&amp;ABRIL!$BD$11:$BD$40,ABRIL!$CL$11:$CL$40,"A"))/1%,"")</f>
        <v/>
      </c>
      <c r="DI427" s="188" t="str">
        <f t="array" ref="DI427">IFERROR(_xlfn.XLOOKUP($A427&amp;$B427,'ABRIL 2'!$D$11:$D$40&amp;'ABRIL 2'!$E$11:$E$40,'ABRIL 2'!$AM$11:$AM$40,_xlfn.XLOOKUP($A427&amp;$B427,'ABRIL 2'!$BC$11:$BC$40&amp;'ABRIL 2'!$BD$11:$BD$40,'ABRIL 2'!$CL$11:$CL$40,"A"))/1%,"")</f>
        <v/>
      </c>
      <c r="DJ427" s="188" t="str">
        <f t="array" ref="DJ427">IFERROR(_xlfn.XLOOKUP($A427&amp;$B427,MAYO!$D$11:$D$40&amp;MAYO!$E$11:$E$40,MAYO!$AM$11:$AM$40,_xlfn.XLOOKUP($A427&amp;$B427,MAYO!$BC$11:$BC$40&amp;MAYO!$BD$11:$BD$40,MAYO!$CL$11:$CL$40,"A"))/1%,"")</f>
        <v/>
      </c>
      <c r="DK427" s="188" t="str">
        <f t="array" ref="DK427">IFERROR(_xlfn.XLOOKUP($A427&amp;$B427,'MAYO 2'!$D$11:$D$40&amp;'MAYO 2'!$E$11:$E$40,'MAYO 2'!$AM$11:$AM$40,_xlfn.XLOOKUP($A427&amp;$B427,'MAYO 2'!$BC$11:$BC$40&amp;'MAYO 2'!$BD$11:$BD$40,'MAYO 2'!$CL$11:$CL$40,"A"))/1%,"")</f>
        <v/>
      </c>
      <c r="DL427" s="188" t="str">
        <f t="array" ref="DL427">IFERROR(_xlfn.XLOOKUP($A427&amp;$B427,JUNIO!$D$11:$D$40&amp;JUNIO!$E$11:$E$40,JUNIO!$AM$11:$AM$40,_xlfn.XLOOKUP($A427&amp;$B427,JUNIO!$BC$11:$BC$40&amp;JUNIO!$BD$11:$BD$40,JUNIO!$CL$11:$CL$40,"A"))/1%,"")</f>
        <v/>
      </c>
      <c r="DM427" s="188" t="str">
        <f t="array" ref="DM427">IFERROR(_xlfn.XLOOKUP($A427&amp;$B427,'JUNIO 2'!$D$11:$D$40&amp;'JUNIO 2'!$E$11:$E$40,'JUNIO 2'!$AM$11:$AM$40,_xlfn.XLOOKUP($A427&amp;$B427,'JUNIO 2'!$BC$11:$BC$40&amp;'JUNIO 2'!$BD$11:$BD$40,'JUNIO 2'!$CL$11:$CL$40,"A"))/1%,"")</f>
        <v/>
      </c>
      <c r="DN427" s="188" t="str">
        <f t="array" ref="DN427">IFERROR(_xlfn.XLOOKUP($A427&amp;$B427,JULIO!$D$11:$D$40&amp;JULIO!$E$11:$E$40,JULIO!$AM$11:$AM$40,_xlfn.XLOOKUP($A427&amp;$B427,JULIO!$BC$11:$BC$40&amp;JULIO!$BD$11:$BD$40,JULIO!$CL$11:$CL$40,"A"))/1%,"")</f>
        <v/>
      </c>
      <c r="DO427" s="188" t="str">
        <f t="array" ref="DO427">IFERROR(_xlfn.XLOOKUP($A427&amp;$B427,'JULIO 2'!$D$11:$D$40&amp;'JULIO 2'!$E$11:$E$40,'JULIO 2'!$AM$11:$AM$40,_xlfn.XLOOKUP($A427&amp;$B427,'JULIO 2'!$BC$11:$BC$40&amp;'JULIO 2'!$BD$11:$BD$40,'JULIO 2'!$CL$11:$CL$40,"A"))/1%,"")</f>
        <v/>
      </c>
      <c r="DP427" s="188" t="str">
        <f t="array" ref="DP427">IFERROR(_xlfn.XLOOKUP($A427&amp;$B427,AGOSTO!$D$11:$D$40&amp;AGOSTO!$E$11:$E$40,AGOSTO!$AM$11:$AM$40,_xlfn.XLOOKUP($A427&amp;$B427,AGOSTO!$BC$11:$BC$40&amp;AGOSTO!$BD$11:$BD$40,AGOSTO!$CL$11:$CL$40,"A"))/1%,"")</f>
        <v/>
      </c>
      <c r="DQ427" s="188" t="str">
        <f t="array" ref="DQ427">IFERROR(_xlfn.XLOOKUP($A427&amp;$B427,'AGOSTO 2'!$D$11:$D$40&amp;'AGOSTO 2'!$E$11:$E$40,'AGOSTO 2'!$AM$11:$AM$40,_xlfn.XLOOKUP($A427&amp;$B427,'AGOSTO 2'!$BC$11:$BC$40&amp;'AGOSTO 2'!$BD$11:$BD$40,'AGOSTO 2'!$CL$11:$CL$40,"A"))/1%,"")</f>
        <v/>
      </c>
      <c r="DR427" s="188" t="str">
        <f t="array" ref="DR427">IFERROR(_xlfn.XLOOKUP($A427&amp;$B427,SEPTIEMBRE!$D$11:$D$40&amp;SEPTIEMBRE!$E$11:$E$40,SEPTIEMBRE!$AM$11:$AM$40,_xlfn.XLOOKUP($A427&amp;$B427,SEPTIEMBRE!$BC$11:$BC$40&amp;SEPTIEMBRE!$BD$11:$BD$40,SEPTIEMBRE!$CL$11:$CL$40,"A"))/1%,"")</f>
        <v/>
      </c>
      <c r="DS427" s="188" t="str">
        <f t="array" ref="DS427">IFERROR(_xlfn.XLOOKUP($A427&amp;$B427,'SEPTIEMBRE 2'!$D$11:$D$40&amp;'SEPTIEMBRE 2'!$E$11:$E$40,'SEPTIEMBRE 2'!$AM$11:$AM$40,_xlfn.XLOOKUP($A427&amp;$B427,'SEPTIEMBRE 2'!$BC$11:$BC$40&amp;'SEPTIEMBRE 2'!$BD$11:$BD$40,'SEPTIEMBRE 2'!$CL$11:$CL$40,"A"))/1%,"")</f>
        <v/>
      </c>
      <c r="DT427" s="188" t="str">
        <f t="array" ref="DT427">IFERROR(_xlfn.XLOOKUP($A427&amp;$B427,'SEPTIEMBRE 3'!$D$11:$D$40&amp;'SEPTIEMBRE 3'!$E$11:$E$40,'SEPTIEMBRE 3'!$AM$11:$AM$40,_xlfn.XLOOKUP($A427&amp;$B427,'SEPTIEMBRE 3'!$BC$11:$BC$40&amp;'SEPTIEMBRE 3'!$BD$11:$BD$40,'SEPTIEMBRE 3'!$CL$11:$CL$40,"A"))/1%,"")</f>
        <v/>
      </c>
      <c r="DU427" s="188" t="str">
        <f t="array" ref="DU427">IFERROR(_xlfn.XLOOKUP($A427&amp;$B427,OCTUBRE!$D$11:$D$40&amp;OCTUBRE!$E$11:$E$40,OCTUBRE!$AM$11:$AM$40,_xlfn.XLOOKUP($A427&amp;$B427,OCTUBRE!$BC$11:$BC$40&amp;OCTUBRE!$BD$11:$BD$40,OCTUBRE!$CL$11:$CL$40,"A"))/1%,"")</f>
        <v/>
      </c>
      <c r="DV427" s="188" t="str">
        <f t="array" ref="DV427">IFERROR(_xlfn.XLOOKUP($A427&amp;$B427,'OCTUBRE 2'!$D$11:$D$40&amp;'OCTUBRE 2'!$E$11:$E$40,'OCTUBRE 2'!$AM$11:$AM$40,_xlfn.XLOOKUP($A427&amp;$B427,'OCTUBRE 2'!$BC$11:$BC$40&amp;'OCTUBRE 2'!$BD$11:$BD$40,'OCTUBRE 2'!$CL$11:$CL$40,"A"))/1%,"")</f>
        <v/>
      </c>
      <c r="DW427" s="188" t="str">
        <f t="array" ref="DW427">IFERROR(_xlfn.XLOOKUP($A427&amp;$B427,NOVIEMBRE!$D$11:$D$40&amp;NOVIEMBRE!$E$11:$E$40,NOVIEMBRE!$AM$11:$AM$40,_xlfn.XLOOKUP($A427&amp;$B427,NOVIEMBRE!$BC$11:$BC$40&amp;NOVIEMBRE!$BD$11:$BD$40,NOVIEMBRE!$CL$11:$CL$40,"A"))/1%,"")</f>
        <v/>
      </c>
      <c r="DX427" s="188" t="str">
        <f t="array" ref="DX427">IFERROR(_xlfn.XLOOKUP($A427&amp;$B427,'NOVIEMBRE 2'!$D$11:$D$40&amp;'NOVIEMBRE 2'!$E$11:$E$40,'NOVIEMBRE 2'!$AM$11:$AM$40,_xlfn.XLOOKUP($A427&amp;$B427,'NOVIEMBRE 2'!$BC$11:$BC$40&amp;'NOVIEMBRE 2'!$BD$11:$BD$40,'NOVIEMBRE 2'!$CL$11:$CL$40,"A"))/1%,"")</f>
        <v/>
      </c>
      <c r="DY427" s="188" t="str">
        <f t="array" ref="DY427">IFERROR(_xlfn.XLOOKUP($A427&amp;$B427,DICIEMBRE!$D$11:$D$40&amp;DICIEMBRE!$E$11:$E$40,DICIEMBRE!$AM$11:$AM$40,_xlfn.XLOOKUP($A427&amp;$B427,DICIEMBRE!$BC$11:$BC$40&amp;DICIEMBRE!$BD$11:$BD$40,DICIEMBRE!$CL$11:$CL$40,"A"))/1%,"")</f>
        <v/>
      </c>
      <c r="DZ427" s="381" t="str">
        <f t="shared" si="9"/>
        <v>-</v>
      </c>
      <c r="EA427" s="381" t="str">
        <f t="shared" si="10"/>
        <v>-</v>
      </c>
      <c r="EB427" s="381" t="str">
        <f t="shared" si="11"/>
        <v>-</v>
      </c>
      <c r="EC427" s="381" t="str">
        <f t="shared" si="12"/>
        <v>-</v>
      </c>
      <c r="ED427" s="381" t="str">
        <f t="shared" si="13"/>
        <v>-</v>
      </c>
      <c r="EE427" s="381" t="str">
        <f t="shared" si="14"/>
        <v>-</v>
      </c>
      <c r="EF427" s="381" t="str">
        <f t="shared" si="15"/>
        <v>-</v>
      </c>
      <c r="EG427" s="381" t="str">
        <f t="shared" si="16"/>
        <v>-</v>
      </c>
      <c r="EH427" s="381" t="str">
        <f t="shared" si="17"/>
        <v>-</v>
      </c>
      <c r="EI427" s="188" t="str">
        <f t="shared" si="18"/>
        <v/>
      </c>
      <c r="EJ427" s="382"/>
      <c r="EK427" s="382"/>
      <c r="EL427" s="383"/>
      <c r="EM427" s="21"/>
      <c r="EN427" s="384">
        <f t="array" ref="EN427">IFERROR(_xlfn.XLOOKUP($A427&amp;$B427,MARZO!$D$11:$D$40&amp;MARZO!$E$11:$E$40,MARZO!$AK$11:$AK$40,_xlfn.XLOOKUP($A427&amp;$B427,MARZO!$BC$11:$BC$40&amp;MARZO!$BD$11:$BD$40,MARZO!$CJ$11:$CJ$40,"A")),"")</f>
        <v>0</v>
      </c>
      <c r="EO427" s="384">
        <f t="array" ref="EO427">IFERROR(_xlfn.XLOOKUP($A427&amp;$B427,ABRIL!$D$11:$D$40&amp;ABRIL!$E$11:$E$40,ABRIL!$AK$11:$AK$40,_xlfn.XLOOKUP($A427&amp;$B427,ABRIL!$BC$11:$BC$40&amp;ABRIL!$BD$11:$BD$40,ABRIL!$CJ$11:$CJ$40,"A")),"")</f>
        <v>0</v>
      </c>
      <c r="EP427" s="384">
        <f t="array" ref="EP427">IFERROR(_xlfn.XLOOKUP($A427&amp;$B427,'ABRIL 2'!$D$11:$D$40&amp;'ABRIL 2'!$E$11:$E$40,'ABRIL 2'!$AK$11:$AK$40,_xlfn.XLOOKUP($A427&amp;$B427,'ABRIL 2'!$BC$11:$BC$40&amp;'ABRIL 2'!$BD$11:$BD$40,'ABRIL 2'!$CJ$11:$CJ$40,"A")),"")</f>
        <v>0</v>
      </c>
      <c r="EQ427" s="384">
        <f t="array" ref="EQ427">IFERROR(_xlfn.XLOOKUP($A427&amp;$B427,MAYO!$D$11:$D$40&amp;MAYO!$E$11:$E$40,MAYO!$AK$11:$AK$40,_xlfn.XLOOKUP($A427&amp;$B427,MAYO!$BC$11:$BC$40&amp;MAYO!$BD$11:$BD$40,MAYO!$CJ$11:$CJ$40,"A")),"")</f>
        <v>0</v>
      </c>
      <c r="ER427" s="384">
        <f t="array" ref="ER427">IFERROR(_xlfn.XLOOKUP($A427&amp;$B427,'MAYO 2'!$D$11:$D$40&amp;'MAYO 2'!$E$11:$E$40,'MAYO 2'!$AK$11:$AK$40,_xlfn.XLOOKUP($A427&amp;$B427,'MAYO 2'!$BC$11:$BC$40&amp;'MAYO 2'!$BD$11:$BD$40,'MAYO 2'!$CJ$11:$CJ$40,"A")),"")</f>
        <v>0</v>
      </c>
      <c r="ES427" s="384">
        <f t="array" ref="ES427">IFERROR(_xlfn.XLOOKUP($A427&amp;$B427,JUNIO!$D$11:$D$40&amp;JUNIO!$E$11:$E$40,JUNIO!$AK$11:$AK$40,_xlfn.XLOOKUP($A427&amp;$B427,JUNIO!$BC$11:$BC$40&amp;JUNIO!$BD$11:$BD$40,JUNIO!$CJ$11:$CJ$40,"A")),"")</f>
        <v>0</v>
      </c>
      <c r="ET427" s="384">
        <f t="array" ref="ET427">IFERROR(_xlfn.XLOOKUP($A427&amp;$B427,'JUNIO 2'!$D$11:$D$40&amp;'JUNIO 2'!$E$11:$E$40,'JUNIO 2'!$AK$11:$AK$40,_xlfn.XLOOKUP($A427&amp;$B427,'JUNIO 2'!$BC$11:$BC$40&amp;'JUNIO 2'!$BD$11:$BD$40,'JUNIO 2'!$CJ$11:$CJ$40,"A")),"")</f>
        <v>0</v>
      </c>
      <c r="EU427" s="384">
        <f t="array" ref="EU427">IFERROR(_xlfn.XLOOKUP($A427&amp;$B427,JULIO!$D$11:$D$40&amp;JULIO!$E$11:$E$40,JULIO!$AK$11:$AK$40,_xlfn.XLOOKUP($A427&amp;$B427,JULIO!$BC$11:$BC$40&amp;JULIO!$BD$11:$BD$40,JULIO!$CJ$11:$CJ$40,"A")),"")</f>
        <v>0</v>
      </c>
      <c r="EV427" s="384">
        <f t="array" ref="EV427">IFERROR(_xlfn.XLOOKUP($A427&amp;$B427,'JULIO 2'!$D$11:$D$40&amp;'JULIO 2'!$E$11:$E$40,'JULIO 2'!$AK$11:$AK$40,_xlfn.XLOOKUP($A427&amp;$B427,'JULIO 2'!$BC$11:$BC$40&amp;'JULIO 2'!$BD$11:$BD$40,'JULIO 2'!$CJ$11:$CJ$40,"A")),"")</f>
        <v>0</v>
      </c>
      <c r="EW427" s="384">
        <f t="array" ref="EW427">IFERROR(_xlfn.XLOOKUP($A427&amp;$B427,AGOSTO!$D$11:$D$40&amp;AGOSTO!$E$11:$E$40,AGOSTO!$AK$11:$AK$40,_xlfn.XLOOKUP($A427&amp;$B427,AGOSTO!$BC$11:$BC$40&amp;AGOSTO!$BD$11:$BD$40,AGOSTO!$CJ$11:$CJ$40,"A")),"")</f>
        <v>0</v>
      </c>
      <c r="EX427" s="384">
        <f t="array" ref="EX427">IFERROR(_xlfn.XLOOKUP($A427&amp;$B427,'AGOSTO 2'!$D$11:$D$40&amp;'AGOSTO 2'!$E$11:$E$40,'AGOSTO 2'!$AK$11:$AK$40,_xlfn.XLOOKUP($A427&amp;$B427,'AGOSTO 2'!$BC$11:$BC$40&amp;'AGOSTO 2'!$BD$11:$BD$40,'AGOSTO 2'!$CJ$11:$CJ$40,"A")),"")</f>
        <v>0</v>
      </c>
      <c r="EY427" s="384">
        <f t="array" ref="EY427">IFERROR(_xlfn.XLOOKUP($A427&amp;$B427,SEPTIEMBRE!$D$11:$D$40&amp;SEPTIEMBRE!$E$11:$E$40,SEPTIEMBRE!$AK$11:$AK$40,_xlfn.XLOOKUP($A427&amp;$B427,SEPTIEMBRE!$BC$11:$BC$40&amp;SEPTIEMBRE!$BD$11:$BD$40,SEPTIEMBRE!$CJ$11:$CJ$40,"A")),"")</f>
        <v>0</v>
      </c>
      <c r="EZ427" s="384">
        <f t="array" ref="EZ427">IFERROR(_xlfn.XLOOKUP($A427&amp;$B427,'SEPTIEMBRE 2'!$D$11:$D$40&amp;'SEPTIEMBRE 2'!$E$11:$E$40,'SEPTIEMBRE 2'!$AK$11:$AK$40,_xlfn.XLOOKUP($A427&amp;$B427,'SEPTIEMBRE 2'!$BC$11:$BC$40&amp;'SEPTIEMBRE 2'!$BD$11:$BD$40,'SEPTIEMBRE 2'!$CJ$11:$CJ$40,"A")),"")</f>
        <v>0</v>
      </c>
      <c r="FA427" s="384">
        <f t="array" ref="FA427">IFERROR(_xlfn.XLOOKUP($A427&amp;$B427,'SEPTIEMBRE 3'!$D$11:$D$40&amp;'SEPTIEMBRE 3'!$E$11:$E$40,'SEPTIEMBRE 3'!$AK$11:$AK$40,_xlfn.XLOOKUP($A427&amp;$B427,'SEPTIEMBRE 3'!$BC$11:$BC$40&amp;'SEPTIEMBRE 3'!$BD$11:$BD$40,'SEPTIEMBRE 3'!$CJ$11:$CJ$40,"A")),"")</f>
        <v>0</v>
      </c>
      <c r="FB427" s="384">
        <f t="array" ref="FB427">IFERROR(_xlfn.XLOOKUP($A427&amp;$B427,OCTUBRE!$D$11:$D$40&amp;OCTUBRE!$E$11:$E$40,OCTUBRE!$AK$11:$AK$40,_xlfn.XLOOKUP($A427&amp;$B427,OCTUBRE!$BC$11:$BC$40&amp;OCTUBRE!$BD$11:$BD$40,OCTUBRE!$CJ$11:$CJ$40,"A")),"")</f>
        <v>0</v>
      </c>
      <c r="FC427" s="384">
        <f t="array" ref="FC427">IFERROR(_xlfn.XLOOKUP($A427&amp;$B427,'OCTUBRE 2'!$D$11:$D$40&amp;'OCTUBRE 2'!$E$11:$E$40,'OCTUBRE 2'!$AK$11:$AK$40,_xlfn.XLOOKUP($A427&amp;$B427,'OCTUBRE 2'!$BC$11:$BC$40&amp;'OCTUBRE 2'!$BD$11:$BD$40,'OCTUBRE 2'!$CJ$11:$CJ$40,"A")),"")</f>
        <v>0</v>
      </c>
      <c r="FD427" s="384">
        <f t="array" ref="FD427">IFERROR(_xlfn.XLOOKUP($A427&amp;$B427,NOVIEMBRE!$D$11:$D$40&amp;NOVIEMBRE!$E$11:$E$40,NOVIEMBRE!$AK$11:$AK$40,_xlfn.XLOOKUP($A427&amp;$B427,NOVIEMBRE!$BC$11:$BC$40&amp;NOVIEMBRE!$BD$11:$BD$40,NOVIEMBRE!$CJ$11:$CJ$40,"A")),"")</f>
        <v>0</v>
      </c>
      <c r="FE427" s="384">
        <f t="array" ref="FE427">IFERROR(_xlfn.XLOOKUP($A427&amp;$B427,'NOVIEMBRE 2'!$D$11:$D$40&amp;'NOVIEMBRE 2'!$E$11:$E$40,'NOVIEMBRE 2'!$AK$11:$AK$40,_xlfn.XLOOKUP($A427&amp;$B427,'NOVIEMBRE 2'!$BC$11:$BC$40&amp;'NOVIEMBRE 2'!$BD$11:$BD$40,'NOVIEMBRE 2'!$CJ$11:$CJ$40,"A")),"")</f>
        <v>0</v>
      </c>
      <c r="FF427" s="385">
        <f t="array" ref="FF427">IFERROR(_xlfn.XLOOKUP($A427&amp;$B427,DICIEMBRE!$D$11:$D$40&amp;DICIEMBRE!$E$11:$E$40,DICIEMBRE!$AK$11:$AK$40,_xlfn.XLOOKUP($A427&amp;$B427,DICIEMBRE!$BC$11:$BC$40&amp;DICIEMBRE!$BD$11:$BD$40,DICIEMBRE!$CJ$11:$CJ$40,"A")),"")</f>
        <v>0</v>
      </c>
      <c r="FG427" s="386" t="str">
        <f t="shared" si="19"/>
        <v/>
      </c>
      <c r="FH427" s="386" t="str">
        <f t="array" ref="FH427">IF(
 COUNT(DZ427:EH427)=0,
 "-",
 IF(
  COUNT(DZ427:EH427) &lt; COUNTA(DZ427:EH427),
  REPT("🟩", ROUND(COUNT(DZ427:EH427)/COUNTA(DZ427:EH427)*5, 0)) &amp;
  REPT("⬜", 5 - ROUND(COUNT(DZ427:EH427)/COUNTA(DZ427:EH427)*5, 0)),
  IF(
    AVERAGE(IF(DZ427:EH427&lt;&gt;"", DZ427:EH427, )) &gt;= 70, "🟩🟩🟩🟩🟩",
    IF(
      AVERAGE(IF(DZ427:EH427&lt;&gt;"",DZ427:EH427, )) &gt;= 56, "🟨🟨🟨🟨🟨",
      "🟥🟥🟥🟥🟥"
    )
  )
 )
)
</f>
        <v>-</v>
      </c>
    </row>
    <row r="428" ht="15.75" customHeight="1">
      <c r="A428" s="168"/>
      <c r="B428" s="169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1"/>
      <c r="N428" s="172" t="str">
        <f t="shared" si="1"/>
        <v/>
      </c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2" t="str">
        <f t="shared" si="2"/>
        <v/>
      </c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2" t="str">
        <f t="shared" si="3"/>
        <v/>
      </c>
      <c r="AM428" s="173"/>
      <c r="AN428" s="173"/>
      <c r="AO428" s="173"/>
      <c r="AP428" s="173"/>
      <c r="AQ428" s="173"/>
      <c r="AR428" s="173"/>
      <c r="AS428" s="173"/>
      <c r="AT428" s="173"/>
      <c r="AU428" s="173"/>
      <c r="AV428" s="171"/>
      <c r="AW428" s="171"/>
      <c r="AX428" s="172" t="str">
        <f t="shared" si="4"/>
        <v/>
      </c>
      <c r="AY428" s="173"/>
      <c r="AZ428" s="173"/>
      <c r="BA428" s="173"/>
      <c r="BB428" s="173"/>
      <c r="BC428" s="173"/>
      <c r="BD428" s="173"/>
      <c r="BE428" s="173"/>
      <c r="BF428" s="173"/>
      <c r="BG428" s="173"/>
      <c r="BH428" s="173"/>
      <c r="BI428" s="173"/>
      <c r="BJ428" s="172" t="str">
        <f t="shared" si="5"/>
        <v/>
      </c>
      <c r="BK428" s="173"/>
      <c r="BL428" s="173"/>
      <c r="BM428" s="173"/>
      <c r="BN428" s="173"/>
      <c r="BO428" s="173"/>
      <c r="BP428" s="173"/>
      <c r="BQ428" s="173"/>
      <c r="BR428" s="173"/>
      <c r="BS428" s="173"/>
      <c r="BT428" s="173"/>
      <c r="BU428" s="173"/>
      <c r="BV428" s="172" t="str">
        <f t="shared" si="6"/>
        <v/>
      </c>
      <c r="BW428" s="173"/>
      <c r="BX428" s="173"/>
      <c r="BY428" s="173"/>
      <c r="BZ428" s="171"/>
      <c r="CA428" s="171"/>
      <c r="CB428" s="171"/>
      <c r="CC428" s="171"/>
      <c r="CD428" s="171"/>
      <c r="CE428" s="171"/>
      <c r="CF428" s="171"/>
      <c r="CG428" s="171"/>
      <c r="CH428" s="172" t="str">
        <f t="shared" si="7"/>
        <v/>
      </c>
      <c r="CI428" s="171"/>
      <c r="CJ428" s="173"/>
      <c r="CK428" s="173"/>
      <c r="CL428" s="173"/>
      <c r="CM428" s="173"/>
      <c r="CN428" s="171"/>
      <c r="CO428" s="171"/>
      <c r="CP428" s="171"/>
      <c r="CQ428" s="173"/>
      <c r="CR428" s="171"/>
      <c r="CS428" s="171"/>
      <c r="CT428" s="172" t="str">
        <f t="shared" si="8"/>
        <v/>
      </c>
      <c r="CU428" s="172"/>
      <c r="CV428" s="172"/>
      <c r="CW428" s="172"/>
      <c r="CX428" s="172"/>
      <c r="CY428" s="172"/>
      <c r="CZ428" s="172"/>
      <c r="DA428" s="172"/>
      <c r="DB428" s="172"/>
      <c r="DC428" s="172"/>
      <c r="DD428" s="172"/>
      <c r="DE428" s="172"/>
      <c r="DF428" s="172"/>
      <c r="DG428" s="188" t="str">
        <f t="array" ref="DG428">IFERROR(_xlfn.XLOOKUP($A428&amp;B428,MARZO!$D$11:$D$40&amp;MARZO!$E$11:$E$40,MARZO!$AM$11:$AM$40,_xlfn.XLOOKUP($A428&amp;$B428,MARZO!$BC$11:$BC$40&amp;MARZO!$BD$11:$BD$40,MARZO!$CL$11:$CL$40,"A"))/1%,"")</f>
        <v/>
      </c>
      <c r="DH428" s="188" t="str">
        <f t="array" ref="DH428">IFERROR(_xlfn.XLOOKUP($A428&amp;$B428,ABRIL!$D$11:$D$40&amp;ABRIL!$E$11:$E$40,ABRIL!$AM$11:$AM$40,_xlfn.XLOOKUP($A428&amp;$B428,ABRIL!$BC$11:$BC$40&amp;ABRIL!$BD$11:$BD$40,ABRIL!$CL$11:$CL$40,"A"))/1%,"")</f>
        <v/>
      </c>
      <c r="DI428" s="188" t="str">
        <f t="array" ref="DI428">IFERROR(_xlfn.XLOOKUP($A428&amp;$B428,'ABRIL 2'!$D$11:$D$40&amp;'ABRIL 2'!$E$11:$E$40,'ABRIL 2'!$AM$11:$AM$40,_xlfn.XLOOKUP($A428&amp;$B428,'ABRIL 2'!$BC$11:$BC$40&amp;'ABRIL 2'!$BD$11:$BD$40,'ABRIL 2'!$CL$11:$CL$40,"A"))/1%,"")</f>
        <v/>
      </c>
      <c r="DJ428" s="188" t="str">
        <f t="array" ref="DJ428">IFERROR(_xlfn.XLOOKUP($A428&amp;$B428,MAYO!$D$11:$D$40&amp;MAYO!$E$11:$E$40,MAYO!$AM$11:$AM$40,_xlfn.XLOOKUP($A428&amp;$B428,MAYO!$BC$11:$BC$40&amp;MAYO!$BD$11:$BD$40,MAYO!$CL$11:$CL$40,"A"))/1%,"")</f>
        <v/>
      </c>
      <c r="DK428" s="188" t="str">
        <f t="array" ref="DK428">IFERROR(_xlfn.XLOOKUP($A428&amp;$B428,'MAYO 2'!$D$11:$D$40&amp;'MAYO 2'!$E$11:$E$40,'MAYO 2'!$AM$11:$AM$40,_xlfn.XLOOKUP($A428&amp;$B428,'MAYO 2'!$BC$11:$BC$40&amp;'MAYO 2'!$BD$11:$BD$40,'MAYO 2'!$CL$11:$CL$40,"A"))/1%,"")</f>
        <v/>
      </c>
      <c r="DL428" s="188" t="str">
        <f t="array" ref="DL428">IFERROR(_xlfn.XLOOKUP($A428&amp;$B428,JUNIO!$D$11:$D$40&amp;JUNIO!$E$11:$E$40,JUNIO!$AM$11:$AM$40,_xlfn.XLOOKUP($A428&amp;$B428,JUNIO!$BC$11:$BC$40&amp;JUNIO!$BD$11:$BD$40,JUNIO!$CL$11:$CL$40,"A"))/1%,"")</f>
        <v/>
      </c>
      <c r="DM428" s="188" t="str">
        <f t="array" ref="DM428">IFERROR(_xlfn.XLOOKUP($A428&amp;$B428,'JUNIO 2'!$D$11:$D$40&amp;'JUNIO 2'!$E$11:$E$40,'JUNIO 2'!$AM$11:$AM$40,_xlfn.XLOOKUP($A428&amp;$B428,'JUNIO 2'!$BC$11:$BC$40&amp;'JUNIO 2'!$BD$11:$BD$40,'JUNIO 2'!$CL$11:$CL$40,"A"))/1%,"")</f>
        <v/>
      </c>
      <c r="DN428" s="188" t="str">
        <f t="array" ref="DN428">IFERROR(_xlfn.XLOOKUP($A428&amp;$B428,JULIO!$D$11:$D$40&amp;JULIO!$E$11:$E$40,JULIO!$AM$11:$AM$40,_xlfn.XLOOKUP($A428&amp;$B428,JULIO!$BC$11:$BC$40&amp;JULIO!$BD$11:$BD$40,JULIO!$CL$11:$CL$40,"A"))/1%,"")</f>
        <v/>
      </c>
      <c r="DO428" s="188" t="str">
        <f t="array" ref="DO428">IFERROR(_xlfn.XLOOKUP($A428&amp;$B428,'JULIO 2'!$D$11:$D$40&amp;'JULIO 2'!$E$11:$E$40,'JULIO 2'!$AM$11:$AM$40,_xlfn.XLOOKUP($A428&amp;$B428,'JULIO 2'!$BC$11:$BC$40&amp;'JULIO 2'!$BD$11:$BD$40,'JULIO 2'!$CL$11:$CL$40,"A"))/1%,"")</f>
        <v/>
      </c>
      <c r="DP428" s="188" t="str">
        <f t="array" ref="DP428">IFERROR(_xlfn.XLOOKUP($A428&amp;$B428,AGOSTO!$D$11:$D$40&amp;AGOSTO!$E$11:$E$40,AGOSTO!$AM$11:$AM$40,_xlfn.XLOOKUP($A428&amp;$B428,AGOSTO!$BC$11:$BC$40&amp;AGOSTO!$BD$11:$BD$40,AGOSTO!$CL$11:$CL$40,"A"))/1%,"")</f>
        <v/>
      </c>
      <c r="DQ428" s="188" t="str">
        <f t="array" ref="DQ428">IFERROR(_xlfn.XLOOKUP($A428&amp;$B428,'AGOSTO 2'!$D$11:$D$40&amp;'AGOSTO 2'!$E$11:$E$40,'AGOSTO 2'!$AM$11:$AM$40,_xlfn.XLOOKUP($A428&amp;$B428,'AGOSTO 2'!$BC$11:$BC$40&amp;'AGOSTO 2'!$BD$11:$BD$40,'AGOSTO 2'!$CL$11:$CL$40,"A"))/1%,"")</f>
        <v/>
      </c>
      <c r="DR428" s="188" t="str">
        <f t="array" ref="DR428">IFERROR(_xlfn.XLOOKUP($A428&amp;$B428,SEPTIEMBRE!$D$11:$D$40&amp;SEPTIEMBRE!$E$11:$E$40,SEPTIEMBRE!$AM$11:$AM$40,_xlfn.XLOOKUP($A428&amp;$B428,SEPTIEMBRE!$BC$11:$BC$40&amp;SEPTIEMBRE!$BD$11:$BD$40,SEPTIEMBRE!$CL$11:$CL$40,"A"))/1%,"")</f>
        <v/>
      </c>
      <c r="DS428" s="188" t="str">
        <f t="array" ref="DS428">IFERROR(_xlfn.XLOOKUP($A428&amp;$B428,'SEPTIEMBRE 2'!$D$11:$D$40&amp;'SEPTIEMBRE 2'!$E$11:$E$40,'SEPTIEMBRE 2'!$AM$11:$AM$40,_xlfn.XLOOKUP($A428&amp;$B428,'SEPTIEMBRE 2'!$BC$11:$BC$40&amp;'SEPTIEMBRE 2'!$BD$11:$BD$40,'SEPTIEMBRE 2'!$CL$11:$CL$40,"A"))/1%,"")</f>
        <v/>
      </c>
      <c r="DT428" s="188" t="str">
        <f t="array" ref="DT428">IFERROR(_xlfn.XLOOKUP($A428&amp;$B428,'SEPTIEMBRE 3'!$D$11:$D$40&amp;'SEPTIEMBRE 3'!$E$11:$E$40,'SEPTIEMBRE 3'!$AM$11:$AM$40,_xlfn.XLOOKUP($A428&amp;$B428,'SEPTIEMBRE 3'!$BC$11:$BC$40&amp;'SEPTIEMBRE 3'!$BD$11:$BD$40,'SEPTIEMBRE 3'!$CL$11:$CL$40,"A"))/1%,"")</f>
        <v/>
      </c>
      <c r="DU428" s="188" t="str">
        <f t="array" ref="DU428">IFERROR(_xlfn.XLOOKUP($A428&amp;$B428,OCTUBRE!$D$11:$D$40&amp;OCTUBRE!$E$11:$E$40,OCTUBRE!$AM$11:$AM$40,_xlfn.XLOOKUP($A428&amp;$B428,OCTUBRE!$BC$11:$BC$40&amp;OCTUBRE!$BD$11:$BD$40,OCTUBRE!$CL$11:$CL$40,"A"))/1%,"")</f>
        <v/>
      </c>
      <c r="DV428" s="188" t="str">
        <f t="array" ref="DV428">IFERROR(_xlfn.XLOOKUP($A428&amp;$B428,'OCTUBRE 2'!$D$11:$D$40&amp;'OCTUBRE 2'!$E$11:$E$40,'OCTUBRE 2'!$AM$11:$AM$40,_xlfn.XLOOKUP($A428&amp;$B428,'OCTUBRE 2'!$BC$11:$BC$40&amp;'OCTUBRE 2'!$BD$11:$BD$40,'OCTUBRE 2'!$CL$11:$CL$40,"A"))/1%,"")</f>
        <v/>
      </c>
      <c r="DW428" s="188" t="str">
        <f t="array" ref="DW428">IFERROR(_xlfn.XLOOKUP($A428&amp;$B428,NOVIEMBRE!$D$11:$D$40&amp;NOVIEMBRE!$E$11:$E$40,NOVIEMBRE!$AM$11:$AM$40,_xlfn.XLOOKUP($A428&amp;$B428,NOVIEMBRE!$BC$11:$BC$40&amp;NOVIEMBRE!$BD$11:$BD$40,NOVIEMBRE!$CL$11:$CL$40,"A"))/1%,"")</f>
        <v/>
      </c>
      <c r="DX428" s="188" t="str">
        <f t="array" ref="DX428">IFERROR(_xlfn.XLOOKUP($A428&amp;$B428,'NOVIEMBRE 2'!$D$11:$D$40&amp;'NOVIEMBRE 2'!$E$11:$E$40,'NOVIEMBRE 2'!$AM$11:$AM$40,_xlfn.XLOOKUP($A428&amp;$B428,'NOVIEMBRE 2'!$BC$11:$BC$40&amp;'NOVIEMBRE 2'!$BD$11:$BD$40,'NOVIEMBRE 2'!$CL$11:$CL$40,"A"))/1%,"")</f>
        <v/>
      </c>
      <c r="DY428" s="188" t="str">
        <f t="array" ref="DY428">IFERROR(_xlfn.XLOOKUP($A428&amp;$B428,DICIEMBRE!$D$11:$D$40&amp;DICIEMBRE!$E$11:$E$40,DICIEMBRE!$AM$11:$AM$40,_xlfn.XLOOKUP($A428&amp;$B428,DICIEMBRE!$BC$11:$BC$40&amp;DICIEMBRE!$BD$11:$BD$40,DICIEMBRE!$CL$11:$CL$40,"A"))/1%,"")</f>
        <v/>
      </c>
      <c r="DZ428" s="381" t="str">
        <f t="shared" si="9"/>
        <v>-</v>
      </c>
      <c r="EA428" s="381" t="str">
        <f t="shared" si="10"/>
        <v>-</v>
      </c>
      <c r="EB428" s="381" t="str">
        <f t="shared" si="11"/>
        <v>-</v>
      </c>
      <c r="EC428" s="381" t="str">
        <f t="shared" si="12"/>
        <v>-</v>
      </c>
      <c r="ED428" s="381" t="str">
        <f t="shared" si="13"/>
        <v>-</v>
      </c>
      <c r="EE428" s="381" t="str">
        <f t="shared" si="14"/>
        <v>-</v>
      </c>
      <c r="EF428" s="381" t="str">
        <f t="shared" si="15"/>
        <v>-</v>
      </c>
      <c r="EG428" s="381" t="str">
        <f t="shared" si="16"/>
        <v>-</v>
      </c>
      <c r="EH428" s="381" t="str">
        <f t="shared" si="17"/>
        <v>-</v>
      </c>
      <c r="EI428" s="188" t="str">
        <f t="shared" si="18"/>
        <v/>
      </c>
      <c r="EJ428" s="382"/>
      <c r="EK428" s="382"/>
      <c r="EL428" s="383"/>
      <c r="EM428" s="21"/>
      <c r="EN428" s="384">
        <f t="array" ref="EN428">IFERROR(_xlfn.XLOOKUP($A428&amp;$B428,MARZO!$D$11:$D$40&amp;MARZO!$E$11:$E$40,MARZO!$AK$11:$AK$40,_xlfn.XLOOKUP($A428&amp;$B428,MARZO!$BC$11:$BC$40&amp;MARZO!$BD$11:$BD$40,MARZO!$CJ$11:$CJ$40,"A")),"")</f>
        <v>0</v>
      </c>
      <c r="EO428" s="384">
        <f t="array" ref="EO428">IFERROR(_xlfn.XLOOKUP($A428&amp;$B428,ABRIL!$D$11:$D$40&amp;ABRIL!$E$11:$E$40,ABRIL!$AK$11:$AK$40,_xlfn.XLOOKUP($A428&amp;$B428,ABRIL!$BC$11:$BC$40&amp;ABRIL!$BD$11:$BD$40,ABRIL!$CJ$11:$CJ$40,"A")),"")</f>
        <v>0</v>
      </c>
      <c r="EP428" s="384">
        <f t="array" ref="EP428">IFERROR(_xlfn.XLOOKUP($A428&amp;$B428,'ABRIL 2'!$D$11:$D$40&amp;'ABRIL 2'!$E$11:$E$40,'ABRIL 2'!$AK$11:$AK$40,_xlfn.XLOOKUP($A428&amp;$B428,'ABRIL 2'!$BC$11:$BC$40&amp;'ABRIL 2'!$BD$11:$BD$40,'ABRIL 2'!$CJ$11:$CJ$40,"A")),"")</f>
        <v>0</v>
      </c>
      <c r="EQ428" s="384">
        <f t="array" ref="EQ428">IFERROR(_xlfn.XLOOKUP($A428&amp;$B428,MAYO!$D$11:$D$40&amp;MAYO!$E$11:$E$40,MAYO!$AK$11:$AK$40,_xlfn.XLOOKUP($A428&amp;$B428,MAYO!$BC$11:$BC$40&amp;MAYO!$BD$11:$BD$40,MAYO!$CJ$11:$CJ$40,"A")),"")</f>
        <v>0</v>
      </c>
      <c r="ER428" s="384">
        <f t="array" ref="ER428">IFERROR(_xlfn.XLOOKUP($A428&amp;$B428,'MAYO 2'!$D$11:$D$40&amp;'MAYO 2'!$E$11:$E$40,'MAYO 2'!$AK$11:$AK$40,_xlfn.XLOOKUP($A428&amp;$B428,'MAYO 2'!$BC$11:$BC$40&amp;'MAYO 2'!$BD$11:$BD$40,'MAYO 2'!$CJ$11:$CJ$40,"A")),"")</f>
        <v>0</v>
      </c>
      <c r="ES428" s="384">
        <f t="array" ref="ES428">IFERROR(_xlfn.XLOOKUP($A428&amp;$B428,JUNIO!$D$11:$D$40&amp;JUNIO!$E$11:$E$40,JUNIO!$AK$11:$AK$40,_xlfn.XLOOKUP($A428&amp;$B428,JUNIO!$BC$11:$BC$40&amp;JUNIO!$BD$11:$BD$40,JUNIO!$CJ$11:$CJ$40,"A")),"")</f>
        <v>0</v>
      </c>
      <c r="ET428" s="384">
        <f t="array" ref="ET428">IFERROR(_xlfn.XLOOKUP($A428&amp;$B428,'JUNIO 2'!$D$11:$D$40&amp;'JUNIO 2'!$E$11:$E$40,'JUNIO 2'!$AK$11:$AK$40,_xlfn.XLOOKUP($A428&amp;$B428,'JUNIO 2'!$BC$11:$BC$40&amp;'JUNIO 2'!$BD$11:$BD$40,'JUNIO 2'!$CJ$11:$CJ$40,"A")),"")</f>
        <v>0</v>
      </c>
      <c r="EU428" s="384">
        <f t="array" ref="EU428">IFERROR(_xlfn.XLOOKUP($A428&amp;$B428,JULIO!$D$11:$D$40&amp;JULIO!$E$11:$E$40,JULIO!$AK$11:$AK$40,_xlfn.XLOOKUP($A428&amp;$B428,JULIO!$BC$11:$BC$40&amp;JULIO!$BD$11:$BD$40,JULIO!$CJ$11:$CJ$40,"A")),"")</f>
        <v>0</v>
      </c>
      <c r="EV428" s="384">
        <f t="array" ref="EV428">IFERROR(_xlfn.XLOOKUP($A428&amp;$B428,'JULIO 2'!$D$11:$D$40&amp;'JULIO 2'!$E$11:$E$40,'JULIO 2'!$AK$11:$AK$40,_xlfn.XLOOKUP($A428&amp;$B428,'JULIO 2'!$BC$11:$BC$40&amp;'JULIO 2'!$BD$11:$BD$40,'JULIO 2'!$CJ$11:$CJ$40,"A")),"")</f>
        <v>0</v>
      </c>
      <c r="EW428" s="384">
        <f t="array" ref="EW428">IFERROR(_xlfn.XLOOKUP($A428&amp;$B428,AGOSTO!$D$11:$D$40&amp;AGOSTO!$E$11:$E$40,AGOSTO!$AK$11:$AK$40,_xlfn.XLOOKUP($A428&amp;$B428,AGOSTO!$BC$11:$BC$40&amp;AGOSTO!$BD$11:$BD$40,AGOSTO!$CJ$11:$CJ$40,"A")),"")</f>
        <v>0</v>
      </c>
      <c r="EX428" s="384">
        <f t="array" ref="EX428">IFERROR(_xlfn.XLOOKUP($A428&amp;$B428,'AGOSTO 2'!$D$11:$D$40&amp;'AGOSTO 2'!$E$11:$E$40,'AGOSTO 2'!$AK$11:$AK$40,_xlfn.XLOOKUP($A428&amp;$B428,'AGOSTO 2'!$BC$11:$BC$40&amp;'AGOSTO 2'!$BD$11:$BD$40,'AGOSTO 2'!$CJ$11:$CJ$40,"A")),"")</f>
        <v>0</v>
      </c>
      <c r="EY428" s="384">
        <f t="array" ref="EY428">IFERROR(_xlfn.XLOOKUP($A428&amp;$B428,SEPTIEMBRE!$D$11:$D$40&amp;SEPTIEMBRE!$E$11:$E$40,SEPTIEMBRE!$AK$11:$AK$40,_xlfn.XLOOKUP($A428&amp;$B428,SEPTIEMBRE!$BC$11:$BC$40&amp;SEPTIEMBRE!$BD$11:$BD$40,SEPTIEMBRE!$CJ$11:$CJ$40,"A")),"")</f>
        <v>0</v>
      </c>
      <c r="EZ428" s="384">
        <f t="array" ref="EZ428">IFERROR(_xlfn.XLOOKUP($A428&amp;$B428,'SEPTIEMBRE 2'!$D$11:$D$40&amp;'SEPTIEMBRE 2'!$E$11:$E$40,'SEPTIEMBRE 2'!$AK$11:$AK$40,_xlfn.XLOOKUP($A428&amp;$B428,'SEPTIEMBRE 2'!$BC$11:$BC$40&amp;'SEPTIEMBRE 2'!$BD$11:$BD$40,'SEPTIEMBRE 2'!$CJ$11:$CJ$40,"A")),"")</f>
        <v>0</v>
      </c>
      <c r="FA428" s="384">
        <f t="array" ref="FA428">IFERROR(_xlfn.XLOOKUP($A428&amp;$B428,'SEPTIEMBRE 3'!$D$11:$D$40&amp;'SEPTIEMBRE 3'!$E$11:$E$40,'SEPTIEMBRE 3'!$AK$11:$AK$40,_xlfn.XLOOKUP($A428&amp;$B428,'SEPTIEMBRE 3'!$BC$11:$BC$40&amp;'SEPTIEMBRE 3'!$BD$11:$BD$40,'SEPTIEMBRE 3'!$CJ$11:$CJ$40,"A")),"")</f>
        <v>0</v>
      </c>
      <c r="FB428" s="384">
        <f t="array" ref="FB428">IFERROR(_xlfn.XLOOKUP($A428&amp;$B428,OCTUBRE!$D$11:$D$40&amp;OCTUBRE!$E$11:$E$40,OCTUBRE!$AK$11:$AK$40,_xlfn.XLOOKUP($A428&amp;$B428,OCTUBRE!$BC$11:$BC$40&amp;OCTUBRE!$BD$11:$BD$40,OCTUBRE!$CJ$11:$CJ$40,"A")),"")</f>
        <v>0</v>
      </c>
      <c r="FC428" s="384">
        <f t="array" ref="FC428">IFERROR(_xlfn.XLOOKUP($A428&amp;$B428,'OCTUBRE 2'!$D$11:$D$40&amp;'OCTUBRE 2'!$E$11:$E$40,'OCTUBRE 2'!$AK$11:$AK$40,_xlfn.XLOOKUP($A428&amp;$B428,'OCTUBRE 2'!$BC$11:$BC$40&amp;'OCTUBRE 2'!$BD$11:$BD$40,'OCTUBRE 2'!$CJ$11:$CJ$40,"A")),"")</f>
        <v>0</v>
      </c>
      <c r="FD428" s="384">
        <f t="array" ref="FD428">IFERROR(_xlfn.XLOOKUP($A428&amp;$B428,NOVIEMBRE!$D$11:$D$40&amp;NOVIEMBRE!$E$11:$E$40,NOVIEMBRE!$AK$11:$AK$40,_xlfn.XLOOKUP($A428&amp;$B428,NOVIEMBRE!$BC$11:$BC$40&amp;NOVIEMBRE!$BD$11:$BD$40,NOVIEMBRE!$CJ$11:$CJ$40,"A")),"")</f>
        <v>0</v>
      </c>
      <c r="FE428" s="384">
        <f t="array" ref="FE428">IFERROR(_xlfn.XLOOKUP($A428&amp;$B428,'NOVIEMBRE 2'!$D$11:$D$40&amp;'NOVIEMBRE 2'!$E$11:$E$40,'NOVIEMBRE 2'!$AK$11:$AK$40,_xlfn.XLOOKUP($A428&amp;$B428,'NOVIEMBRE 2'!$BC$11:$BC$40&amp;'NOVIEMBRE 2'!$BD$11:$BD$40,'NOVIEMBRE 2'!$CJ$11:$CJ$40,"A")),"")</f>
        <v>0</v>
      </c>
      <c r="FF428" s="385">
        <f t="array" ref="FF428">IFERROR(_xlfn.XLOOKUP($A428&amp;$B428,DICIEMBRE!$D$11:$D$40&amp;DICIEMBRE!$E$11:$E$40,DICIEMBRE!$AK$11:$AK$40,_xlfn.XLOOKUP($A428&amp;$B428,DICIEMBRE!$BC$11:$BC$40&amp;DICIEMBRE!$BD$11:$BD$40,DICIEMBRE!$CJ$11:$CJ$40,"A")),"")</f>
        <v>0</v>
      </c>
      <c r="FG428" s="386" t="str">
        <f t="shared" si="19"/>
        <v/>
      </c>
      <c r="FH428" s="386" t="str">
        <f t="array" ref="FH428">IF(
 COUNT(DZ428:EH428)=0,
 "-",
 IF(
  COUNT(DZ428:EH428) &lt; COUNTA(DZ428:EH428),
  REPT("🟩", ROUND(COUNT(DZ428:EH428)/COUNTA(DZ428:EH428)*5, 0)) &amp;
  REPT("⬜", 5 - ROUND(COUNT(DZ428:EH428)/COUNTA(DZ428:EH428)*5, 0)),
  IF(
    AVERAGE(IF(DZ428:EH428&lt;&gt;"", DZ428:EH428, )) &gt;= 70, "🟩🟩🟩🟩🟩",
    IF(
      AVERAGE(IF(DZ428:EH428&lt;&gt;"",DZ428:EH428, )) &gt;= 56, "🟨🟨🟨🟨🟨",
      "🟥🟥🟥🟥🟥"
    )
  )
 )
)
</f>
        <v>-</v>
      </c>
    </row>
    <row r="429" ht="15.75" customHeight="1">
      <c r="A429" s="168"/>
      <c r="B429" s="169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1"/>
      <c r="N429" s="172" t="str">
        <f t="shared" si="1"/>
        <v/>
      </c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2" t="str">
        <f t="shared" si="2"/>
        <v/>
      </c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2" t="str">
        <f t="shared" si="3"/>
        <v/>
      </c>
      <c r="AM429" s="173"/>
      <c r="AN429" s="173"/>
      <c r="AO429" s="173"/>
      <c r="AP429" s="173"/>
      <c r="AQ429" s="173"/>
      <c r="AR429" s="173"/>
      <c r="AS429" s="173"/>
      <c r="AT429" s="173"/>
      <c r="AU429" s="173"/>
      <c r="AV429" s="171"/>
      <c r="AW429" s="171"/>
      <c r="AX429" s="172" t="str">
        <f t="shared" si="4"/>
        <v/>
      </c>
      <c r="AY429" s="173"/>
      <c r="AZ429" s="173"/>
      <c r="BA429" s="173"/>
      <c r="BB429" s="173"/>
      <c r="BC429" s="173"/>
      <c r="BD429" s="173"/>
      <c r="BE429" s="173"/>
      <c r="BF429" s="173"/>
      <c r="BG429" s="173"/>
      <c r="BH429" s="173"/>
      <c r="BI429" s="173"/>
      <c r="BJ429" s="172" t="str">
        <f t="shared" si="5"/>
        <v/>
      </c>
      <c r="BK429" s="173"/>
      <c r="BL429" s="173"/>
      <c r="BM429" s="173"/>
      <c r="BN429" s="173"/>
      <c r="BO429" s="173"/>
      <c r="BP429" s="173"/>
      <c r="BQ429" s="173"/>
      <c r="BR429" s="173"/>
      <c r="BS429" s="173"/>
      <c r="BT429" s="173"/>
      <c r="BU429" s="173"/>
      <c r="BV429" s="172" t="str">
        <f t="shared" si="6"/>
        <v/>
      </c>
      <c r="BW429" s="173"/>
      <c r="BX429" s="173"/>
      <c r="BY429" s="173"/>
      <c r="BZ429" s="171"/>
      <c r="CA429" s="171"/>
      <c r="CB429" s="171"/>
      <c r="CC429" s="171"/>
      <c r="CD429" s="171"/>
      <c r="CE429" s="171"/>
      <c r="CF429" s="171"/>
      <c r="CG429" s="171"/>
      <c r="CH429" s="172" t="str">
        <f t="shared" si="7"/>
        <v/>
      </c>
      <c r="CI429" s="171"/>
      <c r="CJ429" s="173"/>
      <c r="CK429" s="173"/>
      <c r="CL429" s="173"/>
      <c r="CM429" s="173"/>
      <c r="CN429" s="171"/>
      <c r="CO429" s="171"/>
      <c r="CP429" s="171"/>
      <c r="CQ429" s="173"/>
      <c r="CR429" s="171"/>
      <c r="CS429" s="171"/>
      <c r="CT429" s="172" t="str">
        <f t="shared" si="8"/>
        <v/>
      </c>
      <c r="CU429" s="172"/>
      <c r="CV429" s="172"/>
      <c r="CW429" s="172"/>
      <c r="CX429" s="172"/>
      <c r="CY429" s="172"/>
      <c r="CZ429" s="172"/>
      <c r="DA429" s="172"/>
      <c r="DB429" s="172"/>
      <c r="DC429" s="172"/>
      <c r="DD429" s="172"/>
      <c r="DE429" s="172"/>
      <c r="DF429" s="172"/>
      <c r="DG429" s="188" t="str">
        <f t="array" ref="DG429">IFERROR(_xlfn.XLOOKUP($A429&amp;B429,MARZO!$D$11:$D$40&amp;MARZO!$E$11:$E$40,MARZO!$AM$11:$AM$40,_xlfn.XLOOKUP($A429&amp;$B429,MARZO!$BC$11:$BC$40&amp;MARZO!$BD$11:$BD$40,MARZO!$CL$11:$CL$40,"A"))/1%,"")</f>
        <v/>
      </c>
      <c r="DH429" s="188" t="str">
        <f t="array" ref="DH429">IFERROR(_xlfn.XLOOKUP($A429&amp;$B429,ABRIL!$D$11:$D$40&amp;ABRIL!$E$11:$E$40,ABRIL!$AM$11:$AM$40,_xlfn.XLOOKUP($A429&amp;$B429,ABRIL!$BC$11:$BC$40&amp;ABRIL!$BD$11:$BD$40,ABRIL!$CL$11:$CL$40,"A"))/1%,"")</f>
        <v/>
      </c>
      <c r="DI429" s="188" t="str">
        <f t="array" ref="DI429">IFERROR(_xlfn.XLOOKUP($A429&amp;$B429,'ABRIL 2'!$D$11:$D$40&amp;'ABRIL 2'!$E$11:$E$40,'ABRIL 2'!$AM$11:$AM$40,_xlfn.XLOOKUP($A429&amp;$B429,'ABRIL 2'!$BC$11:$BC$40&amp;'ABRIL 2'!$BD$11:$BD$40,'ABRIL 2'!$CL$11:$CL$40,"A"))/1%,"")</f>
        <v/>
      </c>
      <c r="DJ429" s="188" t="str">
        <f t="array" ref="DJ429">IFERROR(_xlfn.XLOOKUP($A429&amp;$B429,MAYO!$D$11:$D$40&amp;MAYO!$E$11:$E$40,MAYO!$AM$11:$AM$40,_xlfn.XLOOKUP($A429&amp;$B429,MAYO!$BC$11:$BC$40&amp;MAYO!$BD$11:$BD$40,MAYO!$CL$11:$CL$40,"A"))/1%,"")</f>
        <v/>
      </c>
      <c r="DK429" s="188" t="str">
        <f t="array" ref="DK429">IFERROR(_xlfn.XLOOKUP($A429&amp;$B429,'MAYO 2'!$D$11:$D$40&amp;'MAYO 2'!$E$11:$E$40,'MAYO 2'!$AM$11:$AM$40,_xlfn.XLOOKUP($A429&amp;$B429,'MAYO 2'!$BC$11:$BC$40&amp;'MAYO 2'!$BD$11:$BD$40,'MAYO 2'!$CL$11:$CL$40,"A"))/1%,"")</f>
        <v/>
      </c>
      <c r="DL429" s="188" t="str">
        <f t="array" ref="DL429">IFERROR(_xlfn.XLOOKUP($A429&amp;$B429,JUNIO!$D$11:$D$40&amp;JUNIO!$E$11:$E$40,JUNIO!$AM$11:$AM$40,_xlfn.XLOOKUP($A429&amp;$B429,JUNIO!$BC$11:$BC$40&amp;JUNIO!$BD$11:$BD$40,JUNIO!$CL$11:$CL$40,"A"))/1%,"")</f>
        <v/>
      </c>
      <c r="DM429" s="188" t="str">
        <f t="array" ref="DM429">IFERROR(_xlfn.XLOOKUP($A429&amp;$B429,'JUNIO 2'!$D$11:$D$40&amp;'JUNIO 2'!$E$11:$E$40,'JUNIO 2'!$AM$11:$AM$40,_xlfn.XLOOKUP($A429&amp;$B429,'JUNIO 2'!$BC$11:$BC$40&amp;'JUNIO 2'!$BD$11:$BD$40,'JUNIO 2'!$CL$11:$CL$40,"A"))/1%,"")</f>
        <v/>
      </c>
      <c r="DN429" s="188" t="str">
        <f t="array" ref="DN429">IFERROR(_xlfn.XLOOKUP($A429&amp;$B429,JULIO!$D$11:$D$40&amp;JULIO!$E$11:$E$40,JULIO!$AM$11:$AM$40,_xlfn.XLOOKUP($A429&amp;$B429,JULIO!$BC$11:$BC$40&amp;JULIO!$BD$11:$BD$40,JULIO!$CL$11:$CL$40,"A"))/1%,"")</f>
        <v/>
      </c>
      <c r="DO429" s="188" t="str">
        <f t="array" ref="DO429">IFERROR(_xlfn.XLOOKUP($A429&amp;$B429,'JULIO 2'!$D$11:$D$40&amp;'JULIO 2'!$E$11:$E$40,'JULIO 2'!$AM$11:$AM$40,_xlfn.XLOOKUP($A429&amp;$B429,'JULIO 2'!$BC$11:$BC$40&amp;'JULIO 2'!$BD$11:$BD$40,'JULIO 2'!$CL$11:$CL$40,"A"))/1%,"")</f>
        <v/>
      </c>
      <c r="DP429" s="188" t="str">
        <f t="array" ref="DP429">IFERROR(_xlfn.XLOOKUP($A429&amp;$B429,AGOSTO!$D$11:$D$40&amp;AGOSTO!$E$11:$E$40,AGOSTO!$AM$11:$AM$40,_xlfn.XLOOKUP($A429&amp;$B429,AGOSTO!$BC$11:$BC$40&amp;AGOSTO!$BD$11:$BD$40,AGOSTO!$CL$11:$CL$40,"A"))/1%,"")</f>
        <v/>
      </c>
      <c r="DQ429" s="188" t="str">
        <f t="array" ref="DQ429">IFERROR(_xlfn.XLOOKUP($A429&amp;$B429,'AGOSTO 2'!$D$11:$D$40&amp;'AGOSTO 2'!$E$11:$E$40,'AGOSTO 2'!$AM$11:$AM$40,_xlfn.XLOOKUP($A429&amp;$B429,'AGOSTO 2'!$BC$11:$BC$40&amp;'AGOSTO 2'!$BD$11:$BD$40,'AGOSTO 2'!$CL$11:$CL$40,"A"))/1%,"")</f>
        <v/>
      </c>
      <c r="DR429" s="188" t="str">
        <f t="array" ref="DR429">IFERROR(_xlfn.XLOOKUP($A429&amp;$B429,SEPTIEMBRE!$D$11:$D$40&amp;SEPTIEMBRE!$E$11:$E$40,SEPTIEMBRE!$AM$11:$AM$40,_xlfn.XLOOKUP($A429&amp;$B429,SEPTIEMBRE!$BC$11:$BC$40&amp;SEPTIEMBRE!$BD$11:$BD$40,SEPTIEMBRE!$CL$11:$CL$40,"A"))/1%,"")</f>
        <v/>
      </c>
      <c r="DS429" s="188" t="str">
        <f t="array" ref="DS429">IFERROR(_xlfn.XLOOKUP($A429&amp;$B429,'SEPTIEMBRE 2'!$D$11:$D$40&amp;'SEPTIEMBRE 2'!$E$11:$E$40,'SEPTIEMBRE 2'!$AM$11:$AM$40,_xlfn.XLOOKUP($A429&amp;$B429,'SEPTIEMBRE 2'!$BC$11:$BC$40&amp;'SEPTIEMBRE 2'!$BD$11:$BD$40,'SEPTIEMBRE 2'!$CL$11:$CL$40,"A"))/1%,"")</f>
        <v/>
      </c>
      <c r="DT429" s="188" t="str">
        <f t="array" ref="DT429">IFERROR(_xlfn.XLOOKUP($A429&amp;$B429,'SEPTIEMBRE 3'!$D$11:$D$40&amp;'SEPTIEMBRE 3'!$E$11:$E$40,'SEPTIEMBRE 3'!$AM$11:$AM$40,_xlfn.XLOOKUP($A429&amp;$B429,'SEPTIEMBRE 3'!$BC$11:$BC$40&amp;'SEPTIEMBRE 3'!$BD$11:$BD$40,'SEPTIEMBRE 3'!$CL$11:$CL$40,"A"))/1%,"")</f>
        <v/>
      </c>
      <c r="DU429" s="188" t="str">
        <f t="array" ref="DU429">IFERROR(_xlfn.XLOOKUP($A429&amp;$B429,OCTUBRE!$D$11:$D$40&amp;OCTUBRE!$E$11:$E$40,OCTUBRE!$AM$11:$AM$40,_xlfn.XLOOKUP($A429&amp;$B429,OCTUBRE!$BC$11:$BC$40&amp;OCTUBRE!$BD$11:$BD$40,OCTUBRE!$CL$11:$CL$40,"A"))/1%,"")</f>
        <v/>
      </c>
      <c r="DV429" s="188" t="str">
        <f t="array" ref="DV429">IFERROR(_xlfn.XLOOKUP($A429&amp;$B429,'OCTUBRE 2'!$D$11:$D$40&amp;'OCTUBRE 2'!$E$11:$E$40,'OCTUBRE 2'!$AM$11:$AM$40,_xlfn.XLOOKUP($A429&amp;$B429,'OCTUBRE 2'!$BC$11:$BC$40&amp;'OCTUBRE 2'!$BD$11:$BD$40,'OCTUBRE 2'!$CL$11:$CL$40,"A"))/1%,"")</f>
        <v/>
      </c>
      <c r="DW429" s="188" t="str">
        <f t="array" ref="DW429">IFERROR(_xlfn.XLOOKUP($A429&amp;$B429,NOVIEMBRE!$D$11:$D$40&amp;NOVIEMBRE!$E$11:$E$40,NOVIEMBRE!$AM$11:$AM$40,_xlfn.XLOOKUP($A429&amp;$B429,NOVIEMBRE!$BC$11:$BC$40&amp;NOVIEMBRE!$BD$11:$BD$40,NOVIEMBRE!$CL$11:$CL$40,"A"))/1%,"")</f>
        <v/>
      </c>
      <c r="DX429" s="188" t="str">
        <f t="array" ref="DX429">IFERROR(_xlfn.XLOOKUP($A429&amp;$B429,'NOVIEMBRE 2'!$D$11:$D$40&amp;'NOVIEMBRE 2'!$E$11:$E$40,'NOVIEMBRE 2'!$AM$11:$AM$40,_xlfn.XLOOKUP($A429&amp;$B429,'NOVIEMBRE 2'!$BC$11:$BC$40&amp;'NOVIEMBRE 2'!$BD$11:$BD$40,'NOVIEMBRE 2'!$CL$11:$CL$40,"A"))/1%,"")</f>
        <v/>
      </c>
      <c r="DY429" s="188" t="str">
        <f t="array" ref="DY429">IFERROR(_xlfn.XLOOKUP($A429&amp;$B429,DICIEMBRE!$D$11:$D$40&amp;DICIEMBRE!$E$11:$E$40,DICIEMBRE!$AM$11:$AM$40,_xlfn.XLOOKUP($A429&amp;$B429,DICIEMBRE!$BC$11:$BC$40&amp;DICIEMBRE!$BD$11:$BD$40,DICIEMBRE!$CL$11:$CL$40,"A"))/1%,"")</f>
        <v/>
      </c>
      <c r="DZ429" s="381" t="str">
        <f t="shared" si="9"/>
        <v>-</v>
      </c>
      <c r="EA429" s="381" t="str">
        <f t="shared" si="10"/>
        <v>-</v>
      </c>
      <c r="EB429" s="381" t="str">
        <f t="shared" si="11"/>
        <v>-</v>
      </c>
      <c r="EC429" s="381" t="str">
        <f t="shared" si="12"/>
        <v>-</v>
      </c>
      <c r="ED429" s="381" t="str">
        <f t="shared" si="13"/>
        <v>-</v>
      </c>
      <c r="EE429" s="381" t="str">
        <f t="shared" si="14"/>
        <v>-</v>
      </c>
      <c r="EF429" s="381" t="str">
        <f t="shared" si="15"/>
        <v>-</v>
      </c>
      <c r="EG429" s="381" t="str">
        <f t="shared" si="16"/>
        <v>-</v>
      </c>
      <c r="EH429" s="381" t="str">
        <f t="shared" si="17"/>
        <v>-</v>
      </c>
      <c r="EI429" s="188" t="str">
        <f t="shared" si="18"/>
        <v/>
      </c>
      <c r="EJ429" s="382"/>
      <c r="EK429" s="382"/>
      <c r="EL429" s="383"/>
      <c r="EM429" s="21"/>
      <c r="EN429" s="384">
        <f t="array" ref="EN429">IFERROR(_xlfn.XLOOKUP($A429&amp;$B429,MARZO!$D$11:$D$40&amp;MARZO!$E$11:$E$40,MARZO!$AK$11:$AK$40,_xlfn.XLOOKUP($A429&amp;$B429,MARZO!$BC$11:$BC$40&amp;MARZO!$BD$11:$BD$40,MARZO!$CJ$11:$CJ$40,"A")),"")</f>
        <v>0</v>
      </c>
      <c r="EO429" s="384">
        <f t="array" ref="EO429">IFERROR(_xlfn.XLOOKUP($A429&amp;$B429,ABRIL!$D$11:$D$40&amp;ABRIL!$E$11:$E$40,ABRIL!$AK$11:$AK$40,_xlfn.XLOOKUP($A429&amp;$B429,ABRIL!$BC$11:$BC$40&amp;ABRIL!$BD$11:$BD$40,ABRIL!$CJ$11:$CJ$40,"A")),"")</f>
        <v>0</v>
      </c>
      <c r="EP429" s="384">
        <f t="array" ref="EP429">IFERROR(_xlfn.XLOOKUP($A429&amp;$B429,'ABRIL 2'!$D$11:$D$40&amp;'ABRIL 2'!$E$11:$E$40,'ABRIL 2'!$AK$11:$AK$40,_xlfn.XLOOKUP($A429&amp;$B429,'ABRIL 2'!$BC$11:$BC$40&amp;'ABRIL 2'!$BD$11:$BD$40,'ABRIL 2'!$CJ$11:$CJ$40,"A")),"")</f>
        <v>0</v>
      </c>
      <c r="EQ429" s="384">
        <f t="array" ref="EQ429">IFERROR(_xlfn.XLOOKUP($A429&amp;$B429,MAYO!$D$11:$D$40&amp;MAYO!$E$11:$E$40,MAYO!$AK$11:$AK$40,_xlfn.XLOOKUP($A429&amp;$B429,MAYO!$BC$11:$BC$40&amp;MAYO!$BD$11:$BD$40,MAYO!$CJ$11:$CJ$40,"A")),"")</f>
        <v>0</v>
      </c>
      <c r="ER429" s="384">
        <f t="array" ref="ER429">IFERROR(_xlfn.XLOOKUP($A429&amp;$B429,'MAYO 2'!$D$11:$D$40&amp;'MAYO 2'!$E$11:$E$40,'MAYO 2'!$AK$11:$AK$40,_xlfn.XLOOKUP($A429&amp;$B429,'MAYO 2'!$BC$11:$BC$40&amp;'MAYO 2'!$BD$11:$BD$40,'MAYO 2'!$CJ$11:$CJ$40,"A")),"")</f>
        <v>0</v>
      </c>
      <c r="ES429" s="384">
        <f t="array" ref="ES429">IFERROR(_xlfn.XLOOKUP($A429&amp;$B429,JUNIO!$D$11:$D$40&amp;JUNIO!$E$11:$E$40,JUNIO!$AK$11:$AK$40,_xlfn.XLOOKUP($A429&amp;$B429,JUNIO!$BC$11:$BC$40&amp;JUNIO!$BD$11:$BD$40,JUNIO!$CJ$11:$CJ$40,"A")),"")</f>
        <v>0</v>
      </c>
      <c r="ET429" s="384">
        <f t="array" ref="ET429">IFERROR(_xlfn.XLOOKUP($A429&amp;$B429,'JUNIO 2'!$D$11:$D$40&amp;'JUNIO 2'!$E$11:$E$40,'JUNIO 2'!$AK$11:$AK$40,_xlfn.XLOOKUP($A429&amp;$B429,'JUNIO 2'!$BC$11:$BC$40&amp;'JUNIO 2'!$BD$11:$BD$40,'JUNIO 2'!$CJ$11:$CJ$40,"A")),"")</f>
        <v>0</v>
      </c>
      <c r="EU429" s="384">
        <f t="array" ref="EU429">IFERROR(_xlfn.XLOOKUP($A429&amp;$B429,JULIO!$D$11:$D$40&amp;JULIO!$E$11:$E$40,JULIO!$AK$11:$AK$40,_xlfn.XLOOKUP($A429&amp;$B429,JULIO!$BC$11:$BC$40&amp;JULIO!$BD$11:$BD$40,JULIO!$CJ$11:$CJ$40,"A")),"")</f>
        <v>0</v>
      </c>
      <c r="EV429" s="384">
        <f t="array" ref="EV429">IFERROR(_xlfn.XLOOKUP($A429&amp;$B429,'JULIO 2'!$D$11:$D$40&amp;'JULIO 2'!$E$11:$E$40,'JULIO 2'!$AK$11:$AK$40,_xlfn.XLOOKUP($A429&amp;$B429,'JULIO 2'!$BC$11:$BC$40&amp;'JULIO 2'!$BD$11:$BD$40,'JULIO 2'!$CJ$11:$CJ$40,"A")),"")</f>
        <v>0</v>
      </c>
      <c r="EW429" s="384">
        <f t="array" ref="EW429">IFERROR(_xlfn.XLOOKUP($A429&amp;$B429,AGOSTO!$D$11:$D$40&amp;AGOSTO!$E$11:$E$40,AGOSTO!$AK$11:$AK$40,_xlfn.XLOOKUP($A429&amp;$B429,AGOSTO!$BC$11:$BC$40&amp;AGOSTO!$BD$11:$BD$40,AGOSTO!$CJ$11:$CJ$40,"A")),"")</f>
        <v>0</v>
      </c>
      <c r="EX429" s="384">
        <f t="array" ref="EX429">IFERROR(_xlfn.XLOOKUP($A429&amp;$B429,'AGOSTO 2'!$D$11:$D$40&amp;'AGOSTO 2'!$E$11:$E$40,'AGOSTO 2'!$AK$11:$AK$40,_xlfn.XLOOKUP($A429&amp;$B429,'AGOSTO 2'!$BC$11:$BC$40&amp;'AGOSTO 2'!$BD$11:$BD$40,'AGOSTO 2'!$CJ$11:$CJ$40,"A")),"")</f>
        <v>0</v>
      </c>
      <c r="EY429" s="384">
        <f t="array" ref="EY429">IFERROR(_xlfn.XLOOKUP($A429&amp;$B429,SEPTIEMBRE!$D$11:$D$40&amp;SEPTIEMBRE!$E$11:$E$40,SEPTIEMBRE!$AK$11:$AK$40,_xlfn.XLOOKUP($A429&amp;$B429,SEPTIEMBRE!$BC$11:$BC$40&amp;SEPTIEMBRE!$BD$11:$BD$40,SEPTIEMBRE!$CJ$11:$CJ$40,"A")),"")</f>
        <v>0</v>
      </c>
      <c r="EZ429" s="384">
        <f t="array" ref="EZ429">IFERROR(_xlfn.XLOOKUP($A429&amp;$B429,'SEPTIEMBRE 2'!$D$11:$D$40&amp;'SEPTIEMBRE 2'!$E$11:$E$40,'SEPTIEMBRE 2'!$AK$11:$AK$40,_xlfn.XLOOKUP($A429&amp;$B429,'SEPTIEMBRE 2'!$BC$11:$BC$40&amp;'SEPTIEMBRE 2'!$BD$11:$BD$40,'SEPTIEMBRE 2'!$CJ$11:$CJ$40,"A")),"")</f>
        <v>0</v>
      </c>
      <c r="FA429" s="384">
        <f t="array" ref="FA429">IFERROR(_xlfn.XLOOKUP($A429&amp;$B429,'SEPTIEMBRE 3'!$D$11:$D$40&amp;'SEPTIEMBRE 3'!$E$11:$E$40,'SEPTIEMBRE 3'!$AK$11:$AK$40,_xlfn.XLOOKUP($A429&amp;$B429,'SEPTIEMBRE 3'!$BC$11:$BC$40&amp;'SEPTIEMBRE 3'!$BD$11:$BD$40,'SEPTIEMBRE 3'!$CJ$11:$CJ$40,"A")),"")</f>
        <v>0</v>
      </c>
      <c r="FB429" s="384">
        <f t="array" ref="FB429">IFERROR(_xlfn.XLOOKUP($A429&amp;$B429,OCTUBRE!$D$11:$D$40&amp;OCTUBRE!$E$11:$E$40,OCTUBRE!$AK$11:$AK$40,_xlfn.XLOOKUP($A429&amp;$B429,OCTUBRE!$BC$11:$BC$40&amp;OCTUBRE!$BD$11:$BD$40,OCTUBRE!$CJ$11:$CJ$40,"A")),"")</f>
        <v>0</v>
      </c>
      <c r="FC429" s="384">
        <f t="array" ref="FC429">IFERROR(_xlfn.XLOOKUP($A429&amp;$B429,'OCTUBRE 2'!$D$11:$D$40&amp;'OCTUBRE 2'!$E$11:$E$40,'OCTUBRE 2'!$AK$11:$AK$40,_xlfn.XLOOKUP($A429&amp;$B429,'OCTUBRE 2'!$BC$11:$BC$40&amp;'OCTUBRE 2'!$BD$11:$BD$40,'OCTUBRE 2'!$CJ$11:$CJ$40,"A")),"")</f>
        <v>0</v>
      </c>
      <c r="FD429" s="384">
        <f t="array" ref="FD429">IFERROR(_xlfn.XLOOKUP($A429&amp;$B429,NOVIEMBRE!$D$11:$D$40&amp;NOVIEMBRE!$E$11:$E$40,NOVIEMBRE!$AK$11:$AK$40,_xlfn.XLOOKUP($A429&amp;$B429,NOVIEMBRE!$BC$11:$BC$40&amp;NOVIEMBRE!$BD$11:$BD$40,NOVIEMBRE!$CJ$11:$CJ$40,"A")),"")</f>
        <v>0</v>
      </c>
      <c r="FE429" s="384">
        <f t="array" ref="FE429">IFERROR(_xlfn.XLOOKUP($A429&amp;$B429,'NOVIEMBRE 2'!$D$11:$D$40&amp;'NOVIEMBRE 2'!$E$11:$E$40,'NOVIEMBRE 2'!$AK$11:$AK$40,_xlfn.XLOOKUP($A429&amp;$B429,'NOVIEMBRE 2'!$BC$11:$BC$40&amp;'NOVIEMBRE 2'!$BD$11:$BD$40,'NOVIEMBRE 2'!$CJ$11:$CJ$40,"A")),"")</f>
        <v>0</v>
      </c>
      <c r="FF429" s="385">
        <f t="array" ref="FF429">IFERROR(_xlfn.XLOOKUP($A429&amp;$B429,DICIEMBRE!$D$11:$D$40&amp;DICIEMBRE!$E$11:$E$40,DICIEMBRE!$AK$11:$AK$40,_xlfn.XLOOKUP($A429&amp;$B429,DICIEMBRE!$BC$11:$BC$40&amp;DICIEMBRE!$BD$11:$BD$40,DICIEMBRE!$CJ$11:$CJ$40,"A")),"")</f>
        <v>0</v>
      </c>
      <c r="FG429" s="386" t="str">
        <f t="shared" si="19"/>
        <v/>
      </c>
      <c r="FH429" s="386" t="str">
        <f t="array" ref="FH429">IF(
 COUNT(DZ429:EH429)=0,
 "-",
 IF(
  COUNT(DZ429:EH429) &lt; COUNTA(DZ429:EH429),
  REPT("🟩", ROUND(COUNT(DZ429:EH429)/COUNTA(DZ429:EH429)*5, 0)) &amp;
  REPT("⬜", 5 - ROUND(COUNT(DZ429:EH429)/COUNTA(DZ429:EH429)*5, 0)),
  IF(
    AVERAGE(IF(DZ429:EH429&lt;&gt;"", DZ429:EH429, )) &gt;= 70, "🟩🟩🟩🟩🟩",
    IF(
      AVERAGE(IF(DZ429:EH429&lt;&gt;"",DZ429:EH429, )) &gt;= 56, "🟨🟨🟨🟨🟨",
      "🟥🟥🟥🟥🟥"
    )
  )
 )
)
</f>
        <v>-</v>
      </c>
    </row>
    <row r="430" ht="15.75" customHeight="1">
      <c r="A430" s="168"/>
      <c r="B430" s="169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1"/>
      <c r="N430" s="172" t="str">
        <f t="shared" si="1"/>
        <v/>
      </c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2" t="str">
        <f t="shared" si="2"/>
        <v/>
      </c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2" t="str">
        <f t="shared" si="3"/>
        <v/>
      </c>
      <c r="AM430" s="173"/>
      <c r="AN430" s="173"/>
      <c r="AO430" s="173"/>
      <c r="AP430" s="173"/>
      <c r="AQ430" s="173"/>
      <c r="AR430" s="173"/>
      <c r="AS430" s="173"/>
      <c r="AT430" s="173"/>
      <c r="AU430" s="173"/>
      <c r="AV430" s="171"/>
      <c r="AW430" s="171"/>
      <c r="AX430" s="172" t="str">
        <f t="shared" si="4"/>
        <v/>
      </c>
      <c r="AY430" s="173"/>
      <c r="AZ430" s="173"/>
      <c r="BA430" s="173"/>
      <c r="BB430" s="173"/>
      <c r="BC430" s="173"/>
      <c r="BD430" s="173"/>
      <c r="BE430" s="173"/>
      <c r="BF430" s="173"/>
      <c r="BG430" s="173"/>
      <c r="BH430" s="173"/>
      <c r="BI430" s="173"/>
      <c r="BJ430" s="172" t="str">
        <f t="shared" si="5"/>
        <v/>
      </c>
      <c r="BK430" s="173"/>
      <c r="BL430" s="173"/>
      <c r="BM430" s="173"/>
      <c r="BN430" s="173"/>
      <c r="BO430" s="173"/>
      <c r="BP430" s="173"/>
      <c r="BQ430" s="173"/>
      <c r="BR430" s="173"/>
      <c r="BS430" s="173"/>
      <c r="BT430" s="173"/>
      <c r="BU430" s="173"/>
      <c r="BV430" s="172" t="str">
        <f t="shared" si="6"/>
        <v/>
      </c>
      <c r="BW430" s="173"/>
      <c r="BX430" s="173"/>
      <c r="BY430" s="173"/>
      <c r="BZ430" s="171"/>
      <c r="CA430" s="171"/>
      <c r="CB430" s="171"/>
      <c r="CC430" s="171"/>
      <c r="CD430" s="171"/>
      <c r="CE430" s="171"/>
      <c r="CF430" s="171"/>
      <c r="CG430" s="171"/>
      <c r="CH430" s="172" t="str">
        <f t="shared" si="7"/>
        <v/>
      </c>
      <c r="CI430" s="171"/>
      <c r="CJ430" s="173"/>
      <c r="CK430" s="173"/>
      <c r="CL430" s="173"/>
      <c r="CM430" s="173"/>
      <c r="CN430" s="171"/>
      <c r="CO430" s="171"/>
      <c r="CP430" s="171"/>
      <c r="CQ430" s="173"/>
      <c r="CR430" s="171"/>
      <c r="CS430" s="171"/>
      <c r="CT430" s="172" t="str">
        <f t="shared" si="8"/>
        <v/>
      </c>
      <c r="CU430" s="172"/>
      <c r="CV430" s="172"/>
      <c r="CW430" s="172"/>
      <c r="CX430" s="172"/>
      <c r="CY430" s="172"/>
      <c r="CZ430" s="172"/>
      <c r="DA430" s="172"/>
      <c r="DB430" s="172"/>
      <c r="DC430" s="172"/>
      <c r="DD430" s="172"/>
      <c r="DE430" s="172"/>
      <c r="DF430" s="172"/>
      <c r="DG430" s="188" t="str">
        <f t="array" ref="DG430">IFERROR(_xlfn.XLOOKUP($A430&amp;B430,MARZO!$D$11:$D$40&amp;MARZO!$E$11:$E$40,MARZO!$AM$11:$AM$40,_xlfn.XLOOKUP($A430&amp;$B430,MARZO!$BC$11:$BC$40&amp;MARZO!$BD$11:$BD$40,MARZO!$CL$11:$CL$40,"A"))/1%,"")</f>
        <v/>
      </c>
      <c r="DH430" s="188" t="str">
        <f t="array" ref="DH430">IFERROR(_xlfn.XLOOKUP($A430&amp;$B430,ABRIL!$D$11:$D$40&amp;ABRIL!$E$11:$E$40,ABRIL!$AM$11:$AM$40,_xlfn.XLOOKUP($A430&amp;$B430,ABRIL!$BC$11:$BC$40&amp;ABRIL!$BD$11:$BD$40,ABRIL!$CL$11:$CL$40,"A"))/1%,"")</f>
        <v/>
      </c>
      <c r="DI430" s="188" t="str">
        <f t="array" ref="DI430">IFERROR(_xlfn.XLOOKUP($A430&amp;$B430,'ABRIL 2'!$D$11:$D$40&amp;'ABRIL 2'!$E$11:$E$40,'ABRIL 2'!$AM$11:$AM$40,_xlfn.XLOOKUP($A430&amp;$B430,'ABRIL 2'!$BC$11:$BC$40&amp;'ABRIL 2'!$BD$11:$BD$40,'ABRIL 2'!$CL$11:$CL$40,"A"))/1%,"")</f>
        <v/>
      </c>
      <c r="DJ430" s="188" t="str">
        <f t="array" ref="DJ430">IFERROR(_xlfn.XLOOKUP($A430&amp;$B430,MAYO!$D$11:$D$40&amp;MAYO!$E$11:$E$40,MAYO!$AM$11:$AM$40,_xlfn.XLOOKUP($A430&amp;$B430,MAYO!$BC$11:$BC$40&amp;MAYO!$BD$11:$BD$40,MAYO!$CL$11:$CL$40,"A"))/1%,"")</f>
        <v/>
      </c>
      <c r="DK430" s="188" t="str">
        <f t="array" ref="DK430">IFERROR(_xlfn.XLOOKUP($A430&amp;$B430,'MAYO 2'!$D$11:$D$40&amp;'MAYO 2'!$E$11:$E$40,'MAYO 2'!$AM$11:$AM$40,_xlfn.XLOOKUP($A430&amp;$B430,'MAYO 2'!$BC$11:$BC$40&amp;'MAYO 2'!$BD$11:$BD$40,'MAYO 2'!$CL$11:$CL$40,"A"))/1%,"")</f>
        <v/>
      </c>
      <c r="DL430" s="188" t="str">
        <f t="array" ref="DL430">IFERROR(_xlfn.XLOOKUP($A430&amp;$B430,JUNIO!$D$11:$D$40&amp;JUNIO!$E$11:$E$40,JUNIO!$AM$11:$AM$40,_xlfn.XLOOKUP($A430&amp;$B430,JUNIO!$BC$11:$BC$40&amp;JUNIO!$BD$11:$BD$40,JUNIO!$CL$11:$CL$40,"A"))/1%,"")</f>
        <v/>
      </c>
      <c r="DM430" s="188" t="str">
        <f t="array" ref="DM430">IFERROR(_xlfn.XLOOKUP($A430&amp;$B430,'JUNIO 2'!$D$11:$D$40&amp;'JUNIO 2'!$E$11:$E$40,'JUNIO 2'!$AM$11:$AM$40,_xlfn.XLOOKUP($A430&amp;$B430,'JUNIO 2'!$BC$11:$BC$40&amp;'JUNIO 2'!$BD$11:$BD$40,'JUNIO 2'!$CL$11:$CL$40,"A"))/1%,"")</f>
        <v/>
      </c>
      <c r="DN430" s="188" t="str">
        <f t="array" ref="DN430">IFERROR(_xlfn.XLOOKUP($A430&amp;$B430,JULIO!$D$11:$D$40&amp;JULIO!$E$11:$E$40,JULIO!$AM$11:$AM$40,_xlfn.XLOOKUP($A430&amp;$B430,JULIO!$BC$11:$BC$40&amp;JULIO!$BD$11:$BD$40,JULIO!$CL$11:$CL$40,"A"))/1%,"")</f>
        <v/>
      </c>
      <c r="DO430" s="188" t="str">
        <f t="array" ref="DO430">IFERROR(_xlfn.XLOOKUP($A430&amp;$B430,'JULIO 2'!$D$11:$D$40&amp;'JULIO 2'!$E$11:$E$40,'JULIO 2'!$AM$11:$AM$40,_xlfn.XLOOKUP($A430&amp;$B430,'JULIO 2'!$BC$11:$BC$40&amp;'JULIO 2'!$BD$11:$BD$40,'JULIO 2'!$CL$11:$CL$40,"A"))/1%,"")</f>
        <v/>
      </c>
      <c r="DP430" s="188" t="str">
        <f t="array" ref="DP430">IFERROR(_xlfn.XLOOKUP($A430&amp;$B430,AGOSTO!$D$11:$D$40&amp;AGOSTO!$E$11:$E$40,AGOSTO!$AM$11:$AM$40,_xlfn.XLOOKUP($A430&amp;$B430,AGOSTO!$BC$11:$BC$40&amp;AGOSTO!$BD$11:$BD$40,AGOSTO!$CL$11:$CL$40,"A"))/1%,"")</f>
        <v/>
      </c>
      <c r="DQ430" s="188" t="str">
        <f t="array" ref="DQ430">IFERROR(_xlfn.XLOOKUP($A430&amp;$B430,'AGOSTO 2'!$D$11:$D$40&amp;'AGOSTO 2'!$E$11:$E$40,'AGOSTO 2'!$AM$11:$AM$40,_xlfn.XLOOKUP($A430&amp;$B430,'AGOSTO 2'!$BC$11:$BC$40&amp;'AGOSTO 2'!$BD$11:$BD$40,'AGOSTO 2'!$CL$11:$CL$40,"A"))/1%,"")</f>
        <v/>
      </c>
      <c r="DR430" s="188" t="str">
        <f t="array" ref="DR430">IFERROR(_xlfn.XLOOKUP($A430&amp;$B430,SEPTIEMBRE!$D$11:$D$40&amp;SEPTIEMBRE!$E$11:$E$40,SEPTIEMBRE!$AM$11:$AM$40,_xlfn.XLOOKUP($A430&amp;$B430,SEPTIEMBRE!$BC$11:$BC$40&amp;SEPTIEMBRE!$BD$11:$BD$40,SEPTIEMBRE!$CL$11:$CL$40,"A"))/1%,"")</f>
        <v/>
      </c>
      <c r="DS430" s="188" t="str">
        <f t="array" ref="DS430">IFERROR(_xlfn.XLOOKUP($A430&amp;$B430,'SEPTIEMBRE 2'!$D$11:$D$40&amp;'SEPTIEMBRE 2'!$E$11:$E$40,'SEPTIEMBRE 2'!$AM$11:$AM$40,_xlfn.XLOOKUP($A430&amp;$B430,'SEPTIEMBRE 2'!$BC$11:$BC$40&amp;'SEPTIEMBRE 2'!$BD$11:$BD$40,'SEPTIEMBRE 2'!$CL$11:$CL$40,"A"))/1%,"")</f>
        <v/>
      </c>
      <c r="DT430" s="188" t="str">
        <f t="array" ref="DT430">IFERROR(_xlfn.XLOOKUP($A430&amp;$B430,'SEPTIEMBRE 3'!$D$11:$D$40&amp;'SEPTIEMBRE 3'!$E$11:$E$40,'SEPTIEMBRE 3'!$AM$11:$AM$40,_xlfn.XLOOKUP($A430&amp;$B430,'SEPTIEMBRE 3'!$BC$11:$BC$40&amp;'SEPTIEMBRE 3'!$BD$11:$BD$40,'SEPTIEMBRE 3'!$CL$11:$CL$40,"A"))/1%,"")</f>
        <v/>
      </c>
      <c r="DU430" s="188" t="str">
        <f t="array" ref="DU430">IFERROR(_xlfn.XLOOKUP($A430&amp;$B430,OCTUBRE!$D$11:$D$40&amp;OCTUBRE!$E$11:$E$40,OCTUBRE!$AM$11:$AM$40,_xlfn.XLOOKUP($A430&amp;$B430,OCTUBRE!$BC$11:$BC$40&amp;OCTUBRE!$BD$11:$BD$40,OCTUBRE!$CL$11:$CL$40,"A"))/1%,"")</f>
        <v/>
      </c>
      <c r="DV430" s="188" t="str">
        <f t="array" ref="DV430">IFERROR(_xlfn.XLOOKUP($A430&amp;$B430,'OCTUBRE 2'!$D$11:$D$40&amp;'OCTUBRE 2'!$E$11:$E$40,'OCTUBRE 2'!$AM$11:$AM$40,_xlfn.XLOOKUP($A430&amp;$B430,'OCTUBRE 2'!$BC$11:$BC$40&amp;'OCTUBRE 2'!$BD$11:$BD$40,'OCTUBRE 2'!$CL$11:$CL$40,"A"))/1%,"")</f>
        <v/>
      </c>
      <c r="DW430" s="188" t="str">
        <f t="array" ref="DW430">IFERROR(_xlfn.XLOOKUP($A430&amp;$B430,NOVIEMBRE!$D$11:$D$40&amp;NOVIEMBRE!$E$11:$E$40,NOVIEMBRE!$AM$11:$AM$40,_xlfn.XLOOKUP($A430&amp;$B430,NOVIEMBRE!$BC$11:$BC$40&amp;NOVIEMBRE!$BD$11:$BD$40,NOVIEMBRE!$CL$11:$CL$40,"A"))/1%,"")</f>
        <v/>
      </c>
      <c r="DX430" s="188" t="str">
        <f t="array" ref="DX430">IFERROR(_xlfn.XLOOKUP($A430&amp;$B430,'NOVIEMBRE 2'!$D$11:$D$40&amp;'NOVIEMBRE 2'!$E$11:$E$40,'NOVIEMBRE 2'!$AM$11:$AM$40,_xlfn.XLOOKUP($A430&amp;$B430,'NOVIEMBRE 2'!$BC$11:$BC$40&amp;'NOVIEMBRE 2'!$BD$11:$BD$40,'NOVIEMBRE 2'!$CL$11:$CL$40,"A"))/1%,"")</f>
        <v/>
      </c>
      <c r="DY430" s="188" t="str">
        <f t="array" ref="DY430">IFERROR(_xlfn.XLOOKUP($A430&amp;$B430,DICIEMBRE!$D$11:$D$40&amp;DICIEMBRE!$E$11:$E$40,DICIEMBRE!$AM$11:$AM$40,_xlfn.XLOOKUP($A430&amp;$B430,DICIEMBRE!$BC$11:$BC$40&amp;DICIEMBRE!$BD$11:$BD$40,DICIEMBRE!$CL$11:$CL$40,"A"))/1%,"")</f>
        <v/>
      </c>
      <c r="DZ430" s="381" t="str">
        <f t="shared" si="9"/>
        <v>-</v>
      </c>
      <c r="EA430" s="381" t="str">
        <f t="shared" si="10"/>
        <v>-</v>
      </c>
      <c r="EB430" s="381" t="str">
        <f t="shared" si="11"/>
        <v>-</v>
      </c>
      <c r="EC430" s="381" t="str">
        <f t="shared" si="12"/>
        <v>-</v>
      </c>
      <c r="ED430" s="381" t="str">
        <f t="shared" si="13"/>
        <v>-</v>
      </c>
      <c r="EE430" s="381" t="str">
        <f t="shared" si="14"/>
        <v>-</v>
      </c>
      <c r="EF430" s="381" t="str">
        <f t="shared" si="15"/>
        <v>-</v>
      </c>
      <c r="EG430" s="381" t="str">
        <f t="shared" si="16"/>
        <v>-</v>
      </c>
      <c r="EH430" s="381" t="str">
        <f t="shared" si="17"/>
        <v>-</v>
      </c>
      <c r="EI430" s="188" t="str">
        <f t="shared" si="18"/>
        <v/>
      </c>
      <c r="EJ430" s="382"/>
      <c r="EK430" s="382"/>
      <c r="EL430" s="383"/>
      <c r="EM430" s="21"/>
      <c r="EN430" s="384">
        <f t="array" ref="EN430">IFERROR(_xlfn.XLOOKUP($A430&amp;$B430,MARZO!$D$11:$D$40&amp;MARZO!$E$11:$E$40,MARZO!$AK$11:$AK$40,_xlfn.XLOOKUP($A430&amp;$B430,MARZO!$BC$11:$BC$40&amp;MARZO!$BD$11:$BD$40,MARZO!$CJ$11:$CJ$40,"A")),"")</f>
        <v>0</v>
      </c>
      <c r="EO430" s="384">
        <f t="array" ref="EO430">IFERROR(_xlfn.XLOOKUP($A430&amp;$B430,ABRIL!$D$11:$D$40&amp;ABRIL!$E$11:$E$40,ABRIL!$AK$11:$AK$40,_xlfn.XLOOKUP($A430&amp;$B430,ABRIL!$BC$11:$BC$40&amp;ABRIL!$BD$11:$BD$40,ABRIL!$CJ$11:$CJ$40,"A")),"")</f>
        <v>0</v>
      </c>
      <c r="EP430" s="384">
        <f t="array" ref="EP430">IFERROR(_xlfn.XLOOKUP($A430&amp;$B430,'ABRIL 2'!$D$11:$D$40&amp;'ABRIL 2'!$E$11:$E$40,'ABRIL 2'!$AK$11:$AK$40,_xlfn.XLOOKUP($A430&amp;$B430,'ABRIL 2'!$BC$11:$BC$40&amp;'ABRIL 2'!$BD$11:$BD$40,'ABRIL 2'!$CJ$11:$CJ$40,"A")),"")</f>
        <v>0</v>
      </c>
      <c r="EQ430" s="384">
        <f t="array" ref="EQ430">IFERROR(_xlfn.XLOOKUP($A430&amp;$B430,MAYO!$D$11:$D$40&amp;MAYO!$E$11:$E$40,MAYO!$AK$11:$AK$40,_xlfn.XLOOKUP($A430&amp;$B430,MAYO!$BC$11:$BC$40&amp;MAYO!$BD$11:$BD$40,MAYO!$CJ$11:$CJ$40,"A")),"")</f>
        <v>0</v>
      </c>
      <c r="ER430" s="384">
        <f t="array" ref="ER430">IFERROR(_xlfn.XLOOKUP($A430&amp;$B430,'MAYO 2'!$D$11:$D$40&amp;'MAYO 2'!$E$11:$E$40,'MAYO 2'!$AK$11:$AK$40,_xlfn.XLOOKUP($A430&amp;$B430,'MAYO 2'!$BC$11:$BC$40&amp;'MAYO 2'!$BD$11:$BD$40,'MAYO 2'!$CJ$11:$CJ$40,"A")),"")</f>
        <v>0</v>
      </c>
      <c r="ES430" s="384">
        <f t="array" ref="ES430">IFERROR(_xlfn.XLOOKUP($A430&amp;$B430,JUNIO!$D$11:$D$40&amp;JUNIO!$E$11:$E$40,JUNIO!$AK$11:$AK$40,_xlfn.XLOOKUP($A430&amp;$B430,JUNIO!$BC$11:$BC$40&amp;JUNIO!$BD$11:$BD$40,JUNIO!$CJ$11:$CJ$40,"A")),"")</f>
        <v>0</v>
      </c>
      <c r="ET430" s="384">
        <f t="array" ref="ET430">IFERROR(_xlfn.XLOOKUP($A430&amp;$B430,'JUNIO 2'!$D$11:$D$40&amp;'JUNIO 2'!$E$11:$E$40,'JUNIO 2'!$AK$11:$AK$40,_xlfn.XLOOKUP($A430&amp;$B430,'JUNIO 2'!$BC$11:$BC$40&amp;'JUNIO 2'!$BD$11:$BD$40,'JUNIO 2'!$CJ$11:$CJ$40,"A")),"")</f>
        <v>0</v>
      </c>
      <c r="EU430" s="384">
        <f t="array" ref="EU430">IFERROR(_xlfn.XLOOKUP($A430&amp;$B430,JULIO!$D$11:$D$40&amp;JULIO!$E$11:$E$40,JULIO!$AK$11:$AK$40,_xlfn.XLOOKUP($A430&amp;$B430,JULIO!$BC$11:$BC$40&amp;JULIO!$BD$11:$BD$40,JULIO!$CJ$11:$CJ$40,"A")),"")</f>
        <v>0</v>
      </c>
      <c r="EV430" s="384">
        <f t="array" ref="EV430">IFERROR(_xlfn.XLOOKUP($A430&amp;$B430,'JULIO 2'!$D$11:$D$40&amp;'JULIO 2'!$E$11:$E$40,'JULIO 2'!$AK$11:$AK$40,_xlfn.XLOOKUP($A430&amp;$B430,'JULIO 2'!$BC$11:$BC$40&amp;'JULIO 2'!$BD$11:$BD$40,'JULIO 2'!$CJ$11:$CJ$40,"A")),"")</f>
        <v>0</v>
      </c>
      <c r="EW430" s="384">
        <f t="array" ref="EW430">IFERROR(_xlfn.XLOOKUP($A430&amp;$B430,AGOSTO!$D$11:$D$40&amp;AGOSTO!$E$11:$E$40,AGOSTO!$AK$11:$AK$40,_xlfn.XLOOKUP($A430&amp;$B430,AGOSTO!$BC$11:$BC$40&amp;AGOSTO!$BD$11:$BD$40,AGOSTO!$CJ$11:$CJ$40,"A")),"")</f>
        <v>0</v>
      </c>
      <c r="EX430" s="384">
        <f t="array" ref="EX430">IFERROR(_xlfn.XLOOKUP($A430&amp;$B430,'AGOSTO 2'!$D$11:$D$40&amp;'AGOSTO 2'!$E$11:$E$40,'AGOSTO 2'!$AK$11:$AK$40,_xlfn.XLOOKUP($A430&amp;$B430,'AGOSTO 2'!$BC$11:$BC$40&amp;'AGOSTO 2'!$BD$11:$BD$40,'AGOSTO 2'!$CJ$11:$CJ$40,"A")),"")</f>
        <v>0</v>
      </c>
      <c r="EY430" s="384">
        <f t="array" ref="EY430">IFERROR(_xlfn.XLOOKUP($A430&amp;$B430,SEPTIEMBRE!$D$11:$D$40&amp;SEPTIEMBRE!$E$11:$E$40,SEPTIEMBRE!$AK$11:$AK$40,_xlfn.XLOOKUP($A430&amp;$B430,SEPTIEMBRE!$BC$11:$BC$40&amp;SEPTIEMBRE!$BD$11:$BD$40,SEPTIEMBRE!$CJ$11:$CJ$40,"A")),"")</f>
        <v>0</v>
      </c>
      <c r="EZ430" s="384">
        <f t="array" ref="EZ430">IFERROR(_xlfn.XLOOKUP($A430&amp;$B430,'SEPTIEMBRE 2'!$D$11:$D$40&amp;'SEPTIEMBRE 2'!$E$11:$E$40,'SEPTIEMBRE 2'!$AK$11:$AK$40,_xlfn.XLOOKUP($A430&amp;$B430,'SEPTIEMBRE 2'!$BC$11:$BC$40&amp;'SEPTIEMBRE 2'!$BD$11:$BD$40,'SEPTIEMBRE 2'!$CJ$11:$CJ$40,"A")),"")</f>
        <v>0</v>
      </c>
      <c r="FA430" s="384">
        <f t="array" ref="FA430">IFERROR(_xlfn.XLOOKUP($A430&amp;$B430,'SEPTIEMBRE 3'!$D$11:$D$40&amp;'SEPTIEMBRE 3'!$E$11:$E$40,'SEPTIEMBRE 3'!$AK$11:$AK$40,_xlfn.XLOOKUP($A430&amp;$B430,'SEPTIEMBRE 3'!$BC$11:$BC$40&amp;'SEPTIEMBRE 3'!$BD$11:$BD$40,'SEPTIEMBRE 3'!$CJ$11:$CJ$40,"A")),"")</f>
        <v>0</v>
      </c>
      <c r="FB430" s="384">
        <f t="array" ref="FB430">IFERROR(_xlfn.XLOOKUP($A430&amp;$B430,OCTUBRE!$D$11:$D$40&amp;OCTUBRE!$E$11:$E$40,OCTUBRE!$AK$11:$AK$40,_xlfn.XLOOKUP($A430&amp;$B430,OCTUBRE!$BC$11:$BC$40&amp;OCTUBRE!$BD$11:$BD$40,OCTUBRE!$CJ$11:$CJ$40,"A")),"")</f>
        <v>0</v>
      </c>
      <c r="FC430" s="384">
        <f t="array" ref="FC430">IFERROR(_xlfn.XLOOKUP($A430&amp;$B430,'OCTUBRE 2'!$D$11:$D$40&amp;'OCTUBRE 2'!$E$11:$E$40,'OCTUBRE 2'!$AK$11:$AK$40,_xlfn.XLOOKUP($A430&amp;$B430,'OCTUBRE 2'!$BC$11:$BC$40&amp;'OCTUBRE 2'!$BD$11:$BD$40,'OCTUBRE 2'!$CJ$11:$CJ$40,"A")),"")</f>
        <v>0</v>
      </c>
      <c r="FD430" s="384">
        <f t="array" ref="FD430">IFERROR(_xlfn.XLOOKUP($A430&amp;$B430,NOVIEMBRE!$D$11:$D$40&amp;NOVIEMBRE!$E$11:$E$40,NOVIEMBRE!$AK$11:$AK$40,_xlfn.XLOOKUP($A430&amp;$B430,NOVIEMBRE!$BC$11:$BC$40&amp;NOVIEMBRE!$BD$11:$BD$40,NOVIEMBRE!$CJ$11:$CJ$40,"A")),"")</f>
        <v>0</v>
      </c>
      <c r="FE430" s="384">
        <f t="array" ref="FE430">IFERROR(_xlfn.XLOOKUP($A430&amp;$B430,'NOVIEMBRE 2'!$D$11:$D$40&amp;'NOVIEMBRE 2'!$E$11:$E$40,'NOVIEMBRE 2'!$AK$11:$AK$40,_xlfn.XLOOKUP($A430&amp;$B430,'NOVIEMBRE 2'!$BC$11:$BC$40&amp;'NOVIEMBRE 2'!$BD$11:$BD$40,'NOVIEMBRE 2'!$CJ$11:$CJ$40,"A")),"")</f>
        <v>0</v>
      </c>
      <c r="FF430" s="385">
        <f t="array" ref="FF430">IFERROR(_xlfn.XLOOKUP($A430&amp;$B430,DICIEMBRE!$D$11:$D$40&amp;DICIEMBRE!$E$11:$E$40,DICIEMBRE!$AK$11:$AK$40,_xlfn.XLOOKUP($A430&amp;$B430,DICIEMBRE!$BC$11:$BC$40&amp;DICIEMBRE!$BD$11:$BD$40,DICIEMBRE!$CJ$11:$CJ$40,"A")),"")</f>
        <v>0</v>
      </c>
      <c r="FG430" s="386" t="str">
        <f t="shared" si="19"/>
        <v/>
      </c>
      <c r="FH430" s="386" t="str">
        <f t="array" ref="FH430">IF(
 COUNT(DZ430:EH430)=0,
 "-",
 IF(
  COUNT(DZ430:EH430) &lt; COUNTA(DZ430:EH430),
  REPT("🟩", ROUND(COUNT(DZ430:EH430)/COUNTA(DZ430:EH430)*5, 0)) &amp;
  REPT("⬜", 5 - ROUND(COUNT(DZ430:EH430)/COUNTA(DZ430:EH430)*5, 0)),
  IF(
    AVERAGE(IF(DZ430:EH430&lt;&gt;"", DZ430:EH430, )) &gt;= 70, "🟩🟩🟩🟩🟩",
    IF(
      AVERAGE(IF(DZ430:EH430&lt;&gt;"",DZ430:EH430, )) &gt;= 56, "🟨🟨🟨🟨🟨",
      "🟥🟥🟥🟥🟥"
    )
  )
 )
)
</f>
        <v>-</v>
      </c>
    </row>
    <row r="431" ht="15.75" customHeight="1">
      <c r="A431" s="168"/>
      <c r="B431" s="169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1"/>
      <c r="N431" s="172" t="str">
        <f t="shared" si="1"/>
        <v/>
      </c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2" t="str">
        <f t="shared" si="2"/>
        <v/>
      </c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2" t="str">
        <f t="shared" si="3"/>
        <v/>
      </c>
      <c r="AM431" s="173"/>
      <c r="AN431" s="173"/>
      <c r="AO431" s="173"/>
      <c r="AP431" s="173"/>
      <c r="AQ431" s="173"/>
      <c r="AR431" s="173"/>
      <c r="AS431" s="173"/>
      <c r="AT431" s="173"/>
      <c r="AU431" s="173"/>
      <c r="AV431" s="171"/>
      <c r="AW431" s="171"/>
      <c r="AX431" s="172" t="str">
        <f t="shared" si="4"/>
        <v/>
      </c>
      <c r="AY431" s="173"/>
      <c r="AZ431" s="173"/>
      <c r="BA431" s="173"/>
      <c r="BB431" s="173"/>
      <c r="BC431" s="173"/>
      <c r="BD431" s="173"/>
      <c r="BE431" s="173"/>
      <c r="BF431" s="173"/>
      <c r="BG431" s="173"/>
      <c r="BH431" s="173"/>
      <c r="BI431" s="173"/>
      <c r="BJ431" s="172" t="str">
        <f t="shared" si="5"/>
        <v/>
      </c>
      <c r="BK431" s="173"/>
      <c r="BL431" s="173"/>
      <c r="BM431" s="173"/>
      <c r="BN431" s="173"/>
      <c r="BO431" s="173"/>
      <c r="BP431" s="173"/>
      <c r="BQ431" s="173"/>
      <c r="BR431" s="173"/>
      <c r="BS431" s="173"/>
      <c r="BT431" s="173"/>
      <c r="BU431" s="173"/>
      <c r="BV431" s="172" t="str">
        <f t="shared" si="6"/>
        <v/>
      </c>
      <c r="BW431" s="173"/>
      <c r="BX431" s="173"/>
      <c r="BY431" s="173"/>
      <c r="BZ431" s="171"/>
      <c r="CA431" s="171"/>
      <c r="CB431" s="171"/>
      <c r="CC431" s="171"/>
      <c r="CD431" s="171"/>
      <c r="CE431" s="171"/>
      <c r="CF431" s="171"/>
      <c r="CG431" s="171"/>
      <c r="CH431" s="172" t="str">
        <f t="shared" si="7"/>
        <v/>
      </c>
      <c r="CI431" s="171"/>
      <c r="CJ431" s="173"/>
      <c r="CK431" s="173"/>
      <c r="CL431" s="173"/>
      <c r="CM431" s="173"/>
      <c r="CN431" s="171"/>
      <c r="CO431" s="171"/>
      <c r="CP431" s="171"/>
      <c r="CQ431" s="173"/>
      <c r="CR431" s="171"/>
      <c r="CS431" s="171"/>
      <c r="CT431" s="172" t="str">
        <f t="shared" si="8"/>
        <v/>
      </c>
      <c r="CU431" s="172"/>
      <c r="CV431" s="172"/>
      <c r="CW431" s="172"/>
      <c r="CX431" s="172"/>
      <c r="CY431" s="172"/>
      <c r="CZ431" s="172"/>
      <c r="DA431" s="172"/>
      <c r="DB431" s="172"/>
      <c r="DC431" s="172"/>
      <c r="DD431" s="172"/>
      <c r="DE431" s="172"/>
      <c r="DF431" s="172"/>
      <c r="DG431" s="188" t="str">
        <f t="array" ref="DG431">IFERROR(_xlfn.XLOOKUP($A431&amp;B431,MARZO!$D$11:$D$40&amp;MARZO!$E$11:$E$40,MARZO!$AM$11:$AM$40,_xlfn.XLOOKUP($A431&amp;$B431,MARZO!$BC$11:$BC$40&amp;MARZO!$BD$11:$BD$40,MARZO!$CL$11:$CL$40,"A"))/1%,"")</f>
        <v/>
      </c>
      <c r="DH431" s="188" t="str">
        <f t="array" ref="DH431">IFERROR(_xlfn.XLOOKUP($A431&amp;$B431,ABRIL!$D$11:$D$40&amp;ABRIL!$E$11:$E$40,ABRIL!$AM$11:$AM$40,_xlfn.XLOOKUP($A431&amp;$B431,ABRIL!$BC$11:$BC$40&amp;ABRIL!$BD$11:$BD$40,ABRIL!$CL$11:$CL$40,"A"))/1%,"")</f>
        <v/>
      </c>
      <c r="DI431" s="188" t="str">
        <f t="array" ref="DI431">IFERROR(_xlfn.XLOOKUP($A431&amp;$B431,'ABRIL 2'!$D$11:$D$40&amp;'ABRIL 2'!$E$11:$E$40,'ABRIL 2'!$AM$11:$AM$40,_xlfn.XLOOKUP($A431&amp;$B431,'ABRIL 2'!$BC$11:$BC$40&amp;'ABRIL 2'!$BD$11:$BD$40,'ABRIL 2'!$CL$11:$CL$40,"A"))/1%,"")</f>
        <v/>
      </c>
      <c r="DJ431" s="188" t="str">
        <f t="array" ref="DJ431">IFERROR(_xlfn.XLOOKUP($A431&amp;$B431,MAYO!$D$11:$D$40&amp;MAYO!$E$11:$E$40,MAYO!$AM$11:$AM$40,_xlfn.XLOOKUP($A431&amp;$B431,MAYO!$BC$11:$BC$40&amp;MAYO!$BD$11:$BD$40,MAYO!$CL$11:$CL$40,"A"))/1%,"")</f>
        <v/>
      </c>
      <c r="DK431" s="188" t="str">
        <f t="array" ref="DK431">IFERROR(_xlfn.XLOOKUP($A431&amp;$B431,'MAYO 2'!$D$11:$D$40&amp;'MAYO 2'!$E$11:$E$40,'MAYO 2'!$AM$11:$AM$40,_xlfn.XLOOKUP($A431&amp;$B431,'MAYO 2'!$BC$11:$BC$40&amp;'MAYO 2'!$BD$11:$BD$40,'MAYO 2'!$CL$11:$CL$40,"A"))/1%,"")</f>
        <v/>
      </c>
      <c r="DL431" s="188" t="str">
        <f t="array" ref="DL431">IFERROR(_xlfn.XLOOKUP($A431&amp;$B431,JUNIO!$D$11:$D$40&amp;JUNIO!$E$11:$E$40,JUNIO!$AM$11:$AM$40,_xlfn.XLOOKUP($A431&amp;$B431,JUNIO!$BC$11:$BC$40&amp;JUNIO!$BD$11:$BD$40,JUNIO!$CL$11:$CL$40,"A"))/1%,"")</f>
        <v/>
      </c>
      <c r="DM431" s="188" t="str">
        <f t="array" ref="DM431">IFERROR(_xlfn.XLOOKUP($A431&amp;$B431,'JUNIO 2'!$D$11:$D$40&amp;'JUNIO 2'!$E$11:$E$40,'JUNIO 2'!$AM$11:$AM$40,_xlfn.XLOOKUP($A431&amp;$B431,'JUNIO 2'!$BC$11:$BC$40&amp;'JUNIO 2'!$BD$11:$BD$40,'JUNIO 2'!$CL$11:$CL$40,"A"))/1%,"")</f>
        <v/>
      </c>
      <c r="DN431" s="188" t="str">
        <f t="array" ref="DN431">IFERROR(_xlfn.XLOOKUP($A431&amp;$B431,JULIO!$D$11:$D$40&amp;JULIO!$E$11:$E$40,JULIO!$AM$11:$AM$40,_xlfn.XLOOKUP($A431&amp;$B431,JULIO!$BC$11:$BC$40&amp;JULIO!$BD$11:$BD$40,JULIO!$CL$11:$CL$40,"A"))/1%,"")</f>
        <v/>
      </c>
      <c r="DO431" s="188" t="str">
        <f t="array" ref="DO431">IFERROR(_xlfn.XLOOKUP($A431&amp;$B431,'JULIO 2'!$D$11:$D$40&amp;'JULIO 2'!$E$11:$E$40,'JULIO 2'!$AM$11:$AM$40,_xlfn.XLOOKUP($A431&amp;$B431,'JULIO 2'!$BC$11:$BC$40&amp;'JULIO 2'!$BD$11:$BD$40,'JULIO 2'!$CL$11:$CL$40,"A"))/1%,"")</f>
        <v/>
      </c>
      <c r="DP431" s="188" t="str">
        <f t="array" ref="DP431">IFERROR(_xlfn.XLOOKUP($A431&amp;$B431,AGOSTO!$D$11:$D$40&amp;AGOSTO!$E$11:$E$40,AGOSTO!$AM$11:$AM$40,_xlfn.XLOOKUP($A431&amp;$B431,AGOSTO!$BC$11:$BC$40&amp;AGOSTO!$BD$11:$BD$40,AGOSTO!$CL$11:$CL$40,"A"))/1%,"")</f>
        <v/>
      </c>
      <c r="DQ431" s="188" t="str">
        <f t="array" ref="DQ431">IFERROR(_xlfn.XLOOKUP($A431&amp;$B431,'AGOSTO 2'!$D$11:$D$40&amp;'AGOSTO 2'!$E$11:$E$40,'AGOSTO 2'!$AM$11:$AM$40,_xlfn.XLOOKUP($A431&amp;$B431,'AGOSTO 2'!$BC$11:$BC$40&amp;'AGOSTO 2'!$BD$11:$BD$40,'AGOSTO 2'!$CL$11:$CL$40,"A"))/1%,"")</f>
        <v/>
      </c>
      <c r="DR431" s="188" t="str">
        <f t="array" ref="DR431">IFERROR(_xlfn.XLOOKUP($A431&amp;$B431,SEPTIEMBRE!$D$11:$D$40&amp;SEPTIEMBRE!$E$11:$E$40,SEPTIEMBRE!$AM$11:$AM$40,_xlfn.XLOOKUP($A431&amp;$B431,SEPTIEMBRE!$BC$11:$BC$40&amp;SEPTIEMBRE!$BD$11:$BD$40,SEPTIEMBRE!$CL$11:$CL$40,"A"))/1%,"")</f>
        <v/>
      </c>
      <c r="DS431" s="188" t="str">
        <f t="array" ref="DS431">IFERROR(_xlfn.XLOOKUP($A431&amp;$B431,'SEPTIEMBRE 2'!$D$11:$D$40&amp;'SEPTIEMBRE 2'!$E$11:$E$40,'SEPTIEMBRE 2'!$AM$11:$AM$40,_xlfn.XLOOKUP($A431&amp;$B431,'SEPTIEMBRE 2'!$BC$11:$BC$40&amp;'SEPTIEMBRE 2'!$BD$11:$BD$40,'SEPTIEMBRE 2'!$CL$11:$CL$40,"A"))/1%,"")</f>
        <v/>
      </c>
      <c r="DT431" s="188" t="str">
        <f t="array" ref="DT431">IFERROR(_xlfn.XLOOKUP($A431&amp;$B431,'SEPTIEMBRE 3'!$D$11:$D$40&amp;'SEPTIEMBRE 3'!$E$11:$E$40,'SEPTIEMBRE 3'!$AM$11:$AM$40,_xlfn.XLOOKUP($A431&amp;$B431,'SEPTIEMBRE 3'!$BC$11:$BC$40&amp;'SEPTIEMBRE 3'!$BD$11:$BD$40,'SEPTIEMBRE 3'!$CL$11:$CL$40,"A"))/1%,"")</f>
        <v/>
      </c>
      <c r="DU431" s="188" t="str">
        <f t="array" ref="DU431">IFERROR(_xlfn.XLOOKUP($A431&amp;$B431,OCTUBRE!$D$11:$D$40&amp;OCTUBRE!$E$11:$E$40,OCTUBRE!$AM$11:$AM$40,_xlfn.XLOOKUP($A431&amp;$B431,OCTUBRE!$BC$11:$BC$40&amp;OCTUBRE!$BD$11:$BD$40,OCTUBRE!$CL$11:$CL$40,"A"))/1%,"")</f>
        <v/>
      </c>
      <c r="DV431" s="188" t="str">
        <f t="array" ref="DV431">IFERROR(_xlfn.XLOOKUP($A431&amp;$B431,'OCTUBRE 2'!$D$11:$D$40&amp;'OCTUBRE 2'!$E$11:$E$40,'OCTUBRE 2'!$AM$11:$AM$40,_xlfn.XLOOKUP($A431&amp;$B431,'OCTUBRE 2'!$BC$11:$BC$40&amp;'OCTUBRE 2'!$BD$11:$BD$40,'OCTUBRE 2'!$CL$11:$CL$40,"A"))/1%,"")</f>
        <v/>
      </c>
      <c r="DW431" s="188" t="str">
        <f t="array" ref="DW431">IFERROR(_xlfn.XLOOKUP($A431&amp;$B431,NOVIEMBRE!$D$11:$D$40&amp;NOVIEMBRE!$E$11:$E$40,NOVIEMBRE!$AM$11:$AM$40,_xlfn.XLOOKUP($A431&amp;$B431,NOVIEMBRE!$BC$11:$BC$40&amp;NOVIEMBRE!$BD$11:$BD$40,NOVIEMBRE!$CL$11:$CL$40,"A"))/1%,"")</f>
        <v/>
      </c>
      <c r="DX431" s="188" t="str">
        <f t="array" ref="DX431">IFERROR(_xlfn.XLOOKUP($A431&amp;$B431,'NOVIEMBRE 2'!$D$11:$D$40&amp;'NOVIEMBRE 2'!$E$11:$E$40,'NOVIEMBRE 2'!$AM$11:$AM$40,_xlfn.XLOOKUP($A431&amp;$B431,'NOVIEMBRE 2'!$BC$11:$BC$40&amp;'NOVIEMBRE 2'!$BD$11:$BD$40,'NOVIEMBRE 2'!$CL$11:$CL$40,"A"))/1%,"")</f>
        <v/>
      </c>
      <c r="DY431" s="188" t="str">
        <f t="array" ref="DY431">IFERROR(_xlfn.XLOOKUP($A431&amp;$B431,DICIEMBRE!$D$11:$D$40&amp;DICIEMBRE!$E$11:$E$40,DICIEMBRE!$AM$11:$AM$40,_xlfn.XLOOKUP($A431&amp;$B431,DICIEMBRE!$BC$11:$BC$40&amp;DICIEMBRE!$BD$11:$BD$40,DICIEMBRE!$CL$11:$CL$40,"A"))/1%,"")</f>
        <v/>
      </c>
      <c r="DZ431" s="381" t="str">
        <f t="shared" si="9"/>
        <v>-</v>
      </c>
      <c r="EA431" s="381" t="str">
        <f t="shared" si="10"/>
        <v>-</v>
      </c>
      <c r="EB431" s="381" t="str">
        <f t="shared" si="11"/>
        <v>-</v>
      </c>
      <c r="EC431" s="381" t="str">
        <f t="shared" si="12"/>
        <v>-</v>
      </c>
      <c r="ED431" s="381" t="str">
        <f t="shared" si="13"/>
        <v>-</v>
      </c>
      <c r="EE431" s="381" t="str">
        <f t="shared" si="14"/>
        <v>-</v>
      </c>
      <c r="EF431" s="381" t="str">
        <f t="shared" si="15"/>
        <v>-</v>
      </c>
      <c r="EG431" s="381" t="str">
        <f t="shared" si="16"/>
        <v>-</v>
      </c>
      <c r="EH431" s="381" t="str">
        <f t="shared" si="17"/>
        <v>-</v>
      </c>
      <c r="EI431" s="188" t="str">
        <f t="shared" si="18"/>
        <v/>
      </c>
      <c r="EJ431" s="382"/>
      <c r="EK431" s="382"/>
      <c r="EL431" s="383"/>
      <c r="EM431" s="21"/>
      <c r="EN431" s="384">
        <f t="array" ref="EN431">IFERROR(_xlfn.XLOOKUP($A431&amp;$B431,MARZO!$D$11:$D$40&amp;MARZO!$E$11:$E$40,MARZO!$AK$11:$AK$40,_xlfn.XLOOKUP($A431&amp;$B431,MARZO!$BC$11:$BC$40&amp;MARZO!$BD$11:$BD$40,MARZO!$CJ$11:$CJ$40,"A")),"")</f>
        <v>0</v>
      </c>
      <c r="EO431" s="384">
        <f t="array" ref="EO431">IFERROR(_xlfn.XLOOKUP($A431&amp;$B431,ABRIL!$D$11:$D$40&amp;ABRIL!$E$11:$E$40,ABRIL!$AK$11:$AK$40,_xlfn.XLOOKUP($A431&amp;$B431,ABRIL!$BC$11:$BC$40&amp;ABRIL!$BD$11:$BD$40,ABRIL!$CJ$11:$CJ$40,"A")),"")</f>
        <v>0</v>
      </c>
      <c r="EP431" s="384">
        <f t="array" ref="EP431">IFERROR(_xlfn.XLOOKUP($A431&amp;$B431,'ABRIL 2'!$D$11:$D$40&amp;'ABRIL 2'!$E$11:$E$40,'ABRIL 2'!$AK$11:$AK$40,_xlfn.XLOOKUP($A431&amp;$B431,'ABRIL 2'!$BC$11:$BC$40&amp;'ABRIL 2'!$BD$11:$BD$40,'ABRIL 2'!$CJ$11:$CJ$40,"A")),"")</f>
        <v>0</v>
      </c>
      <c r="EQ431" s="384">
        <f t="array" ref="EQ431">IFERROR(_xlfn.XLOOKUP($A431&amp;$B431,MAYO!$D$11:$D$40&amp;MAYO!$E$11:$E$40,MAYO!$AK$11:$AK$40,_xlfn.XLOOKUP($A431&amp;$B431,MAYO!$BC$11:$BC$40&amp;MAYO!$BD$11:$BD$40,MAYO!$CJ$11:$CJ$40,"A")),"")</f>
        <v>0</v>
      </c>
      <c r="ER431" s="384">
        <f t="array" ref="ER431">IFERROR(_xlfn.XLOOKUP($A431&amp;$B431,'MAYO 2'!$D$11:$D$40&amp;'MAYO 2'!$E$11:$E$40,'MAYO 2'!$AK$11:$AK$40,_xlfn.XLOOKUP($A431&amp;$B431,'MAYO 2'!$BC$11:$BC$40&amp;'MAYO 2'!$BD$11:$BD$40,'MAYO 2'!$CJ$11:$CJ$40,"A")),"")</f>
        <v>0</v>
      </c>
      <c r="ES431" s="384">
        <f t="array" ref="ES431">IFERROR(_xlfn.XLOOKUP($A431&amp;$B431,JUNIO!$D$11:$D$40&amp;JUNIO!$E$11:$E$40,JUNIO!$AK$11:$AK$40,_xlfn.XLOOKUP($A431&amp;$B431,JUNIO!$BC$11:$BC$40&amp;JUNIO!$BD$11:$BD$40,JUNIO!$CJ$11:$CJ$40,"A")),"")</f>
        <v>0</v>
      </c>
      <c r="ET431" s="384">
        <f t="array" ref="ET431">IFERROR(_xlfn.XLOOKUP($A431&amp;$B431,'JUNIO 2'!$D$11:$D$40&amp;'JUNIO 2'!$E$11:$E$40,'JUNIO 2'!$AK$11:$AK$40,_xlfn.XLOOKUP($A431&amp;$B431,'JUNIO 2'!$BC$11:$BC$40&amp;'JUNIO 2'!$BD$11:$BD$40,'JUNIO 2'!$CJ$11:$CJ$40,"A")),"")</f>
        <v>0</v>
      </c>
      <c r="EU431" s="384">
        <f t="array" ref="EU431">IFERROR(_xlfn.XLOOKUP($A431&amp;$B431,JULIO!$D$11:$D$40&amp;JULIO!$E$11:$E$40,JULIO!$AK$11:$AK$40,_xlfn.XLOOKUP($A431&amp;$B431,JULIO!$BC$11:$BC$40&amp;JULIO!$BD$11:$BD$40,JULIO!$CJ$11:$CJ$40,"A")),"")</f>
        <v>0</v>
      </c>
      <c r="EV431" s="384">
        <f t="array" ref="EV431">IFERROR(_xlfn.XLOOKUP($A431&amp;$B431,'JULIO 2'!$D$11:$D$40&amp;'JULIO 2'!$E$11:$E$40,'JULIO 2'!$AK$11:$AK$40,_xlfn.XLOOKUP($A431&amp;$B431,'JULIO 2'!$BC$11:$BC$40&amp;'JULIO 2'!$BD$11:$BD$40,'JULIO 2'!$CJ$11:$CJ$40,"A")),"")</f>
        <v>0</v>
      </c>
      <c r="EW431" s="384">
        <f t="array" ref="EW431">IFERROR(_xlfn.XLOOKUP($A431&amp;$B431,AGOSTO!$D$11:$D$40&amp;AGOSTO!$E$11:$E$40,AGOSTO!$AK$11:$AK$40,_xlfn.XLOOKUP($A431&amp;$B431,AGOSTO!$BC$11:$BC$40&amp;AGOSTO!$BD$11:$BD$40,AGOSTO!$CJ$11:$CJ$40,"A")),"")</f>
        <v>0</v>
      </c>
      <c r="EX431" s="384">
        <f t="array" ref="EX431">IFERROR(_xlfn.XLOOKUP($A431&amp;$B431,'AGOSTO 2'!$D$11:$D$40&amp;'AGOSTO 2'!$E$11:$E$40,'AGOSTO 2'!$AK$11:$AK$40,_xlfn.XLOOKUP($A431&amp;$B431,'AGOSTO 2'!$BC$11:$BC$40&amp;'AGOSTO 2'!$BD$11:$BD$40,'AGOSTO 2'!$CJ$11:$CJ$40,"A")),"")</f>
        <v>0</v>
      </c>
      <c r="EY431" s="384">
        <f t="array" ref="EY431">IFERROR(_xlfn.XLOOKUP($A431&amp;$B431,SEPTIEMBRE!$D$11:$D$40&amp;SEPTIEMBRE!$E$11:$E$40,SEPTIEMBRE!$AK$11:$AK$40,_xlfn.XLOOKUP($A431&amp;$B431,SEPTIEMBRE!$BC$11:$BC$40&amp;SEPTIEMBRE!$BD$11:$BD$40,SEPTIEMBRE!$CJ$11:$CJ$40,"A")),"")</f>
        <v>0</v>
      </c>
      <c r="EZ431" s="384">
        <f t="array" ref="EZ431">IFERROR(_xlfn.XLOOKUP($A431&amp;$B431,'SEPTIEMBRE 2'!$D$11:$D$40&amp;'SEPTIEMBRE 2'!$E$11:$E$40,'SEPTIEMBRE 2'!$AK$11:$AK$40,_xlfn.XLOOKUP($A431&amp;$B431,'SEPTIEMBRE 2'!$BC$11:$BC$40&amp;'SEPTIEMBRE 2'!$BD$11:$BD$40,'SEPTIEMBRE 2'!$CJ$11:$CJ$40,"A")),"")</f>
        <v>0</v>
      </c>
      <c r="FA431" s="384">
        <f t="array" ref="FA431">IFERROR(_xlfn.XLOOKUP($A431&amp;$B431,'SEPTIEMBRE 3'!$D$11:$D$40&amp;'SEPTIEMBRE 3'!$E$11:$E$40,'SEPTIEMBRE 3'!$AK$11:$AK$40,_xlfn.XLOOKUP($A431&amp;$B431,'SEPTIEMBRE 3'!$BC$11:$BC$40&amp;'SEPTIEMBRE 3'!$BD$11:$BD$40,'SEPTIEMBRE 3'!$CJ$11:$CJ$40,"A")),"")</f>
        <v>0</v>
      </c>
      <c r="FB431" s="384">
        <f t="array" ref="FB431">IFERROR(_xlfn.XLOOKUP($A431&amp;$B431,OCTUBRE!$D$11:$D$40&amp;OCTUBRE!$E$11:$E$40,OCTUBRE!$AK$11:$AK$40,_xlfn.XLOOKUP($A431&amp;$B431,OCTUBRE!$BC$11:$BC$40&amp;OCTUBRE!$BD$11:$BD$40,OCTUBRE!$CJ$11:$CJ$40,"A")),"")</f>
        <v>0</v>
      </c>
      <c r="FC431" s="384">
        <f t="array" ref="FC431">IFERROR(_xlfn.XLOOKUP($A431&amp;$B431,'OCTUBRE 2'!$D$11:$D$40&amp;'OCTUBRE 2'!$E$11:$E$40,'OCTUBRE 2'!$AK$11:$AK$40,_xlfn.XLOOKUP($A431&amp;$B431,'OCTUBRE 2'!$BC$11:$BC$40&amp;'OCTUBRE 2'!$BD$11:$BD$40,'OCTUBRE 2'!$CJ$11:$CJ$40,"A")),"")</f>
        <v>0</v>
      </c>
      <c r="FD431" s="384">
        <f t="array" ref="FD431">IFERROR(_xlfn.XLOOKUP($A431&amp;$B431,NOVIEMBRE!$D$11:$D$40&amp;NOVIEMBRE!$E$11:$E$40,NOVIEMBRE!$AK$11:$AK$40,_xlfn.XLOOKUP($A431&amp;$B431,NOVIEMBRE!$BC$11:$BC$40&amp;NOVIEMBRE!$BD$11:$BD$40,NOVIEMBRE!$CJ$11:$CJ$40,"A")),"")</f>
        <v>0</v>
      </c>
      <c r="FE431" s="384">
        <f t="array" ref="FE431">IFERROR(_xlfn.XLOOKUP($A431&amp;$B431,'NOVIEMBRE 2'!$D$11:$D$40&amp;'NOVIEMBRE 2'!$E$11:$E$40,'NOVIEMBRE 2'!$AK$11:$AK$40,_xlfn.XLOOKUP($A431&amp;$B431,'NOVIEMBRE 2'!$BC$11:$BC$40&amp;'NOVIEMBRE 2'!$BD$11:$BD$40,'NOVIEMBRE 2'!$CJ$11:$CJ$40,"A")),"")</f>
        <v>0</v>
      </c>
      <c r="FF431" s="385">
        <f t="array" ref="FF431">IFERROR(_xlfn.XLOOKUP($A431&amp;$B431,DICIEMBRE!$D$11:$D$40&amp;DICIEMBRE!$E$11:$E$40,DICIEMBRE!$AK$11:$AK$40,_xlfn.XLOOKUP($A431&amp;$B431,DICIEMBRE!$BC$11:$BC$40&amp;DICIEMBRE!$BD$11:$BD$40,DICIEMBRE!$CJ$11:$CJ$40,"A")),"")</f>
        <v>0</v>
      </c>
      <c r="FG431" s="386" t="str">
        <f t="shared" si="19"/>
        <v/>
      </c>
      <c r="FH431" s="386" t="str">
        <f t="array" ref="FH431">IF(
 COUNT(DZ431:EH431)=0,
 "-",
 IF(
  COUNT(DZ431:EH431) &lt; COUNTA(DZ431:EH431),
  REPT("🟩", ROUND(COUNT(DZ431:EH431)/COUNTA(DZ431:EH431)*5, 0)) &amp;
  REPT("⬜", 5 - ROUND(COUNT(DZ431:EH431)/COUNTA(DZ431:EH431)*5, 0)),
  IF(
    AVERAGE(IF(DZ431:EH431&lt;&gt;"", DZ431:EH431, )) &gt;= 70, "🟩🟩🟩🟩🟩",
    IF(
      AVERAGE(IF(DZ431:EH431&lt;&gt;"",DZ431:EH431, )) &gt;= 56, "🟨🟨🟨🟨🟨",
      "🟥🟥🟥🟥🟥"
    )
  )
 )
)
</f>
        <v>-</v>
      </c>
    </row>
    <row r="432" ht="15.75" customHeight="1">
      <c r="A432" s="168"/>
      <c r="B432" s="169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1"/>
      <c r="N432" s="172" t="str">
        <f t="shared" si="1"/>
        <v/>
      </c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2" t="str">
        <f t="shared" si="2"/>
        <v/>
      </c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2" t="str">
        <f t="shared" si="3"/>
        <v/>
      </c>
      <c r="AM432" s="173"/>
      <c r="AN432" s="173"/>
      <c r="AO432" s="173"/>
      <c r="AP432" s="173"/>
      <c r="AQ432" s="173"/>
      <c r="AR432" s="173"/>
      <c r="AS432" s="173"/>
      <c r="AT432" s="173"/>
      <c r="AU432" s="173"/>
      <c r="AV432" s="171"/>
      <c r="AW432" s="171"/>
      <c r="AX432" s="172" t="str">
        <f t="shared" si="4"/>
        <v/>
      </c>
      <c r="AY432" s="173"/>
      <c r="AZ432" s="173"/>
      <c r="BA432" s="173"/>
      <c r="BB432" s="173"/>
      <c r="BC432" s="173"/>
      <c r="BD432" s="173"/>
      <c r="BE432" s="173"/>
      <c r="BF432" s="173"/>
      <c r="BG432" s="173"/>
      <c r="BH432" s="173"/>
      <c r="BI432" s="173"/>
      <c r="BJ432" s="172" t="str">
        <f t="shared" si="5"/>
        <v/>
      </c>
      <c r="BK432" s="173"/>
      <c r="BL432" s="173"/>
      <c r="BM432" s="173"/>
      <c r="BN432" s="173"/>
      <c r="BO432" s="173"/>
      <c r="BP432" s="173"/>
      <c r="BQ432" s="173"/>
      <c r="BR432" s="173"/>
      <c r="BS432" s="173"/>
      <c r="BT432" s="173"/>
      <c r="BU432" s="173"/>
      <c r="BV432" s="172" t="str">
        <f t="shared" si="6"/>
        <v/>
      </c>
      <c r="BW432" s="173"/>
      <c r="BX432" s="173"/>
      <c r="BY432" s="173"/>
      <c r="BZ432" s="171"/>
      <c r="CA432" s="171"/>
      <c r="CB432" s="171"/>
      <c r="CC432" s="171"/>
      <c r="CD432" s="171"/>
      <c r="CE432" s="171"/>
      <c r="CF432" s="171"/>
      <c r="CG432" s="171"/>
      <c r="CH432" s="172" t="str">
        <f t="shared" si="7"/>
        <v/>
      </c>
      <c r="CI432" s="171"/>
      <c r="CJ432" s="173"/>
      <c r="CK432" s="173"/>
      <c r="CL432" s="173"/>
      <c r="CM432" s="173"/>
      <c r="CN432" s="171"/>
      <c r="CO432" s="171"/>
      <c r="CP432" s="171"/>
      <c r="CQ432" s="173"/>
      <c r="CR432" s="171"/>
      <c r="CS432" s="171"/>
      <c r="CT432" s="172" t="str">
        <f t="shared" si="8"/>
        <v/>
      </c>
      <c r="CU432" s="172"/>
      <c r="CV432" s="172"/>
      <c r="CW432" s="172"/>
      <c r="CX432" s="172"/>
      <c r="CY432" s="172"/>
      <c r="CZ432" s="172"/>
      <c r="DA432" s="172"/>
      <c r="DB432" s="172"/>
      <c r="DC432" s="172"/>
      <c r="DD432" s="172"/>
      <c r="DE432" s="172"/>
      <c r="DF432" s="172"/>
      <c r="DG432" s="188" t="str">
        <f t="array" ref="DG432">IFERROR(_xlfn.XLOOKUP($A432&amp;B432,MARZO!$D$11:$D$40&amp;MARZO!$E$11:$E$40,MARZO!$AM$11:$AM$40,_xlfn.XLOOKUP($A432&amp;$B432,MARZO!$BC$11:$BC$40&amp;MARZO!$BD$11:$BD$40,MARZO!$CL$11:$CL$40,"A"))/1%,"")</f>
        <v/>
      </c>
      <c r="DH432" s="188" t="str">
        <f t="array" ref="DH432">IFERROR(_xlfn.XLOOKUP($A432&amp;$B432,ABRIL!$D$11:$D$40&amp;ABRIL!$E$11:$E$40,ABRIL!$AM$11:$AM$40,_xlfn.XLOOKUP($A432&amp;$B432,ABRIL!$BC$11:$BC$40&amp;ABRIL!$BD$11:$BD$40,ABRIL!$CL$11:$CL$40,"A"))/1%,"")</f>
        <v/>
      </c>
      <c r="DI432" s="188" t="str">
        <f t="array" ref="DI432">IFERROR(_xlfn.XLOOKUP($A432&amp;$B432,'ABRIL 2'!$D$11:$D$40&amp;'ABRIL 2'!$E$11:$E$40,'ABRIL 2'!$AM$11:$AM$40,_xlfn.XLOOKUP($A432&amp;$B432,'ABRIL 2'!$BC$11:$BC$40&amp;'ABRIL 2'!$BD$11:$BD$40,'ABRIL 2'!$CL$11:$CL$40,"A"))/1%,"")</f>
        <v/>
      </c>
      <c r="DJ432" s="188" t="str">
        <f t="array" ref="DJ432">IFERROR(_xlfn.XLOOKUP($A432&amp;$B432,MAYO!$D$11:$D$40&amp;MAYO!$E$11:$E$40,MAYO!$AM$11:$AM$40,_xlfn.XLOOKUP($A432&amp;$B432,MAYO!$BC$11:$BC$40&amp;MAYO!$BD$11:$BD$40,MAYO!$CL$11:$CL$40,"A"))/1%,"")</f>
        <v/>
      </c>
      <c r="DK432" s="188" t="str">
        <f t="array" ref="DK432">IFERROR(_xlfn.XLOOKUP($A432&amp;$B432,'MAYO 2'!$D$11:$D$40&amp;'MAYO 2'!$E$11:$E$40,'MAYO 2'!$AM$11:$AM$40,_xlfn.XLOOKUP($A432&amp;$B432,'MAYO 2'!$BC$11:$BC$40&amp;'MAYO 2'!$BD$11:$BD$40,'MAYO 2'!$CL$11:$CL$40,"A"))/1%,"")</f>
        <v/>
      </c>
      <c r="DL432" s="188" t="str">
        <f t="array" ref="DL432">IFERROR(_xlfn.XLOOKUP($A432&amp;$B432,JUNIO!$D$11:$D$40&amp;JUNIO!$E$11:$E$40,JUNIO!$AM$11:$AM$40,_xlfn.XLOOKUP($A432&amp;$B432,JUNIO!$BC$11:$BC$40&amp;JUNIO!$BD$11:$BD$40,JUNIO!$CL$11:$CL$40,"A"))/1%,"")</f>
        <v/>
      </c>
      <c r="DM432" s="188" t="str">
        <f t="array" ref="DM432">IFERROR(_xlfn.XLOOKUP($A432&amp;$B432,'JUNIO 2'!$D$11:$D$40&amp;'JUNIO 2'!$E$11:$E$40,'JUNIO 2'!$AM$11:$AM$40,_xlfn.XLOOKUP($A432&amp;$B432,'JUNIO 2'!$BC$11:$BC$40&amp;'JUNIO 2'!$BD$11:$BD$40,'JUNIO 2'!$CL$11:$CL$40,"A"))/1%,"")</f>
        <v/>
      </c>
      <c r="DN432" s="188" t="str">
        <f t="array" ref="DN432">IFERROR(_xlfn.XLOOKUP($A432&amp;$B432,JULIO!$D$11:$D$40&amp;JULIO!$E$11:$E$40,JULIO!$AM$11:$AM$40,_xlfn.XLOOKUP($A432&amp;$B432,JULIO!$BC$11:$BC$40&amp;JULIO!$BD$11:$BD$40,JULIO!$CL$11:$CL$40,"A"))/1%,"")</f>
        <v/>
      </c>
      <c r="DO432" s="188" t="str">
        <f t="array" ref="DO432">IFERROR(_xlfn.XLOOKUP($A432&amp;$B432,'JULIO 2'!$D$11:$D$40&amp;'JULIO 2'!$E$11:$E$40,'JULIO 2'!$AM$11:$AM$40,_xlfn.XLOOKUP($A432&amp;$B432,'JULIO 2'!$BC$11:$BC$40&amp;'JULIO 2'!$BD$11:$BD$40,'JULIO 2'!$CL$11:$CL$40,"A"))/1%,"")</f>
        <v/>
      </c>
      <c r="DP432" s="188" t="str">
        <f t="array" ref="DP432">IFERROR(_xlfn.XLOOKUP($A432&amp;$B432,AGOSTO!$D$11:$D$40&amp;AGOSTO!$E$11:$E$40,AGOSTO!$AM$11:$AM$40,_xlfn.XLOOKUP($A432&amp;$B432,AGOSTO!$BC$11:$BC$40&amp;AGOSTO!$BD$11:$BD$40,AGOSTO!$CL$11:$CL$40,"A"))/1%,"")</f>
        <v/>
      </c>
      <c r="DQ432" s="188" t="str">
        <f t="array" ref="DQ432">IFERROR(_xlfn.XLOOKUP($A432&amp;$B432,'AGOSTO 2'!$D$11:$D$40&amp;'AGOSTO 2'!$E$11:$E$40,'AGOSTO 2'!$AM$11:$AM$40,_xlfn.XLOOKUP($A432&amp;$B432,'AGOSTO 2'!$BC$11:$BC$40&amp;'AGOSTO 2'!$BD$11:$BD$40,'AGOSTO 2'!$CL$11:$CL$40,"A"))/1%,"")</f>
        <v/>
      </c>
      <c r="DR432" s="188" t="str">
        <f t="array" ref="DR432">IFERROR(_xlfn.XLOOKUP($A432&amp;$B432,SEPTIEMBRE!$D$11:$D$40&amp;SEPTIEMBRE!$E$11:$E$40,SEPTIEMBRE!$AM$11:$AM$40,_xlfn.XLOOKUP($A432&amp;$B432,SEPTIEMBRE!$BC$11:$BC$40&amp;SEPTIEMBRE!$BD$11:$BD$40,SEPTIEMBRE!$CL$11:$CL$40,"A"))/1%,"")</f>
        <v/>
      </c>
      <c r="DS432" s="188" t="str">
        <f t="array" ref="DS432">IFERROR(_xlfn.XLOOKUP($A432&amp;$B432,'SEPTIEMBRE 2'!$D$11:$D$40&amp;'SEPTIEMBRE 2'!$E$11:$E$40,'SEPTIEMBRE 2'!$AM$11:$AM$40,_xlfn.XLOOKUP($A432&amp;$B432,'SEPTIEMBRE 2'!$BC$11:$BC$40&amp;'SEPTIEMBRE 2'!$BD$11:$BD$40,'SEPTIEMBRE 2'!$CL$11:$CL$40,"A"))/1%,"")</f>
        <v/>
      </c>
      <c r="DT432" s="188" t="str">
        <f t="array" ref="DT432">IFERROR(_xlfn.XLOOKUP($A432&amp;$B432,'SEPTIEMBRE 3'!$D$11:$D$40&amp;'SEPTIEMBRE 3'!$E$11:$E$40,'SEPTIEMBRE 3'!$AM$11:$AM$40,_xlfn.XLOOKUP($A432&amp;$B432,'SEPTIEMBRE 3'!$BC$11:$BC$40&amp;'SEPTIEMBRE 3'!$BD$11:$BD$40,'SEPTIEMBRE 3'!$CL$11:$CL$40,"A"))/1%,"")</f>
        <v/>
      </c>
      <c r="DU432" s="188" t="str">
        <f t="array" ref="DU432">IFERROR(_xlfn.XLOOKUP($A432&amp;$B432,OCTUBRE!$D$11:$D$40&amp;OCTUBRE!$E$11:$E$40,OCTUBRE!$AM$11:$AM$40,_xlfn.XLOOKUP($A432&amp;$B432,OCTUBRE!$BC$11:$BC$40&amp;OCTUBRE!$BD$11:$BD$40,OCTUBRE!$CL$11:$CL$40,"A"))/1%,"")</f>
        <v/>
      </c>
      <c r="DV432" s="188" t="str">
        <f t="array" ref="DV432">IFERROR(_xlfn.XLOOKUP($A432&amp;$B432,'OCTUBRE 2'!$D$11:$D$40&amp;'OCTUBRE 2'!$E$11:$E$40,'OCTUBRE 2'!$AM$11:$AM$40,_xlfn.XLOOKUP($A432&amp;$B432,'OCTUBRE 2'!$BC$11:$BC$40&amp;'OCTUBRE 2'!$BD$11:$BD$40,'OCTUBRE 2'!$CL$11:$CL$40,"A"))/1%,"")</f>
        <v/>
      </c>
      <c r="DW432" s="188" t="str">
        <f t="array" ref="DW432">IFERROR(_xlfn.XLOOKUP($A432&amp;$B432,NOVIEMBRE!$D$11:$D$40&amp;NOVIEMBRE!$E$11:$E$40,NOVIEMBRE!$AM$11:$AM$40,_xlfn.XLOOKUP($A432&amp;$B432,NOVIEMBRE!$BC$11:$BC$40&amp;NOVIEMBRE!$BD$11:$BD$40,NOVIEMBRE!$CL$11:$CL$40,"A"))/1%,"")</f>
        <v/>
      </c>
      <c r="DX432" s="188" t="str">
        <f t="array" ref="DX432">IFERROR(_xlfn.XLOOKUP($A432&amp;$B432,'NOVIEMBRE 2'!$D$11:$D$40&amp;'NOVIEMBRE 2'!$E$11:$E$40,'NOVIEMBRE 2'!$AM$11:$AM$40,_xlfn.XLOOKUP($A432&amp;$B432,'NOVIEMBRE 2'!$BC$11:$BC$40&amp;'NOVIEMBRE 2'!$BD$11:$BD$40,'NOVIEMBRE 2'!$CL$11:$CL$40,"A"))/1%,"")</f>
        <v/>
      </c>
      <c r="DY432" s="188" t="str">
        <f t="array" ref="DY432">IFERROR(_xlfn.XLOOKUP($A432&amp;$B432,DICIEMBRE!$D$11:$D$40&amp;DICIEMBRE!$E$11:$E$40,DICIEMBRE!$AM$11:$AM$40,_xlfn.XLOOKUP($A432&amp;$B432,DICIEMBRE!$BC$11:$BC$40&amp;DICIEMBRE!$BD$11:$BD$40,DICIEMBRE!$CL$11:$CL$40,"A"))/1%,"")</f>
        <v/>
      </c>
      <c r="DZ432" s="381" t="str">
        <f t="shared" si="9"/>
        <v>-</v>
      </c>
      <c r="EA432" s="381" t="str">
        <f t="shared" si="10"/>
        <v>-</v>
      </c>
      <c r="EB432" s="381" t="str">
        <f t="shared" si="11"/>
        <v>-</v>
      </c>
      <c r="EC432" s="381" t="str">
        <f t="shared" si="12"/>
        <v>-</v>
      </c>
      <c r="ED432" s="381" t="str">
        <f t="shared" si="13"/>
        <v>-</v>
      </c>
      <c r="EE432" s="381" t="str">
        <f t="shared" si="14"/>
        <v>-</v>
      </c>
      <c r="EF432" s="381" t="str">
        <f t="shared" si="15"/>
        <v>-</v>
      </c>
      <c r="EG432" s="381" t="str">
        <f t="shared" si="16"/>
        <v>-</v>
      </c>
      <c r="EH432" s="381" t="str">
        <f t="shared" si="17"/>
        <v>-</v>
      </c>
      <c r="EI432" s="188" t="str">
        <f t="shared" si="18"/>
        <v/>
      </c>
      <c r="EJ432" s="382"/>
      <c r="EK432" s="382"/>
      <c r="EL432" s="383"/>
      <c r="EM432" s="21"/>
      <c r="EN432" s="384">
        <f t="array" ref="EN432">IFERROR(_xlfn.XLOOKUP($A432&amp;$B432,MARZO!$D$11:$D$40&amp;MARZO!$E$11:$E$40,MARZO!$AK$11:$AK$40,_xlfn.XLOOKUP($A432&amp;$B432,MARZO!$BC$11:$BC$40&amp;MARZO!$BD$11:$BD$40,MARZO!$CJ$11:$CJ$40,"A")),"")</f>
        <v>0</v>
      </c>
      <c r="EO432" s="384">
        <f t="array" ref="EO432">IFERROR(_xlfn.XLOOKUP($A432&amp;$B432,ABRIL!$D$11:$D$40&amp;ABRIL!$E$11:$E$40,ABRIL!$AK$11:$AK$40,_xlfn.XLOOKUP($A432&amp;$B432,ABRIL!$BC$11:$BC$40&amp;ABRIL!$BD$11:$BD$40,ABRIL!$CJ$11:$CJ$40,"A")),"")</f>
        <v>0</v>
      </c>
      <c r="EP432" s="384">
        <f t="array" ref="EP432">IFERROR(_xlfn.XLOOKUP($A432&amp;$B432,'ABRIL 2'!$D$11:$D$40&amp;'ABRIL 2'!$E$11:$E$40,'ABRIL 2'!$AK$11:$AK$40,_xlfn.XLOOKUP($A432&amp;$B432,'ABRIL 2'!$BC$11:$BC$40&amp;'ABRIL 2'!$BD$11:$BD$40,'ABRIL 2'!$CJ$11:$CJ$40,"A")),"")</f>
        <v>0</v>
      </c>
      <c r="EQ432" s="384">
        <f t="array" ref="EQ432">IFERROR(_xlfn.XLOOKUP($A432&amp;$B432,MAYO!$D$11:$D$40&amp;MAYO!$E$11:$E$40,MAYO!$AK$11:$AK$40,_xlfn.XLOOKUP($A432&amp;$B432,MAYO!$BC$11:$BC$40&amp;MAYO!$BD$11:$BD$40,MAYO!$CJ$11:$CJ$40,"A")),"")</f>
        <v>0</v>
      </c>
      <c r="ER432" s="384">
        <f t="array" ref="ER432">IFERROR(_xlfn.XLOOKUP($A432&amp;$B432,'MAYO 2'!$D$11:$D$40&amp;'MAYO 2'!$E$11:$E$40,'MAYO 2'!$AK$11:$AK$40,_xlfn.XLOOKUP($A432&amp;$B432,'MAYO 2'!$BC$11:$BC$40&amp;'MAYO 2'!$BD$11:$BD$40,'MAYO 2'!$CJ$11:$CJ$40,"A")),"")</f>
        <v>0</v>
      </c>
      <c r="ES432" s="384">
        <f t="array" ref="ES432">IFERROR(_xlfn.XLOOKUP($A432&amp;$B432,JUNIO!$D$11:$D$40&amp;JUNIO!$E$11:$E$40,JUNIO!$AK$11:$AK$40,_xlfn.XLOOKUP($A432&amp;$B432,JUNIO!$BC$11:$BC$40&amp;JUNIO!$BD$11:$BD$40,JUNIO!$CJ$11:$CJ$40,"A")),"")</f>
        <v>0</v>
      </c>
      <c r="ET432" s="384">
        <f t="array" ref="ET432">IFERROR(_xlfn.XLOOKUP($A432&amp;$B432,'JUNIO 2'!$D$11:$D$40&amp;'JUNIO 2'!$E$11:$E$40,'JUNIO 2'!$AK$11:$AK$40,_xlfn.XLOOKUP($A432&amp;$B432,'JUNIO 2'!$BC$11:$BC$40&amp;'JUNIO 2'!$BD$11:$BD$40,'JUNIO 2'!$CJ$11:$CJ$40,"A")),"")</f>
        <v>0</v>
      </c>
      <c r="EU432" s="384">
        <f t="array" ref="EU432">IFERROR(_xlfn.XLOOKUP($A432&amp;$B432,JULIO!$D$11:$D$40&amp;JULIO!$E$11:$E$40,JULIO!$AK$11:$AK$40,_xlfn.XLOOKUP($A432&amp;$B432,JULIO!$BC$11:$BC$40&amp;JULIO!$BD$11:$BD$40,JULIO!$CJ$11:$CJ$40,"A")),"")</f>
        <v>0</v>
      </c>
      <c r="EV432" s="384">
        <f t="array" ref="EV432">IFERROR(_xlfn.XLOOKUP($A432&amp;$B432,'JULIO 2'!$D$11:$D$40&amp;'JULIO 2'!$E$11:$E$40,'JULIO 2'!$AK$11:$AK$40,_xlfn.XLOOKUP($A432&amp;$B432,'JULIO 2'!$BC$11:$BC$40&amp;'JULIO 2'!$BD$11:$BD$40,'JULIO 2'!$CJ$11:$CJ$40,"A")),"")</f>
        <v>0</v>
      </c>
      <c r="EW432" s="384">
        <f t="array" ref="EW432">IFERROR(_xlfn.XLOOKUP($A432&amp;$B432,AGOSTO!$D$11:$D$40&amp;AGOSTO!$E$11:$E$40,AGOSTO!$AK$11:$AK$40,_xlfn.XLOOKUP($A432&amp;$B432,AGOSTO!$BC$11:$BC$40&amp;AGOSTO!$BD$11:$BD$40,AGOSTO!$CJ$11:$CJ$40,"A")),"")</f>
        <v>0</v>
      </c>
      <c r="EX432" s="384">
        <f t="array" ref="EX432">IFERROR(_xlfn.XLOOKUP($A432&amp;$B432,'AGOSTO 2'!$D$11:$D$40&amp;'AGOSTO 2'!$E$11:$E$40,'AGOSTO 2'!$AK$11:$AK$40,_xlfn.XLOOKUP($A432&amp;$B432,'AGOSTO 2'!$BC$11:$BC$40&amp;'AGOSTO 2'!$BD$11:$BD$40,'AGOSTO 2'!$CJ$11:$CJ$40,"A")),"")</f>
        <v>0</v>
      </c>
      <c r="EY432" s="384">
        <f t="array" ref="EY432">IFERROR(_xlfn.XLOOKUP($A432&amp;$B432,SEPTIEMBRE!$D$11:$D$40&amp;SEPTIEMBRE!$E$11:$E$40,SEPTIEMBRE!$AK$11:$AK$40,_xlfn.XLOOKUP($A432&amp;$B432,SEPTIEMBRE!$BC$11:$BC$40&amp;SEPTIEMBRE!$BD$11:$BD$40,SEPTIEMBRE!$CJ$11:$CJ$40,"A")),"")</f>
        <v>0</v>
      </c>
      <c r="EZ432" s="384">
        <f t="array" ref="EZ432">IFERROR(_xlfn.XLOOKUP($A432&amp;$B432,'SEPTIEMBRE 2'!$D$11:$D$40&amp;'SEPTIEMBRE 2'!$E$11:$E$40,'SEPTIEMBRE 2'!$AK$11:$AK$40,_xlfn.XLOOKUP($A432&amp;$B432,'SEPTIEMBRE 2'!$BC$11:$BC$40&amp;'SEPTIEMBRE 2'!$BD$11:$BD$40,'SEPTIEMBRE 2'!$CJ$11:$CJ$40,"A")),"")</f>
        <v>0</v>
      </c>
      <c r="FA432" s="384">
        <f t="array" ref="FA432">IFERROR(_xlfn.XLOOKUP($A432&amp;$B432,'SEPTIEMBRE 3'!$D$11:$D$40&amp;'SEPTIEMBRE 3'!$E$11:$E$40,'SEPTIEMBRE 3'!$AK$11:$AK$40,_xlfn.XLOOKUP($A432&amp;$B432,'SEPTIEMBRE 3'!$BC$11:$BC$40&amp;'SEPTIEMBRE 3'!$BD$11:$BD$40,'SEPTIEMBRE 3'!$CJ$11:$CJ$40,"A")),"")</f>
        <v>0</v>
      </c>
      <c r="FB432" s="384">
        <f t="array" ref="FB432">IFERROR(_xlfn.XLOOKUP($A432&amp;$B432,OCTUBRE!$D$11:$D$40&amp;OCTUBRE!$E$11:$E$40,OCTUBRE!$AK$11:$AK$40,_xlfn.XLOOKUP($A432&amp;$B432,OCTUBRE!$BC$11:$BC$40&amp;OCTUBRE!$BD$11:$BD$40,OCTUBRE!$CJ$11:$CJ$40,"A")),"")</f>
        <v>0</v>
      </c>
      <c r="FC432" s="384">
        <f t="array" ref="FC432">IFERROR(_xlfn.XLOOKUP($A432&amp;$B432,'OCTUBRE 2'!$D$11:$D$40&amp;'OCTUBRE 2'!$E$11:$E$40,'OCTUBRE 2'!$AK$11:$AK$40,_xlfn.XLOOKUP($A432&amp;$B432,'OCTUBRE 2'!$BC$11:$BC$40&amp;'OCTUBRE 2'!$BD$11:$BD$40,'OCTUBRE 2'!$CJ$11:$CJ$40,"A")),"")</f>
        <v>0</v>
      </c>
      <c r="FD432" s="384">
        <f t="array" ref="FD432">IFERROR(_xlfn.XLOOKUP($A432&amp;$B432,NOVIEMBRE!$D$11:$D$40&amp;NOVIEMBRE!$E$11:$E$40,NOVIEMBRE!$AK$11:$AK$40,_xlfn.XLOOKUP($A432&amp;$B432,NOVIEMBRE!$BC$11:$BC$40&amp;NOVIEMBRE!$BD$11:$BD$40,NOVIEMBRE!$CJ$11:$CJ$40,"A")),"")</f>
        <v>0</v>
      </c>
      <c r="FE432" s="384">
        <f t="array" ref="FE432">IFERROR(_xlfn.XLOOKUP($A432&amp;$B432,'NOVIEMBRE 2'!$D$11:$D$40&amp;'NOVIEMBRE 2'!$E$11:$E$40,'NOVIEMBRE 2'!$AK$11:$AK$40,_xlfn.XLOOKUP($A432&amp;$B432,'NOVIEMBRE 2'!$BC$11:$BC$40&amp;'NOVIEMBRE 2'!$BD$11:$BD$40,'NOVIEMBRE 2'!$CJ$11:$CJ$40,"A")),"")</f>
        <v>0</v>
      </c>
      <c r="FF432" s="385">
        <f t="array" ref="FF432">IFERROR(_xlfn.XLOOKUP($A432&amp;$B432,DICIEMBRE!$D$11:$D$40&amp;DICIEMBRE!$E$11:$E$40,DICIEMBRE!$AK$11:$AK$40,_xlfn.XLOOKUP($A432&amp;$B432,DICIEMBRE!$BC$11:$BC$40&amp;DICIEMBRE!$BD$11:$BD$40,DICIEMBRE!$CJ$11:$CJ$40,"A")),"")</f>
        <v>0</v>
      </c>
      <c r="FG432" s="386" t="str">
        <f t="shared" si="19"/>
        <v/>
      </c>
      <c r="FH432" s="386" t="str">
        <f t="array" ref="FH432">IF(
 COUNT(DZ432:EH432)=0,
 "-",
 IF(
  COUNT(DZ432:EH432) &lt; COUNTA(DZ432:EH432),
  REPT("🟩", ROUND(COUNT(DZ432:EH432)/COUNTA(DZ432:EH432)*5, 0)) &amp;
  REPT("⬜", 5 - ROUND(COUNT(DZ432:EH432)/COUNTA(DZ432:EH432)*5, 0)),
  IF(
    AVERAGE(IF(DZ432:EH432&lt;&gt;"", DZ432:EH432, )) &gt;= 70, "🟩🟩🟩🟩🟩",
    IF(
      AVERAGE(IF(DZ432:EH432&lt;&gt;"",DZ432:EH432, )) &gt;= 56, "🟨🟨🟨🟨🟨",
      "🟥🟥🟥🟥🟥"
    )
  )
 )
)
</f>
        <v>-</v>
      </c>
    </row>
    <row r="433" ht="15.75" customHeight="1">
      <c r="A433" s="168"/>
      <c r="B433" s="169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1"/>
      <c r="N433" s="172" t="str">
        <f t="shared" si="1"/>
        <v/>
      </c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2" t="str">
        <f t="shared" si="2"/>
        <v/>
      </c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2" t="str">
        <f t="shared" si="3"/>
        <v/>
      </c>
      <c r="AM433" s="173"/>
      <c r="AN433" s="173"/>
      <c r="AO433" s="173"/>
      <c r="AP433" s="173"/>
      <c r="AQ433" s="173"/>
      <c r="AR433" s="173"/>
      <c r="AS433" s="173"/>
      <c r="AT433" s="173"/>
      <c r="AU433" s="173"/>
      <c r="AV433" s="171"/>
      <c r="AW433" s="171"/>
      <c r="AX433" s="172" t="str">
        <f t="shared" si="4"/>
        <v/>
      </c>
      <c r="AY433" s="173"/>
      <c r="AZ433" s="173"/>
      <c r="BA433" s="173"/>
      <c r="BB433" s="173"/>
      <c r="BC433" s="173"/>
      <c r="BD433" s="173"/>
      <c r="BE433" s="173"/>
      <c r="BF433" s="173"/>
      <c r="BG433" s="173"/>
      <c r="BH433" s="173"/>
      <c r="BI433" s="173"/>
      <c r="BJ433" s="172" t="str">
        <f t="shared" si="5"/>
        <v/>
      </c>
      <c r="BK433" s="173"/>
      <c r="BL433" s="173"/>
      <c r="BM433" s="173"/>
      <c r="BN433" s="173"/>
      <c r="BO433" s="173"/>
      <c r="BP433" s="173"/>
      <c r="BQ433" s="173"/>
      <c r="BR433" s="173"/>
      <c r="BS433" s="173"/>
      <c r="BT433" s="173"/>
      <c r="BU433" s="173"/>
      <c r="BV433" s="172" t="str">
        <f t="shared" si="6"/>
        <v/>
      </c>
      <c r="BW433" s="173"/>
      <c r="BX433" s="173"/>
      <c r="BY433" s="173"/>
      <c r="BZ433" s="171"/>
      <c r="CA433" s="171"/>
      <c r="CB433" s="171"/>
      <c r="CC433" s="171"/>
      <c r="CD433" s="171"/>
      <c r="CE433" s="171"/>
      <c r="CF433" s="171"/>
      <c r="CG433" s="171"/>
      <c r="CH433" s="172" t="str">
        <f t="shared" si="7"/>
        <v/>
      </c>
      <c r="CI433" s="171"/>
      <c r="CJ433" s="173"/>
      <c r="CK433" s="173"/>
      <c r="CL433" s="173"/>
      <c r="CM433" s="173"/>
      <c r="CN433" s="171"/>
      <c r="CO433" s="171"/>
      <c r="CP433" s="171"/>
      <c r="CQ433" s="173"/>
      <c r="CR433" s="171"/>
      <c r="CS433" s="171"/>
      <c r="CT433" s="172" t="str">
        <f t="shared" si="8"/>
        <v/>
      </c>
      <c r="CU433" s="172"/>
      <c r="CV433" s="172"/>
      <c r="CW433" s="172"/>
      <c r="CX433" s="172"/>
      <c r="CY433" s="172"/>
      <c r="CZ433" s="172"/>
      <c r="DA433" s="172"/>
      <c r="DB433" s="172"/>
      <c r="DC433" s="172"/>
      <c r="DD433" s="172"/>
      <c r="DE433" s="172"/>
      <c r="DF433" s="172"/>
      <c r="DG433" s="188" t="str">
        <f t="array" ref="DG433">IFERROR(_xlfn.XLOOKUP($A433&amp;B433,MARZO!$D$11:$D$40&amp;MARZO!$E$11:$E$40,MARZO!$AM$11:$AM$40,_xlfn.XLOOKUP($A433&amp;$B433,MARZO!$BC$11:$BC$40&amp;MARZO!$BD$11:$BD$40,MARZO!$CL$11:$CL$40,"A"))/1%,"")</f>
        <v/>
      </c>
      <c r="DH433" s="188" t="str">
        <f t="array" ref="DH433">IFERROR(_xlfn.XLOOKUP($A433&amp;$B433,ABRIL!$D$11:$D$40&amp;ABRIL!$E$11:$E$40,ABRIL!$AM$11:$AM$40,_xlfn.XLOOKUP($A433&amp;$B433,ABRIL!$BC$11:$BC$40&amp;ABRIL!$BD$11:$BD$40,ABRIL!$CL$11:$CL$40,"A"))/1%,"")</f>
        <v/>
      </c>
      <c r="DI433" s="188" t="str">
        <f t="array" ref="DI433">IFERROR(_xlfn.XLOOKUP($A433&amp;$B433,'ABRIL 2'!$D$11:$D$40&amp;'ABRIL 2'!$E$11:$E$40,'ABRIL 2'!$AM$11:$AM$40,_xlfn.XLOOKUP($A433&amp;$B433,'ABRIL 2'!$BC$11:$BC$40&amp;'ABRIL 2'!$BD$11:$BD$40,'ABRIL 2'!$CL$11:$CL$40,"A"))/1%,"")</f>
        <v/>
      </c>
      <c r="DJ433" s="188" t="str">
        <f t="array" ref="DJ433">IFERROR(_xlfn.XLOOKUP($A433&amp;$B433,MAYO!$D$11:$D$40&amp;MAYO!$E$11:$E$40,MAYO!$AM$11:$AM$40,_xlfn.XLOOKUP($A433&amp;$B433,MAYO!$BC$11:$BC$40&amp;MAYO!$BD$11:$BD$40,MAYO!$CL$11:$CL$40,"A"))/1%,"")</f>
        <v/>
      </c>
      <c r="DK433" s="188" t="str">
        <f t="array" ref="DK433">IFERROR(_xlfn.XLOOKUP($A433&amp;$B433,'MAYO 2'!$D$11:$D$40&amp;'MAYO 2'!$E$11:$E$40,'MAYO 2'!$AM$11:$AM$40,_xlfn.XLOOKUP($A433&amp;$B433,'MAYO 2'!$BC$11:$BC$40&amp;'MAYO 2'!$BD$11:$BD$40,'MAYO 2'!$CL$11:$CL$40,"A"))/1%,"")</f>
        <v/>
      </c>
      <c r="DL433" s="188" t="str">
        <f t="array" ref="DL433">IFERROR(_xlfn.XLOOKUP($A433&amp;$B433,JUNIO!$D$11:$D$40&amp;JUNIO!$E$11:$E$40,JUNIO!$AM$11:$AM$40,_xlfn.XLOOKUP($A433&amp;$B433,JUNIO!$BC$11:$BC$40&amp;JUNIO!$BD$11:$BD$40,JUNIO!$CL$11:$CL$40,"A"))/1%,"")</f>
        <v/>
      </c>
      <c r="DM433" s="188" t="str">
        <f t="array" ref="DM433">IFERROR(_xlfn.XLOOKUP($A433&amp;$B433,'JUNIO 2'!$D$11:$D$40&amp;'JUNIO 2'!$E$11:$E$40,'JUNIO 2'!$AM$11:$AM$40,_xlfn.XLOOKUP($A433&amp;$B433,'JUNIO 2'!$BC$11:$BC$40&amp;'JUNIO 2'!$BD$11:$BD$40,'JUNIO 2'!$CL$11:$CL$40,"A"))/1%,"")</f>
        <v/>
      </c>
      <c r="DN433" s="188" t="str">
        <f t="array" ref="DN433">IFERROR(_xlfn.XLOOKUP($A433&amp;$B433,JULIO!$D$11:$D$40&amp;JULIO!$E$11:$E$40,JULIO!$AM$11:$AM$40,_xlfn.XLOOKUP($A433&amp;$B433,JULIO!$BC$11:$BC$40&amp;JULIO!$BD$11:$BD$40,JULIO!$CL$11:$CL$40,"A"))/1%,"")</f>
        <v/>
      </c>
      <c r="DO433" s="188" t="str">
        <f t="array" ref="DO433">IFERROR(_xlfn.XLOOKUP($A433&amp;$B433,'JULIO 2'!$D$11:$D$40&amp;'JULIO 2'!$E$11:$E$40,'JULIO 2'!$AM$11:$AM$40,_xlfn.XLOOKUP($A433&amp;$B433,'JULIO 2'!$BC$11:$BC$40&amp;'JULIO 2'!$BD$11:$BD$40,'JULIO 2'!$CL$11:$CL$40,"A"))/1%,"")</f>
        <v/>
      </c>
      <c r="DP433" s="188" t="str">
        <f t="array" ref="DP433">IFERROR(_xlfn.XLOOKUP($A433&amp;$B433,AGOSTO!$D$11:$D$40&amp;AGOSTO!$E$11:$E$40,AGOSTO!$AM$11:$AM$40,_xlfn.XLOOKUP($A433&amp;$B433,AGOSTO!$BC$11:$BC$40&amp;AGOSTO!$BD$11:$BD$40,AGOSTO!$CL$11:$CL$40,"A"))/1%,"")</f>
        <v/>
      </c>
      <c r="DQ433" s="188" t="str">
        <f t="array" ref="DQ433">IFERROR(_xlfn.XLOOKUP($A433&amp;$B433,'AGOSTO 2'!$D$11:$D$40&amp;'AGOSTO 2'!$E$11:$E$40,'AGOSTO 2'!$AM$11:$AM$40,_xlfn.XLOOKUP($A433&amp;$B433,'AGOSTO 2'!$BC$11:$BC$40&amp;'AGOSTO 2'!$BD$11:$BD$40,'AGOSTO 2'!$CL$11:$CL$40,"A"))/1%,"")</f>
        <v/>
      </c>
      <c r="DR433" s="188" t="str">
        <f t="array" ref="DR433">IFERROR(_xlfn.XLOOKUP($A433&amp;$B433,SEPTIEMBRE!$D$11:$D$40&amp;SEPTIEMBRE!$E$11:$E$40,SEPTIEMBRE!$AM$11:$AM$40,_xlfn.XLOOKUP($A433&amp;$B433,SEPTIEMBRE!$BC$11:$BC$40&amp;SEPTIEMBRE!$BD$11:$BD$40,SEPTIEMBRE!$CL$11:$CL$40,"A"))/1%,"")</f>
        <v/>
      </c>
      <c r="DS433" s="188" t="str">
        <f t="array" ref="DS433">IFERROR(_xlfn.XLOOKUP($A433&amp;$B433,'SEPTIEMBRE 2'!$D$11:$D$40&amp;'SEPTIEMBRE 2'!$E$11:$E$40,'SEPTIEMBRE 2'!$AM$11:$AM$40,_xlfn.XLOOKUP($A433&amp;$B433,'SEPTIEMBRE 2'!$BC$11:$BC$40&amp;'SEPTIEMBRE 2'!$BD$11:$BD$40,'SEPTIEMBRE 2'!$CL$11:$CL$40,"A"))/1%,"")</f>
        <v/>
      </c>
      <c r="DT433" s="188" t="str">
        <f t="array" ref="DT433">IFERROR(_xlfn.XLOOKUP($A433&amp;$B433,'SEPTIEMBRE 3'!$D$11:$D$40&amp;'SEPTIEMBRE 3'!$E$11:$E$40,'SEPTIEMBRE 3'!$AM$11:$AM$40,_xlfn.XLOOKUP($A433&amp;$B433,'SEPTIEMBRE 3'!$BC$11:$BC$40&amp;'SEPTIEMBRE 3'!$BD$11:$BD$40,'SEPTIEMBRE 3'!$CL$11:$CL$40,"A"))/1%,"")</f>
        <v/>
      </c>
      <c r="DU433" s="188" t="str">
        <f t="array" ref="DU433">IFERROR(_xlfn.XLOOKUP($A433&amp;$B433,OCTUBRE!$D$11:$D$40&amp;OCTUBRE!$E$11:$E$40,OCTUBRE!$AM$11:$AM$40,_xlfn.XLOOKUP($A433&amp;$B433,OCTUBRE!$BC$11:$BC$40&amp;OCTUBRE!$BD$11:$BD$40,OCTUBRE!$CL$11:$CL$40,"A"))/1%,"")</f>
        <v/>
      </c>
      <c r="DV433" s="188" t="str">
        <f t="array" ref="DV433">IFERROR(_xlfn.XLOOKUP($A433&amp;$B433,'OCTUBRE 2'!$D$11:$D$40&amp;'OCTUBRE 2'!$E$11:$E$40,'OCTUBRE 2'!$AM$11:$AM$40,_xlfn.XLOOKUP($A433&amp;$B433,'OCTUBRE 2'!$BC$11:$BC$40&amp;'OCTUBRE 2'!$BD$11:$BD$40,'OCTUBRE 2'!$CL$11:$CL$40,"A"))/1%,"")</f>
        <v/>
      </c>
      <c r="DW433" s="188" t="str">
        <f t="array" ref="DW433">IFERROR(_xlfn.XLOOKUP($A433&amp;$B433,NOVIEMBRE!$D$11:$D$40&amp;NOVIEMBRE!$E$11:$E$40,NOVIEMBRE!$AM$11:$AM$40,_xlfn.XLOOKUP($A433&amp;$B433,NOVIEMBRE!$BC$11:$BC$40&amp;NOVIEMBRE!$BD$11:$BD$40,NOVIEMBRE!$CL$11:$CL$40,"A"))/1%,"")</f>
        <v/>
      </c>
      <c r="DX433" s="188" t="str">
        <f t="array" ref="DX433">IFERROR(_xlfn.XLOOKUP($A433&amp;$B433,'NOVIEMBRE 2'!$D$11:$D$40&amp;'NOVIEMBRE 2'!$E$11:$E$40,'NOVIEMBRE 2'!$AM$11:$AM$40,_xlfn.XLOOKUP($A433&amp;$B433,'NOVIEMBRE 2'!$BC$11:$BC$40&amp;'NOVIEMBRE 2'!$BD$11:$BD$40,'NOVIEMBRE 2'!$CL$11:$CL$40,"A"))/1%,"")</f>
        <v/>
      </c>
      <c r="DY433" s="188" t="str">
        <f t="array" ref="DY433">IFERROR(_xlfn.XLOOKUP($A433&amp;$B433,DICIEMBRE!$D$11:$D$40&amp;DICIEMBRE!$E$11:$E$40,DICIEMBRE!$AM$11:$AM$40,_xlfn.XLOOKUP($A433&amp;$B433,DICIEMBRE!$BC$11:$BC$40&amp;DICIEMBRE!$BD$11:$BD$40,DICIEMBRE!$CL$11:$CL$40,"A"))/1%,"")</f>
        <v/>
      </c>
      <c r="DZ433" s="381" t="str">
        <f t="shared" si="9"/>
        <v>-</v>
      </c>
      <c r="EA433" s="381" t="str">
        <f t="shared" si="10"/>
        <v>-</v>
      </c>
      <c r="EB433" s="381" t="str">
        <f t="shared" si="11"/>
        <v>-</v>
      </c>
      <c r="EC433" s="381" t="str">
        <f t="shared" si="12"/>
        <v>-</v>
      </c>
      <c r="ED433" s="381" t="str">
        <f t="shared" si="13"/>
        <v>-</v>
      </c>
      <c r="EE433" s="381" t="str">
        <f t="shared" si="14"/>
        <v>-</v>
      </c>
      <c r="EF433" s="381" t="str">
        <f t="shared" si="15"/>
        <v>-</v>
      </c>
      <c r="EG433" s="381" t="str">
        <f t="shared" si="16"/>
        <v>-</v>
      </c>
      <c r="EH433" s="381" t="str">
        <f t="shared" si="17"/>
        <v>-</v>
      </c>
      <c r="EI433" s="188" t="str">
        <f t="shared" si="18"/>
        <v/>
      </c>
      <c r="EJ433" s="382"/>
      <c r="EK433" s="382"/>
      <c r="EL433" s="383"/>
      <c r="EM433" s="21"/>
      <c r="EN433" s="384">
        <f t="array" ref="EN433">IFERROR(_xlfn.XLOOKUP($A433&amp;$B433,MARZO!$D$11:$D$40&amp;MARZO!$E$11:$E$40,MARZO!$AK$11:$AK$40,_xlfn.XLOOKUP($A433&amp;$B433,MARZO!$BC$11:$BC$40&amp;MARZO!$BD$11:$BD$40,MARZO!$CJ$11:$CJ$40,"A")),"")</f>
        <v>0</v>
      </c>
      <c r="EO433" s="384">
        <f t="array" ref="EO433">IFERROR(_xlfn.XLOOKUP($A433&amp;$B433,ABRIL!$D$11:$D$40&amp;ABRIL!$E$11:$E$40,ABRIL!$AK$11:$AK$40,_xlfn.XLOOKUP($A433&amp;$B433,ABRIL!$BC$11:$BC$40&amp;ABRIL!$BD$11:$BD$40,ABRIL!$CJ$11:$CJ$40,"A")),"")</f>
        <v>0</v>
      </c>
      <c r="EP433" s="384">
        <f t="array" ref="EP433">IFERROR(_xlfn.XLOOKUP($A433&amp;$B433,'ABRIL 2'!$D$11:$D$40&amp;'ABRIL 2'!$E$11:$E$40,'ABRIL 2'!$AK$11:$AK$40,_xlfn.XLOOKUP($A433&amp;$B433,'ABRIL 2'!$BC$11:$BC$40&amp;'ABRIL 2'!$BD$11:$BD$40,'ABRIL 2'!$CJ$11:$CJ$40,"A")),"")</f>
        <v>0</v>
      </c>
      <c r="EQ433" s="384">
        <f t="array" ref="EQ433">IFERROR(_xlfn.XLOOKUP($A433&amp;$B433,MAYO!$D$11:$D$40&amp;MAYO!$E$11:$E$40,MAYO!$AK$11:$AK$40,_xlfn.XLOOKUP($A433&amp;$B433,MAYO!$BC$11:$BC$40&amp;MAYO!$BD$11:$BD$40,MAYO!$CJ$11:$CJ$40,"A")),"")</f>
        <v>0</v>
      </c>
      <c r="ER433" s="384">
        <f t="array" ref="ER433">IFERROR(_xlfn.XLOOKUP($A433&amp;$B433,'MAYO 2'!$D$11:$D$40&amp;'MAYO 2'!$E$11:$E$40,'MAYO 2'!$AK$11:$AK$40,_xlfn.XLOOKUP($A433&amp;$B433,'MAYO 2'!$BC$11:$BC$40&amp;'MAYO 2'!$BD$11:$BD$40,'MAYO 2'!$CJ$11:$CJ$40,"A")),"")</f>
        <v>0</v>
      </c>
      <c r="ES433" s="384">
        <f t="array" ref="ES433">IFERROR(_xlfn.XLOOKUP($A433&amp;$B433,JUNIO!$D$11:$D$40&amp;JUNIO!$E$11:$E$40,JUNIO!$AK$11:$AK$40,_xlfn.XLOOKUP($A433&amp;$B433,JUNIO!$BC$11:$BC$40&amp;JUNIO!$BD$11:$BD$40,JUNIO!$CJ$11:$CJ$40,"A")),"")</f>
        <v>0</v>
      </c>
      <c r="ET433" s="384">
        <f t="array" ref="ET433">IFERROR(_xlfn.XLOOKUP($A433&amp;$B433,'JUNIO 2'!$D$11:$D$40&amp;'JUNIO 2'!$E$11:$E$40,'JUNIO 2'!$AK$11:$AK$40,_xlfn.XLOOKUP($A433&amp;$B433,'JUNIO 2'!$BC$11:$BC$40&amp;'JUNIO 2'!$BD$11:$BD$40,'JUNIO 2'!$CJ$11:$CJ$40,"A")),"")</f>
        <v>0</v>
      </c>
      <c r="EU433" s="384">
        <f t="array" ref="EU433">IFERROR(_xlfn.XLOOKUP($A433&amp;$B433,JULIO!$D$11:$D$40&amp;JULIO!$E$11:$E$40,JULIO!$AK$11:$AK$40,_xlfn.XLOOKUP($A433&amp;$B433,JULIO!$BC$11:$BC$40&amp;JULIO!$BD$11:$BD$40,JULIO!$CJ$11:$CJ$40,"A")),"")</f>
        <v>0</v>
      </c>
      <c r="EV433" s="384">
        <f t="array" ref="EV433">IFERROR(_xlfn.XLOOKUP($A433&amp;$B433,'JULIO 2'!$D$11:$D$40&amp;'JULIO 2'!$E$11:$E$40,'JULIO 2'!$AK$11:$AK$40,_xlfn.XLOOKUP($A433&amp;$B433,'JULIO 2'!$BC$11:$BC$40&amp;'JULIO 2'!$BD$11:$BD$40,'JULIO 2'!$CJ$11:$CJ$40,"A")),"")</f>
        <v>0</v>
      </c>
      <c r="EW433" s="384">
        <f t="array" ref="EW433">IFERROR(_xlfn.XLOOKUP($A433&amp;$B433,AGOSTO!$D$11:$D$40&amp;AGOSTO!$E$11:$E$40,AGOSTO!$AK$11:$AK$40,_xlfn.XLOOKUP($A433&amp;$B433,AGOSTO!$BC$11:$BC$40&amp;AGOSTO!$BD$11:$BD$40,AGOSTO!$CJ$11:$CJ$40,"A")),"")</f>
        <v>0</v>
      </c>
      <c r="EX433" s="384">
        <f t="array" ref="EX433">IFERROR(_xlfn.XLOOKUP($A433&amp;$B433,'AGOSTO 2'!$D$11:$D$40&amp;'AGOSTO 2'!$E$11:$E$40,'AGOSTO 2'!$AK$11:$AK$40,_xlfn.XLOOKUP($A433&amp;$B433,'AGOSTO 2'!$BC$11:$BC$40&amp;'AGOSTO 2'!$BD$11:$BD$40,'AGOSTO 2'!$CJ$11:$CJ$40,"A")),"")</f>
        <v>0</v>
      </c>
      <c r="EY433" s="384">
        <f t="array" ref="EY433">IFERROR(_xlfn.XLOOKUP($A433&amp;$B433,SEPTIEMBRE!$D$11:$D$40&amp;SEPTIEMBRE!$E$11:$E$40,SEPTIEMBRE!$AK$11:$AK$40,_xlfn.XLOOKUP($A433&amp;$B433,SEPTIEMBRE!$BC$11:$BC$40&amp;SEPTIEMBRE!$BD$11:$BD$40,SEPTIEMBRE!$CJ$11:$CJ$40,"A")),"")</f>
        <v>0</v>
      </c>
      <c r="EZ433" s="384">
        <f t="array" ref="EZ433">IFERROR(_xlfn.XLOOKUP($A433&amp;$B433,'SEPTIEMBRE 2'!$D$11:$D$40&amp;'SEPTIEMBRE 2'!$E$11:$E$40,'SEPTIEMBRE 2'!$AK$11:$AK$40,_xlfn.XLOOKUP($A433&amp;$B433,'SEPTIEMBRE 2'!$BC$11:$BC$40&amp;'SEPTIEMBRE 2'!$BD$11:$BD$40,'SEPTIEMBRE 2'!$CJ$11:$CJ$40,"A")),"")</f>
        <v>0</v>
      </c>
      <c r="FA433" s="384">
        <f t="array" ref="FA433">IFERROR(_xlfn.XLOOKUP($A433&amp;$B433,'SEPTIEMBRE 3'!$D$11:$D$40&amp;'SEPTIEMBRE 3'!$E$11:$E$40,'SEPTIEMBRE 3'!$AK$11:$AK$40,_xlfn.XLOOKUP($A433&amp;$B433,'SEPTIEMBRE 3'!$BC$11:$BC$40&amp;'SEPTIEMBRE 3'!$BD$11:$BD$40,'SEPTIEMBRE 3'!$CJ$11:$CJ$40,"A")),"")</f>
        <v>0</v>
      </c>
      <c r="FB433" s="384">
        <f t="array" ref="FB433">IFERROR(_xlfn.XLOOKUP($A433&amp;$B433,OCTUBRE!$D$11:$D$40&amp;OCTUBRE!$E$11:$E$40,OCTUBRE!$AK$11:$AK$40,_xlfn.XLOOKUP($A433&amp;$B433,OCTUBRE!$BC$11:$BC$40&amp;OCTUBRE!$BD$11:$BD$40,OCTUBRE!$CJ$11:$CJ$40,"A")),"")</f>
        <v>0</v>
      </c>
      <c r="FC433" s="384">
        <f t="array" ref="FC433">IFERROR(_xlfn.XLOOKUP($A433&amp;$B433,'OCTUBRE 2'!$D$11:$D$40&amp;'OCTUBRE 2'!$E$11:$E$40,'OCTUBRE 2'!$AK$11:$AK$40,_xlfn.XLOOKUP($A433&amp;$B433,'OCTUBRE 2'!$BC$11:$BC$40&amp;'OCTUBRE 2'!$BD$11:$BD$40,'OCTUBRE 2'!$CJ$11:$CJ$40,"A")),"")</f>
        <v>0</v>
      </c>
      <c r="FD433" s="384">
        <f t="array" ref="FD433">IFERROR(_xlfn.XLOOKUP($A433&amp;$B433,NOVIEMBRE!$D$11:$D$40&amp;NOVIEMBRE!$E$11:$E$40,NOVIEMBRE!$AK$11:$AK$40,_xlfn.XLOOKUP($A433&amp;$B433,NOVIEMBRE!$BC$11:$BC$40&amp;NOVIEMBRE!$BD$11:$BD$40,NOVIEMBRE!$CJ$11:$CJ$40,"A")),"")</f>
        <v>0</v>
      </c>
      <c r="FE433" s="384">
        <f t="array" ref="FE433">IFERROR(_xlfn.XLOOKUP($A433&amp;$B433,'NOVIEMBRE 2'!$D$11:$D$40&amp;'NOVIEMBRE 2'!$E$11:$E$40,'NOVIEMBRE 2'!$AK$11:$AK$40,_xlfn.XLOOKUP($A433&amp;$B433,'NOVIEMBRE 2'!$BC$11:$BC$40&amp;'NOVIEMBRE 2'!$BD$11:$BD$40,'NOVIEMBRE 2'!$CJ$11:$CJ$40,"A")),"")</f>
        <v>0</v>
      </c>
      <c r="FF433" s="385">
        <f t="array" ref="FF433">IFERROR(_xlfn.XLOOKUP($A433&amp;$B433,DICIEMBRE!$D$11:$D$40&amp;DICIEMBRE!$E$11:$E$40,DICIEMBRE!$AK$11:$AK$40,_xlfn.XLOOKUP($A433&amp;$B433,DICIEMBRE!$BC$11:$BC$40&amp;DICIEMBRE!$BD$11:$BD$40,DICIEMBRE!$CJ$11:$CJ$40,"A")),"")</f>
        <v>0</v>
      </c>
      <c r="FG433" s="386" t="str">
        <f t="shared" si="19"/>
        <v/>
      </c>
      <c r="FH433" s="386" t="str">
        <f t="array" ref="FH433">IF(
 COUNT(DZ433:EH433)=0,
 "-",
 IF(
  COUNT(DZ433:EH433) &lt; COUNTA(DZ433:EH433),
  REPT("🟩", ROUND(COUNT(DZ433:EH433)/COUNTA(DZ433:EH433)*5, 0)) &amp;
  REPT("⬜", 5 - ROUND(COUNT(DZ433:EH433)/COUNTA(DZ433:EH433)*5, 0)),
  IF(
    AVERAGE(IF(DZ433:EH433&lt;&gt;"", DZ433:EH433, )) &gt;= 70, "🟩🟩🟩🟩🟩",
    IF(
      AVERAGE(IF(DZ433:EH433&lt;&gt;"",DZ433:EH433, )) &gt;= 56, "🟨🟨🟨🟨🟨",
      "🟥🟥🟥🟥🟥"
    )
  )
 )
)
</f>
        <v>-</v>
      </c>
    </row>
    <row r="434" ht="15.75" customHeight="1">
      <c r="A434" s="168"/>
      <c r="B434" s="169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1"/>
      <c r="N434" s="172" t="str">
        <f t="shared" si="1"/>
        <v/>
      </c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2" t="str">
        <f t="shared" si="2"/>
        <v/>
      </c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2" t="str">
        <f t="shared" si="3"/>
        <v/>
      </c>
      <c r="AM434" s="173"/>
      <c r="AN434" s="173"/>
      <c r="AO434" s="173"/>
      <c r="AP434" s="173"/>
      <c r="AQ434" s="173"/>
      <c r="AR434" s="173"/>
      <c r="AS434" s="173"/>
      <c r="AT434" s="173"/>
      <c r="AU434" s="173"/>
      <c r="AV434" s="171"/>
      <c r="AW434" s="171"/>
      <c r="AX434" s="172" t="str">
        <f t="shared" si="4"/>
        <v/>
      </c>
      <c r="AY434" s="173"/>
      <c r="AZ434" s="173"/>
      <c r="BA434" s="173"/>
      <c r="BB434" s="173"/>
      <c r="BC434" s="173"/>
      <c r="BD434" s="173"/>
      <c r="BE434" s="173"/>
      <c r="BF434" s="173"/>
      <c r="BG434" s="173"/>
      <c r="BH434" s="173"/>
      <c r="BI434" s="173"/>
      <c r="BJ434" s="172" t="str">
        <f t="shared" si="5"/>
        <v/>
      </c>
      <c r="BK434" s="173"/>
      <c r="BL434" s="173"/>
      <c r="BM434" s="173"/>
      <c r="BN434" s="173"/>
      <c r="BO434" s="173"/>
      <c r="BP434" s="173"/>
      <c r="BQ434" s="173"/>
      <c r="BR434" s="173"/>
      <c r="BS434" s="173"/>
      <c r="BT434" s="173"/>
      <c r="BU434" s="173"/>
      <c r="BV434" s="172" t="str">
        <f t="shared" si="6"/>
        <v/>
      </c>
      <c r="BW434" s="173"/>
      <c r="BX434" s="173"/>
      <c r="BY434" s="173"/>
      <c r="BZ434" s="171"/>
      <c r="CA434" s="171"/>
      <c r="CB434" s="171"/>
      <c r="CC434" s="171"/>
      <c r="CD434" s="171"/>
      <c r="CE434" s="171"/>
      <c r="CF434" s="171"/>
      <c r="CG434" s="171"/>
      <c r="CH434" s="172" t="str">
        <f t="shared" si="7"/>
        <v/>
      </c>
      <c r="CI434" s="171"/>
      <c r="CJ434" s="173"/>
      <c r="CK434" s="173"/>
      <c r="CL434" s="173"/>
      <c r="CM434" s="173"/>
      <c r="CN434" s="171"/>
      <c r="CO434" s="171"/>
      <c r="CP434" s="171"/>
      <c r="CQ434" s="173"/>
      <c r="CR434" s="171"/>
      <c r="CS434" s="171"/>
      <c r="CT434" s="172" t="str">
        <f t="shared" si="8"/>
        <v/>
      </c>
      <c r="CU434" s="172"/>
      <c r="CV434" s="172"/>
      <c r="CW434" s="172"/>
      <c r="CX434" s="172"/>
      <c r="CY434" s="172"/>
      <c r="CZ434" s="172"/>
      <c r="DA434" s="172"/>
      <c r="DB434" s="172"/>
      <c r="DC434" s="172"/>
      <c r="DD434" s="172"/>
      <c r="DE434" s="172"/>
      <c r="DF434" s="172"/>
      <c r="DG434" s="188" t="str">
        <f t="array" ref="DG434">IFERROR(_xlfn.XLOOKUP($A434&amp;B434,MARZO!$D$11:$D$40&amp;MARZO!$E$11:$E$40,MARZO!$AM$11:$AM$40,_xlfn.XLOOKUP($A434&amp;$B434,MARZO!$BC$11:$BC$40&amp;MARZO!$BD$11:$BD$40,MARZO!$CL$11:$CL$40,"A"))/1%,"")</f>
        <v/>
      </c>
      <c r="DH434" s="188" t="str">
        <f t="array" ref="DH434">IFERROR(_xlfn.XLOOKUP($A434&amp;$B434,ABRIL!$D$11:$D$40&amp;ABRIL!$E$11:$E$40,ABRIL!$AM$11:$AM$40,_xlfn.XLOOKUP($A434&amp;$B434,ABRIL!$BC$11:$BC$40&amp;ABRIL!$BD$11:$BD$40,ABRIL!$CL$11:$CL$40,"A"))/1%,"")</f>
        <v/>
      </c>
      <c r="DI434" s="188" t="str">
        <f t="array" ref="DI434">IFERROR(_xlfn.XLOOKUP($A434&amp;$B434,'ABRIL 2'!$D$11:$D$40&amp;'ABRIL 2'!$E$11:$E$40,'ABRIL 2'!$AM$11:$AM$40,_xlfn.XLOOKUP($A434&amp;$B434,'ABRIL 2'!$BC$11:$BC$40&amp;'ABRIL 2'!$BD$11:$BD$40,'ABRIL 2'!$CL$11:$CL$40,"A"))/1%,"")</f>
        <v/>
      </c>
      <c r="DJ434" s="188" t="str">
        <f t="array" ref="DJ434">IFERROR(_xlfn.XLOOKUP($A434&amp;$B434,MAYO!$D$11:$D$40&amp;MAYO!$E$11:$E$40,MAYO!$AM$11:$AM$40,_xlfn.XLOOKUP($A434&amp;$B434,MAYO!$BC$11:$BC$40&amp;MAYO!$BD$11:$BD$40,MAYO!$CL$11:$CL$40,"A"))/1%,"")</f>
        <v/>
      </c>
      <c r="DK434" s="188" t="str">
        <f t="array" ref="DK434">IFERROR(_xlfn.XLOOKUP($A434&amp;$B434,'MAYO 2'!$D$11:$D$40&amp;'MAYO 2'!$E$11:$E$40,'MAYO 2'!$AM$11:$AM$40,_xlfn.XLOOKUP($A434&amp;$B434,'MAYO 2'!$BC$11:$BC$40&amp;'MAYO 2'!$BD$11:$BD$40,'MAYO 2'!$CL$11:$CL$40,"A"))/1%,"")</f>
        <v/>
      </c>
      <c r="DL434" s="188" t="str">
        <f t="array" ref="DL434">IFERROR(_xlfn.XLOOKUP($A434&amp;$B434,JUNIO!$D$11:$D$40&amp;JUNIO!$E$11:$E$40,JUNIO!$AM$11:$AM$40,_xlfn.XLOOKUP($A434&amp;$B434,JUNIO!$BC$11:$BC$40&amp;JUNIO!$BD$11:$BD$40,JUNIO!$CL$11:$CL$40,"A"))/1%,"")</f>
        <v/>
      </c>
      <c r="DM434" s="188" t="str">
        <f t="array" ref="DM434">IFERROR(_xlfn.XLOOKUP($A434&amp;$B434,'JUNIO 2'!$D$11:$D$40&amp;'JUNIO 2'!$E$11:$E$40,'JUNIO 2'!$AM$11:$AM$40,_xlfn.XLOOKUP($A434&amp;$B434,'JUNIO 2'!$BC$11:$BC$40&amp;'JUNIO 2'!$BD$11:$BD$40,'JUNIO 2'!$CL$11:$CL$40,"A"))/1%,"")</f>
        <v/>
      </c>
      <c r="DN434" s="188" t="str">
        <f t="array" ref="DN434">IFERROR(_xlfn.XLOOKUP($A434&amp;$B434,JULIO!$D$11:$D$40&amp;JULIO!$E$11:$E$40,JULIO!$AM$11:$AM$40,_xlfn.XLOOKUP($A434&amp;$B434,JULIO!$BC$11:$BC$40&amp;JULIO!$BD$11:$BD$40,JULIO!$CL$11:$CL$40,"A"))/1%,"")</f>
        <v/>
      </c>
      <c r="DO434" s="188" t="str">
        <f t="array" ref="DO434">IFERROR(_xlfn.XLOOKUP($A434&amp;$B434,'JULIO 2'!$D$11:$D$40&amp;'JULIO 2'!$E$11:$E$40,'JULIO 2'!$AM$11:$AM$40,_xlfn.XLOOKUP($A434&amp;$B434,'JULIO 2'!$BC$11:$BC$40&amp;'JULIO 2'!$BD$11:$BD$40,'JULIO 2'!$CL$11:$CL$40,"A"))/1%,"")</f>
        <v/>
      </c>
      <c r="DP434" s="188" t="str">
        <f t="array" ref="DP434">IFERROR(_xlfn.XLOOKUP($A434&amp;$B434,AGOSTO!$D$11:$D$40&amp;AGOSTO!$E$11:$E$40,AGOSTO!$AM$11:$AM$40,_xlfn.XLOOKUP($A434&amp;$B434,AGOSTO!$BC$11:$BC$40&amp;AGOSTO!$BD$11:$BD$40,AGOSTO!$CL$11:$CL$40,"A"))/1%,"")</f>
        <v/>
      </c>
      <c r="DQ434" s="188" t="str">
        <f t="array" ref="DQ434">IFERROR(_xlfn.XLOOKUP($A434&amp;$B434,'AGOSTO 2'!$D$11:$D$40&amp;'AGOSTO 2'!$E$11:$E$40,'AGOSTO 2'!$AM$11:$AM$40,_xlfn.XLOOKUP($A434&amp;$B434,'AGOSTO 2'!$BC$11:$BC$40&amp;'AGOSTO 2'!$BD$11:$BD$40,'AGOSTO 2'!$CL$11:$CL$40,"A"))/1%,"")</f>
        <v/>
      </c>
      <c r="DR434" s="188" t="str">
        <f t="array" ref="DR434">IFERROR(_xlfn.XLOOKUP($A434&amp;$B434,SEPTIEMBRE!$D$11:$D$40&amp;SEPTIEMBRE!$E$11:$E$40,SEPTIEMBRE!$AM$11:$AM$40,_xlfn.XLOOKUP($A434&amp;$B434,SEPTIEMBRE!$BC$11:$BC$40&amp;SEPTIEMBRE!$BD$11:$BD$40,SEPTIEMBRE!$CL$11:$CL$40,"A"))/1%,"")</f>
        <v/>
      </c>
      <c r="DS434" s="188" t="str">
        <f t="array" ref="DS434">IFERROR(_xlfn.XLOOKUP($A434&amp;$B434,'SEPTIEMBRE 2'!$D$11:$D$40&amp;'SEPTIEMBRE 2'!$E$11:$E$40,'SEPTIEMBRE 2'!$AM$11:$AM$40,_xlfn.XLOOKUP($A434&amp;$B434,'SEPTIEMBRE 2'!$BC$11:$BC$40&amp;'SEPTIEMBRE 2'!$BD$11:$BD$40,'SEPTIEMBRE 2'!$CL$11:$CL$40,"A"))/1%,"")</f>
        <v/>
      </c>
      <c r="DT434" s="188" t="str">
        <f t="array" ref="DT434">IFERROR(_xlfn.XLOOKUP($A434&amp;$B434,'SEPTIEMBRE 3'!$D$11:$D$40&amp;'SEPTIEMBRE 3'!$E$11:$E$40,'SEPTIEMBRE 3'!$AM$11:$AM$40,_xlfn.XLOOKUP($A434&amp;$B434,'SEPTIEMBRE 3'!$BC$11:$BC$40&amp;'SEPTIEMBRE 3'!$BD$11:$BD$40,'SEPTIEMBRE 3'!$CL$11:$CL$40,"A"))/1%,"")</f>
        <v/>
      </c>
      <c r="DU434" s="188" t="str">
        <f t="array" ref="DU434">IFERROR(_xlfn.XLOOKUP($A434&amp;$B434,OCTUBRE!$D$11:$D$40&amp;OCTUBRE!$E$11:$E$40,OCTUBRE!$AM$11:$AM$40,_xlfn.XLOOKUP($A434&amp;$B434,OCTUBRE!$BC$11:$BC$40&amp;OCTUBRE!$BD$11:$BD$40,OCTUBRE!$CL$11:$CL$40,"A"))/1%,"")</f>
        <v/>
      </c>
      <c r="DV434" s="188" t="str">
        <f t="array" ref="DV434">IFERROR(_xlfn.XLOOKUP($A434&amp;$B434,'OCTUBRE 2'!$D$11:$D$40&amp;'OCTUBRE 2'!$E$11:$E$40,'OCTUBRE 2'!$AM$11:$AM$40,_xlfn.XLOOKUP($A434&amp;$B434,'OCTUBRE 2'!$BC$11:$BC$40&amp;'OCTUBRE 2'!$BD$11:$BD$40,'OCTUBRE 2'!$CL$11:$CL$40,"A"))/1%,"")</f>
        <v/>
      </c>
      <c r="DW434" s="188" t="str">
        <f t="array" ref="DW434">IFERROR(_xlfn.XLOOKUP($A434&amp;$B434,NOVIEMBRE!$D$11:$D$40&amp;NOVIEMBRE!$E$11:$E$40,NOVIEMBRE!$AM$11:$AM$40,_xlfn.XLOOKUP($A434&amp;$B434,NOVIEMBRE!$BC$11:$BC$40&amp;NOVIEMBRE!$BD$11:$BD$40,NOVIEMBRE!$CL$11:$CL$40,"A"))/1%,"")</f>
        <v/>
      </c>
      <c r="DX434" s="188" t="str">
        <f t="array" ref="DX434">IFERROR(_xlfn.XLOOKUP($A434&amp;$B434,'NOVIEMBRE 2'!$D$11:$D$40&amp;'NOVIEMBRE 2'!$E$11:$E$40,'NOVIEMBRE 2'!$AM$11:$AM$40,_xlfn.XLOOKUP($A434&amp;$B434,'NOVIEMBRE 2'!$BC$11:$BC$40&amp;'NOVIEMBRE 2'!$BD$11:$BD$40,'NOVIEMBRE 2'!$CL$11:$CL$40,"A"))/1%,"")</f>
        <v/>
      </c>
      <c r="DY434" s="188" t="str">
        <f t="array" ref="DY434">IFERROR(_xlfn.XLOOKUP($A434&amp;$B434,DICIEMBRE!$D$11:$D$40&amp;DICIEMBRE!$E$11:$E$40,DICIEMBRE!$AM$11:$AM$40,_xlfn.XLOOKUP($A434&amp;$B434,DICIEMBRE!$BC$11:$BC$40&amp;DICIEMBRE!$BD$11:$BD$40,DICIEMBRE!$CL$11:$CL$40,"A"))/1%,"")</f>
        <v/>
      </c>
      <c r="DZ434" s="381" t="str">
        <f t="shared" si="9"/>
        <v>-</v>
      </c>
      <c r="EA434" s="381" t="str">
        <f t="shared" si="10"/>
        <v>-</v>
      </c>
      <c r="EB434" s="381" t="str">
        <f t="shared" si="11"/>
        <v>-</v>
      </c>
      <c r="EC434" s="381" t="str">
        <f t="shared" si="12"/>
        <v>-</v>
      </c>
      <c r="ED434" s="381" t="str">
        <f t="shared" si="13"/>
        <v>-</v>
      </c>
      <c r="EE434" s="381" t="str">
        <f t="shared" si="14"/>
        <v>-</v>
      </c>
      <c r="EF434" s="381" t="str">
        <f t="shared" si="15"/>
        <v>-</v>
      </c>
      <c r="EG434" s="381" t="str">
        <f t="shared" si="16"/>
        <v>-</v>
      </c>
      <c r="EH434" s="381" t="str">
        <f t="shared" si="17"/>
        <v>-</v>
      </c>
      <c r="EI434" s="188" t="str">
        <f t="shared" si="18"/>
        <v/>
      </c>
      <c r="EJ434" s="382"/>
      <c r="EK434" s="382"/>
      <c r="EL434" s="383"/>
      <c r="EM434" s="21"/>
      <c r="EN434" s="384">
        <f t="array" ref="EN434">IFERROR(_xlfn.XLOOKUP($A434&amp;$B434,MARZO!$D$11:$D$40&amp;MARZO!$E$11:$E$40,MARZO!$AK$11:$AK$40,_xlfn.XLOOKUP($A434&amp;$B434,MARZO!$BC$11:$BC$40&amp;MARZO!$BD$11:$BD$40,MARZO!$CJ$11:$CJ$40,"A")),"")</f>
        <v>0</v>
      </c>
      <c r="EO434" s="384">
        <f t="array" ref="EO434">IFERROR(_xlfn.XLOOKUP($A434&amp;$B434,ABRIL!$D$11:$D$40&amp;ABRIL!$E$11:$E$40,ABRIL!$AK$11:$AK$40,_xlfn.XLOOKUP($A434&amp;$B434,ABRIL!$BC$11:$BC$40&amp;ABRIL!$BD$11:$BD$40,ABRIL!$CJ$11:$CJ$40,"A")),"")</f>
        <v>0</v>
      </c>
      <c r="EP434" s="384">
        <f t="array" ref="EP434">IFERROR(_xlfn.XLOOKUP($A434&amp;$B434,'ABRIL 2'!$D$11:$D$40&amp;'ABRIL 2'!$E$11:$E$40,'ABRIL 2'!$AK$11:$AK$40,_xlfn.XLOOKUP($A434&amp;$B434,'ABRIL 2'!$BC$11:$BC$40&amp;'ABRIL 2'!$BD$11:$BD$40,'ABRIL 2'!$CJ$11:$CJ$40,"A")),"")</f>
        <v>0</v>
      </c>
      <c r="EQ434" s="384">
        <f t="array" ref="EQ434">IFERROR(_xlfn.XLOOKUP($A434&amp;$B434,MAYO!$D$11:$D$40&amp;MAYO!$E$11:$E$40,MAYO!$AK$11:$AK$40,_xlfn.XLOOKUP($A434&amp;$B434,MAYO!$BC$11:$BC$40&amp;MAYO!$BD$11:$BD$40,MAYO!$CJ$11:$CJ$40,"A")),"")</f>
        <v>0</v>
      </c>
      <c r="ER434" s="384">
        <f t="array" ref="ER434">IFERROR(_xlfn.XLOOKUP($A434&amp;$B434,'MAYO 2'!$D$11:$D$40&amp;'MAYO 2'!$E$11:$E$40,'MAYO 2'!$AK$11:$AK$40,_xlfn.XLOOKUP($A434&amp;$B434,'MAYO 2'!$BC$11:$BC$40&amp;'MAYO 2'!$BD$11:$BD$40,'MAYO 2'!$CJ$11:$CJ$40,"A")),"")</f>
        <v>0</v>
      </c>
      <c r="ES434" s="384">
        <f t="array" ref="ES434">IFERROR(_xlfn.XLOOKUP($A434&amp;$B434,JUNIO!$D$11:$D$40&amp;JUNIO!$E$11:$E$40,JUNIO!$AK$11:$AK$40,_xlfn.XLOOKUP($A434&amp;$B434,JUNIO!$BC$11:$BC$40&amp;JUNIO!$BD$11:$BD$40,JUNIO!$CJ$11:$CJ$40,"A")),"")</f>
        <v>0</v>
      </c>
      <c r="ET434" s="384">
        <f t="array" ref="ET434">IFERROR(_xlfn.XLOOKUP($A434&amp;$B434,'JUNIO 2'!$D$11:$D$40&amp;'JUNIO 2'!$E$11:$E$40,'JUNIO 2'!$AK$11:$AK$40,_xlfn.XLOOKUP($A434&amp;$B434,'JUNIO 2'!$BC$11:$BC$40&amp;'JUNIO 2'!$BD$11:$BD$40,'JUNIO 2'!$CJ$11:$CJ$40,"A")),"")</f>
        <v>0</v>
      </c>
      <c r="EU434" s="384">
        <f t="array" ref="EU434">IFERROR(_xlfn.XLOOKUP($A434&amp;$B434,JULIO!$D$11:$D$40&amp;JULIO!$E$11:$E$40,JULIO!$AK$11:$AK$40,_xlfn.XLOOKUP($A434&amp;$B434,JULIO!$BC$11:$BC$40&amp;JULIO!$BD$11:$BD$40,JULIO!$CJ$11:$CJ$40,"A")),"")</f>
        <v>0</v>
      </c>
      <c r="EV434" s="384">
        <f t="array" ref="EV434">IFERROR(_xlfn.XLOOKUP($A434&amp;$B434,'JULIO 2'!$D$11:$D$40&amp;'JULIO 2'!$E$11:$E$40,'JULIO 2'!$AK$11:$AK$40,_xlfn.XLOOKUP($A434&amp;$B434,'JULIO 2'!$BC$11:$BC$40&amp;'JULIO 2'!$BD$11:$BD$40,'JULIO 2'!$CJ$11:$CJ$40,"A")),"")</f>
        <v>0</v>
      </c>
      <c r="EW434" s="384">
        <f t="array" ref="EW434">IFERROR(_xlfn.XLOOKUP($A434&amp;$B434,AGOSTO!$D$11:$D$40&amp;AGOSTO!$E$11:$E$40,AGOSTO!$AK$11:$AK$40,_xlfn.XLOOKUP($A434&amp;$B434,AGOSTO!$BC$11:$BC$40&amp;AGOSTO!$BD$11:$BD$40,AGOSTO!$CJ$11:$CJ$40,"A")),"")</f>
        <v>0</v>
      </c>
      <c r="EX434" s="384">
        <f t="array" ref="EX434">IFERROR(_xlfn.XLOOKUP($A434&amp;$B434,'AGOSTO 2'!$D$11:$D$40&amp;'AGOSTO 2'!$E$11:$E$40,'AGOSTO 2'!$AK$11:$AK$40,_xlfn.XLOOKUP($A434&amp;$B434,'AGOSTO 2'!$BC$11:$BC$40&amp;'AGOSTO 2'!$BD$11:$BD$40,'AGOSTO 2'!$CJ$11:$CJ$40,"A")),"")</f>
        <v>0</v>
      </c>
      <c r="EY434" s="384">
        <f t="array" ref="EY434">IFERROR(_xlfn.XLOOKUP($A434&amp;$B434,SEPTIEMBRE!$D$11:$D$40&amp;SEPTIEMBRE!$E$11:$E$40,SEPTIEMBRE!$AK$11:$AK$40,_xlfn.XLOOKUP($A434&amp;$B434,SEPTIEMBRE!$BC$11:$BC$40&amp;SEPTIEMBRE!$BD$11:$BD$40,SEPTIEMBRE!$CJ$11:$CJ$40,"A")),"")</f>
        <v>0</v>
      </c>
      <c r="EZ434" s="384">
        <f t="array" ref="EZ434">IFERROR(_xlfn.XLOOKUP($A434&amp;$B434,'SEPTIEMBRE 2'!$D$11:$D$40&amp;'SEPTIEMBRE 2'!$E$11:$E$40,'SEPTIEMBRE 2'!$AK$11:$AK$40,_xlfn.XLOOKUP($A434&amp;$B434,'SEPTIEMBRE 2'!$BC$11:$BC$40&amp;'SEPTIEMBRE 2'!$BD$11:$BD$40,'SEPTIEMBRE 2'!$CJ$11:$CJ$40,"A")),"")</f>
        <v>0</v>
      </c>
      <c r="FA434" s="384">
        <f t="array" ref="FA434">IFERROR(_xlfn.XLOOKUP($A434&amp;$B434,'SEPTIEMBRE 3'!$D$11:$D$40&amp;'SEPTIEMBRE 3'!$E$11:$E$40,'SEPTIEMBRE 3'!$AK$11:$AK$40,_xlfn.XLOOKUP($A434&amp;$B434,'SEPTIEMBRE 3'!$BC$11:$BC$40&amp;'SEPTIEMBRE 3'!$BD$11:$BD$40,'SEPTIEMBRE 3'!$CJ$11:$CJ$40,"A")),"")</f>
        <v>0</v>
      </c>
      <c r="FB434" s="384">
        <f t="array" ref="FB434">IFERROR(_xlfn.XLOOKUP($A434&amp;$B434,OCTUBRE!$D$11:$D$40&amp;OCTUBRE!$E$11:$E$40,OCTUBRE!$AK$11:$AK$40,_xlfn.XLOOKUP($A434&amp;$B434,OCTUBRE!$BC$11:$BC$40&amp;OCTUBRE!$BD$11:$BD$40,OCTUBRE!$CJ$11:$CJ$40,"A")),"")</f>
        <v>0</v>
      </c>
      <c r="FC434" s="384">
        <f t="array" ref="FC434">IFERROR(_xlfn.XLOOKUP($A434&amp;$B434,'OCTUBRE 2'!$D$11:$D$40&amp;'OCTUBRE 2'!$E$11:$E$40,'OCTUBRE 2'!$AK$11:$AK$40,_xlfn.XLOOKUP($A434&amp;$B434,'OCTUBRE 2'!$BC$11:$BC$40&amp;'OCTUBRE 2'!$BD$11:$BD$40,'OCTUBRE 2'!$CJ$11:$CJ$40,"A")),"")</f>
        <v>0</v>
      </c>
      <c r="FD434" s="384">
        <f t="array" ref="FD434">IFERROR(_xlfn.XLOOKUP($A434&amp;$B434,NOVIEMBRE!$D$11:$D$40&amp;NOVIEMBRE!$E$11:$E$40,NOVIEMBRE!$AK$11:$AK$40,_xlfn.XLOOKUP($A434&amp;$B434,NOVIEMBRE!$BC$11:$BC$40&amp;NOVIEMBRE!$BD$11:$BD$40,NOVIEMBRE!$CJ$11:$CJ$40,"A")),"")</f>
        <v>0</v>
      </c>
      <c r="FE434" s="384">
        <f t="array" ref="FE434">IFERROR(_xlfn.XLOOKUP($A434&amp;$B434,'NOVIEMBRE 2'!$D$11:$D$40&amp;'NOVIEMBRE 2'!$E$11:$E$40,'NOVIEMBRE 2'!$AK$11:$AK$40,_xlfn.XLOOKUP($A434&amp;$B434,'NOVIEMBRE 2'!$BC$11:$BC$40&amp;'NOVIEMBRE 2'!$BD$11:$BD$40,'NOVIEMBRE 2'!$CJ$11:$CJ$40,"A")),"")</f>
        <v>0</v>
      </c>
      <c r="FF434" s="385">
        <f t="array" ref="FF434">IFERROR(_xlfn.XLOOKUP($A434&amp;$B434,DICIEMBRE!$D$11:$D$40&amp;DICIEMBRE!$E$11:$E$40,DICIEMBRE!$AK$11:$AK$40,_xlfn.XLOOKUP($A434&amp;$B434,DICIEMBRE!$BC$11:$BC$40&amp;DICIEMBRE!$BD$11:$BD$40,DICIEMBRE!$CJ$11:$CJ$40,"A")),"")</f>
        <v>0</v>
      </c>
      <c r="FG434" s="386" t="str">
        <f t="shared" si="19"/>
        <v/>
      </c>
      <c r="FH434" s="386" t="str">
        <f t="array" ref="FH434">IF(
 COUNT(DZ434:EH434)=0,
 "-",
 IF(
  COUNT(DZ434:EH434) &lt; COUNTA(DZ434:EH434),
  REPT("🟩", ROUND(COUNT(DZ434:EH434)/COUNTA(DZ434:EH434)*5, 0)) &amp;
  REPT("⬜", 5 - ROUND(COUNT(DZ434:EH434)/COUNTA(DZ434:EH434)*5, 0)),
  IF(
    AVERAGE(IF(DZ434:EH434&lt;&gt;"", DZ434:EH434, )) &gt;= 70, "🟩🟩🟩🟩🟩",
    IF(
      AVERAGE(IF(DZ434:EH434&lt;&gt;"",DZ434:EH434, )) &gt;= 56, "🟨🟨🟨🟨🟨",
      "🟥🟥🟥🟥🟥"
    )
  )
 )
)
</f>
        <v>-</v>
      </c>
    </row>
    <row r="435" ht="15.75" customHeight="1">
      <c r="A435" s="168"/>
      <c r="B435" s="169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1"/>
      <c r="N435" s="172" t="str">
        <f t="shared" si="1"/>
        <v/>
      </c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2" t="str">
        <f t="shared" si="2"/>
        <v/>
      </c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2" t="str">
        <f t="shared" si="3"/>
        <v/>
      </c>
      <c r="AM435" s="173"/>
      <c r="AN435" s="173"/>
      <c r="AO435" s="173"/>
      <c r="AP435" s="173"/>
      <c r="AQ435" s="173"/>
      <c r="AR435" s="173"/>
      <c r="AS435" s="173"/>
      <c r="AT435" s="173"/>
      <c r="AU435" s="173"/>
      <c r="AV435" s="171"/>
      <c r="AW435" s="171"/>
      <c r="AX435" s="172" t="str">
        <f t="shared" si="4"/>
        <v/>
      </c>
      <c r="AY435" s="173"/>
      <c r="AZ435" s="173"/>
      <c r="BA435" s="173"/>
      <c r="BB435" s="173"/>
      <c r="BC435" s="173"/>
      <c r="BD435" s="173"/>
      <c r="BE435" s="173"/>
      <c r="BF435" s="173"/>
      <c r="BG435" s="173"/>
      <c r="BH435" s="173"/>
      <c r="BI435" s="173"/>
      <c r="BJ435" s="172" t="str">
        <f t="shared" si="5"/>
        <v/>
      </c>
      <c r="BK435" s="173"/>
      <c r="BL435" s="173"/>
      <c r="BM435" s="173"/>
      <c r="BN435" s="173"/>
      <c r="BO435" s="173"/>
      <c r="BP435" s="173"/>
      <c r="BQ435" s="173"/>
      <c r="BR435" s="173"/>
      <c r="BS435" s="173"/>
      <c r="BT435" s="173"/>
      <c r="BU435" s="173"/>
      <c r="BV435" s="172" t="str">
        <f t="shared" si="6"/>
        <v/>
      </c>
      <c r="BW435" s="173"/>
      <c r="BX435" s="173"/>
      <c r="BY435" s="173"/>
      <c r="BZ435" s="171"/>
      <c r="CA435" s="171"/>
      <c r="CB435" s="171"/>
      <c r="CC435" s="171"/>
      <c r="CD435" s="171"/>
      <c r="CE435" s="171"/>
      <c r="CF435" s="171"/>
      <c r="CG435" s="171"/>
      <c r="CH435" s="172" t="str">
        <f t="shared" si="7"/>
        <v/>
      </c>
      <c r="CI435" s="171"/>
      <c r="CJ435" s="173"/>
      <c r="CK435" s="173"/>
      <c r="CL435" s="173"/>
      <c r="CM435" s="173"/>
      <c r="CN435" s="171"/>
      <c r="CO435" s="171"/>
      <c r="CP435" s="171"/>
      <c r="CQ435" s="173"/>
      <c r="CR435" s="171"/>
      <c r="CS435" s="171"/>
      <c r="CT435" s="172" t="str">
        <f t="shared" si="8"/>
        <v/>
      </c>
      <c r="CU435" s="172"/>
      <c r="CV435" s="172"/>
      <c r="CW435" s="172"/>
      <c r="CX435" s="172"/>
      <c r="CY435" s="172"/>
      <c r="CZ435" s="172"/>
      <c r="DA435" s="172"/>
      <c r="DB435" s="172"/>
      <c r="DC435" s="172"/>
      <c r="DD435" s="172"/>
      <c r="DE435" s="172"/>
      <c r="DF435" s="172"/>
      <c r="DG435" s="188" t="str">
        <f t="array" ref="DG435">IFERROR(_xlfn.XLOOKUP($A435&amp;B435,MARZO!$D$11:$D$40&amp;MARZO!$E$11:$E$40,MARZO!$AM$11:$AM$40,_xlfn.XLOOKUP($A435&amp;$B435,MARZO!$BC$11:$BC$40&amp;MARZO!$BD$11:$BD$40,MARZO!$CL$11:$CL$40,"A"))/1%,"")</f>
        <v/>
      </c>
      <c r="DH435" s="188" t="str">
        <f t="array" ref="DH435">IFERROR(_xlfn.XLOOKUP($A435&amp;$B435,ABRIL!$D$11:$D$40&amp;ABRIL!$E$11:$E$40,ABRIL!$AM$11:$AM$40,_xlfn.XLOOKUP($A435&amp;$B435,ABRIL!$BC$11:$BC$40&amp;ABRIL!$BD$11:$BD$40,ABRIL!$CL$11:$CL$40,"A"))/1%,"")</f>
        <v/>
      </c>
      <c r="DI435" s="188" t="str">
        <f t="array" ref="DI435">IFERROR(_xlfn.XLOOKUP($A435&amp;$B435,'ABRIL 2'!$D$11:$D$40&amp;'ABRIL 2'!$E$11:$E$40,'ABRIL 2'!$AM$11:$AM$40,_xlfn.XLOOKUP($A435&amp;$B435,'ABRIL 2'!$BC$11:$BC$40&amp;'ABRIL 2'!$BD$11:$BD$40,'ABRIL 2'!$CL$11:$CL$40,"A"))/1%,"")</f>
        <v/>
      </c>
      <c r="DJ435" s="188" t="str">
        <f t="array" ref="DJ435">IFERROR(_xlfn.XLOOKUP($A435&amp;$B435,MAYO!$D$11:$D$40&amp;MAYO!$E$11:$E$40,MAYO!$AM$11:$AM$40,_xlfn.XLOOKUP($A435&amp;$B435,MAYO!$BC$11:$BC$40&amp;MAYO!$BD$11:$BD$40,MAYO!$CL$11:$CL$40,"A"))/1%,"")</f>
        <v/>
      </c>
      <c r="DK435" s="188" t="str">
        <f t="array" ref="DK435">IFERROR(_xlfn.XLOOKUP($A435&amp;$B435,'MAYO 2'!$D$11:$D$40&amp;'MAYO 2'!$E$11:$E$40,'MAYO 2'!$AM$11:$AM$40,_xlfn.XLOOKUP($A435&amp;$B435,'MAYO 2'!$BC$11:$BC$40&amp;'MAYO 2'!$BD$11:$BD$40,'MAYO 2'!$CL$11:$CL$40,"A"))/1%,"")</f>
        <v/>
      </c>
      <c r="DL435" s="188" t="str">
        <f t="array" ref="DL435">IFERROR(_xlfn.XLOOKUP($A435&amp;$B435,JUNIO!$D$11:$D$40&amp;JUNIO!$E$11:$E$40,JUNIO!$AM$11:$AM$40,_xlfn.XLOOKUP($A435&amp;$B435,JUNIO!$BC$11:$BC$40&amp;JUNIO!$BD$11:$BD$40,JUNIO!$CL$11:$CL$40,"A"))/1%,"")</f>
        <v/>
      </c>
      <c r="DM435" s="188" t="str">
        <f t="array" ref="DM435">IFERROR(_xlfn.XLOOKUP($A435&amp;$B435,'JUNIO 2'!$D$11:$D$40&amp;'JUNIO 2'!$E$11:$E$40,'JUNIO 2'!$AM$11:$AM$40,_xlfn.XLOOKUP($A435&amp;$B435,'JUNIO 2'!$BC$11:$BC$40&amp;'JUNIO 2'!$BD$11:$BD$40,'JUNIO 2'!$CL$11:$CL$40,"A"))/1%,"")</f>
        <v/>
      </c>
      <c r="DN435" s="188" t="str">
        <f t="array" ref="DN435">IFERROR(_xlfn.XLOOKUP($A435&amp;$B435,JULIO!$D$11:$D$40&amp;JULIO!$E$11:$E$40,JULIO!$AM$11:$AM$40,_xlfn.XLOOKUP($A435&amp;$B435,JULIO!$BC$11:$BC$40&amp;JULIO!$BD$11:$BD$40,JULIO!$CL$11:$CL$40,"A"))/1%,"")</f>
        <v/>
      </c>
      <c r="DO435" s="188" t="str">
        <f t="array" ref="DO435">IFERROR(_xlfn.XLOOKUP($A435&amp;$B435,'JULIO 2'!$D$11:$D$40&amp;'JULIO 2'!$E$11:$E$40,'JULIO 2'!$AM$11:$AM$40,_xlfn.XLOOKUP($A435&amp;$B435,'JULIO 2'!$BC$11:$BC$40&amp;'JULIO 2'!$BD$11:$BD$40,'JULIO 2'!$CL$11:$CL$40,"A"))/1%,"")</f>
        <v/>
      </c>
      <c r="DP435" s="188" t="str">
        <f t="array" ref="DP435">IFERROR(_xlfn.XLOOKUP($A435&amp;$B435,AGOSTO!$D$11:$D$40&amp;AGOSTO!$E$11:$E$40,AGOSTO!$AM$11:$AM$40,_xlfn.XLOOKUP($A435&amp;$B435,AGOSTO!$BC$11:$BC$40&amp;AGOSTO!$BD$11:$BD$40,AGOSTO!$CL$11:$CL$40,"A"))/1%,"")</f>
        <v/>
      </c>
      <c r="DQ435" s="188" t="str">
        <f t="array" ref="DQ435">IFERROR(_xlfn.XLOOKUP($A435&amp;$B435,'AGOSTO 2'!$D$11:$D$40&amp;'AGOSTO 2'!$E$11:$E$40,'AGOSTO 2'!$AM$11:$AM$40,_xlfn.XLOOKUP($A435&amp;$B435,'AGOSTO 2'!$BC$11:$BC$40&amp;'AGOSTO 2'!$BD$11:$BD$40,'AGOSTO 2'!$CL$11:$CL$40,"A"))/1%,"")</f>
        <v/>
      </c>
      <c r="DR435" s="188" t="str">
        <f t="array" ref="DR435">IFERROR(_xlfn.XLOOKUP($A435&amp;$B435,SEPTIEMBRE!$D$11:$D$40&amp;SEPTIEMBRE!$E$11:$E$40,SEPTIEMBRE!$AM$11:$AM$40,_xlfn.XLOOKUP($A435&amp;$B435,SEPTIEMBRE!$BC$11:$BC$40&amp;SEPTIEMBRE!$BD$11:$BD$40,SEPTIEMBRE!$CL$11:$CL$40,"A"))/1%,"")</f>
        <v/>
      </c>
      <c r="DS435" s="188" t="str">
        <f t="array" ref="DS435">IFERROR(_xlfn.XLOOKUP($A435&amp;$B435,'SEPTIEMBRE 2'!$D$11:$D$40&amp;'SEPTIEMBRE 2'!$E$11:$E$40,'SEPTIEMBRE 2'!$AM$11:$AM$40,_xlfn.XLOOKUP($A435&amp;$B435,'SEPTIEMBRE 2'!$BC$11:$BC$40&amp;'SEPTIEMBRE 2'!$BD$11:$BD$40,'SEPTIEMBRE 2'!$CL$11:$CL$40,"A"))/1%,"")</f>
        <v/>
      </c>
      <c r="DT435" s="188" t="str">
        <f t="array" ref="DT435">IFERROR(_xlfn.XLOOKUP($A435&amp;$B435,'SEPTIEMBRE 3'!$D$11:$D$40&amp;'SEPTIEMBRE 3'!$E$11:$E$40,'SEPTIEMBRE 3'!$AM$11:$AM$40,_xlfn.XLOOKUP($A435&amp;$B435,'SEPTIEMBRE 3'!$BC$11:$BC$40&amp;'SEPTIEMBRE 3'!$BD$11:$BD$40,'SEPTIEMBRE 3'!$CL$11:$CL$40,"A"))/1%,"")</f>
        <v/>
      </c>
      <c r="DU435" s="188" t="str">
        <f t="array" ref="DU435">IFERROR(_xlfn.XLOOKUP($A435&amp;$B435,OCTUBRE!$D$11:$D$40&amp;OCTUBRE!$E$11:$E$40,OCTUBRE!$AM$11:$AM$40,_xlfn.XLOOKUP($A435&amp;$B435,OCTUBRE!$BC$11:$BC$40&amp;OCTUBRE!$BD$11:$BD$40,OCTUBRE!$CL$11:$CL$40,"A"))/1%,"")</f>
        <v/>
      </c>
      <c r="DV435" s="188" t="str">
        <f t="array" ref="DV435">IFERROR(_xlfn.XLOOKUP($A435&amp;$B435,'OCTUBRE 2'!$D$11:$D$40&amp;'OCTUBRE 2'!$E$11:$E$40,'OCTUBRE 2'!$AM$11:$AM$40,_xlfn.XLOOKUP($A435&amp;$B435,'OCTUBRE 2'!$BC$11:$BC$40&amp;'OCTUBRE 2'!$BD$11:$BD$40,'OCTUBRE 2'!$CL$11:$CL$40,"A"))/1%,"")</f>
        <v/>
      </c>
      <c r="DW435" s="188" t="str">
        <f t="array" ref="DW435">IFERROR(_xlfn.XLOOKUP($A435&amp;$B435,NOVIEMBRE!$D$11:$D$40&amp;NOVIEMBRE!$E$11:$E$40,NOVIEMBRE!$AM$11:$AM$40,_xlfn.XLOOKUP($A435&amp;$B435,NOVIEMBRE!$BC$11:$BC$40&amp;NOVIEMBRE!$BD$11:$BD$40,NOVIEMBRE!$CL$11:$CL$40,"A"))/1%,"")</f>
        <v/>
      </c>
      <c r="DX435" s="188" t="str">
        <f t="array" ref="DX435">IFERROR(_xlfn.XLOOKUP($A435&amp;$B435,'NOVIEMBRE 2'!$D$11:$D$40&amp;'NOVIEMBRE 2'!$E$11:$E$40,'NOVIEMBRE 2'!$AM$11:$AM$40,_xlfn.XLOOKUP($A435&amp;$B435,'NOVIEMBRE 2'!$BC$11:$BC$40&amp;'NOVIEMBRE 2'!$BD$11:$BD$40,'NOVIEMBRE 2'!$CL$11:$CL$40,"A"))/1%,"")</f>
        <v/>
      </c>
      <c r="DY435" s="188" t="str">
        <f t="array" ref="DY435">IFERROR(_xlfn.XLOOKUP($A435&amp;$B435,DICIEMBRE!$D$11:$D$40&amp;DICIEMBRE!$E$11:$E$40,DICIEMBRE!$AM$11:$AM$40,_xlfn.XLOOKUP($A435&amp;$B435,DICIEMBRE!$BC$11:$BC$40&amp;DICIEMBRE!$BD$11:$BD$40,DICIEMBRE!$CL$11:$CL$40,"A"))/1%,"")</f>
        <v/>
      </c>
      <c r="DZ435" s="381" t="str">
        <f t="shared" si="9"/>
        <v>-</v>
      </c>
      <c r="EA435" s="381" t="str">
        <f t="shared" si="10"/>
        <v>-</v>
      </c>
      <c r="EB435" s="381" t="str">
        <f t="shared" si="11"/>
        <v>-</v>
      </c>
      <c r="EC435" s="381" t="str">
        <f t="shared" si="12"/>
        <v>-</v>
      </c>
      <c r="ED435" s="381" t="str">
        <f t="shared" si="13"/>
        <v>-</v>
      </c>
      <c r="EE435" s="381" t="str">
        <f t="shared" si="14"/>
        <v>-</v>
      </c>
      <c r="EF435" s="381" t="str">
        <f t="shared" si="15"/>
        <v>-</v>
      </c>
      <c r="EG435" s="381" t="str">
        <f t="shared" si="16"/>
        <v>-</v>
      </c>
      <c r="EH435" s="381" t="str">
        <f t="shared" si="17"/>
        <v>-</v>
      </c>
      <c r="EI435" s="188" t="str">
        <f t="shared" si="18"/>
        <v/>
      </c>
      <c r="EJ435" s="382"/>
      <c r="EK435" s="382"/>
      <c r="EL435" s="383"/>
      <c r="EM435" s="21"/>
      <c r="EN435" s="384">
        <f t="array" ref="EN435">IFERROR(_xlfn.XLOOKUP($A435&amp;$B435,MARZO!$D$11:$D$40&amp;MARZO!$E$11:$E$40,MARZO!$AK$11:$AK$40,_xlfn.XLOOKUP($A435&amp;$B435,MARZO!$BC$11:$BC$40&amp;MARZO!$BD$11:$BD$40,MARZO!$CJ$11:$CJ$40,"A")),"")</f>
        <v>0</v>
      </c>
      <c r="EO435" s="384">
        <f t="array" ref="EO435">IFERROR(_xlfn.XLOOKUP($A435&amp;$B435,ABRIL!$D$11:$D$40&amp;ABRIL!$E$11:$E$40,ABRIL!$AK$11:$AK$40,_xlfn.XLOOKUP($A435&amp;$B435,ABRIL!$BC$11:$BC$40&amp;ABRIL!$BD$11:$BD$40,ABRIL!$CJ$11:$CJ$40,"A")),"")</f>
        <v>0</v>
      </c>
      <c r="EP435" s="384">
        <f t="array" ref="EP435">IFERROR(_xlfn.XLOOKUP($A435&amp;$B435,'ABRIL 2'!$D$11:$D$40&amp;'ABRIL 2'!$E$11:$E$40,'ABRIL 2'!$AK$11:$AK$40,_xlfn.XLOOKUP($A435&amp;$B435,'ABRIL 2'!$BC$11:$BC$40&amp;'ABRIL 2'!$BD$11:$BD$40,'ABRIL 2'!$CJ$11:$CJ$40,"A")),"")</f>
        <v>0</v>
      </c>
      <c r="EQ435" s="384">
        <f t="array" ref="EQ435">IFERROR(_xlfn.XLOOKUP($A435&amp;$B435,MAYO!$D$11:$D$40&amp;MAYO!$E$11:$E$40,MAYO!$AK$11:$AK$40,_xlfn.XLOOKUP($A435&amp;$B435,MAYO!$BC$11:$BC$40&amp;MAYO!$BD$11:$BD$40,MAYO!$CJ$11:$CJ$40,"A")),"")</f>
        <v>0</v>
      </c>
      <c r="ER435" s="384">
        <f t="array" ref="ER435">IFERROR(_xlfn.XLOOKUP($A435&amp;$B435,'MAYO 2'!$D$11:$D$40&amp;'MAYO 2'!$E$11:$E$40,'MAYO 2'!$AK$11:$AK$40,_xlfn.XLOOKUP($A435&amp;$B435,'MAYO 2'!$BC$11:$BC$40&amp;'MAYO 2'!$BD$11:$BD$40,'MAYO 2'!$CJ$11:$CJ$40,"A")),"")</f>
        <v>0</v>
      </c>
      <c r="ES435" s="384">
        <f t="array" ref="ES435">IFERROR(_xlfn.XLOOKUP($A435&amp;$B435,JUNIO!$D$11:$D$40&amp;JUNIO!$E$11:$E$40,JUNIO!$AK$11:$AK$40,_xlfn.XLOOKUP($A435&amp;$B435,JUNIO!$BC$11:$BC$40&amp;JUNIO!$BD$11:$BD$40,JUNIO!$CJ$11:$CJ$40,"A")),"")</f>
        <v>0</v>
      </c>
      <c r="ET435" s="384">
        <f t="array" ref="ET435">IFERROR(_xlfn.XLOOKUP($A435&amp;$B435,'JUNIO 2'!$D$11:$D$40&amp;'JUNIO 2'!$E$11:$E$40,'JUNIO 2'!$AK$11:$AK$40,_xlfn.XLOOKUP($A435&amp;$B435,'JUNIO 2'!$BC$11:$BC$40&amp;'JUNIO 2'!$BD$11:$BD$40,'JUNIO 2'!$CJ$11:$CJ$40,"A")),"")</f>
        <v>0</v>
      </c>
      <c r="EU435" s="384">
        <f t="array" ref="EU435">IFERROR(_xlfn.XLOOKUP($A435&amp;$B435,JULIO!$D$11:$D$40&amp;JULIO!$E$11:$E$40,JULIO!$AK$11:$AK$40,_xlfn.XLOOKUP($A435&amp;$B435,JULIO!$BC$11:$BC$40&amp;JULIO!$BD$11:$BD$40,JULIO!$CJ$11:$CJ$40,"A")),"")</f>
        <v>0</v>
      </c>
      <c r="EV435" s="384">
        <f t="array" ref="EV435">IFERROR(_xlfn.XLOOKUP($A435&amp;$B435,'JULIO 2'!$D$11:$D$40&amp;'JULIO 2'!$E$11:$E$40,'JULIO 2'!$AK$11:$AK$40,_xlfn.XLOOKUP($A435&amp;$B435,'JULIO 2'!$BC$11:$BC$40&amp;'JULIO 2'!$BD$11:$BD$40,'JULIO 2'!$CJ$11:$CJ$40,"A")),"")</f>
        <v>0</v>
      </c>
      <c r="EW435" s="384">
        <f t="array" ref="EW435">IFERROR(_xlfn.XLOOKUP($A435&amp;$B435,AGOSTO!$D$11:$D$40&amp;AGOSTO!$E$11:$E$40,AGOSTO!$AK$11:$AK$40,_xlfn.XLOOKUP($A435&amp;$B435,AGOSTO!$BC$11:$BC$40&amp;AGOSTO!$BD$11:$BD$40,AGOSTO!$CJ$11:$CJ$40,"A")),"")</f>
        <v>0</v>
      </c>
      <c r="EX435" s="384">
        <f t="array" ref="EX435">IFERROR(_xlfn.XLOOKUP($A435&amp;$B435,'AGOSTO 2'!$D$11:$D$40&amp;'AGOSTO 2'!$E$11:$E$40,'AGOSTO 2'!$AK$11:$AK$40,_xlfn.XLOOKUP($A435&amp;$B435,'AGOSTO 2'!$BC$11:$BC$40&amp;'AGOSTO 2'!$BD$11:$BD$40,'AGOSTO 2'!$CJ$11:$CJ$40,"A")),"")</f>
        <v>0</v>
      </c>
      <c r="EY435" s="384">
        <f t="array" ref="EY435">IFERROR(_xlfn.XLOOKUP($A435&amp;$B435,SEPTIEMBRE!$D$11:$D$40&amp;SEPTIEMBRE!$E$11:$E$40,SEPTIEMBRE!$AK$11:$AK$40,_xlfn.XLOOKUP($A435&amp;$B435,SEPTIEMBRE!$BC$11:$BC$40&amp;SEPTIEMBRE!$BD$11:$BD$40,SEPTIEMBRE!$CJ$11:$CJ$40,"A")),"")</f>
        <v>0</v>
      </c>
      <c r="EZ435" s="384">
        <f t="array" ref="EZ435">IFERROR(_xlfn.XLOOKUP($A435&amp;$B435,'SEPTIEMBRE 2'!$D$11:$D$40&amp;'SEPTIEMBRE 2'!$E$11:$E$40,'SEPTIEMBRE 2'!$AK$11:$AK$40,_xlfn.XLOOKUP($A435&amp;$B435,'SEPTIEMBRE 2'!$BC$11:$BC$40&amp;'SEPTIEMBRE 2'!$BD$11:$BD$40,'SEPTIEMBRE 2'!$CJ$11:$CJ$40,"A")),"")</f>
        <v>0</v>
      </c>
      <c r="FA435" s="384">
        <f t="array" ref="FA435">IFERROR(_xlfn.XLOOKUP($A435&amp;$B435,'SEPTIEMBRE 3'!$D$11:$D$40&amp;'SEPTIEMBRE 3'!$E$11:$E$40,'SEPTIEMBRE 3'!$AK$11:$AK$40,_xlfn.XLOOKUP($A435&amp;$B435,'SEPTIEMBRE 3'!$BC$11:$BC$40&amp;'SEPTIEMBRE 3'!$BD$11:$BD$40,'SEPTIEMBRE 3'!$CJ$11:$CJ$40,"A")),"")</f>
        <v>0</v>
      </c>
      <c r="FB435" s="384">
        <f t="array" ref="FB435">IFERROR(_xlfn.XLOOKUP($A435&amp;$B435,OCTUBRE!$D$11:$D$40&amp;OCTUBRE!$E$11:$E$40,OCTUBRE!$AK$11:$AK$40,_xlfn.XLOOKUP($A435&amp;$B435,OCTUBRE!$BC$11:$BC$40&amp;OCTUBRE!$BD$11:$BD$40,OCTUBRE!$CJ$11:$CJ$40,"A")),"")</f>
        <v>0</v>
      </c>
      <c r="FC435" s="384">
        <f t="array" ref="FC435">IFERROR(_xlfn.XLOOKUP($A435&amp;$B435,'OCTUBRE 2'!$D$11:$D$40&amp;'OCTUBRE 2'!$E$11:$E$40,'OCTUBRE 2'!$AK$11:$AK$40,_xlfn.XLOOKUP($A435&amp;$B435,'OCTUBRE 2'!$BC$11:$BC$40&amp;'OCTUBRE 2'!$BD$11:$BD$40,'OCTUBRE 2'!$CJ$11:$CJ$40,"A")),"")</f>
        <v>0</v>
      </c>
      <c r="FD435" s="384">
        <f t="array" ref="FD435">IFERROR(_xlfn.XLOOKUP($A435&amp;$B435,NOVIEMBRE!$D$11:$D$40&amp;NOVIEMBRE!$E$11:$E$40,NOVIEMBRE!$AK$11:$AK$40,_xlfn.XLOOKUP($A435&amp;$B435,NOVIEMBRE!$BC$11:$BC$40&amp;NOVIEMBRE!$BD$11:$BD$40,NOVIEMBRE!$CJ$11:$CJ$40,"A")),"")</f>
        <v>0</v>
      </c>
      <c r="FE435" s="384">
        <f t="array" ref="FE435">IFERROR(_xlfn.XLOOKUP($A435&amp;$B435,'NOVIEMBRE 2'!$D$11:$D$40&amp;'NOVIEMBRE 2'!$E$11:$E$40,'NOVIEMBRE 2'!$AK$11:$AK$40,_xlfn.XLOOKUP($A435&amp;$B435,'NOVIEMBRE 2'!$BC$11:$BC$40&amp;'NOVIEMBRE 2'!$BD$11:$BD$40,'NOVIEMBRE 2'!$CJ$11:$CJ$40,"A")),"")</f>
        <v>0</v>
      </c>
      <c r="FF435" s="385">
        <f t="array" ref="FF435">IFERROR(_xlfn.XLOOKUP($A435&amp;$B435,DICIEMBRE!$D$11:$D$40&amp;DICIEMBRE!$E$11:$E$40,DICIEMBRE!$AK$11:$AK$40,_xlfn.XLOOKUP($A435&amp;$B435,DICIEMBRE!$BC$11:$BC$40&amp;DICIEMBRE!$BD$11:$BD$40,DICIEMBRE!$CJ$11:$CJ$40,"A")),"")</f>
        <v>0</v>
      </c>
      <c r="FG435" s="386" t="str">
        <f t="shared" si="19"/>
        <v/>
      </c>
      <c r="FH435" s="386" t="str">
        <f t="array" ref="FH435">IF(
 COUNT(DZ435:EH435)=0,
 "-",
 IF(
  COUNT(DZ435:EH435) &lt; COUNTA(DZ435:EH435),
  REPT("🟩", ROUND(COUNT(DZ435:EH435)/COUNTA(DZ435:EH435)*5, 0)) &amp;
  REPT("⬜", 5 - ROUND(COUNT(DZ435:EH435)/COUNTA(DZ435:EH435)*5, 0)),
  IF(
    AVERAGE(IF(DZ435:EH435&lt;&gt;"", DZ435:EH435, )) &gt;= 70, "🟩🟩🟩🟩🟩",
    IF(
      AVERAGE(IF(DZ435:EH435&lt;&gt;"",DZ435:EH435, )) &gt;= 56, "🟨🟨🟨🟨🟨",
      "🟥🟥🟥🟥🟥"
    )
  )
 )
)
</f>
        <v>-</v>
      </c>
    </row>
    <row r="436" ht="15.75" customHeight="1">
      <c r="A436" s="168"/>
      <c r="B436" s="169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1"/>
      <c r="N436" s="172" t="str">
        <f t="shared" si="1"/>
        <v/>
      </c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2" t="str">
        <f t="shared" si="2"/>
        <v/>
      </c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2" t="str">
        <f t="shared" si="3"/>
        <v/>
      </c>
      <c r="AM436" s="173"/>
      <c r="AN436" s="173"/>
      <c r="AO436" s="173"/>
      <c r="AP436" s="173"/>
      <c r="AQ436" s="173"/>
      <c r="AR436" s="173"/>
      <c r="AS436" s="173"/>
      <c r="AT436" s="173"/>
      <c r="AU436" s="173"/>
      <c r="AV436" s="171"/>
      <c r="AW436" s="171"/>
      <c r="AX436" s="172" t="str">
        <f t="shared" si="4"/>
        <v/>
      </c>
      <c r="AY436" s="173"/>
      <c r="AZ436" s="173"/>
      <c r="BA436" s="173"/>
      <c r="BB436" s="173"/>
      <c r="BC436" s="173"/>
      <c r="BD436" s="173"/>
      <c r="BE436" s="173"/>
      <c r="BF436" s="173"/>
      <c r="BG436" s="173"/>
      <c r="BH436" s="173"/>
      <c r="BI436" s="173"/>
      <c r="BJ436" s="172" t="str">
        <f t="shared" si="5"/>
        <v/>
      </c>
      <c r="BK436" s="173"/>
      <c r="BL436" s="173"/>
      <c r="BM436" s="173"/>
      <c r="BN436" s="173"/>
      <c r="BO436" s="173"/>
      <c r="BP436" s="173"/>
      <c r="BQ436" s="173"/>
      <c r="BR436" s="173"/>
      <c r="BS436" s="173"/>
      <c r="BT436" s="173"/>
      <c r="BU436" s="173"/>
      <c r="BV436" s="172" t="str">
        <f t="shared" si="6"/>
        <v/>
      </c>
      <c r="BW436" s="173"/>
      <c r="BX436" s="173"/>
      <c r="BY436" s="173"/>
      <c r="BZ436" s="171"/>
      <c r="CA436" s="171"/>
      <c r="CB436" s="171"/>
      <c r="CC436" s="171"/>
      <c r="CD436" s="171"/>
      <c r="CE436" s="171"/>
      <c r="CF436" s="171"/>
      <c r="CG436" s="171"/>
      <c r="CH436" s="172" t="str">
        <f t="shared" si="7"/>
        <v/>
      </c>
      <c r="CI436" s="171"/>
      <c r="CJ436" s="173"/>
      <c r="CK436" s="173"/>
      <c r="CL436" s="173"/>
      <c r="CM436" s="173"/>
      <c r="CN436" s="171"/>
      <c r="CO436" s="171"/>
      <c r="CP436" s="171"/>
      <c r="CQ436" s="173"/>
      <c r="CR436" s="171"/>
      <c r="CS436" s="171"/>
      <c r="CT436" s="172" t="str">
        <f t="shared" si="8"/>
        <v/>
      </c>
      <c r="CU436" s="172"/>
      <c r="CV436" s="172"/>
      <c r="CW436" s="172"/>
      <c r="CX436" s="172"/>
      <c r="CY436" s="172"/>
      <c r="CZ436" s="172"/>
      <c r="DA436" s="172"/>
      <c r="DB436" s="172"/>
      <c r="DC436" s="172"/>
      <c r="DD436" s="172"/>
      <c r="DE436" s="172"/>
      <c r="DF436" s="172"/>
      <c r="DG436" s="188" t="str">
        <f t="array" ref="DG436">IFERROR(_xlfn.XLOOKUP($A436&amp;B436,MARZO!$D$11:$D$40&amp;MARZO!$E$11:$E$40,MARZO!$AM$11:$AM$40,_xlfn.XLOOKUP($A436&amp;$B436,MARZO!$BC$11:$BC$40&amp;MARZO!$BD$11:$BD$40,MARZO!$CL$11:$CL$40,"A"))/1%,"")</f>
        <v/>
      </c>
      <c r="DH436" s="188" t="str">
        <f t="array" ref="DH436">IFERROR(_xlfn.XLOOKUP($A436&amp;$B436,ABRIL!$D$11:$D$40&amp;ABRIL!$E$11:$E$40,ABRIL!$AM$11:$AM$40,_xlfn.XLOOKUP($A436&amp;$B436,ABRIL!$BC$11:$BC$40&amp;ABRIL!$BD$11:$BD$40,ABRIL!$CL$11:$CL$40,"A"))/1%,"")</f>
        <v/>
      </c>
      <c r="DI436" s="188" t="str">
        <f t="array" ref="DI436">IFERROR(_xlfn.XLOOKUP($A436&amp;$B436,'ABRIL 2'!$D$11:$D$40&amp;'ABRIL 2'!$E$11:$E$40,'ABRIL 2'!$AM$11:$AM$40,_xlfn.XLOOKUP($A436&amp;$B436,'ABRIL 2'!$BC$11:$BC$40&amp;'ABRIL 2'!$BD$11:$BD$40,'ABRIL 2'!$CL$11:$CL$40,"A"))/1%,"")</f>
        <v/>
      </c>
      <c r="DJ436" s="188" t="str">
        <f t="array" ref="DJ436">IFERROR(_xlfn.XLOOKUP($A436&amp;$B436,MAYO!$D$11:$D$40&amp;MAYO!$E$11:$E$40,MAYO!$AM$11:$AM$40,_xlfn.XLOOKUP($A436&amp;$B436,MAYO!$BC$11:$BC$40&amp;MAYO!$BD$11:$BD$40,MAYO!$CL$11:$CL$40,"A"))/1%,"")</f>
        <v/>
      </c>
      <c r="DK436" s="188" t="str">
        <f t="array" ref="DK436">IFERROR(_xlfn.XLOOKUP($A436&amp;$B436,'MAYO 2'!$D$11:$D$40&amp;'MAYO 2'!$E$11:$E$40,'MAYO 2'!$AM$11:$AM$40,_xlfn.XLOOKUP($A436&amp;$B436,'MAYO 2'!$BC$11:$BC$40&amp;'MAYO 2'!$BD$11:$BD$40,'MAYO 2'!$CL$11:$CL$40,"A"))/1%,"")</f>
        <v/>
      </c>
      <c r="DL436" s="188" t="str">
        <f t="array" ref="DL436">IFERROR(_xlfn.XLOOKUP($A436&amp;$B436,JUNIO!$D$11:$D$40&amp;JUNIO!$E$11:$E$40,JUNIO!$AM$11:$AM$40,_xlfn.XLOOKUP($A436&amp;$B436,JUNIO!$BC$11:$BC$40&amp;JUNIO!$BD$11:$BD$40,JUNIO!$CL$11:$CL$40,"A"))/1%,"")</f>
        <v/>
      </c>
      <c r="DM436" s="188" t="str">
        <f t="array" ref="DM436">IFERROR(_xlfn.XLOOKUP($A436&amp;$B436,'JUNIO 2'!$D$11:$D$40&amp;'JUNIO 2'!$E$11:$E$40,'JUNIO 2'!$AM$11:$AM$40,_xlfn.XLOOKUP($A436&amp;$B436,'JUNIO 2'!$BC$11:$BC$40&amp;'JUNIO 2'!$BD$11:$BD$40,'JUNIO 2'!$CL$11:$CL$40,"A"))/1%,"")</f>
        <v/>
      </c>
      <c r="DN436" s="188" t="str">
        <f t="array" ref="DN436">IFERROR(_xlfn.XLOOKUP($A436&amp;$B436,JULIO!$D$11:$D$40&amp;JULIO!$E$11:$E$40,JULIO!$AM$11:$AM$40,_xlfn.XLOOKUP($A436&amp;$B436,JULIO!$BC$11:$BC$40&amp;JULIO!$BD$11:$BD$40,JULIO!$CL$11:$CL$40,"A"))/1%,"")</f>
        <v/>
      </c>
      <c r="DO436" s="188" t="str">
        <f t="array" ref="DO436">IFERROR(_xlfn.XLOOKUP($A436&amp;$B436,'JULIO 2'!$D$11:$D$40&amp;'JULIO 2'!$E$11:$E$40,'JULIO 2'!$AM$11:$AM$40,_xlfn.XLOOKUP($A436&amp;$B436,'JULIO 2'!$BC$11:$BC$40&amp;'JULIO 2'!$BD$11:$BD$40,'JULIO 2'!$CL$11:$CL$40,"A"))/1%,"")</f>
        <v/>
      </c>
      <c r="DP436" s="188" t="str">
        <f t="array" ref="DP436">IFERROR(_xlfn.XLOOKUP($A436&amp;$B436,AGOSTO!$D$11:$D$40&amp;AGOSTO!$E$11:$E$40,AGOSTO!$AM$11:$AM$40,_xlfn.XLOOKUP($A436&amp;$B436,AGOSTO!$BC$11:$BC$40&amp;AGOSTO!$BD$11:$BD$40,AGOSTO!$CL$11:$CL$40,"A"))/1%,"")</f>
        <v/>
      </c>
      <c r="DQ436" s="188" t="str">
        <f t="array" ref="DQ436">IFERROR(_xlfn.XLOOKUP($A436&amp;$B436,'AGOSTO 2'!$D$11:$D$40&amp;'AGOSTO 2'!$E$11:$E$40,'AGOSTO 2'!$AM$11:$AM$40,_xlfn.XLOOKUP($A436&amp;$B436,'AGOSTO 2'!$BC$11:$BC$40&amp;'AGOSTO 2'!$BD$11:$BD$40,'AGOSTO 2'!$CL$11:$CL$40,"A"))/1%,"")</f>
        <v/>
      </c>
      <c r="DR436" s="188" t="str">
        <f t="array" ref="DR436">IFERROR(_xlfn.XLOOKUP($A436&amp;$B436,SEPTIEMBRE!$D$11:$D$40&amp;SEPTIEMBRE!$E$11:$E$40,SEPTIEMBRE!$AM$11:$AM$40,_xlfn.XLOOKUP($A436&amp;$B436,SEPTIEMBRE!$BC$11:$BC$40&amp;SEPTIEMBRE!$BD$11:$BD$40,SEPTIEMBRE!$CL$11:$CL$40,"A"))/1%,"")</f>
        <v/>
      </c>
      <c r="DS436" s="188" t="str">
        <f t="array" ref="DS436">IFERROR(_xlfn.XLOOKUP($A436&amp;$B436,'SEPTIEMBRE 2'!$D$11:$D$40&amp;'SEPTIEMBRE 2'!$E$11:$E$40,'SEPTIEMBRE 2'!$AM$11:$AM$40,_xlfn.XLOOKUP($A436&amp;$B436,'SEPTIEMBRE 2'!$BC$11:$BC$40&amp;'SEPTIEMBRE 2'!$BD$11:$BD$40,'SEPTIEMBRE 2'!$CL$11:$CL$40,"A"))/1%,"")</f>
        <v/>
      </c>
      <c r="DT436" s="188" t="str">
        <f t="array" ref="DT436">IFERROR(_xlfn.XLOOKUP($A436&amp;$B436,'SEPTIEMBRE 3'!$D$11:$D$40&amp;'SEPTIEMBRE 3'!$E$11:$E$40,'SEPTIEMBRE 3'!$AM$11:$AM$40,_xlfn.XLOOKUP($A436&amp;$B436,'SEPTIEMBRE 3'!$BC$11:$BC$40&amp;'SEPTIEMBRE 3'!$BD$11:$BD$40,'SEPTIEMBRE 3'!$CL$11:$CL$40,"A"))/1%,"")</f>
        <v/>
      </c>
      <c r="DU436" s="188" t="str">
        <f t="array" ref="DU436">IFERROR(_xlfn.XLOOKUP($A436&amp;$B436,OCTUBRE!$D$11:$D$40&amp;OCTUBRE!$E$11:$E$40,OCTUBRE!$AM$11:$AM$40,_xlfn.XLOOKUP($A436&amp;$B436,OCTUBRE!$BC$11:$BC$40&amp;OCTUBRE!$BD$11:$BD$40,OCTUBRE!$CL$11:$CL$40,"A"))/1%,"")</f>
        <v/>
      </c>
      <c r="DV436" s="188" t="str">
        <f t="array" ref="DV436">IFERROR(_xlfn.XLOOKUP($A436&amp;$B436,'OCTUBRE 2'!$D$11:$D$40&amp;'OCTUBRE 2'!$E$11:$E$40,'OCTUBRE 2'!$AM$11:$AM$40,_xlfn.XLOOKUP($A436&amp;$B436,'OCTUBRE 2'!$BC$11:$BC$40&amp;'OCTUBRE 2'!$BD$11:$BD$40,'OCTUBRE 2'!$CL$11:$CL$40,"A"))/1%,"")</f>
        <v/>
      </c>
      <c r="DW436" s="188" t="str">
        <f t="array" ref="DW436">IFERROR(_xlfn.XLOOKUP($A436&amp;$B436,NOVIEMBRE!$D$11:$D$40&amp;NOVIEMBRE!$E$11:$E$40,NOVIEMBRE!$AM$11:$AM$40,_xlfn.XLOOKUP($A436&amp;$B436,NOVIEMBRE!$BC$11:$BC$40&amp;NOVIEMBRE!$BD$11:$BD$40,NOVIEMBRE!$CL$11:$CL$40,"A"))/1%,"")</f>
        <v/>
      </c>
      <c r="DX436" s="188" t="str">
        <f t="array" ref="DX436">IFERROR(_xlfn.XLOOKUP($A436&amp;$B436,'NOVIEMBRE 2'!$D$11:$D$40&amp;'NOVIEMBRE 2'!$E$11:$E$40,'NOVIEMBRE 2'!$AM$11:$AM$40,_xlfn.XLOOKUP($A436&amp;$B436,'NOVIEMBRE 2'!$BC$11:$BC$40&amp;'NOVIEMBRE 2'!$BD$11:$BD$40,'NOVIEMBRE 2'!$CL$11:$CL$40,"A"))/1%,"")</f>
        <v/>
      </c>
      <c r="DY436" s="188" t="str">
        <f t="array" ref="DY436">IFERROR(_xlfn.XLOOKUP($A436&amp;$B436,DICIEMBRE!$D$11:$D$40&amp;DICIEMBRE!$E$11:$E$40,DICIEMBRE!$AM$11:$AM$40,_xlfn.XLOOKUP($A436&amp;$B436,DICIEMBRE!$BC$11:$BC$40&amp;DICIEMBRE!$BD$11:$BD$40,DICIEMBRE!$CL$11:$CL$40,"A"))/1%,"")</f>
        <v/>
      </c>
      <c r="DZ436" s="381" t="str">
        <f t="shared" si="9"/>
        <v>-</v>
      </c>
      <c r="EA436" s="381" t="str">
        <f t="shared" si="10"/>
        <v>-</v>
      </c>
      <c r="EB436" s="381" t="str">
        <f t="shared" si="11"/>
        <v>-</v>
      </c>
      <c r="EC436" s="381" t="str">
        <f t="shared" si="12"/>
        <v>-</v>
      </c>
      <c r="ED436" s="381" t="str">
        <f t="shared" si="13"/>
        <v>-</v>
      </c>
      <c r="EE436" s="381" t="str">
        <f t="shared" si="14"/>
        <v>-</v>
      </c>
      <c r="EF436" s="381" t="str">
        <f t="shared" si="15"/>
        <v>-</v>
      </c>
      <c r="EG436" s="381" t="str">
        <f t="shared" si="16"/>
        <v>-</v>
      </c>
      <c r="EH436" s="381" t="str">
        <f t="shared" si="17"/>
        <v>-</v>
      </c>
      <c r="EI436" s="188" t="str">
        <f t="shared" si="18"/>
        <v/>
      </c>
      <c r="EJ436" s="382"/>
      <c r="EK436" s="382"/>
      <c r="EL436" s="383"/>
      <c r="EM436" s="21"/>
      <c r="EN436" s="384">
        <f t="array" ref="EN436">IFERROR(_xlfn.XLOOKUP($A436&amp;$B436,MARZO!$D$11:$D$40&amp;MARZO!$E$11:$E$40,MARZO!$AK$11:$AK$40,_xlfn.XLOOKUP($A436&amp;$B436,MARZO!$BC$11:$BC$40&amp;MARZO!$BD$11:$BD$40,MARZO!$CJ$11:$CJ$40,"A")),"")</f>
        <v>0</v>
      </c>
      <c r="EO436" s="384">
        <f t="array" ref="EO436">IFERROR(_xlfn.XLOOKUP($A436&amp;$B436,ABRIL!$D$11:$D$40&amp;ABRIL!$E$11:$E$40,ABRIL!$AK$11:$AK$40,_xlfn.XLOOKUP($A436&amp;$B436,ABRIL!$BC$11:$BC$40&amp;ABRIL!$BD$11:$BD$40,ABRIL!$CJ$11:$CJ$40,"A")),"")</f>
        <v>0</v>
      </c>
      <c r="EP436" s="384">
        <f t="array" ref="EP436">IFERROR(_xlfn.XLOOKUP($A436&amp;$B436,'ABRIL 2'!$D$11:$D$40&amp;'ABRIL 2'!$E$11:$E$40,'ABRIL 2'!$AK$11:$AK$40,_xlfn.XLOOKUP($A436&amp;$B436,'ABRIL 2'!$BC$11:$BC$40&amp;'ABRIL 2'!$BD$11:$BD$40,'ABRIL 2'!$CJ$11:$CJ$40,"A")),"")</f>
        <v>0</v>
      </c>
      <c r="EQ436" s="384">
        <f t="array" ref="EQ436">IFERROR(_xlfn.XLOOKUP($A436&amp;$B436,MAYO!$D$11:$D$40&amp;MAYO!$E$11:$E$40,MAYO!$AK$11:$AK$40,_xlfn.XLOOKUP($A436&amp;$B436,MAYO!$BC$11:$BC$40&amp;MAYO!$BD$11:$BD$40,MAYO!$CJ$11:$CJ$40,"A")),"")</f>
        <v>0</v>
      </c>
      <c r="ER436" s="384">
        <f t="array" ref="ER436">IFERROR(_xlfn.XLOOKUP($A436&amp;$B436,'MAYO 2'!$D$11:$D$40&amp;'MAYO 2'!$E$11:$E$40,'MAYO 2'!$AK$11:$AK$40,_xlfn.XLOOKUP($A436&amp;$B436,'MAYO 2'!$BC$11:$BC$40&amp;'MAYO 2'!$BD$11:$BD$40,'MAYO 2'!$CJ$11:$CJ$40,"A")),"")</f>
        <v>0</v>
      </c>
      <c r="ES436" s="384">
        <f t="array" ref="ES436">IFERROR(_xlfn.XLOOKUP($A436&amp;$B436,JUNIO!$D$11:$D$40&amp;JUNIO!$E$11:$E$40,JUNIO!$AK$11:$AK$40,_xlfn.XLOOKUP($A436&amp;$B436,JUNIO!$BC$11:$BC$40&amp;JUNIO!$BD$11:$BD$40,JUNIO!$CJ$11:$CJ$40,"A")),"")</f>
        <v>0</v>
      </c>
      <c r="ET436" s="384">
        <f t="array" ref="ET436">IFERROR(_xlfn.XLOOKUP($A436&amp;$B436,'JUNIO 2'!$D$11:$D$40&amp;'JUNIO 2'!$E$11:$E$40,'JUNIO 2'!$AK$11:$AK$40,_xlfn.XLOOKUP($A436&amp;$B436,'JUNIO 2'!$BC$11:$BC$40&amp;'JUNIO 2'!$BD$11:$BD$40,'JUNIO 2'!$CJ$11:$CJ$40,"A")),"")</f>
        <v>0</v>
      </c>
      <c r="EU436" s="384">
        <f t="array" ref="EU436">IFERROR(_xlfn.XLOOKUP($A436&amp;$B436,JULIO!$D$11:$D$40&amp;JULIO!$E$11:$E$40,JULIO!$AK$11:$AK$40,_xlfn.XLOOKUP($A436&amp;$B436,JULIO!$BC$11:$BC$40&amp;JULIO!$BD$11:$BD$40,JULIO!$CJ$11:$CJ$40,"A")),"")</f>
        <v>0</v>
      </c>
      <c r="EV436" s="384">
        <f t="array" ref="EV436">IFERROR(_xlfn.XLOOKUP($A436&amp;$B436,'JULIO 2'!$D$11:$D$40&amp;'JULIO 2'!$E$11:$E$40,'JULIO 2'!$AK$11:$AK$40,_xlfn.XLOOKUP($A436&amp;$B436,'JULIO 2'!$BC$11:$BC$40&amp;'JULIO 2'!$BD$11:$BD$40,'JULIO 2'!$CJ$11:$CJ$40,"A")),"")</f>
        <v>0</v>
      </c>
      <c r="EW436" s="384">
        <f t="array" ref="EW436">IFERROR(_xlfn.XLOOKUP($A436&amp;$B436,AGOSTO!$D$11:$D$40&amp;AGOSTO!$E$11:$E$40,AGOSTO!$AK$11:$AK$40,_xlfn.XLOOKUP($A436&amp;$B436,AGOSTO!$BC$11:$BC$40&amp;AGOSTO!$BD$11:$BD$40,AGOSTO!$CJ$11:$CJ$40,"A")),"")</f>
        <v>0</v>
      </c>
      <c r="EX436" s="384">
        <f t="array" ref="EX436">IFERROR(_xlfn.XLOOKUP($A436&amp;$B436,'AGOSTO 2'!$D$11:$D$40&amp;'AGOSTO 2'!$E$11:$E$40,'AGOSTO 2'!$AK$11:$AK$40,_xlfn.XLOOKUP($A436&amp;$B436,'AGOSTO 2'!$BC$11:$BC$40&amp;'AGOSTO 2'!$BD$11:$BD$40,'AGOSTO 2'!$CJ$11:$CJ$40,"A")),"")</f>
        <v>0</v>
      </c>
      <c r="EY436" s="384">
        <f t="array" ref="EY436">IFERROR(_xlfn.XLOOKUP($A436&amp;$B436,SEPTIEMBRE!$D$11:$D$40&amp;SEPTIEMBRE!$E$11:$E$40,SEPTIEMBRE!$AK$11:$AK$40,_xlfn.XLOOKUP($A436&amp;$B436,SEPTIEMBRE!$BC$11:$BC$40&amp;SEPTIEMBRE!$BD$11:$BD$40,SEPTIEMBRE!$CJ$11:$CJ$40,"A")),"")</f>
        <v>0</v>
      </c>
      <c r="EZ436" s="384">
        <f t="array" ref="EZ436">IFERROR(_xlfn.XLOOKUP($A436&amp;$B436,'SEPTIEMBRE 2'!$D$11:$D$40&amp;'SEPTIEMBRE 2'!$E$11:$E$40,'SEPTIEMBRE 2'!$AK$11:$AK$40,_xlfn.XLOOKUP($A436&amp;$B436,'SEPTIEMBRE 2'!$BC$11:$BC$40&amp;'SEPTIEMBRE 2'!$BD$11:$BD$40,'SEPTIEMBRE 2'!$CJ$11:$CJ$40,"A")),"")</f>
        <v>0</v>
      </c>
      <c r="FA436" s="384">
        <f t="array" ref="FA436">IFERROR(_xlfn.XLOOKUP($A436&amp;$B436,'SEPTIEMBRE 3'!$D$11:$D$40&amp;'SEPTIEMBRE 3'!$E$11:$E$40,'SEPTIEMBRE 3'!$AK$11:$AK$40,_xlfn.XLOOKUP($A436&amp;$B436,'SEPTIEMBRE 3'!$BC$11:$BC$40&amp;'SEPTIEMBRE 3'!$BD$11:$BD$40,'SEPTIEMBRE 3'!$CJ$11:$CJ$40,"A")),"")</f>
        <v>0</v>
      </c>
      <c r="FB436" s="384">
        <f t="array" ref="FB436">IFERROR(_xlfn.XLOOKUP($A436&amp;$B436,OCTUBRE!$D$11:$D$40&amp;OCTUBRE!$E$11:$E$40,OCTUBRE!$AK$11:$AK$40,_xlfn.XLOOKUP($A436&amp;$B436,OCTUBRE!$BC$11:$BC$40&amp;OCTUBRE!$BD$11:$BD$40,OCTUBRE!$CJ$11:$CJ$40,"A")),"")</f>
        <v>0</v>
      </c>
      <c r="FC436" s="384">
        <f t="array" ref="FC436">IFERROR(_xlfn.XLOOKUP($A436&amp;$B436,'OCTUBRE 2'!$D$11:$D$40&amp;'OCTUBRE 2'!$E$11:$E$40,'OCTUBRE 2'!$AK$11:$AK$40,_xlfn.XLOOKUP($A436&amp;$B436,'OCTUBRE 2'!$BC$11:$BC$40&amp;'OCTUBRE 2'!$BD$11:$BD$40,'OCTUBRE 2'!$CJ$11:$CJ$40,"A")),"")</f>
        <v>0</v>
      </c>
      <c r="FD436" s="384">
        <f t="array" ref="FD436">IFERROR(_xlfn.XLOOKUP($A436&amp;$B436,NOVIEMBRE!$D$11:$D$40&amp;NOVIEMBRE!$E$11:$E$40,NOVIEMBRE!$AK$11:$AK$40,_xlfn.XLOOKUP($A436&amp;$B436,NOVIEMBRE!$BC$11:$BC$40&amp;NOVIEMBRE!$BD$11:$BD$40,NOVIEMBRE!$CJ$11:$CJ$40,"A")),"")</f>
        <v>0</v>
      </c>
      <c r="FE436" s="384">
        <f t="array" ref="FE436">IFERROR(_xlfn.XLOOKUP($A436&amp;$B436,'NOVIEMBRE 2'!$D$11:$D$40&amp;'NOVIEMBRE 2'!$E$11:$E$40,'NOVIEMBRE 2'!$AK$11:$AK$40,_xlfn.XLOOKUP($A436&amp;$B436,'NOVIEMBRE 2'!$BC$11:$BC$40&amp;'NOVIEMBRE 2'!$BD$11:$BD$40,'NOVIEMBRE 2'!$CJ$11:$CJ$40,"A")),"")</f>
        <v>0</v>
      </c>
      <c r="FF436" s="385">
        <f t="array" ref="FF436">IFERROR(_xlfn.XLOOKUP($A436&amp;$B436,DICIEMBRE!$D$11:$D$40&amp;DICIEMBRE!$E$11:$E$40,DICIEMBRE!$AK$11:$AK$40,_xlfn.XLOOKUP($A436&amp;$B436,DICIEMBRE!$BC$11:$BC$40&amp;DICIEMBRE!$BD$11:$BD$40,DICIEMBRE!$CJ$11:$CJ$40,"A")),"")</f>
        <v>0</v>
      </c>
      <c r="FG436" s="386" t="str">
        <f t="shared" si="19"/>
        <v/>
      </c>
      <c r="FH436" s="386" t="str">
        <f t="array" ref="FH436">IF(
 COUNT(DZ436:EH436)=0,
 "-",
 IF(
  COUNT(DZ436:EH436) &lt; COUNTA(DZ436:EH436),
  REPT("🟩", ROUND(COUNT(DZ436:EH436)/COUNTA(DZ436:EH436)*5, 0)) &amp;
  REPT("⬜", 5 - ROUND(COUNT(DZ436:EH436)/COUNTA(DZ436:EH436)*5, 0)),
  IF(
    AVERAGE(IF(DZ436:EH436&lt;&gt;"", DZ436:EH436, )) &gt;= 70, "🟩🟩🟩🟩🟩",
    IF(
      AVERAGE(IF(DZ436:EH436&lt;&gt;"",DZ436:EH436, )) &gt;= 56, "🟨🟨🟨🟨🟨",
      "🟥🟥🟥🟥🟥"
    )
  )
 )
)
</f>
        <v>-</v>
      </c>
    </row>
    <row r="437" ht="15.75" customHeight="1">
      <c r="A437" s="168"/>
      <c r="B437" s="169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1"/>
      <c r="N437" s="172" t="str">
        <f t="shared" si="1"/>
        <v/>
      </c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2" t="str">
        <f t="shared" si="2"/>
        <v/>
      </c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2" t="str">
        <f t="shared" si="3"/>
        <v/>
      </c>
      <c r="AM437" s="173"/>
      <c r="AN437" s="173"/>
      <c r="AO437" s="173"/>
      <c r="AP437" s="173"/>
      <c r="AQ437" s="173"/>
      <c r="AR437" s="173"/>
      <c r="AS437" s="173"/>
      <c r="AT437" s="173"/>
      <c r="AU437" s="173"/>
      <c r="AV437" s="171"/>
      <c r="AW437" s="171"/>
      <c r="AX437" s="172" t="str">
        <f t="shared" si="4"/>
        <v/>
      </c>
      <c r="AY437" s="173"/>
      <c r="AZ437" s="173"/>
      <c r="BA437" s="173"/>
      <c r="BB437" s="173"/>
      <c r="BC437" s="173"/>
      <c r="BD437" s="173"/>
      <c r="BE437" s="173"/>
      <c r="BF437" s="173"/>
      <c r="BG437" s="173"/>
      <c r="BH437" s="173"/>
      <c r="BI437" s="173"/>
      <c r="BJ437" s="172" t="str">
        <f t="shared" si="5"/>
        <v/>
      </c>
      <c r="BK437" s="173"/>
      <c r="BL437" s="173"/>
      <c r="BM437" s="173"/>
      <c r="BN437" s="173"/>
      <c r="BO437" s="173"/>
      <c r="BP437" s="173"/>
      <c r="BQ437" s="173"/>
      <c r="BR437" s="173"/>
      <c r="BS437" s="173"/>
      <c r="BT437" s="173"/>
      <c r="BU437" s="173"/>
      <c r="BV437" s="172" t="str">
        <f t="shared" si="6"/>
        <v/>
      </c>
      <c r="BW437" s="173"/>
      <c r="BX437" s="173"/>
      <c r="BY437" s="173"/>
      <c r="BZ437" s="171"/>
      <c r="CA437" s="171"/>
      <c r="CB437" s="171"/>
      <c r="CC437" s="171"/>
      <c r="CD437" s="171"/>
      <c r="CE437" s="171"/>
      <c r="CF437" s="171"/>
      <c r="CG437" s="171"/>
      <c r="CH437" s="172" t="str">
        <f t="shared" si="7"/>
        <v/>
      </c>
      <c r="CI437" s="171"/>
      <c r="CJ437" s="173"/>
      <c r="CK437" s="173"/>
      <c r="CL437" s="173"/>
      <c r="CM437" s="173"/>
      <c r="CN437" s="171"/>
      <c r="CO437" s="171"/>
      <c r="CP437" s="171"/>
      <c r="CQ437" s="173"/>
      <c r="CR437" s="171"/>
      <c r="CS437" s="171"/>
      <c r="CT437" s="172" t="str">
        <f t="shared" si="8"/>
        <v/>
      </c>
      <c r="CU437" s="172"/>
      <c r="CV437" s="172"/>
      <c r="CW437" s="172"/>
      <c r="CX437" s="172"/>
      <c r="CY437" s="172"/>
      <c r="CZ437" s="172"/>
      <c r="DA437" s="172"/>
      <c r="DB437" s="172"/>
      <c r="DC437" s="172"/>
      <c r="DD437" s="172"/>
      <c r="DE437" s="172"/>
      <c r="DF437" s="172"/>
      <c r="DG437" s="188" t="str">
        <f t="array" ref="DG437">IFERROR(_xlfn.XLOOKUP($A437&amp;B437,MARZO!$D$11:$D$40&amp;MARZO!$E$11:$E$40,MARZO!$AM$11:$AM$40,_xlfn.XLOOKUP($A437&amp;$B437,MARZO!$BC$11:$BC$40&amp;MARZO!$BD$11:$BD$40,MARZO!$CL$11:$CL$40,"A"))/1%,"")</f>
        <v/>
      </c>
      <c r="DH437" s="188" t="str">
        <f t="array" ref="DH437">IFERROR(_xlfn.XLOOKUP($A437&amp;$B437,ABRIL!$D$11:$D$40&amp;ABRIL!$E$11:$E$40,ABRIL!$AM$11:$AM$40,_xlfn.XLOOKUP($A437&amp;$B437,ABRIL!$BC$11:$BC$40&amp;ABRIL!$BD$11:$BD$40,ABRIL!$CL$11:$CL$40,"A"))/1%,"")</f>
        <v/>
      </c>
      <c r="DI437" s="188" t="str">
        <f t="array" ref="DI437">IFERROR(_xlfn.XLOOKUP($A437&amp;$B437,'ABRIL 2'!$D$11:$D$40&amp;'ABRIL 2'!$E$11:$E$40,'ABRIL 2'!$AM$11:$AM$40,_xlfn.XLOOKUP($A437&amp;$B437,'ABRIL 2'!$BC$11:$BC$40&amp;'ABRIL 2'!$BD$11:$BD$40,'ABRIL 2'!$CL$11:$CL$40,"A"))/1%,"")</f>
        <v/>
      </c>
      <c r="DJ437" s="188" t="str">
        <f t="array" ref="DJ437">IFERROR(_xlfn.XLOOKUP($A437&amp;$B437,MAYO!$D$11:$D$40&amp;MAYO!$E$11:$E$40,MAYO!$AM$11:$AM$40,_xlfn.XLOOKUP($A437&amp;$B437,MAYO!$BC$11:$BC$40&amp;MAYO!$BD$11:$BD$40,MAYO!$CL$11:$CL$40,"A"))/1%,"")</f>
        <v/>
      </c>
      <c r="DK437" s="188" t="str">
        <f t="array" ref="DK437">IFERROR(_xlfn.XLOOKUP($A437&amp;$B437,'MAYO 2'!$D$11:$D$40&amp;'MAYO 2'!$E$11:$E$40,'MAYO 2'!$AM$11:$AM$40,_xlfn.XLOOKUP($A437&amp;$B437,'MAYO 2'!$BC$11:$BC$40&amp;'MAYO 2'!$BD$11:$BD$40,'MAYO 2'!$CL$11:$CL$40,"A"))/1%,"")</f>
        <v/>
      </c>
      <c r="DL437" s="188" t="str">
        <f t="array" ref="DL437">IFERROR(_xlfn.XLOOKUP($A437&amp;$B437,JUNIO!$D$11:$D$40&amp;JUNIO!$E$11:$E$40,JUNIO!$AM$11:$AM$40,_xlfn.XLOOKUP($A437&amp;$B437,JUNIO!$BC$11:$BC$40&amp;JUNIO!$BD$11:$BD$40,JUNIO!$CL$11:$CL$40,"A"))/1%,"")</f>
        <v/>
      </c>
      <c r="DM437" s="188" t="str">
        <f t="array" ref="DM437">IFERROR(_xlfn.XLOOKUP($A437&amp;$B437,'JUNIO 2'!$D$11:$D$40&amp;'JUNIO 2'!$E$11:$E$40,'JUNIO 2'!$AM$11:$AM$40,_xlfn.XLOOKUP($A437&amp;$B437,'JUNIO 2'!$BC$11:$BC$40&amp;'JUNIO 2'!$BD$11:$BD$40,'JUNIO 2'!$CL$11:$CL$40,"A"))/1%,"")</f>
        <v/>
      </c>
      <c r="DN437" s="188" t="str">
        <f t="array" ref="DN437">IFERROR(_xlfn.XLOOKUP($A437&amp;$B437,JULIO!$D$11:$D$40&amp;JULIO!$E$11:$E$40,JULIO!$AM$11:$AM$40,_xlfn.XLOOKUP($A437&amp;$B437,JULIO!$BC$11:$BC$40&amp;JULIO!$BD$11:$BD$40,JULIO!$CL$11:$CL$40,"A"))/1%,"")</f>
        <v/>
      </c>
      <c r="DO437" s="188" t="str">
        <f t="array" ref="DO437">IFERROR(_xlfn.XLOOKUP($A437&amp;$B437,'JULIO 2'!$D$11:$D$40&amp;'JULIO 2'!$E$11:$E$40,'JULIO 2'!$AM$11:$AM$40,_xlfn.XLOOKUP($A437&amp;$B437,'JULIO 2'!$BC$11:$BC$40&amp;'JULIO 2'!$BD$11:$BD$40,'JULIO 2'!$CL$11:$CL$40,"A"))/1%,"")</f>
        <v/>
      </c>
      <c r="DP437" s="188" t="str">
        <f t="array" ref="DP437">IFERROR(_xlfn.XLOOKUP($A437&amp;$B437,AGOSTO!$D$11:$D$40&amp;AGOSTO!$E$11:$E$40,AGOSTO!$AM$11:$AM$40,_xlfn.XLOOKUP($A437&amp;$B437,AGOSTO!$BC$11:$BC$40&amp;AGOSTO!$BD$11:$BD$40,AGOSTO!$CL$11:$CL$40,"A"))/1%,"")</f>
        <v/>
      </c>
      <c r="DQ437" s="188" t="str">
        <f t="array" ref="DQ437">IFERROR(_xlfn.XLOOKUP($A437&amp;$B437,'AGOSTO 2'!$D$11:$D$40&amp;'AGOSTO 2'!$E$11:$E$40,'AGOSTO 2'!$AM$11:$AM$40,_xlfn.XLOOKUP($A437&amp;$B437,'AGOSTO 2'!$BC$11:$BC$40&amp;'AGOSTO 2'!$BD$11:$BD$40,'AGOSTO 2'!$CL$11:$CL$40,"A"))/1%,"")</f>
        <v/>
      </c>
      <c r="DR437" s="188" t="str">
        <f t="array" ref="DR437">IFERROR(_xlfn.XLOOKUP($A437&amp;$B437,SEPTIEMBRE!$D$11:$D$40&amp;SEPTIEMBRE!$E$11:$E$40,SEPTIEMBRE!$AM$11:$AM$40,_xlfn.XLOOKUP($A437&amp;$B437,SEPTIEMBRE!$BC$11:$BC$40&amp;SEPTIEMBRE!$BD$11:$BD$40,SEPTIEMBRE!$CL$11:$CL$40,"A"))/1%,"")</f>
        <v/>
      </c>
      <c r="DS437" s="188" t="str">
        <f t="array" ref="DS437">IFERROR(_xlfn.XLOOKUP($A437&amp;$B437,'SEPTIEMBRE 2'!$D$11:$D$40&amp;'SEPTIEMBRE 2'!$E$11:$E$40,'SEPTIEMBRE 2'!$AM$11:$AM$40,_xlfn.XLOOKUP($A437&amp;$B437,'SEPTIEMBRE 2'!$BC$11:$BC$40&amp;'SEPTIEMBRE 2'!$BD$11:$BD$40,'SEPTIEMBRE 2'!$CL$11:$CL$40,"A"))/1%,"")</f>
        <v/>
      </c>
      <c r="DT437" s="188" t="str">
        <f t="array" ref="DT437">IFERROR(_xlfn.XLOOKUP($A437&amp;$B437,'SEPTIEMBRE 3'!$D$11:$D$40&amp;'SEPTIEMBRE 3'!$E$11:$E$40,'SEPTIEMBRE 3'!$AM$11:$AM$40,_xlfn.XLOOKUP($A437&amp;$B437,'SEPTIEMBRE 3'!$BC$11:$BC$40&amp;'SEPTIEMBRE 3'!$BD$11:$BD$40,'SEPTIEMBRE 3'!$CL$11:$CL$40,"A"))/1%,"")</f>
        <v/>
      </c>
      <c r="DU437" s="188" t="str">
        <f t="array" ref="DU437">IFERROR(_xlfn.XLOOKUP($A437&amp;$B437,OCTUBRE!$D$11:$D$40&amp;OCTUBRE!$E$11:$E$40,OCTUBRE!$AM$11:$AM$40,_xlfn.XLOOKUP($A437&amp;$B437,OCTUBRE!$BC$11:$BC$40&amp;OCTUBRE!$BD$11:$BD$40,OCTUBRE!$CL$11:$CL$40,"A"))/1%,"")</f>
        <v/>
      </c>
      <c r="DV437" s="188" t="str">
        <f t="array" ref="DV437">IFERROR(_xlfn.XLOOKUP($A437&amp;$B437,'OCTUBRE 2'!$D$11:$D$40&amp;'OCTUBRE 2'!$E$11:$E$40,'OCTUBRE 2'!$AM$11:$AM$40,_xlfn.XLOOKUP($A437&amp;$B437,'OCTUBRE 2'!$BC$11:$BC$40&amp;'OCTUBRE 2'!$BD$11:$BD$40,'OCTUBRE 2'!$CL$11:$CL$40,"A"))/1%,"")</f>
        <v/>
      </c>
      <c r="DW437" s="188" t="str">
        <f t="array" ref="DW437">IFERROR(_xlfn.XLOOKUP($A437&amp;$B437,NOVIEMBRE!$D$11:$D$40&amp;NOVIEMBRE!$E$11:$E$40,NOVIEMBRE!$AM$11:$AM$40,_xlfn.XLOOKUP($A437&amp;$B437,NOVIEMBRE!$BC$11:$BC$40&amp;NOVIEMBRE!$BD$11:$BD$40,NOVIEMBRE!$CL$11:$CL$40,"A"))/1%,"")</f>
        <v/>
      </c>
      <c r="DX437" s="188" t="str">
        <f t="array" ref="DX437">IFERROR(_xlfn.XLOOKUP($A437&amp;$B437,'NOVIEMBRE 2'!$D$11:$D$40&amp;'NOVIEMBRE 2'!$E$11:$E$40,'NOVIEMBRE 2'!$AM$11:$AM$40,_xlfn.XLOOKUP($A437&amp;$B437,'NOVIEMBRE 2'!$BC$11:$BC$40&amp;'NOVIEMBRE 2'!$BD$11:$BD$40,'NOVIEMBRE 2'!$CL$11:$CL$40,"A"))/1%,"")</f>
        <v/>
      </c>
      <c r="DY437" s="188" t="str">
        <f t="array" ref="DY437">IFERROR(_xlfn.XLOOKUP($A437&amp;$B437,DICIEMBRE!$D$11:$D$40&amp;DICIEMBRE!$E$11:$E$40,DICIEMBRE!$AM$11:$AM$40,_xlfn.XLOOKUP($A437&amp;$B437,DICIEMBRE!$BC$11:$BC$40&amp;DICIEMBRE!$BD$11:$BD$40,DICIEMBRE!$CL$11:$CL$40,"A"))/1%,"")</f>
        <v/>
      </c>
      <c r="DZ437" s="381" t="str">
        <f t="shared" si="9"/>
        <v>-</v>
      </c>
      <c r="EA437" s="381" t="str">
        <f t="shared" si="10"/>
        <v>-</v>
      </c>
      <c r="EB437" s="381" t="str">
        <f t="shared" si="11"/>
        <v>-</v>
      </c>
      <c r="EC437" s="381" t="str">
        <f t="shared" si="12"/>
        <v>-</v>
      </c>
      <c r="ED437" s="381" t="str">
        <f t="shared" si="13"/>
        <v>-</v>
      </c>
      <c r="EE437" s="381" t="str">
        <f t="shared" si="14"/>
        <v>-</v>
      </c>
      <c r="EF437" s="381" t="str">
        <f t="shared" si="15"/>
        <v>-</v>
      </c>
      <c r="EG437" s="381" t="str">
        <f t="shared" si="16"/>
        <v>-</v>
      </c>
      <c r="EH437" s="381" t="str">
        <f t="shared" si="17"/>
        <v>-</v>
      </c>
      <c r="EI437" s="188" t="str">
        <f t="shared" si="18"/>
        <v/>
      </c>
      <c r="EJ437" s="382"/>
      <c r="EK437" s="382"/>
      <c r="EL437" s="383"/>
      <c r="EM437" s="21"/>
      <c r="EN437" s="384">
        <f t="array" ref="EN437">IFERROR(_xlfn.XLOOKUP($A437&amp;$B437,MARZO!$D$11:$D$40&amp;MARZO!$E$11:$E$40,MARZO!$AK$11:$AK$40,_xlfn.XLOOKUP($A437&amp;$B437,MARZO!$BC$11:$BC$40&amp;MARZO!$BD$11:$BD$40,MARZO!$CJ$11:$CJ$40,"A")),"")</f>
        <v>0</v>
      </c>
      <c r="EO437" s="384">
        <f t="array" ref="EO437">IFERROR(_xlfn.XLOOKUP($A437&amp;$B437,ABRIL!$D$11:$D$40&amp;ABRIL!$E$11:$E$40,ABRIL!$AK$11:$AK$40,_xlfn.XLOOKUP($A437&amp;$B437,ABRIL!$BC$11:$BC$40&amp;ABRIL!$BD$11:$BD$40,ABRIL!$CJ$11:$CJ$40,"A")),"")</f>
        <v>0</v>
      </c>
      <c r="EP437" s="384">
        <f t="array" ref="EP437">IFERROR(_xlfn.XLOOKUP($A437&amp;$B437,'ABRIL 2'!$D$11:$D$40&amp;'ABRIL 2'!$E$11:$E$40,'ABRIL 2'!$AK$11:$AK$40,_xlfn.XLOOKUP($A437&amp;$B437,'ABRIL 2'!$BC$11:$BC$40&amp;'ABRIL 2'!$BD$11:$BD$40,'ABRIL 2'!$CJ$11:$CJ$40,"A")),"")</f>
        <v>0</v>
      </c>
      <c r="EQ437" s="384">
        <f t="array" ref="EQ437">IFERROR(_xlfn.XLOOKUP($A437&amp;$B437,MAYO!$D$11:$D$40&amp;MAYO!$E$11:$E$40,MAYO!$AK$11:$AK$40,_xlfn.XLOOKUP($A437&amp;$B437,MAYO!$BC$11:$BC$40&amp;MAYO!$BD$11:$BD$40,MAYO!$CJ$11:$CJ$40,"A")),"")</f>
        <v>0</v>
      </c>
      <c r="ER437" s="384">
        <f t="array" ref="ER437">IFERROR(_xlfn.XLOOKUP($A437&amp;$B437,'MAYO 2'!$D$11:$D$40&amp;'MAYO 2'!$E$11:$E$40,'MAYO 2'!$AK$11:$AK$40,_xlfn.XLOOKUP($A437&amp;$B437,'MAYO 2'!$BC$11:$BC$40&amp;'MAYO 2'!$BD$11:$BD$40,'MAYO 2'!$CJ$11:$CJ$40,"A")),"")</f>
        <v>0</v>
      </c>
      <c r="ES437" s="384">
        <f t="array" ref="ES437">IFERROR(_xlfn.XLOOKUP($A437&amp;$B437,JUNIO!$D$11:$D$40&amp;JUNIO!$E$11:$E$40,JUNIO!$AK$11:$AK$40,_xlfn.XLOOKUP($A437&amp;$B437,JUNIO!$BC$11:$BC$40&amp;JUNIO!$BD$11:$BD$40,JUNIO!$CJ$11:$CJ$40,"A")),"")</f>
        <v>0</v>
      </c>
      <c r="ET437" s="384">
        <f t="array" ref="ET437">IFERROR(_xlfn.XLOOKUP($A437&amp;$B437,'JUNIO 2'!$D$11:$D$40&amp;'JUNIO 2'!$E$11:$E$40,'JUNIO 2'!$AK$11:$AK$40,_xlfn.XLOOKUP($A437&amp;$B437,'JUNIO 2'!$BC$11:$BC$40&amp;'JUNIO 2'!$BD$11:$BD$40,'JUNIO 2'!$CJ$11:$CJ$40,"A")),"")</f>
        <v>0</v>
      </c>
      <c r="EU437" s="384">
        <f t="array" ref="EU437">IFERROR(_xlfn.XLOOKUP($A437&amp;$B437,JULIO!$D$11:$D$40&amp;JULIO!$E$11:$E$40,JULIO!$AK$11:$AK$40,_xlfn.XLOOKUP($A437&amp;$B437,JULIO!$BC$11:$BC$40&amp;JULIO!$BD$11:$BD$40,JULIO!$CJ$11:$CJ$40,"A")),"")</f>
        <v>0</v>
      </c>
      <c r="EV437" s="384">
        <f t="array" ref="EV437">IFERROR(_xlfn.XLOOKUP($A437&amp;$B437,'JULIO 2'!$D$11:$D$40&amp;'JULIO 2'!$E$11:$E$40,'JULIO 2'!$AK$11:$AK$40,_xlfn.XLOOKUP($A437&amp;$B437,'JULIO 2'!$BC$11:$BC$40&amp;'JULIO 2'!$BD$11:$BD$40,'JULIO 2'!$CJ$11:$CJ$40,"A")),"")</f>
        <v>0</v>
      </c>
      <c r="EW437" s="384">
        <f t="array" ref="EW437">IFERROR(_xlfn.XLOOKUP($A437&amp;$B437,AGOSTO!$D$11:$D$40&amp;AGOSTO!$E$11:$E$40,AGOSTO!$AK$11:$AK$40,_xlfn.XLOOKUP($A437&amp;$B437,AGOSTO!$BC$11:$BC$40&amp;AGOSTO!$BD$11:$BD$40,AGOSTO!$CJ$11:$CJ$40,"A")),"")</f>
        <v>0</v>
      </c>
      <c r="EX437" s="384">
        <f t="array" ref="EX437">IFERROR(_xlfn.XLOOKUP($A437&amp;$B437,'AGOSTO 2'!$D$11:$D$40&amp;'AGOSTO 2'!$E$11:$E$40,'AGOSTO 2'!$AK$11:$AK$40,_xlfn.XLOOKUP($A437&amp;$B437,'AGOSTO 2'!$BC$11:$BC$40&amp;'AGOSTO 2'!$BD$11:$BD$40,'AGOSTO 2'!$CJ$11:$CJ$40,"A")),"")</f>
        <v>0</v>
      </c>
      <c r="EY437" s="384">
        <f t="array" ref="EY437">IFERROR(_xlfn.XLOOKUP($A437&amp;$B437,SEPTIEMBRE!$D$11:$D$40&amp;SEPTIEMBRE!$E$11:$E$40,SEPTIEMBRE!$AK$11:$AK$40,_xlfn.XLOOKUP($A437&amp;$B437,SEPTIEMBRE!$BC$11:$BC$40&amp;SEPTIEMBRE!$BD$11:$BD$40,SEPTIEMBRE!$CJ$11:$CJ$40,"A")),"")</f>
        <v>0</v>
      </c>
      <c r="EZ437" s="384">
        <f t="array" ref="EZ437">IFERROR(_xlfn.XLOOKUP($A437&amp;$B437,'SEPTIEMBRE 2'!$D$11:$D$40&amp;'SEPTIEMBRE 2'!$E$11:$E$40,'SEPTIEMBRE 2'!$AK$11:$AK$40,_xlfn.XLOOKUP($A437&amp;$B437,'SEPTIEMBRE 2'!$BC$11:$BC$40&amp;'SEPTIEMBRE 2'!$BD$11:$BD$40,'SEPTIEMBRE 2'!$CJ$11:$CJ$40,"A")),"")</f>
        <v>0</v>
      </c>
      <c r="FA437" s="384">
        <f t="array" ref="FA437">IFERROR(_xlfn.XLOOKUP($A437&amp;$B437,'SEPTIEMBRE 3'!$D$11:$D$40&amp;'SEPTIEMBRE 3'!$E$11:$E$40,'SEPTIEMBRE 3'!$AK$11:$AK$40,_xlfn.XLOOKUP($A437&amp;$B437,'SEPTIEMBRE 3'!$BC$11:$BC$40&amp;'SEPTIEMBRE 3'!$BD$11:$BD$40,'SEPTIEMBRE 3'!$CJ$11:$CJ$40,"A")),"")</f>
        <v>0</v>
      </c>
      <c r="FB437" s="384">
        <f t="array" ref="FB437">IFERROR(_xlfn.XLOOKUP($A437&amp;$B437,OCTUBRE!$D$11:$D$40&amp;OCTUBRE!$E$11:$E$40,OCTUBRE!$AK$11:$AK$40,_xlfn.XLOOKUP($A437&amp;$B437,OCTUBRE!$BC$11:$BC$40&amp;OCTUBRE!$BD$11:$BD$40,OCTUBRE!$CJ$11:$CJ$40,"A")),"")</f>
        <v>0</v>
      </c>
      <c r="FC437" s="384">
        <f t="array" ref="FC437">IFERROR(_xlfn.XLOOKUP($A437&amp;$B437,'OCTUBRE 2'!$D$11:$D$40&amp;'OCTUBRE 2'!$E$11:$E$40,'OCTUBRE 2'!$AK$11:$AK$40,_xlfn.XLOOKUP($A437&amp;$B437,'OCTUBRE 2'!$BC$11:$BC$40&amp;'OCTUBRE 2'!$BD$11:$BD$40,'OCTUBRE 2'!$CJ$11:$CJ$40,"A")),"")</f>
        <v>0</v>
      </c>
      <c r="FD437" s="384">
        <f t="array" ref="FD437">IFERROR(_xlfn.XLOOKUP($A437&amp;$B437,NOVIEMBRE!$D$11:$D$40&amp;NOVIEMBRE!$E$11:$E$40,NOVIEMBRE!$AK$11:$AK$40,_xlfn.XLOOKUP($A437&amp;$B437,NOVIEMBRE!$BC$11:$BC$40&amp;NOVIEMBRE!$BD$11:$BD$40,NOVIEMBRE!$CJ$11:$CJ$40,"A")),"")</f>
        <v>0</v>
      </c>
      <c r="FE437" s="384">
        <f t="array" ref="FE437">IFERROR(_xlfn.XLOOKUP($A437&amp;$B437,'NOVIEMBRE 2'!$D$11:$D$40&amp;'NOVIEMBRE 2'!$E$11:$E$40,'NOVIEMBRE 2'!$AK$11:$AK$40,_xlfn.XLOOKUP($A437&amp;$B437,'NOVIEMBRE 2'!$BC$11:$BC$40&amp;'NOVIEMBRE 2'!$BD$11:$BD$40,'NOVIEMBRE 2'!$CJ$11:$CJ$40,"A")),"")</f>
        <v>0</v>
      </c>
      <c r="FF437" s="385">
        <f t="array" ref="FF437">IFERROR(_xlfn.XLOOKUP($A437&amp;$B437,DICIEMBRE!$D$11:$D$40&amp;DICIEMBRE!$E$11:$E$40,DICIEMBRE!$AK$11:$AK$40,_xlfn.XLOOKUP($A437&amp;$B437,DICIEMBRE!$BC$11:$BC$40&amp;DICIEMBRE!$BD$11:$BD$40,DICIEMBRE!$CJ$11:$CJ$40,"A")),"")</f>
        <v>0</v>
      </c>
      <c r="FG437" s="386" t="str">
        <f t="shared" si="19"/>
        <v/>
      </c>
      <c r="FH437" s="386" t="str">
        <f t="array" ref="FH437">IF(
 COUNT(DZ437:EH437)=0,
 "-",
 IF(
  COUNT(DZ437:EH437) &lt; COUNTA(DZ437:EH437),
  REPT("🟩", ROUND(COUNT(DZ437:EH437)/COUNTA(DZ437:EH437)*5, 0)) &amp;
  REPT("⬜", 5 - ROUND(COUNT(DZ437:EH437)/COUNTA(DZ437:EH437)*5, 0)),
  IF(
    AVERAGE(IF(DZ437:EH437&lt;&gt;"", DZ437:EH437, )) &gt;= 70, "🟩🟩🟩🟩🟩",
    IF(
      AVERAGE(IF(DZ437:EH437&lt;&gt;"",DZ437:EH437, )) &gt;= 56, "🟨🟨🟨🟨🟨",
      "🟥🟥🟥🟥🟥"
    )
  )
 )
)
</f>
        <v>-</v>
      </c>
    </row>
    <row r="438" ht="15.75" customHeight="1">
      <c r="A438" s="168"/>
      <c r="B438" s="169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1"/>
      <c r="N438" s="172" t="str">
        <f t="shared" si="1"/>
        <v/>
      </c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2" t="str">
        <f t="shared" si="2"/>
        <v/>
      </c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2" t="str">
        <f t="shared" si="3"/>
        <v/>
      </c>
      <c r="AM438" s="173"/>
      <c r="AN438" s="173"/>
      <c r="AO438" s="173"/>
      <c r="AP438" s="173"/>
      <c r="AQ438" s="173"/>
      <c r="AR438" s="173"/>
      <c r="AS438" s="173"/>
      <c r="AT438" s="173"/>
      <c r="AU438" s="173"/>
      <c r="AV438" s="171"/>
      <c r="AW438" s="171"/>
      <c r="AX438" s="172" t="str">
        <f t="shared" si="4"/>
        <v/>
      </c>
      <c r="AY438" s="173"/>
      <c r="AZ438" s="173"/>
      <c r="BA438" s="173"/>
      <c r="BB438" s="173"/>
      <c r="BC438" s="173"/>
      <c r="BD438" s="173"/>
      <c r="BE438" s="173"/>
      <c r="BF438" s="173"/>
      <c r="BG438" s="173"/>
      <c r="BH438" s="173"/>
      <c r="BI438" s="173"/>
      <c r="BJ438" s="172" t="str">
        <f t="shared" si="5"/>
        <v/>
      </c>
      <c r="BK438" s="173"/>
      <c r="BL438" s="173"/>
      <c r="BM438" s="173"/>
      <c r="BN438" s="173"/>
      <c r="BO438" s="173"/>
      <c r="BP438" s="173"/>
      <c r="BQ438" s="173"/>
      <c r="BR438" s="173"/>
      <c r="BS438" s="173"/>
      <c r="BT438" s="173"/>
      <c r="BU438" s="173"/>
      <c r="BV438" s="172" t="str">
        <f t="shared" si="6"/>
        <v/>
      </c>
      <c r="BW438" s="173"/>
      <c r="BX438" s="173"/>
      <c r="BY438" s="173"/>
      <c r="BZ438" s="171"/>
      <c r="CA438" s="171"/>
      <c r="CB438" s="171"/>
      <c r="CC438" s="171"/>
      <c r="CD438" s="171"/>
      <c r="CE438" s="171"/>
      <c r="CF438" s="171"/>
      <c r="CG438" s="171"/>
      <c r="CH438" s="172" t="str">
        <f t="shared" si="7"/>
        <v/>
      </c>
      <c r="CI438" s="171"/>
      <c r="CJ438" s="173"/>
      <c r="CK438" s="173"/>
      <c r="CL438" s="173"/>
      <c r="CM438" s="173"/>
      <c r="CN438" s="171"/>
      <c r="CO438" s="171"/>
      <c r="CP438" s="171"/>
      <c r="CQ438" s="173"/>
      <c r="CR438" s="171"/>
      <c r="CS438" s="171"/>
      <c r="CT438" s="172" t="str">
        <f t="shared" si="8"/>
        <v/>
      </c>
      <c r="CU438" s="172"/>
      <c r="CV438" s="172"/>
      <c r="CW438" s="172"/>
      <c r="CX438" s="172"/>
      <c r="CY438" s="172"/>
      <c r="CZ438" s="172"/>
      <c r="DA438" s="172"/>
      <c r="DB438" s="172"/>
      <c r="DC438" s="172"/>
      <c r="DD438" s="172"/>
      <c r="DE438" s="172"/>
      <c r="DF438" s="172"/>
      <c r="DG438" s="188" t="str">
        <f t="array" ref="DG438">IFERROR(_xlfn.XLOOKUP($A438&amp;B438,MARZO!$D$11:$D$40&amp;MARZO!$E$11:$E$40,MARZO!$AM$11:$AM$40,_xlfn.XLOOKUP($A438&amp;$B438,MARZO!$BC$11:$BC$40&amp;MARZO!$BD$11:$BD$40,MARZO!$CL$11:$CL$40,"A"))/1%,"")</f>
        <v/>
      </c>
      <c r="DH438" s="188" t="str">
        <f t="array" ref="DH438">IFERROR(_xlfn.XLOOKUP($A438&amp;$B438,ABRIL!$D$11:$D$40&amp;ABRIL!$E$11:$E$40,ABRIL!$AM$11:$AM$40,_xlfn.XLOOKUP($A438&amp;$B438,ABRIL!$BC$11:$BC$40&amp;ABRIL!$BD$11:$BD$40,ABRIL!$CL$11:$CL$40,"A"))/1%,"")</f>
        <v/>
      </c>
      <c r="DI438" s="188" t="str">
        <f t="array" ref="DI438">IFERROR(_xlfn.XLOOKUP($A438&amp;$B438,'ABRIL 2'!$D$11:$D$40&amp;'ABRIL 2'!$E$11:$E$40,'ABRIL 2'!$AM$11:$AM$40,_xlfn.XLOOKUP($A438&amp;$B438,'ABRIL 2'!$BC$11:$BC$40&amp;'ABRIL 2'!$BD$11:$BD$40,'ABRIL 2'!$CL$11:$CL$40,"A"))/1%,"")</f>
        <v/>
      </c>
      <c r="DJ438" s="188" t="str">
        <f t="array" ref="DJ438">IFERROR(_xlfn.XLOOKUP($A438&amp;$B438,MAYO!$D$11:$D$40&amp;MAYO!$E$11:$E$40,MAYO!$AM$11:$AM$40,_xlfn.XLOOKUP($A438&amp;$B438,MAYO!$BC$11:$BC$40&amp;MAYO!$BD$11:$BD$40,MAYO!$CL$11:$CL$40,"A"))/1%,"")</f>
        <v/>
      </c>
      <c r="DK438" s="188" t="str">
        <f t="array" ref="DK438">IFERROR(_xlfn.XLOOKUP($A438&amp;$B438,'MAYO 2'!$D$11:$D$40&amp;'MAYO 2'!$E$11:$E$40,'MAYO 2'!$AM$11:$AM$40,_xlfn.XLOOKUP($A438&amp;$B438,'MAYO 2'!$BC$11:$BC$40&amp;'MAYO 2'!$BD$11:$BD$40,'MAYO 2'!$CL$11:$CL$40,"A"))/1%,"")</f>
        <v/>
      </c>
      <c r="DL438" s="188" t="str">
        <f t="array" ref="DL438">IFERROR(_xlfn.XLOOKUP($A438&amp;$B438,JUNIO!$D$11:$D$40&amp;JUNIO!$E$11:$E$40,JUNIO!$AM$11:$AM$40,_xlfn.XLOOKUP($A438&amp;$B438,JUNIO!$BC$11:$BC$40&amp;JUNIO!$BD$11:$BD$40,JUNIO!$CL$11:$CL$40,"A"))/1%,"")</f>
        <v/>
      </c>
      <c r="DM438" s="188" t="str">
        <f t="array" ref="DM438">IFERROR(_xlfn.XLOOKUP($A438&amp;$B438,'JUNIO 2'!$D$11:$D$40&amp;'JUNIO 2'!$E$11:$E$40,'JUNIO 2'!$AM$11:$AM$40,_xlfn.XLOOKUP($A438&amp;$B438,'JUNIO 2'!$BC$11:$BC$40&amp;'JUNIO 2'!$BD$11:$BD$40,'JUNIO 2'!$CL$11:$CL$40,"A"))/1%,"")</f>
        <v/>
      </c>
      <c r="DN438" s="188" t="str">
        <f t="array" ref="DN438">IFERROR(_xlfn.XLOOKUP($A438&amp;$B438,JULIO!$D$11:$D$40&amp;JULIO!$E$11:$E$40,JULIO!$AM$11:$AM$40,_xlfn.XLOOKUP($A438&amp;$B438,JULIO!$BC$11:$BC$40&amp;JULIO!$BD$11:$BD$40,JULIO!$CL$11:$CL$40,"A"))/1%,"")</f>
        <v/>
      </c>
      <c r="DO438" s="188" t="str">
        <f t="array" ref="DO438">IFERROR(_xlfn.XLOOKUP($A438&amp;$B438,'JULIO 2'!$D$11:$D$40&amp;'JULIO 2'!$E$11:$E$40,'JULIO 2'!$AM$11:$AM$40,_xlfn.XLOOKUP($A438&amp;$B438,'JULIO 2'!$BC$11:$BC$40&amp;'JULIO 2'!$BD$11:$BD$40,'JULIO 2'!$CL$11:$CL$40,"A"))/1%,"")</f>
        <v/>
      </c>
      <c r="DP438" s="188" t="str">
        <f t="array" ref="DP438">IFERROR(_xlfn.XLOOKUP($A438&amp;$B438,AGOSTO!$D$11:$D$40&amp;AGOSTO!$E$11:$E$40,AGOSTO!$AM$11:$AM$40,_xlfn.XLOOKUP($A438&amp;$B438,AGOSTO!$BC$11:$BC$40&amp;AGOSTO!$BD$11:$BD$40,AGOSTO!$CL$11:$CL$40,"A"))/1%,"")</f>
        <v/>
      </c>
      <c r="DQ438" s="188" t="str">
        <f t="array" ref="DQ438">IFERROR(_xlfn.XLOOKUP($A438&amp;$B438,'AGOSTO 2'!$D$11:$D$40&amp;'AGOSTO 2'!$E$11:$E$40,'AGOSTO 2'!$AM$11:$AM$40,_xlfn.XLOOKUP($A438&amp;$B438,'AGOSTO 2'!$BC$11:$BC$40&amp;'AGOSTO 2'!$BD$11:$BD$40,'AGOSTO 2'!$CL$11:$CL$40,"A"))/1%,"")</f>
        <v/>
      </c>
      <c r="DR438" s="188" t="str">
        <f t="array" ref="DR438">IFERROR(_xlfn.XLOOKUP($A438&amp;$B438,SEPTIEMBRE!$D$11:$D$40&amp;SEPTIEMBRE!$E$11:$E$40,SEPTIEMBRE!$AM$11:$AM$40,_xlfn.XLOOKUP($A438&amp;$B438,SEPTIEMBRE!$BC$11:$BC$40&amp;SEPTIEMBRE!$BD$11:$BD$40,SEPTIEMBRE!$CL$11:$CL$40,"A"))/1%,"")</f>
        <v/>
      </c>
      <c r="DS438" s="188" t="str">
        <f t="array" ref="DS438">IFERROR(_xlfn.XLOOKUP($A438&amp;$B438,'SEPTIEMBRE 2'!$D$11:$D$40&amp;'SEPTIEMBRE 2'!$E$11:$E$40,'SEPTIEMBRE 2'!$AM$11:$AM$40,_xlfn.XLOOKUP($A438&amp;$B438,'SEPTIEMBRE 2'!$BC$11:$BC$40&amp;'SEPTIEMBRE 2'!$BD$11:$BD$40,'SEPTIEMBRE 2'!$CL$11:$CL$40,"A"))/1%,"")</f>
        <v/>
      </c>
      <c r="DT438" s="188" t="str">
        <f t="array" ref="DT438">IFERROR(_xlfn.XLOOKUP($A438&amp;$B438,'SEPTIEMBRE 3'!$D$11:$D$40&amp;'SEPTIEMBRE 3'!$E$11:$E$40,'SEPTIEMBRE 3'!$AM$11:$AM$40,_xlfn.XLOOKUP($A438&amp;$B438,'SEPTIEMBRE 3'!$BC$11:$BC$40&amp;'SEPTIEMBRE 3'!$BD$11:$BD$40,'SEPTIEMBRE 3'!$CL$11:$CL$40,"A"))/1%,"")</f>
        <v/>
      </c>
      <c r="DU438" s="188" t="str">
        <f t="array" ref="DU438">IFERROR(_xlfn.XLOOKUP($A438&amp;$B438,OCTUBRE!$D$11:$D$40&amp;OCTUBRE!$E$11:$E$40,OCTUBRE!$AM$11:$AM$40,_xlfn.XLOOKUP($A438&amp;$B438,OCTUBRE!$BC$11:$BC$40&amp;OCTUBRE!$BD$11:$BD$40,OCTUBRE!$CL$11:$CL$40,"A"))/1%,"")</f>
        <v/>
      </c>
      <c r="DV438" s="188" t="str">
        <f t="array" ref="DV438">IFERROR(_xlfn.XLOOKUP($A438&amp;$B438,'OCTUBRE 2'!$D$11:$D$40&amp;'OCTUBRE 2'!$E$11:$E$40,'OCTUBRE 2'!$AM$11:$AM$40,_xlfn.XLOOKUP($A438&amp;$B438,'OCTUBRE 2'!$BC$11:$BC$40&amp;'OCTUBRE 2'!$BD$11:$BD$40,'OCTUBRE 2'!$CL$11:$CL$40,"A"))/1%,"")</f>
        <v/>
      </c>
      <c r="DW438" s="188" t="str">
        <f t="array" ref="DW438">IFERROR(_xlfn.XLOOKUP($A438&amp;$B438,NOVIEMBRE!$D$11:$D$40&amp;NOVIEMBRE!$E$11:$E$40,NOVIEMBRE!$AM$11:$AM$40,_xlfn.XLOOKUP($A438&amp;$B438,NOVIEMBRE!$BC$11:$BC$40&amp;NOVIEMBRE!$BD$11:$BD$40,NOVIEMBRE!$CL$11:$CL$40,"A"))/1%,"")</f>
        <v/>
      </c>
      <c r="DX438" s="188" t="str">
        <f t="array" ref="DX438">IFERROR(_xlfn.XLOOKUP($A438&amp;$B438,'NOVIEMBRE 2'!$D$11:$D$40&amp;'NOVIEMBRE 2'!$E$11:$E$40,'NOVIEMBRE 2'!$AM$11:$AM$40,_xlfn.XLOOKUP($A438&amp;$B438,'NOVIEMBRE 2'!$BC$11:$BC$40&amp;'NOVIEMBRE 2'!$BD$11:$BD$40,'NOVIEMBRE 2'!$CL$11:$CL$40,"A"))/1%,"")</f>
        <v/>
      </c>
      <c r="DY438" s="188" t="str">
        <f t="array" ref="DY438">IFERROR(_xlfn.XLOOKUP($A438&amp;$B438,DICIEMBRE!$D$11:$D$40&amp;DICIEMBRE!$E$11:$E$40,DICIEMBRE!$AM$11:$AM$40,_xlfn.XLOOKUP($A438&amp;$B438,DICIEMBRE!$BC$11:$BC$40&amp;DICIEMBRE!$BD$11:$BD$40,DICIEMBRE!$CL$11:$CL$40,"A"))/1%,"")</f>
        <v/>
      </c>
      <c r="DZ438" s="381" t="str">
        <f t="shared" si="9"/>
        <v>-</v>
      </c>
      <c r="EA438" s="381" t="str">
        <f t="shared" si="10"/>
        <v>-</v>
      </c>
      <c r="EB438" s="381" t="str">
        <f t="shared" si="11"/>
        <v>-</v>
      </c>
      <c r="EC438" s="381" t="str">
        <f t="shared" si="12"/>
        <v>-</v>
      </c>
      <c r="ED438" s="381" t="str">
        <f t="shared" si="13"/>
        <v>-</v>
      </c>
      <c r="EE438" s="381" t="str">
        <f t="shared" si="14"/>
        <v>-</v>
      </c>
      <c r="EF438" s="381" t="str">
        <f t="shared" si="15"/>
        <v>-</v>
      </c>
      <c r="EG438" s="381" t="str">
        <f t="shared" si="16"/>
        <v>-</v>
      </c>
      <c r="EH438" s="381" t="str">
        <f t="shared" si="17"/>
        <v>-</v>
      </c>
      <c r="EI438" s="188" t="str">
        <f t="shared" si="18"/>
        <v/>
      </c>
      <c r="EJ438" s="382"/>
      <c r="EK438" s="382"/>
      <c r="EL438" s="383"/>
      <c r="EM438" s="21"/>
      <c r="EN438" s="384">
        <f t="array" ref="EN438">IFERROR(_xlfn.XLOOKUP($A438&amp;$B438,MARZO!$D$11:$D$40&amp;MARZO!$E$11:$E$40,MARZO!$AK$11:$AK$40,_xlfn.XLOOKUP($A438&amp;$B438,MARZO!$BC$11:$BC$40&amp;MARZO!$BD$11:$BD$40,MARZO!$CJ$11:$CJ$40,"A")),"")</f>
        <v>0</v>
      </c>
      <c r="EO438" s="384">
        <f t="array" ref="EO438">IFERROR(_xlfn.XLOOKUP($A438&amp;$B438,ABRIL!$D$11:$D$40&amp;ABRIL!$E$11:$E$40,ABRIL!$AK$11:$AK$40,_xlfn.XLOOKUP($A438&amp;$B438,ABRIL!$BC$11:$BC$40&amp;ABRIL!$BD$11:$BD$40,ABRIL!$CJ$11:$CJ$40,"A")),"")</f>
        <v>0</v>
      </c>
      <c r="EP438" s="384">
        <f t="array" ref="EP438">IFERROR(_xlfn.XLOOKUP($A438&amp;$B438,'ABRIL 2'!$D$11:$D$40&amp;'ABRIL 2'!$E$11:$E$40,'ABRIL 2'!$AK$11:$AK$40,_xlfn.XLOOKUP($A438&amp;$B438,'ABRIL 2'!$BC$11:$BC$40&amp;'ABRIL 2'!$BD$11:$BD$40,'ABRIL 2'!$CJ$11:$CJ$40,"A")),"")</f>
        <v>0</v>
      </c>
      <c r="EQ438" s="384">
        <f t="array" ref="EQ438">IFERROR(_xlfn.XLOOKUP($A438&amp;$B438,MAYO!$D$11:$D$40&amp;MAYO!$E$11:$E$40,MAYO!$AK$11:$AK$40,_xlfn.XLOOKUP($A438&amp;$B438,MAYO!$BC$11:$BC$40&amp;MAYO!$BD$11:$BD$40,MAYO!$CJ$11:$CJ$40,"A")),"")</f>
        <v>0</v>
      </c>
      <c r="ER438" s="384">
        <f t="array" ref="ER438">IFERROR(_xlfn.XLOOKUP($A438&amp;$B438,'MAYO 2'!$D$11:$D$40&amp;'MAYO 2'!$E$11:$E$40,'MAYO 2'!$AK$11:$AK$40,_xlfn.XLOOKUP($A438&amp;$B438,'MAYO 2'!$BC$11:$BC$40&amp;'MAYO 2'!$BD$11:$BD$40,'MAYO 2'!$CJ$11:$CJ$40,"A")),"")</f>
        <v>0</v>
      </c>
      <c r="ES438" s="384">
        <f t="array" ref="ES438">IFERROR(_xlfn.XLOOKUP($A438&amp;$B438,JUNIO!$D$11:$D$40&amp;JUNIO!$E$11:$E$40,JUNIO!$AK$11:$AK$40,_xlfn.XLOOKUP($A438&amp;$B438,JUNIO!$BC$11:$BC$40&amp;JUNIO!$BD$11:$BD$40,JUNIO!$CJ$11:$CJ$40,"A")),"")</f>
        <v>0</v>
      </c>
      <c r="ET438" s="384">
        <f t="array" ref="ET438">IFERROR(_xlfn.XLOOKUP($A438&amp;$B438,'JUNIO 2'!$D$11:$D$40&amp;'JUNIO 2'!$E$11:$E$40,'JUNIO 2'!$AK$11:$AK$40,_xlfn.XLOOKUP($A438&amp;$B438,'JUNIO 2'!$BC$11:$BC$40&amp;'JUNIO 2'!$BD$11:$BD$40,'JUNIO 2'!$CJ$11:$CJ$40,"A")),"")</f>
        <v>0</v>
      </c>
      <c r="EU438" s="384">
        <f t="array" ref="EU438">IFERROR(_xlfn.XLOOKUP($A438&amp;$B438,JULIO!$D$11:$D$40&amp;JULIO!$E$11:$E$40,JULIO!$AK$11:$AK$40,_xlfn.XLOOKUP($A438&amp;$B438,JULIO!$BC$11:$BC$40&amp;JULIO!$BD$11:$BD$40,JULIO!$CJ$11:$CJ$40,"A")),"")</f>
        <v>0</v>
      </c>
      <c r="EV438" s="384">
        <f t="array" ref="EV438">IFERROR(_xlfn.XLOOKUP($A438&amp;$B438,'JULIO 2'!$D$11:$D$40&amp;'JULIO 2'!$E$11:$E$40,'JULIO 2'!$AK$11:$AK$40,_xlfn.XLOOKUP($A438&amp;$B438,'JULIO 2'!$BC$11:$BC$40&amp;'JULIO 2'!$BD$11:$BD$40,'JULIO 2'!$CJ$11:$CJ$40,"A")),"")</f>
        <v>0</v>
      </c>
      <c r="EW438" s="384">
        <f t="array" ref="EW438">IFERROR(_xlfn.XLOOKUP($A438&amp;$B438,AGOSTO!$D$11:$D$40&amp;AGOSTO!$E$11:$E$40,AGOSTO!$AK$11:$AK$40,_xlfn.XLOOKUP($A438&amp;$B438,AGOSTO!$BC$11:$BC$40&amp;AGOSTO!$BD$11:$BD$40,AGOSTO!$CJ$11:$CJ$40,"A")),"")</f>
        <v>0</v>
      </c>
      <c r="EX438" s="384">
        <f t="array" ref="EX438">IFERROR(_xlfn.XLOOKUP($A438&amp;$B438,'AGOSTO 2'!$D$11:$D$40&amp;'AGOSTO 2'!$E$11:$E$40,'AGOSTO 2'!$AK$11:$AK$40,_xlfn.XLOOKUP($A438&amp;$B438,'AGOSTO 2'!$BC$11:$BC$40&amp;'AGOSTO 2'!$BD$11:$BD$40,'AGOSTO 2'!$CJ$11:$CJ$40,"A")),"")</f>
        <v>0</v>
      </c>
      <c r="EY438" s="384">
        <f t="array" ref="EY438">IFERROR(_xlfn.XLOOKUP($A438&amp;$B438,SEPTIEMBRE!$D$11:$D$40&amp;SEPTIEMBRE!$E$11:$E$40,SEPTIEMBRE!$AK$11:$AK$40,_xlfn.XLOOKUP($A438&amp;$B438,SEPTIEMBRE!$BC$11:$BC$40&amp;SEPTIEMBRE!$BD$11:$BD$40,SEPTIEMBRE!$CJ$11:$CJ$40,"A")),"")</f>
        <v>0</v>
      </c>
      <c r="EZ438" s="384">
        <f t="array" ref="EZ438">IFERROR(_xlfn.XLOOKUP($A438&amp;$B438,'SEPTIEMBRE 2'!$D$11:$D$40&amp;'SEPTIEMBRE 2'!$E$11:$E$40,'SEPTIEMBRE 2'!$AK$11:$AK$40,_xlfn.XLOOKUP($A438&amp;$B438,'SEPTIEMBRE 2'!$BC$11:$BC$40&amp;'SEPTIEMBRE 2'!$BD$11:$BD$40,'SEPTIEMBRE 2'!$CJ$11:$CJ$40,"A")),"")</f>
        <v>0</v>
      </c>
      <c r="FA438" s="384">
        <f t="array" ref="FA438">IFERROR(_xlfn.XLOOKUP($A438&amp;$B438,'SEPTIEMBRE 3'!$D$11:$D$40&amp;'SEPTIEMBRE 3'!$E$11:$E$40,'SEPTIEMBRE 3'!$AK$11:$AK$40,_xlfn.XLOOKUP($A438&amp;$B438,'SEPTIEMBRE 3'!$BC$11:$BC$40&amp;'SEPTIEMBRE 3'!$BD$11:$BD$40,'SEPTIEMBRE 3'!$CJ$11:$CJ$40,"A")),"")</f>
        <v>0</v>
      </c>
      <c r="FB438" s="384">
        <f t="array" ref="FB438">IFERROR(_xlfn.XLOOKUP($A438&amp;$B438,OCTUBRE!$D$11:$D$40&amp;OCTUBRE!$E$11:$E$40,OCTUBRE!$AK$11:$AK$40,_xlfn.XLOOKUP($A438&amp;$B438,OCTUBRE!$BC$11:$BC$40&amp;OCTUBRE!$BD$11:$BD$40,OCTUBRE!$CJ$11:$CJ$40,"A")),"")</f>
        <v>0</v>
      </c>
      <c r="FC438" s="384">
        <f t="array" ref="FC438">IFERROR(_xlfn.XLOOKUP($A438&amp;$B438,'OCTUBRE 2'!$D$11:$D$40&amp;'OCTUBRE 2'!$E$11:$E$40,'OCTUBRE 2'!$AK$11:$AK$40,_xlfn.XLOOKUP($A438&amp;$B438,'OCTUBRE 2'!$BC$11:$BC$40&amp;'OCTUBRE 2'!$BD$11:$BD$40,'OCTUBRE 2'!$CJ$11:$CJ$40,"A")),"")</f>
        <v>0</v>
      </c>
      <c r="FD438" s="384">
        <f t="array" ref="FD438">IFERROR(_xlfn.XLOOKUP($A438&amp;$B438,NOVIEMBRE!$D$11:$D$40&amp;NOVIEMBRE!$E$11:$E$40,NOVIEMBRE!$AK$11:$AK$40,_xlfn.XLOOKUP($A438&amp;$B438,NOVIEMBRE!$BC$11:$BC$40&amp;NOVIEMBRE!$BD$11:$BD$40,NOVIEMBRE!$CJ$11:$CJ$40,"A")),"")</f>
        <v>0</v>
      </c>
      <c r="FE438" s="384">
        <f t="array" ref="FE438">IFERROR(_xlfn.XLOOKUP($A438&amp;$B438,'NOVIEMBRE 2'!$D$11:$D$40&amp;'NOVIEMBRE 2'!$E$11:$E$40,'NOVIEMBRE 2'!$AK$11:$AK$40,_xlfn.XLOOKUP($A438&amp;$B438,'NOVIEMBRE 2'!$BC$11:$BC$40&amp;'NOVIEMBRE 2'!$BD$11:$BD$40,'NOVIEMBRE 2'!$CJ$11:$CJ$40,"A")),"")</f>
        <v>0</v>
      </c>
      <c r="FF438" s="385">
        <f t="array" ref="FF438">IFERROR(_xlfn.XLOOKUP($A438&amp;$B438,DICIEMBRE!$D$11:$D$40&amp;DICIEMBRE!$E$11:$E$40,DICIEMBRE!$AK$11:$AK$40,_xlfn.XLOOKUP($A438&amp;$B438,DICIEMBRE!$BC$11:$BC$40&amp;DICIEMBRE!$BD$11:$BD$40,DICIEMBRE!$CJ$11:$CJ$40,"A")),"")</f>
        <v>0</v>
      </c>
      <c r="FG438" s="386" t="str">
        <f t="shared" si="19"/>
        <v/>
      </c>
      <c r="FH438" s="386" t="str">
        <f t="array" ref="FH438">IF(
 COUNT(DZ438:EH438)=0,
 "-",
 IF(
  COUNT(DZ438:EH438) &lt; COUNTA(DZ438:EH438),
  REPT("🟩", ROUND(COUNT(DZ438:EH438)/COUNTA(DZ438:EH438)*5, 0)) &amp;
  REPT("⬜", 5 - ROUND(COUNT(DZ438:EH438)/COUNTA(DZ438:EH438)*5, 0)),
  IF(
    AVERAGE(IF(DZ438:EH438&lt;&gt;"", DZ438:EH438, )) &gt;= 70, "🟩🟩🟩🟩🟩",
    IF(
      AVERAGE(IF(DZ438:EH438&lt;&gt;"",DZ438:EH438, )) &gt;= 56, "🟨🟨🟨🟨🟨",
      "🟥🟥🟥🟥🟥"
    )
  )
 )
)
</f>
        <v>-</v>
      </c>
    </row>
    <row r="439" ht="15.75" customHeight="1">
      <c r="A439" s="168"/>
      <c r="B439" s="169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1"/>
      <c r="N439" s="172" t="str">
        <f t="shared" si="1"/>
        <v/>
      </c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2" t="str">
        <f t="shared" si="2"/>
        <v/>
      </c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2" t="str">
        <f t="shared" si="3"/>
        <v/>
      </c>
      <c r="AM439" s="173"/>
      <c r="AN439" s="173"/>
      <c r="AO439" s="173"/>
      <c r="AP439" s="173"/>
      <c r="AQ439" s="173"/>
      <c r="AR439" s="173"/>
      <c r="AS439" s="173"/>
      <c r="AT439" s="173"/>
      <c r="AU439" s="173"/>
      <c r="AV439" s="171"/>
      <c r="AW439" s="171"/>
      <c r="AX439" s="172" t="str">
        <f t="shared" si="4"/>
        <v/>
      </c>
      <c r="AY439" s="173"/>
      <c r="AZ439" s="173"/>
      <c r="BA439" s="173"/>
      <c r="BB439" s="173"/>
      <c r="BC439" s="173"/>
      <c r="BD439" s="173"/>
      <c r="BE439" s="173"/>
      <c r="BF439" s="173"/>
      <c r="BG439" s="173"/>
      <c r="BH439" s="173"/>
      <c r="BI439" s="173"/>
      <c r="BJ439" s="172" t="str">
        <f t="shared" si="5"/>
        <v/>
      </c>
      <c r="BK439" s="173"/>
      <c r="BL439" s="173"/>
      <c r="BM439" s="173"/>
      <c r="BN439" s="173"/>
      <c r="BO439" s="173"/>
      <c r="BP439" s="173"/>
      <c r="BQ439" s="173"/>
      <c r="BR439" s="173"/>
      <c r="BS439" s="173"/>
      <c r="BT439" s="173"/>
      <c r="BU439" s="173"/>
      <c r="BV439" s="172" t="str">
        <f t="shared" si="6"/>
        <v/>
      </c>
      <c r="BW439" s="173"/>
      <c r="BX439" s="173"/>
      <c r="BY439" s="173"/>
      <c r="BZ439" s="171"/>
      <c r="CA439" s="171"/>
      <c r="CB439" s="171"/>
      <c r="CC439" s="171"/>
      <c r="CD439" s="171"/>
      <c r="CE439" s="171"/>
      <c r="CF439" s="171"/>
      <c r="CG439" s="171"/>
      <c r="CH439" s="172" t="str">
        <f t="shared" si="7"/>
        <v/>
      </c>
      <c r="CI439" s="171"/>
      <c r="CJ439" s="173"/>
      <c r="CK439" s="173"/>
      <c r="CL439" s="173"/>
      <c r="CM439" s="173"/>
      <c r="CN439" s="171"/>
      <c r="CO439" s="171"/>
      <c r="CP439" s="171"/>
      <c r="CQ439" s="173"/>
      <c r="CR439" s="171"/>
      <c r="CS439" s="171"/>
      <c r="CT439" s="172" t="str">
        <f t="shared" si="8"/>
        <v/>
      </c>
      <c r="CU439" s="172"/>
      <c r="CV439" s="172"/>
      <c r="CW439" s="172"/>
      <c r="CX439" s="172"/>
      <c r="CY439" s="172"/>
      <c r="CZ439" s="172"/>
      <c r="DA439" s="172"/>
      <c r="DB439" s="172"/>
      <c r="DC439" s="172"/>
      <c r="DD439" s="172"/>
      <c r="DE439" s="172"/>
      <c r="DF439" s="172"/>
      <c r="DG439" s="188" t="str">
        <f t="array" ref="DG439">IFERROR(_xlfn.XLOOKUP($A439&amp;B439,MARZO!$D$11:$D$40&amp;MARZO!$E$11:$E$40,MARZO!$AM$11:$AM$40,_xlfn.XLOOKUP($A439&amp;$B439,MARZO!$BC$11:$BC$40&amp;MARZO!$BD$11:$BD$40,MARZO!$CL$11:$CL$40,"A"))/1%,"")</f>
        <v/>
      </c>
      <c r="DH439" s="188" t="str">
        <f t="array" ref="DH439">IFERROR(_xlfn.XLOOKUP($A439&amp;$B439,ABRIL!$D$11:$D$40&amp;ABRIL!$E$11:$E$40,ABRIL!$AM$11:$AM$40,_xlfn.XLOOKUP($A439&amp;$B439,ABRIL!$BC$11:$BC$40&amp;ABRIL!$BD$11:$BD$40,ABRIL!$CL$11:$CL$40,"A"))/1%,"")</f>
        <v/>
      </c>
      <c r="DI439" s="188" t="str">
        <f t="array" ref="DI439">IFERROR(_xlfn.XLOOKUP($A439&amp;$B439,'ABRIL 2'!$D$11:$D$40&amp;'ABRIL 2'!$E$11:$E$40,'ABRIL 2'!$AM$11:$AM$40,_xlfn.XLOOKUP($A439&amp;$B439,'ABRIL 2'!$BC$11:$BC$40&amp;'ABRIL 2'!$BD$11:$BD$40,'ABRIL 2'!$CL$11:$CL$40,"A"))/1%,"")</f>
        <v/>
      </c>
      <c r="DJ439" s="188" t="str">
        <f t="array" ref="DJ439">IFERROR(_xlfn.XLOOKUP($A439&amp;$B439,MAYO!$D$11:$D$40&amp;MAYO!$E$11:$E$40,MAYO!$AM$11:$AM$40,_xlfn.XLOOKUP($A439&amp;$B439,MAYO!$BC$11:$BC$40&amp;MAYO!$BD$11:$BD$40,MAYO!$CL$11:$CL$40,"A"))/1%,"")</f>
        <v/>
      </c>
      <c r="DK439" s="188" t="str">
        <f t="array" ref="DK439">IFERROR(_xlfn.XLOOKUP($A439&amp;$B439,'MAYO 2'!$D$11:$D$40&amp;'MAYO 2'!$E$11:$E$40,'MAYO 2'!$AM$11:$AM$40,_xlfn.XLOOKUP($A439&amp;$B439,'MAYO 2'!$BC$11:$BC$40&amp;'MAYO 2'!$BD$11:$BD$40,'MAYO 2'!$CL$11:$CL$40,"A"))/1%,"")</f>
        <v/>
      </c>
      <c r="DL439" s="188" t="str">
        <f t="array" ref="DL439">IFERROR(_xlfn.XLOOKUP($A439&amp;$B439,JUNIO!$D$11:$D$40&amp;JUNIO!$E$11:$E$40,JUNIO!$AM$11:$AM$40,_xlfn.XLOOKUP($A439&amp;$B439,JUNIO!$BC$11:$BC$40&amp;JUNIO!$BD$11:$BD$40,JUNIO!$CL$11:$CL$40,"A"))/1%,"")</f>
        <v/>
      </c>
      <c r="DM439" s="188" t="str">
        <f t="array" ref="DM439">IFERROR(_xlfn.XLOOKUP($A439&amp;$B439,'JUNIO 2'!$D$11:$D$40&amp;'JUNIO 2'!$E$11:$E$40,'JUNIO 2'!$AM$11:$AM$40,_xlfn.XLOOKUP($A439&amp;$B439,'JUNIO 2'!$BC$11:$BC$40&amp;'JUNIO 2'!$BD$11:$BD$40,'JUNIO 2'!$CL$11:$CL$40,"A"))/1%,"")</f>
        <v/>
      </c>
      <c r="DN439" s="188" t="str">
        <f t="array" ref="DN439">IFERROR(_xlfn.XLOOKUP($A439&amp;$B439,JULIO!$D$11:$D$40&amp;JULIO!$E$11:$E$40,JULIO!$AM$11:$AM$40,_xlfn.XLOOKUP($A439&amp;$B439,JULIO!$BC$11:$BC$40&amp;JULIO!$BD$11:$BD$40,JULIO!$CL$11:$CL$40,"A"))/1%,"")</f>
        <v/>
      </c>
      <c r="DO439" s="188" t="str">
        <f t="array" ref="DO439">IFERROR(_xlfn.XLOOKUP($A439&amp;$B439,'JULIO 2'!$D$11:$D$40&amp;'JULIO 2'!$E$11:$E$40,'JULIO 2'!$AM$11:$AM$40,_xlfn.XLOOKUP($A439&amp;$B439,'JULIO 2'!$BC$11:$BC$40&amp;'JULIO 2'!$BD$11:$BD$40,'JULIO 2'!$CL$11:$CL$40,"A"))/1%,"")</f>
        <v/>
      </c>
      <c r="DP439" s="188" t="str">
        <f t="array" ref="DP439">IFERROR(_xlfn.XLOOKUP($A439&amp;$B439,AGOSTO!$D$11:$D$40&amp;AGOSTO!$E$11:$E$40,AGOSTO!$AM$11:$AM$40,_xlfn.XLOOKUP($A439&amp;$B439,AGOSTO!$BC$11:$BC$40&amp;AGOSTO!$BD$11:$BD$40,AGOSTO!$CL$11:$CL$40,"A"))/1%,"")</f>
        <v/>
      </c>
      <c r="DQ439" s="188" t="str">
        <f t="array" ref="DQ439">IFERROR(_xlfn.XLOOKUP($A439&amp;$B439,'AGOSTO 2'!$D$11:$D$40&amp;'AGOSTO 2'!$E$11:$E$40,'AGOSTO 2'!$AM$11:$AM$40,_xlfn.XLOOKUP($A439&amp;$B439,'AGOSTO 2'!$BC$11:$BC$40&amp;'AGOSTO 2'!$BD$11:$BD$40,'AGOSTO 2'!$CL$11:$CL$40,"A"))/1%,"")</f>
        <v/>
      </c>
      <c r="DR439" s="188" t="str">
        <f t="array" ref="DR439">IFERROR(_xlfn.XLOOKUP($A439&amp;$B439,SEPTIEMBRE!$D$11:$D$40&amp;SEPTIEMBRE!$E$11:$E$40,SEPTIEMBRE!$AM$11:$AM$40,_xlfn.XLOOKUP($A439&amp;$B439,SEPTIEMBRE!$BC$11:$BC$40&amp;SEPTIEMBRE!$BD$11:$BD$40,SEPTIEMBRE!$CL$11:$CL$40,"A"))/1%,"")</f>
        <v/>
      </c>
      <c r="DS439" s="188" t="str">
        <f t="array" ref="DS439">IFERROR(_xlfn.XLOOKUP($A439&amp;$B439,'SEPTIEMBRE 2'!$D$11:$D$40&amp;'SEPTIEMBRE 2'!$E$11:$E$40,'SEPTIEMBRE 2'!$AM$11:$AM$40,_xlfn.XLOOKUP($A439&amp;$B439,'SEPTIEMBRE 2'!$BC$11:$BC$40&amp;'SEPTIEMBRE 2'!$BD$11:$BD$40,'SEPTIEMBRE 2'!$CL$11:$CL$40,"A"))/1%,"")</f>
        <v/>
      </c>
      <c r="DT439" s="188" t="str">
        <f t="array" ref="DT439">IFERROR(_xlfn.XLOOKUP($A439&amp;$B439,'SEPTIEMBRE 3'!$D$11:$D$40&amp;'SEPTIEMBRE 3'!$E$11:$E$40,'SEPTIEMBRE 3'!$AM$11:$AM$40,_xlfn.XLOOKUP($A439&amp;$B439,'SEPTIEMBRE 3'!$BC$11:$BC$40&amp;'SEPTIEMBRE 3'!$BD$11:$BD$40,'SEPTIEMBRE 3'!$CL$11:$CL$40,"A"))/1%,"")</f>
        <v/>
      </c>
      <c r="DU439" s="188" t="str">
        <f t="array" ref="DU439">IFERROR(_xlfn.XLOOKUP($A439&amp;$B439,OCTUBRE!$D$11:$D$40&amp;OCTUBRE!$E$11:$E$40,OCTUBRE!$AM$11:$AM$40,_xlfn.XLOOKUP($A439&amp;$B439,OCTUBRE!$BC$11:$BC$40&amp;OCTUBRE!$BD$11:$BD$40,OCTUBRE!$CL$11:$CL$40,"A"))/1%,"")</f>
        <v/>
      </c>
      <c r="DV439" s="188" t="str">
        <f t="array" ref="DV439">IFERROR(_xlfn.XLOOKUP($A439&amp;$B439,'OCTUBRE 2'!$D$11:$D$40&amp;'OCTUBRE 2'!$E$11:$E$40,'OCTUBRE 2'!$AM$11:$AM$40,_xlfn.XLOOKUP($A439&amp;$B439,'OCTUBRE 2'!$BC$11:$BC$40&amp;'OCTUBRE 2'!$BD$11:$BD$40,'OCTUBRE 2'!$CL$11:$CL$40,"A"))/1%,"")</f>
        <v/>
      </c>
      <c r="DW439" s="188" t="str">
        <f t="array" ref="DW439">IFERROR(_xlfn.XLOOKUP($A439&amp;$B439,NOVIEMBRE!$D$11:$D$40&amp;NOVIEMBRE!$E$11:$E$40,NOVIEMBRE!$AM$11:$AM$40,_xlfn.XLOOKUP($A439&amp;$B439,NOVIEMBRE!$BC$11:$BC$40&amp;NOVIEMBRE!$BD$11:$BD$40,NOVIEMBRE!$CL$11:$CL$40,"A"))/1%,"")</f>
        <v/>
      </c>
      <c r="DX439" s="188" t="str">
        <f t="array" ref="DX439">IFERROR(_xlfn.XLOOKUP($A439&amp;$B439,'NOVIEMBRE 2'!$D$11:$D$40&amp;'NOVIEMBRE 2'!$E$11:$E$40,'NOVIEMBRE 2'!$AM$11:$AM$40,_xlfn.XLOOKUP($A439&amp;$B439,'NOVIEMBRE 2'!$BC$11:$BC$40&amp;'NOVIEMBRE 2'!$BD$11:$BD$40,'NOVIEMBRE 2'!$CL$11:$CL$40,"A"))/1%,"")</f>
        <v/>
      </c>
      <c r="DY439" s="188" t="str">
        <f t="array" ref="DY439">IFERROR(_xlfn.XLOOKUP($A439&amp;$B439,DICIEMBRE!$D$11:$D$40&amp;DICIEMBRE!$E$11:$E$40,DICIEMBRE!$AM$11:$AM$40,_xlfn.XLOOKUP($A439&amp;$B439,DICIEMBRE!$BC$11:$BC$40&amp;DICIEMBRE!$BD$11:$BD$40,DICIEMBRE!$CL$11:$CL$40,"A"))/1%,"")</f>
        <v/>
      </c>
      <c r="DZ439" s="381" t="str">
        <f t="shared" si="9"/>
        <v>-</v>
      </c>
      <c r="EA439" s="381" t="str">
        <f t="shared" si="10"/>
        <v>-</v>
      </c>
      <c r="EB439" s="381" t="str">
        <f t="shared" si="11"/>
        <v>-</v>
      </c>
      <c r="EC439" s="381" t="str">
        <f t="shared" si="12"/>
        <v>-</v>
      </c>
      <c r="ED439" s="381" t="str">
        <f t="shared" si="13"/>
        <v>-</v>
      </c>
      <c r="EE439" s="381" t="str">
        <f t="shared" si="14"/>
        <v>-</v>
      </c>
      <c r="EF439" s="381" t="str">
        <f t="shared" si="15"/>
        <v>-</v>
      </c>
      <c r="EG439" s="381" t="str">
        <f t="shared" si="16"/>
        <v>-</v>
      </c>
      <c r="EH439" s="381" t="str">
        <f t="shared" si="17"/>
        <v>-</v>
      </c>
      <c r="EI439" s="188" t="str">
        <f t="shared" si="18"/>
        <v/>
      </c>
      <c r="EJ439" s="382"/>
      <c r="EK439" s="382"/>
      <c r="EL439" s="383"/>
      <c r="EM439" s="21"/>
      <c r="EN439" s="384">
        <f t="array" ref="EN439">IFERROR(_xlfn.XLOOKUP($A439&amp;$B439,MARZO!$D$11:$D$40&amp;MARZO!$E$11:$E$40,MARZO!$AK$11:$AK$40,_xlfn.XLOOKUP($A439&amp;$B439,MARZO!$BC$11:$BC$40&amp;MARZO!$BD$11:$BD$40,MARZO!$CJ$11:$CJ$40,"A")),"")</f>
        <v>0</v>
      </c>
      <c r="EO439" s="384">
        <f t="array" ref="EO439">IFERROR(_xlfn.XLOOKUP($A439&amp;$B439,ABRIL!$D$11:$D$40&amp;ABRIL!$E$11:$E$40,ABRIL!$AK$11:$AK$40,_xlfn.XLOOKUP($A439&amp;$B439,ABRIL!$BC$11:$BC$40&amp;ABRIL!$BD$11:$BD$40,ABRIL!$CJ$11:$CJ$40,"A")),"")</f>
        <v>0</v>
      </c>
      <c r="EP439" s="384">
        <f t="array" ref="EP439">IFERROR(_xlfn.XLOOKUP($A439&amp;$B439,'ABRIL 2'!$D$11:$D$40&amp;'ABRIL 2'!$E$11:$E$40,'ABRIL 2'!$AK$11:$AK$40,_xlfn.XLOOKUP($A439&amp;$B439,'ABRIL 2'!$BC$11:$BC$40&amp;'ABRIL 2'!$BD$11:$BD$40,'ABRIL 2'!$CJ$11:$CJ$40,"A")),"")</f>
        <v>0</v>
      </c>
      <c r="EQ439" s="384">
        <f t="array" ref="EQ439">IFERROR(_xlfn.XLOOKUP($A439&amp;$B439,MAYO!$D$11:$D$40&amp;MAYO!$E$11:$E$40,MAYO!$AK$11:$AK$40,_xlfn.XLOOKUP($A439&amp;$B439,MAYO!$BC$11:$BC$40&amp;MAYO!$BD$11:$BD$40,MAYO!$CJ$11:$CJ$40,"A")),"")</f>
        <v>0</v>
      </c>
      <c r="ER439" s="384">
        <f t="array" ref="ER439">IFERROR(_xlfn.XLOOKUP($A439&amp;$B439,'MAYO 2'!$D$11:$D$40&amp;'MAYO 2'!$E$11:$E$40,'MAYO 2'!$AK$11:$AK$40,_xlfn.XLOOKUP($A439&amp;$B439,'MAYO 2'!$BC$11:$BC$40&amp;'MAYO 2'!$BD$11:$BD$40,'MAYO 2'!$CJ$11:$CJ$40,"A")),"")</f>
        <v>0</v>
      </c>
      <c r="ES439" s="384">
        <f t="array" ref="ES439">IFERROR(_xlfn.XLOOKUP($A439&amp;$B439,JUNIO!$D$11:$D$40&amp;JUNIO!$E$11:$E$40,JUNIO!$AK$11:$AK$40,_xlfn.XLOOKUP($A439&amp;$B439,JUNIO!$BC$11:$BC$40&amp;JUNIO!$BD$11:$BD$40,JUNIO!$CJ$11:$CJ$40,"A")),"")</f>
        <v>0</v>
      </c>
      <c r="ET439" s="384">
        <f t="array" ref="ET439">IFERROR(_xlfn.XLOOKUP($A439&amp;$B439,'JUNIO 2'!$D$11:$D$40&amp;'JUNIO 2'!$E$11:$E$40,'JUNIO 2'!$AK$11:$AK$40,_xlfn.XLOOKUP($A439&amp;$B439,'JUNIO 2'!$BC$11:$BC$40&amp;'JUNIO 2'!$BD$11:$BD$40,'JUNIO 2'!$CJ$11:$CJ$40,"A")),"")</f>
        <v>0</v>
      </c>
      <c r="EU439" s="384">
        <f t="array" ref="EU439">IFERROR(_xlfn.XLOOKUP($A439&amp;$B439,JULIO!$D$11:$D$40&amp;JULIO!$E$11:$E$40,JULIO!$AK$11:$AK$40,_xlfn.XLOOKUP($A439&amp;$B439,JULIO!$BC$11:$BC$40&amp;JULIO!$BD$11:$BD$40,JULIO!$CJ$11:$CJ$40,"A")),"")</f>
        <v>0</v>
      </c>
      <c r="EV439" s="384">
        <f t="array" ref="EV439">IFERROR(_xlfn.XLOOKUP($A439&amp;$B439,'JULIO 2'!$D$11:$D$40&amp;'JULIO 2'!$E$11:$E$40,'JULIO 2'!$AK$11:$AK$40,_xlfn.XLOOKUP($A439&amp;$B439,'JULIO 2'!$BC$11:$BC$40&amp;'JULIO 2'!$BD$11:$BD$40,'JULIO 2'!$CJ$11:$CJ$40,"A")),"")</f>
        <v>0</v>
      </c>
      <c r="EW439" s="384">
        <f t="array" ref="EW439">IFERROR(_xlfn.XLOOKUP($A439&amp;$B439,AGOSTO!$D$11:$D$40&amp;AGOSTO!$E$11:$E$40,AGOSTO!$AK$11:$AK$40,_xlfn.XLOOKUP($A439&amp;$B439,AGOSTO!$BC$11:$BC$40&amp;AGOSTO!$BD$11:$BD$40,AGOSTO!$CJ$11:$CJ$40,"A")),"")</f>
        <v>0</v>
      </c>
      <c r="EX439" s="384">
        <f t="array" ref="EX439">IFERROR(_xlfn.XLOOKUP($A439&amp;$B439,'AGOSTO 2'!$D$11:$D$40&amp;'AGOSTO 2'!$E$11:$E$40,'AGOSTO 2'!$AK$11:$AK$40,_xlfn.XLOOKUP($A439&amp;$B439,'AGOSTO 2'!$BC$11:$BC$40&amp;'AGOSTO 2'!$BD$11:$BD$40,'AGOSTO 2'!$CJ$11:$CJ$40,"A")),"")</f>
        <v>0</v>
      </c>
      <c r="EY439" s="384">
        <f t="array" ref="EY439">IFERROR(_xlfn.XLOOKUP($A439&amp;$B439,SEPTIEMBRE!$D$11:$D$40&amp;SEPTIEMBRE!$E$11:$E$40,SEPTIEMBRE!$AK$11:$AK$40,_xlfn.XLOOKUP($A439&amp;$B439,SEPTIEMBRE!$BC$11:$BC$40&amp;SEPTIEMBRE!$BD$11:$BD$40,SEPTIEMBRE!$CJ$11:$CJ$40,"A")),"")</f>
        <v>0</v>
      </c>
      <c r="EZ439" s="384">
        <f t="array" ref="EZ439">IFERROR(_xlfn.XLOOKUP($A439&amp;$B439,'SEPTIEMBRE 2'!$D$11:$D$40&amp;'SEPTIEMBRE 2'!$E$11:$E$40,'SEPTIEMBRE 2'!$AK$11:$AK$40,_xlfn.XLOOKUP($A439&amp;$B439,'SEPTIEMBRE 2'!$BC$11:$BC$40&amp;'SEPTIEMBRE 2'!$BD$11:$BD$40,'SEPTIEMBRE 2'!$CJ$11:$CJ$40,"A")),"")</f>
        <v>0</v>
      </c>
      <c r="FA439" s="384">
        <f t="array" ref="FA439">IFERROR(_xlfn.XLOOKUP($A439&amp;$B439,'SEPTIEMBRE 3'!$D$11:$D$40&amp;'SEPTIEMBRE 3'!$E$11:$E$40,'SEPTIEMBRE 3'!$AK$11:$AK$40,_xlfn.XLOOKUP($A439&amp;$B439,'SEPTIEMBRE 3'!$BC$11:$BC$40&amp;'SEPTIEMBRE 3'!$BD$11:$BD$40,'SEPTIEMBRE 3'!$CJ$11:$CJ$40,"A")),"")</f>
        <v>0</v>
      </c>
      <c r="FB439" s="384">
        <f t="array" ref="FB439">IFERROR(_xlfn.XLOOKUP($A439&amp;$B439,OCTUBRE!$D$11:$D$40&amp;OCTUBRE!$E$11:$E$40,OCTUBRE!$AK$11:$AK$40,_xlfn.XLOOKUP($A439&amp;$B439,OCTUBRE!$BC$11:$BC$40&amp;OCTUBRE!$BD$11:$BD$40,OCTUBRE!$CJ$11:$CJ$40,"A")),"")</f>
        <v>0</v>
      </c>
      <c r="FC439" s="384">
        <f t="array" ref="FC439">IFERROR(_xlfn.XLOOKUP($A439&amp;$B439,'OCTUBRE 2'!$D$11:$D$40&amp;'OCTUBRE 2'!$E$11:$E$40,'OCTUBRE 2'!$AK$11:$AK$40,_xlfn.XLOOKUP($A439&amp;$B439,'OCTUBRE 2'!$BC$11:$BC$40&amp;'OCTUBRE 2'!$BD$11:$BD$40,'OCTUBRE 2'!$CJ$11:$CJ$40,"A")),"")</f>
        <v>0</v>
      </c>
      <c r="FD439" s="384">
        <f t="array" ref="FD439">IFERROR(_xlfn.XLOOKUP($A439&amp;$B439,NOVIEMBRE!$D$11:$D$40&amp;NOVIEMBRE!$E$11:$E$40,NOVIEMBRE!$AK$11:$AK$40,_xlfn.XLOOKUP($A439&amp;$B439,NOVIEMBRE!$BC$11:$BC$40&amp;NOVIEMBRE!$BD$11:$BD$40,NOVIEMBRE!$CJ$11:$CJ$40,"A")),"")</f>
        <v>0</v>
      </c>
      <c r="FE439" s="384">
        <f t="array" ref="FE439">IFERROR(_xlfn.XLOOKUP($A439&amp;$B439,'NOVIEMBRE 2'!$D$11:$D$40&amp;'NOVIEMBRE 2'!$E$11:$E$40,'NOVIEMBRE 2'!$AK$11:$AK$40,_xlfn.XLOOKUP($A439&amp;$B439,'NOVIEMBRE 2'!$BC$11:$BC$40&amp;'NOVIEMBRE 2'!$BD$11:$BD$40,'NOVIEMBRE 2'!$CJ$11:$CJ$40,"A")),"")</f>
        <v>0</v>
      </c>
      <c r="FF439" s="385">
        <f t="array" ref="FF439">IFERROR(_xlfn.XLOOKUP($A439&amp;$B439,DICIEMBRE!$D$11:$D$40&amp;DICIEMBRE!$E$11:$E$40,DICIEMBRE!$AK$11:$AK$40,_xlfn.XLOOKUP($A439&amp;$B439,DICIEMBRE!$BC$11:$BC$40&amp;DICIEMBRE!$BD$11:$BD$40,DICIEMBRE!$CJ$11:$CJ$40,"A")),"")</f>
        <v>0</v>
      </c>
      <c r="FG439" s="386" t="str">
        <f t="shared" si="19"/>
        <v/>
      </c>
      <c r="FH439" s="386" t="str">
        <f t="array" ref="FH439">IF(
 COUNT(DZ439:EH439)=0,
 "-",
 IF(
  COUNT(DZ439:EH439) &lt; COUNTA(DZ439:EH439),
  REPT("🟩", ROUND(COUNT(DZ439:EH439)/COUNTA(DZ439:EH439)*5, 0)) &amp;
  REPT("⬜", 5 - ROUND(COUNT(DZ439:EH439)/COUNTA(DZ439:EH439)*5, 0)),
  IF(
    AVERAGE(IF(DZ439:EH439&lt;&gt;"", DZ439:EH439, )) &gt;= 70, "🟩🟩🟩🟩🟩",
    IF(
      AVERAGE(IF(DZ439:EH439&lt;&gt;"",DZ439:EH439, )) &gt;= 56, "🟨🟨🟨🟨🟨",
      "🟥🟥🟥🟥🟥"
    )
  )
 )
)
</f>
        <v>-</v>
      </c>
    </row>
    <row r="440" ht="15.75" customHeight="1">
      <c r="A440" s="168"/>
      <c r="B440" s="169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1"/>
      <c r="N440" s="172" t="str">
        <f t="shared" si="1"/>
        <v/>
      </c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2" t="str">
        <f t="shared" si="2"/>
        <v/>
      </c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2" t="str">
        <f t="shared" si="3"/>
        <v/>
      </c>
      <c r="AM440" s="173"/>
      <c r="AN440" s="173"/>
      <c r="AO440" s="173"/>
      <c r="AP440" s="173"/>
      <c r="AQ440" s="173"/>
      <c r="AR440" s="173"/>
      <c r="AS440" s="173"/>
      <c r="AT440" s="173"/>
      <c r="AU440" s="173"/>
      <c r="AV440" s="171"/>
      <c r="AW440" s="171"/>
      <c r="AX440" s="172" t="str">
        <f t="shared" si="4"/>
        <v/>
      </c>
      <c r="AY440" s="173"/>
      <c r="AZ440" s="173"/>
      <c r="BA440" s="173"/>
      <c r="BB440" s="173"/>
      <c r="BC440" s="173"/>
      <c r="BD440" s="173"/>
      <c r="BE440" s="173"/>
      <c r="BF440" s="173"/>
      <c r="BG440" s="173"/>
      <c r="BH440" s="173"/>
      <c r="BI440" s="173"/>
      <c r="BJ440" s="172" t="str">
        <f t="shared" si="5"/>
        <v/>
      </c>
      <c r="BK440" s="173"/>
      <c r="BL440" s="173"/>
      <c r="BM440" s="173"/>
      <c r="BN440" s="173"/>
      <c r="BO440" s="173"/>
      <c r="BP440" s="173"/>
      <c r="BQ440" s="173"/>
      <c r="BR440" s="173"/>
      <c r="BS440" s="173"/>
      <c r="BT440" s="173"/>
      <c r="BU440" s="173"/>
      <c r="BV440" s="172" t="str">
        <f t="shared" si="6"/>
        <v/>
      </c>
      <c r="BW440" s="173"/>
      <c r="BX440" s="173"/>
      <c r="BY440" s="173"/>
      <c r="BZ440" s="171"/>
      <c r="CA440" s="171"/>
      <c r="CB440" s="171"/>
      <c r="CC440" s="171"/>
      <c r="CD440" s="171"/>
      <c r="CE440" s="171"/>
      <c r="CF440" s="171"/>
      <c r="CG440" s="171"/>
      <c r="CH440" s="172" t="str">
        <f t="shared" si="7"/>
        <v/>
      </c>
      <c r="CI440" s="171"/>
      <c r="CJ440" s="173"/>
      <c r="CK440" s="173"/>
      <c r="CL440" s="173"/>
      <c r="CM440" s="173"/>
      <c r="CN440" s="171"/>
      <c r="CO440" s="171"/>
      <c r="CP440" s="171"/>
      <c r="CQ440" s="173"/>
      <c r="CR440" s="171"/>
      <c r="CS440" s="171"/>
      <c r="CT440" s="172" t="str">
        <f t="shared" si="8"/>
        <v/>
      </c>
      <c r="CU440" s="172"/>
      <c r="CV440" s="172"/>
      <c r="CW440" s="172"/>
      <c r="CX440" s="172"/>
      <c r="CY440" s="172"/>
      <c r="CZ440" s="172"/>
      <c r="DA440" s="172"/>
      <c r="DB440" s="172"/>
      <c r="DC440" s="172"/>
      <c r="DD440" s="172"/>
      <c r="DE440" s="172"/>
      <c r="DF440" s="172"/>
      <c r="DG440" s="188" t="str">
        <f t="array" ref="DG440">IFERROR(_xlfn.XLOOKUP($A440&amp;B440,MARZO!$D$11:$D$40&amp;MARZO!$E$11:$E$40,MARZO!$AM$11:$AM$40,_xlfn.XLOOKUP($A440&amp;$B440,MARZO!$BC$11:$BC$40&amp;MARZO!$BD$11:$BD$40,MARZO!$CL$11:$CL$40,"A"))/1%,"")</f>
        <v/>
      </c>
      <c r="DH440" s="188" t="str">
        <f t="array" ref="DH440">IFERROR(_xlfn.XLOOKUP($A440&amp;$B440,ABRIL!$D$11:$D$40&amp;ABRIL!$E$11:$E$40,ABRIL!$AM$11:$AM$40,_xlfn.XLOOKUP($A440&amp;$B440,ABRIL!$BC$11:$BC$40&amp;ABRIL!$BD$11:$BD$40,ABRIL!$CL$11:$CL$40,"A"))/1%,"")</f>
        <v/>
      </c>
      <c r="DI440" s="188" t="str">
        <f t="array" ref="DI440">IFERROR(_xlfn.XLOOKUP($A440&amp;$B440,'ABRIL 2'!$D$11:$D$40&amp;'ABRIL 2'!$E$11:$E$40,'ABRIL 2'!$AM$11:$AM$40,_xlfn.XLOOKUP($A440&amp;$B440,'ABRIL 2'!$BC$11:$BC$40&amp;'ABRIL 2'!$BD$11:$BD$40,'ABRIL 2'!$CL$11:$CL$40,"A"))/1%,"")</f>
        <v/>
      </c>
      <c r="DJ440" s="188" t="str">
        <f t="array" ref="DJ440">IFERROR(_xlfn.XLOOKUP($A440&amp;$B440,MAYO!$D$11:$D$40&amp;MAYO!$E$11:$E$40,MAYO!$AM$11:$AM$40,_xlfn.XLOOKUP($A440&amp;$B440,MAYO!$BC$11:$BC$40&amp;MAYO!$BD$11:$BD$40,MAYO!$CL$11:$CL$40,"A"))/1%,"")</f>
        <v/>
      </c>
      <c r="DK440" s="188" t="str">
        <f t="array" ref="DK440">IFERROR(_xlfn.XLOOKUP($A440&amp;$B440,'MAYO 2'!$D$11:$D$40&amp;'MAYO 2'!$E$11:$E$40,'MAYO 2'!$AM$11:$AM$40,_xlfn.XLOOKUP($A440&amp;$B440,'MAYO 2'!$BC$11:$BC$40&amp;'MAYO 2'!$BD$11:$BD$40,'MAYO 2'!$CL$11:$CL$40,"A"))/1%,"")</f>
        <v/>
      </c>
      <c r="DL440" s="188" t="str">
        <f t="array" ref="DL440">IFERROR(_xlfn.XLOOKUP($A440&amp;$B440,JUNIO!$D$11:$D$40&amp;JUNIO!$E$11:$E$40,JUNIO!$AM$11:$AM$40,_xlfn.XLOOKUP($A440&amp;$B440,JUNIO!$BC$11:$BC$40&amp;JUNIO!$BD$11:$BD$40,JUNIO!$CL$11:$CL$40,"A"))/1%,"")</f>
        <v/>
      </c>
      <c r="DM440" s="188" t="str">
        <f t="array" ref="DM440">IFERROR(_xlfn.XLOOKUP($A440&amp;$B440,'JUNIO 2'!$D$11:$D$40&amp;'JUNIO 2'!$E$11:$E$40,'JUNIO 2'!$AM$11:$AM$40,_xlfn.XLOOKUP($A440&amp;$B440,'JUNIO 2'!$BC$11:$BC$40&amp;'JUNIO 2'!$BD$11:$BD$40,'JUNIO 2'!$CL$11:$CL$40,"A"))/1%,"")</f>
        <v/>
      </c>
      <c r="DN440" s="188" t="str">
        <f t="array" ref="DN440">IFERROR(_xlfn.XLOOKUP($A440&amp;$B440,JULIO!$D$11:$D$40&amp;JULIO!$E$11:$E$40,JULIO!$AM$11:$AM$40,_xlfn.XLOOKUP($A440&amp;$B440,JULIO!$BC$11:$BC$40&amp;JULIO!$BD$11:$BD$40,JULIO!$CL$11:$CL$40,"A"))/1%,"")</f>
        <v/>
      </c>
      <c r="DO440" s="188" t="str">
        <f t="array" ref="DO440">IFERROR(_xlfn.XLOOKUP($A440&amp;$B440,'JULIO 2'!$D$11:$D$40&amp;'JULIO 2'!$E$11:$E$40,'JULIO 2'!$AM$11:$AM$40,_xlfn.XLOOKUP($A440&amp;$B440,'JULIO 2'!$BC$11:$BC$40&amp;'JULIO 2'!$BD$11:$BD$40,'JULIO 2'!$CL$11:$CL$40,"A"))/1%,"")</f>
        <v/>
      </c>
      <c r="DP440" s="188" t="str">
        <f t="array" ref="DP440">IFERROR(_xlfn.XLOOKUP($A440&amp;$B440,AGOSTO!$D$11:$D$40&amp;AGOSTO!$E$11:$E$40,AGOSTO!$AM$11:$AM$40,_xlfn.XLOOKUP($A440&amp;$B440,AGOSTO!$BC$11:$BC$40&amp;AGOSTO!$BD$11:$BD$40,AGOSTO!$CL$11:$CL$40,"A"))/1%,"")</f>
        <v/>
      </c>
      <c r="DQ440" s="188" t="str">
        <f t="array" ref="DQ440">IFERROR(_xlfn.XLOOKUP($A440&amp;$B440,'AGOSTO 2'!$D$11:$D$40&amp;'AGOSTO 2'!$E$11:$E$40,'AGOSTO 2'!$AM$11:$AM$40,_xlfn.XLOOKUP($A440&amp;$B440,'AGOSTO 2'!$BC$11:$BC$40&amp;'AGOSTO 2'!$BD$11:$BD$40,'AGOSTO 2'!$CL$11:$CL$40,"A"))/1%,"")</f>
        <v/>
      </c>
      <c r="DR440" s="188" t="str">
        <f t="array" ref="DR440">IFERROR(_xlfn.XLOOKUP($A440&amp;$B440,SEPTIEMBRE!$D$11:$D$40&amp;SEPTIEMBRE!$E$11:$E$40,SEPTIEMBRE!$AM$11:$AM$40,_xlfn.XLOOKUP($A440&amp;$B440,SEPTIEMBRE!$BC$11:$BC$40&amp;SEPTIEMBRE!$BD$11:$BD$40,SEPTIEMBRE!$CL$11:$CL$40,"A"))/1%,"")</f>
        <v/>
      </c>
      <c r="DS440" s="188" t="str">
        <f t="array" ref="DS440">IFERROR(_xlfn.XLOOKUP($A440&amp;$B440,'SEPTIEMBRE 2'!$D$11:$D$40&amp;'SEPTIEMBRE 2'!$E$11:$E$40,'SEPTIEMBRE 2'!$AM$11:$AM$40,_xlfn.XLOOKUP($A440&amp;$B440,'SEPTIEMBRE 2'!$BC$11:$BC$40&amp;'SEPTIEMBRE 2'!$BD$11:$BD$40,'SEPTIEMBRE 2'!$CL$11:$CL$40,"A"))/1%,"")</f>
        <v/>
      </c>
      <c r="DT440" s="188" t="str">
        <f t="array" ref="DT440">IFERROR(_xlfn.XLOOKUP($A440&amp;$B440,'SEPTIEMBRE 3'!$D$11:$D$40&amp;'SEPTIEMBRE 3'!$E$11:$E$40,'SEPTIEMBRE 3'!$AM$11:$AM$40,_xlfn.XLOOKUP($A440&amp;$B440,'SEPTIEMBRE 3'!$BC$11:$BC$40&amp;'SEPTIEMBRE 3'!$BD$11:$BD$40,'SEPTIEMBRE 3'!$CL$11:$CL$40,"A"))/1%,"")</f>
        <v/>
      </c>
      <c r="DU440" s="188" t="str">
        <f t="array" ref="DU440">IFERROR(_xlfn.XLOOKUP($A440&amp;$B440,OCTUBRE!$D$11:$D$40&amp;OCTUBRE!$E$11:$E$40,OCTUBRE!$AM$11:$AM$40,_xlfn.XLOOKUP($A440&amp;$B440,OCTUBRE!$BC$11:$BC$40&amp;OCTUBRE!$BD$11:$BD$40,OCTUBRE!$CL$11:$CL$40,"A"))/1%,"")</f>
        <v/>
      </c>
      <c r="DV440" s="188" t="str">
        <f t="array" ref="DV440">IFERROR(_xlfn.XLOOKUP($A440&amp;$B440,'OCTUBRE 2'!$D$11:$D$40&amp;'OCTUBRE 2'!$E$11:$E$40,'OCTUBRE 2'!$AM$11:$AM$40,_xlfn.XLOOKUP($A440&amp;$B440,'OCTUBRE 2'!$BC$11:$BC$40&amp;'OCTUBRE 2'!$BD$11:$BD$40,'OCTUBRE 2'!$CL$11:$CL$40,"A"))/1%,"")</f>
        <v/>
      </c>
      <c r="DW440" s="188" t="str">
        <f t="array" ref="DW440">IFERROR(_xlfn.XLOOKUP($A440&amp;$B440,NOVIEMBRE!$D$11:$D$40&amp;NOVIEMBRE!$E$11:$E$40,NOVIEMBRE!$AM$11:$AM$40,_xlfn.XLOOKUP($A440&amp;$B440,NOVIEMBRE!$BC$11:$BC$40&amp;NOVIEMBRE!$BD$11:$BD$40,NOVIEMBRE!$CL$11:$CL$40,"A"))/1%,"")</f>
        <v/>
      </c>
      <c r="DX440" s="188" t="str">
        <f t="array" ref="DX440">IFERROR(_xlfn.XLOOKUP($A440&amp;$B440,'NOVIEMBRE 2'!$D$11:$D$40&amp;'NOVIEMBRE 2'!$E$11:$E$40,'NOVIEMBRE 2'!$AM$11:$AM$40,_xlfn.XLOOKUP($A440&amp;$B440,'NOVIEMBRE 2'!$BC$11:$BC$40&amp;'NOVIEMBRE 2'!$BD$11:$BD$40,'NOVIEMBRE 2'!$CL$11:$CL$40,"A"))/1%,"")</f>
        <v/>
      </c>
      <c r="DY440" s="188" t="str">
        <f t="array" ref="DY440">IFERROR(_xlfn.XLOOKUP($A440&amp;$B440,DICIEMBRE!$D$11:$D$40&amp;DICIEMBRE!$E$11:$E$40,DICIEMBRE!$AM$11:$AM$40,_xlfn.XLOOKUP($A440&amp;$B440,DICIEMBRE!$BC$11:$BC$40&amp;DICIEMBRE!$BD$11:$BD$40,DICIEMBRE!$CL$11:$CL$40,"A"))/1%,"")</f>
        <v/>
      </c>
      <c r="DZ440" s="381" t="str">
        <f t="shared" si="9"/>
        <v>-</v>
      </c>
      <c r="EA440" s="381" t="str">
        <f t="shared" si="10"/>
        <v>-</v>
      </c>
      <c r="EB440" s="381" t="str">
        <f t="shared" si="11"/>
        <v>-</v>
      </c>
      <c r="EC440" s="381" t="str">
        <f t="shared" si="12"/>
        <v>-</v>
      </c>
      <c r="ED440" s="381" t="str">
        <f t="shared" si="13"/>
        <v>-</v>
      </c>
      <c r="EE440" s="381" t="str">
        <f t="shared" si="14"/>
        <v>-</v>
      </c>
      <c r="EF440" s="381" t="str">
        <f t="shared" si="15"/>
        <v>-</v>
      </c>
      <c r="EG440" s="381" t="str">
        <f t="shared" si="16"/>
        <v>-</v>
      </c>
      <c r="EH440" s="381" t="str">
        <f t="shared" si="17"/>
        <v>-</v>
      </c>
      <c r="EI440" s="188" t="str">
        <f t="shared" si="18"/>
        <v/>
      </c>
      <c r="EJ440" s="382"/>
      <c r="EK440" s="382"/>
      <c r="EL440" s="383"/>
      <c r="EM440" s="21"/>
      <c r="EN440" s="384">
        <f t="array" ref="EN440">IFERROR(_xlfn.XLOOKUP($A440&amp;$B440,MARZO!$D$11:$D$40&amp;MARZO!$E$11:$E$40,MARZO!$AK$11:$AK$40,_xlfn.XLOOKUP($A440&amp;$B440,MARZO!$BC$11:$BC$40&amp;MARZO!$BD$11:$BD$40,MARZO!$CJ$11:$CJ$40,"A")),"")</f>
        <v>0</v>
      </c>
      <c r="EO440" s="384">
        <f t="array" ref="EO440">IFERROR(_xlfn.XLOOKUP($A440&amp;$B440,ABRIL!$D$11:$D$40&amp;ABRIL!$E$11:$E$40,ABRIL!$AK$11:$AK$40,_xlfn.XLOOKUP($A440&amp;$B440,ABRIL!$BC$11:$BC$40&amp;ABRIL!$BD$11:$BD$40,ABRIL!$CJ$11:$CJ$40,"A")),"")</f>
        <v>0</v>
      </c>
      <c r="EP440" s="384">
        <f t="array" ref="EP440">IFERROR(_xlfn.XLOOKUP($A440&amp;$B440,'ABRIL 2'!$D$11:$D$40&amp;'ABRIL 2'!$E$11:$E$40,'ABRIL 2'!$AK$11:$AK$40,_xlfn.XLOOKUP($A440&amp;$B440,'ABRIL 2'!$BC$11:$BC$40&amp;'ABRIL 2'!$BD$11:$BD$40,'ABRIL 2'!$CJ$11:$CJ$40,"A")),"")</f>
        <v>0</v>
      </c>
      <c r="EQ440" s="384">
        <f t="array" ref="EQ440">IFERROR(_xlfn.XLOOKUP($A440&amp;$B440,MAYO!$D$11:$D$40&amp;MAYO!$E$11:$E$40,MAYO!$AK$11:$AK$40,_xlfn.XLOOKUP($A440&amp;$B440,MAYO!$BC$11:$BC$40&amp;MAYO!$BD$11:$BD$40,MAYO!$CJ$11:$CJ$40,"A")),"")</f>
        <v>0</v>
      </c>
      <c r="ER440" s="384">
        <f t="array" ref="ER440">IFERROR(_xlfn.XLOOKUP($A440&amp;$B440,'MAYO 2'!$D$11:$D$40&amp;'MAYO 2'!$E$11:$E$40,'MAYO 2'!$AK$11:$AK$40,_xlfn.XLOOKUP($A440&amp;$B440,'MAYO 2'!$BC$11:$BC$40&amp;'MAYO 2'!$BD$11:$BD$40,'MAYO 2'!$CJ$11:$CJ$40,"A")),"")</f>
        <v>0</v>
      </c>
      <c r="ES440" s="384">
        <f t="array" ref="ES440">IFERROR(_xlfn.XLOOKUP($A440&amp;$B440,JUNIO!$D$11:$D$40&amp;JUNIO!$E$11:$E$40,JUNIO!$AK$11:$AK$40,_xlfn.XLOOKUP($A440&amp;$B440,JUNIO!$BC$11:$BC$40&amp;JUNIO!$BD$11:$BD$40,JUNIO!$CJ$11:$CJ$40,"A")),"")</f>
        <v>0</v>
      </c>
      <c r="ET440" s="384">
        <f t="array" ref="ET440">IFERROR(_xlfn.XLOOKUP($A440&amp;$B440,'JUNIO 2'!$D$11:$D$40&amp;'JUNIO 2'!$E$11:$E$40,'JUNIO 2'!$AK$11:$AK$40,_xlfn.XLOOKUP($A440&amp;$B440,'JUNIO 2'!$BC$11:$BC$40&amp;'JUNIO 2'!$BD$11:$BD$40,'JUNIO 2'!$CJ$11:$CJ$40,"A")),"")</f>
        <v>0</v>
      </c>
      <c r="EU440" s="384">
        <f t="array" ref="EU440">IFERROR(_xlfn.XLOOKUP($A440&amp;$B440,JULIO!$D$11:$D$40&amp;JULIO!$E$11:$E$40,JULIO!$AK$11:$AK$40,_xlfn.XLOOKUP($A440&amp;$B440,JULIO!$BC$11:$BC$40&amp;JULIO!$BD$11:$BD$40,JULIO!$CJ$11:$CJ$40,"A")),"")</f>
        <v>0</v>
      </c>
      <c r="EV440" s="384">
        <f t="array" ref="EV440">IFERROR(_xlfn.XLOOKUP($A440&amp;$B440,'JULIO 2'!$D$11:$D$40&amp;'JULIO 2'!$E$11:$E$40,'JULIO 2'!$AK$11:$AK$40,_xlfn.XLOOKUP($A440&amp;$B440,'JULIO 2'!$BC$11:$BC$40&amp;'JULIO 2'!$BD$11:$BD$40,'JULIO 2'!$CJ$11:$CJ$40,"A")),"")</f>
        <v>0</v>
      </c>
      <c r="EW440" s="384">
        <f t="array" ref="EW440">IFERROR(_xlfn.XLOOKUP($A440&amp;$B440,AGOSTO!$D$11:$D$40&amp;AGOSTO!$E$11:$E$40,AGOSTO!$AK$11:$AK$40,_xlfn.XLOOKUP($A440&amp;$B440,AGOSTO!$BC$11:$BC$40&amp;AGOSTO!$BD$11:$BD$40,AGOSTO!$CJ$11:$CJ$40,"A")),"")</f>
        <v>0</v>
      </c>
      <c r="EX440" s="384">
        <f t="array" ref="EX440">IFERROR(_xlfn.XLOOKUP($A440&amp;$B440,'AGOSTO 2'!$D$11:$D$40&amp;'AGOSTO 2'!$E$11:$E$40,'AGOSTO 2'!$AK$11:$AK$40,_xlfn.XLOOKUP($A440&amp;$B440,'AGOSTO 2'!$BC$11:$BC$40&amp;'AGOSTO 2'!$BD$11:$BD$40,'AGOSTO 2'!$CJ$11:$CJ$40,"A")),"")</f>
        <v>0</v>
      </c>
      <c r="EY440" s="384">
        <f t="array" ref="EY440">IFERROR(_xlfn.XLOOKUP($A440&amp;$B440,SEPTIEMBRE!$D$11:$D$40&amp;SEPTIEMBRE!$E$11:$E$40,SEPTIEMBRE!$AK$11:$AK$40,_xlfn.XLOOKUP($A440&amp;$B440,SEPTIEMBRE!$BC$11:$BC$40&amp;SEPTIEMBRE!$BD$11:$BD$40,SEPTIEMBRE!$CJ$11:$CJ$40,"A")),"")</f>
        <v>0</v>
      </c>
      <c r="EZ440" s="384">
        <f t="array" ref="EZ440">IFERROR(_xlfn.XLOOKUP($A440&amp;$B440,'SEPTIEMBRE 2'!$D$11:$D$40&amp;'SEPTIEMBRE 2'!$E$11:$E$40,'SEPTIEMBRE 2'!$AK$11:$AK$40,_xlfn.XLOOKUP($A440&amp;$B440,'SEPTIEMBRE 2'!$BC$11:$BC$40&amp;'SEPTIEMBRE 2'!$BD$11:$BD$40,'SEPTIEMBRE 2'!$CJ$11:$CJ$40,"A")),"")</f>
        <v>0</v>
      </c>
      <c r="FA440" s="384">
        <f t="array" ref="FA440">IFERROR(_xlfn.XLOOKUP($A440&amp;$B440,'SEPTIEMBRE 3'!$D$11:$D$40&amp;'SEPTIEMBRE 3'!$E$11:$E$40,'SEPTIEMBRE 3'!$AK$11:$AK$40,_xlfn.XLOOKUP($A440&amp;$B440,'SEPTIEMBRE 3'!$BC$11:$BC$40&amp;'SEPTIEMBRE 3'!$BD$11:$BD$40,'SEPTIEMBRE 3'!$CJ$11:$CJ$40,"A")),"")</f>
        <v>0</v>
      </c>
      <c r="FB440" s="384">
        <f t="array" ref="FB440">IFERROR(_xlfn.XLOOKUP($A440&amp;$B440,OCTUBRE!$D$11:$D$40&amp;OCTUBRE!$E$11:$E$40,OCTUBRE!$AK$11:$AK$40,_xlfn.XLOOKUP($A440&amp;$B440,OCTUBRE!$BC$11:$BC$40&amp;OCTUBRE!$BD$11:$BD$40,OCTUBRE!$CJ$11:$CJ$40,"A")),"")</f>
        <v>0</v>
      </c>
      <c r="FC440" s="384">
        <f t="array" ref="FC440">IFERROR(_xlfn.XLOOKUP($A440&amp;$B440,'OCTUBRE 2'!$D$11:$D$40&amp;'OCTUBRE 2'!$E$11:$E$40,'OCTUBRE 2'!$AK$11:$AK$40,_xlfn.XLOOKUP($A440&amp;$B440,'OCTUBRE 2'!$BC$11:$BC$40&amp;'OCTUBRE 2'!$BD$11:$BD$40,'OCTUBRE 2'!$CJ$11:$CJ$40,"A")),"")</f>
        <v>0</v>
      </c>
      <c r="FD440" s="384">
        <f t="array" ref="FD440">IFERROR(_xlfn.XLOOKUP($A440&amp;$B440,NOVIEMBRE!$D$11:$D$40&amp;NOVIEMBRE!$E$11:$E$40,NOVIEMBRE!$AK$11:$AK$40,_xlfn.XLOOKUP($A440&amp;$B440,NOVIEMBRE!$BC$11:$BC$40&amp;NOVIEMBRE!$BD$11:$BD$40,NOVIEMBRE!$CJ$11:$CJ$40,"A")),"")</f>
        <v>0</v>
      </c>
      <c r="FE440" s="384">
        <f t="array" ref="FE440">IFERROR(_xlfn.XLOOKUP($A440&amp;$B440,'NOVIEMBRE 2'!$D$11:$D$40&amp;'NOVIEMBRE 2'!$E$11:$E$40,'NOVIEMBRE 2'!$AK$11:$AK$40,_xlfn.XLOOKUP($A440&amp;$B440,'NOVIEMBRE 2'!$BC$11:$BC$40&amp;'NOVIEMBRE 2'!$BD$11:$BD$40,'NOVIEMBRE 2'!$CJ$11:$CJ$40,"A")),"")</f>
        <v>0</v>
      </c>
      <c r="FF440" s="385">
        <f t="array" ref="FF440">IFERROR(_xlfn.XLOOKUP($A440&amp;$B440,DICIEMBRE!$D$11:$D$40&amp;DICIEMBRE!$E$11:$E$40,DICIEMBRE!$AK$11:$AK$40,_xlfn.XLOOKUP($A440&amp;$B440,DICIEMBRE!$BC$11:$BC$40&amp;DICIEMBRE!$BD$11:$BD$40,DICIEMBRE!$CJ$11:$CJ$40,"A")),"")</f>
        <v>0</v>
      </c>
      <c r="FG440" s="386" t="str">
        <f t="shared" si="19"/>
        <v/>
      </c>
      <c r="FH440" s="386" t="str">
        <f t="array" ref="FH440">IF(
 COUNT(DZ440:EH440)=0,
 "-",
 IF(
  COUNT(DZ440:EH440) &lt; COUNTA(DZ440:EH440),
  REPT("🟩", ROUND(COUNT(DZ440:EH440)/COUNTA(DZ440:EH440)*5, 0)) &amp;
  REPT("⬜", 5 - ROUND(COUNT(DZ440:EH440)/COUNTA(DZ440:EH440)*5, 0)),
  IF(
    AVERAGE(IF(DZ440:EH440&lt;&gt;"", DZ440:EH440, )) &gt;= 70, "🟩🟩🟩🟩🟩",
    IF(
      AVERAGE(IF(DZ440:EH440&lt;&gt;"",DZ440:EH440, )) &gt;= 56, "🟨🟨🟨🟨🟨",
      "🟥🟥🟥🟥🟥"
    )
  )
 )
)
</f>
        <v>-</v>
      </c>
    </row>
    <row r="441" ht="15.75" customHeight="1">
      <c r="A441" s="168"/>
      <c r="B441" s="169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1"/>
      <c r="N441" s="172" t="str">
        <f t="shared" si="1"/>
        <v/>
      </c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2" t="str">
        <f t="shared" si="2"/>
        <v/>
      </c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2" t="str">
        <f t="shared" si="3"/>
        <v/>
      </c>
      <c r="AM441" s="173"/>
      <c r="AN441" s="173"/>
      <c r="AO441" s="173"/>
      <c r="AP441" s="173"/>
      <c r="AQ441" s="173"/>
      <c r="AR441" s="173"/>
      <c r="AS441" s="173"/>
      <c r="AT441" s="173"/>
      <c r="AU441" s="173"/>
      <c r="AV441" s="171"/>
      <c r="AW441" s="171"/>
      <c r="AX441" s="172" t="str">
        <f t="shared" si="4"/>
        <v/>
      </c>
      <c r="AY441" s="173"/>
      <c r="AZ441" s="173"/>
      <c r="BA441" s="173"/>
      <c r="BB441" s="173"/>
      <c r="BC441" s="173"/>
      <c r="BD441" s="173"/>
      <c r="BE441" s="173"/>
      <c r="BF441" s="173"/>
      <c r="BG441" s="173"/>
      <c r="BH441" s="173"/>
      <c r="BI441" s="173"/>
      <c r="BJ441" s="172" t="str">
        <f t="shared" si="5"/>
        <v/>
      </c>
      <c r="BK441" s="173"/>
      <c r="BL441" s="173"/>
      <c r="BM441" s="173"/>
      <c r="BN441" s="173"/>
      <c r="BO441" s="173"/>
      <c r="BP441" s="173"/>
      <c r="BQ441" s="173"/>
      <c r="BR441" s="173"/>
      <c r="BS441" s="173"/>
      <c r="BT441" s="173"/>
      <c r="BU441" s="173"/>
      <c r="BV441" s="172" t="str">
        <f t="shared" si="6"/>
        <v/>
      </c>
      <c r="BW441" s="173"/>
      <c r="BX441" s="173"/>
      <c r="BY441" s="173"/>
      <c r="BZ441" s="171"/>
      <c r="CA441" s="171"/>
      <c r="CB441" s="171"/>
      <c r="CC441" s="171"/>
      <c r="CD441" s="171"/>
      <c r="CE441" s="171"/>
      <c r="CF441" s="171"/>
      <c r="CG441" s="171"/>
      <c r="CH441" s="172" t="str">
        <f t="shared" si="7"/>
        <v/>
      </c>
      <c r="CI441" s="171"/>
      <c r="CJ441" s="173"/>
      <c r="CK441" s="173"/>
      <c r="CL441" s="173"/>
      <c r="CM441" s="173"/>
      <c r="CN441" s="171"/>
      <c r="CO441" s="171"/>
      <c r="CP441" s="171"/>
      <c r="CQ441" s="173"/>
      <c r="CR441" s="171"/>
      <c r="CS441" s="171"/>
      <c r="CT441" s="172" t="str">
        <f t="shared" si="8"/>
        <v/>
      </c>
      <c r="CU441" s="172"/>
      <c r="CV441" s="172"/>
      <c r="CW441" s="172"/>
      <c r="CX441" s="172"/>
      <c r="CY441" s="172"/>
      <c r="CZ441" s="172"/>
      <c r="DA441" s="172"/>
      <c r="DB441" s="172"/>
      <c r="DC441" s="172"/>
      <c r="DD441" s="172"/>
      <c r="DE441" s="172"/>
      <c r="DF441" s="172"/>
      <c r="DG441" s="188" t="str">
        <f t="array" ref="DG441">IFERROR(_xlfn.XLOOKUP($A441&amp;B441,MARZO!$D$11:$D$40&amp;MARZO!$E$11:$E$40,MARZO!$AM$11:$AM$40,_xlfn.XLOOKUP($A441&amp;$B441,MARZO!$BC$11:$BC$40&amp;MARZO!$BD$11:$BD$40,MARZO!$CL$11:$CL$40,"A"))/1%,"")</f>
        <v/>
      </c>
      <c r="DH441" s="188" t="str">
        <f t="array" ref="DH441">IFERROR(_xlfn.XLOOKUP($A441&amp;$B441,ABRIL!$D$11:$D$40&amp;ABRIL!$E$11:$E$40,ABRIL!$AM$11:$AM$40,_xlfn.XLOOKUP($A441&amp;$B441,ABRIL!$BC$11:$BC$40&amp;ABRIL!$BD$11:$BD$40,ABRIL!$CL$11:$CL$40,"A"))/1%,"")</f>
        <v/>
      </c>
      <c r="DI441" s="188" t="str">
        <f t="array" ref="DI441">IFERROR(_xlfn.XLOOKUP($A441&amp;$B441,'ABRIL 2'!$D$11:$D$40&amp;'ABRIL 2'!$E$11:$E$40,'ABRIL 2'!$AM$11:$AM$40,_xlfn.XLOOKUP($A441&amp;$B441,'ABRIL 2'!$BC$11:$BC$40&amp;'ABRIL 2'!$BD$11:$BD$40,'ABRIL 2'!$CL$11:$CL$40,"A"))/1%,"")</f>
        <v/>
      </c>
      <c r="DJ441" s="188" t="str">
        <f t="array" ref="DJ441">IFERROR(_xlfn.XLOOKUP($A441&amp;$B441,MAYO!$D$11:$D$40&amp;MAYO!$E$11:$E$40,MAYO!$AM$11:$AM$40,_xlfn.XLOOKUP($A441&amp;$B441,MAYO!$BC$11:$BC$40&amp;MAYO!$BD$11:$BD$40,MAYO!$CL$11:$CL$40,"A"))/1%,"")</f>
        <v/>
      </c>
      <c r="DK441" s="188" t="str">
        <f t="array" ref="DK441">IFERROR(_xlfn.XLOOKUP($A441&amp;$B441,'MAYO 2'!$D$11:$D$40&amp;'MAYO 2'!$E$11:$E$40,'MAYO 2'!$AM$11:$AM$40,_xlfn.XLOOKUP($A441&amp;$B441,'MAYO 2'!$BC$11:$BC$40&amp;'MAYO 2'!$BD$11:$BD$40,'MAYO 2'!$CL$11:$CL$40,"A"))/1%,"")</f>
        <v/>
      </c>
      <c r="DL441" s="188" t="str">
        <f t="array" ref="DL441">IFERROR(_xlfn.XLOOKUP($A441&amp;$B441,JUNIO!$D$11:$D$40&amp;JUNIO!$E$11:$E$40,JUNIO!$AM$11:$AM$40,_xlfn.XLOOKUP($A441&amp;$B441,JUNIO!$BC$11:$BC$40&amp;JUNIO!$BD$11:$BD$40,JUNIO!$CL$11:$CL$40,"A"))/1%,"")</f>
        <v/>
      </c>
      <c r="DM441" s="188" t="str">
        <f t="array" ref="DM441">IFERROR(_xlfn.XLOOKUP($A441&amp;$B441,'JUNIO 2'!$D$11:$D$40&amp;'JUNIO 2'!$E$11:$E$40,'JUNIO 2'!$AM$11:$AM$40,_xlfn.XLOOKUP($A441&amp;$B441,'JUNIO 2'!$BC$11:$BC$40&amp;'JUNIO 2'!$BD$11:$BD$40,'JUNIO 2'!$CL$11:$CL$40,"A"))/1%,"")</f>
        <v/>
      </c>
      <c r="DN441" s="188" t="str">
        <f t="array" ref="DN441">IFERROR(_xlfn.XLOOKUP($A441&amp;$B441,JULIO!$D$11:$D$40&amp;JULIO!$E$11:$E$40,JULIO!$AM$11:$AM$40,_xlfn.XLOOKUP($A441&amp;$B441,JULIO!$BC$11:$BC$40&amp;JULIO!$BD$11:$BD$40,JULIO!$CL$11:$CL$40,"A"))/1%,"")</f>
        <v/>
      </c>
      <c r="DO441" s="188" t="str">
        <f t="array" ref="DO441">IFERROR(_xlfn.XLOOKUP($A441&amp;$B441,'JULIO 2'!$D$11:$D$40&amp;'JULIO 2'!$E$11:$E$40,'JULIO 2'!$AM$11:$AM$40,_xlfn.XLOOKUP($A441&amp;$B441,'JULIO 2'!$BC$11:$BC$40&amp;'JULIO 2'!$BD$11:$BD$40,'JULIO 2'!$CL$11:$CL$40,"A"))/1%,"")</f>
        <v/>
      </c>
      <c r="DP441" s="188" t="str">
        <f t="array" ref="DP441">IFERROR(_xlfn.XLOOKUP($A441&amp;$B441,AGOSTO!$D$11:$D$40&amp;AGOSTO!$E$11:$E$40,AGOSTO!$AM$11:$AM$40,_xlfn.XLOOKUP($A441&amp;$B441,AGOSTO!$BC$11:$BC$40&amp;AGOSTO!$BD$11:$BD$40,AGOSTO!$CL$11:$CL$40,"A"))/1%,"")</f>
        <v/>
      </c>
      <c r="DQ441" s="188" t="str">
        <f t="array" ref="DQ441">IFERROR(_xlfn.XLOOKUP($A441&amp;$B441,'AGOSTO 2'!$D$11:$D$40&amp;'AGOSTO 2'!$E$11:$E$40,'AGOSTO 2'!$AM$11:$AM$40,_xlfn.XLOOKUP($A441&amp;$B441,'AGOSTO 2'!$BC$11:$BC$40&amp;'AGOSTO 2'!$BD$11:$BD$40,'AGOSTO 2'!$CL$11:$CL$40,"A"))/1%,"")</f>
        <v/>
      </c>
      <c r="DR441" s="188" t="str">
        <f t="array" ref="DR441">IFERROR(_xlfn.XLOOKUP($A441&amp;$B441,SEPTIEMBRE!$D$11:$D$40&amp;SEPTIEMBRE!$E$11:$E$40,SEPTIEMBRE!$AM$11:$AM$40,_xlfn.XLOOKUP($A441&amp;$B441,SEPTIEMBRE!$BC$11:$BC$40&amp;SEPTIEMBRE!$BD$11:$BD$40,SEPTIEMBRE!$CL$11:$CL$40,"A"))/1%,"")</f>
        <v/>
      </c>
      <c r="DS441" s="188" t="str">
        <f t="array" ref="DS441">IFERROR(_xlfn.XLOOKUP($A441&amp;$B441,'SEPTIEMBRE 2'!$D$11:$D$40&amp;'SEPTIEMBRE 2'!$E$11:$E$40,'SEPTIEMBRE 2'!$AM$11:$AM$40,_xlfn.XLOOKUP($A441&amp;$B441,'SEPTIEMBRE 2'!$BC$11:$BC$40&amp;'SEPTIEMBRE 2'!$BD$11:$BD$40,'SEPTIEMBRE 2'!$CL$11:$CL$40,"A"))/1%,"")</f>
        <v/>
      </c>
      <c r="DT441" s="188" t="str">
        <f t="array" ref="DT441">IFERROR(_xlfn.XLOOKUP($A441&amp;$B441,'SEPTIEMBRE 3'!$D$11:$D$40&amp;'SEPTIEMBRE 3'!$E$11:$E$40,'SEPTIEMBRE 3'!$AM$11:$AM$40,_xlfn.XLOOKUP($A441&amp;$B441,'SEPTIEMBRE 3'!$BC$11:$BC$40&amp;'SEPTIEMBRE 3'!$BD$11:$BD$40,'SEPTIEMBRE 3'!$CL$11:$CL$40,"A"))/1%,"")</f>
        <v/>
      </c>
      <c r="DU441" s="188" t="str">
        <f t="array" ref="DU441">IFERROR(_xlfn.XLOOKUP($A441&amp;$B441,OCTUBRE!$D$11:$D$40&amp;OCTUBRE!$E$11:$E$40,OCTUBRE!$AM$11:$AM$40,_xlfn.XLOOKUP($A441&amp;$B441,OCTUBRE!$BC$11:$BC$40&amp;OCTUBRE!$BD$11:$BD$40,OCTUBRE!$CL$11:$CL$40,"A"))/1%,"")</f>
        <v/>
      </c>
      <c r="DV441" s="188" t="str">
        <f t="array" ref="DV441">IFERROR(_xlfn.XLOOKUP($A441&amp;$B441,'OCTUBRE 2'!$D$11:$D$40&amp;'OCTUBRE 2'!$E$11:$E$40,'OCTUBRE 2'!$AM$11:$AM$40,_xlfn.XLOOKUP($A441&amp;$B441,'OCTUBRE 2'!$BC$11:$BC$40&amp;'OCTUBRE 2'!$BD$11:$BD$40,'OCTUBRE 2'!$CL$11:$CL$40,"A"))/1%,"")</f>
        <v/>
      </c>
      <c r="DW441" s="188" t="str">
        <f t="array" ref="DW441">IFERROR(_xlfn.XLOOKUP($A441&amp;$B441,NOVIEMBRE!$D$11:$D$40&amp;NOVIEMBRE!$E$11:$E$40,NOVIEMBRE!$AM$11:$AM$40,_xlfn.XLOOKUP($A441&amp;$B441,NOVIEMBRE!$BC$11:$BC$40&amp;NOVIEMBRE!$BD$11:$BD$40,NOVIEMBRE!$CL$11:$CL$40,"A"))/1%,"")</f>
        <v/>
      </c>
      <c r="DX441" s="188" t="str">
        <f t="array" ref="DX441">IFERROR(_xlfn.XLOOKUP($A441&amp;$B441,'NOVIEMBRE 2'!$D$11:$D$40&amp;'NOVIEMBRE 2'!$E$11:$E$40,'NOVIEMBRE 2'!$AM$11:$AM$40,_xlfn.XLOOKUP($A441&amp;$B441,'NOVIEMBRE 2'!$BC$11:$BC$40&amp;'NOVIEMBRE 2'!$BD$11:$BD$40,'NOVIEMBRE 2'!$CL$11:$CL$40,"A"))/1%,"")</f>
        <v/>
      </c>
      <c r="DY441" s="188" t="str">
        <f t="array" ref="DY441">IFERROR(_xlfn.XLOOKUP($A441&amp;$B441,DICIEMBRE!$D$11:$D$40&amp;DICIEMBRE!$E$11:$E$40,DICIEMBRE!$AM$11:$AM$40,_xlfn.XLOOKUP($A441&amp;$B441,DICIEMBRE!$BC$11:$BC$40&amp;DICIEMBRE!$BD$11:$BD$40,DICIEMBRE!$CL$11:$CL$40,"A"))/1%,"")</f>
        <v/>
      </c>
      <c r="DZ441" s="381" t="str">
        <f t="shared" si="9"/>
        <v>-</v>
      </c>
      <c r="EA441" s="381" t="str">
        <f t="shared" si="10"/>
        <v>-</v>
      </c>
      <c r="EB441" s="381" t="str">
        <f t="shared" si="11"/>
        <v>-</v>
      </c>
      <c r="EC441" s="381" t="str">
        <f t="shared" si="12"/>
        <v>-</v>
      </c>
      <c r="ED441" s="381" t="str">
        <f t="shared" si="13"/>
        <v>-</v>
      </c>
      <c r="EE441" s="381" t="str">
        <f t="shared" si="14"/>
        <v>-</v>
      </c>
      <c r="EF441" s="381" t="str">
        <f t="shared" si="15"/>
        <v>-</v>
      </c>
      <c r="EG441" s="381" t="str">
        <f t="shared" si="16"/>
        <v>-</v>
      </c>
      <c r="EH441" s="381" t="str">
        <f t="shared" si="17"/>
        <v>-</v>
      </c>
      <c r="EI441" s="188" t="str">
        <f t="shared" si="18"/>
        <v/>
      </c>
      <c r="EJ441" s="382"/>
      <c r="EK441" s="382"/>
      <c r="EL441" s="383"/>
      <c r="EM441" s="21"/>
      <c r="EN441" s="384">
        <f t="array" ref="EN441">IFERROR(_xlfn.XLOOKUP($A441&amp;$B441,MARZO!$D$11:$D$40&amp;MARZO!$E$11:$E$40,MARZO!$AK$11:$AK$40,_xlfn.XLOOKUP($A441&amp;$B441,MARZO!$BC$11:$BC$40&amp;MARZO!$BD$11:$BD$40,MARZO!$CJ$11:$CJ$40,"A")),"")</f>
        <v>0</v>
      </c>
      <c r="EO441" s="384">
        <f t="array" ref="EO441">IFERROR(_xlfn.XLOOKUP($A441&amp;$B441,ABRIL!$D$11:$D$40&amp;ABRIL!$E$11:$E$40,ABRIL!$AK$11:$AK$40,_xlfn.XLOOKUP($A441&amp;$B441,ABRIL!$BC$11:$BC$40&amp;ABRIL!$BD$11:$BD$40,ABRIL!$CJ$11:$CJ$40,"A")),"")</f>
        <v>0</v>
      </c>
      <c r="EP441" s="384">
        <f t="array" ref="EP441">IFERROR(_xlfn.XLOOKUP($A441&amp;$B441,'ABRIL 2'!$D$11:$D$40&amp;'ABRIL 2'!$E$11:$E$40,'ABRIL 2'!$AK$11:$AK$40,_xlfn.XLOOKUP($A441&amp;$B441,'ABRIL 2'!$BC$11:$BC$40&amp;'ABRIL 2'!$BD$11:$BD$40,'ABRIL 2'!$CJ$11:$CJ$40,"A")),"")</f>
        <v>0</v>
      </c>
      <c r="EQ441" s="384">
        <f t="array" ref="EQ441">IFERROR(_xlfn.XLOOKUP($A441&amp;$B441,MAYO!$D$11:$D$40&amp;MAYO!$E$11:$E$40,MAYO!$AK$11:$AK$40,_xlfn.XLOOKUP($A441&amp;$B441,MAYO!$BC$11:$BC$40&amp;MAYO!$BD$11:$BD$40,MAYO!$CJ$11:$CJ$40,"A")),"")</f>
        <v>0</v>
      </c>
      <c r="ER441" s="384">
        <f t="array" ref="ER441">IFERROR(_xlfn.XLOOKUP($A441&amp;$B441,'MAYO 2'!$D$11:$D$40&amp;'MAYO 2'!$E$11:$E$40,'MAYO 2'!$AK$11:$AK$40,_xlfn.XLOOKUP($A441&amp;$B441,'MAYO 2'!$BC$11:$BC$40&amp;'MAYO 2'!$BD$11:$BD$40,'MAYO 2'!$CJ$11:$CJ$40,"A")),"")</f>
        <v>0</v>
      </c>
      <c r="ES441" s="384">
        <f t="array" ref="ES441">IFERROR(_xlfn.XLOOKUP($A441&amp;$B441,JUNIO!$D$11:$D$40&amp;JUNIO!$E$11:$E$40,JUNIO!$AK$11:$AK$40,_xlfn.XLOOKUP($A441&amp;$B441,JUNIO!$BC$11:$BC$40&amp;JUNIO!$BD$11:$BD$40,JUNIO!$CJ$11:$CJ$40,"A")),"")</f>
        <v>0</v>
      </c>
      <c r="ET441" s="384">
        <f t="array" ref="ET441">IFERROR(_xlfn.XLOOKUP($A441&amp;$B441,'JUNIO 2'!$D$11:$D$40&amp;'JUNIO 2'!$E$11:$E$40,'JUNIO 2'!$AK$11:$AK$40,_xlfn.XLOOKUP($A441&amp;$B441,'JUNIO 2'!$BC$11:$BC$40&amp;'JUNIO 2'!$BD$11:$BD$40,'JUNIO 2'!$CJ$11:$CJ$40,"A")),"")</f>
        <v>0</v>
      </c>
      <c r="EU441" s="384">
        <f t="array" ref="EU441">IFERROR(_xlfn.XLOOKUP($A441&amp;$B441,JULIO!$D$11:$D$40&amp;JULIO!$E$11:$E$40,JULIO!$AK$11:$AK$40,_xlfn.XLOOKUP($A441&amp;$B441,JULIO!$BC$11:$BC$40&amp;JULIO!$BD$11:$BD$40,JULIO!$CJ$11:$CJ$40,"A")),"")</f>
        <v>0</v>
      </c>
      <c r="EV441" s="384">
        <f t="array" ref="EV441">IFERROR(_xlfn.XLOOKUP($A441&amp;$B441,'JULIO 2'!$D$11:$D$40&amp;'JULIO 2'!$E$11:$E$40,'JULIO 2'!$AK$11:$AK$40,_xlfn.XLOOKUP($A441&amp;$B441,'JULIO 2'!$BC$11:$BC$40&amp;'JULIO 2'!$BD$11:$BD$40,'JULIO 2'!$CJ$11:$CJ$40,"A")),"")</f>
        <v>0</v>
      </c>
      <c r="EW441" s="384">
        <f t="array" ref="EW441">IFERROR(_xlfn.XLOOKUP($A441&amp;$B441,AGOSTO!$D$11:$D$40&amp;AGOSTO!$E$11:$E$40,AGOSTO!$AK$11:$AK$40,_xlfn.XLOOKUP($A441&amp;$B441,AGOSTO!$BC$11:$BC$40&amp;AGOSTO!$BD$11:$BD$40,AGOSTO!$CJ$11:$CJ$40,"A")),"")</f>
        <v>0</v>
      </c>
      <c r="EX441" s="384">
        <f t="array" ref="EX441">IFERROR(_xlfn.XLOOKUP($A441&amp;$B441,'AGOSTO 2'!$D$11:$D$40&amp;'AGOSTO 2'!$E$11:$E$40,'AGOSTO 2'!$AK$11:$AK$40,_xlfn.XLOOKUP($A441&amp;$B441,'AGOSTO 2'!$BC$11:$BC$40&amp;'AGOSTO 2'!$BD$11:$BD$40,'AGOSTO 2'!$CJ$11:$CJ$40,"A")),"")</f>
        <v>0</v>
      </c>
      <c r="EY441" s="384">
        <f t="array" ref="EY441">IFERROR(_xlfn.XLOOKUP($A441&amp;$B441,SEPTIEMBRE!$D$11:$D$40&amp;SEPTIEMBRE!$E$11:$E$40,SEPTIEMBRE!$AK$11:$AK$40,_xlfn.XLOOKUP($A441&amp;$B441,SEPTIEMBRE!$BC$11:$BC$40&amp;SEPTIEMBRE!$BD$11:$BD$40,SEPTIEMBRE!$CJ$11:$CJ$40,"A")),"")</f>
        <v>0</v>
      </c>
      <c r="EZ441" s="384">
        <f t="array" ref="EZ441">IFERROR(_xlfn.XLOOKUP($A441&amp;$B441,'SEPTIEMBRE 2'!$D$11:$D$40&amp;'SEPTIEMBRE 2'!$E$11:$E$40,'SEPTIEMBRE 2'!$AK$11:$AK$40,_xlfn.XLOOKUP($A441&amp;$B441,'SEPTIEMBRE 2'!$BC$11:$BC$40&amp;'SEPTIEMBRE 2'!$BD$11:$BD$40,'SEPTIEMBRE 2'!$CJ$11:$CJ$40,"A")),"")</f>
        <v>0</v>
      </c>
      <c r="FA441" s="384">
        <f t="array" ref="FA441">IFERROR(_xlfn.XLOOKUP($A441&amp;$B441,'SEPTIEMBRE 3'!$D$11:$D$40&amp;'SEPTIEMBRE 3'!$E$11:$E$40,'SEPTIEMBRE 3'!$AK$11:$AK$40,_xlfn.XLOOKUP($A441&amp;$B441,'SEPTIEMBRE 3'!$BC$11:$BC$40&amp;'SEPTIEMBRE 3'!$BD$11:$BD$40,'SEPTIEMBRE 3'!$CJ$11:$CJ$40,"A")),"")</f>
        <v>0</v>
      </c>
      <c r="FB441" s="384">
        <f t="array" ref="FB441">IFERROR(_xlfn.XLOOKUP($A441&amp;$B441,OCTUBRE!$D$11:$D$40&amp;OCTUBRE!$E$11:$E$40,OCTUBRE!$AK$11:$AK$40,_xlfn.XLOOKUP($A441&amp;$B441,OCTUBRE!$BC$11:$BC$40&amp;OCTUBRE!$BD$11:$BD$40,OCTUBRE!$CJ$11:$CJ$40,"A")),"")</f>
        <v>0</v>
      </c>
      <c r="FC441" s="384">
        <f t="array" ref="FC441">IFERROR(_xlfn.XLOOKUP($A441&amp;$B441,'OCTUBRE 2'!$D$11:$D$40&amp;'OCTUBRE 2'!$E$11:$E$40,'OCTUBRE 2'!$AK$11:$AK$40,_xlfn.XLOOKUP($A441&amp;$B441,'OCTUBRE 2'!$BC$11:$BC$40&amp;'OCTUBRE 2'!$BD$11:$BD$40,'OCTUBRE 2'!$CJ$11:$CJ$40,"A")),"")</f>
        <v>0</v>
      </c>
      <c r="FD441" s="384">
        <f t="array" ref="FD441">IFERROR(_xlfn.XLOOKUP($A441&amp;$B441,NOVIEMBRE!$D$11:$D$40&amp;NOVIEMBRE!$E$11:$E$40,NOVIEMBRE!$AK$11:$AK$40,_xlfn.XLOOKUP($A441&amp;$B441,NOVIEMBRE!$BC$11:$BC$40&amp;NOVIEMBRE!$BD$11:$BD$40,NOVIEMBRE!$CJ$11:$CJ$40,"A")),"")</f>
        <v>0</v>
      </c>
      <c r="FE441" s="384">
        <f t="array" ref="FE441">IFERROR(_xlfn.XLOOKUP($A441&amp;$B441,'NOVIEMBRE 2'!$D$11:$D$40&amp;'NOVIEMBRE 2'!$E$11:$E$40,'NOVIEMBRE 2'!$AK$11:$AK$40,_xlfn.XLOOKUP($A441&amp;$B441,'NOVIEMBRE 2'!$BC$11:$BC$40&amp;'NOVIEMBRE 2'!$BD$11:$BD$40,'NOVIEMBRE 2'!$CJ$11:$CJ$40,"A")),"")</f>
        <v>0</v>
      </c>
      <c r="FF441" s="385">
        <f t="array" ref="FF441">IFERROR(_xlfn.XLOOKUP($A441&amp;$B441,DICIEMBRE!$D$11:$D$40&amp;DICIEMBRE!$E$11:$E$40,DICIEMBRE!$AK$11:$AK$40,_xlfn.XLOOKUP($A441&amp;$B441,DICIEMBRE!$BC$11:$BC$40&amp;DICIEMBRE!$BD$11:$BD$40,DICIEMBRE!$CJ$11:$CJ$40,"A")),"")</f>
        <v>0</v>
      </c>
      <c r="FG441" s="386" t="str">
        <f t="shared" si="19"/>
        <v/>
      </c>
      <c r="FH441" s="386" t="str">
        <f t="array" ref="FH441">IF(
 COUNT(DZ441:EH441)=0,
 "-",
 IF(
  COUNT(DZ441:EH441) &lt; COUNTA(DZ441:EH441),
  REPT("🟩", ROUND(COUNT(DZ441:EH441)/COUNTA(DZ441:EH441)*5, 0)) &amp;
  REPT("⬜", 5 - ROUND(COUNT(DZ441:EH441)/COUNTA(DZ441:EH441)*5, 0)),
  IF(
    AVERAGE(IF(DZ441:EH441&lt;&gt;"", DZ441:EH441, )) &gt;= 70, "🟩🟩🟩🟩🟩",
    IF(
      AVERAGE(IF(DZ441:EH441&lt;&gt;"",DZ441:EH441, )) &gt;= 56, "🟨🟨🟨🟨🟨",
      "🟥🟥🟥🟥🟥"
    )
  )
 )
)
</f>
        <v>-</v>
      </c>
    </row>
    <row r="442" ht="15.75" customHeight="1">
      <c r="A442" s="168"/>
      <c r="B442" s="169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1"/>
      <c r="N442" s="172" t="str">
        <f t="shared" si="1"/>
        <v/>
      </c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2" t="str">
        <f t="shared" si="2"/>
        <v/>
      </c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2" t="str">
        <f t="shared" si="3"/>
        <v/>
      </c>
      <c r="AM442" s="173"/>
      <c r="AN442" s="173"/>
      <c r="AO442" s="173"/>
      <c r="AP442" s="173"/>
      <c r="AQ442" s="173"/>
      <c r="AR442" s="173"/>
      <c r="AS442" s="173"/>
      <c r="AT442" s="173"/>
      <c r="AU442" s="173"/>
      <c r="AV442" s="171"/>
      <c r="AW442" s="171"/>
      <c r="AX442" s="172" t="str">
        <f t="shared" si="4"/>
        <v/>
      </c>
      <c r="AY442" s="173"/>
      <c r="AZ442" s="173"/>
      <c r="BA442" s="173"/>
      <c r="BB442" s="173"/>
      <c r="BC442" s="173"/>
      <c r="BD442" s="173"/>
      <c r="BE442" s="173"/>
      <c r="BF442" s="173"/>
      <c r="BG442" s="173"/>
      <c r="BH442" s="173"/>
      <c r="BI442" s="173"/>
      <c r="BJ442" s="172" t="str">
        <f t="shared" si="5"/>
        <v/>
      </c>
      <c r="BK442" s="173"/>
      <c r="BL442" s="173"/>
      <c r="BM442" s="173"/>
      <c r="BN442" s="173"/>
      <c r="BO442" s="173"/>
      <c r="BP442" s="173"/>
      <c r="BQ442" s="173"/>
      <c r="BR442" s="173"/>
      <c r="BS442" s="173"/>
      <c r="BT442" s="173"/>
      <c r="BU442" s="173"/>
      <c r="BV442" s="172" t="str">
        <f t="shared" si="6"/>
        <v/>
      </c>
      <c r="BW442" s="173"/>
      <c r="BX442" s="173"/>
      <c r="BY442" s="173"/>
      <c r="BZ442" s="171"/>
      <c r="CA442" s="171"/>
      <c r="CB442" s="171"/>
      <c r="CC442" s="171"/>
      <c r="CD442" s="171"/>
      <c r="CE442" s="171"/>
      <c r="CF442" s="171"/>
      <c r="CG442" s="171"/>
      <c r="CH442" s="172" t="str">
        <f t="shared" si="7"/>
        <v/>
      </c>
      <c r="CI442" s="171"/>
      <c r="CJ442" s="173"/>
      <c r="CK442" s="173"/>
      <c r="CL442" s="173"/>
      <c r="CM442" s="173"/>
      <c r="CN442" s="171"/>
      <c r="CO442" s="171"/>
      <c r="CP442" s="171"/>
      <c r="CQ442" s="173"/>
      <c r="CR442" s="171"/>
      <c r="CS442" s="171"/>
      <c r="CT442" s="172" t="str">
        <f t="shared" si="8"/>
        <v/>
      </c>
      <c r="CU442" s="172"/>
      <c r="CV442" s="172"/>
      <c r="CW442" s="172"/>
      <c r="CX442" s="172"/>
      <c r="CY442" s="172"/>
      <c r="CZ442" s="172"/>
      <c r="DA442" s="172"/>
      <c r="DB442" s="172"/>
      <c r="DC442" s="172"/>
      <c r="DD442" s="172"/>
      <c r="DE442" s="172"/>
      <c r="DF442" s="172"/>
      <c r="DG442" s="188" t="str">
        <f t="array" ref="DG442">IFERROR(_xlfn.XLOOKUP($A442&amp;B442,MARZO!$D$11:$D$40&amp;MARZO!$E$11:$E$40,MARZO!$AM$11:$AM$40,_xlfn.XLOOKUP($A442&amp;$B442,MARZO!$BC$11:$BC$40&amp;MARZO!$BD$11:$BD$40,MARZO!$CL$11:$CL$40,"A"))/1%,"")</f>
        <v/>
      </c>
      <c r="DH442" s="188" t="str">
        <f t="array" ref="DH442">IFERROR(_xlfn.XLOOKUP($A442&amp;$B442,ABRIL!$D$11:$D$40&amp;ABRIL!$E$11:$E$40,ABRIL!$AM$11:$AM$40,_xlfn.XLOOKUP($A442&amp;$B442,ABRIL!$BC$11:$BC$40&amp;ABRIL!$BD$11:$BD$40,ABRIL!$CL$11:$CL$40,"A"))/1%,"")</f>
        <v/>
      </c>
      <c r="DI442" s="188" t="str">
        <f t="array" ref="DI442">IFERROR(_xlfn.XLOOKUP($A442&amp;$B442,'ABRIL 2'!$D$11:$D$40&amp;'ABRIL 2'!$E$11:$E$40,'ABRIL 2'!$AM$11:$AM$40,_xlfn.XLOOKUP($A442&amp;$B442,'ABRIL 2'!$BC$11:$BC$40&amp;'ABRIL 2'!$BD$11:$BD$40,'ABRIL 2'!$CL$11:$CL$40,"A"))/1%,"")</f>
        <v/>
      </c>
      <c r="DJ442" s="188" t="str">
        <f t="array" ref="DJ442">IFERROR(_xlfn.XLOOKUP($A442&amp;$B442,MAYO!$D$11:$D$40&amp;MAYO!$E$11:$E$40,MAYO!$AM$11:$AM$40,_xlfn.XLOOKUP($A442&amp;$B442,MAYO!$BC$11:$BC$40&amp;MAYO!$BD$11:$BD$40,MAYO!$CL$11:$CL$40,"A"))/1%,"")</f>
        <v/>
      </c>
      <c r="DK442" s="188" t="str">
        <f t="array" ref="DK442">IFERROR(_xlfn.XLOOKUP($A442&amp;$B442,'MAYO 2'!$D$11:$D$40&amp;'MAYO 2'!$E$11:$E$40,'MAYO 2'!$AM$11:$AM$40,_xlfn.XLOOKUP($A442&amp;$B442,'MAYO 2'!$BC$11:$BC$40&amp;'MAYO 2'!$BD$11:$BD$40,'MAYO 2'!$CL$11:$CL$40,"A"))/1%,"")</f>
        <v/>
      </c>
      <c r="DL442" s="188" t="str">
        <f t="array" ref="DL442">IFERROR(_xlfn.XLOOKUP($A442&amp;$B442,JUNIO!$D$11:$D$40&amp;JUNIO!$E$11:$E$40,JUNIO!$AM$11:$AM$40,_xlfn.XLOOKUP($A442&amp;$B442,JUNIO!$BC$11:$BC$40&amp;JUNIO!$BD$11:$BD$40,JUNIO!$CL$11:$CL$40,"A"))/1%,"")</f>
        <v/>
      </c>
      <c r="DM442" s="188" t="str">
        <f t="array" ref="DM442">IFERROR(_xlfn.XLOOKUP($A442&amp;$B442,'JUNIO 2'!$D$11:$D$40&amp;'JUNIO 2'!$E$11:$E$40,'JUNIO 2'!$AM$11:$AM$40,_xlfn.XLOOKUP($A442&amp;$B442,'JUNIO 2'!$BC$11:$BC$40&amp;'JUNIO 2'!$BD$11:$BD$40,'JUNIO 2'!$CL$11:$CL$40,"A"))/1%,"")</f>
        <v/>
      </c>
      <c r="DN442" s="188" t="str">
        <f t="array" ref="DN442">IFERROR(_xlfn.XLOOKUP($A442&amp;$B442,JULIO!$D$11:$D$40&amp;JULIO!$E$11:$E$40,JULIO!$AM$11:$AM$40,_xlfn.XLOOKUP($A442&amp;$B442,JULIO!$BC$11:$BC$40&amp;JULIO!$BD$11:$BD$40,JULIO!$CL$11:$CL$40,"A"))/1%,"")</f>
        <v/>
      </c>
      <c r="DO442" s="188" t="str">
        <f t="array" ref="DO442">IFERROR(_xlfn.XLOOKUP($A442&amp;$B442,'JULIO 2'!$D$11:$D$40&amp;'JULIO 2'!$E$11:$E$40,'JULIO 2'!$AM$11:$AM$40,_xlfn.XLOOKUP($A442&amp;$B442,'JULIO 2'!$BC$11:$BC$40&amp;'JULIO 2'!$BD$11:$BD$40,'JULIO 2'!$CL$11:$CL$40,"A"))/1%,"")</f>
        <v/>
      </c>
      <c r="DP442" s="188" t="str">
        <f t="array" ref="DP442">IFERROR(_xlfn.XLOOKUP($A442&amp;$B442,AGOSTO!$D$11:$D$40&amp;AGOSTO!$E$11:$E$40,AGOSTO!$AM$11:$AM$40,_xlfn.XLOOKUP($A442&amp;$B442,AGOSTO!$BC$11:$BC$40&amp;AGOSTO!$BD$11:$BD$40,AGOSTO!$CL$11:$CL$40,"A"))/1%,"")</f>
        <v/>
      </c>
      <c r="DQ442" s="188" t="str">
        <f t="array" ref="DQ442">IFERROR(_xlfn.XLOOKUP($A442&amp;$B442,'AGOSTO 2'!$D$11:$D$40&amp;'AGOSTO 2'!$E$11:$E$40,'AGOSTO 2'!$AM$11:$AM$40,_xlfn.XLOOKUP($A442&amp;$B442,'AGOSTO 2'!$BC$11:$BC$40&amp;'AGOSTO 2'!$BD$11:$BD$40,'AGOSTO 2'!$CL$11:$CL$40,"A"))/1%,"")</f>
        <v/>
      </c>
      <c r="DR442" s="188" t="str">
        <f t="array" ref="DR442">IFERROR(_xlfn.XLOOKUP($A442&amp;$B442,SEPTIEMBRE!$D$11:$D$40&amp;SEPTIEMBRE!$E$11:$E$40,SEPTIEMBRE!$AM$11:$AM$40,_xlfn.XLOOKUP($A442&amp;$B442,SEPTIEMBRE!$BC$11:$BC$40&amp;SEPTIEMBRE!$BD$11:$BD$40,SEPTIEMBRE!$CL$11:$CL$40,"A"))/1%,"")</f>
        <v/>
      </c>
      <c r="DS442" s="188" t="str">
        <f t="array" ref="DS442">IFERROR(_xlfn.XLOOKUP($A442&amp;$B442,'SEPTIEMBRE 2'!$D$11:$D$40&amp;'SEPTIEMBRE 2'!$E$11:$E$40,'SEPTIEMBRE 2'!$AM$11:$AM$40,_xlfn.XLOOKUP($A442&amp;$B442,'SEPTIEMBRE 2'!$BC$11:$BC$40&amp;'SEPTIEMBRE 2'!$BD$11:$BD$40,'SEPTIEMBRE 2'!$CL$11:$CL$40,"A"))/1%,"")</f>
        <v/>
      </c>
      <c r="DT442" s="188" t="str">
        <f t="array" ref="DT442">IFERROR(_xlfn.XLOOKUP($A442&amp;$B442,'SEPTIEMBRE 3'!$D$11:$D$40&amp;'SEPTIEMBRE 3'!$E$11:$E$40,'SEPTIEMBRE 3'!$AM$11:$AM$40,_xlfn.XLOOKUP($A442&amp;$B442,'SEPTIEMBRE 3'!$BC$11:$BC$40&amp;'SEPTIEMBRE 3'!$BD$11:$BD$40,'SEPTIEMBRE 3'!$CL$11:$CL$40,"A"))/1%,"")</f>
        <v/>
      </c>
      <c r="DU442" s="188" t="str">
        <f t="array" ref="DU442">IFERROR(_xlfn.XLOOKUP($A442&amp;$B442,OCTUBRE!$D$11:$D$40&amp;OCTUBRE!$E$11:$E$40,OCTUBRE!$AM$11:$AM$40,_xlfn.XLOOKUP($A442&amp;$B442,OCTUBRE!$BC$11:$BC$40&amp;OCTUBRE!$BD$11:$BD$40,OCTUBRE!$CL$11:$CL$40,"A"))/1%,"")</f>
        <v/>
      </c>
      <c r="DV442" s="188" t="str">
        <f t="array" ref="DV442">IFERROR(_xlfn.XLOOKUP($A442&amp;$B442,'OCTUBRE 2'!$D$11:$D$40&amp;'OCTUBRE 2'!$E$11:$E$40,'OCTUBRE 2'!$AM$11:$AM$40,_xlfn.XLOOKUP($A442&amp;$B442,'OCTUBRE 2'!$BC$11:$BC$40&amp;'OCTUBRE 2'!$BD$11:$BD$40,'OCTUBRE 2'!$CL$11:$CL$40,"A"))/1%,"")</f>
        <v/>
      </c>
      <c r="DW442" s="188" t="str">
        <f t="array" ref="DW442">IFERROR(_xlfn.XLOOKUP($A442&amp;$B442,NOVIEMBRE!$D$11:$D$40&amp;NOVIEMBRE!$E$11:$E$40,NOVIEMBRE!$AM$11:$AM$40,_xlfn.XLOOKUP($A442&amp;$B442,NOVIEMBRE!$BC$11:$BC$40&amp;NOVIEMBRE!$BD$11:$BD$40,NOVIEMBRE!$CL$11:$CL$40,"A"))/1%,"")</f>
        <v/>
      </c>
      <c r="DX442" s="188" t="str">
        <f t="array" ref="DX442">IFERROR(_xlfn.XLOOKUP($A442&amp;$B442,'NOVIEMBRE 2'!$D$11:$D$40&amp;'NOVIEMBRE 2'!$E$11:$E$40,'NOVIEMBRE 2'!$AM$11:$AM$40,_xlfn.XLOOKUP($A442&amp;$B442,'NOVIEMBRE 2'!$BC$11:$BC$40&amp;'NOVIEMBRE 2'!$BD$11:$BD$40,'NOVIEMBRE 2'!$CL$11:$CL$40,"A"))/1%,"")</f>
        <v/>
      </c>
      <c r="DY442" s="188" t="str">
        <f t="array" ref="DY442">IFERROR(_xlfn.XLOOKUP($A442&amp;$B442,DICIEMBRE!$D$11:$D$40&amp;DICIEMBRE!$E$11:$E$40,DICIEMBRE!$AM$11:$AM$40,_xlfn.XLOOKUP($A442&amp;$B442,DICIEMBRE!$BC$11:$BC$40&amp;DICIEMBRE!$BD$11:$BD$40,DICIEMBRE!$CL$11:$CL$40,"A"))/1%,"")</f>
        <v/>
      </c>
      <c r="DZ442" s="381" t="str">
        <f t="shared" si="9"/>
        <v>-</v>
      </c>
      <c r="EA442" s="381" t="str">
        <f t="shared" si="10"/>
        <v>-</v>
      </c>
      <c r="EB442" s="381" t="str">
        <f t="shared" si="11"/>
        <v>-</v>
      </c>
      <c r="EC442" s="381" t="str">
        <f t="shared" si="12"/>
        <v>-</v>
      </c>
      <c r="ED442" s="381" t="str">
        <f t="shared" si="13"/>
        <v>-</v>
      </c>
      <c r="EE442" s="381" t="str">
        <f t="shared" si="14"/>
        <v>-</v>
      </c>
      <c r="EF442" s="381" t="str">
        <f t="shared" si="15"/>
        <v>-</v>
      </c>
      <c r="EG442" s="381" t="str">
        <f t="shared" si="16"/>
        <v>-</v>
      </c>
      <c r="EH442" s="381" t="str">
        <f t="shared" si="17"/>
        <v>-</v>
      </c>
      <c r="EI442" s="188" t="str">
        <f t="shared" si="18"/>
        <v/>
      </c>
      <c r="EJ442" s="382"/>
      <c r="EK442" s="382"/>
      <c r="EL442" s="383"/>
      <c r="EM442" s="21"/>
      <c r="EN442" s="384">
        <f t="array" ref="EN442">IFERROR(_xlfn.XLOOKUP($A442&amp;$B442,MARZO!$D$11:$D$40&amp;MARZO!$E$11:$E$40,MARZO!$AK$11:$AK$40,_xlfn.XLOOKUP($A442&amp;$B442,MARZO!$BC$11:$BC$40&amp;MARZO!$BD$11:$BD$40,MARZO!$CJ$11:$CJ$40,"A")),"")</f>
        <v>0</v>
      </c>
      <c r="EO442" s="384">
        <f t="array" ref="EO442">IFERROR(_xlfn.XLOOKUP($A442&amp;$B442,ABRIL!$D$11:$D$40&amp;ABRIL!$E$11:$E$40,ABRIL!$AK$11:$AK$40,_xlfn.XLOOKUP($A442&amp;$B442,ABRIL!$BC$11:$BC$40&amp;ABRIL!$BD$11:$BD$40,ABRIL!$CJ$11:$CJ$40,"A")),"")</f>
        <v>0</v>
      </c>
      <c r="EP442" s="384">
        <f t="array" ref="EP442">IFERROR(_xlfn.XLOOKUP($A442&amp;$B442,'ABRIL 2'!$D$11:$D$40&amp;'ABRIL 2'!$E$11:$E$40,'ABRIL 2'!$AK$11:$AK$40,_xlfn.XLOOKUP($A442&amp;$B442,'ABRIL 2'!$BC$11:$BC$40&amp;'ABRIL 2'!$BD$11:$BD$40,'ABRIL 2'!$CJ$11:$CJ$40,"A")),"")</f>
        <v>0</v>
      </c>
      <c r="EQ442" s="384">
        <f t="array" ref="EQ442">IFERROR(_xlfn.XLOOKUP($A442&amp;$B442,MAYO!$D$11:$D$40&amp;MAYO!$E$11:$E$40,MAYO!$AK$11:$AK$40,_xlfn.XLOOKUP($A442&amp;$B442,MAYO!$BC$11:$BC$40&amp;MAYO!$BD$11:$BD$40,MAYO!$CJ$11:$CJ$40,"A")),"")</f>
        <v>0</v>
      </c>
      <c r="ER442" s="384">
        <f t="array" ref="ER442">IFERROR(_xlfn.XLOOKUP($A442&amp;$B442,'MAYO 2'!$D$11:$D$40&amp;'MAYO 2'!$E$11:$E$40,'MAYO 2'!$AK$11:$AK$40,_xlfn.XLOOKUP($A442&amp;$B442,'MAYO 2'!$BC$11:$BC$40&amp;'MAYO 2'!$BD$11:$BD$40,'MAYO 2'!$CJ$11:$CJ$40,"A")),"")</f>
        <v>0</v>
      </c>
      <c r="ES442" s="384">
        <f t="array" ref="ES442">IFERROR(_xlfn.XLOOKUP($A442&amp;$B442,JUNIO!$D$11:$D$40&amp;JUNIO!$E$11:$E$40,JUNIO!$AK$11:$AK$40,_xlfn.XLOOKUP($A442&amp;$B442,JUNIO!$BC$11:$BC$40&amp;JUNIO!$BD$11:$BD$40,JUNIO!$CJ$11:$CJ$40,"A")),"")</f>
        <v>0</v>
      </c>
      <c r="ET442" s="384">
        <f t="array" ref="ET442">IFERROR(_xlfn.XLOOKUP($A442&amp;$B442,'JUNIO 2'!$D$11:$D$40&amp;'JUNIO 2'!$E$11:$E$40,'JUNIO 2'!$AK$11:$AK$40,_xlfn.XLOOKUP($A442&amp;$B442,'JUNIO 2'!$BC$11:$BC$40&amp;'JUNIO 2'!$BD$11:$BD$40,'JUNIO 2'!$CJ$11:$CJ$40,"A")),"")</f>
        <v>0</v>
      </c>
      <c r="EU442" s="384">
        <f t="array" ref="EU442">IFERROR(_xlfn.XLOOKUP($A442&amp;$B442,JULIO!$D$11:$D$40&amp;JULIO!$E$11:$E$40,JULIO!$AK$11:$AK$40,_xlfn.XLOOKUP($A442&amp;$B442,JULIO!$BC$11:$BC$40&amp;JULIO!$BD$11:$BD$40,JULIO!$CJ$11:$CJ$40,"A")),"")</f>
        <v>0</v>
      </c>
      <c r="EV442" s="384">
        <f t="array" ref="EV442">IFERROR(_xlfn.XLOOKUP($A442&amp;$B442,'JULIO 2'!$D$11:$D$40&amp;'JULIO 2'!$E$11:$E$40,'JULIO 2'!$AK$11:$AK$40,_xlfn.XLOOKUP($A442&amp;$B442,'JULIO 2'!$BC$11:$BC$40&amp;'JULIO 2'!$BD$11:$BD$40,'JULIO 2'!$CJ$11:$CJ$40,"A")),"")</f>
        <v>0</v>
      </c>
      <c r="EW442" s="384">
        <f t="array" ref="EW442">IFERROR(_xlfn.XLOOKUP($A442&amp;$B442,AGOSTO!$D$11:$D$40&amp;AGOSTO!$E$11:$E$40,AGOSTO!$AK$11:$AK$40,_xlfn.XLOOKUP($A442&amp;$B442,AGOSTO!$BC$11:$BC$40&amp;AGOSTO!$BD$11:$BD$40,AGOSTO!$CJ$11:$CJ$40,"A")),"")</f>
        <v>0</v>
      </c>
      <c r="EX442" s="384">
        <f t="array" ref="EX442">IFERROR(_xlfn.XLOOKUP($A442&amp;$B442,'AGOSTO 2'!$D$11:$D$40&amp;'AGOSTO 2'!$E$11:$E$40,'AGOSTO 2'!$AK$11:$AK$40,_xlfn.XLOOKUP($A442&amp;$B442,'AGOSTO 2'!$BC$11:$BC$40&amp;'AGOSTO 2'!$BD$11:$BD$40,'AGOSTO 2'!$CJ$11:$CJ$40,"A")),"")</f>
        <v>0</v>
      </c>
      <c r="EY442" s="384">
        <f t="array" ref="EY442">IFERROR(_xlfn.XLOOKUP($A442&amp;$B442,SEPTIEMBRE!$D$11:$D$40&amp;SEPTIEMBRE!$E$11:$E$40,SEPTIEMBRE!$AK$11:$AK$40,_xlfn.XLOOKUP($A442&amp;$B442,SEPTIEMBRE!$BC$11:$BC$40&amp;SEPTIEMBRE!$BD$11:$BD$40,SEPTIEMBRE!$CJ$11:$CJ$40,"A")),"")</f>
        <v>0</v>
      </c>
      <c r="EZ442" s="384">
        <f t="array" ref="EZ442">IFERROR(_xlfn.XLOOKUP($A442&amp;$B442,'SEPTIEMBRE 2'!$D$11:$D$40&amp;'SEPTIEMBRE 2'!$E$11:$E$40,'SEPTIEMBRE 2'!$AK$11:$AK$40,_xlfn.XLOOKUP($A442&amp;$B442,'SEPTIEMBRE 2'!$BC$11:$BC$40&amp;'SEPTIEMBRE 2'!$BD$11:$BD$40,'SEPTIEMBRE 2'!$CJ$11:$CJ$40,"A")),"")</f>
        <v>0</v>
      </c>
      <c r="FA442" s="384">
        <f t="array" ref="FA442">IFERROR(_xlfn.XLOOKUP($A442&amp;$B442,'SEPTIEMBRE 3'!$D$11:$D$40&amp;'SEPTIEMBRE 3'!$E$11:$E$40,'SEPTIEMBRE 3'!$AK$11:$AK$40,_xlfn.XLOOKUP($A442&amp;$B442,'SEPTIEMBRE 3'!$BC$11:$BC$40&amp;'SEPTIEMBRE 3'!$BD$11:$BD$40,'SEPTIEMBRE 3'!$CJ$11:$CJ$40,"A")),"")</f>
        <v>0</v>
      </c>
      <c r="FB442" s="384">
        <f t="array" ref="FB442">IFERROR(_xlfn.XLOOKUP($A442&amp;$B442,OCTUBRE!$D$11:$D$40&amp;OCTUBRE!$E$11:$E$40,OCTUBRE!$AK$11:$AK$40,_xlfn.XLOOKUP($A442&amp;$B442,OCTUBRE!$BC$11:$BC$40&amp;OCTUBRE!$BD$11:$BD$40,OCTUBRE!$CJ$11:$CJ$40,"A")),"")</f>
        <v>0</v>
      </c>
      <c r="FC442" s="384">
        <f t="array" ref="FC442">IFERROR(_xlfn.XLOOKUP($A442&amp;$B442,'OCTUBRE 2'!$D$11:$D$40&amp;'OCTUBRE 2'!$E$11:$E$40,'OCTUBRE 2'!$AK$11:$AK$40,_xlfn.XLOOKUP($A442&amp;$B442,'OCTUBRE 2'!$BC$11:$BC$40&amp;'OCTUBRE 2'!$BD$11:$BD$40,'OCTUBRE 2'!$CJ$11:$CJ$40,"A")),"")</f>
        <v>0</v>
      </c>
      <c r="FD442" s="384">
        <f t="array" ref="FD442">IFERROR(_xlfn.XLOOKUP($A442&amp;$B442,NOVIEMBRE!$D$11:$D$40&amp;NOVIEMBRE!$E$11:$E$40,NOVIEMBRE!$AK$11:$AK$40,_xlfn.XLOOKUP($A442&amp;$B442,NOVIEMBRE!$BC$11:$BC$40&amp;NOVIEMBRE!$BD$11:$BD$40,NOVIEMBRE!$CJ$11:$CJ$40,"A")),"")</f>
        <v>0</v>
      </c>
      <c r="FE442" s="384">
        <f t="array" ref="FE442">IFERROR(_xlfn.XLOOKUP($A442&amp;$B442,'NOVIEMBRE 2'!$D$11:$D$40&amp;'NOVIEMBRE 2'!$E$11:$E$40,'NOVIEMBRE 2'!$AK$11:$AK$40,_xlfn.XLOOKUP($A442&amp;$B442,'NOVIEMBRE 2'!$BC$11:$BC$40&amp;'NOVIEMBRE 2'!$BD$11:$BD$40,'NOVIEMBRE 2'!$CJ$11:$CJ$40,"A")),"")</f>
        <v>0</v>
      </c>
      <c r="FF442" s="385">
        <f t="array" ref="FF442">IFERROR(_xlfn.XLOOKUP($A442&amp;$B442,DICIEMBRE!$D$11:$D$40&amp;DICIEMBRE!$E$11:$E$40,DICIEMBRE!$AK$11:$AK$40,_xlfn.XLOOKUP($A442&amp;$B442,DICIEMBRE!$BC$11:$BC$40&amp;DICIEMBRE!$BD$11:$BD$40,DICIEMBRE!$CJ$11:$CJ$40,"A")),"")</f>
        <v>0</v>
      </c>
      <c r="FG442" s="386" t="str">
        <f t="shared" si="19"/>
        <v/>
      </c>
      <c r="FH442" s="386" t="str">
        <f t="array" ref="FH442">IF(
 COUNT(DZ442:EH442)=0,
 "-",
 IF(
  COUNT(DZ442:EH442) &lt; COUNTA(DZ442:EH442),
  REPT("🟩", ROUND(COUNT(DZ442:EH442)/COUNTA(DZ442:EH442)*5, 0)) &amp;
  REPT("⬜", 5 - ROUND(COUNT(DZ442:EH442)/COUNTA(DZ442:EH442)*5, 0)),
  IF(
    AVERAGE(IF(DZ442:EH442&lt;&gt;"", DZ442:EH442, )) &gt;= 70, "🟩🟩🟩🟩🟩",
    IF(
      AVERAGE(IF(DZ442:EH442&lt;&gt;"",DZ442:EH442, )) &gt;= 56, "🟨🟨🟨🟨🟨",
      "🟥🟥🟥🟥🟥"
    )
  )
 )
)
</f>
        <v>-</v>
      </c>
    </row>
    <row r="443" ht="15.75" customHeight="1">
      <c r="A443" s="168"/>
      <c r="B443" s="169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1"/>
      <c r="N443" s="172" t="str">
        <f t="shared" si="1"/>
        <v/>
      </c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2" t="str">
        <f t="shared" si="2"/>
        <v/>
      </c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2" t="str">
        <f t="shared" si="3"/>
        <v/>
      </c>
      <c r="AM443" s="173"/>
      <c r="AN443" s="173"/>
      <c r="AO443" s="173"/>
      <c r="AP443" s="173"/>
      <c r="AQ443" s="173"/>
      <c r="AR443" s="173"/>
      <c r="AS443" s="173"/>
      <c r="AT443" s="173"/>
      <c r="AU443" s="173"/>
      <c r="AV443" s="171"/>
      <c r="AW443" s="171"/>
      <c r="AX443" s="172" t="str">
        <f t="shared" si="4"/>
        <v/>
      </c>
      <c r="AY443" s="173"/>
      <c r="AZ443" s="173"/>
      <c r="BA443" s="173"/>
      <c r="BB443" s="173"/>
      <c r="BC443" s="173"/>
      <c r="BD443" s="173"/>
      <c r="BE443" s="173"/>
      <c r="BF443" s="173"/>
      <c r="BG443" s="173"/>
      <c r="BH443" s="173"/>
      <c r="BI443" s="173"/>
      <c r="BJ443" s="172" t="str">
        <f t="shared" si="5"/>
        <v/>
      </c>
      <c r="BK443" s="173"/>
      <c r="BL443" s="173"/>
      <c r="BM443" s="173"/>
      <c r="BN443" s="173"/>
      <c r="BO443" s="173"/>
      <c r="BP443" s="173"/>
      <c r="BQ443" s="173"/>
      <c r="BR443" s="173"/>
      <c r="BS443" s="173"/>
      <c r="BT443" s="173"/>
      <c r="BU443" s="173"/>
      <c r="BV443" s="172" t="str">
        <f t="shared" si="6"/>
        <v/>
      </c>
      <c r="BW443" s="173"/>
      <c r="BX443" s="173"/>
      <c r="BY443" s="173"/>
      <c r="BZ443" s="171"/>
      <c r="CA443" s="171"/>
      <c r="CB443" s="171"/>
      <c r="CC443" s="171"/>
      <c r="CD443" s="171"/>
      <c r="CE443" s="171"/>
      <c r="CF443" s="171"/>
      <c r="CG443" s="171"/>
      <c r="CH443" s="172" t="str">
        <f t="shared" si="7"/>
        <v/>
      </c>
      <c r="CI443" s="171"/>
      <c r="CJ443" s="173"/>
      <c r="CK443" s="173"/>
      <c r="CL443" s="173"/>
      <c r="CM443" s="173"/>
      <c r="CN443" s="171"/>
      <c r="CO443" s="171"/>
      <c r="CP443" s="171"/>
      <c r="CQ443" s="173"/>
      <c r="CR443" s="171"/>
      <c r="CS443" s="171"/>
      <c r="CT443" s="172" t="str">
        <f t="shared" si="8"/>
        <v/>
      </c>
      <c r="CU443" s="172"/>
      <c r="CV443" s="172"/>
      <c r="CW443" s="172"/>
      <c r="CX443" s="172"/>
      <c r="CY443" s="172"/>
      <c r="CZ443" s="172"/>
      <c r="DA443" s="172"/>
      <c r="DB443" s="172"/>
      <c r="DC443" s="172"/>
      <c r="DD443" s="172"/>
      <c r="DE443" s="172"/>
      <c r="DF443" s="172"/>
      <c r="DG443" s="188" t="str">
        <f t="array" ref="DG443">IFERROR(_xlfn.XLOOKUP($A443&amp;B443,MARZO!$D$11:$D$40&amp;MARZO!$E$11:$E$40,MARZO!$AM$11:$AM$40,_xlfn.XLOOKUP($A443&amp;$B443,MARZO!$BC$11:$BC$40&amp;MARZO!$BD$11:$BD$40,MARZO!$CL$11:$CL$40,"A"))/1%,"")</f>
        <v/>
      </c>
      <c r="DH443" s="188" t="str">
        <f t="array" ref="DH443">IFERROR(_xlfn.XLOOKUP($A443&amp;$B443,ABRIL!$D$11:$D$40&amp;ABRIL!$E$11:$E$40,ABRIL!$AM$11:$AM$40,_xlfn.XLOOKUP($A443&amp;$B443,ABRIL!$BC$11:$BC$40&amp;ABRIL!$BD$11:$BD$40,ABRIL!$CL$11:$CL$40,"A"))/1%,"")</f>
        <v/>
      </c>
      <c r="DI443" s="188" t="str">
        <f t="array" ref="DI443">IFERROR(_xlfn.XLOOKUP($A443&amp;$B443,'ABRIL 2'!$D$11:$D$40&amp;'ABRIL 2'!$E$11:$E$40,'ABRIL 2'!$AM$11:$AM$40,_xlfn.XLOOKUP($A443&amp;$B443,'ABRIL 2'!$BC$11:$BC$40&amp;'ABRIL 2'!$BD$11:$BD$40,'ABRIL 2'!$CL$11:$CL$40,"A"))/1%,"")</f>
        <v/>
      </c>
      <c r="DJ443" s="188" t="str">
        <f t="array" ref="DJ443">IFERROR(_xlfn.XLOOKUP($A443&amp;$B443,MAYO!$D$11:$D$40&amp;MAYO!$E$11:$E$40,MAYO!$AM$11:$AM$40,_xlfn.XLOOKUP($A443&amp;$B443,MAYO!$BC$11:$BC$40&amp;MAYO!$BD$11:$BD$40,MAYO!$CL$11:$CL$40,"A"))/1%,"")</f>
        <v/>
      </c>
      <c r="DK443" s="188" t="str">
        <f t="array" ref="DK443">IFERROR(_xlfn.XLOOKUP($A443&amp;$B443,'MAYO 2'!$D$11:$D$40&amp;'MAYO 2'!$E$11:$E$40,'MAYO 2'!$AM$11:$AM$40,_xlfn.XLOOKUP($A443&amp;$B443,'MAYO 2'!$BC$11:$BC$40&amp;'MAYO 2'!$BD$11:$BD$40,'MAYO 2'!$CL$11:$CL$40,"A"))/1%,"")</f>
        <v/>
      </c>
      <c r="DL443" s="188" t="str">
        <f t="array" ref="DL443">IFERROR(_xlfn.XLOOKUP($A443&amp;$B443,JUNIO!$D$11:$D$40&amp;JUNIO!$E$11:$E$40,JUNIO!$AM$11:$AM$40,_xlfn.XLOOKUP($A443&amp;$B443,JUNIO!$BC$11:$BC$40&amp;JUNIO!$BD$11:$BD$40,JUNIO!$CL$11:$CL$40,"A"))/1%,"")</f>
        <v/>
      </c>
      <c r="DM443" s="188" t="str">
        <f t="array" ref="DM443">IFERROR(_xlfn.XLOOKUP($A443&amp;$B443,'JUNIO 2'!$D$11:$D$40&amp;'JUNIO 2'!$E$11:$E$40,'JUNIO 2'!$AM$11:$AM$40,_xlfn.XLOOKUP($A443&amp;$B443,'JUNIO 2'!$BC$11:$BC$40&amp;'JUNIO 2'!$BD$11:$BD$40,'JUNIO 2'!$CL$11:$CL$40,"A"))/1%,"")</f>
        <v/>
      </c>
      <c r="DN443" s="188" t="str">
        <f t="array" ref="DN443">IFERROR(_xlfn.XLOOKUP($A443&amp;$B443,JULIO!$D$11:$D$40&amp;JULIO!$E$11:$E$40,JULIO!$AM$11:$AM$40,_xlfn.XLOOKUP($A443&amp;$B443,JULIO!$BC$11:$BC$40&amp;JULIO!$BD$11:$BD$40,JULIO!$CL$11:$CL$40,"A"))/1%,"")</f>
        <v/>
      </c>
      <c r="DO443" s="188" t="str">
        <f t="array" ref="DO443">IFERROR(_xlfn.XLOOKUP($A443&amp;$B443,'JULIO 2'!$D$11:$D$40&amp;'JULIO 2'!$E$11:$E$40,'JULIO 2'!$AM$11:$AM$40,_xlfn.XLOOKUP($A443&amp;$B443,'JULIO 2'!$BC$11:$BC$40&amp;'JULIO 2'!$BD$11:$BD$40,'JULIO 2'!$CL$11:$CL$40,"A"))/1%,"")</f>
        <v/>
      </c>
      <c r="DP443" s="188" t="str">
        <f t="array" ref="DP443">IFERROR(_xlfn.XLOOKUP($A443&amp;$B443,AGOSTO!$D$11:$D$40&amp;AGOSTO!$E$11:$E$40,AGOSTO!$AM$11:$AM$40,_xlfn.XLOOKUP($A443&amp;$B443,AGOSTO!$BC$11:$BC$40&amp;AGOSTO!$BD$11:$BD$40,AGOSTO!$CL$11:$CL$40,"A"))/1%,"")</f>
        <v/>
      </c>
      <c r="DQ443" s="188" t="str">
        <f t="array" ref="DQ443">IFERROR(_xlfn.XLOOKUP($A443&amp;$B443,'AGOSTO 2'!$D$11:$D$40&amp;'AGOSTO 2'!$E$11:$E$40,'AGOSTO 2'!$AM$11:$AM$40,_xlfn.XLOOKUP($A443&amp;$B443,'AGOSTO 2'!$BC$11:$BC$40&amp;'AGOSTO 2'!$BD$11:$BD$40,'AGOSTO 2'!$CL$11:$CL$40,"A"))/1%,"")</f>
        <v/>
      </c>
      <c r="DR443" s="188" t="str">
        <f t="array" ref="DR443">IFERROR(_xlfn.XLOOKUP($A443&amp;$B443,SEPTIEMBRE!$D$11:$D$40&amp;SEPTIEMBRE!$E$11:$E$40,SEPTIEMBRE!$AM$11:$AM$40,_xlfn.XLOOKUP($A443&amp;$B443,SEPTIEMBRE!$BC$11:$BC$40&amp;SEPTIEMBRE!$BD$11:$BD$40,SEPTIEMBRE!$CL$11:$CL$40,"A"))/1%,"")</f>
        <v/>
      </c>
      <c r="DS443" s="188" t="str">
        <f t="array" ref="DS443">IFERROR(_xlfn.XLOOKUP($A443&amp;$B443,'SEPTIEMBRE 2'!$D$11:$D$40&amp;'SEPTIEMBRE 2'!$E$11:$E$40,'SEPTIEMBRE 2'!$AM$11:$AM$40,_xlfn.XLOOKUP($A443&amp;$B443,'SEPTIEMBRE 2'!$BC$11:$BC$40&amp;'SEPTIEMBRE 2'!$BD$11:$BD$40,'SEPTIEMBRE 2'!$CL$11:$CL$40,"A"))/1%,"")</f>
        <v/>
      </c>
      <c r="DT443" s="188" t="str">
        <f t="array" ref="DT443">IFERROR(_xlfn.XLOOKUP($A443&amp;$B443,'SEPTIEMBRE 3'!$D$11:$D$40&amp;'SEPTIEMBRE 3'!$E$11:$E$40,'SEPTIEMBRE 3'!$AM$11:$AM$40,_xlfn.XLOOKUP($A443&amp;$B443,'SEPTIEMBRE 3'!$BC$11:$BC$40&amp;'SEPTIEMBRE 3'!$BD$11:$BD$40,'SEPTIEMBRE 3'!$CL$11:$CL$40,"A"))/1%,"")</f>
        <v/>
      </c>
      <c r="DU443" s="188" t="str">
        <f t="array" ref="DU443">IFERROR(_xlfn.XLOOKUP($A443&amp;$B443,OCTUBRE!$D$11:$D$40&amp;OCTUBRE!$E$11:$E$40,OCTUBRE!$AM$11:$AM$40,_xlfn.XLOOKUP($A443&amp;$B443,OCTUBRE!$BC$11:$BC$40&amp;OCTUBRE!$BD$11:$BD$40,OCTUBRE!$CL$11:$CL$40,"A"))/1%,"")</f>
        <v/>
      </c>
      <c r="DV443" s="188" t="str">
        <f t="array" ref="DV443">IFERROR(_xlfn.XLOOKUP($A443&amp;$B443,'OCTUBRE 2'!$D$11:$D$40&amp;'OCTUBRE 2'!$E$11:$E$40,'OCTUBRE 2'!$AM$11:$AM$40,_xlfn.XLOOKUP($A443&amp;$B443,'OCTUBRE 2'!$BC$11:$BC$40&amp;'OCTUBRE 2'!$BD$11:$BD$40,'OCTUBRE 2'!$CL$11:$CL$40,"A"))/1%,"")</f>
        <v/>
      </c>
      <c r="DW443" s="188" t="str">
        <f t="array" ref="DW443">IFERROR(_xlfn.XLOOKUP($A443&amp;$B443,NOVIEMBRE!$D$11:$D$40&amp;NOVIEMBRE!$E$11:$E$40,NOVIEMBRE!$AM$11:$AM$40,_xlfn.XLOOKUP($A443&amp;$B443,NOVIEMBRE!$BC$11:$BC$40&amp;NOVIEMBRE!$BD$11:$BD$40,NOVIEMBRE!$CL$11:$CL$40,"A"))/1%,"")</f>
        <v/>
      </c>
      <c r="DX443" s="188" t="str">
        <f t="array" ref="DX443">IFERROR(_xlfn.XLOOKUP($A443&amp;$B443,'NOVIEMBRE 2'!$D$11:$D$40&amp;'NOVIEMBRE 2'!$E$11:$E$40,'NOVIEMBRE 2'!$AM$11:$AM$40,_xlfn.XLOOKUP($A443&amp;$B443,'NOVIEMBRE 2'!$BC$11:$BC$40&amp;'NOVIEMBRE 2'!$BD$11:$BD$40,'NOVIEMBRE 2'!$CL$11:$CL$40,"A"))/1%,"")</f>
        <v/>
      </c>
      <c r="DY443" s="188" t="str">
        <f t="array" ref="DY443">IFERROR(_xlfn.XLOOKUP($A443&amp;$B443,DICIEMBRE!$D$11:$D$40&amp;DICIEMBRE!$E$11:$E$40,DICIEMBRE!$AM$11:$AM$40,_xlfn.XLOOKUP($A443&amp;$B443,DICIEMBRE!$BC$11:$BC$40&amp;DICIEMBRE!$BD$11:$BD$40,DICIEMBRE!$CL$11:$CL$40,"A"))/1%,"")</f>
        <v/>
      </c>
      <c r="DZ443" s="381" t="str">
        <f t="shared" si="9"/>
        <v>-</v>
      </c>
      <c r="EA443" s="381" t="str">
        <f t="shared" si="10"/>
        <v>-</v>
      </c>
      <c r="EB443" s="381" t="str">
        <f t="shared" si="11"/>
        <v>-</v>
      </c>
      <c r="EC443" s="381" t="str">
        <f t="shared" si="12"/>
        <v>-</v>
      </c>
      <c r="ED443" s="381" t="str">
        <f t="shared" si="13"/>
        <v>-</v>
      </c>
      <c r="EE443" s="381" t="str">
        <f t="shared" si="14"/>
        <v>-</v>
      </c>
      <c r="EF443" s="381" t="str">
        <f t="shared" si="15"/>
        <v>-</v>
      </c>
      <c r="EG443" s="381" t="str">
        <f t="shared" si="16"/>
        <v>-</v>
      </c>
      <c r="EH443" s="381" t="str">
        <f t="shared" si="17"/>
        <v>-</v>
      </c>
      <c r="EI443" s="188" t="str">
        <f t="shared" si="18"/>
        <v/>
      </c>
      <c r="EJ443" s="382"/>
      <c r="EK443" s="382"/>
      <c r="EL443" s="383"/>
      <c r="EM443" s="21"/>
      <c r="EN443" s="384">
        <f t="array" ref="EN443">IFERROR(_xlfn.XLOOKUP($A443&amp;$B443,MARZO!$D$11:$D$40&amp;MARZO!$E$11:$E$40,MARZO!$AK$11:$AK$40,_xlfn.XLOOKUP($A443&amp;$B443,MARZO!$BC$11:$BC$40&amp;MARZO!$BD$11:$BD$40,MARZO!$CJ$11:$CJ$40,"A")),"")</f>
        <v>0</v>
      </c>
      <c r="EO443" s="384">
        <f t="array" ref="EO443">IFERROR(_xlfn.XLOOKUP($A443&amp;$B443,ABRIL!$D$11:$D$40&amp;ABRIL!$E$11:$E$40,ABRIL!$AK$11:$AK$40,_xlfn.XLOOKUP($A443&amp;$B443,ABRIL!$BC$11:$BC$40&amp;ABRIL!$BD$11:$BD$40,ABRIL!$CJ$11:$CJ$40,"A")),"")</f>
        <v>0</v>
      </c>
      <c r="EP443" s="384">
        <f t="array" ref="EP443">IFERROR(_xlfn.XLOOKUP($A443&amp;$B443,'ABRIL 2'!$D$11:$D$40&amp;'ABRIL 2'!$E$11:$E$40,'ABRIL 2'!$AK$11:$AK$40,_xlfn.XLOOKUP($A443&amp;$B443,'ABRIL 2'!$BC$11:$BC$40&amp;'ABRIL 2'!$BD$11:$BD$40,'ABRIL 2'!$CJ$11:$CJ$40,"A")),"")</f>
        <v>0</v>
      </c>
      <c r="EQ443" s="384">
        <f t="array" ref="EQ443">IFERROR(_xlfn.XLOOKUP($A443&amp;$B443,MAYO!$D$11:$D$40&amp;MAYO!$E$11:$E$40,MAYO!$AK$11:$AK$40,_xlfn.XLOOKUP($A443&amp;$B443,MAYO!$BC$11:$BC$40&amp;MAYO!$BD$11:$BD$40,MAYO!$CJ$11:$CJ$40,"A")),"")</f>
        <v>0</v>
      </c>
      <c r="ER443" s="384">
        <f t="array" ref="ER443">IFERROR(_xlfn.XLOOKUP($A443&amp;$B443,'MAYO 2'!$D$11:$D$40&amp;'MAYO 2'!$E$11:$E$40,'MAYO 2'!$AK$11:$AK$40,_xlfn.XLOOKUP($A443&amp;$B443,'MAYO 2'!$BC$11:$BC$40&amp;'MAYO 2'!$BD$11:$BD$40,'MAYO 2'!$CJ$11:$CJ$40,"A")),"")</f>
        <v>0</v>
      </c>
      <c r="ES443" s="384">
        <f t="array" ref="ES443">IFERROR(_xlfn.XLOOKUP($A443&amp;$B443,JUNIO!$D$11:$D$40&amp;JUNIO!$E$11:$E$40,JUNIO!$AK$11:$AK$40,_xlfn.XLOOKUP($A443&amp;$B443,JUNIO!$BC$11:$BC$40&amp;JUNIO!$BD$11:$BD$40,JUNIO!$CJ$11:$CJ$40,"A")),"")</f>
        <v>0</v>
      </c>
      <c r="ET443" s="384">
        <f t="array" ref="ET443">IFERROR(_xlfn.XLOOKUP($A443&amp;$B443,'JUNIO 2'!$D$11:$D$40&amp;'JUNIO 2'!$E$11:$E$40,'JUNIO 2'!$AK$11:$AK$40,_xlfn.XLOOKUP($A443&amp;$B443,'JUNIO 2'!$BC$11:$BC$40&amp;'JUNIO 2'!$BD$11:$BD$40,'JUNIO 2'!$CJ$11:$CJ$40,"A")),"")</f>
        <v>0</v>
      </c>
      <c r="EU443" s="384">
        <f t="array" ref="EU443">IFERROR(_xlfn.XLOOKUP($A443&amp;$B443,JULIO!$D$11:$D$40&amp;JULIO!$E$11:$E$40,JULIO!$AK$11:$AK$40,_xlfn.XLOOKUP($A443&amp;$B443,JULIO!$BC$11:$BC$40&amp;JULIO!$BD$11:$BD$40,JULIO!$CJ$11:$CJ$40,"A")),"")</f>
        <v>0</v>
      </c>
      <c r="EV443" s="384">
        <f t="array" ref="EV443">IFERROR(_xlfn.XLOOKUP($A443&amp;$B443,'JULIO 2'!$D$11:$D$40&amp;'JULIO 2'!$E$11:$E$40,'JULIO 2'!$AK$11:$AK$40,_xlfn.XLOOKUP($A443&amp;$B443,'JULIO 2'!$BC$11:$BC$40&amp;'JULIO 2'!$BD$11:$BD$40,'JULIO 2'!$CJ$11:$CJ$40,"A")),"")</f>
        <v>0</v>
      </c>
      <c r="EW443" s="384">
        <f t="array" ref="EW443">IFERROR(_xlfn.XLOOKUP($A443&amp;$B443,AGOSTO!$D$11:$D$40&amp;AGOSTO!$E$11:$E$40,AGOSTO!$AK$11:$AK$40,_xlfn.XLOOKUP($A443&amp;$B443,AGOSTO!$BC$11:$BC$40&amp;AGOSTO!$BD$11:$BD$40,AGOSTO!$CJ$11:$CJ$40,"A")),"")</f>
        <v>0</v>
      </c>
      <c r="EX443" s="384">
        <f t="array" ref="EX443">IFERROR(_xlfn.XLOOKUP($A443&amp;$B443,'AGOSTO 2'!$D$11:$D$40&amp;'AGOSTO 2'!$E$11:$E$40,'AGOSTO 2'!$AK$11:$AK$40,_xlfn.XLOOKUP($A443&amp;$B443,'AGOSTO 2'!$BC$11:$BC$40&amp;'AGOSTO 2'!$BD$11:$BD$40,'AGOSTO 2'!$CJ$11:$CJ$40,"A")),"")</f>
        <v>0</v>
      </c>
      <c r="EY443" s="384">
        <f t="array" ref="EY443">IFERROR(_xlfn.XLOOKUP($A443&amp;$B443,SEPTIEMBRE!$D$11:$D$40&amp;SEPTIEMBRE!$E$11:$E$40,SEPTIEMBRE!$AK$11:$AK$40,_xlfn.XLOOKUP($A443&amp;$B443,SEPTIEMBRE!$BC$11:$BC$40&amp;SEPTIEMBRE!$BD$11:$BD$40,SEPTIEMBRE!$CJ$11:$CJ$40,"A")),"")</f>
        <v>0</v>
      </c>
      <c r="EZ443" s="384">
        <f t="array" ref="EZ443">IFERROR(_xlfn.XLOOKUP($A443&amp;$B443,'SEPTIEMBRE 2'!$D$11:$D$40&amp;'SEPTIEMBRE 2'!$E$11:$E$40,'SEPTIEMBRE 2'!$AK$11:$AK$40,_xlfn.XLOOKUP($A443&amp;$B443,'SEPTIEMBRE 2'!$BC$11:$BC$40&amp;'SEPTIEMBRE 2'!$BD$11:$BD$40,'SEPTIEMBRE 2'!$CJ$11:$CJ$40,"A")),"")</f>
        <v>0</v>
      </c>
      <c r="FA443" s="384">
        <f t="array" ref="FA443">IFERROR(_xlfn.XLOOKUP($A443&amp;$B443,'SEPTIEMBRE 3'!$D$11:$D$40&amp;'SEPTIEMBRE 3'!$E$11:$E$40,'SEPTIEMBRE 3'!$AK$11:$AK$40,_xlfn.XLOOKUP($A443&amp;$B443,'SEPTIEMBRE 3'!$BC$11:$BC$40&amp;'SEPTIEMBRE 3'!$BD$11:$BD$40,'SEPTIEMBRE 3'!$CJ$11:$CJ$40,"A")),"")</f>
        <v>0</v>
      </c>
      <c r="FB443" s="384">
        <f t="array" ref="FB443">IFERROR(_xlfn.XLOOKUP($A443&amp;$B443,OCTUBRE!$D$11:$D$40&amp;OCTUBRE!$E$11:$E$40,OCTUBRE!$AK$11:$AK$40,_xlfn.XLOOKUP($A443&amp;$B443,OCTUBRE!$BC$11:$BC$40&amp;OCTUBRE!$BD$11:$BD$40,OCTUBRE!$CJ$11:$CJ$40,"A")),"")</f>
        <v>0</v>
      </c>
      <c r="FC443" s="384">
        <f t="array" ref="FC443">IFERROR(_xlfn.XLOOKUP($A443&amp;$B443,'OCTUBRE 2'!$D$11:$D$40&amp;'OCTUBRE 2'!$E$11:$E$40,'OCTUBRE 2'!$AK$11:$AK$40,_xlfn.XLOOKUP($A443&amp;$B443,'OCTUBRE 2'!$BC$11:$BC$40&amp;'OCTUBRE 2'!$BD$11:$BD$40,'OCTUBRE 2'!$CJ$11:$CJ$40,"A")),"")</f>
        <v>0</v>
      </c>
      <c r="FD443" s="384">
        <f t="array" ref="FD443">IFERROR(_xlfn.XLOOKUP($A443&amp;$B443,NOVIEMBRE!$D$11:$D$40&amp;NOVIEMBRE!$E$11:$E$40,NOVIEMBRE!$AK$11:$AK$40,_xlfn.XLOOKUP($A443&amp;$B443,NOVIEMBRE!$BC$11:$BC$40&amp;NOVIEMBRE!$BD$11:$BD$40,NOVIEMBRE!$CJ$11:$CJ$40,"A")),"")</f>
        <v>0</v>
      </c>
      <c r="FE443" s="384">
        <f t="array" ref="FE443">IFERROR(_xlfn.XLOOKUP($A443&amp;$B443,'NOVIEMBRE 2'!$D$11:$D$40&amp;'NOVIEMBRE 2'!$E$11:$E$40,'NOVIEMBRE 2'!$AK$11:$AK$40,_xlfn.XLOOKUP($A443&amp;$B443,'NOVIEMBRE 2'!$BC$11:$BC$40&amp;'NOVIEMBRE 2'!$BD$11:$BD$40,'NOVIEMBRE 2'!$CJ$11:$CJ$40,"A")),"")</f>
        <v>0</v>
      </c>
      <c r="FF443" s="385">
        <f t="array" ref="FF443">IFERROR(_xlfn.XLOOKUP($A443&amp;$B443,DICIEMBRE!$D$11:$D$40&amp;DICIEMBRE!$E$11:$E$40,DICIEMBRE!$AK$11:$AK$40,_xlfn.XLOOKUP($A443&amp;$B443,DICIEMBRE!$BC$11:$BC$40&amp;DICIEMBRE!$BD$11:$BD$40,DICIEMBRE!$CJ$11:$CJ$40,"A")),"")</f>
        <v>0</v>
      </c>
      <c r="FG443" s="386" t="str">
        <f t="shared" si="19"/>
        <v/>
      </c>
      <c r="FH443" s="386" t="str">
        <f t="array" ref="FH443">IF(
 COUNT(DZ443:EH443)=0,
 "-",
 IF(
  COUNT(DZ443:EH443) &lt; COUNTA(DZ443:EH443),
  REPT("🟩", ROUND(COUNT(DZ443:EH443)/COUNTA(DZ443:EH443)*5, 0)) &amp;
  REPT("⬜", 5 - ROUND(COUNT(DZ443:EH443)/COUNTA(DZ443:EH443)*5, 0)),
  IF(
    AVERAGE(IF(DZ443:EH443&lt;&gt;"", DZ443:EH443, )) &gt;= 70, "🟩🟩🟩🟩🟩",
    IF(
      AVERAGE(IF(DZ443:EH443&lt;&gt;"",DZ443:EH443, )) &gt;= 56, "🟨🟨🟨🟨🟨",
      "🟥🟥🟥🟥🟥"
    )
  )
 )
)
</f>
        <v>-</v>
      </c>
    </row>
    <row r="444" ht="15.75" customHeight="1">
      <c r="A444" s="168"/>
      <c r="B444" s="169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1"/>
      <c r="N444" s="172" t="str">
        <f t="shared" si="1"/>
        <v/>
      </c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2" t="str">
        <f t="shared" si="2"/>
        <v/>
      </c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2" t="str">
        <f t="shared" si="3"/>
        <v/>
      </c>
      <c r="AM444" s="173"/>
      <c r="AN444" s="173"/>
      <c r="AO444" s="173"/>
      <c r="AP444" s="173"/>
      <c r="AQ444" s="173"/>
      <c r="AR444" s="173"/>
      <c r="AS444" s="173"/>
      <c r="AT444" s="173"/>
      <c r="AU444" s="173"/>
      <c r="AV444" s="171"/>
      <c r="AW444" s="171"/>
      <c r="AX444" s="172" t="str">
        <f t="shared" si="4"/>
        <v/>
      </c>
      <c r="AY444" s="173"/>
      <c r="AZ444" s="173"/>
      <c r="BA444" s="173"/>
      <c r="BB444" s="173"/>
      <c r="BC444" s="173"/>
      <c r="BD444" s="173"/>
      <c r="BE444" s="173"/>
      <c r="BF444" s="173"/>
      <c r="BG444" s="173"/>
      <c r="BH444" s="173"/>
      <c r="BI444" s="173"/>
      <c r="BJ444" s="172" t="str">
        <f t="shared" si="5"/>
        <v/>
      </c>
      <c r="BK444" s="173"/>
      <c r="BL444" s="173"/>
      <c r="BM444" s="173"/>
      <c r="BN444" s="173"/>
      <c r="BO444" s="173"/>
      <c r="BP444" s="173"/>
      <c r="BQ444" s="173"/>
      <c r="BR444" s="173"/>
      <c r="BS444" s="173"/>
      <c r="BT444" s="173"/>
      <c r="BU444" s="173"/>
      <c r="BV444" s="172" t="str">
        <f t="shared" si="6"/>
        <v/>
      </c>
      <c r="BW444" s="173"/>
      <c r="BX444" s="173"/>
      <c r="BY444" s="173"/>
      <c r="BZ444" s="171"/>
      <c r="CA444" s="171"/>
      <c r="CB444" s="171"/>
      <c r="CC444" s="171"/>
      <c r="CD444" s="171"/>
      <c r="CE444" s="171"/>
      <c r="CF444" s="171"/>
      <c r="CG444" s="171"/>
      <c r="CH444" s="172" t="str">
        <f t="shared" si="7"/>
        <v/>
      </c>
      <c r="CI444" s="171"/>
      <c r="CJ444" s="173"/>
      <c r="CK444" s="173"/>
      <c r="CL444" s="173"/>
      <c r="CM444" s="173"/>
      <c r="CN444" s="171"/>
      <c r="CO444" s="171"/>
      <c r="CP444" s="171"/>
      <c r="CQ444" s="173"/>
      <c r="CR444" s="171"/>
      <c r="CS444" s="171"/>
      <c r="CT444" s="172" t="str">
        <f t="shared" si="8"/>
        <v/>
      </c>
      <c r="CU444" s="172"/>
      <c r="CV444" s="172"/>
      <c r="CW444" s="172"/>
      <c r="CX444" s="172"/>
      <c r="CY444" s="172"/>
      <c r="CZ444" s="172"/>
      <c r="DA444" s="172"/>
      <c r="DB444" s="172"/>
      <c r="DC444" s="172"/>
      <c r="DD444" s="172"/>
      <c r="DE444" s="172"/>
      <c r="DF444" s="172"/>
      <c r="DG444" s="188" t="str">
        <f t="array" ref="DG444">IFERROR(_xlfn.XLOOKUP($A444&amp;B444,MARZO!$D$11:$D$40&amp;MARZO!$E$11:$E$40,MARZO!$AM$11:$AM$40,_xlfn.XLOOKUP($A444&amp;$B444,MARZO!$BC$11:$BC$40&amp;MARZO!$BD$11:$BD$40,MARZO!$CL$11:$CL$40,"A"))/1%,"")</f>
        <v/>
      </c>
      <c r="DH444" s="188" t="str">
        <f t="array" ref="DH444">IFERROR(_xlfn.XLOOKUP($A444&amp;$B444,ABRIL!$D$11:$D$40&amp;ABRIL!$E$11:$E$40,ABRIL!$AM$11:$AM$40,_xlfn.XLOOKUP($A444&amp;$B444,ABRIL!$BC$11:$BC$40&amp;ABRIL!$BD$11:$BD$40,ABRIL!$CL$11:$CL$40,"A"))/1%,"")</f>
        <v/>
      </c>
      <c r="DI444" s="188" t="str">
        <f t="array" ref="DI444">IFERROR(_xlfn.XLOOKUP($A444&amp;$B444,'ABRIL 2'!$D$11:$D$40&amp;'ABRIL 2'!$E$11:$E$40,'ABRIL 2'!$AM$11:$AM$40,_xlfn.XLOOKUP($A444&amp;$B444,'ABRIL 2'!$BC$11:$BC$40&amp;'ABRIL 2'!$BD$11:$BD$40,'ABRIL 2'!$CL$11:$CL$40,"A"))/1%,"")</f>
        <v/>
      </c>
      <c r="DJ444" s="188" t="str">
        <f t="array" ref="DJ444">IFERROR(_xlfn.XLOOKUP($A444&amp;$B444,MAYO!$D$11:$D$40&amp;MAYO!$E$11:$E$40,MAYO!$AM$11:$AM$40,_xlfn.XLOOKUP($A444&amp;$B444,MAYO!$BC$11:$BC$40&amp;MAYO!$BD$11:$BD$40,MAYO!$CL$11:$CL$40,"A"))/1%,"")</f>
        <v/>
      </c>
      <c r="DK444" s="188" t="str">
        <f t="array" ref="DK444">IFERROR(_xlfn.XLOOKUP($A444&amp;$B444,'MAYO 2'!$D$11:$D$40&amp;'MAYO 2'!$E$11:$E$40,'MAYO 2'!$AM$11:$AM$40,_xlfn.XLOOKUP($A444&amp;$B444,'MAYO 2'!$BC$11:$BC$40&amp;'MAYO 2'!$BD$11:$BD$40,'MAYO 2'!$CL$11:$CL$40,"A"))/1%,"")</f>
        <v/>
      </c>
      <c r="DL444" s="188" t="str">
        <f t="array" ref="DL444">IFERROR(_xlfn.XLOOKUP($A444&amp;$B444,JUNIO!$D$11:$D$40&amp;JUNIO!$E$11:$E$40,JUNIO!$AM$11:$AM$40,_xlfn.XLOOKUP($A444&amp;$B444,JUNIO!$BC$11:$BC$40&amp;JUNIO!$BD$11:$BD$40,JUNIO!$CL$11:$CL$40,"A"))/1%,"")</f>
        <v/>
      </c>
      <c r="DM444" s="188" t="str">
        <f t="array" ref="DM444">IFERROR(_xlfn.XLOOKUP($A444&amp;$B444,'JUNIO 2'!$D$11:$D$40&amp;'JUNIO 2'!$E$11:$E$40,'JUNIO 2'!$AM$11:$AM$40,_xlfn.XLOOKUP($A444&amp;$B444,'JUNIO 2'!$BC$11:$BC$40&amp;'JUNIO 2'!$BD$11:$BD$40,'JUNIO 2'!$CL$11:$CL$40,"A"))/1%,"")</f>
        <v/>
      </c>
      <c r="DN444" s="188" t="str">
        <f t="array" ref="DN444">IFERROR(_xlfn.XLOOKUP($A444&amp;$B444,JULIO!$D$11:$D$40&amp;JULIO!$E$11:$E$40,JULIO!$AM$11:$AM$40,_xlfn.XLOOKUP($A444&amp;$B444,JULIO!$BC$11:$BC$40&amp;JULIO!$BD$11:$BD$40,JULIO!$CL$11:$CL$40,"A"))/1%,"")</f>
        <v/>
      </c>
      <c r="DO444" s="188" t="str">
        <f t="array" ref="DO444">IFERROR(_xlfn.XLOOKUP($A444&amp;$B444,'JULIO 2'!$D$11:$D$40&amp;'JULIO 2'!$E$11:$E$40,'JULIO 2'!$AM$11:$AM$40,_xlfn.XLOOKUP($A444&amp;$B444,'JULIO 2'!$BC$11:$BC$40&amp;'JULIO 2'!$BD$11:$BD$40,'JULIO 2'!$CL$11:$CL$40,"A"))/1%,"")</f>
        <v/>
      </c>
      <c r="DP444" s="188" t="str">
        <f t="array" ref="DP444">IFERROR(_xlfn.XLOOKUP($A444&amp;$B444,AGOSTO!$D$11:$D$40&amp;AGOSTO!$E$11:$E$40,AGOSTO!$AM$11:$AM$40,_xlfn.XLOOKUP($A444&amp;$B444,AGOSTO!$BC$11:$BC$40&amp;AGOSTO!$BD$11:$BD$40,AGOSTO!$CL$11:$CL$40,"A"))/1%,"")</f>
        <v/>
      </c>
      <c r="DQ444" s="188" t="str">
        <f t="array" ref="DQ444">IFERROR(_xlfn.XLOOKUP($A444&amp;$B444,'AGOSTO 2'!$D$11:$D$40&amp;'AGOSTO 2'!$E$11:$E$40,'AGOSTO 2'!$AM$11:$AM$40,_xlfn.XLOOKUP($A444&amp;$B444,'AGOSTO 2'!$BC$11:$BC$40&amp;'AGOSTO 2'!$BD$11:$BD$40,'AGOSTO 2'!$CL$11:$CL$40,"A"))/1%,"")</f>
        <v/>
      </c>
      <c r="DR444" s="188" t="str">
        <f t="array" ref="DR444">IFERROR(_xlfn.XLOOKUP($A444&amp;$B444,SEPTIEMBRE!$D$11:$D$40&amp;SEPTIEMBRE!$E$11:$E$40,SEPTIEMBRE!$AM$11:$AM$40,_xlfn.XLOOKUP($A444&amp;$B444,SEPTIEMBRE!$BC$11:$BC$40&amp;SEPTIEMBRE!$BD$11:$BD$40,SEPTIEMBRE!$CL$11:$CL$40,"A"))/1%,"")</f>
        <v/>
      </c>
      <c r="DS444" s="188" t="str">
        <f t="array" ref="DS444">IFERROR(_xlfn.XLOOKUP($A444&amp;$B444,'SEPTIEMBRE 2'!$D$11:$D$40&amp;'SEPTIEMBRE 2'!$E$11:$E$40,'SEPTIEMBRE 2'!$AM$11:$AM$40,_xlfn.XLOOKUP($A444&amp;$B444,'SEPTIEMBRE 2'!$BC$11:$BC$40&amp;'SEPTIEMBRE 2'!$BD$11:$BD$40,'SEPTIEMBRE 2'!$CL$11:$CL$40,"A"))/1%,"")</f>
        <v/>
      </c>
      <c r="DT444" s="188" t="str">
        <f t="array" ref="DT444">IFERROR(_xlfn.XLOOKUP($A444&amp;$B444,'SEPTIEMBRE 3'!$D$11:$D$40&amp;'SEPTIEMBRE 3'!$E$11:$E$40,'SEPTIEMBRE 3'!$AM$11:$AM$40,_xlfn.XLOOKUP($A444&amp;$B444,'SEPTIEMBRE 3'!$BC$11:$BC$40&amp;'SEPTIEMBRE 3'!$BD$11:$BD$40,'SEPTIEMBRE 3'!$CL$11:$CL$40,"A"))/1%,"")</f>
        <v/>
      </c>
      <c r="DU444" s="188" t="str">
        <f t="array" ref="DU444">IFERROR(_xlfn.XLOOKUP($A444&amp;$B444,OCTUBRE!$D$11:$D$40&amp;OCTUBRE!$E$11:$E$40,OCTUBRE!$AM$11:$AM$40,_xlfn.XLOOKUP($A444&amp;$B444,OCTUBRE!$BC$11:$BC$40&amp;OCTUBRE!$BD$11:$BD$40,OCTUBRE!$CL$11:$CL$40,"A"))/1%,"")</f>
        <v/>
      </c>
      <c r="DV444" s="188" t="str">
        <f t="array" ref="DV444">IFERROR(_xlfn.XLOOKUP($A444&amp;$B444,'OCTUBRE 2'!$D$11:$D$40&amp;'OCTUBRE 2'!$E$11:$E$40,'OCTUBRE 2'!$AM$11:$AM$40,_xlfn.XLOOKUP($A444&amp;$B444,'OCTUBRE 2'!$BC$11:$BC$40&amp;'OCTUBRE 2'!$BD$11:$BD$40,'OCTUBRE 2'!$CL$11:$CL$40,"A"))/1%,"")</f>
        <v/>
      </c>
      <c r="DW444" s="188" t="str">
        <f t="array" ref="DW444">IFERROR(_xlfn.XLOOKUP($A444&amp;$B444,NOVIEMBRE!$D$11:$D$40&amp;NOVIEMBRE!$E$11:$E$40,NOVIEMBRE!$AM$11:$AM$40,_xlfn.XLOOKUP($A444&amp;$B444,NOVIEMBRE!$BC$11:$BC$40&amp;NOVIEMBRE!$BD$11:$BD$40,NOVIEMBRE!$CL$11:$CL$40,"A"))/1%,"")</f>
        <v/>
      </c>
      <c r="DX444" s="188" t="str">
        <f t="array" ref="DX444">IFERROR(_xlfn.XLOOKUP($A444&amp;$B444,'NOVIEMBRE 2'!$D$11:$D$40&amp;'NOVIEMBRE 2'!$E$11:$E$40,'NOVIEMBRE 2'!$AM$11:$AM$40,_xlfn.XLOOKUP($A444&amp;$B444,'NOVIEMBRE 2'!$BC$11:$BC$40&amp;'NOVIEMBRE 2'!$BD$11:$BD$40,'NOVIEMBRE 2'!$CL$11:$CL$40,"A"))/1%,"")</f>
        <v/>
      </c>
      <c r="DY444" s="188" t="str">
        <f t="array" ref="DY444">IFERROR(_xlfn.XLOOKUP($A444&amp;$B444,DICIEMBRE!$D$11:$D$40&amp;DICIEMBRE!$E$11:$E$40,DICIEMBRE!$AM$11:$AM$40,_xlfn.XLOOKUP($A444&amp;$B444,DICIEMBRE!$BC$11:$BC$40&amp;DICIEMBRE!$BD$11:$BD$40,DICIEMBRE!$CL$11:$CL$40,"A"))/1%,"")</f>
        <v/>
      </c>
      <c r="DZ444" s="381" t="str">
        <f t="shared" si="9"/>
        <v>-</v>
      </c>
      <c r="EA444" s="381" t="str">
        <f t="shared" si="10"/>
        <v>-</v>
      </c>
      <c r="EB444" s="381" t="str">
        <f t="shared" si="11"/>
        <v>-</v>
      </c>
      <c r="EC444" s="381" t="str">
        <f t="shared" si="12"/>
        <v>-</v>
      </c>
      <c r="ED444" s="381" t="str">
        <f t="shared" si="13"/>
        <v>-</v>
      </c>
      <c r="EE444" s="381" t="str">
        <f t="shared" si="14"/>
        <v>-</v>
      </c>
      <c r="EF444" s="381" t="str">
        <f t="shared" si="15"/>
        <v>-</v>
      </c>
      <c r="EG444" s="381" t="str">
        <f t="shared" si="16"/>
        <v>-</v>
      </c>
      <c r="EH444" s="381" t="str">
        <f t="shared" si="17"/>
        <v>-</v>
      </c>
      <c r="EI444" s="188" t="str">
        <f t="shared" si="18"/>
        <v/>
      </c>
      <c r="EJ444" s="382"/>
      <c r="EK444" s="382"/>
      <c r="EL444" s="383"/>
      <c r="EM444" s="21"/>
      <c r="EN444" s="384">
        <f t="array" ref="EN444">IFERROR(_xlfn.XLOOKUP($A444&amp;$B444,MARZO!$D$11:$D$40&amp;MARZO!$E$11:$E$40,MARZO!$AK$11:$AK$40,_xlfn.XLOOKUP($A444&amp;$B444,MARZO!$BC$11:$BC$40&amp;MARZO!$BD$11:$BD$40,MARZO!$CJ$11:$CJ$40,"A")),"")</f>
        <v>0</v>
      </c>
      <c r="EO444" s="384">
        <f t="array" ref="EO444">IFERROR(_xlfn.XLOOKUP($A444&amp;$B444,ABRIL!$D$11:$D$40&amp;ABRIL!$E$11:$E$40,ABRIL!$AK$11:$AK$40,_xlfn.XLOOKUP($A444&amp;$B444,ABRIL!$BC$11:$BC$40&amp;ABRIL!$BD$11:$BD$40,ABRIL!$CJ$11:$CJ$40,"A")),"")</f>
        <v>0</v>
      </c>
      <c r="EP444" s="384">
        <f t="array" ref="EP444">IFERROR(_xlfn.XLOOKUP($A444&amp;$B444,'ABRIL 2'!$D$11:$D$40&amp;'ABRIL 2'!$E$11:$E$40,'ABRIL 2'!$AK$11:$AK$40,_xlfn.XLOOKUP($A444&amp;$B444,'ABRIL 2'!$BC$11:$BC$40&amp;'ABRIL 2'!$BD$11:$BD$40,'ABRIL 2'!$CJ$11:$CJ$40,"A")),"")</f>
        <v>0</v>
      </c>
      <c r="EQ444" s="384">
        <f t="array" ref="EQ444">IFERROR(_xlfn.XLOOKUP($A444&amp;$B444,MAYO!$D$11:$D$40&amp;MAYO!$E$11:$E$40,MAYO!$AK$11:$AK$40,_xlfn.XLOOKUP($A444&amp;$B444,MAYO!$BC$11:$BC$40&amp;MAYO!$BD$11:$BD$40,MAYO!$CJ$11:$CJ$40,"A")),"")</f>
        <v>0</v>
      </c>
      <c r="ER444" s="384">
        <f t="array" ref="ER444">IFERROR(_xlfn.XLOOKUP($A444&amp;$B444,'MAYO 2'!$D$11:$D$40&amp;'MAYO 2'!$E$11:$E$40,'MAYO 2'!$AK$11:$AK$40,_xlfn.XLOOKUP($A444&amp;$B444,'MAYO 2'!$BC$11:$BC$40&amp;'MAYO 2'!$BD$11:$BD$40,'MAYO 2'!$CJ$11:$CJ$40,"A")),"")</f>
        <v>0</v>
      </c>
      <c r="ES444" s="384">
        <f t="array" ref="ES444">IFERROR(_xlfn.XLOOKUP($A444&amp;$B444,JUNIO!$D$11:$D$40&amp;JUNIO!$E$11:$E$40,JUNIO!$AK$11:$AK$40,_xlfn.XLOOKUP($A444&amp;$B444,JUNIO!$BC$11:$BC$40&amp;JUNIO!$BD$11:$BD$40,JUNIO!$CJ$11:$CJ$40,"A")),"")</f>
        <v>0</v>
      </c>
      <c r="ET444" s="384">
        <f t="array" ref="ET444">IFERROR(_xlfn.XLOOKUP($A444&amp;$B444,'JUNIO 2'!$D$11:$D$40&amp;'JUNIO 2'!$E$11:$E$40,'JUNIO 2'!$AK$11:$AK$40,_xlfn.XLOOKUP($A444&amp;$B444,'JUNIO 2'!$BC$11:$BC$40&amp;'JUNIO 2'!$BD$11:$BD$40,'JUNIO 2'!$CJ$11:$CJ$40,"A")),"")</f>
        <v>0</v>
      </c>
      <c r="EU444" s="384">
        <f t="array" ref="EU444">IFERROR(_xlfn.XLOOKUP($A444&amp;$B444,JULIO!$D$11:$D$40&amp;JULIO!$E$11:$E$40,JULIO!$AK$11:$AK$40,_xlfn.XLOOKUP($A444&amp;$B444,JULIO!$BC$11:$BC$40&amp;JULIO!$BD$11:$BD$40,JULIO!$CJ$11:$CJ$40,"A")),"")</f>
        <v>0</v>
      </c>
      <c r="EV444" s="384">
        <f t="array" ref="EV444">IFERROR(_xlfn.XLOOKUP($A444&amp;$B444,'JULIO 2'!$D$11:$D$40&amp;'JULIO 2'!$E$11:$E$40,'JULIO 2'!$AK$11:$AK$40,_xlfn.XLOOKUP($A444&amp;$B444,'JULIO 2'!$BC$11:$BC$40&amp;'JULIO 2'!$BD$11:$BD$40,'JULIO 2'!$CJ$11:$CJ$40,"A")),"")</f>
        <v>0</v>
      </c>
      <c r="EW444" s="384">
        <f t="array" ref="EW444">IFERROR(_xlfn.XLOOKUP($A444&amp;$B444,AGOSTO!$D$11:$D$40&amp;AGOSTO!$E$11:$E$40,AGOSTO!$AK$11:$AK$40,_xlfn.XLOOKUP($A444&amp;$B444,AGOSTO!$BC$11:$BC$40&amp;AGOSTO!$BD$11:$BD$40,AGOSTO!$CJ$11:$CJ$40,"A")),"")</f>
        <v>0</v>
      </c>
      <c r="EX444" s="384">
        <f t="array" ref="EX444">IFERROR(_xlfn.XLOOKUP($A444&amp;$B444,'AGOSTO 2'!$D$11:$D$40&amp;'AGOSTO 2'!$E$11:$E$40,'AGOSTO 2'!$AK$11:$AK$40,_xlfn.XLOOKUP($A444&amp;$B444,'AGOSTO 2'!$BC$11:$BC$40&amp;'AGOSTO 2'!$BD$11:$BD$40,'AGOSTO 2'!$CJ$11:$CJ$40,"A")),"")</f>
        <v>0</v>
      </c>
      <c r="EY444" s="384">
        <f t="array" ref="EY444">IFERROR(_xlfn.XLOOKUP($A444&amp;$B444,SEPTIEMBRE!$D$11:$D$40&amp;SEPTIEMBRE!$E$11:$E$40,SEPTIEMBRE!$AK$11:$AK$40,_xlfn.XLOOKUP($A444&amp;$B444,SEPTIEMBRE!$BC$11:$BC$40&amp;SEPTIEMBRE!$BD$11:$BD$40,SEPTIEMBRE!$CJ$11:$CJ$40,"A")),"")</f>
        <v>0</v>
      </c>
      <c r="EZ444" s="384">
        <f t="array" ref="EZ444">IFERROR(_xlfn.XLOOKUP($A444&amp;$B444,'SEPTIEMBRE 2'!$D$11:$D$40&amp;'SEPTIEMBRE 2'!$E$11:$E$40,'SEPTIEMBRE 2'!$AK$11:$AK$40,_xlfn.XLOOKUP($A444&amp;$B444,'SEPTIEMBRE 2'!$BC$11:$BC$40&amp;'SEPTIEMBRE 2'!$BD$11:$BD$40,'SEPTIEMBRE 2'!$CJ$11:$CJ$40,"A")),"")</f>
        <v>0</v>
      </c>
      <c r="FA444" s="384">
        <f t="array" ref="FA444">IFERROR(_xlfn.XLOOKUP($A444&amp;$B444,'SEPTIEMBRE 3'!$D$11:$D$40&amp;'SEPTIEMBRE 3'!$E$11:$E$40,'SEPTIEMBRE 3'!$AK$11:$AK$40,_xlfn.XLOOKUP($A444&amp;$B444,'SEPTIEMBRE 3'!$BC$11:$BC$40&amp;'SEPTIEMBRE 3'!$BD$11:$BD$40,'SEPTIEMBRE 3'!$CJ$11:$CJ$40,"A")),"")</f>
        <v>0</v>
      </c>
      <c r="FB444" s="384">
        <f t="array" ref="FB444">IFERROR(_xlfn.XLOOKUP($A444&amp;$B444,OCTUBRE!$D$11:$D$40&amp;OCTUBRE!$E$11:$E$40,OCTUBRE!$AK$11:$AK$40,_xlfn.XLOOKUP($A444&amp;$B444,OCTUBRE!$BC$11:$BC$40&amp;OCTUBRE!$BD$11:$BD$40,OCTUBRE!$CJ$11:$CJ$40,"A")),"")</f>
        <v>0</v>
      </c>
      <c r="FC444" s="384">
        <f t="array" ref="FC444">IFERROR(_xlfn.XLOOKUP($A444&amp;$B444,'OCTUBRE 2'!$D$11:$D$40&amp;'OCTUBRE 2'!$E$11:$E$40,'OCTUBRE 2'!$AK$11:$AK$40,_xlfn.XLOOKUP($A444&amp;$B444,'OCTUBRE 2'!$BC$11:$BC$40&amp;'OCTUBRE 2'!$BD$11:$BD$40,'OCTUBRE 2'!$CJ$11:$CJ$40,"A")),"")</f>
        <v>0</v>
      </c>
      <c r="FD444" s="384">
        <f t="array" ref="FD444">IFERROR(_xlfn.XLOOKUP($A444&amp;$B444,NOVIEMBRE!$D$11:$D$40&amp;NOVIEMBRE!$E$11:$E$40,NOVIEMBRE!$AK$11:$AK$40,_xlfn.XLOOKUP($A444&amp;$B444,NOVIEMBRE!$BC$11:$BC$40&amp;NOVIEMBRE!$BD$11:$BD$40,NOVIEMBRE!$CJ$11:$CJ$40,"A")),"")</f>
        <v>0</v>
      </c>
      <c r="FE444" s="384">
        <f t="array" ref="FE444">IFERROR(_xlfn.XLOOKUP($A444&amp;$B444,'NOVIEMBRE 2'!$D$11:$D$40&amp;'NOVIEMBRE 2'!$E$11:$E$40,'NOVIEMBRE 2'!$AK$11:$AK$40,_xlfn.XLOOKUP($A444&amp;$B444,'NOVIEMBRE 2'!$BC$11:$BC$40&amp;'NOVIEMBRE 2'!$BD$11:$BD$40,'NOVIEMBRE 2'!$CJ$11:$CJ$40,"A")),"")</f>
        <v>0</v>
      </c>
      <c r="FF444" s="385">
        <f t="array" ref="FF444">IFERROR(_xlfn.XLOOKUP($A444&amp;$B444,DICIEMBRE!$D$11:$D$40&amp;DICIEMBRE!$E$11:$E$40,DICIEMBRE!$AK$11:$AK$40,_xlfn.XLOOKUP($A444&amp;$B444,DICIEMBRE!$BC$11:$BC$40&amp;DICIEMBRE!$BD$11:$BD$40,DICIEMBRE!$CJ$11:$CJ$40,"A")),"")</f>
        <v>0</v>
      </c>
      <c r="FG444" s="386" t="str">
        <f t="shared" si="19"/>
        <v/>
      </c>
      <c r="FH444" s="386" t="str">
        <f t="array" ref="FH444">IF(
 COUNT(DZ444:EH444)=0,
 "-",
 IF(
  COUNT(DZ444:EH444) &lt; COUNTA(DZ444:EH444),
  REPT("🟩", ROUND(COUNT(DZ444:EH444)/COUNTA(DZ444:EH444)*5, 0)) &amp;
  REPT("⬜", 5 - ROUND(COUNT(DZ444:EH444)/COUNTA(DZ444:EH444)*5, 0)),
  IF(
    AVERAGE(IF(DZ444:EH444&lt;&gt;"", DZ444:EH444, )) &gt;= 70, "🟩🟩🟩🟩🟩",
    IF(
      AVERAGE(IF(DZ444:EH444&lt;&gt;"",DZ444:EH444, )) &gt;= 56, "🟨🟨🟨🟨🟨",
      "🟥🟥🟥🟥🟥"
    )
  )
 )
)
</f>
        <v>-</v>
      </c>
    </row>
    <row r="445" ht="15.75" customHeight="1">
      <c r="A445" s="168"/>
      <c r="B445" s="169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1"/>
      <c r="N445" s="172" t="str">
        <f t="shared" si="1"/>
        <v/>
      </c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2" t="str">
        <f t="shared" si="2"/>
        <v/>
      </c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2" t="str">
        <f t="shared" si="3"/>
        <v/>
      </c>
      <c r="AM445" s="173"/>
      <c r="AN445" s="173"/>
      <c r="AO445" s="173"/>
      <c r="AP445" s="173"/>
      <c r="AQ445" s="173"/>
      <c r="AR445" s="173"/>
      <c r="AS445" s="173"/>
      <c r="AT445" s="173"/>
      <c r="AU445" s="173"/>
      <c r="AV445" s="171"/>
      <c r="AW445" s="171"/>
      <c r="AX445" s="172" t="str">
        <f t="shared" si="4"/>
        <v/>
      </c>
      <c r="AY445" s="173"/>
      <c r="AZ445" s="173"/>
      <c r="BA445" s="173"/>
      <c r="BB445" s="173"/>
      <c r="BC445" s="173"/>
      <c r="BD445" s="173"/>
      <c r="BE445" s="173"/>
      <c r="BF445" s="173"/>
      <c r="BG445" s="173"/>
      <c r="BH445" s="173"/>
      <c r="BI445" s="173"/>
      <c r="BJ445" s="172" t="str">
        <f t="shared" si="5"/>
        <v/>
      </c>
      <c r="BK445" s="173"/>
      <c r="BL445" s="173"/>
      <c r="BM445" s="173"/>
      <c r="BN445" s="173"/>
      <c r="BO445" s="173"/>
      <c r="BP445" s="173"/>
      <c r="BQ445" s="173"/>
      <c r="BR445" s="173"/>
      <c r="BS445" s="173"/>
      <c r="BT445" s="173"/>
      <c r="BU445" s="173"/>
      <c r="BV445" s="172" t="str">
        <f t="shared" si="6"/>
        <v/>
      </c>
      <c r="BW445" s="173"/>
      <c r="BX445" s="173"/>
      <c r="BY445" s="173"/>
      <c r="BZ445" s="171"/>
      <c r="CA445" s="171"/>
      <c r="CB445" s="171"/>
      <c r="CC445" s="171"/>
      <c r="CD445" s="171"/>
      <c r="CE445" s="171"/>
      <c r="CF445" s="171"/>
      <c r="CG445" s="171"/>
      <c r="CH445" s="172" t="str">
        <f t="shared" si="7"/>
        <v/>
      </c>
      <c r="CI445" s="171"/>
      <c r="CJ445" s="173"/>
      <c r="CK445" s="173"/>
      <c r="CL445" s="173"/>
      <c r="CM445" s="173"/>
      <c r="CN445" s="171"/>
      <c r="CO445" s="171"/>
      <c r="CP445" s="171"/>
      <c r="CQ445" s="173"/>
      <c r="CR445" s="171"/>
      <c r="CS445" s="171"/>
      <c r="CT445" s="172" t="str">
        <f t="shared" si="8"/>
        <v/>
      </c>
      <c r="CU445" s="172"/>
      <c r="CV445" s="172"/>
      <c r="CW445" s="172"/>
      <c r="CX445" s="172"/>
      <c r="CY445" s="172"/>
      <c r="CZ445" s="172"/>
      <c r="DA445" s="172"/>
      <c r="DB445" s="172"/>
      <c r="DC445" s="172"/>
      <c r="DD445" s="172"/>
      <c r="DE445" s="172"/>
      <c r="DF445" s="172"/>
      <c r="DG445" s="188" t="str">
        <f t="array" ref="DG445">IFERROR(_xlfn.XLOOKUP($A445&amp;B445,MARZO!$D$11:$D$40&amp;MARZO!$E$11:$E$40,MARZO!$AM$11:$AM$40,_xlfn.XLOOKUP($A445&amp;$B445,MARZO!$BC$11:$BC$40&amp;MARZO!$BD$11:$BD$40,MARZO!$CL$11:$CL$40,"A"))/1%,"")</f>
        <v/>
      </c>
      <c r="DH445" s="188" t="str">
        <f t="array" ref="DH445">IFERROR(_xlfn.XLOOKUP($A445&amp;$B445,ABRIL!$D$11:$D$40&amp;ABRIL!$E$11:$E$40,ABRIL!$AM$11:$AM$40,_xlfn.XLOOKUP($A445&amp;$B445,ABRIL!$BC$11:$BC$40&amp;ABRIL!$BD$11:$BD$40,ABRIL!$CL$11:$CL$40,"A"))/1%,"")</f>
        <v/>
      </c>
      <c r="DI445" s="188" t="str">
        <f t="array" ref="DI445">IFERROR(_xlfn.XLOOKUP($A445&amp;$B445,'ABRIL 2'!$D$11:$D$40&amp;'ABRIL 2'!$E$11:$E$40,'ABRIL 2'!$AM$11:$AM$40,_xlfn.XLOOKUP($A445&amp;$B445,'ABRIL 2'!$BC$11:$BC$40&amp;'ABRIL 2'!$BD$11:$BD$40,'ABRIL 2'!$CL$11:$CL$40,"A"))/1%,"")</f>
        <v/>
      </c>
      <c r="DJ445" s="188" t="str">
        <f t="array" ref="DJ445">IFERROR(_xlfn.XLOOKUP($A445&amp;$B445,MAYO!$D$11:$D$40&amp;MAYO!$E$11:$E$40,MAYO!$AM$11:$AM$40,_xlfn.XLOOKUP($A445&amp;$B445,MAYO!$BC$11:$BC$40&amp;MAYO!$BD$11:$BD$40,MAYO!$CL$11:$CL$40,"A"))/1%,"")</f>
        <v/>
      </c>
      <c r="DK445" s="188" t="str">
        <f t="array" ref="DK445">IFERROR(_xlfn.XLOOKUP($A445&amp;$B445,'MAYO 2'!$D$11:$D$40&amp;'MAYO 2'!$E$11:$E$40,'MAYO 2'!$AM$11:$AM$40,_xlfn.XLOOKUP($A445&amp;$B445,'MAYO 2'!$BC$11:$BC$40&amp;'MAYO 2'!$BD$11:$BD$40,'MAYO 2'!$CL$11:$CL$40,"A"))/1%,"")</f>
        <v/>
      </c>
      <c r="DL445" s="188" t="str">
        <f t="array" ref="DL445">IFERROR(_xlfn.XLOOKUP($A445&amp;$B445,JUNIO!$D$11:$D$40&amp;JUNIO!$E$11:$E$40,JUNIO!$AM$11:$AM$40,_xlfn.XLOOKUP($A445&amp;$B445,JUNIO!$BC$11:$BC$40&amp;JUNIO!$BD$11:$BD$40,JUNIO!$CL$11:$CL$40,"A"))/1%,"")</f>
        <v/>
      </c>
      <c r="DM445" s="188" t="str">
        <f t="array" ref="DM445">IFERROR(_xlfn.XLOOKUP($A445&amp;$B445,'JUNIO 2'!$D$11:$D$40&amp;'JUNIO 2'!$E$11:$E$40,'JUNIO 2'!$AM$11:$AM$40,_xlfn.XLOOKUP($A445&amp;$B445,'JUNIO 2'!$BC$11:$BC$40&amp;'JUNIO 2'!$BD$11:$BD$40,'JUNIO 2'!$CL$11:$CL$40,"A"))/1%,"")</f>
        <v/>
      </c>
      <c r="DN445" s="188" t="str">
        <f t="array" ref="DN445">IFERROR(_xlfn.XLOOKUP($A445&amp;$B445,JULIO!$D$11:$D$40&amp;JULIO!$E$11:$E$40,JULIO!$AM$11:$AM$40,_xlfn.XLOOKUP($A445&amp;$B445,JULIO!$BC$11:$BC$40&amp;JULIO!$BD$11:$BD$40,JULIO!$CL$11:$CL$40,"A"))/1%,"")</f>
        <v/>
      </c>
      <c r="DO445" s="188" t="str">
        <f t="array" ref="DO445">IFERROR(_xlfn.XLOOKUP($A445&amp;$B445,'JULIO 2'!$D$11:$D$40&amp;'JULIO 2'!$E$11:$E$40,'JULIO 2'!$AM$11:$AM$40,_xlfn.XLOOKUP($A445&amp;$B445,'JULIO 2'!$BC$11:$BC$40&amp;'JULIO 2'!$BD$11:$BD$40,'JULIO 2'!$CL$11:$CL$40,"A"))/1%,"")</f>
        <v/>
      </c>
      <c r="DP445" s="188" t="str">
        <f t="array" ref="DP445">IFERROR(_xlfn.XLOOKUP($A445&amp;$B445,AGOSTO!$D$11:$D$40&amp;AGOSTO!$E$11:$E$40,AGOSTO!$AM$11:$AM$40,_xlfn.XLOOKUP($A445&amp;$B445,AGOSTO!$BC$11:$BC$40&amp;AGOSTO!$BD$11:$BD$40,AGOSTO!$CL$11:$CL$40,"A"))/1%,"")</f>
        <v/>
      </c>
      <c r="DQ445" s="188" t="str">
        <f t="array" ref="DQ445">IFERROR(_xlfn.XLOOKUP($A445&amp;$B445,'AGOSTO 2'!$D$11:$D$40&amp;'AGOSTO 2'!$E$11:$E$40,'AGOSTO 2'!$AM$11:$AM$40,_xlfn.XLOOKUP($A445&amp;$B445,'AGOSTO 2'!$BC$11:$BC$40&amp;'AGOSTO 2'!$BD$11:$BD$40,'AGOSTO 2'!$CL$11:$CL$40,"A"))/1%,"")</f>
        <v/>
      </c>
      <c r="DR445" s="188" t="str">
        <f t="array" ref="DR445">IFERROR(_xlfn.XLOOKUP($A445&amp;$B445,SEPTIEMBRE!$D$11:$D$40&amp;SEPTIEMBRE!$E$11:$E$40,SEPTIEMBRE!$AM$11:$AM$40,_xlfn.XLOOKUP($A445&amp;$B445,SEPTIEMBRE!$BC$11:$BC$40&amp;SEPTIEMBRE!$BD$11:$BD$40,SEPTIEMBRE!$CL$11:$CL$40,"A"))/1%,"")</f>
        <v/>
      </c>
      <c r="DS445" s="188" t="str">
        <f t="array" ref="DS445">IFERROR(_xlfn.XLOOKUP($A445&amp;$B445,'SEPTIEMBRE 2'!$D$11:$D$40&amp;'SEPTIEMBRE 2'!$E$11:$E$40,'SEPTIEMBRE 2'!$AM$11:$AM$40,_xlfn.XLOOKUP($A445&amp;$B445,'SEPTIEMBRE 2'!$BC$11:$BC$40&amp;'SEPTIEMBRE 2'!$BD$11:$BD$40,'SEPTIEMBRE 2'!$CL$11:$CL$40,"A"))/1%,"")</f>
        <v/>
      </c>
      <c r="DT445" s="188" t="str">
        <f t="array" ref="DT445">IFERROR(_xlfn.XLOOKUP($A445&amp;$B445,'SEPTIEMBRE 3'!$D$11:$D$40&amp;'SEPTIEMBRE 3'!$E$11:$E$40,'SEPTIEMBRE 3'!$AM$11:$AM$40,_xlfn.XLOOKUP($A445&amp;$B445,'SEPTIEMBRE 3'!$BC$11:$BC$40&amp;'SEPTIEMBRE 3'!$BD$11:$BD$40,'SEPTIEMBRE 3'!$CL$11:$CL$40,"A"))/1%,"")</f>
        <v/>
      </c>
      <c r="DU445" s="188" t="str">
        <f t="array" ref="DU445">IFERROR(_xlfn.XLOOKUP($A445&amp;$B445,OCTUBRE!$D$11:$D$40&amp;OCTUBRE!$E$11:$E$40,OCTUBRE!$AM$11:$AM$40,_xlfn.XLOOKUP($A445&amp;$B445,OCTUBRE!$BC$11:$BC$40&amp;OCTUBRE!$BD$11:$BD$40,OCTUBRE!$CL$11:$CL$40,"A"))/1%,"")</f>
        <v/>
      </c>
      <c r="DV445" s="188" t="str">
        <f t="array" ref="DV445">IFERROR(_xlfn.XLOOKUP($A445&amp;$B445,'OCTUBRE 2'!$D$11:$D$40&amp;'OCTUBRE 2'!$E$11:$E$40,'OCTUBRE 2'!$AM$11:$AM$40,_xlfn.XLOOKUP($A445&amp;$B445,'OCTUBRE 2'!$BC$11:$BC$40&amp;'OCTUBRE 2'!$BD$11:$BD$40,'OCTUBRE 2'!$CL$11:$CL$40,"A"))/1%,"")</f>
        <v/>
      </c>
      <c r="DW445" s="188" t="str">
        <f t="array" ref="DW445">IFERROR(_xlfn.XLOOKUP($A445&amp;$B445,NOVIEMBRE!$D$11:$D$40&amp;NOVIEMBRE!$E$11:$E$40,NOVIEMBRE!$AM$11:$AM$40,_xlfn.XLOOKUP($A445&amp;$B445,NOVIEMBRE!$BC$11:$BC$40&amp;NOVIEMBRE!$BD$11:$BD$40,NOVIEMBRE!$CL$11:$CL$40,"A"))/1%,"")</f>
        <v/>
      </c>
      <c r="DX445" s="188" t="str">
        <f t="array" ref="DX445">IFERROR(_xlfn.XLOOKUP($A445&amp;$B445,'NOVIEMBRE 2'!$D$11:$D$40&amp;'NOVIEMBRE 2'!$E$11:$E$40,'NOVIEMBRE 2'!$AM$11:$AM$40,_xlfn.XLOOKUP($A445&amp;$B445,'NOVIEMBRE 2'!$BC$11:$BC$40&amp;'NOVIEMBRE 2'!$BD$11:$BD$40,'NOVIEMBRE 2'!$CL$11:$CL$40,"A"))/1%,"")</f>
        <v/>
      </c>
      <c r="DY445" s="188" t="str">
        <f t="array" ref="DY445">IFERROR(_xlfn.XLOOKUP($A445&amp;$B445,DICIEMBRE!$D$11:$D$40&amp;DICIEMBRE!$E$11:$E$40,DICIEMBRE!$AM$11:$AM$40,_xlfn.XLOOKUP($A445&amp;$B445,DICIEMBRE!$BC$11:$BC$40&amp;DICIEMBRE!$BD$11:$BD$40,DICIEMBRE!$CL$11:$CL$40,"A"))/1%,"")</f>
        <v/>
      </c>
      <c r="DZ445" s="381" t="str">
        <f t="shared" si="9"/>
        <v>-</v>
      </c>
      <c r="EA445" s="381" t="str">
        <f t="shared" si="10"/>
        <v>-</v>
      </c>
      <c r="EB445" s="381" t="str">
        <f t="shared" si="11"/>
        <v>-</v>
      </c>
      <c r="EC445" s="381" t="str">
        <f t="shared" si="12"/>
        <v>-</v>
      </c>
      <c r="ED445" s="381" t="str">
        <f t="shared" si="13"/>
        <v>-</v>
      </c>
      <c r="EE445" s="381" t="str">
        <f t="shared" si="14"/>
        <v>-</v>
      </c>
      <c r="EF445" s="381" t="str">
        <f t="shared" si="15"/>
        <v>-</v>
      </c>
      <c r="EG445" s="381" t="str">
        <f t="shared" si="16"/>
        <v>-</v>
      </c>
      <c r="EH445" s="381" t="str">
        <f t="shared" si="17"/>
        <v>-</v>
      </c>
      <c r="EI445" s="188" t="str">
        <f t="shared" si="18"/>
        <v/>
      </c>
      <c r="EJ445" s="382"/>
      <c r="EK445" s="382"/>
      <c r="EL445" s="383"/>
      <c r="EM445" s="21"/>
      <c r="EN445" s="384">
        <f t="array" ref="EN445">IFERROR(_xlfn.XLOOKUP($A445&amp;$B445,MARZO!$D$11:$D$40&amp;MARZO!$E$11:$E$40,MARZO!$AK$11:$AK$40,_xlfn.XLOOKUP($A445&amp;$B445,MARZO!$BC$11:$BC$40&amp;MARZO!$BD$11:$BD$40,MARZO!$CJ$11:$CJ$40,"A")),"")</f>
        <v>0</v>
      </c>
      <c r="EO445" s="384">
        <f t="array" ref="EO445">IFERROR(_xlfn.XLOOKUP($A445&amp;$B445,ABRIL!$D$11:$D$40&amp;ABRIL!$E$11:$E$40,ABRIL!$AK$11:$AK$40,_xlfn.XLOOKUP($A445&amp;$B445,ABRIL!$BC$11:$BC$40&amp;ABRIL!$BD$11:$BD$40,ABRIL!$CJ$11:$CJ$40,"A")),"")</f>
        <v>0</v>
      </c>
      <c r="EP445" s="384">
        <f t="array" ref="EP445">IFERROR(_xlfn.XLOOKUP($A445&amp;$B445,'ABRIL 2'!$D$11:$D$40&amp;'ABRIL 2'!$E$11:$E$40,'ABRIL 2'!$AK$11:$AK$40,_xlfn.XLOOKUP($A445&amp;$B445,'ABRIL 2'!$BC$11:$BC$40&amp;'ABRIL 2'!$BD$11:$BD$40,'ABRIL 2'!$CJ$11:$CJ$40,"A")),"")</f>
        <v>0</v>
      </c>
      <c r="EQ445" s="384">
        <f t="array" ref="EQ445">IFERROR(_xlfn.XLOOKUP($A445&amp;$B445,MAYO!$D$11:$D$40&amp;MAYO!$E$11:$E$40,MAYO!$AK$11:$AK$40,_xlfn.XLOOKUP($A445&amp;$B445,MAYO!$BC$11:$BC$40&amp;MAYO!$BD$11:$BD$40,MAYO!$CJ$11:$CJ$40,"A")),"")</f>
        <v>0</v>
      </c>
      <c r="ER445" s="384">
        <f t="array" ref="ER445">IFERROR(_xlfn.XLOOKUP($A445&amp;$B445,'MAYO 2'!$D$11:$D$40&amp;'MAYO 2'!$E$11:$E$40,'MAYO 2'!$AK$11:$AK$40,_xlfn.XLOOKUP($A445&amp;$B445,'MAYO 2'!$BC$11:$BC$40&amp;'MAYO 2'!$BD$11:$BD$40,'MAYO 2'!$CJ$11:$CJ$40,"A")),"")</f>
        <v>0</v>
      </c>
      <c r="ES445" s="384">
        <f t="array" ref="ES445">IFERROR(_xlfn.XLOOKUP($A445&amp;$B445,JUNIO!$D$11:$D$40&amp;JUNIO!$E$11:$E$40,JUNIO!$AK$11:$AK$40,_xlfn.XLOOKUP($A445&amp;$B445,JUNIO!$BC$11:$BC$40&amp;JUNIO!$BD$11:$BD$40,JUNIO!$CJ$11:$CJ$40,"A")),"")</f>
        <v>0</v>
      </c>
      <c r="ET445" s="384">
        <f t="array" ref="ET445">IFERROR(_xlfn.XLOOKUP($A445&amp;$B445,'JUNIO 2'!$D$11:$D$40&amp;'JUNIO 2'!$E$11:$E$40,'JUNIO 2'!$AK$11:$AK$40,_xlfn.XLOOKUP($A445&amp;$B445,'JUNIO 2'!$BC$11:$BC$40&amp;'JUNIO 2'!$BD$11:$BD$40,'JUNIO 2'!$CJ$11:$CJ$40,"A")),"")</f>
        <v>0</v>
      </c>
      <c r="EU445" s="384">
        <f t="array" ref="EU445">IFERROR(_xlfn.XLOOKUP($A445&amp;$B445,JULIO!$D$11:$D$40&amp;JULIO!$E$11:$E$40,JULIO!$AK$11:$AK$40,_xlfn.XLOOKUP($A445&amp;$B445,JULIO!$BC$11:$BC$40&amp;JULIO!$BD$11:$BD$40,JULIO!$CJ$11:$CJ$40,"A")),"")</f>
        <v>0</v>
      </c>
      <c r="EV445" s="384">
        <f t="array" ref="EV445">IFERROR(_xlfn.XLOOKUP($A445&amp;$B445,'JULIO 2'!$D$11:$D$40&amp;'JULIO 2'!$E$11:$E$40,'JULIO 2'!$AK$11:$AK$40,_xlfn.XLOOKUP($A445&amp;$B445,'JULIO 2'!$BC$11:$BC$40&amp;'JULIO 2'!$BD$11:$BD$40,'JULIO 2'!$CJ$11:$CJ$40,"A")),"")</f>
        <v>0</v>
      </c>
      <c r="EW445" s="384">
        <f t="array" ref="EW445">IFERROR(_xlfn.XLOOKUP($A445&amp;$B445,AGOSTO!$D$11:$D$40&amp;AGOSTO!$E$11:$E$40,AGOSTO!$AK$11:$AK$40,_xlfn.XLOOKUP($A445&amp;$B445,AGOSTO!$BC$11:$BC$40&amp;AGOSTO!$BD$11:$BD$40,AGOSTO!$CJ$11:$CJ$40,"A")),"")</f>
        <v>0</v>
      </c>
      <c r="EX445" s="384">
        <f t="array" ref="EX445">IFERROR(_xlfn.XLOOKUP($A445&amp;$B445,'AGOSTO 2'!$D$11:$D$40&amp;'AGOSTO 2'!$E$11:$E$40,'AGOSTO 2'!$AK$11:$AK$40,_xlfn.XLOOKUP($A445&amp;$B445,'AGOSTO 2'!$BC$11:$BC$40&amp;'AGOSTO 2'!$BD$11:$BD$40,'AGOSTO 2'!$CJ$11:$CJ$40,"A")),"")</f>
        <v>0</v>
      </c>
      <c r="EY445" s="384">
        <f t="array" ref="EY445">IFERROR(_xlfn.XLOOKUP($A445&amp;$B445,SEPTIEMBRE!$D$11:$D$40&amp;SEPTIEMBRE!$E$11:$E$40,SEPTIEMBRE!$AK$11:$AK$40,_xlfn.XLOOKUP($A445&amp;$B445,SEPTIEMBRE!$BC$11:$BC$40&amp;SEPTIEMBRE!$BD$11:$BD$40,SEPTIEMBRE!$CJ$11:$CJ$40,"A")),"")</f>
        <v>0</v>
      </c>
      <c r="EZ445" s="384">
        <f t="array" ref="EZ445">IFERROR(_xlfn.XLOOKUP($A445&amp;$B445,'SEPTIEMBRE 2'!$D$11:$D$40&amp;'SEPTIEMBRE 2'!$E$11:$E$40,'SEPTIEMBRE 2'!$AK$11:$AK$40,_xlfn.XLOOKUP($A445&amp;$B445,'SEPTIEMBRE 2'!$BC$11:$BC$40&amp;'SEPTIEMBRE 2'!$BD$11:$BD$40,'SEPTIEMBRE 2'!$CJ$11:$CJ$40,"A")),"")</f>
        <v>0</v>
      </c>
      <c r="FA445" s="384">
        <f t="array" ref="FA445">IFERROR(_xlfn.XLOOKUP($A445&amp;$B445,'SEPTIEMBRE 3'!$D$11:$D$40&amp;'SEPTIEMBRE 3'!$E$11:$E$40,'SEPTIEMBRE 3'!$AK$11:$AK$40,_xlfn.XLOOKUP($A445&amp;$B445,'SEPTIEMBRE 3'!$BC$11:$BC$40&amp;'SEPTIEMBRE 3'!$BD$11:$BD$40,'SEPTIEMBRE 3'!$CJ$11:$CJ$40,"A")),"")</f>
        <v>0</v>
      </c>
      <c r="FB445" s="384">
        <f t="array" ref="FB445">IFERROR(_xlfn.XLOOKUP($A445&amp;$B445,OCTUBRE!$D$11:$D$40&amp;OCTUBRE!$E$11:$E$40,OCTUBRE!$AK$11:$AK$40,_xlfn.XLOOKUP($A445&amp;$B445,OCTUBRE!$BC$11:$BC$40&amp;OCTUBRE!$BD$11:$BD$40,OCTUBRE!$CJ$11:$CJ$40,"A")),"")</f>
        <v>0</v>
      </c>
      <c r="FC445" s="384">
        <f t="array" ref="FC445">IFERROR(_xlfn.XLOOKUP($A445&amp;$B445,'OCTUBRE 2'!$D$11:$D$40&amp;'OCTUBRE 2'!$E$11:$E$40,'OCTUBRE 2'!$AK$11:$AK$40,_xlfn.XLOOKUP($A445&amp;$B445,'OCTUBRE 2'!$BC$11:$BC$40&amp;'OCTUBRE 2'!$BD$11:$BD$40,'OCTUBRE 2'!$CJ$11:$CJ$40,"A")),"")</f>
        <v>0</v>
      </c>
      <c r="FD445" s="384">
        <f t="array" ref="FD445">IFERROR(_xlfn.XLOOKUP($A445&amp;$B445,NOVIEMBRE!$D$11:$D$40&amp;NOVIEMBRE!$E$11:$E$40,NOVIEMBRE!$AK$11:$AK$40,_xlfn.XLOOKUP($A445&amp;$B445,NOVIEMBRE!$BC$11:$BC$40&amp;NOVIEMBRE!$BD$11:$BD$40,NOVIEMBRE!$CJ$11:$CJ$40,"A")),"")</f>
        <v>0</v>
      </c>
      <c r="FE445" s="384">
        <f t="array" ref="FE445">IFERROR(_xlfn.XLOOKUP($A445&amp;$B445,'NOVIEMBRE 2'!$D$11:$D$40&amp;'NOVIEMBRE 2'!$E$11:$E$40,'NOVIEMBRE 2'!$AK$11:$AK$40,_xlfn.XLOOKUP($A445&amp;$B445,'NOVIEMBRE 2'!$BC$11:$BC$40&amp;'NOVIEMBRE 2'!$BD$11:$BD$40,'NOVIEMBRE 2'!$CJ$11:$CJ$40,"A")),"")</f>
        <v>0</v>
      </c>
      <c r="FF445" s="385">
        <f t="array" ref="FF445">IFERROR(_xlfn.XLOOKUP($A445&amp;$B445,DICIEMBRE!$D$11:$D$40&amp;DICIEMBRE!$E$11:$E$40,DICIEMBRE!$AK$11:$AK$40,_xlfn.XLOOKUP($A445&amp;$B445,DICIEMBRE!$BC$11:$BC$40&amp;DICIEMBRE!$BD$11:$BD$40,DICIEMBRE!$CJ$11:$CJ$40,"A")),"")</f>
        <v>0</v>
      </c>
      <c r="FG445" s="386" t="str">
        <f t="shared" si="19"/>
        <v/>
      </c>
      <c r="FH445" s="386" t="str">
        <f t="array" ref="FH445">IF(
 COUNT(DZ445:EH445)=0,
 "-",
 IF(
  COUNT(DZ445:EH445) &lt; COUNTA(DZ445:EH445),
  REPT("🟩", ROUND(COUNT(DZ445:EH445)/COUNTA(DZ445:EH445)*5, 0)) &amp;
  REPT("⬜", 5 - ROUND(COUNT(DZ445:EH445)/COUNTA(DZ445:EH445)*5, 0)),
  IF(
    AVERAGE(IF(DZ445:EH445&lt;&gt;"", DZ445:EH445, )) &gt;= 70, "🟩🟩🟩🟩🟩",
    IF(
      AVERAGE(IF(DZ445:EH445&lt;&gt;"",DZ445:EH445, )) &gt;= 56, "🟨🟨🟨🟨🟨",
      "🟥🟥🟥🟥🟥"
    )
  )
 )
)
</f>
        <v>-</v>
      </c>
    </row>
    <row r="446" ht="15.75" customHeight="1">
      <c r="A446" s="168"/>
      <c r="B446" s="169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1"/>
      <c r="N446" s="172" t="str">
        <f t="shared" si="1"/>
        <v/>
      </c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2" t="str">
        <f t="shared" si="2"/>
        <v/>
      </c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2" t="str">
        <f t="shared" si="3"/>
        <v/>
      </c>
      <c r="AM446" s="173"/>
      <c r="AN446" s="173"/>
      <c r="AO446" s="173"/>
      <c r="AP446" s="173"/>
      <c r="AQ446" s="173"/>
      <c r="AR446" s="173"/>
      <c r="AS446" s="173"/>
      <c r="AT446" s="173"/>
      <c r="AU446" s="173"/>
      <c r="AV446" s="171"/>
      <c r="AW446" s="171"/>
      <c r="AX446" s="172" t="str">
        <f t="shared" si="4"/>
        <v/>
      </c>
      <c r="AY446" s="173"/>
      <c r="AZ446" s="173"/>
      <c r="BA446" s="173"/>
      <c r="BB446" s="173"/>
      <c r="BC446" s="173"/>
      <c r="BD446" s="173"/>
      <c r="BE446" s="173"/>
      <c r="BF446" s="173"/>
      <c r="BG446" s="173"/>
      <c r="BH446" s="173"/>
      <c r="BI446" s="173"/>
      <c r="BJ446" s="172" t="str">
        <f t="shared" si="5"/>
        <v/>
      </c>
      <c r="BK446" s="173"/>
      <c r="BL446" s="173"/>
      <c r="BM446" s="173"/>
      <c r="BN446" s="173"/>
      <c r="BO446" s="173"/>
      <c r="BP446" s="173"/>
      <c r="BQ446" s="173"/>
      <c r="BR446" s="173"/>
      <c r="BS446" s="173"/>
      <c r="BT446" s="173"/>
      <c r="BU446" s="173"/>
      <c r="BV446" s="172" t="str">
        <f t="shared" si="6"/>
        <v/>
      </c>
      <c r="BW446" s="173"/>
      <c r="BX446" s="173"/>
      <c r="BY446" s="173"/>
      <c r="BZ446" s="171"/>
      <c r="CA446" s="171"/>
      <c r="CB446" s="171"/>
      <c r="CC446" s="171"/>
      <c r="CD446" s="171"/>
      <c r="CE446" s="171"/>
      <c r="CF446" s="171"/>
      <c r="CG446" s="171"/>
      <c r="CH446" s="172" t="str">
        <f t="shared" si="7"/>
        <v/>
      </c>
      <c r="CI446" s="171"/>
      <c r="CJ446" s="173"/>
      <c r="CK446" s="173"/>
      <c r="CL446" s="173"/>
      <c r="CM446" s="173"/>
      <c r="CN446" s="171"/>
      <c r="CO446" s="171"/>
      <c r="CP446" s="171"/>
      <c r="CQ446" s="173"/>
      <c r="CR446" s="171"/>
      <c r="CS446" s="171"/>
      <c r="CT446" s="172" t="str">
        <f t="shared" si="8"/>
        <v/>
      </c>
      <c r="CU446" s="172"/>
      <c r="CV446" s="172"/>
      <c r="CW446" s="172"/>
      <c r="CX446" s="172"/>
      <c r="CY446" s="172"/>
      <c r="CZ446" s="172"/>
      <c r="DA446" s="172"/>
      <c r="DB446" s="172"/>
      <c r="DC446" s="172"/>
      <c r="DD446" s="172"/>
      <c r="DE446" s="172"/>
      <c r="DF446" s="172"/>
      <c r="DG446" s="188" t="str">
        <f t="array" ref="DG446">IFERROR(_xlfn.XLOOKUP($A446&amp;B446,MARZO!$D$11:$D$40&amp;MARZO!$E$11:$E$40,MARZO!$AM$11:$AM$40,_xlfn.XLOOKUP($A446&amp;$B446,MARZO!$BC$11:$BC$40&amp;MARZO!$BD$11:$BD$40,MARZO!$CL$11:$CL$40,"A"))/1%,"")</f>
        <v/>
      </c>
      <c r="DH446" s="188" t="str">
        <f t="array" ref="DH446">IFERROR(_xlfn.XLOOKUP($A446&amp;$B446,ABRIL!$D$11:$D$40&amp;ABRIL!$E$11:$E$40,ABRIL!$AM$11:$AM$40,_xlfn.XLOOKUP($A446&amp;$B446,ABRIL!$BC$11:$BC$40&amp;ABRIL!$BD$11:$BD$40,ABRIL!$CL$11:$CL$40,"A"))/1%,"")</f>
        <v/>
      </c>
      <c r="DI446" s="188" t="str">
        <f t="array" ref="DI446">IFERROR(_xlfn.XLOOKUP($A446&amp;$B446,'ABRIL 2'!$D$11:$D$40&amp;'ABRIL 2'!$E$11:$E$40,'ABRIL 2'!$AM$11:$AM$40,_xlfn.XLOOKUP($A446&amp;$B446,'ABRIL 2'!$BC$11:$BC$40&amp;'ABRIL 2'!$BD$11:$BD$40,'ABRIL 2'!$CL$11:$CL$40,"A"))/1%,"")</f>
        <v/>
      </c>
      <c r="DJ446" s="188" t="str">
        <f t="array" ref="DJ446">IFERROR(_xlfn.XLOOKUP($A446&amp;$B446,MAYO!$D$11:$D$40&amp;MAYO!$E$11:$E$40,MAYO!$AM$11:$AM$40,_xlfn.XLOOKUP($A446&amp;$B446,MAYO!$BC$11:$BC$40&amp;MAYO!$BD$11:$BD$40,MAYO!$CL$11:$CL$40,"A"))/1%,"")</f>
        <v/>
      </c>
      <c r="DK446" s="188" t="str">
        <f t="array" ref="DK446">IFERROR(_xlfn.XLOOKUP($A446&amp;$B446,'MAYO 2'!$D$11:$D$40&amp;'MAYO 2'!$E$11:$E$40,'MAYO 2'!$AM$11:$AM$40,_xlfn.XLOOKUP($A446&amp;$B446,'MAYO 2'!$BC$11:$BC$40&amp;'MAYO 2'!$BD$11:$BD$40,'MAYO 2'!$CL$11:$CL$40,"A"))/1%,"")</f>
        <v/>
      </c>
      <c r="DL446" s="188" t="str">
        <f t="array" ref="DL446">IFERROR(_xlfn.XLOOKUP($A446&amp;$B446,JUNIO!$D$11:$D$40&amp;JUNIO!$E$11:$E$40,JUNIO!$AM$11:$AM$40,_xlfn.XLOOKUP($A446&amp;$B446,JUNIO!$BC$11:$BC$40&amp;JUNIO!$BD$11:$BD$40,JUNIO!$CL$11:$CL$40,"A"))/1%,"")</f>
        <v/>
      </c>
      <c r="DM446" s="188" t="str">
        <f t="array" ref="DM446">IFERROR(_xlfn.XLOOKUP($A446&amp;$B446,'JUNIO 2'!$D$11:$D$40&amp;'JUNIO 2'!$E$11:$E$40,'JUNIO 2'!$AM$11:$AM$40,_xlfn.XLOOKUP($A446&amp;$B446,'JUNIO 2'!$BC$11:$BC$40&amp;'JUNIO 2'!$BD$11:$BD$40,'JUNIO 2'!$CL$11:$CL$40,"A"))/1%,"")</f>
        <v/>
      </c>
      <c r="DN446" s="188" t="str">
        <f t="array" ref="DN446">IFERROR(_xlfn.XLOOKUP($A446&amp;$B446,JULIO!$D$11:$D$40&amp;JULIO!$E$11:$E$40,JULIO!$AM$11:$AM$40,_xlfn.XLOOKUP($A446&amp;$B446,JULIO!$BC$11:$BC$40&amp;JULIO!$BD$11:$BD$40,JULIO!$CL$11:$CL$40,"A"))/1%,"")</f>
        <v/>
      </c>
      <c r="DO446" s="188" t="str">
        <f t="array" ref="DO446">IFERROR(_xlfn.XLOOKUP($A446&amp;$B446,'JULIO 2'!$D$11:$D$40&amp;'JULIO 2'!$E$11:$E$40,'JULIO 2'!$AM$11:$AM$40,_xlfn.XLOOKUP($A446&amp;$B446,'JULIO 2'!$BC$11:$BC$40&amp;'JULIO 2'!$BD$11:$BD$40,'JULIO 2'!$CL$11:$CL$40,"A"))/1%,"")</f>
        <v/>
      </c>
      <c r="DP446" s="188" t="str">
        <f t="array" ref="DP446">IFERROR(_xlfn.XLOOKUP($A446&amp;$B446,AGOSTO!$D$11:$D$40&amp;AGOSTO!$E$11:$E$40,AGOSTO!$AM$11:$AM$40,_xlfn.XLOOKUP($A446&amp;$B446,AGOSTO!$BC$11:$BC$40&amp;AGOSTO!$BD$11:$BD$40,AGOSTO!$CL$11:$CL$40,"A"))/1%,"")</f>
        <v/>
      </c>
      <c r="DQ446" s="188" t="str">
        <f t="array" ref="DQ446">IFERROR(_xlfn.XLOOKUP($A446&amp;$B446,'AGOSTO 2'!$D$11:$D$40&amp;'AGOSTO 2'!$E$11:$E$40,'AGOSTO 2'!$AM$11:$AM$40,_xlfn.XLOOKUP($A446&amp;$B446,'AGOSTO 2'!$BC$11:$BC$40&amp;'AGOSTO 2'!$BD$11:$BD$40,'AGOSTO 2'!$CL$11:$CL$40,"A"))/1%,"")</f>
        <v/>
      </c>
      <c r="DR446" s="188" t="str">
        <f t="array" ref="DR446">IFERROR(_xlfn.XLOOKUP($A446&amp;$B446,SEPTIEMBRE!$D$11:$D$40&amp;SEPTIEMBRE!$E$11:$E$40,SEPTIEMBRE!$AM$11:$AM$40,_xlfn.XLOOKUP($A446&amp;$B446,SEPTIEMBRE!$BC$11:$BC$40&amp;SEPTIEMBRE!$BD$11:$BD$40,SEPTIEMBRE!$CL$11:$CL$40,"A"))/1%,"")</f>
        <v/>
      </c>
      <c r="DS446" s="188" t="str">
        <f t="array" ref="DS446">IFERROR(_xlfn.XLOOKUP($A446&amp;$B446,'SEPTIEMBRE 2'!$D$11:$D$40&amp;'SEPTIEMBRE 2'!$E$11:$E$40,'SEPTIEMBRE 2'!$AM$11:$AM$40,_xlfn.XLOOKUP($A446&amp;$B446,'SEPTIEMBRE 2'!$BC$11:$BC$40&amp;'SEPTIEMBRE 2'!$BD$11:$BD$40,'SEPTIEMBRE 2'!$CL$11:$CL$40,"A"))/1%,"")</f>
        <v/>
      </c>
      <c r="DT446" s="188" t="str">
        <f t="array" ref="DT446">IFERROR(_xlfn.XLOOKUP($A446&amp;$B446,'SEPTIEMBRE 3'!$D$11:$D$40&amp;'SEPTIEMBRE 3'!$E$11:$E$40,'SEPTIEMBRE 3'!$AM$11:$AM$40,_xlfn.XLOOKUP($A446&amp;$B446,'SEPTIEMBRE 3'!$BC$11:$BC$40&amp;'SEPTIEMBRE 3'!$BD$11:$BD$40,'SEPTIEMBRE 3'!$CL$11:$CL$40,"A"))/1%,"")</f>
        <v/>
      </c>
      <c r="DU446" s="188" t="str">
        <f t="array" ref="DU446">IFERROR(_xlfn.XLOOKUP($A446&amp;$B446,OCTUBRE!$D$11:$D$40&amp;OCTUBRE!$E$11:$E$40,OCTUBRE!$AM$11:$AM$40,_xlfn.XLOOKUP($A446&amp;$B446,OCTUBRE!$BC$11:$BC$40&amp;OCTUBRE!$BD$11:$BD$40,OCTUBRE!$CL$11:$CL$40,"A"))/1%,"")</f>
        <v/>
      </c>
      <c r="DV446" s="188" t="str">
        <f t="array" ref="DV446">IFERROR(_xlfn.XLOOKUP($A446&amp;$B446,'OCTUBRE 2'!$D$11:$D$40&amp;'OCTUBRE 2'!$E$11:$E$40,'OCTUBRE 2'!$AM$11:$AM$40,_xlfn.XLOOKUP($A446&amp;$B446,'OCTUBRE 2'!$BC$11:$BC$40&amp;'OCTUBRE 2'!$BD$11:$BD$40,'OCTUBRE 2'!$CL$11:$CL$40,"A"))/1%,"")</f>
        <v/>
      </c>
      <c r="DW446" s="188" t="str">
        <f t="array" ref="DW446">IFERROR(_xlfn.XLOOKUP($A446&amp;$B446,NOVIEMBRE!$D$11:$D$40&amp;NOVIEMBRE!$E$11:$E$40,NOVIEMBRE!$AM$11:$AM$40,_xlfn.XLOOKUP($A446&amp;$B446,NOVIEMBRE!$BC$11:$BC$40&amp;NOVIEMBRE!$BD$11:$BD$40,NOVIEMBRE!$CL$11:$CL$40,"A"))/1%,"")</f>
        <v/>
      </c>
      <c r="DX446" s="188" t="str">
        <f t="array" ref="DX446">IFERROR(_xlfn.XLOOKUP($A446&amp;$B446,'NOVIEMBRE 2'!$D$11:$D$40&amp;'NOVIEMBRE 2'!$E$11:$E$40,'NOVIEMBRE 2'!$AM$11:$AM$40,_xlfn.XLOOKUP($A446&amp;$B446,'NOVIEMBRE 2'!$BC$11:$BC$40&amp;'NOVIEMBRE 2'!$BD$11:$BD$40,'NOVIEMBRE 2'!$CL$11:$CL$40,"A"))/1%,"")</f>
        <v/>
      </c>
      <c r="DY446" s="188" t="str">
        <f t="array" ref="DY446">IFERROR(_xlfn.XLOOKUP($A446&amp;$B446,DICIEMBRE!$D$11:$D$40&amp;DICIEMBRE!$E$11:$E$40,DICIEMBRE!$AM$11:$AM$40,_xlfn.XLOOKUP($A446&amp;$B446,DICIEMBRE!$BC$11:$BC$40&amp;DICIEMBRE!$BD$11:$BD$40,DICIEMBRE!$CL$11:$CL$40,"A"))/1%,"")</f>
        <v/>
      </c>
      <c r="DZ446" s="381" t="str">
        <f t="shared" si="9"/>
        <v>-</v>
      </c>
      <c r="EA446" s="381" t="str">
        <f t="shared" si="10"/>
        <v>-</v>
      </c>
      <c r="EB446" s="381" t="str">
        <f t="shared" si="11"/>
        <v>-</v>
      </c>
      <c r="EC446" s="381" t="str">
        <f t="shared" si="12"/>
        <v>-</v>
      </c>
      <c r="ED446" s="381" t="str">
        <f t="shared" si="13"/>
        <v>-</v>
      </c>
      <c r="EE446" s="381" t="str">
        <f t="shared" si="14"/>
        <v>-</v>
      </c>
      <c r="EF446" s="381" t="str">
        <f t="shared" si="15"/>
        <v>-</v>
      </c>
      <c r="EG446" s="381" t="str">
        <f t="shared" si="16"/>
        <v>-</v>
      </c>
      <c r="EH446" s="381" t="str">
        <f t="shared" si="17"/>
        <v>-</v>
      </c>
      <c r="EI446" s="188" t="str">
        <f t="shared" si="18"/>
        <v/>
      </c>
      <c r="EJ446" s="382"/>
      <c r="EK446" s="382"/>
      <c r="EL446" s="383"/>
      <c r="EM446" s="21"/>
      <c r="EN446" s="384">
        <f t="array" ref="EN446">IFERROR(_xlfn.XLOOKUP($A446&amp;$B446,MARZO!$D$11:$D$40&amp;MARZO!$E$11:$E$40,MARZO!$AK$11:$AK$40,_xlfn.XLOOKUP($A446&amp;$B446,MARZO!$BC$11:$BC$40&amp;MARZO!$BD$11:$BD$40,MARZO!$CJ$11:$CJ$40,"A")),"")</f>
        <v>0</v>
      </c>
      <c r="EO446" s="384">
        <f t="array" ref="EO446">IFERROR(_xlfn.XLOOKUP($A446&amp;$B446,ABRIL!$D$11:$D$40&amp;ABRIL!$E$11:$E$40,ABRIL!$AK$11:$AK$40,_xlfn.XLOOKUP($A446&amp;$B446,ABRIL!$BC$11:$BC$40&amp;ABRIL!$BD$11:$BD$40,ABRIL!$CJ$11:$CJ$40,"A")),"")</f>
        <v>0</v>
      </c>
      <c r="EP446" s="384">
        <f t="array" ref="EP446">IFERROR(_xlfn.XLOOKUP($A446&amp;$B446,'ABRIL 2'!$D$11:$D$40&amp;'ABRIL 2'!$E$11:$E$40,'ABRIL 2'!$AK$11:$AK$40,_xlfn.XLOOKUP($A446&amp;$B446,'ABRIL 2'!$BC$11:$BC$40&amp;'ABRIL 2'!$BD$11:$BD$40,'ABRIL 2'!$CJ$11:$CJ$40,"A")),"")</f>
        <v>0</v>
      </c>
      <c r="EQ446" s="384">
        <f t="array" ref="EQ446">IFERROR(_xlfn.XLOOKUP($A446&amp;$B446,MAYO!$D$11:$D$40&amp;MAYO!$E$11:$E$40,MAYO!$AK$11:$AK$40,_xlfn.XLOOKUP($A446&amp;$B446,MAYO!$BC$11:$BC$40&amp;MAYO!$BD$11:$BD$40,MAYO!$CJ$11:$CJ$40,"A")),"")</f>
        <v>0</v>
      </c>
      <c r="ER446" s="384">
        <f t="array" ref="ER446">IFERROR(_xlfn.XLOOKUP($A446&amp;$B446,'MAYO 2'!$D$11:$D$40&amp;'MAYO 2'!$E$11:$E$40,'MAYO 2'!$AK$11:$AK$40,_xlfn.XLOOKUP($A446&amp;$B446,'MAYO 2'!$BC$11:$BC$40&amp;'MAYO 2'!$BD$11:$BD$40,'MAYO 2'!$CJ$11:$CJ$40,"A")),"")</f>
        <v>0</v>
      </c>
      <c r="ES446" s="384">
        <f t="array" ref="ES446">IFERROR(_xlfn.XLOOKUP($A446&amp;$B446,JUNIO!$D$11:$D$40&amp;JUNIO!$E$11:$E$40,JUNIO!$AK$11:$AK$40,_xlfn.XLOOKUP($A446&amp;$B446,JUNIO!$BC$11:$BC$40&amp;JUNIO!$BD$11:$BD$40,JUNIO!$CJ$11:$CJ$40,"A")),"")</f>
        <v>0</v>
      </c>
      <c r="ET446" s="384">
        <f t="array" ref="ET446">IFERROR(_xlfn.XLOOKUP($A446&amp;$B446,'JUNIO 2'!$D$11:$D$40&amp;'JUNIO 2'!$E$11:$E$40,'JUNIO 2'!$AK$11:$AK$40,_xlfn.XLOOKUP($A446&amp;$B446,'JUNIO 2'!$BC$11:$BC$40&amp;'JUNIO 2'!$BD$11:$BD$40,'JUNIO 2'!$CJ$11:$CJ$40,"A")),"")</f>
        <v>0</v>
      </c>
      <c r="EU446" s="384">
        <f t="array" ref="EU446">IFERROR(_xlfn.XLOOKUP($A446&amp;$B446,JULIO!$D$11:$D$40&amp;JULIO!$E$11:$E$40,JULIO!$AK$11:$AK$40,_xlfn.XLOOKUP($A446&amp;$B446,JULIO!$BC$11:$BC$40&amp;JULIO!$BD$11:$BD$40,JULIO!$CJ$11:$CJ$40,"A")),"")</f>
        <v>0</v>
      </c>
      <c r="EV446" s="384">
        <f t="array" ref="EV446">IFERROR(_xlfn.XLOOKUP($A446&amp;$B446,'JULIO 2'!$D$11:$D$40&amp;'JULIO 2'!$E$11:$E$40,'JULIO 2'!$AK$11:$AK$40,_xlfn.XLOOKUP($A446&amp;$B446,'JULIO 2'!$BC$11:$BC$40&amp;'JULIO 2'!$BD$11:$BD$40,'JULIO 2'!$CJ$11:$CJ$40,"A")),"")</f>
        <v>0</v>
      </c>
      <c r="EW446" s="384">
        <f t="array" ref="EW446">IFERROR(_xlfn.XLOOKUP($A446&amp;$B446,AGOSTO!$D$11:$D$40&amp;AGOSTO!$E$11:$E$40,AGOSTO!$AK$11:$AK$40,_xlfn.XLOOKUP($A446&amp;$B446,AGOSTO!$BC$11:$BC$40&amp;AGOSTO!$BD$11:$BD$40,AGOSTO!$CJ$11:$CJ$40,"A")),"")</f>
        <v>0</v>
      </c>
      <c r="EX446" s="384">
        <f t="array" ref="EX446">IFERROR(_xlfn.XLOOKUP($A446&amp;$B446,'AGOSTO 2'!$D$11:$D$40&amp;'AGOSTO 2'!$E$11:$E$40,'AGOSTO 2'!$AK$11:$AK$40,_xlfn.XLOOKUP($A446&amp;$B446,'AGOSTO 2'!$BC$11:$BC$40&amp;'AGOSTO 2'!$BD$11:$BD$40,'AGOSTO 2'!$CJ$11:$CJ$40,"A")),"")</f>
        <v>0</v>
      </c>
      <c r="EY446" s="384">
        <f t="array" ref="EY446">IFERROR(_xlfn.XLOOKUP($A446&amp;$B446,SEPTIEMBRE!$D$11:$D$40&amp;SEPTIEMBRE!$E$11:$E$40,SEPTIEMBRE!$AK$11:$AK$40,_xlfn.XLOOKUP($A446&amp;$B446,SEPTIEMBRE!$BC$11:$BC$40&amp;SEPTIEMBRE!$BD$11:$BD$40,SEPTIEMBRE!$CJ$11:$CJ$40,"A")),"")</f>
        <v>0</v>
      </c>
      <c r="EZ446" s="384">
        <f t="array" ref="EZ446">IFERROR(_xlfn.XLOOKUP($A446&amp;$B446,'SEPTIEMBRE 2'!$D$11:$D$40&amp;'SEPTIEMBRE 2'!$E$11:$E$40,'SEPTIEMBRE 2'!$AK$11:$AK$40,_xlfn.XLOOKUP($A446&amp;$B446,'SEPTIEMBRE 2'!$BC$11:$BC$40&amp;'SEPTIEMBRE 2'!$BD$11:$BD$40,'SEPTIEMBRE 2'!$CJ$11:$CJ$40,"A")),"")</f>
        <v>0</v>
      </c>
      <c r="FA446" s="384">
        <f t="array" ref="FA446">IFERROR(_xlfn.XLOOKUP($A446&amp;$B446,'SEPTIEMBRE 3'!$D$11:$D$40&amp;'SEPTIEMBRE 3'!$E$11:$E$40,'SEPTIEMBRE 3'!$AK$11:$AK$40,_xlfn.XLOOKUP($A446&amp;$B446,'SEPTIEMBRE 3'!$BC$11:$BC$40&amp;'SEPTIEMBRE 3'!$BD$11:$BD$40,'SEPTIEMBRE 3'!$CJ$11:$CJ$40,"A")),"")</f>
        <v>0</v>
      </c>
      <c r="FB446" s="384">
        <f t="array" ref="FB446">IFERROR(_xlfn.XLOOKUP($A446&amp;$B446,OCTUBRE!$D$11:$D$40&amp;OCTUBRE!$E$11:$E$40,OCTUBRE!$AK$11:$AK$40,_xlfn.XLOOKUP($A446&amp;$B446,OCTUBRE!$BC$11:$BC$40&amp;OCTUBRE!$BD$11:$BD$40,OCTUBRE!$CJ$11:$CJ$40,"A")),"")</f>
        <v>0</v>
      </c>
      <c r="FC446" s="384">
        <f t="array" ref="FC446">IFERROR(_xlfn.XLOOKUP($A446&amp;$B446,'OCTUBRE 2'!$D$11:$D$40&amp;'OCTUBRE 2'!$E$11:$E$40,'OCTUBRE 2'!$AK$11:$AK$40,_xlfn.XLOOKUP($A446&amp;$B446,'OCTUBRE 2'!$BC$11:$BC$40&amp;'OCTUBRE 2'!$BD$11:$BD$40,'OCTUBRE 2'!$CJ$11:$CJ$40,"A")),"")</f>
        <v>0</v>
      </c>
      <c r="FD446" s="384">
        <f t="array" ref="FD446">IFERROR(_xlfn.XLOOKUP($A446&amp;$B446,NOVIEMBRE!$D$11:$D$40&amp;NOVIEMBRE!$E$11:$E$40,NOVIEMBRE!$AK$11:$AK$40,_xlfn.XLOOKUP($A446&amp;$B446,NOVIEMBRE!$BC$11:$BC$40&amp;NOVIEMBRE!$BD$11:$BD$40,NOVIEMBRE!$CJ$11:$CJ$40,"A")),"")</f>
        <v>0</v>
      </c>
      <c r="FE446" s="384">
        <f t="array" ref="FE446">IFERROR(_xlfn.XLOOKUP($A446&amp;$B446,'NOVIEMBRE 2'!$D$11:$D$40&amp;'NOVIEMBRE 2'!$E$11:$E$40,'NOVIEMBRE 2'!$AK$11:$AK$40,_xlfn.XLOOKUP($A446&amp;$B446,'NOVIEMBRE 2'!$BC$11:$BC$40&amp;'NOVIEMBRE 2'!$BD$11:$BD$40,'NOVIEMBRE 2'!$CJ$11:$CJ$40,"A")),"")</f>
        <v>0</v>
      </c>
      <c r="FF446" s="385">
        <f t="array" ref="FF446">IFERROR(_xlfn.XLOOKUP($A446&amp;$B446,DICIEMBRE!$D$11:$D$40&amp;DICIEMBRE!$E$11:$E$40,DICIEMBRE!$AK$11:$AK$40,_xlfn.XLOOKUP($A446&amp;$B446,DICIEMBRE!$BC$11:$BC$40&amp;DICIEMBRE!$BD$11:$BD$40,DICIEMBRE!$CJ$11:$CJ$40,"A")),"")</f>
        <v>0</v>
      </c>
      <c r="FG446" s="386" t="str">
        <f t="shared" si="19"/>
        <v/>
      </c>
      <c r="FH446" s="386" t="str">
        <f t="array" ref="FH446">IF(
 COUNT(DZ446:EH446)=0,
 "-",
 IF(
  COUNT(DZ446:EH446) &lt; COUNTA(DZ446:EH446),
  REPT("🟩", ROUND(COUNT(DZ446:EH446)/COUNTA(DZ446:EH446)*5, 0)) &amp;
  REPT("⬜", 5 - ROUND(COUNT(DZ446:EH446)/COUNTA(DZ446:EH446)*5, 0)),
  IF(
    AVERAGE(IF(DZ446:EH446&lt;&gt;"", DZ446:EH446, )) &gt;= 70, "🟩🟩🟩🟩🟩",
    IF(
      AVERAGE(IF(DZ446:EH446&lt;&gt;"",DZ446:EH446, )) &gt;= 56, "🟨🟨🟨🟨🟨",
      "🟥🟥🟥🟥🟥"
    )
  )
 )
)
</f>
        <v>-</v>
      </c>
    </row>
    <row r="447" ht="15.75" customHeight="1">
      <c r="A447" s="168"/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1"/>
      <c r="N447" s="172" t="str">
        <f t="shared" si="1"/>
        <v/>
      </c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2" t="str">
        <f t="shared" si="2"/>
        <v/>
      </c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2" t="str">
        <f t="shared" si="3"/>
        <v/>
      </c>
      <c r="AM447" s="173"/>
      <c r="AN447" s="173"/>
      <c r="AO447" s="173"/>
      <c r="AP447" s="173"/>
      <c r="AQ447" s="173"/>
      <c r="AR447" s="173"/>
      <c r="AS447" s="173"/>
      <c r="AT447" s="173"/>
      <c r="AU447" s="173"/>
      <c r="AV447" s="171"/>
      <c r="AW447" s="171"/>
      <c r="AX447" s="172" t="str">
        <f t="shared" si="4"/>
        <v/>
      </c>
      <c r="AY447" s="173"/>
      <c r="AZ447" s="173"/>
      <c r="BA447" s="173"/>
      <c r="BB447" s="173"/>
      <c r="BC447" s="173"/>
      <c r="BD447" s="173"/>
      <c r="BE447" s="173"/>
      <c r="BF447" s="173"/>
      <c r="BG447" s="173"/>
      <c r="BH447" s="173"/>
      <c r="BI447" s="173"/>
      <c r="BJ447" s="172" t="str">
        <f t="shared" si="5"/>
        <v/>
      </c>
      <c r="BK447" s="173"/>
      <c r="BL447" s="173"/>
      <c r="BM447" s="173"/>
      <c r="BN447" s="173"/>
      <c r="BO447" s="173"/>
      <c r="BP447" s="173"/>
      <c r="BQ447" s="173"/>
      <c r="BR447" s="173"/>
      <c r="BS447" s="173"/>
      <c r="BT447" s="173"/>
      <c r="BU447" s="173"/>
      <c r="BV447" s="172" t="str">
        <f t="shared" si="6"/>
        <v/>
      </c>
      <c r="BW447" s="173"/>
      <c r="BX447" s="173"/>
      <c r="BY447" s="173"/>
      <c r="BZ447" s="171"/>
      <c r="CA447" s="171"/>
      <c r="CB447" s="171"/>
      <c r="CC447" s="171"/>
      <c r="CD447" s="171"/>
      <c r="CE447" s="171"/>
      <c r="CF447" s="171"/>
      <c r="CG447" s="171"/>
      <c r="CH447" s="172" t="str">
        <f t="shared" si="7"/>
        <v/>
      </c>
      <c r="CI447" s="171"/>
      <c r="CJ447" s="173"/>
      <c r="CK447" s="173"/>
      <c r="CL447" s="173"/>
      <c r="CM447" s="173"/>
      <c r="CN447" s="171"/>
      <c r="CO447" s="171"/>
      <c r="CP447" s="171"/>
      <c r="CQ447" s="173"/>
      <c r="CR447" s="171"/>
      <c r="CS447" s="171"/>
      <c r="CT447" s="172" t="str">
        <f t="shared" si="8"/>
        <v/>
      </c>
      <c r="CU447" s="172"/>
      <c r="CV447" s="172"/>
      <c r="CW447" s="172"/>
      <c r="CX447" s="172"/>
      <c r="CY447" s="172"/>
      <c r="CZ447" s="172"/>
      <c r="DA447" s="172"/>
      <c r="DB447" s="172"/>
      <c r="DC447" s="172"/>
      <c r="DD447" s="172"/>
      <c r="DE447" s="172"/>
      <c r="DF447" s="172"/>
      <c r="DG447" s="188" t="str">
        <f t="array" ref="DG447">IFERROR(_xlfn.XLOOKUP($A447&amp;B447,MARZO!$D$11:$D$40&amp;MARZO!$E$11:$E$40,MARZO!$AM$11:$AM$40,_xlfn.XLOOKUP($A447&amp;$B447,MARZO!$BC$11:$BC$40&amp;MARZO!$BD$11:$BD$40,MARZO!$CL$11:$CL$40,"A"))/1%,"")</f>
        <v/>
      </c>
      <c r="DH447" s="188" t="str">
        <f t="array" ref="DH447">IFERROR(_xlfn.XLOOKUP($A447&amp;$B447,ABRIL!$D$11:$D$40&amp;ABRIL!$E$11:$E$40,ABRIL!$AM$11:$AM$40,_xlfn.XLOOKUP($A447&amp;$B447,ABRIL!$BC$11:$BC$40&amp;ABRIL!$BD$11:$BD$40,ABRIL!$CL$11:$CL$40,"A"))/1%,"")</f>
        <v/>
      </c>
      <c r="DI447" s="188" t="str">
        <f t="array" ref="DI447">IFERROR(_xlfn.XLOOKUP($A447&amp;$B447,'ABRIL 2'!$D$11:$D$40&amp;'ABRIL 2'!$E$11:$E$40,'ABRIL 2'!$AM$11:$AM$40,_xlfn.XLOOKUP($A447&amp;$B447,'ABRIL 2'!$BC$11:$BC$40&amp;'ABRIL 2'!$BD$11:$BD$40,'ABRIL 2'!$CL$11:$CL$40,"A"))/1%,"")</f>
        <v/>
      </c>
      <c r="DJ447" s="188" t="str">
        <f t="array" ref="DJ447">IFERROR(_xlfn.XLOOKUP($A447&amp;$B447,MAYO!$D$11:$D$40&amp;MAYO!$E$11:$E$40,MAYO!$AM$11:$AM$40,_xlfn.XLOOKUP($A447&amp;$B447,MAYO!$BC$11:$BC$40&amp;MAYO!$BD$11:$BD$40,MAYO!$CL$11:$CL$40,"A"))/1%,"")</f>
        <v/>
      </c>
      <c r="DK447" s="188" t="str">
        <f t="array" ref="DK447">IFERROR(_xlfn.XLOOKUP($A447&amp;$B447,'MAYO 2'!$D$11:$D$40&amp;'MAYO 2'!$E$11:$E$40,'MAYO 2'!$AM$11:$AM$40,_xlfn.XLOOKUP($A447&amp;$B447,'MAYO 2'!$BC$11:$BC$40&amp;'MAYO 2'!$BD$11:$BD$40,'MAYO 2'!$CL$11:$CL$40,"A"))/1%,"")</f>
        <v/>
      </c>
      <c r="DL447" s="188" t="str">
        <f t="array" ref="DL447">IFERROR(_xlfn.XLOOKUP($A447&amp;$B447,JUNIO!$D$11:$D$40&amp;JUNIO!$E$11:$E$40,JUNIO!$AM$11:$AM$40,_xlfn.XLOOKUP($A447&amp;$B447,JUNIO!$BC$11:$BC$40&amp;JUNIO!$BD$11:$BD$40,JUNIO!$CL$11:$CL$40,"A"))/1%,"")</f>
        <v/>
      </c>
      <c r="DM447" s="188" t="str">
        <f t="array" ref="DM447">IFERROR(_xlfn.XLOOKUP($A447&amp;$B447,'JUNIO 2'!$D$11:$D$40&amp;'JUNIO 2'!$E$11:$E$40,'JUNIO 2'!$AM$11:$AM$40,_xlfn.XLOOKUP($A447&amp;$B447,'JUNIO 2'!$BC$11:$BC$40&amp;'JUNIO 2'!$BD$11:$BD$40,'JUNIO 2'!$CL$11:$CL$40,"A"))/1%,"")</f>
        <v/>
      </c>
      <c r="DN447" s="188" t="str">
        <f t="array" ref="DN447">IFERROR(_xlfn.XLOOKUP($A447&amp;$B447,JULIO!$D$11:$D$40&amp;JULIO!$E$11:$E$40,JULIO!$AM$11:$AM$40,_xlfn.XLOOKUP($A447&amp;$B447,JULIO!$BC$11:$BC$40&amp;JULIO!$BD$11:$BD$40,JULIO!$CL$11:$CL$40,"A"))/1%,"")</f>
        <v/>
      </c>
      <c r="DO447" s="188" t="str">
        <f t="array" ref="DO447">IFERROR(_xlfn.XLOOKUP($A447&amp;$B447,'JULIO 2'!$D$11:$D$40&amp;'JULIO 2'!$E$11:$E$40,'JULIO 2'!$AM$11:$AM$40,_xlfn.XLOOKUP($A447&amp;$B447,'JULIO 2'!$BC$11:$BC$40&amp;'JULIO 2'!$BD$11:$BD$40,'JULIO 2'!$CL$11:$CL$40,"A"))/1%,"")</f>
        <v/>
      </c>
      <c r="DP447" s="188" t="str">
        <f t="array" ref="DP447">IFERROR(_xlfn.XLOOKUP($A447&amp;$B447,AGOSTO!$D$11:$D$40&amp;AGOSTO!$E$11:$E$40,AGOSTO!$AM$11:$AM$40,_xlfn.XLOOKUP($A447&amp;$B447,AGOSTO!$BC$11:$BC$40&amp;AGOSTO!$BD$11:$BD$40,AGOSTO!$CL$11:$CL$40,"A"))/1%,"")</f>
        <v/>
      </c>
      <c r="DQ447" s="188" t="str">
        <f t="array" ref="DQ447">IFERROR(_xlfn.XLOOKUP($A447&amp;$B447,'AGOSTO 2'!$D$11:$D$40&amp;'AGOSTO 2'!$E$11:$E$40,'AGOSTO 2'!$AM$11:$AM$40,_xlfn.XLOOKUP($A447&amp;$B447,'AGOSTO 2'!$BC$11:$BC$40&amp;'AGOSTO 2'!$BD$11:$BD$40,'AGOSTO 2'!$CL$11:$CL$40,"A"))/1%,"")</f>
        <v/>
      </c>
      <c r="DR447" s="188" t="str">
        <f t="array" ref="DR447">IFERROR(_xlfn.XLOOKUP($A447&amp;$B447,SEPTIEMBRE!$D$11:$D$40&amp;SEPTIEMBRE!$E$11:$E$40,SEPTIEMBRE!$AM$11:$AM$40,_xlfn.XLOOKUP($A447&amp;$B447,SEPTIEMBRE!$BC$11:$BC$40&amp;SEPTIEMBRE!$BD$11:$BD$40,SEPTIEMBRE!$CL$11:$CL$40,"A"))/1%,"")</f>
        <v/>
      </c>
      <c r="DS447" s="188" t="str">
        <f t="array" ref="DS447">IFERROR(_xlfn.XLOOKUP($A447&amp;$B447,'SEPTIEMBRE 2'!$D$11:$D$40&amp;'SEPTIEMBRE 2'!$E$11:$E$40,'SEPTIEMBRE 2'!$AM$11:$AM$40,_xlfn.XLOOKUP($A447&amp;$B447,'SEPTIEMBRE 2'!$BC$11:$BC$40&amp;'SEPTIEMBRE 2'!$BD$11:$BD$40,'SEPTIEMBRE 2'!$CL$11:$CL$40,"A"))/1%,"")</f>
        <v/>
      </c>
      <c r="DT447" s="188" t="str">
        <f t="array" ref="DT447">IFERROR(_xlfn.XLOOKUP($A447&amp;$B447,'SEPTIEMBRE 3'!$D$11:$D$40&amp;'SEPTIEMBRE 3'!$E$11:$E$40,'SEPTIEMBRE 3'!$AM$11:$AM$40,_xlfn.XLOOKUP($A447&amp;$B447,'SEPTIEMBRE 3'!$BC$11:$BC$40&amp;'SEPTIEMBRE 3'!$BD$11:$BD$40,'SEPTIEMBRE 3'!$CL$11:$CL$40,"A"))/1%,"")</f>
        <v/>
      </c>
      <c r="DU447" s="188" t="str">
        <f t="array" ref="DU447">IFERROR(_xlfn.XLOOKUP($A447&amp;$B447,OCTUBRE!$D$11:$D$40&amp;OCTUBRE!$E$11:$E$40,OCTUBRE!$AM$11:$AM$40,_xlfn.XLOOKUP($A447&amp;$B447,OCTUBRE!$BC$11:$BC$40&amp;OCTUBRE!$BD$11:$BD$40,OCTUBRE!$CL$11:$CL$40,"A"))/1%,"")</f>
        <v/>
      </c>
      <c r="DV447" s="188" t="str">
        <f t="array" ref="DV447">IFERROR(_xlfn.XLOOKUP($A447&amp;$B447,'OCTUBRE 2'!$D$11:$D$40&amp;'OCTUBRE 2'!$E$11:$E$40,'OCTUBRE 2'!$AM$11:$AM$40,_xlfn.XLOOKUP($A447&amp;$B447,'OCTUBRE 2'!$BC$11:$BC$40&amp;'OCTUBRE 2'!$BD$11:$BD$40,'OCTUBRE 2'!$CL$11:$CL$40,"A"))/1%,"")</f>
        <v/>
      </c>
      <c r="DW447" s="188" t="str">
        <f t="array" ref="DW447">IFERROR(_xlfn.XLOOKUP($A447&amp;$B447,NOVIEMBRE!$D$11:$D$40&amp;NOVIEMBRE!$E$11:$E$40,NOVIEMBRE!$AM$11:$AM$40,_xlfn.XLOOKUP($A447&amp;$B447,NOVIEMBRE!$BC$11:$BC$40&amp;NOVIEMBRE!$BD$11:$BD$40,NOVIEMBRE!$CL$11:$CL$40,"A"))/1%,"")</f>
        <v/>
      </c>
      <c r="DX447" s="188" t="str">
        <f t="array" ref="DX447">IFERROR(_xlfn.XLOOKUP($A447&amp;$B447,'NOVIEMBRE 2'!$D$11:$D$40&amp;'NOVIEMBRE 2'!$E$11:$E$40,'NOVIEMBRE 2'!$AM$11:$AM$40,_xlfn.XLOOKUP($A447&amp;$B447,'NOVIEMBRE 2'!$BC$11:$BC$40&amp;'NOVIEMBRE 2'!$BD$11:$BD$40,'NOVIEMBRE 2'!$CL$11:$CL$40,"A"))/1%,"")</f>
        <v/>
      </c>
      <c r="DY447" s="188" t="str">
        <f t="array" ref="DY447">IFERROR(_xlfn.XLOOKUP($A447&amp;$B447,DICIEMBRE!$D$11:$D$40&amp;DICIEMBRE!$E$11:$E$40,DICIEMBRE!$AM$11:$AM$40,_xlfn.XLOOKUP($A447&amp;$B447,DICIEMBRE!$BC$11:$BC$40&amp;DICIEMBRE!$BD$11:$BD$40,DICIEMBRE!$CL$11:$CL$40,"A"))/1%,"")</f>
        <v/>
      </c>
      <c r="DZ447" s="381" t="str">
        <f t="shared" si="9"/>
        <v>-</v>
      </c>
      <c r="EA447" s="381" t="str">
        <f t="shared" si="10"/>
        <v>-</v>
      </c>
      <c r="EB447" s="381" t="str">
        <f t="shared" si="11"/>
        <v>-</v>
      </c>
      <c r="EC447" s="381" t="str">
        <f t="shared" si="12"/>
        <v>-</v>
      </c>
      <c r="ED447" s="381" t="str">
        <f t="shared" si="13"/>
        <v>-</v>
      </c>
      <c r="EE447" s="381" t="str">
        <f t="shared" si="14"/>
        <v>-</v>
      </c>
      <c r="EF447" s="381" t="str">
        <f t="shared" si="15"/>
        <v>-</v>
      </c>
      <c r="EG447" s="381" t="str">
        <f t="shared" si="16"/>
        <v>-</v>
      </c>
      <c r="EH447" s="381" t="str">
        <f t="shared" si="17"/>
        <v>-</v>
      </c>
      <c r="EI447" s="188" t="str">
        <f t="shared" si="18"/>
        <v/>
      </c>
      <c r="EJ447" s="382"/>
      <c r="EK447" s="382"/>
      <c r="EL447" s="383"/>
      <c r="EM447" s="21"/>
      <c r="EN447" s="384">
        <f t="array" ref="EN447">IFERROR(_xlfn.XLOOKUP($A447&amp;$B447,MARZO!$D$11:$D$40&amp;MARZO!$E$11:$E$40,MARZO!$AK$11:$AK$40,_xlfn.XLOOKUP($A447&amp;$B447,MARZO!$BC$11:$BC$40&amp;MARZO!$BD$11:$BD$40,MARZO!$CJ$11:$CJ$40,"A")),"")</f>
        <v>0</v>
      </c>
      <c r="EO447" s="384">
        <f t="array" ref="EO447">IFERROR(_xlfn.XLOOKUP($A447&amp;$B447,ABRIL!$D$11:$D$40&amp;ABRIL!$E$11:$E$40,ABRIL!$AK$11:$AK$40,_xlfn.XLOOKUP($A447&amp;$B447,ABRIL!$BC$11:$BC$40&amp;ABRIL!$BD$11:$BD$40,ABRIL!$CJ$11:$CJ$40,"A")),"")</f>
        <v>0</v>
      </c>
      <c r="EP447" s="384">
        <f t="array" ref="EP447">IFERROR(_xlfn.XLOOKUP($A447&amp;$B447,'ABRIL 2'!$D$11:$D$40&amp;'ABRIL 2'!$E$11:$E$40,'ABRIL 2'!$AK$11:$AK$40,_xlfn.XLOOKUP($A447&amp;$B447,'ABRIL 2'!$BC$11:$BC$40&amp;'ABRIL 2'!$BD$11:$BD$40,'ABRIL 2'!$CJ$11:$CJ$40,"A")),"")</f>
        <v>0</v>
      </c>
      <c r="EQ447" s="384">
        <f t="array" ref="EQ447">IFERROR(_xlfn.XLOOKUP($A447&amp;$B447,MAYO!$D$11:$D$40&amp;MAYO!$E$11:$E$40,MAYO!$AK$11:$AK$40,_xlfn.XLOOKUP($A447&amp;$B447,MAYO!$BC$11:$BC$40&amp;MAYO!$BD$11:$BD$40,MAYO!$CJ$11:$CJ$40,"A")),"")</f>
        <v>0</v>
      </c>
      <c r="ER447" s="384">
        <f t="array" ref="ER447">IFERROR(_xlfn.XLOOKUP($A447&amp;$B447,'MAYO 2'!$D$11:$D$40&amp;'MAYO 2'!$E$11:$E$40,'MAYO 2'!$AK$11:$AK$40,_xlfn.XLOOKUP($A447&amp;$B447,'MAYO 2'!$BC$11:$BC$40&amp;'MAYO 2'!$BD$11:$BD$40,'MAYO 2'!$CJ$11:$CJ$40,"A")),"")</f>
        <v>0</v>
      </c>
      <c r="ES447" s="384">
        <f t="array" ref="ES447">IFERROR(_xlfn.XLOOKUP($A447&amp;$B447,JUNIO!$D$11:$D$40&amp;JUNIO!$E$11:$E$40,JUNIO!$AK$11:$AK$40,_xlfn.XLOOKUP($A447&amp;$B447,JUNIO!$BC$11:$BC$40&amp;JUNIO!$BD$11:$BD$40,JUNIO!$CJ$11:$CJ$40,"A")),"")</f>
        <v>0</v>
      </c>
      <c r="ET447" s="384">
        <f t="array" ref="ET447">IFERROR(_xlfn.XLOOKUP($A447&amp;$B447,'JUNIO 2'!$D$11:$D$40&amp;'JUNIO 2'!$E$11:$E$40,'JUNIO 2'!$AK$11:$AK$40,_xlfn.XLOOKUP($A447&amp;$B447,'JUNIO 2'!$BC$11:$BC$40&amp;'JUNIO 2'!$BD$11:$BD$40,'JUNIO 2'!$CJ$11:$CJ$40,"A")),"")</f>
        <v>0</v>
      </c>
      <c r="EU447" s="384">
        <f t="array" ref="EU447">IFERROR(_xlfn.XLOOKUP($A447&amp;$B447,JULIO!$D$11:$D$40&amp;JULIO!$E$11:$E$40,JULIO!$AK$11:$AK$40,_xlfn.XLOOKUP($A447&amp;$B447,JULIO!$BC$11:$BC$40&amp;JULIO!$BD$11:$BD$40,JULIO!$CJ$11:$CJ$40,"A")),"")</f>
        <v>0</v>
      </c>
      <c r="EV447" s="384">
        <f t="array" ref="EV447">IFERROR(_xlfn.XLOOKUP($A447&amp;$B447,'JULIO 2'!$D$11:$D$40&amp;'JULIO 2'!$E$11:$E$40,'JULIO 2'!$AK$11:$AK$40,_xlfn.XLOOKUP($A447&amp;$B447,'JULIO 2'!$BC$11:$BC$40&amp;'JULIO 2'!$BD$11:$BD$40,'JULIO 2'!$CJ$11:$CJ$40,"A")),"")</f>
        <v>0</v>
      </c>
      <c r="EW447" s="384">
        <f t="array" ref="EW447">IFERROR(_xlfn.XLOOKUP($A447&amp;$B447,AGOSTO!$D$11:$D$40&amp;AGOSTO!$E$11:$E$40,AGOSTO!$AK$11:$AK$40,_xlfn.XLOOKUP($A447&amp;$B447,AGOSTO!$BC$11:$BC$40&amp;AGOSTO!$BD$11:$BD$40,AGOSTO!$CJ$11:$CJ$40,"A")),"")</f>
        <v>0</v>
      </c>
      <c r="EX447" s="384">
        <f t="array" ref="EX447">IFERROR(_xlfn.XLOOKUP($A447&amp;$B447,'AGOSTO 2'!$D$11:$D$40&amp;'AGOSTO 2'!$E$11:$E$40,'AGOSTO 2'!$AK$11:$AK$40,_xlfn.XLOOKUP($A447&amp;$B447,'AGOSTO 2'!$BC$11:$BC$40&amp;'AGOSTO 2'!$BD$11:$BD$40,'AGOSTO 2'!$CJ$11:$CJ$40,"A")),"")</f>
        <v>0</v>
      </c>
      <c r="EY447" s="384">
        <f t="array" ref="EY447">IFERROR(_xlfn.XLOOKUP($A447&amp;$B447,SEPTIEMBRE!$D$11:$D$40&amp;SEPTIEMBRE!$E$11:$E$40,SEPTIEMBRE!$AK$11:$AK$40,_xlfn.XLOOKUP($A447&amp;$B447,SEPTIEMBRE!$BC$11:$BC$40&amp;SEPTIEMBRE!$BD$11:$BD$40,SEPTIEMBRE!$CJ$11:$CJ$40,"A")),"")</f>
        <v>0</v>
      </c>
      <c r="EZ447" s="384">
        <f t="array" ref="EZ447">IFERROR(_xlfn.XLOOKUP($A447&amp;$B447,'SEPTIEMBRE 2'!$D$11:$D$40&amp;'SEPTIEMBRE 2'!$E$11:$E$40,'SEPTIEMBRE 2'!$AK$11:$AK$40,_xlfn.XLOOKUP($A447&amp;$B447,'SEPTIEMBRE 2'!$BC$11:$BC$40&amp;'SEPTIEMBRE 2'!$BD$11:$BD$40,'SEPTIEMBRE 2'!$CJ$11:$CJ$40,"A")),"")</f>
        <v>0</v>
      </c>
      <c r="FA447" s="384">
        <f t="array" ref="FA447">IFERROR(_xlfn.XLOOKUP($A447&amp;$B447,'SEPTIEMBRE 3'!$D$11:$D$40&amp;'SEPTIEMBRE 3'!$E$11:$E$40,'SEPTIEMBRE 3'!$AK$11:$AK$40,_xlfn.XLOOKUP($A447&amp;$B447,'SEPTIEMBRE 3'!$BC$11:$BC$40&amp;'SEPTIEMBRE 3'!$BD$11:$BD$40,'SEPTIEMBRE 3'!$CJ$11:$CJ$40,"A")),"")</f>
        <v>0</v>
      </c>
      <c r="FB447" s="384">
        <f t="array" ref="FB447">IFERROR(_xlfn.XLOOKUP($A447&amp;$B447,OCTUBRE!$D$11:$D$40&amp;OCTUBRE!$E$11:$E$40,OCTUBRE!$AK$11:$AK$40,_xlfn.XLOOKUP($A447&amp;$B447,OCTUBRE!$BC$11:$BC$40&amp;OCTUBRE!$BD$11:$BD$40,OCTUBRE!$CJ$11:$CJ$40,"A")),"")</f>
        <v>0</v>
      </c>
      <c r="FC447" s="384">
        <f t="array" ref="FC447">IFERROR(_xlfn.XLOOKUP($A447&amp;$B447,'OCTUBRE 2'!$D$11:$D$40&amp;'OCTUBRE 2'!$E$11:$E$40,'OCTUBRE 2'!$AK$11:$AK$40,_xlfn.XLOOKUP($A447&amp;$B447,'OCTUBRE 2'!$BC$11:$BC$40&amp;'OCTUBRE 2'!$BD$11:$BD$40,'OCTUBRE 2'!$CJ$11:$CJ$40,"A")),"")</f>
        <v>0</v>
      </c>
      <c r="FD447" s="384">
        <f t="array" ref="FD447">IFERROR(_xlfn.XLOOKUP($A447&amp;$B447,NOVIEMBRE!$D$11:$D$40&amp;NOVIEMBRE!$E$11:$E$40,NOVIEMBRE!$AK$11:$AK$40,_xlfn.XLOOKUP($A447&amp;$B447,NOVIEMBRE!$BC$11:$BC$40&amp;NOVIEMBRE!$BD$11:$BD$40,NOVIEMBRE!$CJ$11:$CJ$40,"A")),"")</f>
        <v>0</v>
      </c>
      <c r="FE447" s="384">
        <f t="array" ref="FE447">IFERROR(_xlfn.XLOOKUP($A447&amp;$B447,'NOVIEMBRE 2'!$D$11:$D$40&amp;'NOVIEMBRE 2'!$E$11:$E$40,'NOVIEMBRE 2'!$AK$11:$AK$40,_xlfn.XLOOKUP($A447&amp;$B447,'NOVIEMBRE 2'!$BC$11:$BC$40&amp;'NOVIEMBRE 2'!$BD$11:$BD$40,'NOVIEMBRE 2'!$CJ$11:$CJ$40,"A")),"")</f>
        <v>0</v>
      </c>
      <c r="FF447" s="385">
        <f t="array" ref="FF447">IFERROR(_xlfn.XLOOKUP($A447&amp;$B447,DICIEMBRE!$D$11:$D$40&amp;DICIEMBRE!$E$11:$E$40,DICIEMBRE!$AK$11:$AK$40,_xlfn.XLOOKUP($A447&amp;$B447,DICIEMBRE!$BC$11:$BC$40&amp;DICIEMBRE!$BD$11:$BD$40,DICIEMBRE!$CJ$11:$CJ$40,"A")),"")</f>
        <v>0</v>
      </c>
      <c r="FG447" s="386" t="str">
        <f t="shared" si="19"/>
        <v/>
      </c>
      <c r="FH447" s="386" t="str">
        <f t="array" ref="FH447">IF(
 COUNT(DZ447:EH447)=0,
 "-",
 IF(
  COUNT(DZ447:EH447) &lt; COUNTA(DZ447:EH447),
  REPT("🟩", ROUND(COUNT(DZ447:EH447)/COUNTA(DZ447:EH447)*5, 0)) &amp;
  REPT("⬜", 5 - ROUND(COUNT(DZ447:EH447)/COUNTA(DZ447:EH447)*5, 0)),
  IF(
    AVERAGE(IF(DZ447:EH447&lt;&gt;"", DZ447:EH447, )) &gt;= 70, "🟩🟩🟩🟩🟩",
    IF(
      AVERAGE(IF(DZ447:EH447&lt;&gt;"",DZ447:EH447, )) &gt;= 56, "🟨🟨🟨🟨🟨",
      "🟥🟥🟥🟥🟥"
    )
  )
 )
)
</f>
        <v>-</v>
      </c>
    </row>
    <row r="448" ht="15.75" customHeight="1">
      <c r="A448" s="168"/>
      <c r="B448" s="169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1"/>
      <c r="N448" s="172" t="str">
        <f t="shared" si="1"/>
        <v/>
      </c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2" t="str">
        <f t="shared" si="2"/>
        <v/>
      </c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2" t="str">
        <f t="shared" si="3"/>
        <v/>
      </c>
      <c r="AM448" s="173"/>
      <c r="AN448" s="173"/>
      <c r="AO448" s="173"/>
      <c r="AP448" s="173"/>
      <c r="AQ448" s="173"/>
      <c r="AR448" s="173"/>
      <c r="AS448" s="173"/>
      <c r="AT448" s="173"/>
      <c r="AU448" s="173"/>
      <c r="AV448" s="171"/>
      <c r="AW448" s="171"/>
      <c r="AX448" s="172" t="str">
        <f t="shared" si="4"/>
        <v/>
      </c>
      <c r="AY448" s="173"/>
      <c r="AZ448" s="173"/>
      <c r="BA448" s="173"/>
      <c r="BB448" s="173"/>
      <c r="BC448" s="173"/>
      <c r="BD448" s="173"/>
      <c r="BE448" s="173"/>
      <c r="BF448" s="173"/>
      <c r="BG448" s="173"/>
      <c r="BH448" s="173"/>
      <c r="BI448" s="173"/>
      <c r="BJ448" s="172" t="str">
        <f t="shared" si="5"/>
        <v/>
      </c>
      <c r="BK448" s="173"/>
      <c r="BL448" s="173"/>
      <c r="BM448" s="173"/>
      <c r="BN448" s="173"/>
      <c r="BO448" s="173"/>
      <c r="BP448" s="173"/>
      <c r="BQ448" s="173"/>
      <c r="BR448" s="173"/>
      <c r="BS448" s="173"/>
      <c r="BT448" s="173"/>
      <c r="BU448" s="173"/>
      <c r="BV448" s="172" t="str">
        <f t="shared" si="6"/>
        <v/>
      </c>
      <c r="BW448" s="173"/>
      <c r="BX448" s="173"/>
      <c r="BY448" s="173"/>
      <c r="BZ448" s="171"/>
      <c r="CA448" s="171"/>
      <c r="CB448" s="171"/>
      <c r="CC448" s="171"/>
      <c r="CD448" s="171"/>
      <c r="CE448" s="171"/>
      <c r="CF448" s="171"/>
      <c r="CG448" s="171"/>
      <c r="CH448" s="172" t="str">
        <f t="shared" si="7"/>
        <v/>
      </c>
      <c r="CI448" s="171"/>
      <c r="CJ448" s="173"/>
      <c r="CK448" s="173"/>
      <c r="CL448" s="173"/>
      <c r="CM448" s="173"/>
      <c r="CN448" s="171"/>
      <c r="CO448" s="171"/>
      <c r="CP448" s="171"/>
      <c r="CQ448" s="173"/>
      <c r="CR448" s="171"/>
      <c r="CS448" s="171"/>
      <c r="CT448" s="172" t="str">
        <f t="shared" si="8"/>
        <v/>
      </c>
      <c r="CU448" s="172"/>
      <c r="CV448" s="172"/>
      <c r="CW448" s="172"/>
      <c r="CX448" s="172"/>
      <c r="CY448" s="172"/>
      <c r="CZ448" s="172"/>
      <c r="DA448" s="172"/>
      <c r="DB448" s="172"/>
      <c r="DC448" s="172"/>
      <c r="DD448" s="172"/>
      <c r="DE448" s="172"/>
      <c r="DF448" s="172"/>
      <c r="DG448" s="188" t="str">
        <f t="array" ref="DG448">IFERROR(_xlfn.XLOOKUP($A448&amp;B448,MARZO!$D$11:$D$40&amp;MARZO!$E$11:$E$40,MARZO!$AM$11:$AM$40,_xlfn.XLOOKUP($A448&amp;$B448,MARZO!$BC$11:$BC$40&amp;MARZO!$BD$11:$BD$40,MARZO!$CL$11:$CL$40,"A"))/1%,"")</f>
        <v/>
      </c>
      <c r="DH448" s="188" t="str">
        <f t="array" ref="DH448">IFERROR(_xlfn.XLOOKUP($A448&amp;$B448,ABRIL!$D$11:$D$40&amp;ABRIL!$E$11:$E$40,ABRIL!$AM$11:$AM$40,_xlfn.XLOOKUP($A448&amp;$B448,ABRIL!$BC$11:$BC$40&amp;ABRIL!$BD$11:$BD$40,ABRIL!$CL$11:$CL$40,"A"))/1%,"")</f>
        <v/>
      </c>
      <c r="DI448" s="188" t="str">
        <f t="array" ref="DI448">IFERROR(_xlfn.XLOOKUP($A448&amp;$B448,'ABRIL 2'!$D$11:$D$40&amp;'ABRIL 2'!$E$11:$E$40,'ABRIL 2'!$AM$11:$AM$40,_xlfn.XLOOKUP($A448&amp;$B448,'ABRIL 2'!$BC$11:$BC$40&amp;'ABRIL 2'!$BD$11:$BD$40,'ABRIL 2'!$CL$11:$CL$40,"A"))/1%,"")</f>
        <v/>
      </c>
      <c r="DJ448" s="188" t="str">
        <f t="array" ref="DJ448">IFERROR(_xlfn.XLOOKUP($A448&amp;$B448,MAYO!$D$11:$D$40&amp;MAYO!$E$11:$E$40,MAYO!$AM$11:$AM$40,_xlfn.XLOOKUP($A448&amp;$B448,MAYO!$BC$11:$BC$40&amp;MAYO!$BD$11:$BD$40,MAYO!$CL$11:$CL$40,"A"))/1%,"")</f>
        <v/>
      </c>
      <c r="DK448" s="188" t="str">
        <f t="array" ref="DK448">IFERROR(_xlfn.XLOOKUP($A448&amp;$B448,'MAYO 2'!$D$11:$D$40&amp;'MAYO 2'!$E$11:$E$40,'MAYO 2'!$AM$11:$AM$40,_xlfn.XLOOKUP($A448&amp;$B448,'MAYO 2'!$BC$11:$BC$40&amp;'MAYO 2'!$BD$11:$BD$40,'MAYO 2'!$CL$11:$CL$40,"A"))/1%,"")</f>
        <v/>
      </c>
      <c r="DL448" s="188" t="str">
        <f t="array" ref="DL448">IFERROR(_xlfn.XLOOKUP($A448&amp;$B448,JUNIO!$D$11:$D$40&amp;JUNIO!$E$11:$E$40,JUNIO!$AM$11:$AM$40,_xlfn.XLOOKUP($A448&amp;$B448,JUNIO!$BC$11:$BC$40&amp;JUNIO!$BD$11:$BD$40,JUNIO!$CL$11:$CL$40,"A"))/1%,"")</f>
        <v/>
      </c>
      <c r="DM448" s="188" t="str">
        <f t="array" ref="DM448">IFERROR(_xlfn.XLOOKUP($A448&amp;$B448,'JUNIO 2'!$D$11:$D$40&amp;'JUNIO 2'!$E$11:$E$40,'JUNIO 2'!$AM$11:$AM$40,_xlfn.XLOOKUP($A448&amp;$B448,'JUNIO 2'!$BC$11:$BC$40&amp;'JUNIO 2'!$BD$11:$BD$40,'JUNIO 2'!$CL$11:$CL$40,"A"))/1%,"")</f>
        <v/>
      </c>
      <c r="DN448" s="188" t="str">
        <f t="array" ref="DN448">IFERROR(_xlfn.XLOOKUP($A448&amp;$B448,JULIO!$D$11:$D$40&amp;JULIO!$E$11:$E$40,JULIO!$AM$11:$AM$40,_xlfn.XLOOKUP($A448&amp;$B448,JULIO!$BC$11:$BC$40&amp;JULIO!$BD$11:$BD$40,JULIO!$CL$11:$CL$40,"A"))/1%,"")</f>
        <v/>
      </c>
      <c r="DO448" s="188" t="str">
        <f t="array" ref="DO448">IFERROR(_xlfn.XLOOKUP($A448&amp;$B448,'JULIO 2'!$D$11:$D$40&amp;'JULIO 2'!$E$11:$E$40,'JULIO 2'!$AM$11:$AM$40,_xlfn.XLOOKUP($A448&amp;$B448,'JULIO 2'!$BC$11:$BC$40&amp;'JULIO 2'!$BD$11:$BD$40,'JULIO 2'!$CL$11:$CL$40,"A"))/1%,"")</f>
        <v/>
      </c>
      <c r="DP448" s="188" t="str">
        <f t="array" ref="DP448">IFERROR(_xlfn.XLOOKUP($A448&amp;$B448,AGOSTO!$D$11:$D$40&amp;AGOSTO!$E$11:$E$40,AGOSTO!$AM$11:$AM$40,_xlfn.XLOOKUP($A448&amp;$B448,AGOSTO!$BC$11:$BC$40&amp;AGOSTO!$BD$11:$BD$40,AGOSTO!$CL$11:$CL$40,"A"))/1%,"")</f>
        <v/>
      </c>
      <c r="DQ448" s="188" t="str">
        <f t="array" ref="DQ448">IFERROR(_xlfn.XLOOKUP($A448&amp;$B448,'AGOSTO 2'!$D$11:$D$40&amp;'AGOSTO 2'!$E$11:$E$40,'AGOSTO 2'!$AM$11:$AM$40,_xlfn.XLOOKUP($A448&amp;$B448,'AGOSTO 2'!$BC$11:$BC$40&amp;'AGOSTO 2'!$BD$11:$BD$40,'AGOSTO 2'!$CL$11:$CL$40,"A"))/1%,"")</f>
        <v/>
      </c>
      <c r="DR448" s="188" t="str">
        <f t="array" ref="DR448">IFERROR(_xlfn.XLOOKUP($A448&amp;$B448,SEPTIEMBRE!$D$11:$D$40&amp;SEPTIEMBRE!$E$11:$E$40,SEPTIEMBRE!$AM$11:$AM$40,_xlfn.XLOOKUP($A448&amp;$B448,SEPTIEMBRE!$BC$11:$BC$40&amp;SEPTIEMBRE!$BD$11:$BD$40,SEPTIEMBRE!$CL$11:$CL$40,"A"))/1%,"")</f>
        <v/>
      </c>
      <c r="DS448" s="188" t="str">
        <f t="array" ref="DS448">IFERROR(_xlfn.XLOOKUP($A448&amp;$B448,'SEPTIEMBRE 2'!$D$11:$D$40&amp;'SEPTIEMBRE 2'!$E$11:$E$40,'SEPTIEMBRE 2'!$AM$11:$AM$40,_xlfn.XLOOKUP($A448&amp;$B448,'SEPTIEMBRE 2'!$BC$11:$BC$40&amp;'SEPTIEMBRE 2'!$BD$11:$BD$40,'SEPTIEMBRE 2'!$CL$11:$CL$40,"A"))/1%,"")</f>
        <v/>
      </c>
      <c r="DT448" s="188" t="str">
        <f t="array" ref="DT448">IFERROR(_xlfn.XLOOKUP($A448&amp;$B448,'SEPTIEMBRE 3'!$D$11:$D$40&amp;'SEPTIEMBRE 3'!$E$11:$E$40,'SEPTIEMBRE 3'!$AM$11:$AM$40,_xlfn.XLOOKUP($A448&amp;$B448,'SEPTIEMBRE 3'!$BC$11:$BC$40&amp;'SEPTIEMBRE 3'!$BD$11:$BD$40,'SEPTIEMBRE 3'!$CL$11:$CL$40,"A"))/1%,"")</f>
        <v/>
      </c>
      <c r="DU448" s="188" t="str">
        <f t="array" ref="DU448">IFERROR(_xlfn.XLOOKUP($A448&amp;$B448,OCTUBRE!$D$11:$D$40&amp;OCTUBRE!$E$11:$E$40,OCTUBRE!$AM$11:$AM$40,_xlfn.XLOOKUP($A448&amp;$B448,OCTUBRE!$BC$11:$BC$40&amp;OCTUBRE!$BD$11:$BD$40,OCTUBRE!$CL$11:$CL$40,"A"))/1%,"")</f>
        <v/>
      </c>
      <c r="DV448" s="188" t="str">
        <f t="array" ref="DV448">IFERROR(_xlfn.XLOOKUP($A448&amp;$B448,'OCTUBRE 2'!$D$11:$D$40&amp;'OCTUBRE 2'!$E$11:$E$40,'OCTUBRE 2'!$AM$11:$AM$40,_xlfn.XLOOKUP($A448&amp;$B448,'OCTUBRE 2'!$BC$11:$BC$40&amp;'OCTUBRE 2'!$BD$11:$BD$40,'OCTUBRE 2'!$CL$11:$CL$40,"A"))/1%,"")</f>
        <v/>
      </c>
      <c r="DW448" s="188" t="str">
        <f t="array" ref="DW448">IFERROR(_xlfn.XLOOKUP($A448&amp;$B448,NOVIEMBRE!$D$11:$D$40&amp;NOVIEMBRE!$E$11:$E$40,NOVIEMBRE!$AM$11:$AM$40,_xlfn.XLOOKUP($A448&amp;$B448,NOVIEMBRE!$BC$11:$BC$40&amp;NOVIEMBRE!$BD$11:$BD$40,NOVIEMBRE!$CL$11:$CL$40,"A"))/1%,"")</f>
        <v/>
      </c>
      <c r="DX448" s="188" t="str">
        <f t="array" ref="DX448">IFERROR(_xlfn.XLOOKUP($A448&amp;$B448,'NOVIEMBRE 2'!$D$11:$D$40&amp;'NOVIEMBRE 2'!$E$11:$E$40,'NOVIEMBRE 2'!$AM$11:$AM$40,_xlfn.XLOOKUP($A448&amp;$B448,'NOVIEMBRE 2'!$BC$11:$BC$40&amp;'NOVIEMBRE 2'!$BD$11:$BD$40,'NOVIEMBRE 2'!$CL$11:$CL$40,"A"))/1%,"")</f>
        <v/>
      </c>
      <c r="DY448" s="188" t="str">
        <f t="array" ref="DY448">IFERROR(_xlfn.XLOOKUP($A448&amp;$B448,DICIEMBRE!$D$11:$D$40&amp;DICIEMBRE!$E$11:$E$40,DICIEMBRE!$AM$11:$AM$40,_xlfn.XLOOKUP($A448&amp;$B448,DICIEMBRE!$BC$11:$BC$40&amp;DICIEMBRE!$BD$11:$BD$40,DICIEMBRE!$CL$11:$CL$40,"A"))/1%,"")</f>
        <v/>
      </c>
      <c r="DZ448" s="381" t="str">
        <f t="shared" si="9"/>
        <v>-</v>
      </c>
      <c r="EA448" s="381" t="str">
        <f t="shared" si="10"/>
        <v>-</v>
      </c>
      <c r="EB448" s="381" t="str">
        <f t="shared" si="11"/>
        <v>-</v>
      </c>
      <c r="EC448" s="381" t="str">
        <f t="shared" si="12"/>
        <v>-</v>
      </c>
      <c r="ED448" s="381" t="str">
        <f t="shared" si="13"/>
        <v>-</v>
      </c>
      <c r="EE448" s="381" t="str">
        <f t="shared" si="14"/>
        <v>-</v>
      </c>
      <c r="EF448" s="381" t="str">
        <f t="shared" si="15"/>
        <v>-</v>
      </c>
      <c r="EG448" s="381" t="str">
        <f t="shared" si="16"/>
        <v>-</v>
      </c>
      <c r="EH448" s="381" t="str">
        <f t="shared" si="17"/>
        <v>-</v>
      </c>
      <c r="EI448" s="188" t="str">
        <f t="shared" si="18"/>
        <v/>
      </c>
      <c r="EJ448" s="382"/>
      <c r="EK448" s="382"/>
      <c r="EL448" s="383"/>
      <c r="EM448" s="21"/>
      <c r="EN448" s="384">
        <f t="array" ref="EN448">IFERROR(_xlfn.XLOOKUP($A448&amp;$B448,MARZO!$D$11:$D$40&amp;MARZO!$E$11:$E$40,MARZO!$AK$11:$AK$40,_xlfn.XLOOKUP($A448&amp;$B448,MARZO!$BC$11:$BC$40&amp;MARZO!$BD$11:$BD$40,MARZO!$CJ$11:$CJ$40,"A")),"")</f>
        <v>0</v>
      </c>
      <c r="EO448" s="384">
        <f t="array" ref="EO448">IFERROR(_xlfn.XLOOKUP($A448&amp;$B448,ABRIL!$D$11:$D$40&amp;ABRIL!$E$11:$E$40,ABRIL!$AK$11:$AK$40,_xlfn.XLOOKUP($A448&amp;$B448,ABRIL!$BC$11:$BC$40&amp;ABRIL!$BD$11:$BD$40,ABRIL!$CJ$11:$CJ$40,"A")),"")</f>
        <v>0</v>
      </c>
      <c r="EP448" s="384">
        <f t="array" ref="EP448">IFERROR(_xlfn.XLOOKUP($A448&amp;$B448,'ABRIL 2'!$D$11:$D$40&amp;'ABRIL 2'!$E$11:$E$40,'ABRIL 2'!$AK$11:$AK$40,_xlfn.XLOOKUP($A448&amp;$B448,'ABRIL 2'!$BC$11:$BC$40&amp;'ABRIL 2'!$BD$11:$BD$40,'ABRIL 2'!$CJ$11:$CJ$40,"A")),"")</f>
        <v>0</v>
      </c>
      <c r="EQ448" s="384">
        <f t="array" ref="EQ448">IFERROR(_xlfn.XLOOKUP($A448&amp;$B448,MAYO!$D$11:$D$40&amp;MAYO!$E$11:$E$40,MAYO!$AK$11:$AK$40,_xlfn.XLOOKUP($A448&amp;$B448,MAYO!$BC$11:$BC$40&amp;MAYO!$BD$11:$BD$40,MAYO!$CJ$11:$CJ$40,"A")),"")</f>
        <v>0</v>
      </c>
      <c r="ER448" s="384">
        <f t="array" ref="ER448">IFERROR(_xlfn.XLOOKUP($A448&amp;$B448,'MAYO 2'!$D$11:$D$40&amp;'MAYO 2'!$E$11:$E$40,'MAYO 2'!$AK$11:$AK$40,_xlfn.XLOOKUP($A448&amp;$B448,'MAYO 2'!$BC$11:$BC$40&amp;'MAYO 2'!$BD$11:$BD$40,'MAYO 2'!$CJ$11:$CJ$40,"A")),"")</f>
        <v>0</v>
      </c>
      <c r="ES448" s="384">
        <f t="array" ref="ES448">IFERROR(_xlfn.XLOOKUP($A448&amp;$B448,JUNIO!$D$11:$D$40&amp;JUNIO!$E$11:$E$40,JUNIO!$AK$11:$AK$40,_xlfn.XLOOKUP($A448&amp;$B448,JUNIO!$BC$11:$BC$40&amp;JUNIO!$BD$11:$BD$40,JUNIO!$CJ$11:$CJ$40,"A")),"")</f>
        <v>0</v>
      </c>
      <c r="ET448" s="384">
        <f t="array" ref="ET448">IFERROR(_xlfn.XLOOKUP($A448&amp;$B448,'JUNIO 2'!$D$11:$D$40&amp;'JUNIO 2'!$E$11:$E$40,'JUNIO 2'!$AK$11:$AK$40,_xlfn.XLOOKUP($A448&amp;$B448,'JUNIO 2'!$BC$11:$BC$40&amp;'JUNIO 2'!$BD$11:$BD$40,'JUNIO 2'!$CJ$11:$CJ$40,"A")),"")</f>
        <v>0</v>
      </c>
      <c r="EU448" s="384">
        <f t="array" ref="EU448">IFERROR(_xlfn.XLOOKUP($A448&amp;$B448,JULIO!$D$11:$D$40&amp;JULIO!$E$11:$E$40,JULIO!$AK$11:$AK$40,_xlfn.XLOOKUP($A448&amp;$B448,JULIO!$BC$11:$BC$40&amp;JULIO!$BD$11:$BD$40,JULIO!$CJ$11:$CJ$40,"A")),"")</f>
        <v>0</v>
      </c>
      <c r="EV448" s="384">
        <f t="array" ref="EV448">IFERROR(_xlfn.XLOOKUP($A448&amp;$B448,'JULIO 2'!$D$11:$D$40&amp;'JULIO 2'!$E$11:$E$40,'JULIO 2'!$AK$11:$AK$40,_xlfn.XLOOKUP($A448&amp;$B448,'JULIO 2'!$BC$11:$BC$40&amp;'JULIO 2'!$BD$11:$BD$40,'JULIO 2'!$CJ$11:$CJ$40,"A")),"")</f>
        <v>0</v>
      </c>
      <c r="EW448" s="384">
        <f t="array" ref="EW448">IFERROR(_xlfn.XLOOKUP($A448&amp;$B448,AGOSTO!$D$11:$D$40&amp;AGOSTO!$E$11:$E$40,AGOSTO!$AK$11:$AK$40,_xlfn.XLOOKUP($A448&amp;$B448,AGOSTO!$BC$11:$BC$40&amp;AGOSTO!$BD$11:$BD$40,AGOSTO!$CJ$11:$CJ$40,"A")),"")</f>
        <v>0</v>
      </c>
      <c r="EX448" s="384">
        <f t="array" ref="EX448">IFERROR(_xlfn.XLOOKUP($A448&amp;$B448,'AGOSTO 2'!$D$11:$D$40&amp;'AGOSTO 2'!$E$11:$E$40,'AGOSTO 2'!$AK$11:$AK$40,_xlfn.XLOOKUP($A448&amp;$B448,'AGOSTO 2'!$BC$11:$BC$40&amp;'AGOSTO 2'!$BD$11:$BD$40,'AGOSTO 2'!$CJ$11:$CJ$40,"A")),"")</f>
        <v>0</v>
      </c>
      <c r="EY448" s="384">
        <f t="array" ref="EY448">IFERROR(_xlfn.XLOOKUP($A448&amp;$B448,SEPTIEMBRE!$D$11:$D$40&amp;SEPTIEMBRE!$E$11:$E$40,SEPTIEMBRE!$AK$11:$AK$40,_xlfn.XLOOKUP($A448&amp;$B448,SEPTIEMBRE!$BC$11:$BC$40&amp;SEPTIEMBRE!$BD$11:$BD$40,SEPTIEMBRE!$CJ$11:$CJ$40,"A")),"")</f>
        <v>0</v>
      </c>
      <c r="EZ448" s="384">
        <f t="array" ref="EZ448">IFERROR(_xlfn.XLOOKUP($A448&amp;$B448,'SEPTIEMBRE 2'!$D$11:$D$40&amp;'SEPTIEMBRE 2'!$E$11:$E$40,'SEPTIEMBRE 2'!$AK$11:$AK$40,_xlfn.XLOOKUP($A448&amp;$B448,'SEPTIEMBRE 2'!$BC$11:$BC$40&amp;'SEPTIEMBRE 2'!$BD$11:$BD$40,'SEPTIEMBRE 2'!$CJ$11:$CJ$40,"A")),"")</f>
        <v>0</v>
      </c>
      <c r="FA448" s="384">
        <f t="array" ref="FA448">IFERROR(_xlfn.XLOOKUP($A448&amp;$B448,'SEPTIEMBRE 3'!$D$11:$D$40&amp;'SEPTIEMBRE 3'!$E$11:$E$40,'SEPTIEMBRE 3'!$AK$11:$AK$40,_xlfn.XLOOKUP($A448&amp;$B448,'SEPTIEMBRE 3'!$BC$11:$BC$40&amp;'SEPTIEMBRE 3'!$BD$11:$BD$40,'SEPTIEMBRE 3'!$CJ$11:$CJ$40,"A")),"")</f>
        <v>0</v>
      </c>
      <c r="FB448" s="384">
        <f t="array" ref="FB448">IFERROR(_xlfn.XLOOKUP($A448&amp;$B448,OCTUBRE!$D$11:$D$40&amp;OCTUBRE!$E$11:$E$40,OCTUBRE!$AK$11:$AK$40,_xlfn.XLOOKUP($A448&amp;$B448,OCTUBRE!$BC$11:$BC$40&amp;OCTUBRE!$BD$11:$BD$40,OCTUBRE!$CJ$11:$CJ$40,"A")),"")</f>
        <v>0</v>
      </c>
      <c r="FC448" s="384">
        <f t="array" ref="FC448">IFERROR(_xlfn.XLOOKUP($A448&amp;$B448,'OCTUBRE 2'!$D$11:$D$40&amp;'OCTUBRE 2'!$E$11:$E$40,'OCTUBRE 2'!$AK$11:$AK$40,_xlfn.XLOOKUP($A448&amp;$B448,'OCTUBRE 2'!$BC$11:$BC$40&amp;'OCTUBRE 2'!$BD$11:$BD$40,'OCTUBRE 2'!$CJ$11:$CJ$40,"A")),"")</f>
        <v>0</v>
      </c>
      <c r="FD448" s="384">
        <f t="array" ref="FD448">IFERROR(_xlfn.XLOOKUP($A448&amp;$B448,NOVIEMBRE!$D$11:$D$40&amp;NOVIEMBRE!$E$11:$E$40,NOVIEMBRE!$AK$11:$AK$40,_xlfn.XLOOKUP($A448&amp;$B448,NOVIEMBRE!$BC$11:$BC$40&amp;NOVIEMBRE!$BD$11:$BD$40,NOVIEMBRE!$CJ$11:$CJ$40,"A")),"")</f>
        <v>0</v>
      </c>
      <c r="FE448" s="384">
        <f t="array" ref="FE448">IFERROR(_xlfn.XLOOKUP($A448&amp;$B448,'NOVIEMBRE 2'!$D$11:$D$40&amp;'NOVIEMBRE 2'!$E$11:$E$40,'NOVIEMBRE 2'!$AK$11:$AK$40,_xlfn.XLOOKUP($A448&amp;$B448,'NOVIEMBRE 2'!$BC$11:$BC$40&amp;'NOVIEMBRE 2'!$BD$11:$BD$40,'NOVIEMBRE 2'!$CJ$11:$CJ$40,"A")),"")</f>
        <v>0</v>
      </c>
      <c r="FF448" s="385">
        <f t="array" ref="FF448">IFERROR(_xlfn.XLOOKUP($A448&amp;$B448,DICIEMBRE!$D$11:$D$40&amp;DICIEMBRE!$E$11:$E$40,DICIEMBRE!$AK$11:$AK$40,_xlfn.XLOOKUP($A448&amp;$B448,DICIEMBRE!$BC$11:$BC$40&amp;DICIEMBRE!$BD$11:$BD$40,DICIEMBRE!$CJ$11:$CJ$40,"A")),"")</f>
        <v>0</v>
      </c>
      <c r="FG448" s="386" t="str">
        <f t="shared" si="19"/>
        <v/>
      </c>
      <c r="FH448" s="386" t="str">
        <f t="array" ref="FH448">IF(
 COUNT(DZ448:EH448)=0,
 "-",
 IF(
  COUNT(DZ448:EH448) &lt; COUNTA(DZ448:EH448),
  REPT("🟩", ROUND(COUNT(DZ448:EH448)/COUNTA(DZ448:EH448)*5, 0)) &amp;
  REPT("⬜", 5 - ROUND(COUNT(DZ448:EH448)/COUNTA(DZ448:EH448)*5, 0)),
  IF(
    AVERAGE(IF(DZ448:EH448&lt;&gt;"", DZ448:EH448, )) &gt;= 70, "🟩🟩🟩🟩🟩",
    IF(
      AVERAGE(IF(DZ448:EH448&lt;&gt;"",DZ448:EH448, )) &gt;= 56, "🟨🟨🟨🟨🟨",
      "🟥🟥🟥🟥🟥"
    )
  )
 )
)
</f>
        <v>-</v>
      </c>
    </row>
    <row r="449" ht="15.75" customHeight="1">
      <c r="A449" s="168"/>
      <c r="B449" s="169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1"/>
      <c r="N449" s="172" t="str">
        <f t="shared" si="1"/>
        <v/>
      </c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2" t="str">
        <f t="shared" si="2"/>
        <v/>
      </c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2" t="str">
        <f t="shared" si="3"/>
        <v/>
      </c>
      <c r="AM449" s="173"/>
      <c r="AN449" s="173"/>
      <c r="AO449" s="173"/>
      <c r="AP449" s="173"/>
      <c r="AQ449" s="173"/>
      <c r="AR449" s="173"/>
      <c r="AS449" s="173"/>
      <c r="AT449" s="173"/>
      <c r="AU449" s="173"/>
      <c r="AV449" s="171"/>
      <c r="AW449" s="171"/>
      <c r="AX449" s="172" t="str">
        <f t="shared" si="4"/>
        <v/>
      </c>
      <c r="AY449" s="173"/>
      <c r="AZ449" s="173"/>
      <c r="BA449" s="173"/>
      <c r="BB449" s="173"/>
      <c r="BC449" s="173"/>
      <c r="BD449" s="173"/>
      <c r="BE449" s="173"/>
      <c r="BF449" s="173"/>
      <c r="BG449" s="173"/>
      <c r="BH449" s="173"/>
      <c r="BI449" s="173"/>
      <c r="BJ449" s="172" t="str">
        <f t="shared" si="5"/>
        <v/>
      </c>
      <c r="BK449" s="173"/>
      <c r="BL449" s="173"/>
      <c r="BM449" s="173"/>
      <c r="BN449" s="173"/>
      <c r="BO449" s="173"/>
      <c r="BP449" s="173"/>
      <c r="BQ449" s="173"/>
      <c r="BR449" s="173"/>
      <c r="BS449" s="173"/>
      <c r="BT449" s="173"/>
      <c r="BU449" s="173"/>
      <c r="BV449" s="172" t="str">
        <f t="shared" si="6"/>
        <v/>
      </c>
      <c r="BW449" s="173"/>
      <c r="BX449" s="173"/>
      <c r="BY449" s="173"/>
      <c r="BZ449" s="171"/>
      <c r="CA449" s="171"/>
      <c r="CB449" s="171"/>
      <c r="CC449" s="171"/>
      <c r="CD449" s="171"/>
      <c r="CE449" s="171"/>
      <c r="CF449" s="171"/>
      <c r="CG449" s="171"/>
      <c r="CH449" s="172" t="str">
        <f t="shared" si="7"/>
        <v/>
      </c>
      <c r="CI449" s="171"/>
      <c r="CJ449" s="173"/>
      <c r="CK449" s="173"/>
      <c r="CL449" s="173"/>
      <c r="CM449" s="173"/>
      <c r="CN449" s="171"/>
      <c r="CO449" s="171"/>
      <c r="CP449" s="171"/>
      <c r="CQ449" s="173"/>
      <c r="CR449" s="171"/>
      <c r="CS449" s="171"/>
      <c r="CT449" s="172" t="str">
        <f t="shared" si="8"/>
        <v/>
      </c>
      <c r="CU449" s="172"/>
      <c r="CV449" s="172"/>
      <c r="CW449" s="172"/>
      <c r="CX449" s="172"/>
      <c r="CY449" s="172"/>
      <c r="CZ449" s="172"/>
      <c r="DA449" s="172"/>
      <c r="DB449" s="172"/>
      <c r="DC449" s="172"/>
      <c r="DD449" s="172"/>
      <c r="DE449" s="172"/>
      <c r="DF449" s="172"/>
      <c r="DG449" s="188" t="str">
        <f t="array" ref="DG449">IFERROR(_xlfn.XLOOKUP($A449&amp;B449,MARZO!$D$11:$D$40&amp;MARZO!$E$11:$E$40,MARZO!$AM$11:$AM$40,_xlfn.XLOOKUP($A449&amp;$B449,MARZO!$BC$11:$BC$40&amp;MARZO!$BD$11:$BD$40,MARZO!$CL$11:$CL$40,"A"))/1%,"")</f>
        <v/>
      </c>
      <c r="DH449" s="188" t="str">
        <f t="array" ref="DH449">IFERROR(_xlfn.XLOOKUP($A449&amp;$B449,ABRIL!$D$11:$D$40&amp;ABRIL!$E$11:$E$40,ABRIL!$AM$11:$AM$40,_xlfn.XLOOKUP($A449&amp;$B449,ABRIL!$BC$11:$BC$40&amp;ABRIL!$BD$11:$BD$40,ABRIL!$CL$11:$CL$40,"A"))/1%,"")</f>
        <v/>
      </c>
      <c r="DI449" s="188" t="str">
        <f t="array" ref="DI449">IFERROR(_xlfn.XLOOKUP($A449&amp;$B449,'ABRIL 2'!$D$11:$D$40&amp;'ABRIL 2'!$E$11:$E$40,'ABRIL 2'!$AM$11:$AM$40,_xlfn.XLOOKUP($A449&amp;$B449,'ABRIL 2'!$BC$11:$BC$40&amp;'ABRIL 2'!$BD$11:$BD$40,'ABRIL 2'!$CL$11:$CL$40,"A"))/1%,"")</f>
        <v/>
      </c>
      <c r="DJ449" s="188" t="str">
        <f t="array" ref="DJ449">IFERROR(_xlfn.XLOOKUP($A449&amp;$B449,MAYO!$D$11:$D$40&amp;MAYO!$E$11:$E$40,MAYO!$AM$11:$AM$40,_xlfn.XLOOKUP($A449&amp;$B449,MAYO!$BC$11:$BC$40&amp;MAYO!$BD$11:$BD$40,MAYO!$CL$11:$CL$40,"A"))/1%,"")</f>
        <v/>
      </c>
      <c r="DK449" s="188" t="str">
        <f t="array" ref="DK449">IFERROR(_xlfn.XLOOKUP($A449&amp;$B449,'MAYO 2'!$D$11:$D$40&amp;'MAYO 2'!$E$11:$E$40,'MAYO 2'!$AM$11:$AM$40,_xlfn.XLOOKUP($A449&amp;$B449,'MAYO 2'!$BC$11:$BC$40&amp;'MAYO 2'!$BD$11:$BD$40,'MAYO 2'!$CL$11:$CL$40,"A"))/1%,"")</f>
        <v/>
      </c>
      <c r="DL449" s="188" t="str">
        <f t="array" ref="DL449">IFERROR(_xlfn.XLOOKUP($A449&amp;$B449,JUNIO!$D$11:$D$40&amp;JUNIO!$E$11:$E$40,JUNIO!$AM$11:$AM$40,_xlfn.XLOOKUP($A449&amp;$B449,JUNIO!$BC$11:$BC$40&amp;JUNIO!$BD$11:$BD$40,JUNIO!$CL$11:$CL$40,"A"))/1%,"")</f>
        <v/>
      </c>
      <c r="DM449" s="188" t="str">
        <f t="array" ref="DM449">IFERROR(_xlfn.XLOOKUP($A449&amp;$B449,'JUNIO 2'!$D$11:$D$40&amp;'JUNIO 2'!$E$11:$E$40,'JUNIO 2'!$AM$11:$AM$40,_xlfn.XLOOKUP($A449&amp;$B449,'JUNIO 2'!$BC$11:$BC$40&amp;'JUNIO 2'!$BD$11:$BD$40,'JUNIO 2'!$CL$11:$CL$40,"A"))/1%,"")</f>
        <v/>
      </c>
      <c r="DN449" s="188" t="str">
        <f t="array" ref="DN449">IFERROR(_xlfn.XLOOKUP($A449&amp;$B449,JULIO!$D$11:$D$40&amp;JULIO!$E$11:$E$40,JULIO!$AM$11:$AM$40,_xlfn.XLOOKUP($A449&amp;$B449,JULIO!$BC$11:$BC$40&amp;JULIO!$BD$11:$BD$40,JULIO!$CL$11:$CL$40,"A"))/1%,"")</f>
        <v/>
      </c>
      <c r="DO449" s="188" t="str">
        <f t="array" ref="DO449">IFERROR(_xlfn.XLOOKUP($A449&amp;$B449,'JULIO 2'!$D$11:$D$40&amp;'JULIO 2'!$E$11:$E$40,'JULIO 2'!$AM$11:$AM$40,_xlfn.XLOOKUP($A449&amp;$B449,'JULIO 2'!$BC$11:$BC$40&amp;'JULIO 2'!$BD$11:$BD$40,'JULIO 2'!$CL$11:$CL$40,"A"))/1%,"")</f>
        <v/>
      </c>
      <c r="DP449" s="188" t="str">
        <f t="array" ref="DP449">IFERROR(_xlfn.XLOOKUP($A449&amp;$B449,AGOSTO!$D$11:$D$40&amp;AGOSTO!$E$11:$E$40,AGOSTO!$AM$11:$AM$40,_xlfn.XLOOKUP($A449&amp;$B449,AGOSTO!$BC$11:$BC$40&amp;AGOSTO!$BD$11:$BD$40,AGOSTO!$CL$11:$CL$40,"A"))/1%,"")</f>
        <v/>
      </c>
      <c r="DQ449" s="188" t="str">
        <f t="array" ref="DQ449">IFERROR(_xlfn.XLOOKUP($A449&amp;$B449,'AGOSTO 2'!$D$11:$D$40&amp;'AGOSTO 2'!$E$11:$E$40,'AGOSTO 2'!$AM$11:$AM$40,_xlfn.XLOOKUP($A449&amp;$B449,'AGOSTO 2'!$BC$11:$BC$40&amp;'AGOSTO 2'!$BD$11:$BD$40,'AGOSTO 2'!$CL$11:$CL$40,"A"))/1%,"")</f>
        <v/>
      </c>
      <c r="DR449" s="188" t="str">
        <f t="array" ref="DR449">IFERROR(_xlfn.XLOOKUP($A449&amp;$B449,SEPTIEMBRE!$D$11:$D$40&amp;SEPTIEMBRE!$E$11:$E$40,SEPTIEMBRE!$AM$11:$AM$40,_xlfn.XLOOKUP($A449&amp;$B449,SEPTIEMBRE!$BC$11:$BC$40&amp;SEPTIEMBRE!$BD$11:$BD$40,SEPTIEMBRE!$CL$11:$CL$40,"A"))/1%,"")</f>
        <v/>
      </c>
      <c r="DS449" s="188" t="str">
        <f t="array" ref="DS449">IFERROR(_xlfn.XLOOKUP($A449&amp;$B449,'SEPTIEMBRE 2'!$D$11:$D$40&amp;'SEPTIEMBRE 2'!$E$11:$E$40,'SEPTIEMBRE 2'!$AM$11:$AM$40,_xlfn.XLOOKUP($A449&amp;$B449,'SEPTIEMBRE 2'!$BC$11:$BC$40&amp;'SEPTIEMBRE 2'!$BD$11:$BD$40,'SEPTIEMBRE 2'!$CL$11:$CL$40,"A"))/1%,"")</f>
        <v/>
      </c>
      <c r="DT449" s="188" t="str">
        <f t="array" ref="DT449">IFERROR(_xlfn.XLOOKUP($A449&amp;$B449,'SEPTIEMBRE 3'!$D$11:$D$40&amp;'SEPTIEMBRE 3'!$E$11:$E$40,'SEPTIEMBRE 3'!$AM$11:$AM$40,_xlfn.XLOOKUP($A449&amp;$B449,'SEPTIEMBRE 3'!$BC$11:$BC$40&amp;'SEPTIEMBRE 3'!$BD$11:$BD$40,'SEPTIEMBRE 3'!$CL$11:$CL$40,"A"))/1%,"")</f>
        <v/>
      </c>
      <c r="DU449" s="188" t="str">
        <f t="array" ref="DU449">IFERROR(_xlfn.XLOOKUP($A449&amp;$B449,OCTUBRE!$D$11:$D$40&amp;OCTUBRE!$E$11:$E$40,OCTUBRE!$AM$11:$AM$40,_xlfn.XLOOKUP($A449&amp;$B449,OCTUBRE!$BC$11:$BC$40&amp;OCTUBRE!$BD$11:$BD$40,OCTUBRE!$CL$11:$CL$40,"A"))/1%,"")</f>
        <v/>
      </c>
      <c r="DV449" s="188" t="str">
        <f t="array" ref="DV449">IFERROR(_xlfn.XLOOKUP($A449&amp;$B449,'OCTUBRE 2'!$D$11:$D$40&amp;'OCTUBRE 2'!$E$11:$E$40,'OCTUBRE 2'!$AM$11:$AM$40,_xlfn.XLOOKUP($A449&amp;$B449,'OCTUBRE 2'!$BC$11:$BC$40&amp;'OCTUBRE 2'!$BD$11:$BD$40,'OCTUBRE 2'!$CL$11:$CL$40,"A"))/1%,"")</f>
        <v/>
      </c>
      <c r="DW449" s="188" t="str">
        <f t="array" ref="DW449">IFERROR(_xlfn.XLOOKUP($A449&amp;$B449,NOVIEMBRE!$D$11:$D$40&amp;NOVIEMBRE!$E$11:$E$40,NOVIEMBRE!$AM$11:$AM$40,_xlfn.XLOOKUP($A449&amp;$B449,NOVIEMBRE!$BC$11:$BC$40&amp;NOVIEMBRE!$BD$11:$BD$40,NOVIEMBRE!$CL$11:$CL$40,"A"))/1%,"")</f>
        <v/>
      </c>
      <c r="DX449" s="188" t="str">
        <f t="array" ref="DX449">IFERROR(_xlfn.XLOOKUP($A449&amp;$B449,'NOVIEMBRE 2'!$D$11:$D$40&amp;'NOVIEMBRE 2'!$E$11:$E$40,'NOVIEMBRE 2'!$AM$11:$AM$40,_xlfn.XLOOKUP($A449&amp;$B449,'NOVIEMBRE 2'!$BC$11:$BC$40&amp;'NOVIEMBRE 2'!$BD$11:$BD$40,'NOVIEMBRE 2'!$CL$11:$CL$40,"A"))/1%,"")</f>
        <v/>
      </c>
      <c r="DY449" s="188" t="str">
        <f t="array" ref="DY449">IFERROR(_xlfn.XLOOKUP($A449&amp;$B449,DICIEMBRE!$D$11:$D$40&amp;DICIEMBRE!$E$11:$E$40,DICIEMBRE!$AM$11:$AM$40,_xlfn.XLOOKUP($A449&amp;$B449,DICIEMBRE!$BC$11:$BC$40&amp;DICIEMBRE!$BD$11:$BD$40,DICIEMBRE!$CL$11:$CL$40,"A"))/1%,"")</f>
        <v/>
      </c>
      <c r="DZ449" s="381" t="str">
        <f t="shared" si="9"/>
        <v>-</v>
      </c>
      <c r="EA449" s="381" t="str">
        <f t="shared" si="10"/>
        <v>-</v>
      </c>
      <c r="EB449" s="381" t="str">
        <f t="shared" si="11"/>
        <v>-</v>
      </c>
      <c r="EC449" s="381" t="str">
        <f t="shared" si="12"/>
        <v>-</v>
      </c>
      <c r="ED449" s="381" t="str">
        <f t="shared" si="13"/>
        <v>-</v>
      </c>
      <c r="EE449" s="381" t="str">
        <f t="shared" si="14"/>
        <v>-</v>
      </c>
      <c r="EF449" s="381" t="str">
        <f t="shared" si="15"/>
        <v>-</v>
      </c>
      <c r="EG449" s="381" t="str">
        <f t="shared" si="16"/>
        <v>-</v>
      </c>
      <c r="EH449" s="381" t="str">
        <f t="shared" si="17"/>
        <v>-</v>
      </c>
      <c r="EI449" s="188" t="str">
        <f t="shared" si="18"/>
        <v/>
      </c>
      <c r="EJ449" s="382"/>
      <c r="EK449" s="382"/>
      <c r="EL449" s="383"/>
      <c r="EM449" s="21"/>
      <c r="EN449" s="384">
        <f t="array" ref="EN449">IFERROR(_xlfn.XLOOKUP($A449&amp;$B449,MARZO!$D$11:$D$40&amp;MARZO!$E$11:$E$40,MARZO!$AK$11:$AK$40,_xlfn.XLOOKUP($A449&amp;$B449,MARZO!$BC$11:$BC$40&amp;MARZO!$BD$11:$BD$40,MARZO!$CJ$11:$CJ$40,"A")),"")</f>
        <v>0</v>
      </c>
      <c r="EO449" s="384">
        <f t="array" ref="EO449">IFERROR(_xlfn.XLOOKUP($A449&amp;$B449,ABRIL!$D$11:$D$40&amp;ABRIL!$E$11:$E$40,ABRIL!$AK$11:$AK$40,_xlfn.XLOOKUP($A449&amp;$B449,ABRIL!$BC$11:$BC$40&amp;ABRIL!$BD$11:$BD$40,ABRIL!$CJ$11:$CJ$40,"A")),"")</f>
        <v>0</v>
      </c>
      <c r="EP449" s="384">
        <f t="array" ref="EP449">IFERROR(_xlfn.XLOOKUP($A449&amp;$B449,'ABRIL 2'!$D$11:$D$40&amp;'ABRIL 2'!$E$11:$E$40,'ABRIL 2'!$AK$11:$AK$40,_xlfn.XLOOKUP($A449&amp;$B449,'ABRIL 2'!$BC$11:$BC$40&amp;'ABRIL 2'!$BD$11:$BD$40,'ABRIL 2'!$CJ$11:$CJ$40,"A")),"")</f>
        <v>0</v>
      </c>
      <c r="EQ449" s="384">
        <f t="array" ref="EQ449">IFERROR(_xlfn.XLOOKUP($A449&amp;$B449,MAYO!$D$11:$D$40&amp;MAYO!$E$11:$E$40,MAYO!$AK$11:$AK$40,_xlfn.XLOOKUP($A449&amp;$B449,MAYO!$BC$11:$BC$40&amp;MAYO!$BD$11:$BD$40,MAYO!$CJ$11:$CJ$40,"A")),"")</f>
        <v>0</v>
      </c>
      <c r="ER449" s="384">
        <f t="array" ref="ER449">IFERROR(_xlfn.XLOOKUP($A449&amp;$B449,'MAYO 2'!$D$11:$D$40&amp;'MAYO 2'!$E$11:$E$40,'MAYO 2'!$AK$11:$AK$40,_xlfn.XLOOKUP($A449&amp;$B449,'MAYO 2'!$BC$11:$BC$40&amp;'MAYO 2'!$BD$11:$BD$40,'MAYO 2'!$CJ$11:$CJ$40,"A")),"")</f>
        <v>0</v>
      </c>
      <c r="ES449" s="384">
        <f t="array" ref="ES449">IFERROR(_xlfn.XLOOKUP($A449&amp;$B449,JUNIO!$D$11:$D$40&amp;JUNIO!$E$11:$E$40,JUNIO!$AK$11:$AK$40,_xlfn.XLOOKUP($A449&amp;$B449,JUNIO!$BC$11:$BC$40&amp;JUNIO!$BD$11:$BD$40,JUNIO!$CJ$11:$CJ$40,"A")),"")</f>
        <v>0</v>
      </c>
      <c r="ET449" s="384">
        <f t="array" ref="ET449">IFERROR(_xlfn.XLOOKUP($A449&amp;$B449,'JUNIO 2'!$D$11:$D$40&amp;'JUNIO 2'!$E$11:$E$40,'JUNIO 2'!$AK$11:$AK$40,_xlfn.XLOOKUP($A449&amp;$B449,'JUNIO 2'!$BC$11:$BC$40&amp;'JUNIO 2'!$BD$11:$BD$40,'JUNIO 2'!$CJ$11:$CJ$40,"A")),"")</f>
        <v>0</v>
      </c>
      <c r="EU449" s="384">
        <f t="array" ref="EU449">IFERROR(_xlfn.XLOOKUP($A449&amp;$B449,JULIO!$D$11:$D$40&amp;JULIO!$E$11:$E$40,JULIO!$AK$11:$AK$40,_xlfn.XLOOKUP($A449&amp;$B449,JULIO!$BC$11:$BC$40&amp;JULIO!$BD$11:$BD$40,JULIO!$CJ$11:$CJ$40,"A")),"")</f>
        <v>0</v>
      </c>
      <c r="EV449" s="384">
        <f t="array" ref="EV449">IFERROR(_xlfn.XLOOKUP($A449&amp;$B449,'JULIO 2'!$D$11:$D$40&amp;'JULIO 2'!$E$11:$E$40,'JULIO 2'!$AK$11:$AK$40,_xlfn.XLOOKUP($A449&amp;$B449,'JULIO 2'!$BC$11:$BC$40&amp;'JULIO 2'!$BD$11:$BD$40,'JULIO 2'!$CJ$11:$CJ$40,"A")),"")</f>
        <v>0</v>
      </c>
      <c r="EW449" s="384">
        <f t="array" ref="EW449">IFERROR(_xlfn.XLOOKUP($A449&amp;$B449,AGOSTO!$D$11:$D$40&amp;AGOSTO!$E$11:$E$40,AGOSTO!$AK$11:$AK$40,_xlfn.XLOOKUP($A449&amp;$B449,AGOSTO!$BC$11:$BC$40&amp;AGOSTO!$BD$11:$BD$40,AGOSTO!$CJ$11:$CJ$40,"A")),"")</f>
        <v>0</v>
      </c>
      <c r="EX449" s="384">
        <f t="array" ref="EX449">IFERROR(_xlfn.XLOOKUP($A449&amp;$B449,'AGOSTO 2'!$D$11:$D$40&amp;'AGOSTO 2'!$E$11:$E$40,'AGOSTO 2'!$AK$11:$AK$40,_xlfn.XLOOKUP($A449&amp;$B449,'AGOSTO 2'!$BC$11:$BC$40&amp;'AGOSTO 2'!$BD$11:$BD$40,'AGOSTO 2'!$CJ$11:$CJ$40,"A")),"")</f>
        <v>0</v>
      </c>
      <c r="EY449" s="384">
        <f t="array" ref="EY449">IFERROR(_xlfn.XLOOKUP($A449&amp;$B449,SEPTIEMBRE!$D$11:$D$40&amp;SEPTIEMBRE!$E$11:$E$40,SEPTIEMBRE!$AK$11:$AK$40,_xlfn.XLOOKUP($A449&amp;$B449,SEPTIEMBRE!$BC$11:$BC$40&amp;SEPTIEMBRE!$BD$11:$BD$40,SEPTIEMBRE!$CJ$11:$CJ$40,"A")),"")</f>
        <v>0</v>
      </c>
      <c r="EZ449" s="384">
        <f t="array" ref="EZ449">IFERROR(_xlfn.XLOOKUP($A449&amp;$B449,'SEPTIEMBRE 2'!$D$11:$D$40&amp;'SEPTIEMBRE 2'!$E$11:$E$40,'SEPTIEMBRE 2'!$AK$11:$AK$40,_xlfn.XLOOKUP($A449&amp;$B449,'SEPTIEMBRE 2'!$BC$11:$BC$40&amp;'SEPTIEMBRE 2'!$BD$11:$BD$40,'SEPTIEMBRE 2'!$CJ$11:$CJ$40,"A")),"")</f>
        <v>0</v>
      </c>
      <c r="FA449" s="384">
        <f t="array" ref="FA449">IFERROR(_xlfn.XLOOKUP($A449&amp;$B449,'SEPTIEMBRE 3'!$D$11:$D$40&amp;'SEPTIEMBRE 3'!$E$11:$E$40,'SEPTIEMBRE 3'!$AK$11:$AK$40,_xlfn.XLOOKUP($A449&amp;$B449,'SEPTIEMBRE 3'!$BC$11:$BC$40&amp;'SEPTIEMBRE 3'!$BD$11:$BD$40,'SEPTIEMBRE 3'!$CJ$11:$CJ$40,"A")),"")</f>
        <v>0</v>
      </c>
      <c r="FB449" s="384">
        <f t="array" ref="FB449">IFERROR(_xlfn.XLOOKUP($A449&amp;$B449,OCTUBRE!$D$11:$D$40&amp;OCTUBRE!$E$11:$E$40,OCTUBRE!$AK$11:$AK$40,_xlfn.XLOOKUP($A449&amp;$B449,OCTUBRE!$BC$11:$BC$40&amp;OCTUBRE!$BD$11:$BD$40,OCTUBRE!$CJ$11:$CJ$40,"A")),"")</f>
        <v>0</v>
      </c>
      <c r="FC449" s="384">
        <f t="array" ref="FC449">IFERROR(_xlfn.XLOOKUP($A449&amp;$B449,'OCTUBRE 2'!$D$11:$D$40&amp;'OCTUBRE 2'!$E$11:$E$40,'OCTUBRE 2'!$AK$11:$AK$40,_xlfn.XLOOKUP($A449&amp;$B449,'OCTUBRE 2'!$BC$11:$BC$40&amp;'OCTUBRE 2'!$BD$11:$BD$40,'OCTUBRE 2'!$CJ$11:$CJ$40,"A")),"")</f>
        <v>0</v>
      </c>
      <c r="FD449" s="384">
        <f t="array" ref="FD449">IFERROR(_xlfn.XLOOKUP($A449&amp;$B449,NOVIEMBRE!$D$11:$D$40&amp;NOVIEMBRE!$E$11:$E$40,NOVIEMBRE!$AK$11:$AK$40,_xlfn.XLOOKUP($A449&amp;$B449,NOVIEMBRE!$BC$11:$BC$40&amp;NOVIEMBRE!$BD$11:$BD$40,NOVIEMBRE!$CJ$11:$CJ$40,"A")),"")</f>
        <v>0</v>
      </c>
      <c r="FE449" s="384">
        <f t="array" ref="FE449">IFERROR(_xlfn.XLOOKUP($A449&amp;$B449,'NOVIEMBRE 2'!$D$11:$D$40&amp;'NOVIEMBRE 2'!$E$11:$E$40,'NOVIEMBRE 2'!$AK$11:$AK$40,_xlfn.XLOOKUP($A449&amp;$B449,'NOVIEMBRE 2'!$BC$11:$BC$40&amp;'NOVIEMBRE 2'!$BD$11:$BD$40,'NOVIEMBRE 2'!$CJ$11:$CJ$40,"A")),"")</f>
        <v>0</v>
      </c>
      <c r="FF449" s="385">
        <f t="array" ref="FF449">IFERROR(_xlfn.XLOOKUP($A449&amp;$B449,DICIEMBRE!$D$11:$D$40&amp;DICIEMBRE!$E$11:$E$40,DICIEMBRE!$AK$11:$AK$40,_xlfn.XLOOKUP($A449&amp;$B449,DICIEMBRE!$BC$11:$BC$40&amp;DICIEMBRE!$BD$11:$BD$40,DICIEMBRE!$CJ$11:$CJ$40,"A")),"")</f>
        <v>0</v>
      </c>
      <c r="FG449" s="386" t="str">
        <f t="shared" si="19"/>
        <v/>
      </c>
      <c r="FH449" s="386" t="str">
        <f t="array" ref="FH449">IF(
 COUNT(DZ449:EH449)=0,
 "-",
 IF(
  COUNT(DZ449:EH449) &lt; COUNTA(DZ449:EH449),
  REPT("🟩", ROUND(COUNT(DZ449:EH449)/COUNTA(DZ449:EH449)*5, 0)) &amp;
  REPT("⬜", 5 - ROUND(COUNT(DZ449:EH449)/COUNTA(DZ449:EH449)*5, 0)),
  IF(
    AVERAGE(IF(DZ449:EH449&lt;&gt;"", DZ449:EH449, )) &gt;= 70, "🟩🟩🟩🟩🟩",
    IF(
      AVERAGE(IF(DZ449:EH449&lt;&gt;"",DZ449:EH449, )) &gt;= 56, "🟨🟨🟨🟨🟨",
      "🟥🟥🟥🟥🟥"
    )
  )
 )
)
</f>
        <v>-</v>
      </c>
    </row>
    <row r="450" ht="15.75" customHeight="1">
      <c r="A450" s="168"/>
      <c r="B450" s="169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1"/>
      <c r="N450" s="172" t="str">
        <f t="shared" si="1"/>
        <v/>
      </c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2" t="str">
        <f t="shared" si="2"/>
        <v/>
      </c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2" t="str">
        <f t="shared" si="3"/>
        <v/>
      </c>
      <c r="AM450" s="173"/>
      <c r="AN450" s="173"/>
      <c r="AO450" s="173"/>
      <c r="AP450" s="173"/>
      <c r="AQ450" s="173"/>
      <c r="AR450" s="173"/>
      <c r="AS450" s="173"/>
      <c r="AT450" s="173"/>
      <c r="AU450" s="173"/>
      <c r="AV450" s="171"/>
      <c r="AW450" s="171"/>
      <c r="AX450" s="172" t="str">
        <f t="shared" si="4"/>
        <v/>
      </c>
      <c r="AY450" s="173"/>
      <c r="AZ450" s="173"/>
      <c r="BA450" s="173"/>
      <c r="BB450" s="173"/>
      <c r="BC450" s="173"/>
      <c r="BD450" s="173"/>
      <c r="BE450" s="173"/>
      <c r="BF450" s="173"/>
      <c r="BG450" s="173"/>
      <c r="BH450" s="173"/>
      <c r="BI450" s="173"/>
      <c r="BJ450" s="172" t="str">
        <f t="shared" si="5"/>
        <v/>
      </c>
      <c r="BK450" s="173"/>
      <c r="BL450" s="173"/>
      <c r="BM450" s="173"/>
      <c r="BN450" s="173"/>
      <c r="BO450" s="173"/>
      <c r="BP450" s="173"/>
      <c r="BQ450" s="173"/>
      <c r="BR450" s="173"/>
      <c r="BS450" s="173"/>
      <c r="BT450" s="173"/>
      <c r="BU450" s="173"/>
      <c r="BV450" s="172" t="str">
        <f t="shared" si="6"/>
        <v/>
      </c>
      <c r="BW450" s="173"/>
      <c r="BX450" s="173"/>
      <c r="BY450" s="173"/>
      <c r="BZ450" s="171"/>
      <c r="CA450" s="171"/>
      <c r="CB450" s="171"/>
      <c r="CC450" s="171"/>
      <c r="CD450" s="171"/>
      <c r="CE450" s="171"/>
      <c r="CF450" s="171"/>
      <c r="CG450" s="171"/>
      <c r="CH450" s="172" t="str">
        <f t="shared" si="7"/>
        <v/>
      </c>
      <c r="CI450" s="171"/>
      <c r="CJ450" s="173"/>
      <c r="CK450" s="173"/>
      <c r="CL450" s="173"/>
      <c r="CM450" s="173"/>
      <c r="CN450" s="171"/>
      <c r="CO450" s="171"/>
      <c r="CP450" s="171"/>
      <c r="CQ450" s="173"/>
      <c r="CR450" s="171"/>
      <c r="CS450" s="171"/>
      <c r="CT450" s="172" t="str">
        <f t="shared" si="8"/>
        <v/>
      </c>
      <c r="CU450" s="172"/>
      <c r="CV450" s="172"/>
      <c r="CW450" s="172"/>
      <c r="CX450" s="172"/>
      <c r="CY450" s="172"/>
      <c r="CZ450" s="172"/>
      <c r="DA450" s="172"/>
      <c r="DB450" s="172"/>
      <c r="DC450" s="172"/>
      <c r="DD450" s="172"/>
      <c r="DE450" s="172"/>
      <c r="DF450" s="172"/>
      <c r="DG450" s="188" t="str">
        <f t="array" ref="DG450">IFERROR(_xlfn.XLOOKUP($A450&amp;B450,MARZO!$D$11:$D$40&amp;MARZO!$E$11:$E$40,MARZO!$AM$11:$AM$40,_xlfn.XLOOKUP($A450&amp;$B450,MARZO!$BC$11:$BC$40&amp;MARZO!$BD$11:$BD$40,MARZO!$CL$11:$CL$40,"A"))/1%,"")</f>
        <v/>
      </c>
      <c r="DH450" s="188" t="str">
        <f t="array" ref="DH450">IFERROR(_xlfn.XLOOKUP($A450&amp;$B450,ABRIL!$D$11:$D$40&amp;ABRIL!$E$11:$E$40,ABRIL!$AM$11:$AM$40,_xlfn.XLOOKUP($A450&amp;$B450,ABRIL!$BC$11:$BC$40&amp;ABRIL!$BD$11:$BD$40,ABRIL!$CL$11:$CL$40,"A"))/1%,"")</f>
        <v/>
      </c>
      <c r="DI450" s="188" t="str">
        <f t="array" ref="DI450">IFERROR(_xlfn.XLOOKUP($A450&amp;$B450,'ABRIL 2'!$D$11:$D$40&amp;'ABRIL 2'!$E$11:$E$40,'ABRIL 2'!$AM$11:$AM$40,_xlfn.XLOOKUP($A450&amp;$B450,'ABRIL 2'!$BC$11:$BC$40&amp;'ABRIL 2'!$BD$11:$BD$40,'ABRIL 2'!$CL$11:$CL$40,"A"))/1%,"")</f>
        <v/>
      </c>
      <c r="DJ450" s="188" t="str">
        <f t="array" ref="DJ450">IFERROR(_xlfn.XLOOKUP($A450&amp;$B450,MAYO!$D$11:$D$40&amp;MAYO!$E$11:$E$40,MAYO!$AM$11:$AM$40,_xlfn.XLOOKUP($A450&amp;$B450,MAYO!$BC$11:$BC$40&amp;MAYO!$BD$11:$BD$40,MAYO!$CL$11:$CL$40,"A"))/1%,"")</f>
        <v/>
      </c>
      <c r="DK450" s="188" t="str">
        <f t="array" ref="DK450">IFERROR(_xlfn.XLOOKUP($A450&amp;$B450,'MAYO 2'!$D$11:$D$40&amp;'MAYO 2'!$E$11:$E$40,'MAYO 2'!$AM$11:$AM$40,_xlfn.XLOOKUP($A450&amp;$B450,'MAYO 2'!$BC$11:$BC$40&amp;'MAYO 2'!$BD$11:$BD$40,'MAYO 2'!$CL$11:$CL$40,"A"))/1%,"")</f>
        <v/>
      </c>
      <c r="DL450" s="188" t="str">
        <f t="array" ref="DL450">IFERROR(_xlfn.XLOOKUP($A450&amp;$B450,JUNIO!$D$11:$D$40&amp;JUNIO!$E$11:$E$40,JUNIO!$AM$11:$AM$40,_xlfn.XLOOKUP($A450&amp;$B450,JUNIO!$BC$11:$BC$40&amp;JUNIO!$BD$11:$BD$40,JUNIO!$CL$11:$CL$40,"A"))/1%,"")</f>
        <v/>
      </c>
      <c r="DM450" s="188" t="str">
        <f t="array" ref="DM450">IFERROR(_xlfn.XLOOKUP($A450&amp;$B450,'JUNIO 2'!$D$11:$D$40&amp;'JUNIO 2'!$E$11:$E$40,'JUNIO 2'!$AM$11:$AM$40,_xlfn.XLOOKUP($A450&amp;$B450,'JUNIO 2'!$BC$11:$BC$40&amp;'JUNIO 2'!$BD$11:$BD$40,'JUNIO 2'!$CL$11:$CL$40,"A"))/1%,"")</f>
        <v/>
      </c>
      <c r="DN450" s="188" t="str">
        <f t="array" ref="DN450">IFERROR(_xlfn.XLOOKUP($A450&amp;$B450,JULIO!$D$11:$D$40&amp;JULIO!$E$11:$E$40,JULIO!$AM$11:$AM$40,_xlfn.XLOOKUP($A450&amp;$B450,JULIO!$BC$11:$BC$40&amp;JULIO!$BD$11:$BD$40,JULIO!$CL$11:$CL$40,"A"))/1%,"")</f>
        <v/>
      </c>
      <c r="DO450" s="188" t="str">
        <f t="array" ref="DO450">IFERROR(_xlfn.XLOOKUP($A450&amp;$B450,'JULIO 2'!$D$11:$D$40&amp;'JULIO 2'!$E$11:$E$40,'JULIO 2'!$AM$11:$AM$40,_xlfn.XLOOKUP($A450&amp;$B450,'JULIO 2'!$BC$11:$BC$40&amp;'JULIO 2'!$BD$11:$BD$40,'JULIO 2'!$CL$11:$CL$40,"A"))/1%,"")</f>
        <v/>
      </c>
      <c r="DP450" s="188" t="str">
        <f t="array" ref="DP450">IFERROR(_xlfn.XLOOKUP($A450&amp;$B450,AGOSTO!$D$11:$D$40&amp;AGOSTO!$E$11:$E$40,AGOSTO!$AM$11:$AM$40,_xlfn.XLOOKUP($A450&amp;$B450,AGOSTO!$BC$11:$BC$40&amp;AGOSTO!$BD$11:$BD$40,AGOSTO!$CL$11:$CL$40,"A"))/1%,"")</f>
        <v/>
      </c>
      <c r="DQ450" s="188" t="str">
        <f t="array" ref="DQ450">IFERROR(_xlfn.XLOOKUP($A450&amp;$B450,'AGOSTO 2'!$D$11:$D$40&amp;'AGOSTO 2'!$E$11:$E$40,'AGOSTO 2'!$AM$11:$AM$40,_xlfn.XLOOKUP($A450&amp;$B450,'AGOSTO 2'!$BC$11:$BC$40&amp;'AGOSTO 2'!$BD$11:$BD$40,'AGOSTO 2'!$CL$11:$CL$40,"A"))/1%,"")</f>
        <v/>
      </c>
      <c r="DR450" s="188" t="str">
        <f t="array" ref="DR450">IFERROR(_xlfn.XLOOKUP($A450&amp;$B450,SEPTIEMBRE!$D$11:$D$40&amp;SEPTIEMBRE!$E$11:$E$40,SEPTIEMBRE!$AM$11:$AM$40,_xlfn.XLOOKUP($A450&amp;$B450,SEPTIEMBRE!$BC$11:$BC$40&amp;SEPTIEMBRE!$BD$11:$BD$40,SEPTIEMBRE!$CL$11:$CL$40,"A"))/1%,"")</f>
        <v/>
      </c>
      <c r="DS450" s="188" t="str">
        <f t="array" ref="DS450">IFERROR(_xlfn.XLOOKUP($A450&amp;$B450,'SEPTIEMBRE 2'!$D$11:$D$40&amp;'SEPTIEMBRE 2'!$E$11:$E$40,'SEPTIEMBRE 2'!$AM$11:$AM$40,_xlfn.XLOOKUP($A450&amp;$B450,'SEPTIEMBRE 2'!$BC$11:$BC$40&amp;'SEPTIEMBRE 2'!$BD$11:$BD$40,'SEPTIEMBRE 2'!$CL$11:$CL$40,"A"))/1%,"")</f>
        <v/>
      </c>
      <c r="DT450" s="188" t="str">
        <f t="array" ref="DT450">IFERROR(_xlfn.XLOOKUP($A450&amp;$B450,'SEPTIEMBRE 3'!$D$11:$D$40&amp;'SEPTIEMBRE 3'!$E$11:$E$40,'SEPTIEMBRE 3'!$AM$11:$AM$40,_xlfn.XLOOKUP($A450&amp;$B450,'SEPTIEMBRE 3'!$BC$11:$BC$40&amp;'SEPTIEMBRE 3'!$BD$11:$BD$40,'SEPTIEMBRE 3'!$CL$11:$CL$40,"A"))/1%,"")</f>
        <v/>
      </c>
      <c r="DU450" s="188" t="str">
        <f t="array" ref="DU450">IFERROR(_xlfn.XLOOKUP($A450&amp;$B450,OCTUBRE!$D$11:$D$40&amp;OCTUBRE!$E$11:$E$40,OCTUBRE!$AM$11:$AM$40,_xlfn.XLOOKUP($A450&amp;$B450,OCTUBRE!$BC$11:$BC$40&amp;OCTUBRE!$BD$11:$BD$40,OCTUBRE!$CL$11:$CL$40,"A"))/1%,"")</f>
        <v/>
      </c>
      <c r="DV450" s="188" t="str">
        <f t="array" ref="DV450">IFERROR(_xlfn.XLOOKUP($A450&amp;$B450,'OCTUBRE 2'!$D$11:$D$40&amp;'OCTUBRE 2'!$E$11:$E$40,'OCTUBRE 2'!$AM$11:$AM$40,_xlfn.XLOOKUP($A450&amp;$B450,'OCTUBRE 2'!$BC$11:$BC$40&amp;'OCTUBRE 2'!$BD$11:$BD$40,'OCTUBRE 2'!$CL$11:$CL$40,"A"))/1%,"")</f>
        <v/>
      </c>
      <c r="DW450" s="188" t="str">
        <f t="array" ref="DW450">IFERROR(_xlfn.XLOOKUP($A450&amp;$B450,NOVIEMBRE!$D$11:$D$40&amp;NOVIEMBRE!$E$11:$E$40,NOVIEMBRE!$AM$11:$AM$40,_xlfn.XLOOKUP($A450&amp;$B450,NOVIEMBRE!$BC$11:$BC$40&amp;NOVIEMBRE!$BD$11:$BD$40,NOVIEMBRE!$CL$11:$CL$40,"A"))/1%,"")</f>
        <v/>
      </c>
      <c r="DX450" s="188" t="str">
        <f t="array" ref="DX450">IFERROR(_xlfn.XLOOKUP($A450&amp;$B450,'NOVIEMBRE 2'!$D$11:$D$40&amp;'NOVIEMBRE 2'!$E$11:$E$40,'NOVIEMBRE 2'!$AM$11:$AM$40,_xlfn.XLOOKUP($A450&amp;$B450,'NOVIEMBRE 2'!$BC$11:$BC$40&amp;'NOVIEMBRE 2'!$BD$11:$BD$40,'NOVIEMBRE 2'!$CL$11:$CL$40,"A"))/1%,"")</f>
        <v/>
      </c>
      <c r="DY450" s="188" t="str">
        <f t="array" ref="DY450">IFERROR(_xlfn.XLOOKUP($A450&amp;$B450,DICIEMBRE!$D$11:$D$40&amp;DICIEMBRE!$E$11:$E$40,DICIEMBRE!$AM$11:$AM$40,_xlfn.XLOOKUP($A450&amp;$B450,DICIEMBRE!$BC$11:$BC$40&amp;DICIEMBRE!$BD$11:$BD$40,DICIEMBRE!$CL$11:$CL$40,"A"))/1%,"")</f>
        <v/>
      </c>
      <c r="DZ450" s="381" t="str">
        <f t="shared" si="9"/>
        <v>-</v>
      </c>
      <c r="EA450" s="381" t="str">
        <f t="shared" si="10"/>
        <v>-</v>
      </c>
      <c r="EB450" s="381" t="str">
        <f t="shared" si="11"/>
        <v>-</v>
      </c>
      <c r="EC450" s="381" t="str">
        <f t="shared" si="12"/>
        <v>-</v>
      </c>
      <c r="ED450" s="381" t="str">
        <f t="shared" si="13"/>
        <v>-</v>
      </c>
      <c r="EE450" s="381" t="str">
        <f t="shared" si="14"/>
        <v>-</v>
      </c>
      <c r="EF450" s="381" t="str">
        <f t="shared" si="15"/>
        <v>-</v>
      </c>
      <c r="EG450" s="381" t="str">
        <f t="shared" si="16"/>
        <v>-</v>
      </c>
      <c r="EH450" s="381" t="str">
        <f t="shared" si="17"/>
        <v>-</v>
      </c>
      <c r="EI450" s="188" t="str">
        <f t="shared" si="18"/>
        <v/>
      </c>
      <c r="EJ450" s="382"/>
      <c r="EK450" s="382"/>
      <c r="EL450" s="383"/>
      <c r="EM450" s="21"/>
      <c r="EN450" s="384">
        <f t="array" ref="EN450">IFERROR(_xlfn.XLOOKUP($A450&amp;$B450,MARZO!$D$11:$D$40&amp;MARZO!$E$11:$E$40,MARZO!$AK$11:$AK$40,_xlfn.XLOOKUP($A450&amp;$B450,MARZO!$BC$11:$BC$40&amp;MARZO!$BD$11:$BD$40,MARZO!$CJ$11:$CJ$40,"A")),"")</f>
        <v>0</v>
      </c>
      <c r="EO450" s="384">
        <f t="array" ref="EO450">IFERROR(_xlfn.XLOOKUP($A450&amp;$B450,ABRIL!$D$11:$D$40&amp;ABRIL!$E$11:$E$40,ABRIL!$AK$11:$AK$40,_xlfn.XLOOKUP($A450&amp;$B450,ABRIL!$BC$11:$BC$40&amp;ABRIL!$BD$11:$BD$40,ABRIL!$CJ$11:$CJ$40,"A")),"")</f>
        <v>0</v>
      </c>
      <c r="EP450" s="384">
        <f t="array" ref="EP450">IFERROR(_xlfn.XLOOKUP($A450&amp;$B450,'ABRIL 2'!$D$11:$D$40&amp;'ABRIL 2'!$E$11:$E$40,'ABRIL 2'!$AK$11:$AK$40,_xlfn.XLOOKUP($A450&amp;$B450,'ABRIL 2'!$BC$11:$BC$40&amp;'ABRIL 2'!$BD$11:$BD$40,'ABRIL 2'!$CJ$11:$CJ$40,"A")),"")</f>
        <v>0</v>
      </c>
      <c r="EQ450" s="384">
        <f t="array" ref="EQ450">IFERROR(_xlfn.XLOOKUP($A450&amp;$B450,MAYO!$D$11:$D$40&amp;MAYO!$E$11:$E$40,MAYO!$AK$11:$AK$40,_xlfn.XLOOKUP($A450&amp;$B450,MAYO!$BC$11:$BC$40&amp;MAYO!$BD$11:$BD$40,MAYO!$CJ$11:$CJ$40,"A")),"")</f>
        <v>0</v>
      </c>
      <c r="ER450" s="384">
        <f t="array" ref="ER450">IFERROR(_xlfn.XLOOKUP($A450&amp;$B450,'MAYO 2'!$D$11:$D$40&amp;'MAYO 2'!$E$11:$E$40,'MAYO 2'!$AK$11:$AK$40,_xlfn.XLOOKUP($A450&amp;$B450,'MAYO 2'!$BC$11:$BC$40&amp;'MAYO 2'!$BD$11:$BD$40,'MAYO 2'!$CJ$11:$CJ$40,"A")),"")</f>
        <v>0</v>
      </c>
      <c r="ES450" s="384">
        <f t="array" ref="ES450">IFERROR(_xlfn.XLOOKUP($A450&amp;$B450,JUNIO!$D$11:$D$40&amp;JUNIO!$E$11:$E$40,JUNIO!$AK$11:$AK$40,_xlfn.XLOOKUP($A450&amp;$B450,JUNIO!$BC$11:$BC$40&amp;JUNIO!$BD$11:$BD$40,JUNIO!$CJ$11:$CJ$40,"A")),"")</f>
        <v>0</v>
      </c>
      <c r="ET450" s="384">
        <f t="array" ref="ET450">IFERROR(_xlfn.XLOOKUP($A450&amp;$B450,'JUNIO 2'!$D$11:$D$40&amp;'JUNIO 2'!$E$11:$E$40,'JUNIO 2'!$AK$11:$AK$40,_xlfn.XLOOKUP($A450&amp;$B450,'JUNIO 2'!$BC$11:$BC$40&amp;'JUNIO 2'!$BD$11:$BD$40,'JUNIO 2'!$CJ$11:$CJ$40,"A")),"")</f>
        <v>0</v>
      </c>
      <c r="EU450" s="384">
        <f t="array" ref="EU450">IFERROR(_xlfn.XLOOKUP($A450&amp;$B450,JULIO!$D$11:$D$40&amp;JULIO!$E$11:$E$40,JULIO!$AK$11:$AK$40,_xlfn.XLOOKUP($A450&amp;$B450,JULIO!$BC$11:$BC$40&amp;JULIO!$BD$11:$BD$40,JULIO!$CJ$11:$CJ$40,"A")),"")</f>
        <v>0</v>
      </c>
      <c r="EV450" s="384">
        <f t="array" ref="EV450">IFERROR(_xlfn.XLOOKUP($A450&amp;$B450,'JULIO 2'!$D$11:$D$40&amp;'JULIO 2'!$E$11:$E$40,'JULIO 2'!$AK$11:$AK$40,_xlfn.XLOOKUP($A450&amp;$B450,'JULIO 2'!$BC$11:$BC$40&amp;'JULIO 2'!$BD$11:$BD$40,'JULIO 2'!$CJ$11:$CJ$40,"A")),"")</f>
        <v>0</v>
      </c>
      <c r="EW450" s="384">
        <f t="array" ref="EW450">IFERROR(_xlfn.XLOOKUP($A450&amp;$B450,AGOSTO!$D$11:$D$40&amp;AGOSTO!$E$11:$E$40,AGOSTO!$AK$11:$AK$40,_xlfn.XLOOKUP($A450&amp;$B450,AGOSTO!$BC$11:$BC$40&amp;AGOSTO!$BD$11:$BD$40,AGOSTO!$CJ$11:$CJ$40,"A")),"")</f>
        <v>0</v>
      </c>
      <c r="EX450" s="384">
        <f t="array" ref="EX450">IFERROR(_xlfn.XLOOKUP($A450&amp;$B450,'AGOSTO 2'!$D$11:$D$40&amp;'AGOSTO 2'!$E$11:$E$40,'AGOSTO 2'!$AK$11:$AK$40,_xlfn.XLOOKUP($A450&amp;$B450,'AGOSTO 2'!$BC$11:$BC$40&amp;'AGOSTO 2'!$BD$11:$BD$40,'AGOSTO 2'!$CJ$11:$CJ$40,"A")),"")</f>
        <v>0</v>
      </c>
      <c r="EY450" s="384">
        <f t="array" ref="EY450">IFERROR(_xlfn.XLOOKUP($A450&amp;$B450,SEPTIEMBRE!$D$11:$D$40&amp;SEPTIEMBRE!$E$11:$E$40,SEPTIEMBRE!$AK$11:$AK$40,_xlfn.XLOOKUP($A450&amp;$B450,SEPTIEMBRE!$BC$11:$BC$40&amp;SEPTIEMBRE!$BD$11:$BD$40,SEPTIEMBRE!$CJ$11:$CJ$40,"A")),"")</f>
        <v>0</v>
      </c>
      <c r="EZ450" s="384">
        <f t="array" ref="EZ450">IFERROR(_xlfn.XLOOKUP($A450&amp;$B450,'SEPTIEMBRE 2'!$D$11:$D$40&amp;'SEPTIEMBRE 2'!$E$11:$E$40,'SEPTIEMBRE 2'!$AK$11:$AK$40,_xlfn.XLOOKUP($A450&amp;$B450,'SEPTIEMBRE 2'!$BC$11:$BC$40&amp;'SEPTIEMBRE 2'!$BD$11:$BD$40,'SEPTIEMBRE 2'!$CJ$11:$CJ$40,"A")),"")</f>
        <v>0</v>
      </c>
      <c r="FA450" s="384">
        <f t="array" ref="FA450">IFERROR(_xlfn.XLOOKUP($A450&amp;$B450,'SEPTIEMBRE 3'!$D$11:$D$40&amp;'SEPTIEMBRE 3'!$E$11:$E$40,'SEPTIEMBRE 3'!$AK$11:$AK$40,_xlfn.XLOOKUP($A450&amp;$B450,'SEPTIEMBRE 3'!$BC$11:$BC$40&amp;'SEPTIEMBRE 3'!$BD$11:$BD$40,'SEPTIEMBRE 3'!$CJ$11:$CJ$40,"A")),"")</f>
        <v>0</v>
      </c>
      <c r="FB450" s="384">
        <f t="array" ref="FB450">IFERROR(_xlfn.XLOOKUP($A450&amp;$B450,OCTUBRE!$D$11:$D$40&amp;OCTUBRE!$E$11:$E$40,OCTUBRE!$AK$11:$AK$40,_xlfn.XLOOKUP($A450&amp;$B450,OCTUBRE!$BC$11:$BC$40&amp;OCTUBRE!$BD$11:$BD$40,OCTUBRE!$CJ$11:$CJ$40,"A")),"")</f>
        <v>0</v>
      </c>
      <c r="FC450" s="384">
        <f t="array" ref="FC450">IFERROR(_xlfn.XLOOKUP($A450&amp;$B450,'OCTUBRE 2'!$D$11:$D$40&amp;'OCTUBRE 2'!$E$11:$E$40,'OCTUBRE 2'!$AK$11:$AK$40,_xlfn.XLOOKUP($A450&amp;$B450,'OCTUBRE 2'!$BC$11:$BC$40&amp;'OCTUBRE 2'!$BD$11:$BD$40,'OCTUBRE 2'!$CJ$11:$CJ$40,"A")),"")</f>
        <v>0</v>
      </c>
      <c r="FD450" s="384">
        <f t="array" ref="FD450">IFERROR(_xlfn.XLOOKUP($A450&amp;$B450,NOVIEMBRE!$D$11:$D$40&amp;NOVIEMBRE!$E$11:$E$40,NOVIEMBRE!$AK$11:$AK$40,_xlfn.XLOOKUP($A450&amp;$B450,NOVIEMBRE!$BC$11:$BC$40&amp;NOVIEMBRE!$BD$11:$BD$40,NOVIEMBRE!$CJ$11:$CJ$40,"A")),"")</f>
        <v>0</v>
      </c>
      <c r="FE450" s="384">
        <f t="array" ref="FE450">IFERROR(_xlfn.XLOOKUP($A450&amp;$B450,'NOVIEMBRE 2'!$D$11:$D$40&amp;'NOVIEMBRE 2'!$E$11:$E$40,'NOVIEMBRE 2'!$AK$11:$AK$40,_xlfn.XLOOKUP($A450&amp;$B450,'NOVIEMBRE 2'!$BC$11:$BC$40&amp;'NOVIEMBRE 2'!$BD$11:$BD$40,'NOVIEMBRE 2'!$CJ$11:$CJ$40,"A")),"")</f>
        <v>0</v>
      </c>
      <c r="FF450" s="385">
        <f t="array" ref="FF450">IFERROR(_xlfn.XLOOKUP($A450&amp;$B450,DICIEMBRE!$D$11:$D$40&amp;DICIEMBRE!$E$11:$E$40,DICIEMBRE!$AK$11:$AK$40,_xlfn.XLOOKUP($A450&amp;$B450,DICIEMBRE!$BC$11:$BC$40&amp;DICIEMBRE!$BD$11:$BD$40,DICIEMBRE!$CJ$11:$CJ$40,"A")),"")</f>
        <v>0</v>
      </c>
      <c r="FG450" s="386" t="str">
        <f t="shared" si="19"/>
        <v/>
      </c>
      <c r="FH450" s="386" t="str">
        <f t="array" ref="FH450">IF(
 COUNT(DZ450:EH450)=0,
 "-",
 IF(
  COUNT(DZ450:EH450) &lt; COUNTA(DZ450:EH450),
  REPT("🟩", ROUND(COUNT(DZ450:EH450)/COUNTA(DZ450:EH450)*5, 0)) &amp;
  REPT("⬜", 5 - ROUND(COUNT(DZ450:EH450)/COUNTA(DZ450:EH450)*5, 0)),
  IF(
    AVERAGE(IF(DZ450:EH450&lt;&gt;"", DZ450:EH450, )) &gt;= 70, "🟩🟩🟩🟩🟩",
    IF(
      AVERAGE(IF(DZ450:EH450&lt;&gt;"",DZ450:EH450, )) &gt;= 56, "🟨🟨🟨🟨🟨",
      "🟥🟥🟥🟥🟥"
    )
  )
 )
)
</f>
        <v>-</v>
      </c>
    </row>
    <row r="451" ht="15.75" customHeight="1">
      <c r="A451" s="168"/>
      <c r="B451" s="169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1"/>
      <c r="N451" s="172" t="str">
        <f t="shared" si="1"/>
        <v/>
      </c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2" t="str">
        <f t="shared" si="2"/>
        <v/>
      </c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2" t="str">
        <f t="shared" si="3"/>
        <v/>
      </c>
      <c r="AM451" s="173"/>
      <c r="AN451" s="173"/>
      <c r="AO451" s="173"/>
      <c r="AP451" s="173"/>
      <c r="AQ451" s="173"/>
      <c r="AR451" s="173"/>
      <c r="AS451" s="173"/>
      <c r="AT451" s="173"/>
      <c r="AU451" s="173"/>
      <c r="AV451" s="171"/>
      <c r="AW451" s="171"/>
      <c r="AX451" s="172" t="str">
        <f t="shared" si="4"/>
        <v/>
      </c>
      <c r="AY451" s="173"/>
      <c r="AZ451" s="173"/>
      <c r="BA451" s="173"/>
      <c r="BB451" s="173"/>
      <c r="BC451" s="173"/>
      <c r="BD451" s="173"/>
      <c r="BE451" s="173"/>
      <c r="BF451" s="173"/>
      <c r="BG451" s="173"/>
      <c r="BH451" s="173"/>
      <c r="BI451" s="173"/>
      <c r="BJ451" s="172" t="str">
        <f t="shared" si="5"/>
        <v/>
      </c>
      <c r="BK451" s="173"/>
      <c r="BL451" s="173"/>
      <c r="BM451" s="173"/>
      <c r="BN451" s="173"/>
      <c r="BO451" s="173"/>
      <c r="BP451" s="173"/>
      <c r="BQ451" s="173"/>
      <c r="BR451" s="173"/>
      <c r="BS451" s="173"/>
      <c r="BT451" s="173"/>
      <c r="BU451" s="173"/>
      <c r="BV451" s="172" t="str">
        <f t="shared" si="6"/>
        <v/>
      </c>
      <c r="BW451" s="173"/>
      <c r="BX451" s="173"/>
      <c r="BY451" s="173"/>
      <c r="BZ451" s="171"/>
      <c r="CA451" s="171"/>
      <c r="CB451" s="171"/>
      <c r="CC451" s="171"/>
      <c r="CD451" s="171"/>
      <c r="CE451" s="171"/>
      <c r="CF451" s="171"/>
      <c r="CG451" s="171"/>
      <c r="CH451" s="172" t="str">
        <f t="shared" si="7"/>
        <v/>
      </c>
      <c r="CI451" s="171"/>
      <c r="CJ451" s="173"/>
      <c r="CK451" s="173"/>
      <c r="CL451" s="173"/>
      <c r="CM451" s="173"/>
      <c r="CN451" s="171"/>
      <c r="CO451" s="171"/>
      <c r="CP451" s="171"/>
      <c r="CQ451" s="173"/>
      <c r="CR451" s="171"/>
      <c r="CS451" s="171"/>
      <c r="CT451" s="172" t="str">
        <f t="shared" si="8"/>
        <v/>
      </c>
      <c r="CU451" s="172"/>
      <c r="CV451" s="172"/>
      <c r="CW451" s="172"/>
      <c r="CX451" s="172"/>
      <c r="CY451" s="172"/>
      <c r="CZ451" s="172"/>
      <c r="DA451" s="172"/>
      <c r="DB451" s="172"/>
      <c r="DC451" s="172"/>
      <c r="DD451" s="172"/>
      <c r="DE451" s="172"/>
      <c r="DF451" s="172"/>
      <c r="DG451" s="188" t="str">
        <f t="array" ref="DG451">IFERROR(_xlfn.XLOOKUP($A451&amp;B451,MARZO!$D$11:$D$40&amp;MARZO!$E$11:$E$40,MARZO!$AM$11:$AM$40,_xlfn.XLOOKUP($A451&amp;$B451,MARZO!$BC$11:$BC$40&amp;MARZO!$BD$11:$BD$40,MARZO!$CL$11:$CL$40,"A"))/1%,"")</f>
        <v/>
      </c>
      <c r="DH451" s="188" t="str">
        <f t="array" ref="DH451">IFERROR(_xlfn.XLOOKUP($A451&amp;$B451,ABRIL!$D$11:$D$40&amp;ABRIL!$E$11:$E$40,ABRIL!$AM$11:$AM$40,_xlfn.XLOOKUP($A451&amp;$B451,ABRIL!$BC$11:$BC$40&amp;ABRIL!$BD$11:$BD$40,ABRIL!$CL$11:$CL$40,"A"))/1%,"")</f>
        <v/>
      </c>
      <c r="DI451" s="188" t="str">
        <f t="array" ref="DI451">IFERROR(_xlfn.XLOOKUP($A451&amp;$B451,'ABRIL 2'!$D$11:$D$40&amp;'ABRIL 2'!$E$11:$E$40,'ABRIL 2'!$AM$11:$AM$40,_xlfn.XLOOKUP($A451&amp;$B451,'ABRIL 2'!$BC$11:$BC$40&amp;'ABRIL 2'!$BD$11:$BD$40,'ABRIL 2'!$CL$11:$CL$40,"A"))/1%,"")</f>
        <v/>
      </c>
      <c r="DJ451" s="188" t="str">
        <f t="array" ref="DJ451">IFERROR(_xlfn.XLOOKUP($A451&amp;$B451,MAYO!$D$11:$D$40&amp;MAYO!$E$11:$E$40,MAYO!$AM$11:$AM$40,_xlfn.XLOOKUP($A451&amp;$B451,MAYO!$BC$11:$BC$40&amp;MAYO!$BD$11:$BD$40,MAYO!$CL$11:$CL$40,"A"))/1%,"")</f>
        <v/>
      </c>
      <c r="DK451" s="188" t="str">
        <f t="array" ref="DK451">IFERROR(_xlfn.XLOOKUP($A451&amp;$B451,'MAYO 2'!$D$11:$D$40&amp;'MAYO 2'!$E$11:$E$40,'MAYO 2'!$AM$11:$AM$40,_xlfn.XLOOKUP($A451&amp;$B451,'MAYO 2'!$BC$11:$BC$40&amp;'MAYO 2'!$BD$11:$BD$40,'MAYO 2'!$CL$11:$CL$40,"A"))/1%,"")</f>
        <v/>
      </c>
      <c r="DL451" s="188" t="str">
        <f t="array" ref="DL451">IFERROR(_xlfn.XLOOKUP($A451&amp;$B451,JUNIO!$D$11:$D$40&amp;JUNIO!$E$11:$E$40,JUNIO!$AM$11:$AM$40,_xlfn.XLOOKUP($A451&amp;$B451,JUNIO!$BC$11:$BC$40&amp;JUNIO!$BD$11:$BD$40,JUNIO!$CL$11:$CL$40,"A"))/1%,"")</f>
        <v/>
      </c>
      <c r="DM451" s="188" t="str">
        <f t="array" ref="DM451">IFERROR(_xlfn.XLOOKUP($A451&amp;$B451,'JUNIO 2'!$D$11:$D$40&amp;'JUNIO 2'!$E$11:$E$40,'JUNIO 2'!$AM$11:$AM$40,_xlfn.XLOOKUP($A451&amp;$B451,'JUNIO 2'!$BC$11:$BC$40&amp;'JUNIO 2'!$BD$11:$BD$40,'JUNIO 2'!$CL$11:$CL$40,"A"))/1%,"")</f>
        <v/>
      </c>
      <c r="DN451" s="188" t="str">
        <f t="array" ref="DN451">IFERROR(_xlfn.XLOOKUP($A451&amp;$B451,JULIO!$D$11:$D$40&amp;JULIO!$E$11:$E$40,JULIO!$AM$11:$AM$40,_xlfn.XLOOKUP($A451&amp;$B451,JULIO!$BC$11:$BC$40&amp;JULIO!$BD$11:$BD$40,JULIO!$CL$11:$CL$40,"A"))/1%,"")</f>
        <v/>
      </c>
      <c r="DO451" s="188" t="str">
        <f t="array" ref="DO451">IFERROR(_xlfn.XLOOKUP($A451&amp;$B451,'JULIO 2'!$D$11:$D$40&amp;'JULIO 2'!$E$11:$E$40,'JULIO 2'!$AM$11:$AM$40,_xlfn.XLOOKUP($A451&amp;$B451,'JULIO 2'!$BC$11:$BC$40&amp;'JULIO 2'!$BD$11:$BD$40,'JULIO 2'!$CL$11:$CL$40,"A"))/1%,"")</f>
        <v/>
      </c>
      <c r="DP451" s="188" t="str">
        <f t="array" ref="DP451">IFERROR(_xlfn.XLOOKUP($A451&amp;$B451,AGOSTO!$D$11:$D$40&amp;AGOSTO!$E$11:$E$40,AGOSTO!$AM$11:$AM$40,_xlfn.XLOOKUP($A451&amp;$B451,AGOSTO!$BC$11:$BC$40&amp;AGOSTO!$BD$11:$BD$40,AGOSTO!$CL$11:$CL$40,"A"))/1%,"")</f>
        <v/>
      </c>
      <c r="DQ451" s="188" t="str">
        <f t="array" ref="DQ451">IFERROR(_xlfn.XLOOKUP($A451&amp;$B451,'AGOSTO 2'!$D$11:$D$40&amp;'AGOSTO 2'!$E$11:$E$40,'AGOSTO 2'!$AM$11:$AM$40,_xlfn.XLOOKUP($A451&amp;$B451,'AGOSTO 2'!$BC$11:$BC$40&amp;'AGOSTO 2'!$BD$11:$BD$40,'AGOSTO 2'!$CL$11:$CL$40,"A"))/1%,"")</f>
        <v/>
      </c>
      <c r="DR451" s="188" t="str">
        <f t="array" ref="DR451">IFERROR(_xlfn.XLOOKUP($A451&amp;$B451,SEPTIEMBRE!$D$11:$D$40&amp;SEPTIEMBRE!$E$11:$E$40,SEPTIEMBRE!$AM$11:$AM$40,_xlfn.XLOOKUP($A451&amp;$B451,SEPTIEMBRE!$BC$11:$BC$40&amp;SEPTIEMBRE!$BD$11:$BD$40,SEPTIEMBRE!$CL$11:$CL$40,"A"))/1%,"")</f>
        <v/>
      </c>
      <c r="DS451" s="188" t="str">
        <f t="array" ref="DS451">IFERROR(_xlfn.XLOOKUP($A451&amp;$B451,'SEPTIEMBRE 2'!$D$11:$D$40&amp;'SEPTIEMBRE 2'!$E$11:$E$40,'SEPTIEMBRE 2'!$AM$11:$AM$40,_xlfn.XLOOKUP($A451&amp;$B451,'SEPTIEMBRE 2'!$BC$11:$BC$40&amp;'SEPTIEMBRE 2'!$BD$11:$BD$40,'SEPTIEMBRE 2'!$CL$11:$CL$40,"A"))/1%,"")</f>
        <v/>
      </c>
      <c r="DT451" s="188" t="str">
        <f t="array" ref="DT451">IFERROR(_xlfn.XLOOKUP($A451&amp;$B451,'SEPTIEMBRE 3'!$D$11:$D$40&amp;'SEPTIEMBRE 3'!$E$11:$E$40,'SEPTIEMBRE 3'!$AM$11:$AM$40,_xlfn.XLOOKUP($A451&amp;$B451,'SEPTIEMBRE 3'!$BC$11:$BC$40&amp;'SEPTIEMBRE 3'!$BD$11:$BD$40,'SEPTIEMBRE 3'!$CL$11:$CL$40,"A"))/1%,"")</f>
        <v/>
      </c>
      <c r="DU451" s="188" t="str">
        <f t="array" ref="DU451">IFERROR(_xlfn.XLOOKUP($A451&amp;$B451,OCTUBRE!$D$11:$D$40&amp;OCTUBRE!$E$11:$E$40,OCTUBRE!$AM$11:$AM$40,_xlfn.XLOOKUP($A451&amp;$B451,OCTUBRE!$BC$11:$BC$40&amp;OCTUBRE!$BD$11:$BD$40,OCTUBRE!$CL$11:$CL$40,"A"))/1%,"")</f>
        <v/>
      </c>
      <c r="DV451" s="188" t="str">
        <f t="array" ref="DV451">IFERROR(_xlfn.XLOOKUP($A451&amp;$B451,'OCTUBRE 2'!$D$11:$D$40&amp;'OCTUBRE 2'!$E$11:$E$40,'OCTUBRE 2'!$AM$11:$AM$40,_xlfn.XLOOKUP($A451&amp;$B451,'OCTUBRE 2'!$BC$11:$BC$40&amp;'OCTUBRE 2'!$BD$11:$BD$40,'OCTUBRE 2'!$CL$11:$CL$40,"A"))/1%,"")</f>
        <v/>
      </c>
      <c r="DW451" s="188" t="str">
        <f t="array" ref="DW451">IFERROR(_xlfn.XLOOKUP($A451&amp;$B451,NOVIEMBRE!$D$11:$D$40&amp;NOVIEMBRE!$E$11:$E$40,NOVIEMBRE!$AM$11:$AM$40,_xlfn.XLOOKUP($A451&amp;$B451,NOVIEMBRE!$BC$11:$BC$40&amp;NOVIEMBRE!$BD$11:$BD$40,NOVIEMBRE!$CL$11:$CL$40,"A"))/1%,"")</f>
        <v/>
      </c>
      <c r="DX451" s="188" t="str">
        <f t="array" ref="DX451">IFERROR(_xlfn.XLOOKUP($A451&amp;$B451,'NOVIEMBRE 2'!$D$11:$D$40&amp;'NOVIEMBRE 2'!$E$11:$E$40,'NOVIEMBRE 2'!$AM$11:$AM$40,_xlfn.XLOOKUP($A451&amp;$B451,'NOVIEMBRE 2'!$BC$11:$BC$40&amp;'NOVIEMBRE 2'!$BD$11:$BD$40,'NOVIEMBRE 2'!$CL$11:$CL$40,"A"))/1%,"")</f>
        <v/>
      </c>
      <c r="DY451" s="188" t="str">
        <f t="array" ref="DY451">IFERROR(_xlfn.XLOOKUP($A451&amp;$B451,DICIEMBRE!$D$11:$D$40&amp;DICIEMBRE!$E$11:$E$40,DICIEMBRE!$AM$11:$AM$40,_xlfn.XLOOKUP($A451&amp;$B451,DICIEMBRE!$BC$11:$BC$40&amp;DICIEMBRE!$BD$11:$BD$40,DICIEMBRE!$CL$11:$CL$40,"A"))/1%,"")</f>
        <v/>
      </c>
      <c r="DZ451" s="381" t="str">
        <f t="shared" si="9"/>
        <v>-</v>
      </c>
      <c r="EA451" s="381" t="str">
        <f t="shared" si="10"/>
        <v>-</v>
      </c>
      <c r="EB451" s="381" t="str">
        <f t="shared" si="11"/>
        <v>-</v>
      </c>
      <c r="EC451" s="381" t="str">
        <f t="shared" si="12"/>
        <v>-</v>
      </c>
      <c r="ED451" s="381" t="str">
        <f t="shared" si="13"/>
        <v>-</v>
      </c>
      <c r="EE451" s="381" t="str">
        <f t="shared" si="14"/>
        <v>-</v>
      </c>
      <c r="EF451" s="381" t="str">
        <f t="shared" si="15"/>
        <v>-</v>
      </c>
      <c r="EG451" s="381" t="str">
        <f t="shared" si="16"/>
        <v>-</v>
      </c>
      <c r="EH451" s="381" t="str">
        <f t="shared" si="17"/>
        <v>-</v>
      </c>
      <c r="EI451" s="188" t="str">
        <f t="shared" si="18"/>
        <v/>
      </c>
      <c r="EJ451" s="382"/>
      <c r="EK451" s="382"/>
      <c r="EL451" s="383"/>
      <c r="EM451" s="21"/>
      <c r="EN451" s="384">
        <f t="array" ref="EN451">IFERROR(_xlfn.XLOOKUP($A451&amp;$B451,MARZO!$D$11:$D$40&amp;MARZO!$E$11:$E$40,MARZO!$AK$11:$AK$40,_xlfn.XLOOKUP($A451&amp;$B451,MARZO!$BC$11:$BC$40&amp;MARZO!$BD$11:$BD$40,MARZO!$CJ$11:$CJ$40,"A")),"")</f>
        <v>0</v>
      </c>
      <c r="EO451" s="384">
        <f t="array" ref="EO451">IFERROR(_xlfn.XLOOKUP($A451&amp;$B451,ABRIL!$D$11:$D$40&amp;ABRIL!$E$11:$E$40,ABRIL!$AK$11:$AK$40,_xlfn.XLOOKUP($A451&amp;$B451,ABRIL!$BC$11:$BC$40&amp;ABRIL!$BD$11:$BD$40,ABRIL!$CJ$11:$CJ$40,"A")),"")</f>
        <v>0</v>
      </c>
      <c r="EP451" s="384">
        <f t="array" ref="EP451">IFERROR(_xlfn.XLOOKUP($A451&amp;$B451,'ABRIL 2'!$D$11:$D$40&amp;'ABRIL 2'!$E$11:$E$40,'ABRIL 2'!$AK$11:$AK$40,_xlfn.XLOOKUP($A451&amp;$B451,'ABRIL 2'!$BC$11:$BC$40&amp;'ABRIL 2'!$BD$11:$BD$40,'ABRIL 2'!$CJ$11:$CJ$40,"A")),"")</f>
        <v>0</v>
      </c>
      <c r="EQ451" s="384">
        <f t="array" ref="EQ451">IFERROR(_xlfn.XLOOKUP($A451&amp;$B451,MAYO!$D$11:$D$40&amp;MAYO!$E$11:$E$40,MAYO!$AK$11:$AK$40,_xlfn.XLOOKUP($A451&amp;$B451,MAYO!$BC$11:$BC$40&amp;MAYO!$BD$11:$BD$40,MAYO!$CJ$11:$CJ$40,"A")),"")</f>
        <v>0</v>
      </c>
      <c r="ER451" s="384">
        <f t="array" ref="ER451">IFERROR(_xlfn.XLOOKUP($A451&amp;$B451,'MAYO 2'!$D$11:$D$40&amp;'MAYO 2'!$E$11:$E$40,'MAYO 2'!$AK$11:$AK$40,_xlfn.XLOOKUP($A451&amp;$B451,'MAYO 2'!$BC$11:$BC$40&amp;'MAYO 2'!$BD$11:$BD$40,'MAYO 2'!$CJ$11:$CJ$40,"A")),"")</f>
        <v>0</v>
      </c>
      <c r="ES451" s="384">
        <f t="array" ref="ES451">IFERROR(_xlfn.XLOOKUP($A451&amp;$B451,JUNIO!$D$11:$D$40&amp;JUNIO!$E$11:$E$40,JUNIO!$AK$11:$AK$40,_xlfn.XLOOKUP($A451&amp;$B451,JUNIO!$BC$11:$BC$40&amp;JUNIO!$BD$11:$BD$40,JUNIO!$CJ$11:$CJ$40,"A")),"")</f>
        <v>0</v>
      </c>
      <c r="ET451" s="384">
        <f t="array" ref="ET451">IFERROR(_xlfn.XLOOKUP($A451&amp;$B451,'JUNIO 2'!$D$11:$D$40&amp;'JUNIO 2'!$E$11:$E$40,'JUNIO 2'!$AK$11:$AK$40,_xlfn.XLOOKUP($A451&amp;$B451,'JUNIO 2'!$BC$11:$BC$40&amp;'JUNIO 2'!$BD$11:$BD$40,'JUNIO 2'!$CJ$11:$CJ$40,"A")),"")</f>
        <v>0</v>
      </c>
      <c r="EU451" s="384">
        <f t="array" ref="EU451">IFERROR(_xlfn.XLOOKUP($A451&amp;$B451,JULIO!$D$11:$D$40&amp;JULIO!$E$11:$E$40,JULIO!$AK$11:$AK$40,_xlfn.XLOOKUP($A451&amp;$B451,JULIO!$BC$11:$BC$40&amp;JULIO!$BD$11:$BD$40,JULIO!$CJ$11:$CJ$40,"A")),"")</f>
        <v>0</v>
      </c>
      <c r="EV451" s="384">
        <f t="array" ref="EV451">IFERROR(_xlfn.XLOOKUP($A451&amp;$B451,'JULIO 2'!$D$11:$D$40&amp;'JULIO 2'!$E$11:$E$40,'JULIO 2'!$AK$11:$AK$40,_xlfn.XLOOKUP($A451&amp;$B451,'JULIO 2'!$BC$11:$BC$40&amp;'JULIO 2'!$BD$11:$BD$40,'JULIO 2'!$CJ$11:$CJ$40,"A")),"")</f>
        <v>0</v>
      </c>
      <c r="EW451" s="384">
        <f t="array" ref="EW451">IFERROR(_xlfn.XLOOKUP($A451&amp;$B451,AGOSTO!$D$11:$D$40&amp;AGOSTO!$E$11:$E$40,AGOSTO!$AK$11:$AK$40,_xlfn.XLOOKUP($A451&amp;$B451,AGOSTO!$BC$11:$BC$40&amp;AGOSTO!$BD$11:$BD$40,AGOSTO!$CJ$11:$CJ$40,"A")),"")</f>
        <v>0</v>
      </c>
      <c r="EX451" s="384">
        <f t="array" ref="EX451">IFERROR(_xlfn.XLOOKUP($A451&amp;$B451,'AGOSTO 2'!$D$11:$D$40&amp;'AGOSTO 2'!$E$11:$E$40,'AGOSTO 2'!$AK$11:$AK$40,_xlfn.XLOOKUP($A451&amp;$B451,'AGOSTO 2'!$BC$11:$BC$40&amp;'AGOSTO 2'!$BD$11:$BD$40,'AGOSTO 2'!$CJ$11:$CJ$40,"A")),"")</f>
        <v>0</v>
      </c>
      <c r="EY451" s="384">
        <f t="array" ref="EY451">IFERROR(_xlfn.XLOOKUP($A451&amp;$B451,SEPTIEMBRE!$D$11:$D$40&amp;SEPTIEMBRE!$E$11:$E$40,SEPTIEMBRE!$AK$11:$AK$40,_xlfn.XLOOKUP($A451&amp;$B451,SEPTIEMBRE!$BC$11:$BC$40&amp;SEPTIEMBRE!$BD$11:$BD$40,SEPTIEMBRE!$CJ$11:$CJ$40,"A")),"")</f>
        <v>0</v>
      </c>
      <c r="EZ451" s="384">
        <f t="array" ref="EZ451">IFERROR(_xlfn.XLOOKUP($A451&amp;$B451,'SEPTIEMBRE 2'!$D$11:$D$40&amp;'SEPTIEMBRE 2'!$E$11:$E$40,'SEPTIEMBRE 2'!$AK$11:$AK$40,_xlfn.XLOOKUP($A451&amp;$B451,'SEPTIEMBRE 2'!$BC$11:$BC$40&amp;'SEPTIEMBRE 2'!$BD$11:$BD$40,'SEPTIEMBRE 2'!$CJ$11:$CJ$40,"A")),"")</f>
        <v>0</v>
      </c>
      <c r="FA451" s="384">
        <f t="array" ref="FA451">IFERROR(_xlfn.XLOOKUP($A451&amp;$B451,'SEPTIEMBRE 3'!$D$11:$D$40&amp;'SEPTIEMBRE 3'!$E$11:$E$40,'SEPTIEMBRE 3'!$AK$11:$AK$40,_xlfn.XLOOKUP($A451&amp;$B451,'SEPTIEMBRE 3'!$BC$11:$BC$40&amp;'SEPTIEMBRE 3'!$BD$11:$BD$40,'SEPTIEMBRE 3'!$CJ$11:$CJ$40,"A")),"")</f>
        <v>0</v>
      </c>
      <c r="FB451" s="384">
        <f t="array" ref="FB451">IFERROR(_xlfn.XLOOKUP($A451&amp;$B451,OCTUBRE!$D$11:$D$40&amp;OCTUBRE!$E$11:$E$40,OCTUBRE!$AK$11:$AK$40,_xlfn.XLOOKUP($A451&amp;$B451,OCTUBRE!$BC$11:$BC$40&amp;OCTUBRE!$BD$11:$BD$40,OCTUBRE!$CJ$11:$CJ$40,"A")),"")</f>
        <v>0</v>
      </c>
      <c r="FC451" s="384">
        <f t="array" ref="FC451">IFERROR(_xlfn.XLOOKUP($A451&amp;$B451,'OCTUBRE 2'!$D$11:$D$40&amp;'OCTUBRE 2'!$E$11:$E$40,'OCTUBRE 2'!$AK$11:$AK$40,_xlfn.XLOOKUP($A451&amp;$B451,'OCTUBRE 2'!$BC$11:$BC$40&amp;'OCTUBRE 2'!$BD$11:$BD$40,'OCTUBRE 2'!$CJ$11:$CJ$40,"A")),"")</f>
        <v>0</v>
      </c>
      <c r="FD451" s="384">
        <f t="array" ref="FD451">IFERROR(_xlfn.XLOOKUP($A451&amp;$B451,NOVIEMBRE!$D$11:$D$40&amp;NOVIEMBRE!$E$11:$E$40,NOVIEMBRE!$AK$11:$AK$40,_xlfn.XLOOKUP($A451&amp;$B451,NOVIEMBRE!$BC$11:$BC$40&amp;NOVIEMBRE!$BD$11:$BD$40,NOVIEMBRE!$CJ$11:$CJ$40,"A")),"")</f>
        <v>0</v>
      </c>
      <c r="FE451" s="384">
        <f t="array" ref="FE451">IFERROR(_xlfn.XLOOKUP($A451&amp;$B451,'NOVIEMBRE 2'!$D$11:$D$40&amp;'NOVIEMBRE 2'!$E$11:$E$40,'NOVIEMBRE 2'!$AK$11:$AK$40,_xlfn.XLOOKUP($A451&amp;$B451,'NOVIEMBRE 2'!$BC$11:$BC$40&amp;'NOVIEMBRE 2'!$BD$11:$BD$40,'NOVIEMBRE 2'!$CJ$11:$CJ$40,"A")),"")</f>
        <v>0</v>
      </c>
      <c r="FF451" s="385">
        <f t="array" ref="FF451">IFERROR(_xlfn.XLOOKUP($A451&amp;$B451,DICIEMBRE!$D$11:$D$40&amp;DICIEMBRE!$E$11:$E$40,DICIEMBRE!$AK$11:$AK$40,_xlfn.XLOOKUP($A451&amp;$B451,DICIEMBRE!$BC$11:$BC$40&amp;DICIEMBRE!$BD$11:$BD$40,DICIEMBRE!$CJ$11:$CJ$40,"A")),"")</f>
        <v>0</v>
      </c>
      <c r="FG451" s="386" t="str">
        <f t="shared" si="19"/>
        <v/>
      </c>
      <c r="FH451" s="386" t="str">
        <f t="array" ref="FH451">IF(
 COUNT(DZ451:EH451)=0,
 "-",
 IF(
  COUNT(DZ451:EH451) &lt; COUNTA(DZ451:EH451),
  REPT("🟩", ROUND(COUNT(DZ451:EH451)/COUNTA(DZ451:EH451)*5, 0)) &amp;
  REPT("⬜", 5 - ROUND(COUNT(DZ451:EH451)/COUNTA(DZ451:EH451)*5, 0)),
  IF(
    AVERAGE(IF(DZ451:EH451&lt;&gt;"", DZ451:EH451, )) &gt;= 70, "🟩🟩🟩🟩🟩",
    IF(
      AVERAGE(IF(DZ451:EH451&lt;&gt;"",DZ451:EH451, )) &gt;= 56, "🟨🟨🟨🟨🟨",
      "🟥🟥🟥🟥🟥"
    )
  )
 )
)
</f>
        <v>-</v>
      </c>
    </row>
    <row r="452" ht="15.75" customHeight="1">
      <c r="A452" s="168"/>
      <c r="B452" s="169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1"/>
      <c r="N452" s="172" t="str">
        <f t="shared" si="1"/>
        <v/>
      </c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2" t="str">
        <f t="shared" si="2"/>
        <v/>
      </c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2" t="str">
        <f t="shared" si="3"/>
        <v/>
      </c>
      <c r="AM452" s="173"/>
      <c r="AN452" s="173"/>
      <c r="AO452" s="173"/>
      <c r="AP452" s="173"/>
      <c r="AQ452" s="173"/>
      <c r="AR452" s="173"/>
      <c r="AS452" s="173"/>
      <c r="AT452" s="173"/>
      <c r="AU452" s="173"/>
      <c r="AV452" s="171"/>
      <c r="AW452" s="171"/>
      <c r="AX452" s="172" t="str">
        <f t="shared" si="4"/>
        <v/>
      </c>
      <c r="AY452" s="173"/>
      <c r="AZ452" s="173"/>
      <c r="BA452" s="173"/>
      <c r="BB452" s="173"/>
      <c r="BC452" s="173"/>
      <c r="BD452" s="173"/>
      <c r="BE452" s="173"/>
      <c r="BF452" s="173"/>
      <c r="BG452" s="173"/>
      <c r="BH452" s="173"/>
      <c r="BI452" s="173"/>
      <c r="BJ452" s="172" t="str">
        <f t="shared" si="5"/>
        <v/>
      </c>
      <c r="BK452" s="173"/>
      <c r="BL452" s="173"/>
      <c r="BM452" s="173"/>
      <c r="BN452" s="173"/>
      <c r="BO452" s="173"/>
      <c r="BP452" s="173"/>
      <c r="BQ452" s="173"/>
      <c r="BR452" s="173"/>
      <c r="BS452" s="173"/>
      <c r="BT452" s="173"/>
      <c r="BU452" s="173"/>
      <c r="BV452" s="172" t="str">
        <f t="shared" si="6"/>
        <v/>
      </c>
      <c r="BW452" s="173"/>
      <c r="BX452" s="173"/>
      <c r="BY452" s="173"/>
      <c r="BZ452" s="171"/>
      <c r="CA452" s="171"/>
      <c r="CB452" s="171"/>
      <c r="CC452" s="171"/>
      <c r="CD452" s="171"/>
      <c r="CE452" s="171"/>
      <c r="CF452" s="171"/>
      <c r="CG452" s="171"/>
      <c r="CH452" s="172" t="str">
        <f t="shared" si="7"/>
        <v/>
      </c>
      <c r="CI452" s="171"/>
      <c r="CJ452" s="173"/>
      <c r="CK452" s="173"/>
      <c r="CL452" s="173"/>
      <c r="CM452" s="173"/>
      <c r="CN452" s="171"/>
      <c r="CO452" s="171"/>
      <c r="CP452" s="171"/>
      <c r="CQ452" s="173"/>
      <c r="CR452" s="171"/>
      <c r="CS452" s="171"/>
      <c r="CT452" s="172" t="str">
        <f t="shared" si="8"/>
        <v/>
      </c>
      <c r="CU452" s="172"/>
      <c r="CV452" s="172"/>
      <c r="CW452" s="172"/>
      <c r="CX452" s="172"/>
      <c r="CY452" s="172"/>
      <c r="CZ452" s="172"/>
      <c r="DA452" s="172"/>
      <c r="DB452" s="172"/>
      <c r="DC452" s="172"/>
      <c r="DD452" s="172"/>
      <c r="DE452" s="172"/>
      <c r="DF452" s="172"/>
      <c r="DG452" s="188" t="str">
        <f t="array" ref="DG452">IFERROR(_xlfn.XLOOKUP($A452&amp;B452,MARZO!$D$11:$D$40&amp;MARZO!$E$11:$E$40,MARZO!$AM$11:$AM$40,_xlfn.XLOOKUP($A452&amp;$B452,MARZO!$BC$11:$BC$40&amp;MARZO!$BD$11:$BD$40,MARZO!$CL$11:$CL$40,"A"))/1%,"")</f>
        <v/>
      </c>
      <c r="DH452" s="188" t="str">
        <f t="array" ref="DH452">IFERROR(_xlfn.XLOOKUP($A452&amp;$B452,ABRIL!$D$11:$D$40&amp;ABRIL!$E$11:$E$40,ABRIL!$AM$11:$AM$40,_xlfn.XLOOKUP($A452&amp;$B452,ABRIL!$BC$11:$BC$40&amp;ABRIL!$BD$11:$BD$40,ABRIL!$CL$11:$CL$40,"A"))/1%,"")</f>
        <v/>
      </c>
      <c r="DI452" s="188" t="str">
        <f t="array" ref="DI452">IFERROR(_xlfn.XLOOKUP($A452&amp;$B452,'ABRIL 2'!$D$11:$D$40&amp;'ABRIL 2'!$E$11:$E$40,'ABRIL 2'!$AM$11:$AM$40,_xlfn.XLOOKUP($A452&amp;$B452,'ABRIL 2'!$BC$11:$BC$40&amp;'ABRIL 2'!$BD$11:$BD$40,'ABRIL 2'!$CL$11:$CL$40,"A"))/1%,"")</f>
        <v/>
      </c>
      <c r="DJ452" s="188" t="str">
        <f t="array" ref="DJ452">IFERROR(_xlfn.XLOOKUP($A452&amp;$B452,MAYO!$D$11:$D$40&amp;MAYO!$E$11:$E$40,MAYO!$AM$11:$AM$40,_xlfn.XLOOKUP($A452&amp;$B452,MAYO!$BC$11:$BC$40&amp;MAYO!$BD$11:$BD$40,MAYO!$CL$11:$CL$40,"A"))/1%,"")</f>
        <v/>
      </c>
      <c r="DK452" s="188" t="str">
        <f t="array" ref="DK452">IFERROR(_xlfn.XLOOKUP($A452&amp;$B452,'MAYO 2'!$D$11:$D$40&amp;'MAYO 2'!$E$11:$E$40,'MAYO 2'!$AM$11:$AM$40,_xlfn.XLOOKUP($A452&amp;$B452,'MAYO 2'!$BC$11:$BC$40&amp;'MAYO 2'!$BD$11:$BD$40,'MAYO 2'!$CL$11:$CL$40,"A"))/1%,"")</f>
        <v/>
      </c>
      <c r="DL452" s="188" t="str">
        <f t="array" ref="DL452">IFERROR(_xlfn.XLOOKUP($A452&amp;$B452,JUNIO!$D$11:$D$40&amp;JUNIO!$E$11:$E$40,JUNIO!$AM$11:$AM$40,_xlfn.XLOOKUP($A452&amp;$B452,JUNIO!$BC$11:$BC$40&amp;JUNIO!$BD$11:$BD$40,JUNIO!$CL$11:$CL$40,"A"))/1%,"")</f>
        <v/>
      </c>
      <c r="DM452" s="188" t="str">
        <f t="array" ref="DM452">IFERROR(_xlfn.XLOOKUP($A452&amp;$B452,'JUNIO 2'!$D$11:$D$40&amp;'JUNIO 2'!$E$11:$E$40,'JUNIO 2'!$AM$11:$AM$40,_xlfn.XLOOKUP($A452&amp;$B452,'JUNIO 2'!$BC$11:$BC$40&amp;'JUNIO 2'!$BD$11:$BD$40,'JUNIO 2'!$CL$11:$CL$40,"A"))/1%,"")</f>
        <v/>
      </c>
      <c r="DN452" s="188" t="str">
        <f t="array" ref="DN452">IFERROR(_xlfn.XLOOKUP($A452&amp;$B452,JULIO!$D$11:$D$40&amp;JULIO!$E$11:$E$40,JULIO!$AM$11:$AM$40,_xlfn.XLOOKUP($A452&amp;$B452,JULIO!$BC$11:$BC$40&amp;JULIO!$BD$11:$BD$40,JULIO!$CL$11:$CL$40,"A"))/1%,"")</f>
        <v/>
      </c>
      <c r="DO452" s="188" t="str">
        <f t="array" ref="DO452">IFERROR(_xlfn.XLOOKUP($A452&amp;$B452,'JULIO 2'!$D$11:$D$40&amp;'JULIO 2'!$E$11:$E$40,'JULIO 2'!$AM$11:$AM$40,_xlfn.XLOOKUP($A452&amp;$B452,'JULIO 2'!$BC$11:$BC$40&amp;'JULIO 2'!$BD$11:$BD$40,'JULIO 2'!$CL$11:$CL$40,"A"))/1%,"")</f>
        <v/>
      </c>
      <c r="DP452" s="188" t="str">
        <f t="array" ref="DP452">IFERROR(_xlfn.XLOOKUP($A452&amp;$B452,AGOSTO!$D$11:$D$40&amp;AGOSTO!$E$11:$E$40,AGOSTO!$AM$11:$AM$40,_xlfn.XLOOKUP($A452&amp;$B452,AGOSTO!$BC$11:$BC$40&amp;AGOSTO!$BD$11:$BD$40,AGOSTO!$CL$11:$CL$40,"A"))/1%,"")</f>
        <v/>
      </c>
      <c r="DQ452" s="188" t="str">
        <f t="array" ref="DQ452">IFERROR(_xlfn.XLOOKUP($A452&amp;$B452,'AGOSTO 2'!$D$11:$D$40&amp;'AGOSTO 2'!$E$11:$E$40,'AGOSTO 2'!$AM$11:$AM$40,_xlfn.XLOOKUP($A452&amp;$B452,'AGOSTO 2'!$BC$11:$BC$40&amp;'AGOSTO 2'!$BD$11:$BD$40,'AGOSTO 2'!$CL$11:$CL$40,"A"))/1%,"")</f>
        <v/>
      </c>
      <c r="DR452" s="188" t="str">
        <f t="array" ref="DR452">IFERROR(_xlfn.XLOOKUP($A452&amp;$B452,SEPTIEMBRE!$D$11:$D$40&amp;SEPTIEMBRE!$E$11:$E$40,SEPTIEMBRE!$AM$11:$AM$40,_xlfn.XLOOKUP($A452&amp;$B452,SEPTIEMBRE!$BC$11:$BC$40&amp;SEPTIEMBRE!$BD$11:$BD$40,SEPTIEMBRE!$CL$11:$CL$40,"A"))/1%,"")</f>
        <v/>
      </c>
      <c r="DS452" s="188" t="str">
        <f t="array" ref="DS452">IFERROR(_xlfn.XLOOKUP($A452&amp;$B452,'SEPTIEMBRE 2'!$D$11:$D$40&amp;'SEPTIEMBRE 2'!$E$11:$E$40,'SEPTIEMBRE 2'!$AM$11:$AM$40,_xlfn.XLOOKUP($A452&amp;$B452,'SEPTIEMBRE 2'!$BC$11:$BC$40&amp;'SEPTIEMBRE 2'!$BD$11:$BD$40,'SEPTIEMBRE 2'!$CL$11:$CL$40,"A"))/1%,"")</f>
        <v/>
      </c>
      <c r="DT452" s="188" t="str">
        <f t="array" ref="DT452">IFERROR(_xlfn.XLOOKUP($A452&amp;$B452,'SEPTIEMBRE 3'!$D$11:$D$40&amp;'SEPTIEMBRE 3'!$E$11:$E$40,'SEPTIEMBRE 3'!$AM$11:$AM$40,_xlfn.XLOOKUP($A452&amp;$B452,'SEPTIEMBRE 3'!$BC$11:$BC$40&amp;'SEPTIEMBRE 3'!$BD$11:$BD$40,'SEPTIEMBRE 3'!$CL$11:$CL$40,"A"))/1%,"")</f>
        <v/>
      </c>
      <c r="DU452" s="188" t="str">
        <f t="array" ref="DU452">IFERROR(_xlfn.XLOOKUP($A452&amp;$B452,OCTUBRE!$D$11:$D$40&amp;OCTUBRE!$E$11:$E$40,OCTUBRE!$AM$11:$AM$40,_xlfn.XLOOKUP($A452&amp;$B452,OCTUBRE!$BC$11:$BC$40&amp;OCTUBRE!$BD$11:$BD$40,OCTUBRE!$CL$11:$CL$40,"A"))/1%,"")</f>
        <v/>
      </c>
      <c r="DV452" s="188" t="str">
        <f t="array" ref="DV452">IFERROR(_xlfn.XLOOKUP($A452&amp;$B452,'OCTUBRE 2'!$D$11:$D$40&amp;'OCTUBRE 2'!$E$11:$E$40,'OCTUBRE 2'!$AM$11:$AM$40,_xlfn.XLOOKUP($A452&amp;$B452,'OCTUBRE 2'!$BC$11:$BC$40&amp;'OCTUBRE 2'!$BD$11:$BD$40,'OCTUBRE 2'!$CL$11:$CL$40,"A"))/1%,"")</f>
        <v/>
      </c>
      <c r="DW452" s="188" t="str">
        <f t="array" ref="DW452">IFERROR(_xlfn.XLOOKUP($A452&amp;$B452,NOVIEMBRE!$D$11:$D$40&amp;NOVIEMBRE!$E$11:$E$40,NOVIEMBRE!$AM$11:$AM$40,_xlfn.XLOOKUP($A452&amp;$B452,NOVIEMBRE!$BC$11:$BC$40&amp;NOVIEMBRE!$BD$11:$BD$40,NOVIEMBRE!$CL$11:$CL$40,"A"))/1%,"")</f>
        <v/>
      </c>
      <c r="DX452" s="188" t="str">
        <f t="array" ref="DX452">IFERROR(_xlfn.XLOOKUP($A452&amp;$B452,'NOVIEMBRE 2'!$D$11:$D$40&amp;'NOVIEMBRE 2'!$E$11:$E$40,'NOVIEMBRE 2'!$AM$11:$AM$40,_xlfn.XLOOKUP($A452&amp;$B452,'NOVIEMBRE 2'!$BC$11:$BC$40&amp;'NOVIEMBRE 2'!$BD$11:$BD$40,'NOVIEMBRE 2'!$CL$11:$CL$40,"A"))/1%,"")</f>
        <v/>
      </c>
      <c r="DY452" s="188" t="str">
        <f t="array" ref="DY452">IFERROR(_xlfn.XLOOKUP($A452&amp;$B452,DICIEMBRE!$D$11:$D$40&amp;DICIEMBRE!$E$11:$E$40,DICIEMBRE!$AM$11:$AM$40,_xlfn.XLOOKUP($A452&amp;$B452,DICIEMBRE!$BC$11:$BC$40&amp;DICIEMBRE!$BD$11:$BD$40,DICIEMBRE!$CL$11:$CL$40,"A"))/1%,"")</f>
        <v/>
      </c>
      <c r="DZ452" s="381" t="str">
        <f t="shared" si="9"/>
        <v>-</v>
      </c>
      <c r="EA452" s="381" t="str">
        <f t="shared" si="10"/>
        <v>-</v>
      </c>
      <c r="EB452" s="381" t="str">
        <f t="shared" si="11"/>
        <v>-</v>
      </c>
      <c r="EC452" s="381" t="str">
        <f t="shared" si="12"/>
        <v>-</v>
      </c>
      <c r="ED452" s="381" t="str">
        <f t="shared" si="13"/>
        <v>-</v>
      </c>
      <c r="EE452" s="381" t="str">
        <f t="shared" si="14"/>
        <v>-</v>
      </c>
      <c r="EF452" s="381" t="str">
        <f t="shared" si="15"/>
        <v>-</v>
      </c>
      <c r="EG452" s="381" t="str">
        <f t="shared" si="16"/>
        <v>-</v>
      </c>
      <c r="EH452" s="381" t="str">
        <f t="shared" si="17"/>
        <v>-</v>
      </c>
      <c r="EI452" s="188" t="str">
        <f t="shared" si="18"/>
        <v/>
      </c>
      <c r="EJ452" s="382"/>
      <c r="EK452" s="382"/>
      <c r="EL452" s="383"/>
      <c r="EM452" s="21"/>
      <c r="EN452" s="384">
        <f t="array" ref="EN452">IFERROR(_xlfn.XLOOKUP($A452&amp;$B452,MARZO!$D$11:$D$40&amp;MARZO!$E$11:$E$40,MARZO!$AK$11:$AK$40,_xlfn.XLOOKUP($A452&amp;$B452,MARZO!$BC$11:$BC$40&amp;MARZO!$BD$11:$BD$40,MARZO!$CJ$11:$CJ$40,"A")),"")</f>
        <v>0</v>
      </c>
      <c r="EO452" s="384">
        <f t="array" ref="EO452">IFERROR(_xlfn.XLOOKUP($A452&amp;$B452,ABRIL!$D$11:$D$40&amp;ABRIL!$E$11:$E$40,ABRIL!$AK$11:$AK$40,_xlfn.XLOOKUP($A452&amp;$B452,ABRIL!$BC$11:$BC$40&amp;ABRIL!$BD$11:$BD$40,ABRIL!$CJ$11:$CJ$40,"A")),"")</f>
        <v>0</v>
      </c>
      <c r="EP452" s="384">
        <f t="array" ref="EP452">IFERROR(_xlfn.XLOOKUP($A452&amp;$B452,'ABRIL 2'!$D$11:$D$40&amp;'ABRIL 2'!$E$11:$E$40,'ABRIL 2'!$AK$11:$AK$40,_xlfn.XLOOKUP($A452&amp;$B452,'ABRIL 2'!$BC$11:$BC$40&amp;'ABRIL 2'!$BD$11:$BD$40,'ABRIL 2'!$CJ$11:$CJ$40,"A")),"")</f>
        <v>0</v>
      </c>
      <c r="EQ452" s="384">
        <f t="array" ref="EQ452">IFERROR(_xlfn.XLOOKUP($A452&amp;$B452,MAYO!$D$11:$D$40&amp;MAYO!$E$11:$E$40,MAYO!$AK$11:$AK$40,_xlfn.XLOOKUP($A452&amp;$B452,MAYO!$BC$11:$BC$40&amp;MAYO!$BD$11:$BD$40,MAYO!$CJ$11:$CJ$40,"A")),"")</f>
        <v>0</v>
      </c>
      <c r="ER452" s="384">
        <f t="array" ref="ER452">IFERROR(_xlfn.XLOOKUP($A452&amp;$B452,'MAYO 2'!$D$11:$D$40&amp;'MAYO 2'!$E$11:$E$40,'MAYO 2'!$AK$11:$AK$40,_xlfn.XLOOKUP($A452&amp;$B452,'MAYO 2'!$BC$11:$BC$40&amp;'MAYO 2'!$BD$11:$BD$40,'MAYO 2'!$CJ$11:$CJ$40,"A")),"")</f>
        <v>0</v>
      </c>
      <c r="ES452" s="384">
        <f t="array" ref="ES452">IFERROR(_xlfn.XLOOKUP($A452&amp;$B452,JUNIO!$D$11:$D$40&amp;JUNIO!$E$11:$E$40,JUNIO!$AK$11:$AK$40,_xlfn.XLOOKUP($A452&amp;$B452,JUNIO!$BC$11:$BC$40&amp;JUNIO!$BD$11:$BD$40,JUNIO!$CJ$11:$CJ$40,"A")),"")</f>
        <v>0</v>
      </c>
      <c r="ET452" s="384">
        <f t="array" ref="ET452">IFERROR(_xlfn.XLOOKUP($A452&amp;$B452,'JUNIO 2'!$D$11:$D$40&amp;'JUNIO 2'!$E$11:$E$40,'JUNIO 2'!$AK$11:$AK$40,_xlfn.XLOOKUP($A452&amp;$B452,'JUNIO 2'!$BC$11:$BC$40&amp;'JUNIO 2'!$BD$11:$BD$40,'JUNIO 2'!$CJ$11:$CJ$40,"A")),"")</f>
        <v>0</v>
      </c>
      <c r="EU452" s="384">
        <f t="array" ref="EU452">IFERROR(_xlfn.XLOOKUP($A452&amp;$B452,JULIO!$D$11:$D$40&amp;JULIO!$E$11:$E$40,JULIO!$AK$11:$AK$40,_xlfn.XLOOKUP($A452&amp;$B452,JULIO!$BC$11:$BC$40&amp;JULIO!$BD$11:$BD$40,JULIO!$CJ$11:$CJ$40,"A")),"")</f>
        <v>0</v>
      </c>
      <c r="EV452" s="384">
        <f t="array" ref="EV452">IFERROR(_xlfn.XLOOKUP($A452&amp;$B452,'JULIO 2'!$D$11:$D$40&amp;'JULIO 2'!$E$11:$E$40,'JULIO 2'!$AK$11:$AK$40,_xlfn.XLOOKUP($A452&amp;$B452,'JULIO 2'!$BC$11:$BC$40&amp;'JULIO 2'!$BD$11:$BD$40,'JULIO 2'!$CJ$11:$CJ$40,"A")),"")</f>
        <v>0</v>
      </c>
      <c r="EW452" s="384">
        <f t="array" ref="EW452">IFERROR(_xlfn.XLOOKUP($A452&amp;$B452,AGOSTO!$D$11:$D$40&amp;AGOSTO!$E$11:$E$40,AGOSTO!$AK$11:$AK$40,_xlfn.XLOOKUP($A452&amp;$B452,AGOSTO!$BC$11:$BC$40&amp;AGOSTO!$BD$11:$BD$40,AGOSTO!$CJ$11:$CJ$40,"A")),"")</f>
        <v>0</v>
      </c>
      <c r="EX452" s="384">
        <f t="array" ref="EX452">IFERROR(_xlfn.XLOOKUP($A452&amp;$B452,'AGOSTO 2'!$D$11:$D$40&amp;'AGOSTO 2'!$E$11:$E$40,'AGOSTO 2'!$AK$11:$AK$40,_xlfn.XLOOKUP($A452&amp;$B452,'AGOSTO 2'!$BC$11:$BC$40&amp;'AGOSTO 2'!$BD$11:$BD$40,'AGOSTO 2'!$CJ$11:$CJ$40,"A")),"")</f>
        <v>0</v>
      </c>
      <c r="EY452" s="384">
        <f t="array" ref="EY452">IFERROR(_xlfn.XLOOKUP($A452&amp;$B452,SEPTIEMBRE!$D$11:$D$40&amp;SEPTIEMBRE!$E$11:$E$40,SEPTIEMBRE!$AK$11:$AK$40,_xlfn.XLOOKUP($A452&amp;$B452,SEPTIEMBRE!$BC$11:$BC$40&amp;SEPTIEMBRE!$BD$11:$BD$40,SEPTIEMBRE!$CJ$11:$CJ$40,"A")),"")</f>
        <v>0</v>
      </c>
      <c r="EZ452" s="384">
        <f t="array" ref="EZ452">IFERROR(_xlfn.XLOOKUP($A452&amp;$B452,'SEPTIEMBRE 2'!$D$11:$D$40&amp;'SEPTIEMBRE 2'!$E$11:$E$40,'SEPTIEMBRE 2'!$AK$11:$AK$40,_xlfn.XLOOKUP($A452&amp;$B452,'SEPTIEMBRE 2'!$BC$11:$BC$40&amp;'SEPTIEMBRE 2'!$BD$11:$BD$40,'SEPTIEMBRE 2'!$CJ$11:$CJ$40,"A")),"")</f>
        <v>0</v>
      </c>
      <c r="FA452" s="384">
        <f t="array" ref="FA452">IFERROR(_xlfn.XLOOKUP($A452&amp;$B452,'SEPTIEMBRE 3'!$D$11:$D$40&amp;'SEPTIEMBRE 3'!$E$11:$E$40,'SEPTIEMBRE 3'!$AK$11:$AK$40,_xlfn.XLOOKUP($A452&amp;$B452,'SEPTIEMBRE 3'!$BC$11:$BC$40&amp;'SEPTIEMBRE 3'!$BD$11:$BD$40,'SEPTIEMBRE 3'!$CJ$11:$CJ$40,"A")),"")</f>
        <v>0</v>
      </c>
      <c r="FB452" s="384">
        <f t="array" ref="FB452">IFERROR(_xlfn.XLOOKUP($A452&amp;$B452,OCTUBRE!$D$11:$D$40&amp;OCTUBRE!$E$11:$E$40,OCTUBRE!$AK$11:$AK$40,_xlfn.XLOOKUP($A452&amp;$B452,OCTUBRE!$BC$11:$BC$40&amp;OCTUBRE!$BD$11:$BD$40,OCTUBRE!$CJ$11:$CJ$40,"A")),"")</f>
        <v>0</v>
      </c>
      <c r="FC452" s="384">
        <f t="array" ref="FC452">IFERROR(_xlfn.XLOOKUP($A452&amp;$B452,'OCTUBRE 2'!$D$11:$D$40&amp;'OCTUBRE 2'!$E$11:$E$40,'OCTUBRE 2'!$AK$11:$AK$40,_xlfn.XLOOKUP($A452&amp;$B452,'OCTUBRE 2'!$BC$11:$BC$40&amp;'OCTUBRE 2'!$BD$11:$BD$40,'OCTUBRE 2'!$CJ$11:$CJ$40,"A")),"")</f>
        <v>0</v>
      </c>
      <c r="FD452" s="384">
        <f t="array" ref="FD452">IFERROR(_xlfn.XLOOKUP($A452&amp;$B452,NOVIEMBRE!$D$11:$D$40&amp;NOVIEMBRE!$E$11:$E$40,NOVIEMBRE!$AK$11:$AK$40,_xlfn.XLOOKUP($A452&amp;$B452,NOVIEMBRE!$BC$11:$BC$40&amp;NOVIEMBRE!$BD$11:$BD$40,NOVIEMBRE!$CJ$11:$CJ$40,"A")),"")</f>
        <v>0</v>
      </c>
      <c r="FE452" s="384">
        <f t="array" ref="FE452">IFERROR(_xlfn.XLOOKUP($A452&amp;$B452,'NOVIEMBRE 2'!$D$11:$D$40&amp;'NOVIEMBRE 2'!$E$11:$E$40,'NOVIEMBRE 2'!$AK$11:$AK$40,_xlfn.XLOOKUP($A452&amp;$B452,'NOVIEMBRE 2'!$BC$11:$BC$40&amp;'NOVIEMBRE 2'!$BD$11:$BD$40,'NOVIEMBRE 2'!$CJ$11:$CJ$40,"A")),"")</f>
        <v>0</v>
      </c>
      <c r="FF452" s="385">
        <f t="array" ref="FF452">IFERROR(_xlfn.XLOOKUP($A452&amp;$B452,DICIEMBRE!$D$11:$D$40&amp;DICIEMBRE!$E$11:$E$40,DICIEMBRE!$AK$11:$AK$40,_xlfn.XLOOKUP($A452&amp;$B452,DICIEMBRE!$BC$11:$BC$40&amp;DICIEMBRE!$BD$11:$BD$40,DICIEMBRE!$CJ$11:$CJ$40,"A")),"")</f>
        <v>0</v>
      </c>
      <c r="FG452" s="386" t="str">
        <f t="shared" si="19"/>
        <v/>
      </c>
      <c r="FH452" s="386" t="str">
        <f t="array" ref="FH452">IF(
 COUNT(DZ452:EH452)=0,
 "-",
 IF(
  COUNT(DZ452:EH452) &lt; COUNTA(DZ452:EH452),
  REPT("🟩", ROUND(COUNT(DZ452:EH452)/COUNTA(DZ452:EH452)*5, 0)) &amp;
  REPT("⬜", 5 - ROUND(COUNT(DZ452:EH452)/COUNTA(DZ452:EH452)*5, 0)),
  IF(
    AVERAGE(IF(DZ452:EH452&lt;&gt;"", DZ452:EH452, )) &gt;= 70, "🟩🟩🟩🟩🟩",
    IF(
      AVERAGE(IF(DZ452:EH452&lt;&gt;"",DZ452:EH452, )) &gt;= 56, "🟨🟨🟨🟨🟨",
      "🟥🟥🟥🟥🟥"
    )
  )
 )
)
</f>
        <v>-</v>
      </c>
    </row>
    <row r="453" ht="15.75" customHeight="1">
      <c r="A453" s="168"/>
      <c r="B453" s="169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1"/>
      <c r="N453" s="172" t="str">
        <f t="shared" si="1"/>
        <v/>
      </c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2" t="str">
        <f t="shared" si="2"/>
        <v/>
      </c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2" t="str">
        <f t="shared" si="3"/>
        <v/>
      </c>
      <c r="AM453" s="173"/>
      <c r="AN453" s="173"/>
      <c r="AO453" s="173"/>
      <c r="AP453" s="173"/>
      <c r="AQ453" s="173"/>
      <c r="AR453" s="173"/>
      <c r="AS453" s="173"/>
      <c r="AT453" s="173"/>
      <c r="AU453" s="173"/>
      <c r="AV453" s="171"/>
      <c r="AW453" s="171"/>
      <c r="AX453" s="172" t="str">
        <f t="shared" si="4"/>
        <v/>
      </c>
      <c r="AY453" s="173"/>
      <c r="AZ453" s="173"/>
      <c r="BA453" s="173"/>
      <c r="BB453" s="173"/>
      <c r="BC453" s="173"/>
      <c r="BD453" s="173"/>
      <c r="BE453" s="173"/>
      <c r="BF453" s="173"/>
      <c r="BG453" s="173"/>
      <c r="BH453" s="173"/>
      <c r="BI453" s="173"/>
      <c r="BJ453" s="172" t="str">
        <f t="shared" si="5"/>
        <v/>
      </c>
      <c r="BK453" s="173"/>
      <c r="BL453" s="173"/>
      <c r="BM453" s="173"/>
      <c r="BN453" s="173"/>
      <c r="BO453" s="173"/>
      <c r="BP453" s="173"/>
      <c r="BQ453" s="173"/>
      <c r="BR453" s="173"/>
      <c r="BS453" s="173"/>
      <c r="BT453" s="173"/>
      <c r="BU453" s="173"/>
      <c r="BV453" s="172" t="str">
        <f t="shared" si="6"/>
        <v/>
      </c>
      <c r="BW453" s="173"/>
      <c r="BX453" s="173"/>
      <c r="BY453" s="173"/>
      <c r="BZ453" s="171"/>
      <c r="CA453" s="171"/>
      <c r="CB453" s="171"/>
      <c r="CC453" s="171"/>
      <c r="CD453" s="171"/>
      <c r="CE453" s="171"/>
      <c r="CF453" s="171"/>
      <c r="CG453" s="171"/>
      <c r="CH453" s="172" t="str">
        <f t="shared" si="7"/>
        <v/>
      </c>
      <c r="CI453" s="171"/>
      <c r="CJ453" s="173"/>
      <c r="CK453" s="173"/>
      <c r="CL453" s="173"/>
      <c r="CM453" s="173"/>
      <c r="CN453" s="171"/>
      <c r="CO453" s="171"/>
      <c r="CP453" s="171"/>
      <c r="CQ453" s="173"/>
      <c r="CR453" s="171"/>
      <c r="CS453" s="171"/>
      <c r="CT453" s="172" t="str">
        <f t="shared" si="8"/>
        <v/>
      </c>
      <c r="CU453" s="172"/>
      <c r="CV453" s="172"/>
      <c r="CW453" s="172"/>
      <c r="CX453" s="172"/>
      <c r="CY453" s="172"/>
      <c r="CZ453" s="172"/>
      <c r="DA453" s="172"/>
      <c r="DB453" s="172"/>
      <c r="DC453" s="172"/>
      <c r="DD453" s="172"/>
      <c r="DE453" s="172"/>
      <c r="DF453" s="172"/>
      <c r="DG453" s="188" t="str">
        <f t="array" ref="DG453">IFERROR(_xlfn.XLOOKUP($A453&amp;B453,MARZO!$D$11:$D$40&amp;MARZO!$E$11:$E$40,MARZO!$AM$11:$AM$40,_xlfn.XLOOKUP($A453&amp;$B453,MARZO!$BC$11:$BC$40&amp;MARZO!$BD$11:$BD$40,MARZO!$CL$11:$CL$40,"A"))/1%,"")</f>
        <v/>
      </c>
      <c r="DH453" s="188" t="str">
        <f t="array" ref="DH453">IFERROR(_xlfn.XLOOKUP($A453&amp;$B453,ABRIL!$D$11:$D$40&amp;ABRIL!$E$11:$E$40,ABRIL!$AM$11:$AM$40,_xlfn.XLOOKUP($A453&amp;$B453,ABRIL!$BC$11:$BC$40&amp;ABRIL!$BD$11:$BD$40,ABRIL!$CL$11:$CL$40,"A"))/1%,"")</f>
        <v/>
      </c>
      <c r="DI453" s="188" t="str">
        <f t="array" ref="DI453">IFERROR(_xlfn.XLOOKUP($A453&amp;$B453,'ABRIL 2'!$D$11:$D$40&amp;'ABRIL 2'!$E$11:$E$40,'ABRIL 2'!$AM$11:$AM$40,_xlfn.XLOOKUP($A453&amp;$B453,'ABRIL 2'!$BC$11:$BC$40&amp;'ABRIL 2'!$BD$11:$BD$40,'ABRIL 2'!$CL$11:$CL$40,"A"))/1%,"")</f>
        <v/>
      </c>
      <c r="DJ453" s="188" t="str">
        <f t="array" ref="DJ453">IFERROR(_xlfn.XLOOKUP($A453&amp;$B453,MAYO!$D$11:$D$40&amp;MAYO!$E$11:$E$40,MAYO!$AM$11:$AM$40,_xlfn.XLOOKUP($A453&amp;$B453,MAYO!$BC$11:$BC$40&amp;MAYO!$BD$11:$BD$40,MAYO!$CL$11:$CL$40,"A"))/1%,"")</f>
        <v/>
      </c>
      <c r="DK453" s="188" t="str">
        <f t="array" ref="DK453">IFERROR(_xlfn.XLOOKUP($A453&amp;$B453,'MAYO 2'!$D$11:$D$40&amp;'MAYO 2'!$E$11:$E$40,'MAYO 2'!$AM$11:$AM$40,_xlfn.XLOOKUP($A453&amp;$B453,'MAYO 2'!$BC$11:$BC$40&amp;'MAYO 2'!$BD$11:$BD$40,'MAYO 2'!$CL$11:$CL$40,"A"))/1%,"")</f>
        <v/>
      </c>
      <c r="DL453" s="188" t="str">
        <f t="array" ref="DL453">IFERROR(_xlfn.XLOOKUP($A453&amp;$B453,JUNIO!$D$11:$D$40&amp;JUNIO!$E$11:$E$40,JUNIO!$AM$11:$AM$40,_xlfn.XLOOKUP($A453&amp;$B453,JUNIO!$BC$11:$BC$40&amp;JUNIO!$BD$11:$BD$40,JUNIO!$CL$11:$CL$40,"A"))/1%,"")</f>
        <v/>
      </c>
      <c r="DM453" s="188" t="str">
        <f t="array" ref="DM453">IFERROR(_xlfn.XLOOKUP($A453&amp;$B453,'JUNIO 2'!$D$11:$D$40&amp;'JUNIO 2'!$E$11:$E$40,'JUNIO 2'!$AM$11:$AM$40,_xlfn.XLOOKUP($A453&amp;$B453,'JUNIO 2'!$BC$11:$BC$40&amp;'JUNIO 2'!$BD$11:$BD$40,'JUNIO 2'!$CL$11:$CL$40,"A"))/1%,"")</f>
        <v/>
      </c>
      <c r="DN453" s="188" t="str">
        <f t="array" ref="DN453">IFERROR(_xlfn.XLOOKUP($A453&amp;$B453,JULIO!$D$11:$D$40&amp;JULIO!$E$11:$E$40,JULIO!$AM$11:$AM$40,_xlfn.XLOOKUP($A453&amp;$B453,JULIO!$BC$11:$BC$40&amp;JULIO!$BD$11:$BD$40,JULIO!$CL$11:$CL$40,"A"))/1%,"")</f>
        <v/>
      </c>
      <c r="DO453" s="188" t="str">
        <f t="array" ref="DO453">IFERROR(_xlfn.XLOOKUP($A453&amp;$B453,'JULIO 2'!$D$11:$D$40&amp;'JULIO 2'!$E$11:$E$40,'JULIO 2'!$AM$11:$AM$40,_xlfn.XLOOKUP($A453&amp;$B453,'JULIO 2'!$BC$11:$BC$40&amp;'JULIO 2'!$BD$11:$BD$40,'JULIO 2'!$CL$11:$CL$40,"A"))/1%,"")</f>
        <v/>
      </c>
      <c r="DP453" s="188" t="str">
        <f t="array" ref="DP453">IFERROR(_xlfn.XLOOKUP($A453&amp;$B453,AGOSTO!$D$11:$D$40&amp;AGOSTO!$E$11:$E$40,AGOSTO!$AM$11:$AM$40,_xlfn.XLOOKUP($A453&amp;$B453,AGOSTO!$BC$11:$BC$40&amp;AGOSTO!$BD$11:$BD$40,AGOSTO!$CL$11:$CL$40,"A"))/1%,"")</f>
        <v/>
      </c>
      <c r="DQ453" s="188" t="str">
        <f t="array" ref="DQ453">IFERROR(_xlfn.XLOOKUP($A453&amp;$B453,'AGOSTO 2'!$D$11:$D$40&amp;'AGOSTO 2'!$E$11:$E$40,'AGOSTO 2'!$AM$11:$AM$40,_xlfn.XLOOKUP($A453&amp;$B453,'AGOSTO 2'!$BC$11:$BC$40&amp;'AGOSTO 2'!$BD$11:$BD$40,'AGOSTO 2'!$CL$11:$CL$40,"A"))/1%,"")</f>
        <v/>
      </c>
      <c r="DR453" s="188" t="str">
        <f t="array" ref="DR453">IFERROR(_xlfn.XLOOKUP($A453&amp;$B453,SEPTIEMBRE!$D$11:$D$40&amp;SEPTIEMBRE!$E$11:$E$40,SEPTIEMBRE!$AM$11:$AM$40,_xlfn.XLOOKUP($A453&amp;$B453,SEPTIEMBRE!$BC$11:$BC$40&amp;SEPTIEMBRE!$BD$11:$BD$40,SEPTIEMBRE!$CL$11:$CL$40,"A"))/1%,"")</f>
        <v/>
      </c>
      <c r="DS453" s="188" t="str">
        <f t="array" ref="DS453">IFERROR(_xlfn.XLOOKUP($A453&amp;$B453,'SEPTIEMBRE 2'!$D$11:$D$40&amp;'SEPTIEMBRE 2'!$E$11:$E$40,'SEPTIEMBRE 2'!$AM$11:$AM$40,_xlfn.XLOOKUP($A453&amp;$B453,'SEPTIEMBRE 2'!$BC$11:$BC$40&amp;'SEPTIEMBRE 2'!$BD$11:$BD$40,'SEPTIEMBRE 2'!$CL$11:$CL$40,"A"))/1%,"")</f>
        <v/>
      </c>
      <c r="DT453" s="188" t="str">
        <f t="array" ref="DT453">IFERROR(_xlfn.XLOOKUP($A453&amp;$B453,'SEPTIEMBRE 3'!$D$11:$D$40&amp;'SEPTIEMBRE 3'!$E$11:$E$40,'SEPTIEMBRE 3'!$AM$11:$AM$40,_xlfn.XLOOKUP($A453&amp;$B453,'SEPTIEMBRE 3'!$BC$11:$BC$40&amp;'SEPTIEMBRE 3'!$BD$11:$BD$40,'SEPTIEMBRE 3'!$CL$11:$CL$40,"A"))/1%,"")</f>
        <v/>
      </c>
      <c r="DU453" s="188" t="str">
        <f t="array" ref="DU453">IFERROR(_xlfn.XLOOKUP($A453&amp;$B453,OCTUBRE!$D$11:$D$40&amp;OCTUBRE!$E$11:$E$40,OCTUBRE!$AM$11:$AM$40,_xlfn.XLOOKUP($A453&amp;$B453,OCTUBRE!$BC$11:$BC$40&amp;OCTUBRE!$BD$11:$BD$40,OCTUBRE!$CL$11:$CL$40,"A"))/1%,"")</f>
        <v/>
      </c>
      <c r="DV453" s="188" t="str">
        <f t="array" ref="DV453">IFERROR(_xlfn.XLOOKUP($A453&amp;$B453,'OCTUBRE 2'!$D$11:$D$40&amp;'OCTUBRE 2'!$E$11:$E$40,'OCTUBRE 2'!$AM$11:$AM$40,_xlfn.XLOOKUP($A453&amp;$B453,'OCTUBRE 2'!$BC$11:$BC$40&amp;'OCTUBRE 2'!$BD$11:$BD$40,'OCTUBRE 2'!$CL$11:$CL$40,"A"))/1%,"")</f>
        <v/>
      </c>
      <c r="DW453" s="188" t="str">
        <f t="array" ref="DW453">IFERROR(_xlfn.XLOOKUP($A453&amp;$B453,NOVIEMBRE!$D$11:$D$40&amp;NOVIEMBRE!$E$11:$E$40,NOVIEMBRE!$AM$11:$AM$40,_xlfn.XLOOKUP($A453&amp;$B453,NOVIEMBRE!$BC$11:$BC$40&amp;NOVIEMBRE!$BD$11:$BD$40,NOVIEMBRE!$CL$11:$CL$40,"A"))/1%,"")</f>
        <v/>
      </c>
      <c r="DX453" s="188" t="str">
        <f t="array" ref="DX453">IFERROR(_xlfn.XLOOKUP($A453&amp;$B453,'NOVIEMBRE 2'!$D$11:$D$40&amp;'NOVIEMBRE 2'!$E$11:$E$40,'NOVIEMBRE 2'!$AM$11:$AM$40,_xlfn.XLOOKUP($A453&amp;$B453,'NOVIEMBRE 2'!$BC$11:$BC$40&amp;'NOVIEMBRE 2'!$BD$11:$BD$40,'NOVIEMBRE 2'!$CL$11:$CL$40,"A"))/1%,"")</f>
        <v/>
      </c>
      <c r="DY453" s="188" t="str">
        <f t="array" ref="DY453">IFERROR(_xlfn.XLOOKUP($A453&amp;$B453,DICIEMBRE!$D$11:$D$40&amp;DICIEMBRE!$E$11:$E$40,DICIEMBRE!$AM$11:$AM$40,_xlfn.XLOOKUP($A453&amp;$B453,DICIEMBRE!$BC$11:$BC$40&amp;DICIEMBRE!$BD$11:$BD$40,DICIEMBRE!$CL$11:$CL$40,"A"))/1%,"")</f>
        <v/>
      </c>
      <c r="DZ453" s="381" t="str">
        <f t="shared" si="9"/>
        <v>-</v>
      </c>
      <c r="EA453" s="381" t="str">
        <f t="shared" si="10"/>
        <v>-</v>
      </c>
      <c r="EB453" s="381" t="str">
        <f t="shared" si="11"/>
        <v>-</v>
      </c>
      <c r="EC453" s="381" t="str">
        <f t="shared" si="12"/>
        <v>-</v>
      </c>
      <c r="ED453" s="381" t="str">
        <f t="shared" si="13"/>
        <v>-</v>
      </c>
      <c r="EE453" s="381" t="str">
        <f t="shared" si="14"/>
        <v>-</v>
      </c>
      <c r="EF453" s="381" t="str">
        <f t="shared" si="15"/>
        <v>-</v>
      </c>
      <c r="EG453" s="381" t="str">
        <f t="shared" si="16"/>
        <v>-</v>
      </c>
      <c r="EH453" s="381" t="str">
        <f t="shared" si="17"/>
        <v>-</v>
      </c>
      <c r="EI453" s="188" t="str">
        <f t="shared" si="18"/>
        <v/>
      </c>
      <c r="EJ453" s="382"/>
      <c r="EK453" s="382"/>
      <c r="EL453" s="383"/>
      <c r="EM453" s="21"/>
      <c r="EN453" s="384">
        <f t="array" ref="EN453">IFERROR(_xlfn.XLOOKUP($A453&amp;$B453,MARZO!$D$11:$D$40&amp;MARZO!$E$11:$E$40,MARZO!$AK$11:$AK$40,_xlfn.XLOOKUP($A453&amp;$B453,MARZO!$BC$11:$BC$40&amp;MARZO!$BD$11:$BD$40,MARZO!$CJ$11:$CJ$40,"A")),"")</f>
        <v>0</v>
      </c>
      <c r="EO453" s="384">
        <f t="array" ref="EO453">IFERROR(_xlfn.XLOOKUP($A453&amp;$B453,ABRIL!$D$11:$D$40&amp;ABRIL!$E$11:$E$40,ABRIL!$AK$11:$AK$40,_xlfn.XLOOKUP($A453&amp;$B453,ABRIL!$BC$11:$BC$40&amp;ABRIL!$BD$11:$BD$40,ABRIL!$CJ$11:$CJ$40,"A")),"")</f>
        <v>0</v>
      </c>
      <c r="EP453" s="384">
        <f t="array" ref="EP453">IFERROR(_xlfn.XLOOKUP($A453&amp;$B453,'ABRIL 2'!$D$11:$D$40&amp;'ABRIL 2'!$E$11:$E$40,'ABRIL 2'!$AK$11:$AK$40,_xlfn.XLOOKUP($A453&amp;$B453,'ABRIL 2'!$BC$11:$BC$40&amp;'ABRIL 2'!$BD$11:$BD$40,'ABRIL 2'!$CJ$11:$CJ$40,"A")),"")</f>
        <v>0</v>
      </c>
      <c r="EQ453" s="384">
        <f t="array" ref="EQ453">IFERROR(_xlfn.XLOOKUP($A453&amp;$B453,MAYO!$D$11:$D$40&amp;MAYO!$E$11:$E$40,MAYO!$AK$11:$AK$40,_xlfn.XLOOKUP($A453&amp;$B453,MAYO!$BC$11:$BC$40&amp;MAYO!$BD$11:$BD$40,MAYO!$CJ$11:$CJ$40,"A")),"")</f>
        <v>0</v>
      </c>
      <c r="ER453" s="384">
        <f t="array" ref="ER453">IFERROR(_xlfn.XLOOKUP($A453&amp;$B453,'MAYO 2'!$D$11:$D$40&amp;'MAYO 2'!$E$11:$E$40,'MAYO 2'!$AK$11:$AK$40,_xlfn.XLOOKUP($A453&amp;$B453,'MAYO 2'!$BC$11:$BC$40&amp;'MAYO 2'!$BD$11:$BD$40,'MAYO 2'!$CJ$11:$CJ$40,"A")),"")</f>
        <v>0</v>
      </c>
      <c r="ES453" s="384">
        <f t="array" ref="ES453">IFERROR(_xlfn.XLOOKUP($A453&amp;$B453,JUNIO!$D$11:$D$40&amp;JUNIO!$E$11:$E$40,JUNIO!$AK$11:$AK$40,_xlfn.XLOOKUP($A453&amp;$B453,JUNIO!$BC$11:$BC$40&amp;JUNIO!$BD$11:$BD$40,JUNIO!$CJ$11:$CJ$40,"A")),"")</f>
        <v>0</v>
      </c>
      <c r="ET453" s="384">
        <f t="array" ref="ET453">IFERROR(_xlfn.XLOOKUP($A453&amp;$B453,'JUNIO 2'!$D$11:$D$40&amp;'JUNIO 2'!$E$11:$E$40,'JUNIO 2'!$AK$11:$AK$40,_xlfn.XLOOKUP($A453&amp;$B453,'JUNIO 2'!$BC$11:$BC$40&amp;'JUNIO 2'!$BD$11:$BD$40,'JUNIO 2'!$CJ$11:$CJ$40,"A")),"")</f>
        <v>0</v>
      </c>
      <c r="EU453" s="384">
        <f t="array" ref="EU453">IFERROR(_xlfn.XLOOKUP($A453&amp;$B453,JULIO!$D$11:$D$40&amp;JULIO!$E$11:$E$40,JULIO!$AK$11:$AK$40,_xlfn.XLOOKUP($A453&amp;$B453,JULIO!$BC$11:$BC$40&amp;JULIO!$BD$11:$BD$40,JULIO!$CJ$11:$CJ$40,"A")),"")</f>
        <v>0</v>
      </c>
      <c r="EV453" s="384">
        <f t="array" ref="EV453">IFERROR(_xlfn.XLOOKUP($A453&amp;$B453,'JULIO 2'!$D$11:$D$40&amp;'JULIO 2'!$E$11:$E$40,'JULIO 2'!$AK$11:$AK$40,_xlfn.XLOOKUP($A453&amp;$B453,'JULIO 2'!$BC$11:$BC$40&amp;'JULIO 2'!$BD$11:$BD$40,'JULIO 2'!$CJ$11:$CJ$40,"A")),"")</f>
        <v>0</v>
      </c>
      <c r="EW453" s="384">
        <f t="array" ref="EW453">IFERROR(_xlfn.XLOOKUP($A453&amp;$B453,AGOSTO!$D$11:$D$40&amp;AGOSTO!$E$11:$E$40,AGOSTO!$AK$11:$AK$40,_xlfn.XLOOKUP($A453&amp;$B453,AGOSTO!$BC$11:$BC$40&amp;AGOSTO!$BD$11:$BD$40,AGOSTO!$CJ$11:$CJ$40,"A")),"")</f>
        <v>0</v>
      </c>
      <c r="EX453" s="384">
        <f t="array" ref="EX453">IFERROR(_xlfn.XLOOKUP($A453&amp;$B453,'AGOSTO 2'!$D$11:$D$40&amp;'AGOSTO 2'!$E$11:$E$40,'AGOSTO 2'!$AK$11:$AK$40,_xlfn.XLOOKUP($A453&amp;$B453,'AGOSTO 2'!$BC$11:$BC$40&amp;'AGOSTO 2'!$BD$11:$BD$40,'AGOSTO 2'!$CJ$11:$CJ$40,"A")),"")</f>
        <v>0</v>
      </c>
      <c r="EY453" s="384">
        <f t="array" ref="EY453">IFERROR(_xlfn.XLOOKUP($A453&amp;$B453,SEPTIEMBRE!$D$11:$D$40&amp;SEPTIEMBRE!$E$11:$E$40,SEPTIEMBRE!$AK$11:$AK$40,_xlfn.XLOOKUP($A453&amp;$B453,SEPTIEMBRE!$BC$11:$BC$40&amp;SEPTIEMBRE!$BD$11:$BD$40,SEPTIEMBRE!$CJ$11:$CJ$40,"A")),"")</f>
        <v>0</v>
      </c>
      <c r="EZ453" s="384">
        <f t="array" ref="EZ453">IFERROR(_xlfn.XLOOKUP($A453&amp;$B453,'SEPTIEMBRE 2'!$D$11:$D$40&amp;'SEPTIEMBRE 2'!$E$11:$E$40,'SEPTIEMBRE 2'!$AK$11:$AK$40,_xlfn.XLOOKUP($A453&amp;$B453,'SEPTIEMBRE 2'!$BC$11:$BC$40&amp;'SEPTIEMBRE 2'!$BD$11:$BD$40,'SEPTIEMBRE 2'!$CJ$11:$CJ$40,"A")),"")</f>
        <v>0</v>
      </c>
      <c r="FA453" s="384">
        <f t="array" ref="FA453">IFERROR(_xlfn.XLOOKUP($A453&amp;$B453,'SEPTIEMBRE 3'!$D$11:$D$40&amp;'SEPTIEMBRE 3'!$E$11:$E$40,'SEPTIEMBRE 3'!$AK$11:$AK$40,_xlfn.XLOOKUP($A453&amp;$B453,'SEPTIEMBRE 3'!$BC$11:$BC$40&amp;'SEPTIEMBRE 3'!$BD$11:$BD$40,'SEPTIEMBRE 3'!$CJ$11:$CJ$40,"A")),"")</f>
        <v>0</v>
      </c>
      <c r="FB453" s="384">
        <f t="array" ref="FB453">IFERROR(_xlfn.XLOOKUP($A453&amp;$B453,OCTUBRE!$D$11:$D$40&amp;OCTUBRE!$E$11:$E$40,OCTUBRE!$AK$11:$AK$40,_xlfn.XLOOKUP($A453&amp;$B453,OCTUBRE!$BC$11:$BC$40&amp;OCTUBRE!$BD$11:$BD$40,OCTUBRE!$CJ$11:$CJ$40,"A")),"")</f>
        <v>0</v>
      </c>
      <c r="FC453" s="384">
        <f t="array" ref="FC453">IFERROR(_xlfn.XLOOKUP($A453&amp;$B453,'OCTUBRE 2'!$D$11:$D$40&amp;'OCTUBRE 2'!$E$11:$E$40,'OCTUBRE 2'!$AK$11:$AK$40,_xlfn.XLOOKUP($A453&amp;$B453,'OCTUBRE 2'!$BC$11:$BC$40&amp;'OCTUBRE 2'!$BD$11:$BD$40,'OCTUBRE 2'!$CJ$11:$CJ$40,"A")),"")</f>
        <v>0</v>
      </c>
      <c r="FD453" s="384">
        <f t="array" ref="FD453">IFERROR(_xlfn.XLOOKUP($A453&amp;$B453,NOVIEMBRE!$D$11:$D$40&amp;NOVIEMBRE!$E$11:$E$40,NOVIEMBRE!$AK$11:$AK$40,_xlfn.XLOOKUP($A453&amp;$B453,NOVIEMBRE!$BC$11:$BC$40&amp;NOVIEMBRE!$BD$11:$BD$40,NOVIEMBRE!$CJ$11:$CJ$40,"A")),"")</f>
        <v>0</v>
      </c>
      <c r="FE453" s="384">
        <f t="array" ref="FE453">IFERROR(_xlfn.XLOOKUP($A453&amp;$B453,'NOVIEMBRE 2'!$D$11:$D$40&amp;'NOVIEMBRE 2'!$E$11:$E$40,'NOVIEMBRE 2'!$AK$11:$AK$40,_xlfn.XLOOKUP($A453&amp;$B453,'NOVIEMBRE 2'!$BC$11:$BC$40&amp;'NOVIEMBRE 2'!$BD$11:$BD$40,'NOVIEMBRE 2'!$CJ$11:$CJ$40,"A")),"")</f>
        <v>0</v>
      </c>
      <c r="FF453" s="385">
        <f t="array" ref="FF453">IFERROR(_xlfn.XLOOKUP($A453&amp;$B453,DICIEMBRE!$D$11:$D$40&amp;DICIEMBRE!$E$11:$E$40,DICIEMBRE!$AK$11:$AK$40,_xlfn.XLOOKUP($A453&amp;$B453,DICIEMBRE!$BC$11:$BC$40&amp;DICIEMBRE!$BD$11:$BD$40,DICIEMBRE!$CJ$11:$CJ$40,"A")),"")</f>
        <v>0</v>
      </c>
      <c r="FG453" s="386" t="str">
        <f t="shared" si="19"/>
        <v/>
      </c>
      <c r="FH453" s="386" t="str">
        <f t="array" ref="FH453">IF(
 COUNT(DZ453:EH453)=0,
 "-",
 IF(
  COUNT(DZ453:EH453) &lt; COUNTA(DZ453:EH453),
  REPT("🟩", ROUND(COUNT(DZ453:EH453)/COUNTA(DZ453:EH453)*5, 0)) &amp;
  REPT("⬜", 5 - ROUND(COUNT(DZ453:EH453)/COUNTA(DZ453:EH453)*5, 0)),
  IF(
    AVERAGE(IF(DZ453:EH453&lt;&gt;"", DZ453:EH453, )) &gt;= 70, "🟩🟩🟩🟩🟩",
    IF(
      AVERAGE(IF(DZ453:EH453&lt;&gt;"",DZ453:EH453, )) &gt;= 56, "🟨🟨🟨🟨🟨",
      "🟥🟥🟥🟥🟥"
    )
  )
 )
)
</f>
        <v>-</v>
      </c>
    </row>
    <row r="454" ht="15.75" customHeight="1">
      <c r="A454" s="168"/>
      <c r="B454" s="169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1"/>
      <c r="N454" s="172" t="str">
        <f t="shared" si="1"/>
        <v/>
      </c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2" t="str">
        <f t="shared" si="2"/>
        <v/>
      </c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2" t="str">
        <f t="shared" si="3"/>
        <v/>
      </c>
      <c r="AM454" s="173"/>
      <c r="AN454" s="173"/>
      <c r="AO454" s="173"/>
      <c r="AP454" s="173"/>
      <c r="AQ454" s="173"/>
      <c r="AR454" s="173"/>
      <c r="AS454" s="173"/>
      <c r="AT454" s="173"/>
      <c r="AU454" s="173"/>
      <c r="AV454" s="171"/>
      <c r="AW454" s="171"/>
      <c r="AX454" s="172" t="str">
        <f t="shared" si="4"/>
        <v/>
      </c>
      <c r="AY454" s="173"/>
      <c r="AZ454" s="173"/>
      <c r="BA454" s="173"/>
      <c r="BB454" s="173"/>
      <c r="BC454" s="173"/>
      <c r="BD454" s="173"/>
      <c r="BE454" s="173"/>
      <c r="BF454" s="173"/>
      <c r="BG454" s="173"/>
      <c r="BH454" s="173"/>
      <c r="BI454" s="173"/>
      <c r="BJ454" s="172" t="str">
        <f t="shared" si="5"/>
        <v/>
      </c>
      <c r="BK454" s="173"/>
      <c r="BL454" s="173"/>
      <c r="BM454" s="173"/>
      <c r="BN454" s="173"/>
      <c r="BO454" s="173"/>
      <c r="BP454" s="173"/>
      <c r="BQ454" s="173"/>
      <c r="BR454" s="173"/>
      <c r="BS454" s="173"/>
      <c r="BT454" s="173"/>
      <c r="BU454" s="173"/>
      <c r="BV454" s="172" t="str">
        <f t="shared" si="6"/>
        <v/>
      </c>
      <c r="BW454" s="173"/>
      <c r="BX454" s="173"/>
      <c r="BY454" s="173"/>
      <c r="BZ454" s="171"/>
      <c r="CA454" s="171"/>
      <c r="CB454" s="171"/>
      <c r="CC454" s="171"/>
      <c r="CD454" s="171"/>
      <c r="CE454" s="171"/>
      <c r="CF454" s="171"/>
      <c r="CG454" s="171"/>
      <c r="CH454" s="172" t="str">
        <f t="shared" si="7"/>
        <v/>
      </c>
      <c r="CI454" s="171"/>
      <c r="CJ454" s="173"/>
      <c r="CK454" s="173"/>
      <c r="CL454" s="173"/>
      <c r="CM454" s="173"/>
      <c r="CN454" s="171"/>
      <c r="CO454" s="171"/>
      <c r="CP454" s="171"/>
      <c r="CQ454" s="173"/>
      <c r="CR454" s="171"/>
      <c r="CS454" s="171"/>
      <c r="CT454" s="172" t="str">
        <f t="shared" si="8"/>
        <v/>
      </c>
      <c r="CU454" s="172"/>
      <c r="CV454" s="172"/>
      <c r="CW454" s="172"/>
      <c r="CX454" s="172"/>
      <c r="CY454" s="172"/>
      <c r="CZ454" s="172"/>
      <c r="DA454" s="172"/>
      <c r="DB454" s="172"/>
      <c r="DC454" s="172"/>
      <c r="DD454" s="172"/>
      <c r="DE454" s="172"/>
      <c r="DF454" s="172"/>
      <c r="DG454" s="188" t="str">
        <f t="array" ref="DG454">IFERROR(_xlfn.XLOOKUP($A454&amp;B454,MARZO!$D$11:$D$40&amp;MARZO!$E$11:$E$40,MARZO!$AM$11:$AM$40,_xlfn.XLOOKUP($A454&amp;$B454,MARZO!$BC$11:$BC$40&amp;MARZO!$BD$11:$BD$40,MARZO!$CL$11:$CL$40,"A"))/1%,"")</f>
        <v/>
      </c>
      <c r="DH454" s="188" t="str">
        <f t="array" ref="DH454">IFERROR(_xlfn.XLOOKUP($A454&amp;$B454,ABRIL!$D$11:$D$40&amp;ABRIL!$E$11:$E$40,ABRIL!$AM$11:$AM$40,_xlfn.XLOOKUP($A454&amp;$B454,ABRIL!$BC$11:$BC$40&amp;ABRIL!$BD$11:$BD$40,ABRIL!$CL$11:$CL$40,"A"))/1%,"")</f>
        <v/>
      </c>
      <c r="DI454" s="188" t="str">
        <f t="array" ref="DI454">IFERROR(_xlfn.XLOOKUP($A454&amp;$B454,'ABRIL 2'!$D$11:$D$40&amp;'ABRIL 2'!$E$11:$E$40,'ABRIL 2'!$AM$11:$AM$40,_xlfn.XLOOKUP($A454&amp;$B454,'ABRIL 2'!$BC$11:$BC$40&amp;'ABRIL 2'!$BD$11:$BD$40,'ABRIL 2'!$CL$11:$CL$40,"A"))/1%,"")</f>
        <v/>
      </c>
      <c r="DJ454" s="188" t="str">
        <f t="array" ref="DJ454">IFERROR(_xlfn.XLOOKUP($A454&amp;$B454,MAYO!$D$11:$D$40&amp;MAYO!$E$11:$E$40,MAYO!$AM$11:$AM$40,_xlfn.XLOOKUP($A454&amp;$B454,MAYO!$BC$11:$BC$40&amp;MAYO!$BD$11:$BD$40,MAYO!$CL$11:$CL$40,"A"))/1%,"")</f>
        <v/>
      </c>
      <c r="DK454" s="188" t="str">
        <f t="array" ref="DK454">IFERROR(_xlfn.XLOOKUP($A454&amp;$B454,'MAYO 2'!$D$11:$D$40&amp;'MAYO 2'!$E$11:$E$40,'MAYO 2'!$AM$11:$AM$40,_xlfn.XLOOKUP($A454&amp;$B454,'MAYO 2'!$BC$11:$BC$40&amp;'MAYO 2'!$BD$11:$BD$40,'MAYO 2'!$CL$11:$CL$40,"A"))/1%,"")</f>
        <v/>
      </c>
      <c r="DL454" s="188" t="str">
        <f t="array" ref="DL454">IFERROR(_xlfn.XLOOKUP($A454&amp;$B454,JUNIO!$D$11:$D$40&amp;JUNIO!$E$11:$E$40,JUNIO!$AM$11:$AM$40,_xlfn.XLOOKUP($A454&amp;$B454,JUNIO!$BC$11:$BC$40&amp;JUNIO!$BD$11:$BD$40,JUNIO!$CL$11:$CL$40,"A"))/1%,"")</f>
        <v/>
      </c>
      <c r="DM454" s="188" t="str">
        <f t="array" ref="DM454">IFERROR(_xlfn.XLOOKUP($A454&amp;$B454,'JUNIO 2'!$D$11:$D$40&amp;'JUNIO 2'!$E$11:$E$40,'JUNIO 2'!$AM$11:$AM$40,_xlfn.XLOOKUP($A454&amp;$B454,'JUNIO 2'!$BC$11:$BC$40&amp;'JUNIO 2'!$BD$11:$BD$40,'JUNIO 2'!$CL$11:$CL$40,"A"))/1%,"")</f>
        <v/>
      </c>
      <c r="DN454" s="188" t="str">
        <f t="array" ref="DN454">IFERROR(_xlfn.XLOOKUP($A454&amp;$B454,JULIO!$D$11:$D$40&amp;JULIO!$E$11:$E$40,JULIO!$AM$11:$AM$40,_xlfn.XLOOKUP($A454&amp;$B454,JULIO!$BC$11:$BC$40&amp;JULIO!$BD$11:$BD$40,JULIO!$CL$11:$CL$40,"A"))/1%,"")</f>
        <v/>
      </c>
      <c r="DO454" s="188" t="str">
        <f t="array" ref="DO454">IFERROR(_xlfn.XLOOKUP($A454&amp;$B454,'JULIO 2'!$D$11:$D$40&amp;'JULIO 2'!$E$11:$E$40,'JULIO 2'!$AM$11:$AM$40,_xlfn.XLOOKUP($A454&amp;$B454,'JULIO 2'!$BC$11:$BC$40&amp;'JULIO 2'!$BD$11:$BD$40,'JULIO 2'!$CL$11:$CL$40,"A"))/1%,"")</f>
        <v/>
      </c>
      <c r="DP454" s="188" t="str">
        <f t="array" ref="DP454">IFERROR(_xlfn.XLOOKUP($A454&amp;$B454,AGOSTO!$D$11:$D$40&amp;AGOSTO!$E$11:$E$40,AGOSTO!$AM$11:$AM$40,_xlfn.XLOOKUP($A454&amp;$B454,AGOSTO!$BC$11:$BC$40&amp;AGOSTO!$BD$11:$BD$40,AGOSTO!$CL$11:$CL$40,"A"))/1%,"")</f>
        <v/>
      </c>
      <c r="DQ454" s="188" t="str">
        <f t="array" ref="DQ454">IFERROR(_xlfn.XLOOKUP($A454&amp;$B454,'AGOSTO 2'!$D$11:$D$40&amp;'AGOSTO 2'!$E$11:$E$40,'AGOSTO 2'!$AM$11:$AM$40,_xlfn.XLOOKUP($A454&amp;$B454,'AGOSTO 2'!$BC$11:$BC$40&amp;'AGOSTO 2'!$BD$11:$BD$40,'AGOSTO 2'!$CL$11:$CL$40,"A"))/1%,"")</f>
        <v/>
      </c>
      <c r="DR454" s="188" t="str">
        <f t="array" ref="DR454">IFERROR(_xlfn.XLOOKUP($A454&amp;$B454,SEPTIEMBRE!$D$11:$D$40&amp;SEPTIEMBRE!$E$11:$E$40,SEPTIEMBRE!$AM$11:$AM$40,_xlfn.XLOOKUP($A454&amp;$B454,SEPTIEMBRE!$BC$11:$BC$40&amp;SEPTIEMBRE!$BD$11:$BD$40,SEPTIEMBRE!$CL$11:$CL$40,"A"))/1%,"")</f>
        <v/>
      </c>
      <c r="DS454" s="188" t="str">
        <f t="array" ref="DS454">IFERROR(_xlfn.XLOOKUP($A454&amp;$B454,'SEPTIEMBRE 2'!$D$11:$D$40&amp;'SEPTIEMBRE 2'!$E$11:$E$40,'SEPTIEMBRE 2'!$AM$11:$AM$40,_xlfn.XLOOKUP($A454&amp;$B454,'SEPTIEMBRE 2'!$BC$11:$BC$40&amp;'SEPTIEMBRE 2'!$BD$11:$BD$40,'SEPTIEMBRE 2'!$CL$11:$CL$40,"A"))/1%,"")</f>
        <v/>
      </c>
      <c r="DT454" s="188" t="str">
        <f t="array" ref="DT454">IFERROR(_xlfn.XLOOKUP($A454&amp;$B454,'SEPTIEMBRE 3'!$D$11:$D$40&amp;'SEPTIEMBRE 3'!$E$11:$E$40,'SEPTIEMBRE 3'!$AM$11:$AM$40,_xlfn.XLOOKUP($A454&amp;$B454,'SEPTIEMBRE 3'!$BC$11:$BC$40&amp;'SEPTIEMBRE 3'!$BD$11:$BD$40,'SEPTIEMBRE 3'!$CL$11:$CL$40,"A"))/1%,"")</f>
        <v/>
      </c>
      <c r="DU454" s="188" t="str">
        <f t="array" ref="DU454">IFERROR(_xlfn.XLOOKUP($A454&amp;$B454,OCTUBRE!$D$11:$D$40&amp;OCTUBRE!$E$11:$E$40,OCTUBRE!$AM$11:$AM$40,_xlfn.XLOOKUP($A454&amp;$B454,OCTUBRE!$BC$11:$BC$40&amp;OCTUBRE!$BD$11:$BD$40,OCTUBRE!$CL$11:$CL$40,"A"))/1%,"")</f>
        <v/>
      </c>
      <c r="DV454" s="188" t="str">
        <f t="array" ref="DV454">IFERROR(_xlfn.XLOOKUP($A454&amp;$B454,'OCTUBRE 2'!$D$11:$D$40&amp;'OCTUBRE 2'!$E$11:$E$40,'OCTUBRE 2'!$AM$11:$AM$40,_xlfn.XLOOKUP($A454&amp;$B454,'OCTUBRE 2'!$BC$11:$BC$40&amp;'OCTUBRE 2'!$BD$11:$BD$40,'OCTUBRE 2'!$CL$11:$CL$40,"A"))/1%,"")</f>
        <v/>
      </c>
      <c r="DW454" s="188" t="str">
        <f t="array" ref="DW454">IFERROR(_xlfn.XLOOKUP($A454&amp;$B454,NOVIEMBRE!$D$11:$D$40&amp;NOVIEMBRE!$E$11:$E$40,NOVIEMBRE!$AM$11:$AM$40,_xlfn.XLOOKUP($A454&amp;$B454,NOVIEMBRE!$BC$11:$BC$40&amp;NOVIEMBRE!$BD$11:$BD$40,NOVIEMBRE!$CL$11:$CL$40,"A"))/1%,"")</f>
        <v/>
      </c>
      <c r="DX454" s="188" t="str">
        <f t="array" ref="DX454">IFERROR(_xlfn.XLOOKUP($A454&amp;$B454,'NOVIEMBRE 2'!$D$11:$D$40&amp;'NOVIEMBRE 2'!$E$11:$E$40,'NOVIEMBRE 2'!$AM$11:$AM$40,_xlfn.XLOOKUP($A454&amp;$B454,'NOVIEMBRE 2'!$BC$11:$BC$40&amp;'NOVIEMBRE 2'!$BD$11:$BD$40,'NOVIEMBRE 2'!$CL$11:$CL$40,"A"))/1%,"")</f>
        <v/>
      </c>
      <c r="DY454" s="188" t="str">
        <f t="array" ref="DY454">IFERROR(_xlfn.XLOOKUP($A454&amp;$B454,DICIEMBRE!$D$11:$D$40&amp;DICIEMBRE!$E$11:$E$40,DICIEMBRE!$AM$11:$AM$40,_xlfn.XLOOKUP($A454&amp;$B454,DICIEMBRE!$BC$11:$BC$40&amp;DICIEMBRE!$BD$11:$BD$40,DICIEMBRE!$CL$11:$CL$40,"A"))/1%,"")</f>
        <v/>
      </c>
      <c r="DZ454" s="381" t="str">
        <f t="shared" si="9"/>
        <v>-</v>
      </c>
      <c r="EA454" s="381" t="str">
        <f t="shared" si="10"/>
        <v>-</v>
      </c>
      <c r="EB454" s="381" t="str">
        <f t="shared" si="11"/>
        <v>-</v>
      </c>
      <c r="EC454" s="381" t="str">
        <f t="shared" si="12"/>
        <v>-</v>
      </c>
      <c r="ED454" s="381" t="str">
        <f t="shared" si="13"/>
        <v>-</v>
      </c>
      <c r="EE454" s="381" t="str">
        <f t="shared" si="14"/>
        <v>-</v>
      </c>
      <c r="EF454" s="381" t="str">
        <f t="shared" si="15"/>
        <v>-</v>
      </c>
      <c r="EG454" s="381" t="str">
        <f t="shared" si="16"/>
        <v>-</v>
      </c>
      <c r="EH454" s="381" t="str">
        <f t="shared" si="17"/>
        <v>-</v>
      </c>
      <c r="EI454" s="188" t="str">
        <f t="shared" si="18"/>
        <v/>
      </c>
      <c r="EJ454" s="382"/>
      <c r="EK454" s="382"/>
      <c r="EL454" s="383"/>
      <c r="EM454" s="21"/>
      <c r="EN454" s="384">
        <f t="array" ref="EN454">IFERROR(_xlfn.XLOOKUP($A454&amp;$B454,MARZO!$D$11:$D$40&amp;MARZO!$E$11:$E$40,MARZO!$AK$11:$AK$40,_xlfn.XLOOKUP($A454&amp;$B454,MARZO!$BC$11:$BC$40&amp;MARZO!$BD$11:$BD$40,MARZO!$CJ$11:$CJ$40,"A")),"")</f>
        <v>0</v>
      </c>
      <c r="EO454" s="384">
        <f t="array" ref="EO454">IFERROR(_xlfn.XLOOKUP($A454&amp;$B454,ABRIL!$D$11:$D$40&amp;ABRIL!$E$11:$E$40,ABRIL!$AK$11:$AK$40,_xlfn.XLOOKUP($A454&amp;$B454,ABRIL!$BC$11:$BC$40&amp;ABRIL!$BD$11:$BD$40,ABRIL!$CJ$11:$CJ$40,"A")),"")</f>
        <v>0</v>
      </c>
      <c r="EP454" s="384">
        <f t="array" ref="EP454">IFERROR(_xlfn.XLOOKUP($A454&amp;$B454,'ABRIL 2'!$D$11:$D$40&amp;'ABRIL 2'!$E$11:$E$40,'ABRIL 2'!$AK$11:$AK$40,_xlfn.XLOOKUP($A454&amp;$B454,'ABRIL 2'!$BC$11:$BC$40&amp;'ABRIL 2'!$BD$11:$BD$40,'ABRIL 2'!$CJ$11:$CJ$40,"A")),"")</f>
        <v>0</v>
      </c>
      <c r="EQ454" s="384">
        <f t="array" ref="EQ454">IFERROR(_xlfn.XLOOKUP($A454&amp;$B454,MAYO!$D$11:$D$40&amp;MAYO!$E$11:$E$40,MAYO!$AK$11:$AK$40,_xlfn.XLOOKUP($A454&amp;$B454,MAYO!$BC$11:$BC$40&amp;MAYO!$BD$11:$BD$40,MAYO!$CJ$11:$CJ$40,"A")),"")</f>
        <v>0</v>
      </c>
      <c r="ER454" s="384">
        <f t="array" ref="ER454">IFERROR(_xlfn.XLOOKUP($A454&amp;$B454,'MAYO 2'!$D$11:$D$40&amp;'MAYO 2'!$E$11:$E$40,'MAYO 2'!$AK$11:$AK$40,_xlfn.XLOOKUP($A454&amp;$B454,'MAYO 2'!$BC$11:$BC$40&amp;'MAYO 2'!$BD$11:$BD$40,'MAYO 2'!$CJ$11:$CJ$40,"A")),"")</f>
        <v>0</v>
      </c>
      <c r="ES454" s="384">
        <f t="array" ref="ES454">IFERROR(_xlfn.XLOOKUP($A454&amp;$B454,JUNIO!$D$11:$D$40&amp;JUNIO!$E$11:$E$40,JUNIO!$AK$11:$AK$40,_xlfn.XLOOKUP($A454&amp;$B454,JUNIO!$BC$11:$BC$40&amp;JUNIO!$BD$11:$BD$40,JUNIO!$CJ$11:$CJ$40,"A")),"")</f>
        <v>0</v>
      </c>
      <c r="ET454" s="384">
        <f t="array" ref="ET454">IFERROR(_xlfn.XLOOKUP($A454&amp;$B454,'JUNIO 2'!$D$11:$D$40&amp;'JUNIO 2'!$E$11:$E$40,'JUNIO 2'!$AK$11:$AK$40,_xlfn.XLOOKUP($A454&amp;$B454,'JUNIO 2'!$BC$11:$BC$40&amp;'JUNIO 2'!$BD$11:$BD$40,'JUNIO 2'!$CJ$11:$CJ$40,"A")),"")</f>
        <v>0</v>
      </c>
      <c r="EU454" s="384">
        <f t="array" ref="EU454">IFERROR(_xlfn.XLOOKUP($A454&amp;$B454,JULIO!$D$11:$D$40&amp;JULIO!$E$11:$E$40,JULIO!$AK$11:$AK$40,_xlfn.XLOOKUP($A454&amp;$B454,JULIO!$BC$11:$BC$40&amp;JULIO!$BD$11:$BD$40,JULIO!$CJ$11:$CJ$40,"A")),"")</f>
        <v>0</v>
      </c>
      <c r="EV454" s="384">
        <f t="array" ref="EV454">IFERROR(_xlfn.XLOOKUP($A454&amp;$B454,'JULIO 2'!$D$11:$D$40&amp;'JULIO 2'!$E$11:$E$40,'JULIO 2'!$AK$11:$AK$40,_xlfn.XLOOKUP($A454&amp;$B454,'JULIO 2'!$BC$11:$BC$40&amp;'JULIO 2'!$BD$11:$BD$40,'JULIO 2'!$CJ$11:$CJ$40,"A")),"")</f>
        <v>0</v>
      </c>
      <c r="EW454" s="384">
        <f t="array" ref="EW454">IFERROR(_xlfn.XLOOKUP($A454&amp;$B454,AGOSTO!$D$11:$D$40&amp;AGOSTO!$E$11:$E$40,AGOSTO!$AK$11:$AK$40,_xlfn.XLOOKUP($A454&amp;$B454,AGOSTO!$BC$11:$BC$40&amp;AGOSTO!$BD$11:$BD$40,AGOSTO!$CJ$11:$CJ$40,"A")),"")</f>
        <v>0</v>
      </c>
      <c r="EX454" s="384">
        <f t="array" ref="EX454">IFERROR(_xlfn.XLOOKUP($A454&amp;$B454,'AGOSTO 2'!$D$11:$D$40&amp;'AGOSTO 2'!$E$11:$E$40,'AGOSTO 2'!$AK$11:$AK$40,_xlfn.XLOOKUP($A454&amp;$B454,'AGOSTO 2'!$BC$11:$BC$40&amp;'AGOSTO 2'!$BD$11:$BD$40,'AGOSTO 2'!$CJ$11:$CJ$40,"A")),"")</f>
        <v>0</v>
      </c>
      <c r="EY454" s="384">
        <f t="array" ref="EY454">IFERROR(_xlfn.XLOOKUP($A454&amp;$B454,SEPTIEMBRE!$D$11:$D$40&amp;SEPTIEMBRE!$E$11:$E$40,SEPTIEMBRE!$AK$11:$AK$40,_xlfn.XLOOKUP($A454&amp;$B454,SEPTIEMBRE!$BC$11:$BC$40&amp;SEPTIEMBRE!$BD$11:$BD$40,SEPTIEMBRE!$CJ$11:$CJ$40,"A")),"")</f>
        <v>0</v>
      </c>
      <c r="EZ454" s="384">
        <f t="array" ref="EZ454">IFERROR(_xlfn.XLOOKUP($A454&amp;$B454,'SEPTIEMBRE 2'!$D$11:$D$40&amp;'SEPTIEMBRE 2'!$E$11:$E$40,'SEPTIEMBRE 2'!$AK$11:$AK$40,_xlfn.XLOOKUP($A454&amp;$B454,'SEPTIEMBRE 2'!$BC$11:$BC$40&amp;'SEPTIEMBRE 2'!$BD$11:$BD$40,'SEPTIEMBRE 2'!$CJ$11:$CJ$40,"A")),"")</f>
        <v>0</v>
      </c>
      <c r="FA454" s="384">
        <f t="array" ref="FA454">IFERROR(_xlfn.XLOOKUP($A454&amp;$B454,'SEPTIEMBRE 3'!$D$11:$D$40&amp;'SEPTIEMBRE 3'!$E$11:$E$40,'SEPTIEMBRE 3'!$AK$11:$AK$40,_xlfn.XLOOKUP($A454&amp;$B454,'SEPTIEMBRE 3'!$BC$11:$BC$40&amp;'SEPTIEMBRE 3'!$BD$11:$BD$40,'SEPTIEMBRE 3'!$CJ$11:$CJ$40,"A")),"")</f>
        <v>0</v>
      </c>
      <c r="FB454" s="384">
        <f t="array" ref="FB454">IFERROR(_xlfn.XLOOKUP($A454&amp;$B454,OCTUBRE!$D$11:$D$40&amp;OCTUBRE!$E$11:$E$40,OCTUBRE!$AK$11:$AK$40,_xlfn.XLOOKUP($A454&amp;$B454,OCTUBRE!$BC$11:$BC$40&amp;OCTUBRE!$BD$11:$BD$40,OCTUBRE!$CJ$11:$CJ$40,"A")),"")</f>
        <v>0</v>
      </c>
      <c r="FC454" s="384">
        <f t="array" ref="FC454">IFERROR(_xlfn.XLOOKUP($A454&amp;$B454,'OCTUBRE 2'!$D$11:$D$40&amp;'OCTUBRE 2'!$E$11:$E$40,'OCTUBRE 2'!$AK$11:$AK$40,_xlfn.XLOOKUP($A454&amp;$B454,'OCTUBRE 2'!$BC$11:$BC$40&amp;'OCTUBRE 2'!$BD$11:$BD$40,'OCTUBRE 2'!$CJ$11:$CJ$40,"A")),"")</f>
        <v>0</v>
      </c>
      <c r="FD454" s="384">
        <f t="array" ref="FD454">IFERROR(_xlfn.XLOOKUP($A454&amp;$B454,NOVIEMBRE!$D$11:$D$40&amp;NOVIEMBRE!$E$11:$E$40,NOVIEMBRE!$AK$11:$AK$40,_xlfn.XLOOKUP($A454&amp;$B454,NOVIEMBRE!$BC$11:$BC$40&amp;NOVIEMBRE!$BD$11:$BD$40,NOVIEMBRE!$CJ$11:$CJ$40,"A")),"")</f>
        <v>0</v>
      </c>
      <c r="FE454" s="384">
        <f t="array" ref="FE454">IFERROR(_xlfn.XLOOKUP($A454&amp;$B454,'NOVIEMBRE 2'!$D$11:$D$40&amp;'NOVIEMBRE 2'!$E$11:$E$40,'NOVIEMBRE 2'!$AK$11:$AK$40,_xlfn.XLOOKUP($A454&amp;$B454,'NOVIEMBRE 2'!$BC$11:$BC$40&amp;'NOVIEMBRE 2'!$BD$11:$BD$40,'NOVIEMBRE 2'!$CJ$11:$CJ$40,"A")),"")</f>
        <v>0</v>
      </c>
      <c r="FF454" s="385">
        <f t="array" ref="FF454">IFERROR(_xlfn.XLOOKUP($A454&amp;$B454,DICIEMBRE!$D$11:$D$40&amp;DICIEMBRE!$E$11:$E$40,DICIEMBRE!$AK$11:$AK$40,_xlfn.XLOOKUP($A454&amp;$B454,DICIEMBRE!$BC$11:$BC$40&amp;DICIEMBRE!$BD$11:$BD$40,DICIEMBRE!$CJ$11:$CJ$40,"A")),"")</f>
        <v>0</v>
      </c>
      <c r="FG454" s="386" t="str">
        <f t="shared" si="19"/>
        <v/>
      </c>
      <c r="FH454" s="386" t="str">
        <f t="array" ref="FH454">IF(
 COUNT(DZ454:EH454)=0,
 "-",
 IF(
  COUNT(DZ454:EH454) &lt; COUNTA(DZ454:EH454),
  REPT("🟩", ROUND(COUNT(DZ454:EH454)/COUNTA(DZ454:EH454)*5, 0)) &amp;
  REPT("⬜", 5 - ROUND(COUNT(DZ454:EH454)/COUNTA(DZ454:EH454)*5, 0)),
  IF(
    AVERAGE(IF(DZ454:EH454&lt;&gt;"", DZ454:EH454, )) &gt;= 70, "🟩🟩🟩🟩🟩",
    IF(
      AVERAGE(IF(DZ454:EH454&lt;&gt;"",DZ454:EH454, )) &gt;= 56, "🟨🟨🟨🟨🟨",
      "🟥🟥🟥🟥🟥"
    )
  )
 )
)
</f>
        <v>-</v>
      </c>
    </row>
    <row r="455" ht="15.75" customHeight="1">
      <c r="A455" s="168"/>
      <c r="B455" s="169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1"/>
      <c r="N455" s="172" t="str">
        <f t="shared" si="1"/>
        <v/>
      </c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2" t="str">
        <f t="shared" si="2"/>
        <v/>
      </c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2" t="str">
        <f t="shared" si="3"/>
        <v/>
      </c>
      <c r="AM455" s="173"/>
      <c r="AN455" s="173"/>
      <c r="AO455" s="173"/>
      <c r="AP455" s="173"/>
      <c r="AQ455" s="173"/>
      <c r="AR455" s="173"/>
      <c r="AS455" s="173"/>
      <c r="AT455" s="173"/>
      <c r="AU455" s="173"/>
      <c r="AV455" s="171"/>
      <c r="AW455" s="171"/>
      <c r="AX455" s="172" t="str">
        <f t="shared" si="4"/>
        <v/>
      </c>
      <c r="AY455" s="173"/>
      <c r="AZ455" s="173"/>
      <c r="BA455" s="173"/>
      <c r="BB455" s="173"/>
      <c r="BC455" s="173"/>
      <c r="BD455" s="173"/>
      <c r="BE455" s="173"/>
      <c r="BF455" s="173"/>
      <c r="BG455" s="173"/>
      <c r="BH455" s="173"/>
      <c r="BI455" s="173"/>
      <c r="BJ455" s="172" t="str">
        <f t="shared" si="5"/>
        <v/>
      </c>
      <c r="BK455" s="173"/>
      <c r="BL455" s="173"/>
      <c r="BM455" s="173"/>
      <c r="BN455" s="173"/>
      <c r="BO455" s="173"/>
      <c r="BP455" s="173"/>
      <c r="BQ455" s="173"/>
      <c r="BR455" s="173"/>
      <c r="BS455" s="173"/>
      <c r="BT455" s="173"/>
      <c r="BU455" s="173"/>
      <c r="BV455" s="172" t="str">
        <f t="shared" si="6"/>
        <v/>
      </c>
      <c r="BW455" s="173"/>
      <c r="BX455" s="173"/>
      <c r="BY455" s="173"/>
      <c r="BZ455" s="171"/>
      <c r="CA455" s="171"/>
      <c r="CB455" s="171"/>
      <c r="CC455" s="171"/>
      <c r="CD455" s="171"/>
      <c r="CE455" s="171"/>
      <c r="CF455" s="171"/>
      <c r="CG455" s="171"/>
      <c r="CH455" s="172" t="str">
        <f t="shared" si="7"/>
        <v/>
      </c>
      <c r="CI455" s="171"/>
      <c r="CJ455" s="173"/>
      <c r="CK455" s="173"/>
      <c r="CL455" s="173"/>
      <c r="CM455" s="173"/>
      <c r="CN455" s="171"/>
      <c r="CO455" s="171"/>
      <c r="CP455" s="171"/>
      <c r="CQ455" s="173"/>
      <c r="CR455" s="171"/>
      <c r="CS455" s="171"/>
      <c r="CT455" s="172" t="str">
        <f t="shared" si="8"/>
        <v/>
      </c>
      <c r="CU455" s="172"/>
      <c r="CV455" s="172"/>
      <c r="CW455" s="172"/>
      <c r="CX455" s="172"/>
      <c r="CY455" s="172"/>
      <c r="CZ455" s="172"/>
      <c r="DA455" s="172"/>
      <c r="DB455" s="172"/>
      <c r="DC455" s="172"/>
      <c r="DD455" s="172"/>
      <c r="DE455" s="172"/>
      <c r="DF455" s="172"/>
      <c r="DG455" s="188" t="str">
        <f t="array" ref="DG455">IFERROR(_xlfn.XLOOKUP($A455&amp;B455,MARZO!$D$11:$D$40&amp;MARZO!$E$11:$E$40,MARZO!$AM$11:$AM$40,_xlfn.XLOOKUP($A455&amp;$B455,MARZO!$BC$11:$BC$40&amp;MARZO!$BD$11:$BD$40,MARZO!$CL$11:$CL$40,"A"))/1%,"")</f>
        <v/>
      </c>
      <c r="DH455" s="188" t="str">
        <f t="array" ref="DH455">IFERROR(_xlfn.XLOOKUP($A455&amp;$B455,ABRIL!$D$11:$D$40&amp;ABRIL!$E$11:$E$40,ABRIL!$AM$11:$AM$40,_xlfn.XLOOKUP($A455&amp;$B455,ABRIL!$BC$11:$BC$40&amp;ABRIL!$BD$11:$BD$40,ABRIL!$CL$11:$CL$40,"A"))/1%,"")</f>
        <v/>
      </c>
      <c r="DI455" s="188" t="str">
        <f t="array" ref="DI455">IFERROR(_xlfn.XLOOKUP($A455&amp;$B455,'ABRIL 2'!$D$11:$D$40&amp;'ABRIL 2'!$E$11:$E$40,'ABRIL 2'!$AM$11:$AM$40,_xlfn.XLOOKUP($A455&amp;$B455,'ABRIL 2'!$BC$11:$BC$40&amp;'ABRIL 2'!$BD$11:$BD$40,'ABRIL 2'!$CL$11:$CL$40,"A"))/1%,"")</f>
        <v/>
      </c>
      <c r="DJ455" s="188" t="str">
        <f t="array" ref="DJ455">IFERROR(_xlfn.XLOOKUP($A455&amp;$B455,MAYO!$D$11:$D$40&amp;MAYO!$E$11:$E$40,MAYO!$AM$11:$AM$40,_xlfn.XLOOKUP($A455&amp;$B455,MAYO!$BC$11:$BC$40&amp;MAYO!$BD$11:$BD$40,MAYO!$CL$11:$CL$40,"A"))/1%,"")</f>
        <v/>
      </c>
      <c r="DK455" s="188" t="str">
        <f t="array" ref="DK455">IFERROR(_xlfn.XLOOKUP($A455&amp;$B455,'MAYO 2'!$D$11:$D$40&amp;'MAYO 2'!$E$11:$E$40,'MAYO 2'!$AM$11:$AM$40,_xlfn.XLOOKUP($A455&amp;$B455,'MAYO 2'!$BC$11:$BC$40&amp;'MAYO 2'!$BD$11:$BD$40,'MAYO 2'!$CL$11:$CL$40,"A"))/1%,"")</f>
        <v/>
      </c>
      <c r="DL455" s="188" t="str">
        <f t="array" ref="DL455">IFERROR(_xlfn.XLOOKUP($A455&amp;$B455,JUNIO!$D$11:$D$40&amp;JUNIO!$E$11:$E$40,JUNIO!$AM$11:$AM$40,_xlfn.XLOOKUP($A455&amp;$B455,JUNIO!$BC$11:$BC$40&amp;JUNIO!$BD$11:$BD$40,JUNIO!$CL$11:$CL$40,"A"))/1%,"")</f>
        <v/>
      </c>
      <c r="DM455" s="188" t="str">
        <f t="array" ref="DM455">IFERROR(_xlfn.XLOOKUP($A455&amp;$B455,'JUNIO 2'!$D$11:$D$40&amp;'JUNIO 2'!$E$11:$E$40,'JUNIO 2'!$AM$11:$AM$40,_xlfn.XLOOKUP($A455&amp;$B455,'JUNIO 2'!$BC$11:$BC$40&amp;'JUNIO 2'!$BD$11:$BD$40,'JUNIO 2'!$CL$11:$CL$40,"A"))/1%,"")</f>
        <v/>
      </c>
      <c r="DN455" s="188" t="str">
        <f t="array" ref="DN455">IFERROR(_xlfn.XLOOKUP($A455&amp;$B455,JULIO!$D$11:$D$40&amp;JULIO!$E$11:$E$40,JULIO!$AM$11:$AM$40,_xlfn.XLOOKUP($A455&amp;$B455,JULIO!$BC$11:$BC$40&amp;JULIO!$BD$11:$BD$40,JULIO!$CL$11:$CL$40,"A"))/1%,"")</f>
        <v/>
      </c>
      <c r="DO455" s="188" t="str">
        <f t="array" ref="DO455">IFERROR(_xlfn.XLOOKUP($A455&amp;$B455,'JULIO 2'!$D$11:$D$40&amp;'JULIO 2'!$E$11:$E$40,'JULIO 2'!$AM$11:$AM$40,_xlfn.XLOOKUP($A455&amp;$B455,'JULIO 2'!$BC$11:$BC$40&amp;'JULIO 2'!$BD$11:$BD$40,'JULIO 2'!$CL$11:$CL$40,"A"))/1%,"")</f>
        <v/>
      </c>
      <c r="DP455" s="188" t="str">
        <f t="array" ref="DP455">IFERROR(_xlfn.XLOOKUP($A455&amp;$B455,AGOSTO!$D$11:$D$40&amp;AGOSTO!$E$11:$E$40,AGOSTO!$AM$11:$AM$40,_xlfn.XLOOKUP($A455&amp;$B455,AGOSTO!$BC$11:$BC$40&amp;AGOSTO!$BD$11:$BD$40,AGOSTO!$CL$11:$CL$40,"A"))/1%,"")</f>
        <v/>
      </c>
      <c r="DQ455" s="188" t="str">
        <f t="array" ref="DQ455">IFERROR(_xlfn.XLOOKUP($A455&amp;$B455,'AGOSTO 2'!$D$11:$D$40&amp;'AGOSTO 2'!$E$11:$E$40,'AGOSTO 2'!$AM$11:$AM$40,_xlfn.XLOOKUP($A455&amp;$B455,'AGOSTO 2'!$BC$11:$BC$40&amp;'AGOSTO 2'!$BD$11:$BD$40,'AGOSTO 2'!$CL$11:$CL$40,"A"))/1%,"")</f>
        <v/>
      </c>
      <c r="DR455" s="188" t="str">
        <f t="array" ref="DR455">IFERROR(_xlfn.XLOOKUP($A455&amp;$B455,SEPTIEMBRE!$D$11:$D$40&amp;SEPTIEMBRE!$E$11:$E$40,SEPTIEMBRE!$AM$11:$AM$40,_xlfn.XLOOKUP($A455&amp;$B455,SEPTIEMBRE!$BC$11:$BC$40&amp;SEPTIEMBRE!$BD$11:$BD$40,SEPTIEMBRE!$CL$11:$CL$40,"A"))/1%,"")</f>
        <v/>
      </c>
      <c r="DS455" s="188" t="str">
        <f t="array" ref="DS455">IFERROR(_xlfn.XLOOKUP($A455&amp;$B455,'SEPTIEMBRE 2'!$D$11:$D$40&amp;'SEPTIEMBRE 2'!$E$11:$E$40,'SEPTIEMBRE 2'!$AM$11:$AM$40,_xlfn.XLOOKUP($A455&amp;$B455,'SEPTIEMBRE 2'!$BC$11:$BC$40&amp;'SEPTIEMBRE 2'!$BD$11:$BD$40,'SEPTIEMBRE 2'!$CL$11:$CL$40,"A"))/1%,"")</f>
        <v/>
      </c>
      <c r="DT455" s="188" t="str">
        <f t="array" ref="DT455">IFERROR(_xlfn.XLOOKUP($A455&amp;$B455,'SEPTIEMBRE 3'!$D$11:$D$40&amp;'SEPTIEMBRE 3'!$E$11:$E$40,'SEPTIEMBRE 3'!$AM$11:$AM$40,_xlfn.XLOOKUP($A455&amp;$B455,'SEPTIEMBRE 3'!$BC$11:$BC$40&amp;'SEPTIEMBRE 3'!$BD$11:$BD$40,'SEPTIEMBRE 3'!$CL$11:$CL$40,"A"))/1%,"")</f>
        <v/>
      </c>
      <c r="DU455" s="188" t="str">
        <f t="array" ref="DU455">IFERROR(_xlfn.XLOOKUP($A455&amp;$B455,OCTUBRE!$D$11:$D$40&amp;OCTUBRE!$E$11:$E$40,OCTUBRE!$AM$11:$AM$40,_xlfn.XLOOKUP($A455&amp;$B455,OCTUBRE!$BC$11:$BC$40&amp;OCTUBRE!$BD$11:$BD$40,OCTUBRE!$CL$11:$CL$40,"A"))/1%,"")</f>
        <v/>
      </c>
      <c r="DV455" s="188" t="str">
        <f t="array" ref="DV455">IFERROR(_xlfn.XLOOKUP($A455&amp;$B455,'OCTUBRE 2'!$D$11:$D$40&amp;'OCTUBRE 2'!$E$11:$E$40,'OCTUBRE 2'!$AM$11:$AM$40,_xlfn.XLOOKUP($A455&amp;$B455,'OCTUBRE 2'!$BC$11:$BC$40&amp;'OCTUBRE 2'!$BD$11:$BD$40,'OCTUBRE 2'!$CL$11:$CL$40,"A"))/1%,"")</f>
        <v/>
      </c>
      <c r="DW455" s="188" t="str">
        <f t="array" ref="DW455">IFERROR(_xlfn.XLOOKUP($A455&amp;$B455,NOVIEMBRE!$D$11:$D$40&amp;NOVIEMBRE!$E$11:$E$40,NOVIEMBRE!$AM$11:$AM$40,_xlfn.XLOOKUP($A455&amp;$B455,NOVIEMBRE!$BC$11:$BC$40&amp;NOVIEMBRE!$BD$11:$BD$40,NOVIEMBRE!$CL$11:$CL$40,"A"))/1%,"")</f>
        <v/>
      </c>
      <c r="DX455" s="188" t="str">
        <f t="array" ref="DX455">IFERROR(_xlfn.XLOOKUP($A455&amp;$B455,'NOVIEMBRE 2'!$D$11:$D$40&amp;'NOVIEMBRE 2'!$E$11:$E$40,'NOVIEMBRE 2'!$AM$11:$AM$40,_xlfn.XLOOKUP($A455&amp;$B455,'NOVIEMBRE 2'!$BC$11:$BC$40&amp;'NOVIEMBRE 2'!$BD$11:$BD$40,'NOVIEMBRE 2'!$CL$11:$CL$40,"A"))/1%,"")</f>
        <v/>
      </c>
      <c r="DY455" s="188" t="str">
        <f t="array" ref="DY455">IFERROR(_xlfn.XLOOKUP($A455&amp;$B455,DICIEMBRE!$D$11:$D$40&amp;DICIEMBRE!$E$11:$E$40,DICIEMBRE!$AM$11:$AM$40,_xlfn.XLOOKUP($A455&amp;$B455,DICIEMBRE!$BC$11:$BC$40&amp;DICIEMBRE!$BD$11:$BD$40,DICIEMBRE!$CL$11:$CL$40,"A"))/1%,"")</f>
        <v/>
      </c>
      <c r="DZ455" s="381" t="str">
        <f t="shared" si="9"/>
        <v>-</v>
      </c>
      <c r="EA455" s="381" t="str">
        <f t="shared" si="10"/>
        <v>-</v>
      </c>
      <c r="EB455" s="381" t="str">
        <f t="shared" si="11"/>
        <v>-</v>
      </c>
      <c r="EC455" s="381" t="str">
        <f t="shared" si="12"/>
        <v>-</v>
      </c>
      <c r="ED455" s="381" t="str">
        <f t="shared" si="13"/>
        <v>-</v>
      </c>
      <c r="EE455" s="381" t="str">
        <f t="shared" si="14"/>
        <v>-</v>
      </c>
      <c r="EF455" s="381" t="str">
        <f t="shared" si="15"/>
        <v>-</v>
      </c>
      <c r="EG455" s="381" t="str">
        <f t="shared" si="16"/>
        <v>-</v>
      </c>
      <c r="EH455" s="381" t="str">
        <f t="shared" si="17"/>
        <v>-</v>
      </c>
      <c r="EI455" s="188" t="str">
        <f t="shared" si="18"/>
        <v/>
      </c>
      <c r="EJ455" s="382"/>
      <c r="EK455" s="382"/>
      <c r="EL455" s="383"/>
      <c r="EM455" s="21"/>
      <c r="EN455" s="384">
        <f t="array" ref="EN455">IFERROR(_xlfn.XLOOKUP($A455&amp;$B455,MARZO!$D$11:$D$40&amp;MARZO!$E$11:$E$40,MARZO!$AK$11:$AK$40,_xlfn.XLOOKUP($A455&amp;$B455,MARZO!$BC$11:$BC$40&amp;MARZO!$BD$11:$BD$40,MARZO!$CJ$11:$CJ$40,"A")),"")</f>
        <v>0</v>
      </c>
      <c r="EO455" s="384">
        <f t="array" ref="EO455">IFERROR(_xlfn.XLOOKUP($A455&amp;$B455,ABRIL!$D$11:$D$40&amp;ABRIL!$E$11:$E$40,ABRIL!$AK$11:$AK$40,_xlfn.XLOOKUP($A455&amp;$B455,ABRIL!$BC$11:$BC$40&amp;ABRIL!$BD$11:$BD$40,ABRIL!$CJ$11:$CJ$40,"A")),"")</f>
        <v>0</v>
      </c>
      <c r="EP455" s="384">
        <f t="array" ref="EP455">IFERROR(_xlfn.XLOOKUP($A455&amp;$B455,'ABRIL 2'!$D$11:$D$40&amp;'ABRIL 2'!$E$11:$E$40,'ABRIL 2'!$AK$11:$AK$40,_xlfn.XLOOKUP($A455&amp;$B455,'ABRIL 2'!$BC$11:$BC$40&amp;'ABRIL 2'!$BD$11:$BD$40,'ABRIL 2'!$CJ$11:$CJ$40,"A")),"")</f>
        <v>0</v>
      </c>
      <c r="EQ455" s="384">
        <f t="array" ref="EQ455">IFERROR(_xlfn.XLOOKUP($A455&amp;$B455,MAYO!$D$11:$D$40&amp;MAYO!$E$11:$E$40,MAYO!$AK$11:$AK$40,_xlfn.XLOOKUP($A455&amp;$B455,MAYO!$BC$11:$BC$40&amp;MAYO!$BD$11:$BD$40,MAYO!$CJ$11:$CJ$40,"A")),"")</f>
        <v>0</v>
      </c>
      <c r="ER455" s="384">
        <f t="array" ref="ER455">IFERROR(_xlfn.XLOOKUP($A455&amp;$B455,'MAYO 2'!$D$11:$D$40&amp;'MAYO 2'!$E$11:$E$40,'MAYO 2'!$AK$11:$AK$40,_xlfn.XLOOKUP($A455&amp;$B455,'MAYO 2'!$BC$11:$BC$40&amp;'MAYO 2'!$BD$11:$BD$40,'MAYO 2'!$CJ$11:$CJ$40,"A")),"")</f>
        <v>0</v>
      </c>
      <c r="ES455" s="384">
        <f t="array" ref="ES455">IFERROR(_xlfn.XLOOKUP($A455&amp;$B455,JUNIO!$D$11:$D$40&amp;JUNIO!$E$11:$E$40,JUNIO!$AK$11:$AK$40,_xlfn.XLOOKUP($A455&amp;$B455,JUNIO!$BC$11:$BC$40&amp;JUNIO!$BD$11:$BD$40,JUNIO!$CJ$11:$CJ$40,"A")),"")</f>
        <v>0</v>
      </c>
      <c r="ET455" s="384">
        <f t="array" ref="ET455">IFERROR(_xlfn.XLOOKUP($A455&amp;$B455,'JUNIO 2'!$D$11:$D$40&amp;'JUNIO 2'!$E$11:$E$40,'JUNIO 2'!$AK$11:$AK$40,_xlfn.XLOOKUP($A455&amp;$B455,'JUNIO 2'!$BC$11:$BC$40&amp;'JUNIO 2'!$BD$11:$BD$40,'JUNIO 2'!$CJ$11:$CJ$40,"A")),"")</f>
        <v>0</v>
      </c>
      <c r="EU455" s="384">
        <f t="array" ref="EU455">IFERROR(_xlfn.XLOOKUP($A455&amp;$B455,JULIO!$D$11:$D$40&amp;JULIO!$E$11:$E$40,JULIO!$AK$11:$AK$40,_xlfn.XLOOKUP($A455&amp;$B455,JULIO!$BC$11:$BC$40&amp;JULIO!$BD$11:$BD$40,JULIO!$CJ$11:$CJ$40,"A")),"")</f>
        <v>0</v>
      </c>
      <c r="EV455" s="384">
        <f t="array" ref="EV455">IFERROR(_xlfn.XLOOKUP($A455&amp;$B455,'JULIO 2'!$D$11:$D$40&amp;'JULIO 2'!$E$11:$E$40,'JULIO 2'!$AK$11:$AK$40,_xlfn.XLOOKUP($A455&amp;$B455,'JULIO 2'!$BC$11:$BC$40&amp;'JULIO 2'!$BD$11:$BD$40,'JULIO 2'!$CJ$11:$CJ$40,"A")),"")</f>
        <v>0</v>
      </c>
      <c r="EW455" s="384">
        <f t="array" ref="EW455">IFERROR(_xlfn.XLOOKUP($A455&amp;$B455,AGOSTO!$D$11:$D$40&amp;AGOSTO!$E$11:$E$40,AGOSTO!$AK$11:$AK$40,_xlfn.XLOOKUP($A455&amp;$B455,AGOSTO!$BC$11:$BC$40&amp;AGOSTO!$BD$11:$BD$40,AGOSTO!$CJ$11:$CJ$40,"A")),"")</f>
        <v>0</v>
      </c>
      <c r="EX455" s="384">
        <f t="array" ref="EX455">IFERROR(_xlfn.XLOOKUP($A455&amp;$B455,'AGOSTO 2'!$D$11:$D$40&amp;'AGOSTO 2'!$E$11:$E$40,'AGOSTO 2'!$AK$11:$AK$40,_xlfn.XLOOKUP($A455&amp;$B455,'AGOSTO 2'!$BC$11:$BC$40&amp;'AGOSTO 2'!$BD$11:$BD$40,'AGOSTO 2'!$CJ$11:$CJ$40,"A")),"")</f>
        <v>0</v>
      </c>
      <c r="EY455" s="384">
        <f t="array" ref="EY455">IFERROR(_xlfn.XLOOKUP($A455&amp;$B455,SEPTIEMBRE!$D$11:$D$40&amp;SEPTIEMBRE!$E$11:$E$40,SEPTIEMBRE!$AK$11:$AK$40,_xlfn.XLOOKUP($A455&amp;$B455,SEPTIEMBRE!$BC$11:$BC$40&amp;SEPTIEMBRE!$BD$11:$BD$40,SEPTIEMBRE!$CJ$11:$CJ$40,"A")),"")</f>
        <v>0</v>
      </c>
      <c r="EZ455" s="384">
        <f t="array" ref="EZ455">IFERROR(_xlfn.XLOOKUP($A455&amp;$B455,'SEPTIEMBRE 2'!$D$11:$D$40&amp;'SEPTIEMBRE 2'!$E$11:$E$40,'SEPTIEMBRE 2'!$AK$11:$AK$40,_xlfn.XLOOKUP($A455&amp;$B455,'SEPTIEMBRE 2'!$BC$11:$BC$40&amp;'SEPTIEMBRE 2'!$BD$11:$BD$40,'SEPTIEMBRE 2'!$CJ$11:$CJ$40,"A")),"")</f>
        <v>0</v>
      </c>
      <c r="FA455" s="384">
        <f t="array" ref="FA455">IFERROR(_xlfn.XLOOKUP($A455&amp;$B455,'SEPTIEMBRE 3'!$D$11:$D$40&amp;'SEPTIEMBRE 3'!$E$11:$E$40,'SEPTIEMBRE 3'!$AK$11:$AK$40,_xlfn.XLOOKUP($A455&amp;$B455,'SEPTIEMBRE 3'!$BC$11:$BC$40&amp;'SEPTIEMBRE 3'!$BD$11:$BD$40,'SEPTIEMBRE 3'!$CJ$11:$CJ$40,"A")),"")</f>
        <v>0</v>
      </c>
      <c r="FB455" s="384">
        <f t="array" ref="FB455">IFERROR(_xlfn.XLOOKUP($A455&amp;$B455,OCTUBRE!$D$11:$D$40&amp;OCTUBRE!$E$11:$E$40,OCTUBRE!$AK$11:$AK$40,_xlfn.XLOOKUP($A455&amp;$B455,OCTUBRE!$BC$11:$BC$40&amp;OCTUBRE!$BD$11:$BD$40,OCTUBRE!$CJ$11:$CJ$40,"A")),"")</f>
        <v>0</v>
      </c>
      <c r="FC455" s="384">
        <f t="array" ref="FC455">IFERROR(_xlfn.XLOOKUP($A455&amp;$B455,'OCTUBRE 2'!$D$11:$D$40&amp;'OCTUBRE 2'!$E$11:$E$40,'OCTUBRE 2'!$AK$11:$AK$40,_xlfn.XLOOKUP($A455&amp;$B455,'OCTUBRE 2'!$BC$11:$BC$40&amp;'OCTUBRE 2'!$BD$11:$BD$40,'OCTUBRE 2'!$CJ$11:$CJ$40,"A")),"")</f>
        <v>0</v>
      </c>
      <c r="FD455" s="384">
        <f t="array" ref="FD455">IFERROR(_xlfn.XLOOKUP($A455&amp;$B455,NOVIEMBRE!$D$11:$D$40&amp;NOVIEMBRE!$E$11:$E$40,NOVIEMBRE!$AK$11:$AK$40,_xlfn.XLOOKUP($A455&amp;$B455,NOVIEMBRE!$BC$11:$BC$40&amp;NOVIEMBRE!$BD$11:$BD$40,NOVIEMBRE!$CJ$11:$CJ$40,"A")),"")</f>
        <v>0</v>
      </c>
      <c r="FE455" s="384">
        <f t="array" ref="FE455">IFERROR(_xlfn.XLOOKUP($A455&amp;$B455,'NOVIEMBRE 2'!$D$11:$D$40&amp;'NOVIEMBRE 2'!$E$11:$E$40,'NOVIEMBRE 2'!$AK$11:$AK$40,_xlfn.XLOOKUP($A455&amp;$B455,'NOVIEMBRE 2'!$BC$11:$BC$40&amp;'NOVIEMBRE 2'!$BD$11:$BD$40,'NOVIEMBRE 2'!$CJ$11:$CJ$40,"A")),"")</f>
        <v>0</v>
      </c>
      <c r="FF455" s="385">
        <f t="array" ref="FF455">IFERROR(_xlfn.XLOOKUP($A455&amp;$B455,DICIEMBRE!$D$11:$D$40&amp;DICIEMBRE!$E$11:$E$40,DICIEMBRE!$AK$11:$AK$40,_xlfn.XLOOKUP($A455&amp;$B455,DICIEMBRE!$BC$11:$BC$40&amp;DICIEMBRE!$BD$11:$BD$40,DICIEMBRE!$CJ$11:$CJ$40,"A")),"")</f>
        <v>0</v>
      </c>
      <c r="FG455" s="386" t="str">
        <f t="shared" si="19"/>
        <v/>
      </c>
      <c r="FH455" s="386" t="str">
        <f t="array" ref="FH455">IF(
 COUNT(DZ455:EH455)=0,
 "-",
 IF(
  COUNT(DZ455:EH455) &lt; COUNTA(DZ455:EH455),
  REPT("🟩", ROUND(COUNT(DZ455:EH455)/COUNTA(DZ455:EH455)*5, 0)) &amp;
  REPT("⬜", 5 - ROUND(COUNT(DZ455:EH455)/COUNTA(DZ455:EH455)*5, 0)),
  IF(
    AVERAGE(IF(DZ455:EH455&lt;&gt;"", DZ455:EH455, )) &gt;= 70, "🟩🟩🟩🟩🟩",
    IF(
      AVERAGE(IF(DZ455:EH455&lt;&gt;"",DZ455:EH455, )) &gt;= 56, "🟨🟨🟨🟨🟨",
      "🟥🟥🟥🟥🟥"
    )
  )
 )
)
</f>
        <v>-</v>
      </c>
    </row>
    <row r="456" ht="15.75" customHeight="1">
      <c r="A456" s="168"/>
      <c r="B456" s="169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1"/>
      <c r="N456" s="172" t="str">
        <f t="shared" si="1"/>
        <v/>
      </c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2" t="str">
        <f t="shared" si="2"/>
        <v/>
      </c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2" t="str">
        <f t="shared" si="3"/>
        <v/>
      </c>
      <c r="AM456" s="173"/>
      <c r="AN456" s="173"/>
      <c r="AO456" s="173"/>
      <c r="AP456" s="173"/>
      <c r="AQ456" s="173"/>
      <c r="AR456" s="173"/>
      <c r="AS456" s="173"/>
      <c r="AT456" s="173"/>
      <c r="AU456" s="173"/>
      <c r="AV456" s="171"/>
      <c r="AW456" s="171"/>
      <c r="AX456" s="172" t="str">
        <f t="shared" si="4"/>
        <v/>
      </c>
      <c r="AY456" s="173"/>
      <c r="AZ456" s="173"/>
      <c r="BA456" s="173"/>
      <c r="BB456" s="173"/>
      <c r="BC456" s="173"/>
      <c r="BD456" s="173"/>
      <c r="BE456" s="173"/>
      <c r="BF456" s="173"/>
      <c r="BG456" s="173"/>
      <c r="BH456" s="173"/>
      <c r="BI456" s="173"/>
      <c r="BJ456" s="172" t="str">
        <f t="shared" si="5"/>
        <v/>
      </c>
      <c r="BK456" s="173"/>
      <c r="BL456" s="173"/>
      <c r="BM456" s="173"/>
      <c r="BN456" s="173"/>
      <c r="BO456" s="173"/>
      <c r="BP456" s="173"/>
      <c r="BQ456" s="173"/>
      <c r="BR456" s="173"/>
      <c r="BS456" s="173"/>
      <c r="BT456" s="173"/>
      <c r="BU456" s="173"/>
      <c r="BV456" s="172" t="str">
        <f t="shared" si="6"/>
        <v/>
      </c>
      <c r="BW456" s="173"/>
      <c r="BX456" s="173"/>
      <c r="BY456" s="173"/>
      <c r="BZ456" s="171"/>
      <c r="CA456" s="171"/>
      <c r="CB456" s="171"/>
      <c r="CC456" s="171"/>
      <c r="CD456" s="171"/>
      <c r="CE456" s="171"/>
      <c r="CF456" s="171"/>
      <c r="CG456" s="171"/>
      <c r="CH456" s="172" t="str">
        <f t="shared" si="7"/>
        <v/>
      </c>
      <c r="CI456" s="171"/>
      <c r="CJ456" s="173"/>
      <c r="CK456" s="173"/>
      <c r="CL456" s="173"/>
      <c r="CM456" s="173"/>
      <c r="CN456" s="171"/>
      <c r="CO456" s="171"/>
      <c r="CP456" s="171"/>
      <c r="CQ456" s="173"/>
      <c r="CR456" s="171"/>
      <c r="CS456" s="171"/>
      <c r="CT456" s="172" t="str">
        <f t="shared" si="8"/>
        <v/>
      </c>
      <c r="CU456" s="172"/>
      <c r="CV456" s="172"/>
      <c r="CW456" s="172"/>
      <c r="CX456" s="172"/>
      <c r="CY456" s="172"/>
      <c r="CZ456" s="172"/>
      <c r="DA456" s="172"/>
      <c r="DB456" s="172"/>
      <c r="DC456" s="172"/>
      <c r="DD456" s="172"/>
      <c r="DE456" s="172"/>
      <c r="DF456" s="172"/>
      <c r="DG456" s="188" t="str">
        <f t="array" ref="DG456">IFERROR(_xlfn.XLOOKUP($A456&amp;B456,MARZO!$D$11:$D$40&amp;MARZO!$E$11:$E$40,MARZO!$AM$11:$AM$40,_xlfn.XLOOKUP($A456&amp;$B456,MARZO!$BC$11:$BC$40&amp;MARZO!$BD$11:$BD$40,MARZO!$CL$11:$CL$40,"A"))/1%,"")</f>
        <v/>
      </c>
      <c r="DH456" s="188" t="str">
        <f t="array" ref="DH456">IFERROR(_xlfn.XLOOKUP($A456&amp;$B456,ABRIL!$D$11:$D$40&amp;ABRIL!$E$11:$E$40,ABRIL!$AM$11:$AM$40,_xlfn.XLOOKUP($A456&amp;$B456,ABRIL!$BC$11:$BC$40&amp;ABRIL!$BD$11:$BD$40,ABRIL!$CL$11:$CL$40,"A"))/1%,"")</f>
        <v/>
      </c>
      <c r="DI456" s="188" t="str">
        <f t="array" ref="DI456">IFERROR(_xlfn.XLOOKUP($A456&amp;$B456,'ABRIL 2'!$D$11:$D$40&amp;'ABRIL 2'!$E$11:$E$40,'ABRIL 2'!$AM$11:$AM$40,_xlfn.XLOOKUP($A456&amp;$B456,'ABRIL 2'!$BC$11:$BC$40&amp;'ABRIL 2'!$BD$11:$BD$40,'ABRIL 2'!$CL$11:$CL$40,"A"))/1%,"")</f>
        <v/>
      </c>
      <c r="DJ456" s="188" t="str">
        <f t="array" ref="DJ456">IFERROR(_xlfn.XLOOKUP($A456&amp;$B456,MAYO!$D$11:$D$40&amp;MAYO!$E$11:$E$40,MAYO!$AM$11:$AM$40,_xlfn.XLOOKUP($A456&amp;$B456,MAYO!$BC$11:$BC$40&amp;MAYO!$BD$11:$BD$40,MAYO!$CL$11:$CL$40,"A"))/1%,"")</f>
        <v/>
      </c>
      <c r="DK456" s="188" t="str">
        <f t="array" ref="DK456">IFERROR(_xlfn.XLOOKUP($A456&amp;$B456,'MAYO 2'!$D$11:$D$40&amp;'MAYO 2'!$E$11:$E$40,'MAYO 2'!$AM$11:$AM$40,_xlfn.XLOOKUP($A456&amp;$B456,'MAYO 2'!$BC$11:$BC$40&amp;'MAYO 2'!$BD$11:$BD$40,'MAYO 2'!$CL$11:$CL$40,"A"))/1%,"")</f>
        <v/>
      </c>
      <c r="DL456" s="188" t="str">
        <f t="array" ref="DL456">IFERROR(_xlfn.XLOOKUP($A456&amp;$B456,JUNIO!$D$11:$D$40&amp;JUNIO!$E$11:$E$40,JUNIO!$AM$11:$AM$40,_xlfn.XLOOKUP($A456&amp;$B456,JUNIO!$BC$11:$BC$40&amp;JUNIO!$BD$11:$BD$40,JUNIO!$CL$11:$CL$40,"A"))/1%,"")</f>
        <v/>
      </c>
      <c r="DM456" s="188" t="str">
        <f t="array" ref="DM456">IFERROR(_xlfn.XLOOKUP($A456&amp;$B456,'JUNIO 2'!$D$11:$D$40&amp;'JUNIO 2'!$E$11:$E$40,'JUNIO 2'!$AM$11:$AM$40,_xlfn.XLOOKUP($A456&amp;$B456,'JUNIO 2'!$BC$11:$BC$40&amp;'JUNIO 2'!$BD$11:$BD$40,'JUNIO 2'!$CL$11:$CL$40,"A"))/1%,"")</f>
        <v/>
      </c>
      <c r="DN456" s="188" t="str">
        <f t="array" ref="DN456">IFERROR(_xlfn.XLOOKUP($A456&amp;$B456,JULIO!$D$11:$D$40&amp;JULIO!$E$11:$E$40,JULIO!$AM$11:$AM$40,_xlfn.XLOOKUP($A456&amp;$B456,JULIO!$BC$11:$BC$40&amp;JULIO!$BD$11:$BD$40,JULIO!$CL$11:$CL$40,"A"))/1%,"")</f>
        <v/>
      </c>
      <c r="DO456" s="188" t="str">
        <f t="array" ref="DO456">IFERROR(_xlfn.XLOOKUP($A456&amp;$B456,'JULIO 2'!$D$11:$D$40&amp;'JULIO 2'!$E$11:$E$40,'JULIO 2'!$AM$11:$AM$40,_xlfn.XLOOKUP($A456&amp;$B456,'JULIO 2'!$BC$11:$BC$40&amp;'JULIO 2'!$BD$11:$BD$40,'JULIO 2'!$CL$11:$CL$40,"A"))/1%,"")</f>
        <v/>
      </c>
      <c r="DP456" s="188" t="str">
        <f t="array" ref="DP456">IFERROR(_xlfn.XLOOKUP($A456&amp;$B456,AGOSTO!$D$11:$D$40&amp;AGOSTO!$E$11:$E$40,AGOSTO!$AM$11:$AM$40,_xlfn.XLOOKUP($A456&amp;$B456,AGOSTO!$BC$11:$BC$40&amp;AGOSTO!$BD$11:$BD$40,AGOSTO!$CL$11:$CL$40,"A"))/1%,"")</f>
        <v/>
      </c>
      <c r="DQ456" s="188" t="str">
        <f t="array" ref="DQ456">IFERROR(_xlfn.XLOOKUP($A456&amp;$B456,'AGOSTO 2'!$D$11:$D$40&amp;'AGOSTO 2'!$E$11:$E$40,'AGOSTO 2'!$AM$11:$AM$40,_xlfn.XLOOKUP($A456&amp;$B456,'AGOSTO 2'!$BC$11:$BC$40&amp;'AGOSTO 2'!$BD$11:$BD$40,'AGOSTO 2'!$CL$11:$CL$40,"A"))/1%,"")</f>
        <v/>
      </c>
      <c r="DR456" s="188" t="str">
        <f t="array" ref="DR456">IFERROR(_xlfn.XLOOKUP($A456&amp;$B456,SEPTIEMBRE!$D$11:$D$40&amp;SEPTIEMBRE!$E$11:$E$40,SEPTIEMBRE!$AM$11:$AM$40,_xlfn.XLOOKUP($A456&amp;$B456,SEPTIEMBRE!$BC$11:$BC$40&amp;SEPTIEMBRE!$BD$11:$BD$40,SEPTIEMBRE!$CL$11:$CL$40,"A"))/1%,"")</f>
        <v/>
      </c>
      <c r="DS456" s="188" t="str">
        <f t="array" ref="DS456">IFERROR(_xlfn.XLOOKUP($A456&amp;$B456,'SEPTIEMBRE 2'!$D$11:$D$40&amp;'SEPTIEMBRE 2'!$E$11:$E$40,'SEPTIEMBRE 2'!$AM$11:$AM$40,_xlfn.XLOOKUP($A456&amp;$B456,'SEPTIEMBRE 2'!$BC$11:$BC$40&amp;'SEPTIEMBRE 2'!$BD$11:$BD$40,'SEPTIEMBRE 2'!$CL$11:$CL$40,"A"))/1%,"")</f>
        <v/>
      </c>
      <c r="DT456" s="188" t="str">
        <f t="array" ref="DT456">IFERROR(_xlfn.XLOOKUP($A456&amp;$B456,'SEPTIEMBRE 3'!$D$11:$D$40&amp;'SEPTIEMBRE 3'!$E$11:$E$40,'SEPTIEMBRE 3'!$AM$11:$AM$40,_xlfn.XLOOKUP($A456&amp;$B456,'SEPTIEMBRE 3'!$BC$11:$BC$40&amp;'SEPTIEMBRE 3'!$BD$11:$BD$40,'SEPTIEMBRE 3'!$CL$11:$CL$40,"A"))/1%,"")</f>
        <v/>
      </c>
      <c r="DU456" s="188" t="str">
        <f t="array" ref="DU456">IFERROR(_xlfn.XLOOKUP($A456&amp;$B456,OCTUBRE!$D$11:$D$40&amp;OCTUBRE!$E$11:$E$40,OCTUBRE!$AM$11:$AM$40,_xlfn.XLOOKUP($A456&amp;$B456,OCTUBRE!$BC$11:$BC$40&amp;OCTUBRE!$BD$11:$BD$40,OCTUBRE!$CL$11:$CL$40,"A"))/1%,"")</f>
        <v/>
      </c>
      <c r="DV456" s="188" t="str">
        <f t="array" ref="DV456">IFERROR(_xlfn.XLOOKUP($A456&amp;$B456,'OCTUBRE 2'!$D$11:$D$40&amp;'OCTUBRE 2'!$E$11:$E$40,'OCTUBRE 2'!$AM$11:$AM$40,_xlfn.XLOOKUP($A456&amp;$B456,'OCTUBRE 2'!$BC$11:$BC$40&amp;'OCTUBRE 2'!$BD$11:$BD$40,'OCTUBRE 2'!$CL$11:$CL$40,"A"))/1%,"")</f>
        <v/>
      </c>
      <c r="DW456" s="188" t="str">
        <f t="array" ref="DW456">IFERROR(_xlfn.XLOOKUP($A456&amp;$B456,NOVIEMBRE!$D$11:$D$40&amp;NOVIEMBRE!$E$11:$E$40,NOVIEMBRE!$AM$11:$AM$40,_xlfn.XLOOKUP($A456&amp;$B456,NOVIEMBRE!$BC$11:$BC$40&amp;NOVIEMBRE!$BD$11:$BD$40,NOVIEMBRE!$CL$11:$CL$40,"A"))/1%,"")</f>
        <v/>
      </c>
      <c r="DX456" s="188" t="str">
        <f t="array" ref="DX456">IFERROR(_xlfn.XLOOKUP($A456&amp;$B456,'NOVIEMBRE 2'!$D$11:$D$40&amp;'NOVIEMBRE 2'!$E$11:$E$40,'NOVIEMBRE 2'!$AM$11:$AM$40,_xlfn.XLOOKUP($A456&amp;$B456,'NOVIEMBRE 2'!$BC$11:$BC$40&amp;'NOVIEMBRE 2'!$BD$11:$BD$40,'NOVIEMBRE 2'!$CL$11:$CL$40,"A"))/1%,"")</f>
        <v/>
      </c>
      <c r="DY456" s="188" t="str">
        <f t="array" ref="DY456">IFERROR(_xlfn.XLOOKUP($A456&amp;$B456,DICIEMBRE!$D$11:$D$40&amp;DICIEMBRE!$E$11:$E$40,DICIEMBRE!$AM$11:$AM$40,_xlfn.XLOOKUP($A456&amp;$B456,DICIEMBRE!$BC$11:$BC$40&amp;DICIEMBRE!$BD$11:$BD$40,DICIEMBRE!$CL$11:$CL$40,"A"))/1%,"")</f>
        <v/>
      </c>
      <c r="DZ456" s="381" t="str">
        <f t="shared" si="9"/>
        <v>-</v>
      </c>
      <c r="EA456" s="381" t="str">
        <f t="shared" si="10"/>
        <v>-</v>
      </c>
      <c r="EB456" s="381" t="str">
        <f t="shared" si="11"/>
        <v>-</v>
      </c>
      <c r="EC456" s="381" t="str">
        <f t="shared" si="12"/>
        <v>-</v>
      </c>
      <c r="ED456" s="381" t="str">
        <f t="shared" si="13"/>
        <v>-</v>
      </c>
      <c r="EE456" s="381" t="str">
        <f t="shared" si="14"/>
        <v>-</v>
      </c>
      <c r="EF456" s="381" t="str">
        <f t="shared" si="15"/>
        <v>-</v>
      </c>
      <c r="EG456" s="381" t="str">
        <f t="shared" si="16"/>
        <v>-</v>
      </c>
      <c r="EH456" s="381" t="str">
        <f t="shared" si="17"/>
        <v>-</v>
      </c>
      <c r="EI456" s="188" t="str">
        <f t="shared" si="18"/>
        <v/>
      </c>
      <c r="EJ456" s="382"/>
      <c r="EK456" s="382"/>
      <c r="EL456" s="383"/>
      <c r="EM456" s="21"/>
      <c r="EN456" s="384">
        <f t="array" ref="EN456">IFERROR(_xlfn.XLOOKUP($A456&amp;$B456,MARZO!$D$11:$D$40&amp;MARZO!$E$11:$E$40,MARZO!$AK$11:$AK$40,_xlfn.XLOOKUP($A456&amp;$B456,MARZO!$BC$11:$BC$40&amp;MARZO!$BD$11:$BD$40,MARZO!$CJ$11:$CJ$40,"A")),"")</f>
        <v>0</v>
      </c>
      <c r="EO456" s="384">
        <f t="array" ref="EO456">IFERROR(_xlfn.XLOOKUP($A456&amp;$B456,ABRIL!$D$11:$D$40&amp;ABRIL!$E$11:$E$40,ABRIL!$AK$11:$AK$40,_xlfn.XLOOKUP($A456&amp;$B456,ABRIL!$BC$11:$BC$40&amp;ABRIL!$BD$11:$BD$40,ABRIL!$CJ$11:$CJ$40,"A")),"")</f>
        <v>0</v>
      </c>
      <c r="EP456" s="384">
        <f t="array" ref="EP456">IFERROR(_xlfn.XLOOKUP($A456&amp;$B456,'ABRIL 2'!$D$11:$D$40&amp;'ABRIL 2'!$E$11:$E$40,'ABRIL 2'!$AK$11:$AK$40,_xlfn.XLOOKUP($A456&amp;$B456,'ABRIL 2'!$BC$11:$BC$40&amp;'ABRIL 2'!$BD$11:$BD$40,'ABRIL 2'!$CJ$11:$CJ$40,"A")),"")</f>
        <v>0</v>
      </c>
      <c r="EQ456" s="384">
        <f t="array" ref="EQ456">IFERROR(_xlfn.XLOOKUP($A456&amp;$B456,MAYO!$D$11:$D$40&amp;MAYO!$E$11:$E$40,MAYO!$AK$11:$AK$40,_xlfn.XLOOKUP($A456&amp;$B456,MAYO!$BC$11:$BC$40&amp;MAYO!$BD$11:$BD$40,MAYO!$CJ$11:$CJ$40,"A")),"")</f>
        <v>0</v>
      </c>
      <c r="ER456" s="384">
        <f t="array" ref="ER456">IFERROR(_xlfn.XLOOKUP($A456&amp;$B456,'MAYO 2'!$D$11:$D$40&amp;'MAYO 2'!$E$11:$E$40,'MAYO 2'!$AK$11:$AK$40,_xlfn.XLOOKUP($A456&amp;$B456,'MAYO 2'!$BC$11:$BC$40&amp;'MAYO 2'!$BD$11:$BD$40,'MAYO 2'!$CJ$11:$CJ$40,"A")),"")</f>
        <v>0</v>
      </c>
      <c r="ES456" s="384">
        <f t="array" ref="ES456">IFERROR(_xlfn.XLOOKUP($A456&amp;$B456,JUNIO!$D$11:$D$40&amp;JUNIO!$E$11:$E$40,JUNIO!$AK$11:$AK$40,_xlfn.XLOOKUP($A456&amp;$B456,JUNIO!$BC$11:$BC$40&amp;JUNIO!$BD$11:$BD$40,JUNIO!$CJ$11:$CJ$40,"A")),"")</f>
        <v>0</v>
      </c>
      <c r="ET456" s="384">
        <f t="array" ref="ET456">IFERROR(_xlfn.XLOOKUP($A456&amp;$B456,'JUNIO 2'!$D$11:$D$40&amp;'JUNIO 2'!$E$11:$E$40,'JUNIO 2'!$AK$11:$AK$40,_xlfn.XLOOKUP($A456&amp;$B456,'JUNIO 2'!$BC$11:$BC$40&amp;'JUNIO 2'!$BD$11:$BD$40,'JUNIO 2'!$CJ$11:$CJ$40,"A")),"")</f>
        <v>0</v>
      </c>
      <c r="EU456" s="384">
        <f t="array" ref="EU456">IFERROR(_xlfn.XLOOKUP($A456&amp;$B456,JULIO!$D$11:$D$40&amp;JULIO!$E$11:$E$40,JULIO!$AK$11:$AK$40,_xlfn.XLOOKUP($A456&amp;$B456,JULIO!$BC$11:$BC$40&amp;JULIO!$BD$11:$BD$40,JULIO!$CJ$11:$CJ$40,"A")),"")</f>
        <v>0</v>
      </c>
      <c r="EV456" s="384">
        <f t="array" ref="EV456">IFERROR(_xlfn.XLOOKUP($A456&amp;$B456,'JULIO 2'!$D$11:$D$40&amp;'JULIO 2'!$E$11:$E$40,'JULIO 2'!$AK$11:$AK$40,_xlfn.XLOOKUP($A456&amp;$B456,'JULIO 2'!$BC$11:$BC$40&amp;'JULIO 2'!$BD$11:$BD$40,'JULIO 2'!$CJ$11:$CJ$40,"A")),"")</f>
        <v>0</v>
      </c>
      <c r="EW456" s="384">
        <f t="array" ref="EW456">IFERROR(_xlfn.XLOOKUP($A456&amp;$B456,AGOSTO!$D$11:$D$40&amp;AGOSTO!$E$11:$E$40,AGOSTO!$AK$11:$AK$40,_xlfn.XLOOKUP($A456&amp;$B456,AGOSTO!$BC$11:$BC$40&amp;AGOSTO!$BD$11:$BD$40,AGOSTO!$CJ$11:$CJ$40,"A")),"")</f>
        <v>0</v>
      </c>
      <c r="EX456" s="384">
        <f t="array" ref="EX456">IFERROR(_xlfn.XLOOKUP($A456&amp;$B456,'AGOSTO 2'!$D$11:$D$40&amp;'AGOSTO 2'!$E$11:$E$40,'AGOSTO 2'!$AK$11:$AK$40,_xlfn.XLOOKUP($A456&amp;$B456,'AGOSTO 2'!$BC$11:$BC$40&amp;'AGOSTO 2'!$BD$11:$BD$40,'AGOSTO 2'!$CJ$11:$CJ$40,"A")),"")</f>
        <v>0</v>
      </c>
      <c r="EY456" s="384">
        <f t="array" ref="EY456">IFERROR(_xlfn.XLOOKUP($A456&amp;$B456,SEPTIEMBRE!$D$11:$D$40&amp;SEPTIEMBRE!$E$11:$E$40,SEPTIEMBRE!$AK$11:$AK$40,_xlfn.XLOOKUP($A456&amp;$B456,SEPTIEMBRE!$BC$11:$BC$40&amp;SEPTIEMBRE!$BD$11:$BD$40,SEPTIEMBRE!$CJ$11:$CJ$40,"A")),"")</f>
        <v>0</v>
      </c>
      <c r="EZ456" s="384">
        <f t="array" ref="EZ456">IFERROR(_xlfn.XLOOKUP($A456&amp;$B456,'SEPTIEMBRE 2'!$D$11:$D$40&amp;'SEPTIEMBRE 2'!$E$11:$E$40,'SEPTIEMBRE 2'!$AK$11:$AK$40,_xlfn.XLOOKUP($A456&amp;$B456,'SEPTIEMBRE 2'!$BC$11:$BC$40&amp;'SEPTIEMBRE 2'!$BD$11:$BD$40,'SEPTIEMBRE 2'!$CJ$11:$CJ$40,"A")),"")</f>
        <v>0</v>
      </c>
      <c r="FA456" s="384">
        <f t="array" ref="FA456">IFERROR(_xlfn.XLOOKUP($A456&amp;$B456,'SEPTIEMBRE 3'!$D$11:$D$40&amp;'SEPTIEMBRE 3'!$E$11:$E$40,'SEPTIEMBRE 3'!$AK$11:$AK$40,_xlfn.XLOOKUP($A456&amp;$B456,'SEPTIEMBRE 3'!$BC$11:$BC$40&amp;'SEPTIEMBRE 3'!$BD$11:$BD$40,'SEPTIEMBRE 3'!$CJ$11:$CJ$40,"A")),"")</f>
        <v>0</v>
      </c>
      <c r="FB456" s="384">
        <f t="array" ref="FB456">IFERROR(_xlfn.XLOOKUP($A456&amp;$B456,OCTUBRE!$D$11:$D$40&amp;OCTUBRE!$E$11:$E$40,OCTUBRE!$AK$11:$AK$40,_xlfn.XLOOKUP($A456&amp;$B456,OCTUBRE!$BC$11:$BC$40&amp;OCTUBRE!$BD$11:$BD$40,OCTUBRE!$CJ$11:$CJ$40,"A")),"")</f>
        <v>0</v>
      </c>
      <c r="FC456" s="384">
        <f t="array" ref="FC456">IFERROR(_xlfn.XLOOKUP($A456&amp;$B456,'OCTUBRE 2'!$D$11:$D$40&amp;'OCTUBRE 2'!$E$11:$E$40,'OCTUBRE 2'!$AK$11:$AK$40,_xlfn.XLOOKUP($A456&amp;$B456,'OCTUBRE 2'!$BC$11:$BC$40&amp;'OCTUBRE 2'!$BD$11:$BD$40,'OCTUBRE 2'!$CJ$11:$CJ$40,"A")),"")</f>
        <v>0</v>
      </c>
      <c r="FD456" s="384">
        <f t="array" ref="FD456">IFERROR(_xlfn.XLOOKUP($A456&amp;$B456,NOVIEMBRE!$D$11:$D$40&amp;NOVIEMBRE!$E$11:$E$40,NOVIEMBRE!$AK$11:$AK$40,_xlfn.XLOOKUP($A456&amp;$B456,NOVIEMBRE!$BC$11:$BC$40&amp;NOVIEMBRE!$BD$11:$BD$40,NOVIEMBRE!$CJ$11:$CJ$40,"A")),"")</f>
        <v>0</v>
      </c>
      <c r="FE456" s="384">
        <f t="array" ref="FE456">IFERROR(_xlfn.XLOOKUP($A456&amp;$B456,'NOVIEMBRE 2'!$D$11:$D$40&amp;'NOVIEMBRE 2'!$E$11:$E$40,'NOVIEMBRE 2'!$AK$11:$AK$40,_xlfn.XLOOKUP($A456&amp;$B456,'NOVIEMBRE 2'!$BC$11:$BC$40&amp;'NOVIEMBRE 2'!$BD$11:$BD$40,'NOVIEMBRE 2'!$CJ$11:$CJ$40,"A")),"")</f>
        <v>0</v>
      </c>
      <c r="FF456" s="385">
        <f t="array" ref="FF456">IFERROR(_xlfn.XLOOKUP($A456&amp;$B456,DICIEMBRE!$D$11:$D$40&amp;DICIEMBRE!$E$11:$E$40,DICIEMBRE!$AK$11:$AK$40,_xlfn.XLOOKUP($A456&amp;$B456,DICIEMBRE!$BC$11:$BC$40&amp;DICIEMBRE!$BD$11:$BD$40,DICIEMBRE!$CJ$11:$CJ$40,"A")),"")</f>
        <v>0</v>
      </c>
      <c r="FG456" s="386" t="str">
        <f t="shared" si="19"/>
        <v/>
      </c>
      <c r="FH456" s="386" t="str">
        <f t="array" ref="FH456">IF(
 COUNT(DZ456:EH456)=0,
 "-",
 IF(
  COUNT(DZ456:EH456) &lt; COUNTA(DZ456:EH456),
  REPT("🟩", ROUND(COUNT(DZ456:EH456)/COUNTA(DZ456:EH456)*5, 0)) &amp;
  REPT("⬜", 5 - ROUND(COUNT(DZ456:EH456)/COUNTA(DZ456:EH456)*5, 0)),
  IF(
    AVERAGE(IF(DZ456:EH456&lt;&gt;"", DZ456:EH456, )) &gt;= 70, "🟩🟩🟩🟩🟩",
    IF(
      AVERAGE(IF(DZ456:EH456&lt;&gt;"",DZ456:EH456, )) &gt;= 56, "🟨🟨🟨🟨🟨",
      "🟥🟥🟥🟥🟥"
    )
  )
 )
)
</f>
        <v>-</v>
      </c>
    </row>
    <row r="457" ht="15.75" customHeight="1">
      <c r="A457" s="168"/>
      <c r="B457" s="169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1"/>
      <c r="N457" s="172" t="str">
        <f t="shared" si="1"/>
        <v/>
      </c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2" t="str">
        <f t="shared" si="2"/>
        <v/>
      </c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2" t="str">
        <f t="shared" si="3"/>
        <v/>
      </c>
      <c r="AM457" s="173"/>
      <c r="AN457" s="173"/>
      <c r="AO457" s="173"/>
      <c r="AP457" s="173"/>
      <c r="AQ457" s="173"/>
      <c r="AR457" s="173"/>
      <c r="AS457" s="173"/>
      <c r="AT457" s="173"/>
      <c r="AU457" s="173"/>
      <c r="AV457" s="171"/>
      <c r="AW457" s="171"/>
      <c r="AX457" s="172" t="str">
        <f t="shared" si="4"/>
        <v/>
      </c>
      <c r="AY457" s="173"/>
      <c r="AZ457" s="173"/>
      <c r="BA457" s="173"/>
      <c r="BB457" s="173"/>
      <c r="BC457" s="173"/>
      <c r="BD457" s="173"/>
      <c r="BE457" s="173"/>
      <c r="BF457" s="173"/>
      <c r="BG457" s="173"/>
      <c r="BH457" s="173"/>
      <c r="BI457" s="173"/>
      <c r="BJ457" s="172" t="str">
        <f t="shared" si="5"/>
        <v/>
      </c>
      <c r="BK457" s="173"/>
      <c r="BL457" s="173"/>
      <c r="BM457" s="173"/>
      <c r="BN457" s="173"/>
      <c r="BO457" s="173"/>
      <c r="BP457" s="173"/>
      <c r="BQ457" s="173"/>
      <c r="BR457" s="173"/>
      <c r="BS457" s="173"/>
      <c r="BT457" s="173"/>
      <c r="BU457" s="173"/>
      <c r="BV457" s="172" t="str">
        <f t="shared" si="6"/>
        <v/>
      </c>
      <c r="BW457" s="173"/>
      <c r="BX457" s="173"/>
      <c r="BY457" s="173"/>
      <c r="BZ457" s="171"/>
      <c r="CA457" s="171"/>
      <c r="CB457" s="171"/>
      <c r="CC457" s="171"/>
      <c r="CD457" s="171"/>
      <c r="CE457" s="171"/>
      <c r="CF457" s="171"/>
      <c r="CG457" s="171"/>
      <c r="CH457" s="172" t="str">
        <f t="shared" si="7"/>
        <v/>
      </c>
      <c r="CI457" s="171"/>
      <c r="CJ457" s="173"/>
      <c r="CK457" s="173"/>
      <c r="CL457" s="173"/>
      <c r="CM457" s="173"/>
      <c r="CN457" s="171"/>
      <c r="CO457" s="171"/>
      <c r="CP457" s="171"/>
      <c r="CQ457" s="173"/>
      <c r="CR457" s="171"/>
      <c r="CS457" s="171"/>
      <c r="CT457" s="172" t="str">
        <f t="shared" si="8"/>
        <v/>
      </c>
      <c r="CU457" s="172"/>
      <c r="CV457" s="172"/>
      <c r="CW457" s="172"/>
      <c r="CX457" s="172"/>
      <c r="CY457" s="172"/>
      <c r="CZ457" s="172"/>
      <c r="DA457" s="172"/>
      <c r="DB457" s="172"/>
      <c r="DC457" s="172"/>
      <c r="DD457" s="172"/>
      <c r="DE457" s="172"/>
      <c r="DF457" s="172"/>
      <c r="DG457" s="188" t="str">
        <f t="array" ref="DG457">IFERROR(_xlfn.XLOOKUP($A457&amp;B457,MARZO!$D$11:$D$40&amp;MARZO!$E$11:$E$40,MARZO!$AM$11:$AM$40,_xlfn.XLOOKUP($A457&amp;$B457,MARZO!$BC$11:$BC$40&amp;MARZO!$BD$11:$BD$40,MARZO!$CL$11:$CL$40,"A"))/1%,"")</f>
        <v/>
      </c>
      <c r="DH457" s="188" t="str">
        <f t="array" ref="DH457">IFERROR(_xlfn.XLOOKUP($A457&amp;$B457,ABRIL!$D$11:$D$40&amp;ABRIL!$E$11:$E$40,ABRIL!$AM$11:$AM$40,_xlfn.XLOOKUP($A457&amp;$B457,ABRIL!$BC$11:$BC$40&amp;ABRIL!$BD$11:$BD$40,ABRIL!$CL$11:$CL$40,"A"))/1%,"")</f>
        <v/>
      </c>
      <c r="DI457" s="188" t="str">
        <f t="array" ref="DI457">IFERROR(_xlfn.XLOOKUP($A457&amp;$B457,'ABRIL 2'!$D$11:$D$40&amp;'ABRIL 2'!$E$11:$E$40,'ABRIL 2'!$AM$11:$AM$40,_xlfn.XLOOKUP($A457&amp;$B457,'ABRIL 2'!$BC$11:$BC$40&amp;'ABRIL 2'!$BD$11:$BD$40,'ABRIL 2'!$CL$11:$CL$40,"A"))/1%,"")</f>
        <v/>
      </c>
      <c r="DJ457" s="188" t="str">
        <f t="array" ref="DJ457">IFERROR(_xlfn.XLOOKUP($A457&amp;$B457,MAYO!$D$11:$D$40&amp;MAYO!$E$11:$E$40,MAYO!$AM$11:$AM$40,_xlfn.XLOOKUP($A457&amp;$B457,MAYO!$BC$11:$BC$40&amp;MAYO!$BD$11:$BD$40,MAYO!$CL$11:$CL$40,"A"))/1%,"")</f>
        <v/>
      </c>
      <c r="DK457" s="188" t="str">
        <f t="array" ref="DK457">IFERROR(_xlfn.XLOOKUP($A457&amp;$B457,'MAYO 2'!$D$11:$D$40&amp;'MAYO 2'!$E$11:$E$40,'MAYO 2'!$AM$11:$AM$40,_xlfn.XLOOKUP($A457&amp;$B457,'MAYO 2'!$BC$11:$BC$40&amp;'MAYO 2'!$BD$11:$BD$40,'MAYO 2'!$CL$11:$CL$40,"A"))/1%,"")</f>
        <v/>
      </c>
      <c r="DL457" s="188" t="str">
        <f t="array" ref="DL457">IFERROR(_xlfn.XLOOKUP($A457&amp;$B457,JUNIO!$D$11:$D$40&amp;JUNIO!$E$11:$E$40,JUNIO!$AM$11:$AM$40,_xlfn.XLOOKUP($A457&amp;$B457,JUNIO!$BC$11:$BC$40&amp;JUNIO!$BD$11:$BD$40,JUNIO!$CL$11:$CL$40,"A"))/1%,"")</f>
        <v/>
      </c>
      <c r="DM457" s="188" t="str">
        <f t="array" ref="DM457">IFERROR(_xlfn.XLOOKUP($A457&amp;$B457,'JUNIO 2'!$D$11:$D$40&amp;'JUNIO 2'!$E$11:$E$40,'JUNIO 2'!$AM$11:$AM$40,_xlfn.XLOOKUP($A457&amp;$B457,'JUNIO 2'!$BC$11:$BC$40&amp;'JUNIO 2'!$BD$11:$BD$40,'JUNIO 2'!$CL$11:$CL$40,"A"))/1%,"")</f>
        <v/>
      </c>
      <c r="DN457" s="188" t="str">
        <f t="array" ref="DN457">IFERROR(_xlfn.XLOOKUP($A457&amp;$B457,JULIO!$D$11:$D$40&amp;JULIO!$E$11:$E$40,JULIO!$AM$11:$AM$40,_xlfn.XLOOKUP($A457&amp;$B457,JULIO!$BC$11:$BC$40&amp;JULIO!$BD$11:$BD$40,JULIO!$CL$11:$CL$40,"A"))/1%,"")</f>
        <v/>
      </c>
      <c r="DO457" s="188" t="str">
        <f t="array" ref="DO457">IFERROR(_xlfn.XLOOKUP($A457&amp;$B457,'JULIO 2'!$D$11:$D$40&amp;'JULIO 2'!$E$11:$E$40,'JULIO 2'!$AM$11:$AM$40,_xlfn.XLOOKUP($A457&amp;$B457,'JULIO 2'!$BC$11:$BC$40&amp;'JULIO 2'!$BD$11:$BD$40,'JULIO 2'!$CL$11:$CL$40,"A"))/1%,"")</f>
        <v/>
      </c>
      <c r="DP457" s="188" t="str">
        <f t="array" ref="DP457">IFERROR(_xlfn.XLOOKUP($A457&amp;$B457,AGOSTO!$D$11:$D$40&amp;AGOSTO!$E$11:$E$40,AGOSTO!$AM$11:$AM$40,_xlfn.XLOOKUP($A457&amp;$B457,AGOSTO!$BC$11:$BC$40&amp;AGOSTO!$BD$11:$BD$40,AGOSTO!$CL$11:$CL$40,"A"))/1%,"")</f>
        <v/>
      </c>
      <c r="DQ457" s="188" t="str">
        <f t="array" ref="DQ457">IFERROR(_xlfn.XLOOKUP($A457&amp;$B457,'AGOSTO 2'!$D$11:$D$40&amp;'AGOSTO 2'!$E$11:$E$40,'AGOSTO 2'!$AM$11:$AM$40,_xlfn.XLOOKUP($A457&amp;$B457,'AGOSTO 2'!$BC$11:$BC$40&amp;'AGOSTO 2'!$BD$11:$BD$40,'AGOSTO 2'!$CL$11:$CL$40,"A"))/1%,"")</f>
        <v/>
      </c>
      <c r="DR457" s="188" t="str">
        <f t="array" ref="DR457">IFERROR(_xlfn.XLOOKUP($A457&amp;$B457,SEPTIEMBRE!$D$11:$D$40&amp;SEPTIEMBRE!$E$11:$E$40,SEPTIEMBRE!$AM$11:$AM$40,_xlfn.XLOOKUP($A457&amp;$B457,SEPTIEMBRE!$BC$11:$BC$40&amp;SEPTIEMBRE!$BD$11:$BD$40,SEPTIEMBRE!$CL$11:$CL$40,"A"))/1%,"")</f>
        <v/>
      </c>
      <c r="DS457" s="188" t="str">
        <f t="array" ref="DS457">IFERROR(_xlfn.XLOOKUP($A457&amp;$B457,'SEPTIEMBRE 2'!$D$11:$D$40&amp;'SEPTIEMBRE 2'!$E$11:$E$40,'SEPTIEMBRE 2'!$AM$11:$AM$40,_xlfn.XLOOKUP($A457&amp;$B457,'SEPTIEMBRE 2'!$BC$11:$BC$40&amp;'SEPTIEMBRE 2'!$BD$11:$BD$40,'SEPTIEMBRE 2'!$CL$11:$CL$40,"A"))/1%,"")</f>
        <v/>
      </c>
      <c r="DT457" s="188" t="str">
        <f t="array" ref="DT457">IFERROR(_xlfn.XLOOKUP($A457&amp;$B457,'SEPTIEMBRE 3'!$D$11:$D$40&amp;'SEPTIEMBRE 3'!$E$11:$E$40,'SEPTIEMBRE 3'!$AM$11:$AM$40,_xlfn.XLOOKUP($A457&amp;$B457,'SEPTIEMBRE 3'!$BC$11:$BC$40&amp;'SEPTIEMBRE 3'!$BD$11:$BD$40,'SEPTIEMBRE 3'!$CL$11:$CL$40,"A"))/1%,"")</f>
        <v/>
      </c>
      <c r="DU457" s="188" t="str">
        <f t="array" ref="DU457">IFERROR(_xlfn.XLOOKUP($A457&amp;$B457,OCTUBRE!$D$11:$D$40&amp;OCTUBRE!$E$11:$E$40,OCTUBRE!$AM$11:$AM$40,_xlfn.XLOOKUP($A457&amp;$B457,OCTUBRE!$BC$11:$BC$40&amp;OCTUBRE!$BD$11:$BD$40,OCTUBRE!$CL$11:$CL$40,"A"))/1%,"")</f>
        <v/>
      </c>
      <c r="DV457" s="188" t="str">
        <f t="array" ref="DV457">IFERROR(_xlfn.XLOOKUP($A457&amp;$B457,'OCTUBRE 2'!$D$11:$D$40&amp;'OCTUBRE 2'!$E$11:$E$40,'OCTUBRE 2'!$AM$11:$AM$40,_xlfn.XLOOKUP($A457&amp;$B457,'OCTUBRE 2'!$BC$11:$BC$40&amp;'OCTUBRE 2'!$BD$11:$BD$40,'OCTUBRE 2'!$CL$11:$CL$40,"A"))/1%,"")</f>
        <v/>
      </c>
      <c r="DW457" s="188" t="str">
        <f t="array" ref="DW457">IFERROR(_xlfn.XLOOKUP($A457&amp;$B457,NOVIEMBRE!$D$11:$D$40&amp;NOVIEMBRE!$E$11:$E$40,NOVIEMBRE!$AM$11:$AM$40,_xlfn.XLOOKUP($A457&amp;$B457,NOVIEMBRE!$BC$11:$BC$40&amp;NOVIEMBRE!$BD$11:$BD$40,NOVIEMBRE!$CL$11:$CL$40,"A"))/1%,"")</f>
        <v/>
      </c>
      <c r="DX457" s="188" t="str">
        <f t="array" ref="DX457">IFERROR(_xlfn.XLOOKUP($A457&amp;$B457,'NOVIEMBRE 2'!$D$11:$D$40&amp;'NOVIEMBRE 2'!$E$11:$E$40,'NOVIEMBRE 2'!$AM$11:$AM$40,_xlfn.XLOOKUP($A457&amp;$B457,'NOVIEMBRE 2'!$BC$11:$BC$40&amp;'NOVIEMBRE 2'!$BD$11:$BD$40,'NOVIEMBRE 2'!$CL$11:$CL$40,"A"))/1%,"")</f>
        <v/>
      </c>
      <c r="DY457" s="188" t="str">
        <f t="array" ref="DY457">IFERROR(_xlfn.XLOOKUP($A457&amp;$B457,DICIEMBRE!$D$11:$D$40&amp;DICIEMBRE!$E$11:$E$40,DICIEMBRE!$AM$11:$AM$40,_xlfn.XLOOKUP($A457&amp;$B457,DICIEMBRE!$BC$11:$BC$40&amp;DICIEMBRE!$BD$11:$BD$40,DICIEMBRE!$CL$11:$CL$40,"A"))/1%,"")</f>
        <v/>
      </c>
      <c r="DZ457" s="381" t="str">
        <f t="shared" si="9"/>
        <v>-</v>
      </c>
      <c r="EA457" s="381" t="str">
        <f t="shared" si="10"/>
        <v>-</v>
      </c>
      <c r="EB457" s="381" t="str">
        <f t="shared" si="11"/>
        <v>-</v>
      </c>
      <c r="EC457" s="381" t="str">
        <f t="shared" si="12"/>
        <v>-</v>
      </c>
      <c r="ED457" s="381" t="str">
        <f t="shared" si="13"/>
        <v>-</v>
      </c>
      <c r="EE457" s="381" t="str">
        <f t="shared" si="14"/>
        <v>-</v>
      </c>
      <c r="EF457" s="381" t="str">
        <f t="shared" si="15"/>
        <v>-</v>
      </c>
      <c r="EG457" s="381" t="str">
        <f t="shared" si="16"/>
        <v>-</v>
      </c>
      <c r="EH457" s="381" t="str">
        <f t="shared" si="17"/>
        <v>-</v>
      </c>
      <c r="EI457" s="188" t="str">
        <f t="shared" si="18"/>
        <v/>
      </c>
      <c r="EJ457" s="382"/>
      <c r="EK457" s="382"/>
      <c r="EL457" s="383"/>
      <c r="EM457" s="21"/>
      <c r="EN457" s="384">
        <f t="array" ref="EN457">IFERROR(_xlfn.XLOOKUP($A457&amp;$B457,MARZO!$D$11:$D$40&amp;MARZO!$E$11:$E$40,MARZO!$AK$11:$AK$40,_xlfn.XLOOKUP($A457&amp;$B457,MARZO!$BC$11:$BC$40&amp;MARZO!$BD$11:$BD$40,MARZO!$CJ$11:$CJ$40,"A")),"")</f>
        <v>0</v>
      </c>
      <c r="EO457" s="384">
        <f t="array" ref="EO457">IFERROR(_xlfn.XLOOKUP($A457&amp;$B457,ABRIL!$D$11:$D$40&amp;ABRIL!$E$11:$E$40,ABRIL!$AK$11:$AK$40,_xlfn.XLOOKUP($A457&amp;$B457,ABRIL!$BC$11:$BC$40&amp;ABRIL!$BD$11:$BD$40,ABRIL!$CJ$11:$CJ$40,"A")),"")</f>
        <v>0</v>
      </c>
      <c r="EP457" s="384">
        <f t="array" ref="EP457">IFERROR(_xlfn.XLOOKUP($A457&amp;$B457,'ABRIL 2'!$D$11:$D$40&amp;'ABRIL 2'!$E$11:$E$40,'ABRIL 2'!$AK$11:$AK$40,_xlfn.XLOOKUP($A457&amp;$B457,'ABRIL 2'!$BC$11:$BC$40&amp;'ABRIL 2'!$BD$11:$BD$40,'ABRIL 2'!$CJ$11:$CJ$40,"A")),"")</f>
        <v>0</v>
      </c>
      <c r="EQ457" s="384">
        <f t="array" ref="EQ457">IFERROR(_xlfn.XLOOKUP($A457&amp;$B457,MAYO!$D$11:$D$40&amp;MAYO!$E$11:$E$40,MAYO!$AK$11:$AK$40,_xlfn.XLOOKUP($A457&amp;$B457,MAYO!$BC$11:$BC$40&amp;MAYO!$BD$11:$BD$40,MAYO!$CJ$11:$CJ$40,"A")),"")</f>
        <v>0</v>
      </c>
      <c r="ER457" s="384">
        <f t="array" ref="ER457">IFERROR(_xlfn.XLOOKUP($A457&amp;$B457,'MAYO 2'!$D$11:$D$40&amp;'MAYO 2'!$E$11:$E$40,'MAYO 2'!$AK$11:$AK$40,_xlfn.XLOOKUP($A457&amp;$B457,'MAYO 2'!$BC$11:$BC$40&amp;'MAYO 2'!$BD$11:$BD$40,'MAYO 2'!$CJ$11:$CJ$40,"A")),"")</f>
        <v>0</v>
      </c>
      <c r="ES457" s="384">
        <f t="array" ref="ES457">IFERROR(_xlfn.XLOOKUP($A457&amp;$B457,JUNIO!$D$11:$D$40&amp;JUNIO!$E$11:$E$40,JUNIO!$AK$11:$AK$40,_xlfn.XLOOKUP($A457&amp;$B457,JUNIO!$BC$11:$BC$40&amp;JUNIO!$BD$11:$BD$40,JUNIO!$CJ$11:$CJ$40,"A")),"")</f>
        <v>0</v>
      </c>
      <c r="ET457" s="384">
        <f t="array" ref="ET457">IFERROR(_xlfn.XLOOKUP($A457&amp;$B457,'JUNIO 2'!$D$11:$D$40&amp;'JUNIO 2'!$E$11:$E$40,'JUNIO 2'!$AK$11:$AK$40,_xlfn.XLOOKUP($A457&amp;$B457,'JUNIO 2'!$BC$11:$BC$40&amp;'JUNIO 2'!$BD$11:$BD$40,'JUNIO 2'!$CJ$11:$CJ$40,"A")),"")</f>
        <v>0</v>
      </c>
      <c r="EU457" s="384">
        <f t="array" ref="EU457">IFERROR(_xlfn.XLOOKUP($A457&amp;$B457,JULIO!$D$11:$D$40&amp;JULIO!$E$11:$E$40,JULIO!$AK$11:$AK$40,_xlfn.XLOOKUP($A457&amp;$B457,JULIO!$BC$11:$BC$40&amp;JULIO!$BD$11:$BD$40,JULIO!$CJ$11:$CJ$40,"A")),"")</f>
        <v>0</v>
      </c>
      <c r="EV457" s="384">
        <f t="array" ref="EV457">IFERROR(_xlfn.XLOOKUP($A457&amp;$B457,'JULIO 2'!$D$11:$D$40&amp;'JULIO 2'!$E$11:$E$40,'JULIO 2'!$AK$11:$AK$40,_xlfn.XLOOKUP($A457&amp;$B457,'JULIO 2'!$BC$11:$BC$40&amp;'JULIO 2'!$BD$11:$BD$40,'JULIO 2'!$CJ$11:$CJ$40,"A")),"")</f>
        <v>0</v>
      </c>
      <c r="EW457" s="384">
        <f t="array" ref="EW457">IFERROR(_xlfn.XLOOKUP($A457&amp;$B457,AGOSTO!$D$11:$D$40&amp;AGOSTO!$E$11:$E$40,AGOSTO!$AK$11:$AK$40,_xlfn.XLOOKUP($A457&amp;$B457,AGOSTO!$BC$11:$BC$40&amp;AGOSTO!$BD$11:$BD$40,AGOSTO!$CJ$11:$CJ$40,"A")),"")</f>
        <v>0</v>
      </c>
      <c r="EX457" s="384">
        <f t="array" ref="EX457">IFERROR(_xlfn.XLOOKUP($A457&amp;$B457,'AGOSTO 2'!$D$11:$D$40&amp;'AGOSTO 2'!$E$11:$E$40,'AGOSTO 2'!$AK$11:$AK$40,_xlfn.XLOOKUP($A457&amp;$B457,'AGOSTO 2'!$BC$11:$BC$40&amp;'AGOSTO 2'!$BD$11:$BD$40,'AGOSTO 2'!$CJ$11:$CJ$40,"A")),"")</f>
        <v>0</v>
      </c>
      <c r="EY457" s="384">
        <f t="array" ref="EY457">IFERROR(_xlfn.XLOOKUP($A457&amp;$B457,SEPTIEMBRE!$D$11:$D$40&amp;SEPTIEMBRE!$E$11:$E$40,SEPTIEMBRE!$AK$11:$AK$40,_xlfn.XLOOKUP($A457&amp;$B457,SEPTIEMBRE!$BC$11:$BC$40&amp;SEPTIEMBRE!$BD$11:$BD$40,SEPTIEMBRE!$CJ$11:$CJ$40,"A")),"")</f>
        <v>0</v>
      </c>
      <c r="EZ457" s="384">
        <f t="array" ref="EZ457">IFERROR(_xlfn.XLOOKUP($A457&amp;$B457,'SEPTIEMBRE 2'!$D$11:$D$40&amp;'SEPTIEMBRE 2'!$E$11:$E$40,'SEPTIEMBRE 2'!$AK$11:$AK$40,_xlfn.XLOOKUP($A457&amp;$B457,'SEPTIEMBRE 2'!$BC$11:$BC$40&amp;'SEPTIEMBRE 2'!$BD$11:$BD$40,'SEPTIEMBRE 2'!$CJ$11:$CJ$40,"A")),"")</f>
        <v>0</v>
      </c>
      <c r="FA457" s="384">
        <f t="array" ref="FA457">IFERROR(_xlfn.XLOOKUP($A457&amp;$B457,'SEPTIEMBRE 3'!$D$11:$D$40&amp;'SEPTIEMBRE 3'!$E$11:$E$40,'SEPTIEMBRE 3'!$AK$11:$AK$40,_xlfn.XLOOKUP($A457&amp;$B457,'SEPTIEMBRE 3'!$BC$11:$BC$40&amp;'SEPTIEMBRE 3'!$BD$11:$BD$40,'SEPTIEMBRE 3'!$CJ$11:$CJ$40,"A")),"")</f>
        <v>0</v>
      </c>
      <c r="FB457" s="384">
        <f t="array" ref="FB457">IFERROR(_xlfn.XLOOKUP($A457&amp;$B457,OCTUBRE!$D$11:$D$40&amp;OCTUBRE!$E$11:$E$40,OCTUBRE!$AK$11:$AK$40,_xlfn.XLOOKUP($A457&amp;$B457,OCTUBRE!$BC$11:$BC$40&amp;OCTUBRE!$BD$11:$BD$40,OCTUBRE!$CJ$11:$CJ$40,"A")),"")</f>
        <v>0</v>
      </c>
      <c r="FC457" s="384">
        <f t="array" ref="FC457">IFERROR(_xlfn.XLOOKUP($A457&amp;$B457,'OCTUBRE 2'!$D$11:$D$40&amp;'OCTUBRE 2'!$E$11:$E$40,'OCTUBRE 2'!$AK$11:$AK$40,_xlfn.XLOOKUP($A457&amp;$B457,'OCTUBRE 2'!$BC$11:$BC$40&amp;'OCTUBRE 2'!$BD$11:$BD$40,'OCTUBRE 2'!$CJ$11:$CJ$40,"A")),"")</f>
        <v>0</v>
      </c>
      <c r="FD457" s="384">
        <f t="array" ref="FD457">IFERROR(_xlfn.XLOOKUP($A457&amp;$B457,NOVIEMBRE!$D$11:$D$40&amp;NOVIEMBRE!$E$11:$E$40,NOVIEMBRE!$AK$11:$AK$40,_xlfn.XLOOKUP($A457&amp;$B457,NOVIEMBRE!$BC$11:$BC$40&amp;NOVIEMBRE!$BD$11:$BD$40,NOVIEMBRE!$CJ$11:$CJ$40,"A")),"")</f>
        <v>0</v>
      </c>
      <c r="FE457" s="384">
        <f t="array" ref="FE457">IFERROR(_xlfn.XLOOKUP($A457&amp;$B457,'NOVIEMBRE 2'!$D$11:$D$40&amp;'NOVIEMBRE 2'!$E$11:$E$40,'NOVIEMBRE 2'!$AK$11:$AK$40,_xlfn.XLOOKUP($A457&amp;$B457,'NOVIEMBRE 2'!$BC$11:$BC$40&amp;'NOVIEMBRE 2'!$BD$11:$BD$40,'NOVIEMBRE 2'!$CJ$11:$CJ$40,"A")),"")</f>
        <v>0</v>
      </c>
      <c r="FF457" s="385">
        <f t="array" ref="FF457">IFERROR(_xlfn.XLOOKUP($A457&amp;$B457,DICIEMBRE!$D$11:$D$40&amp;DICIEMBRE!$E$11:$E$40,DICIEMBRE!$AK$11:$AK$40,_xlfn.XLOOKUP($A457&amp;$B457,DICIEMBRE!$BC$11:$BC$40&amp;DICIEMBRE!$BD$11:$BD$40,DICIEMBRE!$CJ$11:$CJ$40,"A")),"")</f>
        <v>0</v>
      </c>
      <c r="FG457" s="386" t="str">
        <f t="shared" si="19"/>
        <v/>
      </c>
      <c r="FH457" s="386" t="str">
        <f t="array" ref="FH457">IF(
 COUNT(DZ457:EH457)=0,
 "-",
 IF(
  COUNT(DZ457:EH457) &lt; COUNTA(DZ457:EH457),
  REPT("🟩", ROUND(COUNT(DZ457:EH457)/COUNTA(DZ457:EH457)*5, 0)) &amp;
  REPT("⬜", 5 - ROUND(COUNT(DZ457:EH457)/COUNTA(DZ457:EH457)*5, 0)),
  IF(
    AVERAGE(IF(DZ457:EH457&lt;&gt;"", DZ457:EH457, )) &gt;= 70, "🟩🟩🟩🟩🟩",
    IF(
      AVERAGE(IF(DZ457:EH457&lt;&gt;"",DZ457:EH457, )) &gt;= 56, "🟨🟨🟨🟨🟨",
      "🟥🟥🟥🟥🟥"
    )
  )
 )
)
</f>
        <v>-</v>
      </c>
    </row>
    <row r="458" ht="15.75" customHeight="1">
      <c r="A458" s="168"/>
      <c r="B458" s="169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1"/>
      <c r="N458" s="172" t="str">
        <f t="shared" si="1"/>
        <v/>
      </c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2" t="str">
        <f t="shared" si="2"/>
        <v/>
      </c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2" t="str">
        <f t="shared" si="3"/>
        <v/>
      </c>
      <c r="AM458" s="173"/>
      <c r="AN458" s="173"/>
      <c r="AO458" s="173"/>
      <c r="AP458" s="173"/>
      <c r="AQ458" s="173"/>
      <c r="AR458" s="173"/>
      <c r="AS458" s="173"/>
      <c r="AT458" s="173"/>
      <c r="AU458" s="173"/>
      <c r="AV458" s="171"/>
      <c r="AW458" s="171"/>
      <c r="AX458" s="172" t="str">
        <f t="shared" si="4"/>
        <v/>
      </c>
      <c r="AY458" s="173"/>
      <c r="AZ458" s="173"/>
      <c r="BA458" s="173"/>
      <c r="BB458" s="173"/>
      <c r="BC458" s="173"/>
      <c r="BD458" s="173"/>
      <c r="BE458" s="173"/>
      <c r="BF458" s="173"/>
      <c r="BG458" s="173"/>
      <c r="BH458" s="173"/>
      <c r="BI458" s="173"/>
      <c r="BJ458" s="172" t="str">
        <f t="shared" si="5"/>
        <v/>
      </c>
      <c r="BK458" s="173"/>
      <c r="BL458" s="173"/>
      <c r="BM458" s="173"/>
      <c r="BN458" s="173"/>
      <c r="BO458" s="173"/>
      <c r="BP458" s="173"/>
      <c r="BQ458" s="173"/>
      <c r="BR458" s="173"/>
      <c r="BS458" s="173"/>
      <c r="BT458" s="173"/>
      <c r="BU458" s="173"/>
      <c r="BV458" s="172" t="str">
        <f t="shared" si="6"/>
        <v/>
      </c>
      <c r="BW458" s="173"/>
      <c r="BX458" s="173"/>
      <c r="BY458" s="173"/>
      <c r="BZ458" s="171"/>
      <c r="CA458" s="171"/>
      <c r="CB458" s="171"/>
      <c r="CC458" s="171"/>
      <c r="CD458" s="171"/>
      <c r="CE458" s="171"/>
      <c r="CF458" s="171"/>
      <c r="CG458" s="171"/>
      <c r="CH458" s="172" t="str">
        <f t="shared" si="7"/>
        <v/>
      </c>
      <c r="CI458" s="171"/>
      <c r="CJ458" s="173"/>
      <c r="CK458" s="173"/>
      <c r="CL458" s="173"/>
      <c r="CM458" s="173"/>
      <c r="CN458" s="171"/>
      <c r="CO458" s="171"/>
      <c r="CP458" s="171"/>
      <c r="CQ458" s="173"/>
      <c r="CR458" s="171"/>
      <c r="CS458" s="171"/>
      <c r="CT458" s="172" t="str">
        <f t="shared" si="8"/>
        <v/>
      </c>
      <c r="CU458" s="172"/>
      <c r="CV458" s="172"/>
      <c r="CW458" s="172"/>
      <c r="CX458" s="172"/>
      <c r="CY458" s="172"/>
      <c r="CZ458" s="172"/>
      <c r="DA458" s="172"/>
      <c r="DB458" s="172"/>
      <c r="DC458" s="172"/>
      <c r="DD458" s="172"/>
      <c r="DE458" s="172"/>
      <c r="DF458" s="172"/>
      <c r="DG458" s="188" t="str">
        <f t="array" ref="DG458">IFERROR(_xlfn.XLOOKUP($A458&amp;B458,MARZO!$D$11:$D$40&amp;MARZO!$E$11:$E$40,MARZO!$AM$11:$AM$40,_xlfn.XLOOKUP($A458&amp;$B458,MARZO!$BC$11:$BC$40&amp;MARZO!$BD$11:$BD$40,MARZO!$CL$11:$CL$40,"A"))/1%,"")</f>
        <v/>
      </c>
      <c r="DH458" s="188" t="str">
        <f t="array" ref="DH458">IFERROR(_xlfn.XLOOKUP($A458&amp;$B458,ABRIL!$D$11:$D$40&amp;ABRIL!$E$11:$E$40,ABRIL!$AM$11:$AM$40,_xlfn.XLOOKUP($A458&amp;$B458,ABRIL!$BC$11:$BC$40&amp;ABRIL!$BD$11:$BD$40,ABRIL!$CL$11:$CL$40,"A"))/1%,"")</f>
        <v/>
      </c>
      <c r="DI458" s="188" t="str">
        <f t="array" ref="DI458">IFERROR(_xlfn.XLOOKUP($A458&amp;$B458,'ABRIL 2'!$D$11:$D$40&amp;'ABRIL 2'!$E$11:$E$40,'ABRIL 2'!$AM$11:$AM$40,_xlfn.XLOOKUP($A458&amp;$B458,'ABRIL 2'!$BC$11:$BC$40&amp;'ABRIL 2'!$BD$11:$BD$40,'ABRIL 2'!$CL$11:$CL$40,"A"))/1%,"")</f>
        <v/>
      </c>
      <c r="DJ458" s="188" t="str">
        <f t="array" ref="DJ458">IFERROR(_xlfn.XLOOKUP($A458&amp;$B458,MAYO!$D$11:$D$40&amp;MAYO!$E$11:$E$40,MAYO!$AM$11:$AM$40,_xlfn.XLOOKUP($A458&amp;$B458,MAYO!$BC$11:$BC$40&amp;MAYO!$BD$11:$BD$40,MAYO!$CL$11:$CL$40,"A"))/1%,"")</f>
        <v/>
      </c>
      <c r="DK458" s="188" t="str">
        <f t="array" ref="DK458">IFERROR(_xlfn.XLOOKUP($A458&amp;$B458,'MAYO 2'!$D$11:$D$40&amp;'MAYO 2'!$E$11:$E$40,'MAYO 2'!$AM$11:$AM$40,_xlfn.XLOOKUP($A458&amp;$B458,'MAYO 2'!$BC$11:$BC$40&amp;'MAYO 2'!$BD$11:$BD$40,'MAYO 2'!$CL$11:$CL$40,"A"))/1%,"")</f>
        <v/>
      </c>
      <c r="DL458" s="188" t="str">
        <f t="array" ref="DL458">IFERROR(_xlfn.XLOOKUP($A458&amp;$B458,JUNIO!$D$11:$D$40&amp;JUNIO!$E$11:$E$40,JUNIO!$AM$11:$AM$40,_xlfn.XLOOKUP($A458&amp;$B458,JUNIO!$BC$11:$BC$40&amp;JUNIO!$BD$11:$BD$40,JUNIO!$CL$11:$CL$40,"A"))/1%,"")</f>
        <v/>
      </c>
      <c r="DM458" s="188" t="str">
        <f t="array" ref="DM458">IFERROR(_xlfn.XLOOKUP($A458&amp;$B458,'JUNIO 2'!$D$11:$D$40&amp;'JUNIO 2'!$E$11:$E$40,'JUNIO 2'!$AM$11:$AM$40,_xlfn.XLOOKUP($A458&amp;$B458,'JUNIO 2'!$BC$11:$BC$40&amp;'JUNIO 2'!$BD$11:$BD$40,'JUNIO 2'!$CL$11:$CL$40,"A"))/1%,"")</f>
        <v/>
      </c>
      <c r="DN458" s="188" t="str">
        <f t="array" ref="DN458">IFERROR(_xlfn.XLOOKUP($A458&amp;$B458,JULIO!$D$11:$D$40&amp;JULIO!$E$11:$E$40,JULIO!$AM$11:$AM$40,_xlfn.XLOOKUP($A458&amp;$B458,JULIO!$BC$11:$BC$40&amp;JULIO!$BD$11:$BD$40,JULIO!$CL$11:$CL$40,"A"))/1%,"")</f>
        <v/>
      </c>
      <c r="DO458" s="188" t="str">
        <f t="array" ref="DO458">IFERROR(_xlfn.XLOOKUP($A458&amp;$B458,'JULIO 2'!$D$11:$D$40&amp;'JULIO 2'!$E$11:$E$40,'JULIO 2'!$AM$11:$AM$40,_xlfn.XLOOKUP($A458&amp;$B458,'JULIO 2'!$BC$11:$BC$40&amp;'JULIO 2'!$BD$11:$BD$40,'JULIO 2'!$CL$11:$CL$40,"A"))/1%,"")</f>
        <v/>
      </c>
      <c r="DP458" s="188" t="str">
        <f t="array" ref="DP458">IFERROR(_xlfn.XLOOKUP($A458&amp;$B458,AGOSTO!$D$11:$D$40&amp;AGOSTO!$E$11:$E$40,AGOSTO!$AM$11:$AM$40,_xlfn.XLOOKUP($A458&amp;$B458,AGOSTO!$BC$11:$BC$40&amp;AGOSTO!$BD$11:$BD$40,AGOSTO!$CL$11:$CL$40,"A"))/1%,"")</f>
        <v/>
      </c>
      <c r="DQ458" s="188" t="str">
        <f t="array" ref="DQ458">IFERROR(_xlfn.XLOOKUP($A458&amp;$B458,'AGOSTO 2'!$D$11:$D$40&amp;'AGOSTO 2'!$E$11:$E$40,'AGOSTO 2'!$AM$11:$AM$40,_xlfn.XLOOKUP($A458&amp;$B458,'AGOSTO 2'!$BC$11:$BC$40&amp;'AGOSTO 2'!$BD$11:$BD$40,'AGOSTO 2'!$CL$11:$CL$40,"A"))/1%,"")</f>
        <v/>
      </c>
      <c r="DR458" s="188" t="str">
        <f t="array" ref="DR458">IFERROR(_xlfn.XLOOKUP($A458&amp;$B458,SEPTIEMBRE!$D$11:$D$40&amp;SEPTIEMBRE!$E$11:$E$40,SEPTIEMBRE!$AM$11:$AM$40,_xlfn.XLOOKUP($A458&amp;$B458,SEPTIEMBRE!$BC$11:$BC$40&amp;SEPTIEMBRE!$BD$11:$BD$40,SEPTIEMBRE!$CL$11:$CL$40,"A"))/1%,"")</f>
        <v/>
      </c>
      <c r="DS458" s="188" t="str">
        <f t="array" ref="DS458">IFERROR(_xlfn.XLOOKUP($A458&amp;$B458,'SEPTIEMBRE 2'!$D$11:$D$40&amp;'SEPTIEMBRE 2'!$E$11:$E$40,'SEPTIEMBRE 2'!$AM$11:$AM$40,_xlfn.XLOOKUP($A458&amp;$B458,'SEPTIEMBRE 2'!$BC$11:$BC$40&amp;'SEPTIEMBRE 2'!$BD$11:$BD$40,'SEPTIEMBRE 2'!$CL$11:$CL$40,"A"))/1%,"")</f>
        <v/>
      </c>
      <c r="DT458" s="188" t="str">
        <f t="array" ref="DT458">IFERROR(_xlfn.XLOOKUP($A458&amp;$B458,'SEPTIEMBRE 3'!$D$11:$D$40&amp;'SEPTIEMBRE 3'!$E$11:$E$40,'SEPTIEMBRE 3'!$AM$11:$AM$40,_xlfn.XLOOKUP($A458&amp;$B458,'SEPTIEMBRE 3'!$BC$11:$BC$40&amp;'SEPTIEMBRE 3'!$BD$11:$BD$40,'SEPTIEMBRE 3'!$CL$11:$CL$40,"A"))/1%,"")</f>
        <v/>
      </c>
      <c r="DU458" s="188" t="str">
        <f t="array" ref="DU458">IFERROR(_xlfn.XLOOKUP($A458&amp;$B458,OCTUBRE!$D$11:$D$40&amp;OCTUBRE!$E$11:$E$40,OCTUBRE!$AM$11:$AM$40,_xlfn.XLOOKUP($A458&amp;$B458,OCTUBRE!$BC$11:$BC$40&amp;OCTUBRE!$BD$11:$BD$40,OCTUBRE!$CL$11:$CL$40,"A"))/1%,"")</f>
        <v/>
      </c>
      <c r="DV458" s="188" t="str">
        <f t="array" ref="DV458">IFERROR(_xlfn.XLOOKUP($A458&amp;$B458,'OCTUBRE 2'!$D$11:$D$40&amp;'OCTUBRE 2'!$E$11:$E$40,'OCTUBRE 2'!$AM$11:$AM$40,_xlfn.XLOOKUP($A458&amp;$B458,'OCTUBRE 2'!$BC$11:$BC$40&amp;'OCTUBRE 2'!$BD$11:$BD$40,'OCTUBRE 2'!$CL$11:$CL$40,"A"))/1%,"")</f>
        <v/>
      </c>
      <c r="DW458" s="188" t="str">
        <f t="array" ref="DW458">IFERROR(_xlfn.XLOOKUP($A458&amp;$B458,NOVIEMBRE!$D$11:$D$40&amp;NOVIEMBRE!$E$11:$E$40,NOVIEMBRE!$AM$11:$AM$40,_xlfn.XLOOKUP($A458&amp;$B458,NOVIEMBRE!$BC$11:$BC$40&amp;NOVIEMBRE!$BD$11:$BD$40,NOVIEMBRE!$CL$11:$CL$40,"A"))/1%,"")</f>
        <v/>
      </c>
      <c r="DX458" s="188" t="str">
        <f t="array" ref="DX458">IFERROR(_xlfn.XLOOKUP($A458&amp;$B458,'NOVIEMBRE 2'!$D$11:$D$40&amp;'NOVIEMBRE 2'!$E$11:$E$40,'NOVIEMBRE 2'!$AM$11:$AM$40,_xlfn.XLOOKUP($A458&amp;$B458,'NOVIEMBRE 2'!$BC$11:$BC$40&amp;'NOVIEMBRE 2'!$BD$11:$BD$40,'NOVIEMBRE 2'!$CL$11:$CL$40,"A"))/1%,"")</f>
        <v/>
      </c>
      <c r="DY458" s="188" t="str">
        <f t="array" ref="DY458">IFERROR(_xlfn.XLOOKUP($A458&amp;$B458,DICIEMBRE!$D$11:$D$40&amp;DICIEMBRE!$E$11:$E$40,DICIEMBRE!$AM$11:$AM$40,_xlfn.XLOOKUP($A458&amp;$B458,DICIEMBRE!$BC$11:$BC$40&amp;DICIEMBRE!$BD$11:$BD$40,DICIEMBRE!$CL$11:$CL$40,"A"))/1%,"")</f>
        <v/>
      </c>
      <c r="DZ458" s="381" t="str">
        <f t="shared" si="9"/>
        <v>-</v>
      </c>
      <c r="EA458" s="381" t="str">
        <f t="shared" si="10"/>
        <v>-</v>
      </c>
      <c r="EB458" s="381" t="str">
        <f t="shared" si="11"/>
        <v>-</v>
      </c>
      <c r="EC458" s="381" t="str">
        <f t="shared" si="12"/>
        <v>-</v>
      </c>
      <c r="ED458" s="381" t="str">
        <f t="shared" si="13"/>
        <v>-</v>
      </c>
      <c r="EE458" s="381" t="str">
        <f t="shared" si="14"/>
        <v>-</v>
      </c>
      <c r="EF458" s="381" t="str">
        <f t="shared" si="15"/>
        <v>-</v>
      </c>
      <c r="EG458" s="381" t="str">
        <f t="shared" si="16"/>
        <v>-</v>
      </c>
      <c r="EH458" s="381" t="str">
        <f t="shared" si="17"/>
        <v>-</v>
      </c>
      <c r="EI458" s="188" t="str">
        <f t="shared" si="18"/>
        <v/>
      </c>
      <c r="EJ458" s="382"/>
      <c r="EK458" s="382"/>
      <c r="EL458" s="383"/>
      <c r="EM458" s="21"/>
      <c r="EN458" s="384">
        <f t="array" ref="EN458">IFERROR(_xlfn.XLOOKUP($A458&amp;$B458,MARZO!$D$11:$D$40&amp;MARZO!$E$11:$E$40,MARZO!$AK$11:$AK$40,_xlfn.XLOOKUP($A458&amp;$B458,MARZO!$BC$11:$BC$40&amp;MARZO!$BD$11:$BD$40,MARZO!$CJ$11:$CJ$40,"A")),"")</f>
        <v>0</v>
      </c>
      <c r="EO458" s="384">
        <f t="array" ref="EO458">IFERROR(_xlfn.XLOOKUP($A458&amp;$B458,ABRIL!$D$11:$D$40&amp;ABRIL!$E$11:$E$40,ABRIL!$AK$11:$AK$40,_xlfn.XLOOKUP($A458&amp;$B458,ABRIL!$BC$11:$BC$40&amp;ABRIL!$BD$11:$BD$40,ABRIL!$CJ$11:$CJ$40,"A")),"")</f>
        <v>0</v>
      </c>
      <c r="EP458" s="384">
        <f t="array" ref="EP458">IFERROR(_xlfn.XLOOKUP($A458&amp;$B458,'ABRIL 2'!$D$11:$D$40&amp;'ABRIL 2'!$E$11:$E$40,'ABRIL 2'!$AK$11:$AK$40,_xlfn.XLOOKUP($A458&amp;$B458,'ABRIL 2'!$BC$11:$BC$40&amp;'ABRIL 2'!$BD$11:$BD$40,'ABRIL 2'!$CJ$11:$CJ$40,"A")),"")</f>
        <v>0</v>
      </c>
      <c r="EQ458" s="384">
        <f t="array" ref="EQ458">IFERROR(_xlfn.XLOOKUP($A458&amp;$B458,MAYO!$D$11:$D$40&amp;MAYO!$E$11:$E$40,MAYO!$AK$11:$AK$40,_xlfn.XLOOKUP($A458&amp;$B458,MAYO!$BC$11:$BC$40&amp;MAYO!$BD$11:$BD$40,MAYO!$CJ$11:$CJ$40,"A")),"")</f>
        <v>0</v>
      </c>
      <c r="ER458" s="384">
        <f t="array" ref="ER458">IFERROR(_xlfn.XLOOKUP($A458&amp;$B458,'MAYO 2'!$D$11:$D$40&amp;'MAYO 2'!$E$11:$E$40,'MAYO 2'!$AK$11:$AK$40,_xlfn.XLOOKUP($A458&amp;$B458,'MAYO 2'!$BC$11:$BC$40&amp;'MAYO 2'!$BD$11:$BD$40,'MAYO 2'!$CJ$11:$CJ$40,"A")),"")</f>
        <v>0</v>
      </c>
      <c r="ES458" s="384">
        <f t="array" ref="ES458">IFERROR(_xlfn.XLOOKUP($A458&amp;$B458,JUNIO!$D$11:$D$40&amp;JUNIO!$E$11:$E$40,JUNIO!$AK$11:$AK$40,_xlfn.XLOOKUP($A458&amp;$B458,JUNIO!$BC$11:$BC$40&amp;JUNIO!$BD$11:$BD$40,JUNIO!$CJ$11:$CJ$40,"A")),"")</f>
        <v>0</v>
      </c>
      <c r="ET458" s="384">
        <f t="array" ref="ET458">IFERROR(_xlfn.XLOOKUP($A458&amp;$B458,'JUNIO 2'!$D$11:$D$40&amp;'JUNIO 2'!$E$11:$E$40,'JUNIO 2'!$AK$11:$AK$40,_xlfn.XLOOKUP($A458&amp;$B458,'JUNIO 2'!$BC$11:$BC$40&amp;'JUNIO 2'!$BD$11:$BD$40,'JUNIO 2'!$CJ$11:$CJ$40,"A")),"")</f>
        <v>0</v>
      </c>
      <c r="EU458" s="384">
        <f t="array" ref="EU458">IFERROR(_xlfn.XLOOKUP($A458&amp;$B458,JULIO!$D$11:$D$40&amp;JULIO!$E$11:$E$40,JULIO!$AK$11:$AK$40,_xlfn.XLOOKUP($A458&amp;$B458,JULIO!$BC$11:$BC$40&amp;JULIO!$BD$11:$BD$40,JULIO!$CJ$11:$CJ$40,"A")),"")</f>
        <v>0</v>
      </c>
      <c r="EV458" s="384">
        <f t="array" ref="EV458">IFERROR(_xlfn.XLOOKUP($A458&amp;$B458,'JULIO 2'!$D$11:$D$40&amp;'JULIO 2'!$E$11:$E$40,'JULIO 2'!$AK$11:$AK$40,_xlfn.XLOOKUP($A458&amp;$B458,'JULIO 2'!$BC$11:$BC$40&amp;'JULIO 2'!$BD$11:$BD$40,'JULIO 2'!$CJ$11:$CJ$40,"A")),"")</f>
        <v>0</v>
      </c>
      <c r="EW458" s="384">
        <f t="array" ref="EW458">IFERROR(_xlfn.XLOOKUP($A458&amp;$B458,AGOSTO!$D$11:$D$40&amp;AGOSTO!$E$11:$E$40,AGOSTO!$AK$11:$AK$40,_xlfn.XLOOKUP($A458&amp;$B458,AGOSTO!$BC$11:$BC$40&amp;AGOSTO!$BD$11:$BD$40,AGOSTO!$CJ$11:$CJ$40,"A")),"")</f>
        <v>0</v>
      </c>
      <c r="EX458" s="384">
        <f t="array" ref="EX458">IFERROR(_xlfn.XLOOKUP($A458&amp;$B458,'AGOSTO 2'!$D$11:$D$40&amp;'AGOSTO 2'!$E$11:$E$40,'AGOSTO 2'!$AK$11:$AK$40,_xlfn.XLOOKUP($A458&amp;$B458,'AGOSTO 2'!$BC$11:$BC$40&amp;'AGOSTO 2'!$BD$11:$BD$40,'AGOSTO 2'!$CJ$11:$CJ$40,"A")),"")</f>
        <v>0</v>
      </c>
      <c r="EY458" s="384">
        <f t="array" ref="EY458">IFERROR(_xlfn.XLOOKUP($A458&amp;$B458,SEPTIEMBRE!$D$11:$D$40&amp;SEPTIEMBRE!$E$11:$E$40,SEPTIEMBRE!$AK$11:$AK$40,_xlfn.XLOOKUP($A458&amp;$B458,SEPTIEMBRE!$BC$11:$BC$40&amp;SEPTIEMBRE!$BD$11:$BD$40,SEPTIEMBRE!$CJ$11:$CJ$40,"A")),"")</f>
        <v>0</v>
      </c>
      <c r="EZ458" s="384">
        <f t="array" ref="EZ458">IFERROR(_xlfn.XLOOKUP($A458&amp;$B458,'SEPTIEMBRE 2'!$D$11:$D$40&amp;'SEPTIEMBRE 2'!$E$11:$E$40,'SEPTIEMBRE 2'!$AK$11:$AK$40,_xlfn.XLOOKUP($A458&amp;$B458,'SEPTIEMBRE 2'!$BC$11:$BC$40&amp;'SEPTIEMBRE 2'!$BD$11:$BD$40,'SEPTIEMBRE 2'!$CJ$11:$CJ$40,"A")),"")</f>
        <v>0</v>
      </c>
      <c r="FA458" s="384">
        <f t="array" ref="FA458">IFERROR(_xlfn.XLOOKUP($A458&amp;$B458,'SEPTIEMBRE 3'!$D$11:$D$40&amp;'SEPTIEMBRE 3'!$E$11:$E$40,'SEPTIEMBRE 3'!$AK$11:$AK$40,_xlfn.XLOOKUP($A458&amp;$B458,'SEPTIEMBRE 3'!$BC$11:$BC$40&amp;'SEPTIEMBRE 3'!$BD$11:$BD$40,'SEPTIEMBRE 3'!$CJ$11:$CJ$40,"A")),"")</f>
        <v>0</v>
      </c>
      <c r="FB458" s="384">
        <f t="array" ref="FB458">IFERROR(_xlfn.XLOOKUP($A458&amp;$B458,OCTUBRE!$D$11:$D$40&amp;OCTUBRE!$E$11:$E$40,OCTUBRE!$AK$11:$AK$40,_xlfn.XLOOKUP($A458&amp;$B458,OCTUBRE!$BC$11:$BC$40&amp;OCTUBRE!$BD$11:$BD$40,OCTUBRE!$CJ$11:$CJ$40,"A")),"")</f>
        <v>0</v>
      </c>
      <c r="FC458" s="384">
        <f t="array" ref="FC458">IFERROR(_xlfn.XLOOKUP($A458&amp;$B458,'OCTUBRE 2'!$D$11:$D$40&amp;'OCTUBRE 2'!$E$11:$E$40,'OCTUBRE 2'!$AK$11:$AK$40,_xlfn.XLOOKUP($A458&amp;$B458,'OCTUBRE 2'!$BC$11:$BC$40&amp;'OCTUBRE 2'!$BD$11:$BD$40,'OCTUBRE 2'!$CJ$11:$CJ$40,"A")),"")</f>
        <v>0</v>
      </c>
      <c r="FD458" s="384">
        <f t="array" ref="FD458">IFERROR(_xlfn.XLOOKUP($A458&amp;$B458,NOVIEMBRE!$D$11:$D$40&amp;NOVIEMBRE!$E$11:$E$40,NOVIEMBRE!$AK$11:$AK$40,_xlfn.XLOOKUP($A458&amp;$B458,NOVIEMBRE!$BC$11:$BC$40&amp;NOVIEMBRE!$BD$11:$BD$40,NOVIEMBRE!$CJ$11:$CJ$40,"A")),"")</f>
        <v>0</v>
      </c>
      <c r="FE458" s="384">
        <f t="array" ref="FE458">IFERROR(_xlfn.XLOOKUP($A458&amp;$B458,'NOVIEMBRE 2'!$D$11:$D$40&amp;'NOVIEMBRE 2'!$E$11:$E$40,'NOVIEMBRE 2'!$AK$11:$AK$40,_xlfn.XLOOKUP($A458&amp;$B458,'NOVIEMBRE 2'!$BC$11:$BC$40&amp;'NOVIEMBRE 2'!$BD$11:$BD$40,'NOVIEMBRE 2'!$CJ$11:$CJ$40,"A")),"")</f>
        <v>0</v>
      </c>
      <c r="FF458" s="385">
        <f t="array" ref="FF458">IFERROR(_xlfn.XLOOKUP($A458&amp;$B458,DICIEMBRE!$D$11:$D$40&amp;DICIEMBRE!$E$11:$E$40,DICIEMBRE!$AK$11:$AK$40,_xlfn.XLOOKUP($A458&amp;$B458,DICIEMBRE!$BC$11:$BC$40&amp;DICIEMBRE!$BD$11:$BD$40,DICIEMBRE!$CJ$11:$CJ$40,"A")),"")</f>
        <v>0</v>
      </c>
      <c r="FG458" s="386" t="str">
        <f t="shared" si="19"/>
        <v/>
      </c>
      <c r="FH458" s="386" t="str">
        <f t="array" ref="FH458">IF(
 COUNT(DZ458:EH458)=0,
 "-",
 IF(
  COUNT(DZ458:EH458) &lt; COUNTA(DZ458:EH458),
  REPT("🟩", ROUND(COUNT(DZ458:EH458)/COUNTA(DZ458:EH458)*5, 0)) &amp;
  REPT("⬜", 5 - ROUND(COUNT(DZ458:EH458)/COUNTA(DZ458:EH458)*5, 0)),
  IF(
    AVERAGE(IF(DZ458:EH458&lt;&gt;"", DZ458:EH458, )) &gt;= 70, "🟩🟩🟩🟩🟩",
    IF(
      AVERAGE(IF(DZ458:EH458&lt;&gt;"",DZ458:EH458, )) &gt;= 56, "🟨🟨🟨🟨🟨",
      "🟥🟥🟥🟥🟥"
    )
  )
 )
)
</f>
        <v>-</v>
      </c>
    </row>
    <row r="459" ht="15.75" customHeight="1">
      <c r="A459" s="168"/>
      <c r="B459" s="169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1"/>
      <c r="N459" s="172" t="str">
        <f t="shared" si="1"/>
        <v/>
      </c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2" t="str">
        <f t="shared" si="2"/>
        <v/>
      </c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2" t="str">
        <f t="shared" si="3"/>
        <v/>
      </c>
      <c r="AM459" s="173"/>
      <c r="AN459" s="173"/>
      <c r="AO459" s="173"/>
      <c r="AP459" s="173"/>
      <c r="AQ459" s="173"/>
      <c r="AR459" s="173"/>
      <c r="AS459" s="173"/>
      <c r="AT459" s="173"/>
      <c r="AU459" s="173"/>
      <c r="AV459" s="171"/>
      <c r="AW459" s="171"/>
      <c r="AX459" s="172" t="str">
        <f t="shared" si="4"/>
        <v/>
      </c>
      <c r="AY459" s="173"/>
      <c r="AZ459" s="173"/>
      <c r="BA459" s="173"/>
      <c r="BB459" s="173"/>
      <c r="BC459" s="173"/>
      <c r="BD459" s="173"/>
      <c r="BE459" s="173"/>
      <c r="BF459" s="173"/>
      <c r="BG459" s="173"/>
      <c r="BH459" s="173"/>
      <c r="BI459" s="173"/>
      <c r="BJ459" s="172" t="str">
        <f t="shared" si="5"/>
        <v/>
      </c>
      <c r="BK459" s="173"/>
      <c r="BL459" s="173"/>
      <c r="BM459" s="173"/>
      <c r="BN459" s="173"/>
      <c r="BO459" s="173"/>
      <c r="BP459" s="173"/>
      <c r="BQ459" s="173"/>
      <c r="BR459" s="173"/>
      <c r="BS459" s="173"/>
      <c r="BT459" s="173"/>
      <c r="BU459" s="173"/>
      <c r="BV459" s="172" t="str">
        <f t="shared" si="6"/>
        <v/>
      </c>
      <c r="BW459" s="173"/>
      <c r="BX459" s="173"/>
      <c r="BY459" s="173"/>
      <c r="BZ459" s="171"/>
      <c r="CA459" s="171"/>
      <c r="CB459" s="171"/>
      <c r="CC459" s="171"/>
      <c r="CD459" s="171"/>
      <c r="CE459" s="171"/>
      <c r="CF459" s="171"/>
      <c r="CG459" s="171"/>
      <c r="CH459" s="172" t="str">
        <f t="shared" si="7"/>
        <v/>
      </c>
      <c r="CI459" s="171"/>
      <c r="CJ459" s="173"/>
      <c r="CK459" s="173"/>
      <c r="CL459" s="173"/>
      <c r="CM459" s="173"/>
      <c r="CN459" s="171"/>
      <c r="CO459" s="171"/>
      <c r="CP459" s="171"/>
      <c r="CQ459" s="173"/>
      <c r="CR459" s="171"/>
      <c r="CS459" s="171"/>
      <c r="CT459" s="172" t="str">
        <f t="shared" si="8"/>
        <v/>
      </c>
      <c r="CU459" s="172"/>
      <c r="CV459" s="172"/>
      <c r="CW459" s="172"/>
      <c r="CX459" s="172"/>
      <c r="CY459" s="172"/>
      <c r="CZ459" s="172"/>
      <c r="DA459" s="172"/>
      <c r="DB459" s="172"/>
      <c r="DC459" s="172"/>
      <c r="DD459" s="172"/>
      <c r="DE459" s="172"/>
      <c r="DF459" s="172"/>
      <c r="DG459" s="188" t="str">
        <f t="array" ref="DG459">IFERROR(_xlfn.XLOOKUP($A459&amp;B459,MARZO!$D$11:$D$40&amp;MARZO!$E$11:$E$40,MARZO!$AM$11:$AM$40,_xlfn.XLOOKUP($A459&amp;$B459,MARZO!$BC$11:$BC$40&amp;MARZO!$BD$11:$BD$40,MARZO!$CL$11:$CL$40,"A"))/1%,"")</f>
        <v/>
      </c>
      <c r="DH459" s="188" t="str">
        <f t="array" ref="DH459">IFERROR(_xlfn.XLOOKUP($A459&amp;$B459,ABRIL!$D$11:$D$40&amp;ABRIL!$E$11:$E$40,ABRIL!$AM$11:$AM$40,_xlfn.XLOOKUP($A459&amp;$B459,ABRIL!$BC$11:$BC$40&amp;ABRIL!$BD$11:$BD$40,ABRIL!$CL$11:$CL$40,"A"))/1%,"")</f>
        <v/>
      </c>
      <c r="DI459" s="188" t="str">
        <f t="array" ref="DI459">IFERROR(_xlfn.XLOOKUP($A459&amp;$B459,'ABRIL 2'!$D$11:$D$40&amp;'ABRIL 2'!$E$11:$E$40,'ABRIL 2'!$AM$11:$AM$40,_xlfn.XLOOKUP($A459&amp;$B459,'ABRIL 2'!$BC$11:$BC$40&amp;'ABRIL 2'!$BD$11:$BD$40,'ABRIL 2'!$CL$11:$CL$40,"A"))/1%,"")</f>
        <v/>
      </c>
      <c r="DJ459" s="188" t="str">
        <f t="array" ref="DJ459">IFERROR(_xlfn.XLOOKUP($A459&amp;$B459,MAYO!$D$11:$D$40&amp;MAYO!$E$11:$E$40,MAYO!$AM$11:$AM$40,_xlfn.XLOOKUP($A459&amp;$B459,MAYO!$BC$11:$BC$40&amp;MAYO!$BD$11:$BD$40,MAYO!$CL$11:$CL$40,"A"))/1%,"")</f>
        <v/>
      </c>
      <c r="DK459" s="188" t="str">
        <f t="array" ref="DK459">IFERROR(_xlfn.XLOOKUP($A459&amp;$B459,'MAYO 2'!$D$11:$D$40&amp;'MAYO 2'!$E$11:$E$40,'MAYO 2'!$AM$11:$AM$40,_xlfn.XLOOKUP($A459&amp;$B459,'MAYO 2'!$BC$11:$BC$40&amp;'MAYO 2'!$BD$11:$BD$40,'MAYO 2'!$CL$11:$CL$40,"A"))/1%,"")</f>
        <v/>
      </c>
      <c r="DL459" s="188" t="str">
        <f t="array" ref="DL459">IFERROR(_xlfn.XLOOKUP($A459&amp;$B459,JUNIO!$D$11:$D$40&amp;JUNIO!$E$11:$E$40,JUNIO!$AM$11:$AM$40,_xlfn.XLOOKUP($A459&amp;$B459,JUNIO!$BC$11:$BC$40&amp;JUNIO!$BD$11:$BD$40,JUNIO!$CL$11:$CL$40,"A"))/1%,"")</f>
        <v/>
      </c>
      <c r="DM459" s="188" t="str">
        <f t="array" ref="DM459">IFERROR(_xlfn.XLOOKUP($A459&amp;$B459,'JUNIO 2'!$D$11:$D$40&amp;'JUNIO 2'!$E$11:$E$40,'JUNIO 2'!$AM$11:$AM$40,_xlfn.XLOOKUP($A459&amp;$B459,'JUNIO 2'!$BC$11:$BC$40&amp;'JUNIO 2'!$BD$11:$BD$40,'JUNIO 2'!$CL$11:$CL$40,"A"))/1%,"")</f>
        <v/>
      </c>
      <c r="DN459" s="188" t="str">
        <f t="array" ref="DN459">IFERROR(_xlfn.XLOOKUP($A459&amp;$B459,JULIO!$D$11:$D$40&amp;JULIO!$E$11:$E$40,JULIO!$AM$11:$AM$40,_xlfn.XLOOKUP($A459&amp;$B459,JULIO!$BC$11:$BC$40&amp;JULIO!$BD$11:$BD$40,JULIO!$CL$11:$CL$40,"A"))/1%,"")</f>
        <v/>
      </c>
      <c r="DO459" s="188" t="str">
        <f t="array" ref="DO459">IFERROR(_xlfn.XLOOKUP($A459&amp;$B459,'JULIO 2'!$D$11:$D$40&amp;'JULIO 2'!$E$11:$E$40,'JULIO 2'!$AM$11:$AM$40,_xlfn.XLOOKUP($A459&amp;$B459,'JULIO 2'!$BC$11:$BC$40&amp;'JULIO 2'!$BD$11:$BD$40,'JULIO 2'!$CL$11:$CL$40,"A"))/1%,"")</f>
        <v/>
      </c>
      <c r="DP459" s="188" t="str">
        <f t="array" ref="DP459">IFERROR(_xlfn.XLOOKUP($A459&amp;$B459,AGOSTO!$D$11:$D$40&amp;AGOSTO!$E$11:$E$40,AGOSTO!$AM$11:$AM$40,_xlfn.XLOOKUP($A459&amp;$B459,AGOSTO!$BC$11:$BC$40&amp;AGOSTO!$BD$11:$BD$40,AGOSTO!$CL$11:$CL$40,"A"))/1%,"")</f>
        <v/>
      </c>
      <c r="DQ459" s="188" t="str">
        <f t="array" ref="DQ459">IFERROR(_xlfn.XLOOKUP($A459&amp;$B459,'AGOSTO 2'!$D$11:$D$40&amp;'AGOSTO 2'!$E$11:$E$40,'AGOSTO 2'!$AM$11:$AM$40,_xlfn.XLOOKUP($A459&amp;$B459,'AGOSTO 2'!$BC$11:$BC$40&amp;'AGOSTO 2'!$BD$11:$BD$40,'AGOSTO 2'!$CL$11:$CL$40,"A"))/1%,"")</f>
        <v/>
      </c>
      <c r="DR459" s="188" t="str">
        <f t="array" ref="DR459">IFERROR(_xlfn.XLOOKUP($A459&amp;$B459,SEPTIEMBRE!$D$11:$D$40&amp;SEPTIEMBRE!$E$11:$E$40,SEPTIEMBRE!$AM$11:$AM$40,_xlfn.XLOOKUP($A459&amp;$B459,SEPTIEMBRE!$BC$11:$BC$40&amp;SEPTIEMBRE!$BD$11:$BD$40,SEPTIEMBRE!$CL$11:$CL$40,"A"))/1%,"")</f>
        <v/>
      </c>
      <c r="DS459" s="188" t="str">
        <f t="array" ref="DS459">IFERROR(_xlfn.XLOOKUP($A459&amp;$B459,'SEPTIEMBRE 2'!$D$11:$D$40&amp;'SEPTIEMBRE 2'!$E$11:$E$40,'SEPTIEMBRE 2'!$AM$11:$AM$40,_xlfn.XLOOKUP($A459&amp;$B459,'SEPTIEMBRE 2'!$BC$11:$BC$40&amp;'SEPTIEMBRE 2'!$BD$11:$BD$40,'SEPTIEMBRE 2'!$CL$11:$CL$40,"A"))/1%,"")</f>
        <v/>
      </c>
      <c r="DT459" s="188" t="str">
        <f t="array" ref="DT459">IFERROR(_xlfn.XLOOKUP($A459&amp;$B459,'SEPTIEMBRE 3'!$D$11:$D$40&amp;'SEPTIEMBRE 3'!$E$11:$E$40,'SEPTIEMBRE 3'!$AM$11:$AM$40,_xlfn.XLOOKUP($A459&amp;$B459,'SEPTIEMBRE 3'!$BC$11:$BC$40&amp;'SEPTIEMBRE 3'!$BD$11:$BD$40,'SEPTIEMBRE 3'!$CL$11:$CL$40,"A"))/1%,"")</f>
        <v/>
      </c>
      <c r="DU459" s="188" t="str">
        <f t="array" ref="DU459">IFERROR(_xlfn.XLOOKUP($A459&amp;$B459,OCTUBRE!$D$11:$D$40&amp;OCTUBRE!$E$11:$E$40,OCTUBRE!$AM$11:$AM$40,_xlfn.XLOOKUP($A459&amp;$B459,OCTUBRE!$BC$11:$BC$40&amp;OCTUBRE!$BD$11:$BD$40,OCTUBRE!$CL$11:$CL$40,"A"))/1%,"")</f>
        <v/>
      </c>
      <c r="DV459" s="188" t="str">
        <f t="array" ref="DV459">IFERROR(_xlfn.XLOOKUP($A459&amp;$B459,'OCTUBRE 2'!$D$11:$D$40&amp;'OCTUBRE 2'!$E$11:$E$40,'OCTUBRE 2'!$AM$11:$AM$40,_xlfn.XLOOKUP($A459&amp;$B459,'OCTUBRE 2'!$BC$11:$BC$40&amp;'OCTUBRE 2'!$BD$11:$BD$40,'OCTUBRE 2'!$CL$11:$CL$40,"A"))/1%,"")</f>
        <v/>
      </c>
      <c r="DW459" s="188" t="str">
        <f t="array" ref="DW459">IFERROR(_xlfn.XLOOKUP($A459&amp;$B459,NOVIEMBRE!$D$11:$D$40&amp;NOVIEMBRE!$E$11:$E$40,NOVIEMBRE!$AM$11:$AM$40,_xlfn.XLOOKUP($A459&amp;$B459,NOVIEMBRE!$BC$11:$BC$40&amp;NOVIEMBRE!$BD$11:$BD$40,NOVIEMBRE!$CL$11:$CL$40,"A"))/1%,"")</f>
        <v/>
      </c>
      <c r="DX459" s="188" t="str">
        <f t="array" ref="DX459">IFERROR(_xlfn.XLOOKUP($A459&amp;$B459,'NOVIEMBRE 2'!$D$11:$D$40&amp;'NOVIEMBRE 2'!$E$11:$E$40,'NOVIEMBRE 2'!$AM$11:$AM$40,_xlfn.XLOOKUP($A459&amp;$B459,'NOVIEMBRE 2'!$BC$11:$BC$40&amp;'NOVIEMBRE 2'!$BD$11:$BD$40,'NOVIEMBRE 2'!$CL$11:$CL$40,"A"))/1%,"")</f>
        <v/>
      </c>
      <c r="DY459" s="188" t="str">
        <f t="array" ref="DY459">IFERROR(_xlfn.XLOOKUP($A459&amp;$B459,DICIEMBRE!$D$11:$D$40&amp;DICIEMBRE!$E$11:$E$40,DICIEMBRE!$AM$11:$AM$40,_xlfn.XLOOKUP($A459&amp;$B459,DICIEMBRE!$BC$11:$BC$40&amp;DICIEMBRE!$BD$11:$BD$40,DICIEMBRE!$CL$11:$CL$40,"A"))/1%,"")</f>
        <v/>
      </c>
      <c r="DZ459" s="381" t="str">
        <f t="shared" si="9"/>
        <v>-</v>
      </c>
      <c r="EA459" s="381" t="str">
        <f t="shared" si="10"/>
        <v>-</v>
      </c>
      <c r="EB459" s="381" t="str">
        <f t="shared" si="11"/>
        <v>-</v>
      </c>
      <c r="EC459" s="381" t="str">
        <f t="shared" si="12"/>
        <v>-</v>
      </c>
      <c r="ED459" s="381" t="str">
        <f t="shared" si="13"/>
        <v>-</v>
      </c>
      <c r="EE459" s="381" t="str">
        <f t="shared" si="14"/>
        <v>-</v>
      </c>
      <c r="EF459" s="381" t="str">
        <f t="shared" si="15"/>
        <v>-</v>
      </c>
      <c r="EG459" s="381" t="str">
        <f t="shared" si="16"/>
        <v>-</v>
      </c>
      <c r="EH459" s="381" t="str">
        <f t="shared" si="17"/>
        <v>-</v>
      </c>
      <c r="EI459" s="188" t="str">
        <f t="shared" si="18"/>
        <v/>
      </c>
      <c r="EJ459" s="382"/>
      <c r="EK459" s="382"/>
      <c r="EL459" s="383"/>
      <c r="EM459" s="21"/>
      <c r="EN459" s="384">
        <f t="array" ref="EN459">IFERROR(_xlfn.XLOOKUP($A459&amp;$B459,MARZO!$D$11:$D$40&amp;MARZO!$E$11:$E$40,MARZO!$AK$11:$AK$40,_xlfn.XLOOKUP($A459&amp;$B459,MARZO!$BC$11:$BC$40&amp;MARZO!$BD$11:$BD$40,MARZO!$CJ$11:$CJ$40,"A")),"")</f>
        <v>0</v>
      </c>
      <c r="EO459" s="384">
        <f t="array" ref="EO459">IFERROR(_xlfn.XLOOKUP($A459&amp;$B459,ABRIL!$D$11:$D$40&amp;ABRIL!$E$11:$E$40,ABRIL!$AK$11:$AK$40,_xlfn.XLOOKUP($A459&amp;$B459,ABRIL!$BC$11:$BC$40&amp;ABRIL!$BD$11:$BD$40,ABRIL!$CJ$11:$CJ$40,"A")),"")</f>
        <v>0</v>
      </c>
      <c r="EP459" s="384">
        <f t="array" ref="EP459">IFERROR(_xlfn.XLOOKUP($A459&amp;$B459,'ABRIL 2'!$D$11:$D$40&amp;'ABRIL 2'!$E$11:$E$40,'ABRIL 2'!$AK$11:$AK$40,_xlfn.XLOOKUP($A459&amp;$B459,'ABRIL 2'!$BC$11:$BC$40&amp;'ABRIL 2'!$BD$11:$BD$40,'ABRIL 2'!$CJ$11:$CJ$40,"A")),"")</f>
        <v>0</v>
      </c>
      <c r="EQ459" s="384">
        <f t="array" ref="EQ459">IFERROR(_xlfn.XLOOKUP($A459&amp;$B459,MAYO!$D$11:$D$40&amp;MAYO!$E$11:$E$40,MAYO!$AK$11:$AK$40,_xlfn.XLOOKUP($A459&amp;$B459,MAYO!$BC$11:$BC$40&amp;MAYO!$BD$11:$BD$40,MAYO!$CJ$11:$CJ$40,"A")),"")</f>
        <v>0</v>
      </c>
      <c r="ER459" s="384">
        <f t="array" ref="ER459">IFERROR(_xlfn.XLOOKUP($A459&amp;$B459,'MAYO 2'!$D$11:$D$40&amp;'MAYO 2'!$E$11:$E$40,'MAYO 2'!$AK$11:$AK$40,_xlfn.XLOOKUP($A459&amp;$B459,'MAYO 2'!$BC$11:$BC$40&amp;'MAYO 2'!$BD$11:$BD$40,'MAYO 2'!$CJ$11:$CJ$40,"A")),"")</f>
        <v>0</v>
      </c>
      <c r="ES459" s="384">
        <f t="array" ref="ES459">IFERROR(_xlfn.XLOOKUP($A459&amp;$B459,JUNIO!$D$11:$D$40&amp;JUNIO!$E$11:$E$40,JUNIO!$AK$11:$AK$40,_xlfn.XLOOKUP($A459&amp;$B459,JUNIO!$BC$11:$BC$40&amp;JUNIO!$BD$11:$BD$40,JUNIO!$CJ$11:$CJ$40,"A")),"")</f>
        <v>0</v>
      </c>
      <c r="ET459" s="384">
        <f t="array" ref="ET459">IFERROR(_xlfn.XLOOKUP($A459&amp;$B459,'JUNIO 2'!$D$11:$D$40&amp;'JUNIO 2'!$E$11:$E$40,'JUNIO 2'!$AK$11:$AK$40,_xlfn.XLOOKUP($A459&amp;$B459,'JUNIO 2'!$BC$11:$BC$40&amp;'JUNIO 2'!$BD$11:$BD$40,'JUNIO 2'!$CJ$11:$CJ$40,"A")),"")</f>
        <v>0</v>
      </c>
      <c r="EU459" s="384">
        <f t="array" ref="EU459">IFERROR(_xlfn.XLOOKUP($A459&amp;$B459,JULIO!$D$11:$D$40&amp;JULIO!$E$11:$E$40,JULIO!$AK$11:$AK$40,_xlfn.XLOOKUP($A459&amp;$B459,JULIO!$BC$11:$BC$40&amp;JULIO!$BD$11:$BD$40,JULIO!$CJ$11:$CJ$40,"A")),"")</f>
        <v>0</v>
      </c>
      <c r="EV459" s="384">
        <f t="array" ref="EV459">IFERROR(_xlfn.XLOOKUP($A459&amp;$B459,'JULIO 2'!$D$11:$D$40&amp;'JULIO 2'!$E$11:$E$40,'JULIO 2'!$AK$11:$AK$40,_xlfn.XLOOKUP($A459&amp;$B459,'JULIO 2'!$BC$11:$BC$40&amp;'JULIO 2'!$BD$11:$BD$40,'JULIO 2'!$CJ$11:$CJ$40,"A")),"")</f>
        <v>0</v>
      </c>
      <c r="EW459" s="384">
        <f t="array" ref="EW459">IFERROR(_xlfn.XLOOKUP($A459&amp;$B459,AGOSTO!$D$11:$D$40&amp;AGOSTO!$E$11:$E$40,AGOSTO!$AK$11:$AK$40,_xlfn.XLOOKUP($A459&amp;$B459,AGOSTO!$BC$11:$BC$40&amp;AGOSTO!$BD$11:$BD$40,AGOSTO!$CJ$11:$CJ$40,"A")),"")</f>
        <v>0</v>
      </c>
      <c r="EX459" s="384">
        <f t="array" ref="EX459">IFERROR(_xlfn.XLOOKUP($A459&amp;$B459,'AGOSTO 2'!$D$11:$D$40&amp;'AGOSTO 2'!$E$11:$E$40,'AGOSTO 2'!$AK$11:$AK$40,_xlfn.XLOOKUP($A459&amp;$B459,'AGOSTO 2'!$BC$11:$BC$40&amp;'AGOSTO 2'!$BD$11:$BD$40,'AGOSTO 2'!$CJ$11:$CJ$40,"A")),"")</f>
        <v>0</v>
      </c>
      <c r="EY459" s="384">
        <f t="array" ref="EY459">IFERROR(_xlfn.XLOOKUP($A459&amp;$B459,SEPTIEMBRE!$D$11:$D$40&amp;SEPTIEMBRE!$E$11:$E$40,SEPTIEMBRE!$AK$11:$AK$40,_xlfn.XLOOKUP($A459&amp;$B459,SEPTIEMBRE!$BC$11:$BC$40&amp;SEPTIEMBRE!$BD$11:$BD$40,SEPTIEMBRE!$CJ$11:$CJ$40,"A")),"")</f>
        <v>0</v>
      </c>
      <c r="EZ459" s="384">
        <f t="array" ref="EZ459">IFERROR(_xlfn.XLOOKUP($A459&amp;$B459,'SEPTIEMBRE 2'!$D$11:$D$40&amp;'SEPTIEMBRE 2'!$E$11:$E$40,'SEPTIEMBRE 2'!$AK$11:$AK$40,_xlfn.XLOOKUP($A459&amp;$B459,'SEPTIEMBRE 2'!$BC$11:$BC$40&amp;'SEPTIEMBRE 2'!$BD$11:$BD$40,'SEPTIEMBRE 2'!$CJ$11:$CJ$40,"A")),"")</f>
        <v>0</v>
      </c>
      <c r="FA459" s="384">
        <f t="array" ref="FA459">IFERROR(_xlfn.XLOOKUP($A459&amp;$B459,'SEPTIEMBRE 3'!$D$11:$D$40&amp;'SEPTIEMBRE 3'!$E$11:$E$40,'SEPTIEMBRE 3'!$AK$11:$AK$40,_xlfn.XLOOKUP($A459&amp;$B459,'SEPTIEMBRE 3'!$BC$11:$BC$40&amp;'SEPTIEMBRE 3'!$BD$11:$BD$40,'SEPTIEMBRE 3'!$CJ$11:$CJ$40,"A")),"")</f>
        <v>0</v>
      </c>
      <c r="FB459" s="384">
        <f t="array" ref="FB459">IFERROR(_xlfn.XLOOKUP($A459&amp;$B459,OCTUBRE!$D$11:$D$40&amp;OCTUBRE!$E$11:$E$40,OCTUBRE!$AK$11:$AK$40,_xlfn.XLOOKUP($A459&amp;$B459,OCTUBRE!$BC$11:$BC$40&amp;OCTUBRE!$BD$11:$BD$40,OCTUBRE!$CJ$11:$CJ$40,"A")),"")</f>
        <v>0</v>
      </c>
      <c r="FC459" s="384">
        <f t="array" ref="FC459">IFERROR(_xlfn.XLOOKUP($A459&amp;$B459,'OCTUBRE 2'!$D$11:$D$40&amp;'OCTUBRE 2'!$E$11:$E$40,'OCTUBRE 2'!$AK$11:$AK$40,_xlfn.XLOOKUP($A459&amp;$B459,'OCTUBRE 2'!$BC$11:$BC$40&amp;'OCTUBRE 2'!$BD$11:$BD$40,'OCTUBRE 2'!$CJ$11:$CJ$40,"A")),"")</f>
        <v>0</v>
      </c>
      <c r="FD459" s="384">
        <f t="array" ref="FD459">IFERROR(_xlfn.XLOOKUP($A459&amp;$B459,NOVIEMBRE!$D$11:$D$40&amp;NOVIEMBRE!$E$11:$E$40,NOVIEMBRE!$AK$11:$AK$40,_xlfn.XLOOKUP($A459&amp;$B459,NOVIEMBRE!$BC$11:$BC$40&amp;NOVIEMBRE!$BD$11:$BD$40,NOVIEMBRE!$CJ$11:$CJ$40,"A")),"")</f>
        <v>0</v>
      </c>
      <c r="FE459" s="384">
        <f t="array" ref="FE459">IFERROR(_xlfn.XLOOKUP($A459&amp;$B459,'NOVIEMBRE 2'!$D$11:$D$40&amp;'NOVIEMBRE 2'!$E$11:$E$40,'NOVIEMBRE 2'!$AK$11:$AK$40,_xlfn.XLOOKUP($A459&amp;$B459,'NOVIEMBRE 2'!$BC$11:$BC$40&amp;'NOVIEMBRE 2'!$BD$11:$BD$40,'NOVIEMBRE 2'!$CJ$11:$CJ$40,"A")),"")</f>
        <v>0</v>
      </c>
      <c r="FF459" s="385">
        <f t="array" ref="FF459">IFERROR(_xlfn.XLOOKUP($A459&amp;$B459,DICIEMBRE!$D$11:$D$40&amp;DICIEMBRE!$E$11:$E$40,DICIEMBRE!$AK$11:$AK$40,_xlfn.XLOOKUP($A459&amp;$B459,DICIEMBRE!$BC$11:$BC$40&amp;DICIEMBRE!$BD$11:$BD$40,DICIEMBRE!$CJ$11:$CJ$40,"A")),"")</f>
        <v>0</v>
      </c>
      <c r="FG459" s="386" t="str">
        <f t="shared" si="19"/>
        <v/>
      </c>
      <c r="FH459" s="386" t="str">
        <f t="array" ref="FH459">IF(
 COUNT(DZ459:EH459)=0,
 "-",
 IF(
  COUNT(DZ459:EH459) &lt; COUNTA(DZ459:EH459),
  REPT("🟩", ROUND(COUNT(DZ459:EH459)/COUNTA(DZ459:EH459)*5, 0)) &amp;
  REPT("⬜", 5 - ROUND(COUNT(DZ459:EH459)/COUNTA(DZ459:EH459)*5, 0)),
  IF(
    AVERAGE(IF(DZ459:EH459&lt;&gt;"", DZ459:EH459, )) &gt;= 70, "🟩🟩🟩🟩🟩",
    IF(
      AVERAGE(IF(DZ459:EH459&lt;&gt;"",DZ459:EH459, )) &gt;= 56, "🟨🟨🟨🟨🟨",
      "🟥🟥🟥🟥🟥"
    )
  )
 )
)
</f>
        <v>-</v>
      </c>
    </row>
    <row r="460" ht="15.75" customHeight="1">
      <c r="A460" s="168"/>
      <c r="B460" s="169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1"/>
      <c r="N460" s="172" t="str">
        <f t="shared" si="1"/>
        <v/>
      </c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2" t="str">
        <f t="shared" si="2"/>
        <v/>
      </c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2" t="str">
        <f t="shared" si="3"/>
        <v/>
      </c>
      <c r="AM460" s="173"/>
      <c r="AN460" s="173"/>
      <c r="AO460" s="173"/>
      <c r="AP460" s="173"/>
      <c r="AQ460" s="173"/>
      <c r="AR460" s="173"/>
      <c r="AS460" s="173"/>
      <c r="AT460" s="173"/>
      <c r="AU460" s="173"/>
      <c r="AV460" s="171"/>
      <c r="AW460" s="171"/>
      <c r="AX460" s="172" t="str">
        <f t="shared" si="4"/>
        <v/>
      </c>
      <c r="AY460" s="173"/>
      <c r="AZ460" s="173"/>
      <c r="BA460" s="173"/>
      <c r="BB460" s="173"/>
      <c r="BC460" s="173"/>
      <c r="BD460" s="173"/>
      <c r="BE460" s="173"/>
      <c r="BF460" s="173"/>
      <c r="BG460" s="173"/>
      <c r="BH460" s="173"/>
      <c r="BI460" s="173"/>
      <c r="BJ460" s="172" t="str">
        <f t="shared" si="5"/>
        <v/>
      </c>
      <c r="BK460" s="173"/>
      <c r="BL460" s="173"/>
      <c r="BM460" s="173"/>
      <c r="BN460" s="173"/>
      <c r="BO460" s="173"/>
      <c r="BP460" s="173"/>
      <c r="BQ460" s="173"/>
      <c r="BR460" s="173"/>
      <c r="BS460" s="173"/>
      <c r="BT460" s="173"/>
      <c r="BU460" s="173"/>
      <c r="BV460" s="172" t="str">
        <f t="shared" si="6"/>
        <v/>
      </c>
      <c r="BW460" s="173"/>
      <c r="BX460" s="173"/>
      <c r="BY460" s="173"/>
      <c r="BZ460" s="171"/>
      <c r="CA460" s="171"/>
      <c r="CB460" s="171"/>
      <c r="CC460" s="171"/>
      <c r="CD460" s="171"/>
      <c r="CE460" s="171"/>
      <c r="CF460" s="171"/>
      <c r="CG460" s="171"/>
      <c r="CH460" s="172" t="str">
        <f t="shared" si="7"/>
        <v/>
      </c>
      <c r="CI460" s="171"/>
      <c r="CJ460" s="173"/>
      <c r="CK460" s="173"/>
      <c r="CL460" s="173"/>
      <c r="CM460" s="173"/>
      <c r="CN460" s="171"/>
      <c r="CO460" s="171"/>
      <c r="CP460" s="171"/>
      <c r="CQ460" s="173"/>
      <c r="CR460" s="171"/>
      <c r="CS460" s="171"/>
      <c r="CT460" s="172" t="str">
        <f t="shared" si="8"/>
        <v/>
      </c>
      <c r="CU460" s="172"/>
      <c r="CV460" s="172"/>
      <c r="CW460" s="172"/>
      <c r="CX460" s="172"/>
      <c r="CY460" s="172"/>
      <c r="CZ460" s="172"/>
      <c r="DA460" s="172"/>
      <c r="DB460" s="172"/>
      <c r="DC460" s="172"/>
      <c r="DD460" s="172"/>
      <c r="DE460" s="172"/>
      <c r="DF460" s="172"/>
      <c r="DG460" s="188" t="str">
        <f t="array" ref="DG460">IFERROR(_xlfn.XLOOKUP($A460&amp;B460,MARZO!$D$11:$D$40&amp;MARZO!$E$11:$E$40,MARZO!$AM$11:$AM$40,_xlfn.XLOOKUP($A460&amp;$B460,MARZO!$BC$11:$BC$40&amp;MARZO!$BD$11:$BD$40,MARZO!$CL$11:$CL$40,"A"))/1%,"")</f>
        <v/>
      </c>
      <c r="DH460" s="188" t="str">
        <f t="array" ref="DH460">IFERROR(_xlfn.XLOOKUP($A460&amp;$B460,ABRIL!$D$11:$D$40&amp;ABRIL!$E$11:$E$40,ABRIL!$AM$11:$AM$40,_xlfn.XLOOKUP($A460&amp;$B460,ABRIL!$BC$11:$BC$40&amp;ABRIL!$BD$11:$BD$40,ABRIL!$CL$11:$CL$40,"A"))/1%,"")</f>
        <v/>
      </c>
      <c r="DI460" s="188" t="str">
        <f t="array" ref="DI460">IFERROR(_xlfn.XLOOKUP($A460&amp;$B460,'ABRIL 2'!$D$11:$D$40&amp;'ABRIL 2'!$E$11:$E$40,'ABRIL 2'!$AM$11:$AM$40,_xlfn.XLOOKUP($A460&amp;$B460,'ABRIL 2'!$BC$11:$BC$40&amp;'ABRIL 2'!$BD$11:$BD$40,'ABRIL 2'!$CL$11:$CL$40,"A"))/1%,"")</f>
        <v/>
      </c>
      <c r="DJ460" s="188" t="str">
        <f t="array" ref="DJ460">IFERROR(_xlfn.XLOOKUP($A460&amp;$B460,MAYO!$D$11:$D$40&amp;MAYO!$E$11:$E$40,MAYO!$AM$11:$AM$40,_xlfn.XLOOKUP($A460&amp;$B460,MAYO!$BC$11:$BC$40&amp;MAYO!$BD$11:$BD$40,MAYO!$CL$11:$CL$40,"A"))/1%,"")</f>
        <v/>
      </c>
      <c r="DK460" s="188" t="str">
        <f t="array" ref="DK460">IFERROR(_xlfn.XLOOKUP($A460&amp;$B460,'MAYO 2'!$D$11:$D$40&amp;'MAYO 2'!$E$11:$E$40,'MAYO 2'!$AM$11:$AM$40,_xlfn.XLOOKUP($A460&amp;$B460,'MAYO 2'!$BC$11:$BC$40&amp;'MAYO 2'!$BD$11:$BD$40,'MAYO 2'!$CL$11:$CL$40,"A"))/1%,"")</f>
        <v/>
      </c>
      <c r="DL460" s="188" t="str">
        <f t="array" ref="DL460">IFERROR(_xlfn.XLOOKUP($A460&amp;$B460,JUNIO!$D$11:$D$40&amp;JUNIO!$E$11:$E$40,JUNIO!$AM$11:$AM$40,_xlfn.XLOOKUP($A460&amp;$B460,JUNIO!$BC$11:$BC$40&amp;JUNIO!$BD$11:$BD$40,JUNIO!$CL$11:$CL$40,"A"))/1%,"")</f>
        <v/>
      </c>
      <c r="DM460" s="188" t="str">
        <f t="array" ref="DM460">IFERROR(_xlfn.XLOOKUP($A460&amp;$B460,'JUNIO 2'!$D$11:$D$40&amp;'JUNIO 2'!$E$11:$E$40,'JUNIO 2'!$AM$11:$AM$40,_xlfn.XLOOKUP($A460&amp;$B460,'JUNIO 2'!$BC$11:$BC$40&amp;'JUNIO 2'!$BD$11:$BD$40,'JUNIO 2'!$CL$11:$CL$40,"A"))/1%,"")</f>
        <v/>
      </c>
      <c r="DN460" s="188" t="str">
        <f t="array" ref="DN460">IFERROR(_xlfn.XLOOKUP($A460&amp;$B460,JULIO!$D$11:$D$40&amp;JULIO!$E$11:$E$40,JULIO!$AM$11:$AM$40,_xlfn.XLOOKUP($A460&amp;$B460,JULIO!$BC$11:$BC$40&amp;JULIO!$BD$11:$BD$40,JULIO!$CL$11:$CL$40,"A"))/1%,"")</f>
        <v/>
      </c>
      <c r="DO460" s="188" t="str">
        <f t="array" ref="DO460">IFERROR(_xlfn.XLOOKUP($A460&amp;$B460,'JULIO 2'!$D$11:$D$40&amp;'JULIO 2'!$E$11:$E$40,'JULIO 2'!$AM$11:$AM$40,_xlfn.XLOOKUP($A460&amp;$B460,'JULIO 2'!$BC$11:$BC$40&amp;'JULIO 2'!$BD$11:$BD$40,'JULIO 2'!$CL$11:$CL$40,"A"))/1%,"")</f>
        <v/>
      </c>
      <c r="DP460" s="188" t="str">
        <f t="array" ref="DP460">IFERROR(_xlfn.XLOOKUP($A460&amp;$B460,AGOSTO!$D$11:$D$40&amp;AGOSTO!$E$11:$E$40,AGOSTO!$AM$11:$AM$40,_xlfn.XLOOKUP($A460&amp;$B460,AGOSTO!$BC$11:$BC$40&amp;AGOSTO!$BD$11:$BD$40,AGOSTO!$CL$11:$CL$40,"A"))/1%,"")</f>
        <v/>
      </c>
      <c r="DQ460" s="188" t="str">
        <f t="array" ref="DQ460">IFERROR(_xlfn.XLOOKUP($A460&amp;$B460,'AGOSTO 2'!$D$11:$D$40&amp;'AGOSTO 2'!$E$11:$E$40,'AGOSTO 2'!$AM$11:$AM$40,_xlfn.XLOOKUP($A460&amp;$B460,'AGOSTO 2'!$BC$11:$BC$40&amp;'AGOSTO 2'!$BD$11:$BD$40,'AGOSTO 2'!$CL$11:$CL$40,"A"))/1%,"")</f>
        <v/>
      </c>
      <c r="DR460" s="188" t="str">
        <f t="array" ref="DR460">IFERROR(_xlfn.XLOOKUP($A460&amp;$B460,SEPTIEMBRE!$D$11:$D$40&amp;SEPTIEMBRE!$E$11:$E$40,SEPTIEMBRE!$AM$11:$AM$40,_xlfn.XLOOKUP($A460&amp;$B460,SEPTIEMBRE!$BC$11:$BC$40&amp;SEPTIEMBRE!$BD$11:$BD$40,SEPTIEMBRE!$CL$11:$CL$40,"A"))/1%,"")</f>
        <v/>
      </c>
      <c r="DS460" s="188" t="str">
        <f t="array" ref="DS460">IFERROR(_xlfn.XLOOKUP($A460&amp;$B460,'SEPTIEMBRE 2'!$D$11:$D$40&amp;'SEPTIEMBRE 2'!$E$11:$E$40,'SEPTIEMBRE 2'!$AM$11:$AM$40,_xlfn.XLOOKUP($A460&amp;$B460,'SEPTIEMBRE 2'!$BC$11:$BC$40&amp;'SEPTIEMBRE 2'!$BD$11:$BD$40,'SEPTIEMBRE 2'!$CL$11:$CL$40,"A"))/1%,"")</f>
        <v/>
      </c>
      <c r="DT460" s="188" t="str">
        <f t="array" ref="DT460">IFERROR(_xlfn.XLOOKUP($A460&amp;$B460,'SEPTIEMBRE 3'!$D$11:$D$40&amp;'SEPTIEMBRE 3'!$E$11:$E$40,'SEPTIEMBRE 3'!$AM$11:$AM$40,_xlfn.XLOOKUP($A460&amp;$B460,'SEPTIEMBRE 3'!$BC$11:$BC$40&amp;'SEPTIEMBRE 3'!$BD$11:$BD$40,'SEPTIEMBRE 3'!$CL$11:$CL$40,"A"))/1%,"")</f>
        <v/>
      </c>
      <c r="DU460" s="188" t="str">
        <f t="array" ref="DU460">IFERROR(_xlfn.XLOOKUP($A460&amp;$B460,OCTUBRE!$D$11:$D$40&amp;OCTUBRE!$E$11:$E$40,OCTUBRE!$AM$11:$AM$40,_xlfn.XLOOKUP($A460&amp;$B460,OCTUBRE!$BC$11:$BC$40&amp;OCTUBRE!$BD$11:$BD$40,OCTUBRE!$CL$11:$CL$40,"A"))/1%,"")</f>
        <v/>
      </c>
      <c r="DV460" s="188" t="str">
        <f t="array" ref="DV460">IFERROR(_xlfn.XLOOKUP($A460&amp;$B460,'OCTUBRE 2'!$D$11:$D$40&amp;'OCTUBRE 2'!$E$11:$E$40,'OCTUBRE 2'!$AM$11:$AM$40,_xlfn.XLOOKUP($A460&amp;$B460,'OCTUBRE 2'!$BC$11:$BC$40&amp;'OCTUBRE 2'!$BD$11:$BD$40,'OCTUBRE 2'!$CL$11:$CL$40,"A"))/1%,"")</f>
        <v/>
      </c>
      <c r="DW460" s="188" t="str">
        <f t="array" ref="DW460">IFERROR(_xlfn.XLOOKUP($A460&amp;$B460,NOVIEMBRE!$D$11:$D$40&amp;NOVIEMBRE!$E$11:$E$40,NOVIEMBRE!$AM$11:$AM$40,_xlfn.XLOOKUP($A460&amp;$B460,NOVIEMBRE!$BC$11:$BC$40&amp;NOVIEMBRE!$BD$11:$BD$40,NOVIEMBRE!$CL$11:$CL$40,"A"))/1%,"")</f>
        <v/>
      </c>
      <c r="DX460" s="188" t="str">
        <f t="array" ref="DX460">IFERROR(_xlfn.XLOOKUP($A460&amp;$B460,'NOVIEMBRE 2'!$D$11:$D$40&amp;'NOVIEMBRE 2'!$E$11:$E$40,'NOVIEMBRE 2'!$AM$11:$AM$40,_xlfn.XLOOKUP($A460&amp;$B460,'NOVIEMBRE 2'!$BC$11:$BC$40&amp;'NOVIEMBRE 2'!$BD$11:$BD$40,'NOVIEMBRE 2'!$CL$11:$CL$40,"A"))/1%,"")</f>
        <v/>
      </c>
      <c r="DY460" s="188" t="str">
        <f t="array" ref="DY460">IFERROR(_xlfn.XLOOKUP($A460&amp;$B460,DICIEMBRE!$D$11:$D$40&amp;DICIEMBRE!$E$11:$E$40,DICIEMBRE!$AM$11:$AM$40,_xlfn.XLOOKUP($A460&amp;$B460,DICIEMBRE!$BC$11:$BC$40&amp;DICIEMBRE!$BD$11:$BD$40,DICIEMBRE!$CL$11:$CL$40,"A"))/1%,"")</f>
        <v/>
      </c>
      <c r="DZ460" s="381" t="str">
        <f t="shared" si="9"/>
        <v>-</v>
      </c>
      <c r="EA460" s="381" t="str">
        <f t="shared" si="10"/>
        <v>-</v>
      </c>
      <c r="EB460" s="381" t="str">
        <f t="shared" si="11"/>
        <v>-</v>
      </c>
      <c r="EC460" s="381" t="str">
        <f t="shared" si="12"/>
        <v>-</v>
      </c>
      <c r="ED460" s="381" t="str">
        <f t="shared" si="13"/>
        <v>-</v>
      </c>
      <c r="EE460" s="381" t="str">
        <f t="shared" si="14"/>
        <v>-</v>
      </c>
      <c r="EF460" s="381" t="str">
        <f t="shared" si="15"/>
        <v>-</v>
      </c>
      <c r="EG460" s="381" t="str">
        <f t="shared" si="16"/>
        <v>-</v>
      </c>
      <c r="EH460" s="381" t="str">
        <f t="shared" si="17"/>
        <v>-</v>
      </c>
      <c r="EI460" s="188" t="str">
        <f t="shared" si="18"/>
        <v/>
      </c>
      <c r="EJ460" s="382"/>
      <c r="EK460" s="382"/>
      <c r="EL460" s="383"/>
      <c r="EM460" s="21"/>
      <c r="EN460" s="384">
        <f t="array" ref="EN460">IFERROR(_xlfn.XLOOKUP($A460&amp;$B460,MARZO!$D$11:$D$40&amp;MARZO!$E$11:$E$40,MARZO!$AK$11:$AK$40,_xlfn.XLOOKUP($A460&amp;$B460,MARZO!$BC$11:$BC$40&amp;MARZO!$BD$11:$BD$40,MARZO!$CJ$11:$CJ$40,"A")),"")</f>
        <v>0</v>
      </c>
      <c r="EO460" s="384">
        <f t="array" ref="EO460">IFERROR(_xlfn.XLOOKUP($A460&amp;$B460,ABRIL!$D$11:$D$40&amp;ABRIL!$E$11:$E$40,ABRIL!$AK$11:$AK$40,_xlfn.XLOOKUP($A460&amp;$B460,ABRIL!$BC$11:$BC$40&amp;ABRIL!$BD$11:$BD$40,ABRIL!$CJ$11:$CJ$40,"A")),"")</f>
        <v>0</v>
      </c>
      <c r="EP460" s="384">
        <f t="array" ref="EP460">IFERROR(_xlfn.XLOOKUP($A460&amp;$B460,'ABRIL 2'!$D$11:$D$40&amp;'ABRIL 2'!$E$11:$E$40,'ABRIL 2'!$AK$11:$AK$40,_xlfn.XLOOKUP($A460&amp;$B460,'ABRIL 2'!$BC$11:$BC$40&amp;'ABRIL 2'!$BD$11:$BD$40,'ABRIL 2'!$CJ$11:$CJ$40,"A")),"")</f>
        <v>0</v>
      </c>
      <c r="EQ460" s="384">
        <f t="array" ref="EQ460">IFERROR(_xlfn.XLOOKUP($A460&amp;$B460,MAYO!$D$11:$D$40&amp;MAYO!$E$11:$E$40,MAYO!$AK$11:$AK$40,_xlfn.XLOOKUP($A460&amp;$B460,MAYO!$BC$11:$BC$40&amp;MAYO!$BD$11:$BD$40,MAYO!$CJ$11:$CJ$40,"A")),"")</f>
        <v>0</v>
      </c>
      <c r="ER460" s="384">
        <f t="array" ref="ER460">IFERROR(_xlfn.XLOOKUP($A460&amp;$B460,'MAYO 2'!$D$11:$D$40&amp;'MAYO 2'!$E$11:$E$40,'MAYO 2'!$AK$11:$AK$40,_xlfn.XLOOKUP($A460&amp;$B460,'MAYO 2'!$BC$11:$BC$40&amp;'MAYO 2'!$BD$11:$BD$40,'MAYO 2'!$CJ$11:$CJ$40,"A")),"")</f>
        <v>0</v>
      </c>
      <c r="ES460" s="384">
        <f t="array" ref="ES460">IFERROR(_xlfn.XLOOKUP($A460&amp;$B460,JUNIO!$D$11:$D$40&amp;JUNIO!$E$11:$E$40,JUNIO!$AK$11:$AK$40,_xlfn.XLOOKUP($A460&amp;$B460,JUNIO!$BC$11:$BC$40&amp;JUNIO!$BD$11:$BD$40,JUNIO!$CJ$11:$CJ$40,"A")),"")</f>
        <v>0</v>
      </c>
      <c r="ET460" s="384">
        <f t="array" ref="ET460">IFERROR(_xlfn.XLOOKUP($A460&amp;$B460,'JUNIO 2'!$D$11:$D$40&amp;'JUNIO 2'!$E$11:$E$40,'JUNIO 2'!$AK$11:$AK$40,_xlfn.XLOOKUP($A460&amp;$B460,'JUNIO 2'!$BC$11:$BC$40&amp;'JUNIO 2'!$BD$11:$BD$40,'JUNIO 2'!$CJ$11:$CJ$40,"A")),"")</f>
        <v>0</v>
      </c>
      <c r="EU460" s="384">
        <f t="array" ref="EU460">IFERROR(_xlfn.XLOOKUP($A460&amp;$B460,JULIO!$D$11:$D$40&amp;JULIO!$E$11:$E$40,JULIO!$AK$11:$AK$40,_xlfn.XLOOKUP($A460&amp;$B460,JULIO!$BC$11:$BC$40&amp;JULIO!$BD$11:$BD$40,JULIO!$CJ$11:$CJ$40,"A")),"")</f>
        <v>0</v>
      </c>
      <c r="EV460" s="384">
        <f t="array" ref="EV460">IFERROR(_xlfn.XLOOKUP($A460&amp;$B460,'JULIO 2'!$D$11:$D$40&amp;'JULIO 2'!$E$11:$E$40,'JULIO 2'!$AK$11:$AK$40,_xlfn.XLOOKUP($A460&amp;$B460,'JULIO 2'!$BC$11:$BC$40&amp;'JULIO 2'!$BD$11:$BD$40,'JULIO 2'!$CJ$11:$CJ$40,"A")),"")</f>
        <v>0</v>
      </c>
      <c r="EW460" s="384">
        <f t="array" ref="EW460">IFERROR(_xlfn.XLOOKUP($A460&amp;$B460,AGOSTO!$D$11:$D$40&amp;AGOSTO!$E$11:$E$40,AGOSTO!$AK$11:$AK$40,_xlfn.XLOOKUP($A460&amp;$B460,AGOSTO!$BC$11:$BC$40&amp;AGOSTO!$BD$11:$BD$40,AGOSTO!$CJ$11:$CJ$40,"A")),"")</f>
        <v>0</v>
      </c>
      <c r="EX460" s="384">
        <f t="array" ref="EX460">IFERROR(_xlfn.XLOOKUP($A460&amp;$B460,'AGOSTO 2'!$D$11:$D$40&amp;'AGOSTO 2'!$E$11:$E$40,'AGOSTO 2'!$AK$11:$AK$40,_xlfn.XLOOKUP($A460&amp;$B460,'AGOSTO 2'!$BC$11:$BC$40&amp;'AGOSTO 2'!$BD$11:$BD$40,'AGOSTO 2'!$CJ$11:$CJ$40,"A")),"")</f>
        <v>0</v>
      </c>
      <c r="EY460" s="384">
        <f t="array" ref="EY460">IFERROR(_xlfn.XLOOKUP($A460&amp;$B460,SEPTIEMBRE!$D$11:$D$40&amp;SEPTIEMBRE!$E$11:$E$40,SEPTIEMBRE!$AK$11:$AK$40,_xlfn.XLOOKUP($A460&amp;$B460,SEPTIEMBRE!$BC$11:$BC$40&amp;SEPTIEMBRE!$BD$11:$BD$40,SEPTIEMBRE!$CJ$11:$CJ$40,"A")),"")</f>
        <v>0</v>
      </c>
      <c r="EZ460" s="384">
        <f t="array" ref="EZ460">IFERROR(_xlfn.XLOOKUP($A460&amp;$B460,'SEPTIEMBRE 2'!$D$11:$D$40&amp;'SEPTIEMBRE 2'!$E$11:$E$40,'SEPTIEMBRE 2'!$AK$11:$AK$40,_xlfn.XLOOKUP($A460&amp;$B460,'SEPTIEMBRE 2'!$BC$11:$BC$40&amp;'SEPTIEMBRE 2'!$BD$11:$BD$40,'SEPTIEMBRE 2'!$CJ$11:$CJ$40,"A")),"")</f>
        <v>0</v>
      </c>
      <c r="FA460" s="384">
        <f t="array" ref="FA460">IFERROR(_xlfn.XLOOKUP($A460&amp;$B460,'SEPTIEMBRE 3'!$D$11:$D$40&amp;'SEPTIEMBRE 3'!$E$11:$E$40,'SEPTIEMBRE 3'!$AK$11:$AK$40,_xlfn.XLOOKUP($A460&amp;$B460,'SEPTIEMBRE 3'!$BC$11:$BC$40&amp;'SEPTIEMBRE 3'!$BD$11:$BD$40,'SEPTIEMBRE 3'!$CJ$11:$CJ$40,"A")),"")</f>
        <v>0</v>
      </c>
      <c r="FB460" s="384">
        <f t="array" ref="FB460">IFERROR(_xlfn.XLOOKUP($A460&amp;$B460,OCTUBRE!$D$11:$D$40&amp;OCTUBRE!$E$11:$E$40,OCTUBRE!$AK$11:$AK$40,_xlfn.XLOOKUP($A460&amp;$B460,OCTUBRE!$BC$11:$BC$40&amp;OCTUBRE!$BD$11:$BD$40,OCTUBRE!$CJ$11:$CJ$40,"A")),"")</f>
        <v>0</v>
      </c>
      <c r="FC460" s="384">
        <f t="array" ref="FC460">IFERROR(_xlfn.XLOOKUP($A460&amp;$B460,'OCTUBRE 2'!$D$11:$D$40&amp;'OCTUBRE 2'!$E$11:$E$40,'OCTUBRE 2'!$AK$11:$AK$40,_xlfn.XLOOKUP($A460&amp;$B460,'OCTUBRE 2'!$BC$11:$BC$40&amp;'OCTUBRE 2'!$BD$11:$BD$40,'OCTUBRE 2'!$CJ$11:$CJ$40,"A")),"")</f>
        <v>0</v>
      </c>
      <c r="FD460" s="384">
        <f t="array" ref="FD460">IFERROR(_xlfn.XLOOKUP($A460&amp;$B460,NOVIEMBRE!$D$11:$D$40&amp;NOVIEMBRE!$E$11:$E$40,NOVIEMBRE!$AK$11:$AK$40,_xlfn.XLOOKUP($A460&amp;$B460,NOVIEMBRE!$BC$11:$BC$40&amp;NOVIEMBRE!$BD$11:$BD$40,NOVIEMBRE!$CJ$11:$CJ$40,"A")),"")</f>
        <v>0</v>
      </c>
      <c r="FE460" s="384">
        <f t="array" ref="FE460">IFERROR(_xlfn.XLOOKUP($A460&amp;$B460,'NOVIEMBRE 2'!$D$11:$D$40&amp;'NOVIEMBRE 2'!$E$11:$E$40,'NOVIEMBRE 2'!$AK$11:$AK$40,_xlfn.XLOOKUP($A460&amp;$B460,'NOVIEMBRE 2'!$BC$11:$BC$40&amp;'NOVIEMBRE 2'!$BD$11:$BD$40,'NOVIEMBRE 2'!$CJ$11:$CJ$40,"A")),"")</f>
        <v>0</v>
      </c>
      <c r="FF460" s="385">
        <f t="array" ref="FF460">IFERROR(_xlfn.XLOOKUP($A460&amp;$B460,DICIEMBRE!$D$11:$D$40&amp;DICIEMBRE!$E$11:$E$40,DICIEMBRE!$AK$11:$AK$40,_xlfn.XLOOKUP($A460&amp;$B460,DICIEMBRE!$BC$11:$BC$40&amp;DICIEMBRE!$BD$11:$BD$40,DICIEMBRE!$CJ$11:$CJ$40,"A")),"")</f>
        <v>0</v>
      </c>
      <c r="FG460" s="386" t="str">
        <f t="shared" si="19"/>
        <v/>
      </c>
      <c r="FH460" s="386" t="str">
        <f t="array" ref="FH460">IF(
 COUNT(DZ460:EH460)=0,
 "-",
 IF(
  COUNT(DZ460:EH460) &lt; COUNTA(DZ460:EH460),
  REPT("🟩", ROUND(COUNT(DZ460:EH460)/COUNTA(DZ460:EH460)*5, 0)) &amp;
  REPT("⬜", 5 - ROUND(COUNT(DZ460:EH460)/COUNTA(DZ460:EH460)*5, 0)),
  IF(
    AVERAGE(IF(DZ460:EH460&lt;&gt;"", DZ460:EH460, )) &gt;= 70, "🟩🟩🟩🟩🟩",
    IF(
      AVERAGE(IF(DZ460:EH460&lt;&gt;"",DZ460:EH460, )) &gt;= 56, "🟨🟨🟨🟨🟨",
      "🟥🟥🟥🟥🟥"
    )
  )
 )
)
</f>
        <v>-</v>
      </c>
    </row>
    <row r="461" ht="15.75" customHeight="1">
      <c r="A461" s="168"/>
      <c r="B461" s="169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1"/>
      <c r="N461" s="172" t="str">
        <f t="shared" si="1"/>
        <v/>
      </c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2" t="str">
        <f t="shared" si="2"/>
        <v/>
      </c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2" t="str">
        <f t="shared" si="3"/>
        <v/>
      </c>
      <c r="AM461" s="173"/>
      <c r="AN461" s="173"/>
      <c r="AO461" s="173"/>
      <c r="AP461" s="173"/>
      <c r="AQ461" s="173"/>
      <c r="AR461" s="173"/>
      <c r="AS461" s="173"/>
      <c r="AT461" s="173"/>
      <c r="AU461" s="173"/>
      <c r="AV461" s="171"/>
      <c r="AW461" s="171"/>
      <c r="AX461" s="172" t="str">
        <f t="shared" si="4"/>
        <v/>
      </c>
      <c r="AY461" s="173"/>
      <c r="AZ461" s="173"/>
      <c r="BA461" s="173"/>
      <c r="BB461" s="173"/>
      <c r="BC461" s="173"/>
      <c r="BD461" s="173"/>
      <c r="BE461" s="173"/>
      <c r="BF461" s="173"/>
      <c r="BG461" s="173"/>
      <c r="BH461" s="173"/>
      <c r="BI461" s="173"/>
      <c r="BJ461" s="172" t="str">
        <f t="shared" si="5"/>
        <v/>
      </c>
      <c r="BK461" s="173"/>
      <c r="BL461" s="173"/>
      <c r="BM461" s="173"/>
      <c r="BN461" s="173"/>
      <c r="BO461" s="173"/>
      <c r="BP461" s="173"/>
      <c r="BQ461" s="173"/>
      <c r="BR461" s="173"/>
      <c r="BS461" s="173"/>
      <c r="BT461" s="173"/>
      <c r="BU461" s="173"/>
      <c r="BV461" s="172" t="str">
        <f t="shared" si="6"/>
        <v/>
      </c>
      <c r="BW461" s="173"/>
      <c r="BX461" s="173"/>
      <c r="BY461" s="173"/>
      <c r="BZ461" s="171"/>
      <c r="CA461" s="171"/>
      <c r="CB461" s="171"/>
      <c r="CC461" s="171"/>
      <c r="CD461" s="171"/>
      <c r="CE461" s="171"/>
      <c r="CF461" s="171"/>
      <c r="CG461" s="171"/>
      <c r="CH461" s="172" t="str">
        <f t="shared" si="7"/>
        <v/>
      </c>
      <c r="CI461" s="171"/>
      <c r="CJ461" s="173"/>
      <c r="CK461" s="173"/>
      <c r="CL461" s="173"/>
      <c r="CM461" s="173"/>
      <c r="CN461" s="171"/>
      <c r="CO461" s="171"/>
      <c r="CP461" s="171"/>
      <c r="CQ461" s="173"/>
      <c r="CR461" s="171"/>
      <c r="CS461" s="171"/>
      <c r="CT461" s="172" t="str">
        <f t="shared" si="8"/>
        <v/>
      </c>
      <c r="CU461" s="172"/>
      <c r="CV461" s="172"/>
      <c r="CW461" s="172"/>
      <c r="CX461" s="172"/>
      <c r="CY461" s="172"/>
      <c r="CZ461" s="172"/>
      <c r="DA461" s="172"/>
      <c r="DB461" s="172"/>
      <c r="DC461" s="172"/>
      <c r="DD461" s="172"/>
      <c r="DE461" s="172"/>
      <c r="DF461" s="172"/>
      <c r="DG461" s="188" t="str">
        <f t="array" ref="DG461">IFERROR(_xlfn.XLOOKUP($A461&amp;B461,MARZO!$D$11:$D$40&amp;MARZO!$E$11:$E$40,MARZO!$AM$11:$AM$40,_xlfn.XLOOKUP($A461&amp;$B461,MARZO!$BC$11:$BC$40&amp;MARZO!$BD$11:$BD$40,MARZO!$CL$11:$CL$40,"A"))/1%,"")</f>
        <v/>
      </c>
      <c r="DH461" s="188" t="str">
        <f t="array" ref="DH461">IFERROR(_xlfn.XLOOKUP($A461&amp;$B461,ABRIL!$D$11:$D$40&amp;ABRIL!$E$11:$E$40,ABRIL!$AM$11:$AM$40,_xlfn.XLOOKUP($A461&amp;$B461,ABRIL!$BC$11:$BC$40&amp;ABRIL!$BD$11:$BD$40,ABRIL!$CL$11:$CL$40,"A"))/1%,"")</f>
        <v/>
      </c>
      <c r="DI461" s="188" t="str">
        <f t="array" ref="DI461">IFERROR(_xlfn.XLOOKUP($A461&amp;$B461,'ABRIL 2'!$D$11:$D$40&amp;'ABRIL 2'!$E$11:$E$40,'ABRIL 2'!$AM$11:$AM$40,_xlfn.XLOOKUP($A461&amp;$B461,'ABRIL 2'!$BC$11:$BC$40&amp;'ABRIL 2'!$BD$11:$BD$40,'ABRIL 2'!$CL$11:$CL$40,"A"))/1%,"")</f>
        <v/>
      </c>
      <c r="DJ461" s="188" t="str">
        <f t="array" ref="DJ461">IFERROR(_xlfn.XLOOKUP($A461&amp;$B461,MAYO!$D$11:$D$40&amp;MAYO!$E$11:$E$40,MAYO!$AM$11:$AM$40,_xlfn.XLOOKUP($A461&amp;$B461,MAYO!$BC$11:$BC$40&amp;MAYO!$BD$11:$BD$40,MAYO!$CL$11:$CL$40,"A"))/1%,"")</f>
        <v/>
      </c>
      <c r="DK461" s="188" t="str">
        <f t="array" ref="DK461">IFERROR(_xlfn.XLOOKUP($A461&amp;$B461,'MAYO 2'!$D$11:$D$40&amp;'MAYO 2'!$E$11:$E$40,'MAYO 2'!$AM$11:$AM$40,_xlfn.XLOOKUP($A461&amp;$B461,'MAYO 2'!$BC$11:$BC$40&amp;'MAYO 2'!$BD$11:$BD$40,'MAYO 2'!$CL$11:$CL$40,"A"))/1%,"")</f>
        <v/>
      </c>
      <c r="DL461" s="188" t="str">
        <f t="array" ref="DL461">IFERROR(_xlfn.XLOOKUP($A461&amp;$B461,JUNIO!$D$11:$D$40&amp;JUNIO!$E$11:$E$40,JUNIO!$AM$11:$AM$40,_xlfn.XLOOKUP($A461&amp;$B461,JUNIO!$BC$11:$BC$40&amp;JUNIO!$BD$11:$BD$40,JUNIO!$CL$11:$CL$40,"A"))/1%,"")</f>
        <v/>
      </c>
      <c r="DM461" s="188" t="str">
        <f t="array" ref="DM461">IFERROR(_xlfn.XLOOKUP($A461&amp;$B461,'JUNIO 2'!$D$11:$D$40&amp;'JUNIO 2'!$E$11:$E$40,'JUNIO 2'!$AM$11:$AM$40,_xlfn.XLOOKUP($A461&amp;$B461,'JUNIO 2'!$BC$11:$BC$40&amp;'JUNIO 2'!$BD$11:$BD$40,'JUNIO 2'!$CL$11:$CL$40,"A"))/1%,"")</f>
        <v/>
      </c>
      <c r="DN461" s="188" t="str">
        <f t="array" ref="DN461">IFERROR(_xlfn.XLOOKUP($A461&amp;$B461,JULIO!$D$11:$D$40&amp;JULIO!$E$11:$E$40,JULIO!$AM$11:$AM$40,_xlfn.XLOOKUP($A461&amp;$B461,JULIO!$BC$11:$BC$40&amp;JULIO!$BD$11:$BD$40,JULIO!$CL$11:$CL$40,"A"))/1%,"")</f>
        <v/>
      </c>
      <c r="DO461" s="188" t="str">
        <f t="array" ref="DO461">IFERROR(_xlfn.XLOOKUP($A461&amp;$B461,'JULIO 2'!$D$11:$D$40&amp;'JULIO 2'!$E$11:$E$40,'JULIO 2'!$AM$11:$AM$40,_xlfn.XLOOKUP($A461&amp;$B461,'JULIO 2'!$BC$11:$BC$40&amp;'JULIO 2'!$BD$11:$BD$40,'JULIO 2'!$CL$11:$CL$40,"A"))/1%,"")</f>
        <v/>
      </c>
      <c r="DP461" s="188" t="str">
        <f t="array" ref="DP461">IFERROR(_xlfn.XLOOKUP($A461&amp;$B461,AGOSTO!$D$11:$D$40&amp;AGOSTO!$E$11:$E$40,AGOSTO!$AM$11:$AM$40,_xlfn.XLOOKUP($A461&amp;$B461,AGOSTO!$BC$11:$BC$40&amp;AGOSTO!$BD$11:$BD$40,AGOSTO!$CL$11:$CL$40,"A"))/1%,"")</f>
        <v/>
      </c>
      <c r="DQ461" s="188" t="str">
        <f t="array" ref="DQ461">IFERROR(_xlfn.XLOOKUP($A461&amp;$B461,'AGOSTO 2'!$D$11:$D$40&amp;'AGOSTO 2'!$E$11:$E$40,'AGOSTO 2'!$AM$11:$AM$40,_xlfn.XLOOKUP($A461&amp;$B461,'AGOSTO 2'!$BC$11:$BC$40&amp;'AGOSTO 2'!$BD$11:$BD$40,'AGOSTO 2'!$CL$11:$CL$40,"A"))/1%,"")</f>
        <v/>
      </c>
      <c r="DR461" s="188" t="str">
        <f t="array" ref="DR461">IFERROR(_xlfn.XLOOKUP($A461&amp;$B461,SEPTIEMBRE!$D$11:$D$40&amp;SEPTIEMBRE!$E$11:$E$40,SEPTIEMBRE!$AM$11:$AM$40,_xlfn.XLOOKUP($A461&amp;$B461,SEPTIEMBRE!$BC$11:$BC$40&amp;SEPTIEMBRE!$BD$11:$BD$40,SEPTIEMBRE!$CL$11:$CL$40,"A"))/1%,"")</f>
        <v/>
      </c>
      <c r="DS461" s="188" t="str">
        <f t="array" ref="DS461">IFERROR(_xlfn.XLOOKUP($A461&amp;$B461,'SEPTIEMBRE 2'!$D$11:$D$40&amp;'SEPTIEMBRE 2'!$E$11:$E$40,'SEPTIEMBRE 2'!$AM$11:$AM$40,_xlfn.XLOOKUP($A461&amp;$B461,'SEPTIEMBRE 2'!$BC$11:$BC$40&amp;'SEPTIEMBRE 2'!$BD$11:$BD$40,'SEPTIEMBRE 2'!$CL$11:$CL$40,"A"))/1%,"")</f>
        <v/>
      </c>
      <c r="DT461" s="188" t="str">
        <f t="array" ref="DT461">IFERROR(_xlfn.XLOOKUP($A461&amp;$B461,'SEPTIEMBRE 3'!$D$11:$D$40&amp;'SEPTIEMBRE 3'!$E$11:$E$40,'SEPTIEMBRE 3'!$AM$11:$AM$40,_xlfn.XLOOKUP($A461&amp;$B461,'SEPTIEMBRE 3'!$BC$11:$BC$40&amp;'SEPTIEMBRE 3'!$BD$11:$BD$40,'SEPTIEMBRE 3'!$CL$11:$CL$40,"A"))/1%,"")</f>
        <v/>
      </c>
      <c r="DU461" s="188" t="str">
        <f t="array" ref="DU461">IFERROR(_xlfn.XLOOKUP($A461&amp;$B461,OCTUBRE!$D$11:$D$40&amp;OCTUBRE!$E$11:$E$40,OCTUBRE!$AM$11:$AM$40,_xlfn.XLOOKUP($A461&amp;$B461,OCTUBRE!$BC$11:$BC$40&amp;OCTUBRE!$BD$11:$BD$40,OCTUBRE!$CL$11:$CL$40,"A"))/1%,"")</f>
        <v/>
      </c>
      <c r="DV461" s="188" t="str">
        <f t="array" ref="DV461">IFERROR(_xlfn.XLOOKUP($A461&amp;$B461,'OCTUBRE 2'!$D$11:$D$40&amp;'OCTUBRE 2'!$E$11:$E$40,'OCTUBRE 2'!$AM$11:$AM$40,_xlfn.XLOOKUP($A461&amp;$B461,'OCTUBRE 2'!$BC$11:$BC$40&amp;'OCTUBRE 2'!$BD$11:$BD$40,'OCTUBRE 2'!$CL$11:$CL$40,"A"))/1%,"")</f>
        <v/>
      </c>
      <c r="DW461" s="188" t="str">
        <f t="array" ref="DW461">IFERROR(_xlfn.XLOOKUP($A461&amp;$B461,NOVIEMBRE!$D$11:$D$40&amp;NOVIEMBRE!$E$11:$E$40,NOVIEMBRE!$AM$11:$AM$40,_xlfn.XLOOKUP($A461&amp;$B461,NOVIEMBRE!$BC$11:$BC$40&amp;NOVIEMBRE!$BD$11:$BD$40,NOVIEMBRE!$CL$11:$CL$40,"A"))/1%,"")</f>
        <v/>
      </c>
      <c r="DX461" s="188" t="str">
        <f t="array" ref="DX461">IFERROR(_xlfn.XLOOKUP($A461&amp;$B461,'NOVIEMBRE 2'!$D$11:$D$40&amp;'NOVIEMBRE 2'!$E$11:$E$40,'NOVIEMBRE 2'!$AM$11:$AM$40,_xlfn.XLOOKUP($A461&amp;$B461,'NOVIEMBRE 2'!$BC$11:$BC$40&amp;'NOVIEMBRE 2'!$BD$11:$BD$40,'NOVIEMBRE 2'!$CL$11:$CL$40,"A"))/1%,"")</f>
        <v/>
      </c>
      <c r="DY461" s="188" t="str">
        <f t="array" ref="DY461">IFERROR(_xlfn.XLOOKUP($A461&amp;$B461,DICIEMBRE!$D$11:$D$40&amp;DICIEMBRE!$E$11:$E$40,DICIEMBRE!$AM$11:$AM$40,_xlfn.XLOOKUP($A461&amp;$B461,DICIEMBRE!$BC$11:$BC$40&amp;DICIEMBRE!$BD$11:$BD$40,DICIEMBRE!$CL$11:$CL$40,"A"))/1%,"")</f>
        <v/>
      </c>
      <c r="DZ461" s="381" t="str">
        <f t="shared" si="9"/>
        <v>-</v>
      </c>
      <c r="EA461" s="381" t="str">
        <f t="shared" si="10"/>
        <v>-</v>
      </c>
      <c r="EB461" s="381" t="str">
        <f t="shared" si="11"/>
        <v>-</v>
      </c>
      <c r="EC461" s="381" t="str">
        <f t="shared" si="12"/>
        <v>-</v>
      </c>
      <c r="ED461" s="381" t="str">
        <f t="shared" si="13"/>
        <v>-</v>
      </c>
      <c r="EE461" s="381" t="str">
        <f t="shared" si="14"/>
        <v>-</v>
      </c>
      <c r="EF461" s="381" t="str">
        <f t="shared" si="15"/>
        <v>-</v>
      </c>
      <c r="EG461" s="381" t="str">
        <f t="shared" si="16"/>
        <v>-</v>
      </c>
      <c r="EH461" s="381" t="str">
        <f t="shared" si="17"/>
        <v>-</v>
      </c>
      <c r="EI461" s="188" t="str">
        <f t="shared" si="18"/>
        <v/>
      </c>
      <c r="EJ461" s="382"/>
      <c r="EK461" s="382"/>
      <c r="EL461" s="383"/>
      <c r="EM461" s="21"/>
      <c r="EN461" s="384">
        <f t="array" ref="EN461">IFERROR(_xlfn.XLOOKUP($A461&amp;$B461,MARZO!$D$11:$D$40&amp;MARZO!$E$11:$E$40,MARZO!$AK$11:$AK$40,_xlfn.XLOOKUP($A461&amp;$B461,MARZO!$BC$11:$BC$40&amp;MARZO!$BD$11:$BD$40,MARZO!$CJ$11:$CJ$40,"A")),"")</f>
        <v>0</v>
      </c>
      <c r="EO461" s="384">
        <f t="array" ref="EO461">IFERROR(_xlfn.XLOOKUP($A461&amp;$B461,ABRIL!$D$11:$D$40&amp;ABRIL!$E$11:$E$40,ABRIL!$AK$11:$AK$40,_xlfn.XLOOKUP($A461&amp;$B461,ABRIL!$BC$11:$BC$40&amp;ABRIL!$BD$11:$BD$40,ABRIL!$CJ$11:$CJ$40,"A")),"")</f>
        <v>0</v>
      </c>
      <c r="EP461" s="384">
        <f t="array" ref="EP461">IFERROR(_xlfn.XLOOKUP($A461&amp;$B461,'ABRIL 2'!$D$11:$D$40&amp;'ABRIL 2'!$E$11:$E$40,'ABRIL 2'!$AK$11:$AK$40,_xlfn.XLOOKUP($A461&amp;$B461,'ABRIL 2'!$BC$11:$BC$40&amp;'ABRIL 2'!$BD$11:$BD$40,'ABRIL 2'!$CJ$11:$CJ$40,"A")),"")</f>
        <v>0</v>
      </c>
      <c r="EQ461" s="384">
        <f t="array" ref="EQ461">IFERROR(_xlfn.XLOOKUP($A461&amp;$B461,MAYO!$D$11:$D$40&amp;MAYO!$E$11:$E$40,MAYO!$AK$11:$AK$40,_xlfn.XLOOKUP($A461&amp;$B461,MAYO!$BC$11:$BC$40&amp;MAYO!$BD$11:$BD$40,MAYO!$CJ$11:$CJ$40,"A")),"")</f>
        <v>0</v>
      </c>
      <c r="ER461" s="384">
        <f t="array" ref="ER461">IFERROR(_xlfn.XLOOKUP($A461&amp;$B461,'MAYO 2'!$D$11:$D$40&amp;'MAYO 2'!$E$11:$E$40,'MAYO 2'!$AK$11:$AK$40,_xlfn.XLOOKUP($A461&amp;$B461,'MAYO 2'!$BC$11:$BC$40&amp;'MAYO 2'!$BD$11:$BD$40,'MAYO 2'!$CJ$11:$CJ$40,"A")),"")</f>
        <v>0</v>
      </c>
      <c r="ES461" s="384">
        <f t="array" ref="ES461">IFERROR(_xlfn.XLOOKUP($A461&amp;$B461,JUNIO!$D$11:$D$40&amp;JUNIO!$E$11:$E$40,JUNIO!$AK$11:$AK$40,_xlfn.XLOOKUP($A461&amp;$B461,JUNIO!$BC$11:$BC$40&amp;JUNIO!$BD$11:$BD$40,JUNIO!$CJ$11:$CJ$40,"A")),"")</f>
        <v>0</v>
      </c>
      <c r="ET461" s="384">
        <f t="array" ref="ET461">IFERROR(_xlfn.XLOOKUP($A461&amp;$B461,'JUNIO 2'!$D$11:$D$40&amp;'JUNIO 2'!$E$11:$E$40,'JUNIO 2'!$AK$11:$AK$40,_xlfn.XLOOKUP($A461&amp;$B461,'JUNIO 2'!$BC$11:$BC$40&amp;'JUNIO 2'!$BD$11:$BD$40,'JUNIO 2'!$CJ$11:$CJ$40,"A")),"")</f>
        <v>0</v>
      </c>
      <c r="EU461" s="384">
        <f t="array" ref="EU461">IFERROR(_xlfn.XLOOKUP($A461&amp;$B461,JULIO!$D$11:$D$40&amp;JULIO!$E$11:$E$40,JULIO!$AK$11:$AK$40,_xlfn.XLOOKUP($A461&amp;$B461,JULIO!$BC$11:$BC$40&amp;JULIO!$BD$11:$BD$40,JULIO!$CJ$11:$CJ$40,"A")),"")</f>
        <v>0</v>
      </c>
      <c r="EV461" s="384">
        <f t="array" ref="EV461">IFERROR(_xlfn.XLOOKUP($A461&amp;$B461,'JULIO 2'!$D$11:$D$40&amp;'JULIO 2'!$E$11:$E$40,'JULIO 2'!$AK$11:$AK$40,_xlfn.XLOOKUP($A461&amp;$B461,'JULIO 2'!$BC$11:$BC$40&amp;'JULIO 2'!$BD$11:$BD$40,'JULIO 2'!$CJ$11:$CJ$40,"A")),"")</f>
        <v>0</v>
      </c>
      <c r="EW461" s="384">
        <f t="array" ref="EW461">IFERROR(_xlfn.XLOOKUP($A461&amp;$B461,AGOSTO!$D$11:$D$40&amp;AGOSTO!$E$11:$E$40,AGOSTO!$AK$11:$AK$40,_xlfn.XLOOKUP($A461&amp;$B461,AGOSTO!$BC$11:$BC$40&amp;AGOSTO!$BD$11:$BD$40,AGOSTO!$CJ$11:$CJ$40,"A")),"")</f>
        <v>0</v>
      </c>
      <c r="EX461" s="384">
        <f t="array" ref="EX461">IFERROR(_xlfn.XLOOKUP($A461&amp;$B461,'AGOSTO 2'!$D$11:$D$40&amp;'AGOSTO 2'!$E$11:$E$40,'AGOSTO 2'!$AK$11:$AK$40,_xlfn.XLOOKUP($A461&amp;$B461,'AGOSTO 2'!$BC$11:$BC$40&amp;'AGOSTO 2'!$BD$11:$BD$40,'AGOSTO 2'!$CJ$11:$CJ$40,"A")),"")</f>
        <v>0</v>
      </c>
      <c r="EY461" s="384">
        <f t="array" ref="EY461">IFERROR(_xlfn.XLOOKUP($A461&amp;$B461,SEPTIEMBRE!$D$11:$D$40&amp;SEPTIEMBRE!$E$11:$E$40,SEPTIEMBRE!$AK$11:$AK$40,_xlfn.XLOOKUP($A461&amp;$B461,SEPTIEMBRE!$BC$11:$BC$40&amp;SEPTIEMBRE!$BD$11:$BD$40,SEPTIEMBRE!$CJ$11:$CJ$40,"A")),"")</f>
        <v>0</v>
      </c>
      <c r="EZ461" s="384">
        <f t="array" ref="EZ461">IFERROR(_xlfn.XLOOKUP($A461&amp;$B461,'SEPTIEMBRE 2'!$D$11:$D$40&amp;'SEPTIEMBRE 2'!$E$11:$E$40,'SEPTIEMBRE 2'!$AK$11:$AK$40,_xlfn.XLOOKUP($A461&amp;$B461,'SEPTIEMBRE 2'!$BC$11:$BC$40&amp;'SEPTIEMBRE 2'!$BD$11:$BD$40,'SEPTIEMBRE 2'!$CJ$11:$CJ$40,"A")),"")</f>
        <v>0</v>
      </c>
      <c r="FA461" s="384">
        <f t="array" ref="FA461">IFERROR(_xlfn.XLOOKUP($A461&amp;$B461,'SEPTIEMBRE 3'!$D$11:$D$40&amp;'SEPTIEMBRE 3'!$E$11:$E$40,'SEPTIEMBRE 3'!$AK$11:$AK$40,_xlfn.XLOOKUP($A461&amp;$B461,'SEPTIEMBRE 3'!$BC$11:$BC$40&amp;'SEPTIEMBRE 3'!$BD$11:$BD$40,'SEPTIEMBRE 3'!$CJ$11:$CJ$40,"A")),"")</f>
        <v>0</v>
      </c>
      <c r="FB461" s="384">
        <f t="array" ref="FB461">IFERROR(_xlfn.XLOOKUP($A461&amp;$B461,OCTUBRE!$D$11:$D$40&amp;OCTUBRE!$E$11:$E$40,OCTUBRE!$AK$11:$AK$40,_xlfn.XLOOKUP($A461&amp;$B461,OCTUBRE!$BC$11:$BC$40&amp;OCTUBRE!$BD$11:$BD$40,OCTUBRE!$CJ$11:$CJ$40,"A")),"")</f>
        <v>0</v>
      </c>
      <c r="FC461" s="384">
        <f t="array" ref="FC461">IFERROR(_xlfn.XLOOKUP($A461&amp;$B461,'OCTUBRE 2'!$D$11:$D$40&amp;'OCTUBRE 2'!$E$11:$E$40,'OCTUBRE 2'!$AK$11:$AK$40,_xlfn.XLOOKUP($A461&amp;$B461,'OCTUBRE 2'!$BC$11:$BC$40&amp;'OCTUBRE 2'!$BD$11:$BD$40,'OCTUBRE 2'!$CJ$11:$CJ$40,"A")),"")</f>
        <v>0</v>
      </c>
      <c r="FD461" s="384">
        <f t="array" ref="FD461">IFERROR(_xlfn.XLOOKUP($A461&amp;$B461,NOVIEMBRE!$D$11:$D$40&amp;NOVIEMBRE!$E$11:$E$40,NOVIEMBRE!$AK$11:$AK$40,_xlfn.XLOOKUP($A461&amp;$B461,NOVIEMBRE!$BC$11:$BC$40&amp;NOVIEMBRE!$BD$11:$BD$40,NOVIEMBRE!$CJ$11:$CJ$40,"A")),"")</f>
        <v>0</v>
      </c>
      <c r="FE461" s="384">
        <f t="array" ref="FE461">IFERROR(_xlfn.XLOOKUP($A461&amp;$B461,'NOVIEMBRE 2'!$D$11:$D$40&amp;'NOVIEMBRE 2'!$E$11:$E$40,'NOVIEMBRE 2'!$AK$11:$AK$40,_xlfn.XLOOKUP($A461&amp;$B461,'NOVIEMBRE 2'!$BC$11:$BC$40&amp;'NOVIEMBRE 2'!$BD$11:$BD$40,'NOVIEMBRE 2'!$CJ$11:$CJ$40,"A")),"")</f>
        <v>0</v>
      </c>
      <c r="FF461" s="385">
        <f t="array" ref="FF461">IFERROR(_xlfn.XLOOKUP($A461&amp;$B461,DICIEMBRE!$D$11:$D$40&amp;DICIEMBRE!$E$11:$E$40,DICIEMBRE!$AK$11:$AK$40,_xlfn.XLOOKUP($A461&amp;$B461,DICIEMBRE!$BC$11:$BC$40&amp;DICIEMBRE!$BD$11:$BD$40,DICIEMBRE!$CJ$11:$CJ$40,"A")),"")</f>
        <v>0</v>
      </c>
      <c r="FG461" s="386" t="str">
        <f t="shared" si="19"/>
        <v/>
      </c>
      <c r="FH461" s="386" t="str">
        <f t="array" ref="FH461">IF(
 COUNT(DZ461:EH461)=0,
 "-",
 IF(
  COUNT(DZ461:EH461) &lt; COUNTA(DZ461:EH461),
  REPT("🟩", ROUND(COUNT(DZ461:EH461)/COUNTA(DZ461:EH461)*5, 0)) &amp;
  REPT("⬜", 5 - ROUND(COUNT(DZ461:EH461)/COUNTA(DZ461:EH461)*5, 0)),
  IF(
    AVERAGE(IF(DZ461:EH461&lt;&gt;"", DZ461:EH461, )) &gt;= 70, "🟩🟩🟩🟩🟩",
    IF(
      AVERAGE(IF(DZ461:EH461&lt;&gt;"",DZ461:EH461, )) &gt;= 56, "🟨🟨🟨🟨🟨",
      "🟥🟥🟥🟥🟥"
    )
  )
 )
)
</f>
        <v>-</v>
      </c>
    </row>
    <row r="462" ht="15.75" customHeight="1">
      <c r="A462" s="168"/>
      <c r="B462" s="169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1"/>
      <c r="N462" s="172" t="str">
        <f t="shared" si="1"/>
        <v/>
      </c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2" t="str">
        <f t="shared" si="2"/>
        <v/>
      </c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2" t="str">
        <f t="shared" si="3"/>
        <v/>
      </c>
      <c r="AM462" s="173"/>
      <c r="AN462" s="173"/>
      <c r="AO462" s="173"/>
      <c r="AP462" s="173"/>
      <c r="AQ462" s="173"/>
      <c r="AR462" s="173"/>
      <c r="AS462" s="173"/>
      <c r="AT462" s="173"/>
      <c r="AU462" s="173"/>
      <c r="AV462" s="171"/>
      <c r="AW462" s="171"/>
      <c r="AX462" s="172" t="str">
        <f t="shared" si="4"/>
        <v/>
      </c>
      <c r="AY462" s="173"/>
      <c r="AZ462" s="173"/>
      <c r="BA462" s="173"/>
      <c r="BB462" s="173"/>
      <c r="BC462" s="173"/>
      <c r="BD462" s="173"/>
      <c r="BE462" s="173"/>
      <c r="BF462" s="173"/>
      <c r="BG462" s="173"/>
      <c r="BH462" s="173"/>
      <c r="BI462" s="173"/>
      <c r="BJ462" s="172" t="str">
        <f t="shared" si="5"/>
        <v/>
      </c>
      <c r="BK462" s="173"/>
      <c r="BL462" s="173"/>
      <c r="BM462" s="173"/>
      <c r="BN462" s="173"/>
      <c r="BO462" s="173"/>
      <c r="BP462" s="173"/>
      <c r="BQ462" s="173"/>
      <c r="BR462" s="173"/>
      <c r="BS462" s="173"/>
      <c r="BT462" s="173"/>
      <c r="BU462" s="173"/>
      <c r="BV462" s="172" t="str">
        <f t="shared" si="6"/>
        <v/>
      </c>
      <c r="BW462" s="173"/>
      <c r="BX462" s="173"/>
      <c r="BY462" s="173"/>
      <c r="BZ462" s="171"/>
      <c r="CA462" s="171"/>
      <c r="CB462" s="171"/>
      <c r="CC462" s="171"/>
      <c r="CD462" s="171"/>
      <c r="CE462" s="171"/>
      <c r="CF462" s="171"/>
      <c r="CG462" s="171"/>
      <c r="CH462" s="172" t="str">
        <f t="shared" si="7"/>
        <v/>
      </c>
      <c r="CI462" s="171"/>
      <c r="CJ462" s="173"/>
      <c r="CK462" s="173"/>
      <c r="CL462" s="173"/>
      <c r="CM462" s="173"/>
      <c r="CN462" s="171"/>
      <c r="CO462" s="171"/>
      <c r="CP462" s="171"/>
      <c r="CQ462" s="173"/>
      <c r="CR462" s="171"/>
      <c r="CS462" s="171"/>
      <c r="CT462" s="172" t="str">
        <f t="shared" si="8"/>
        <v/>
      </c>
      <c r="CU462" s="172"/>
      <c r="CV462" s="172"/>
      <c r="CW462" s="172"/>
      <c r="CX462" s="172"/>
      <c r="CY462" s="172"/>
      <c r="CZ462" s="172"/>
      <c r="DA462" s="172"/>
      <c r="DB462" s="172"/>
      <c r="DC462" s="172"/>
      <c r="DD462" s="172"/>
      <c r="DE462" s="172"/>
      <c r="DF462" s="172"/>
      <c r="DG462" s="188" t="str">
        <f t="array" ref="DG462">IFERROR(_xlfn.XLOOKUP($A462&amp;B462,MARZO!$D$11:$D$40&amp;MARZO!$E$11:$E$40,MARZO!$AM$11:$AM$40,_xlfn.XLOOKUP($A462&amp;$B462,MARZO!$BC$11:$BC$40&amp;MARZO!$BD$11:$BD$40,MARZO!$CL$11:$CL$40,"A"))/1%,"")</f>
        <v/>
      </c>
      <c r="DH462" s="188" t="str">
        <f t="array" ref="DH462">IFERROR(_xlfn.XLOOKUP($A462&amp;$B462,ABRIL!$D$11:$D$40&amp;ABRIL!$E$11:$E$40,ABRIL!$AM$11:$AM$40,_xlfn.XLOOKUP($A462&amp;$B462,ABRIL!$BC$11:$BC$40&amp;ABRIL!$BD$11:$BD$40,ABRIL!$CL$11:$CL$40,"A"))/1%,"")</f>
        <v/>
      </c>
      <c r="DI462" s="188" t="str">
        <f t="array" ref="DI462">IFERROR(_xlfn.XLOOKUP($A462&amp;$B462,'ABRIL 2'!$D$11:$D$40&amp;'ABRIL 2'!$E$11:$E$40,'ABRIL 2'!$AM$11:$AM$40,_xlfn.XLOOKUP($A462&amp;$B462,'ABRIL 2'!$BC$11:$BC$40&amp;'ABRIL 2'!$BD$11:$BD$40,'ABRIL 2'!$CL$11:$CL$40,"A"))/1%,"")</f>
        <v/>
      </c>
      <c r="DJ462" s="188" t="str">
        <f t="array" ref="DJ462">IFERROR(_xlfn.XLOOKUP($A462&amp;$B462,MAYO!$D$11:$D$40&amp;MAYO!$E$11:$E$40,MAYO!$AM$11:$AM$40,_xlfn.XLOOKUP($A462&amp;$B462,MAYO!$BC$11:$BC$40&amp;MAYO!$BD$11:$BD$40,MAYO!$CL$11:$CL$40,"A"))/1%,"")</f>
        <v/>
      </c>
      <c r="DK462" s="188" t="str">
        <f t="array" ref="DK462">IFERROR(_xlfn.XLOOKUP($A462&amp;$B462,'MAYO 2'!$D$11:$D$40&amp;'MAYO 2'!$E$11:$E$40,'MAYO 2'!$AM$11:$AM$40,_xlfn.XLOOKUP($A462&amp;$B462,'MAYO 2'!$BC$11:$BC$40&amp;'MAYO 2'!$BD$11:$BD$40,'MAYO 2'!$CL$11:$CL$40,"A"))/1%,"")</f>
        <v/>
      </c>
      <c r="DL462" s="188" t="str">
        <f t="array" ref="DL462">IFERROR(_xlfn.XLOOKUP($A462&amp;$B462,JUNIO!$D$11:$D$40&amp;JUNIO!$E$11:$E$40,JUNIO!$AM$11:$AM$40,_xlfn.XLOOKUP($A462&amp;$B462,JUNIO!$BC$11:$BC$40&amp;JUNIO!$BD$11:$BD$40,JUNIO!$CL$11:$CL$40,"A"))/1%,"")</f>
        <v/>
      </c>
      <c r="DM462" s="188" t="str">
        <f t="array" ref="DM462">IFERROR(_xlfn.XLOOKUP($A462&amp;$B462,'JUNIO 2'!$D$11:$D$40&amp;'JUNIO 2'!$E$11:$E$40,'JUNIO 2'!$AM$11:$AM$40,_xlfn.XLOOKUP($A462&amp;$B462,'JUNIO 2'!$BC$11:$BC$40&amp;'JUNIO 2'!$BD$11:$BD$40,'JUNIO 2'!$CL$11:$CL$40,"A"))/1%,"")</f>
        <v/>
      </c>
      <c r="DN462" s="188" t="str">
        <f t="array" ref="DN462">IFERROR(_xlfn.XLOOKUP($A462&amp;$B462,JULIO!$D$11:$D$40&amp;JULIO!$E$11:$E$40,JULIO!$AM$11:$AM$40,_xlfn.XLOOKUP($A462&amp;$B462,JULIO!$BC$11:$BC$40&amp;JULIO!$BD$11:$BD$40,JULIO!$CL$11:$CL$40,"A"))/1%,"")</f>
        <v/>
      </c>
      <c r="DO462" s="188" t="str">
        <f t="array" ref="DO462">IFERROR(_xlfn.XLOOKUP($A462&amp;$B462,'JULIO 2'!$D$11:$D$40&amp;'JULIO 2'!$E$11:$E$40,'JULIO 2'!$AM$11:$AM$40,_xlfn.XLOOKUP($A462&amp;$B462,'JULIO 2'!$BC$11:$BC$40&amp;'JULIO 2'!$BD$11:$BD$40,'JULIO 2'!$CL$11:$CL$40,"A"))/1%,"")</f>
        <v/>
      </c>
      <c r="DP462" s="188" t="str">
        <f t="array" ref="DP462">IFERROR(_xlfn.XLOOKUP($A462&amp;$B462,AGOSTO!$D$11:$D$40&amp;AGOSTO!$E$11:$E$40,AGOSTO!$AM$11:$AM$40,_xlfn.XLOOKUP($A462&amp;$B462,AGOSTO!$BC$11:$BC$40&amp;AGOSTO!$BD$11:$BD$40,AGOSTO!$CL$11:$CL$40,"A"))/1%,"")</f>
        <v/>
      </c>
      <c r="DQ462" s="188" t="str">
        <f t="array" ref="DQ462">IFERROR(_xlfn.XLOOKUP($A462&amp;$B462,'AGOSTO 2'!$D$11:$D$40&amp;'AGOSTO 2'!$E$11:$E$40,'AGOSTO 2'!$AM$11:$AM$40,_xlfn.XLOOKUP($A462&amp;$B462,'AGOSTO 2'!$BC$11:$BC$40&amp;'AGOSTO 2'!$BD$11:$BD$40,'AGOSTO 2'!$CL$11:$CL$40,"A"))/1%,"")</f>
        <v/>
      </c>
      <c r="DR462" s="188" t="str">
        <f t="array" ref="DR462">IFERROR(_xlfn.XLOOKUP($A462&amp;$B462,SEPTIEMBRE!$D$11:$D$40&amp;SEPTIEMBRE!$E$11:$E$40,SEPTIEMBRE!$AM$11:$AM$40,_xlfn.XLOOKUP($A462&amp;$B462,SEPTIEMBRE!$BC$11:$BC$40&amp;SEPTIEMBRE!$BD$11:$BD$40,SEPTIEMBRE!$CL$11:$CL$40,"A"))/1%,"")</f>
        <v/>
      </c>
      <c r="DS462" s="188" t="str">
        <f t="array" ref="DS462">IFERROR(_xlfn.XLOOKUP($A462&amp;$B462,'SEPTIEMBRE 2'!$D$11:$D$40&amp;'SEPTIEMBRE 2'!$E$11:$E$40,'SEPTIEMBRE 2'!$AM$11:$AM$40,_xlfn.XLOOKUP($A462&amp;$B462,'SEPTIEMBRE 2'!$BC$11:$BC$40&amp;'SEPTIEMBRE 2'!$BD$11:$BD$40,'SEPTIEMBRE 2'!$CL$11:$CL$40,"A"))/1%,"")</f>
        <v/>
      </c>
      <c r="DT462" s="188" t="str">
        <f t="array" ref="DT462">IFERROR(_xlfn.XLOOKUP($A462&amp;$B462,'SEPTIEMBRE 3'!$D$11:$D$40&amp;'SEPTIEMBRE 3'!$E$11:$E$40,'SEPTIEMBRE 3'!$AM$11:$AM$40,_xlfn.XLOOKUP($A462&amp;$B462,'SEPTIEMBRE 3'!$BC$11:$BC$40&amp;'SEPTIEMBRE 3'!$BD$11:$BD$40,'SEPTIEMBRE 3'!$CL$11:$CL$40,"A"))/1%,"")</f>
        <v/>
      </c>
      <c r="DU462" s="188" t="str">
        <f t="array" ref="DU462">IFERROR(_xlfn.XLOOKUP($A462&amp;$B462,OCTUBRE!$D$11:$D$40&amp;OCTUBRE!$E$11:$E$40,OCTUBRE!$AM$11:$AM$40,_xlfn.XLOOKUP($A462&amp;$B462,OCTUBRE!$BC$11:$BC$40&amp;OCTUBRE!$BD$11:$BD$40,OCTUBRE!$CL$11:$CL$40,"A"))/1%,"")</f>
        <v/>
      </c>
      <c r="DV462" s="188" t="str">
        <f t="array" ref="DV462">IFERROR(_xlfn.XLOOKUP($A462&amp;$B462,'OCTUBRE 2'!$D$11:$D$40&amp;'OCTUBRE 2'!$E$11:$E$40,'OCTUBRE 2'!$AM$11:$AM$40,_xlfn.XLOOKUP($A462&amp;$B462,'OCTUBRE 2'!$BC$11:$BC$40&amp;'OCTUBRE 2'!$BD$11:$BD$40,'OCTUBRE 2'!$CL$11:$CL$40,"A"))/1%,"")</f>
        <v/>
      </c>
      <c r="DW462" s="188" t="str">
        <f t="array" ref="DW462">IFERROR(_xlfn.XLOOKUP($A462&amp;$B462,NOVIEMBRE!$D$11:$D$40&amp;NOVIEMBRE!$E$11:$E$40,NOVIEMBRE!$AM$11:$AM$40,_xlfn.XLOOKUP($A462&amp;$B462,NOVIEMBRE!$BC$11:$BC$40&amp;NOVIEMBRE!$BD$11:$BD$40,NOVIEMBRE!$CL$11:$CL$40,"A"))/1%,"")</f>
        <v/>
      </c>
      <c r="DX462" s="188" t="str">
        <f t="array" ref="DX462">IFERROR(_xlfn.XLOOKUP($A462&amp;$B462,'NOVIEMBRE 2'!$D$11:$D$40&amp;'NOVIEMBRE 2'!$E$11:$E$40,'NOVIEMBRE 2'!$AM$11:$AM$40,_xlfn.XLOOKUP($A462&amp;$B462,'NOVIEMBRE 2'!$BC$11:$BC$40&amp;'NOVIEMBRE 2'!$BD$11:$BD$40,'NOVIEMBRE 2'!$CL$11:$CL$40,"A"))/1%,"")</f>
        <v/>
      </c>
      <c r="DY462" s="188" t="str">
        <f t="array" ref="DY462">IFERROR(_xlfn.XLOOKUP($A462&amp;$B462,DICIEMBRE!$D$11:$D$40&amp;DICIEMBRE!$E$11:$E$40,DICIEMBRE!$AM$11:$AM$40,_xlfn.XLOOKUP($A462&amp;$B462,DICIEMBRE!$BC$11:$BC$40&amp;DICIEMBRE!$BD$11:$BD$40,DICIEMBRE!$CL$11:$CL$40,"A"))/1%,"")</f>
        <v/>
      </c>
      <c r="DZ462" s="381" t="str">
        <f t="shared" si="9"/>
        <v>-</v>
      </c>
      <c r="EA462" s="381" t="str">
        <f t="shared" si="10"/>
        <v>-</v>
      </c>
      <c r="EB462" s="381" t="str">
        <f t="shared" si="11"/>
        <v>-</v>
      </c>
      <c r="EC462" s="381" t="str">
        <f t="shared" si="12"/>
        <v>-</v>
      </c>
      <c r="ED462" s="381" t="str">
        <f t="shared" si="13"/>
        <v>-</v>
      </c>
      <c r="EE462" s="381" t="str">
        <f t="shared" si="14"/>
        <v>-</v>
      </c>
      <c r="EF462" s="381" t="str">
        <f t="shared" si="15"/>
        <v>-</v>
      </c>
      <c r="EG462" s="381" t="str">
        <f t="shared" si="16"/>
        <v>-</v>
      </c>
      <c r="EH462" s="381" t="str">
        <f t="shared" si="17"/>
        <v>-</v>
      </c>
      <c r="EI462" s="188" t="str">
        <f t="shared" si="18"/>
        <v/>
      </c>
      <c r="EJ462" s="382"/>
      <c r="EK462" s="382"/>
      <c r="EL462" s="383"/>
      <c r="EM462" s="21"/>
      <c r="EN462" s="384">
        <f t="array" ref="EN462">IFERROR(_xlfn.XLOOKUP($A462&amp;$B462,MARZO!$D$11:$D$40&amp;MARZO!$E$11:$E$40,MARZO!$AK$11:$AK$40,_xlfn.XLOOKUP($A462&amp;$B462,MARZO!$BC$11:$BC$40&amp;MARZO!$BD$11:$BD$40,MARZO!$CJ$11:$CJ$40,"A")),"")</f>
        <v>0</v>
      </c>
      <c r="EO462" s="384">
        <f t="array" ref="EO462">IFERROR(_xlfn.XLOOKUP($A462&amp;$B462,ABRIL!$D$11:$D$40&amp;ABRIL!$E$11:$E$40,ABRIL!$AK$11:$AK$40,_xlfn.XLOOKUP($A462&amp;$B462,ABRIL!$BC$11:$BC$40&amp;ABRIL!$BD$11:$BD$40,ABRIL!$CJ$11:$CJ$40,"A")),"")</f>
        <v>0</v>
      </c>
      <c r="EP462" s="384">
        <f t="array" ref="EP462">IFERROR(_xlfn.XLOOKUP($A462&amp;$B462,'ABRIL 2'!$D$11:$D$40&amp;'ABRIL 2'!$E$11:$E$40,'ABRIL 2'!$AK$11:$AK$40,_xlfn.XLOOKUP($A462&amp;$B462,'ABRIL 2'!$BC$11:$BC$40&amp;'ABRIL 2'!$BD$11:$BD$40,'ABRIL 2'!$CJ$11:$CJ$40,"A")),"")</f>
        <v>0</v>
      </c>
      <c r="EQ462" s="384">
        <f t="array" ref="EQ462">IFERROR(_xlfn.XLOOKUP($A462&amp;$B462,MAYO!$D$11:$D$40&amp;MAYO!$E$11:$E$40,MAYO!$AK$11:$AK$40,_xlfn.XLOOKUP($A462&amp;$B462,MAYO!$BC$11:$BC$40&amp;MAYO!$BD$11:$BD$40,MAYO!$CJ$11:$CJ$40,"A")),"")</f>
        <v>0</v>
      </c>
      <c r="ER462" s="384">
        <f t="array" ref="ER462">IFERROR(_xlfn.XLOOKUP($A462&amp;$B462,'MAYO 2'!$D$11:$D$40&amp;'MAYO 2'!$E$11:$E$40,'MAYO 2'!$AK$11:$AK$40,_xlfn.XLOOKUP($A462&amp;$B462,'MAYO 2'!$BC$11:$BC$40&amp;'MAYO 2'!$BD$11:$BD$40,'MAYO 2'!$CJ$11:$CJ$40,"A")),"")</f>
        <v>0</v>
      </c>
      <c r="ES462" s="384">
        <f t="array" ref="ES462">IFERROR(_xlfn.XLOOKUP($A462&amp;$B462,JUNIO!$D$11:$D$40&amp;JUNIO!$E$11:$E$40,JUNIO!$AK$11:$AK$40,_xlfn.XLOOKUP($A462&amp;$B462,JUNIO!$BC$11:$BC$40&amp;JUNIO!$BD$11:$BD$40,JUNIO!$CJ$11:$CJ$40,"A")),"")</f>
        <v>0</v>
      </c>
      <c r="ET462" s="384">
        <f t="array" ref="ET462">IFERROR(_xlfn.XLOOKUP($A462&amp;$B462,'JUNIO 2'!$D$11:$D$40&amp;'JUNIO 2'!$E$11:$E$40,'JUNIO 2'!$AK$11:$AK$40,_xlfn.XLOOKUP($A462&amp;$B462,'JUNIO 2'!$BC$11:$BC$40&amp;'JUNIO 2'!$BD$11:$BD$40,'JUNIO 2'!$CJ$11:$CJ$40,"A")),"")</f>
        <v>0</v>
      </c>
      <c r="EU462" s="384">
        <f t="array" ref="EU462">IFERROR(_xlfn.XLOOKUP($A462&amp;$B462,JULIO!$D$11:$D$40&amp;JULIO!$E$11:$E$40,JULIO!$AK$11:$AK$40,_xlfn.XLOOKUP($A462&amp;$B462,JULIO!$BC$11:$BC$40&amp;JULIO!$BD$11:$BD$40,JULIO!$CJ$11:$CJ$40,"A")),"")</f>
        <v>0</v>
      </c>
      <c r="EV462" s="384">
        <f t="array" ref="EV462">IFERROR(_xlfn.XLOOKUP($A462&amp;$B462,'JULIO 2'!$D$11:$D$40&amp;'JULIO 2'!$E$11:$E$40,'JULIO 2'!$AK$11:$AK$40,_xlfn.XLOOKUP($A462&amp;$B462,'JULIO 2'!$BC$11:$BC$40&amp;'JULIO 2'!$BD$11:$BD$40,'JULIO 2'!$CJ$11:$CJ$40,"A")),"")</f>
        <v>0</v>
      </c>
      <c r="EW462" s="384">
        <f t="array" ref="EW462">IFERROR(_xlfn.XLOOKUP($A462&amp;$B462,AGOSTO!$D$11:$D$40&amp;AGOSTO!$E$11:$E$40,AGOSTO!$AK$11:$AK$40,_xlfn.XLOOKUP($A462&amp;$B462,AGOSTO!$BC$11:$BC$40&amp;AGOSTO!$BD$11:$BD$40,AGOSTO!$CJ$11:$CJ$40,"A")),"")</f>
        <v>0</v>
      </c>
      <c r="EX462" s="384">
        <f t="array" ref="EX462">IFERROR(_xlfn.XLOOKUP($A462&amp;$B462,'AGOSTO 2'!$D$11:$D$40&amp;'AGOSTO 2'!$E$11:$E$40,'AGOSTO 2'!$AK$11:$AK$40,_xlfn.XLOOKUP($A462&amp;$B462,'AGOSTO 2'!$BC$11:$BC$40&amp;'AGOSTO 2'!$BD$11:$BD$40,'AGOSTO 2'!$CJ$11:$CJ$40,"A")),"")</f>
        <v>0</v>
      </c>
      <c r="EY462" s="384">
        <f t="array" ref="EY462">IFERROR(_xlfn.XLOOKUP($A462&amp;$B462,SEPTIEMBRE!$D$11:$D$40&amp;SEPTIEMBRE!$E$11:$E$40,SEPTIEMBRE!$AK$11:$AK$40,_xlfn.XLOOKUP($A462&amp;$B462,SEPTIEMBRE!$BC$11:$BC$40&amp;SEPTIEMBRE!$BD$11:$BD$40,SEPTIEMBRE!$CJ$11:$CJ$40,"A")),"")</f>
        <v>0</v>
      </c>
      <c r="EZ462" s="384">
        <f t="array" ref="EZ462">IFERROR(_xlfn.XLOOKUP($A462&amp;$B462,'SEPTIEMBRE 2'!$D$11:$D$40&amp;'SEPTIEMBRE 2'!$E$11:$E$40,'SEPTIEMBRE 2'!$AK$11:$AK$40,_xlfn.XLOOKUP($A462&amp;$B462,'SEPTIEMBRE 2'!$BC$11:$BC$40&amp;'SEPTIEMBRE 2'!$BD$11:$BD$40,'SEPTIEMBRE 2'!$CJ$11:$CJ$40,"A")),"")</f>
        <v>0</v>
      </c>
      <c r="FA462" s="384">
        <f t="array" ref="FA462">IFERROR(_xlfn.XLOOKUP($A462&amp;$B462,'SEPTIEMBRE 3'!$D$11:$D$40&amp;'SEPTIEMBRE 3'!$E$11:$E$40,'SEPTIEMBRE 3'!$AK$11:$AK$40,_xlfn.XLOOKUP($A462&amp;$B462,'SEPTIEMBRE 3'!$BC$11:$BC$40&amp;'SEPTIEMBRE 3'!$BD$11:$BD$40,'SEPTIEMBRE 3'!$CJ$11:$CJ$40,"A")),"")</f>
        <v>0</v>
      </c>
      <c r="FB462" s="384">
        <f t="array" ref="FB462">IFERROR(_xlfn.XLOOKUP($A462&amp;$B462,OCTUBRE!$D$11:$D$40&amp;OCTUBRE!$E$11:$E$40,OCTUBRE!$AK$11:$AK$40,_xlfn.XLOOKUP($A462&amp;$B462,OCTUBRE!$BC$11:$BC$40&amp;OCTUBRE!$BD$11:$BD$40,OCTUBRE!$CJ$11:$CJ$40,"A")),"")</f>
        <v>0</v>
      </c>
      <c r="FC462" s="384">
        <f t="array" ref="FC462">IFERROR(_xlfn.XLOOKUP($A462&amp;$B462,'OCTUBRE 2'!$D$11:$D$40&amp;'OCTUBRE 2'!$E$11:$E$40,'OCTUBRE 2'!$AK$11:$AK$40,_xlfn.XLOOKUP($A462&amp;$B462,'OCTUBRE 2'!$BC$11:$BC$40&amp;'OCTUBRE 2'!$BD$11:$BD$40,'OCTUBRE 2'!$CJ$11:$CJ$40,"A")),"")</f>
        <v>0</v>
      </c>
      <c r="FD462" s="384">
        <f t="array" ref="FD462">IFERROR(_xlfn.XLOOKUP($A462&amp;$B462,NOVIEMBRE!$D$11:$D$40&amp;NOVIEMBRE!$E$11:$E$40,NOVIEMBRE!$AK$11:$AK$40,_xlfn.XLOOKUP($A462&amp;$B462,NOVIEMBRE!$BC$11:$BC$40&amp;NOVIEMBRE!$BD$11:$BD$40,NOVIEMBRE!$CJ$11:$CJ$40,"A")),"")</f>
        <v>0</v>
      </c>
      <c r="FE462" s="384">
        <f t="array" ref="FE462">IFERROR(_xlfn.XLOOKUP($A462&amp;$B462,'NOVIEMBRE 2'!$D$11:$D$40&amp;'NOVIEMBRE 2'!$E$11:$E$40,'NOVIEMBRE 2'!$AK$11:$AK$40,_xlfn.XLOOKUP($A462&amp;$B462,'NOVIEMBRE 2'!$BC$11:$BC$40&amp;'NOVIEMBRE 2'!$BD$11:$BD$40,'NOVIEMBRE 2'!$CJ$11:$CJ$40,"A")),"")</f>
        <v>0</v>
      </c>
      <c r="FF462" s="385">
        <f t="array" ref="FF462">IFERROR(_xlfn.XLOOKUP($A462&amp;$B462,DICIEMBRE!$D$11:$D$40&amp;DICIEMBRE!$E$11:$E$40,DICIEMBRE!$AK$11:$AK$40,_xlfn.XLOOKUP($A462&amp;$B462,DICIEMBRE!$BC$11:$BC$40&amp;DICIEMBRE!$BD$11:$BD$40,DICIEMBRE!$CJ$11:$CJ$40,"A")),"")</f>
        <v>0</v>
      </c>
      <c r="FG462" s="386" t="str">
        <f t="shared" si="19"/>
        <v/>
      </c>
      <c r="FH462" s="386" t="str">
        <f t="array" ref="FH462">IF(
 COUNT(DZ462:EH462)=0,
 "-",
 IF(
  COUNT(DZ462:EH462) &lt; COUNTA(DZ462:EH462),
  REPT("🟩", ROUND(COUNT(DZ462:EH462)/COUNTA(DZ462:EH462)*5, 0)) &amp;
  REPT("⬜", 5 - ROUND(COUNT(DZ462:EH462)/COUNTA(DZ462:EH462)*5, 0)),
  IF(
    AVERAGE(IF(DZ462:EH462&lt;&gt;"", DZ462:EH462, )) &gt;= 70, "🟩🟩🟩🟩🟩",
    IF(
      AVERAGE(IF(DZ462:EH462&lt;&gt;"",DZ462:EH462, )) &gt;= 56, "🟨🟨🟨🟨🟨",
      "🟥🟥🟥🟥🟥"
    )
  )
 )
)
</f>
        <v>-</v>
      </c>
    </row>
    <row r="463" ht="15.75" customHeight="1">
      <c r="A463" s="168"/>
      <c r="B463" s="169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1"/>
      <c r="N463" s="172" t="str">
        <f t="shared" si="1"/>
        <v/>
      </c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2" t="str">
        <f t="shared" si="2"/>
        <v/>
      </c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2" t="str">
        <f t="shared" si="3"/>
        <v/>
      </c>
      <c r="AM463" s="173"/>
      <c r="AN463" s="173"/>
      <c r="AO463" s="173"/>
      <c r="AP463" s="173"/>
      <c r="AQ463" s="173"/>
      <c r="AR463" s="173"/>
      <c r="AS463" s="173"/>
      <c r="AT463" s="173"/>
      <c r="AU463" s="173"/>
      <c r="AV463" s="171"/>
      <c r="AW463" s="171"/>
      <c r="AX463" s="172" t="str">
        <f t="shared" si="4"/>
        <v/>
      </c>
      <c r="AY463" s="173"/>
      <c r="AZ463" s="173"/>
      <c r="BA463" s="173"/>
      <c r="BB463" s="173"/>
      <c r="BC463" s="173"/>
      <c r="BD463" s="173"/>
      <c r="BE463" s="173"/>
      <c r="BF463" s="173"/>
      <c r="BG463" s="173"/>
      <c r="BH463" s="173"/>
      <c r="BI463" s="173"/>
      <c r="BJ463" s="172" t="str">
        <f t="shared" si="5"/>
        <v/>
      </c>
      <c r="BK463" s="173"/>
      <c r="BL463" s="173"/>
      <c r="BM463" s="173"/>
      <c r="BN463" s="173"/>
      <c r="BO463" s="173"/>
      <c r="BP463" s="173"/>
      <c r="BQ463" s="173"/>
      <c r="BR463" s="173"/>
      <c r="BS463" s="173"/>
      <c r="BT463" s="173"/>
      <c r="BU463" s="173"/>
      <c r="BV463" s="172" t="str">
        <f t="shared" si="6"/>
        <v/>
      </c>
      <c r="BW463" s="173"/>
      <c r="BX463" s="173"/>
      <c r="BY463" s="173"/>
      <c r="BZ463" s="171"/>
      <c r="CA463" s="171"/>
      <c r="CB463" s="171"/>
      <c r="CC463" s="171"/>
      <c r="CD463" s="171"/>
      <c r="CE463" s="171"/>
      <c r="CF463" s="171"/>
      <c r="CG463" s="171"/>
      <c r="CH463" s="172" t="str">
        <f t="shared" si="7"/>
        <v/>
      </c>
      <c r="CI463" s="171"/>
      <c r="CJ463" s="173"/>
      <c r="CK463" s="173"/>
      <c r="CL463" s="173"/>
      <c r="CM463" s="173"/>
      <c r="CN463" s="171"/>
      <c r="CO463" s="171"/>
      <c r="CP463" s="171"/>
      <c r="CQ463" s="173"/>
      <c r="CR463" s="171"/>
      <c r="CS463" s="171"/>
      <c r="CT463" s="172" t="str">
        <f t="shared" si="8"/>
        <v/>
      </c>
      <c r="CU463" s="172"/>
      <c r="CV463" s="172"/>
      <c r="CW463" s="172"/>
      <c r="CX463" s="172"/>
      <c r="CY463" s="172"/>
      <c r="CZ463" s="172"/>
      <c r="DA463" s="172"/>
      <c r="DB463" s="172"/>
      <c r="DC463" s="172"/>
      <c r="DD463" s="172"/>
      <c r="DE463" s="172"/>
      <c r="DF463" s="172"/>
      <c r="DG463" s="188" t="str">
        <f t="array" ref="DG463">IFERROR(_xlfn.XLOOKUP($A463&amp;B463,MARZO!$D$11:$D$40&amp;MARZO!$E$11:$E$40,MARZO!$AM$11:$AM$40,_xlfn.XLOOKUP($A463&amp;$B463,MARZO!$BC$11:$BC$40&amp;MARZO!$BD$11:$BD$40,MARZO!$CL$11:$CL$40,"A"))/1%,"")</f>
        <v/>
      </c>
      <c r="DH463" s="188" t="str">
        <f t="array" ref="DH463">IFERROR(_xlfn.XLOOKUP($A463&amp;$B463,ABRIL!$D$11:$D$40&amp;ABRIL!$E$11:$E$40,ABRIL!$AM$11:$AM$40,_xlfn.XLOOKUP($A463&amp;$B463,ABRIL!$BC$11:$BC$40&amp;ABRIL!$BD$11:$BD$40,ABRIL!$CL$11:$CL$40,"A"))/1%,"")</f>
        <v/>
      </c>
      <c r="DI463" s="188" t="str">
        <f t="array" ref="DI463">IFERROR(_xlfn.XLOOKUP($A463&amp;$B463,'ABRIL 2'!$D$11:$D$40&amp;'ABRIL 2'!$E$11:$E$40,'ABRIL 2'!$AM$11:$AM$40,_xlfn.XLOOKUP($A463&amp;$B463,'ABRIL 2'!$BC$11:$BC$40&amp;'ABRIL 2'!$BD$11:$BD$40,'ABRIL 2'!$CL$11:$CL$40,"A"))/1%,"")</f>
        <v/>
      </c>
      <c r="DJ463" s="188" t="str">
        <f t="array" ref="DJ463">IFERROR(_xlfn.XLOOKUP($A463&amp;$B463,MAYO!$D$11:$D$40&amp;MAYO!$E$11:$E$40,MAYO!$AM$11:$AM$40,_xlfn.XLOOKUP($A463&amp;$B463,MAYO!$BC$11:$BC$40&amp;MAYO!$BD$11:$BD$40,MAYO!$CL$11:$CL$40,"A"))/1%,"")</f>
        <v/>
      </c>
      <c r="DK463" s="188" t="str">
        <f t="array" ref="DK463">IFERROR(_xlfn.XLOOKUP($A463&amp;$B463,'MAYO 2'!$D$11:$D$40&amp;'MAYO 2'!$E$11:$E$40,'MAYO 2'!$AM$11:$AM$40,_xlfn.XLOOKUP($A463&amp;$B463,'MAYO 2'!$BC$11:$BC$40&amp;'MAYO 2'!$BD$11:$BD$40,'MAYO 2'!$CL$11:$CL$40,"A"))/1%,"")</f>
        <v/>
      </c>
      <c r="DL463" s="188" t="str">
        <f t="array" ref="DL463">IFERROR(_xlfn.XLOOKUP($A463&amp;$B463,JUNIO!$D$11:$D$40&amp;JUNIO!$E$11:$E$40,JUNIO!$AM$11:$AM$40,_xlfn.XLOOKUP($A463&amp;$B463,JUNIO!$BC$11:$BC$40&amp;JUNIO!$BD$11:$BD$40,JUNIO!$CL$11:$CL$40,"A"))/1%,"")</f>
        <v/>
      </c>
      <c r="DM463" s="188" t="str">
        <f t="array" ref="DM463">IFERROR(_xlfn.XLOOKUP($A463&amp;$B463,'JUNIO 2'!$D$11:$D$40&amp;'JUNIO 2'!$E$11:$E$40,'JUNIO 2'!$AM$11:$AM$40,_xlfn.XLOOKUP($A463&amp;$B463,'JUNIO 2'!$BC$11:$BC$40&amp;'JUNIO 2'!$BD$11:$BD$40,'JUNIO 2'!$CL$11:$CL$40,"A"))/1%,"")</f>
        <v/>
      </c>
      <c r="DN463" s="188" t="str">
        <f t="array" ref="DN463">IFERROR(_xlfn.XLOOKUP($A463&amp;$B463,JULIO!$D$11:$D$40&amp;JULIO!$E$11:$E$40,JULIO!$AM$11:$AM$40,_xlfn.XLOOKUP($A463&amp;$B463,JULIO!$BC$11:$BC$40&amp;JULIO!$BD$11:$BD$40,JULIO!$CL$11:$CL$40,"A"))/1%,"")</f>
        <v/>
      </c>
      <c r="DO463" s="188" t="str">
        <f t="array" ref="DO463">IFERROR(_xlfn.XLOOKUP($A463&amp;$B463,'JULIO 2'!$D$11:$D$40&amp;'JULIO 2'!$E$11:$E$40,'JULIO 2'!$AM$11:$AM$40,_xlfn.XLOOKUP($A463&amp;$B463,'JULIO 2'!$BC$11:$BC$40&amp;'JULIO 2'!$BD$11:$BD$40,'JULIO 2'!$CL$11:$CL$40,"A"))/1%,"")</f>
        <v/>
      </c>
      <c r="DP463" s="188" t="str">
        <f t="array" ref="DP463">IFERROR(_xlfn.XLOOKUP($A463&amp;$B463,AGOSTO!$D$11:$D$40&amp;AGOSTO!$E$11:$E$40,AGOSTO!$AM$11:$AM$40,_xlfn.XLOOKUP($A463&amp;$B463,AGOSTO!$BC$11:$BC$40&amp;AGOSTO!$BD$11:$BD$40,AGOSTO!$CL$11:$CL$40,"A"))/1%,"")</f>
        <v/>
      </c>
      <c r="DQ463" s="188" t="str">
        <f t="array" ref="DQ463">IFERROR(_xlfn.XLOOKUP($A463&amp;$B463,'AGOSTO 2'!$D$11:$D$40&amp;'AGOSTO 2'!$E$11:$E$40,'AGOSTO 2'!$AM$11:$AM$40,_xlfn.XLOOKUP($A463&amp;$B463,'AGOSTO 2'!$BC$11:$BC$40&amp;'AGOSTO 2'!$BD$11:$BD$40,'AGOSTO 2'!$CL$11:$CL$40,"A"))/1%,"")</f>
        <v/>
      </c>
      <c r="DR463" s="188" t="str">
        <f t="array" ref="DR463">IFERROR(_xlfn.XLOOKUP($A463&amp;$B463,SEPTIEMBRE!$D$11:$D$40&amp;SEPTIEMBRE!$E$11:$E$40,SEPTIEMBRE!$AM$11:$AM$40,_xlfn.XLOOKUP($A463&amp;$B463,SEPTIEMBRE!$BC$11:$BC$40&amp;SEPTIEMBRE!$BD$11:$BD$40,SEPTIEMBRE!$CL$11:$CL$40,"A"))/1%,"")</f>
        <v/>
      </c>
      <c r="DS463" s="188" t="str">
        <f t="array" ref="DS463">IFERROR(_xlfn.XLOOKUP($A463&amp;$B463,'SEPTIEMBRE 2'!$D$11:$D$40&amp;'SEPTIEMBRE 2'!$E$11:$E$40,'SEPTIEMBRE 2'!$AM$11:$AM$40,_xlfn.XLOOKUP($A463&amp;$B463,'SEPTIEMBRE 2'!$BC$11:$BC$40&amp;'SEPTIEMBRE 2'!$BD$11:$BD$40,'SEPTIEMBRE 2'!$CL$11:$CL$40,"A"))/1%,"")</f>
        <v/>
      </c>
      <c r="DT463" s="188" t="str">
        <f t="array" ref="DT463">IFERROR(_xlfn.XLOOKUP($A463&amp;$B463,'SEPTIEMBRE 3'!$D$11:$D$40&amp;'SEPTIEMBRE 3'!$E$11:$E$40,'SEPTIEMBRE 3'!$AM$11:$AM$40,_xlfn.XLOOKUP($A463&amp;$B463,'SEPTIEMBRE 3'!$BC$11:$BC$40&amp;'SEPTIEMBRE 3'!$BD$11:$BD$40,'SEPTIEMBRE 3'!$CL$11:$CL$40,"A"))/1%,"")</f>
        <v/>
      </c>
      <c r="DU463" s="188" t="str">
        <f t="array" ref="DU463">IFERROR(_xlfn.XLOOKUP($A463&amp;$B463,OCTUBRE!$D$11:$D$40&amp;OCTUBRE!$E$11:$E$40,OCTUBRE!$AM$11:$AM$40,_xlfn.XLOOKUP($A463&amp;$B463,OCTUBRE!$BC$11:$BC$40&amp;OCTUBRE!$BD$11:$BD$40,OCTUBRE!$CL$11:$CL$40,"A"))/1%,"")</f>
        <v/>
      </c>
      <c r="DV463" s="188" t="str">
        <f t="array" ref="DV463">IFERROR(_xlfn.XLOOKUP($A463&amp;$B463,'OCTUBRE 2'!$D$11:$D$40&amp;'OCTUBRE 2'!$E$11:$E$40,'OCTUBRE 2'!$AM$11:$AM$40,_xlfn.XLOOKUP($A463&amp;$B463,'OCTUBRE 2'!$BC$11:$BC$40&amp;'OCTUBRE 2'!$BD$11:$BD$40,'OCTUBRE 2'!$CL$11:$CL$40,"A"))/1%,"")</f>
        <v/>
      </c>
      <c r="DW463" s="188" t="str">
        <f t="array" ref="DW463">IFERROR(_xlfn.XLOOKUP($A463&amp;$B463,NOVIEMBRE!$D$11:$D$40&amp;NOVIEMBRE!$E$11:$E$40,NOVIEMBRE!$AM$11:$AM$40,_xlfn.XLOOKUP($A463&amp;$B463,NOVIEMBRE!$BC$11:$BC$40&amp;NOVIEMBRE!$BD$11:$BD$40,NOVIEMBRE!$CL$11:$CL$40,"A"))/1%,"")</f>
        <v/>
      </c>
      <c r="DX463" s="188" t="str">
        <f t="array" ref="DX463">IFERROR(_xlfn.XLOOKUP($A463&amp;$B463,'NOVIEMBRE 2'!$D$11:$D$40&amp;'NOVIEMBRE 2'!$E$11:$E$40,'NOVIEMBRE 2'!$AM$11:$AM$40,_xlfn.XLOOKUP($A463&amp;$B463,'NOVIEMBRE 2'!$BC$11:$BC$40&amp;'NOVIEMBRE 2'!$BD$11:$BD$40,'NOVIEMBRE 2'!$CL$11:$CL$40,"A"))/1%,"")</f>
        <v/>
      </c>
      <c r="DY463" s="188" t="str">
        <f t="array" ref="DY463">IFERROR(_xlfn.XLOOKUP($A463&amp;$B463,DICIEMBRE!$D$11:$D$40&amp;DICIEMBRE!$E$11:$E$40,DICIEMBRE!$AM$11:$AM$40,_xlfn.XLOOKUP($A463&amp;$B463,DICIEMBRE!$BC$11:$BC$40&amp;DICIEMBRE!$BD$11:$BD$40,DICIEMBRE!$CL$11:$CL$40,"A"))/1%,"")</f>
        <v/>
      </c>
      <c r="DZ463" s="381" t="str">
        <f t="shared" si="9"/>
        <v>-</v>
      </c>
      <c r="EA463" s="381" t="str">
        <f t="shared" si="10"/>
        <v>-</v>
      </c>
      <c r="EB463" s="381" t="str">
        <f t="shared" si="11"/>
        <v>-</v>
      </c>
      <c r="EC463" s="381" t="str">
        <f t="shared" si="12"/>
        <v>-</v>
      </c>
      <c r="ED463" s="381" t="str">
        <f t="shared" si="13"/>
        <v>-</v>
      </c>
      <c r="EE463" s="381" t="str">
        <f t="shared" si="14"/>
        <v>-</v>
      </c>
      <c r="EF463" s="381" t="str">
        <f t="shared" si="15"/>
        <v>-</v>
      </c>
      <c r="EG463" s="381" t="str">
        <f t="shared" si="16"/>
        <v>-</v>
      </c>
      <c r="EH463" s="381" t="str">
        <f t="shared" si="17"/>
        <v>-</v>
      </c>
      <c r="EI463" s="188" t="str">
        <f t="shared" si="18"/>
        <v/>
      </c>
      <c r="EJ463" s="382"/>
      <c r="EK463" s="382"/>
      <c r="EL463" s="383"/>
      <c r="EM463" s="21"/>
      <c r="EN463" s="384">
        <f t="array" ref="EN463">IFERROR(_xlfn.XLOOKUP($A463&amp;$B463,MARZO!$D$11:$D$40&amp;MARZO!$E$11:$E$40,MARZO!$AK$11:$AK$40,_xlfn.XLOOKUP($A463&amp;$B463,MARZO!$BC$11:$BC$40&amp;MARZO!$BD$11:$BD$40,MARZO!$CJ$11:$CJ$40,"A")),"")</f>
        <v>0</v>
      </c>
      <c r="EO463" s="384">
        <f t="array" ref="EO463">IFERROR(_xlfn.XLOOKUP($A463&amp;$B463,ABRIL!$D$11:$D$40&amp;ABRIL!$E$11:$E$40,ABRIL!$AK$11:$AK$40,_xlfn.XLOOKUP($A463&amp;$B463,ABRIL!$BC$11:$BC$40&amp;ABRIL!$BD$11:$BD$40,ABRIL!$CJ$11:$CJ$40,"A")),"")</f>
        <v>0</v>
      </c>
      <c r="EP463" s="384">
        <f t="array" ref="EP463">IFERROR(_xlfn.XLOOKUP($A463&amp;$B463,'ABRIL 2'!$D$11:$D$40&amp;'ABRIL 2'!$E$11:$E$40,'ABRIL 2'!$AK$11:$AK$40,_xlfn.XLOOKUP($A463&amp;$B463,'ABRIL 2'!$BC$11:$BC$40&amp;'ABRIL 2'!$BD$11:$BD$40,'ABRIL 2'!$CJ$11:$CJ$40,"A")),"")</f>
        <v>0</v>
      </c>
      <c r="EQ463" s="384">
        <f t="array" ref="EQ463">IFERROR(_xlfn.XLOOKUP($A463&amp;$B463,MAYO!$D$11:$D$40&amp;MAYO!$E$11:$E$40,MAYO!$AK$11:$AK$40,_xlfn.XLOOKUP($A463&amp;$B463,MAYO!$BC$11:$BC$40&amp;MAYO!$BD$11:$BD$40,MAYO!$CJ$11:$CJ$40,"A")),"")</f>
        <v>0</v>
      </c>
      <c r="ER463" s="384">
        <f t="array" ref="ER463">IFERROR(_xlfn.XLOOKUP($A463&amp;$B463,'MAYO 2'!$D$11:$D$40&amp;'MAYO 2'!$E$11:$E$40,'MAYO 2'!$AK$11:$AK$40,_xlfn.XLOOKUP($A463&amp;$B463,'MAYO 2'!$BC$11:$BC$40&amp;'MAYO 2'!$BD$11:$BD$40,'MAYO 2'!$CJ$11:$CJ$40,"A")),"")</f>
        <v>0</v>
      </c>
      <c r="ES463" s="384">
        <f t="array" ref="ES463">IFERROR(_xlfn.XLOOKUP($A463&amp;$B463,JUNIO!$D$11:$D$40&amp;JUNIO!$E$11:$E$40,JUNIO!$AK$11:$AK$40,_xlfn.XLOOKUP($A463&amp;$B463,JUNIO!$BC$11:$BC$40&amp;JUNIO!$BD$11:$BD$40,JUNIO!$CJ$11:$CJ$40,"A")),"")</f>
        <v>0</v>
      </c>
      <c r="ET463" s="384">
        <f t="array" ref="ET463">IFERROR(_xlfn.XLOOKUP($A463&amp;$B463,'JUNIO 2'!$D$11:$D$40&amp;'JUNIO 2'!$E$11:$E$40,'JUNIO 2'!$AK$11:$AK$40,_xlfn.XLOOKUP($A463&amp;$B463,'JUNIO 2'!$BC$11:$BC$40&amp;'JUNIO 2'!$BD$11:$BD$40,'JUNIO 2'!$CJ$11:$CJ$40,"A")),"")</f>
        <v>0</v>
      </c>
      <c r="EU463" s="384">
        <f t="array" ref="EU463">IFERROR(_xlfn.XLOOKUP($A463&amp;$B463,JULIO!$D$11:$D$40&amp;JULIO!$E$11:$E$40,JULIO!$AK$11:$AK$40,_xlfn.XLOOKUP($A463&amp;$B463,JULIO!$BC$11:$BC$40&amp;JULIO!$BD$11:$BD$40,JULIO!$CJ$11:$CJ$40,"A")),"")</f>
        <v>0</v>
      </c>
      <c r="EV463" s="384">
        <f t="array" ref="EV463">IFERROR(_xlfn.XLOOKUP($A463&amp;$B463,'JULIO 2'!$D$11:$D$40&amp;'JULIO 2'!$E$11:$E$40,'JULIO 2'!$AK$11:$AK$40,_xlfn.XLOOKUP($A463&amp;$B463,'JULIO 2'!$BC$11:$BC$40&amp;'JULIO 2'!$BD$11:$BD$40,'JULIO 2'!$CJ$11:$CJ$40,"A")),"")</f>
        <v>0</v>
      </c>
      <c r="EW463" s="384">
        <f t="array" ref="EW463">IFERROR(_xlfn.XLOOKUP($A463&amp;$B463,AGOSTO!$D$11:$D$40&amp;AGOSTO!$E$11:$E$40,AGOSTO!$AK$11:$AK$40,_xlfn.XLOOKUP($A463&amp;$B463,AGOSTO!$BC$11:$BC$40&amp;AGOSTO!$BD$11:$BD$40,AGOSTO!$CJ$11:$CJ$40,"A")),"")</f>
        <v>0</v>
      </c>
      <c r="EX463" s="384">
        <f t="array" ref="EX463">IFERROR(_xlfn.XLOOKUP($A463&amp;$B463,'AGOSTO 2'!$D$11:$D$40&amp;'AGOSTO 2'!$E$11:$E$40,'AGOSTO 2'!$AK$11:$AK$40,_xlfn.XLOOKUP($A463&amp;$B463,'AGOSTO 2'!$BC$11:$BC$40&amp;'AGOSTO 2'!$BD$11:$BD$40,'AGOSTO 2'!$CJ$11:$CJ$40,"A")),"")</f>
        <v>0</v>
      </c>
      <c r="EY463" s="384">
        <f t="array" ref="EY463">IFERROR(_xlfn.XLOOKUP($A463&amp;$B463,SEPTIEMBRE!$D$11:$D$40&amp;SEPTIEMBRE!$E$11:$E$40,SEPTIEMBRE!$AK$11:$AK$40,_xlfn.XLOOKUP($A463&amp;$B463,SEPTIEMBRE!$BC$11:$BC$40&amp;SEPTIEMBRE!$BD$11:$BD$40,SEPTIEMBRE!$CJ$11:$CJ$40,"A")),"")</f>
        <v>0</v>
      </c>
      <c r="EZ463" s="384">
        <f t="array" ref="EZ463">IFERROR(_xlfn.XLOOKUP($A463&amp;$B463,'SEPTIEMBRE 2'!$D$11:$D$40&amp;'SEPTIEMBRE 2'!$E$11:$E$40,'SEPTIEMBRE 2'!$AK$11:$AK$40,_xlfn.XLOOKUP($A463&amp;$B463,'SEPTIEMBRE 2'!$BC$11:$BC$40&amp;'SEPTIEMBRE 2'!$BD$11:$BD$40,'SEPTIEMBRE 2'!$CJ$11:$CJ$40,"A")),"")</f>
        <v>0</v>
      </c>
      <c r="FA463" s="384">
        <f t="array" ref="FA463">IFERROR(_xlfn.XLOOKUP($A463&amp;$B463,'SEPTIEMBRE 3'!$D$11:$D$40&amp;'SEPTIEMBRE 3'!$E$11:$E$40,'SEPTIEMBRE 3'!$AK$11:$AK$40,_xlfn.XLOOKUP($A463&amp;$B463,'SEPTIEMBRE 3'!$BC$11:$BC$40&amp;'SEPTIEMBRE 3'!$BD$11:$BD$40,'SEPTIEMBRE 3'!$CJ$11:$CJ$40,"A")),"")</f>
        <v>0</v>
      </c>
      <c r="FB463" s="384">
        <f t="array" ref="FB463">IFERROR(_xlfn.XLOOKUP($A463&amp;$B463,OCTUBRE!$D$11:$D$40&amp;OCTUBRE!$E$11:$E$40,OCTUBRE!$AK$11:$AK$40,_xlfn.XLOOKUP($A463&amp;$B463,OCTUBRE!$BC$11:$BC$40&amp;OCTUBRE!$BD$11:$BD$40,OCTUBRE!$CJ$11:$CJ$40,"A")),"")</f>
        <v>0</v>
      </c>
      <c r="FC463" s="384">
        <f t="array" ref="FC463">IFERROR(_xlfn.XLOOKUP($A463&amp;$B463,'OCTUBRE 2'!$D$11:$D$40&amp;'OCTUBRE 2'!$E$11:$E$40,'OCTUBRE 2'!$AK$11:$AK$40,_xlfn.XLOOKUP($A463&amp;$B463,'OCTUBRE 2'!$BC$11:$BC$40&amp;'OCTUBRE 2'!$BD$11:$BD$40,'OCTUBRE 2'!$CJ$11:$CJ$40,"A")),"")</f>
        <v>0</v>
      </c>
      <c r="FD463" s="384">
        <f t="array" ref="FD463">IFERROR(_xlfn.XLOOKUP($A463&amp;$B463,NOVIEMBRE!$D$11:$D$40&amp;NOVIEMBRE!$E$11:$E$40,NOVIEMBRE!$AK$11:$AK$40,_xlfn.XLOOKUP($A463&amp;$B463,NOVIEMBRE!$BC$11:$BC$40&amp;NOVIEMBRE!$BD$11:$BD$40,NOVIEMBRE!$CJ$11:$CJ$40,"A")),"")</f>
        <v>0</v>
      </c>
      <c r="FE463" s="384">
        <f t="array" ref="FE463">IFERROR(_xlfn.XLOOKUP($A463&amp;$B463,'NOVIEMBRE 2'!$D$11:$D$40&amp;'NOVIEMBRE 2'!$E$11:$E$40,'NOVIEMBRE 2'!$AK$11:$AK$40,_xlfn.XLOOKUP($A463&amp;$B463,'NOVIEMBRE 2'!$BC$11:$BC$40&amp;'NOVIEMBRE 2'!$BD$11:$BD$40,'NOVIEMBRE 2'!$CJ$11:$CJ$40,"A")),"")</f>
        <v>0</v>
      </c>
      <c r="FF463" s="385">
        <f t="array" ref="FF463">IFERROR(_xlfn.XLOOKUP($A463&amp;$B463,DICIEMBRE!$D$11:$D$40&amp;DICIEMBRE!$E$11:$E$40,DICIEMBRE!$AK$11:$AK$40,_xlfn.XLOOKUP($A463&amp;$B463,DICIEMBRE!$BC$11:$BC$40&amp;DICIEMBRE!$BD$11:$BD$40,DICIEMBRE!$CJ$11:$CJ$40,"A")),"")</f>
        <v>0</v>
      </c>
      <c r="FG463" s="386" t="str">
        <f t="shared" si="19"/>
        <v/>
      </c>
      <c r="FH463" s="386" t="str">
        <f t="array" ref="FH463">IF(
 COUNT(DZ463:EH463)=0,
 "-",
 IF(
  COUNT(DZ463:EH463) &lt; COUNTA(DZ463:EH463),
  REPT("🟩", ROUND(COUNT(DZ463:EH463)/COUNTA(DZ463:EH463)*5, 0)) &amp;
  REPT("⬜", 5 - ROUND(COUNT(DZ463:EH463)/COUNTA(DZ463:EH463)*5, 0)),
  IF(
    AVERAGE(IF(DZ463:EH463&lt;&gt;"", DZ463:EH463, )) &gt;= 70, "🟩🟩🟩🟩🟩",
    IF(
      AVERAGE(IF(DZ463:EH463&lt;&gt;"",DZ463:EH463, )) &gt;= 56, "🟨🟨🟨🟨🟨",
      "🟥🟥🟥🟥🟥"
    )
  )
 )
)
</f>
        <v>-</v>
      </c>
    </row>
    <row r="464" ht="15.75" customHeight="1">
      <c r="A464" s="168"/>
      <c r="B464" s="169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1"/>
      <c r="N464" s="172" t="str">
        <f t="shared" si="1"/>
        <v/>
      </c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2" t="str">
        <f t="shared" si="2"/>
        <v/>
      </c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2" t="str">
        <f t="shared" si="3"/>
        <v/>
      </c>
      <c r="AM464" s="173"/>
      <c r="AN464" s="173"/>
      <c r="AO464" s="173"/>
      <c r="AP464" s="173"/>
      <c r="AQ464" s="173"/>
      <c r="AR464" s="173"/>
      <c r="AS464" s="173"/>
      <c r="AT464" s="173"/>
      <c r="AU464" s="173"/>
      <c r="AV464" s="171"/>
      <c r="AW464" s="171"/>
      <c r="AX464" s="172" t="str">
        <f t="shared" si="4"/>
        <v/>
      </c>
      <c r="AY464" s="173"/>
      <c r="AZ464" s="173"/>
      <c r="BA464" s="173"/>
      <c r="BB464" s="173"/>
      <c r="BC464" s="173"/>
      <c r="BD464" s="173"/>
      <c r="BE464" s="173"/>
      <c r="BF464" s="173"/>
      <c r="BG464" s="173"/>
      <c r="BH464" s="173"/>
      <c r="BI464" s="173"/>
      <c r="BJ464" s="172" t="str">
        <f t="shared" si="5"/>
        <v/>
      </c>
      <c r="BK464" s="173"/>
      <c r="BL464" s="173"/>
      <c r="BM464" s="173"/>
      <c r="BN464" s="173"/>
      <c r="BO464" s="173"/>
      <c r="BP464" s="173"/>
      <c r="BQ464" s="173"/>
      <c r="BR464" s="173"/>
      <c r="BS464" s="173"/>
      <c r="BT464" s="173"/>
      <c r="BU464" s="173"/>
      <c r="BV464" s="172" t="str">
        <f t="shared" si="6"/>
        <v/>
      </c>
      <c r="BW464" s="173"/>
      <c r="BX464" s="173"/>
      <c r="BY464" s="173"/>
      <c r="BZ464" s="171"/>
      <c r="CA464" s="171"/>
      <c r="CB464" s="171"/>
      <c r="CC464" s="171"/>
      <c r="CD464" s="171"/>
      <c r="CE464" s="171"/>
      <c r="CF464" s="171"/>
      <c r="CG464" s="171"/>
      <c r="CH464" s="172" t="str">
        <f t="shared" si="7"/>
        <v/>
      </c>
      <c r="CI464" s="171"/>
      <c r="CJ464" s="173"/>
      <c r="CK464" s="173"/>
      <c r="CL464" s="173"/>
      <c r="CM464" s="173"/>
      <c r="CN464" s="171"/>
      <c r="CO464" s="171"/>
      <c r="CP464" s="171"/>
      <c r="CQ464" s="173"/>
      <c r="CR464" s="171"/>
      <c r="CS464" s="171"/>
      <c r="CT464" s="172" t="str">
        <f t="shared" si="8"/>
        <v/>
      </c>
      <c r="CU464" s="172"/>
      <c r="CV464" s="172"/>
      <c r="CW464" s="172"/>
      <c r="CX464" s="172"/>
      <c r="CY464" s="172"/>
      <c r="CZ464" s="172"/>
      <c r="DA464" s="172"/>
      <c r="DB464" s="172"/>
      <c r="DC464" s="172"/>
      <c r="DD464" s="172"/>
      <c r="DE464" s="172"/>
      <c r="DF464" s="172"/>
      <c r="DG464" s="188" t="str">
        <f t="array" ref="DG464">IFERROR(_xlfn.XLOOKUP($A464&amp;B464,MARZO!$D$11:$D$40&amp;MARZO!$E$11:$E$40,MARZO!$AM$11:$AM$40,_xlfn.XLOOKUP($A464&amp;$B464,MARZO!$BC$11:$BC$40&amp;MARZO!$BD$11:$BD$40,MARZO!$CL$11:$CL$40,"A"))/1%,"")</f>
        <v/>
      </c>
      <c r="DH464" s="188" t="str">
        <f t="array" ref="DH464">IFERROR(_xlfn.XLOOKUP($A464&amp;$B464,ABRIL!$D$11:$D$40&amp;ABRIL!$E$11:$E$40,ABRIL!$AM$11:$AM$40,_xlfn.XLOOKUP($A464&amp;$B464,ABRIL!$BC$11:$BC$40&amp;ABRIL!$BD$11:$BD$40,ABRIL!$CL$11:$CL$40,"A"))/1%,"")</f>
        <v/>
      </c>
      <c r="DI464" s="188" t="str">
        <f t="array" ref="DI464">IFERROR(_xlfn.XLOOKUP($A464&amp;$B464,'ABRIL 2'!$D$11:$D$40&amp;'ABRIL 2'!$E$11:$E$40,'ABRIL 2'!$AM$11:$AM$40,_xlfn.XLOOKUP($A464&amp;$B464,'ABRIL 2'!$BC$11:$BC$40&amp;'ABRIL 2'!$BD$11:$BD$40,'ABRIL 2'!$CL$11:$CL$40,"A"))/1%,"")</f>
        <v/>
      </c>
      <c r="DJ464" s="188" t="str">
        <f t="array" ref="DJ464">IFERROR(_xlfn.XLOOKUP($A464&amp;$B464,MAYO!$D$11:$D$40&amp;MAYO!$E$11:$E$40,MAYO!$AM$11:$AM$40,_xlfn.XLOOKUP($A464&amp;$B464,MAYO!$BC$11:$BC$40&amp;MAYO!$BD$11:$BD$40,MAYO!$CL$11:$CL$40,"A"))/1%,"")</f>
        <v/>
      </c>
      <c r="DK464" s="188" t="str">
        <f t="array" ref="DK464">IFERROR(_xlfn.XLOOKUP($A464&amp;$B464,'MAYO 2'!$D$11:$D$40&amp;'MAYO 2'!$E$11:$E$40,'MAYO 2'!$AM$11:$AM$40,_xlfn.XLOOKUP($A464&amp;$B464,'MAYO 2'!$BC$11:$BC$40&amp;'MAYO 2'!$BD$11:$BD$40,'MAYO 2'!$CL$11:$CL$40,"A"))/1%,"")</f>
        <v/>
      </c>
      <c r="DL464" s="188" t="str">
        <f t="array" ref="DL464">IFERROR(_xlfn.XLOOKUP($A464&amp;$B464,JUNIO!$D$11:$D$40&amp;JUNIO!$E$11:$E$40,JUNIO!$AM$11:$AM$40,_xlfn.XLOOKUP($A464&amp;$B464,JUNIO!$BC$11:$BC$40&amp;JUNIO!$BD$11:$BD$40,JUNIO!$CL$11:$CL$40,"A"))/1%,"")</f>
        <v/>
      </c>
      <c r="DM464" s="188" t="str">
        <f t="array" ref="DM464">IFERROR(_xlfn.XLOOKUP($A464&amp;$B464,'JUNIO 2'!$D$11:$D$40&amp;'JUNIO 2'!$E$11:$E$40,'JUNIO 2'!$AM$11:$AM$40,_xlfn.XLOOKUP($A464&amp;$B464,'JUNIO 2'!$BC$11:$BC$40&amp;'JUNIO 2'!$BD$11:$BD$40,'JUNIO 2'!$CL$11:$CL$40,"A"))/1%,"")</f>
        <v/>
      </c>
      <c r="DN464" s="188" t="str">
        <f t="array" ref="DN464">IFERROR(_xlfn.XLOOKUP($A464&amp;$B464,JULIO!$D$11:$D$40&amp;JULIO!$E$11:$E$40,JULIO!$AM$11:$AM$40,_xlfn.XLOOKUP($A464&amp;$B464,JULIO!$BC$11:$BC$40&amp;JULIO!$BD$11:$BD$40,JULIO!$CL$11:$CL$40,"A"))/1%,"")</f>
        <v/>
      </c>
      <c r="DO464" s="188" t="str">
        <f t="array" ref="DO464">IFERROR(_xlfn.XLOOKUP($A464&amp;$B464,'JULIO 2'!$D$11:$D$40&amp;'JULIO 2'!$E$11:$E$40,'JULIO 2'!$AM$11:$AM$40,_xlfn.XLOOKUP($A464&amp;$B464,'JULIO 2'!$BC$11:$BC$40&amp;'JULIO 2'!$BD$11:$BD$40,'JULIO 2'!$CL$11:$CL$40,"A"))/1%,"")</f>
        <v/>
      </c>
      <c r="DP464" s="188" t="str">
        <f t="array" ref="DP464">IFERROR(_xlfn.XLOOKUP($A464&amp;$B464,AGOSTO!$D$11:$D$40&amp;AGOSTO!$E$11:$E$40,AGOSTO!$AM$11:$AM$40,_xlfn.XLOOKUP($A464&amp;$B464,AGOSTO!$BC$11:$BC$40&amp;AGOSTO!$BD$11:$BD$40,AGOSTO!$CL$11:$CL$40,"A"))/1%,"")</f>
        <v/>
      </c>
      <c r="DQ464" s="188" t="str">
        <f t="array" ref="DQ464">IFERROR(_xlfn.XLOOKUP($A464&amp;$B464,'AGOSTO 2'!$D$11:$D$40&amp;'AGOSTO 2'!$E$11:$E$40,'AGOSTO 2'!$AM$11:$AM$40,_xlfn.XLOOKUP($A464&amp;$B464,'AGOSTO 2'!$BC$11:$BC$40&amp;'AGOSTO 2'!$BD$11:$BD$40,'AGOSTO 2'!$CL$11:$CL$40,"A"))/1%,"")</f>
        <v/>
      </c>
      <c r="DR464" s="188" t="str">
        <f t="array" ref="DR464">IFERROR(_xlfn.XLOOKUP($A464&amp;$B464,SEPTIEMBRE!$D$11:$D$40&amp;SEPTIEMBRE!$E$11:$E$40,SEPTIEMBRE!$AM$11:$AM$40,_xlfn.XLOOKUP($A464&amp;$B464,SEPTIEMBRE!$BC$11:$BC$40&amp;SEPTIEMBRE!$BD$11:$BD$40,SEPTIEMBRE!$CL$11:$CL$40,"A"))/1%,"")</f>
        <v/>
      </c>
      <c r="DS464" s="188" t="str">
        <f t="array" ref="DS464">IFERROR(_xlfn.XLOOKUP($A464&amp;$B464,'SEPTIEMBRE 2'!$D$11:$D$40&amp;'SEPTIEMBRE 2'!$E$11:$E$40,'SEPTIEMBRE 2'!$AM$11:$AM$40,_xlfn.XLOOKUP($A464&amp;$B464,'SEPTIEMBRE 2'!$BC$11:$BC$40&amp;'SEPTIEMBRE 2'!$BD$11:$BD$40,'SEPTIEMBRE 2'!$CL$11:$CL$40,"A"))/1%,"")</f>
        <v/>
      </c>
      <c r="DT464" s="188" t="str">
        <f t="array" ref="DT464">IFERROR(_xlfn.XLOOKUP($A464&amp;$B464,'SEPTIEMBRE 3'!$D$11:$D$40&amp;'SEPTIEMBRE 3'!$E$11:$E$40,'SEPTIEMBRE 3'!$AM$11:$AM$40,_xlfn.XLOOKUP($A464&amp;$B464,'SEPTIEMBRE 3'!$BC$11:$BC$40&amp;'SEPTIEMBRE 3'!$BD$11:$BD$40,'SEPTIEMBRE 3'!$CL$11:$CL$40,"A"))/1%,"")</f>
        <v/>
      </c>
      <c r="DU464" s="188" t="str">
        <f t="array" ref="DU464">IFERROR(_xlfn.XLOOKUP($A464&amp;$B464,OCTUBRE!$D$11:$D$40&amp;OCTUBRE!$E$11:$E$40,OCTUBRE!$AM$11:$AM$40,_xlfn.XLOOKUP($A464&amp;$B464,OCTUBRE!$BC$11:$BC$40&amp;OCTUBRE!$BD$11:$BD$40,OCTUBRE!$CL$11:$CL$40,"A"))/1%,"")</f>
        <v/>
      </c>
      <c r="DV464" s="188" t="str">
        <f t="array" ref="DV464">IFERROR(_xlfn.XLOOKUP($A464&amp;$B464,'OCTUBRE 2'!$D$11:$D$40&amp;'OCTUBRE 2'!$E$11:$E$40,'OCTUBRE 2'!$AM$11:$AM$40,_xlfn.XLOOKUP($A464&amp;$B464,'OCTUBRE 2'!$BC$11:$BC$40&amp;'OCTUBRE 2'!$BD$11:$BD$40,'OCTUBRE 2'!$CL$11:$CL$40,"A"))/1%,"")</f>
        <v/>
      </c>
      <c r="DW464" s="188" t="str">
        <f t="array" ref="DW464">IFERROR(_xlfn.XLOOKUP($A464&amp;$B464,NOVIEMBRE!$D$11:$D$40&amp;NOVIEMBRE!$E$11:$E$40,NOVIEMBRE!$AM$11:$AM$40,_xlfn.XLOOKUP($A464&amp;$B464,NOVIEMBRE!$BC$11:$BC$40&amp;NOVIEMBRE!$BD$11:$BD$40,NOVIEMBRE!$CL$11:$CL$40,"A"))/1%,"")</f>
        <v/>
      </c>
      <c r="DX464" s="188" t="str">
        <f t="array" ref="DX464">IFERROR(_xlfn.XLOOKUP($A464&amp;$B464,'NOVIEMBRE 2'!$D$11:$D$40&amp;'NOVIEMBRE 2'!$E$11:$E$40,'NOVIEMBRE 2'!$AM$11:$AM$40,_xlfn.XLOOKUP($A464&amp;$B464,'NOVIEMBRE 2'!$BC$11:$BC$40&amp;'NOVIEMBRE 2'!$BD$11:$BD$40,'NOVIEMBRE 2'!$CL$11:$CL$40,"A"))/1%,"")</f>
        <v/>
      </c>
      <c r="DY464" s="188" t="str">
        <f t="array" ref="DY464">IFERROR(_xlfn.XLOOKUP($A464&amp;$B464,DICIEMBRE!$D$11:$D$40&amp;DICIEMBRE!$E$11:$E$40,DICIEMBRE!$AM$11:$AM$40,_xlfn.XLOOKUP($A464&amp;$B464,DICIEMBRE!$BC$11:$BC$40&amp;DICIEMBRE!$BD$11:$BD$40,DICIEMBRE!$CL$11:$CL$40,"A"))/1%,"")</f>
        <v/>
      </c>
      <c r="DZ464" s="381" t="str">
        <f t="shared" si="9"/>
        <v>-</v>
      </c>
      <c r="EA464" s="381" t="str">
        <f t="shared" si="10"/>
        <v>-</v>
      </c>
      <c r="EB464" s="381" t="str">
        <f t="shared" si="11"/>
        <v>-</v>
      </c>
      <c r="EC464" s="381" t="str">
        <f t="shared" si="12"/>
        <v>-</v>
      </c>
      <c r="ED464" s="381" t="str">
        <f t="shared" si="13"/>
        <v>-</v>
      </c>
      <c r="EE464" s="381" t="str">
        <f t="shared" si="14"/>
        <v>-</v>
      </c>
      <c r="EF464" s="381" t="str">
        <f t="shared" si="15"/>
        <v>-</v>
      </c>
      <c r="EG464" s="381" t="str">
        <f t="shared" si="16"/>
        <v>-</v>
      </c>
      <c r="EH464" s="381" t="str">
        <f t="shared" si="17"/>
        <v>-</v>
      </c>
      <c r="EI464" s="188" t="str">
        <f t="shared" si="18"/>
        <v/>
      </c>
      <c r="EJ464" s="382"/>
      <c r="EK464" s="382"/>
      <c r="EL464" s="383"/>
      <c r="EM464" s="21"/>
      <c r="EN464" s="384">
        <f t="array" ref="EN464">IFERROR(_xlfn.XLOOKUP($A464&amp;$B464,MARZO!$D$11:$D$40&amp;MARZO!$E$11:$E$40,MARZO!$AK$11:$AK$40,_xlfn.XLOOKUP($A464&amp;$B464,MARZO!$BC$11:$BC$40&amp;MARZO!$BD$11:$BD$40,MARZO!$CJ$11:$CJ$40,"A")),"")</f>
        <v>0</v>
      </c>
      <c r="EO464" s="384">
        <f t="array" ref="EO464">IFERROR(_xlfn.XLOOKUP($A464&amp;$B464,ABRIL!$D$11:$D$40&amp;ABRIL!$E$11:$E$40,ABRIL!$AK$11:$AK$40,_xlfn.XLOOKUP($A464&amp;$B464,ABRIL!$BC$11:$BC$40&amp;ABRIL!$BD$11:$BD$40,ABRIL!$CJ$11:$CJ$40,"A")),"")</f>
        <v>0</v>
      </c>
      <c r="EP464" s="384">
        <f t="array" ref="EP464">IFERROR(_xlfn.XLOOKUP($A464&amp;$B464,'ABRIL 2'!$D$11:$D$40&amp;'ABRIL 2'!$E$11:$E$40,'ABRIL 2'!$AK$11:$AK$40,_xlfn.XLOOKUP($A464&amp;$B464,'ABRIL 2'!$BC$11:$BC$40&amp;'ABRIL 2'!$BD$11:$BD$40,'ABRIL 2'!$CJ$11:$CJ$40,"A")),"")</f>
        <v>0</v>
      </c>
      <c r="EQ464" s="384">
        <f t="array" ref="EQ464">IFERROR(_xlfn.XLOOKUP($A464&amp;$B464,MAYO!$D$11:$D$40&amp;MAYO!$E$11:$E$40,MAYO!$AK$11:$AK$40,_xlfn.XLOOKUP($A464&amp;$B464,MAYO!$BC$11:$BC$40&amp;MAYO!$BD$11:$BD$40,MAYO!$CJ$11:$CJ$40,"A")),"")</f>
        <v>0</v>
      </c>
      <c r="ER464" s="384">
        <f t="array" ref="ER464">IFERROR(_xlfn.XLOOKUP($A464&amp;$B464,'MAYO 2'!$D$11:$D$40&amp;'MAYO 2'!$E$11:$E$40,'MAYO 2'!$AK$11:$AK$40,_xlfn.XLOOKUP($A464&amp;$B464,'MAYO 2'!$BC$11:$BC$40&amp;'MAYO 2'!$BD$11:$BD$40,'MAYO 2'!$CJ$11:$CJ$40,"A")),"")</f>
        <v>0</v>
      </c>
      <c r="ES464" s="384">
        <f t="array" ref="ES464">IFERROR(_xlfn.XLOOKUP($A464&amp;$B464,JUNIO!$D$11:$D$40&amp;JUNIO!$E$11:$E$40,JUNIO!$AK$11:$AK$40,_xlfn.XLOOKUP($A464&amp;$B464,JUNIO!$BC$11:$BC$40&amp;JUNIO!$BD$11:$BD$40,JUNIO!$CJ$11:$CJ$40,"A")),"")</f>
        <v>0</v>
      </c>
      <c r="ET464" s="384">
        <f t="array" ref="ET464">IFERROR(_xlfn.XLOOKUP($A464&amp;$B464,'JUNIO 2'!$D$11:$D$40&amp;'JUNIO 2'!$E$11:$E$40,'JUNIO 2'!$AK$11:$AK$40,_xlfn.XLOOKUP($A464&amp;$B464,'JUNIO 2'!$BC$11:$BC$40&amp;'JUNIO 2'!$BD$11:$BD$40,'JUNIO 2'!$CJ$11:$CJ$40,"A")),"")</f>
        <v>0</v>
      </c>
      <c r="EU464" s="384">
        <f t="array" ref="EU464">IFERROR(_xlfn.XLOOKUP($A464&amp;$B464,JULIO!$D$11:$D$40&amp;JULIO!$E$11:$E$40,JULIO!$AK$11:$AK$40,_xlfn.XLOOKUP($A464&amp;$B464,JULIO!$BC$11:$BC$40&amp;JULIO!$BD$11:$BD$40,JULIO!$CJ$11:$CJ$40,"A")),"")</f>
        <v>0</v>
      </c>
      <c r="EV464" s="384">
        <f t="array" ref="EV464">IFERROR(_xlfn.XLOOKUP($A464&amp;$B464,'JULIO 2'!$D$11:$D$40&amp;'JULIO 2'!$E$11:$E$40,'JULIO 2'!$AK$11:$AK$40,_xlfn.XLOOKUP($A464&amp;$B464,'JULIO 2'!$BC$11:$BC$40&amp;'JULIO 2'!$BD$11:$BD$40,'JULIO 2'!$CJ$11:$CJ$40,"A")),"")</f>
        <v>0</v>
      </c>
      <c r="EW464" s="384">
        <f t="array" ref="EW464">IFERROR(_xlfn.XLOOKUP($A464&amp;$B464,AGOSTO!$D$11:$D$40&amp;AGOSTO!$E$11:$E$40,AGOSTO!$AK$11:$AK$40,_xlfn.XLOOKUP($A464&amp;$B464,AGOSTO!$BC$11:$BC$40&amp;AGOSTO!$BD$11:$BD$40,AGOSTO!$CJ$11:$CJ$40,"A")),"")</f>
        <v>0</v>
      </c>
      <c r="EX464" s="384">
        <f t="array" ref="EX464">IFERROR(_xlfn.XLOOKUP($A464&amp;$B464,'AGOSTO 2'!$D$11:$D$40&amp;'AGOSTO 2'!$E$11:$E$40,'AGOSTO 2'!$AK$11:$AK$40,_xlfn.XLOOKUP($A464&amp;$B464,'AGOSTO 2'!$BC$11:$BC$40&amp;'AGOSTO 2'!$BD$11:$BD$40,'AGOSTO 2'!$CJ$11:$CJ$40,"A")),"")</f>
        <v>0</v>
      </c>
      <c r="EY464" s="384">
        <f t="array" ref="EY464">IFERROR(_xlfn.XLOOKUP($A464&amp;$B464,SEPTIEMBRE!$D$11:$D$40&amp;SEPTIEMBRE!$E$11:$E$40,SEPTIEMBRE!$AK$11:$AK$40,_xlfn.XLOOKUP($A464&amp;$B464,SEPTIEMBRE!$BC$11:$BC$40&amp;SEPTIEMBRE!$BD$11:$BD$40,SEPTIEMBRE!$CJ$11:$CJ$40,"A")),"")</f>
        <v>0</v>
      </c>
      <c r="EZ464" s="384">
        <f t="array" ref="EZ464">IFERROR(_xlfn.XLOOKUP($A464&amp;$B464,'SEPTIEMBRE 2'!$D$11:$D$40&amp;'SEPTIEMBRE 2'!$E$11:$E$40,'SEPTIEMBRE 2'!$AK$11:$AK$40,_xlfn.XLOOKUP($A464&amp;$B464,'SEPTIEMBRE 2'!$BC$11:$BC$40&amp;'SEPTIEMBRE 2'!$BD$11:$BD$40,'SEPTIEMBRE 2'!$CJ$11:$CJ$40,"A")),"")</f>
        <v>0</v>
      </c>
      <c r="FA464" s="384">
        <f t="array" ref="FA464">IFERROR(_xlfn.XLOOKUP($A464&amp;$B464,'SEPTIEMBRE 3'!$D$11:$D$40&amp;'SEPTIEMBRE 3'!$E$11:$E$40,'SEPTIEMBRE 3'!$AK$11:$AK$40,_xlfn.XLOOKUP($A464&amp;$B464,'SEPTIEMBRE 3'!$BC$11:$BC$40&amp;'SEPTIEMBRE 3'!$BD$11:$BD$40,'SEPTIEMBRE 3'!$CJ$11:$CJ$40,"A")),"")</f>
        <v>0</v>
      </c>
      <c r="FB464" s="384">
        <f t="array" ref="FB464">IFERROR(_xlfn.XLOOKUP($A464&amp;$B464,OCTUBRE!$D$11:$D$40&amp;OCTUBRE!$E$11:$E$40,OCTUBRE!$AK$11:$AK$40,_xlfn.XLOOKUP($A464&amp;$B464,OCTUBRE!$BC$11:$BC$40&amp;OCTUBRE!$BD$11:$BD$40,OCTUBRE!$CJ$11:$CJ$40,"A")),"")</f>
        <v>0</v>
      </c>
      <c r="FC464" s="384">
        <f t="array" ref="FC464">IFERROR(_xlfn.XLOOKUP($A464&amp;$B464,'OCTUBRE 2'!$D$11:$D$40&amp;'OCTUBRE 2'!$E$11:$E$40,'OCTUBRE 2'!$AK$11:$AK$40,_xlfn.XLOOKUP($A464&amp;$B464,'OCTUBRE 2'!$BC$11:$BC$40&amp;'OCTUBRE 2'!$BD$11:$BD$40,'OCTUBRE 2'!$CJ$11:$CJ$40,"A")),"")</f>
        <v>0</v>
      </c>
      <c r="FD464" s="384">
        <f t="array" ref="FD464">IFERROR(_xlfn.XLOOKUP($A464&amp;$B464,NOVIEMBRE!$D$11:$D$40&amp;NOVIEMBRE!$E$11:$E$40,NOVIEMBRE!$AK$11:$AK$40,_xlfn.XLOOKUP($A464&amp;$B464,NOVIEMBRE!$BC$11:$BC$40&amp;NOVIEMBRE!$BD$11:$BD$40,NOVIEMBRE!$CJ$11:$CJ$40,"A")),"")</f>
        <v>0</v>
      </c>
      <c r="FE464" s="384">
        <f t="array" ref="FE464">IFERROR(_xlfn.XLOOKUP($A464&amp;$B464,'NOVIEMBRE 2'!$D$11:$D$40&amp;'NOVIEMBRE 2'!$E$11:$E$40,'NOVIEMBRE 2'!$AK$11:$AK$40,_xlfn.XLOOKUP($A464&amp;$B464,'NOVIEMBRE 2'!$BC$11:$BC$40&amp;'NOVIEMBRE 2'!$BD$11:$BD$40,'NOVIEMBRE 2'!$CJ$11:$CJ$40,"A")),"")</f>
        <v>0</v>
      </c>
      <c r="FF464" s="385">
        <f t="array" ref="FF464">IFERROR(_xlfn.XLOOKUP($A464&amp;$B464,DICIEMBRE!$D$11:$D$40&amp;DICIEMBRE!$E$11:$E$40,DICIEMBRE!$AK$11:$AK$40,_xlfn.XLOOKUP($A464&amp;$B464,DICIEMBRE!$BC$11:$BC$40&amp;DICIEMBRE!$BD$11:$BD$40,DICIEMBRE!$CJ$11:$CJ$40,"A")),"")</f>
        <v>0</v>
      </c>
      <c r="FG464" s="386" t="str">
        <f t="shared" si="19"/>
        <v/>
      </c>
      <c r="FH464" s="386" t="str">
        <f t="array" ref="FH464">IF(
 COUNT(DZ464:EH464)=0,
 "-",
 IF(
  COUNT(DZ464:EH464) &lt; COUNTA(DZ464:EH464),
  REPT("🟩", ROUND(COUNT(DZ464:EH464)/COUNTA(DZ464:EH464)*5, 0)) &amp;
  REPT("⬜", 5 - ROUND(COUNT(DZ464:EH464)/COUNTA(DZ464:EH464)*5, 0)),
  IF(
    AVERAGE(IF(DZ464:EH464&lt;&gt;"", DZ464:EH464, )) &gt;= 70, "🟩🟩🟩🟩🟩",
    IF(
      AVERAGE(IF(DZ464:EH464&lt;&gt;"",DZ464:EH464, )) &gt;= 56, "🟨🟨🟨🟨🟨",
      "🟥🟥🟥🟥🟥"
    )
  )
 )
)
</f>
        <v>-</v>
      </c>
    </row>
    <row r="465" ht="15.75" customHeight="1">
      <c r="A465" s="168"/>
      <c r="B465" s="169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1"/>
      <c r="N465" s="172" t="str">
        <f t="shared" si="1"/>
        <v/>
      </c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2" t="str">
        <f t="shared" si="2"/>
        <v/>
      </c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2" t="str">
        <f t="shared" si="3"/>
        <v/>
      </c>
      <c r="AM465" s="173"/>
      <c r="AN465" s="173"/>
      <c r="AO465" s="173"/>
      <c r="AP465" s="173"/>
      <c r="AQ465" s="173"/>
      <c r="AR465" s="173"/>
      <c r="AS465" s="173"/>
      <c r="AT465" s="173"/>
      <c r="AU465" s="173"/>
      <c r="AV465" s="171"/>
      <c r="AW465" s="171"/>
      <c r="AX465" s="172" t="str">
        <f t="shared" si="4"/>
        <v/>
      </c>
      <c r="AY465" s="173"/>
      <c r="AZ465" s="173"/>
      <c r="BA465" s="173"/>
      <c r="BB465" s="173"/>
      <c r="BC465" s="173"/>
      <c r="BD465" s="173"/>
      <c r="BE465" s="173"/>
      <c r="BF465" s="173"/>
      <c r="BG465" s="173"/>
      <c r="BH465" s="173"/>
      <c r="BI465" s="173"/>
      <c r="BJ465" s="172" t="str">
        <f t="shared" si="5"/>
        <v/>
      </c>
      <c r="BK465" s="173"/>
      <c r="BL465" s="173"/>
      <c r="BM465" s="173"/>
      <c r="BN465" s="173"/>
      <c r="BO465" s="173"/>
      <c r="BP465" s="173"/>
      <c r="BQ465" s="173"/>
      <c r="BR465" s="173"/>
      <c r="BS465" s="173"/>
      <c r="BT465" s="173"/>
      <c r="BU465" s="173"/>
      <c r="BV465" s="172" t="str">
        <f t="shared" si="6"/>
        <v/>
      </c>
      <c r="BW465" s="173"/>
      <c r="BX465" s="173"/>
      <c r="BY465" s="173"/>
      <c r="BZ465" s="171"/>
      <c r="CA465" s="171"/>
      <c r="CB465" s="171"/>
      <c r="CC465" s="171"/>
      <c r="CD465" s="171"/>
      <c r="CE465" s="171"/>
      <c r="CF465" s="171"/>
      <c r="CG465" s="171"/>
      <c r="CH465" s="172" t="str">
        <f t="shared" si="7"/>
        <v/>
      </c>
      <c r="CI465" s="171"/>
      <c r="CJ465" s="173"/>
      <c r="CK465" s="173"/>
      <c r="CL465" s="173"/>
      <c r="CM465" s="173"/>
      <c r="CN465" s="171"/>
      <c r="CO465" s="171"/>
      <c r="CP465" s="171"/>
      <c r="CQ465" s="173"/>
      <c r="CR465" s="171"/>
      <c r="CS465" s="171"/>
      <c r="CT465" s="172" t="str">
        <f t="shared" si="8"/>
        <v/>
      </c>
      <c r="CU465" s="172"/>
      <c r="CV465" s="172"/>
      <c r="CW465" s="172"/>
      <c r="CX465" s="172"/>
      <c r="CY465" s="172"/>
      <c r="CZ465" s="172"/>
      <c r="DA465" s="172"/>
      <c r="DB465" s="172"/>
      <c r="DC465" s="172"/>
      <c r="DD465" s="172"/>
      <c r="DE465" s="172"/>
      <c r="DF465" s="172"/>
      <c r="DG465" s="188" t="str">
        <f t="array" ref="DG465">IFERROR(_xlfn.XLOOKUP($A465&amp;B465,MARZO!$D$11:$D$40&amp;MARZO!$E$11:$E$40,MARZO!$AM$11:$AM$40,_xlfn.XLOOKUP($A465&amp;$B465,MARZO!$BC$11:$BC$40&amp;MARZO!$BD$11:$BD$40,MARZO!$CL$11:$CL$40,"A"))/1%,"")</f>
        <v/>
      </c>
      <c r="DH465" s="188" t="str">
        <f t="array" ref="DH465">IFERROR(_xlfn.XLOOKUP($A465&amp;$B465,ABRIL!$D$11:$D$40&amp;ABRIL!$E$11:$E$40,ABRIL!$AM$11:$AM$40,_xlfn.XLOOKUP($A465&amp;$B465,ABRIL!$BC$11:$BC$40&amp;ABRIL!$BD$11:$BD$40,ABRIL!$CL$11:$CL$40,"A"))/1%,"")</f>
        <v/>
      </c>
      <c r="DI465" s="188" t="str">
        <f t="array" ref="DI465">IFERROR(_xlfn.XLOOKUP($A465&amp;$B465,'ABRIL 2'!$D$11:$D$40&amp;'ABRIL 2'!$E$11:$E$40,'ABRIL 2'!$AM$11:$AM$40,_xlfn.XLOOKUP($A465&amp;$B465,'ABRIL 2'!$BC$11:$BC$40&amp;'ABRIL 2'!$BD$11:$BD$40,'ABRIL 2'!$CL$11:$CL$40,"A"))/1%,"")</f>
        <v/>
      </c>
      <c r="DJ465" s="188" t="str">
        <f t="array" ref="DJ465">IFERROR(_xlfn.XLOOKUP($A465&amp;$B465,MAYO!$D$11:$D$40&amp;MAYO!$E$11:$E$40,MAYO!$AM$11:$AM$40,_xlfn.XLOOKUP($A465&amp;$B465,MAYO!$BC$11:$BC$40&amp;MAYO!$BD$11:$BD$40,MAYO!$CL$11:$CL$40,"A"))/1%,"")</f>
        <v/>
      </c>
      <c r="DK465" s="188" t="str">
        <f t="array" ref="DK465">IFERROR(_xlfn.XLOOKUP($A465&amp;$B465,'MAYO 2'!$D$11:$D$40&amp;'MAYO 2'!$E$11:$E$40,'MAYO 2'!$AM$11:$AM$40,_xlfn.XLOOKUP($A465&amp;$B465,'MAYO 2'!$BC$11:$BC$40&amp;'MAYO 2'!$BD$11:$BD$40,'MAYO 2'!$CL$11:$CL$40,"A"))/1%,"")</f>
        <v/>
      </c>
      <c r="DL465" s="188" t="str">
        <f t="array" ref="DL465">IFERROR(_xlfn.XLOOKUP($A465&amp;$B465,JUNIO!$D$11:$D$40&amp;JUNIO!$E$11:$E$40,JUNIO!$AM$11:$AM$40,_xlfn.XLOOKUP($A465&amp;$B465,JUNIO!$BC$11:$BC$40&amp;JUNIO!$BD$11:$BD$40,JUNIO!$CL$11:$CL$40,"A"))/1%,"")</f>
        <v/>
      </c>
      <c r="DM465" s="188" t="str">
        <f t="array" ref="DM465">IFERROR(_xlfn.XLOOKUP($A465&amp;$B465,'JUNIO 2'!$D$11:$D$40&amp;'JUNIO 2'!$E$11:$E$40,'JUNIO 2'!$AM$11:$AM$40,_xlfn.XLOOKUP($A465&amp;$B465,'JUNIO 2'!$BC$11:$BC$40&amp;'JUNIO 2'!$BD$11:$BD$40,'JUNIO 2'!$CL$11:$CL$40,"A"))/1%,"")</f>
        <v/>
      </c>
      <c r="DN465" s="188" t="str">
        <f t="array" ref="DN465">IFERROR(_xlfn.XLOOKUP($A465&amp;$B465,JULIO!$D$11:$D$40&amp;JULIO!$E$11:$E$40,JULIO!$AM$11:$AM$40,_xlfn.XLOOKUP($A465&amp;$B465,JULIO!$BC$11:$BC$40&amp;JULIO!$BD$11:$BD$40,JULIO!$CL$11:$CL$40,"A"))/1%,"")</f>
        <v/>
      </c>
      <c r="DO465" s="188" t="str">
        <f t="array" ref="DO465">IFERROR(_xlfn.XLOOKUP($A465&amp;$B465,'JULIO 2'!$D$11:$D$40&amp;'JULIO 2'!$E$11:$E$40,'JULIO 2'!$AM$11:$AM$40,_xlfn.XLOOKUP($A465&amp;$B465,'JULIO 2'!$BC$11:$BC$40&amp;'JULIO 2'!$BD$11:$BD$40,'JULIO 2'!$CL$11:$CL$40,"A"))/1%,"")</f>
        <v/>
      </c>
      <c r="DP465" s="188" t="str">
        <f t="array" ref="DP465">IFERROR(_xlfn.XLOOKUP($A465&amp;$B465,AGOSTO!$D$11:$D$40&amp;AGOSTO!$E$11:$E$40,AGOSTO!$AM$11:$AM$40,_xlfn.XLOOKUP($A465&amp;$B465,AGOSTO!$BC$11:$BC$40&amp;AGOSTO!$BD$11:$BD$40,AGOSTO!$CL$11:$CL$40,"A"))/1%,"")</f>
        <v/>
      </c>
      <c r="DQ465" s="188" t="str">
        <f t="array" ref="DQ465">IFERROR(_xlfn.XLOOKUP($A465&amp;$B465,'AGOSTO 2'!$D$11:$D$40&amp;'AGOSTO 2'!$E$11:$E$40,'AGOSTO 2'!$AM$11:$AM$40,_xlfn.XLOOKUP($A465&amp;$B465,'AGOSTO 2'!$BC$11:$BC$40&amp;'AGOSTO 2'!$BD$11:$BD$40,'AGOSTO 2'!$CL$11:$CL$40,"A"))/1%,"")</f>
        <v/>
      </c>
      <c r="DR465" s="188" t="str">
        <f t="array" ref="DR465">IFERROR(_xlfn.XLOOKUP($A465&amp;$B465,SEPTIEMBRE!$D$11:$D$40&amp;SEPTIEMBRE!$E$11:$E$40,SEPTIEMBRE!$AM$11:$AM$40,_xlfn.XLOOKUP($A465&amp;$B465,SEPTIEMBRE!$BC$11:$BC$40&amp;SEPTIEMBRE!$BD$11:$BD$40,SEPTIEMBRE!$CL$11:$CL$40,"A"))/1%,"")</f>
        <v/>
      </c>
      <c r="DS465" s="188" t="str">
        <f t="array" ref="DS465">IFERROR(_xlfn.XLOOKUP($A465&amp;$B465,'SEPTIEMBRE 2'!$D$11:$D$40&amp;'SEPTIEMBRE 2'!$E$11:$E$40,'SEPTIEMBRE 2'!$AM$11:$AM$40,_xlfn.XLOOKUP($A465&amp;$B465,'SEPTIEMBRE 2'!$BC$11:$BC$40&amp;'SEPTIEMBRE 2'!$BD$11:$BD$40,'SEPTIEMBRE 2'!$CL$11:$CL$40,"A"))/1%,"")</f>
        <v/>
      </c>
      <c r="DT465" s="188" t="str">
        <f t="array" ref="DT465">IFERROR(_xlfn.XLOOKUP($A465&amp;$B465,'SEPTIEMBRE 3'!$D$11:$D$40&amp;'SEPTIEMBRE 3'!$E$11:$E$40,'SEPTIEMBRE 3'!$AM$11:$AM$40,_xlfn.XLOOKUP($A465&amp;$B465,'SEPTIEMBRE 3'!$BC$11:$BC$40&amp;'SEPTIEMBRE 3'!$BD$11:$BD$40,'SEPTIEMBRE 3'!$CL$11:$CL$40,"A"))/1%,"")</f>
        <v/>
      </c>
      <c r="DU465" s="188" t="str">
        <f t="array" ref="DU465">IFERROR(_xlfn.XLOOKUP($A465&amp;$B465,OCTUBRE!$D$11:$D$40&amp;OCTUBRE!$E$11:$E$40,OCTUBRE!$AM$11:$AM$40,_xlfn.XLOOKUP($A465&amp;$B465,OCTUBRE!$BC$11:$BC$40&amp;OCTUBRE!$BD$11:$BD$40,OCTUBRE!$CL$11:$CL$40,"A"))/1%,"")</f>
        <v/>
      </c>
      <c r="DV465" s="188" t="str">
        <f t="array" ref="DV465">IFERROR(_xlfn.XLOOKUP($A465&amp;$B465,'OCTUBRE 2'!$D$11:$D$40&amp;'OCTUBRE 2'!$E$11:$E$40,'OCTUBRE 2'!$AM$11:$AM$40,_xlfn.XLOOKUP($A465&amp;$B465,'OCTUBRE 2'!$BC$11:$BC$40&amp;'OCTUBRE 2'!$BD$11:$BD$40,'OCTUBRE 2'!$CL$11:$CL$40,"A"))/1%,"")</f>
        <v/>
      </c>
      <c r="DW465" s="188" t="str">
        <f t="array" ref="DW465">IFERROR(_xlfn.XLOOKUP($A465&amp;$B465,NOVIEMBRE!$D$11:$D$40&amp;NOVIEMBRE!$E$11:$E$40,NOVIEMBRE!$AM$11:$AM$40,_xlfn.XLOOKUP($A465&amp;$B465,NOVIEMBRE!$BC$11:$BC$40&amp;NOVIEMBRE!$BD$11:$BD$40,NOVIEMBRE!$CL$11:$CL$40,"A"))/1%,"")</f>
        <v/>
      </c>
      <c r="DX465" s="188" t="str">
        <f t="array" ref="DX465">IFERROR(_xlfn.XLOOKUP($A465&amp;$B465,'NOVIEMBRE 2'!$D$11:$D$40&amp;'NOVIEMBRE 2'!$E$11:$E$40,'NOVIEMBRE 2'!$AM$11:$AM$40,_xlfn.XLOOKUP($A465&amp;$B465,'NOVIEMBRE 2'!$BC$11:$BC$40&amp;'NOVIEMBRE 2'!$BD$11:$BD$40,'NOVIEMBRE 2'!$CL$11:$CL$40,"A"))/1%,"")</f>
        <v/>
      </c>
      <c r="DY465" s="188" t="str">
        <f t="array" ref="DY465">IFERROR(_xlfn.XLOOKUP($A465&amp;$B465,DICIEMBRE!$D$11:$D$40&amp;DICIEMBRE!$E$11:$E$40,DICIEMBRE!$AM$11:$AM$40,_xlfn.XLOOKUP($A465&amp;$B465,DICIEMBRE!$BC$11:$BC$40&amp;DICIEMBRE!$BD$11:$BD$40,DICIEMBRE!$CL$11:$CL$40,"A"))/1%,"")</f>
        <v/>
      </c>
      <c r="DZ465" s="381" t="str">
        <f t="shared" si="9"/>
        <v>-</v>
      </c>
      <c r="EA465" s="381" t="str">
        <f t="shared" si="10"/>
        <v>-</v>
      </c>
      <c r="EB465" s="381" t="str">
        <f t="shared" si="11"/>
        <v>-</v>
      </c>
      <c r="EC465" s="381" t="str">
        <f t="shared" si="12"/>
        <v>-</v>
      </c>
      <c r="ED465" s="381" t="str">
        <f t="shared" si="13"/>
        <v>-</v>
      </c>
      <c r="EE465" s="381" t="str">
        <f t="shared" si="14"/>
        <v>-</v>
      </c>
      <c r="EF465" s="381" t="str">
        <f t="shared" si="15"/>
        <v>-</v>
      </c>
      <c r="EG465" s="381" t="str">
        <f t="shared" si="16"/>
        <v>-</v>
      </c>
      <c r="EH465" s="381" t="str">
        <f t="shared" si="17"/>
        <v>-</v>
      </c>
      <c r="EI465" s="188" t="str">
        <f t="shared" si="18"/>
        <v/>
      </c>
      <c r="EJ465" s="382"/>
      <c r="EK465" s="382"/>
      <c r="EL465" s="383"/>
      <c r="EM465" s="21"/>
      <c r="EN465" s="384">
        <f t="array" ref="EN465">IFERROR(_xlfn.XLOOKUP($A465&amp;$B465,MARZO!$D$11:$D$40&amp;MARZO!$E$11:$E$40,MARZO!$AK$11:$AK$40,_xlfn.XLOOKUP($A465&amp;$B465,MARZO!$BC$11:$BC$40&amp;MARZO!$BD$11:$BD$40,MARZO!$CJ$11:$CJ$40,"A")),"")</f>
        <v>0</v>
      </c>
      <c r="EO465" s="384">
        <f t="array" ref="EO465">IFERROR(_xlfn.XLOOKUP($A465&amp;$B465,ABRIL!$D$11:$D$40&amp;ABRIL!$E$11:$E$40,ABRIL!$AK$11:$AK$40,_xlfn.XLOOKUP($A465&amp;$B465,ABRIL!$BC$11:$BC$40&amp;ABRIL!$BD$11:$BD$40,ABRIL!$CJ$11:$CJ$40,"A")),"")</f>
        <v>0</v>
      </c>
      <c r="EP465" s="384">
        <f t="array" ref="EP465">IFERROR(_xlfn.XLOOKUP($A465&amp;$B465,'ABRIL 2'!$D$11:$D$40&amp;'ABRIL 2'!$E$11:$E$40,'ABRIL 2'!$AK$11:$AK$40,_xlfn.XLOOKUP($A465&amp;$B465,'ABRIL 2'!$BC$11:$BC$40&amp;'ABRIL 2'!$BD$11:$BD$40,'ABRIL 2'!$CJ$11:$CJ$40,"A")),"")</f>
        <v>0</v>
      </c>
      <c r="EQ465" s="384">
        <f t="array" ref="EQ465">IFERROR(_xlfn.XLOOKUP($A465&amp;$B465,MAYO!$D$11:$D$40&amp;MAYO!$E$11:$E$40,MAYO!$AK$11:$AK$40,_xlfn.XLOOKUP($A465&amp;$B465,MAYO!$BC$11:$BC$40&amp;MAYO!$BD$11:$BD$40,MAYO!$CJ$11:$CJ$40,"A")),"")</f>
        <v>0</v>
      </c>
      <c r="ER465" s="384">
        <f t="array" ref="ER465">IFERROR(_xlfn.XLOOKUP($A465&amp;$B465,'MAYO 2'!$D$11:$D$40&amp;'MAYO 2'!$E$11:$E$40,'MAYO 2'!$AK$11:$AK$40,_xlfn.XLOOKUP($A465&amp;$B465,'MAYO 2'!$BC$11:$BC$40&amp;'MAYO 2'!$BD$11:$BD$40,'MAYO 2'!$CJ$11:$CJ$40,"A")),"")</f>
        <v>0</v>
      </c>
      <c r="ES465" s="384">
        <f t="array" ref="ES465">IFERROR(_xlfn.XLOOKUP($A465&amp;$B465,JUNIO!$D$11:$D$40&amp;JUNIO!$E$11:$E$40,JUNIO!$AK$11:$AK$40,_xlfn.XLOOKUP($A465&amp;$B465,JUNIO!$BC$11:$BC$40&amp;JUNIO!$BD$11:$BD$40,JUNIO!$CJ$11:$CJ$40,"A")),"")</f>
        <v>0</v>
      </c>
      <c r="ET465" s="384">
        <f t="array" ref="ET465">IFERROR(_xlfn.XLOOKUP($A465&amp;$B465,'JUNIO 2'!$D$11:$D$40&amp;'JUNIO 2'!$E$11:$E$40,'JUNIO 2'!$AK$11:$AK$40,_xlfn.XLOOKUP($A465&amp;$B465,'JUNIO 2'!$BC$11:$BC$40&amp;'JUNIO 2'!$BD$11:$BD$40,'JUNIO 2'!$CJ$11:$CJ$40,"A")),"")</f>
        <v>0</v>
      </c>
      <c r="EU465" s="384">
        <f t="array" ref="EU465">IFERROR(_xlfn.XLOOKUP($A465&amp;$B465,JULIO!$D$11:$D$40&amp;JULIO!$E$11:$E$40,JULIO!$AK$11:$AK$40,_xlfn.XLOOKUP($A465&amp;$B465,JULIO!$BC$11:$BC$40&amp;JULIO!$BD$11:$BD$40,JULIO!$CJ$11:$CJ$40,"A")),"")</f>
        <v>0</v>
      </c>
      <c r="EV465" s="384">
        <f t="array" ref="EV465">IFERROR(_xlfn.XLOOKUP($A465&amp;$B465,'JULIO 2'!$D$11:$D$40&amp;'JULIO 2'!$E$11:$E$40,'JULIO 2'!$AK$11:$AK$40,_xlfn.XLOOKUP($A465&amp;$B465,'JULIO 2'!$BC$11:$BC$40&amp;'JULIO 2'!$BD$11:$BD$40,'JULIO 2'!$CJ$11:$CJ$40,"A")),"")</f>
        <v>0</v>
      </c>
      <c r="EW465" s="384">
        <f t="array" ref="EW465">IFERROR(_xlfn.XLOOKUP($A465&amp;$B465,AGOSTO!$D$11:$D$40&amp;AGOSTO!$E$11:$E$40,AGOSTO!$AK$11:$AK$40,_xlfn.XLOOKUP($A465&amp;$B465,AGOSTO!$BC$11:$BC$40&amp;AGOSTO!$BD$11:$BD$40,AGOSTO!$CJ$11:$CJ$40,"A")),"")</f>
        <v>0</v>
      </c>
      <c r="EX465" s="384">
        <f t="array" ref="EX465">IFERROR(_xlfn.XLOOKUP($A465&amp;$B465,'AGOSTO 2'!$D$11:$D$40&amp;'AGOSTO 2'!$E$11:$E$40,'AGOSTO 2'!$AK$11:$AK$40,_xlfn.XLOOKUP($A465&amp;$B465,'AGOSTO 2'!$BC$11:$BC$40&amp;'AGOSTO 2'!$BD$11:$BD$40,'AGOSTO 2'!$CJ$11:$CJ$40,"A")),"")</f>
        <v>0</v>
      </c>
      <c r="EY465" s="384">
        <f t="array" ref="EY465">IFERROR(_xlfn.XLOOKUP($A465&amp;$B465,SEPTIEMBRE!$D$11:$D$40&amp;SEPTIEMBRE!$E$11:$E$40,SEPTIEMBRE!$AK$11:$AK$40,_xlfn.XLOOKUP($A465&amp;$B465,SEPTIEMBRE!$BC$11:$BC$40&amp;SEPTIEMBRE!$BD$11:$BD$40,SEPTIEMBRE!$CJ$11:$CJ$40,"A")),"")</f>
        <v>0</v>
      </c>
      <c r="EZ465" s="384">
        <f t="array" ref="EZ465">IFERROR(_xlfn.XLOOKUP($A465&amp;$B465,'SEPTIEMBRE 2'!$D$11:$D$40&amp;'SEPTIEMBRE 2'!$E$11:$E$40,'SEPTIEMBRE 2'!$AK$11:$AK$40,_xlfn.XLOOKUP($A465&amp;$B465,'SEPTIEMBRE 2'!$BC$11:$BC$40&amp;'SEPTIEMBRE 2'!$BD$11:$BD$40,'SEPTIEMBRE 2'!$CJ$11:$CJ$40,"A")),"")</f>
        <v>0</v>
      </c>
      <c r="FA465" s="384">
        <f t="array" ref="FA465">IFERROR(_xlfn.XLOOKUP($A465&amp;$B465,'SEPTIEMBRE 3'!$D$11:$D$40&amp;'SEPTIEMBRE 3'!$E$11:$E$40,'SEPTIEMBRE 3'!$AK$11:$AK$40,_xlfn.XLOOKUP($A465&amp;$B465,'SEPTIEMBRE 3'!$BC$11:$BC$40&amp;'SEPTIEMBRE 3'!$BD$11:$BD$40,'SEPTIEMBRE 3'!$CJ$11:$CJ$40,"A")),"")</f>
        <v>0</v>
      </c>
      <c r="FB465" s="384">
        <f t="array" ref="FB465">IFERROR(_xlfn.XLOOKUP($A465&amp;$B465,OCTUBRE!$D$11:$D$40&amp;OCTUBRE!$E$11:$E$40,OCTUBRE!$AK$11:$AK$40,_xlfn.XLOOKUP($A465&amp;$B465,OCTUBRE!$BC$11:$BC$40&amp;OCTUBRE!$BD$11:$BD$40,OCTUBRE!$CJ$11:$CJ$40,"A")),"")</f>
        <v>0</v>
      </c>
      <c r="FC465" s="384">
        <f t="array" ref="FC465">IFERROR(_xlfn.XLOOKUP($A465&amp;$B465,'OCTUBRE 2'!$D$11:$D$40&amp;'OCTUBRE 2'!$E$11:$E$40,'OCTUBRE 2'!$AK$11:$AK$40,_xlfn.XLOOKUP($A465&amp;$B465,'OCTUBRE 2'!$BC$11:$BC$40&amp;'OCTUBRE 2'!$BD$11:$BD$40,'OCTUBRE 2'!$CJ$11:$CJ$40,"A")),"")</f>
        <v>0</v>
      </c>
      <c r="FD465" s="384">
        <f t="array" ref="FD465">IFERROR(_xlfn.XLOOKUP($A465&amp;$B465,NOVIEMBRE!$D$11:$D$40&amp;NOVIEMBRE!$E$11:$E$40,NOVIEMBRE!$AK$11:$AK$40,_xlfn.XLOOKUP($A465&amp;$B465,NOVIEMBRE!$BC$11:$BC$40&amp;NOVIEMBRE!$BD$11:$BD$40,NOVIEMBRE!$CJ$11:$CJ$40,"A")),"")</f>
        <v>0</v>
      </c>
      <c r="FE465" s="384">
        <f t="array" ref="FE465">IFERROR(_xlfn.XLOOKUP($A465&amp;$B465,'NOVIEMBRE 2'!$D$11:$D$40&amp;'NOVIEMBRE 2'!$E$11:$E$40,'NOVIEMBRE 2'!$AK$11:$AK$40,_xlfn.XLOOKUP($A465&amp;$B465,'NOVIEMBRE 2'!$BC$11:$BC$40&amp;'NOVIEMBRE 2'!$BD$11:$BD$40,'NOVIEMBRE 2'!$CJ$11:$CJ$40,"A")),"")</f>
        <v>0</v>
      </c>
      <c r="FF465" s="385">
        <f t="array" ref="FF465">IFERROR(_xlfn.XLOOKUP($A465&amp;$B465,DICIEMBRE!$D$11:$D$40&amp;DICIEMBRE!$E$11:$E$40,DICIEMBRE!$AK$11:$AK$40,_xlfn.XLOOKUP($A465&amp;$B465,DICIEMBRE!$BC$11:$BC$40&amp;DICIEMBRE!$BD$11:$BD$40,DICIEMBRE!$CJ$11:$CJ$40,"A")),"")</f>
        <v>0</v>
      </c>
      <c r="FG465" s="386" t="str">
        <f t="shared" si="19"/>
        <v/>
      </c>
      <c r="FH465" s="386" t="str">
        <f t="array" ref="FH465">IF(
 COUNT(DZ465:EH465)=0,
 "-",
 IF(
  COUNT(DZ465:EH465) &lt; COUNTA(DZ465:EH465),
  REPT("🟩", ROUND(COUNT(DZ465:EH465)/COUNTA(DZ465:EH465)*5, 0)) &amp;
  REPT("⬜", 5 - ROUND(COUNT(DZ465:EH465)/COUNTA(DZ465:EH465)*5, 0)),
  IF(
    AVERAGE(IF(DZ465:EH465&lt;&gt;"", DZ465:EH465, )) &gt;= 70, "🟩🟩🟩🟩🟩",
    IF(
      AVERAGE(IF(DZ465:EH465&lt;&gt;"",DZ465:EH465, )) &gt;= 56, "🟨🟨🟨🟨🟨",
      "🟥🟥🟥🟥🟥"
    )
  )
 )
)
</f>
        <v>-</v>
      </c>
    </row>
    <row r="466" ht="15.75" customHeight="1">
      <c r="A466" s="168"/>
      <c r="B466" s="169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1"/>
      <c r="N466" s="172" t="str">
        <f t="shared" si="1"/>
        <v/>
      </c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2" t="str">
        <f t="shared" si="2"/>
        <v/>
      </c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2" t="str">
        <f t="shared" si="3"/>
        <v/>
      </c>
      <c r="AM466" s="173"/>
      <c r="AN466" s="173"/>
      <c r="AO466" s="173"/>
      <c r="AP466" s="173"/>
      <c r="AQ466" s="173"/>
      <c r="AR466" s="173"/>
      <c r="AS466" s="173"/>
      <c r="AT466" s="173"/>
      <c r="AU466" s="173"/>
      <c r="AV466" s="171"/>
      <c r="AW466" s="171"/>
      <c r="AX466" s="172" t="str">
        <f t="shared" si="4"/>
        <v/>
      </c>
      <c r="AY466" s="173"/>
      <c r="AZ466" s="173"/>
      <c r="BA466" s="173"/>
      <c r="BB466" s="173"/>
      <c r="BC466" s="173"/>
      <c r="BD466" s="173"/>
      <c r="BE466" s="173"/>
      <c r="BF466" s="173"/>
      <c r="BG466" s="173"/>
      <c r="BH466" s="173"/>
      <c r="BI466" s="173"/>
      <c r="BJ466" s="172" t="str">
        <f t="shared" si="5"/>
        <v/>
      </c>
      <c r="BK466" s="173"/>
      <c r="BL466" s="173"/>
      <c r="BM466" s="173"/>
      <c r="BN466" s="173"/>
      <c r="BO466" s="173"/>
      <c r="BP466" s="173"/>
      <c r="BQ466" s="173"/>
      <c r="BR466" s="173"/>
      <c r="BS466" s="173"/>
      <c r="BT466" s="173"/>
      <c r="BU466" s="173"/>
      <c r="BV466" s="172" t="str">
        <f t="shared" si="6"/>
        <v/>
      </c>
      <c r="BW466" s="173"/>
      <c r="BX466" s="173"/>
      <c r="BY466" s="173"/>
      <c r="BZ466" s="171"/>
      <c r="CA466" s="171"/>
      <c r="CB466" s="171"/>
      <c r="CC466" s="171"/>
      <c r="CD466" s="171"/>
      <c r="CE466" s="171"/>
      <c r="CF466" s="171"/>
      <c r="CG466" s="171"/>
      <c r="CH466" s="172" t="str">
        <f t="shared" si="7"/>
        <v/>
      </c>
      <c r="CI466" s="171"/>
      <c r="CJ466" s="173"/>
      <c r="CK466" s="173"/>
      <c r="CL466" s="173"/>
      <c r="CM466" s="173"/>
      <c r="CN466" s="171"/>
      <c r="CO466" s="171"/>
      <c r="CP466" s="171"/>
      <c r="CQ466" s="173"/>
      <c r="CR466" s="171"/>
      <c r="CS466" s="171"/>
      <c r="CT466" s="172" t="str">
        <f t="shared" si="8"/>
        <v/>
      </c>
      <c r="CU466" s="172"/>
      <c r="CV466" s="172"/>
      <c r="CW466" s="172"/>
      <c r="CX466" s="172"/>
      <c r="CY466" s="172"/>
      <c r="CZ466" s="172"/>
      <c r="DA466" s="172"/>
      <c r="DB466" s="172"/>
      <c r="DC466" s="172"/>
      <c r="DD466" s="172"/>
      <c r="DE466" s="172"/>
      <c r="DF466" s="172"/>
      <c r="DG466" s="188" t="str">
        <f t="array" ref="DG466">IFERROR(_xlfn.XLOOKUP($A466&amp;B466,MARZO!$D$11:$D$40&amp;MARZO!$E$11:$E$40,MARZO!$AM$11:$AM$40,_xlfn.XLOOKUP($A466&amp;$B466,MARZO!$BC$11:$BC$40&amp;MARZO!$BD$11:$BD$40,MARZO!$CL$11:$CL$40,"A"))/1%,"")</f>
        <v/>
      </c>
      <c r="DH466" s="188" t="str">
        <f t="array" ref="DH466">IFERROR(_xlfn.XLOOKUP($A466&amp;$B466,ABRIL!$D$11:$D$40&amp;ABRIL!$E$11:$E$40,ABRIL!$AM$11:$AM$40,_xlfn.XLOOKUP($A466&amp;$B466,ABRIL!$BC$11:$BC$40&amp;ABRIL!$BD$11:$BD$40,ABRIL!$CL$11:$CL$40,"A"))/1%,"")</f>
        <v/>
      </c>
      <c r="DI466" s="188" t="str">
        <f t="array" ref="DI466">IFERROR(_xlfn.XLOOKUP($A466&amp;$B466,'ABRIL 2'!$D$11:$D$40&amp;'ABRIL 2'!$E$11:$E$40,'ABRIL 2'!$AM$11:$AM$40,_xlfn.XLOOKUP($A466&amp;$B466,'ABRIL 2'!$BC$11:$BC$40&amp;'ABRIL 2'!$BD$11:$BD$40,'ABRIL 2'!$CL$11:$CL$40,"A"))/1%,"")</f>
        <v/>
      </c>
      <c r="DJ466" s="188" t="str">
        <f t="array" ref="DJ466">IFERROR(_xlfn.XLOOKUP($A466&amp;$B466,MAYO!$D$11:$D$40&amp;MAYO!$E$11:$E$40,MAYO!$AM$11:$AM$40,_xlfn.XLOOKUP($A466&amp;$B466,MAYO!$BC$11:$BC$40&amp;MAYO!$BD$11:$BD$40,MAYO!$CL$11:$CL$40,"A"))/1%,"")</f>
        <v/>
      </c>
      <c r="DK466" s="188" t="str">
        <f t="array" ref="DK466">IFERROR(_xlfn.XLOOKUP($A466&amp;$B466,'MAYO 2'!$D$11:$D$40&amp;'MAYO 2'!$E$11:$E$40,'MAYO 2'!$AM$11:$AM$40,_xlfn.XLOOKUP($A466&amp;$B466,'MAYO 2'!$BC$11:$BC$40&amp;'MAYO 2'!$BD$11:$BD$40,'MAYO 2'!$CL$11:$CL$40,"A"))/1%,"")</f>
        <v/>
      </c>
      <c r="DL466" s="188" t="str">
        <f t="array" ref="DL466">IFERROR(_xlfn.XLOOKUP($A466&amp;$B466,JUNIO!$D$11:$D$40&amp;JUNIO!$E$11:$E$40,JUNIO!$AM$11:$AM$40,_xlfn.XLOOKUP($A466&amp;$B466,JUNIO!$BC$11:$BC$40&amp;JUNIO!$BD$11:$BD$40,JUNIO!$CL$11:$CL$40,"A"))/1%,"")</f>
        <v/>
      </c>
      <c r="DM466" s="188" t="str">
        <f t="array" ref="DM466">IFERROR(_xlfn.XLOOKUP($A466&amp;$B466,'JUNIO 2'!$D$11:$D$40&amp;'JUNIO 2'!$E$11:$E$40,'JUNIO 2'!$AM$11:$AM$40,_xlfn.XLOOKUP($A466&amp;$B466,'JUNIO 2'!$BC$11:$BC$40&amp;'JUNIO 2'!$BD$11:$BD$40,'JUNIO 2'!$CL$11:$CL$40,"A"))/1%,"")</f>
        <v/>
      </c>
      <c r="DN466" s="188" t="str">
        <f t="array" ref="DN466">IFERROR(_xlfn.XLOOKUP($A466&amp;$B466,JULIO!$D$11:$D$40&amp;JULIO!$E$11:$E$40,JULIO!$AM$11:$AM$40,_xlfn.XLOOKUP($A466&amp;$B466,JULIO!$BC$11:$BC$40&amp;JULIO!$BD$11:$BD$40,JULIO!$CL$11:$CL$40,"A"))/1%,"")</f>
        <v/>
      </c>
      <c r="DO466" s="188" t="str">
        <f t="array" ref="DO466">IFERROR(_xlfn.XLOOKUP($A466&amp;$B466,'JULIO 2'!$D$11:$D$40&amp;'JULIO 2'!$E$11:$E$40,'JULIO 2'!$AM$11:$AM$40,_xlfn.XLOOKUP($A466&amp;$B466,'JULIO 2'!$BC$11:$BC$40&amp;'JULIO 2'!$BD$11:$BD$40,'JULIO 2'!$CL$11:$CL$40,"A"))/1%,"")</f>
        <v/>
      </c>
      <c r="DP466" s="188" t="str">
        <f t="array" ref="DP466">IFERROR(_xlfn.XLOOKUP($A466&amp;$B466,AGOSTO!$D$11:$D$40&amp;AGOSTO!$E$11:$E$40,AGOSTO!$AM$11:$AM$40,_xlfn.XLOOKUP($A466&amp;$B466,AGOSTO!$BC$11:$BC$40&amp;AGOSTO!$BD$11:$BD$40,AGOSTO!$CL$11:$CL$40,"A"))/1%,"")</f>
        <v/>
      </c>
      <c r="DQ466" s="188" t="str">
        <f t="array" ref="DQ466">IFERROR(_xlfn.XLOOKUP($A466&amp;$B466,'AGOSTO 2'!$D$11:$D$40&amp;'AGOSTO 2'!$E$11:$E$40,'AGOSTO 2'!$AM$11:$AM$40,_xlfn.XLOOKUP($A466&amp;$B466,'AGOSTO 2'!$BC$11:$BC$40&amp;'AGOSTO 2'!$BD$11:$BD$40,'AGOSTO 2'!$CL$11:$CL$40,"A"))/1%,"")</f>
        <v/>
      </c>
      <c r="DR466" s="188" t="str">
        <f t="array" ref="DR466">IFERROR(_xlfn.XLOOKUP($A466&amp;$B466,SEPTIEMBRE!$D$11:$D$40&amp;SEPTIEMBRE!$E$11:$E$40,SEPTIEMBRE!$AM$11:$AM$40,_xlfn.XLOOKUP($A466&amp;$B466,SEPTIEMBRE!$BC$11:$BC$40&amp;SEPTIEMBRE!$BD$11:$BD$40,SEPTIEMBRE!$CL$11:$CL$40,"A"))/1%,"")</f>
        <v/>
      </c>
      <c r="DS466" s="188" t="str">
        <f t="array" ref="DS466">IFERROR(_xlfn.XLOOKUP($A466&amp;$B466,'SEPTIEMBRE 2'!$D$11:$D$40&amp;'SEPTIEMBRE 2'!$E$11:$E$40,'SEPTIEMBRE 2'!$AM$11:$AM$40,_xlfn.XLOOKUP($A466&amp;$B466,'SEPTIEMBRE 2'!$BC$11:$BC$40&amp;'SEPTIEMBRE 2'!$BD$11:$BD$40,'SEPTIEMBRE 2'!$CL$11:$CL$40,"A"))/1%,"")</f>
        <v/>
      </c>
      <c r="DT466" s="188" t="str">
        <f t="array" ref="DT466">IFERROR(_xlfn.XLOOKUP($A466&amp;$B466,'SEPTIEMBRE 3'!$D$11:$D$40&amp;'SEPTIEMBRE 3'!$E$11:$E$40,'SEPTIEMBRE 3'!$AM$11:$AM$40,_xlfn.XLOOKUP($A466&amp;$B466,'SEPTIEMBRE 3'!$BC$11:$BC$40&amp;'SEPTIEMBRE 3'!$BD$11:$BD$40,'SEPTIEMBRE 3'!$CL$11:$CL$40,"A"))/1%,"")</f>
        <v/>
      </c>
      <c r="DU466" s="188" t="str">
        <f t="array" ref="DU466">IFERROR(_xlfn.XLOOKUP($A466&amp;$B466,OCTUBRE!$D$11:$D$40&amp;OCTUBRE!$E$11:$E$40,OCTUBRE!$AM$11:$AM$40,_xlfn.XLOOKUP($A466&amp;$B466,OCTUBRE!$BC$11:$BC$40&amp;OCTUBRE!$BD$11:$BD$40,OCTUBRE!$CL$11:$CL$40,"A"))/1%,"")</f>
        <v/>
      </c>
      <c r="DV466" s="188" t="str">
        <f t="array" ref="DV466">IFERROR(_xlfn.XLOOKUP($A466&amp;$B466,'OCTUBRE 2'!$D$11:$D$40&amp;'OCTUBRE 2'!$E$11:$E$40,'OCTUBRE 2'!$AM$11:$AM$40,_xlfn.XLOOKUP($A466&amp;$B466,'OCTUBRE 2'!$BC$11:$BC$40&amp;'OCTUBRE 2'!$BD$11:$BD$40,'OCTUBRE 2'!$CL$11:$CL$40,"A"))/1%,"")</f>
        <v/>
      </c>
      <c r="DW466" s="188" t="str">
        <f t="array" ref="DW466">IFERROR(_xlfn.XLOOKUP($A466&amp;$B466,NOVIEMBRE!$D$11:$D$40&amp;NOVIEMBRE!$E$11:$E$40,NOVIEMBRE!$AM$11:$AM$40,_xlfn.XLOOKUP($A466&amp;$B466,NOVIEMBRE!$BC$11:$BC$40&amp;NOVIEMBRE!$BD$11:$BD$40,NOVIEMBRE!$CL$11:$CL$40,"A"))/1%,"")</f>
        <v/>
      </c>
      <c r="DX466" s="188" t="str">
        <f t="array" ref="DX466">IFERROR(_xlfn.XLOOKUP($A466&amp;$B466,'NOVIEMBRE 2'!$D$11:$D$40&amp;'NOVIEMBRE 2'!$E$11:$E$40,'NOVIEMBRE 2'!$AM$11:$AM$40,_xlfn.XLOOKUP($A466&amp;$B466,'NOVIEMBRE 2'!$BC$11:$BC$40&amp;'NOVIEMBRE 2'!$BD$11:$BD$40,'NOVIEMBRE 2'!$CL$11:$CL$40,"A"))/1%,"")</f>
        <v/>
      </c>
      <c r="DY466" s="188" t="str">
        <f t="array" ref="DY466">IFERROR(_xlfn.XLOOKUP($A466&amp;$B466,DICIEMBRE!$D$11:$D$40&amp;DICIEMBRE!$E$11:$E$40,DICIEMBRE!$AM$11:$AM$40,_xlfn.XLOOKUP($A466&amp;$B466,DICIEMBRE!$BC$11:$BC$40&amp;DICIEMBRE!$BD$11:$BD$40,DICIEMBRE!$CL$11:$CL$40,"A"))/1%,"")</f>
        <v/>
      </c>
      <c r="DZ466" s="381" t="str">
        <f t="shared" si="9"/>
        <v>-</v>
      </c>
      <c r="EA466" s="381" t="str">
        <f t="shared" si="10"/>
        <v>-</v>
      </c>
      <c r="EB466" s="381" t="str">
        <f t="shared" si="11"/>
        <v>-</v>
      </c>
      <c r="EC466" s="381" t="str">
        <f t="shared" si="12"/>
        <v>-</v>
      </c>
      <c r="ED466" s="381" t="str">
        <f t="shared" si="13"/>
        <v>-</v>
      </c>
      <c r="EE466" s="381" t="str">
        <f t="shared" si="14"/>
        <v>-</v>
      </c>
      <c r="EF466" s="381" t="str">
        <f t="shared" si="15"/>
        <v>-</v>
      </c>
      <c r="EG466" s="381" t="str">
        <f t="shared" si="16"/>
        <v>-</v>
      </c>
      <c r="EH466" s="381" t="str">
        <f t="shared" si="17"/>
        <v>-</v>
      </c>
      <c r="EI466" s="188" t="str">
        <f t="shared" si="18"/>
        <v/>
      </c>
      <c r="EJ466" s="382"/>
      <c r="EK466" s="382"/>
      <c r="EL466" s="383"/>
      <c r="EM466" s="21"/>
      <c r="EN466" s="384">
        <f t="array" ref="EN466">IFERROR(_xlfn.XLOOKUP($A466&amp;$B466,MARZO!$D$11:$D$40&amp;MARZO!$E$11:$E$40,MARZO!$AK$11:$AK$40,_xlfn.XLOOKUP($A466&amp;$B466,MARZO!$BC$11:$BC$40&amp;MARZO!$BD$11:$BD$40,MARZO!$CJ$11:$CJ$40,"A")),"")</f>
        <v>0</v>
      </c>
      <c r="EO466" s="384">
        <f t="array" ref="EO466">IFERROR(_xlfn.XLOOKUP($A466&amp;$B466,ABRIL!$D$11:$D$40&amp;ABRIL!$E$11:$E$40,ABRIL!$AK$11:$AK$40,_xlfn.XLOOKUP($A466&amp;$B466,ABRIL!$BC$11:$BC$40&amp;ABRIL!$BD$11:$BD$40,ABRIL!$CJ$11:$CJ$40,"A")),"")</f>
        <v>0</v>
      </c>
      <c r="EP466" s="384">
        <f t="array" ref="EP466">IFERROR(_xlfn.XLOOKUP($A466&amp;$B466,'ABRIL 2'!$D$11:$D$40&amp;'ABRIL 2'!$E$11:$E$40,'ABRIL 2'!$AK$11:$AK$40,_xlfn.XLOOKUP($A466&amp;$B466,'ABRIL 2'!$BC$11:$BC$40&amp;'ABRIL 2'!$BD$11:$BD$40,'ABRIL 2'!$CJ$11:$CJ$40,"A")),"")</f>
        <v>0</v>
      </c>
      <c r="EQ466" s="384">
        <f t="array" ref="EQ466">IFERROR(_xlfn.XLOOKUP($A466&amp;$B466,MAYO!$D$11:$D$40&amp;MAYO!$E$11:$E$40,MAYO!$AK$11:$AK$40,_xlfn.XLOOKUP($A466&amp;$B466,MAYO!$BC$11:$BC$40&amp;MAYO!$BD$11:$BD$40,MAYO!$CJ$11:$CJ$40,"A")),"")</f>
        <v>0</v>
      </c>
      <c r="ER466" s="384">
        <f t="array" ref="ER466">IFERROR(_xlfn.XLOOKUP($A466&amp;$B466,'MAYO 2'!$D$11:$D$40&amp;'MAYO 2'!$E$11:$E$40,'MAYO 2'!$AK$11:$AK$40,_xlfn.XLOOKUP($A466&amp;$B466,'MAYO 2'!$BC$11:$BC$40&amp;'MAYO 2'!$BD$11:$BD$40,'MAYO 2'!$CJ$11:$CJ$40,"A")),"")</f>
        <v>0</v>
      </c>
      <c r="ES466" s="384">
        <f t="array" ref="ES466">IFERROR(_xlfn.XLOOKUP($A466&amp;$B466,JUNIO!$D$11:$D$40&amp;JUNIO!$E$11:$E$40,JUNIO!$AK$11:$AK$40,_xlfn.XLOOKUP($A466&amp;$B466,JUNIO!$BC$11:$BC$40&amp;JUNIO!$BD$11:$BD$40,JUNIO!$CJ$11:$CJ$40,"A")),"")</f>
        <v>0</v>
      </c>
      <c r="ET466" s="384">
        <f t="array" ref="ET466">IFERROR(_xlfn.XLOOKUP($A466&amp;$B466,'JUNIO 2'!$D$11:$D$40&amp;'JUNIO 2'!$E$11:$E$40,'JUNIO 2'!$AK$11:$AK$40,_xlfn.XLOOKUP($A466&amp;$B466,'JUNIO 2'!$BC$11:$BC$40&amp;'JUNIO 2'!$BD$11:$BD$40,'JUNIO 2'!$CJ$11:$CJ$40,"A")),"")</f>
        <v>0</v>
      </c>
      <c r="EU466" s="384">
        <f t="array" ref="EU466">IFERROR(_xlfn.XLOOKUP($A466&amp;$B466,JULIO!$D$11:$D$40&amp;JULIO!$E$11:$E$40,JULIO!$AK$11:$AK$40,_xlfn.XLOOKUP($A466&amp;$B466,JULIO!$BC$11:$BC$40&amp;JULIO!$BD$11:$BD$40,JULIO!$CJ$11:$CJ$40,"A")),"")</f>
        <v>0</v>
      </c>
      <c r="EV466" s="384">
        <f t="array" ref="EV466">IFERROR(_xlfn.XLOOKUP($A466&amp;$B466,'JULIO 2'!$D$11:$D$40&amp;'JULIO 2'!$E$11:$E$40,'JULIO 2'!$AK$11:$AK$40,_xlfn.XLOOKUP($A466&amp;$B466,'JULIO 2'!$BC$11:$BC$40&amp;'JULIO 2'!$BD$11:$BD$40,'JULIO 2'!$CJ$11:$CJ$40,"A")),"")</f>
        <v>0</v>
      </c>
      <c r="EW466" s="384">
        <f t="array" ref="EW466">IFERROR(_xlfn.XLOOKUP($A466&amp;$B466,AGOSTO!$D$11:$D$40&amp;AGOSTO!$E$11:$E$40,AGOSTO!$AK$11:$AK$40,_xlfn.XLOOKUP($A466&amp;$B466,AGOSTO!$BC$11:$BC$40&amp;AGOSTO!$BD$11:$BD$40,AGOSTO!$CJ$11:$CJ$40,"A")),"")</f>
        <v>0</v>
      </c>
      <c r="EX466" s="384">
        <f t="array" ref="EX466">IFERROR(_xlfn.XLOOKUP($A466&amp;$B466,'AGOSTO 2'!$D$11:$D$40&amp;'AGOSTO 2'!$E$11:$E$40,'AGOSTO 2'!$AK$11:$AK$40,_xlfn.XLOOKUP($A466&amp;$B466,'AGOSTO 2'!$BC$11:$BC$40&amp;'AGOSTO 2'!$BD$11:$BD$40,'AGOSTO 2'!$CJ$11:$CJ$40,"A")),"")</f>
        <v>0</v>
      </c>
      <c r="EY466" s="384">
        <f t="array" ref="EY466">IFERROR(_xlfn.XLOOKUP($A466&amp;$B466,SEPTIEMBRE!$D$11:$D$40&amp;SEPTIEMBRE!$E$11:$E$40,SEPTIEMBRE!$AK$11:$AK$40,_xlfn.XLOOKUP($A466&amp;$B466,SEPTIEMBRE!$BC$11:$BC$40&amp;SEPTIEMBRE!$BD$11:$BD$40,SEPTIEMBRE!$CJ$11:$CJ$40,"A")),"")</f>
        <v>0</v>
      </c>
      <c r="EZ466" s="384">
        <f t="array" ref="EZ466">IFERROR(_xlfn.XLOOKUP($A466&amp;$B466,'SEPTIEMBRE 2'!$D$11:$D$40&amp;'SEPTIEMBRE 2'!$E$11:$E$40,'SEPTIEMBRE 2'!$AK$11:$AK$40,_xlfn.XLOOKUP($A466&amp;$B466,'SEPTIEMBRE 2'!$BC$11:$BC$40&amp;'SEPTIEMBRE 2'!$BD$11:$BD$40,'SEPTIEMBRE 2'!$CJ$11:$CJ$40,"A")),"")</f>
        <v>0</v>
      </c>
      <c r="FA466" s="384">
        <f t="array" ref="FA466">IFERROR(_xlfn.XLOOKUP($A466&amp;$B466,'SEPTIEMBRE 3'!$D$11:$D$40&amp;'SEPTIEMBRE 3'!$E$11:$E$40,'SEPTIEMBRE 3'!$AK$11:$AK$40,_xlfn.XLOOKUP($A466&amp;$B466,'SEPTIEMBRE 3'!$BC$11:$BC$40&amp;'SEPTIEMBRE 3'!$BD$11:$BD$40,'SEPTIEMBRE 3'!$CJ$11:$CJ$40,"A")),"")</f>
        <v>0</v>
      </c>
      <c r="FB466" s="384">
        <f t="array" ref="FB466">IFERROR(_xlfn.XLOOKUP($A466&amp;$B466,OCTUBRE!$D$11:$D$40&amp;OCTUBRE!$E$11:$E$40,OCTUBRE!$AK$11:$AK$40,_xlfn.XLOOKUP($A466&amp;$B466,OCTUBRE!$BC$11:$BC$40&amp;OCTUBRE!$BD$11:$BD$40,OCTUBRE!$CJ$11:$CJ$40,"A")),"")</f>
        <v>0</v>
      </c>
      <c r="FC466" s="384">
        <f t="array" ref="FC466">IFERROR(_xlfn.XLOOKUP($A466&amp;$B466,'OCTUBRE 2'!$D$11:$D$40&amp;'OCTUBRE 2'!$E$11:$E$40,'OCTUBRE 2'!$AK$11:$AK$40,_xlfn.XLOOKUP($A466&amp;$B466,'OCTUBRE 2'!$BC$11:$BC$40&amp;'OCTUBRE 2'!$BD$11:$BD$40,'OCTUBRE 2'!$CJ$11:$CJ$40,"A")),"")</f>
        <v>0</v>
      </c>
      <c r="FD466" s="384">
        <f t="array" ref="FD466">IFERROR(_xlfn.XLOOKUP($A466&amp;$B466,NOVIEMBRE!$D$11:$D$40&amp;NOVIEMBRE!$E$11:$E$40,NOVIEMBRE!$AK$11:$AK$40,_xlfn.XLOOKUP($A466&amp;$B466,NOVIEMBRE!$BC$11:$BC$40&amp;NOVIEMBRE!$BD$11:$BD$40,NOVIEMBRE!$CJ$11:$CJ$40,"A")),"")</f>
        <v>0</v>
      </c>
      <c r="FE466" s="384">
        <f t="array" ref="FE466">IFERROR(_xlfn.XLOOKUP($A466&amp;$B466,'NOVIEMBRE 2'!$D$11:$D$40&amp;'NOVIEMBRE 2'!$E$11:$E$40,'NOVIEMBRE 2'!$AK$11:$AK$40,_xlfn.XLOOKUP($A466&amp;$B466,'NOVIEMBRE 2'!$BC$11:$BC$40&amp;'NOVIEMBRE 2'!$BD$11:$BD$40,'NOVIEMBRE 2'!$CJ$11:$CJ$40,"A")),"")</f>
        <v>0</v>
      </c>
      <c r="FF466" s="385">
        <f t="array" ref="FF466">IFERROR(_xlfn.XLOOKUP($A466&amp;$B466,DICIEMBRE!$D$11:$D$40&amp;DICIEMBRE!$E$11:$E$40,DICIEMBRE!$AK$11:$AK$40,_xlfn.XLOOKUP($A466&amp;$B466,DICIEMBRE!$BC$11:$BC$40&amp;DICIEMBRE!$BD$11:$BD$40,DICIEMBRE!$CJ$11:$CJ$40,"A")),"")</f>
        <v>0</v>
      </c>
      <c r="FG466" s="386" t="str">
        <f t="shared" si="19"/>
        <v/>
      </c>
      <c r="FH466" s="386" t="str">
        <f t="array" ref="FH466">IF(
 COUNT(DZ466:EH466)=0,
 "-",
 IF(
  COUNT(DZ466:EH466) &lt; COUNTA(DZ466:EH466),
  REPT("🟩", ROUND(COUNT(DZ466:EH466)/COUNTA(DZ466:EH466)*5, 0)) &amp;
  REPT("⬜", 5 - ROUND(COUNT(DZ466:EH466)/COUNTA(DZ466:EH466)*5, 0)),
  IF(
    AVERAGE(IF(DZ466:EH466&lt;&gt;"", DZ466:EH466, )) &gt;= 70, "🟩🟩🟩🟩🟩",
    IF(
      AVERAGE(IF(DZ466:EH466&lt;&gt;"",DZ466:EH466, )) &gt;= 56, "🟨🟨🟨🟨🟨",
      "🟥🟥🟥🟥🟥"
    )
  )
 )
)
</f>
        <v>-</v>
      </c>
    </row>
    <row r="467" ht="15.75" customHeight="1">
      <c r="A467" s="168"/>
      <c r="B467" s="169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1"/>
      <c r="N467" s="172" t="str">
        <f t="shared" si="1"/>
        <v/>
      </c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2" t="str">
        <f t="shared" si="2"/>
        <v/>
      </c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2" t="str">
        <f t="shared" si="3"/>
        <v/>
      </c>
      <c r="AM467" s="173"/>
      <c r="AN467" s="173"/>
      <c r="AO467" s="173"/>
      <c r="AP467" s="173"/>
      <c r="AQ467" s="173"/>
      <c r="AR467" s="173"/>
      <c r="AS467" s="173"/>
      <c r="AT467" s="173"/>
      <c r="AU467" s="173"/>
      <c r="AV467" s="171"/>
      <c r="AW467" s="171"/>
      <c r="AX467" s="172" t="str">
        <f t="shared" si="4"/>
        <v/>
      </c>
      <c r="AY467" s="173"/>
      <c r="AZ467" s="173"/>
      <c r="BA467" s="173"/>
      <c r="BB467" s="173"/>
      <c r="BC467" s="173"/>
      <c r="BD467" s="173"/>
      <c r="BE467" s="173"/>
      <c r="BF467" s="173"/>
      <c r="BG467" s="173"/>
      <c r="BH467" s="173"/>
      <c r="BI467" s="173"/>
      <c r="BJ467" s="172" t="str">
        <f t="shared" si="5"/>
        <v/>
      </c>
      <c r="BK467" s="173"/>
      <c r="BL467" s="173"/>
      <c r="BM467" s="173"/>
      <c r="BN467" s="173"/>
      <c r="BO467" s="173"/>
      <c r="BP467" s="173"/>
      <c r="BQ467" s="173"/>
      <c r="BR467" s="173"/>
      <c r="BS467" s="173"/>
      <c r="BT467" s="173"/>
      <c r="BU467" s="173"/>
      <c r="BV467" s="172" t="str">
        <f t="shared" si="6"/>
        <v/>
      </c>
      <c r="BW467" s="173"/>
      <c r="BX467" s="173"/>
      <c r="BY467" s="173"/>
      <c r="BZ467" s="171"/>
      <c r="CA467" s="171"/>
      <c r="CB467" s="171"/>
      <c r="CC467" s="171"/>
      <c r="CD467" s="171"/>
      <c r="CE467" s="171"/>
      <c r="CF467" s="171"/>
      <c r="CG467" s="171"/>
      <c r="CH467" s="172" t="str">
        <f t="shared" si="7"/>
        <v/>
      </c>
      <c r="CI467" s="171"/>
      <c r="CJ467" s="173"/>
      <c r="CK467" s="173"/>
      <c r="CL467" s="173"/>
      <c r="CM467" s="173"/>
      <c r="CN467" s="171"/>
      <c r="CO467" s="171"/>
      <c r="CP467" s="171"/>
      <c r="CQ467" s="173"/>
      <c r="CR467" s="171"/>
      <c r="CS467" s="171"/>
      <c r="CT467" s="172" t="str">
        <f t="shared" si="8"/>
        <v/>
      </c>
      <c r="CU467" s="172"/>
      <c r="CV467" s="172"/>
      <c r="CW467" s="172"/>
      <c r="CX467" s="172"/>
      <c r="CY467" s="172"/>
      <c r="CZ467" s="172"/>
      <c r="DA467" s="172"/>
      <c r="DB467" s="172"/>
      <c r="DC467" s="172"/>
      <c r="DD467" s="172"/>
      <c r="DE467" s="172"/>
      <c r="DF467" s="172"/>
      <c r="DG467" s="188" t="str">
        <f t="array" ref="DG467">IFERROR(_xlfn.XLOOKUP($A467&amp;B467,MARZO!$D$11:$D$40&amp;MARZO!$E$11:$E$40,MARZO!$AM$11:$AM$40,_xlfn.XLOOKUP($A467&amp;$B467,MARZO!$BC$11:$BC$40&amp;MARZO!$BD$11:$BD$40,MARZO!$CL$11:$CL$40,"A"))/1%,"")</f>
        <v/>
      </c>
      <c r="DH467" s="188" t="str">
        <f t="array" ref="DH467">IFERROR(_xlfn.XLOOKUP($A467&amp;$B467,ABRIL!$D$11:$D$40&amp;ABRIL!$E$11:$E$40,ABRIL!$AM$11:$AM$40,_xlfn.XLOOKUP($A467&amp;$B467,ABRIL!$BC$11:$BC$40&amp;ABRIL!$BD$11:$BD$40,ABRIL!$CL$11:$CL$40,"A"))/1%,"")</f>
        <v/>
      </c>
      <c r="DI467" s="188" t="str">
        <f t="array" ref="DI467">IFERROR(_xlfn.XLOOKUP($A467&amp;$B467,'ABRIL 2'!$D$11:$D$40&amp;'ABRIL 2'!$E$11:$E$40,'ABRIL 2'!$AM$11:$AM$40,_xlfn.XLOOKUP($A467&amp;$B467,'ABRIL 2'!$BC$11:$BC$40&amp;'ABRIL 2'!$BD$11:$BD$40,'ABRIL 2'!$CL$11:$CL$40,"A"))/1%,"")</f>
        <v/>
      </c>
      <c r="DJ467" s="188" t="str">
        <f t="array" ref="DJ467">IFERROR(_xlfn.XLOOKUP($A467&amp;$B467,MAYO!$D$11:$D$40&amp;MAYO!$E$11:$E$40,MAYO!$AM$11:$AM$40,_xlfn.XLOOKUP($A467&amp;$B467,MAYO!$BC$11:$BC$40&amp;MAYO!$BD$11:$BD$40,MAYO!$CL$11:$CL$40,"A"))/1%,"")</f>
        <v/>
      </c>
      <c r="DK467" s="188" t="str">
        <f t="array" ref="DK467">IFERROR(_xlfn.XLOOKUP($A467&amp;$B467,'MAYO 2'!$D$11:$D$40&amp;'MAYO 2'!$E$11:$E$40,'MAYO 2'!$AM$11:$AM$40,_xlfn.XLOOKUP($A467&amp;$B467,'MAYO 2'!$BC$11:$BC$40&amp;'MAYO 2'!$BD$11:$BD$40,'MAYO 2'!$CL$11:$CL$40,"A"))/1%,"")</f>
        <v/>
      </c>
      <c r="DL467" s="188" t="str">
        <f t="array" ref="DL467">IFERROR(_xlfn.XLOOKUP($A467&amp;$B467,JUNIO!$D$11:$D$40&amp;JUNIO!$E$11:$E$40,JUNIO!$AM$11:$AM$40,_xlfn.XLOOKUP($A467&amp;$B467,JUNIO!$BC$11:$BC$40&amp;JUNIO!$BD$11:$BD$40,JUNIO!$CL$11:$CL$40,"A"))/1%,"")</f>
        <v/>
      </c>
      <c r="DM467" s="188" t="str">
        <f t="array" ref="DM467">IFERROR(_xlfn.XLOOKUP($A467&amp;$B467,'JUNIO 2'!$D$11:$D$40&amp;'JUNIO 2'!$E$11:$E$40,'JUNIO 2'!$AM$11:$AM$40,_xlfn.XLOOKUP($A467&amp;$B467,'JUNIO 2'!$BC$11:$BC$40&amp;'JUNIO 2'!$BD$11:$BD$40,'JUNIO 2'!$CL$11:$CL$40,"A"))/1%,"")</f>
        <v/>
      </c>
      <c r="DN467" s="188" t="str">
        <f t="array" ref="DN467">IFERROR(_xlfn.XLOOKUP($A467&amp;$B467,JULIO!$D$11:$D$40&amp;JULIO!$E$11:$E$40,JULIO!$AM$11:$AM$40,_xlfn.XLOOKUP($A467&amp;$B467,JULIO!$BC$11:$BC$40&amp;JULIO!$BD$11:$BD$40,JULIO!$CL$11:$CL$40,"A"))/1%,"")</f>
        <v/>
      </c>
      <c r="DO467" s="188" t="str">
        <f t="array" ref="DO467">IFERROR(_xlfn.XLOOKUP($A467&amp;$B467,'JULIO 2'!$D$11:$D$40&amp;'JULIO 2'!$E$11:$E$40,'JULIO 2'!$AM$11:$AM$40,_xlfn.XLOOKUP($A467&amp;$B467,'JULIO 2'!$BC$11:$BC$40&amp;'JULIO 2'!$BD$11:$BD$40,'JULIO 2'!$CL$11:$CL$40,"A"))/1%,"")</f>
        <v/>
      </c>
      <c r="DP467" s="188" t="str">
        <f t="array" ref="DP467">IFERROR(_xlfn.XLOOKUP($A467&amp;$B467,AGOSTO!$D$11:$D$40&amp;AGOSTO!$E$11:$E$40,AGOSTO!$AM$11:$AM$40,_xlfn.XLOOKUP($A467&amp;$B467,AGOSTO!$BC$11:$BC$40&amp;AGOSTO!$BD$11:$BD$40,AGOSTO!$CL$11:$CL$40,"A"))/1%,"")</f>
        <v/>
      </c>
      <c r="DQ467" s="188" t="str">
        <f t="array" ref="DQ467">IFERROR(_xlfn.XLOOKUP($A467&amp;$B467,'AGOSTO 2'!$D$11:$D$40&amp;'AGOSTO 2'!$E$11:$E$40,'AGOSTO 2'!$AM$11:$AM$40,_xlfn.XLOOKUP($A467&amp;$B467,'AGOSTO 2'!$BC$11:$BC$40&amp;'AGOSTO 2'!$BD$11:$BD$40,'AGOSTO 2'!$CL$11:$CL$40,"A"))/1%,"")</f>
        <v/>
      </c>
      <c r="DR467" s="188" t="str">
        <f t="array" ref="DR467">IFERROR(_xlfn.XLOOKUP($A467&amp;$B467,SEPTIEMBRE!$D$11:$D$40&amp;SEPTIEMBRE!$E$11:$E$40,SEPTIEMBRE!$AM$11:$AM$40,_xlfn.XLOOKUP($A467&amp;$B467,SEPTIEMBRE!$BC$11:$BC$40&amp;SEPTIEMBRE!$BD$11:$BD$40,SEPTIEMBRE!$CL$11:$CL$40,"A"))/1%,"")</f>
        <v/>
      </c>
      <c r="DS467" s="188" t="str">
        <f t="array" ref="DS467">IFERROR(_xlfn.XLOOKUP($A467&amp;$B467,'SEPTIEMBRE 2'!$D$11:$D$40&amp;'SEPTIEMBRE 2'!$E$11:$E$40,'SEPTIEMBRE 2'!$AM$11:$AM$40,_xlfn.XLOOKUP($A467&amp;$B467,'SEPTIEMBRE 2'!$BC$11:$BC$40&amp;'SEPTIEMBRE 2'!$BD$11:$BD$40,'SEPTIEMBRE 2'!$CL$11:$CL$40,"A"))/1%,"")</f>
        <v/>
      </c>
      <c r="DT467" s="188" t="str">
        <f t="array" ref="DT467">IFERROR(_xlfn.XLOOKUP($A467&amp;$B467,'SEPTIEMBRE 3'!$D$11:$D$40&amp;'SEPTIEMBRE 3'!$E$11:$E$40,'SEPTIEMBRE 3'!$AM$11:$AM$40,_xlfn.XLOOKUP($A467&amp;$B467,'SEPTIEMBRE 3'!$BC$11:$BC$40&amp;'SEPTIEMBRE 3'!$BD$11:$BD$40,'SEPTIEMBRE 3'!$CL$11:$CL$40,"A"))/1%,"")</f>
        <v/>
      </c>
      <c r="DU467" s="188" t="str">
        <f t="array" ref="DU467">IFERROR(_xlfn.XLOOKUP($A467&amp;$B467,OCTUBRE!$D$11:$D$40&amp;OCTUBRE!$E$11:$E$40,OCTUBRE!$AM$11:$AM$40,_xlfn.XLOOKUP($A467&amp;$B467,OCTUBRE!$BC$11:$BC$40&amp;OCTUBRE!$BD$11:$BD$40,OCTUBRE!$CL$11:$CL$40,"A"))/1%,"")</f>
        <v/>
      </c>
      <c r="DV467" s="188" t="str">
        <f t="array" ref="DV467">IFERROR(_xlfn.XLOOKUP($A467&amp;$B467,'OCTUBRE 2'!$D$11:$D$40&amp;'OCTUBRE 2'!$E$11:$E$40,'OCTUBRE 2'!$AM$11:$AM$40,_xlfn.XLOOKUP($A467&amp;$B467,'OCTUBRE 2'!$BC$11:$BC$40&amp;'OCTUBRE 2'!$BD$11:$BD$40,'OCTUBRE 2'!$CL$11:$CL$40,"A"))/1%,"")</f>
        <v/>
      </c>
      <c r="DW467" s="188" t="str">
        <f t="array" ref="DW467">IFERROR(_xlfn.XLOOKUP($A467&amp;$B467,NOVIEMBRE!$D$11:$D$40&amp;NOVIEMBRE!$E$11:$E$40,NOVIEMBRE!$AM$11:$AM$40,_xlfn.XLOOKUP($A467&amp;$B467,NOVIEMBRE!$BC$11:$BC$40&amp;NOVIEMBRE!$BD$11:$BD$40,NOVIEMBRE!$CL$11:$CL$40,"A"))/1%,"")</f>
        <v/>
      </c>
      <c r="DX467" s="188" t="str">
        <f t="array" ref="DX467">IFERROR(_xlfn.XLOOKUP($A467&amp;$B467,'NOVIEMBRE 2'!$D$11:$D$40&amp;'NOVIEMBRE 2'!$E$11:$E$40,'NOVIEMBRE 2'!$AM$11:$AM$40,_xlfn.XLOOKUP($A467&amp;$B467,'NOVIEMBRE 2'!$BC$11:$BC$40&amp;'NOVIEMBRE 2'!$BD$11:$BD$40,'NOVIEMBRE 2'!$CL$11:$CL$40,"A"))/1%,"")</f>
        <v/>
      </c>
      <c r="DY467" s="188" t="str">
        <f t="array" ref="DY467">IFERROR(_xlfn.XLOOKUP($A467&amp;$B467,DICIEMBRE!$D$11:$D$40&amp;DICIEMBRE!$E$11:$E$40,DICIEMBRE!$AM$11:$AM$40,_xlfn.XLOOKUP($A467&amp;$B467,DICIEMBRE!$BC$11:$BC$40&amp;DICIEMBRE!$BD$11:$BD$40,DICIEMBRE!$CL$11:$CL$40,"A"))/1%,"")</f>
        <v/>
      </c>
      <c r="DZ467" s="381" t="str">
        <f t="shared" si="9"/>
        <v>-</v>
      </c>
      <c r="EA467" s="381" t="str">
        <f t="shared" si="10"/>
        <v>-</v>
      </c>
      <c r="EB467" s="381" t="str">
        <f t="shared" si="11"/>
        <v>-</v>
      </c>
      <c r="EC467" s="381" t="str">
        <f t="shared" si="12"/>
        <v>-</v>
      </c>
      <c r="ED467" s="381" t="str">
        <f t="shared" si="13"/>
        <v>-</v>
      </c>
      <c r="EE467" s="381" t="str">
        <f t="shared" si="14"/>
        <v>-</v>
      </c>
      <c r="EF467" s="381" t="str">
        <f t="shared" si="15"/>
        <v>-</v>
      </c>
      <c r="EG467" s="381" t="str">
        <f t="shared" si="16"/>
        <v>-</v>
      </c>
      <c r="EH467" s="381" t="str">
        <f t="shared" si="17"/>
        <v>-</v>
      </c>
      <c r="EI467" s="188" t="str">
        <f t="shared" si="18"/>
        <v/>
      </c>
      <c r="EJ467" s="382"/>
      <c r="EK467" s="382"/>
      <c r="EL467" s="383"/>
      <c r="EM467" s="21"/>
      <c r="EN467" s="384">
        <f t="array" ref="EN467">IFERROR(_xlfn.XLOOKUP($A467&amp;$B467,MARZO!$D$11:$D$40&amp;MARZO!$E$11:$E$40,MARZO!$AK$11:$AK$40,_xlfn.XLOOKUP($A467&amp;$B467,MARZO!$BC$11:$BC$40&amp;MARZO!$BD$11:$BD$40,MARZO!$CJ$11:$CJ$40,"A")),"")</f>
        <v>0</v>
      </c>
      <c r="EO467" s="384">
        <f t="array" ref="EO467">IFERROR(_xlfn.XLOOKUP($A467&amp;$B467,ABRIL!$D$11:$D$40&amp;ABRIL!$E$11:$E$40,ABRIL!$AK$11:$AK$40,_xlfn.XLOOKUP($A467&amp;$B467,ABRIL!$BC$11:$BC$40&amp;ABRIL!$BD$11:$BD$40,ABRIL!$CJ$11:$CJ$40,"A")),"")</f>
        <v>0</v>
      </c>
      <c r="EP467" s="384">
        <f t="array" ref="EP467">IFERROR(_xlfn.XLOOKUP($A467&amp;$B467,'ABRIL 2'!$D$11:$D$40&amp;'ABRIL 2'!$E$11:$E$40,'ABRIL 2'!$AK$11:$AK$40,_xlfn.XLOOKUP($A467&amp;$B467,'ABRIL 2'!$BC$11:$BC$40&amp;'ABRIL 2'!$BD$11:$BD$40,'ABRIL 2'!$CJ$11:$CJ$40,"A")),"")</f>
        <v>0</v>
      </c>
      <c r="EQ467" s="384">
        <f t="array" ref="EQ467">IFERROR(_xlfn.XLOOKUP($A467&amp;$B467,MAYO!$D$11:$D$40&amp;MAYO!$E$11:$E$40,MAYO!$AK$11:$AK$40,_xlfn.XLOOKUP($A467&amp;$B467,MAYO!$BC$11:$BC$40&amp;MAYO!$BD$11:$BD$40,MAYO!$CJ$11:$CJ$40,"A")),"")</f>
        <v>0</v>
      </c>
      <c r="ER467" s="384">
        <f t="array" ref="ER467">IFERROR(_xlfn.XLOOKUP($A467&amp;$B467,'MAYO 2'!$D$11:$D$40&amp;'MAYO 2'!$E$11:$E$40,'MAYO 2'!$AK$11:$AK$40,_xlfn.XLOOKUP($A467&amp;$B467,'MAYO 2'!$BC$11:$BC$40&amp;'MAYO 2'!$BD$11:$BD$40,'MAYO 2'!$CJ$11:$CJ$40,"A")),"")</f>
        <v>0</v>
      </c>
      <c r="ES467" s="384">
        <f t="array" ref="ES467">IFERROR(_xlfn.XLOOKUP($A467&amp;$B467,JUNIO!$D$11:$D$40&amp;JUNIO!$E$11:$E$40,JUNIO!$AK$11:$AK$40,_xlfn.XLOOKUP($A467&amp;$B467,JUNIO!$BC$11:$BC$40&amp;JUNIO!$BD$11:$BD$40,JUNIO!$CJ$11:$CJ$40,"A")),"")</f>
        <v>0</v>
      </c>
      <c r="ET467" s="384">
        <f t="array" ref="ET467">IFERROR(_xlfn.XLOOKUP($A467&amp;$B467,'JUNIO 2'!$D$11:$D$40&amp;'JUNIO 2'!$E$11:$E$40,'JUNIO 2'!$AK$11:$AK$40,_xlfn.XLOOKUP($A467&amp;$B467,'JUNIO 2'!$BC$11:$BC$40&amp;'JUNIO 2'!$BD$11:$BD$40,'JUNIO 2'!$CJ$11:$CJ$40,"A")),"")</f>
        <v>0</v>
      </c>
      <c r="EU467" s="384">
        <f t="array" ref="EU467">IFERROR(_xlfn.XLOOKUP($A467&amp;$B467,JULIO!$D$11:$D$40&amp;JULIO!$E$11:$E$40,JULIO!$AK$11:$AK$40,_xlfn.XLOOKUP($A467&amp;$B467,JULIO!$BC$11:$BC$40&amp;JULIO!$BD$11:$BD$40,JULIO!$CJ$11:$CJ$40,"A")),"")</f>
        <v>0</v>
      </c>
      <c r="EV467" s="384">
        <f t="array" ref="EV467">IFERROR(_xlfn.XLOOKUP($A467&amp;$B467,'JULIO 2'!$D$11:$D$40&amp;'JULIO 2'!$E$11:$E$40,'JULIO 2'!$AK$11:$AK$40,_xlfn.XLOOKUP($A467&amp;$B467,'JULIO 2'!$BC$11:$BC$40&amp;'JULIO 2'!$BD$11:$BD$40,'JULIO 2'!$CJ$11:$CJ$40,"A")),"")</f>
        <v>0</v>
      </c>
      <c r="EW467" s="384">
        <f t="array" ref="EW467">IFERROR(_xlfn.XLOOKUP($A467&amp;$B467,AGOSTO!$D$11:$D$40&amp;AGOSTO!$E$11:$E$40,AGOSTO!$AK$11:$AK$40,_xlfn.XLOOKUP($A467&amp;$B467,AGOSTO!$BC$11:$BC$40&amp;AGOSTO!$BD$11:$BD$40,AGOSTO!$CJ$11:$CJ$40,"A")),"")</f>
        <v>0</v>
      </c>
      <c r="EX467" s="384">
        <f t="array" ref="EX467">IFERROR(_xlfn.XLOOKUP($A467&amp;$B467,'AGOSTO 2'!$D$11:$D$40&amp;'AGOSTO 2'!$E$11:$E$40,'AGOSTO 2'!$AK$11:$AK$40,_xlfn.XLOOKUP($A467&amp;$B467,'AGOSTO 2'!$BC$11:$BC$40&amp;'AGOSTO 2'!$BD$11:$BD$40,'AGOSTO 2'!$CJ$11:$CJ$40,"A")),"")</f>
        <v>0</v>
      </c>
      <c r="EY467" s="384">
        <f t="array" ref="EY467">IFERROR(_xlfn.XLOOKUP($A467&amp;$B467,SEPTIEMBRE!$D$11:$D$40&amp;SEPTIEMBRE!$E$11:$E$40,SEPTIEMBRE!$AK$11:$AK$40,_xlfn.XLOOKUP($A467&amp;$B467,SEPTIEMBRE!$BC$11:$BC$40&amp;SEPTIEMBRE!$BD$11:$BD$40,SEPTIEMBRE!$CJ$11:$CJ$40,"A")),"")</f>
        <v>0</v>
      </c>
      <c r="EZ467" s="384">
        <f t="array" ref="EZ467">IFERROR(_xlfn.XLOOKUP($A467&amp;$B467,'SEPTIEMBRE 2'!$D$11:$D$40&amp;'SEPTIEMBRE 2'!$E$11:$E$40,'SEPTIEMBRE 2'!$AK$11:$AK$40,_xlfn.XLOOKUP($A467&amp;$B467,'SEPTIEMBRE 2'!$BC$11:$BC$40&amp;'SEPTIEMBRE 2'!$BD$11:$BD$40,'SEPTIEMBRE 2'!$CJ$11:$CJ$40,"A")),"")</f>
        <v>0</v>
      </c>
      <c r="FA467" s="384">
        <f t="array" ref="FA467">IFERROR(_xlfn.XLOOKUP($A467&amp;$B467,'SEPTIEMBRE 3'!$D$11:$D$40&amp;'SEPTIEMBRE 3'!$E$11:$E$40,'SEPTIEMBRE 3'!$AK$11:$AK$40,_xlfn.XLOOKUP($A467&amp;$B467,'SEPTIEMBRE 3'!$BC$11:$BC$40&amp;'SEPTIEMBRE 3'!$BD$11:$BD$40,'SEPTIEMBRE 3'!$CJ$11:$CJ$40,"A")),"")</f>
        <v>0</v>
      </c>
      <c r="FB467" s="384">
        <f t="array" ref="FB467">IFERROR(_xlfn.XLOOKUP($A467&amp;$B467,OCTUBRE!$D$11:$D$40&amp;OCTUBRE!$E$11:$E$40,OCTUBRE!$AK$11:$AK$40,_xlfn.XLOOKUP($A467&amp;$B467,OCTUBRE!$BC$11:$BC$40&amp;OCTUBRE!$BD$11:$BD$40,OCTUBRE!$CJ$11:$CJ$40,"A")),"")</f>
        <v>0</v>
      </c>
      <c r="FC467" s="384">
        <f t="array" ref="FC467">IFERROR(_xlfn.XLOOKUP($A467&amp;$B467,'OCTUBRE 2'!$D$11:$D$40&amp;'OCTUBRE 2'!$E$11:$E$40,'OCTUBRE 2'!$AK$11:$AK$40,_xlfn.XLOOKUP($A467&amp;$B467,'OCTUBRE 2'!$BC$11:$BC$40&amp;'OCTUBRE 2'!$BD$11:$BD$40,'OCTUBRE 2'!$CJ$11:$CJ$40,"A")),"")</f>
        <v>0</v>
      </c>
      <c r="FD467" s="384">
        <f t="array" ref="FD467">IFERROR(_xlfn.XLOOKUP($A467&amp;$B467,NOVIEMBRE!$D$11:$D$40&amp;NOVIEMBRE!$E$11:$E$40,NOVIEMBRE!$AK$11:$AK$40,_xlfn.XLOOKUP($A467&amp;$B467,NOVIEMBRE!$BC$11:$BC$40&amp;NOVIEMBRE!$BD$11:$BD$40,NOVIEMBRE!$CJ$11:$CJ$40,"A")),"")</f>
        <v>0</v>
      </c>
      <c r="FE467" s="384">
        <f t="array" ref="FE467">IFERROR(_xlfn.XLOOKUP($A467&amp;$B467,'NOVIEMBRE 2'!$D$11:$D$40&amp;'NOVIEMBRE 2'!$E$11:$E$40,'NOVIEMBRE 2'!$AK$11:$AK$40,_xlfn.XLOOKUP($A467&amp;$B467,'NOVIEMBRE 2'!$BC$11:$BC$40&amp;'NOVIEMBRE 2'!$BD$11:$BD$40,'NOVIEMBRE 2'!$CJ$11:$CJ$40,"A")),"")</f>
        <v>0</v>
      </c>
      <c r="FF467" s="385">
        <f t="array" ref="FF467">IFERROR(_xlfn.XLOOKUP($A467&amp;$B467,DICIEMBRE!$D$11:$D$40&amp;DICIEMBRE!$E$11:$E$40,DICIEMBRE!$AK$11:$AK$40,_xlfn.XLOOKUP($A467&amp;$B467,DICIEMBRE!$BC$11:$BC$40&amp;DICIEMBRE!$BD$11:$BD$40,DICIEMBRE!$CJ$11:$CJ$40,"A")),"")</f>
        <v>0</v>
      </c>
      <c r="FG467" s="386" t="str">
        <f t="shared" si="19"/>
        <v/>
      </c>
      <c r="FH467" s="386" t="str">
        <f t="array" ref="FH467">IF(
 COUNT(DZ467:EH467)=0,
 "-",
 IF(
  COUNT(DZ467:EH467) &lt; COUNTA(DZ467:EH467),
  REPT("🟩", ROUND(COUNT(DZ467:EH467)/COUNTA(DZ467:EH467)*5, 0)) &amp;
  REPT("⬜", 5 - ROUND(COUNT(DZ467:EH467)/COUNTA(DZ467:EH467)*5, 0)),
  IF(
    AVERAGE(IF(DZ467:EH467&lt;&gt;"", DZ467:EH467, )) &gt;= 70, "🟩🟩🟩🟩🟩",
    IF(
      AVERAGE(IF(DZ467:EH467&lt;&gt;"",DZ467:EH467, )) &gt;= 56, "🟨🟨🟨🟨🟨",
      "🟥🟥🟥🟥🟥"
    )
  )
 )
)
</f>
        <v>-</v>
      </c>
    </row>
    <row r="468" ht="15.75" customHeight="1">
      <c r="A468" s="168"/>
      <c r="B468" s="169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1"/>
      <c r="N468" s="172" t="str">
        <f t="shared" si="1"/>
        <v/>
      </c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2" t="str">
        <f t="shared" si="2"/>
        <v/>
      </c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2" t="str">
        <f t="shared" si="3"/>
        <v/>
      </c>
      <c r="AM468" s="173"/>
      <c r="AN468" s="173"/>
      <c r="AO468" s="173"/>
      <c r="AP468" s="173"/>
      <c r="AQ468" s="173"/>
      <c r="AR468" s="173"/>
      <c r="AS468" s="173"/>
      <c r="AT468" s="173"/>
      <c r="AU468" s="173"/>
      <c r="AV468" s="171"/>
      <c r="AW468" s="171"/>
      <c r="AX468" s="172" t="str">
        <f t="shared" si="4"/>
        <v/>
      </c>
      <c r="AY468" s="173"/>
      <c r="AZ468" s="173"/>
      <c r="BA468" s="173"/>
      <c r="BB468" s="173"/>
      <c r="BC468" s="173"/>
      <c r="BD468" s="173"/>
      <c r="BE468" s="173"/>
      <c r="BF468" s="173"/>
      <c r="BG468" s="173"/>
      <c r="BH468" s="173"/>
      <c r="BI468" s="173"/>
      <c r="BJ468" s="172" t="str">
        <f t="shared" si="5"/>
        <v/>
      </c>
      <c r="BK468" s="173"/>
      <c r="BL468" s="173"/>
      <c r="BM468" s="173"/>
      <c r="BN468" s="173"/>
      <c r="BO468" s="173"/>
      <c r="BP468" s="173"/>
      <c r="BQ468" s="173"/>
      <c r="BR468" s="173"/>
      <c r="BS468" s="173"/>
      <c r="BT468" s="173"/>
      <c r="BU468" s="173"/>
      <c r="BV468" s="172" t="str">
        <f t="shared" si="6"/>
        <v/>
      </c>
      <c r="BW468" s="173"/>
      <c r="BX468" s="173"/>
      <c r="BY468" s="173"/>
      <c r="BZ468" s="171"/>
      <c r="CA468" s="171"/>
      <c r="CB468" s="171"/>
      <c r="CC468" s="171"/>
      <c r="CD468" s="171"/>
      <c r="CE468" s="171"/>
      <c r="CF468" s="171"/>
      <c r="CG468" s="171"/>
      <c r="CH468" s="172" t="str">
        <f t="shared" si="7"/>
        <v/>
      </c>
      <c r="CI468" s="171"/>
      <c r="CJ468" s="173"/>
      <c r="CK468" s="173"/>
      <c r="CL468" s="173"/>
      <c r="CM468" s="173"/>
      <c r="CN468" s="171"/>
      <c r="CO468" s="171"/>
      <c r="CP468" s="171"/>
      <c r="CQ468" s="173"/>
      <c r="CR468" s="171"/>
      <c r="CS468" s="171"/>
      <c r="CT468" s="172" t="str">
        <f t="shared" si="8"/>
        <v/>
      </c>
      <c r="CU468" s="172"/>
      <c r="CV468" s="172"/>
      <c r="CW468" s="172"/>
      <c r="CX468" s="172"/>
      <c r="CY468" s="172"/>
      <c r="CZ468" s="172"/>
      <c r="DA468" s="172"/>
      <c r="DB468" s="172"/>
      <c r="DC468" s="172"/>
      <c r="DD468" s="172"/>
      <c r="DE468" s="172"/>
      <c r="DF468" s="172"/>
      <c r="DG468" s="188" t="str">
        <f t="array" ref="DG468">IFERROR(_xlfn.XLOOKUP($A468&amp;B468,MARZO!$D$11:$D$40&amp;MARZO!$E$11:$E$40,MARZO!$AM$11:$AM$40,_xlfn.XLOOKUP($A468&amp;$B468,MARZO!$BC$11:$BC$40&amp;MARZO!$BD$11:$BD$40,MARZO!$CL$11:$CL$40,"A"))/1%,"")</f>
        <v/>
      </c>
      <c r="DH468" s="188" t="str">
        <f t="array" ref="DH468">IFERROR(_xlfn.XLOOKUP($A468&amp;$B468,ABRIL!$D$11:$D$40&amp;ABRIL!$E$11:$E$40,ABRIL!$AM$11:$AM$40,_xlfn.XLOOKUP($A468&amp;$B468,ABRIL!$BC$11:$BC$40&amp;ABRIL!$BD$11:$BD$40,ABRIL!$CL$11:$CL$40,"A"))/1%,"")</f>
        <v/>
      </c>
      <c r="DI468" s="188" t="str">
        <f t="array" ref="DI468">IFERROR(_xlfn.XLOOKUP($A468&amp;$B468,'ABRIL 2'!$D$11:$D$40&amp;'ABRIL 2'!$E$11:$E$40,'ABRIL 2'!$AM$11:$AM$40,_xlfn.XLOOKUP($A468&amp;$B468,'ABRIL 2'!$BC$11:$BC$40&amp;'ABRIL 2'!$BD$11:$BD$40,'ABRIL 2'!$CL$11:$CL$40,"A"))/1%,"")</f>
        <v/>
      </c>
      <c r="DJ468" s="188" t="str">
        <f t="array" ref="DJ468">IFERROR(_xlfn.XLOOKUP($A468&amp;$B468,MAYO!$D$11:$D$40&amp;MAYO!$E$11:$E$40,MAYO!$AM$11:$AM$40,_xlfn.XLOOKUP($A468&amp;$B468,MAYO!$BC$11:$BC$40&amp;MAYO!$BD$11:$BD$40,MAYO!$CL$11:$CL$40,"A"))/1%,"")</f>
        <v/>
      </c>
      <c r="DK468" s="188" t="str">
        <f t="array" ref="DK468">IFERROR(_xlfn.XLOOKUP($A468&amp;$B468,'MAYO 2'!$D$11:$D$40&amp;'MAYO 2'!$E$11:$E$40,'MAYO 2'!$AM$11:$AM$40,_xlfn.XLOOKUP($A468&amp;$B468,'MAYO 2'!$BC$11:$BC$40&amp;'MAYO 2'!$BD$11:$BD$40,'MAYO 2'!$CL$11:$CL$40,"A"))/1%,"")</f>
        <v/>
      </c>
      <c r="DL468" s="188" t="str">
        <f t="array" ref="DL468">IFERROR(_xlfn.XLOOKUP($A468&amp;$B468,JUNIO!$D$11:$D$40&amp;JUNIO!$E$11:$E$40,JUNIO!$AM$11:$AM$40,_xlfn.XLOOKUP($A468&amp;$B468,JUNIO!$BC$11:$BC$40&amp;JUNIO!$BD$11:$BD$40,JUNIO!$CL$11:$CL$40,"A"))/1%,"")</f>
        <v/>
      </c>
      <c r="DM468" s="188" t="str">
        <f t="array" ref="DM468">IFERROR(_xlfn.XLOOKUP($A468&amp;$B468,'JUNIO 2'!$D$11:$D$40&amp;'JUNIO 2'!$E$11:$E$40,'JUNIO 2'!$AM$11:$AM$40,_xlfn.XLOOKUP($A468&amp;$B468,'JUNIO 2'!$BC$11:$BC$40&amp;'JUNIO 2'!$BD$11:$BD$40,'JUNIO 2'!$CL$11:$CL$40,"A"))/1%,"")</f>
        <v/>
      </c>
      <c r="DN468" s="188" t="str">
        <f t="array" ref="DN468">IFERROR(_xlfn.XLOOKUP($A468&amp;$B468,JULIO!$D$11:$D$40&amp;JULIO!$E$11:$E$40,JULIO!$AM$11:$AM$40,_xlfn.XLOOKUP($A468&amp;$B468,JULIO!$BC$11:$BC$40&amp;JULIO!$BD$11:$BD$40,JULIO!$CL$11:$CL$40,"A"))/1%,"")</f>
        <v/>
      </c>
      <c r="DO468" s="188" t="str">
        <f t="array" ref="DO468">IFERROR(_xlfn.XLOOKUP($A468&amp;$B468,'JULIO 2'!$D$11:$D$40&amp;'JULIO 2'!$E$11:$E$40,'JULIO 2'!$AM$11:$AM$40,_xlfn.XLOOKUP($A468&amp;$B468,'JULIO 2'!$BC$11:$BC$40&amp;'JULIO 2'!$BD$11:$BD$40,'JULIO 2'!$CL$11:$CL$40,"A"))/1%,"")</f>
        <v/>
      </c>
      <c r="DP468" s="188" t="str">
        <f t="array" ref="DP468">IFERROR(_xlfn.XLOOKUP($A468&amp;$B468,AGOSTO!$D$11:$D$40&amp;AGOSTO!$E$11:$E$40,AGOSTO!$AM$11:$AM$40,_xlfn.XLOOKUP($A468&amp;$B468,AGOSTO!$BC$11:$BC$40&amp;AGOSTO!$BD$11:$BD$40,AGOSTO!$CL$11:$CL$40,"A"))/1%,"")</f>
        <v/>
      </c>
      <c r="DQ468" s="188" t="str">
        <f t="array" ref="DQ468">IFERROR(_xlfn.XLOOKUP($A468&amp;$B468,'AGOSTO 2'!$D$11:$D$40&amp;'AGOSTO 2'!$E$11:$E$40,'AGOSTO 2'!$AM$11:$AM$40,_xlfn.XLOOKUP($A468&amp;$B468,'AGOSTO 2'!$BC$11:$BC$40&amp;'AGOSTO 2'!$BD$11:$BD$40,'AGOSTO 2'!$CL$11:$CL$40,"A"))/1%,"")</f>
        <v/>
      </c>
      <c r="DR468" s="188" t="str">
        <f t="array" ref="DR468">IFERROR(_xlfn.XLOOKUP($A468&amp;$B468,SEPTIEMBRE!$D$11:$D$40&amp;SEPTIEMBRE!$E$11:$E$40,SEPTIEMBRE!$AM$11:$AM$40,_xlfn.XLOOKUP($A468&amp;$B468,SEPTIEMBRE!$BC$11:$BC$40&amp;SEPTIEMBRE!$BD$11:$BD$40,SEPTIEMBRE!$CL$11:$CL$40,"A"))/1%,"")</f>
        <v/>
      </c>
      <c r="DS468" s="188" t="str">
        <f t="array" ref="DS468">IFERROR(_xlfn.XLOOKUP($A468&amp;$B468,'SEPTIEMBRE 2'!$D$11:$D$40&amp;'SEPTIEMBRE 2'!$E$11:$E$40,'SEPTIEMBRE 2'!$AM$11:$AM$40,_xlfn.XLOOKUP($A468&amp;$B468,'SEPTIEMBRE 2'!$BC$11:$BC$40&amp;'SEPTIEMBRE 2'!$BD$11:$BD$40,'SEPTIEMBRE 2'!$CL$11:$CL$40,"A"))/1%,"")</f>
        <v/>
      </c>
      <c r="DT468" s="188" t="str">
        <f t="array" ref="DT468">IFERROR(_xlfn.XLOOKUP($A468&amp;$B468,'SEPTIEMBRE 3'!$D$11:$D$40&amp;'SEPTIEMBRE 3'!$E$11:$E$40,'SEPTIEMBRE 3'!$AM$11:$AM$40,_xlfn.XLOOKUP($A468&amp;$B468,'SEPTIEMBRE 3'!$BC$11:$BC$40&amp;'SEPTIEMBRE 3'!$BD$11:$BD$40,'SEPTIEMBRE 3'!$CL$11:$CL$40,"A"))/1%,"")</f>
        <v/>
      </c>
      <c r="DU468" s="188" t="str">
        <f t="array" ref="DU468">IFERROR(_xlfn.XLOOKUP($A468&amp;$B468,OCTUBRE!$D$11:$D$40&amp;OCTUBRE!$E$11:$E$40,OCTUBRE!$AM$11:$AM$40,_xlfn.XLOOKUP($A468&amp;$B468,OCTUBRE!$BC$11:$BC$40&amp;OCTUBRE!$BD$11:$BD$40,OCTUBRE!$CL$11:$CL$40,"A"))/1%,"")</f>
        <v/>
      </c>
      <c r="DV468" s="188" t="str">
        <f t="array" ref="DV468">IFERROR(_xlfn.XLOOKUP($A468&amp;$B468,'OCTUBRE 2'!$D$11:$D$40&amp;'OCTUBRE 2'!$E$11:$E$40,'OCTUBRE 2'!$AM$11:$AM$40,_xlfn.XLOOKUP($A468&amp;$B468,'OCTUBRE 2'!$BC$11:$BC$40&amp;'OCTUBRE 2'!$BD$11:$BD$40,'OCTUBRE 2'!$CL$11:$CL$40,"A"))/1%,"")</f>
        <v/>
      </c>
      <c r="DW468" s="188" t="str">
        <f t="array" ref="DW468">IFERROR(_xlfn.XLOOKUP($A468&amp;$B468,NOVIEMBRE!$D$11:$D$40&amp;NOVIEMBRE!$E$11:$E$40,NOVIEMBRE!$AM$11:$AM$40,_xlfn.XLOOKUP($A468&amp;$B468,NOVIEMBRE!$BC$11:$BC$40&amp;NOVIEMBRE!$BD$11:$BD$40,NOVIEMBRE!$CL$11:$CL$40,"A"))/1%,"")</f>
        <v/>
      </c>
      <c r="DX468" s="188" t="str">
        <f t="array" ref="DX468">IFERROR(_xlfn.XLOOKUP($A468&amp;$B468,'NOVIEMBRE 2'!$D$11:$D$40&amp;'NOVIEMBRE 2'!$E$11:$E$40,'NOVIEMBRE 2'!$AM$11:$AM$40,_xlfn.XLOOKUP($A468&amp;$B468,'NOVIEMBRE 2'!$BC$11:$BC$40&amp;'NOVIEMBRE 2'!$BD$11:$BD$40,'NOVIEMBRE 2'!$CL$11:$CL$40,"A"))/1%,"")</f>
        <v/>
      </c>
      <c r="DY468" s="188" t="str">
        <f t="array" ref="DY468">IFERROR(_xlfn.XLOOKUP($A468&amp;$B468,DICIEMBRE!$D$11:$D$40&amp;DICIEMBRE!$E$11:$E$40,DICIEMBRE!$AM$11:$AM$40,_xlfn.XLOOKUP($A468&amp;$B468,DICIEMBRE!$BC$11:$BC$40&amp;DICIEMBRE!$BD$11:$BD$40,DICIEMBRE!$CL$11:$CL$40,"A"))/1%,"")</f>
        <v/>
      </c>
      <c r="DZ468" s="381" t="str">
        <f t="shared" si="9"/>
        <v>-</v>
      </c>
      <c r="EA468" s="381" t="str">
        <f t="shared" si="10"/>
        <v>-</v>
      </c>
      <c r="EB468" s="381" t="str">
        <f t="shared" si="11"/>
        <v>-</v>
      </c>
      <c r="EC468" s="381" t="str">
        <f t="shared" si="12"/>
        <v>-</v>
      </c>
      <c r="ED468" s="381" t="str">
        <f t="shared" si="13"/>
        <v>-</v>
      </c>
      <c r="EE468" s="381" t="str">
        <f t="shared" si="14"/>
        <v>-</v>
      </c>
      <c r="EF468" s="381" t="str">
        <f t="shared" si="15"/>
        <v>-</v>
      </c>
      <c r="EG468" s="381" t="str">
        <f t="shared" si="16"/>
        <v>-</v>
      </c>
      <c r="EH468" s="381" t="str">
        <f t="shared" si="17"/>
        <v>-</v>
      </c>
      <c r="EI468" s="188" t="str">
        <f t="shared" si="18"/>
        <v/>
      </c>
      <c r="EJ468" s="382"/>
      <c r="EK468" s="382"/>
      <c r="EL468" s="383"/>
      <c r="EM468" s="21"/>
      <c r="EN468" s="384">
        <f t="array" ref="EN468">IFERROR(_xlfn.XLOOKUP($A468&amp;$B468,MARZO!$D$11:$D$40&amp;MARZO!$E$11:$E$40,MARZO!$AK$11:$AK$40,_xlfn.XLOOKUP($A468&amp;$B468,MARZO!$BC$11:$BC$40&amp;MARZO!$BD$11:$BD$40,MARZO!$CJ$11:$CJ$40,"A")),"")</f>
        <v>0</v>
      </c>
      <c r="EO468" s="384">
        <f t="array" ref="EO468">IFERROR(_xlfn.XLOOKUP($A468&amp;$B468,ABRIL!$D$11:$D$40&amp;ABRIL!$E$11:$E$40,ABRIL!$AK$11:$AK$40,_xlfn.XLOOKUP($A468&amp;$B468,ABRIL!$BC$11:$BC$40&amp;ABRIL!$BD$11:$BD$40,ABRIL!$CJ$11:$CJ$40,"A")),"")</f>
        <v>0</v>
      </c>
      <c r="EP468" s="384">
        <f t="array" ref="EP468">IFERROR(_xlfn.XLOOKUP($A468&amp;$B468,'ABRIL 2'!$D$11:$D$40&amp;'ABRIL 2'!$E$11:$E$40,'ABRIL 2'!$AK$11:$AK$40,_xlfn.XLOOKUP($A468&amp;$B468,'ABRIL 2'!$BC$11:$BC$40&amp;'ABRIL 2'!$BD$11:$BD$40,'ABRIL 2'!$CJ$11:$CJ$40,"A")),"")</f>
        <v>0</v>
      </c>
      <c r="EQ468" s="384">
        <f t="array" ref="EQ468">IFERROR(_xlfn.XLOOKUP($A468&amp;$B468,MAYO!$D$11:$D$40&amp;MAYO!$E$11:$E$40,MAYO!$AK$11:$AK$40,_xlfn.XLOOKUP($A468&amp;$B468,MAYO!$BC$11:$BC$40&amp;MAYO!$BD$11:$BD$40,MAYO!$CJ$11:$CJ$40,"A")),"")</f>
        <v>0</v>
      </c>
      <c r="ER468" s="384">
        <f t="array" ref="ER468">IFERROR(_xlfn.XLOOKUP($A468&amp;$B468,'MAYO 2'!$D$11:$D$40&amp;'MAYO 2'!$E$11:$E$40,'MAYO 2'!$AK$11:$AK$40,_xlfn.XLOOKUP($A468&amp;$B468,'MAYO 2'!$BC$11:$BC$40&amp;'MAYO 2'!$BD$11:$BD$40,'MAYO 2'!$CJ$11:$CJ$40,"A")),"")</f>
        <v>0</v>
      </c>
      <c r="ES468" s="384">
        <f t="array" ref="ES468">IFERROR(_xlfn.XLOOKUP($A468&amp;$B468,JUNIO!$D$11:$D$40&amp;JUNIO!$E$11:$E$40,JUNIO!$AK$11:$AK$40,_xlfn.XLOOKUP($A468&amp;$B468,JUNIO!$BC$11:$BC$40&amp;JUNIO!$BD$11:$BD$40,JUNIO!$CJ$11:$CJ$40,"A")),"")</f>
        <v>0</v>
      </c>
      <c r="ET468" s="384">
        <f t="array" ref="ET468">IFERROR(_xlfn.XLOOKUP($A468&amp;$B468,'JUNIO 2'!$D$11:$D$40&amp;'JUNIO 2'!$E$11:$E$40,'JUNIO 2'!$AK$11:$AK$40,_xlfn.XLOOKUP($A468&amp;$B468,'JUNIO 2'!$BC$11:$BC$40&amp;'JUNIO 2'!$BD$11:$BD$40,'JUNIO 2'!$CJ$11:$CJ$40,"A")),"")</f>
        <v>0</v>
      </c>
      <c r="EU468" s="384">
        <f t="array" ref="EU468">IFERROR(_xlfn.XLOOKUP($A468&amp;$B468,JULIO!$D$11:$D$40&amp;JULIO!$E$11:$E$40,JULIO!$AK$11:$AK$40,_xlfn.XLOOKUP($A468&amp;$B468,JULIO!$BC$11:$BC$40&amp;JULIO!$BD$11:$BD$40,JULIO!$CJ$11:$CJ$40,"A")),"")</f>
        <v>0</v>
      </c>
      <c r="EV468" s="384">
        <f t="array" ref="EV468">IFERROR(_xlfn.XLOOKUP($A468&amp;$B468,'JULIO 2'!$D$11:$D$40&amp;'JULIO 2'!$E$11:$E$40,'JULIO 2'!$AK$11:$AK$40,_xlfn.XLOOKUP($A468&amp;$B468,'JULIO 2'!$BC$11:$BC$40&amp;'JULIO 2'!$BD$11:$BD$40,'JULIO 2'!$CJ$11:$CJ$40,"A")),"")</f>
        <v>0</v>
      </c>
      <c r="EW468" s="384">
        <f t="array" ref="EW468">IFERROR(_xlfn.XLOOKUP($A468&amp;$B468,AGOSTO!$D$11:$D$40&amp;AGOSTO!$E$11:$E$40,AGOSTO!$AK$11:$AK$40,_xlfn.XLOOKUP($A468&amp;$B468,AGOSTO!$BC$11:$BC$40&amp;AGOSTO!$BD$11:$BD$40,AGOSTO!$CJ$11:$CJ$40,"A")),"")</f>
        <v>0</v>
      </c>
      <c r="EX468" s="384">
        <f t="array" ref="EX468">IFERROR(_xlfn.XLOOKUP($A468&amp;$B468,'AGOSTO 2'!$D$11:$D$40&amp;'AGOSTO 2'!$E$11:$E$40,'AGOSTO 2'!$AK$11:$AK$40,_xlfn.XLOOKUP($A468&amp;$B468,'AGOSTO 2'!$BC$11:$BC$40&amp;'AGOSTO 2'!$BD$11:$BD$40,'AGOSTO 2'!$CJ$11:$CJ$40,"A")),"")</f>
        <v>0</v>
      </c>
      <c r="EY468" s="384">
        <f t="array" ref="EY468">IFERROR(_xlfn.XLOOKUP($A468&amp;$B468,SEPTIEMBRE!$D$11:$D$40&amp;SEPTIEMBRE!$E$11:$E$40,SEPTIEMBRE!$AK$11:$AK$40,_xlfn.XLOOKUP($A468&amp;$B468,SEPTIEMBRE!$BC$11:$BC$40&amp;SEPTIEMBRE!$BD$11:$BD$40,SEPTIEMBRE!$CJ$11:$CJ$40,"A")),"")</f>
        <v>0</v>
      </c>
      <c r="EZ468" s="384">
        <f t="array" ref="EZ468">IFERROR(_xlfn.XLOOKUP($A468&amp;$B468,'SEPTIEMBRE 2'!$D$11:$D$40&amp;'SEPTIEMBRE 2'!$E$11:$E$40,'SEPTIEMBRE 2'!$AK$11:$AK$40,_xlfn.XLOOKUP($A468&amp;$B468,'SEPTIEMBRE 2'!$BC$11:$BC$40&amp;'SEPTIEMBRE 2'!$BD$11:$BD$40,'SEPTIEMBRE 2'!$CJ$11:$CJ$40,"A")),"")</f>
        <v>0</v>
      </c>
      <c r="FA468" s="384">
        <f t="array" ref="FA468">IFERROR(_xlfn.XLOOKUP($A468&amp;$B468,'SEPTIEMBRE 3'!$D$11:$D$40&amp;'SEPTIEMBRE 3'!$E$11:$E$40,'SEPTIEMBRE 3'!$AK$11:$AK$40,_xlfn.XLOOKUP($A468&amp;$B468,'SEPTIEMBRE 3'!$BC$11:$BC$40&amp;'SEPTIEMBRE 3'!$BD$11:$BD$40,'SEPTIEMBRE 3'!$CJ$11:$CJ$40,"A")),"")</f>
        <v>0</v>
      </c>
      <c r="FB468" s="384">
        <f t="array" ref="FB468">IFERROR(_xlfn.XLOOKUP($A468&amp;$B468,OCTUBRE!$D$11:$D$40&amp;OCTUBRE!$E$11:$E$40,OCTUBRE!$AK$11:$AK$40,_xlfn.XLOOKUP($A468&amp;$B468,OCTUBRE!$BC$11:$BC$40&amp;OCTUBRE!$BD$11:$BD$40,OCTUBRE!$CJ$11:$CJ$40,"A")),"")</f>
        <v>0</v>
      </c>
      <c r="FC468" s="384">
        <f t="array" ref="FC468">IFERROR(_xlfn.XLOOKUP($A468&amp;$B468,'OCTUBRE 2'!$D$11:$D$40&amp;'OCTUBRE 2'!$E$11:$E$40,'OCTUBRE 2'!$AK$11:$AK$40,_xlfn.XLOOKUP($A468&amp;$B468,'OCTUBRE 2'!$BC$11:$BC$40&amp;'OCTUBRE 2'!$BD$11:$BD$40,'OCTUBRE 2'!$CJ$11:$CJ$40,"A")),"")</f>
        <v>0</v>
      </c>
      <c r="FD468" s="384">
        <f t="array" ref="FD468">IFERROR(_xlfn.XLOOKUP($A468&amp;$B468,NOVIEMBRE!$D$11:$D$40&amp;NOVIEMBRE!$E$11:$E$40,NOVIEMBRE!$AK$11:$AK$40,_xlfn.XLOOKUP($A468&amp;$B468,NOVIEMBRE!$BC$11:$BC$40&amp;NOVIEMBRE!$BD$11:$BD$40,NOVIEMBRE!$CJ$11:$CJ$40,"A")),"")</f>
        <v>0</v>
      </c>
      <c r="FE468" s="384">
        <f t="array" ref="FE468">IFERROR(_xlfn.XLOOKUP($A468&amp;$B468,'NOVIEMBRE 2'!$D$11:$D$40&amp;'NOVIEMBRE 2'!$E$11:$E$40,'NOVIEMBRE 2'!$AK$11:$AK$40,_xlfn.XLOOKUP($A468&amp;$B468,'NOVIEMBRE 2'!$BC$11:$BC$40&amp;'NOVIEMBRE 2'!$BD$11:$BD$40,'NOVIEMBRE 2'!$CJ$11:$CJ$40,"A")),"")</f>
        <v>0</v>
      </c>
      <c r="FF468" s="385">
        <f t="array" ref="FF468">IFERROR(_xlfn.XLOOKUP($A468&amp;$B468,DICIEMBRE!$D$11:$D$40&amp;DICIEMBRE!$E$11:$E$40,DICIEMBRE!$AK$11:$AK$40,_xlfn.XLOOKUP($A468&amp;$B468,DICIEMBRE!$BC$11:$BC$40&amp;DICIEMBRE!$BD$11:$BD$40,DICIEMBRE!$CJ$11:$CJ$40,"A")),"")</f>
        <v>0</v>
      </c>
      <c r="FG468" s="386" t="str">
        <f t="shared" si="19"/>
        <v/>
      </c>
      <c r="FH468" s="386" t="str">
        <f t="array" ref="FH468">IF(
 COUNT(DZ468:EH468)=0,
 "-",
 IF(
  COUNT(DZ468:EH468) &lt; COUNTA(DZ468:EH468),
  REPT("🟩", ROUND(COUNT(DZ468:EH468)/COUNTA(DZ468:EH468)*5, 0)) &amp;
  REPT("⬜", 5 - ROUND(COUNT(DZ468:EH468)/COUNTA(DZ468:EH468)*5, 0)),
  IF(
    AVERAGE(IF(DZ468:EH468&lt;&gt;"", DZ468:EH468, )) &gt;= 70, "🟩🟩🟩🟩🟩",
    IF(
      AVERAGE(IF(DZ468:EH468&lt;&gt;"",DZ468:EH468, )) &gt;= 56, "🟨🟨🟨🟨🟨",
      "🟥🟥🟥🟥🟥"
    )
  )
 )
)
</f>
        <v>-</v>
      </c>
    </row>
    <row r="469" ht="15.75" customHeight="1">
      <c r="A469" s="168"/>
      <c r="B469" s="169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1"/>
      <c r="N469" s="172" t="str">
        <f t="shared" si="1"/>
        <v/>
      </c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2" t="str">
        <f t="shared" si="2"/>
        <v/>
      </c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2" t="str">
        <f t="shared" si="3"/>
        <v/>
      </c>
      <c r="AM469" s="173"/>
      <c r="AN469" s="173"/>
      <c r="AO469" s="173"/>
      <c r="AP469" s="173"/>
      <c r="AQ469" s="173"/>
      <c r="AR469" s="173"/>
      <c r="AS469" s="173"/>
      <c r="AT469" s="173"/>
      <c r="AU469" s="173"/>
      <c r="AV469" s="171"/>
      <c r="AW469" s="171"/>
      <c r="AX469" s="172" t="str">
        <f t="shared" si="4"/>
        <v/>
      </c>
      <c r="AY469" s="173"/>
      <c r="AZ469" s="173"/>
      <c r="BA469" s="173"/>
      <c r="BB469" s="173"/>
      <c r="BC469" s="173"/>
      <c r="BD469" s="173"/>
      <c r="BE469" s="173"/>
      <c r="BF469" s="173"/>
      <c r="BG469" s="173"/>
      <c r="BH469" s="173"/>
      <c r="BI469" s="173"/>
      <c r="BJ469" s="172" t="str">
        <f t="shared" si="5"/>
        <v/>
      </c>
      <c r="BK469" s="173"/>
      <c r="BL469" s="173"/>
      <c r="BM469" s="173"/>
      <c r="BN469" s="173"/>
      <c r="BO469" s="173"/>
      <c r="BP469" s="173"/>
      <c r="BQ469" s="173"/>
      <c r="BR469" s="173"/>
      <c r="BS469" s="173"/>
      <c r="BT469" s="173"/>
      <c r="BU469" s="173"/>
      <c r="BV469" s="172" t="str">
        <f t="shared" si="6"/>
        <v/>
      </c>
      <c r="BW469" s="173"/>
      <c r="BX469" s="173"/>
      <c r="BY469" s="173"/>
      <c r="BZ469" s="171"/>
      <c r="CA469" s="171"/>
      <c r="CB469" s="171"/>
      <c r="CC469" s="171"/>
      <c r="CD469" s="171"/>
      <c r="CE469" s="171"/>
      <c r="CF469" s="171"/>
      <c r="CG469" s="171"/>
      <c r="CH469" s="172" t="str">
        <f t="shared" si="7"/>
        <v/>
      </c>
      <c r="CI469" s="171"/>
      <c r="CJ469" s="173"/>
      <c r="CK469" s="173"/>
      <c r="CL469" s="173"/>
      <c r="CM469" s="173"/>
      <c r="CN469" s="171"/>
      <c r="CO469" s="171"/>
      <c r="CP469" s="171"/>
      <c r="CQ469" s="173"/>
      <c r="CR469" s="171"/>
      <c r="CS469" s="171"/>
      <c r="CT469" s="172" t="str">
        <f t="shared" si="8"/>
        <v/>
      </c>
      <c r="CU469" s="172"/>
      <c r="CV469" s="172"/>
      <c r="CW469" s="172"/>
      <c r="CX469" s="172"/>
      <c r="CY469" s="172"/>
      <c r="CZ469" s="172"/>
      <c r="DA469" s="172"/>
      <c r="DB469" s="172"/>
      <c r="DC469" s="172"/>
      <c r="DD469" s="172"/>
      <c r="DE469" s="172"/>
      <c r="DF469" s="172"/>
      <c r="DG469" s="188" t="str">
        <f t="array" ref="DG469">IFERROR(_xlfn.XLOOKUP($A469&amp;B469,MARZO!$D$11:$D$40&amp;MARZO!$E$11:$E$40,MARZO!$AM$11:$AM$40,_xlfn.XLOOKUP($A469&amp;$B469,MARZO!$BC$11:$BC$40&amp;MARZO!$BD$11:$BD$40,MARZO!$CL$11:$CL$40,"A"))/1%,"")</f>
        <v/>
      </c>
      <c r="DH469" s="188" t="str">
        <f t="array" ref="DH469">IFERROR(_xlfn.XLOOKUP($A469&amp;$B469,ABRIL!$D$11:$D$40&amp;ABRIL!$E$11:$E$40,ABRIL!$AM$11:$AM$40,_xlfn.XLOOKUP($A469&amp;$B469,ABRIL!$BC$11:$BC$40&amp;ABRIL!$BD$11:$BD$40,ABRIL!$CL$11:$CL$40,"A"))/1%,"")</f>
        <v/>
      </c>
      <c r="DI469" s="188" t="str">
        <f t="array" ref="DI469">IFERROR(_xlfn.XLOOKUP($A469&amp;$B469,'ABRIL 2'!$D$11:$D$40&amp;'ABRIL 2'!$E$11:$E$40,'ABRIL 2'!$AM$11:$AM$40,_xlfn.XLOOKUP($A469&amp;$B469,'ABRIL 2'!$BC$11:$BC$40&amp;'ABRIL 2'!$BD$11:$BD$40,'ABRIL 2'!$CL$11:$CL$40,"A"))/1%,"")</f>
        <v/>
      </c>
      <c r="DJ469" s="188" t="str">
        <f t="array" ref="DJ469">IFERROR(_xlfn.XLOOKUP($A469&amp;$B469,MAYO!$D$11:$D$40&amp;MAYO!$E$11:$E$40,MAYO!$AM$11:$AM$40,_xlfn.XLOOKUP($A469&amp;$B469,MAYO!$BC$11:$BC$40&amp;MAYO!$BD$11:$BD$40,MAYO!$CL$11:$CL$40,"A"))/1%,"")</f>
        <v/>
      </c>
      <c r="DK469" s="188" t="str">
        <f t="array" ref="DK469">IFERROR(_xlfn.XLOOKUP($A469&amp;$B469,'MAYO 2'!$D$11:$D$40&amp;'MAYO 2'!$E$11:$E$40,'MAYO 2'!$AM$11:$AM$40,_xlfn.XLOOKUP($A469&amp;$B469,'MAYO 2'!$BC$11:$BC$40&amp;'MAYO 2'!$BD$11:$BD$40,'MAYO 2'!$CL$11:$CL$40,"A"))/1%,"")</f>
        <v/>
      </c>
      <c r="DL469" s="188" t="str">
        <f t="array" ref="DL469">IFERROR(_xlfn.XLOOKUP($A469&amp;$B469,JUNIO!$D$11:$D$40&amp;JUNIO!$E$11:$E$40,JUNIO!$AM$11:$AM$40,_xlfn.XLOOKUP($A469&amp;$B469,JUNIO!$BC$11:$BC$40&amp;JUNIO!$BD$11:$BD$40,JUNIO!$CL$11:$CL$40,"A"))/1%,"")</f>
        <v/>
      </c>
      <c r="DM469" s="188" t="str">
        <f t="array" ref="DM469">IFERROR(_xlfn.XLOOKUP($A469&amp;$B469,'JUNIO 2'!$D$11:$D$40&amp;'JUNIO 2'!$E$11:$E$40,'JUNIO 2'!$AM$11:$AM$40,_xlfn.XLOOKUP($A469&amp;$B469,'JUNIO 2'!$BC$11:$BC$40&amp;'JUNIO 2'!$BD$11:$BD$40,'JUNIO 2'!$CL$11:$CL$40,"A"))/1%,"")</f>
        <v/>
      </c>
      <c r="DN469" s="188" t="str">
        <f t="array" ref="DN469">IFERROR(_xlfn.XLOOKUP($A469&amp;$B469,JULIO!$D$11:$D$40&amp;JULIO!$E$11:$E$40,JULIO!$AM$11:$AM$40,_xlfn.XLOOKUP($A469&amp;$B469,JULIO!$BC$11:$BC$40&amp;JULIO!$BD$11:$BD$40,JULIO!$CL$11:$CL$40,"A"))/1%,"")</f>
        <v/>
      </c>
      <c r="DO469" s="188" t="str">
        <f t="array" ref="DO469">IFERROR(_xlfn.XLOOKUP($A469&amp;$B469,'JULIO 2'!$D$11:$D$40&amp;'JULIO 2'!$E$11:$E$40,'JULIO 2'!$AM$11:$AM$40,_xlfn.XLOOKUP($A469&amp;$B469,'JULIO 2'!$BC$11:$BC$40&amp;'JULIO 2'!$BD$11:$BD$40,'JULIO 2'!$CL$11:$CL$40,"A"))/1%,"")</f>
        <v/>
      </c>
      <c r="DP469" s="188" t="str">
        <f t="array" ref="DP469">IFERROR(_xlfn.XLOOKUP($A469&amp;$B469,AGOSTO!$D$11:$D$40&amp;AGOSTO!$E$11:$E$40,AGOSTO!$AM$11:$AM$40,_xlfn.XLOOKUP($A469&amp;$B469,AGOSTO!$BC$11:$BC$40&amp;AGOSTO!$BD$11:$BD$40,AGOSTO!$CL$11:$CL$40,"A"))/1%,"")</f>
        <v/>
      </c>
      <c r="DQ469" s="188" t="str">
        <f t="array" ref="DQ469">IFERROR(_xlfn.XLOOKUP($A469&amp;$B469,'AGOSTO 2'!$D$11:$D$40&amp;'AGOSTO 2'!$E$11:$E$40,'AGOSTO 2'!$AM$11:$AM$40,_xlfn.XLOOKUP($A469&amp;$B469,'AGOSTO 2'!$BC$11:$BC$40&amp;'AGOSTO 2'!$BD$11:$BD$40,'AGOSTO 2'!$CL$11:$CL$40,"A"))/1%,"")</f>
        <v/>
      </c>
      <c r="DR469" s="188" t="str">
        <f t="array" ref="DR469">IFERROR(_xlfn.XLOOKUP($A469&amp;$B469,SEPTIEMBRE!$D$11:$D$40&amp;SEPTIEMBRE!$E$11:$E$40,SEPTIEMBRE!$AM$11:$AM$40,_xlfn.XLOOKUP($A469&amp;$B469,SEPTIEMBRE!$BC$11:$BC$40&amp;SEPTIEMBRE!$BD$11:$BD$40,SEPTIEMBRE!$CL$11:$CL$40,"A"))/1%,"")</f>
        <v/>
      </c>
      <c r="DS469" s="188" t="str">
        <f t="array" ref="DS469">IFERROR(_xlfn.XLOOKUP($A469&amp;$B469,'SEPTIEMBRE 2'!$D$11:$D$40&amp;'SEPTIEMBRE 2'!$E$11:$E$40,'SEPTIEMBRE 2'!$AM$11:$AM$40,_xlfn.XLOOKUP($A469&amp;$B469,'SEPTIEMBRE 2'!$BC$11:$BC$40&amp;'SEPTIEMBRE 2'!$BD$11:$BD$40,'SEPTIEMBRE 2'!$CL$11:$CL$40,"A"))/1%,"")</f>
        <v/>
      </c>
      <c r="DT469" s="188" t="str">
        <f t="array" ref="DT469">IFERROR(_xlfn.XLOOKUP($A469&amp;$B469,'SEPTIEMBRE 3'!$D$11:$D$40&amp;'SEPTIEMBRE 3'!$E$11:$E$40,'SEPTIEMBRE 3'!$AM$11:$AM$40,_xlfn.XLOOKUP($A469&amp;$B469,'SEPTIEMBRE 3'!$BC$11:$BC$40&amp;'SEPTIEMBRE 3'!$BD$11:$BD$40,'SEPTIEMBRE 3'!$CL$11:$CL$40,"A"))/1%,"")</f>
        <v/>
      </c>
      <c r="DU469" s="188" t="str">
        <f t="array" ref="DU469">IFERROR(_xlfn.XLOOKUP($A469&amp;$B469,OCTUBRE!$D$11:$D$40&amp;OCTUBRE!$E$11:$E$40,OCTUBRE!$AM$11:$AM$40,_xlfn.XLOOKUP($A469&amp;$B469,OCTUBRE!$BC$11:$BC$40&amp;OCTUBRE!$BD$11:$BD$40,OCTUBRE!$CL$11:$CL$40,"A"))/1%,"")</f>
        <v/>
      </c>
      <c r="DV469" s="188" t="str">
        <f t="array" ref="DV469">IFERROR(_xlfn.XLOOKUP($A469&amp;$B469,'OCTUBRE 2'!$D$11:$D$40&amp;'OCTUBRE 2'!$E$11:$E$40,'OCTUBRE 2'!$AM$11:$AM$40,_xlfn.XLOOKUP($A469&amp;$B469,'OCTUBRE 2'!$BC$11:$BC$40&amp;'OCTUBRE 2'!$BD$11:$BD$40,'OCTUBRE 2'!$CL$11:$CL$40,"A"))/1%,"")</f>
        <v/>
      </c>
      <c r="DW469" s="188" t="str">
        <f t="array" ref="DW469">IFERROR(_xlfn.XLOOKUP($A469&amp;$B469,NOVIEMBRE!$D$11:$D$40&amp;NOVIEMBRE!$E$11:$E$40,NOVIEMBRE!$AM$11:$AM$40,_xlfn.XLOOKUP($A469&amp;$B469,NOVIEMBRE!$BC$11:$BC$40&amp;NOVIEMBRE!$BD$11:$BD$40,NOVIEMBRE!$CL$11:$CL$40,"A"))/1%,"")</f>
        <v/>
      </c>
      <c r="DX469" s="188" t="str">
        <f t="array" ref="DX469">IFERROR(_xlfn.XLOOKUP($A469&amp;$B469,'NOVIEMBRE 2'!$D$11:$D$40&amp;'NOVIEMBRE 2'!$E$11:$E$40,'NOVIEMBRE 2'!$AM$11:$AM$40,_xlfn.XLOOKUP($A469&amp;$B469,'NOVIEMBRE 2'!$BC$11:$BC$40&amp;'NOVIEMBRE 2'!$BD$11:$BD$40,'NOVIEMBRE 2'!$CL$11:$CL$40,"A"))/1%,"")</f>
        <v/>
      </c>
      <c r="DY469" s="188" t="str">
        <f t="array" ref="DY469">IFERROR(_xlfn.XLOOKUP($A469&amp;$B469,DICIEMBRE!$D$11:$D$40&amp;DICIEMBRE!$E$11:$E$40,DICIEMBRE!$AM$11:$AM$40,_xlfn.XLOOKUP($A469&amp;$B469,DICIEMBRE!$BC$11:$BC$40&amp;DICIEMBRE!$BD$11:$BD$40,DICIEMBRE!$CL$11:$CL$40,"A"))/1%,"")</f>
        <v/>
      </c>
      <c r="DZ469" s="381" t="str">
        <f t="shared" si="9"/>
        <v>-</v>
      </c>
      <c r="EA469" s="381" t="str">
        <f t="shared" si="10"/>
        <v>-</v>
      </c>
      <c r="EB469" s="381" t="str">
        <f t="shared" si="11"/>
        <v>-</v>
      </c>
      <c r="EC469" s="381" t="str">
        <f t="shared" si="12"/>
        <v>-</v>
      </c>
      <c r="ED469" s="381" t="str">
        <f t="shared" si="13"/>
        <v>-</v>
      </c>
      <c r="EE469" s="381" t="str">
        <f t="shared" si="14"/>
        <v>-</v>
      </c>
      <c r="EF469" s="381" t="str">
        <f t="shared" si="15"/>
        <v>-</v>
      </c>
      <c r="EG469" s="381" t="str">
        <f t="shared" si="16"/>
        <v>-</v>
      </c>
      <c r="EH469" s="381" t="str">
        <f t="shared" si="17"/>
        <v>-</v>
      </c>
      <c r="EI469" s="188" t="str">
        <f t="shared" si="18"/>
        <v/>
      </c>
      <c r="EJ469" s="382"/>
      <c r="EK469" s="382"/>
      <c r="EL469" s="383"/>
      <c r="EM469" s="21"/>
      <c r="EN469" s="384">
        <f t="array" ref="EN469">IFERROR(_xlfn.XLOOKUP($A469&amp;$B469,MARZO!$D$11:$D$40&amp;MARZO!$E$11:$E$40,MARZO!$AK$11:$AK$40,_xlfn.XLOOKUP($A469&amp;$B469,MARZO!$BC$11:$BC$40&amp;MARZO!$BD$11:$BD$40,MARZO!$CJ$11:$CJ$40,"A")),"")</f>
        <v>0</v>
      </c>
      <c r="EO469" s="384">
        <f t="array" ref="EO469">IFERROR(_xlfn.XLOOKUP($A469&amp;$B469,ABRIL!$D$11:$D$40&amp;ABRIL!$E$11:$E$40,ABRIL!$AK$11:$AK$40,_xlfn.XLOOKUP($A469&amp;$B469,ABRIL!$BC$11:$BC$40&amp;ABRIL!$BD$11:$BD$40,ABRIL!$CJ$11:$CJ$40,"A")),"")</f>
        <v>0</v>
      </c>
      <c r="EP469" s="384">
        <f t="array" ref="EP469">IFERROR(_xlfn.XLOOKUP($A469&amp;$B469,'ABRIL 2'!$D$11:$D$40&amp;'ABRIL 2'!$E$11:$E$40,'ABRIL 2'!$AK$11:$AK$40,_xlfn.XLOOKUP($A469&amp;$B469,'ABRIL 2'!$BC$11:$BC$40&amp;'ABRIL 2'!$BD$11:$BD$40,'ABRIL 2'!$CJ$11:$CJ$40,"A")),"")</f>
        <v>0</v>
      </c>
      <c r="EQ469" s="384">
        <f t="array" ref="EQ469">IFERROR(_xlfn.XLOOKUP($A469&amp;$B469,MAYO!$D$11:$D$40&amp;MAYO!$E$11:$E$40,MAYO!$AK$11:$AK$40,_xlfn.XLOOKUP($A469&amp;$B469,MAYO!$BC$11:$BC$40&amp;MAYO!$BD$11:$BD$40,MAYO!$CJ$11:$CJ$40,"A")),"")</f>
        <v>0</v>
      </c>
      <c r="ER469" s="384">
        <f t="array" ref="ER469">IFERROR(_xlfn.XLOOKUP($A469&amp;$B469,'MAYO 2'!$D$11:$D$40&amp;'MAYO 2'!$E$11:$E$40,'MAYO 2'!$AK$11:$AK$40,_xlfn.XLOOKUP($A469&amp;$B469,'MAYO 2'!$BC$11:$BC$40&amp;'MAYO 2'!$BD$11:$BD$40,'MAYO 2'!$CJ$11:$CJ$40,"A")),"")</f>
        <v>0</v>
      </c>
      <c r="ES469" s="384">
        <f t="array" ref="ES469">IFERROR(_xlfn.XLOOKUP($A469&amp;$B469,JUNIO!$D$11:$D$40&amp;JUNIO!$E$11:$E$40,JUNIO!$AK$11:$AK$40,_xlfn.XLOOKUP($A469&amp;$B469,JUNIO!$BC$11:$BC$40&amp;JUNIO!$BD$11:$BD$40,JUNIO!$CJ$11:$CJ$40,"A")),"")</f>
        <v>0</v>
      </c>
      <c r="ET469" s="384">
        <f t="array" ref="ET469">IFERROR(_xlfn.XLOOKUP($A469&amp;$B469,'JUNIO 2'!$D$11:$D$40&amp;'JUNIO 2'!$E$11:$E$40,'JUNIO 2'!$AK$11:$AK$40,_xlfn.XLOOKUP($A469&amp;$B469,'JUNIO 2'!$BC$11:$BC$40&amp;'JUNIO 2'!$BD$11:$BD$40,'JUNIO 2'!$CJ$11:$CJ$40,"A")),"")</f>
        <v>0</v>
      </c>
      <c r="EU469" s="384">
        <f t="array" ref="EU469">IFERROR(_xlfn.XLOOKUP($A469&amp;$B469,JULIO!$D$11:$D$40&amp;JULIO!$E$11:$E$40,JULIO!$AK$11:$AK$40,_xlfn.XLOOKUP($A469&amp;$B469,JULIO!$BC$11:$BC$40&amp;JULIO!$BD$11:$BD$40,JULIO!$CJ$11:$CJ$40,"A")),"")</f>
        <v>0</v>
      </c>
      <c r="EV469" s="384">
        <f t="array" ref="EV469">IFERROR(_xlfn.XLOOKUP($A469&amp;$B469,'JULIO 2'!$D$11:$D$40&amp;'JULIO 2'!$E$11:$E$40,'JULIO 2'!$AK$11:$AK$40,_xlfn.XLOOKUP($A469&amp;$B469,'JULIO 2'!$BC$11:$BC$40&amp;'JULIO 2'!$BD$11:$BD$40,'JULIO 2'!$CJ$11:$CJ$40,"A")),"")</f>
        <v>0</v>
      </c>
      <c r="EW469" s="384">
        <f t="array" ref="EW469">IFERROR(_xlfn.XLOOKUP($A469&amp;$B469,AGOSTO!$D$11:$D$40&amp;AGOSTO!$E$11:$E$40,AGOSTO!$AK$11:$AK$40,_xlfn.XLOOKUP($A469&amp;$B469,AGOSTO!$BC$11:$BC$40&amp;AGOSTO!$BD$11:$BD$40,AGOSTO!$CJ$11:$CJ$40,"A")),"")</f>
        <v>0</v>
      </c>
      <c r="EX469" s="384">
        <f t="array" ref="EX469">IFERROR(_xlfn.XLOOKUP($A469&amp;$B469,'AGOSTO 2'!$D$11:$D$40&amp;'AGOSTO 2'!$E$11:$E$40,'AGOSTO 2'!$AK$11:$AK$40,_xlfn.XLOOKUP($A469&amp;$B469,'AGOSTO 2'!$BC$11:$BC$40&amp;'AGOSTO 2'!$BD$11:$BD$40,'AGOSTO 2'!$CJ$11:$CJ$40,"A")),"")</f>
        <v>0</v>
      </c>
      <c r="EY469" s="384">
        <f t="array" ref="EY469">IFERROR(_xlfn.XLOOKUP($A469&amp;$B469,SEPTIEMBRE!$D$11:$D$40&amp;SEPTIEMBRE!$E$11:$E$40,SEPTIEMBRE!$AK$11:$AK$40,_xlfn.XLOOKUP($A469&amp;$B469,SEPTIEMBRE!$BC$11:$BC$40&amp;SEPTIEMBRE!$BD$11:$BD$40,SEPTIEMBRE!$CJ$11:$CJ$40,"A")),"")</f>
        <v>0</v>
      </c>
      <c r="EZ469" s="384">
        <f t="array" ref="EZ469">IFERROR(_xlfn.XLOOKUP($A469&amp;$B469,'SEPTIEMBRE 2'!$D$11:$D$40&amp;'SEPTIEMBRE 2'!$E$11:$E$40,'SEPTIEMBRE 2'!$AK$11:$AK$40,_xlfn.XLOOKUP($A469&amp;$B469,'SEPTIEMBRE 2'!$BC$11:$BC$40&amp;'SEPTIEMBRE 2'!$BD$11:$BD$40,'SEPTIEMBRE 2'!$CJ$11:$CJ$40,"A")),"")</f>
        <v>0</v>
      </c>
      <c r="FA469" s="384">
        <f t="array" ref="FA469">IFERROR(_xlfn.XLOOKUP($A469&amp;$B469,'SEPTIEMBRE 3'!$D$11:$D$40&amp;'SEPTIEMBRE 3'!$E$11:$E$40,'SEPTIEMBRE 3'!$AK$11:$AK$40,_xlfn.XLOOKUP($A469&amp;$B469,'SEPTIEMBRE 3'!$BC$11:$BC$40&amp;'SEPTIEMBRE 3'!$BD$11:$BD$40,'SEPTIEMBRE 3'!$CJ$11:$CJ$40,"A")),"")</f>
        <v>0</v>
      </c>
      <c r="FB469" s="384">
        <f t="array" ref="FB469">IFERROR(_xlfn.XLOOKUP($A469&amp;$B469,OCTUBRE!$D$11:$D$40&amp;OCTUBRE!$E$11:$E$40,OCTUBRE!$AK$11:$AK$40,_xlfn.XLOOKUP($A469&amp;$B469,OCTUBRE!$BC$11:$BC$40&amp;OCTUBRE!$BD$11:$BD$40,OCTUBRE!$CJ$11:$CJ$40,"A")),"")</f>
        <v>0</v>
      </c>
      <c r="FC469" s="384">
        <f t="array" ref="FC469">IFERROR(_xlfn.XLOOKUP($A469&amp;$B469,'OCTUBRE 2'!$D$11:$D$40&amp;'OCTUBRE 2'!$E$11:$E$40,'OCTUBRE 2'!$AK$11:$AK$40,_xlfn.XLOOKUP($A469&amp;$B469,'OCTUBRE 2'!$BC$11:$BC$40&amp;'OCTUBRE 2'!$BD$11:$BD$40,'OCTUBRE 2'!$CJ$11:$CJ$40,"A")),"")</f>
        <v>0</v>
      </c>
      <c r="FD469" s="384">
        <f t="array" ref="FD469">IFERROR(_xlfn.XLOOKUP($A469&amp;$B469,NOVIEMBRE!$D$11:$D$40&amp;NOVIEMBRE!$E$11:$E$40,NOVIEMBRE!$AK$11:$AK$40,_xlfn.XLOOKUP($A469&amp;$B469,NOVIEMBRE!$BC$11:$BC$40&amp;NOVIEMBRE!$BD$11:$BD$40,NOVIEMBRE!$CJ$11:$CJ$40,"A")),"")</f>
        <v>0</v>
      </c>
      <c r="FE469" s="384">
        <f t="array" ref="FE469">IFERROR(_xlfn.XLOOKUP($A469&amp;$B469,'NOVIEMBRE 2'!$D$11:$D$40&amp;'NOVIEMBRE 2'!$E$11:$E$40,'NOVIEMBRE 2'!$AK$11:$AK$40,_xlfn.XLOOKUP($A469&amp;$B469,'NOVIEMBRE 2'!$BC$11:$BC$40&amp;'NOVIEMBRE 2'!$BD$11:$BD$40,'NOVIEMBRE 2'!$CJ$11:$CJ$40,"A")),"")</f>
        <v>0</v>
      </c>
      <c r="FF469" s="385">
        <f t="array" ref="FF469">IFERROR(_xlfn.XLOOKUP($A469&amp;$B469,DICIEMBRE!$D$11:$D$40&amp;DICIEMBRE!$E$11:$E$40,DICIEMBRE!$AK$11:$AK$40,_xlfn.XLOOKUP($A469&amp;$B469,DICIEMBRE!$BC$11:$BC$40&amp;DICIEMBRE!$BD$11:$BD$40,DICIEMBRE!$CJ$11:$CJ$40,"A")),"")</f>
        <v>0</v>
      </c>
      <c r="FG469" s="386" t="str">
        <f t="shared" si="19"/>
        <v/>
      </c>
      <c r="FH469" s="386" t="str">
        <f t="array" ref="FH469">IF(
 COUNT(DZ469:EH469)=0,
 "-",
 IF(
  COUNT(DZ469:EH469) &lt; COUNTA(DZ469:EH469),
  REPT("🟩", ROUND(COUNT(DZ469:EH469)/COUNTA(DZ469:EH469)*5, 0)) &amp;
  REPT("⬜", 5 - ROUND(COUNT(DZ469:EH469)/COUNTA(DZ469:EH469)*5, 0)),
  IF(
    AVERAGE(IF(DZ469:EH469&lt;&gt;"", DZ469:EH469, )) &gt;= 70, "🟩🟩🟩🟩🟩",
    IF(
      AVERAGE(IF(DZ469:EH469&lt;&gt;"",DZ469:EH469, )) &gt;= 56, "🟨🟨🟨🟨🟨",
      "🟥🟥🟥🟥🟥"
    )
  )
 )
)
</f>
        <v>-</v>
      </c>
    </row>
    <row r="470" ht="15.75" customHeight="1">
      <c r="A470" s="168"/>
      <c r="B470" s="169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1"/>
      <c r="N470" s="172" t="str">
        <f t="shared" si="1"/>
        <v/>
      </c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2" t="str">
        <f t="shared" si="2"/>
        <v/>
      </c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2" t="str">
        <f t="shared" si="3"/>
        <v/>
      </c>
      <c r="AM470" s="173"/>
      <c r="AN470" s="173"/>
      <c r="AO470" s="173"/>
      <c r="AP470" s="173"/>
      <c r="AQ470" s="173"/>
      <c r="AR470" s="173"/>
      <c r="AS470" s="173"/>
      <c r="AT470" s="173"/>
      <c r="AU470" s="173"/>
      <c r="AV470" s="171"/>
      <c r="AW470" s="171"/>
      <c r="AX470" s="172" t="str">
        <f t="shared" si="4"/>
        <v/>
      </c>
      <c r="AY470" s="173"/>
      <c r="AZ470" s="173"/>
      <c r="BA470" s="173"/>
      <c r="BB470" s="173"/>
      <c r="BC470" s="173"/>
      <c r="BD470" s="173"/>
      <c r="BE470" s="173"/>
      <c r="BF470" s="173"/>
      <c r="BG470" s="173"/>
      <c r="BH470" s="173"/>
      <c r="BI470" s="173"/>
      <c r="BJ470" s="172" t="str">
        <f t="shared" si="5"/>
        <v/>
      </c>
      <c r="BK470" s="173"/>
      <c r="BL470" s="173"/>
      <c r="BM470" s="173"/>
      <c r="BN470" s="173"/>
      <c r="BO470" s="173"/>
      <c r="BP470" s="173"/>
      <c r="BQ470" s="173"/>
      <c r="BR470" s="173"/>
      <c r="BS470" s="173"/>
      <c r="BT470" s="173"/>
      <c r="BU470" s="173"/>
      <c r="BV470" s="172" t="str">
        <f t="shared" si="6"/>
        <v/>
      </c>
      <c r="BW470" s="173"/>
      <c r="BX470" s="173"/>
      <c r="BY470" s="173"/>
      <c r="BZ470" s="171"/>
      <c r="CA470" s="171"/>
      <c r="CB470" s="171"/>
      <c r="CC470" s="171"/>
      <c r="CD470" s="171"/>
      <c r="CE470" s="171"/>
      <c r="CF470" s="171"/>
      <c r="CG470" s="171"/>
      <c r="CH470" s="172" t="str">
        <f t="shared" si="7"/>
        <v/>
      </c>
      <c r="CI470" s="171"/>
      <c r="CJ470" s="173"/>
      <c r="CK470" s="173"/>
      <c r="CL470" s="173"/>
      <c r="CM470" s="173"/>
      <c r="CN470" s="171"/>
      <c r="CO470" s="171"/>
      <c r="CP470" s="171"/>
      <c r="CQ470" s="173"/>
      <c r="CR470" s="171"/>
      <c r="CS470" s="171"/>
      <c r="CT470" s="172" t="str">
        <f t="shared" si="8"/>
        <v/>
      </c>
      <c r="CU470" s="172"/>
      <c r="CV470" s="172"/>
      <c r="CW470" s="172"/>
      <c r="CX470" s="172"/>
      <c r="CY470" s="172"/>
      <c r="CZ470" s="172"/>
      <c r="DA470" s="172"/>
      <c r="DB470" s="172"/>
      <c r="DC470" s="172"/>
      <c r="DD470" s="172"/>
      <c r="DE470" s="172"/>
      <c r="DF470" s="172"/>
      <c r="DG470" s="188" t="str">
        <f t="array" ref="DG470">IFERROR(_xlfn.XLOOKUP($A470&amp;B470,MARZO!$D$11:$D$40&amp;MARZO!$E$11:$E$40,MARZO!$AM$11:$AM$40,_xlfn.XLOOKUP($A470&amp;$B470,MARZO!$BC$11:$BC$40&amp;MARZO!$BD$11:$BD$40,MARZO!$CL$11:$CL$40,"A"))/1%,"")</f>
        <v/>
      </c>
      <c r="DH470" s="188" t="str">
        <f t="array" ref="DH470">IFERROR(_xlfn.XLOOKUP($A470&amp;$B470,ABRIL!$D$11:$D$40&amp;ABRIL!$E$11:$E$40,ABRIL!$AM$11:$AM$40,_xlfn.XLOOKUP($A470&amp;$B470,ABRIL!$BC$11:$BC$40&amp;ABRIL!$BD$11:$BD$40,ABRIL!$CL$11:$CL$40,"A"))/1%,"")</f>
        <v/>
      </c>
      <c r="DI470" s="188" t="str">
        <f t="array" ref="DI470">IFERROR(_xlfn.XLOOKUP($A470&amp;$B470,'ABRIL 2'!$D$11:$D$40&amp;'ABRIL 2'!$E$11:$E$40,'ABRIL 2'!$AM$11:$AM$40,_xlfn.XLOOKUP($A470&amp;$B470,'ABRIL 2'!$BC$11:$BC$40&amp;'ABRIL 2'!$BD$11:$BD$40,'ABRIL 2'!$CL$11:$CL$40,"A"))/1%,"")</f>
        <v/>
      </c>
      <c r="DJ470" s="188" t="str">
        <f t="array" ref="DJ470">IFERROR(_xlfn.XLOOKUP($A470&amp;$B470,MAYO!$D$11:$D$40&amp;MAYO!$E$11:$E$40,MAYO!$AM$11:$AM$40,_xlfn.XLOOKUP($A470&amp;$B470,MAYO!$BC$11:$BC$40&amp;MAYO!$BD$11:$BD$40,MAYO!$CL$11:$CL$40,"A"))/1%,"")</f>
        <v/>
      </c>
      <c r="DK470" s="188" t="str">
        <f t="array" ref="DK470">IFERROR(_xlfn.XLOOKUP($A470&amp;$B470,'MAYO 2'!$D$11:$D$40&amp;'MAYO 2'!$E$11:$E$40,'MAYO 2'!$AM$11:$AM$40,_xlfn.XLOOKUP($A470&amp;$B470,'MAYO 2'!$BC$11:$BC$40&amp;'MAYO 2'!$BD$11:$BD$40,'MAYO 2'!$CL$11:$CL$40,"A"))/1%,"")</f>
        <v/>
      </c>
      <c r="DL470" s="188" t="str">
        <f t="array" ref="DL470">IFERROR(_xlfn.XLOOKUP($A470&amp;$B470,JUNIO!$D$11:$D$40&amp;JUNIO!$E$11:$E$40,JUNIO!$AM$11:$AM$40,_xlfn.XLOOKUP($A470&amp;$B470,JUNIO!$BC$11:$BC$40&amp;JUNIO!$BD$11:$BD$40,JUNIO!$CL$11:$CL$40,"A"))/1%,"")</f>
        <v/>
      </c>
      <c r="DM470" s="188" t="str">
        <f t="array" ref="DM470">IFERROR(_xlfn.XLOOKUP($A470&amp;$B470,'JUNIO 2'!$D$11:$D$40&amp;'JUNIO 2'!$E$11:$E$40,'JUNIO 2'!$AM$11:$AM$40,_xlfn.XLOOKUP($A470&amp;$B470,'JUNIO 2'!$BC$11:$BC$40&amp;'JUNIO 2'!$BD$11:$BD$40,'JUNIO 2'!$CL$11:$CL$40,"A"))/1%,"")</f>
        <v/>
      </c>
      <c r="DN470" s="188" t="str">
        <f t="array" ref="DN470">IFERROR(_xlfn.XLOOKUP($A470&amp;$B470,JULIO!$D$11:$D$40&amp;JULIO!$E$11:$E$40,JULIO!$AM$11:$AM$40,_xlfn.XLOOKUP($A470&amp;$B470,JULIO!$BC$11:$BC$40&amp;JULIO!$BD$11:$BD$40,JULIO!$CL$11:$CL$40,"A"))/1%,"")</f>
        <v/>
      </c>
      <c r="DO470" s="188" t="str">
        <f t="array" ref="DO470">IFERROR(_xlfn.XLOOKUP($A470&amp;$B470,'JULIO 2'!$D$11:$D$40&amp;'JULIO 2'!$E$11:$E$40,'JULIO 2'!$AM$11:$AM$40,_xlfn.XLOOKUP($A470&amp;$B470,'JULIO 2'!$BC$11:$BC$40&amp;'JULIO 2'!$BD$11:$BD$40,'JULIO 2'!$CL$11:$CL$40,"A"))/1%,"")</f>
        <v/>
      </c>
      <c r="DP470" s="188" t="str">
        <f t="array" ref="DP470">IFERROR(_xlfn.XLOOKUP($A470&amp;$B470,AGOSTO!$D$11:$D$40&amp;AGOSTO!$E$11:$E$40,AGOSTO!$AM$11:$AM$40,_xlfn.XLOOKUP($A470&amp;$B470,AGOSTO!$BC$11:$BC$40&amp;AGOSTO!$BD$11:$BD$40,AGOSTO!$CL$11:$CL$40,"A"))/1%,"")</f>
        <v/>
      </c>
      <c r="DQ470" s="188" t="str">
        <f t="array" ref="DQ470">IFERROR(_xlfn.XLOOKUP($A470&amp;$B470,'AGOSTO 2'!$D$11:$D$40&amp;'AGOSTO 2'!$E$11:$E$40,'AGOSTO 2'!$AM$11:$AM$40,_xlfn.XLOOKUP($A470&amp;$B470,'AGOSTO 2'!$BC$11:$BC$40&amp;'AGOSTO 2'!$BD$11:$BD$40,'AGOSTO 2'!$CL$11:$CL$40,"A"))/1%,"")</f>
        <v/>
      </c>
      <c r="DR470" s="188" t="str">
        <f t="array" ref="DR470">IFERROR(_xlfn.XLOOKUP($A470&amp;$B470,SEPTIEMBRE!$D$11:$D$40&amp;SEPTIEMBRE!$E$11:$E$40,SEPTIEMBRE!$AM$11:$AM$40,_xlfn.XLOOKUP($A470&amp;$B470,SEPTIEMBRE!$BC$11:$BC$40&amp;SEPTIEMBRE!$BD$11:$BD$40,SEPTIEMBRE!$CL$11:$CL$40,"A"))/1%,"")</f>
        <v/>
      </c>
      <c r="DS470" s="188" t="str">
        <f t="array" ref="DS470">IFERROR(_xlfn.XLOOKUP($A470&amp;$B470,'SEPTIEMBRE 2'!$D$11:$D$40&amp;'SEPTIEMBRE 2'!$E$11:$E$40,'SEPTIEMBRE 2'!$AM$11:$AM$40,_xlfn.XLOOKUP($A470&amp;$B470,'SEPTIEMBRE 2'!$BC$11:$BC$40&amp;'SEPTIEMBRE 2'!$BD$11:$BD$40,'SEPTIEMBRE 2'!$CL$11:$CL$40,"A"))/1%,"")</f>
        <v/>
      </c>
      <c r="DT470" s="188" t="str">
        <f t="array" ref="DT470">IFERROR(_xlfn.XLOOKUP($A470&amp;$B470,'SEPTIEMBRE 3'!$D$11:$D$40&amp;'SEPTIEMBRE 3'!$E$11:$E$40,'SEPTIEMBRE 3'!$AM$11:$AM$40,_xlfn.XLOOKUP($A470&amp;$B470,'SEPTIEMBRE 3'!$BC$11:$BC$40&amp;'SEPTIEMBRE 3'!$BD$11:$BD$40,'SEPTIEMBRE 3'!$CL$11:$CL$40,"A"))/1%,"")</f>
        <v/>
      </c>
      <c r="DU470" s="188" t="str">
        <f t="array" ref="DU470">IFERROR(_xlfn.XLOOKUP($A470&amp;$B470,OCTUBRE!$D$11:$D$40&amp;OCTUBRE!$E$11:$E$40,OCTUBRE!$AM$11:$AM$40,_xlfn.XLOOKUP($A470&amp;$B470,OCTUBRE!$BC$11:$BC$40&amp;OCTUBRE!$BD$11:$BD$40,OCTUBRE!$CL$11:$CL$40,"A"))/1%,"")</f>
        <v/>
      </c>
      <c r="DV470" s="188" t="str">
        <f t="array" ref="DV470">IFERROR(_xlfn.XLOOKUP($A470&amp;$B470,'OCTUBRE 2'!$D$11:$D$40&amp;'OCTUBRE 2'!$E$11:$E$40,'OCTUBRE 2'!$AM$11:$AM$40,_xlfn.XLOOKUP($A470&amp;$B470,'OCTUBRE 2'!$BC$11:$BC$40&amp;'OCTUBRE 2'!$BD$11:$BD$40,'OCTUBRE 2'!$CL$11:$CL$40,"A"))/1%,"")</f>
        <v/>
      </c>
      <c r="DW470" s="188" t="str">
        <f t="array" ref="DW470">IFERROR(_xlfn.XLOOKUP($A470&amp;$B470,NOVIEMBRE!$D$11:$D$40&amp;NOVIEMBRE!$E$11:$E$40,NOVIEMBRE!$AM$11:$AM$40,_xlfn.XLOOKUP($A470&amp;$B470,NOVIEMBRE!$BC$11:$BC$40&amp;NOVIEMBRE!$BD$11:$BD$40,NOVIEMBRE!$CL$11:$CL$40,"A"))/1%,"")</f>
        <v/>
      </c>
      <c r="DX470" s="188" t="str">
        <f t="array" ref="DX470">IFERROR(_xlfn.XLOOKUP($A470&amp;$B470,'NOVIEMBRE 2'!$D$11:$D$40&amp;'NOVIEMBRE 2'!$E$11:$E$40,'NOVIEMBRE 2'!$AM$11:$AM$40,_xlfn.XLOOKUP($A470&amp;$B470,'NOVIEMBRE 2'!$BC$11:$BC$40&amp;'NOVIEMBRE 2'!$BD$11:$BD$40,'NOVIEMBRE 2'!$CL$11:$CL$40,"A"))/1%,"")</f>
        <v/>
      </c>
      <c r="DY470" s="188" t="str">
        <f t="array" ref="DY470">IFERROR(_xlfn.XLOOKUP($A470&amp;$B470,DICIEMBRE!$D$11:$D$40&amp;DICIEMBRE!$E$11:$E$40,DICIEMBRE!$AM$11:$AM$40,_xlfn.XLOOKUP($A470&amp;$B470,DICIEMBRE!$BC$11:$BC$40&amp;DICIEMBRE!$BD$11:$BD$40,DICIEMBRE!$CL$11:$CL$40,"A"))/1%,"")</f>
        <v/>
      </c>
      <c r="DZ470" s="381" t="str">
        <f t="shared" si="9"/>
        <v>-</v>
      </c>
      <c r="EA470" s="381" t="str">
        <f t="shared" si="10"/>
        <v>-</v>
      </c>
      <c r="EB470" s="381" t="str">
        <f t="shared" si="11"/>
        <v>-</v>
      </c>
      <c r="EC470" s="381" t="str">
        <f t="shared" si="12"/>
        <v>-</v>
      </c>
      <c r="ED470" s="381" t="str">
        <f t="shared" si="13"/>
        <v>-</v>
      </c>
      <c r="EE470" s="381" t="str">
        <f t="shared" si="14"/>
        <v>-</v>
      </c>
      <c r="EF470" s="381" t="str">
        <f t="shared" si="15"/>
        <v>-</v>
      </c>
      <c r="EG470" s="381" t="str">
        <f t="shared" si="16"/>
        <v>-</v>
      </c>
      <c r="EH470" s="381" t="str">
        <f t="shared" si="17"/>
        <v>-</v>
      </c>
      <c r="EI470" s="188" t="str">
        <f t="shared" si="18"/>
        <v/>
      </c>
      <c r="EJ470" s="382"/>
      <c r="EK470" s="382"/>
      <c r="EL470" s="383"/>
      <c r="EM470" s="21"/>
      <c r="EN470" s="384">
        <f t="array" ref="EN470">IFERROR(_xlfn.XLOOKUP($A470&amp;$B470,MARZO!$D$11:$D$40&amp;MARZO!$E$11:$E$40,MARZO!$AK$11:$AK$40,_xlfn.XLOOKUP($A470&amp;$B470,MARZO!$BC$11:$BC$40&amp;MARZO!$BD$11:$BD$40,MARZO!$CJ$11:$CJ$40,"A")),"")</f>
        <v>0</v>
      </c>
      <c r="EO470" s="384">
        <f t="array" ref="EO470">IFERROR(_xlfn.XLOOKUP($A470&amp;$B470,ABRIL!$D$11:$D$40&amp;ABRIL!$E$11:$E$40,ABRIL!$AK$11:$AK$40,_xlfn.XLOOKUP($A470&amp;$B470,ABRIL!$BC$11:$BC$40&amp;ABRIL!$BD$11:$BD$40,ABRIL!$CJ$11:$CJ$40,"A")),"")</f>
        <v>0</v>
      </c>
      <c r="EP470" s="384">
        <f t="array" ref="EP470">IFERROR(_xlfn.XLOOKUP($A470&amp;$B470,'ABRIL 2'!$D$11:$D$40&amp;'ABRIL 2'!$E$11:$E$40,'ABRIL 2'!$AK$11:$AK$40,_xlfn.XLOOKUP($A470&amp;$B470,'ABRIL 2'!$BC$11:$BC$40&amp;'ABRIL 2'!$BD$11:$BD$40,'ABRIL 2'!$CJ$11:$CJ$40,"A")),"")</f>
        <v>0</v>
      </c>
      <c r="EQ470" s="384">
        <f t="array" ref="EQ470">IFERROR(_xlfn.XLOOKUP($A470&amp;$B470,MAYO!$D$11:$D$40&amp;MAYO!$E$11:$E$40,MAYO!$AK$11:$AK$40,_xlfn.XLOOKUP($A470&amp;$B470,MAYO!$BC$11:$BC$40&amp;MAYO!$BD$11:$BD$40,MAYO!$CJ$11:$CJ$40,"A")),"")</f>
        <v>0</v>
      </c>
      <c r="ER470" s="384">
        <f t="array" ref="ER470">IFERROR(_xlfn.XLOOKUP($A470&amp;$B470,'MAYO 2'!$D$11:$D$40&amp;'MAYO 2'!$E$11:$E$40,'MAYO 2'!$AK$11:$AK$40,_xlfn.XLOOKUP($A470&amp;$B470,'MAYO 2'!$BC$11:$BC$40&amp;'MAYO 2'!$BD$11:$BD$40,'MAYO 2'!$CJ$11:$CJ$40,"A")),"")</f>
        <v>0</v>
      </c>
      <c r="ES470" s="384">
        <f t="array" ref="ES470">IFERROR(_xlfn.XLOOKUP($A470&amp;$B470,JUNIO!$D$11:$D$40&amp;JUNIO!$E$11:$E$40,JUNIO!$AK$11:$AK$40,_xlfn.XLOOKUP($A470&amp;$B470,JUNIO!$BC$11:$BC$40&amp;JUNIO!$BD$11:$BD$40,JUNIO!$CJ$11:$CJ$40,"A")),"")</f>
        <v>0</v>
      </c>
      <c r="ET470" s="384">
        <f t="array" ref="ET470">IFERROR(_xlfn.XLOOKUP($A470&amp;$B470,'JUNIO 2'!$D$11:$D$40&amp;'JUNIO 2'!$E$11:$E$40,'JUNIO 2'!$AK$11:$AK$40,_xlfn.XLOOKUP($A470&amp;$B470,'JUNIO 2'!$BC$11:$BC$40&amp;'JUNIO 2'!$BD$11:$BD$40,'JUNIO 2'!$CJ$11:$CJ$40,"A")),"")</f>
        <v>0</v>
      </c>
      <c r="EU470" s="384">
        <f t="array" ref="EU470">IFERROR(_xlfn.XLOOKUP($A470&amp;$B470,JULIO!$D$11:$D$40&amp;JULIO!$E$11:$E$40,JULIO!$AK$11:$AK$40,_xlfn.XLOOKUP($A470&amp;$B470,JULIO!$BC$11:$BC$40&amp;JULIO!$BD$11:$BD$40,JULIO!$CJ$11:$CJ$40,"A")),"")</f>
        <v>0</v>
      </c>
      <c r="EV470" s="384">
        <f t="array" ref="EV470">IFERROR(_xlfn.XLOOKUP($A470&amp;$B470,'JULIO 2'!$D$11:$D$40&amp;'JULIO 2'!$E$11:$E$40,'JULIO 2'!$AK$11:$AK$40,_xlfn.XLOOKUP($A470&amp;$B470,'JULIO 2'!$BC$11:$BC$40&amp;'JULIO 2'!$BD$11:$BD$40,'JULIO 2'!$CJ$11:$CJ$40,"A")),"")</f>
        <v>0</v>
      </c>
      <c r="EW470" s="384">
        <f t="array" ref="EW470">IFERROR(_xlfn.XLOOKUP($A470&amp;$B470,AGOSTO!$D$11:$D$40&amp;AGOSTO!$E$11:$E$40,AGOSTO!$AK$11:$AK$40,_xlfn.XLOOKUP($A470&amp;$B470,AGOSTO!$BC$11:$BC$40&amp;AGOSTO!$BD$11:$BD$40,AGOSTO!$CJ$11:$CJ$40,"A")),"")</f>
        <v>0</v>
      </c>
      <c r="EX470" s="384">
        <f t="array" ref="EX470">IFERROR(_xlfn.XLOOKUP($A470&amp;$B470,'AGOSTO 2'!$D$11:$D$40&amp;'AGOSTO 2'!$E$11:$E$40,'AGOSTO 2'!$AK$11:$AK$40,_xlfn.XLOOKUP($A470&amp;$B470,'AGOSTO 2'!$BC$11:$BC$40&amp;'AGOSTO 2'!$BD$11:$BD$40,'AGOSTO 2'!$CJ$11:$CJ$40,"A")),"")</f>
        <v>0</v>
      </c>
      <c r="EY470" s="384">
        <f t="array" ref="EY470">IFERROR(_xlfn.XLOOKUP($A470&amp;$B470,SEPTIEMBRE!$D$11:$D$40&amp;SEPTIEMBRE!$E$11:$E$40,SEPTIEMBRE!$AK$11:$AK$40,_xlfn.XLOOKUP($A470&amp;$B470,SEPTIEMBRE!$BC$11:$BC$40&amp;SEPTIEMBRE!$BD$11:$BD$40,SEPTIEMBRE!$CJ$11:$CJ$40,"A")),"")</f>
        <v>0</v>
      </c>
      <c r="EZ470" s="384">
        <f t="array" ref="EZ470">IFERROR(_xlfn.XLOOKUP($A470&amp;$B470,'SEPTIEMBRE 2'!$D$11:$D$40&amp;'SEPTIEMBRE 2'!$E$11:$E$40,'SEPTIEMBRE 2'!$AK$11:$AK$40,_xlfn.XLOOKUP($A470&amp;$B470,'SEPTIEMBRE 2'!$BC$11:$BC$40&amp;'SEPTIEMBRE 2'!$BD$11:$BD$40,'SEPTIEMBRE 2'!$CJ$11:$CJ$40,"A")),"")</f>
        <v>0</v>
      </c>
      <c r="FA470" s="384">
        <f t="array" ref="FA470">IFERROR(_xlfn.XLOOKUP($A470&amp;$B470,'SEPTIEMBRE 3'!$D$11:$D$40&amp;'SEPTIEMBRE 3'!$E$11:$E$40,'SEPTIEMBRE 3'!$AK$11:$AK$40,_xlfn.XLOOKUP($A470&amp;$B470,'SEPTIEMBRE 3'!$BC$11:$BC$40&amp;'SEPTIEMBRE 3'!$BD$11:$BD$40,'SEPTIEMBRE 3'!$CJ$11:$CJ$40,"A")),"")</f>
        <v>0</v>
      </c>
      <c r="FB470" s="384">
        <f t="array" ref="FB470">IFERROR(_xlfn.XLOOKUP($A470&amp;$B470,OCTUBRE!$D$11:$D$40&amp;OCTUBRE!$E$11:$E$40,OCTUBRE!$AK$11:$AK$40,_xlfn.XLOOKUP($A470&amp;$B470,OCTUBRE!$BC$11:$BC$40&amp;OCTUBRE!$BD$11:$BD$40,OCTUBRE!$CJ$11:$CJ$40,"A")),"")</f>
        <v>0</v>
      </c>
      <c r="FC470" s="384">
        <f t="array" ref="FC470">IFERROR(_xlfn.XLOOKUP($A470&amp;$B470,'OCTUBRE 2'!$D$11:$D$40&amp;'OCTUBRE 2'!$E$11:$E$40,'OCTUBRE 2'!$AK$11:$AK$40,_xlfn.XLOOKUP($A470&amp;$B470,'OCTUBRE 2'!$BC$11:$BC$40&amp;'OCTUBRE 2'!$BD$11:$BD$40,'OCTUBRE 2'!$CJ$11:$CJ$40,"A")),"")</f>
        <v>0</v>
      </c>
      <c r="FD470" s="384">
        <f t="array" ref="FD470">IFERROR(_xlfn.XLOOKUP($A470&amp;$B470,NOVIEMBRE!$D$11:$D$40&amp;NOVIEMBRE!$E$11:$E$40,NOVIEMBRE!$AK$11:$AK$40,_xlfn.XLOOKUP($A470&amp;$B470,NOVIEMBRE!$BC$11:$BC$40&amp;NOVIEMBRE!$BD$11:$BD$40,NOVIEMBRE!$CJ$11:$CJ$40,"A")),"")</f>
        <v>0</v>
      </c>
      <c r="FE470" s="384">
        <f t="array" ref="FE470">IFERROR(_xlfn.XLOOKUP($A470&amp;$B470,'NOVIEMBRE 2'!$D$11:$D$40&amp;'NOVIEMBRE 2'!$E$11:$E$40,'NOVIEMBRE 2'!$AK$11:$AK$40,_xlfn.XLOOKUP($A470&amp;$B470,'NOVIEMBRE 2'!$BC$11:$BC$40&amp;'NOVIEMBRE 2'!$BD$11:$BD$40,'NOVIEMBRE 2'!$CJ$11:$CJ$40,"A")),"")</f>
        <v>0</v>
      </c>
      <c r="FF470" s="385">
        <f t="array" ref="FF470">IFERROR(_xlfn.XLOOKUP($A470&amp;$B470,DICIEMBRE!$D$11:$D$40&amp;DICIEMBRE!$E$11:$E$40,DICIEMBRE!$AK$11:$AK$40,_xlfn.XLOOKUP($A470&amp;$B470,DICIEMBRE!$BC$11:$BC$40&amp;DICIEMBRE!$BD$11:$BD$40,DICIEMBRE!$CJ$11:$CJ$40,"A")),"")</f>
        <v>0</v>
      </c>
      <c r="FG470" s="386" t="str">
        <f t="shared" si="19"/>
        <v/>
      </c>
      <c r="FH470" s="386" t="str">
        <f t="array" ref="FH470">IF(
 COUNT(DZ470:EH470)=0,
 "-",
 IF(
  COUNT(DZ470:EH470) &lt; COUNTA(DZ470:EH470),
  REPT("🟩", ROUND(COUNT(DZ470:EH470)/COUNTA(DZ470:EH470)*5, 0)) &amp;
  REPT("⬜", 5 - ROUND(COUNT(DZ470:EH470)/COUNTA(DZ470:EH470)*5, 0)),
  IF(
    AVERAGE(IF(DZ470:EH470&lt;&gt;"", DZ470:EH470, )) &gt;= 70, "🟩🟩🟩🟩🟩",
    IF(
      AVERAGE(IF(DZ470:EH470&lt;&gt;"",DZ470:EH470, )) &gt;= 56, "🟨🟨🟨🟨🟨",
      "🟥🟥🟥🟥🟥"
    )
  )
 )
)
</f>
        <v>-</v>
      </c>
    </row>
    <row r="471" ht="15.75" customHeight="1">
      <c r="A471" s="168"/>
      <c r="B471" s="169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1"/>
      <c r="N471" s="172" t="str">
        <f t="shared" si="1"/>
        <v/>
      </c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2" t="str">
        <f t="shared" si="2"/>
        <v/>
      </c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2" t="str">
        <f t="shared" si="3"/>
        <v/>
      </c>
      <c r="AM471" s="173"/>
      <c r="AN471" s="173"/>
      <c r="AO471" s="173"/>
      <c r="AP471" s="173"/>
      <c r="AQ471" s="173"/>
      <c r="AR471" s="173"/>
      <c r="AS471" s="173"/>
      <c r="AT471" s="173"/>
      <c r="AU471" s="173"/>
      <c r="AV471" s="171"/>
      <c r="AW471" s="171"/>
      <c r="AX471" s="172" t="str">
        <f t="shared" si="4"/>
        <v/>
      </c>
      <c r="AY471" s="173"/>
      <c r="AZ471" s="173"/>
      <c r="BA471" s="173"/>
      <c r="BB471" s="173"/>
      <c r="BC471" s="173"/>
      <c r="BD471" s="173"/>
      <c r="BE471" s="173"/>
      <c r="BF471" s="173"/>
      <c r="BG471" s="173"/>
      <c r="BH471" s="173"/>
      <c r="BI471" s="173"/>
      <c r="BJ471" s="172" t="str">
        <f t="shared" si="5"/>
        <v/>
      </c>
      <c r="BK471" s="173"/>
      <c r="BL471" s="173"/>
      <c r="BM471" s="173"/>
      <c r="BN471" s="173"/>
      <c r="BO471" s="173"/>
      <c r="BP471" s="173"/>
      <c r="BQ471" s="173"/>
      <c r="BR471" s="173"/>
      <c r="BS471" s="173"/>
      <c r="BT471" s="173"/>
      <c r="BU471" s="173"/>
      <c r="BV471" s="172" t="str">
        <f t="shared" si="6"/>
        <v/>
      </c>
      <c r="BW471" s="173"/>
      <c r="BX471" s="173"/>
      <c r="BY471" s="173"/>
      <c r="BZ471" s="171"/>
      <c r="CA471" s="171"/>
      <c r="CB471" s="171"/>
      <c r="CC471" s="171"/>
      <c r="CD471" s="171"/>
      <c r="CE471" s="171"/>
      <c r="CF471" s="171"/>
      <c r="CG471" s="171"/>
      <c r="CH471" s="172" t="str">
        <f t="shared" si="7"/>
        <v/>
      </c>
      <c r="CI471" s="171"/>
      <c r="CJ471" s="173"/>
      <c r="CK471" s="173"/>
      <c r="CL471" s="173"/>
      <c r="CM471" s="173"/>
      <c r="CN471" s="171"/>
      <c r="CO471" s="171"/>
      <c r="CP471" s="171"/>
      <c r="CQ471" s="173"/>
      <c r="CR471" s="171"/>
      <c r="CS471" s="171"/>
      <c r="CT471" s="172" t="str">
        <f t="shared" si="8"/>
        <v/>
      </c>
      <c r="CU471" s="172"/>
      <c r="CV471" s="172"/>
      <c r="CW471" s="172"/>
      <c r="CX471" s="172"/>
      <c r="CY471" s="172"/>
      <c r="CZ471" s="172"/>
      <c r="DA471" s="172"/>
      <c r="DB471" s="172"/>
      <c r="DC471" s="172"/>
      <c r="DD471" s="172"/>
      <c r="DE471" s="172"/>
      <c r="DF471" s="172"/>
      <c r="DG471" s="188" t="str">
        <f t="array" ref="DG471">IFERROR(_xlfn.XLOOKUP($A471&amp;B471,MARZO!$D$11:$D$40&amp;MARZO!$E$11:$E$40,MARZO!$AM$11:$AM$40,_xlfn.XLOOKUP($A471&amp;$B471,MARZO!$BC$11:$BC$40&amp;MARZO!$BD$11:$BD$40,MARZO!$CL$11:$CL$40,"A"))/1%,"")</f>
        <v/>
      </c>
      <c r="DH471" s="188" t="str">
        <f t="array" ref="DH471">IFERROR(_xlfn.XLOOKUP($A471&amp;$B471,ABRIL!$D$11:$D$40&amp;ABRIL!$E$11:$E$40,ABRIL!$AM$11:$AM$40,_xlfn.XLOOKUP($A471&amp;$B471,ABRIL!$BC$11:$BC$40&amp;ABRIL!$BD$11:$BD$40,ABRIL!$CL$11:$CL$40,"A"))/1%,"")</f>
        <v/>
      </c>
      <c r="DI471" s="188" t="str">
        <f t="array" ref="DI471">IFERROR(_xlfn.XLOOKUP($A471&amp;$B471,'ABRIL 2'!$D$11:$D$40&amp;'ABRIL 2'!$E$11:$E$40,'ABRIL 2'!$AM$11:$AM$40,_xlfn.XLOOKUP($A471&amp;$B471,'ABRIL 2'!$BC$11:$BC$40&amp;'ABRIL 2'!$BD$11:$BD$40,'ABRIL 2'!$CL$11:$CL$40,"A"))/1%,"")</f>
        <v/>
      </c>
      <c r="DJ471" s="188" t="str">
        <f t="array" ref="DJ471">IFERROR(_xlfn.XLOOKUP($A471&amp;$B471,MAYO!$D$11:$D$40&amp;MAYO!$E$11:$E$40,MAYO!$AM$11:$AM$40,_xlfn.XLOOKUP($A471&amp;$B471,MAYO!$BC$11:$BC$40&amp;MAYO!$BD$11:$BD$40,MAYO!$CL$11:$CL$40,"A"))/1%,"")</f>
        <v/>
      </c>
      <c r="DK471" s="188" t="str">
        <f t="array" ref="DK471">IFERROR(_xlfn.XLOOKUP($A471&amp;$B471,'MAYO 2'!$D$11:$D$40&amp;'MAYO 2'!$E$11:$E$40,'MAYO 2'!$AM$11:$AM$40,_xlfn.XLOOKUP($A471&amp;$B471,'MAYO 2'!$BC$11:$BC$40&amp;'MAYO 2'!$BD$11:$BD$40,'MAYO 2'!$CL$11:$CL$40,"A"))/1%,"")</f>
        <v/>
      </c>
      <c r="DL471" s="188" t="str">
        <f t="array" ref="DL471">IFERROR(_xlfn.XLOOKUP($A471&amp;$B471,JUNIO!$D$11:$D$40&amp;JUNIO!$E$11:$E$40,JUNIO!$AM$11:$AM$40,_xlfn.XLOOKUP($A471&amp;$B471,JUNIO!$BC$11:$BC$40&amp;JUNIO!$BD$11:$BD$40,JUNIO!$CL$11:$CL$40,"A"))/1%,"")</f>
        <v/>
      </c>
      <c r="DM471" s="188" t="str">
        <f t="array" ref="DM471">IFERROR(_xlfn.XLOOKUP($A471&amp;$B471,'JUNIO 2'!$D$11:$D$40&amp;'JUNIO 2'!$E$11:$E$40,'JUNIO 2'!$AM$11:$AM$40,_xlfn.XLOOKUP($A471&amp;$B471,'JUNIO 2'!$BC$11:$BC$40&amp;'JUNIO 2'!$BD$11:$BD$40,'JUNIO 2'!$CL$11:$CL$40,"A"))/1%,"")</f>
        <v/>
      </c>
      <c r="DN471" s="188" t="str">
        <f t="array" ref="DN471">IFERROR(_xlfn.XLOOKUP($A471&amp;$B471,JULIO!$D$11:$D$40&amp;JULIO!$E$11:$E$40,JULIO!$AM$11:$AM$40,_xlfn.XLOOKUP($A471&amp;$B471,JULIO!$BC$11:$BC$40&amp;JULIO!$BD$11:$BD$40,JULIO!$CL$11:$CL$40,"A"))/1%,"")</f>
        <v/>
      </c>
      <c r="DO471" s="188" t="str">
        <f t="array" ref="DO471">IFERROR(_xlfn.XLOOKUP($A471&amp;$B471,'JULIO 2'!$D$11:$D$40&amp;'JULIO 2'!$E$11:$E$40,'JULIO 2'!$AM$11:$AM$40,_xlfn.XLOOKUP($A471&amp;$B471,'JULIO 2'!$BC$11:$BC$40&amp;'JULIO 2'!$BD$11:$BD$40,'JULIO 2'!$CL$11:$CL$40,"A"))/1%,"")</f>
        <v/>
      </c>
      <c r="DP471" s="188" t="str">
        <f t="array" ref="DP471">IFERROR(_xlfn.XLOOKUP($A471&amp;$B471,AGOSTO!$D$11:$D$40&amp;AGOSTO!$E$11:$E$40,AGOSTO!$AM$11:$AM$40,_xlfn.XLOOKUP($A471&amp;$B471,AGOSTO!$BC$11:$BC$40&amp;AGOSTO!$BD$11:$BD$40,AGOSTO!$CL$11:$CL$40,"A"))/1%,"")</f>
        <v/>
      </c>
      <c r="DQ471" s="188" t="str">
        <f t="array" ref="DQ471">IFERROR(_xlfn.XLOOKUP($A471&amp;$B471,'AGOSTO 2'!$D$11:$D$40&amp;'AGOSTO 2'!$E$11:$E$40,'AGOSTO 2'!$AM$11:$AM$40,_xlfn.XLOOKUP($A471&amp;$B471,'AGOSTO 2'!$BC$11:$BC$40&amp;'AGOSTO 2'!$BD$11:$BD$40,'AGOSTO 2'!$CL$11:$CL$40,"A"))/1%,"")</f>
        <v/>
      </c>
      <c r="DR471" s="188" t="str">
        <f t="array" ref="DR471">IFERROR(_xlfn.XLOOKUP($A471&amp;$B471,SEPTIEMBRE!$D$11:$D$40&amp;SEPTIEMBRE!$E$11:$E$40,SEPTIEMBRE!$AM$11:$AM$40,_xlfn.XLOOKUP($A471&amp;$B471,SEPTIEMBRE!$BC$11:$BC$40&amp;SEPTIEMBRE!$BD$11:$BD$40,SEPTIEMBRE!$CL$11:$CL$40,"A"))/1%,"")</f>
        <v/>
      </c>
      <c r="DS471" s="188" t="str">
        <f t="array" ref="DS471">IFERROR(_xlfn.XLOOKUP($A471&amp;$B471,'SEPTIEMBRE 2'!$D$11:$D$40&amp;'SEPTIEMBRE 2'!$E$11:$E$40,'SEPTIEMBRE 2'!$AM$11:$AM$40,_xlfn.XLOOKUP($A471&amp;$B471,'SEPTIEMBRE 2'!$BC$11:$BC$40&amp;'SEPTIEMBRE 2'!$BD$11:$BD$40,'SEPTIEMBRE 2'!$CL$11:$CL$40,"A"))/1%,"")</f>
        <v/>
      </c>
      <c r="DT471" s="188" t="str">
        <f t="array" ref="DT471">IFERROR(_xlfn.XLOOKUP($A471&amp;$B471,'SEPTIEMBRE 3'!$D$11:$D$40&amp;'SEPTIEMBRE 3'!$E$11:$E$40,'SEPTIEMBRE 3'!$AM$11:$AM$40,_xlfn.XLOOKUP($A471&amp;$B471,'SEPTIEMBRE 3'!$BC$11:$BC$40&amp;'SEPTIEMBRE 3'!$BD$11:$BD$40,'SEPTIEMBRE 3'!$CL$11:$CL$40,"A"))/1%,"")</f>
        <v/>
      </c>
      <c r="DU471" s="188" t="str">
        <f t="array" ref="DU471">IFERROR(_xlfn.XLOOKUP($A471&amp;$B471,OCTUBRE!$D$11:$D$40&amp;OCTUBRE!$E$11:$E$40,OCTUBRE!$AM$11:$AM$40,_xlfn.XLOOKUP($A471&amp;$B471,OCTUBRE!$BC$11:$BC$40&amp;OCTUBRE!$BD$11:$BD$40,OCTUBRE!$CL$11:$CL$40,"A"))/1%,"")</f>
        <v/>
      </c>
      <c r="DV471" s="188" t="str">
        <f t="array" ref="DV471">IFERROR(_xlfn.XLOOKUP($A471&amp;$B471,'OCTUBRE 2'!$D$11:$D$40&amp;'OCTUBRE 2'!$E$11:$E$40,'OCTUBRE 2'!$AM$11:$AM$40,_xlfn.XLOOKUP($A471&amp;$B471,'OCTUBRE 2'!$BC$11:$BC$40&amp;'OCTUBRE 2'!$BD$11:$BD$40,'OCTUBRE 2'!$CL$11:$CL$40,"A"))/1%,"")</f>
        <v/>
      </c>
      <c r="DW471" s="188" t="str">
        <f t="array" ref="DW471">IFERROR(_xlfn.XLOOKUP($A471&amp;$B471,NOVIEMBRE!$D$11:$D$40&amp;NOVIEMBRE!$E$11:$E$40,NOVIEMBRE!$AM$11:$AM$40,_xlfn.XLOOKUP($A471&amp;$B471,NOVIEMBRE!$BC$11:$BC$40&amp;NOVIEMBRE!$BD$11:$BD$40,NOVIEMBRE!$CL$11:$CL$40,"A"))/1%,"")</f>
        <v/>
      </c>
      <c r="DX471" s="188" t="str">
        <f t="array" ref="DX471">IFERROR(_xlfn.XLOOKUP($A471&amp;$B471,'NOVIEMBRE 2'!$D$11:$D$40&amp;'NOVIEMBRE 2'!$E$11:$E$40,'NOVIEMBRE 2'!$AM$11:$AM$40,_xlfn.XLOOKUP($A471&amp;$B471,'NOVIEMBRE 2'!$BC$11:$BC$40&amp;'NOVIEMBRE 2'!$BD$11:$BD$40,'NOVIEMBRE 2'!$CL$11:$CL$40,"A"))/1%,"")</f>
        <v/>
      </c>
      <c r="DY471" s="188" t="str">
        <f t="array" ref="DY471">IFERROR(_xlfn.XLOOKUP($A471&amp;$B471,DICIEMBRE!$D$11:$D$40&amp;DICIEMBRE!$E$11:$E$40,DICIEMBRE!$AM$11:$AM$40,_xlfn.XLOOKUP($A471&amp;$B471,DICIEMBRE!$BC$11:$BC$40&amp;DICIEMBRE!$BD$11:$BD$40,DICIEMBRE!$CL$11:$CL$40,"A"))/1%,"")</f>
        <v/>
      </c>
      <c r="DZ471" s="381" t="str">
        <f t="shared" si="9"/>
        <v>-</v>
      </c>
      <c r="EA471" s="381" t="str">
        <f t="shared" si="10"/>
        <v>-</v>
      </c>
      <c r="EB471" s="381" t="str">
        <f t="shared" si="11"/>
        <v>-</v>
      </c>
      <c r="EC471" s="381" t="str">
        <f t="shared" si="12"/>
        <v>-</v>
      </c>
      <c r="ED471" s="381" t="str">
        <f t="shared" si="13"/>
        <v>-</v>
      </c>
      <c r="EE471" s="381" t="str">
        <f t="shared" si="14"/>
        <v>-</v>
      </c>
      <c r="EF471" s="381" t="str">
        <f t="shared" si="15"/>
        <v>-</v>
      </c>
      <c r="EG471" s="381" t="str">
        <f t="shared" si="16"/>
        <v>-</v>
      </c>
      <c r="EH471" s="381" t="str">
        <f t="shared" si="17"/>
        <v>-</v>
      </c>
      <c r="EI471" s="188" t="str">
        <f t="shared" si="18"/>
        <v/>
      </c>
      <c r="EJ471" s="382"/>
      <c r="EK471" s="382"/>
      <c r="EL471" s="383"/>
      <c r="EM471" s="21"/>
      <c r="EN471" s="384">
        <f t="array" ref="EN471">IFERROR(_xlfn.XLOOKUP($A471&amp;$B471,MARZO!$D$11:$D$40&amp;MARZO!$E$11:$E$40,MARZO!$AK$11:$AK$40,_xlfn.XLOOKUP($A471&amp;$B471,MARZO!$BC$11:$BC$40&amp;MARZO!$BD$11:$BD$40,MARZO!$CJ$11:$CJ$40,"A")),"")</f>
        <v>0</v>
      </c>
      <c r="EO471" s="384">
        <f t="array" ref="EO471">IFERROR(_xlfn.XLOOKUP($A471&amp;$B471,ABRIL!$D$11:$D$40&amp;ABRIL!$E$11:$E$40,ABRIL!$AK$11:$AK$40,_xlfn.XLOOKUP($A471&amp;$B471,ABRIL!$BC$11:$BC$40&amp;ABRIL!$BD$11:$BD$40,ABRIL!$CJ$11:$CJ$40,"A")),"")</f>
        <v>0</v>
      </c>
      <c r="EP471" s="384">
        <f t="array" ref="EP471">IFERROR(_xlfn.XLOOKUP($A471&amp;$B471,'ABRIL 2'!$D$11:$D$40&amp;'ABRIL 2'!$E$11:$E$40,'ABRIL 2'!$AK$11:$AK$40,_xlfn.XLOOKUP($A471&amp;$B471,'ABRIL 2'!$BC$11:$BC$40&amp;'ABRIL 2'!$BD$11:$BD$40,'ABRIL 2'!$CJ$11:$CJ$40,"A")),"")</f>
        <v>0</v>
      </c>
      <c r="EQ471" s="384">
        <f t="array" ref="EQ471">IFERROR(_xlfn.XLOOKUP($A471&amp;$B471,MAYO!$D$11:$D$40&amp;MAYO!$E$11:$E$40,MAYO!$AK$11:$AK$40,_xlfn.XLOOKUP($A471&amp;$B471,MAYO!$BC$11:$BC$40&amp;MAYO!$BD$11:$BD$40,MAYO!$CJ$11:$CJ$40,"A")),"")</f>
        <v>0</v>
      </c>
      <c r="ER471" s="384">
        <f t="array" ref="ER471">IFERROR(_xlfn.XLOOKUP($A471&amp;$B471,'MAYO 2'!$D$11:$D$40&amp;'MAYO 2'!$E$11:$E$40,'MAYO 2'!$AK$11:$AK$40,_xlfn.XLOOKUP($A471&amp;$B471,'MAYO 2'!$BC$11:$BC$40&amp;'MAYO 2'!$BD$11:$BD$40,'MAYO 2'!$CJ$11:$CJ$40,"A")),"")</f>
        <v>0</v>
      </c>
      <c r="ES471" s="384">
        <f t="array" ref="ES471">IFERROR(_xlfn.XLOOKUP($A471&amp;$B471,JUNIO!$D$11:$D$40&amp;JUNIO!$E$11:$E$40,JUNIO!$AK$11:$AK$40,_xlfn.XLOOKUP($A471&amp;$B471,JUNIO!$BC$11:$BC$40&amp;JUNIO!$BD$11:$BD$40,JUNIO!$CJ$11:$CJ$40,"A")),"")</f>
        <v>0</v>
      </c>
      <c r="ET471" s="384">
        <f t="array" ref="ET471">IFERROR(_xlfn.XLOOKUP($A471&amp;$B471,'JUNIO 2'!$D$11:$D$40&amp;'JUNIO 2'!$E$11:$E$40,'JUNIO 2'!$AK$11:$AK$40,_xlfn.XLOOKUP($A471&amp;$B471,'JUNIO 2'!$BC$11:$BC$40&amp;'JUNIO 2'!$BD$11:$BD$40,'JUNIO 2'!$CJ$11:$CJ$40,"A")),"")</f>
        <v>0</v>
      </c>
      <c r="EU471" s="384">
        <f t="array" ref="EU471">IFERROR(_xlfn.XLOOKUP($A471&amp;$B471,JULIO!$D$11:$D$40&amp;JULIO!$E$11:$E$40,JULIO!$AK$11:$AK$40,_xlfn.XLOOKUP($A471&amp;$B471,JULIO!$BC$11:$BC$40&amp;JULIO!$BD$11:$BD$40,JULIO!$CJ$11:$CJ$40,"A")),"")</f>
        <v>0</v>
      </c>
      <c r="EV471" s="384">
        <f t="array" ref="EV471">IFERROR(_xlfn.XLOOKUP($A471&amp;$B471,'JULIO 2'!$D$11:$D$40&amp;'JULIO 2'!$E$11:$E$40,'JULIO 2'!$AK$11:$AK$40,_xlfn.XLOOKUP($A471&amp;$B471,'JULIO 2'!$BC$11:$BC$40&amp;'JULIO 2'!$BD$11:$BD$40,'JULIO 2'!$CJ$11:$CJ$40,"A")),"")</f>
        <v>0</v>
      </c>
      <c r="EW471" s="384">
        <f t="array" ref="EW471">IFERROR(_xlfn.XLOOKUP($A471&amp;$B471,AGOSTO!$D$11:$D$40&amp;AGOSTO!$E$11:$E$40,AGOSTO!$AK$11:$AK$40,_xlfn.XLOOKUP($A471&amp;$B471,AGOSTO!$BC$11:$BC$40&amp;AGOSTO!$BD$11:$BD$40,AGOSTO!$CJ$11:$CJ$40,"A")),"")</f>
        <v>0</v>
      </c>
      <c r="EX471" s="384">
        <f t="array" ref="EX471">IFERROR(_xlfn.XLOOKUP($A471&amp;$B471,'AGOSTO 2'!$D$11:$D$40&amp;'AGOSTO 2'!$E$11:$E$40,'AGOSTO 2'!$AK$11:$AK$40,_xlfn.XLOOKUP($A471&amp;$B471,'AGOSTO 2'!$BC$11:$BC$40&amp;'AGOSTO 2'!$BD$11:$BD$40,'AGOSTO 2'!$CJ$11:$CJ$40,"A")),"")</f>
        <v>0</v>
      </c>
      <c r="EY471" s="384">
        <f t="array" ref="EY471">IFERROR(_xlfn.XLOOKUP($A471&amp;$B471,SEPTIEMBRE!$D$11:$D$40&amp;SEPTIEMBRE!$E$11:$E$40,SEPTIEMBRE!$AK$11:$AK$40,_xlfn.XLOOKUP($A471&amp;$B471,SEPTIEMBRE!$BC$11:$BC$40&amp;SEPTIEMBRE!$BD$11:$BD$40,SEPTIEMBRE!$CJ$11:$CJ$40,"A")),"")</f>
        <v>0</v>
      </c>
      <c r="EZ471" s="384">
        <f t="array" ref="EZ471">IFERROR(_xlfn.XLOOKUP($A471&amp;$B471,'SEPTIEMBRE 2'!$D$11:$D$40&amp;'SEPTIEMBRE 2'!$E$11:$E$40,'SEPTIEMBRE 2'!$AK$11:$AK$40,_xlfn.XLOOKUP($A471&amp;$B471,'SEPTIEMBRE 2'!$BC$11:$BC$40&amp;'SEPTIEMBRE 2'!$BD$11:$BD$40,'SEPTIEMBRE 2'!$CJ$11:$CJ$40,"A")),"")</f>
        <v>0</v>
      </c>
      <c r="FA471" s="384">
        <f t="array" ref="FA471">IFERROR(_xlfn.XLOOKUP($A471&amp;$B471,'SEPTIEMBRE 3'!$D$11:$D$40&amp;'SEPTIEMBRE 3'!$E$11:$E$40,'SEPTIEMBRE 3'!$AK$11:$AK$40,_xlfn.XLOOKUP($A471&amp;$B471,'SEPTIEMBRE 3'!$BC$11:$BC$40&amp;'SEPTIEMBRE 3'!$BD$11:$BD$40,'SEPTIEMBRE 3'!$CJ$11:$CJ$40,"A")),"")</f>
        <v>0</v>
      </c>
      <c r="FB471" s="384">
        <f t="array" ref="FB471">IFERROR(_xlfn.XLOOKUP($A471&amp;$B471,OCTUBRE!$D$11:$D$40&amp;OCTUBRE!$E$11:$E$40,OCTUBRE!$AK$11:$AK$40,_xlfn.XLOOKUP($A471&amp;$B471,OCTUBRE!$BC$11:$BC$40&amp;OCTUBRE!$BD$11:$BD$40,OCTUBRE!$CJ$11:$CJ$40,"A")),"")</f>
        <v>0</v>
      </c>
      <c r="FC471" s="384">
        <f t="array" ref="FC471">IFERROR(_xlfn.XLOOKUP($A471&amp;$B471,'OCTUBRE 2'!$D$11:$D$40&amp;'OCTUBRE 2'!$E$11:$E$40,'OCTUBRE 2'!$AK$11:$AK$40,_xlfn.XLOOKUP($A471&amp;$B471,'OCTUBRE 2'!$BC$11:$BC$40&amp;'OCTUBRE 2'!$BD$11:$BD$40,'OCTUBRE 2'!$CJ$11:$CJ$40,"A")),"")</f>
        <v>0</v>
      </c>
      <c r="FD471" s="384">
        <f t="array" ref="FD471">IFERROR(_xlfn.XLOOKUP($A471&amp;$B471,NOVIEMBRE!$D$11:$D$40&amp;NOVIEMBRE!$E$11:$E$40,NOVIEMBRE!$AK$11:$AK$40,_xlfn.XLOOKUP($A471&amp;$B471,NOVIEMBRE!$BC$11:$BC$40&amp;NOVIEMBRE!$BD$11:$BD$40,NOVIEMBRE!$CJ$11:$CJ$40,"A")),"")</f>
        <v>0</v>
      </c>
      <c r="FE471" s="384">
        <f t="array" ref="FE471">IFERROR(_xlfn.XLOOKUP($A471&amp;$B471,'NOVIEMBRE 2'!$D$11:$D$40&amp;'NOVIEMBRE 2'!$E$11:$E$40,'NOVIEMBRE 2'!$AK$11:$AK$40,_xlfn.XLOOKUP($A471&amp;$B471,'NOVIEMBRE 2'!$BC$11:$BC$40&amp;'NOVIEMBRE 2'!$BD$11:$BD$40,'NOVIEMBRE 2'!$CJ$11:$CJ$40,"A")),"")</f>
        <v>0</v>
      </c>
      <c r="FF471" s="385">
        <f t="array" ref="FF471">IFERROR(_xlfn.XLOOKUP($A471&amp;$B471,DICIEMBRE!$D$11:$D$40&amp;DICIEMBRE!$E$11:$E$40,DICIEMBRE!$AK$11:$AK$40,_xlfn.XLOOKUP($A471&amp;$B471,DICIEMBRE!$BC$11:$BC$40&amp;DICIEMBRE!$BD$11:$BD$40,DICIEMBRE!$CJ$11:$CJ$40,"A")),"")</f>
        <v>0</v>
      </c>
      <c r="FG471" s="386" t="str">
        <f t="shared" si="19"/>
        <v/>
      </c>
      <c r="FH471" s="386" t="str">
        <f t="array" ref="FH471">IF(
 COUNT(DZ471:EH471)=0,
 "-",
 IF(
  COUNT(DZ471:EH471) &lt; COUNTA(DZ471:EH471),
  REPT("🟩", ROUND(COUNT(DZ471:EH471)/COUNTA(DZ471:EH471)*5, 0)) &amp;
  REPT("⬜", 5 - ROUND(COUNT(DZ471:EH471)/COUNTA(DZ471:EH471)*5, 0)),
  IF(
    AVERAGE(IF(DZ471:EH471&lt;&gt;"", DZ471:EH471, )) &gt;= 70, "🟩🟩🟩🟩🟩",
    IF(
      AVERAGE(IF(DZ471:EH471&lt;&gt;"",DZ471:EH471, )) &gt;= 56, "🟨🟨🟨🟨🟨",
      "🟥🟥🟥🟥🟥"
    )
  )
 )
)
</f>
        <v>-</v>
      </c>
    </row>
    <row r="472" ht="15.75" customHeight="1">
      <c r="A472" s="168"/>
      <c r="B472" s="169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1"/>
      <c r="N472" s="172" t="str">
        <f t="shared" si="1"/>
        <v/>
      </c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2" t="str">
        <f t="shared" si="2"/>
        <v/>
      </c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2" t="str">
        <f t="shared" si="3"/>
        <v/>
      </c>
      <c r="AM472" s="173"/>
      <c r="AN472" s="173"/>
      <c r="AO472" s="173"/>
      <c r="AP472" s="173"/>
      <c r="AQ472" s="173"/>
      <c r="AR472" s="173"/>
      <c r="AS472" s="173"/>
      <c r="AT472" s="173"/>
      <c r="AU472" s="173"/>
      <c r="AV472" s="171"/>
      <c r="AW472" s="171"/>
      <c r="AX472" s="172" t="str">
        <f t="shared" si="4"/>
        <v/>
      </c>
      <c r="AY472" s="173"/>
      <c r="AZ472" s="173"/>
      <c r="BA472" s="173"/>
      <c r="BB472" s="173"/>
      <c r="BC472" s="173"/>
      <c r="BD472" s="173"/>
      <c r="BE472" s="173"/>
      <c r="BF472" s="173"/>
      <c r="BG472" s="173"/>
      <c r="BH472" s="173"/>
      <c r="BI472" s="173"/>
      <c r="BJ472" s="172" t="str">
        <f t="shared" si="5"/>
        <v/>
      </c>
      <c r="BK472" s="173"/>
      <c r="BL472" s="173"/>
      <c r="BM472" s="173"/>
      <c r="BN472" s="173"/>
      <c r="BO472" s="173"/>
      <c r="BP472" s="173"/>
      <c r="BQ472" s="173"/>
      <c r="BR472" s="173"/>
      <c r="BS472" s="173"/>
      <c r="BT472" s="173"/>
      <c r="BU472" s="173"/>
      <c r="BV472" s="172" t="str">
        <f t="shared" si="6"/>
        <v/>
      </c>
      <c r="BW472" s="173"/>
      <c r="BX472" s="173"/>
      <c r="BY472" s="173"/>
      <c r="BZ472" s="171"/>
      <c r="CA472" s="171"/>
      <c r="CB472" s="171"/>
      <c r="CC472" s="171"/>
      <c r="CD472" s="171"/>
      <c r="CE472" s="171"/>
      <c r="CF472" s="171"/>
      <c r="CG472" s="171"/>
      <c r="CH472" s="172" t="str">
        <f t="shared" si="7"/>
        <v/>
      </c>
      <c r="CI472" s="171"/>
      <c r="CJ472" s="173"/>
      <c r="CK472" s="173"/>
      <c r="CL472" s="173"/>
      <c r="CM472" s="173"/>
      <c r="CN472" s="171"/>
      <c r="CO472" s="171"/>
      <c r="CP472" s="171"/>
      <c r="CQ472" s="173"/>
      <c r="CR472" s="171"/>
      <c r="CS472" s="171"/>
      <c r="CT472" s="172" t="str">
        <f t="shared" si="8"/>
        <v/>
      </c>
      <c r="CU472" s="172"/>
      <c r="CV472" s="172"/>
      <c r="CW472" s="172"/>
      <c r="CX472" s="172"/>
      <c r="CY472" s="172"/>
      <c r="CZ472" s="172"/>
      <c r="DA472" s="172"/>
      <c r="DB472" s="172"/>
      <c r="DC472" s="172"/>
      <c r="DD472" s="172"/>
      <c r="DE472" s="172"/>
      <c r="DF472" s="172"/>
      <c r="DG472" s="188" t="str">
        <f t="array" ref="DG472">IFERROR(_xlfn.XLOOKUP($A472&amp;B472,MARZO!$D$11:$D$40&amp;MARZO!$E$11:$E$40,MARZO!$AM$11:$AM$40,_xlfn.XLOOKUP($A472&amp;$B472,MARZO!$BC$11:$BC$40&amp;MARZO!$BD$11:$BD$40,MARZO!$CL$11:$CL$40,"A"))/1%,"")</f>
        <v/>
      </c>
      <c r="DH472" s="188" t="str">
        <f t="array" ref="DH472">IFERROR(_xlfn.XLOOKUP($A472&amp;$B472,ABRIL!$D$11:$D$40&amp;ABRIL!$E$11:$E$40,ABRIL!$AM$11:$AM$40,_xlfn.XLOOKUP($A472&amp;$B472,ABRIL!$BC$11:$BC$40&amp;ABRIL!$BD$11:$BD$40,ABRIL!$CL$11:$CL$40,"A"))/1%,"")</f>
        <v/>
      </c>
      <c r="DI472" s="188" t="str">
        <f t="array" ref="DI472">IFERROR(_xlfn.XLOOKUP($A472&amp;$B472,'ABRIL 2'!$D$11:$D$40&amp;'ABRIL 2'!$E$11:$E$40,'ABRIL 2'!$AM$11:$AM$40,_xlfn.XLOOKUP($A472&amp;$B472,'ABRIL 2'!$BC$11:$BC$40&amp;'ABRIL 2'!$BD$11:$BD$40,'ABRIL 2'!$CL$11:$CL$40,"A"))/1%,"")</f>
        <v/>
      </c>
      <c r="DJ472" s="188" t="str">
        <f t="array" ref="DJ472">IFERROR(_xlfn.XLOOKUP($A472&amp;$B472,MAYO!$D$11:$D$40&amp;MAYO!$E$11:$E$40,MAYO!$AM$11:$AM$40,_xlfn.XLOOKUP($A472&amp;$B472,MAYO!$BC$11:$BC$40&amp;MAYO!$BD$11:$BD$40,MAYO!$CL$11:$CL$40,"A"))/1%,"")</f>
        <v/>
      </c>
      <c r="DK472" s="188" t="str">
        <f t="array" ref="DK472">IFERROR(_xlfn.XLOOKUP($A472&amp;$B472,'MAYO 2'!$D$11:$D$40&amp;'MAYO 2'!$E$11:$E$40,'MAYO 2'!$AM$11:$AM$40,_xlfn.XLOOKUP($A472&amp;$B472,'MAYO 2'!$BC$11:$BC$40&amp;'MAYO 2'!$BD$11:$BD$40,'MAYO 2'!$CL$11:$CL$40,"A"))/1%,"")</f>
        <v/>
      </c>
      <c r="DL472" s="188" t="str">
        <f t="array" ref="DL472">IFERROR(_xlfn.XLOOKUP($A472&amp;$B472,JUNIO!$D$11:$D$40&amp;JUNIO!$E$11:$E$40,JUNIO!$AM$11:$AM$40,_xlfn.XLOOKUP($A472&amp;$B472,JUNIO!$BC$11:$BC$40&amp;JUNIO!$BD$11:$BD$40,JUNIO!$CL$11:$CL$40,"A"))/1%,"")</f>
        <v/>
      </c>
      <c r="DM472" s="188" t="str">
        <f t="array" ref="DM472">IFERROR(_xlfn.XLOOKUP($A472&amp;$B472,'JUNIO 2'!$D$11:$D$40&amp;'JUNIO 2'!$E$11:$E$40,'JUNIO 2'!$AM$11:$AM$40,_xlfn.XLOOKUP($A472&amp;$B472,'JUNIO 2'!$BC$11:$BC$40&amp;'JUNIO 2'!$BD$11:$BD$40,'JUNIO 2'!$CL$11:$CL$40,"A"))/1%,"")</f>
        <v/>
      </c>
      <c r="DN472" s="188" t="str">
        <f t="array" ref="DN472">IFERROR(_xlfn.XLOOKUP($A472&amp;$B472,JULIO!$D$11:$D$40&amp;JULIO!$E$11:$E$40,JULIO!$AM$11:$AM$40,_xlfn.XLOOKUP($A472&amp;$B472,JULIO!$BC$11:$BC$40&amp;JULIO!$BD$11:$BD$40,JULIO!$CL$11:$CL$40,"A"))/1%,"")</f>
        <v/>
      </c>
      <c r="DO472" s="188" t="str">
        <f t="array" ref="DO472">IFERROR(_xlfn.XLOOKUP($A472&amp;$B472,'JULIO 2'!$D$11:$D$40&amp;'JULIO 2'!$E$11:$E$40,'JULIO 2'!$AM$11:$AM$40,_xlfn.XLOOKUP($A472&amp;$B472,'JULIO 2'!$BC$11:$BC$40&amp;'JULIO 2'!$BD$11:$BD$40,'JULIO 2'!$CL$11:$CL$40,"A"))/1%,"")</f>
        <v/>
      </c>
      <c r="DP472" s="188" t="str">
        <f t="array" ref="DP472">IFERROR(_xlfn.XLOOKUP($A472&amp;$B472,AGOSTO!$D$11:$D$40&amp;AGOSTO!$E$11:$E$40,AGOSTO!$AM$11:$AM$40,_xlfn.XLOOKUP($A472&amp;$B472,AGOSTO!$BC$11:$BC$40&amp;AGOSTO!$BD$11:$BD$40,AGOSTO!$CL$11:$CL$40,"A"))/1%,"")</f>
        <v/>
      </c>
      <c r="DQ472" s="188" t="str">
        <f t="array" ref="DQ472">IFERROR(_xlfn.XLOOKUP($A472&amp;$B472,'AGOSTO 2'!$D$11:$D$40&amp;'AGOSTO 2'!$E$11:$E$40,'AGOSTO 2'!$AM$11:$AM$40,_xlfn.XLOOKUP($A472&amp;$B472,'AGOSTO 2'!$BC$11:$BC$40&amp;'AGOSTO 2'!$BD$11:$BD$40,'AGOSTO 2'!$CL$11:$CL$40,"A"))/1%,"")</f>
        <v/>
      </c>
      <c r="DR472" s="188" t="str">
        <f t="array" ref="DR472">IFERROR(_xlfn.XLOOKUP($A472&amp;$B472,SEPTIEMBRE!$D$11:$D$40&amp;SEPTIEMBRE!$E$11:$E$40,SEPTIEMBRE!$AM$11:$AM$40,_xlfn.XLOOKUP($A472&amp;$B472,SEPTIEMBRE!$BC$11:$BC$40&amp;SEPTIEMBRE!$BD$11:$BD$40,SEPTIEMBRE!$CL$11:$CL$40,"A"))/1%,"")</f>
        <v/>
      </c>
      <c r="DS472" s="188" t="str">
        <f t="array" ref="DS472">IFERROR(_xlfn.XLOOKUP($A472&amp;$B472,'SEPTIEMBRE 2'!$D$11:$D$40&amp;'SEPTIEMBRE 2'!$E$11:$E$40,'SEPTIEMBRE 2'!$AM$11:$AM$40,_xlfn.XLOOKUP($A472&amp;$B472,'SEPTIEMBRE 2'!$BC$11:$BC$40&amp;'SEPTIEMBRE 2'!$BD$11:$BD$40,'SEPTIEMBRE 2'!$CL$11:$CL$40,"A"))/1%,"")</f>
        <v/>
      </c>
      <c r="DT472" s="188" t="str">
        <f t="array" ref="DT472">IFERROR(_xlfn.XLOOKUP($A472&amp;$B472,'SEPTIEMBRE 3'!$D$11:$D$40&amp;'SEPTIEMBRE 3'!$E$11:$E$40,'SEPTIEMBRE 3'!$AM$11:$AM$40,_xlfn.XLOOKUP($A472&amp;$B472,'SEPTIEMBRE 3'!$BC$11:$BC$40&amp;'SEPTIEMBRE 3'!$BD$11:$BD$40,'SEPTIEMBRE 3'!$CL$11:$CL$40,"A"))/1%,"")</f>
        <v/>
      </c>
      <c r="DU472" s="188" t="str">
        <f t="array" ref="DU472">IFERROR(_xlfn.XLOOKUP($A472&amp;$B472,OCTUBRE!$D$11:$D$40&amp;OCTUBRE!$E$11:$E$40,OCTUBRE!$AM$11:$AM$40,_xlfn.XLOOKUP($A472&amp;$B472,OCTUBRE!$BC$11:$BC$40&amp;OCTUBRE!$BD$11:$BD$40,OCTUBRE!$CL$11:$CL$40,"A"))/1%,"")</f>
        <v/>
      </c>
      <c r="DV472" s="188" t="str">
        <f t="array" ref="DV472">IFERROR(_xlfn.XLOOKUP($A472&amp;$B472,'OCTUBRE 2'!$D$11:$D$40&amp;'OCTUBRE 2'!$E$11:$E$40,'OCTUBRE 2'!$AM$11:$AM$40,_xlfn.XLOOKUP($A472&amp;$B472,'OCTUBRE 2'!$BC$11:$BC$40&amp;'OCTUBRE 2'!$BD$11:$BD$40,'OCTUBRE 2'!$CL$11:$CL$40,"A"))/1%,"")</f>
        <v/>
      </c>
      <c r="DW472" s="188" t="str">
        <f t="array" ref="DW472">IFERROR(_xlfn.XLOOKUP($A472&amp;$B472,NOVIEMBRE!$D$11:$D$40&amp;NOVIEMBRE!$E$11:$E$40,NOVIEMBRE!$AM$11:$AM$40,_xlfn.XLOOKUP($A472&amp;$B472,NOVIEMBRE!$BC$11:$BC$40&amp;NOVIEMBRE!$BD$11:$BD$40,NOVIEMBRE!$CL$11:$CL$40,"A"))/1%,"")</f>
        <v/>
      </c>
      <c r="DX472" s="188" t="str">
        <f t="array" ref="DX472">IFERROR(_xlfn.XLOOKUP($A472&amp;$B472,'NOVIEMBRE 2'!$D$11:$D$40&amp;'NOVIEMBRE 2'!$E$11:$E$40,'NOVIEMBRE 2'!$AM$11:$AM$40,_xlfn.XLOOKUP($A472&amp;$B472,'NOVIEMBRE 2'!$BC$11:$BC$40&amp;'NOVIEMBRE 2'!$BD$11:$BD$40,'NOVIEMBRE 2'!$CL$11:$CL$40,"A"))/1%,"")</f>
        <v/>
      </c>
      <c r="DY472" s="188" t="str">
        <f t="array" ref="DY472">IFERROR(_xlfn.XLOOKUP($A472&amp;$B472,DICIEMBRE!$D$11:$D$40&amp;DICIEMBRE!$E$11:$E$40,DICIEMBRE!$AM$11:$AM$40,_xlfn.XLOOKUP($A472&amp;$B472,DICIEMBRE!$BC$11:$BC$40&amp;DICIEMBRE!$BD$11:$BD$40,DICIEMBRE!$CL$11:$CL$40,"A"))/1%,"")</f>
        <v/>
      </c>
      <c r="DZ472" s="381" t="str">
        <f t="shared" si="9"/>
        <v>-</v>
      </c>
      <c r="EA472" s="381" t="str">
        <f t="shared" si="10"/>
        <v>-</v>
      </c>
      <c r="EB472" s="381" t="str">
        <f t="shared" si="11"/>
        <v>-</v>
      </c>
      <c r="EC472" s="381" t="str">
        <f t="shared" si="12"/>
        <v>-</v>
      </c>
      <c r="ED472" s="381" t="str">
        <f t="shared" si="13"/>
        <v>-</v>
      </c>
      <c r="EE472" s="381" t="str">
        <f t="shared" si="14"/>
        <v>-</v>
      </c>
      <c r="EF472" s="381" t="str">
        <f t="shared" si="15"/>
        <v>-</v>
      </c>
      <c r="EG472" s="381" t="str">
        <f t="shared" si="16"/>
        <v>-</v>
      </c>
      <c r="EH472" s="381" t="str">
        <f t="shared" si="17"/>
        <v>-</v>
      </c>
      <c r="EI472" s="188" t="str">
        <f t="shared" si="18"/>
        <v/>
      </c>
      <c r="EJ472" s="382"/>
      <c r="EK472" s="382"/>
      <c r="EL472" s="383"/>
      <c r="EM472" s="21"/>
      <c r="EN472" s="384">
        <f t="array" ref="EN472">IFERROR(_xlfn.XLOOKUP($A472&amp;$B472,MARZO!$D$11:$D$40&amp;MARZO!$E$11:$E$40,MARZO!$AK$11:$AK$40,_xlfn.XLOOKUP($A472&amp;$B472,MARZO!$BC$11:$BC$40&amp;MARZO!$BD$11:$BD$40,MARZO!$CJ$11:$CJ$40,"A")),"")</f>
        <v>0</v>
      </c>
      <c r="EO472" s="384">
        <f t="array" ref="EO472">IFERROR(_xlfn.XLOOKUP($A472&amp;$B472,ABRIL!$D$11:$D$40&amp;ABRIL!$E$11:$E$40,ABRIL!$AK$11:$AK$40,_xlfn.XLOOKUP($A472&amp;$B472,ABRIL!$BC$11:$BC$40&amp;ABRIL!$BD$11:$BD$40,ABRIL!$CJ$11:$CJ$40,"A")),"")</f>
        <v>0</v>
      </c>
      <c r="EP472" s="384">
        <f t="array" ref="EP472">IFERROR(_xlfn.XLOOKUP($A472&amp;$B472,'ABRIL 2'!$D$11:$D$40&amp;'ABRIL 2'!$E$11:$E$40,'ABRIL 2'!$AK$11:$AK$40,_xlfn.XLOOKUP($A472&amp;$B472,'ABRIL 2'!$BC$11:$BC$40&amp;'ABRIL 2'!$BD$11:$BD$40,'ABRIL 2'!$CJ$11:$CJ$40,"A")),"")</f>
        <v>0</v>
      </c>
      <c r="EQ472" s="384">
        <f t="array" ref="EQ472">IFERROR(_xlfn.XLOOKUP($A472&amp;$B472,MAYO!$D$11:$D$40&amp;MAYO!$E$11:$E$40,MAYO!$AK$11:$AK$40,_xlfn.XLOOKUP($A472&amp;$B472,MAYO!$BC$11:$BC$40&amp;MAYO!$BD$11:$BD$40,MAYO!$CJ$11:$CJ$40,"A")),"")</f>
        <v>0</v>
      </c>
      <c r="ER472" s="384">
        <f t="array" ref="ER472">IFERROR(_xlfn.XLOOKUP($A472&amp;$B472,'MAYO 2'!$D$11:$D$40&amp;'MAYO 2'!$E$11:$E$40,'MAYO 2'!$AK$11:$AK$40,_xlfn.XLOOKUP($A472&amp;$B472,'MAYO 2'!$BC$11:$BC$40&amp;'MAYO 2'!$BD$11:$BD$40,'MAYO 2'!$CJ$11:$CJ$40,"A")),"")</f>
        <v>0</v>
      </c>
      <c r="ES472" s="384">
        <f t="array" ref="ES472">IFERROR(_xlfn.XLOOKUP($A472&amp;$B472,JUNIO!$D$11:$D$40&amp;JUNIO!$E$11:$E$40,JUNIO!$AK$11:$AK$40,_xlfn.XLOOKUP($A472&amp;$B472,JUNIO!$BC$11:$BC$40&amp;JUNIO!$BD$11:$BD$40,JUNIO!$CJ$11:$CJ$40,"A")),"")</f>
        <v>0</v>
      </c>
      <c r="ET472" s="384">
        <f t="array" ref="ET472">IFERROR(_xlfn.XLOOKUP($A472&amp;$B472,'JUNIO 2'!$D$11:$D$40&amp;'JUNIO 2'!$E$11:$E$40,'JUNIO 2'!$AK$11:$AK$40,_xlfn.XLOOKUP($A472&amp;$B472,'JUNIO 2'!$BC$11:$BC$40&amp;'JUNIO 2'!$BD$11:$BD$40,'JUNIO 2'!$CJ$11:$CJ$40,"A")),"")</f>
        <v>0</v>
      </c>
      <c r="EU472" s="384">
        <f t="array" ref="EU472">IFERROR(_xlfn.XLOOKUP($A472&amp;$B472,JULIO!$D$11:$D$40&amp;JULIO!$E$11:$E$40,JULIO!$AK$11:$AK$40,_xlfn.XLOOKUP($A472&amp;$B472,JULIO!$BC$11:$BC$40&amp;JULIO!$BD$11:$BD$40,JULIO!$CJ$11:$CJ$40,"A")),"")</f>
        <v>0</v>
      </c>
      <c r="EV472" s="384">
        <f t="array" ref="EV472">IFERROR(_xlfn.XLOOKUP($A472&amp;$B472,'JULIO 2'!$D$11:$D$40&amp;'JULIO 2'!$E$11:$E$40,'JULIO 2'!$AK$11:$AK$40,_xlfn.XLOOKUP($A472&amp;$B472,'JULIO 2'!$BC$11:$BC$40&amp;'JULIO 2'!$BD$11:$BD$40,'JULIO 2'!$CJ$11:$CJ$40,"A")),"")</f>
        <v>0</v>
      </c>
      <c r="EW472" s="384">
        <f t="array" ref="EW472">IFERROR(_xlfn.XLOOKUP($A472&amp;$B472,AGOSTO!$D$11:$D$40&amp;AGOSTO!$E$11:$E$40,AGOSTO!$AK$11:$AK$40,_xlfn.XLOOKUP($A472&amp;$B472,AGOSTO!$BC$11:$BC$40&amp;AGOSTO!$BD$11:$BD$40,AGOSTO!$CJ$11:$CJ$40,"A")),"")</f>
        <v>0</v>
      </c>
      <c r="EX472" s="384">
        <f t="array" ref="EX472">IFERROR(_xlfn.XLOOKUP($A472&amp;$B472,'AGOSTO 2'!$D$11:$D$40&amp;'AGOSTO 2'!$E$11:$E$40,'AGOSTO 2'!$AK$11:$AK$40,_xlfn.XLOOKUP($A472&amp;$B472,'AGOSTO 2'!$BC$11:$BC$40&amp;'AGOSTO 2'!$BD$11:$BD$40,'AGOSTO 2'!$CJ$11:$CJ$40,"A")),"")</f>
        <v>0</v>
      </c>
      <c r="EY472" s="384">
        <f t="array" ref="EY472">IFERROR(_xlfn.XLOOKUP($A472&amp;$B472,SEPTIEMBRE!$D$11:$D$40&amp;SEPTIEMBRE!$E$11:$E$40,SEPTIEMBRE!$AK$11:$AK$40,_xlfn.XLOOKUP($A472&amp;$B472,SEPTIEMBRE!$BC$11:$BC$40&amp;SEPTIEMBRE!$BD$11:$BD$40,SEPTIEMBRE!$CJ$11:$CJ$40,"A")),"")</f>
        <v>0</v>
      </c>
      <c r="EZ472" s="384">
        <f t="array" ref="EZ472">IFERROR(_xlfn.XLOOKUP($A472&amp;$B472,'SEPTIEMBRE 2'!$D$11:$D$40&amp;'SEPTIEMBRE 2'!$E$11:$E$40,'SEPTIEMBRE 2'!$AK$11:$AK$40,_xlfn.XLOOKUP($A472&amp;$B472,'SEPTIEMBRE 2'!$BC$11:$BC$40&amp;'SEPTIEMBRE 2'!$BD$11:$BD$40,'SEPTIEMBRE 2'!$CJ$11:$CJ$40,"A")),"")</f>
        <v>0</v>
      </c>
      <c r="FA472" s="384">
        <f t="array" ref="FA472">IFERROR(_xlfn.XLOOKUP($A472&amp;$B472,'SEPTIEMBRE 3'!$D$11:$D$40&amp;'SEPTIEMBRE 3'!$E$11:$E$40,'SEPTIEMBRE 3'!$AK$11:$AK$40,_xlfn.XLOOKUP($A472&amp;$B472,'SEPTIEMBRE 3'!$BC$11:$BC$40&amp;'SEPTIEMBRE 3'!$BD$11:$BD$40,'SEPTIEMBRE 3'!$CJ$11:$CJ$40,"A")),"")</f>
        <v>0</v>
      </c>
      <c r="FB472" s="384">
        <f t="array" ref="FB472">IFERROR(_xlfn.XLOOKUP($A472&amp;$B472,OCTUBRE!$D$11:$D$40&amp;OCTUBRE!$E$11:$E$40,OCTUBRE!$AK$11:$AK$40,_xlfn.XLOOKUP($A472&amp;$B472,OCTUBRE!$BC$11:$BC$40&amp;OCTUBRE!$BD$11:$BD$40,OCTUBRE!$CJ$11:$CJ$40,"A")),"")</f>
        <v>0</v>
      </c>
      <c r="FC472" s="384">
        <f t="array" ref="FC472">IFERROR(_xlfn.XLOOKUP($A472&amp;$B472,'OCTUBRE 2'!$D$11:$D$40&amp;'OCTUBRE 2'!$E$11:$E$40,'OCTUBRE 2'!$AK$11:$AK$40,_xlfn.XLOOKUP($A472&amp;$B472,'OCTUBRE 2'!$BC$11:$BC$40&amp;'OCTUBRE 2'!$BD$11:$BD$40,'OCTUBRE 2'!$CJ$11:$CJ$40,"A")),"")</f>
        <v>0</v>
      </c>
      <c r="FD472" s="384">
        <f t="array" ref="FD472">IFERROR(_xlfn.XLOOKUP($A472&amp;$B472,NOVIEMBRE!$D$11:$D$40&amp;NOVIEMBRE!$E$11:$E$40,NOVIEMBRE!$AK$11:$AK$40,_xlfn.XLOOKUP($A472&amp;$B472,NOVIEMBRE!$BC$11:$BC$40&amp;NOVIEMBRE!$BD$11:$BD$40,NOVIEMBRE!$CJ$11:$CJ$40,"A")),"")</f>
        <v>0</v>
      </c>
      <c r="FE472" s="384">
        <f t="array" ref="FE472">IFERROR(_xlfn.XLOOKUP($A472&amp;$B472,'NOVIEMBRE 2'!$D$11:$D$40&amp;'NOVIEMBRE 2'!$E$11:$E$40,'NOVIEMBRE 2'!$AK$11:$AK$40,_xlfn.XLOOKUP($A472&amp;$B472,'NOVIEMBRE 2'!$BC$11:$BC$40&amp;'NOVIEMBRE 2'!$BD$11:$BD$40,'NOVIEMBRE 2'!$CJ$11:$CJ$40,"A")),"")</f>
        <v>0</v>
      </c>
      <c r="FF472" s="385">
        <f t="array" ref="FF472">IFERROR(_xlfn.XLOOKUP($A472&amp;$B472,DICIEMBRE!$D$11:$D$40&amp;DICIEMBRE!$E$11:$E$40,DICIEMBRE!$AK$11:$AK$40,_xlfn.XLOOKUP($A472&amp;$B472,DICIEMBRE!$BC$11:$BC$40&amp;DICIEMBRE!$BD$11:$BD$40,DICIEMBRE!$CJ$11:$CJ$40,"A")),"")</f>
        <v>0</v>
      </c>
      <c r="FG472" s="386" t="str">
        <f t="shared" si="19"/>
        <v/>
      </c>
      <c r="FH472" s="386" t="str">
        <f t="array" ref="FH472">IF(
 COUNT(DZ472:EH472)=0,
 "-",
 IF(
  COUNT(DZ472:EH472) &lt; COUNTA(DZ472:EH472),
  REPT("🟩", ROUND(COUNT(DZ472:EH472)/COUNTA(DZ472:EH472)*5, 0)) &amp;
  REPT("⬜", 5 - ROUND(COUNT(DZ472:EH472)/COUNTA(DZ472:EH472)*5, 0)),
  IF(
    AVERAGE(IF(DZ472:EH472&lt;&gt;"", DZ472:EH472, )) &gt;= 70, "🟩🟩🟩🟩🟩",
    IF(
      AVERAGE(IF(DZ472:EH472&lt;&gt;"",DZ472:EH472, )) &gt;= 56, "🟨🟨🟨🟨🟨",
      "🟥🟥🟥🟥🟥"
    )
  )
 )
)
</f>
        <v>-</v>
      </c>
    </row>
    <row r="473" ht="15.75" customHeight="1">
      <c r="A473" s="168"/>
      <c r="B473" s="169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1"/>
      <c r="N473" s="172" t="str">
        <f t="shared" si="1"/>
        <v/>
      </c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2" t="str">
        <f t="shared" si="2"/>
        <v/>
      </c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2" t="str">
        <f t="shared" si="3"/>
        <v/>
      </c>
      <c r="AM473" s="173"/>
      <c r="AN473" s="173"/>
      <c r="AO473" s="173"/>
      <c r="AP473" s="173"/>
      <c r="AQ473" s="173"/>
      <c r="AR473" s="173"/>
      <c r="AS473" s="173"/>
      <c r="AT473" s="173"/>
      <c r="AU473" s="173"/>
      <c r="AV473" s="171"/>
      <c r="AW473" s="171"/>
      <c r="AX473" s="172" t="str">
        <f t="shared" si="4"/>
        <v/>
      </c>
      <c r="AY473" s="173"/>
      <c r="AZ473" s="173"/>
      <c r="BA473" s="173"/>
      <c r="BB473" s="173"/>
      <c r="BC473" s="173"/>
      <c r="BD473" s="173"/>
      <c r="BE473" s="173"/>
      <c r="BF473" s="173"/>
      <c r="BG473" s="173"/>
      <c r="BH473" s="173"/>
      <c r="BI473" s="173"/>
      <c r="BJ473" s="172" t="str">
        <f t="shared" si="5"/>
        <v/>
      </c>
      <c r="BK473" s="173"/>
      <c r="BL473" s="173"/>
      <c r="BM473" s="173"/>
      <c r="BN473" s="173"/>
      <c r="BO473" s="173"/>
      <c r="BP473" s="173"/>
      <c r="BQ473" s="173"/>
      <c r="BR473" s="173"/>
      <c r="BS473" s="173"/>
      <c r="BT473" s="173"/>
      <c r="BU473" s="173"/>
      <c r="BV473" s="172" t="str">
        <f t="shared" si="6"/>
        <v/>
      </c>
      <c r="BW473" s="173"/>
      <c r="BX473" s="173"/>
      <c r="BY473" s="173"/>
      <c r="BZ473" s="171"/>
      <c r="CA473" s="171"/>
      <c r="CB473" s="171"/>
      <c r="CC473" s="171"/>
      <c r="CD473" s="171"/>
      <c r="CE473" s="171"/>
      <c r="CF473" s="171"/>
      <c r="CG473" s="171"/>
      <c r="CH473" s="172" t="str">
        <f t="shared" si="7"/>
        <v/>
      </c>
      <c r="CI473" s="171"/>
      <c r="CJ473" s="173"/>
      <c r="CK473" s="173"/>
      <c r="CL473" s="173"/>
      <c r="CM473" s="173"/>
      <c r="CN473" s="171"/>
      <c r="CO473" s="171"/>
      <c r="CP473" s="171"/>
      <c r="CQ473" s="173"/>
      <c r="CR473" s="171"/>
      <c r="CS473" s="171"/>
      <c r="CT473" s="172" t="str">
        <f t="shared" si="8"/>
        <v/>
      </c>
      <c r="CU473" s="172"/>
      <c r="CV473" s="172"/>
      <c r="CW473" s="172"/>
      <c r="CX473" s="172"/>
      <c r="CY473" s="172"/>
      <c r="CZ473" s="172"/>
      <c r="DA473" s="172"/>
      <c r="DB473" s="172"/>
      <c r="DC473" s="172"/>
      <c r="DD473" s="172"/>
      <c r="DE473" s="172"/>
      <c r="DF473" s="172"/>
      <c r="DG473" s="188" t="str">
        <f t="array" ref="DG473">IFERROR(_xlfn.XLOOKUP($A473&amp;B473,MARZO!$D$11:$D$40&amp;MARZO!$E$11:$E$40,MARZO!$AM$11:$AM$40,_xlfn.XLOOKUP($A473&amp;$B473,MARZO!$BC$11:$BC$40&amp;MARZO!$BD$11:$BD$40,MARZO!$CL$11:$CL$40,"A"))/1%,"")</f>
        <v/>
      </c>
      <c r="DH473" s="188" t="str">
        <f t="array" ref="DH473">IFERROR(_xlfn.XLOOKUP($A473&amp;$B473,ABRIL!$D$11:$D$40&amp;ABRIL!$E$11:$E$40,ABRIL!$AM$11:$AM$40,_xlfn.XLOOKUP($A473&amp;$B473,ABRIL!$BC$11:$BC$40&amp;ABRIL!$BD$11:$BD$40,ABRIL!$CL$11:$CL$40,"A"))/1%,"")</f>
        <v/>
      </c>
      <c r="DI473" s="188" t="str">
        <f t="array" ref="DI473">IFERROR(_xlfn.XLOOKUP($A473&amp;$B473,'ABRIL 2'!$D$11:$D$40&amp;'ABRIL 2'!$E$11:$E$40,'ABRIL 2'!$AM$11:$AM$40,_xlfn.XLOOKUP($A473&amp;$B473,'ABRIL 2'!$BC$11:$BC$40&amp;'ABRIL 2'!$BD$11:$BD$40,'ABRIL 2'!$CL$11:$CL$40,"A"))/1%,"")</f>
        <v/>
      </c>
      <c r="DJ473" s="188" t="str">
        <f t="array" ref="DJ473">IFERROR(_xlfn.XLOOKUP($A473&amp;$B473,MAYO!$D$11:$D$40&amp;MAYO!$E$11:$E$40,MAYO!$AM$11:$AM$40,_xlfn.XLOOKUP($A473&amp;$B473,MAYO!$BC$11:$BC$40&amp;MAYO!$BD$11:$BD$40,MAYO!$CL$11:$CL$40,"A"))/1%,"")</f>
        <v/>
      </c>
      <c r="DK473" s="188" t="str">
        <f t="array" ref="DK473">IFERROR(_xlfn.XLOOKUP($A473&amp;$B473,'MAYO 2'!$D$11:$D$40&amp;'MAYO 2'!$E$11:$E$40,'MAYO 2'!$AM$11:$AM$40,_xlfn.XLOOKUP($A473&amp;$B473,'MAYO 2'!$BC$11:$BC$40&amp;'MAYO 2'!$BD$11:$BD$40,'MAYO 2'!$CL$11:$CL$40,"A"))/1%,"")</f>
        <v/>
      </c>
      <c r="DL473" s="188" t="str">
        <f t="array" ref="DL473">IFERROR(_xlfn.XLOOKUP($A473&amp;$B473,JUNIO!$D$11:$D$40&amp;JUNIO!$E$11:$E$40,JUNIO!$AM$11:$AM$40,_xlfn.XLOOKUP($A473&amp;$B473,JUNIO!$BC$11:$BC$40&amp;JUNIO!$BD$11:$BD$40,JUNIO!$CL$11:$CL$40,"A"))/1%,"")</f>
        <v/>
      </c>
      <c r="DM473" s="188" t="str">
        <f t="array" ref="DM473">IFERROR(_xlfn.XLOOKUP($A473&amp;$B473,'JUNIO 2'!$D$11:$D$40&amp;'JUNIO 2'!$E$11:$E$40,'JUNIO 2'!$AM$11:$AM$40,_xlfn.XLOOKUP($A473&amp;$B473,'JUNIO 2'!$BC$11:$BC$40&amp;'JUNIO 2'!$BD$11:$BD$40,'JUNIO 2'!$CL$11:$CL$40,"A"))/1%,"")</f>
        <v/>
      </c>
      <c r="DN473" s="188" t="str">
        <f t="array" ref="DN473">IFERROR(_xlfn.XLOOKUP($A473&amp;$B473,JULIO!$D$11:$D$40&amp;JULIO!$E$11:$E$40,JULIO!$AM$11:$AM$40,_xlfn.XLOOKUP($A473&amp;$B473,JULIO!$BC$11:$BC$40&amp;JULIO!$BD$11:$BD$40,JULIO!$CL$11:$CL$40,"A"))/1%,"")</f>
        <v/>
      </c>
      <c r="DO473" s="188" t="str">
        <f t="array" ref="DO473">IFERROR(_xlfn.XLOOKUP($A473&amp;$B473,'JULIO 2'!$D$11:$D$40&amp;'JULIO 2'!$E$11:$E$40,'JULIO 2'!$AM$11:$AM$40,_xlfn.XLOOKUP($A473&amp;$B473,'JULIO 2'!$BC$11:$BC$40&amp;'JULIO 2'!$BD$11:$BD$40,'JULIO 2'!$CL$11:$CL$40,"A"))/1%,"")</f>
        <v/>
      </c>
      <c r="DP473" s="188" t="str">
        <f t="array" ref="DP473">IFERROR(_xlfn.XLOOKUP($A473&amp;$B473,AGOSTO!$D$11:$D$40&amp;AGOSTO!$E$11:$E$40,AGOSTO!$AM$11:$AM$40,_xlfn.XLOOKUP($A473&amp;$B473,AGOSTO!$BC$11:$BC$40&amp;AGOSTO!$BD$11:$BD$40,AGOSTO!$CL$11:$CL$40,"A"))/1%,"")</f>
        <v/>
      </c>
      <c r="DQ473" s="188" t="str">
        <f t="array" ref="DQ473">IFERROR(_xlfn.XLOOKUP($A473&amp;$B473,'AGOSTO 2'!$D$11:$D$40&amp;'AGOSTO 2'!$E$11:$E$40,'AGOSTO 2'!$AM$11:$AM$40,_xlfn.XLOOKUP($A473&amp;$B473,'AGOSTO 2'!$BC$11:$BC$40&amp;'AGOSTO 2'!$BD$11:$BD$40,'AGOSTO 2'!$CL$11:$CL$40,"A"))/1%,"")</f>
        <v/>
      </c>
      <c r="DR473" s="188" t="str">
        <f t="array" ref="DR473">IFERROR(_xlfn.XLOOKUP($A473&amp;$B473,SEPTIEMBRE!$D$11:$D$40&amp;SEPTIEMBRE!$E$11:$E$40,SEPTIEMBRE!$AM$11:$AM$40,_xlfn.XLOOKUP($A473&amp;$B473,SEPTIEMBRE!$BC$11:$BC$40&amp;SEPTIEMBRE!$BD$11:$BD$40,SEPTIEMBRE!$CL$11:$CL$40,"A"))/1%,"")</f>
        <v/>
      </c>
      <c r="DS473" s="188" t="str">
        <f t="array" ref="DS473">IFERROR(_xlfn.XLOOKUP($A473&amp;$B473,'SEPTIEMBRE 2'!$D$11:$D$40&amp;'SEPTIEMBRE 2'!$E$11:$E$40,'SEPTIEMBRE 2'!$AM$11:$AM$40,_xlfn.XLOOKUP($A473&amp;$B473,'SEPTIEMBRE 2'!$BC$11:$BC$40&amp;'SEPTIEMBRE 2'!$BD$11:$BD$40,'SEPTIEMBRE 2'!$CL$11:$CL$40,"A"))/1%,"")</f>
        <v/>
      </c>
      <c r="DT473" s="188" t="str">
        <f t="array" ref="DT473">IFERROR(_xlfn.XLOOKUP($A473&amp;$B473,'SEPTIEMBRE 3'!$D$11:$D$40&amp;'SEPTIEMBRE 3'!$E$11:$E$40,'SEPTIEMBRE 3'!$AM$11:$AM$40,_xlfn.XLOOKUP($A473&amp;$B473,'SEPTIEMBRE 3'!$BC$11:$BC$40&amp;'SEPTIEMBRE 3'!$BD$11:$BD$40,'SEPTIEMBRE 3'!$CL$11:$CL$40,"A"))/1%,"")</f>
        <v/>
      </c>
      <c r="DU473" s="188" t="str">
        <f t="array" ref="DU473">IFERROR(_xlfn.XLOOKUP($A473&amp;$B473,OCTUBRE!$D$11:$D$40&amp;OCTUBRE!$E$11:$E$40,OCTUBRE!$AM$11:$AM$40,_xlfn.XLOOKUP($A473&amp;$B473,OCTUBRE!$BC$11:$BC$40&amp;OCTUBRE!$BD$11:$BD$40,OCTUBRE!$CL$11:$CL$40,"A"))/1%,"")</f>
        <v/>
      </c>
      <c r="DV473" s="188" t="str">
        <f t="array" ref="DV473">IFERROR(_xlfn.XLOOKUP($A473&amp;$B473,'OCTUBRE 2'!$D$11:$D$40&amp;'OCTUBRE 2'!$E$11:$E$40,'OCTUBRE 2'!$AM$11:$AM$40,_xlfn.XLOOKUP($A473&amp;$B473,'OCTUBRE 2'!$BC$11:$BC$40&amp;'OCTUBRE 2'!$BD$11:$BD$40,'OCTUBRE 2'!$CL$11:$CL$40,"A"))/1%,"")</f>
        <v/>
      </c>
      <c r="DW473" s="188" t="str">
        <f t="array" ref="DW473">IFERROR(_xlfn.XLOOKUP($A473&amp;$B473,NOVIEMBRE!$D$11:$D$40&amp;NOVIEMBRE!$E$11:$E$40,NOVIEMBRE!$AM$11:$AM$40,_xlfn.XLOOKUP($A473&amp;$B473,NOVIEMBRE!$BC$11:$BC$40&amp;NOVIEMBRE!$BD$11:$BD$40,NOVIEMBRE!$CL$11:$CL$40,"A"))/1%,"")</f>
        <v/>
      </c>
      <c r="DX473" s="188" t="str">
        <f t="array" ref="DX473">IFERROR(_xlfn.XLOOKUP($A473&amp;$B473,'NOVIEMBRE 2'!$D$11:$D$40&amp;'NOVIEMBRE 2'!$E$11:$E$40,'NOVIEMBRE 2'!$AM$11:$AM$40,_xlfn.XLOOKUP($A473&amp;$B473,'NOVIEMBRE 2'!$BC$11:$BC$40&amp;'NOVIEMBRE 2'!$BD$11:$BD$40,'NOVIEMBRE 2'!$CL$11:$CL$40,"A"))/1%,"")</f>
        <v/>
      </c>
      <c r="DY473" s="188" t="str">
        <f t="array" ref="DY473">IFERROR(_xlfn.XLOOKUP($A473&amp;$B473,DICIEMBRE!$D$11:$D$40&amp;DICIEMBRE!$E$11:$E$40,DICIEMBRE!$AM$11:$AM$40,_xlfn.XLOOKUP($A473&amp;$B473,DICIEMBRE!$BC$11:$BC$40&amp;DICIEMBRE!$BD$11:$BD$40,DICIEMBRE!$CL$11:$CL$40,"A"))/1%,"")</f>
        <v/>
      </c>
      <c r="DZ473" s="381" t="str">
        <f t="shared" si="9"/>
        <v>-</v>
      </c>
      <c r="EA473" s="381" t="str">
        <f t="shared" si="10"/>
        <v>-</v>
      </c>
      <c r="EB473" s="381" t="str">
        <f t="shared" si="11"/>
        <v>-</v>
      </c>
      <c r="EC473" s="381" t="str">
        <f t="shared" si="12"/>
        <v>-</v>
      </c>
      <c r="ED473" s="381" t="str">
        <f t="shared" si="13"/>
        <v>-</v>
      </c>
      <c r="EE473" s="381" t="str">
        <f t="shared" si="14"/>
        <v>-</v>
      </c>
      <c r="EF473" s="381" t="str">
        <f t="shared" si="15"/>
        <v>-</v>
      </c>
      <c r="EG473" s="381" t="str">
        <f t="shared" si="16"/>
        <v>-</v>
      </c>
      <c r="EH473" s="381" t="str">
        <f t="shared" si="17"/>
        <v>-</v>
      </c>
      <c r="EI473" s="188" t="str">
        <f t="shared" si="18"/>
        <v/>
      </c>
      <c r="EJ473" s="382"/>
      <c r="EK473" s="382"/>
      <c r="EL473" s="383"/>
      <c r="EM473" s="21"/>
      <c r="EN473" s="384">
        <f t="array" ref="EN473">IFERROR(_xlfn.XLOOKUP($A473&amp;$B473,MARZO!$D$11:$D$40&amp;MARZO!$E$11:$E$40,MARZO!$AK$11:$AK$40,_xlfn.XLOOKUP($A473&amp;$B473,MARZO!$BC$11:$BC$40&amp;MARZO!$BD$11:$BD$40,MARZO!$CJ$11:$CJ$40,"A")),"")</f>
        <v>0</v>
      </c>
      <c r="EO473" s="384">
        <f t="array" ref="EO473">IFERROR(_xlfn.XLOOKUP($A473&amp;$B473,ABRIL!$D$11:$D$40&amp;ABRIL!$E$11:$E$40,ABRIL!$AK$11:$AK$40,_xlfn.XLOOKUP($A473&amp;$B473,ABRIL!$BC$11:$BC$40&amp;ABRIL!$BD$11:$BD$40,ABRIL!$CJ$11:$CJ$40,"A")),"")</f>
        <v>0</v>
      </c>
      <c r="EP473" s="384">
        <f t="array" ref="EP473">IFERROR(_xlfn.XLOOKUP($A473&amp;$B473,'ABRIL 2'!$D$11:$D$40&amp;'ABRIL 2'!$E$11:$E$40,'ABRIL 2'!$AK$11:$AK$40,_xlfn.XLOOKUP($A473&amp;$B473,'ABRIL 2'!$BC$11:$BC$40&amp;'ABRIL 2'!$BD$11:$BD$40,'ABRIL 2'!$CJ$11:$CJ$40,"A")),"")</f>
        <v>0</v>
      </c>
      <c r="EQ473" s="384">
        <f t="array" ref="EQ473">IFERROR(_xlfn.XLOOKUP($A473&amp;$B473,MAYO!$D$11:$D$40&amp;MAYO!$E$11:$E$40,MAYO!$AK$11:$AK$40,_xlfn.XLOOKUP($A473&amp;$B473,MAYO!$BC$11:$BC$40&amp;MAYO!$BD$11:$BD$40,MAYO!$CJ$11:$CJ$40,"A")),"")</f>
        <v>0</v>
      </c>
      <c r="ER473" s="384">
        <f t="array" ref="ER473">IFERROR(_xlfn.XLOOKUP($A473&amp;$B473,'MAYO 2'!$D$11:$D$40&amp;'MAYO 2'!$E$11:$E$40,'MAYO 2'!$AK$11:$AK$40,_xlfn.XLOOKUP($A473&amp;$B473,'MAYO 2'!$BC$11:$BC$40&amp;'MAYO 2'!$BD$11:$BD$40,'MAYO 2'!$CJ$11:$CJ$40,"A")),"")</f>
        <v>0</v>
      </c>
      <c r="ES473" s="384">
        <f t="array" ref="ES473">IFERROR(_xlfn.XLOOKUP($A473&amp;$B473,JUNIO!$D$11:$D$40&amp;JUNIO!$E$11:$E$40,JUNIO!$AK$11:$AK$40,_xlfn.XLOOKUP($A473&amp;$B473,JUNIO!$BC$11:$BC$40&amp;JUNIO!$BD$11:$BD$40,JUNIO!$CJ$11:$CJ$40,"A")),"")</f>
        <v>0</v>
      </c>
      <c r="ET473" s="384">
        <f t="array" ref="ET473">IFERROR(_xlfn.XLOOKUP($A473&amp;$B473,'JUNIO 2'!$D$11:$D$40&amp;'JUNIO 2'!$E$11:$E$40,'JUNIO 2'!$AK$11:$AK$40,_xlfn.XLOOKUP($A473&amp;$B473,'JUNIO 2'!$BC$11:$BC$40&amp;'JUNIO 2'!$BD$11:$BD$40,'JUNIO 2'!$CJ$11:$CJ$40,"A")),"")</f>
        <v>0</v>
      </c>
      <c r="EU473" s="384">
        <f t="array" ref="EU473">IFERROR(_xlfn.XLOOKUP($A473&amp;$B473,JULIO!$D$11:$D$40&amp;JULIO!$E$11:$E$40,JULIO!$AK$11:$AK$40,_xlfn.XLOOKUP($A473&amp;$B473,JULIO!$BC$11:$BC$40&amp;JULIO!$BD$11:$BD$40,JULIO!$CJ$11:$CJ$40,"A")),"")</f>
        <v>0</v>
      </c>
      <c r="EV473" s="384">
        <f t="array" ref="EV473">IFERROR(_xlfn.XLOOKUP($A473&amp;$B473,'JULIO 2'!$D$11:$D$40&amp;'JULIO 2'!$E$11:$E$40,'JULIO 2'!$AK$11:$AK$40,_xlfn.XLOOKUP($A473&amp;$B473,'JULIO 2'!$BC$11:$BC$40&amp;'JULIO 2'!$BD$11:$BD$40,'JULIO 2'!$CJ$11:$CJ$40,"A")),"")</f>
        <v>0</v>
      </c>
      <c r="EW473" s="384">
        <f t="array" ref="EW473">IFERROR(_xlfn.XLOOKUP($A473&amp;$B473,AGOSTO!$D$11:$D$40&amp;AGOSTO!$E$11:$E$40,AGOSTO!$AK$11:$AK$40,_xlfn.XLOOKUP($A473&amp;$B473,AGOSTO!$BC$11:$BC$40&amp;AGOSTO!$BD$11:$BD$40,AGOSTO!$CJ$11:$CJ$40,"A")),"")</f>
        <v>0</v>
      </c>
      <c r="EX473" s="384">
        <f t="array" ref="EX473">IFERROR(_xlfn.XLOOKUP($A473&amp;$B473,'AGOSTO 2'!$D$11:$D$40&amp;'AGOSTO 2'!$E$11:$E$40,'AGOSTO 2'!$AK$11:$AK$40,_xlfn.XLOOKUP($A473&amp;$B473,'AGOSTO 2'!$BC$11:$BC$40&amp;'AGOSTO 2'!$BD$11:$BD$40,'AGOSTO 2'!$CJ$11:$CJ$40,"A")),"")</f>
        <v>0</v>
      </c>
      <c r="EY473" s="384">
        <f t="array" ref="EY473">IFERROR(_xlfn.XLOOKUP($A473&amp;$B473,SEPTIEMBRE!$D$11:$D$40&amp;SEPTIEMBRE!$E$11:$E$40,SEPTIEMBRE!$AK$11:$AK$40,_xlfn.XLOOKUP($A473&amp;$B473,SEPTIEMBRE!$BC$11:$BC$40&amp;SEPTIEMBRE!$BD$11:$BD$40,SEPTIEMBRE!$CJ$11:$CJ$40,"A")),"")</f>
        <v>0</v>
      </c>
      <c r="EZ473" s="384">
        <f t="array" ref="EZ473">IFERROR(_xlfn.XLOOKUP($A473&amp;$B473,'SEPTIEMBRE 2'!$D$11:$D$40&amp;'SEPTIEMBRE 2'!$E$11:$E$40,'SEPTIEMBRE 2'!$AK$11:$AK$40,_xlfn.XLOOKUP($A473&amp;$B473,'SEPTIEMBRE 2'!$BC$11:$BC$40&amp;'SEPTIEMBRE 2'!$BD$11:$BD$40,'SEPTIEMBRE 2'!$CJ$11:$CJ$40,"A")),"")</f>
        <v>0</v>
      </c>
      <c r="FA473" s="384">
        <f t="array" ref="FA473">IFERROR(_xlfn.XLOOKUP($A473&amp;$B473,'SEPTIEMBRE 3'!$D$11:$D$40&amp;'SEPTIEMBRE 3'!$E$11:$E$40,'SEPTIEMBRE 3'!$AK$11:$AK$40,_xlfn.XLOOKUP($A473&amp;$B473,'SEPTIEMBRE 3'!$BC$11:$BC$40&amp;'SEPTIEMBRE 3'!$BD$11:$BD$40,'SEPTIEMBRE 3'!$CJ$11:$CJ$40,"A")),"")</f>
        <v>0</v>
      </c>
      <c r="FB473" s="384">
        <f t="array" ref="FB473">IFERROR(_xlfn.XLOOKUP($A473&amp;$B473,OCTUBRE!$D$11:$D$40&amp;OCTUBRE!$E$11:$E$40,OCTUBRE!$AK$11:$AK$40,_xlfn.XLOOKUP($A473&amp;$B473,OCTUBRE!$BC$11:$BC$40&amp;OCTUBRE!$BD$11:$BD$40,OCTUBRE!$CJ$11:$CJ$40,"A")),"")</f>
        <v>0</v>
      </c>
      <c r="FC473" s="384">
        <f t="array" ref="FC473">IFERROR(_xlfn.XLOOKUP($A473&amp;$B473,'OCTUBRE 2'!$D$11:$D$40&amp;'OCTUBRE 2'!$E$11:$E$40,'OCTUBRE 2'!$AK$11:$AK$40,_xlfn.XLOOKUP($A473&amp;$B473,'OCTUBRE 2'!$BC$11:$BC$40&amp;'OCTUBRE 2'!$BD$11:$BD$40,'OCTUBRE 2'!$CJ$11:$CJ$40,"A")),"")</f>
        <v>0</v>
      </c>
      <c r="FD473" s="384">
        <f t="array" ref="FD473">IFERROR(_xlfn.XLOOKUP($A473&amp;$B473,NOVIEMBRE!$D$11:$D$40&amp;NOVIEMBRE!$E$11:$E$40,NOVIEMBRE!$AK$11:$AK$40,_xlfn.XLOOKUP($A473&amp;$B473,NOVIEMBRE!$BC$11:$BC$40&amp;NOVIEMBRE!$BD$11:$BD$40,NOVIEMBRE!$CJ$11:$CJ$40,"A")),"")</f>
        <v>0</v>
      </c>
      <c r="FE473" s="384">
        <f t="array" ref="FE473">IFERROR(_xlfn.XLOOKUP($A473&amp;$B473,'NOVIEMBRE 2'!$D$11:$D$40&amp;'NOVIEMBRE 2'!$E$11:$E$40,'NOVIEMBRE 2'!$AK$11:$AK$40,_xlfn.XLOOKUP($A473&amp;$B473,'NOVIEMBRE 2'!$BC$11:$BC$40&amp;'NOVIEMBRE 2'!$BD$11:$BD$40,'NOVIEMBRE 2'!$CJ$11:$CJ$40,"A")),"")</f>
        <v>0</v>
      </c>
      <c r="FF473" s="385">
        <f t="array" ref="FF473">IFERROR(_xlfn.XLOOKUP($A473&amp;$B473,DICIEMBRE!$D$11:$D$40&amp;DICIEMBRE!$E$11:$E$40,DICIEMBRE!$AK$11:$AK$40,_xlfn.XLOOKUP($A473&amp;$B473,DICIEMBRE!$BC$11:$BC$40&amp;DICIEMBRE!$BD$11:$BD$40,DICIEMBRE!$CJ$11:$CJ$40,"A")),"")</f>
        <v>0</v>
      </c>
      <c r="FG473" s="386" t="str">
        <f t="shared" si="19"/>
        <v/>
      </c>
      <c r="FH473" s="386" t="str">
        <f t="array" ref="FH473">IF(
 COUNT(DZ473:EH473)=0,
 "-",
 IF(
  COUNT(DZ473:EH473) &lt; COUNTA(DZ473:EH473),
  REPT("🟩", ROUND(COUNT(DZ473:EH473)/COUNTA(DZ473:EH473)*5, 0)) &amp;
  REPT("⬜", 5 - ROUND(COUNT(DZ473:EH473)/COUNTA(DZ473:EH473)*5, 0)),
  IF(
    AVERAGE(IF(DZ473:EH473&lt;&gt;"", DZ473:EH473, )) &gt;= 70, "🟩🟩🟩🟩🟩",
    IF(
      AVERAGE(IF(DZ473:EH473&lt;&gt;"",DZ473:EH473, )) &gt;= 56, "🟨🟨🟨🟨🟨",
      "🟥🟥🟥🟥🟥"
    )
  )
 )
)
</f>
        <v>-</v>
      </c>
    </row>
    <row r="474" ht="15.75" customHeight="1">
      <c r="A474" s="168"/>
      <c r="B474" s="169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1"/>
      <c r="N474" s="172" t="str">
        <f t="shared" si="1"/>
        <v/>
      </c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2" t="str">
        <f t="shared" si="2"/>
        <v/>
      </c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2" t="str">
        <f t="shared" si="3"/>
        <v/>
      </c>
      <c r="AM474" s="173"/>
      <c r="AN474" s="173"/>
      <c r="AO474" s="173"/>
      <c r="AP474" s="173"/>
      <c r="AQ474" s="173"/>
      <c r="AR474" s="173"/>
      <c r="AS474" s="173"/>
      <c r="AT474" s="173"/>
      <c r="AU474" s="173"/>
      <c r="AV474" s="171"/>
      <c r="AW474" s="171"/>
      <c r="AX474" s="172" t="str">
        <f t="shared" si="4"/>
        <v/>
      </c>
      <c r="AY474" s="173"/>
      <c r="AZ474" s="173"/>
      <c r="BA474" s="173"/>
      <c r="BB474" s="173"/>
      <c r="BC474" s="173"/>
      <c r="BD474" s="173"/>
      <c r="BE474" s="173"/>
      <c r="BF474" s="173"/>
      <c r="BG474" s="173"/>
      <c r="BH474" s="173"/>
      <c r="BI474" s="173"/>
      <c r="BJ474" s="172" t="str">
        <f t="shared" si="5"/>
        <v/>
      </c>
      <c r="BK474" s="173"/>
      <c r="BL474" s="173"/>
      <c r="BM474" s="173"/>
      <c r="BN474" s="173"/>
      <c r="BO474" s="173"/>
      <c r="BP474" s="173"/>
      <c r="BQ474" s="173"/>
      <c r="BR474" s="173"/>
      <c r="BS474" s="173"/>
      <c r="BT474" s="173"/>
      <c r="BU474" s="173"/>
      <c r="BV474" s="172" t="str">
        <f t="shared" si="6"/>
        <v/>
      </c>
      <c r="BW474" s="173"/>
      <c r="BX474" s="173"/>
      <c r="BY474" s="173"/>
      <c r="BZ474" s="171"/>
      <c r="CA474" s="171"/>
      <c r="CB474" s="171"/>
      <c r="CC474" s="171"/>
      <c r="CD474" s="171"/>
      <c r="CE474" s="171"/>
      <c r="CF474" s="171"/>
      <c r="CG474" s="171"/>
      <c r="CH474" s="172" t="str">
        <f t="shared" si="7"/>
        <v/>
      </c>
      <c r="CI474" s="171"/>
      <c r="CJ474" s="173"/>
      <c r="CK474" s="173"/>
      <c r="CL474" s="173"/>
      <c r="CM474" s="173"/>
      <c r="CN474" s="171"/>
      <c r="CO474" s="171"/>
      <c r="CP474" s="171"/>
      <c r="CQ474" s="173"/>
      <c r="CR474" s="171"/>
      <c r="CS474" s="171"/>
      <c r="CT474" s="172" t="str">
        <f t="shared" si="8"/>
        <v/>
      </c>
      <c r="CU474" s="172"/>
      <c r="CV474" s="172"/>
      <c r="CW474" s="172"/>
      <c r="CX474" s="172"/>
      <c r="CY474" s="172"/>
      <c r="CZ474" s="172"/>
      <c r="DA474" s="172"/>
      <c r="DB474" s="172"/>
      <c r="DC474" s="172"/>
      <c r="DD474" s="172"/>
      <c r="DE474" s="172"/>
      <c r="DF474" s="172"/>
      <c r="DG474" s="188" t="str">
        <f t="array" ref="DG474">IFERROR(_xlfn.XLOOKUP($A474&amp;B474,MARZO!$D$11:$D$40&amp;MARZO!$E$11:$E$40,MARZO!$AM$11:$AM$40,_xlfn.XLOOKUP($A474&amp;$B474,MARZO!$BC$11:$BC$40&amp;MARZO!$BD$11:$BD$40,MARZO!$CL$11:$CL$40,"A"))/1%,"")</f>
        <v/>
      </c>
      <c r="DH474" s="188" t="str">
        <f t="array" ref="DH474">IFERROR(_xlfn.XLOOKUP($A474&amp;$B474,ABRIL!$D$11:$D$40&amp;ABRIL!$E$11:$E$40,ABRIL!$AM$11:$AM$40,_xlfn.XLOOKUP($A474&amp;$B474,ABRIL!$BC$11:$BC$40&amp;ABRIL!$BD$11:$BD$40,ABRIL!$CL$11:$CL$40,"A"))/1%,"")</f>
        <v/>
      </c>
      <c r="DI474" s="188" t="str">
        <f t="array" ref="DI474">IFERROR(_xlfn.XLOOKUP($A474&amp;$B474,'ABRIL 2'!$D$11:$D$40&amp;'ABRIL 2'!$E$11:$E$40,'ABRIL 2'!$AM$11:$AM$40,_xlfn.XLOOKUP($A474&amp;$B474,'ABRIL 2'!$BC$11:$BC$40&amp;'ABRIL 2'!$BD$11:$BD$40,'ABRIL 2'!$CL$11:$CL$40,"A"))/1%,"")</f>
        <v/>
      </c>
      <c r="DJ474" s="188" t="str">
        <f t="array" ref="DJ474">IFERROR(_xlfn.XLOOKUP($A474&amp;$B474,MAYO!$D$11:$D$40&amp;MAYO!$E$11:$E$40,MAYO!$AM$11:$AM$40,_xlfn.XLOOKUP($A474&amp;$B474,MAYO!$BC$11:$BC$40&amp;MAYO!$BD$11:$BD$40,MAYO!$CL$11:$CL$40,"A"))/1%,"")</f>
        <v/>
      </c>
      <c r="DK474" s="188" t="str">
        <f t="array" ref="DK474">IFERROR(_xlfn.XLOOKUP($A474&amp;$B474,'MAYO 2'!$D$11:$D$40&amp;'MAYO 2'!$E$11:$E$40,'MAYO 2'!$AM$11:$AM$40,_xlfn.XLOOKUP($A474&amp;$B474,'MAYO 2'!$BC$11:$BC$40&amp;'MAYO 2'!$BD$11:$BD$40,'MAYO 2'!$CL$11:$CL$40,"A"))/1%,"")</f>
        <v/>
      </c>
      <c r="DL474" s="188" t="str">
        <f t="array" ref="DL474">IFERROR(_xlfn.XLOOKUP($A474&amp;$B474,JUNIO!$D$11:$D$40&amp;JUNIO!$E$11:$E$40,JUNIO!$AM$11:$AM$40,_xlfn.XLOOKUP($A474&amp;$B474,JUNIO!$BC$11:$BC$40&amp;JUNIO!$BD$11:$BD$40,JUNIO!$CL$11:$CL$40,"A"))/1%,"")</f>
        <v/>
      </c>
      <c r="DM474" s="188" t="str">
        <f t="array" ref="DM474">IFERROR(_xlfn.XLOOKUP($A474&amp;$B474,'JUNIO 2'!$D$11:$D$40&amp;'JUNIO 2'!$E$11:$E$40,'JUNIO 2'!$AM$11:$AM$40,_xlfn.XLOOKUP($A474&amp;$B474,'JUNIO 2'!$BC$11:$BC$40&amp;'JUNIO 2'!$BD$11:$BD$40,'JUNIO 2'!$CL$11:$CL$40,"A"))/1%,"")</f>
        <v/>
      </c>
      <c r="DN474" s="188" t="str">
        <f t="array" ref="DN474">IFERROR(_xlfn.XLOOKUP($A474&amp;$B474,JULIO!$D$11:$D$40&amp;JULIO!$E$11:$E$40,JULIO!$AM$11:$AM$40,_xlfn.XLOOKUP($A474&amp;$B474,JULIO!$BC$11:$BC$40&amp;JULIO!$BD$11:$BD$40,JULIO!$CL$11:$CL$40,"A"))/1%,"")</f>
        <v/>
      </c>
      <c r="DO474" s="188" t="str">
        <f t="array" ref="DO474">IFERROR(_xlfn.XLOOKUP($A474&amp;$B474,'JULIO 2'!$D$11:$D$40&amp;'JULIO 2'!$E$11:$E$40,'JULIO 2'!$AM$11:$AM$40,_xlfn.XLOOKUP($A474&amp;$B474,'JULIO 2'!$BC$11:$BC$40&amp;'JULIO 2'!$BD$11:$BD$40,'JULIO 2'!$CL$11:$CL$40,"A"))/1%,"")</f>
        <v/>
      </c>
      <c r="DP474" s="188" t="str">
        <f t="array" ref="DP474">IFERROR(_xlfn.XLOOKUP($A474&amp;$B474,AGOSTO!$D$11:$D$40&amp;AGOSTO!$E$11:$E$40,AGOSTO!$AM$11:$AM$40,_xlfn.XLOOKUP($A474&amp;$B474,AGOSTO!$BC$11:$BC$40&amp;AGOSTO!$BD$11:$BD$40,AGOSTO!$CL$11:$CL$40,"A"))/1%,"")</f>
        <v/>
      </c>
      <c r="DQ474" s="188" t="str">
        <f t="array" ref="DQ474">IFERROR(_xlfn.XLOOKUP($A474&amp;$B474,'AGOSTO 2'!$D$11:$D$40&amp;'AGOSTO 2'!$E$11:$E$40,'AGOSTO 2'!$AM$11:$AM$40,_xlfn.XLOOKUP($A474&amp;$B474,'AGOSTO 2'!$BC$11:$BC$40&amp;'AGOSTO 2'!$BD$11:$BD$40,'AGOSTO 2'!$CL$11:$CL$40,"A"))/1%,"")</f>
        <v/>
      </c>
      <c r="DR474" s="188" t="str">
        <f t="array" ref="DR474">IFERROR(_xlfn.XLOOKUP($A474&amp;$B474,SEPTIEMBRE!$D$11:$D$40&amp;SEPTIEMBRE!$E$11:$E$40,SEPTIEMBRE!$AM$11:$AM$40,_xlfn.XLOOKUP($A474&amp;$B474,SEPTIEMBRE!$BC$11:$BC$40&amp;SEPTIEMBRE!$BD$11:$BD$40,SEPTIEMBRE!$CL$11:$CL$40,"A"))/1%,"")</f>
        <v/>
      </c>
      <c r="DS474" s="188" t="str">
        <f t="array" ref="DS474">IFERROR(_xlfn.XLOOKUP($A474&amp;$B474,'SEPTIEMBRE 2'!$D$11:$D$40&amp;'SEPTIEMBRE 2'!$E$11:$E$40,'SEPTIEMBRE 2'!$AM$11:$AM$40,_xlfn.XLOOKUP($A474&amp;$B474,'SEPTIEMBRE 2'!$BC$11:$BC$40&amp;'SEPTIEMBRE 2'!$BD$11:$BD$40,'SEPTIEMBRE 2'!$CL$11:$CL$40,"A"))/1%,"")</f>
        <v/>
      </c>
      <c r="DT474" s="188" t="str">
        <f t="array" ref="DT474">IFERROR(_xlfn.XLOOKUP($A474&amp;$B474,'SEPTIEMBRE 3'!$D$11:$D$40&amp;'SEPTIEMBRE 3'!$E$11:$E$40,'SEPTIEMBRE 3'!$AM$11:$AM$40,_xlfn.XLOOKUP($A474&amp;$B474,'SEPTIEMBRE 3'!$BC$11:$BC$40&amp;'SEPTIEMBRE 3'!$BD$11:$BD$40,'SEPTIEMBRE 3'!$CL$11:$CL$40,"A"))/1%,"")</f>
        <v/>
      </c>
      <c r="DU474" s="188" t="str">
        <f t="array" ref="DU474">IFERROR(_xlfn.XLOOKUP($A474&amp;$B474,OCTUBRE!$D$11:$D$40&amp;OCTUBRE!$E$11:$E$40,OCTUBRE!$AM$11:$AM$40,_xlfn.XLOOKUP($A474&amp;$B474,OCTUBRE!$BC$11:$BC$40&amp;OCTUBRE!$BD$11:$BD$40,OCTUBRE!$CL$11:$CL$40,"A"))/1%,"")</f>
        <v/>
      </c>
      <c r="DV474" s="188" t="str">
        <f t="array" ref="DV474">IFERROR(_xlfn.XLOOKUP($A474&amp;$B474,'OCTUBRE 2'!$D$11:$D$40&amp;'OCTUBRE 2'!$E$11:$E$40,'OCTUBRE 2'!$AM$11:$AM$40,_xlfn.XLOOKUP($A474&amp;$B474,'OCTUBRE 2'!$BC$11:$BC$40&amp;'OCTUBRE 2'!$BD$11:$BD$40,'OCTUBRE 2'!$CL$11:$CL$40,"A"))/1%,"")</f>
        <v/>
      </c>
      <c r="DW474" s="188" t="str">
        <f t="array" ref="DW474">IFERROR(_xlfn.XLOOKUP($A474&amp;$B474,NOVIEMBRE!$D$11:$D$40&amp;NOVIEMBRE!$E$11:$E$40,NOVIEMBRE!$AM$11:$AM$40,_xlfn.XLOOKUP($A474&amp;$B474,NOVIEMBRE!$BC$11:$BC$40&amp;NOVIEMBRE!$BD$11:$BD$40,NOVIEMBRE!$CL$11:$CL$40,"A"))/1%,"")</f>
        <v/>
      </c>
      <c r="DX474" s="188" t="str">
        <f t="array" ref="DX474">IFERROR(_xlfn.XLOOKUP($A474&amp;$B474,'NOVIEMBRE 2'!$D$11:$D$40&amp;'NOVIEMBRE 2'!$E$11:$E$40,'NOVIEMBRE 2'!$AM$11:$AM$40,_xlfn.XLOOKUP($A474&amp;$B474,'NOVIEMBRE 2'!$BC$11:$BC$40&amp;'NOVIEMBRE 2'!$BD$11:$BD$40,'NOVIEMBRE 2'!$CL$11:$CL$40,"A"))/1%,"")</f>
        <v/>
      </c>
      <c r="DY474" s="188" t="str">
        <f t="array" ref="DY474">IFERROR(_xlfn.XLOOKUP($A474&amp;$B474,DICIEMBRE!$D$11:$D$40&amp;DICIEMBRE!$E$11:$E$40,DICIEMBRE!$AM$11:$AM$40,_xlfn.XLOOKUP($A474&amp;$B474,DICIEMBRE!$BC$11:$BC$40&amp;DICIEMBRE!$BD$11:$BD$40,DICIEMBRE!$CL$11:$CL$40,"A"))/1%,"")</f>
        <v/>
      </c>
      <c r="DZ474" s="381" t="str">
        <f t="shared" si="9"/>
        <v>-</v>
      </c>
      <c r="EA474" s="381" t="str">
        <f t="shared" si="10"/>
        <v>-</v>
      </c>
      <c r="EB474" s="381" t="str">
        <f t="shared" si="11"/>
        <v>-</v>
      </c>
      <c r="EC474" s="381" t="str">
        <f t="shared" si="12"/>
        <v>-</v>
      </c>
      <c r="ED474" s="381" t="str">
        <f t="shared" si="13"/>
        <v>-</v>
      </c>
      <c r="EE474" s="381" t="str">
        <f t="shared" si="14"/>
        <v>-</v>
      </c>
      <c r="EF474" s="381" t="str">
        <f t="shared" si="15"/>
        <v>-</v>
      </c>
      <c r="EG474" s="381" t="str">
        <f t="shared" si="16"/>
        <v>-</v>
      </c>
      <c r="EH474" s="381" t="str">
        <f t="shared" si="17"/>
        <v>-</v>
      </c>
      <c r="EI474" s="188" t="str">
        <f t="shared" si="18"/>
        <v/>
      </c>
      <c r="EJ474" s="382"/>
      <c r="EK474" s="382"/>
      <c r="EL474" s="383"/>
      <c r="EM474" s="21"/>
      <c r="EN474" s="384">
        <f t="array" ref="EN474">IFERROR(_xlfn.XLOOKUP($A474&amp;$B474,MARZO!$D$11:$D$40&amp;MARZO!$E$11:$E$40,MARZO!$AK$11:$AK$40,_xlfn.XLOOKUP($A474&amp;$B474,MARZO!$BC$11:$BC$40&amp;MARZO!$BD$11:$BD$40,MARZO!$CJ$11:$CJ$40,"A")),"")</f>
        <v>0</v>
      </c>
      <c r="EO474" s="384">
        <f t="array" ref="EO474">IFERROR(_xlfn.XLOOKUP($A474&amp;$B474,ABRIL!$D$11:$D$40&amp;ABRIL!$E$11:$E$40,ABRIL!$AK$11:$AK$40,_xlfn.XLOOKUP($A474&amp;$B474,ABRIL!$BC$11:$BC$40&amp;ABRIL!$BD$11:$BD$40,ABRIL!$CJ$11:$CJ$40,"A")),"")</f>
        <v>0</v>
      </c>
      <c r="EP474" s="384">
        <f t="array" ref="EP474">IFERROR(_xlfn.XLOOKUP($A474&amp;$B474,'ABRIL 2'!$D$11:$D$40&amp;'ABRIL 2'!$E$11:$E$40,'ABRIL 2'!$AK$11:$AK$40,_xlfn.XLOOKUP($A474&amp;$B474,'ABRIL 2'!$BC$11:$BC$40&amp;'ABRIL 2'!$BD$11:$BD$40,'ABRIL 2'!$CJ$11:$CJ$40,"A")),"")</f>
        <v>0</v>
      </c>
      <c r="EQ474" s="384">
        <f t="array" ref="EQ474">IFERROR(_xlfn.XLOOKUP($A474&amp;$B474,MAYO!$D$11:$D$40&amp;MAYO!$E$11:$E$40,MAYO!$AK$11:$AK$40,_xlfn.XLOOKUP($A474&amp;$B474,MAYO!$BC$11:$BC$40&amp;MAYO!$BD$11:$BD$40,MAYO!$CJ$11:$CJ$40,"A")),"")</f>
        <v>0</v>
      </c>
      <c r="ER474" s="384">
        <f t="array" ref="ER474">IFERROR(_xlfn.XLOOKUP($A474&amp;$B474,'MAYO 2'!$D$11:$D$40&amp;'MAYO 2'!$E$11:$E$40,'MAYO 2'!$AK$11:$AK$40,_xlfn.XLOOKUP($A474&amp;$B474,'MAYO 2'!$BC$11:$BC$40&amp;'MAYO 2'!$BD$11:$BD$40,'MAYO 2'!$CJ$11:$CJ$40,"A")),"")</f>
        <v>0</v>
      </c>
      <c r="ES474" s="384">
        <f t="array" ref="ES474">IFERROR(_xlfn.XLOOKUP($A474&amp;$B474,JUNIO!$D$11:$D$40&amp;JUNIO!$E$11:$E$40,JUNIO!$AK$11:$AK$40,_xlfn.XLOOKUP($A474&amp;$B474,JUNIO!$BC$11:$BC$40&amp;JUNIO!$BD$11:$BD$40,JUNIO!$CJ$11:$CJ$40,"A")),"")</f>
        <v>0</v>
      </c>
      <c r="ET474" s="384">
        <f t="array" ref="ET474">IFERROR(_xlfn.XLOOKUP($A474&amp;$B474,'JUNIO 2'!$D$11:$D$40&amp;'JUNIO 2'!$E$11:$E$40,'JUNIO 2'!$AK$11:$AK$40,_xlfn.XLOOKUP($A474&amp;$B474,'JUNIO 2'!$BC$11:$BC$40&amp;'JUNIO 2'!$BD$11:$BD$40,'JUNIO 2'!$CJ$11:$CJ$40,"A")),"")</f>
        <v>0</v>
      </c>
      <c r="EU474" s="384">
        <f t="array" ref="EU474">IFERROR(_xlfn.XLOOKUP($A474&amp;$B474,JULIO!$D$11:$D$40&amp;JULIO!$E$11:$E$40,JULIO!$AK$11:$AK$40,_xlfn.XLOOKUP($A474&amp;$B474,JULIO!$BC$11:$BC$40&amp;JULIO!$BD$11:$BD$40,JULIO!$CJ$11:$CJ$40,"A")),"")</f>
        <v>0</v>
      </c>
      <c r="EV474" s="384">
        <f t="array" ref="EV474">IFERROR(_xlfn.XLOOKUP($A474&amp;$B474,'JULIO 2'!$D$11:$D$40&amp;'JULIO 2'!$E$11:$E$40,'JULIO 2'!$AK$11:$AK$40,_xlfn.XLOOKUP($A474&amp;$B474,'JULIO 2'!$BC$11:$BC$40&amp;'JULIO 2'!$BD$11:$BD$40,'JULIO 2'!$CJ$11:$CJ$40,"A")),"")</f>
        <v>0</v>
      </c>
      <c r="EW474" s="384">
        <f t="array" ref="EW474">IFERROR(_xlfn.XLOOKUP($A474&amp;$B474,AGOSTO!$D$11:$D$40&amp;AGOSTO!$E$11:$E$40,AGOSTO!$AK$11:$AK$40,_xlfn.XLOOKUP($A474&amp;$B474,AGOSTO!$BC$11:$BC$40&amp;AGOSTO!$BD$11:$BD$40,AGOSTO!$CJ$11:$CJ$40,"A")),"")</f>
        <v>0</v>
      </c>
      <c r="EX474" s="384">
        <f t="array" ref="EX474">IFERROR(_xlfn.XLOOKUP($A474&amp;$B474,'AGOSTO 2'!$D$11:$D$40&amp;'AGOSTO 2'!$E$11:$E$40,'AGOSTO 2'!$AK$11:$AK$40,_xlfn.XLOOKUP($A474&amp;$B474,'AGOSTO 2'!$BC$11:$BC$40&amp;'AGOSTO 2'!$BD$11:$BD$40,'AGOSTO 2'!$CJ$11:$CJ$40,"A")),"")</f>
        <v>0</v>
      </c>
      <c r="EY474" s="384">
        <f t="array" ref="EY474">IFERROR(_xlfn.XLOOKUP($A474&amp;$B474,SEPTIEMBRE!$D$11:$D$40&amp;SEPTIEMBRE!$E$11:$E$40,SEPTIEMBRE!$AK$11:$AK$40,_xlfn.XLOOKUP($A474&amp;$B474,SEPTIEMBRE!$BC$11:$BC$40&amp;SEPTIEMBRE!$BD$11:$BD$40,SEPTIEMBRE!$CJ$11:$CJ$40,"A")),"")</f>
        <v>0</v>
      </c>
      <c r="EZ474" s="384">
        <f t="array" ref="EZ474">IFERROR(_xlfn.XLOOKUP($A474&amp;$B474,'SEPTIEMBRE 2'!$D$11:$D$40&amp;'SEPTIEMBRE 2'!$E$11:$E$40,'SEPTIEMBRE 2'!$AK$11:$AK$40,_xlfn.XLOOKUP($A474&amp;$B474,'SEPTIEMBRE 2'!$BC$11:$BC$40&amp;'SEPTIEMBRE 2'!$BD$11:$BD$40,'SEPTIEMBRE 2'!$CJ$11:$CJ$40,"A")),"")</f>
        <v>0</v>
      </c>
      <c r="FA474" s="384">
        <f t="array" ref="FA474">IFERROR(_xlfn.XLOOKUP($A474&amp;$B474,'SEPTIEMBRE 3'!$D$11:$D$40&amp;'SEPTIEMBRE 3'!$E$11:$E$40,'SEPTIEMBRE 3'!$AK$11:$AK$40,_xlfn.XLOOKUP($A474&amp;$B474,'SEPTIEMBRE 3'!$BC$11:$BC$40&amp;'SEPTIEMBRE 3'!$BD$11:$BD$40,'SEPTIEMBRE 3'!$CJ$11:$CJ$40,"A")),"")</f>
        <v>0</v>
      </c>
      <c r="FB474" s="384">
        <f t="array" ref="FB474">IFERROR(_xlfn.XLOOKUP($A474&amp;$B474,OCTUBRE!$D$11:$D$40&amp;OCTUBRE!$E$11:$E$40,OCTUBRE!$AK$11:$AK$40,_xlfn.XLOOKUP($A474&amp;$B474,OCTUBRE!$BC$11:$BC$40&amp;OCTUBRE!$BD$11:$BD$40,OCTUBRE!$CJ$11:$CJ$40,"A")),"")</f>
        <v>0</v>
      </c>
      <c r="FC474" s="384">
        <f t="array" ref="FC474">IFERROR(_xlfn.XLOOKUP($A474&amp;$B474,'OCTUBRE 2'!$D$11:$D$40&amp;'OCTUBRE 2'!$E$11:$E$40,'OCTUBRE 2'!$AK$11:$AK$40,_xlfn.XLOOKUP($A474&amp;$B474,'OCTUBRE 2'!$BC$11:$BC$40&amp;'OCTUBRE 2'!$BD$11:$BD$40,'OCTUBRE 2'!$CJ$11:$CJ$40,"A")),"")</f>
        <v>0</v>
      </c>
      <c r="FD474" s="384">
        <f t="array" ref="FD474">IFERROR(_xlfn.XLOOKUP($A474&amp;$B474,NOVIEMBRE!$D$11:$D$40&amp;NOVIEMBRE!$E$11:$E$40,NOVIEMBRE!$AK$11:$AK$40,_xlfn.XLOOKUP($A474&amp;$B474,NOVIEMBRE!$BC$11:$BC$40&amp;NOVIEMBRE!$BD$11:$BD$40,NOVIEMBRE!$CJ$11:$CJ$40,"A")),"")</f>
        <v>0</v>
      </c>
      <c r="FE474" s="384">
        <f t="array" ref="FE474">IFERROR(_xlfn.XLOOKUP($A474&amp;$B474,'NOVIEMBRE 2'!$D$11:$D$40&amp;'NOVIEMBRE 2'!$E$11:$E$40,'NOVIEMBRE 2'!$AK$11:$AK$40,_xlfn.XLOOKUP($A474&amp;$B474,'NOVIEMBRE 2'!$BC$11:$BC$40&amp;'NOVIEMBRE 2'!$BD$11:$BD$40,'NOVIEMBRE 2'!$CJ$11:$CJ$40,"A")),"")</f>
        <v>0</v>
      </c>
      <c r="FF474" s="385">
        <f t="array" ref="FF474">IFERROR(_xlfn.XLOOKUP($A474&amp;$B474,DICIEMBRE!$D$11:$D$40&amp;DICIEMBRE!$E$11:$E$40,DICIEMBRE!$AK$11:$AK$40,_xlfn.XLOOKUP($A474&amp;$B474,DICIEMBRE!$BC$11:$BC$40&amp;DICIEMBRE!$BD$11:$BD$40,DICIEMBRE!$CJ$11:$CJ$40,"A")),"")</f>
        <v>0</v>
      </c>
      <c r="FG474" s="386" t="str">
        <f t="shared" si="19"/>
        <v/>
      </c>
      <c r="FH474" s="386" t="str">
        <f t="array" ref="FH474">IF(
 COUNT(DZ474:EH474)=0,
 "-",
 IF(
  COUNT(DZ474:EH474) &lt; COUNTA(DZ474:EH474),
  REPT("🟩", ROUND(COUNT(DZ474:EH474)/COUNTA(DZ474:EH474)*5, 0)) &amp;
  REPT("⬜", 5 - ROUND(COUNT(DZ474:EH474)/COUNTA(DZ474:EH474)*5, 0)),
  IF(
    AVERAGE(IF(DZ474:EH474&lt;&gt;"", DZ474:EH474, )) &gt;= 70, "🟩🟩🟩🟩🟩",
    IF(
      AVERAGE(IF(DZ474:EH474&lt;&gt;"",DZ474:EH474, )) &gt;= 56, "🟨🟨🟨🟨🟨",
      "🟥🟥🟥🟥🟥"
    )
  )
 )
)
</f>
        <v>-</v>
      </c>
    </row>
    <row r="475" ht="15.75" customHeight="1">
      <c r="A475" s="168"/>
      <c r="B475" s="169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1"/>
      <c r="N475" s="172" t="str">
        <f t="shared" si="1"/>
        <v/>
      </c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2" t="str">
        <f t="shared" si="2"/>
        <v/>
      </c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2" t="str">
        <f t="shared" si="3"/>
        <v/>
      </c>
      <c r="AM475" s="173"/>
      <c r="AN475" s="173"/>
      <c r="AO475" s="173"/>
      <c r="AP475" s="173"/>
      <c r="AQ475" s="173"/>
      <c r="AR475" s="173"/>
      <c r="AS475" s="173"/>
      <c r="AT475" s="173"/>
      <c r="AU475" s="173"/>
      <c r="AV475" s="171"/>
      <c r="AW475" s="171"/>
      <c r="AX475" s="172" t="str">
        <f t="shared" si="4"/>
        <v/>
      </c>
      <c r="AY475" s="173"/>
      <c r="AZ475" s="173"/>
      <c r="BA475" s="173"/>
      <c r="BB475" s="173"/>
      <c r="BC475" s="173"/>
      <c r="BD475" s="173"/>
      <c r="BE475" s="173"/>
      <c r="BF475" s="173"/>
      <c r="BG475" s="173"/>
      <c r="BH475" s="173"/>
      <c r="BI475" s="173"/>
      <c r="BJ475" s="172" t="str">
        <f t="shared" si="5"/>
        <v/>
      </c>
      <c r="BK475" s="173"/>
      <c r="BL475" s="173"/>
      <c r="BM475" s="173"/>
      <c r="BN475" s="173"/>
      <c r="BO475" s="173"/>
      <c r="BP475" s="173"/>
      <c r="BQ475" s="173"/>
      <c r="BR475" s="173"/>
      <c r="BS475" s="173"/>
      <c r="BT475" s="173"/>
      <c r="BU475" s="173"/>
      <c r="BV475" s="172" t="str">
        <f t="shared" si="6"/>
        <v/>
      </c>
      <c r="BW475" s="173"/>
      <c r="BX475" s="173"/>
      <c r="BY475" s="173"/>
      <c r="BZ475" s="171"/>
      <c r="CA475" s="171"/>
      <c r="CB475" s="171"/>
      <c r="CC475" s="171"/>
      <c r="CD475" s="171"/>
      <c r="CE475" s="171"/>
      <c r="CF475" s="171"/>
      <c r="CG475" s="171"/>
      <c r="CH475" s="172" t="str">
        <f t="shared" si="7"/>
        <v/>
      </c>
      <c r="CI475" s="171"/>
      <c r="CJ475" s="173"/>
      <c r="CK475" s="173"/>
      <c r="CL475" s="173"/>
      <c r="CM475" s="173"/>
      <c r="CN475" s="171"/>
      <c r="CO475" s="171"/>
      <c r="CP475" s="171"/>
      <c r="CQ475" s="173"/>
      <c r="CR475" s="171"/>
      <c r="CS475" s="171"/>
      <c r="CT475" s="172" t="str">
        <f t="shared" si="8"/>
        <v/>
      </c>
      <c r="CU475" s="172"/>
      <c r="CV475" s="172"/>
      <c r="CW475" s="172"/>
      <c r="CX475" s="172"/>
      <c r="CY475" s="172"/>
      <c r="CZ475" s="172"/>
      <c r="DA475" s="172"/>
      <c r="DB475" s="172"/>
      <c r="DC475" s="172"/>
      <c r="DD475" s="172"/>
      <c r="DE475" s="172"/>
      <c r="DF475" s="172"/>
      <c r="DG475" s="188" t="str">
        <f t="array" ref="DG475">IFERROR(_xlfn.XLOOKUP($A475&amp;B475,MARZO!$D$11:$D$40&amp;MARZO!$E$11:$E$40,MARZO!$AM$11:$AM$40,_xlfn.XLOOKUP($A475&amp;$B475,MARZO!$BC$11:$BC$40&amp;MARZO!$BD$11:$BD$40,MARZO!$CL$11:$CL$40,"A"))/1%,"")</f>
        <v/>
      </c>
      <c r="DH475" s="188" t="str">
        <f t="array" ref="DH475">IFERROR(_xlfn.XLOOKUP($A475&amp;$B475,ABRIL!$D$11:$D$40&amp;ABRIL!$E$11:$E$40,ABRIL!$AM$11:$AM$40,_xlfn.XLOOKUP($A475&amp;$B475,ABRIL!$BC$11:$BC$40&amp;ABRIL!$BD$11:$BD$40,ABRIL!$CL$11:$CL$40,"A"))/1%,"")</f>
        <v/>
      </c>
      <c r="DI475" s="188" t="str">
        <f t="array" ref="DI475">IFERROR(_xlfn.XLOOKUP($A475&amp;$B475,'ABRIL 2'!$D$11:$D$40&amp;'ABRIL 2'!$E$11:$E$40,'ABRIL 2'!$AM$11:$AM$40,_xlfn.XLOOKUP($A475&amp;$B475,'ABRIL 2'!$BC$11:$BC$40&amp;'ABRIL 2'!$BD$11:$BD$40,'ABRIL 2'!$CL$11:$CL$40,"A"))/1%,"")</f>
        <v/>
      </c>
      <c r="DJ475" s="188" t="str">
        <f t="array" ref="DJ475">IFERROR(_xlfn.XLOOKUP($A475&amp;$B475,MAYO!$D$11:$D$40&amp;MAYO!$E$11:$E$40,MAYO!$AM$11:$AM$40,_xlfn.XLOOKUP($A475&amp;$B475,MAYO!$BC$11:$BC$40&amp;MAYO!$BD$11:$BD$40,MAYO!$CL$11:$CL$40,"A"))/1%,"")</f>
        <v/>
      </c>
      <c r="DK475" s="188" t="str">
        <f t="array" ref="DK475">IFERROR(_xlfn.XLOOKUP($A475&amp;$B475,'MAYO 2'!$D$11:$D$40&amp;'MAYO 2'!$E$11:$E$40,'MAYO 2'!$AM$11:$AM$40,_xlfn.XLOOKUP($A475&amp;$B475,'MAYO 2'!$BC$11:$BC$40&amp;'MAYO 2'!$BD$11:$BD$40,'MAYO 2'!$CL$11:$CL$40,"A"))/1%,"")</f>
        <v/>
      </c>
      <c r="DL475" s="188" t="str">
        <f t="array" ref="DL475">IFERROR(_xlfn.XLOOKUP($A475&amp;$B475,JUNIO!$D$11:$D$40&amp;JUNIO!$E$11:$E$40,JUNIO!$AM$11:$AM$40,_xlfn.XLOOKUP($A475&amp;$B475,JUNIO!$BC$11:$BC$40&amp;JUNIO!$BD$11:$BD$40,JUNIO!$CL$11:$CL$40,"A"))/1%,"")</f>
        <v/>
      </c>
      <c r="DM475" s="188" t="str">
        <f t="array" ref="DM475">IFERROR(_xlfn.XLOOKUP($A475&amp;$B475,'JUNIO 2'!$D$11:$D$40&amp;'JUNIO 2'!$E$11:$E$40,'JUNIO 2'!$AM$11:$AM$40,_xlfn.XLOOKUP($A475&amp;$B475,'JUNIO 2'!$BC$11:$BC$40&amp;'JUNIO 2'!$BD$11:$BD$40,'JUNIO 2'!$CL$11:$CL$40,"A"))/1%,"")</f>
        <v/>
      </c>
      <c r="DN475" s="188" t="str">
        <f t="array" ref="DN475">IFERROR(_xlfn.XLOOKUP($A475&amp;$B475,JULIO!$D$11:$D$40&amp;JULIO!$E$11:$E$40,JULIO!$AM$11:$AM$40,_xlfn.XLOOKUP($A475&amp;$B475,JULIO!$BC$11:$BC$40&amp;JULIO!$BD$11:$BD$40,JULIO!$CL$11:$CL$40,"A"))/1%,"")</f>
        <v/>
      </c>
      <c r="DO475" s="188" t="str">
        <f t="array" ref="DO475">IFERROR(_xlfn.XLOOKUP($A475&amp;$B475,'JULIO 2'!$D$11:$D$40&amp;'JULIO 2'!$E$11:$E$40,'JULIO 2'!$AM$11:$AM$40,_xlfn.XLOOKUP($A475&amp;$B475,'JULIO 2'!$BC$11:$BC$40&amp;'JULIO 2'!$BD$11:$BD$40,'JULIO 2'!$CL$11:$CL$40,"A"))/1%,"")</f>
        <v/>
      </c>
      <c r="DP475" s="188" t="str">
        <f t="array" ref="DP475">IFERROR(_xlfn.XLOOKUP($A475&amp;$B475,AGOSTO!$D$11:$D$40&amp;AGOSTO!$E$11:$E$40,AGOSTO!$AM$11:$AM$40,_xlfn.XLOOKUP($A475&amp;$B475,AGOSTO!$BC$11:$BC$40&amp;AGOSTO!$BD$11:$BD$40,AGOSTO!$CL$11:$CL$40,"A"))/1%,"")</f>
        <v/>
      </c>
      <c r="DQ475" s="188" t="str">
        <f t="array" ref="DQ475">IFERROR(_xlfn.XLOOKUP($A475&amp;$B475,'AGOSTO 2'!$D$11:$D$40&amp;'AGOSTO 2'!$E$11:$E$40,'AGOSTO 2'!$AM$11:$AM$40,_xlfn.XLOOKUP($A475&amp;$B475,'AGOSTO 2'!$BC$11:$BC$40&amp;'AGOSTO 2'!$BD$11:$BD$40,'AGOSTO 2'!$CL$11:$CL$40,"A"))/1%,"")</f>
        <v/>
      </c>
      <c r="DR475" s="188" t="str">
        <f t="array" ref="DR475">IFERROR(_xlfn.XLOOKUP($A475&amp;$B475,SEPTIEMBRE!$D$11:$D$40&amp;SEPTIEMBRE!$E$11:$E$40,SEPTIEMBRE!$AM$11:$AM$40,_xlfn.XLOOKUP($A475&amp;$B475,SEPTIEMBRE!$BC$11:$BC$40&amp;SEPTIEMBRE!$BD$11:$BD$40,SEPTIEMBRE!$CL$11:$CL$40,"A"))/1%,"")</f>
        <v/>
      </c>
      <c r="DS475" s="188" t="str">
        <f t="array" ref="DS475">IFERROR(_xlfn.XLOOKUP($A475&amp;$B475,'SEPTIEMBRE 2'!$D$11:$D$40&amp;'SEPTIEMBRE 2'!$E$11:$E$40,'SEPTIEMBRE 2'!$AM$11:$AM$40,_xlfn.XLOOKUP($A475&amp;$B475,'SEPTIEMBRE 2'!$BC$11:$BC$40&amp;'SEPTIEMBRE 2'!$BD$11:$BD$40,'SEPTIEMBRE 2'!$CL$11:$CL$40,"A"))/1%,"")</f>
        <v/>
      </c>
      <c r="DT475" s="188" t="str">
        <f t="array" ref="DT475">IFERROR(_xlfn.XLOOKUP($A475&amp;$B475,'SEPTIEMBRE 3'!$D$11:$D$40&amp;'SEPTIEMBRE 3'!$E$11:$E$40,'SEPTIEMBRE 3'!$AM$11:$AM$40,_xlfn.XLOOKUP($A475&amp;$B475,'SEPTIEMBRE 3'!$BC$11:$BC$40&amp;'SEPTIEMBRE 3'!$BD$11:$BD$40,'SEPTIEMBRE 3'!$CL$11:$CL$40,"A"))/1%,"")</f>
        <v/>
      </c>
      <c r="DU475" s="188" t="str">
        <f t="array" ref="DU475">IFERROR(_xlfn.XLOOKUP($A475&amp;$B475,OCTUBRE!$D$11:$D$40&amp;OCTUBRE!$E$11:$E$40,OCTUBRE!$AM$11:$AM$40,_xlfn.XLOOKUP($A475&amp;$B475,OCTUBRE!$BC$11:$BC$40&amp;OCTUBRE!$BD$11:$BD$40,OCTUBRE!$CL$11:$CL$40,"A"))/1%,"")</f>
        <v/>
      </c>
      <c r="DV475" s="188" t="str">
        <f t="array" ref="DV475">IFERROR(_xlfn.XLOOKUP($A475&amp;$B475,'OCTUBRE 2'!$D$11:$D$40&amp;'OCTUBRE 2'!$E$11:$E$40,'OCTUBRE 2'!$AM$11:$AM$40,_xlfn.XLOOKUP($A475&amp;$B475,'OCTUBRE 2'!$BC$11:$BC$40&amp;'OCTUBRE 2'!$BD$11:$BD$40,'OCTUBRE 2'!$CL$11:$CL$40,"A"))/1%,"")</f>
        <v/>
      </c>
      <c r="DW475" s="188" t="str">
        <f t="array" ref="DW475">IFERROR(_xlfn.XLOOKUP($A475&amp;$B475,NOVIEMBRE!$D$11:$D$40&amp;NOVIEMBRE!$E$11:$E$40,NOVIEMBRE!$AM$11:$AM$40,_xlfn.XLOOKUP($A475&amp;$B475,NOVIEMBRE!$BC$11:$BC$40&amp;NOVIEMBRE!$BD$11:$BD$40,NOVIEMBRE!$CL$11:$CL$40,"A"))/1%,"")</f>
        <v/>
      </c>
      <c r="DX475" s="188" t="str">
        <f t="array" ref="DX475">IFERROR(_xlfn.XLOOKUP($A475&amp;$B475,'NOVIEMBRE 2'!$D$11:$D$40&amp;'NOVIEMBRE 2'!$E$11:$E$40,'NOVIEMBRE 2'!$AM$11:$AM$40,_xlfn.XLOOKUP($A475&amp;$B475,'NOVIEMBRE 2'!$BC$11:$BC$40&amp;'NOVIEMBRE 2'!$BD$11:$BD$40,'NOVIEMBRE 2'!$CL$11:$CL$40,"A"))/1%,"")</f>
        <v/>
      </c>
      <c r="DY475" s="188" t="str">
        <f t="array" ref="DY475">IFERROR(_xlfn.XLOOKUP($A475&amp;$B475,DICIEMBRE!$D$11:$D$40&amp;DICIEMBRE!$E$11:$E$40,DICIEMBRE!$AM$11:$AM$40,_xlfn.XLOOKUP($A475&amp;$B475,DICIEMBRE!$BC$11:$BC$40&amp;DICIEMBRE!$BD$11:$BD$40,DICIEMBRE!$CL$11:$CL$40,"A"))/1%,"")</f>
        <v/>
      </c>
      <c r="DZ475" s="381" t="str">
        <f t="shared" si="9"/>
        <v>-</v>
      </c>
      <c r="EA475" s="381" t="str">
        <f t="shared" si="10"/>
        <v>-</v>
      </c>
      <c r="EB475" s="381" t="str">
        <f t="shared" si="11"/>
        <v>-</v>
      </c>
      <c r="EC475" s="381" t="str">
        <f t="shared" si="12"/>
        <v>-</v>
      </c>
      <c r="ED475" s="381" t="str">
        <f t="shared" si="13"/>
        <v>-</v>
      </c>
      <c r="EE475" s="381" t="str">
        <f t="shared" si="14"/>
        <v>-</v>
      </c>
      <c r="EF475" s="381" t="str">
        <f t="shared" si="15"/>
        <v>-</v>
      </c>
      <c r="EG475" s="381" t="str">
        <f t="shared" si="16"/>
        <v>-</v>
      </c>
      <c r="EH475" s="381" t="str">
        <f t="shared" si="17"/>
        <v>-</v>
      </c>
      <c r="EI475" s="188" t="str">
        <f t="shared" si="18"/>
        <v/>
      </c>
      <c r="EJ475" s="382"/>
      <c r="EK475" s="382"/>
      <c r="EL475" s="383"/>
      <c r="EM475" s="21"/>
      <c r="EN475" s="384">
        <f t="array" ref="EN475">IFERROR(_xlfn.XLOOKUP($A475&amp;$B475,MARZO!$D$11:$D$40&amp;MARZO!$E$11:$E$40,MARZO!$AK$11:$AK$40,_xlfn.XLOOKUP($A475&amp;$B475,MARZO!$BC$11:$BC$40&amp;MARZO!$BD$11:$BD$40,MARZO!$CJ$11:$CJ$40,"A")),"")</f>
        <v>0</v>
      </c>
      <c r="EO475" s="384">
        <f t="array" ref="EO475">IFERROR(_xlfn.XLOOKUP($A475&amp;$B475,ABRIL!$D$11:$D$40&amp;ABRIL!$E$11:$E$40,ABRIL!$AK$11:$AK$40,_xlfn.XLOOKUP($A475&amp;$B475,ABRIL!$BC$11:$BC$40&amp;ABRIL!$BD$11:$BD$40,ABRIL!$CJ$11:$CJ$40,"A")),"")</f>
        <v>0</v>
      </c>
      <c r="EP475" s="384">
        <f t="array" ref="EP475">IFERROR(_xlfn.XLOOKUP($A475&amp;$B475,'ABRIL 2'!$D$11:$D$40&amp;'ABRIL 2'!$E$11:$E$40,'ABRIL 2'!$AK$11:$AK$40,_xlfn.XLOOKUP($A475&amp;$B475,'ABRIL 2'!$BC$11:$BC$40&amp;'ABRIL 2'!$BD$11:$BD$40,'ABRIL 2'!$CJ$11:$CJ$40,"A")),"")</f>
        <v>0</v>
      </c>
      <c r="EQ475" s="384">
        <f t="array" ref="EQ475">IFERROR(_xlfn.XLOOKUP($A475&amp;$B475,MAYO!$D$11:$D$40&amp;MAYO!$E$11:$E$40,MAYO!$AK$11:$AK$40,_xlfn.XLOOKUP($A475&amp;$B475,MAYO!$BC$11:$BC$40&amp;MAYO!$BD$11:$BD$40,MAYO!$CJ$11:$CJ$40,"A")),"")</f>
        <v>0</v>
      </c>
      <c r="ER475" s="384">
        <f t="array" ref="ER475">IFERROR(_xlfn.XLOOKUP($A475&amp;$B475,'MAYO 2'!$D$11:$D$40&amp;'MAYO 2'!$E$11:$E$40,'MAYO 2'!$AK$11:$AK$40,_xlfn.XLOOKUP($A475&amp;$B475,'MAYO 2'!$BC$11:$BC$40&amp;'MAYO 2'!$BD$11:$BD$40,'MAYO 2'!$CJ$11:$CJ$40,"A")),"")</f>
        <v>0</v>
      </c>
      <c r="ES475" s="384">
        <f t="array" ref="ES475">IFERROR(_xlfn.XLOOKUP($A475&amp;$B475,JUNIO!$D$11:$D$40&amp;JUNIO!$E$11:$E$40,JUNIO!$AK$11:$AK$40,_xlfn.XLOOKUP($A475&amp;$B475,JUNIO!$BC$11:$BC$40&amp;JUNIO!$BD$11:$BD$40,JUNIO!$CJ$11:$CJ$40,"A")),"")</f>
        <v>0</v>
      </c>
      <c r="ET475" s="384">
        <f t="array" ref="ET475">IFERROR(_xlfn.XLOOKUP($A475&amp;$B475,'JUNIO 2'!$D$11:$D$40&amp;'JUNIO 2'!$E$11:$E$40,'JUNIO 2'!$AK$11:$AK$40,_xlfn.XLOOKUP($A475&amp;$B475,'JUNIO 2'!$BC$11:$BC$40&amp;'JUNIO 2'!$BD$11:$BD$40,'JUNIO 2'!$CJ$11:$CJ$40,"A")),"")</f>
        <v>0</v>
      </c>
      <c r="EU475" s="384">
        <f t="array" ref="EU475">IFERROR(_xlfn.XLOOKUP($A475&amp;$B475,JULIO!$D$11:$D$40&amp;JULIO!$E$11:$E$40,JULIO!$AK$11:$AK$40,_xlfn.XLOOKUP($A475&amp;$B475,JULIO!$BC$11:$BC$40&amp;JULIO!$BD$11:$BD$40,JULIO!$CJ$11:$CJ$40,"A")),"")</f>
        <v>0</v>
      </c>
      <c r="EV475" s="384">
        <f t="array" ref="EV475">IFERROR(_xlfn.XLOOKUP($A475&amp;$B475,'JULIO 2'!$D$11:$D$40&amp;'JULIO 2'!$E$11:$E$40,'JULIO 2'!$AK$11:$AK$40,_xlfn.XLOOKUP($A475&amp;$B475,'JULIO 2'!$BC$11:$BC$40&amp;'JULIO 2'!$BD$11:$BD$40,'JULIO 2'!$CJ$11:$CJ$40,"A")),"")</f>
        <v>0</v>
      </c>
      <c r="EW475" s="384">
        <f t="array" ref="EW475">IFERROR(_xlfn.XLOOKUP($A475&amp;$B475,AGOSTO!$D$11:$D$40&amp;AGOSTO!$E$11:$E$40,AGOSTO!$AK$11:$AK$40,_xlfn.XLOOKUP($A475&amp;$B475,AGOSTO!$BC$11:$BC$40&amp;AGOSTO!$BD$11:$BD$40,AGOSTO!$CJ$11:$CJ$40,"A")),"")</f>
        <v>0</v>
      </c>
      <c r="EX475" s="384">
        <f t="array" ref="EX475">IFERROR(_xlfn.XLOOKUP($A475&amp;$B475,'AGOSTO 2'!$D$11:$D$40&amp;'AGOSTO 2'!$E$11:$E$40,'AGOSTO 2'!$AK$11:$AK$40,_xlfn.XLOOKUP($A475&amp;$B475,'AGOSTO 2'!$BC$11:$BC$40&amp;'AGOSTO 2'!$BD$11:$BD$40,'AGOSTO 2'!$CJ$11:$CJ$40,"A")),"")</f>
        <v>0</v>
      </c>
      <c r="EY475" s="384">
        <f t="array" ref="EY475">IFERROR(_xlfn.XLOOKUP($A475&amp;$B475,SEPTIEMBRE!$D$11:$D$40&amp;SEPTIEMBRE!$E$11:$E$40,SEPTIEMBRE!$AK$11:$AK$40,_xlfn.XLOOKUP($A475&amp;$B475,SEPTIEMBRE!$BC$11:$BC$40&amp;SEPTIEMBRE!$BD$11:$BD$40,SEPTIEMBRE!$CJ$11:$CJ$40,"A")),"")</f>
        <v>0</v>
      </c>
      <c r="EZ475" s="384">
        <f t="array" ref="EZ475">IFERROR(_xlfn.XLOOKUP($A475&amp;$B475,'SEPTIEMBRE 2'!$D$11:$D$40&amp;'SEPTIEMBRE 2'!$E$11:$E$40,'SEPTIEMBRE 2'!$AK$11:$AK$40,_xlfn.XLOOKUP($A475&amp;$B475,'SEPTIEMBRE 2'!$BC$11:$BC$40&amp;'SEPTIEMBRE 2'!$BD$11:$BD$40,'SEPTIEMBRE 2'!$CJ$11:$CJ$40,"A")),"")</f>
        <v>0</v>
      </c>
      <c r="FA475" s="384">
        <f t="array" ref="FA475">IFERROR(_xlfn.XLOOKUP($A475&amp;$B475,'SEPTIEMBRE 3'!$D$11:$D$40&amp;'SEPTIEMBRE 3'!$E$11:$E$40,'SEPTIEMBRE 3'!$AK$11:$AK$40,_xlfn.XLOOKUP($A475&amp;$B475,'SEPTIEMBRE 3'!$BC$11:$BC$40&amp;'SEPTIEMBRE 3'!$BD$11:$BD$40,'SEPTIEMBRE 3'!$CJ$11:$CJ$40,"A")),"")</f>
        <v>0</v>
      </c>
      <c r="FB475" s="384">
        <f t="array" ref="FB475">IFERROR(_xlfn.XLOOKUP($A475&amp;$B475,OCTUBRE!$D$11:$D$40&amp;OCTUBRE!$E$11:$E$40,OCTUBRE!$AK$11:$AK$40,_xlfn.XLOOKUP($A475&amp;$B475,OCTUBRE!$BC$11:$BC$40&amp;OCTUBRE!$BD$11:$BD$40,OCTUBRE!$CJ$11:$CJ$40,"A")),"")</f>
        <v>0</v>
      </c>
      <c r="FC475" s="384">
        <f t="array" ref="FC475">IFERROR(_xlfn.XLOOKUP($A475&amp;$B475,'OCTUBRE 2'!$D$11:$D$40&amp;'OCTUBRE 2'!$E$11:$E$40,'OCTUBRE 2'!$AK$11:$AK$40,_xlfn.XLOOKUP($A475&amp;$B475,'OCTUBRE 2'!$BC$11:$BC$40&amp;'OCTUBRE 2'!$BD$11:$BD$40,'OCTUBRE 2'!$CJ$11:$CJ$40,"A")),"")</f>
        <v>0</v>
      </c>
      <c r="FD475" s="384">
        <f t="array" ref="FD475">IFERROR(_xlfn.XLOOKUP($A475&amp;$B475,NOVIEMBRE!$D$11:$D$40&amp;NOVIEMBRE!$E$11:$E$40,NOVIEMBRE!$AK$11:$AK$40,_xlfn.XLOOKUP($A475&amp;$B475,NOVIEMBRE!$BC$11:$BC$40&amp;NOVIEMBRE!$BD$11:$BD$40,NOVIEMBRE!$CJ$11:$CJ$40,"A")),"")</f>
        <v>0</v>
      </c>
      <c r="FE475" s="384">
        <f t="array" ref="FE475">IFERROR(_xlfn.XLOOKUP($A475&amp;$B475,'NOVIEMBRE 2'!$D$11:$D$40&amp;'NOVIEMBRE 2'!$E$11:$E$40,'NOVIEMBRE 2'!$AK$11:$AK$40,_xlfn.XLOOKUP($A475&amp;$B475,'NOVIEMBRE 2'!$BC$11:$BC$40&amp;'NOVIEMBRE 2'!$BD$11:$BD$40,'NOVIEMBRE 2'!$CJ$11:$CJ$40,"A")),"")</f>
        <v>0</v>
      </c>
      <c r="FF475" s="385">
        <f t="array" ref="FF475">IFERROR(_xlfn.XLOOKUP($A475&amp;$B475,DICIEMBRE!$D$11:$D$40&amp;DICIEMBRE!$E$11:$E$40,DICIEMBRE!$AK$11:$AK$40,_xlfn.XLOOKUP($A475&amp;$B475,DICIEMBRE!$BC$11:$BC$40&amp;DICIEMBRE!$BD$11:$BD$40,DICIEMBRE!$CJ$11:$CJ$40,"A")),"")</f>
        <v>0</v>
      </c>
      <c r="FG475" s="386" t="str">
        <f t="shared" si="19"/>
        <v/>
      </c>
      <c r="FH475" s="386" t="str">
        <f t="array" ref="FH475">IF(
 COUNT(DZ475:EH475)=0,
 "-",
 IF(
  COUNT(DZ475:EH475) &lt; COUNTA(DZ475:EH475),
  REPT("🟩", ROUND(COUNT(DZ475:EH475)/COUNTA(DZ475:EH475)*5, 0)) &amp;
  REPT("⬜", 5 - ROUND(COUNT(DZ475:EH475)/COUNTA(DZ475:EH475)*5, 0)),
  IF(
    AVERAGE(IF(DZ475:EH475&lt;&gt;"", DZ475:EH475, )) &gt;= 70, "🟩🟩🟩🟩🟩",
    IF(
      AVERAGE(IF(DZ475:EH475&lt;&gt;"",DZ475:EH475, )) &gt;= 56, "🟨🟨🟨🟨🟨",
      "🟥🟥🟥🟥🟥"
    )
  )
 )
)
</f>
        <v>-</v>
      </c>
    </row>
    <row r="476" ht="15.75" customHeight="1">
      <c r="A476" s="168"/>
      <c r="B476" s="169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1"/>
      <c r="N476" s="172" t="str">
        <f t="shared" si="1"/>
        <v/>
      </c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2" t="str">
        <f t="shared" si="2"/>
        <v/>
      </c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2" t="str">
        <f t="shared" si="3"/>
        <v/>
      </c>
      <c r="AM476" s="173"/>
      <c r="AN476" s="173"/>
      <c r="AO476" s="173"/>
      <c r="AP476" s="173"/>
      <c r="AQ476" s="173"/>
      <c r="AR476" s="173"/>
      <c r="AS476" s="173"/>
      <c r="AT476" s="173"/>
      <c r="AU476" s="173"/>
      <c r="AV476" s="171"/>
      <c r="AW476" s="171"/>
      <c r="AX476" s="172" t="str">
        <f t="shared" si="4"/>
        <v/>
      </c>
      <c r="AY476" s="173"/>
      <c r="AZ476" s="173"/>
      <c r="BA476" s="173"/>
      <c r="BB476" s="173"/>
      <c r="BC476" s="173"/>
      <c r="BD476" s="173"/>
      <c r="BE476" s="173"/>
      <c r="BF476" s="173"/>
      <c r="BG476" s="173"/>
      <c r="BH476" s="173"/>
      <c r="BI476" s="173"/>
      <c r="BJ476" s="172" t="str">
        <f t="shared" si="5"/>
        <v/>
      </c>
      <c r="BK476" s="173"/>
      <c r="BL476" s="173"/>
      <c r="BM476" s="173"/>
      <c r="BN476" s="173"/>
      <c r="BO476" s="173"/>
      <c r="BP476" s="173"/>
      <c r="BQ476" s="173"/>
      <c r="BR476" s="173"/>
      <c r="BS476" s="173"/>
      <c r="BT476" s="173"/>
      <c r="BU476" s="173"/>
      <c r="BV476" s="172" t="str">
        <f t="shared" si="6"/>
        <v/>
      </c>
      <c r="BW476" s="173"/>
      <c r="BX476" s="173"/>
      <c r="BY476" s="173"/>
      <c r="BZ476" s="171"/>
      <c r="CA476" s="171"/>
      <c r="CB476" s="171"/>
      <c r="CC476" s="171"/>
      <c r="CD476" s="171"/>
      <c r="CE476" s="171"/>
      <c r="CF476" s="171"/>
      <c r="CG476" s="171"/>
      <c r="CH476" s="172" t="str">
        <f t="shared" si="7"/>
        <v/>
      </c>
      <c r="CI476" s="171"/>
      <c r="CJ476" s="173"/>
      <c r="CK476" s="173"/>
      <c r="CL476" s="173"/>
      <c r="CM476" s="173"/>
      <c r="CN476" s="171"/>
      <c r="CO476" s="171"/>
      <c r="CP476" s="171"/>
      <c r="CQ476" s="173"/>
      <c r="CR476" s="171"/>
      <c r="CS476" s="171"/>
      <c r="CT476" s="172" t="str">
        <f t="shared" si="8"/>
        <v/>
      </c>
      <c r="CU476" s="172"/>
      <c r="CV476" s="172"/>
      <c r="CW476" s="172"/>
      <c r="CX476" s="172"/>
      <c r="CY476" s="172"/>
      <c r="CZ476" s="172"/>
      <c r="DA476" s="172"/>
      <c r="DB476" s="172"/>
      <c r="DC476" s="172"/>
      <c r="DD476" s="172"/>
      <c r="DE476" s="172"/>
      <c r="DF476" s="172"/>
      <c r="DG476" s="188" t="str">
        <f t="array" ref="DG476">IFERROR(_xlfn.XLOOKUP($A476&amp;B476,MARZO!$D$11:$D$40&amp;MARZO!$E$11:$E$40,MARZO!$AM$11:$AM$40,_xlfn.XLOOKUP($A476&amp;$B476,MARZO!$BC$11:$BC$40&amp;MARZO!$BD$11:$BD$40,MARZO!$CL$11:$CL$40,"A"))/1%,"")</f>
        <v/>
      </c>
      <c r="DH476" s="188" t="str">
        <f t="array" ref="DH476">IFERROR(_xlfn.XLOOKUP($A476&amp;$B476,ABRIL!$D$11:$D$40&amp;ABRIL!$E$11:$E$40,ABRIL!$AM$11:$AM$40,_xlfn.XLOOKUP($A476&amp;$B476,ABRIL!$BC$11:$BC$40&amp;ABRIL!$BD$11:$BD$40,ABRIL!$CL$11:$CL$40,"A"))/1%,"")</f>
        <v/>
      </c>
      <c r="DI476" s="188" t="str">
        <f t="array" ref="DI476">IFERROR(_xlfn.XLOOKUP($A476&amp;$B476,'ABRIL 2'!$D$11:$D$40&amp;'ABRIL 2'!$E$11:$E$40,'ABRIL 2'!$AM$11:$AM$40,_xlfn.XLOOKUP($A476&amp;$B476,'ABRIL 2'!$BC$11:$BC$40&amp;'ABRIL 2'!$BD$11:$BD$40,'ABRIL 2'!$CL$11:$CL$40,"A"))/1%,"")</f>
        <v/>
      </c>
      <c r="DJ476" s="188" t="str">
        <f t="array" ref="DJ476">IFERROR(_xlfn.XLOOKUP($A476&amp;$B476,MAYO!$D$11:$D$40&amp;MAYO!$E$11:$E$40,MAYO!$AM$11:$AM$40,_xlfn.XLOOKUP($A476&amp;$B476,MAYO!$BC$11:$BC$40&amp;MAYO!$BD$11:$BD$40,MAYO!$CL$11:$CL$40,"A"))/1%,"")</f>
        <v/>
      </c>
      <c r="DK476" s="188" t="str">
        <f t="array" ref="DK476">IFERROR(_xlfn.XLOOKUP($A476&amp;$B476,'MAYO 2'!$D$11:$D$40&amp;'MAYO 2'!$E$11:$E$40,'MAYO 2'!$AM$11:$AM$40,_xlfn.XLOOKUP($A476&amp;$B476,'MAYO 2'!$BC$11:$BC$40&amp;'MAYO 2'!$BD$11:$BD$40,'MAYO 2'!$CL$11:$CL$40,"A"))/1%,"")</f>
        <v/>
      </c>
      <c r="DL476" s="188" t="str">
        <f t="array" ref="DL476">IFERROR(_xlfn.XLOOKUP($A476&amp;$B476,JUNIO!$D$11:$D$40&amp;JUNIO!$E$11:$E$40,JUNIO!$AM$11:$AM$40,_xlfn.XLOOKUP($A476&amp;$B476,JUNIO!$BC$11:$BC$40&amp;JUNIO!$BD$11:$BD$40,JUNIO!$CL$11:$CL$40,"A"))/1%,"")</f>
        <v/>
      </c>
      <c r="DM476" s="188" t="str">
        <f t="array" ref="DM476">IFERROR(_xlfn.XLOOKUP($A476&amp;$B476,'JUNIO 2'!$D$11:$D$40&amp;'JUNIO 2'!$E$11:$E$40,'JUNIO 2'!$AM$11:$AM$40,_xlfn.XLOOKUP($A476&amp;$B476,'JUNIO 2'!$BC$11:$BC$40&amp;'JUNIO 2'!$BD$11:$BD$40,'JUNIO 2'!$CL$11:$CL$40,"A"))/1%,"")</f>
        <v/>
      </c>
      <c r="DN476" s="188" t="str">
        <f t="array" ref="DN476">IFERROR(_xlfn.XLOOKUP($A476&amp;$B476,JULIO!$D$11:$D$40&amp;JULIO!$E$11:$E$40,JULIO!$AM$11:$AM$40,_xlfn.XLOOKUP($A476&amp;$B476,JULIO!$BC$11:$BC$40&amp;JULIO!$BD$11:$BD$40,JULIO!$CL$11:$CL$40,"A"))/1%,"")</f>
        <v/>
      </c>
      <c r="DO476" s="188" t="str">
        <f t="array" ref="DO476">IFERROR(_xlfn.XLOOKUP($A476&amp;$B476,'JULIO 2'!$D$11:$D$40&amp;'JULIO 2'!$E$11:$E$40,'JULIO 2'!$AM$11:$AM$40,_xlfn.XLOOKUP($A476&amp;$B476,'JULIO 2'!$BC$11:$BC$40&amp;'JULIO 2'!$BD$11:$BD$40,'JULIO 2'!$CL$11:$CL$40,"A"))/1%,"")</f>
        <v/>
      </c>
      <c r="DP476" s="188" t="str">
        <f t="array" ref="DP476">IFERROR(_xlfn.XLOOKUP($A476&amp;$B476,AGOSTO!$D$11:$D$40&amp;AGOSTO!$E$11:$E$40,AGOSTO!$AM$11:$AM$40,_xlfn.XLOOKUP($A476&amp;$B476,AGOSTO!$BC$11:$BC$40&amp;AGOSTO!$BD$11:$BD$40,AGOSTO!$CL$11:$CL$40,"A"))/1%,"")</f>
        <v/>
      </c>
      <c r="DQ476" s="188" t="str">
        <f t="array" ref="DQ476">IFERROR(_xlfn.XLOOKUP($A476&amp;$B476,'AGOSTO 2'!$D$11:$D$40&amp;'AGOSTO 2'!$E$11:$E$40,'AGOSTO 2'!$AM$11:$AM$40,_xlfn.XLOOKUP($A476&amp;$B476,'AGOSTO 2'!$BC$11:$BC$40&amp;'AGOSTO 2'!$BD$11:$BD$40,'AGOSTO 2'!$CL$11:$CL$40,"A"))/1%,"")</f>
        <v/>
      </c>
      <c r="DR476" s="188" t="str">
        <f t="array" ref="DR476">IFERROR(_xlfn.XLOOKUP($A476&amp;$B476,SEPTIEMBRE!$D$11:$D$40&amp;SEPTIEMBRE!$E$11:$E$40,SEPTIEMBRE!$AM$11:$AM$40,_xlfn.XLOOKUP($A476&amp;$B476,SEPTIEMBRE!$BC$11:$BC$40&amp;SEPTIEMBRE!$BD$11:$BD$40,SEPTIEMBRE!$CL$11:$CL$40,"A"))/1%,"")</f>
        <v/>
      </c>
      <c r="DS476" s="188" t="str">
        <f t="array" ref="DS476">IFERROR(_xlfn.XLOOKUP($A476&amp;$B476,'SEPTIEMBRE 2'!$D$11:$D$40&amp;'SEPTIEMBRE 2'!$E$11:$E$40,'SEPTIEMBRE 2'!$AM$11:$AM$40,_xlfn.XLOOKUP($A476&amp;$B476,'SEPTIEMBRE 2'!$BC$11:$BC$40&amp;'SEPTIEMBRE 2'!$BD$11:$BD$40,'SEPTIEMBRE 2'!$CL$11:$CL$40,"A"))/1%,"")</f>
        <v/>
      </c>
      <c r="DT476" s="188" t="str">
        <f t="array" ref="DT476">IFERROR(_xlfn.XLOOKUP($A476&amp;$B476,'SEPTIEMBRE 3'!$D$11:$D$40&amp;'SEPTIEMBRE 3'!$E$11:$E$40,'SEPTIEMBRE 3'!$AM$11:$AM$40,_xlfn.XLOOKUP($A476&amp;$B476,'SEPTIEMBRE 3'!$BC$11:$BC$40&amp;'SEPTIEMBRE 3'!$BD$11:$BD$40,'SEPTIEMBRE 3'!$CL$11:$CL$40,"A"))/1%,"")</f>
        <v/>
      </c>
      <c r="DU476" s="188" t="str">
        <f t="array" ref="DU476">IFERROR(_xlfn.XLOOKUP($A476&amp;$B476,OCTUBRE!$D$11:$D$40&amp;OCTUBRE!$E$11:$E$40,OCTUBRE!$AM$11:$AM$40,_xlfn.XLOOKUP($A476&amp;$B476,OCTUBRE!$BC$11:$BC$40&amp;OCTUBRE!$BD$11:$BD$40,OCTUBRE!$CL$11:$CL$40,"A"))/1%,"")</f>
        <v/>
      </c>
      <c r="DV476" s="188" t="str">
        <f t="array" ref="DV476">IFERROR(_xlfn.XLOOKUP($A476&amp;$B476,'OCTUBRE 2'!$D$11:$D$40&amp;'OCTUBRE 2'!$E$11:$E$40,'OCTUBRE 2'!$AM$11:$AM$40,_xlfn.XLOOKUP($A476&amp;$B476,'OCTUBRE 2'!$BC$11:$BC$40&amp;'OCTUBRE 2'!$BD$11:$BD$40,'OCTUBRE 2'!$CL$11:$CL$40,"A"))/1%,"")</f>
        <v/>
      </c>
      <c r="DW476" s="188" t="str">
        <f t="array" ref="DW476">IFERROR(_xlfn.XLOOKUP($A476&amp;$B476,NOVIEMBRE!$D$11:$D$40&amp;NOVIEMBRE!$E$11:$E$40,NOVIEMBRE!$AM$11:$AM$40,_xlfn.XLOOKUP($A476&amp;$B476,NOVIEMBRE!$BC$11:$BC$40&amp;NOVIEMBRE!$BD$11:$BD$40,NOVIEMBRE!$CL$11:$CL$40,"A"))/1%,"")</f>
        <v/>
      </c>
      <c r="DX476" s="188" t="str">
        <f t="array" ref="DX476">IFERROR(_xlfn.XLOOKUP($A476&amp;$B476,'NOVIEMBRE 2'!$D$11:$D$40&amp;'NOVIEMBRE 2'!$E$11:$E$40,'NOVIEMBRE 2'!$AM$11:$AM$40,_xlfn.XLOOKUP($A476&amp;$B476,'NOVIEMBRE 2'!$BC$11:$BC$40&amp;'NOVIEMBRE 2'!$BD$11:$BD$40,'NOVIEMBRE 2'!$CL$11:$CL$40,"A"))/1%,"")</f>
        <v/>
      </c>
      <c r="DY476" s="188" t="str">
        <f t="array" ref="DY476">IFERROR(_xlfn.XLOOKUP($A476&amp;$B476,DICIEMBRE!$D$11:$D$40&amp;DICIEMBRE!$E$11:$E$40,DICIEMBRE!$AM$11:$AM$40,_xlfn.XLOOKUP($A476&amp;$B476,DICIEMBRE!$BC$11:$BC$40&amp;DICIEMBRE!$BD$11:$BD$40,DICIEMBRE!$CL$11:$CL$40,"A"))/1%,"")</f>
        <v/>
      </c>
      <c r="DZ476" s="381" t="str">
        <f t="shared" si="9"/>
        <v>-</v>
      </c>
      <c r="EA476" s="381" t="str">
        <f t="shared" si="10"/>
        <v>-</v>
      </c>
      <c r="EB476" s="381" t="str">
        <f t="shared" si="11"/>
        <v>-</v>
      </c>
      <c r="EC476" s="381" t="str">
        <f t="shared" si="12"/>
        <v>-</v>
      </c>
      <c r="ED476" s="381" t="str">
        <f t="shared" si="13"/>
        <v>-</v>
      </c>
      <c r="EE476" s="381" t="str">
        <f t="shared" si="14"/>
        <v>-</v>
      </c>
      <c r="EF476" s="381" t="str">
        <f t="shared" si="15"/>
        <v>-</v>
      </c>
      <c r="EG476" s="381" t="str">
        <f t="shared" si="16"/>
        <v>-</v>
      </c>
      <c r="EH476" s="381" t="str">
        <f t="shared" si="17"/>
        <v>-</v>
      </c>
      <c r="EI476" s="188" t="str">
        <f t="shared" si="18"/>
        <v/>
      </c>
      <c r="EJ476" s="382"/>
      <c r="EK476" s="382"/>
      <c r="EL476" s="383"/>
      <c r="EM476" s="21"/>
      <c r="EN476" s="384">
        <f t="array" ref="EN476">IFERROR(_xlfn.XLOOKUP($A476&amp;$B476,MARZO!$D$11:$D$40&amp;MARZO!$E$11:$E$40,MARZO!$AK$11:$AK$40,_xlfn.XLOOKUP($A476&amp;$B476,MARZO!$BC$11:$BC$40&amp;MARZO!$BD$11:$BD$40,MARZO!$CJ$11:$CJ$40,"A")),"")</f>
        <v>0</v>
      </c>
      <c r="EO476" s="384">
        <f t="array" ref="EO476">IFERROR(_xlfn.XLOOKUP($A476&amp;$B476,ABRIL!$D$11:$D$40&amp;ABRIL!$E$11:$E$40,ABRIL!$AK$11:$AK$40,_xlfn.XLOOKUP($A476&amp;$B476,ABRIL!$BC$11:$BC$40&amp;ABRIL!$BD$11:$BD$40,ABRIL!$CJ$11:$CJ$40,"A")),"")</f>
        <v>0</v>
      </c>
      <c r="EP476" s="384">
        <f t="array" ref="EP476">IFERROR(_xlfn.XLOOKUP($A476&amp;$B476,'ABRIL 2'!$D$11:$D$40&amp;'ABRIL 2'!$E$11:$E$40,'ABRIL 2'!$AK$11:$AK$40,_xlfn.XLOOKUP($A476&amp;$B476,'ABRIL 2'!$BC$11:$BC$40&amp;'ABRIL 2'!$BD$11:$BD$40,'ABRIL 2'!$CJ$11:$CJ$40,"A")),"")</f>
        <v>0</v>
      </c>
      <c r="EQ476" s="384">
        <f t="array" ref="EQ476">IFERROR(_xlfn.XLOOKUP($A476&amp;$B476,MAYO!$D$11:$D$40&amp;MAYO!$E$11:$E$40,MAYO!$AK$11:$AK$40,_xlfn.XLOOKUP($A476&amp;$B476,MAYO!$BC$11:$BC$40&amp;MAYO!$BD$11:$BD$40,MAYO!$CJ$11:$CJ$40,"A")),"")</f>
        <v>0</v>
      </c>
      <c r="ER476" s="384">
        <f t="array" ref="ER476">IFERROR(_xlfn.XLOOKUP($A476&amp;$B476,'MAYO 2'!$D$11:$D$40&amp;'MAYO 2'!$E$11:$E$40,'MAYO 2'!$AK$11:$AK$40,_xlfn.XLOOKUP($A476&amp;$B476,'MAYO 2'!$BC$11:$BC$40&amp;'MAYO 2'!$BD$11:$BD$40,'MAYO 2'!$CJ$11:$CJ$40,"A")),"")</f>
        <v>0</v>
      </c>
      <c r="ES476" s="384">
        <f t="array" ref="ES476">IFERROR(_xlfn.XLOOKUP($A476&amp;$B476,JUNIO!$D$11:$D$40&amp;JUNIO!$E$11:$E$40,JUNIO!$AK$11:$AK$40,_xlfn.XLOOKUP($A476&amp;$B476,JUNIO!$BC$11:$BC$40&amp;JUNIO!$BD$11:$BD$40,JUNIO!$CJ$11:$CJ$40,"A")),"")</f>
        <v>0</v>
      </c>
      <c r="ET476" s="384">
        <f t="array" ref="ET476">IFERROR(_xlfn.XLOOKUP($A476&amp;$B476,'JUNIO 2'!$D$11:$D$40&amp;'JUNIO 2'!$E$11:$E$40,'JUNIO 2'!$AK$11:$AK$40,_xlfn.XLOOKUP($A476&amp;$B476,'JUNIO 2'!$BC$11:$BC$40&amp;'JUNIO 2'!$BD$11:$BD$40,'JUNIO 2'!$CJ$11:$CJ$40,"A")),"")</f>
        <v>0</v>
      </c>
      <c r="EU476" s="384">
        <f t="array" ref="EU476">IFERROR(_xlfn.XLOOKUP($A476&amp;$B476,JULIO!$D$11:$D$40&amp;JULIO!$E$11:$E$40,JULIO!$AK$11:$AK$40,_xlfn.XLOOKUP($A476&amp;$B476,JULIO!$BC$11:$BC$40&amp;JULIO!$BD$11:$BD$40,JULIO!$CJ$11:$CJ$40,"A")),"")</f>
        <v>0</v>
      </c>
      <c r="EV476" s="384">
        <f t="array" ref="EV476">IFERROR(_xlfn.XLOOKUP($A476&amp;$B476,'JULIO 2'!$D$11:$D$40&amp;'JULIO 2'!$E$11:$E$40,'JULIO 2'!$AK$11:$AK$40,_xlfn.XLOOKUP($A476&amp;$B476,'JULIO 2'!$BC$11:$BC$40&amp;'JULIO 2'!$BD$11:$BD$40,'JULIO 2'!$CJ$11:$CJ$40,"A")),"")</f>
        <v>0</v>
      </c>
      <c r="EW476" s="384">
        <f t="array" ref="EW476">IFERROR(_xlfn.XLOOKUP($A476&amp;$B476,AGOSTO!$D$11:$D$40&amp;AGOSTO!$E$11:$E$40,AGOSTO!$AK$11:$AK$40,_xlfn.XLOOKUP($A476&amp;$B476,AGOSTO!$BC$11:$BC$40&amp;AGOSTO!$BD$11:$BD$40,AGOSTO!$CJ$11:$CJ$40,"A")),"")</f>
        <v>0</v>
      </c>
      <c r="EX476" s="384">
        <f t="array" ref="EX476">IFERROR(_xlfn.XLOOKUP($A476&amp;$B476,'AGOSTO 2'!$D$11:$D$40&amp;'AGOSTO 2'!$E$11:$E$40,'AGOSTO 2'!$AK$11:$AK$40,_xlfn.XLOOKUP($A476&amp;$B476,'AGOSTO 2'!$BC$11:$BC$40&amp;'AGOSTO 2'!$BD$11:$BD$40,'AGOSTO 2'!$CJ$11:$CJ$40,"A")),"")</f>
        <v>0</v>
      </c>
      <c r="EY476" s="384">
        <f t="array" ref="EY476">IFERROR(_xlfn.XLOOKUP($A476&amp;$B476,SEPTIEMBRE!$D$11:$D$40&amp;SEPTIEMBRE!$E$11:$E$40,SEPTIEMBRE!$AK$11:$AK$40,_xlfn.XLOOKUP($A476&amp;$B476,SEPTIEMBRE!$BC$11:$BC$40&amp;SEPTIEMBRE!$BD$11:$BD$40,SEPTIEMBRE!$CJ$11:$CJ$40,"A")),"")</f>
        <v>0</v>
      </c>
      <c r="EZ476" s="384">
        <f t="array" ref="EZ476">IFERROR(_xlfn.XLOOKUP($A476&amp;$B476,'SEPTIEMBRE 2'!$D$11:$D$40&amp;'SEPTIEMBRE 2'!$E$11:$E$40,'SEPTIEMBRE 2'!$AK$11:$AK$40,_xlfn.XLOOKUP($A476&amp;$B476,'SEPTIEMBRE 2'!$BC$11:$BC$40&amp;'SEPTIEMBRE 2'!$BD$11:$BD$40,'SEPTIEMBRE 2'!$CJ$11:$CJ$40,"A")),"")</f>
        <v>0</v>
      </c>
      <c r="FA476" s="384">
        <f t="array" ref="FA476">IFERROR(_xlfn.XLOOKUP($A476&amp;$B476,'SEPTIEMBRE 3'!$D$11:$D$40&amp;'SEPTIEMBRE 3'!$E$11:$E$40,'SEPTIEMBRE 3'!$AK$11:$AK$40,_xlfn.XLOOKUP($A476&amp;$B476,'SEPTIEMBRE 3'!$BC$11:$BC$40&amp;'SEPTIEMBRE 3'!$BD$11:$BD$40,'SEPTIEMBRE 3'!$CJ$11:$CJ$40,"A")),"")</f>
        <v>0</v>
      </c>
      <c r="FB476" s="384">
        <f t="array" ref="FB476">IFERROR(_xlfn.XLOOKUP($A476&amp;$B476,OCTUBRE!$D$11:$D$40&amp;OCTUBRE!$E$11:$E$40,OCTUBRE!$AK$11:$AK$40,_xlfn.XLOOKUP($A476&amp;$B476,OCTUBRE!$BC$11:$BC$40&amp;OCTUBRE!$BD$11:$BD$40,OCTUBRE!$CJ$11:$CJ$40,"A")),"")</f>
        <v>0</v>
      </c>
      <c r="FC476" s="384">
        <f t="array" ref="FC476">IFERROR(_xlfn.XLOOKUP($A476&amp;$B476,'OCTUBRE 2'!$D$11:$D$40&amp;'OCTUBRE 2'!$E$11:$E$40,'OCTUBRE 2'!$AK$11:$AK$40,_xlfn.XLOOKUP($A476&amp;$B476,'OCTUBRE 2'!$BC$11:$BC$40&amp;'OCTUBRE 2'!$BD$11:$BD$40,'OCTUBRE 2'!$CJ$11:$CJ$40,"A")),"")</f>
        <v>0</v>
      </c>
      <c r="FD476" s="384">
        <f t="array" ref="FD476">IFERROR(_xlfn.XLOOKUP($A476&amp;$B476,NOVIEMBRE!$D$11:$D$40&amp;NOVIEMBRE!$E$11:$E$40,NOVIEMBRE!$AK$11:$AK$40,_xlfn.XLOOKUP($A476&amp;$B476,NOVIEMBRE!$BC$11:$BC$40&amp;NOVIEMBRE!$BD$11:$BD$40,NOVIEMBRE!$CJ$11:$CJ$40,"A")),"")</f>
        <v>0</v>
      </c>
      <c r="FE476" s="384">
        <f t="array" ref="FE476">IFERROR(_xlfn.XLOOKUP($A476&amp;$B476,'NOVIEMBRE 2'!$D$11:$D$40&amp;'NOVIEMBRE 2'!$E$11:$E$40,'NOVIEMBRE 2'!$AK$11:$AK$40,_xlfn.XLOOKUP($A476&amp;$B476,'NOVIEMBRE 2'!$BC$11:$BC$40&amp;'NOVIEMBRE 2'!$BD$11:$BD$40,'NOVIEMBRE 2'!$CJ$11:$CJ$40,"A")),"")</f>
        <v>0</v>
      </c>
      <c r="FF476" s="385">
        <f t="array" ref="FF476">IFERROR(_xlfn.XLOOKUP($A476&amp;$B476,DICIEMBRE!$D$11:$D$40&amp;DICIEMBRE!$E$11:$E$40,DICIEMBRE!$AK$11:$AK$40,_xlfn.XLOOKUP($A476&amp;$B476,DICIEMBRE!$BC$11:$BC$40&amp;DICIEMBRE!$BD$11:$BD$40,DICIEMBRE!$CJ$11:$CJ$40,"A")),"")</f>
        <v>0</v>
      </c>
      <c r="FG476" s="386" t="str">
        <f t="shared" si="19"/>
        <v/>
      </c>
      <c r="FH476" s="386" t="str">
        <f t="array" ref="FH476">IF(
 COUNT(DZ476:EH476)=0,
 "-",
 IF(
  COUNT(DZ476:EH476) &lt; COUNTA(DZ476:EH476),
  REPT("🟩", ROUND(COUNT(DZ476:EH476)/COUNTA(DZ476:EH476)*5, 0)) &amp;
  REPT("⬜", 5 - ROUND(COUNT(DZ476:EH476)/COUNTA(DZ476:EH476)*5, 0)),
  IF(
    AVERAGE(IF(DZ476:EH476&lt;&gt;"", DZ476:EH476, )) &gt;= 70, "🟩🟩🟩🟩🟩",
    IF(
      AVERAGE(IF(DZ476:EH476&lt;&gt;"",DZ476:EH476, )) &gt;= 56, "🟨🟨🟨🟨🟨",
      "🟥🟥🟥🟥🟥"
    )
  )
 )
)
</f>
        <v>-</v>
      </c>
    </row>
    <row r="477" ht="15.75" customHeight="1">
      <c r="A477" s="168"/>
      <c r="B477" s="169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1"/>
      <c r="N477" s="172" t="str">
        <f t="shared" si="1"/>
        <v/>
      </c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2" t="str">
        <f t="shared" si="2"/>
        <v/>
      </c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2" t="str">
        <f t="shared" si="3"/>
        <v/>
      </c>
      <c r="AM477" s="173"/>
      <c r="AN477" s="173"/>
      <c r="AO477" s="173"/>
      <c r="AP477" s="173"/>
      <c r="AQ477" s="173"/>
      <c r="AR477" s="173"/>
      <c r="AS477" s="173"/>
      <c r="AT477" s="173"/>
      <c r="AU477" s="173"/>
      <c r="AV477" s="171"/>
      <c r="AW477" s="171"/>
      <c r="AX477" s="172" t="str">
        <f t="shared" si="4"/>
        <v/>
      </c>
      <c r="AY477" s="173"/>
      <c r="AZ477" s="173"/>
      <c r="BA477" s="173"/>
      <c r="BB477" s="173"/>
      <c r="BC477" s="173"/>
      <c r="BD477" s="173"/>
      <c r="BE477" s="173"/>
      <c r="BF477" s="173"/>
      <c r="BG477" s="173"/>
      <c r="BH477" s="173"/>
      <c r="BI477" s="173"/>
      <c r="BJ477" s="172" t="str">
        <f t="shared" si="5"/>
        <v/>
      </c>
      <c r="BK477" s="173"/>
      <c r="BL477" s="173"/>
      <c r="BM477" s="173"/>
      <c r="BN477" s="173"/>
      <c r="BO477" s="173"/>
      <c r="BP477" s="173"/>
      <c r="BQ477" s="173"/>
      <c r="BR477" s="173"/>
      <c r="BS477" s="173"/>
      <c r="BT477" s="173"/>
      <c r="BU477" s="173"/>
      <c r="BV477" s="172" t="str">
        <f t="shared" si="6"/>
        <v/>
      </c>
      <c r="BW477" s="173"/>
      <c r="BX477" s="173"/>
      <c r="BY477" s="173"/>
      <c r="BZ477" s="171"/>
      <c r="CA477" s="171"/>
      <c r="CB477" s="171"/>
      <c r="CC477" s="171"/>
      <c r="CD477" s="171"/>
      <c r="CE477" s="171"/>
      <c r="CF477" s="171"/>
      <c r="CG477" s="171"/>
      <c r="CH477" s="172" t="str">
        <f t="shared" si="7"/>
        <v/>
      </c>
      <c r="CI477" s="171"/>
      <c r="CJ477" s="173"/>
      <c r="CK477" s="173"/>
      <c r="CL477" s="173"/>
      <c r="CM477" s="173"/>
      <c r="CN477" s="171"/>
      <c r="CO477" s="171"/>
      <c r="CP477" s="171"/>
      <c r="CQ477" s="173"/>
      <c r="CR477" s="171"/>
      <c r="CS477" s="171"/>
      <c r="CT477" s="172" t="str">
        <f t="shared" si="8"/>
        <v/>
      </c>
      <c r="CU477" s="172"/>
      <c r="CV477" s="172"/>
      <c r="CW477" s="172"/>
      <c r="CX477" s="172"/>
      <c r="CY477" s="172"/>
      <c r="CZ477" s="172"/>
      <c r="DA477" s="172"/>
      <c r="DB477" s="172"/>
      <c r="DC477" s="172"/>
      <c r="DD477" s="172"/>
      <c r="DE477" s="172"/>
      <c r="DF477" s="172"/>
      <c r="DG477" s="188" t="str">
        <f t="array" ref="DG477">IFERROR(_xlfn.XLOOKUP($A477&amp;B477,MARZO!$D$11:$D$40&amp;MARZO!$E$11:$E$40,MARZO!$AM$11:$AM$40,_xlfn.XLOOKUP($A477&amp;$B477,MARZO!$BC$11:$BC$40&amp;MARZO!$BD$11:$BD$40,MARZO!$CL$11:$CL$40,"A"))/1%,"")</f>
        <v/>
      </c>
      <c r="DH477" s="188" t="str">
        <f t="array" ref="DH477">IFERROR(_xlfn.XLOOKUP($A477&amp;$B477,ABRIL!$D$11:$D$40&amp;ABRIL!$E$11:$E$40,ABRIL!$AM$11:$AM$40,_xlfn.XLOOKUP($A477&amp;$B477,ABRIL!$BC$11:$BC$40&amp;ABRIL!$BD$11:$BD$40,ABRIL!$CL$11:$CL$40,"A"))/1%,"")</f>
        <v/>
      </c>
      <c r="DI477" s="188" t="str">
        <f t="array" ref="DI477">IFERROR(_xlfn.XLOOKUP($A477&amp;$B477,'ABRIL 2'!$D$11:$D$40&amp;'ABRIL 2'!$E$11:$E$40,'ABRIL 2'!$AM$11:$AM$40,_xlfn.XLOOKUP($A477&amp;$B477,'ABRIL 2'!$BC$11:$BC$40&amp;'ABRIL 2'!$BD$11:$BD$40,'ABRIL 2'!$CL$11:$CL$40,"A"))/1%,"")</f>
        <v/>
      </c>
      <c r="DJ477" s="188" t="str">
        <f t="array" ref="DJ477">IFERROR(_xlfn.XLOOKUP($A477&amp;$B477,MAYO!$D$11:$D$40&amp;MAYO!$E$11:$E$40,MAYO!$AM$11:$AM$40,_xlfn.XLOOKUP($A477&amp;$B477,MAYO!$BC$11:$BC$40&amp;MAYO!$BD$11:$BD$40,MAYO!$CL$11:$CL$40,"A"))/1%,"")</f>
        <v/>
      </c>
      <c r="DK477" s="188" t="str">
        <f t="array" ref="DK477">IFERROR(_xlfn.XLOOKUP($A477&amp;$B477,'MAYO 2'!$D$11:$D$40&amp;'MAYO 2'!$E$11:$E$40,'MAYO 2'!$AM$11:$AM$40,_xlfn.XLOOKUP($A477&amp;$B477,'MAYO 2'!$BC$11:$BC$40&amp;'MAYO 2'!$BD$11:$BD$40,'MAYO 2'!$CL$11:$CL$40,"A"))/1%,"")</f>
        <v/>
      </c>
      <c r="DL477" s="188" t="str">
        <f t="array" ref="DL477">IFERROR(_xlfn.XLOOKUP($A477&amp;$B477,JUNIO!$D$11:$D$40&amp;JUNIO!$E$11:$E$40,JUNIO!$AM$11:$AM$40,_xlfn.XLOOKUP($A477&amp;$B477,JUNIO!$BC$11:$BC$40&amp;JUNIO!$BD$11:$BD$40,JUNIO!$CL$11:$CL$40,"A"))/1%,"")</f>
        <v/>
      </c>
      <c r="DM477" s="188" t="str">
        <f t="array" ref="DM477">IFERROR(_xlfn.XLOOKUP($A477&amp;$B477,'JUNIO 2'!$D$11:$D$40&amp;'JUNIO 2'!$E$11:$E$40,'JUNIO 2'!$AM$11:$AM$40,_xlfn.XLOOKUP($A477&amp;$B477,'JUNIO 2'!$BC$11:$BC$40&amp;'JUNIO 2'!$BD$11:$BD$40,'JUNIO 2'!$CL$11:$CL$40,"A"))/1%,"")</f>
        <v/>
      </c>
      <c r="DN477" s="188" t="str">
        <f t="array" ref="DN477">IFERROR(_xlfn.XLOOKUP($A477&amp;$B477,JULIO!$D$11:$D$40&amp;JULIO!$E$11:$E$40,JULIO!$AM$11:$AM$40,_xlfn.XLOOKUP($A477&amp;$B477,JULIO!$BC$11:$BC$40&amp;JULIO!$BD$11:$BD$40,JULIO!$CL$11:$CL$40,"A"))/1%,"")</f>
        <v/>
      </c>
      <c r="DO477" s="188" t="str">
        <f t="array" ref="DO477">IFERROR(_xlfn.XLOOKUP($A477&amp;$B477,'JULIO 2'!$D$11:$D$40&amp;'JULIO 2'!$E$11:$E$40,'JULIO 2'!$AM$11:$AM$40,_xlfn.XLOOKUP($A477&amp;$B477,'JULIO 2'!$BC$11:$BC$40&amp;'JULIO 2'!$BD$11:$BD$40,'JULIO 2'!$CL$11:$CL$40,"A"))/1%,"")</f>
        <v/>
      </c>
      <c r="DP477" s="188" t="str">
        <f t="array" ref="DP477">IFERROR(_xlfn.XLOOKUP($A477&amp;$B477,AGOSTO!$D$11:$D$40&amp;AGOSTO!$E$11:$E$40,AGOSTO!$AM$11:$AM$40,_xlfn.XLOOKUP($A477&amp;$B477,AGOSTO!$BC$11:$BC$40&amp;AGOSTO!$BD$11:$BD$40,AGOSTO!$CL$11:$CL$40,"A"))/1%,"")</f>
        <v/>
      </c>
      <c r="DQ477" s="188" t="str">
        <f t="array" ref="DQ477">IFERROR(_xlfn.XLOOKUP($A477&amp;$B477,'AGOSTO 2'!$D$11:$D$40&amp;'AGOSTO 2'!$E$11:$E$40,'AGOSTO 2'!$AM$11:$AM$40,_xlfn.XLOOKUP($A477&amp;$B477,'AGOSTO 2'!$BC$11:$BC$40&amp;'AGOSTO 2'!$BD$11:$BD$40,'AGOSTO 2'!$CL$11:$CL$40,"A"))/1%,"")</f>
        <v/>
      </c>
      <c r="DR477" s="188" t="str">
        <f t="array" ref="DR477">IFERROR(_xlfn.XLOOKUP($A477&amp;$B477,SEPTIEMBRE!$D$11:$D$40&amp;SEPTIEMBRE!$E$11:$E$40,SEPTIEMBRE!$AM$11:$AM$40,_xlfn.XLOOKUP($A477&amp;$B477,SEPTIEMBRE!$BC$11:$BC$40&amp;SEPTIEMBRE!$BD$11:$BD$40,SEPTIEMBRE!$CL$11:$CL$40,"A"))/1%,"")</f>
        <v/>
      </c>
      <c r="DS477" s="188" t="str">
        <f t="array" ref="DS477">IFERROR(_xlfn.XLOOKUP($A477&amp;$B477,'SEPTIEMBRE 2'!$D$11:$D$40&amp;'SEPTIEMBRE 2'!$E$11:$E$40,'SEPTIEMBRE 2'!$AM$11:$AM$40,_xlfn.XLOOKUP($A477&amp;$B477,'SEPTIEMBRE 2'!$BC$11:$BC$40&amp;'SEPTIEMBRE 2'!$BD$11:$BD$40,'SEPTIEMBRE 2'!$CL$11:$CL$40,"A"))/1%,"")</f>
        <v/>
      </c>
      <c r="DT477" s="188" t="str">
        <f t="array" ref="DT477">IFERROR(_xlfn.XLOOKUP($A477&amp;$B477,'SEPTIEMBRE 3'!$D$11:$D$40&amp;'SEPTIEMBRE 3'!$E$11:$E$40,'SEPTIEMBRE 3'!$AM$11:$AM$40,_xlfn.XLOOKUP($A477&amp;$B477,'SEPTIEMBRE 3'!$BC$11:$BC$40&amp;'SEPTIEMBRE 3'!$BD$11:$BD$40,'SEPTIEMBRE 3'!$CL$11:$CL$40,"A"))/1%,"")</f>
        <v/>
      </c>
      <c r="DU477" s="188" t="str">
        <f t="array" ref="DU477">IFERROR(_xlfn.XLOOKUP($A477&amp;$B477,OCTUBRE!$D$11:$D$40&amp;OCTUBRE!$E$11:$E$40,OCTUBRE!$AM$11:$AM$40,_xlfn.XLOOKUP($A477&amp;$B477,OCTUBRE!$BC$11:$BC$40&amp;OCTUBRE!$BD$11:$BD$40,OCTUBRE!$CL$11:$CL$40,"A"))/1%,"")</f>
        <v/>
      </c>
      <c r="DV477" s="188" t="str">
        <f t="array" ref="DV477">IFERROR(_xlfn.XLOOKUP($A477&amp;$B477,'OCTUBRE 2'!$D$11:$D$40&amp;'OCTUBRE 2'!$E$11:$E$40,'OCTUBRE 2'!$AM$11:$AM$40,_xlfn.XLOOKUP($A477&amp;$B477,'OCTUBRE 2'!$BC$11:$BC$40&amp;'OCTUBRE 2'!$BD$11:$BD$40,'OCTUBRE 2'!$CL$11:$CL$40,"A"))/1%,"")</f>
        <v/>
      </c>
      <c r="DW477" s="188" t="str">
        <f t="array" ref="DW477">IFERROR(_xlfn.XLOOKUP($A477&amp;$B477,NOVIEMBRE!$D$11:$D$40&amp;NOVIEMBRE!$E$11:$E$40,NOVIEMBRE!$AM$11:$AM$40,_xlfn.XLOOKUP($A477&amp;$B477,NOVIEMBRE!$BC$11:$BC$40&amp;NOVIEMBRE!$BD$11:$BD$40,NOVIEMBRE!$CL$11:$CL$40,"A"))/1%,"")</f>
        <v/>
      </c>
      <c r="DX477" s="188" t="str">
        <f t="array" ref="DX477">IFERROR(_xlfn.XLOOKUP($A477&amp;$B477,'NOVIEMBRE 2'!$D$11:$D$40&amp;'NOVIEMBRE 2'!$E$11:$E$40,'NOVIEMBRE 2'!$AM$11:$AM$40,_xlfn.XLOOKUP($A477&amp;$B477,'NOVIEMBRE 2'!$BC$11:$BC$40&amp;'NOVIEMBRE 2'!$BD$11:$BD$40,'NOVIEMBRE 2'!$CL$11:$CL$40,"A"))/1%,"")</f>
        <v/>
      </c>
      <c r="DY477" s="188" t="str">
        <f t="array" ref="DY477">IFERROR(_xlfn.XLOOKUP($A477&amp;$B477,DICIEMBRE!$D$11:$D$40&amp;DICIEMBRE!$E$11:$E$40,DICIEMBRE!$AM$11:$AM$40,_xlfn.XLOOKUP($A477&amp;$B477,DICIEMBRE!$BC$11:$BC$40&amp;DICIEMBRE!$BD$11:$BD$40,DICIEMBRE!$CL$11:$CL$40,"A"))/1%,"")</f>
        <v/>
      </c>
      <c r="DZ477" s="381" t="str">
        <f t="shared" si="9"/>
        <v>-</v>
      </c>
      <c r="EA477" s="381" t="str">
        <f t="shared" si="10"/>
        <v>-</v>
      </c>
      <c r="EB477" s="381" t="str">
        <f t="shared" si="11"/>
        <v>-</v>
      </c>
      <c r="EC477" s="381" t="str">
        <f t="shared" si="12"/>
        <v>-</v>
      </c>
      <c r="ED477" s="381" t="str">
        <f t="shared" si="13"/>
        <v>-</v>
      </c>
      <c r="EE477" s="381" t="str">
        <f t="shared" si="14"/>
        <v>-</v>
      </c>
      <c r="EF477" s="381" t="str">
        <f t="shared" si="15"/>
        <v>-</v>
      </c>
      <c r="EG477" s="381" t="str">
        <f t="shared" si="16"/>
        <v>-</v>
      </c>
      <c r="EH477" s="381" t="str">
        <f t="shared" si="17"/>
        <v>-</v>
      </c>
      <c r="EI477" s="188" t="str">
        <f t="shared" si="18"/>
        <v/>
      </c>
      <c r="EJ477" s="382"/>
      <c r="EK477" s="382"/>
      <c r="EL477" s="383"/>
      <c r="EM477" s="21"/>
      <c r="EN477" s="384">
        <f t="array" ref="EN477">IFERROR(_xlfn.XLOOKUP($A477&amp;$B477,MARZO!$D$11:$D$40&amp;MARZO!$E$11:$E$40,MARZO!$AK$11:$AK$40,_xlfn.XLOOKUP($A477&amp;$B477,MARZO!$BC$11:$BC$40&amp;MARZO!$BD$11:$BD$40,MARZO!$CJ$11:$CJ$40,"A")),"")</f>
        <v>0</v>
      </c>
      <c r="EO477" s="384">
        <f t="array" ref="EO477">IFERROR(_xlfn.XLOOKUP($A477&amp;$B477,ABRIL!$D$11:$D$40&amp;ABRIL!$E$11:$E$40,ABRIL!$AK$11:$AK$40,_xlfn.XLOOKUP($A477&amp;$B477,ABRIL!$BC$11:$BC$40&amp;ABRIL!$BD$11:$BD$40,ABRIL!$CJ$11:$CJ$40,"A")),"")</f>
        <v>0</v>
      </c>
      <c r="EP477" s="384">
        <f t="array" ref="EP477">IFERROR(_xlfn.XLOOKUP($A477&amp;$B477,'ABRIL 2'!$D$11:$D$40&amp;'ABRIL 2'!$E$11:$E$40,'ABRIL 2'!$AK$11:$AK$40,_xlfn.XLOOKUP($A477&amp;$B477,'ABRIL 2'!$BC$11:$BC$40&amp;'ABRIL 2'!$BD$11:$BD$40,'ABRIL 2'!$CJ$11:$CJ$40,"A")),"")</f>
        <v>0</v>
      </c>
      <c r="EQ477" s="384">
        <f t="array" ref="EQ477">IFERROR(_xlfn.XLOOKUP($A477&amp;$B477,MAYO!$D$11:$D$40&amp;MAYO!$E$11:$E$40,MAYO!$AK$11:$AK$40,_xlfn.XLOOKUP($A477&amp;$B477,MAYO!$BC$11:$BC$40&amp;MAYO!$BD$11:$BD$40,MAYO!$CJ$11:$CJ$40,"A")),"")</f>
        <v>0</v>
      </c>
      <c r="ER477" s="384">
        <f t="array" ref="ER477">IFERROR(_xlfn.XLOOKUP($A477&amp;$B477,'MAYO 2'!$D$11:$D$40&amp;'MAYO 2'!$E$11:$E$40,'MAYO 2'!$AK$11:$AK$40,_xlfn.XLOOKUP($A477&amp;$B477,'MAYO 2'!$BC$11:$BC$40&amp;'MAYO 2'!$BD$11:$BD$40,'MAYO 2'!$CJ$11:$CJ$40,"A")),"")</f>
        <v>0</v>
      </c>
      <c r="ES477" s="384">
        <f t="array" ref="ES477">IFERROR(_xlfn.XLOOKUP($A477&amp;$B477,JUNIO!$D$11:$D$40&amp;JUNIO!$E$11:$E$40,JUNIO!$AK$11:$AK$40,_xlfn.XLOOKUP($A477&amp;$B477,JUNIO!$BC$11:$BC$40&amp;JUNIO!$BD$11:$BD$40,JUNIO!$CJ$11:$CJ$40,"A")),"")</f>
        <v>0</v>
      </c>
      <c r="ET477" s="384">
        <f t="array" ref="ET477">IFERROR(_xlfn.XLOOKUP($A477&amp;$B477,'JUNIO 2'!$D$11:$D$40&amp;'JUNIO 2'!$E$11:$E$40,'JUNIO 2'!$AK$11:$AK$40,_xlfn.XLOOKUP($A477&amp;$B477,'JUNIO 2'!$BC$11:$BC$40&amp;'JUNIO 2'!$BD$11:$BD$40,'JUNIO 2'!$CJ$11:$CJ$40,"A")),"")</f>
        <v>0</v>
      </c>
      <c r="EU477" s="384">
        <f t="array" ref="EU477">IFERROR(_xlfn.XLOOKUP($A477&amp;$B477,JULIO!$D$11:$D$40&amp;JULIO!$E$11:$E$40,JULIO!$AK$11:$AK$40,_xlfn.XLOOKUP($A477&amp;$B477,JULIO!$BC$11:$BC$40&amp;JULIO!$BD$11:$BD$40,JULIO!$CJ$11:$CJ$40,"A")),"")</f>
        <v>0</v>
      </c>
      <c r="EV477" s="384">
        <f t="array" ref="EV477">IFERROR(_xlfn.XLOOKUP($A477&amp;$B477,'JULIO 2'!$D$11:$D$40&amp;'JULIO 2'!$E$11:$E$40,'JULIO 2'!$AK$11:$AK$40,_xlfn.XLOOKUP($A477&amp;$B477,'JULIO 2'!$BC$11:$BC$40&amp;'JULIO 2'!$BD$11:$BD$40,'JULIO 2'!$CJ$11:$CJ$40,"A")),"")</f>
        <v>0</v>
      </c>
      <c r="EW477" s="384">
        <f t="array" ref="EW477">IFERROR(_xlfn.XLOOKUP($A477&amp;$B477,AGOSTO!$D$11:$D$40&amp;AGOSTO!$E$11:$E$40,AGOSTO!$AK$11:$AK$40,_xlfn.XLOOKUP($A477&amp;$B477,AGOSTO!$BC$11:$BC$40&amp;AGOSTO!$BD$11:$BD$40,AGOSTO!$CJ$11:$CJ$40,"A")),"")</f>
        <v>0</v>
      </c>
      <c r="EX477" s="384">
        <f t="array" ref="EX477">IFERROR(_xlfn.XLOOKUP($A477&amp;$B477,'AGOSTO 2'!$D$11:$D$40&amp;'AGOSTO 2'!$E$11:$E$40,'AGOSTO 2'!$AK$11:$AK$40,_xlfn.XLOOKUP($A477&amp;$B477,'AGOSTO 2'!$BC$11:$BC$40&amp;'AGOSTO 2'!$BD$11:$BD$40,'AGOSTO 2'!$CJ$11:$CJ$40,"A")),"")</f>
        <v>0</v>
      </c>
      <c r="EY477" s="384">
        <f t="array" ref="EY477">IFERROR(_xlfn.XLOOKUP($A477&amp;$B477,SEPTIEMBRE!$D$11:$D$40&amp;SEPTIEMBRE!$E$11:$E$40,SEPTIEMBRE!$AK$11:$AK$40,_xlfn.XLOOKUP($A477&amp;$B477,SEPTIEMBRE!$BC$11:$BC$40&amp;SEPTIEMBRE!$BD$11:$BD$40,SEPTIEMBRE!$CJ$11:$CJ$40,"A")),"")</f>
        <v>0</v>
      </c>
      <c r="EZ477" s="384">
        <f t="array" ref="EZ477">IFERROR(_xlfn.XLOOKUP($A477&amp;$B477,'SEPTIEMBRE 2'!$D$11:$D$40&amp;'SEPTIEMBRE 2'!$E$11:$E$40,'SEPTIEMBRE 2'!$AK$11:$AK$40,_xlfn.XLOOKUP($A477&amp;$B477,'SEPTIEMBRE 2'!$BC$11:$BC$40&amp;'SEPTIEMBRE 2'!$BD$11:$BD$40,'SEPTIEMBRE 2'!$CJ$11:$CJ$40,"A")),"")</f>
        <v>0</v>
      </c>
      <c r="FA477" s="384">
        <f t="array" ref="FA477">IFERROR(_xlfn.XLOOKUP($A477&amp;$B477,'SEPTIEMBRE 3'!$D$11:$D$40&amp;'SEPTIEMBRE 3'!$E$11:$E$40,'SEPTIEMBRE 3'!$AK$11:$AK$40,_xlfn.XLOOKUP($A477&amp;$B477,'SEPTIEMBRE 3'!$BC$11:$BC$40&amp;'SEPTIEMBRE 3'!$BD$11:$BD$40,'SEPTIEMBRE 3'!$CJ$11:$CJ$40,"A")),"")</f>
        <v>0</v>
      </c>
      <c r="FB477" s="384">
        <f t="array" ref="FB477">IFERROR(_xlfn.XLOOKUP($A477&amp;$B477,OCTUBRE!$D$11:$D$40&amp;OCTUBRE!$E$11:$E$40,OCTUBRE!$AK$11:$AK$40,_xlfn.XLOOKUP($A477&amp;$B477,OCTUBRE!$BC$11:$BC$40&amp;OCTUBRE!$BD$11:$BD$40,OCTUBRE!$CJ$11:$CJ$40,"A")),"")</f>
        <v>0</v>
      </c>
      <c r="FC477" s="384">
        <f t="array" ref="FC477">IFERROR(_xlfn.XLOOKUP($A477&amp;$B477,'OCTUBRE 2'!$D$11:$D$40&amp;'OCTUBRE 2'!$E$11:$E$40,'OCTUBRE 2'!$AK$11:$AK$40,_xlfn.XLOOKUP($A477&amp;$B477,'OCTUBRE 2'!$BC$11:$BC$40&amp;'OCTUBRE 2'!$BD$11:$BD$40,'OCTUBRE 2'!$CJ$11:$CJ$40,"A")),"")</f>
        <v>0</v>
      </c>
      <c r="FD477" s="384">
        <f t="array" ref="FD477">IFERROR(_xlfn.XLOOKUP($A477&amp;$B477,NOVIEMBRE!$D$11:$D$40&amp;NOVIEMBRE!$E$11:$E$40,NOVIEMBRE!$AK$11:$AK$40,_xlfn.XLOOKUP($A477&amp;$B477,NOVIEMBRE!$BC$11:$BC$40&amp;NOVIEMBRE!$BD$11:$BD$40,NOVIEMBRE!$CJ$11:$CJ$40,"A")),"")</f>
        <v>0</v>
      </c>
      <c r="FE477" s="384">
        <f t="array" ref="FE477">IFERROR(_xlfn.XLOOKUP($A477&amp;$B477,'NOVIEMBRE 2'!$D$11:$D$40&amp;'NOVIEMBRE 2'!$E$11:$E$40,'NOVIEMBRE 2'!$AK$11:$AK$40,_xlfn.XLOOKUP($A477&amp;$B477,'NOVIEMBRE 2'!$BC$11:$BC$40&amp;'NOVIEMBRE 2'!$BD$11:$BD$40,'NOVIEMBRE 2'!$CJ$11:$CJ$40,"A")),"")</f>
        <v>0</v>
      </c>
      <c r="FF477" s="385">
        <f t="array" ref="FF477">IFERROR(_xlfn.XLOOKUP($A477&amp;$B477,DICIEMBRE!$D$11:$D$40&amp;DICIEMBRE!$E$11:$E$40,DICIEMBRE!$AK$11:$AK$40,_xlfn.XLOOKUP($A477&amp;$B477,DICIEMBRE!$BC$11:$BC$40&amp;DICIEMBRE!$BD$11:$BD$40,DICIEMBRE!$CJ$11:$CJ$40,"A")),"")</f>
        <v>0</v>
      </c>
      <c r="FG477" s="386" t="str">
        <f t="shared" si="19"/>
        <v/>
      </c>
      <c r="FH477" s="386" t="str">
        <f t="array" ref="FH477">IF(
 COUNT(DZ477:EH477)=0,
 "-",
 IF(
  COUNT(DZ477:EH477) &lt; COUNTA(DZ477:EH477),
  REPT("🟩", ROUND(COUNT(DZ477:EH477)/COUNTA(DZ477:EH477)*5, 0)) &amp;
  REPT("⬜", 5 - ROUND(COUNT(DZ477:EH477)/COUNTA(DZ477:EH477)*5, 0)),
  IF(
    AVERAGE(IF(DZ477:EH477&lt;&gt;"", DZ477:EH477, )) &gt;= 70, "🟩🟩🟩🟩🟩",
    IF(
      AVERAGE(IF(DZ477:EH477&lt;&gt;"",DZ477:EH477, )) &gt;= 56, "🟨🟨🟨🟨🟨",
      "🟥🟥🟥🟥🟥"
    )
  )
 )
)
</f>
        <v>-</v>
      </c>
    </row>
    <row r="478" ht="15.75" customHeight="1">
      <c r="A478" s="168"/>
      <c r="B478" s="169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1"/>
      <c r="N478" s="172" t="str">
        <f t="shared" si="1"/>
        <v/>
      </c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2" t="str">
        <f t="shared" si="2"/>
        <v/>
      </c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2" t="str">
        <f t="shared" si="3"/>
        <v/>
      </c>
      <c r="AM478" s="173"/>
      <c r="AN478" s="173"/>
      <c r="AO478" s="173"/>
      <c r="AP478" s="173"/>
      <c r="AQ478" s="173"/>
      <c r="AR478" s="173"/>
      <c r="AS478" s="173"/>
      <c r="AT478" s="173"/>
      <c r="AU478" s="173"/>
      <c r="AV478" s="171"/>
      <c r="AW478" s="171"/>
      <c r="AX478" s="172" t="str">
        <f t="shared" si="4"/>
        <v/>
      </c>
      <c r="AY478" s="173"/>
      <c r="AZ478" s="173"/>
      <c r="BA478" s="173"/>
      <c r="BB478" s="173"/>
      <c r="BC478" s="173"/>
      <c r="BD478" s="173"/>
      <c r="BE478" s="173"/>
      <c r="BF478" s="173"/>
      <c r="BG478" s="173"/>
      <c r="BH478" s="173"/>
      <c r="BI478" s="173"/>
      <c r="BJ478" s="172" t="str">
        <f t="shared" si="5"/>
        <v/>
      </c>
      <c r="BK478" s="173"/>
      <c r="BL478" s="173"/>
      <c r="BM478" s="173"/>
      <c r="BN478" s="173"/>
      <c r="BO478" s="173"/>
      <c r="BP478" s="173"/>
      <c r="BQ478" s="173"/>
      <c r="BR478" s="173"/>
      <c r="BS478" s="173"/>
      <c r="BT478" s="173"/>
      <c r="BU478" s="173"/>
      <c r="BV478" s="172" t="str">
        <f t="shared" si="6"/>
        <v/>
      </c>
      <c r="BW478" s="173"/>
      <c r="BX478" s="173"/>
      <c r="BY478" s="173"/>
      <c r="BZ478" s="171"/>
      <c r="CA478" s="171"/>
      <c r="CB478" s="171"/>
      <c r="CC478" s="171"/>
      <c r="CD478" s="171"/>
      <c r="CE478" s="171"/>
      <c r="CF478" s="171"/>
      <c r="CG478" s="171"/>
      <c r="CH478" s="172" t="str">
        <f t="shared" si="7"/>
        <v/>
      </c>
      <c r="CI478" s="171"/>
      <c r="CJ478" s="173"/>
      <c r="CK478" s="173"/>
      <c r="CL478" s="173"/>
      <c r="CM478" s="173"/>
      <c r="CN478" s="171"/>
      <c r="CO478" s="171"/>
      <c r="CP478" s="171"/>
      <c r="CQ478" s="173"/>
      <c r="CR478" s="171"/>
      <c r="CS478" s="171"/>
      <c r="CT478" s="172" t="str">
        <f t="shared" si="8"/>
        <v/>
      </c>
      <c r="CU478" s="172"/>
      <c r="CV478" s="172"/>
      <c r="CW478" s="172"/>
      <c r="CX478" s="172"/>
      <c r="CY478" s="172"/>
      <c r="CZ478" s="172"/>
      <c r="DA478" s="172"/>
      <c r="DB478" s="172"/>
      <c r="DC478" s="172"/>
      <c r="DD478" s="172"/>
      <c r="DE478" s="172"/>
      <c r="DF478" s="172"/>
      <c r="DG478" s="188" t="str">
        <f t="array" ref="DG478">IFERROR(_xlfn.XLOOKUP($A478&amp;B478,MARZO!$D$11:$D$40&amp;MARZO!$E$11:$E$40,MARZO!$AM$11:$AM$40,_xlfn.XLOOKUP($A478&amp;$B478,MARZO!$BC$11:$BC$40&amp;MARZO!$BD$11:$BD$40,MARZO!$CL$11:$CL$40,"A"))/1%,"")</f>
        <v/>
      </c>
      <c r="DH478" s="188" t="str">
        <f t="array" ref="DH478">IFERROR(_xlfn.XLOOKUP($A478&amp;$B478,ABRIL!$D$11:$D$40&amp;ABRIL!$E$11:$E$40,ABRIL!$AM$11:$AM$40,_xlfn.XLOOKUP($A478&amp;$B478,ABRIL!$BC$11:$BC$40&amp;ABRIL!$BD$11:$BD$40,ABRIL!$CL$11:$CL$40,"A"))/1%,"")</f>
        <v/>
      </c>
      <c r="DI478" s="188" t="str">
        <f t="array" ref="DI478">IFERROR(_xlfn.XLOOKUP($A478&amp;$B478,'ABRIL 2'!$D$11:$D$40&amp;'ABRIL 2'!$E$11:$E$40,'ABRIL 2'!$AM$11:$AM$40,_xlfn.XLOOKUP($A478&amp;$B478,'ABRIL 2'!$BC$11:$BC$40&amp;'ABRIL 2'!$BD$11:$BD$40,'ABRIL 2'!$CL$11:$CL$40,"A"))/1%,"")</f>
        <v/>
      </c>
      <c r="DJ478" s="188" t="str">
        <f t="array" ref="DJ478">IFERROR(_xlfn.XLOOKUP($A478&amp;$B478,MAYO!$D$11:$D$40&amp;MAYO!$E$11:$E$40,MAYO!$AM$11:$AM$40,_xlfn.XLOOKUP($A478&amp;$B478,MAYO!$BC$11:$BC$40&amp;MAYO!$BD$11:$BD$40,MAYO!$CL$11:$CL$40,"A"))/1%,"")</f>
        <v/>
      </c>
      <c r="DK478" s="188" t="str">
        <f t="array" ref="DK478">IFERROR(_xlfn.XLOOKUP($A478&amp;$B478,'MAYO 2'!$D$11:$D$40&amp;'MAYO 2'!$E$11:$E$40,'MAYO 2'!$AM$11:$AM$40,_xlfn.XLOOKUP($A478&amp;$B478,'MAYO 2'!$BC$11:$BC$40&amp;'MAYO 2'!$BD$11:$BD$40,'MAYO 2'!$CL$11:$CL$40,"A"))/1%,"")</f>
        <v/>
      </c>
      <c r="DL478" s="188" t="str">
        <f t="array" ref="DL478">IFERROR(_xlfn.XLOOKUP($A478&amp;$B478,JUNIO!$D$11:$D$40&amp;JUNIO!$E$11:$E$40,JUNIO!$AM$11:$AM$40,_xlfn.XLOOKUP($A478&amp;$B478,JUNIO!$BC$11:$BC$40&amp;JUNIO!$BD$11:$BD$40,JUNIO!$CL$11:$CL$40,"A"))/1%,"")</f>
        <v/>
      </c>
      <c r="DM478" s="188" t="str">
        <f t="array" ref="DM478">IFERROR(_xlfn.XLOOKUP($A478&amp;$B478,'JUNIO 2'!$D$11:$D$40&amp;'JUNIO 2'!$E$11:$E$40,'JUNIO 2'!$AM$11:$AM$40,_xlfn.XLOOKUP($A478&amp;$B478,'JUNIO 2'!$BC$11:$BC$40&amp;'JUNIO 2'!$BD$11:$BD$40,'JUNIO 2'!$CL$11:$CL$40,"A"))/1%,"")</f>
        <v/>
      </c>
      <c r="DN478" s="188" t="str">
        <f t="array" ref="DN478">IFERROR(_xlfn.XLOOKUP($A478&amp;$B478,JULIO!$D$11:$D$40&amp;JULIO!$E$11:$E$40,JULIO!$AM$11:$AM$40,_xlfn.XLOOKUP($A478&amp;$B478,JULIO!$BC$11:$BC$40&amp;JULIO!$BD$11:$BD$40,JULIO!$CL$11:$CL$40,"A"))/1%,"")</f>
        <v/>
      </c>
      <c r="DO478" s="188" t="str">
        <f t="array" ref="DO478">IFERROR(_xlfn.XLOOKUP($A478&amp;$B478,'JULIO 2'!$D$11:$D$40&amp;'JULIO 2'!$E$11:$E$40,'JULIO 2'!$AM$11:$AM$40,_xlfn.XLOOKUP($A478&amp;$B478,'JULIO 2'!$BC$11:$BC$40&amp;'JULIO 2'!$BD$11:$BD$40,'JULIO 2'!$CL$11:$CL$40,"A"))/1%,"")</f>
        <v/>
      </c>
      <c r="DP478" s="188" t="str">
        <f t="array" ref="DP478">IFERROR(_xlfn.XLOOKUP($A478&amp;$B478,AGOSTO!$D$11:$D$40&amp;AGOSTO!$E$11:$E$40,AGOSTO!$AM$11:$AM$40,_xlfn.XLOOKUP($A478&amp;$B478,AGOSTO!$BC$11:$BC$40&amp;AGOSTO!$BD$11:$BD$40,AGOSTO!$CL$11:$CL$40,"A"))/1%,"")</f>
        <v/>
      </c>
      <c r="DQ478" s="188" t="str">
        <f t="array" ref="DQ478">IFERROR(_xlfn.XLOOKUP($A478&amp;$B478,'AGOSTO 2'!$D$11:$D$40&amp;'AGOSTO 2'!$E$11:$E$40,'AGOSTO 2'!$AM$11:$AM$40,_xlfn.XLOOKUP($A478&amp;$B478,'AGOSTO 2'!$BC$11:$BC$40&amp;'AGOSTO 2'!$BD$11:$BD$40,'AGOSTO 2'!$CL$11:$CL$40,"A"))/1%,"")</f>
        <v/>
      </c>
      <c r="DR478" s="188" t="str">
        <f t="array" ref="DR478">IFERROR(_xlfn.XLOOKUP($A478&amp;$B478,SEPTIEMBRE!$D$11:$D$40&amp;SEPTIEMBRE!$E$11:$E$40,SEPTIEMBRE!$AM$11:$AM$40,_xlfn.XLOOKUP($A478&amp;$B478,SEPTIEMBRE!$BC$11:$BC$40&amp;SEPTIEMBRE!$BD$11:$BD$40,SEPTIEMBRE!$CL$11:$CL$40,"A"))/1%,"")</f>
        <v/>
      </c>
      <c r="DS478" s="188" t="str">
        <f t="array" ref="DS478">IFERROR(_xlfn.XLOOKUP($A478&amp;$B478,'SEPTIEMBRE 2'!$D$11:$D$40&amp;'SEPTIEMBRE 2'!$E$11:$E$40,'SEPTIEMBRE 2'!$AM$11:$AM$40,_xlfn.XLOOKUP($A478&amp;$B478,'SEPTIEMBRE 2'!$BC$11:$BC$40&amp;'SEPTIEMBRE 2'!$BD$11:$BD$40,'SEPTIEMBRE 2'!$CL$11:$CL$40,"A"))/1%,"")</f>
        <v/>
      </c>
      <c r="DT478" s="188" t="str">
        <f t="array" ref="DT478">IFERROR(_xlfn.XLOOKUP($A478&amp;$B478,'SEPTIEMBRE 3'!$D$11:$D$40&amp;'SEPTIEMBRE 3'!$E$11:$E$40,'SEPTIEMBRE 3'!$AM$11:$AM$40,_xlfn.XLOOKUP($A478&amp;$B478,'SEPTIEMBRE 3'!$BC$11:$BC$40&amp;'SEPTIEMBRE 3'!$BD$11:$BD$40,'SEPTIEMBRE 3'!$CL$11:$CL$40,"A"))/1%,"")</f>
        <v/>
      </c>
      <c r="DU478" s="188" t="str">
        <f t="array" ref="DU478">IFERROR(_xlfn.XLOOKUP($A478&amp;$B478,OCTUBRE!$D$11:$D$40&amp;OCTUBRE!$E$11:$E$40,OCTUBRE!$AM$11:$AM$40,_xlfn.XLOOKUP($A478&amp;$B478,OCTUBRE!$BC$11:$BC$40&amp;OCTUBRE!$BD$11:$BD$40,OCTUBRE!$CL$11:$CL$40,"A"))/1%,"")</f>
        <v/>
      </c>
      <c r="DV478" s="188" t="str">
        <f t="array" ref="DV478">IFERROR(_xlfn.XLOOKUP($A478&amp;$B478,'OCTUBRE 2'!$D$11:$D$40&amp;'OCTUBRE 2'!$E$11:$E$40,'OCTUBRE 2'!$AM$11:$AM$40,_xlfn.XLOOKUP($A478&amp;$B478,'OCTUBRE 2'!$BC$11:$BC$40&amp;'OCTUBRE 2'!$BD$11:$BD$40,'OCTUBRE 2'!$CL$11:$CL$40,"A"))/1%,"")</f>
        <v/>
      </c>
      <c r="DW478" s="188" t="str">
        <f t="array" ref="DW478">IFERROR(_xlfn.XLOOKUP($A478&amp;$B478,NOVIEMBRE!$D$11:$D$40&amp;NOVIEMBRE!$E$11:$E$40,NOVIEMBRE!$AM$11:$AM$40,_xlfn.XLOOKUP($A478&amp;$B478,NOVIEMBRE!$BC$11:$BC$40&amp;NOVIEMBRE!$BD$11:$BD$40,NOVIEMBRE!$CL$11:$CL$40,"A"))/1%,"")</f>
        <v/>
      </c>
      <c r="DX478" s="188" t="str">
        <f t="array" ref="DX478">IFERROR(_xlfn.XLOOKUP($A478&amp;$B478,'NOVIEMBRE 2'!$D$11:$D$40&amp;'NOVIEMBRE 2'!$E$11:$E$40,'NOVIEMBRE 2'!$AM$11:$AM$40,_xlfn.XLOOKUP($A478&amp;$B478,'NOVIEMBRE 2'!$BC$11:$BC$40&amp;'NOVIEMBRE 2'!$BD$11:$BD$40,'NOVIEMBRE 2'!$CL$11:$CL$40,"A"))/1%,"")</f>
        <v/>
      </c>
      <c r="DY478" s="188" t="str">
        <f t="array" ref="DY478">IFERROR(_xlfn.XLOOKUP($A478&amp;$B478,DICIEMBRE!$D$11:$D$40&amp;DICIEMBRE!$E$11:$E$40,DICIEMBRE!$AM$11:$AM$40,_xlfn.XLOOKUP($A478&amp;$B478,DICIEMBRE!$BC$11:$BC$40&amp;DICIEMBRE!$BD$11:$BD$40,DICIEMBRE!$CL$11:$CL$40,"A"))/1%,"")</f>
        <v/>
      </c>
      <c r="DZ478" s="381" t="str">
        <f t="shared" si="9"/>
        <v>-</v>
      </c>
      <c r="EA478" s="381" t="str">
        <f t="shared" si="10"/>
        <v>-</v>
      </c>
      <c r="EB478" s="381" t="str">
        <f t="shared" si="11"/>
        <v>-</v>
      </c>
      <c r="EC478" s="381" t="str">
        <f t="shared" si="12"/>
        <v>-</v>
      </c>
      <c r="ED478" s="381" t="str">
        <f t="shared" si="13"/>
        <v>-</v>
      </c>
      <c r="EE478" s="381" t="str">
        <f t="shared" si="14"/>
        <v>-</v>
      </c>
      <c r="EF478" s="381" t="str">
        <f t="shared" si="15"/>
        <v>-</v>
      </c>
      <c r="EG478" s="381" t="str">
        <f t="shared" si="16"/>
        <v>-</v>
      </c>
      <c r="EH478" s="381" t="str">
        <f t="shared" si="17"/>
        <v>-</v>
      </c>
      <c r="EI478" s="188" t="str">
        <f t="shared" si="18"/>
        <v/>
      </c>
      <c r="EJ478" s="382"/>
      <c r="EK478" s="382"/>
      <c r="EL478" s="383"/>
      <c r="EM478" s="21"/>
      <c r="EN478" s="384">
        <f t="array" ref="EN478">IFERROR(_xlfn.XLOOKUP($A478&amp;$B478,MARZO!$D$11:$D$40&amp;MARZO!$E$11:$E$40,MARZO!$AK$11:$AK$40,_xlfn.XLOOKUP($A478&amp;$B478,MARZO!$BC$11:$BC$40&amp;MARZO!$BD$11:$BD$40,MARZO!$CJ$11:$CJ$40,"A")),"")</f>
        <v>0</v>
      </c>
      <c r="EO478" s="384">
        <f t="array" ref="EO478">IFERROR(_xlfn.XLOOKUP($A478&amp;$B478,ABRIL!$D$11:$D$40&amp;ABRIL!$E$11:$E$40,ABRIL!$AK$11:$AK$40,_xlfn.XLOOKUP($A478&amp;$B478,ABRIL!$BC$11:$BC$40&amp;ABRIL!$BD$11:$BD$40,ABRIL!$CJ$11:$CJ$40,"A")),"")</f>
        <v>0</v>
      </c>
      <c r="EP478" s="384">
        <f t="array" ref="EP478">IFERROR(_xlfn.XLOOKUP($A478&amp;$B478,'ABRIL 2'!$D$11:$D$40&amp;'ABRIL 2'!$E$11:$E$40,'ABRIL 2'!$AK$11:$AK$40,_xlfn.XLOOKUP($A478&amp;$B478,'ABRIL 2'!$BC$11:$BC$40&amp;'ABRIL 2'!$BD$11:$BD$40,'ABRIL 2'!$CJ$11:$CJ$40,"A")),"")</f>
        <v>0</v>
      </c>
      <c r="EQ478" s="384">
        <f t="array" ref="EQ478">IFERROR(_xlfn.XLOOKUP($A478&amp;$B478,MAYO!$D$11:$D$40&amp;MAYO!$E$11:$E$40,MAYO!$AK$11:$AK$40,_xlfn.XLOOKUP($A478&amp;$B478,MAYO!$BC$11:$BC$40&amp;MAYO!$BD$11:$BD$40,MAYO!$CJ$11:$CJ$40,"A")),"")</f>
        <v>0</v>
      </c>
      <c r="ER478" s="384">
        <f t="array" ref="ER478">IFERROR(_xlfn.XLOOKUP($A478&amp;$B478,'MAYO 2'!$D$11:$D$40&amp;'MAYO 2'!$E$11:$E$40,'MAYO 2'!$AK$11:$AK$40,_xlfn.XLOOKUP($A478&amp;$B478,'MAYO 2'!$BC$11:$BC$40&amp;'MAYO 2'!$BD$11:$BD$40,'MAYO 2'!$CJ$11:$CJ$40,"A")),"")</f>
        <v>0</v>
      </c>
      <c r="ES478" s="384">
        <f t="array" ref="ES478">IFERROR(_xlfn.XLOOKUP($A478&amp;$B478,JUNIO!$D$11:$D$40&amp;JUNIO!$E$11:$E$40,JUNIO!$AK$11:$AK$40,_xlfn.XLOOKUP($A478&amp;$B478,JUNIO!$BC$11:$BC$40&amp;JUNIO!$BD$11:$BD$40,JUNIO!$CJ$11:$CJ$40,"A")),"")</f>
        <v>0</v>
      </c>
      <c r="ET478" s="384">
        <f t="array" ref="ET478">IFERROR(_xlfn.XLOOKUP($A478&amp;$B478,'JUNIO 2'!$D$11:$D$40&amp;'JUNIO 2'!$E$11:$E$40,'JUNIO 2'!$AK$11:$AK$40,_xlfn.XLOOKUP($A478&amp;$B478,'JUNIO 2'!$BC$11:$BC$40&amp;'JUNIO 2'!$BD$11:$BD$40,'JUNIO 2'!$CJ$11:$CJ$40,"A")),"")</f>
        <v>0</v>
      </c>
      <c r="EU478" s="384">
        <f t="array" ref="EU478">IFERROR(_xlfn.XLOOKUP($A478&amp;$B478,JULIO!$D$11:$D$40&amp;JULIO!$E$11:$E$40,JULIO!$AK$11:$AK$40,_xlfn.XLOOKUP($A478&amp;$B478,JULIO!$BC$11:$BC$40&amp;JULIO!$BD$11:$BD$40,JULIO!$CJ$11:$CJ$40,"A")),"")</f>
        <v>0</v>
      </c>
      <c r="EV478" s="384">
        <f t="array" ref="EV478">IFERROR(_xlfn.XLOOKUP($A478&amp;$B478,'JULIO 2'!$D$11:$D$40&amp;'JULIO 2'!$E$11:$E$40,'JULIO 2'!$AK$11:$AK$40,_xlfn.XLOOKUP($A478&amp;$B478,'JULIO 2'!$BC$11:$BC$40&amp;'JULIO 2'!$BD$11:$BD$40,'JULIO 2'!$CJ$11:$CJ$40,"A")),"")</f>
        <v>0</v>
      </c>
      <c r="EW478" s="384">
        <f t="array" ref="EW478">IFERROR(_xlfn.XLOOKUP($A478&amp;$B478,AGOSTO!$D$11:$D$40&amp;AGOSTO!$E$11:$E$40,AGOSTO!$AK$11:$AK$40,_xlfn.XLOOKUP($A478&amp;$B478,AGOSTO!$BC$11:$BC$40&amp;AGOSTO!$BD$11:$BD$40,AGOSTO!$CJ$11:$CJ$40,"A")),"")</f>
        <v>0</v>
      </c>
      <c r="EX478" s="384">
        <f t="array" ref="EX478">IFERROR(_xlfn.XLOOKUP($A478&amp;$B478,'AGOSTO 2'!$D$11:$D$40&amp;'AGOSTO 2'!$E$11:$E$40,'AGOSTO 2'!$AK$11:$AK$40,_xlfn.XLOOKUP($A478&amp;$B478,'AGOSTO 2'!$BC$11:$BC$40&amp;'AGOSTO 2'!$BD$11:$BD$40,'AGOSTO 2'!$CJ$11:$CJ$40,"A")),"")</f>
        <v>0</v>
      </c>
      <c r="EY478" s="384">
        <f t="array" ref="EY478">IFERROR(_xlfn.XLOOKUP($A478&amp;$B478,SEPTIEMBRE!$D$11:$D$40&amp;SEPTIEMBRE!$E$11:$E$40,SEPTIEMBRE!$AK$11:$AK$40,_xlfn.XLOOKUP($A478&amp;$B478,SEPTIEMBRE!$BC$11:$BC$40&amp;SEPTIEMBRE!$BD$11:$BD$40,SEPTIEMBRE!$CJ$11:$CJ$40,"A")),"")</f>
        <v>0</v>
      </c>
      <c r="EZ478" s="384">
        <f t="array" ref="EZ478">IFERROR(_xlfn.XLOOKUP($A478&amp;$B478,'SEPTIEMBRE 2'!$D$11:$D$40&amp;'SEPTIEMBRE 2'!$E$11:$E$40,'SEPTIEMBRE 2'!$AK$11:$AK$40,_xlfn.XLOOKUP($A478&amp;$B478,'SEPTIEMBRE 2'!$BC$11:$BC$40&amp;'SEPTIEMBRE 2'!$BD$11:$BD$40,'SEPTIEMBRE 2'!$CJ$11:$CJ$40,"A")),"")</f>
        <v>0</v>
      </c>
      <c r="FA478" s="384">
        <f t="array" ref="FA478">IFERROR(_xlfn.XLOOKUP($A478&amp;$B478,'SEPTIEMBRE 3'!$D$11:$D$40&amp;'SEPTIEMBRE 3'!$E$11:$E$40,'SEPTIEMBRE 3'!$AK$11:$AK$40,_xlfn.XLOOKUP($A478&amp;$B478,'SEPTIEMBRE 3'!$BC$11:$BC$40&amp;'SEPTIEMBRE 3'!$BD$11:$BD$40,'SEPTIEMBRE 3'!$CJ$11:$CJ$40,"A")),"")</f>
        <v>0</v>
      </c>
      <c r="FB478" s="384">
        <f t="array" ref="FB478">IFERROR(_xlfn.XLOOKUP($A478&amp;$B478,OCTUBRE!$D$11:$D$40&amp;OCTUBRE!$E$11:$E$40,OCTUBRE!$AK$11:$AK$40,_xlfn.XLOOKUP($A478&amp;$B478,OCTUBRE!$BC$11:$BC$40&amp;OCTUBRE!$BD$11:$BD$40,OCTUBRE!$CJ$11:$CJ$40,"A")),"")</f>
        <v>0</v>
      </c>
      <c r="FC478" s="384">
        <f t="array" ref="FC478">IFERROR(_xlfn.XLOOKUP($A478&amp;$B478,'OCTUBRE 2'!$D$11:$D$40&amp;'OCTUBRE 2'!$E$11:$E$40,'OCTUBRE 2'!$AK$11:$AK$40,_xlfn.XLOOKUP($A478&amp;$B478,'OCTUBRE 2'!$BC$11:$BC$40&amp;'OCTUBRE 2'!$BD$11:$BD$40,'OCTUBRE 2'!$CJ$11:$CJ$40,"A")),"")</f>
        <v>0</v>
      </c>
      <c r="FD478" s="384">
        <f t="array" ref="FD478">IFERROR(_xlfn.XLOOKUP($A478&amp;$B478,NOVIEMBRE!$D$11:$D$40&amp;NOVIEMBRE!$E$11:$E$40,NOVIEMBRE!$AK$11:$AK$40,_xlfn.XLOOKUP($A478&amp;$B478,NOVIEMBRE!$BC$11:$BC$40&amp;NOVIEMBRE!$BD$11:$BD$40,NOVIEMBRE!$CJ$11:$CJ$40,"A")),"")</f>
        <v>0</v>
      </c>
      <c r="FE478" s="384">
        <f t="array" ref="FE478">IFERROR(_xlfn.XLOOKUP($A478&amp;$B478,'NOVIEMBRE 2'!$D$11:$D$40&amp;'NOVIEMBRE 2'!$E$11:$E$40,'NOVIEMBRE 2'!$AK$11:$AK$40,_xlfn.XLOOKUP($A478&amp;$B478,'NOVIEMBRE 2'!$BC$11:$BC$40&amp;'NOVIEMBRE 2'!$BD$11:$BD$40,'NOVIEMBRE 2'!$CJ$11:$CJ$40,"A")),"")</f>
        <v>0</v>
      </c>
      <c r="FF478" s="385">
        <f t="array" ref="FF478">IFERROR(_xlfn.XLOOKUP($A478&amp;$B478,DICIEMBRE!$D$11:$D$40&amp;DICIEMBRE!$E$11:$E$40,DICIEMBRE!$AK$11:$AK$40,_xlfn.XLOOKUP($A478&amp;$B478,DICIEMBRE!$BC$11:$BC$40&amp;DICIEMBRE!$BD$11:$BD$40,DICIEMBRE!$CJ$11:$CJ$40,"A")),"")</f>
        <v>0</v>
      </c>
      <c r="FG478" s="386" t="str">
        <f t="shared" si="19"/>
        <v/>
      </c>
      <c r="FH478" s="386" t="str">
        <f t="array" ref="FH478">IF(
 COUNT(DZ478:EH478)=0,
 "-",
 IF(
  COUNT(DZ478:EH478) &lt; COUNTA(DZ478:EH478),
  REPT("🟩", ROUND(COUNT(DZ478:EH478)/COUNTA(DZ478:EH478)*5, 0)) &amp;
  REPT("⬜", 5 - ROUND(COUNT(DZ478:EH478)/COUNTA(DZ478:EH478)*5, 0)),
  IF(
    AVERAGE(IF(DZ478:EH478&lt;&gt;"", DZ478:EH478, )) &gt;= 70, "🟩🟩🟩🟩🟩",
    IF(
      AVERAGE(IF(DZ478:EH478&lt;&gt;"",DZ478:EH478, )) &gt;= 56, "🟨🟨🟨🟨🟨",
      "🟥🟥🟥🟥🟥"
    )
  )
 )
)
</f>
        <v>-</v>
      </c>
    </row>
    <row r="479" ht="15.75" customHeight="1">
      <c r="A479" s="168"/>
      <c r="B479" s="169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1"/>
      <c r="N479" s="172" t="str">
        <f t="shared" si="1"/>
        <v/>
      </c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2" t="str">
        <f t="shared" si="2"/>
        <v/>
      </c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2" t="str">
        <f t="shared" si="3"/>
        <v/>
      </c>
      <c r="AM479" s="173"/>
      <c r="AN479" s="173"/>
      <c r="AO479" s="173"/>
      <c r="AP479" s="173"/>
      <c r="AQ479" s="173"/>
      <c r="AR479" s="173"/>
      <c r="AS479" s="173"/>
      <c r="AT479" s="173"/>
      <c r="AU479" s="173"/>
      <c r="AV479" s="171"/>
      <c r="AW479" s="171"/>
      <c r="AX479" s="172" t="str">
        <f t="shared" si="4"/>
        <v/>
      </c>
      <c r="AY479" s="173"/>
      <c r="AZ479" s="173"/>
      <c r="BA479" s="173"/>
      <c r="BB479" s="173"/>
      <c r="BC479" s="173"/>
      <c r="BD479" s="173"/>
      <c r="BE479" s="173"/>
      <c r="BF479" s="173"/>
      <c r="BG479" s="173"/>
      <c r="BH479" s="173"/>
      <c r="BI479" s="173"/>
      <c r="BJ479" s="172" t="str">
        <f t="shared" si="5"/>
        <v/>
      </c>
      <c r="BK479" s="173"/>
      <c r="BL479" s="173"/>
      <c r="BM479" s="173"/>
      <c r="BN479" s="173"/>
      <c r="BO479" s="173"/>
      <c r="BP479" s="173"/>
      <c r="BQ479" s="173"/>
      <c r="BR479" s="173"/>
      <c r="BS479" s="173"/>
      <c r="BT479" s="173"/>
      <c r="BU479" s="173"/>
      <c r="BV479" s="172" t="str">
        <f t="shared" si="6"/>
        <v/>
      </c>
      <c r="BW479" s="173"/>
      <c r="BX479" s="173"/>
      <c r="BY479" s="173"/>
      <c r="BZ479" s="171"/>
      <c r="CA479" s="171"/>
      <c r="CB479" s="171"/>
      <c r="CC479" s="171"/>
      <c r="CD479" s="171"/>
      <c r="CE479" s="171"/>
      <c r="CF479" s="171"/>
      <c r="CG479" s="171"/>
      <c r="CH479" s="172" t="str">
        <f t="shared" si="7"/>
        <v/>
      </c>
      <c r="CI479" s="171"/>
      <c r="CJ479" s="173"/>
      <c r="CK479" s="173"/>
      <c r="CL479" s="173"/>
      <c r="CM479" s="173"/>
      <c r="CN479" s="171"/>
      <c r="CO479" s="171"/>
      <c r="CP479" s="171"/>
      <c r="CQ479" s="173"/>
      <c r="CR479" s="171"/>
      <c r="CS479" s="171"/>
      <c r="CT479" s="172" t="str">
        <f t="shared" si="8"/>
        <v/>
      </c>
      <c r="CU479" s="172"/>
      <c r="CV479" s="172"/>
      <c r="CW479" s="172"/>
      <c r="CX479" s="172"/>
      <c r="CY479" s="172"/>
      <c r="CZ479" s="172"/>
      <c r="DA479" s="172"/>
      <c r="DB479" s="172"/>
      <c r="DC479" s="172"/>
      <c r="DD479" s="172"/>
      <c r="DE479" s="172"/>
      <c r="DF479" s="172"/>
      <c r="DG479" s="188" t="str">
        <f t="array" ref="DG479">IFERROR(_xlfn.XLOOKUP($A479&amp;B479,MARZO!$D$11:$D$40&amp;MARZO!$E$11:$E$40,MARZO!$AM$11:$AM$40,_xlfn.XLOOKUP($A479&amp;$B479,MARZO!$BC$11:$BC$40&amp;MARZO!$BD$11:$BD$40,MARZO!$CL$11:$CL$40,"A"))/1%,"")</f>
        <v/>
      </c>
      <c r="DH479" s="188" t="str">
        <f t="array" ref="DH479">IFERROR(_xlfn.XLOOKUP($A479&amp;$B479,ABRIL!$D$11:$D$40&amp;ABRIL!$E$11:$E$40,ABRIL!$AM$11:$AM$40,_xlfn.XLOOKUP($A479&amp;$B479,ABRIL!$BC$11:$BC$40&amp;ABRIL!$BD$11:$BD$40,ABRIL!$CL$11:$CL$40,"A"))/1%,"")</f>
        <v/>
      </c>
      <c r="DI479" s="188" t="str">
        <f t="array" ref="DI479">IFERROR(_xlfn.XLOOKUP($A479&amp;$B479,'ABRIL 2'!$D$11:$D$40&amp;'ABRIL 2'!$E$11:$E$40,'ABRIL 2'!$AM$11:$AM$40,_xlfn.XLOOKUP($A479&amp;$B479,'ABRIL 2'!$BC$11:$BC$40&amp;'ABRIL 2'!$BD$11:$BD$40,'ABRIL 2'!$CL$11:$CL$40,"A"))/1%,"")</f>
        <v/>
      </c>
      <c r="DJ479" s="188" t="str">
        <f t="array" ref="DJ479">IFERROR(_xlfn.XLOOKUP($A479&amp;$B479,MAYO!$D$11:$D$40&amp;MAYO!$E$11:$E$40,MAYO!$AM$11:$AM$40,_xlfn.XLOOKUP($A479&amp;$B479,MAYO!$BC$11:$BC$40&amp;MAYO!$BD$11:$BD$40,MAYO!$CL$11:$CL$40,"A"))/1%,"")</f>
        <v/>
      </c>
      <c r="DK479" s="188" t="str">
        <f t="array" ref="DK479">IFERROR(_xlfn.XLOOKUP($A479&amp;$B479,'MAYO 2'!$D$11:$D$40&amp;'MAYO 2'!$E$11:$E$40,'MAYO 2'!$AM$11:$AM$40,_xlfn.XLOOKUP($A479&amp;$B479,'MAYO 2'!$BC$11:$BC$40&amp;'MAYO 2'!$BD$11:$BD$40,'MAYO 2'!$CL$11:$CL$40,"A"))/1%,"")</f>
        <v/>
      </c>
      <c r="DL479" s="188" t="str">
        <f t="array" ref="DL479">IFERROR(_xlfn.XLOOKUP($A479&amp;$B479,JUNIO!$D$11:$D$40&amp;JUNIO!$E$11:$E$40,JUNIO!$AM$11:$AM$40,_xlfn.XLOOKUP($A479&amp;$B479,JUNIO!$BC$11:$BC$40&amp;JUNIO!$BD$11:$BD$40,JUNIO!$CL$11:$CL$40,"A"))/1%,"")</f>
        <v/>
      </c>
      <c r="DM479" s="188" t="str">
        <f t="array" ref="DM479">IFERROR(_xlfn.XLOOKUP($A479&amp;$B479,'JUNIO 2'!$D$11:$D$40&amp;'JUNIO 2'!$E$11:$E$40,'JUNIO 2'!$AM$11:$AM$40,_xlfn.XLOOKUP($A479&amp;$B479,'JUNIO 2'!$BC$11:$BC$40&amp;'JUNIO 2'!$BD$11:$BD$40,'JUNIO 2'!$CL$11:$CL$40,"A"))/1%,"")</f>
        <v/>
      </c>
      <c r="DN479" s="188" t="str">
        <f t="array" ref="DN479">IFERROR(_xlfn.XLOOKUP($A479&amp;$B479,JULIO!$D$11:$D$40&amp;JULIO!$E$11:$E$40,JULIO!$AM$11:$AM$40,_xlfn.XLOOKUP($A479&amp;$B479,JULIO!$BC$11:$BC$40&amp;JULIO!$BD$11:$BD$40,JULIO!$CL$11:$CL$40,"A"))/1%,"")</f>
        <v/>
      </c>
      <c r="DO479" s="188" t="str">
        <f t="array" ref="DO479">IFERROR(_xlfn.XLOOKUP($A479&amp;$B479,'JULIO 2'!$D$11:$D$40&amp;'JULIO 2'!$E$11:$E$40,'JULIO 2'!$AM$11:$AM$40,_xlfn.XLOOKUP($A479&amp;$B479,'JULIO 2'!$BC$11:$BC$40&amp;'JULIO 2'!$BD$11:$BD$40,'JULIO 2'!$CL$11:$CL$40,"A"))/1%,"")</f>
        <v/>
      </c>
      <c r="DP479" s="188" t="str">
        <f t="array" ref="DP479">IFERROR(_xlfn.XLOOKUP($A479&amp;$B479,AGOSTO!$D$11:$D$40&amp;AGOSTO!$E$11:$E$40,AGOSTO!$AM$11:$AM$40,_xlfn.XLOOKUP($A479&amp;$B479,AGOSTO!$BC$11:$BC$40&amp;AGOSTO!$BD$11:$BD$40,AGOSTO!$CL$11:$CL$40,"A"))/1%,"")</f>
        <v/>
      </c>
      <c r="DQ479" s="188" t="str">
        <f t="array" ref="DQ479">IFERROR(_xlfn.XLOOKUP($A479&amp;$B479,'AGOSTO 2'!$D$11:$D$40&amp;'AGOSTO 2'!$E$11:$E$40,'AGOSTO 2'!$AM$11:$AM$40,_xlfn.XLOOKUP($A479&amp;$B479,'AGOSTO 2'!$BC$11:$BC$40&amp;'AGOSTO 2'!$BD$11:$BD$40,'AGOSTO 2'!$CL$11:$CL$40,"A"))/1%,"")</f>
        <v/>
      </c>
      <c r="DR479" s="188" t="str">
        <f t="array" ref="DR479">IFERROR(_xlfn.XLOOKUP($A479&amp;$B479,SEPTIEMBRE!$D$11:$D$40&amp;SEPTIEMBRE!$E$11:$E$40,SEPTIEMBRE!$AM$11:$AM$40,_xlfn.XLOOKUP($A479&amp;$B479,SEPTIEMBRE!$BC$11:$BC$40&amp;SEPTIEMBRE!$BD$11:$BD$40,SEPTIEMBRE!$CL$11:$CL$40,"A"))/1%,"")</f>
        <v/>
      </c>
      <c r="DS479" s="188" t="str">
        <f t="array" ref="DS479">IFERROR(_xlfn.XLOOKUP($A479&amp;$B479,'SEPTIEMBRE 2'!$D$11:$D$40&amp;'SEPTIEMBRE 2'!$E$11:$E$40,'SEPTIEMBRE 2'!$AM$11:$AM$40,_xlfn.XLOOKUP($A479&amp;$B479,'SEPTIEMBRE 2'!$BC$11:$BC$40&amp;'SEPTIEMBRE 2'!$BD$11:$BD$40,'SEPTIEMBRE 2'!$CL$11:$CL$40,"A"))/1%,"")</f>
        <v/>
      </c>
      <c r="DT479" s="188" t="str">
        <f t="array" ref="DT479">IFERROR(_xlfn.XLOOKUP($A479&amp;$B479,'SEPTIEMBRE 3'!$D$11:$D$40&amp;'SEPTIEMBRE 3'!$E$11:$E$40,'SEPTIEMBRE 3'!$AM$11:$AM$40,_xlfn.XLOOKUP($A479&amp;$B479,'SEPTIEMBRE 3'!$BC$11:$BC$40&amp;'SEPTIEMBRE 3'!$BD$11:$BD$40,'SEPTIEMBRE 3'!$CL$11:$CL$40,"A"))/1%,"")</f>
        <v/>
      </c>
      <c r="DU479" s="188" t="str">
        <f t="array" ref="DU479">IFERROR(_xlfn.XLOOKUP($A479&amp;$B479,OCTUBRE!$D$11:$D$40&amp;OCTUBRE!$E$11:$E$40,OCTUBRE!$AM$11:$AM$40,_xlfn.XLOOKUP($A479&amp;$B479,OCTUBRE!$BC$11:$BC$40&amp;OCTUBRE!$BD$11:$BD$40,OCTUBRE!$CL$11:$CL$40,"A"))/1%,"")</f>
        <v/>
      </c>
      <c r="DV479" s="188" t="str">
        <f t="array" ref="DV479">IFERROR(_xlfn.XLOOKUP($A479&amp;$B479,'OCTUBRE 2'!$D$11:$D$40&amp;'OCTUBRE 2'!$E$11:$E$40,'OCTUBRE 2'!$AM$11:$AM$40,_xlfn.XLOOKUP($A479&amp;$B479,'OCTUBRE 2'!$BC$11:$BC$40&amp;'OCTUBRE 2'!$BD$11:$BD$40,'OCTUBRE 2'!$CL$11:$CL$40,"A"))/1%,"")</f>
        <v/>
      </c>
      <c r="DW479" s="188" t="str">
        <f t="array" ref="DW479">IFERROR(_xlfn.XLOOKUP($A479&amp;$B479,NOVIEMBRE!$D$11:$D$40&amp;NOVIEMBRE!$E$11:$E$40,NOVIEMBRE!$AM$11:$AM$40,_xlfn.XLOOKUP($A479&amp;$B479,NOVIEMBRE!$BC$11:$BC$40&amp;NOVIEMBRE!$BD$11:$BD$40,NOVIEMBRE!$CL$11:$CL$40,"A"))/1%,"")</f>
        <v/>
      </c>
      <c r="DX479" s="188" t="str">
        <f t="array" ref="DX479">IFERROR(_xlfn.XLOOKUP($A479&amp;$B479,'NOVIEMBRE 2'!$D$11:$D$40&amp;'NOVIEMBRE 2'!$E$11:$E$40,'NOVIEMBRE 2'!$AM$11:$AM$40,_xlfn.XLOOKUP($A479&amp;$B479,'NOVIEMBRE 2'!$BC$11:$BC$40&amp;'NOVIEMBRE 2'!$BD$11:$BD$40,'NOVIEMBRE 2'!$CL$11:$CL$40,"A"))/1%,"")</f>
        <v/>
      </c>
      <c r="DY479" s="188" t="str">
        <f t="array" ref="DY479">IFERROR(_xlfn.XLOOKUP($A479&amp;$B479,DICIEMBRE!$D$11:$D$40&amp;DICIEMBRE!$E$11:$E$40,DICIEMBRE!$AM$11:$AM$40,_xlfn.XLOOKUP($A479&amp;$B479,DICIEMBRE!$BC$11:$BC$40&amp;DICIEMBRE!$BD$11:$BD$40,DICIEMBRE!$CL$11:$CL$40,"A"))/1%,"")</f>
        <v/>
      </c>
      <c r="DZ479" s="381" t="str">
        <f t="shared" si="9"/>
        <v>-</v>
      </c>
      <c r="EA479" s="381" t="str">
        <f t="shared" si="10"/>
        <v>-</v>
      </c>
      <c r="EB479" s="381" t="str">
        <f t="shared" si="11"/>
        <v>-</v>
      </c>
      <c r="EC479" s="381" t="str">
        <f t="shared" si="12"/>
        <v>-</v>
      </c>
      <c r="ED479" s="381" t="str">
        <f t="shared" si="13"/>
        <v>-</v>
      </c>
      <c r="EE479" s="381" t="str">
        <f t="shared" si="14"/>
        <v>-</v>
      </c>
      <c r="EF479" s="381" t="str">
        <f t="shared" si="15"/>
        <v>-</v>
      </c>
      <c r="EG479" s="381" t="str">
        <f t="shared" si="16"/>
        <v>-</v>
      </c>
      <c r="EH479" s="381" t="str">
        <f t="shared" si="17"/>
        <v>-</v>
      </c>
      <c r="EI479" s="188" t="str">
        <f t="shared" si="18"/>
        <v/>
      </c>
      <c r="EJ479" s="382"/>
      <c r="EK479" s="382"/>
      <c r="EL479" s="383"/>
      <c r="EM479" s="21"/>
      <c r="EN479" s="384">
        <f t="array" ref="EN479">IFERROR(_xlfn.XLOOKUP($A479&amp;$B479,MARZO!$D$11:$D$40&amp;MARZO!$E$11:$E$40,MARZO!$AK$11:$AK$40,_xlfn.XLOOKUP($A479&amp;$B479,MARZO!$BC$11:$BC$40&amp;MARZO!$BD$11:$BD$40,MARZO!$CJ$11:$CJ$40,"A")),"")</f>
        <v>0</v>
      </c>
      <c r="EO479" s="384">
        <f t="array" ref="EO479">IFERROR(_xlfn.XLOOKUP($A479&amp;$B479,ABRIL!$D$11:$D$40&amp;ABRIL!$E$11:$E$40,ABRIL!$AK$11:$AK$40,_xlfn.XLOOKUP($A479&amp;$B479,ABRIL!$BC$11:$BC$40&amp;ABRIL!$BD$11:$BD$40,ABRIL!$CJ$11:$CJ$40,"A")),"")</f>
        <v>0</v>
      </c>
      <c r="EP479" s="384">
        <f t="array" ref="EP479">IFERROR(_xlfn.XLOOKUP($A479&amp;$B479,'ABRIL 2'!$D$11:$D$40&amp;'ABRIL 2'!$E$11:$E$40,'ABRIL 2'!$AK$11:$AK$40,_xlfn.XLOOKUP($A479&amp;$B479,'ABRIL 2'!$BC$11:$BC$40&amp;'ABRIL 2'!$BD$11:$BD$40,'ABRIL 2'!$CJ$11:$CJ$40,"A")),"")</f>
        <v>0</v>
      </c>
      <c r="EQ479" s="384">
        <f t="array" ref="EQ479">IFERROR(_xlfn.XLOOKUP($A479&amp;$B479,MAYO!$D$11:$D$40&amp;MAYO!$E$11:$E$40,MAYO!$AK$11:$AK$40,_xlfn.XLOOKUP($A479&amp;$B479,MAYO!$BC$11:$BC$40&amp;MAYO!$BD$11:$BD$40,MAYO!$CJ$11:$CJ$40,"A")),"")</f>
        <v>0</v>
      </c>
      <c r="ER479" s="384">
        <f t="array" ref="ER479">IFERROR(_xlfn.XLOOKUP($A479&amp;$B479,'MAYO 2'!$D$11:$D$40&amp;'MAYO 2'!$E$11:$E$40,'MAYO 2'!$AK$11:$AK$40,_xlfn.XLOOKUP($A479&amp;$B479,'MAYO 2'!$BC$11:$BC$40&amp;'MAYO 2'!$BD$11:$BD$40,'MAYO 2'!$CJ$11:$CJ$40,"A")),"")</f>
        <v>0</v>
      </c>
      <c r="ES479" s="384">
        <f t="array" ref="ES479">IFERROR(_xlfn.XLOOKUP($A479&amp;$B479,JUNIO!$D$11:$D$40&amp;JUNIO!$E$11:$E$40,JUNIO!$AK$11:$AK$40,_xlfn.XLOOKUP($A479&amp;$B479,JUNIO!$BC$11:$BC$40&amp;JUNIO!$BD$11:$BD$40,JUNIO!$CJ$11:$CJ$40,"A")),"")</f>
        <v>0</v>
      </c>
      <c r="ET479" s="384">
        <f t="array" ref="ET479">IFERROR(_xlfn.XLOOKUP($A479&amp;$B479,'JUNIO 2'!$D$11:$D$40&amp;'JUNIO 2'!$E$11:$E$40,'JUNIO 2'!$AK$11:$AK$40,_xlfn.XLOOKUP($A479&amp;$B479,'JUNIO 2'!$BC$11:$BC$40&amp;'JUNIO 2'!$BD$11:$BD$40,'JUNIO 2'!$CJ$11:$CJ$40,"A")),"")</f>
        <v>0</v>
      </c>
      <c r="EU479" s="384">
        <f t="array" ref="EU479">IFERROR(_xlfn.XLOOKUP($A479&amp;$B479,JULIO!$D$11:$D$40&amp;JULIO!$E$11:$E$40,JULIO!$AK$11:$AK$40,_xlfn.XLOOKUP($A479&amp;$B479,JULIO!$BC$11:$BC$40&amp;JULIO!$BD$11:$BD$40,JULIO!$CJ$11:$CJ$40,"A")),"")</f>
        <v>0</v>
      </c>
      <c r="EV479" s="384">
        <f t="array" ref="EV479">IFERROR(_xlfn.XLOOKUP($A479&amp;$B479,'JULIO 2'!$D$11:$D$40&amp;'JULIO 2'!$E$11:$E$40,'JULIO 2'!$AK$11:$AK$40,_xlfn.XLOOKUP($A479&amp;$B479,'JULIO 2'!$BC$11:$BC$40&amp;'JULIO 2'!$BD$11:$BD$40,'JULIO 2'!$CJ$11:$CJ$40,"A")),"")</f>
        <v>0</v>
      </c>
      <c r="EW479" s="384">
        <f t="array" ref="EW479">IFERROR(_xlfn.XLOOKUP($A479&amp;$B479,AGOSTO!$D$11:$D$40&amp;AGOSTO!$E$11:$E$40,AGOSTO!$AK$11:$AK$40,_xlfn.XLOOKUP($A479&amp;$B479,AGOSTO!$BC$11:$BC$40&amp;AGOSTO!$BD$11:$BD$40,AGOSTO!$CJ$11:$CJ$40,"A")),"")</f>
        <v>0</v>
      </c>
      <c r="EX479" s="384">
        <f t="array" ref="EX479">IFERROR(_xlfn.XLOOKUP($A479&amp;$B479,'AGOSTO 2'!$D$11:$D$40&amp;'AGOSTO 2'!$E$11:$E$40,'AGOSTO 2'!$AK$11:$AK$40,_xlfn.XLOOKUP($A479&amp;$B479,'AGOSTO 2'!$BC$11:$BC$40&amp;'AGOSTO 2'!$BD$11:$BD$40,'AGOSTO 2'!$CJ$11:$CJ$40,"A")),"")</f>
        <v>0</v>
      </c>
      <c r="EY479" s="384">
        <f t="array" ref="EY479">IFERROR(_xlfn.XLOOKUP($A479&amp;$B479,SEPTIEMBRE!$D$11:$D$40&amp;SEPTIEMBRE!$E$11:$E$40,SEPTIEMBRE!$AK$11:$AK$40,_xlfn.XLOOKUP($A479&amp;$B479,SEPTIEMBRE!$BC$11:$BC$40&amp;SEPTIEMBRE!$BD$11:$BD$40,SEPTIEMBRE!$CJ$11:$CJ$40,"A")),"")</f>
        <v>0</v>
      </c>
      <c r="EZ479" s="384">
        <f t="array" ref="EZ479">IFERROR(_xlfn.XLOOKUP($A479&amp;$B479,'SEPTIEMBRE 2'!$D$11:$D$40&amp;'SEPTIEMBRE 2'!$E$11:$E$40,'SEPTIEMBRE 2'!$AK$11:$AK$40,_xlfn.XLOOKUP($A479&amp;$B479,'SEPTIEMBRE 2'!$BC$11:$BC$40&amp;'SEPTIEMBRE 2'!$BD$11:$BD$40,'SEPTIEMBRE 2'!$CJ$11:$CJ$40,"A")),"")</f>
        <v>0</v>
      </c>
      <c r="FA479" s="384">
        <f t="array" ref="FA479">IFERROR(_xlfn.XLOOKUP($A479&amp;$B479,'SEPTIEMBRE 3'!$D$11:$D$40&amp;'SEPTIEMBRE 3'!$E$11:$E$40,'SEPTIEMBRE 3'!$AK$11:$AK$40,_xlfn.XLOOKUP($A479&amp;$B479,'SEPTIEMBRE 3'!$BC$11:$BC$40&amp;'SEPTIEMBRE 3'!$BD$11:$BD$40,'SEPTIEMBRE 3'!$CJ$11:$CJ$40,"A")),"")</f>
        <v>0</v>
      </c>
      <c r="FB479" s="384">
        <f t="array" ref="FB479">IFERROR(_xlfn.XLOOKUP($A479&amp;$B479,OCTUBRE!$D$11:$D$40&amp;OCTUBRE!$E$11:$E$40,OCTUBRE!$AK$11:$AK$40,_xlfn.XLOOKUP($A479&amp;$B479,OCTUBRE!$BC$11:$BC$40&amp;OCTUBRE!$BD$11:$BD$40,OCTUBRE!$CJ$11:$CJ$40,"A")),"")</f>
        <v>0</v>
      </c>
      <c r="FC479" s="384">
        <f t="array" ref="FC479">IFERROR(_xlfn.XLOOKUP($A479&amp;$B479,'OCTUBRE 2'!$D$11:$D$40&amp;'OCTUBRE 2'!$E$11:$E$40,'OCTUBRE 2'!$AK$11:$AK$40,_xlfn.XLOOKUP($A479&amp;$B479,'OCTUBRE 2'!$BC$11:$BC$40&amp;'OCTUBRE 2'!$BD$11:$BD$40,'OCTUBRE 2'!$CJ$11:$CJ$40,"A")),"")</f>
        <v>0</v>
      </c>
      <c r="FD479" s="384">
        <f t="array" ref="FD479">IFERROR(_xlfn.XLOOKUP($A479&amp;$B479,NOVIEMBRE!$D$11:$D$40&amp;NOVIEMBRE!$E$11:$E$40,NOVIEMBRE!$AK$11:$AK$40,_xlfn.XLOOKUP($A479&amp;$B479,NOVIEMBRE!$BC$11:$BC$40&amp;NOVIEMBRE!$BD$11:$BD$40,NOVIEMBRE!$CJ$11:$CJ$40,"A")),"")</f>
        <v>0</v>
      </c>
      <c r="FE479" s="384">
        <f t="array" ref="FE479">IFERROR(_xlfn.XLOOKUP($A479&amp;$B479,'NOVIEMBRE 2'!$D$11:$D$40&amp;'NOVIEMBRE 2'!$E$11:$E$40,'NOVIEMBRE 2'!$AK$11:$AK$40,_xlfn.XLOOKUP($A479&amp;$B479,'NOVIEMBRE 2'!$BC$11:$BC$40&amp;'NOVIEMBRE 2'!$BD$11:$BD$40,'NOVIEMBRE 2'!$CJ$11:$CJ$40,"A")),"")</f>
        <v>0</v>
      </c>
      <c r="FF479" s="385">
        <f t="array" ref="FF479">IFERROR(_xlfn.XLOOKUP($A479&amp;$B479,DICIEMBRE!$D$11:$D$40&amp;DICIEMBRE!$E$11:$E$40,DICIEMBRE!$AK$11:$AK$40,_xlfn.XLOOKUP($A479&amp;$B479,DICIEMBRE!$BC$11:$BC$40&amp;DICIEMBRE!$BD$11:$BD$40,DICIEMBRE!$CJ$11:$CJ$40,"A")),"")</f>
        <v>0</v>
      </c>
      <c r="FG479" s="386" t="str">
        <f t="shared" si="19"/>
        <v/>
      </c>
      <c r="FH479" s="386" t="str">
        <f t="array" ref="FH479">IF(
 COUNT(DZ479:EH479)=0,
 "-",
 IF(
  COUNT(DZ479:EH479) &lt; COUNTA(DZ479:EH479),
  REPT("🟩", ROUND(COUNT(DZ479:EH479)/COUNTA(DZ479:EH479)*5, 0)) &amp;
  REPT("⬜", 5 - ROUND(COUNT(DZ479:EH479)/COUNTA(DZ479:EH479)*5, 0)),
  IF(
    AVERAGE(IF(DZ479:EH479&lt;&gt;"", DZ479:EH479, )) &gt;= 70, "🟩🟩🟩🟩🟩",
    IF(
      AVERAGE(IF(DZ479:EH479&lt;&gt;"",DZ479:EH479, )) &gt;= 56, "🟨🟨🟨🟨🟨",
      "🟥🟥🟥🟥🟥"
    )
  )
 )
)
</f>
        <v>-</v>
      </c>
    </row>
    <row r="480" ht="15.75" customHeight="1">
      <c r="A480" s="168"/>
      <c r="B480" s="169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1"/>
      <c r="N480" s="172" t="str">
        <f t="shared" si="1"/>
        <v/>
      </c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2" t="str">
        <f t="shared" si="2"/>
        <v/>
      </c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2" t="str">
        <f t="shared" si="3"/>
        <v/>
      </c>
      <c r="AM480" s="173"/>
      <c r="AN480" s="173"/>
      <c r="AO480" s="173"/>
      <c r="AP480" s="173"/>
      <c r="AQ480" s="173"/>
      <c r="AR480" s="173"/>
      <c r="AS480" s="173"/>
      <c r="AT480" s="173"/>
      <c r="AU480" s="173"/>
      <c r="AV480" s="171"/>
      <c r="AW480" s="171"/>
      <c r="AX480" s="172" t="str">
        <f t="shared" si="4"/>
        <v/>
      </c>
      <c r="AY480" s="173"/>
      <c r="AZ480" s="173"/>
      <c r="BA480" s="173"/>
      <c r="BB480" s="173"/>
      <c r="BC480" s="173"/>
      <c r="BD480" s="173"/>
      <c r="BE480" s="173"/>
      <c r="BF480" s="173"/>
      <c r="BG480" s="173"/>
      <c r="BH480" s="173"/>
      <c r="BI480" s="173"/>
      <c r="BJ480" s="172" t="str">
        <f t="shared" si="5"/>
        <v/>
      </c>
      <c r="BK480" s="173"/>
      <c r="BL480" s="173"/>
      <c r="BM480" s="173"/>
      <c r="BN480" s="173"/>
      <c r="BO480" s="173"/>
      <c r="BP480" s="173"/>
      <c r="BQ480" s="173"/>
      <c r="BR480" s="173"/>
      <c r="BS480" s="173"/>
      <c r="BT480" s="173"/>
      <c r="BU480" s="173"/>
      <c r="BV480" s="172" t="str">
        <f t="shared" si="6"/>
        <v/>
      </c>
      <c r="BW480" s="173"/>
      <c r="BX480" s="173"/>
      <c r="BY480" s="173"/>
      <c r="BZ480" s="171"/>
      <c r="CA480" s="171"/>
      <c r="CB480" s="171"/>
      <c r="CC480" s="171"/>
      <c r="CD480" s="171"/>
      <c r="CE480" s="171"/>
      <c r="CF480" s="171"/>
      <c r="CG480" s="171"/>
      <c r="CH480" s="172" t="str">
        <f t="shared" si="7"/>
        <v/>
      </c>
      <c r="CI480" s="171"/>
      <c r="CJ480" s="173"/>
      <c r="CK480" s="173"/>
      <c r="CL480" s="173"/>
      <c r="CM480" s="173"/>
      <c r="CN480" s="171"/>
      <c r="CO480" s="171"/>
      <c r="CP480" s="171"/>
      <c r="CQ480" s="173"/>
      <c r="CR480" s="171"/>
      <c r="CS480" s="171"/>
      <c r="CT480" s="172" t="str">
        <f t="shared" si="8"/>
        <v/>
      </c>
      <c r="CU480" s="172"/>
      <c r="CV480" s="172"/>
      <c r="CW480" s="172"/>
      <c r="CX480" s="172"/>
      <c r="CY480" s="172"/>
      <c r="CZ480" s="172"/>
      <c r="DA480" s="172"/>
      <c r="DB480" s="172"/>
      <c r="DC480" s="172"/>
      <c r="DD480" s="172"/>
      <c r="DE480" s="172"/>
      <c r="DF480" s="172"/>
      <c r="DG480" s="188" t="str">
        <f t="array" ref="DG480">IFERROR(_xlfn.XLOOKUP($A480&amp;B480,MARZO!$D$11:$D$40&amp;MARZO!$E$11:$E$40,MARZO!$AM$11:$AM$40,_xlfn.XLOOKUP($A480&amp;$B480,MARZO!$BC$11:$BC$40&amp;MARZO!$BD$11:$BD$40,MARZO!$CL$11:$CL$40,"A"))/1%,"")</f>
        <v/>
      </c>
      <c r="DH480" s="188" t="str">
        <f t="array" ref="DH480">IFERROR(_xlfn.XLOOKUP($A480&amp;$B480,ABRIL!$D$11:$D$40&amp;ABRIL!$E$11:$E$40,ABRIL!$AM$11:$AM$40,_xlfn.XLOOKUP($A480&amp;$B480,ABRIL!$BC$11:$BC$40&amp;ABRIL!$BD$11:$BD$40,ABRIL!$CL$11:$CL$40,"A"))/1%,"")</f>
        <v/>
      </c>
      <c r="DI480" s="188" t="str">
        <f t="array" ref="DI480">IFERROR(_xlfn.XLOOKUP($A480&amp;$B480,'ABRIL 2'!$D$11:$D$40&amp;'ABRIL 2'!$E$11:$E$40,'ABRIL 2'!$AM$11:$AM$40,_xlfn.XLOOKUP($A480&amp;$B480,'ABRIL 2'!$BC$11:$BC$40&amp;'ABRIL 2'!$BD$11:$BD$40,'ABRIL 2'!$CL$11:$CL$40,"A"))/1%,"")</f>
        <v/>
      </c>
      <c r="DJ480" s="188" t="str">
        <f t="array" ref="DJ480">IFERROR(_xlfn.XLOOKUP($A480&amp;$B480,MAYO!$D$11:$D$40&amp;MAYO!$E$11:$E$40,MAYO!$AM$11:$AM$40,_xlfn.XLOOKUP($A480&amp;$B480,MAYO!$BC$11:$BC$40&amp;MAYO!$BD$11:$BD$40,MAYO!$CL$11:$CL$40,"A"))/1%,"")</f>
        <v/>
      </c>
      <c r="DK480" s="188" t="str">
        <f t="array" ref="DK480">IFERROR(_xlfn.XLOOKUP($A480&amp;$B480,'MAYO 2'!$D$11:$D$40&amp;'MAYO 2'!$E$11:$E$40,'MAYO 2'!$AM$11:$AM$40,_xlfn.XLOOKUP($A480&amp;$B480,'MAYO 2'!$BC$11:$BC$40&amp;'MAYO 2'!$BD$11:$BD$40,'MAYO 2'!$CL$11:$CL$40,"A"))/1%,"")</f>
        <v/>
      </c>
      <c r="DL480" s="188" t="str">
        <f t="array" ref="DL480">IFERROR(_xlfn.XLOOKUP($A480&amp;$B480,JUNIO!$D$11:$D$40&amp;JUNIO!$E$11:$E$40,JUNIO!$AM$11:$AM$40,_xlfn.XLOOKUP($A480&amp;$B480,JUNIO!$BC$11:$BC$40&amp;JUNIO!$BD$11:$BD$40,JUNIO!$CL$11:$CL$40,"A"))/1%,"")</f>
        <v/>
      </c>
      <c r="DM480" s="188" t="str">
        <f t="array" ref="DM480">IFERROR(_xlfn.XLOOKUP($A480&amp;$B480,'JUNIO 2'!$D$11:$D$40&amp;'JUNIO 2'!$E$11:$E$40,'JUNIO 2'!$AM$11:$AM$40,_xlfn.XLOOKUP($A480&amp;$B480,'JUNIO 2'!$BC$11:$BC$40&amp;'JUNIO 2'!$BD$11:$BD$40,'JUNIO 2'!$CL$11:$CL$40,"A"))/1%,"")</f>
        <v/>
      </c>
      <c r="DN480" s="188" t="str">
        <f t="array" ref="DN480">IFERROR(_xlfn.XLOOKUP($A480&amp;$B480,JULIO!$D$11:$D$40&amp;JULIO!$E$11:$E$40,JULIO!$AM$11:$AM$40,_xlfn.XLOOKUP($A480&amp;$B480,JULIO!$BC$11:$BC$40&amp;JULIO!$BD$11:$BD$40,JULIO!$CL$11:$CL$40,"A"))/1%,"")</f>
        <v/>
      </c>
      <c r="DO480" s="188" t="str">
        <f t="array" ref="DO480">IFERROR(_xlfn.XLOOKUP($A480&amp;$B480,'JULIO 2'!$D$11:$D$40&amp;'JULIO 2'!$E$11:$E$40,'JULIO 2'!$AM$11:$AM$40,_xlfn.XLOOKUP($A480&amp;$B480,'JULIO 2'!$BC$11:$BC$40&amp;'JULIO 2'!$BD$11:$BD$40,'JULIO 2'!$CL$11:$CL$40,"A"))/1%,"")</f>
        <v/>
      </c>
      <c r="DP480" s="188" t="str">
        <f t="array" ref="DP480">IFERROR(_xlfn.XLOOKUP($A480&amp;$B480,AGOSTO!$D$11:$D$40&amp;AGOSTO!$E$11:$E$40,AGOSTO!$AM$11:$AM$40,_xlfn.XLOOKUP($A480&amp;$B480,AGOSTO!$BC$11:$BC$40&amp;AGOSTO!$BD$11:$BD$40,AGOSTO!$CL$11:$CL$40,"A"))/1%,"")</f>
        <v/>
      </c>
      <c r="DQ480" s="188" t="str">
        <f t="array" ref="DQ480">IFERROR(_xlfn.XLOOKUP($A480&amp;$B480,'AGOSTO 2'!$D$11:$D$40&amp;'AGOSTO 2'!$E$11:$E$40,'AGOSTO 2'!$AM$11:$AM$40,_xlfn.XLOOKUP($A480&amp;$B480,'AGOSTO 2'!$BC$11:$BC$40&amp;'AGOSTO 2'!$BD$11:$BD$40,'AGOSTO 2'!$CL$11:$CL$40,"A"))/1%,"")</f>
        <v/>
      </c>
      <c r="DR480" s="188" t="str">
        <f t="array" ref="DR480">IFERROR(_xlfn.XLOOKUP($A480&amp;$B480,SEPTIEMBRE!$D$11:$D$40&amp;SEPTIEMBRE!$E$11:$E$40,SEPTIEMBRE!$AM$11:$AM$40,_xlfn.XLOOKUP($A480&amp;$B480,SEPTIEMBRE!$BC$11:$BC$40&amp;SEPTIEMBRE!$BD$11:$BD$40,SEPTIEMBRE!$CL$11:$CL$40,"A"))/1%,"")</f>
        <v/>
      </c>
      <c r="DS480" s="188" t="str">
        <f t="array" ref="DS480">IFERROR(_xlfn.XLOOKUP($A480&amp;$B480,'SEPTIEMBRE 2'!$D$11:$D$40&amp;'SEPTIEMBRE 2'!$E$11:$E$40,'SEPTIEMBRE 2'!$AM$11:$AM$40,_xlfn.XLOOKUP($A480&amp;$B480,'SEPTIEMBRE 2'!$BC$11:$BC$40&amp;'SEPTIEMBRE 2'!$BD$11:$BD$40,'SEPTIEMBRE 2'!$CL$11:$CL$40,"A"))/1%,"")</f>
        <v/>
      </c>
      <c r="DT480" s="188" t="str">
        <f t="array" ref="DT480">IFERROR(_xlfn.XLOOKUP($A480&amp;$B480,'SEPTIEMBRE 3'!$D$11:$D$40&amp;'SEPTIEMBRE 3'!$E$11:$E$40,'SEPTIEMBRE 3'!$AM$11:$AM$40,_xlfn.XLOOKUP($A480&amp;$B480,'SEPTIEMBRE 3'!$BC$11:$BC$40&amp;'SEPTIEMBRE 3'!$BD$11:$BD$40,'SEPTIEMBRE 3'!$CL$11:$CL$40,"A"))/1%,"")</f>
        <v/>
      </c>
      <c r="DU480" s="188" t="str">
        <f t="array" ref="DU480">IFERROR(_xlfn.XLOOKUP($A480&amp;$B480,OCTUBRE!$D$11:$D$40&amp;OCTUBRE!$E$11:$E$40,OCTUBRE!$AM$11:$AM$40,_xlfn.XLOOKUP($A480&amp;$B480,OCTUBRE!$BC$11:$BC$40&amp;OCTUBRE!$BD$11:$BD$40,OCTUBRE!$CL$11:$CL$40,"A"))/1%,"")</f>
        <v/>
      </c>
      <c r="DV480" s="188" t="str">
        <f t="array" ref="DV480">IFERROR(_xlfn.XLOOKUP($A480&amp;$B480,'OCTUBRE 2'!$D$11:$D$40&amp;'OCTUBRE 2'!$E$11:$E$40,'OCTUBRE 2'!$AM$11:$AM$40,_xlfn.XLOOKUP($A480&amp;$B480,'OCTUBRE 2'!$BC$11:$BC$40&amp;'OCTUBRE 2'!$BD$11:$BD$40,'OCTUBRE 2'!$CL$11:$CL$40,"A"))/1%,"")</f>
        <v/>
      </c>
      <c r="DW480" s="188" t="str">
        <f t="array" ref="DW480">IFERROR(_xlfn.XLOOKUP($A480&amp;$B480,NOVIEMBRE!$D$11:$D$40&amp;NOVIEMBRE!$E$11:$E$40,NOVIEMBRE!$AM$11:$AM$40,_xlfn.XLOOKUP($A480&amp;$B480,NOVIEMBRE!$BC$11:$BC$40&amp;NOVIEMBRE!$BD$11:$BD$40,NOVIEMBRE!$CL$11:$CL$40,"A"))/1%,"")</f>
        <v/>
      </c>
      <c r="DX480" s="188" t="str">
        <f t="array" ref="DX480">IFERROR(_xlfn.XLOOKUP($A480&amp;$B480,'NOVIEMBRE 2'!$D$11:$D$40&amp;'NOVIEMBRE 2'!$E$11:$E$40,'NOVIEMBRE 2'!$AM$11:$AM$40,_xlfn.XLOOKUP($A480&amp;$B480,'NOVIEMBRE 2'!$BC$11:$BC$40&amp;'NOVIEMBRE 2'!$BD$11:$BD$40,'NOVIEMBRE 2'!$CL$11:$CL$40,"A"))/1%,"")</f>
        <v/>
      </c>
      <c r="DY480" s="188" t="str">
        <f t="array" ref="DY480">IFERROR(_xlfn.XLOOKUP($A480&amp;$B480,DICIEMBRE!$D$11:$D$40&amp;DICIEMBRE!$E$11:$E$40,DICIEMBRE!$AM$11:$AM$40,_xlfn.XLOOKUP($A480&amp;$B480,DICIEMBRE!$BC$11:$BC$40&amp;DICIEMBRE!$BD$11:$BD$40,DICIEMBRE!$CL$11:$CL$40,"A"))/1%,"")</f>
        <v/>
      </c>
      <c r="DZ480" s="381" t="str">
        <f t="shared" si="9"/>
        <v>-</v>
      </c>
      <c r="EA480" s="381" t="str">
        <f t="shared" si="10"/>
        <v>-</v>
      </c>
      <c r="EB480" s="381" t="str">
        <f t="shared" si="11"/>
        <v>-</v>
      </c>
      <c r="EC480" s="381" t="str">
        <f t="shared" si="12"/>
        <v>-</v>
      </c>
      <c r="ED480" s="381" t="str">
        <f t="shared" si="13"/>
        <v>-</v>
      </c>
      <c r="EE480" s="381" t="str">
        <f t="shared" si="14"/>
        <v>-</v>
      </c>
      <c r="EF480" s="381" t="str">
        <f t="shared" si="15"/>
        <v>-</v>
      </c>
      <c r="EG480" s="381" t="str">
        <f t="shared" si="16"/>
        <v>-</v>
      </c>
      <c r="EH480" s="381" t="str">
        <f t="shared" si="17"/>
        <v>-</v>
      </c>
      <c r="EI480" s="188" t="str">
        <f t="shared" si="18"/>
        <v/>
      </c>
      <c r="EJ480" s="382"/>
      <c r="EK480" s="382"/>
      <c r="EL480" s="383"/>
      <c r="EM480" s="21"/>
      <c r="EN480" s="384">
        <f t="array" ref="EN480">IFERROR(_xlfn.XLOOKUP($A480&amp;$B480,MARZO!$D$11:$D$40&amp;MARZO!$E$11:$E$40,MARZO!$AK$11:$AK$40,_xlfn.XLOOKUP($A480&amp;$B480,MARZO!$BC$11:$BC$40&amp;MARZO!$BD$11:$BD$40,MARZO!$CJ$11:$CJ$40,"A")),"")</f>
        <v>0</v>
      </c>
      <c r="EO480" s="384">
        <f t="array" ref="EO480">IFERROR(_xlfn.XLOOKUP($A480&amp;$B480,ABRIL!$D$11:$D$40&amp;ABRIL!$E$11:$E$40,ABRIL!$AK$11:$AK$40,_xlfn.XLOOKUP($A480&amp;$B480,ABRIL!$BC$11:$BC$40&amp;ABRIL!$BD$11:$BD$40,ABRIL!$CJ$11:$CJ$40,"A")),"")</f>
        <v>0</v>
      </c>
      <c r="EP480" s="384">
        <f t="array" ref="EP480">IFERROR(_xlfn.XLOOKUP($A480&amp;$B480,'ABRIL 2'!$D$11:$D$40&amp;'ABRIL 2'!$E$11:$E$40,'ABRIL 2'!$AK$11:$AK$40,_xlfn.XLOOKUP($A480&amp;$B480,'ABRIL 2'!$BC$11:$BC$40&amp;'ABRIL 2'!$BD$11:$BD$40,'ABRIL 2'!$CJ$11:$CJ$40,"A")),"")</f>
        <v>0</v>
      </c>
      <c r="EQ480" s="384">
        <f t="array" ref="EQ480">IFERROR(_xlfn.XLOOKUP($A480&amp;$B480,MAYO!$D$11:$D$40&amp;MAYO!$E$11:$E$40,MAYO!$AK$11:$AK$40,_xlfn.XLOOKUP($A480&amp;$B480,MAYO!$BC$11:$BC$40&amp;MAYO!$BD$11:$BD$40,MAYO!$CJ$11:$CJ$40,"A")),"")</f>
        <v>0</v>
      </c>
      <c r="ER480" s="384">
        <f t="array" ref="ER480">IFERROR(_xlfn.XLOOKUP($A480&amp;$B480,'MAYO 2'!$D$11:$D$40&amp;'MAYO 2'!$E$11:$E$40,'MAYO 2'!$AK$11:$AK$40,_xlfn.XLOOKUP($A480&amp;$B480,'MAYO 2'!$BC$11:$BC$40&amp;'MAYO 2'!$BD$11:$BD$40,'MAYO 2'!$CJ$11:$CJ$40,"A")),"")</f>
        <v>0</v>
      </c>
      <c r="ES480" s="384">
        <f t="array" ref="ES480">IFERROR(_xlfn.XLOOKUP($A480&amp;$B480,JUNIO!$D$11:$D$40&amp;JUNIO!$E$11:$E$40,JUNIO!$AK$11:$AK$40,_xlfn.XLOOKUP($A480&amp;$B480,JUNIO!$BC$11:$BC$40&amp;JUNIO!$BD$11:$BD$40,JUNIO!$CJ$11:$CJ$40,"A")),"")</f>
        <v>0</v>
      </c>
      <c r="ET480" s="384">
        <f t="array" ref="ET480">IFERROR(_xlfn.XLOOKUP($A480&amp;$B480,'JUNIO 2'!$D$11:$D$40&amp;'JUNIO 2'!$E$11:$E$40,'JUNIO 2'!$AK$11:$AK$40,_xlfn.XLOOKUP($A480&amp;$B480,'JUNIO 2'!$BC$11:$BC$40&amp;'JUNIO 2'!$BD$11:$BD$40,'JUNIO 2'!$CJ$11:$CJ$40,"A")),"")</f>
        <v>0</v>
      </c>
      <c r="EU480" s="384">
        <f t="array" ref="EU480">IFERROR(_xlfn.XLOOKUP($A480&amp;$B480,JULIO!$D$11:$D$40&amp;JULIO!$E$11:$E$40,JULIO!$AK$11:$AK$40,_xlfn.XLOOKUP($A480&amp;$B480,JULIO!$BC$11:$BC$40&amp;JULIO!$BD$11:$BD$40,JULIO!$CJ$11:$CJ$40,"A")),"")</f>
        <v>0</v>
      </c>
      <c r="EV480" s="384">
        <f t="array" ref="EV480">IFERROR(_xlfn.XLOOKUP($A480&amp;$B480,'JULIO 2'!$D$11:$D$40&amp;'JULIO 2'!$E$11:$E$40,'JULIO 2'!$AK$11:$AK$40,_xlfn.XLOOKUP($A480&amp;$B480,'JULIO 2'!$BC$11:$BC$40&amp;'JULIO 2'!$BD$11:$BD$40,'JULIO 2'!$CJ$11:$CJ$40,"A")),"")</f>
        <v>0</v>
      </c>
      <c r="EW480" s="384">
        <f t="array" ref="EW480">IFERROR(_xlfn.XLOOKUP($A480&amp;$B480,AGOSTO!$D$11:$D$40&amp;AGOSTO!$E$11:$E$40,AGOSTO!$AK$11:$AK$40,_xlfn.XLOOKUP($A480&amp;$B480,AGOSTO!$BC$11:$BC$40&amp;AGOSTO!$BD$11:$BD$40,AGOSTO!$CJ$11:$CJ$40,"A")),"")</f>
        <v>0</v>
      </c>
      <c r="EX480" s="384">
        <f t="array" ref="EX480">IFERROR(_xlfn.XLOOKUP($A480&amp;$B480,'AGOSTO 2'!$D$11:$D$40&amp;'AGOSTO 2'!$E$11:$E$40,'AGOSTO 2'!$AK$11:$AK$40,_xlfn.XLOOKUP($A480&amp;$B480,'AGOSTO 2'!$BC$11:$BC$40&amp;'AGOSTO 2'!$BD$11:$BD$40,'AGOSTO 2'!$CJ$11:$CJ$40,"A")),"")</f>
        <v>0</v>
      </c>
      <c r="EY480" s="384">
        <f t="array" ref="EY480">IFERROR(_xlfn.XLOOKUP($A480&amp;$B480,SEPTIEMBRE!$D$11:$D$40&amp;SEPTIEMBRE!$E$11:$E$40,SEPTIEMBRE!$AK$11:$AK$40,_xlfn.XLOOKUP($A480&amp;$B480,SEPTIEMBRE!$BC$11:$BC$40&amp;SEPTIEMBRE!$BD$11:$BD$40,SEPTIEMBRE!$CJ$11:$CJ$40,"A")),"")</f>
        <v>0</v>
      </c>
      <c r="EZ480" s="384">
        <f t="array" ref="EZ480">IFERROR(_xlfn.XLOOKUP($A480&amp;$B480,'SEPTIEMBRE 2'!$D$11:$D$40&amp;'SEPTIEMBRE 2'!$E$11:$E$40,'SEPTIEMBRE 2'!$AK$11:$AK$40,_xlfn.XLOOKUP($A480&amp;$B480,'SEPTIEMBRE 2'!$BC$11:$BC$40&amp;'SEPTIEMBRE 2'!$BD$11:$BD$40,'SEPTIEMBRE 2'!$CJ$11:$CJ$40,"A")),"")</f>
        <v>0</v>
      </c>
      <c r="FA480" s="384">
        <f t="array" ref="FA480">IFERROR(_xlfn.XLOOKUP($A480&amp;$B480,'SEPTIEMBRE 3'!$D$11:$D$40&amp;'SEPTIEMBRE 3'!$E$11:$E$40,'SEPTIEMBRE 3'!$AK$11:$AK$40,_xlfn.XLOOKUP($A480&amp;$B480,'SEPTIEMBRE 3'!$BC$11:$BC$40&amp;'SEPTIEMBRE 3'!$BD$11:$BD$40,'SEPTIEMBRE 3'!$CJ$11:$CJ$40,"A")),"")</f>
        <v>0</v>
      </c>
      <c r="FB480" s="384">
        <f t="array" ref="FB480">IFERROR(_xlfn.XLOOKUP($A480&amp;$B480,OCTUBRE!$D$11:$D$40&amp;OCTUBRE!$E$11:$E$40,OCTUBRE!$AK$11:$AK$40,_xlfn.XLOOKUP($A480&amp;$B480,OCTUBRE!$BC$11:$BC$40&amp;OCTUBRE!$BD$11:$BD$40,OCTUBRE!$CJ$11:$CJ$40,"A")),"")</f>
        <v>0</v>
      </c>
      <c r="FC480" s="384">
        <f t="array" ref="FC480">IFERROR(_xlfn.XLOOKUP($A480&amp;$B480,'OCTUBRE 2'!$D$11:$D$40&amp;'OCTUBRE 2'!$E$11:$E$40,'OCTUBRE 2'!$AK$11:$AK$40,_xlfn.XLOOKUP($A480&amp;$B480,'OCTUBRE 2'!$BC$11:$BC$40&amp;'OCTUBRE 2'!$BD$11:$BD$40,'OCTUBRE 2'!$CJ$11:$CJ$40,"A")),"")</f>
        <v>0</v>
      </c>
      <c r="FD480" s="384">
        <f t="array" ref="FD480">IFERROR(_xlfn.XLOOKUP($A480&amp;$B480,NOVIEMBRE!$D$11:$D$40&amp;NOVIEMBRE!$E$11:$E$40,NOVIEMBRE!$AK$11:$AK$40,_xlfn.XLOOKUP($A480&amp;$B480,NOVIEMBRE!$BC$11:$BC$40&amp;NOVIEMBRE!$BD$11:$BD$40,NOVIEMBRE!$CJ$11:$CJ$40,"A")),"")</f>
        <v>0</v>
      </c>
      <c r="FE480" s="384">
        <f t="array" ref="FE480">IFERROR(_xlfn.XLOOKUP($A480&amp;$B480,'NOVIEMBRE 2'!$D$11:$D$40&amp;'NOVIEMBRE 2'!$E$11:$E$40,'NOVIEMBRE 2'!$AK$11:$AK$40,_xlfn.XLOOKUP($A480&amp;$B480,'NOVIEMBRE 2'!$BC$11:$BC$40&amp;'NOVIEMBRE 2'!$BD$11:$BD$40,'NOVIEMBRE 2'!$CJ$11:$CJ$40,"A")),"")</f>
        <v>0</v>
      </c>
      <c r="FF480" s="385">
        <f t="array" ref="FF480">IFERROR(_xlfn.XLOOKUP($A480&amp;$B480,DICIEMBRE!$D$11:$D$40&amp;DICIEMBRE!$E$11:$E$40,DICIEMBRE!$AK$11:$AK$40,_xlfn.XLOOKUP($A480&amp;$B480,DICIEMBRE!$BC$11:$BC$40&amp;DICIEMBRE!$BD$11:$BD$40,DICIEMBRE!$CJ$11:$CJ$40,"A")),"")</f>
        <v>0</v>
      </c>
      <c r="FG480" s="386" t="str">
        <f t="shared" si="19"/>
        <v/>
      </c>
      <c r="FH480" s="386" t="str">
        <f t="array" ref="FH480">IF(
 COUNT(DZ480:EH480)=0,
 "-",
 IF(
  COUNT(DZ480:EH480) &lt; COUNTA(DZ480:EH480),
  REPT("🟩", ROUND(COUNT(DZ480:EH480)/COUNTA(DZ480:EH480)*5, 0)) &amp;
  REPT("⬜", 5 - ROUND(COUNT(DZ480:EH480)/COUNTA(DZ480:EH480)*5, 0)),
  IF(
    AVERAGE(IF(DZ480:EH480&lt;&gt;"", DZ480:EH480, )) &gt;= 70, "🟩🟩🟩🟩🟩",
    IF(
      AVERAGE(IF(DZ480:EH480&lt;&gt;"",DZ480:EH480, )) &gt;= 56, "🟨🟨🟨🟨🟨",
      "🟥🟥🟥🟥🟥"
    )
  )
 )
)
</f>
        <v>-</v>
      </c>
    </row>
    <row r="481" ht="15.75" customHeight="1">
      <c r="A481" s="168"/>
      <c r="B481" s="169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1"/>
      <c r="N481" s="172" t="str">
        <f t="shared" si="1"/>
        <v/>
      </c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2" t="str">
        <f t="shared" si="2"/>
        <v/>
      </c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2" t="str">
        <f t="shared" si="3"/>
        <v/>
      </c>
      <c r="AM481" s="173"/>
      <c r="AN481" s="173"/>
      <c r="AO481" s="173"/>
      <c r="AP481" s="173"/>
      <c r="AQ481" s="173"/>
      <c r="AR481" s="173"/>
      <c r="AS481" s="173"/>
      <c r="AT481" s="173"/>
      <c r="AU481" s="173"/>
      <c r="AV481" s="171"/>
      <c r="AW481" s="171"/>
      <c r="AX481" s="172" t="str">
        <f t="shared" si="4"/>
        <v/>
      </c>
      <c r="AY481" s="173"/>
      <c r="AZ481" s="173"/>
      <c r="BA481" s="173"/>
      <c r="BB481" s="173"/>
      <c r="BC481" s="173"/>
      <c r="BD481" s="173"/>
      <c r="BE481" s="173"/>
      <c r="BF481" s="173"/>
      <c r="BG481" s="173"/>
      <c r="BH481" s="173"/>
      <c r="BI481" s="173"/>
      <c r="BJ481" s="172" t="str">
        <f t="shared" si="5"/>
        <v/>
      </c>
      <c r="BK481" s="173"/>
      <c r="BL481" s="173"/>
      <c r="BM481" s="173"/>
      <c r="BN481" s="173"/>
      <c r="BO481" s="173"/>
      <c r="BP481" s="173"/>
      <c r="BQ481" s="173"/>
      <c r="BR481" s="173"/>
      <c r="BS481" s="173"/>
      <c r="BT481" s="173"/>
      <c r="BU481" s="173"/>
      <c r="BV481" s="172" t="str">
        <f t="shared" si="6"/>
        <v/>
      </c>
      <c r="BW481" s="173"/>
      <c r="BX481" s="173"/>
      <c r="BY481" s="173"/>
      <c r="BZ481" s="171"/>
      <c r="CA481" s="171"/>
      <c r="CB481" s="171"/>
      <c r="CC481" s="171"/>
      <c r="CD481" s="171"/>
      <c r="CE481" s="171"/>
      <c r="CF481" s="171"/>
      <c r="CG481" s="171"/>
      <c r="CH481" s="172" t="str">
        <f t="shared" si="7"/>
        <v/>
      </c>
      <c r="CI481" s="171"/>
      <c r="CJ481" s="173"/>
      <c r="CK481" s="173"/>
      <c r="CL481" s="173"/>
      <c r="CM481" s="173"/>
      <c r="CN481" s="171"/>
      <c r="CO481" s="171"/>
      <c r="CP481" s="171"/>
      <c r="CQ481" s="173"/>
      <c r="CR481" s="171"/>
      <c r="CS481" s="171"/>
      <c r="CT481" s="172" t="str">
        <f t="shared" si="8"/>
        <v/>
      </c>
      <c r="CU481" s="172"/>
      <c r="CV481" s="172"/>
      <c r="CW481" s="172"/>
      <c r="CX481" s="172"/>
      <c r="CY481" s="172"/>
      <c r="CZ481" s="172"/>
      <c r="DA481" s="172"/>
      <c r="DB481" s="172"/>
      <c r="DC481" s="172"/>
      <c r="DD481" s="172"/>
      <c r="DE481" s="172"/>
      <c r="DF481" s="172"/>
      <c r="DG481" s="188" t="str">
        <f t="array" ref="DG481">IFERROR(_xlfn.XLOOKUP($A481&amp;B481,MARZO!$D$11:$D$40&amp;MARZO!$E$11:$E$40,MARZO!$AM$11:$AM$40,_xlfn.XLOOKUP($A481&amp;$B481,MARZO!$BC$11:$BC$40&amp;MARZO!$BD$11:$BD$40,MARZO!$CL$11:$CL$40,"A"))/1%,"")</f>
        <v/>
      </c>
      <c r="DH481" s="188" t="str">
        <f t="array" ref="DH481">IFERROR(_xlfn.XLOOKUP($A481&amp;$B481,ABRIL!$D$11:$D$40&amp;ABRIL!$E$11:$E$40,ABRIL!$AM$11:$AM$40,_xlfn.XLOOKUP($A481&amp;$B481,ABRIL!$BC$11:$BC$40&amp;ABRIL!$BD$11:$BD$40,ABRIL!$CL$11:$CL$40,"A"))/1%,"")</f>
        <v/>
      </c>
      <c r="DI481" s="188" t="str">
        <f t="array" ref="DI481">IFERROR(_xlfn.XLOOKUP($A481&amp;$B481,'ABRIL 2'!$D$11:$D$40&amp;'ABRIL 2'!$E$11:$E$40,'ABRIL 2'!$AM$11:$AM$40,_xlfn.XLOOKUP($A481&amp;$B481,'ABRIL 2'!$BC$11:$BC$40&amp;'ABRIL 2'!$BD$11:$BD$40,'ABRIL 2'!$CL$11:$CL$40,"A"))/1%,"")</f>
        <v/>
      </c>
      <c r="DJ481" s="188" t="str">
        <f t="array" ref="DJ481">IFERROR(_xlfn.XLOOKUP($A481&amp;$B481,MAYO!$D$11:$D$40&amp;MAYO!$E$11:$E$40,MAYO!$AM$11:$AM$40,_xlfn.XLOOKUP($A481&amp;$B481,MAYO!$BC$11:$BC$40&amp;MAYO!$BD$11:$BD$40,MAYO!$CL$11:$CL$40,"A"))/1%,"")</f>
        <v/>
      </c>
      <c r="DK481" s="188" t="str">
        <f t="array" ref="DK481">IFERROR(_xlfn.XLOOKUP($A481&amp;$B481,'MAYO 2'!$D$11:$D$40&amp;'MAYO 2'!$E$11:$E$40,'MAYO 2'!$AM$11:$AM$40,_xlfn.XLOOKUP($A481&amp;$B481,'MAYO 2'!$BC$11:$BC$40&amp;'MAYO 2'!$BD$11:$BD$40,'MAYO 2'!$CL$11:$CL$40,"A"))/1%,"")</f>
        <v/>
      </c>
      <c r="DL481" s="188" t="str">
        <f t="array" ref="DL481">IFERROR(_xlfn.XLOOKUP($A481&amp;$B481,JUNIO!$D$11:$D$40&amp;JUNIO!$E$11:$E$40,JUNIO!$AM$11:$AM$40,_xlfn.XLOOKUP($A481&amp;$B481,JUNIO!$BC$11:$BC$40&amp;JUNIO!$BD$11:$BD$40,JUNIO!$CL$11:$CL$40,"A"))/1%,"")</f>
        <v/>
      </c>
      <c r="DM481" s="188" t="str">
        <f t="array" ref="DM481">IFERROR(_xlfn.XLOOKUP($A481&amp;$B481,'JUNIO 2'!$D$11:$D$40&amp;'JUNIO 2'!$E$11:$E$40,'JUNIO 2'!$AM$11:$AM$40,_xlfn.XLOOKUP($A481&amp;$B481,'JUNIO 2'!$BC$11:$BC$40&amp;'JUNIO 2'!$BD$11:$BD$40,'JUNIO 2'!$CL$11:$CL$40,"A"))/1%,"")</f>
        <v/>
      </c>
      <c r="DN481" s="188" t="str">
        <f t="array" ref="DN481">IFERROR(_xlfn.XLOOKUP($A481&amp;$B481,JULIO!$D$11:$D$40&amp;JULIO!$E$11:$E$40,JULIO!$AM$11:$AM$40,_xlfn.XLOOKUP($A481&amp;$B481,JULIO!$BC$11:$BC$40&amp;JULIO!$BD$11:$BD$40,JULIO!$CL$11:$CL$40,"A"))/1%,"")</f>
        <v/>
      </c>
      <c r="DO481" s="188" t="str">
        <f t="array" ref="DO481">IFERROR(_xlfn.XLOOKUP($A481&amp;$B481,'JULIO 2'!$D$11:$D$40&amp;'JULIO 2'!$E$11:$E$40,'JULIO 2'!$AM$11:$AM$40,_xlfn.XLOOKUP($A481&amp;$B481,'JULIO 2'!$BC$11:$BC$40&amp;'JULIO 2'!$BD$11:$BD$40,'JULIO 2'!$CL$11:$CL$40,"A"))/1%,"")</f>
        <v/>
      </c>
      <c r="DP481" s="188" t="str">
        <f t="array" ref="DP481">IFERROR(_xlfn.XLOOKUP($A481&amp;$B481,AGOSTO!$D$11:$D$40&amp;AGOSTO!$E$11:$E$40,AGOSTO!$AM$11:$AM$40,_xlfn.XLOOKUP($A481&amp;$B481,AGOSTO!$BC$11:$BC$40&amp;AGOSTO!$BD$11:$BD$40,AGOSTO!$CL$11:$CL$40,"A"))/1%,"")</f>
        <v/>
      </c>
      <c r="DQ481" s="188" t="str">
        <f t="array" ref="DQ481">IFERROR(_xlfn.XLOOKUP($A481&amp;$B481,'AGOSTO 2'!$D$11:$D$40&amp;'AGOSTO 2'!$E$11:$E$40,'AGOSTO 2'!$AM$11:$AM$40,_xlfn.XLOOKUP($A481&amp;$B481,'AGOSTO 2'!$BC$11:$BC$40&amp;'AGOSTO 2'!$BD$11:$BD$40,'AGOSTO 2'!$CL$11:$CL$40,"A"))/1%,"")</f>
        <v/>
      </c>
      <c r="DR481" s="188" t="str">
        <f t="array" ref="DR481">IFERROR(_xlfn.XLOOKUP($A481&amp;$B481,SEPTIEMBRE!$D$11:$D$40&amp;SEPTIEMBRE!$E$11:$E$40,SEPTIEMBRE!$AM$11:$AM$40,_xlfn.XLOOKUP($A481&amp;$B481,SEPTIEMBRE!$BC$11:$BC$40&amp;SEPTIEMBRE!$BD$11:$BD$40,SEPTIEMBRE!$CL$11:$CL$40,"A"))/1%,"")</f>
        <v/>
      </c>
      <c r="DS481" s="188" t="str">
        <f t="array" ref="DS481">IFERROR(_xlfn.XLOOKUP($A481&amp;$B481,'SEPTIEMBRE 2'!$D$11:$D$40&amp;'SEPTIEMBRE 2'!$E$11:$E$40,'SEPTIEMBRE 2'!$AM$11:$AM$40,_xlfn.XLOOKUP($A481&amp;$B481,'SEPTIEMBRE 2'!$BC$11:$BC$40&amp;'SEPTIEMBRE 2'!$BD$11:$BD$40,'SEPTIEMBRE 2'!$CL$11:$CL$40,"A"))/1%,"")</f>
        <v/>
      </c>
      <c r="DT481" s="188" t="str">
        <f t="array" ref="DT481">IFERROR(_xlfn.XLOOKUP($A481&amp;$B481,'SEPTIEMBRE 3'!$D$11:$D$40&amp;'SEPTIEMBRE 3'!$E$11:$E$40,'SEPTIEMBRE 3'!$AM$11:$AM$40,_xlfn.XLOOKUP($A481&amp;$B481,'SEPTIEMBRE 3'!$BC$11:$BC$40&amp;'SEPTIEMBRE 3'!$BD$11:$BD$40,'SEPTIEMBRE 3'!$CL$11:$CL$40,"A"))/1%,"")</f>
        <v/>
      </c>
      <c r="DU481" s="188" t="str">
        <f t="array" ref="DU481">IFERROR(_xlfn.XLOOKUP($A481&amp;$B481,OCTUBRE!$D$11:$D$40&amp;OCTUBRE!$E$11:$E$40,OCTUBRE!$AM$11:$AM$40,_xlfn.XLOOKUP($A481&amp;$B481,OCTUBRE!$BC$11:$BC$40&amp;OCTUBRE!$BD$11:$BD$40,OCTUBRE!$CL$11:$CL$40,"A"))/1%,"")</f>
        <v/>
      </c>
      <c r="DV481" s="188" t="str">
        <f t="array" ref="DV481">IFERROR(_xlfn.XLOOKUP($A481&amp;$B481,'OCTUBRE 2'!$D$11:$D$40&amp;'OCTUBRE 2'!$E$11:$E$40,'OCTUBRE 2'!$AM$11:$AM$40,_xlfn.XLOOKUP($A481&amp;$B481,'OCTUBRE 2'!$BC$11:$BC$40&amp;'OCTUBRE 2'!$BD$11:$BD$40,'OCTUBRE 2'!$CL$11:$CL$40,"A"))/1%,"")</f>
        <v/>
      </c>
      <c r="DW481" s="188" t="str">
        <f t="array" ref="DW481">IFERROR(_xlfn.XLOOKUP($A481&amp;$B481,NOVIEMBRE!$D$11:$D$40&amp;NOVIEMBRE!$E$11:$E$40,NOVIEMBRE!$AM$11:$AM$40,_xlfn.XLOOKUP($A481&amp;$B481,NOVIEMBRE!$BC$11:$BC$40&amp;NOVIEMBRE!$BD$11:$BD$40,NOVIEMBRE!$CL$11:$CL$40,"A"))/1%,"")</f>
        <v/>
      </c>
      <c r="DX481" s="188" t="str">
        <f t="array" ref="DX481">IFERROR(_xlfn.XLOOKUP($A481&amp;$B481,'NOVIEMBRE 2'!$D$11:$D$40&amp;'NOVIEMBRE 2'!$E$11:$E$40,'NOVIEMBRE 2'!$AM$11:$AM$40,_xlfn.XLOOKUP($A481&amp;$B481,'NOVIEMBRE 2'!$BC$11:$BC$40&amp;'NOVIEMBRE 2'!$BD$11:$BD$40,'NOVIEMBRE 2'!$CL$11:$CL$40,"A"))/1%,"")</f>
        <v/>
      </c>
      <c r="DY481" s="188" t="str">
        <f t="array" ref="DY481">IFERROR(_xlfn.XLOOKUP($A481&amp;$B481,DICIEMBRE!$D$11:$D$40&amp;DICIEMBRE!$E$11:$E$40,DICIEMBRE!$AM$11:$AM$40,_xlfn.XLOOKUP($A481&amp;$B481,DICIEMBRE!$BC$11:$BC$40&amp;DICIEMBRE!$BD$11:$BD$40,DICIEMBRE!$CL$11:$CL$40,"A"))/1%,"")</f>
        <v/>
      </c>
      <c r="DZ481" s="381" t="str">
        <f t="shared" si="9"/>
        <v>-</v>
      </c>
      <c r="EA481" s="381" t="str">
        <f t="shared" si="10"/>
        <v>-</v>
      </c>
      <c r="EB481" s="381" t="str">
        <f t="shared" si="11"/>
        <v>-</v>
      </c>
      <c r="EC481" s="381" t="str">
        <f t="shared" si="12"/>
        <v>-</v>
      </c>
      <c r="ED481" s="381" t="str">
        <f t="shared" si="13"/>
        <v>-</v>
      </c>
      <c r="EE481" s="381" t="str">
        <f t="shared" si="14"/>
        <v>-</v>
      </c>
      <c r="EF481" s="381" t="str">
        <f t="shared" si="15"/>
        <v>-</v>
      </c>
      <c r="EG481" s="381" t="str">
        <f t="shared" si="16"/>
        <v>-</v>
      </c>
      <c r="EH481" s="381" t="str">
        <f t="shared" si="17"/>
        <v>-</v>
      </c>
      <c r="EI481" s="188" t="str">
        <f t="shared" si="18"/>
        <v/>
      </c>
      <c r="EJ481" s="382"/>
      <c r="EK481" s="382"/>
      <c r="EL481" s="383"/>
      <c r="EM481" s="21"/>
      <c r="EN481" s="384">
        <f t="array" ref="EN481">IFERROR(_xlfn.XLOOKUP($A481&amp;$B481,MARZO!$D$11:$D$40&amp;MARZO!$E$11:$E$40,MARZO!$AK$11:$AK$40,_xlfn.XLOOKUP($A481&amp;$B481,MARZO!$BC$11:$BC$40&amp;MARZO!$BD$11:$BD$40,MARZO!$CJ$11:$CJ$40,"A")),"")</f>
        <v>0</v>
      </c>
      <c r="EO481" s="384">
        <f t="array" ref="EO481">IFERROR(_xlfn.XLOOKUP($A481&amp;$B481,ABRIL!$D$11:$D$40&amp;ABRIL!$E$11:$E$40,ABRIL!$AK$11:$AK$40,_xlfn.XLOOKUP($A481&amp;$B481,ABRIL!$BC$11:$BC$40&amp;ABRIL!$BD$11:$BD$40,ABRIL!$CJ$11:$CJ$40,"A")),"")</f>
        <v>0</v>
      </c>
      <c r="EP481" s="384">
        <f t="array" ref="EP481">IFERROR(_xlfn.XLOOKUP($A481&amp;$B481,'ABRIL 2'!$D$11:$D$40&amp;'ABRIL 2'!$E$11:$E$40,'ABRIL 2'!$AK$11:$AK$40,_xlfn.XLOOKUP($A481&amp;$B481,'ABRIL 2'!$BC$11:$BC$40&amp;'ABRIL 2'!$BD$11:$BD$40,'ABRIL 2'!$CJ$11:$CJ$40,"A")),"")</f>
        <v>0</v>
      </c>
      <c r="EQ481" s="384">
        <f t="array" ref="EQ481">IFERROR(_xlfn.XLOOKUP($A481&amp;$B481,MAYO!$D$11:$D$40&amp;MAYO!$E$11:$E$40,MAYO!$AK$11:$AK$40,_xlfn.XLOOKUP($A481&amp;$B481,MAYO!$BC$11:$BC$40&amp;MAYO!$BD$11:$BD$40,MAYO!$CJ$11:$CJ$40,"A")),"")</f>
        <v>0</v>
      </c>
      <c r="ER481" s="384">
        <f t="array" ref="ER481">IFERROR(_xlfn.XLOOKUP($A481&amp;$B481,'MAYO 2'!$D$11:$D$40&amp;'MAYO 2'!$E$11:$E$40,'MAYO 2'!$AK$11:$AK$40,_xlfn.XLOOKUP($A481&amp;$B481,'MAYO 2'!$BC$11:$BC$40&amp;'MAYO 2'!$BD$11:$BD$40,'MAYO 2'!$CJ$11:$CJ$40,"A")),"")</f>
        <v>0</v>
      </c>
      <c r="ES481" s="384">
        <f t="array" ref="ES481">IFERROR(_xlfn.XLOOKUP($A481&amp;$B481,JUNIO!$D$11:$D$40&amp;JUNIO!$E$11:$E$40,JUNIO!$AK$11:$AK$40,_xlfn.XLOOKUP($A481&amp;$B481,JUNIO!$BC$11:$BC$40&amp;JUNIO!$BD$11:$BD$40,JUNIO!$CJ$11:$CJ$40,"A")),"")</f>
        <v>0</v>
      </c>
      <c r="ET481" s="384">
        <f t="array" ref="ET481">IFERROR(_xlfn.XLOOKUP($A481&amp;$B481,'JUNIO 2'!$D$11:$D$40&amp;'JUNIO 2'!$E$11:$E$40,'JUNIO 2'!$AK$11:$AK$40,_xlfn.XLOOKUP($A481&amp;$B481,'JUNIO 2'!$BC$11:$BC$40&amp;'JUNIO 2'!$BD$11:$BD$40,'JUNIO 2'!$CJ$11:$CJ$40,"A")),"")</f>
        <v>0</v>
      </c>
      <c r="EU481" s="384">
        <f t="array" ref="EU481">IFERROR(_xlfn.XLOOKUP($A481&amp;$B481,JULIO!$D$11:$D$40&amp;JULIO!$E$11:$E$40,JULIO!$AK$11:$AK$40,_xlfn.XLOOKUP($A481&amp;$B481,JULIO!$BC$11:$BC$40&amp;JULIO!$BD$11:$BD$40,JULIO!$CJ$11:$CJ$40,"A")),"")</f>
        <v>0</v>
      </c>
      <c r="EV481" s="384">
        <f t="array" ref="EV481">IFERROR(_xlfn.XLOOKUP($A481&amp;$B481,'JULIO 2'!$D$11:$D$40&amp;'JULIO 2'!$E$11:$E$40,'JULIO 2'!$AK$11:$AK$40,_xlfn.XLOOKUP($A481&amp;$B481,'JULIO 2'!$BC$11:$BC$40&amp;'JULIO 2'!$BD$11:$BD$40,'JULIO 2'!$CJ$11:$CJ$40,"A")),"")</f>
        <v>0</v>
      </c>
      <c r="EW481" s="384">
        <f t="array" ref="EW481">IFERROR(_xlfn.XLOOKUP($A481&amp;$B481,AGOSTO!$D$11:$D$40&amp;AGOSTO!$E$11:$E$40,AGOSTO!$AK$11:$AK$40,_xlfn.XLOOKUP($A481&amp;$B481,AGOSTO!$BC$11:$BC$40&amp;AGOSTO!$BD$11:$BD$40,AGOSTO!$CJ$11:$CJ$40,"A")),"")</f>
        <v>0</v>
      </c>
      <c r="EX481" s="384">
        <f t="array" ref="EX481">IFERROR(_xlfn.XLOOKUP($A481&amp;$B481,'AGOSTO 2'!$D$11:$D$40&amp;'AGOSTO 2'!$E$11:$E$40,'AGOSTO 2'!$AK$11:$AK$40,_xlfn.XLOOKUP($A481&amp;$B481,'AGOSTO 2'!$BC$11:$BC$40&amp;'AGOSTO 2'!$BD$11:$BD$40,'AGOSTO 2'!$CJ$11:$CJ$40,"A")),"")</f>
        <v>0</v>
      </c>
      <c r="EY481" s="384">
        <f t="array" ref="EY481">IFERROR(_xlfn.XLOOKUP($A481&amp;$B481,SEPTIEMBRE!$D$11:$D$40&amp;SEPTIEMBRE!$E$11:$E$40,SEPTIEMBRE!$AK$11:$AK$40,_xlfn.XLOOKUP($A481&amp;$B481,SEPTIEMBRE!$BC$11:$BC$40&amp;SEPTIEMBRE!$BD$11:$BD$40,SEPTIEMBRE!$CJ$11:$CJ$40,"A")),"")</f>
        <v>0</v>
      </c>
      <c r="EZ481" s="384">
        <f t="array" ref="EZ481">IFERROR(_xlfn.XLOOKUP($A481&amp;$B481,'SEPTIEMBRE 2'!$D$11:$D$40&amp;'SEPTIEMBRE 2'!$E$11:$E$40,'SEPTIEMBRE 2'!$AK$11:$AK$40,_xlfn.XLOOKUP($A481&amp;$B481,'SEPTIEMBRE 2'!$BC$11:$BC$40&amp;'SEPTIEMBRE 2'!$BD$11:$BD$40,'SEPTIEMBRE 2'!$CJ$11:$CJ$40,"A")),"")</f>
        <v>0</v>
      </c>
      <c r="FA481" s="384">
        <f t="array" ref="FA481">IFERROR(_xlfn.XLOOKUP($A481&amp;$B481,'SEPTIEMBRE 3'!$D$11:$D$40&amp;'SEPTIEMBRE 3'!$E$11:$E$40,'SEPTIEMBRE 3'!$AK$11:$AK$40,_xlfn.XLOOKUP($A481&amp;$B481,'SEPTIEMBRE 3'!$BC$11:$BC$40&amp;'SEPTIEMBRE 3'!$BD$11:$BD$40,'SEPTIEMBRE 3'!$CJ$11:$CJ$40,"A")),"")</f>
        <v>0</v>
      </c>
      <c r="FB481" s="384">
        <f t="array" ref="FB481">IFERROR(_xlfn.XLOOKUP($A481&amp;$B481,OCTUBRE!$D$11:$D$40&amp;OCTUBRE!$E$11:$E$40,OCTUBRE!$AK$11:$AK$40,_xlfn.XLOOKUP($A481&amp;$B481,OCTUBRE!$BC$11:$BC$40&amp;OCTUBRE!$BD$11:$BD$40,OCTUBRE!$CJ$11:$CJ$40,"A")),"")</f>
        <v>0</v>
      </c>
      <c r="FC481" s="384">
        <f t="array" ref="FC481">IFERROR(_xlfn.XLOOKUP($A481&amp;$B481,'OCTUBRE 2'!$D$11:$D$40&amp;'OCTUBRE 2'!$E$11:$E$40,'OCTUBRE 2'!$AK$11:$AK$40,_xlfn.XLOOKUP($A481&amp;$B481,'OCTUBRE 2'!$BC$11:$BC$40&amp;'OCTUBRE 2'!$BD$11:$BD$40,'OCTUBRE 2'!$CJ$11:$CJ$40,"A")),"")</f>
        <v>0</v>
      </c>
      <c r="FD481" s="384">
        <f t="array" ref="FD481">IFERROR(_xlfn.XLOOKUP($A481&amp;$B481,NOVIEMBRE!$D$11:$D$40&amp;NOVIEMBRE!$E$11:$E$40,NOVIEMBRE!$AK$11:$AK$40,_xlfn.XLOOKUP($A481&amp;$B481,NOVIEMBRE!$BC$11:$BC$40&amp;NOVIEMBRE!$BD$11:$BD$40,NOVIEMBRE!$CJ$11:$CJ$40,"A")),"")</f>
        <v>0</v>
      </c>
      <c r="FE481" s="384">
        <f t="array" ref="FE481">IFERROR(_xlfn.XLOOKUP($A481&amp;$B481,'NOVIEMBRE 2'!$D$11:$D$40&amp;'NOVIEMBRE 2'!$E$11:$E$40,'NOVIEMBRE 2'!$AK$11:$AK$40,_xlfn.XLOOKUP($A481&amp;$B481,'NOVIEMBRE 2'!$BC$11:$BC$40&amp;'NOVIEMBRE 2'!$BD$11:$BD$40,'NOVIEMBRE 2'!$CJ$11:$CJ$40,"A")),"")</f>
        <v>0</v>
      </c>
      <c r="FF481" s="385">
        <f t="array" ref="FF481">IFERROR(_xlfn.XLOOKUP($A481&amp;$B481,DICIEMBRE!$D$11:$D$40&amp;DICIEMBRE!$E$11:$E$40,DICIEMBRE!$AK$11:$AK$40,_xlfn.XLOOKUP($A481&amp;$B481,DICIEMBRE!$BC$11:$BC$40&amp;DICIEMBRE!$BD$11:$BD$40,DICIEMBRE!$CJ$11:$CJ$40,"A")),"")</f>
        <v>0</v>
      </c>
      <c r="FG481" s="386" t="str">
        <f t="shared" si="19"/>
        <v/>
      </c>
      <c r="FH481" s="386" t="str">
        <f t="array" ref="FH481">IF(
 COUNT(DZ481:EH481)=0,
 "-",
 IF(
  COUNT(DZ481:EH481) &lt; COUNTA(DZ481:EH481),
  REPT("🟩", ROUND(COUNT(DZ481:EH481)/COUNTA(DZ481:EH481)*5, 0)) &amp;
  REPT("⬜", 5 - ROUND(COUNT(DZ481:EH481)/COUNTA(DZ481:EH481)*5, 0)),
  IF(
    AVERAGE(IF(DZ481:EH481&lt;&gt;"", DZ481:EH481, )) &gt;= 70, "🟩🟩🟩🟩🟩",
    IF(
      AVERAGE(IF(DZ481:EH481&lt;&gt;"",DZ481:EH481, )) &gt;= 56, "🟨🟨🟨🟨🟨",
      "🟥🟥🟥🟥🟥"
    )
  )
 )
)
</f>
        <v>-</v>
      </c>
    </row>
    <row r="482" ht="15.75" customHeight="1">
      <c r="A482" s="168"/>
      <c r="B482" s="169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1"/>
      <c r="N482" s="172" t="str">
        <f t="shared" si="1"/>
        <v/>
      </c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2" t="str">
        <f t="shared" si="2"/>
        <v/>
      </c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2" t="str">
        <f t="shared" si="3"/>
        <v/>
      </c>
      <c r="AM482" s="173"/>
      <c r="AN482" s="173"/>
      <c r="AO482" s="173"/>
      <c r="AP482" s="173"/>
      <c r="AQ482" s="173"/>
      <c r="AR482" s="173"/>
      <c r="AS482" s="173"/>
      <c r="AT482" s="173"/>
      <c r="AU482" s="173"/>
      <c r="AV482" s="171"/>
      <c r="AW482" s="171"/>
      <c r="AX482" s="172" t="str">
        <f t="shared" si="4"/>
        <v/>
      </c>
      <c r="AY482" s="173"/>
      <c r="AZ482" s="173"/>
      <c r="BA482" s="173"/>
      <c r="BB482" s="173"/>
      <c r="BC482" s="173"/>
      <c r="BD482" s="173"/>
      <c r="BE482" s="173"/>
      <c r="BF482" s="173"/>
      <c r="BG482" s="173"/>
      <c r="BH482" s="173"/>
      <c r="BI482" s="173"/>
      <c r="BJ482" s="172" t="str">
        <f t="shared" si="5"/>
        <v/>
      </c>
      <c r="BK482" s="173"/>
      <c r="BL482" s="173"/>
      <c r="BM482" s="173"/>
      <c r="BN482" s="173"/>
      <c r="BO482" s="173"/>
      <c r="BP482" s="173"/>
      <c r="BQ482" s="173"/>
      <c r="BR482" s="173"/>
      <c r="BS482" s="173"/>
      <c r="BT482" s="173"/>
      <c r="BU482" s="173"/>
      <c r="BV482" s="172" t="str">
        <f t="shared" si="6"/>
        <v/>
      </c>
      <c r="BW482" s="173"/>
      <c r="BX482" s="173"/>
      <c r="BY482" s="173"/>
      <c r="BZ482" s="171"/>
      <c r="CA482" s="171"/>
      <c r="CB482" s="171"/>
      <c r="CC482" s="171"/>
      <c r="CD482" s="171"/>
      <c r="CE482" s="171"/>
      <c r="CF482" s="171"/>
      <c r="CG482" s="171"/>
      <c r="CH482" s="172" t="str">
        <f t="shared" si="7"/>
        <v/>
      </c>
      <c r="CI482" s="171"/>
      <c r="CJ482" s="173"/>
      <c r="CK482" s="173"/>
      <c r="CL482" s="173"/>
      <c r="CM482" s="173"/>
      <c r="CN482" s="171"/>
      <c r="CO482" s="171"/>
      <c r="CP482" s="171"/>
      <c r="CQ482" s="173"/>
      <c r="CR482" s="171"/>
      <c r="CS482" s="171"/>
      <c r="CT482" s="172" t="str">
        <f t="shared" si="8"/>
        <v/>
      </c>
      <c r="CU482" s="172"/>
      <c r="CV482" s="172"/>
      <c r="CW482" s="172"/>
      <c r="CX482" s="172"/>
      <c r="CY482" s="172"/>
      <c r="CZ482" s="172"/>
      <c r="DA482" s="172"/>
      <c r="DB482" s="172"/>
      <c r="DC482" s="172"/>
      <c r="DD482" s="172"/>
      <c r="DE482" s="172"/>
      <c r="DF482" s="172"/>
      <c r="DG482" s="188" t="str">
        <f t="array" ref="DG482">IFERROR(_xlfn.XLOOKUP($A482&amp;B482,MARZO!$D$11:$D$40&amp;MARZO!$E$11:$E$40,MARZO!$AM$11:$AM$40,_xlfn.XLOOKUP($A482&amp;$B482,MARZO!$BC$11:$BC$40&amp;MARZO!$BD$11:$BD$40,MARZO!$CL$11:$CL$40,"A"))/1%,"")</f>
        <v/>
      </c>
      <c r="DH482" s="188" t="str">
        <f t="array" ref="DH482">IFERROR(_xlfn.XLOOKUP($A482&amp;$B482,ABRIL!$D$11:$D$40&amp;ABRIL!$E$11:$E$40,ABRIL!$AM$11:$AM$40,_xlfn.XLOOKUP($A482&amp;$B482,ABRIL!$BC$11:$BC$40&amp;ABRIL!$BD$11:$BD$40,ABRIL!$CL$11:$CL$40,"A"))/1%,"")</f>
        <v/>
      </c>
      <c r="DI482" s="188" t="str">
        <f t="array" ref="DI482">IFERROR(_xlfn.XLOOKUP($A482&amp;$B482,'ABRIL 2'!$D$11:$D$40&amp;'ABRIL 2'!$E$11:$E$40,'ABRIL 2'!$AM$11:$AM$40,_xlfn.XLOOKUP($A482&amp;$B482,'ABRIL 2'!$BC$11:$BC$40&amp;'ABRIL 2'!$BD$11:$BD$40,'ABRIL 2'!$CL$11:$CL$40,"A"))/1%,"")</f>
        <v/>
      </c>
      <c r="DJ482" s="188" t="str">
        <f t="array" ref="DJ482">IFERROR(_xlfn.XLOOKUP($A482&amp;$B482,MAYO!$D$11:$D$40&amp;MAYO!$E$11:$E$40,MAYO!$AM$11:$AM$40,_xlfn.XLOOKUP($A482&amp;$B482,MAYO!$BC$11:$BC$40&amp;MAYO!$BD$11:$BD$40,MAYO!$CL$11:$CL$40,"A"))/1%,"")</f>
        <v/>
      </c>
      <c r="DK482" s="188" t="str">
        <f t="array" ref="DK482">IFERROR(_xlfn.XLOOKUP($A482&amp;$B482,'MAYO 2'!$D$11:$D$40&amp;'MAYO 2'!$E$11:$E$40,'MAYO 2'!$AM$11:$AM$40,_xlfn.XLOOKUP($A482&amp;$B482,'MAYO 2'!$BC$11:$BC$40&amp;'MAYO 2'!$BD$11:$BD$40,'MAYO 2'!$CL$11:$CL$40,"A"))/1%,"")</f>
        <v/>
      </c>
      <c r="DL482" s="188" t="str">
        <f t="array" ref="DL482">IFERROR(_xlfn.XLOOKUP($A482&amp;$B482,JUNIO!$D$11:$D$40&amp;JUNIO!$E$11:$E$40,JUNIO!$AM$11:$AM$40,_xlfn.XLOOKUP($A482&amp;$B482,JUNIO!$BC$11:$BC$40&amp;JUNIO!$BD$11:$BD$40,JUNIO!$CL$11:$CL$40,"A"))/1%,"")</f>
        <v/>
      </c>
      <c r="DM482" s="188" t="str">
        <f t="array" ref="DM482">IFERROR(_xlfn.XLOOKUP($A482&amp;$B482,'JUNIO 2'!$D$11:$D$40&amp;'JUNIO 2'!$E$11:$E$40,'JUNIO 2'!$AM$11:$AM$40,_xlfn.XLOOKUP($A482&amp;$B482,'JUNIO 2'!$BC$11:$BC$40&amp;'JUNIO 2'!$BD$11:$BD$40,'JUNIO 2'!$CL$11:$CL$40,"A"))/1%,"")</f>
        <v/>
      </c>
      <c r="DN482" s="188" t="str">
        <f t="array" ref="DN482">IFERROR(_xlfn.XLOOKUP($A482&amp;$B482,JULIO!$D$11:$D$40&amp;JULIO!$E$11:$E$40,JULIO!$AM$11:$AM$40,_xlfn.XLOOKUP($A482&amp;$B482,JULIO!$BC$11:$BC$40&amp;JULIO!$BD$11:$BD$40,JULIO!$CL$11:$CL$40,"A"))/1%,"")</f>
        <v/>
      </c>
      <c r="DO482" s="188" t="str">
        <f t="array" ref="DO482">IFERROR(_xlfn.XLOOKUP($A482&amp;$B482,'JULIO 2'!$D$11:$D$40&amp;'JULIO 2'!$E$11:$E$40,'JULIO 2'!$AM$11:$AM$40,_xlfn.XLOOKUP($A482&amp;$B482,'JULIO 2'!$BC$11:$BC$40&amp;'JULIO 2'!$BD$11:$BD$40,'JULIO 2'!$CL$11:$CL$40,"A"))/1%,"")</f>
        <v/>
      </c>
      <c r="DP482" s="188" t="str">
        <f t="array" ref="DP482">IFERROR(_xlfn.XLOOKUP($A482&amp;$B482,AGOSTO!$D$11:$D$40&amp;AGOSTO!$E$11:$E$40,AGOSTO!$AM$11:$AM$40,_xlfn.XLOOKUP($A482&amp;$B482,AGOSTO!$BC$11:$BC$40&amp;AGOSTO!$BD$11:$BD$40,AGOSTO!$CL$11:$CL$40,"A"))/1%,"")</f>
        <v/>
      </c>
      <c r="DQ482" s="188" t="str">
        <f t="array" ref="DQ482">IFERROR(_xlfn.XLOOKUP($A482&amp;$B482,'AGOSTO 2'!$D$11:$D$40&amp;'AGOSTO 2'!$E$11:$E$40,'AGOSTO 2'!$AM$11:$AM$40,_xlfn.XLOOKUP($A482&amp;$B482,'AGOSTO 2'!$BC$11:$BC$40&amp;'AGOSTO 2'!$BD$11:$BD$40,'AGOSTO 2'!$CL$11:$CL$40,"A"))/1%,"")</f>
        <v/>
      </c>
      <c r="DR482" s="188" t="str">
        <f t="array" ref="DR482">IFERROR(_xlfn.XLOOKUP($A482&amp;$B482,SEPTIEMBRE!$D$11:$D$40&amp;SEPTIEMBRE!$E$11:$E$40,SEPTIEMBRE!$AM$11:$AM$40,_xlfn.XLOOKUP($A482&amp;$B482,SEPTIEMBRE!$BC$11:$BC$40&amp;SEPTIEMBRE!$BD$11:$BD$40,SEPTIEMBRE!$CL$11:$CL$40,"A"))/1%,"")</f>
        <v/>
      </c>
      <c r="DS482" s="188" t="str">
        <f t="array" ref="DS482">IFERROR(_xlfn.XLOOKUP($A482&amp;$B482,'SEPTIEMBRE 2'!$D$11:$D$40&amp;'SEPTIEMBRE 2'!$E$11:$E$40,'SEPTIEMBRE 2'!$AM$11:$AM$40,_xlfn.XLOOKUP($A482&amp;$B482,'SEPTIEMBRE 2'!$BC$11:$BC$40&amp;'SEPTIEMBRE 2'!$BD$11:$BD$40,'SEPTIEMBRE 2'!$CL$11:$CL$40,"A"))/1%,"")</f>
        <v/>
      </c>
      <c r="DT482" s="188" t="str">
        <f t="array" ref="DT482">IFERROR(_xlfn.XLOOKUP($A482&amp;$B482,'SEPTIEMBRE 3'!$D$11:$D$40&amp;'SEPTIEMBRE 3'!$E$11:$E$40,'SEPTIEMBRE 3'!$AM$11:$AM$40,_xlfn.XLOOKUP($A482&amp;$B482,'SEPTIEMBRE 3'!$BC$11:$BC$40&amp;'SEPTIEMBRE 3'!$BD$11:$BD$40,'SEPTIEMBRE 3'!$CL$11:$CL$40,"A"))/1%,"")</f>
        <v/>
      </c>
      <c r="DU482" s="188" t="str">
        <f t="array" ref="DU482">IFERROR(_xlfn.XLOOKUP($A482&amp;$B482,OCTUBRE!$D$11:$D$40&amp;OCTUBRE!$E$11:$E$40,OCTUBRE!$AM$11:$AM$40,_xlfn.XLOOKUP($A482&amp;$B482,OCTUBRE!$BC$11:$BC$40&amp;OCTUBRE!$BD$11:$BD$40,OCTUBRE!$CL$11:$CL$40,"A"))/1%,"")</f>
        <v/>
      </c>
      <c r="DV482" s="188" t="str">
        <f t="array" ref="DV482">IFERROR(_xlfn.XLOOKUP($A482&amp;$B482,'OCTUBRE 2'!$D$11:$D$40&amp;'OCTUBRE 2'!$E$11:$E$40,'OCTUBRE 2'!$AM$11:$AM$40,_xlfn.XLOOKUP($A482&amp;$B482,'OCTUBRE 2'!$BC$11:$BC$40&amp;'OCTUBRE 2'!$BD$11:$BD$40,'OCTUBRE 2'!$CL$11:$CL$40,"A"))/1%,"")</f>
        <v/>
      </c>
      <c r="DW482" s="188" t="str">
        <f t="array" ref="DW482">IFERROR(_xlfn.XLOOKUP($A482&amp;$B482,NOVIEMBRE!$D$11:$D$40&amp;NOVIEMBRE!$E$11:$E$40,NOVIEMBRE!$AM$11:$AM$40,_xlfn.XLOOKUP($A482&amp;$B482,NOVIEMBRE!$BC$11:$BC$40&amp;NOVIEMBRE!$BD$11:$BD$40,NOVIEMBRE!$CL$11:$CL$40,"A"))/1%,"")</f>
        <v/>
      </c>
      <c r="DX482" s="188" t="str">
        <f t="array" ref="DX482">IFERROR(_xlfn.XLOOKUP($A482&amp;$B482,'NOVIEMBRE 2'!$D$11:$D$40&amp;'NOVIEMBRE 2'!$E$11:$E$40,'NOVIEMBRE 2'!$AM$11:$AM$40,_xlfn.XLOOKUP($A482&amp;$B482,'NOVIEMBRE 2'!$BC$11:$BC$40&amp;'NOVIEMBRE 2'!$BD$11:$BD$40,'NOVIEMBRE 2'!$CL$11:$CL$40,"A"))/1%,"")</f>
        <v/>
      </c>
      <c r="DY482" s="188" t="str">
        <f t="array" ref="DY482">IFERROR(_xlfn.XLOOKUP($A482&amp;$B482,DICIEMBRE!$D$11:$D$40&amp;DICIEMBRE!$E$11:$E$40,DICIEMBRE!$AM$11:$AM$40,_xlfn.XLOOKUP($A482&amp;$B482,DICIEMBRE!$BC$11:$BC$40&amp;DICIEMBRE!$BD$11:$BD$40,DICIEMBRE!$CL$11:$CL$40,"A"))/1%,"")</f>
        <v/>
      </c>
      <c r="DZ482" s="381" t="str">
        <f t="shared" si="9"/>
        <v>-</v>
      </c>
      <c r="EA482" s="381" t="str">
        <f t="shared" si="10"/>
        <v>-</v>
      </c>
      <c r="EB482" s="381" t="str">
        <f t="shared" si="11"/>
        <v>-</v>
      </c>
      <c r="EC482" s="381" t="str">
        <f t="shared" si="12"/>
        <v>-</v>
      </c>
      <c r="ED482" s="381" t="str">
        <f t="shared" si="13"/>
        <v>-</v>
      </c>
      <c r="EE482" s="381" t="str">
        <f t="shared" si="14"/>
        <v>-</v>
      </c>
      <c r="EF482" s="381" t="str">
        <f t="shared" si="15"/>
        <v>-</v>
      </c>
      <c r="EG482" s="381" t="str">
        <f t="shared" si="16"/>
        <v>-</v>
      </c>
      <c r="EH482" s="381" t="str">
        <f t="shared" si="17"/>
        <v>-</v>
      </c>
      <c r="EI482" s="188" t="str">
        <f t="shared" si="18"/>
        <v/>
      </c>
      <c r="EJ482" s="382"/>
      <c r="EK482" s="382"/>
      <c r="EL482" s="383"/>
      <c r="EM482" s="21"/>
      <c r="EN482" s="384">
        <f t="array" ref="EN482">IFERROR(_xlfn.XLOOKUP($A482&amp;$B482,MARZO!$D$11:$D$40&amp;MARZO!$E$11:$E$40,MARZO!$AK$11:$AK$40,_xlfn.XLOOKUP($A482&amp;$B482,MARZO!$BC$11:$BC$40&amp;MARZO!$BD$11:$BD$40,MARZO!$CJ$11:$CJ$40,"A")),"")</f>
        <v>0</v>
      </c>
      <c r="EO482" s="384">
        <f t="array" ref="EO482">IFERROR(_xlfn.XLOOKUP($A482&amp;$B482,ABRIL!$D$11:$D$40&amp;ABRIL!$E$11:$E$40,ABRIL!$AK$11:$AK$40,_xlfn.XLOOKUP($A482&amp;$B482,ABRIL!$BC$11:$BC$40&amp;ABRIL!$BD$11:$BD$40,ABRIL!$CJ$11:$CJ$40,"A")),"")</f>
        <v>0</v>
      </c>
      <c r="EP482" s="384">
        <f t="array" ref="EP482">IFERROR(_xlfn.XLOOKUP($A482&amp;$B482,'ABRIL 2'!$D$11:$D$40&amp;'ABRIL 2'!$E$11:$E$40,'ABRIL 2'!$AK$11:$AK$40,_xlfn.XLOOKUP($A482&amp;$B482,'ABRIL 2'!$BC$11:$BC$40&amp;'ABRIL 2'!$BD$11:$BD$40,'ABRIL 2'!$CJ$11:$CJ$40,"A")),"")</f>
        <v>0</v>
      </c>
      <c r="EQ482" s="384">
        <f t="array" ref="EQ482">IFERROR(_xlfn.XLOOKUP($A482&amp;$B482,MAYO!$D$11:$D$40&amp;MAYO!$E$11:$E$40,MAYO!$AK$11:$AK$40,_xlfn.XLOOKUP($A482&amp;$B482,MAYO!$BC$11:$BC$40&amp;MAYO!$BD$11:$BD$40,MAYO!$CJ$11:$CJ$40,"A")),"")</f>
        <v>0</v>
      </c>
      <c r="ER482" s="384">
        <f t="array" ref="ER482">IFERROR(_xlfn.XLOOKUP($A482&amp;$B482,'MAYO 2'!$D$11:$D$40&amp;'MAYO 2'!$E$11:$E$40,'MAYO 2'!$AK$11:$AK$40,_xlfn.XLOOKUP($A482&amp;$B482,'MAYO 2'!$BC$11:$BC$40&amp;'MAYO 2'!$BD$11:$BD$40,'MAYO 2'!$CJ$11:$CJ$40,"A")),"")</f>
        <v>0</v>
      </c>
      <c r="ES482" s="384">
        <f t="array" ref="ES482">IFERROR(_xlfn.XLOOKUP($A482&amp;$B482,JUNIO!$D$11:$D$40&amp;JUNIO!$E$11:$E$40,JUNIO!$AK$11:$AK$40,_xlfn.XLOOKUP($A482&amp;$B482,JUNIO!$BC$11:$BC$40&amp;JUNIO!$BD$11:$BD$40,JUNIO!$CJ$11:$CJ$40,"A")),"")</f>
        <v>0</v>
      </c>
      <c r="ET482" s="384">
        <f t="array" ref="ET482">IFERROR(_xlfn.XLOOKUP($A482&amp;$B482,'JUNIO 2'!$D$11:$D$40&amp;'JUNIO 2'!$E$11:$E$40,'JUNIO 2'!$AK$11:$AK$40,_xlfn.XLOOKUP($A482&amp;$B482,'JUNIO 2'!$BC$11:$BC$40&amp;'JUNIO 2'!$BD$11:$BD$40,'JUNIO 2'!$CJ$11:$CJ$40,"A")),"")</f>
        <v>0</v>
      </c>
      <c r="EU482" s="384">
        <f t="array" ref="EU482">IFERROR(_xlfn.XLOOKUP($A482&amp;$B482,JULIO!$D$11:$D$40&amp;JULIO!$E$11:$E$40,JULIO!$AK$11:$AK$40,_xlfn.XLOOKUP($A482&amp;$B482,JULIO!$BC$11:$BC$40&amp;JULIO!$BD$11:$BD$40,JULIO!$CJ$11:$CJ$40,"A")),"")</f>
        <v>0</v>
      </c>
      <c r="EV482" s="384">
        <f t="array" ref="EV482">IFERROR(_xlfn.XLOOKUP($A482&amp;$B482,'JULIO 2'!$D$11:$D$40&amp;'JULIO 2'!$E$11:$E$40,'JULIO 2'!$AK$11:$AK$40,_xlfn.XLOOKUP($A482&amp;$B482,'JULIO 2'!$BC$11:$BC$40&amp;'JULIO 2'!$BD$11:$BD$40,'JULIO 2'!$CJ$11:$CJ$40,"A")),"")</f>
        <v>0</v>
      </c>
      <c r="EW482" s="384">
        <f t="array" ref="EW482">IFERROR(_xlfn.XLOOKUP($A482&amp;$B482,AGOSTO!$D$11:$D$40&amp;AGOSTO!$E$11:$E$40,AGOSTO!$AK$11:$AK$40,_xlfn.XLOOKUP($A482&amp;$B482,AGOSTO!$BC$11:$BC$40&amp;AGOSTO!$BD$11:$BD$40,AGOSTO!$CJ$11:$CJ$40,"A")),"")</f>
        <v>0</v>
      </c>
      <c r="EX482" s="384">
        <f t="array" ref="EX482">IFERROR(_xlfn.XLOOKUP($A482&amp;$B482,'AGOSTO 2'!$D$11:$D$40&amp;'AGOSTO 2'!$E$11:$E$40,'AGOSTO 2'!$AK$11:$AK$40,_xlfn.XLOOKUP($A482&amp;$B482,'AGOSTO 2'!$BC$11:$BC$40&amp;'AGOSTO 2'!$BD$11:$BD$40,'AGOSTO 2'!$CJ$11:$CJ$40,"A")),"")</f>
        <v>0</v>
      </c>
      <c r="EY482" s="384">
        <f t="array" ref="EY482">IFERROR(_xlfn.XLOOKUP($A482&amp;$B482,SEPTIEMBRE!$D$11:$D$40&amp;SEPTIEMBRE!$E$11:$E$40,SEPTIEMBRE!$AK$11:$AK$40,_xlfn.XLOOKUP($A482&amp;$B482,SEPTIEMBRE!$BC$11:$BC$40&amp;SEPTIEMBRE!$BD$11:$BD$40,SEPTIEMBRE!$CJ$11:$CJ$40,"A")),"")</f>
        <v>0</v>
      </c>
      <c r="EZ482" s="384">
        <f t="array" ref="EZ482">IFERROR(_xlfn.XLOOKUP($A482&amp;$B482,'SEPTIEMBRE 2'!$D$11:$D$40&amp;'SEPTIEMBRE 2'!$E$11:$E$40,'SEPTIEMBRE 2'!$AK$11:$AK$40,_xlfn.XLOOKUP($A482&amp;$B482,'SEPTIEMBRE 2'!$BC$11:$BC$40&amp;'SEPTIEMBRE 2'!$BD$11:$BD$40,'SEPTIEMBRE 2'!$CJ$11:$CJ$40,"A")),"")</f>
        <v>0</v>
      </c>
      <c r="FA482" s="384">
        <f t="array" ref="FA482">IFERROR(_xlfn.XLOOKUP($A482&amp;$B482,'SEPTIEMBRE 3'!$D$11:$D$40&amp;'SEPTIEMBRE 3'!$E$11:$E$40,'SEPTIEMBRE 3'!$AK$11:$AK$40,_xlfn.XLOOKUP($A482&amp;$B482,'SEPTIEMBRE 3'!$BC$11:$BC$40&amp;'SEPTIEMBRE 3'!$BD$11:$BD$40,'SEPTIEMBRE 3'!$CJ$11:$CJ$40,"A")),"")</f>
        <v>0</v>
      </c>
      <c r="FB482" s="384">
        <f t="array" ref="FB482">IFERROR(_xlfn.XLOOKUP($A482&amp;$B482,OCTUBRE!$D$11:$D$40&amp;OCTUBRE!$E$11:$E$40,OCTUBRE!$AK$11:$AK$40,_xlfn.XLOOKUP($A482&amp;$B482,OCTUBRE!$BC$11:$BC$40&amp;OCTUBRE!$BD$11:$BD$40,OCTUBRE!$CJ$11:$CJ$40,"A")),"")</f>
        <v>0</v>
      </c>
      <c r="FC482" s="384">
        <f t="array" ref="FC482">IFERROR(_xlfn.XLOOKUP($A482&amp;$B482,'OCTUBRE 2'!$D$11:$D$40&amp;'OCTUBRE 2'!$E$11:$E$40,'OCTUBRE 2'!$AK$11:$AK$40,_xlfn.XLOOKUP($A482&amp;$B482,'OCTUBRE 2'!$BC$11:$BC$40&amp;'OCTUBRE 2'!$BD$11:$BD$40,'OCTUBRE 2'!$CJ$11:$CJ$40,"A")),"")</f>
        <v>0</v>
      </c>
      <c r="FD482" s="384">
        <f t="array" ref="FD482">IFERROR(_xlfn.XLOOKUP($A482&amp;$B482,NOVIEMBRE!$D$11:$D$40&amp;NOVIEMBRE!$E$11:$E$40,NOVIEMBRE!$AK$11:$AK$40,_xlfn.XLOOKUP($A482&amp;$B482,NOVIEMBRE!$BC$11:$BC$40&amp;NOVIEMBRE!$BD$11:$BD$40,NOVIEMBRE!$CJ$11:$CJ$40,"A")),"")</f>
        <v>0</v>
      </c>
      <c r="FE482" s="384">
        <f t="array" ref="FE482">IFERROR(_xlfn.XLOOKUP($A482&amp;$B482,'NOVIEMBRE 2'!$D$11:$D$40&amp;'NOVIEMBRE 2'!$E$11:$E$40,'NOVIEMBRE 2'!$AK$11:$AK$40,_xlfn.XLOOKUP($A482&amp;$B482,'NOVIEMBRE 2'!$BC$11:$BC$40&amp;'NOVIEMBRE 2'!$BD$11:$BD$40,'NOVIEMBRE 2'!$CJ$11:$CJ$40,"A")),"")</f>
        <v>0</v>
      </c>
      <c r="FF482" s="385">
        <f t="array" ref="FF482">IFERROR(_xlfn.XLOOKUP($A482&amp;$B482,DICIEMBRE!$D$11:$D$40&amp;DICIEMBRE!$E$11:$E$40,DICIEMBRE!$AK$11:$AK$40,_xlfn.XLOOKUP($A482&amp;$B482,DICIEMBRE!$BC$11:$BC$40&amp;DICIEMBRE!$BD$11:$BD$40,DICIEMBRE!$CJ$11:$CJ$40,"A")),"")</f>
        <v>0</v>
      </c>
      <c r="FG482" s="386" t="str">
        <f t="shared" si="19"/>
        <v/>
      </c>
      <c r="FH482" s="386" t="str">
        <f t="array" ref="FH482">IF(
 COUNT(DZ482:EH482)=0,
 "-",
 IF(
  COUNT(DZ482:EH482) &lt; COUNTA(DZ482:EH482),
  REPT("🟩", ROUND(COUNT(DZ482:EH482)/COUNTA(DZ482:EH482)*5, 0)) &amp;
  REPT("⬜", 5 - ROUND(COUNT(DZ482:EH482)/COUNTA(DZ482:EH482)*5, 0)),
  IF(
    AVERAGE(IF(DZ482:EH482&lt;&gt;"", DZ482:EH482, )) &gt;= 70, "🟩🟩🟩🟩🟩",
    IF(
      AVERAGE(IF(DZ482:EH482&lt;&gt;"",DZ482:EH482, )) &gt;= 56, "🟨🟨🟨🟨🟨",
      "🟥🟥🟥🟥🟥"
    )
  )
 )
)
</f>
        <v>-</v>
      </c>
    </row>
    <row r="483" ht="15.75" customHeight="1">
      <c r="A483" s="168"/>
      <c r="B483" s="169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1"/>
      <c r="N483" s="172" t="str">
        <f t="shared" si="1"/>
        <v/>
      </c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2" t="str">
        <f t="shared" si="2"/>
        <v/>
      </c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2" t="str">
        <f t="shared" si="3"/>
        <v/>
      </c>
      <c r="AM483" s="173"/>
      <c r="AN483" s="173"/>
      <c r="AO483" s="173"/>
      <c r="AP483" s="173"/>
      <c r="AQ483" s="173"/>
      <c r="AR483" s="173"/>
      <c r="AS483" s="173"/>
      <c r="AT483" s="173"/>
      <c r="AU483" s="173"/>
      <c r="AV483" s="171"/>
      <c r="AW483" s="171"/>
      <c r="AX483" s="172" t="str">
        <f t="shared" si="4"/>
        <v/>
      </c>
      <c r="AY483" s="173"/>
      <c r="AZ483" s="173"/>
      <c r="BA483" s="173"/>
      <c r="BB483" s="173"/>
      <c r="BC483" s="173"/>
      <c r="BD483" s="173"/>
      <c r="BE483" s="173"/>
      <c r="BF483" s="173"/>
      <c r="BG483" s="173"/>
      <c r="BH483" s="173"/>
      <c r="BI483" s="173"/>
      <c r="BJ483" s="172" t="str">
        <f t="shared" si="5"/>
        <v/>
      </c>
      <c r="BK483" s="173"/>
      <c r="BL483" s="173"/>
      <c r="BM483" s="173"/>
      <c r="BN483" s="173"/>
      <c r="BO483" s="173"/>
      <c r="BP483" s="173"/>
      <c r="BQ483" s="173"/>
      <c r="BR483" s="173"/>
      <c r="BS483" s="173"/>
      <c r="BT483" s="173"/>
      <c r="BU483" s="173"/>
      <c r="BV483" s="172" t="str">
        <f t="shared" si="6"/>
        <v/>
      </c>
      <c r="BW483" s="173"/>
      <c r="BX483" s="173"/>
      <c r="BY483" s="173"/>
      <c r="BZ483" s="171"/>
      <c r="CA483" s="171"/>
      <c r="CB483" s="171"/>
      <c r="CC483" s="171"/>
      <c r="CD483" s="171"/>
      <c r="CE483" s="171"/>
      <c r="CF483" s="171"/>
      <c r="CG483" s="171"/>
      <c r="CH483" s="172" t="str">
        <f t="shared" si="7"/>
        <v/>
      </c>
      <c r="CI483" s="171"/>
      <c r="CJ483" s="173"/>
      <c r="CK483" s="173"/>
      <c r="CL483" s="173"/>
      <c r="CM483" s="173"/>
      <c r="CN483" s="171"/>
      <c r="CO483" s="171"/>
      <c r="CP483" s="171"/>
      <c r="CQ483" s="173"/>
      <c r="CR483" s="171"/>
      <c r="CS483" s="171"/>
      <c r="CT483" s="172" t="str">
        <f t="shared" si="8"/>
        <v/>
      </c>
      <c r="CU483" s="172"/>
      <c r="CV483" s="172"/>
      <c r="CW483" s="172"/>
      <c r="CX483" s="172"/>
      <c r="CY483" s="172"/>
      <c r="CZ483" s="172"/>
      <c r="DA483" s="172"/>
      <c r="DB483" s="172"/>
      <c r="DC483" s="172"/>
      <c r="DD483" s="172"/>
      <c r="DE483" s="172"/>
      <c r="DF483" s="172"/>
      <c r="DG483" s="188" t="str">
        <f t="array" ref="DG483">IFERROR(_xlfn.XLOOKUP($A483&amp;B483,MARZO!$D$11:$D$40&amp;MARZO!$E$11:$E$40,MARZO!$AM$11:$AM$40,_xlfn.XLOOKUP($A483&amp;$B483,MARZO!$BC$11:$BC$40&amp;MARZO!$BD$11:$BD$40,MARZO!$CL$11:$CL$40,"A"))/1%,"")</f>
        <v/>
      </c>
      <c r="DH483" s="188" t="str">
        <f t="array" ref="DH483">IFERROR(_xlfn.XLOOKUP($A483&amp;$B483,ABRIL!$D$11:$D$40&amp;ABRIL!$E$11:$E$40,ABRIL!$AM$11:$AM$40,_xlfn.XLOOKUP($A483&amp;$B483,ABRIL!$BC$11:$BC$40&amp;ABRIL!$BD$11:$BD$40,ABRIL!$CL$11:$CL$40,"A"))/1%,"")</f>
        <v/>
      </c>
      <c r="DI483" s="188" t="str">
        <f t="array" ref="DI483">IFERROR(_xlfn.XLOOKUP($A483&amp;$B483,'ABRIL 2'!$D$11:$D$40&amp;'ABRIL 2'!$E$11:$E$40,'ABRIL 2'!$AM$11:$AM$40,_xlfn.XLOOKUP($A483&amp;$B483,'ABRIL 2'!$BC$11:$BC$40&amp;'ABRIL 2'!$BD$11:$BD$40,'ABRIL 2'!$CL$11:$CL$40,"A"))/1%,"")</f>
        <v/>
      </c>
      <c r="DJ483" s="188" t="str">
        <f t="array" ref="DJ483">IFERROR(_xlfn.XLOOKUP($A483&amp;$B483,MAYO!$D$11:$D$40&amp;MAYO!$E$11:$E$40,MAYO!$AM$11:$AM$40,_xlfn.XLOOKUP($A483&amp;$B483,MAYO!$BC$11:$BC$40&amp;MAYO!$BD$11:$BD$40,MAYO!$CL$11:$CL$40,"A"))/1%,"")</f>
        <v/>
      </c>
      <c r="DK483" s="188" t="str">
        <f t="array" ref="DK483">IFERROR(_xlfn.XLOOKUP($A483&amp;$B483,'MAYO 2'!$D$11:$D$40&amp;'MAYO 2'!$E$11:$E$40,'MAYO 2'!$AM$11:$AM$40,_xlfn.XLOOKUP($A483&amp;$B483,'MAYO 2'!$BC$11:$BC$40&amp;'MAYO 2'!$BD$11:$BD$40,'MAYO 2'!$CL$11:$CL$40,"A"))/1%,"")</f>
        <v/>
      </c>
      <c r="DL483" s="188" t="str">
        <f t="array" ref="DL483">IFERROR(_xlfn.XLOOKUP($A483&amp;$B483,JUNIO!$D$11:$D$40&amp;JUNIO!$E$11:$E$40,JUNIO!$AM$11:$AM$40,_xlfn.XLOOKUP($A483&amp;$B483,JUNIO!$BC$11:$BC$40&amp;JUNIO!$BD$11:$BD$40,JUNIO!$CL$11:$CL$40,"A"))/1%,"")</f>
        <v/>
      </c>
      <c r="DM483" s="188" t="str">
        <f t="array" ref="DM483">IFERROR(_xlfn.XLOOKUP($A483&amp;$B483,'JUNIO 2'!$D$11:$D$40&amp;'JUNIO 2'!$E$11:$E$40,'JUNIO 2'!$AM$11:$AM$40,_xlfn.XLOOKUP($A483&amp;$B483,'JUNIO 2'!$BC$11:$BC$40&amp;'JUNIO 2'!$BD$11:$BD$40,'JUNIO 2'!$CL$11:$CL$40,"A"))/1%,"")</f>
        <v/>
      </c>
      <c r="DN483" s="188" t="str">
        <f t="array" ref="DN483">IFERROR(_xlfn.XLOOKUP($A483&amp;$B483,JULIO!$D$11:$D$40&amp;JULIO!$E$11:$E$40,JULIO!$AM$11:$AM$40,_xlfn.XLOOKUP($A483&amp;$B483,JULIO!$BC$11:$BC$40&amp;JULIO!$BD$11:$BD$40,JULIO!$CL$11:$CL$40,"A"))/1%,"")</f>
        <v/>
      </c>
      <c r="DO483" s="188" t="str">
        <f t="array" ref="DO483">IFERROR(_xlfn.XLOOKUP($A483&amp;$B483,'JULIO 2'!$D$11:$D$40&amp;'JULIO 2'!$E$11:$E$40,'JULIO 2'!$AM$11:$AM$40,_xlfn.XLOOKUP($A483&amp;$B483,'JULIO 2'!$BC$11:$BC$40&amp;'JULIO 2'!$BD$11:$BD$40,'JULIO 2'!$CL$11:$CL$40,"A"))/1%,"")</f>
        <v/>
      </c>
      <c r="DP483" s="188" t="str">
        <f t="array" ref="DP483">IFERROR(_xlfn.XLOOKUP($A483&amp;$B483,AGOSTO!$D$11:$D$40&amp;AGOSTO!$E$11:$E$40,AGOSTO!$AM$11:$AM$40,_xlfn.XLOOKUP($A483&amp;$B483,AGOSTO!$BC$11:$BC$40&amp;AGOSTO!$BD$11:$BD$40,AGOSTO!$CL$11:$CL$40,"A"))/1%,"")</f>
        <v/>
      </c>
      <c r="DQ483" s="188" t="str">
        <f t="array" ref="DQ483">IFERROR(_xlfn.XLOOKUP($A483&amp;$B483,'AGOSTO 2'!$D$11:$D$40&amp;'AGOSTO 2'!$E$11:$E$40,'AGOSTO 2'!$AM$11:$AM$40,_xlfn.XLOOKUP($A483&amp;$B483,'AGOSTO 2'!$BC$11:$BC$40&amp;'AGOSTO 2'!$BD$11:$BD$40,'AGOSTO 2'!$CL$11:$CL$40,"A"))/1%,"")</f>
        <v/>
      </c>
      <c r="DR483" s="188" t="str">
        <f t="array" ref="DR483">IFERROR(_xlfn.XLOOKUP($A483&amp;$B483,SEPTIEMBRE!$D$11:$D$40&amp;SEPTIEMBRE!$E$11:$E$40,SEPTIEMBRE!$AM$11:$AM$40,_xlfn.XLOOKUP($A483&amp;$B483,SEPTIEMBRE!$BC$11:$BC$40&amp;SEPTIEMBRE!$BD$11:$BD$40,SEPTIEMBRE!$CL$11:$CL$40,"A"))/1%,"")</f>
        <v/>
      </c>
      <c r="DS483" s="188" t="str">
        <f t="array" ref="DS483">IFERROR(_xlfn.XLOOKUP($A483&amp;$B483,'SEPTIEMBRE 2'!$D$11:$D$40&amp;'SEPTIEMBRE 2'!$E$11:$E$40,'SEPTIEMBRE 2'!$AM$11:$AM$40,_xlfn.XLOOKUP($A483&amp;$B483,'SEPTIEMBRE 2'!$BC$11:$BC$40&amp;'SEPTIEMBRE 2'!$BD$11:$BD$40,'SEPTIEMBRE 2'!$CL$11:$CL$40,"A"))/1%,"")</f>
        <v/>
      </c>
      <c r="DT483" s="188" t="str">
        <f t="array" ref="DT483">IFERROR(_xlfn.XLOOKUP($A483&amp;$B483,'SEPTIEMBRE 3'!$D$11:$D$40&amp;'SEPTIEMBRE 3'!$E$11:$E$40,'SEPTIEMBRE 3'!$AM$11:$AM$40,_xlfn.XLOOKUP($A483&amp;$B483,'SEPTIEMBRE 3'!$BC$11:$BC$40&amp;'SEPTIEMBRE 3'!$BD$11:$BD$40,'SEPTIEMBRE 3'!$CL$11:$CL$40,"A"))/1%,"")</f>
        <v/>
      </c>
      <c r="DU483" s="188" t="str">
        <f t="array" ref="DU483">IFERROR(_xlfn.XLOOKUP($A483&amp;$B483,OCTUBRE!$D$11:$D$40&amp;OCTUBRE!$E$11:$E$40,OCTUBRE!$AM$11:$AM$40,_xlfn.XLOOKUP($A483&amp;$B483,OCTUBRE!$BC$11:$BC$40&amp;OCTUBRE!$BD$11:$BD$40,OCTUBRE!$CL$11:$CL$40,"A"))/1%,"")</f>
        <v/>
      </c>
      <c r="DV483" s="188" t="str">
        <f t="array" ref="DV483">IFERROR(_xlfn.XLOOKUP($A483&amp;$B483,'OCTUBRE 2'!$D$11:$D$40&amp;'OCTUBRE 2'!$E$11:$E$40,'OCTUBRE 2'!$AM$11:$AM$40,_xlfn.XLOOKUP($A483&amp;$B483,'OCTUBRE 2'!$BC$11:$BC$40&amp;'OCTUBRE 2'!$BD$11:$BD$40,'OCTUBRE 2'!$CL$11:$CL$40,"A"))/1%,"")</f>
        <v/>
      </c>
      <c r="DW483" s="188" t="str">
        <f t="array" ref="DW483">IFERROR(_xlfn.XLOOKUP($A483&amp;$B483,NOVIEMBRE!$D$11:$D$40&amp;NOVIEMBRE!$E$11:$E$40,NOVIEMBRE!$AM$11:$AM$40,_xlfn.XLOOKUP($A483&amp;$B483,NOVIEMBRE!$BC$11:$BC$40&amp;NOVIEMBRE!$BD$11:$BD$40,NOVIEMBRE!$CL$11:$CL$40,"A"))/1%,"")</f>
        <v/>
      </c>
      <c r="DX483" s="188" t="str">
        <f t="array" ref="DX483">IFERROR(_xlfn.XLOOKUP($A483&amp;$B483,'NOVIEMBRE 2'!$D$11:$D$40&amp;'NOVIEMBRE 2'!$E$11:$E$40,'NOVIEMBRE 2'!$AM$11:$AM$40,_xlfn.XLOOKUP($A483&amp;$B483,'NOVIEMBRE 2'!$BC$11:$BC$40&amp;'NOVIEMBRE 2'!$BD$11:$BD$40,'NOVIEMBRE 2'!$CL$11:$CL$40,"A"))/1%,"")</f>
        <v/>
      </c>
      <c r="DY483" s="188" t="str">
        <f t="array" ref="DY483">IFERROR(_xlfn.XLOOKUP($A483&amp;$B483,DICIEMBRE!$D$11:$D$40&amp;DICIEMBRE!$E$11:$E$40,DICIEMBRE!$AM$11:$AM$40,_xlfn.XLOOKUP($A483&amp;$B483,DICIEMBRE!$BC$11:$BC$40&amp;DICIEMBRE!$BD$11:$BD$40,DICIEMBRE!$CL$11:$CL$40,"A"))/1%,"")</f>
        <v/>
      </c>
      <c r="DZ483" s="381" t="str">
        <f t="shared" si="9"/>
        <v>-</v>
      </c>
      <c r="EA483" s="381" t="str">
        <f t="shared" si="10"/>
        <v>-</v>
      </c>
      <c r="EB483" s="381" t="str">
        <f t="shared" si="11"/>
        <v>-</v>
      </c>
      <c r="EC483" s="381" t="str">
        <f t="shared" si="12"/>
        <v>-</v>
      </c>
      <c r="ED483" s="381" t="str">
        <f t="shared" si="13"/>
        <v>-</v>
      </c>
      <c r="EE483" s="381" t="str">
        <f t="shared" si="14"/>
        <v>-</v>
      </c>
      <c r="EF483" s="381" t="str">
        <f t="shared" si="15"/>
        <v>-</v>
      </c>
      <c r="EG483" s="381" t="str">
        <f t="shared" si="16"/>
        <v>-</v>
      </c>
      <c r="EH483" s="381" t="str">
        <f t="shared" si="17"/>
        <v>-</v>
      </c>
      <c r="EI483" s="188" t="str">
        <f t="shared" si="18"/>
        <v/>
      </c>
      <c r="EJ483" s="382"/>
      <c r="EK483" s="382"/>
      <c r="EL483" s="383"/>
      <c r="EM483" s="21"/>
      <c r="EN483" s="384">
        <f t="array" ref="EN483">IFERROR(_xlfn.XLOOKUP($A483&amp;$B483,MARZO!$D$11:$D$40&amp;MARZO!$E$11:$E$40,MARZO!$AK$11:$AK$40,_xlfn.XLOOKUP($A483&amp;$B483,MARZO!$BC$11:$BC$40&amp;MARZO!$BD$11:$BD$40,MARZO!$CJ$11:$CJ$40,"A")),"")</f>
        <v>0</v>
      </c>
      <c r="EO483" s="384">
        <f t="array" ref="EO483">IFERROR(_xlfn.XLOOKUP($A483&amp;$B483,ABRIL!$D$11:$D$40&amp;ABRIL!$E$11:$E$40,ABRIL!$AK$11:$AK$40,_xlfn.XLOOKUP($A483&amp;$B483,ABRIL!$BC$11:$BC$40&amp;ABRIL!$BD$11:$BD$40,ABRIL!$CJ$11:$CJ$40,"A")),"")</f>
        <v>0</v>
      </c>
      <c r="EP483" s="384">
        <f t="array" ref="EP483">IFERROR(_xlfn.XLOOKUP($A483&amp;$B483,'ABRIL 2'!$D$11:$D$40&amp;'ABRIL 2'!$E$11:$E$40,'ABRIL 2'!$AK$11:$AK$40,_xlfn.XLOOKUP($A483&amp;$B483,'ABRIL 2'!$BC$11:$BC$40&amp;'ABRIL 2'!$BD$11:$BD$40,'ABRIL 2'!$CJ$11:$CJ$40,"A")),"")</f>
        <v>0</v>
      </c>
      <c r="EQ483" s="384">
        <f t="array" ref="EQ483">IFERROR(_xlfn.XLOOKUP($A483&amp;$B483,MAYO!$D$11:$D$40&amp;MAYO!$E$11:$E$40,MAYO!$AK$11:$AK$40,_xlfn.XLOOKUP($A483&amp;$B483,MAYO!$BC$11:$BC$40&amp;MAYO!$BD$11:$BD$40,MAYO!$CJ$11:$CJ$40,"A")),"")</f>
        <v>0</v>
      </c>
      <c r="ER483" s="384">
        <f t="array" ref="ER483">IFERROR(_xlfn.XLOOKUP($A483&amp;$B483,'MAYO 2'!$D$11:$D$40&amp;'MAYO 2'!$E$11:$E$40,'MAYO 2'!$AK$11:$AK$40,_xlfn.XLOOKUP($A483&amp;$B483,'MAYO 2'!$BC$11:$BC$40&amp;'MAYO 2'!$BD$11:$BD$40,'MAYO 2'!$CJ$11:$CJ$40,"A")),"")</f>
        <v>0</v>
      </c>
      <c r="ES483" s="384">
        <f t="array" ref="ES483">IFERROR(_xlfn.XLOOKUP($A483&amp;$B483,JUNIO!$D$11:$D$40&amp;JUNIO!$E$11:$E$40,JUNIO!$AK$11:$AK$40,_xlfn.XLOOKUP($A483&amp;$B483,JUNIO!$BC$11:$BC$40&amp;JUNIO!$BD$11:$BD$40,JUNIO!$CJ$11:$CJ$40,"A")),"")</f>
        <v>0</v>
      </c>
      <c r="ET483" s="384">
        <f t="array" ref="ET483">IFERROR(_xlfn.XLOOKUP($A483&amp;$B483,'JUNIO 2'!$D$11:$D$40&amp;'JUNIO 2'!$E$11:$E$40,'JUNIO 2'!$AK$11:$AK$40,_xlfn.XLOOKUP($A483&amp;$B483,'JUNIO 2'!$BC$11:$BC$40&amp;'JUNIO 2'!$BD$11:$BD$40,'JUNIO 2'!$CJ$11:$CJ$40,"A")),"")</f>
        <v>0</v>
      </c>
      <c r="EU483" s="384">
        <f t="array" ref="EU483">IFERROR(_xlfn.XLOOKUP($A483&amp;$B483,JULIO!$D$11:$D$40&amp;JULIO!$E$11:$E$40,JULIO!$AK$11:$AK$40,_xlfn.XLOOKUP($A483&amp;$B483,JULIO!$BC$11:$BC$40&amp;JULIO!$BD$11:$BD$40,JULIO!$CJ$11:$CJ$40,"A")),"")</f>
        <v>0</v>
      </c>
      <c r="EV483" s="384">
        <f t="array" ref="EV483">IFERROR(_xlfn.XLOOKUP($A483&amp;$B483,'JULIO 2'!$D$11:$D$40&amp;'JULIO 2'!$E$11:$E$40,'JULIO 2'!$AK$11:$AK$40,_xlfn.XLOOKUP($A483&amp;$B483,'JULIO 2'!$BC$11:$BC$40&amp;'JULIO 2'!$BD$11:$BD$40,'JULIO 2'!$CJ$11:$CJ$40,"A")),"")</f>
        <v>0</v>
      </c>
      <c r="EW483" s="384">
        <f t="array" ref="EW483">IFERROR(_xlfn.XLOOKUP($A483&amp;$B483,AGOSTO!$D$11:$D$40&amp;AGOSTO!$E$11:$E$40,AGOSTO!$AK$11:$AK$40,_xlfn.XLOOKUP($A483&amp;$B483,AGOSTO!$BC$11:$BC$40&amp;AGOSTO!$BD$11:$BD$40,AGOSTO!$CJ$11:$CJ$40,"A")),"")</f>
        <v>0</v>
      </c>
      <c r="EX483" s="384">
        <f t="array" ref="EX483">IFERROR(_xlfn.XLOOKUP($A483&amp;$B483,'AGOSTO 2'!$D$11:$D$40&amp;'AGOSTO 2'!$E$11:$E$40,'AGOSTO 2'!$AK$11:$AK$40,_xlfn.XLOOKUP($A483&amp;$B483,'AGOSTO 2'!$BC$11:$BC$40&amp;'AGOSTO 2'!$BD$11:$BD$40,'AGOSTO 2'!$CJ$11:$CJ$40,"A")),"")</f>
        <v>0</v>
      </c>
      <c r="EY483" s="384">
        <f t="array" ref="EY483">IFERROR(_xlfn.XLOOKUP($A483&amp;$B483,SEPTIEMBRE!$D$11:$D$40&amp;SEPTIEMBRE!$E$11:$E$40,SEPTIEMBRE!$AK$11:$AK$40,_xlfn.XLOOKUP($A483&amp;$B483,SEPTIEMBRE!$BC$11:$BC$40&amp;SEPTIEMBRE!$BD$11:$BD$40,SEPTIEMBRE!$CJ$11:$CJ$40,"A")),"")</f>
        <v>0</v>
      </c>
      <c r="EZ483" s="384">
        <f t="array" ref="EZ483">IFERROR(_xlfn.XLOOKUP($A483&amp;$B483,'SEPTIEMBRE 2'!$D$11:$D$40&amp;'SEPTIEMBRE 2'!$E$11:$E$40,'SEPTIEMBRE 2'!$AK$11:$AK$40,_xlfn.XLOOKUP($A483&amp;$B483,'SEPTIEMBRE 2'!$BC$11:$BC$40&amp;'SEPTIEMBRE 2'!$BD$11:$BD$40,'SEPTIEMBRE 2'!$CJ$11:$CJ$40,"A")),"")</f>
        <v>0</v>
      </c>
      <c r="FA483" s="384">
        <f t="array" ref="FA483">IFERROR(_xlfn.XLOOKUP($A483&amp;$B483,'SEPTIEMBRE 3'!$D$11:$D$40&amp;'SEPTIEMBRE 3'!$E$11:$E$40,'SEPTIEMBRE 3'!$AK$11:$AK$40,_xlfn.XLOOKUP($A483&amp;$B483,'SEPTIEMBRE 3'!$BC$11:$BC$40&amp;'SEPTIEMBRE 3'!$BD$11:$BD$40,'SEPTIEMBRE 3'!$CJ$11:$CJ$40,"A")),"")</f>
        <v>0</v>
      </c>
      <c r="FB483" s="384">
        <f t="array" ref="FB483">IFERROR(_xlfn.XLOOKUP($A483&amp;$B483,OCTUBRE!$D$11:$D$40&amp;OCTUBRE!$E$11:$E$40,OCTUBRE!$AK$11:$AK$40,_xlfn.XLOOKUP($A483&amp;$B483,OCTUBRE!$BC$11:$BC$40&amp;OCTUBRE!$BD$11:$BD$40,OCTUBRE!$CJ$11:$CJ$40,"A")),"")</f>
        <v>0</v>
      </c>
      <c r="FC483" s="384">
        <f t="array" ref="FC483">IFERROR(_xlfn.XLOOKUP($A483&amp;$B483,'OCTUBRE 2'!$D$11:$D$40&amp;'OCTUBRE 2'!$E$11:$E$40,'OCTUBRE 2'!$AK$11:$AK$40,_xlfn.XLOOKUP($A483&amp;$B483,'OCTUBRE 2'!$BC$11:$BC$40&amp;'OCTUBRE 2'!$BD$11:$BD$40,'OCTUBRE 2'!$CJ$11:$CJ$40,"A")),"")</f>
        <v>0</v>
      </c>
      <c r="FD483" s="384">
        <f t="array" ref="FD483">IFERROR(_xlfn.XLOOKUP($A483&amp;$B483,NOVIEMBRE!$D$11:$D$40&amp;NOVIEMBRE!$E$11:$E$40,NOVIEMBRE!$AK$11:$AK$40,_xlfn.XLOOKUP($A483&amp;$B483,NOVIEMBRE!$BC$11:$BC$40&amp;NOVIEMBRE!$BD$11:$BD$40,NOVIEMBRE!$CJ$11:$CJ$40,"A")),"")</f>
        <v>0</v>
      </c>
      <c r="FE483" s="384">
        <f t="array" ref="FE483">IFERROR(_xlfn.XLOOKUP($A483&amp;$B483,'NOVIEMBRE 2'!$D$11:$D$40&amp;'NOVIEMBRE 2'!$E$11:$E$40,'NOVIEMBRE 2'!$AK$11:$AK$40,_xlfn.XLOOKUP($A483&amp;$B483,'NOVIEMBRE 2'!$BC$11:$BC$40&amp;'NOVIEMBRE 2'!$BD$11:$BD$40,'NOVIEMBRE 2'!$CJ$11:$CJ$40,"A")),"")</f>
        <v>0</v>
      </c>
      <c r="FF483" s="385">
        <f t="array" ref="FF483">IFERROR(_xlfn.XLOOKUP($A483&amp;$B483,DICIEMBRE!$D$11:$D$40&amp;DICIEMBRE!$E$11:$E$40,DICIEMBRE!$AK$11:$AK$40,_xlfn.XLOOKUP($A483&amp;$B483,DICIEMBRE!$BC$11:$BC$40&amp;DICIEMBRE!$BD$11:$BD$40,DICIEMBRE!$CJ$11:$CJ$40,"A")),"")</f>
        <v>0</v>
      </c>
      <c r="FG483" s="386" t="str">
        <f t="shared" si="19"/>
        <v/>
      </c>
      <c r="FH483" s="386" t="str">
        <f t="array" ref="FH483">IF(
 COUNT(DZ483:EH483)=0,
 "-",
 IF(
  COUNT(DZ483:EH483) &lt; COUNTA(DZ483:EH483),
  REPT("🟩", ROUND(COUNT(DZ483:EH483)/COUNTA(DZ483:EH483)*5, 0)) &amp;
  REPT("⬜", 5 - ROUND(COUNT(DZ483:EH483)/COUNTA(DZ483:EH483)*5, 0)),
  IF(
    AVERAGE(IF(DZ483:EH483&lt;&gt;"", DZ483:EH483, )) &gt;= 70, "🟩🟩🟩🟩🟩",
    IF(
      AVERAGE(IF(DZ483:EH483&lt;&gt;"",DZ483:EH483, )) &gt;= 56, "🟨🟨🟨🟨🟨",
      "🟥🟥🟥🟥🟥"
    )
  )
 )
)
</f>
        <v>-</v>
      </c>
    </row>
    <row r="484" ht="15.75" customHeight="1">
      <c r="A484" s="168"/>
      <c r="B484" s="169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1"/>
      <c r="N484" s="172" t="str">
        <f t="shared" si="1"/>
        <v/>
      </c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2" t="str">
        <f t="shared" si="2"/>
        <v/>
      </c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2" t="str">
        <f t="shared" si="3"/>
        <v/>
      </c>
      <c r="AM484" s="173"/>
      <c r="AN484" s="173"/>
      <c r="AO484" s="173"/>
      <c r="AP484" s="173"/>
      <c r="AQ484" s="173"/>
      <c r="AR484" s="173"/>
      <c r="AS484" s="173"/>
      <c r="AT484" s="173"/>
      <c r="AU484" s="173"/>
      <c r="AV484" s="171"/>
      <c r="AW484" s="171"/>
      <c r="AX484" s="172" t="str">
        <f t="shared" si="4"/>
        <v/>
      </c>
      <c r="AY484" s="173"/>
      <c r="AZ484" s="173"/>
      <c r="BA484" s="173"/>
      <c r="BB484" s="173"/>
      <c r="BC484" s="173"/>
      <c r="BD484" s="173"/>
      <c r="BE484" s="173"/>
      <c r="BF484" s="173"/>
      <c r="BG484" s="173"/>
      <c r="BH484" s="173"/>
      <c r="BI484" s="173"/>
      <c r="BJ484" s="172" t="str">
        <f t="shared" si="5"/>
        <v/>
      </c>
      <c r="BK484" s="173"/>
      <c r="BL484" s="173"/>
      <c r="BM484" s="173"/>
      <c r="BN484" s="173"/>
      <c r="BO484" s="173"/>
      <c r="BP484" s="173"/>
      <c r="BQ484" s="173"/>
      <c r="BR484" s="173"/>
      <c r="BS484" s="173"/>
      <c r="BT484" s="173"/>
      <c r="BU484" s="173"/>
      <c r="BV484" s="172" t="str">
        <f t="shared" si="6"/>
        <v/>
      </c>
      <c r="BW484" s="173"/>
      <c r="BX484" s="173"/>
      <c r="BY484" s="173"/>
      <c r="BZ484" s="171"/>
      <c r="CA484" s="171"/>
      <c r="CB484" s="171"/>
      <c r="CC484" s="171"/>
      <c r="CD484" s="171"/>
      <c r="CE484" s="171"/>
      <c r="CF484" s="171"/>
      <c r="CG484" s="171"/>
      <c r="CH484" s="172" t="str">
        <f t="shared" si="7"/>
        <v/>
      </c>
      <c r="CI484" s="171"/>
      <c r="CJ484" s="173"/>
      <c r="CK484" s="173"/>
      <c r="CL484" s="173"/>
      <c r="CM484" s="173"/>
      <c r="CN484" s="171"/>
      <c r="CO484" s="171"/>
      <c r="CP484" s="171"/>
      <c r="CQ484" s="173"/>
      <c r="CR484" s="171"/>
      <c r="CS484" s="171"/>
      <c r="CT484" s="172" t="str">
        <f t="shared" si="8"/>
        <v/>
      </c>
      <c r="CU484" s="172"/>
      <c r="CV484" s="172"/>
      <c r="CW484" s="172"/>
      <c r="CX484" s="172"/>
      <c r="CY484" s="172"/>
      <c r="CZ484" s="172"/>
      <c r="DA484" s="172"/>
      <c r="DB484" s="172"/>
      <c r="DC484" s="172"/>
      <c r="DD484" s="172"/>
      <c r="DE484" s="172"/>
      <c r="DF484" s="172"/>
      <c r="DG484" s="188" t="str">
        <f t="array" ref="DG484">IFERROR(_xlfn.XLOOKUP($A484&amp;B484,MARZO!$D$11:$D$40&amp;MARZO!$E$11:$E$40,MARZO!$AM$11:$AM$40,_xlfn.XLOOKUP($A484&amp;$B484,MARZO!$BC$11:$BC$40&amp;MARZO!$BD$11:$BD$40,MARZO!$CL$11:$CL$40,"A"))/1%,"")</f>
        <v/>
      </c>
      <c r="DH484" s="188" t="str">
        <f t="array" ref="DH484">IFERROR(_xlfn.XLOOKUP($A484&amp;$B484,ABRIL!$D$11:$D$40&amp;ABRIL!$E$11:$E$40,ABRIL!$AM$11:$AM$40,_xlfn.XLOOKUP($A484&amp;$B484,ABRIL!$BC$11:$BC$40&amp;ABRIL!$BD$11:$BD$40,ABRIL!$CL$11:$CL$40,"A"))/1%,"")</f>
        <v/>
      </c>
      <c r="DI484" s="188" t="str">
        <f t="array" ref="DI484">IFERROR(_xlfn.XLOOKUP($A484&amp;$B484,'ABRIL 2'!$D$11:$D$40&amp;'ABRIL 2'!$E$11:$E$40,'ABRIL 2'!$AM$11:$AM$40,_xlfn.XLOOKUP($A484&amp;$B484,'ABRIL 2'!$BC$11:$BC$40&amp;'ABRIL 2'!$BD$11:$BD$40,'ABRIL 2'!$CL$11:$CL$40,"A"))/1%,"")</f>
        <v/>
      </c>
      <c r="DJ484" s="188" t="str">
        <f t="array" ref="DJ484">IFERROR(_xlfn.XLOOKUP($A484&amp;$B484,MAYO!$D$11:$D$40&amp;MAYO!$E$11:$E$40,MAYO!$AM$11:$AM$40,_xlfn.XLOOKUP($A484&amp;$B484,MAYO!$BC$11:$BC$40&amp;MAYO!$BD$11:$BD$40,MAYO!$CL$11:$CL$40,"A"))/1%,"")</f>
        <v/>
      </c>
      <c r="DK484" s="188" t="str">
        <f t="array" ref="DK484">IFERROR(_xlfn.XLOOKUP($A484&amp;$B484,'MAYO 2'!$D$11:$D$40&amp;'MAYO 2'!$E$11:$E$40,'MAYO 2'!$AM$11:$AM$40,_xlfn.XLOOKUP($A484&amp;$B484,'MAYO 2'!$BC$11:$BC$40&amp;'MAYO 2'!$BD$11:$BD$40,'MAYO 2'!$CL$11:$CL$40,"A"))/1%,"")</f>
        <v/>
      </c>
      <c r="DL484" s="188" t="str">
        <f t="array" ref="DL484">IFERROR(_xlfn.XLOOKUP($A484&amp;$B484,JUNIO!$D$11:$D$40&amp;JUNIO!$E$11:$E$40,JUNIO!$AM$11:$AM$40,_xlfn.XLOOKUP($A484&amp;$B484,JUNIO!$BC$11:$BC$40&amp;JUNIO!$BD$11:$BD$40,JUNIO!$CL$11:$CL$40,"A"))/1%,"")</f>
        <v/>
      </c>
      <c r="DM484" s="188" t="str">
        <f t="array" ref="DM484">IFERROR(_xlfn.XLOOKUP($A484&amp;$B484,'JUNIO 2'!$D$11:$D$40&amp;'JUNIO 2'!$E$11:$E$40,'JUNIO 2'!$AM$11:$AM$40,_xlfn.XLOOKUP($A484&amp;$B484,'JUNIO 2'!$BC$11:$BC$40&amp;'JUNIO 2'!$BD$11:$BD$40,'JUNIO 2'!$CL$11:$CL$40,"A"))/1%,"")</f>
        <v/>
      </c>
      <c r="DN484" s="188" t="str">
        <f t="array" ref="DN484">IFERROR(_xlfn.XLOOKUP($A484&amp;$B484,JULIO!$D$11:$D$40&amp;JULIO!$E$11:$E$40,JULIO!$AM$11:$AM$40,_xlfn.XLOOKUP($A484&amp;$B484,JULIO!$BC$11:$BC$40&amp;JULIO!$BD$11:$BD$40,JULIO!$CL$11:$CL$40,"A"))/1%,"")</f>
        <v/>
      </c>
      <c r="DO484" s="188" t="str">
        <f t="array" ref="DO484">IFERROR(_xlfn.XLOOKUP($A484&amp;$B484,'JULIO 2'!$D$11:$D$40&amp;'JULIO 2'!$E$11:$E$40,'JULIO 2'!$AM$11:$AM$40,_xlfn.XLOOKUP($A484&amp;$B484,'JULIO 2'!$BC$11:$BC$40&amp;'JULIO 2'!$BD$11:$BD$40,'JULIO 2'!$CL$11:$CL$40,"A"))/1%,"")</f>
        <v/>
      </c>
      <c r="DP484" s="188" t="str">
        <f t="array" ref="DP484">IFERROR(_xlfn.XLOOKUP($A484&amp;$B484,AGOSTO!$D$11:$D$40&amp;AGOSTO!$E$11:$E$40,AGOSTO!$AM$11:$AM$40,_xlfn.XLOOKUP($A484&amp;$B484,AGOSTO!$BC$11:$BC$40&amp;AGOSTO!$BD$11:$BD$40,AGOSTO!$CL$11:$CL$40,"A"))/1%,"")</f>
        <v/>
      </c>
      <c r="DQ484" s="188" t="str">
        <f t="array" ref="DQ484">IFERROR(_xlfn.XLOOKUP($A484&amp;$B484,'AGOSTO 2'!$D$11:$D$40&amp;'AGOSTO 2'!$E$11:$E$40,'AGOSTO 2'!$AM$11:$AM$40,_xlfn.XLOOKUP($A484&amp;$B484,'AGOSTO 2'!$BC$11:$BC$40&amp;'AGOSTO 2'!$BD$11:$BD$40,'AGOSTO 2'!$CL$11:$CL$40,"A"))/1%,"")</f>
        <v/>
      </c>
      <c r="DR484" s="188" t="str">
        <f t="array" ref="DR484">IFERROR(_xlfn.XLOOKUP($A484&amp;$B484,SEPTIEMBRE!$D$11:$D$40&amp;SEPTIEMBRE!$E$11:$E$40,SEPTIEMBRE!$AM$11:$AM$40,_xlfn.XLOOKUP($A484&amp;$B484,SEPTIEMBRE!$BC$11:$BC$40&amp;SEPTIEMBRE!$BD$11:$BD$40,SEPTIEMBRE!$CL$11:$CL$40,"A"))/1%,"")</f>
        <v/>
      </c>
      <c r="DS484" s="188" t="str">
        <f t="array" ref="DS484">IFERROR(_xlfn.XLOOKUP($A484&amp;$B484,'SEPTIEMBRE 2'!$D$11:$D$40&amp;'SEPTIEMBRE 2'!$E$11:$E$40,'SEPTIEMBRE 2'!$AM$11:$AM$40,_xlfn.XLOOKUP($A484&amp;$B484,'SEPTIEMBRE 2'!$BC$11:$BC$40&amp;'SEPTIEMBRE 2'!$BD$11:$BD$40,'SEPTIEMBRE 2'!$CL$11:$CL$40,"A"))/1%,"")</f>
        <v/>
      </c>
      <c r="DT484" s="188" t="str">
        <f t="array" ref="DT484">IFERROR(_xlfn.XLOOKUP($A484&amp;$B484,'SEPTIEMBRE 3'!$D$11:$D$40&amp;'SEPTIEMBRE 3'!$E$11:$E$40,'SEPTIEMBRE 3'!$AM$11:$AM$40,_xlfn.XLOOKUP($A484&amp;$B484,'SEPTIEMBRE 3'!$BC$11:$BC$40&amp;'SEPTIEMBRE 3'!$BD$11:$BD$40,'SEPTIEMBRE 3'!$CL$11:$CL$40,"A"))/1%,"")</f>
        <v/>
      </c>
      <c r="DU484" s="188" t="str">
        <f t="array" ref="DU484">IFERROR(_xlfn.XLOOKUP($A484&amp;$B484,OCTUBRE!$D$11:$D$40&amp;OCTUBRE!$E$11:$E$40,OCTUBRE!$AM$11:$AM$40,_xlfn.XLOOKUP($A484&amp;$B484,OCTUBRE!$BC$11:$BC$40&amp;OCTUBRE!$BD$11:$BD$40,OCTUBRE!$CL$11:$CL$40,"A"))/1%,"")</f>
        <v/>
      </c>
      <c r="DV484" s="188" t="str">
        <f t="array" ref="DV484">IFERROR(_xlfn.XLOOKUP($A484&amp;$B484,'OCTUBRE 2'!$D$11:$D$40&amp;'OCTUBRE 2'!$E$11:$E$40,'OCTUBRE 2'!$AM$11:$AM$40,_xlfn.XLOOKUP($A484&amp;$B484,'OCTUBRE 2'!$BC$11:$BC$40&amp;'OCTUBRE 2'!$BD$11:$BD$40,'OCTUBRE 2'!$CL$11:$CL$40,"A"))/1%,"")</f>
        <v/>
      </c>
      <c r="DW484" s="188" t="str">
        <f t="array" ref="DW484">IFERROR(_xlfn.XLOOKUP($A484&amp;$B484,NOVIEMBRE!$D$11:$D$40&amp;NOVIEMBRE!$E$11:$E$40,NOVIEMBRE!$AM$11:$AM$40,_xlfn.XLOOKUP($A484&amp;$B484,NOVIEMBRE!$BC$11:$BC$40&amp;NOVIEMBRE!$BD$11:$BD$40,NOVIEMBRE!$CL$11:$CL$40,"A"))/1%,"")</f>
        <v/>
      </c>
      <c r="DX484" s="188" t="str">
        <f t="array" ref="DX484">IFERROR(_xlfn.XLOOKUP($A484&amp;$B484,'NOVIEMBRE 2'!$D$11:$D$40&amp;'NOVIEMBRE 2'!$E$11:$E$40,'NOVIEMBRE 2'!$AM$11:$AM$40,_xlfn.XLOOKUP($A484&amp;$B484,'NOVIEMBRE 2'!$BC$11:$BC$40&amp;'NOVIEMBRE 2'!$BD$11:$BD$40,'NOVIEMBRE 2'!$CL$11:$CL$40,"A"))/1%,"")</f>
        <v/>
      </c>
      <c r="DY484" s="188" t="str">
        <f t="array" ref="DY484">IFERROR(_xlfn.XLOOKUP($A484&amp;$B484,DICIEMBRE!$D$11:$D$40&amp;DICIEMBRE!$E$11:$E$40,DICIEMBRE!$AM$11:$AM$40,_xlfn.XLOOKUP($A484&amp;$B484,DICIEMBRE!$BC$11:$BC$40&amp;DICIEMBRE!$BD$11:$BD$40,DICIEMBRE!$CL$11:$CL$40,"A"))/1%,"")</f>
        <v/>
      </c>
      <c r="DZ484" s="381" t="str">
        <f t="shared" si="9"/>
        <v>-</v>
      </c>
      <c r="EA484" s="381" t="str">
        <f t="shared" si="10"/>
        <v>-</v>
      </c>
      <c r="EB484" s="381" t="str">
        <f t="shared" si="11"/>
        <v>-</v>
      </c>
      <c r="EC484" s="381" t="str">
        <f t="shared" si="12"/>
        <v>-</v>
      </c>
      <c r="ED484" s="381" t="str">
        <f t="shared" si="13"/>
        <v>-</v>
      </c>
      <c r="EE484" s="381" t="str">
        <f t="shared" si="14"/>
        <v>-</v>
      </c>
      <c r="EF484" s="381" t="str">
        <f t="shared" si="15"/>
        <v>-</v>
      </c>
      <c r="EG484" s="381" t="str">
        <f t="shared" si="16"/>
        <v>-</v>
      </c>
      <c r="EH484" s="381" t="str">
        <f t="shared" si="17"/>
        <v>-</v>
      </c>
      <c r="EI484" s="188" t="str">
        <f t="shared" si="18"/>
        <v/>
      </c>
      <c r="EJ484" s="382"/>
      <c r="EK484" s="382"/>
      <c r="EL484" s="383"/>
      <c r="EM484" s="21"/>
      <c r="EN484" s="384">
        <f t="array" ref="EN484">IFERROR(_xlfn.XLOOKUP($A484&amp;$B484,MARZO!$D$11:$D$40&amp;MARZO!$E$11:$E$40,MARZO!$AK$11:$AK$40,_xlfn.XLOOKUP($A484&amp;$B484,MARZO!$BC$11:$BC$40&amp;MARZO!$BD$11:$BD$40,MARZO!$CJ$11:$CJ$40,"A")),"")</f>
        <v>0</v>
      </c>
      <c r="EO484" s="384">
        <f t="array" ref="EO484">IFERROR(_xlfn.XLOOKUP($A484&amp;$B484,ABRIL!$D$11:$D$40&amp;ABRIL!$E$11:$E$40,ABRIL!$AK$11:$AK$40,_xlfn.XLOOKUP($A484&amp;$B484,ABRIL!$BC$11:$BC$40&amp;ABRIL!$BD$11:$BD$40,ABRIL!$CJ$11:$CJ$40,"A")),"")</f>
        <v>0</v>
      </c>
      <c r="EP484" s="384">
        <f t="array" ref="EP484">IFERROR(_xlfn.XLOOKUP($A484&amp;$B484,'ABRIL 2'!$D$11:$D$40&amp;'ABRIL 2'!$E$11:$E$40,'ABRIL 2'!$AK$11:$AK$40,_xlfn.XLOOKUP($A484&amp;$B484,'ABRIL 2'!$BC$11:$BC$40&amp;'ABRIL 2'!$BD$11:$BD$40,'ABRIL 2'!$CJ$11:$CJ$40,"A")),"")</f>
        <v>0</v>
      </c>
      <c r="EQ484" s="384">
        <f t="array" ref="EQ484">IFERROR(_xlfn.XLOOKUP($A484&amp;$B484,MAYO!$D$11:$D$40&amp;MAYO!$E$11:$E$40,MAYO!$AK$11:$AK$40,_xlfn.XLOOKUP($A484&amp;$B484,MAYO!$BC$11:$BC$40&amp;MAYO!$BD$11:$BD$40,MAYO!$CJ$11:$CJ$40,"A")),"")</f>
        <v>0</v>
      </c>
      <c r="ER484" s="384">
        <f t="array" ref="ER484">IFERROR(_xlfn.XLOOKUP($A484&amp;$B484,'MAYO 2'!$D$11:$D$40&amp;'MAYO 2'!$E$11:$E$40,'MAYO 2'!$AK$11:$AK$40,_xlfn.XLOOKUP($A484&amp;$B484,'MAYO 2'!$BC$11:$BC$40&amp;'MAYO 2'!$BD$11:$BD$40,'MAYO 2'!$CJ$11:$CJ$40,"A")),"")</f>
        <v>0</v>
      </c>
      <c r="ES484" s="384">
        <f t="array" ref="ES484">IFERROR(_xlfn.XLOOKUP($A484&amp;$B484,JUNIO!$D$11:$D$40&amp;JUNIO!$E$11:$E$40,JUNIO!$AK$11:$AK$40,_xlfn.XLOOKUP($A484&amp;$B484,JUNIO!$BC$11:$BC$40&amp;JUNIO!$BD$11:$BD$40,JUNIO!$CJ$11:$CJ$40,"A")),"")</f>
        <v>0</v>
      </c>
      <c r="ET484" s="384">
        <f t="array" ref="ET484">IFERROR(_xlfn.XLOOKUP($A484&amp;$B484,'JUNIO 2'!$D$11:$D$40&amp;'JUNIO 2'!$E$11:$E$40,'JUNIO 2'!$AK$11:$AK$40,_xlfn.XLOOKUP($A484&amp;$B484,'JUNIO 2'!$BC$11:$BC$40&amp;'JUNIO 2'!$BD$11:$BD$40,'JUNIO 2'!$CJ$11:$CJ$40,"A")),"")</f>
        <v>0</v>
      </c>
      <c r="EU484" s="384">
        <f t="array" ref="EU484">IFERROR(_xlfn.XLOOKUP($A484&amp;$B484,JULIO!$D$11:$D$40&amp;JULIO!$E$11:$E$40,JULIO!$AK$11:$AK$40,_xlfn.XLOOKUP($A484&amp;$B484,JULIO!$BC$11:$BC$40&amp;JULIO!$BD$11:$BD$40,JULIO!$CJ$11:$CJ$40,"A")),"")</f>
        <v>0</v>
      </c>
      <c r="EV484" s="384">
        <f t="array" ref="EV484">IFERROR(_xlfn.XLOOKUP($A484&amp;$B484,'JULIO 2'!$D$11:$D$40&amp;'JULIO 2'!$E$11:$E$40,'JULIO 2'!$AK$11:$AK$40,_xlfn.XLOOKUP($A484&amp;$B484,'JULIO 2'!$BC$11:$BC$40&amp;'JULIO 2'!$BD$11:$BD$40,'JULIO 2'!$CJ$11:$CJ$40,"A")),"")</f>
        <v>0</v>
      </c>
      <c r="EW484" s="384">
        <f t="array" ref="EW484">IFERROR(_xlfn.XLOOKUP($A484&amp;$B484,AGOSTO!$D$11:$D$40&amp;AGOSTO!$E$11:$E$40,AGOSTO!$AK$11:$AK$40,_xlfn.XLOOKUP($A484&amp;$B484,AGOSTO!$BC$11:$BC$40&amp;AGOSTO!$BD$11:$BD$40,AGOSTO!$CJ$11:$CJ$40,"A")),"")</f>
        <v>0</v>
      </c>
      <c r="EX484" s="384">
        <f t="array" ref="EX484">IFERROR(_xlfn.XLOOKUP($A484&amp;$B484,'AGOSTO 2'!$D$11:$D$40&amp;'AGOSTO 2'!$E$11:$E$40,'AGOSTO 2'!$AK$11:$AK$40,_xlfn.XLOOKUP($A484&amp;$B484,'AGOSTO 2'!$BC$11:$BC$40&amp;'AGOSTO 2'!$BD$11:$BD$40,'AGOSTO 2'!$CJ$11:$CJ$40,"A")),"")</f>
        <v>0</v>
      </c>
      <c r="EY484" s="384">
        <f t="array" ref="EY484">IFERROR(_xlfn.XLOOKUP($A484&amp;$B484,SEPTIEMBRE!$D$11:$D$40&amp;SEPTIEMBRE!$E$11:$E$40,SEPTIEMBRE!$AK$11:$AK$40,_xlfn.XLOOKUP($A484&amp;$B484,SEPTIEMBRE!$BC$11:$BC$40&amp;SEPTIEMBRE!$BD$11:$BD$40,SEPTIEMBRE!$CJ$11:$CJ$40,"A")),"")</f>
        <v>0</v>
      </c>
      <c r="EZ484" s="384">
        <f t="array" ref="EZ484">IFERROR(_xlfn.XLOOKUP($A484&amp;$B484,'SEPTIEMBRE 2'!$D$11:$D$40&amp;'SEPTIEMBRE 2'!$E$11:$E$40,'SEPTIEMBRE 2'!$AK$11:$AK$40,_xlfn.XLOOKUP($A484&amp;$B484,'SEPTIEMBRE 2'!$BC$11:$BC$40&amp;'SEPTIEMBRE 2'!$BD$11:$BD$40,'SEPTIEMBRE 2'!$CJ$11:$CJ$40,"A")),"")</f>
        <v>0</v>
      </c>
      <c r="FA484" s="384">
        <f t="array" ref="FA484">IFERROR(_xlfn.XLOOKUP($A484&amp;$B484,'SEPTIEMBRE 3'!$D$11:$D$40&amp;'SEPTIEMBRE 3'!$E$11:$E$40,'SEPTIEMBRE 3'!$AK$11:$AK$40,_xlfn.XLOOKUP($A484&amp;$B484,'SEPTIEMBRE 3'!$BC$11:$BC$40&amp;'SEPTIEMBRE 3'!$BD$11:$BD$40,'SEPTIEMBRE 3'!$CJ$11:$CJ$40,"A")),"")</f>
        <v>0</v>
      </c>
      <c r="FB484" s="384">
        <f t="array" ref="FB484">IFERROR(_xlfn.XLOOKUP($A484&amp;$B484,OCTUBRE!$D$11:$D$40&amp;OCTUBRE!$E$11:$E$40,OCTUBRE!$AK$11:$AK$40,_xlfn.XLOOKUP($A484&amp;$B484,OCTUBRE!$BC$11:$BC$40&amp;OCTUBRE!$BD$11:$BD$40,OCTUBRE!$CJ$11:$CJ$40,"A")),"")</f>
        <v>0</v>
      </c>
      <c r="FC484" s="384">
        <f t="array" ref="FC484">IFERROR(_xlfn.XLOOKUP($A484&amp;$B484,'OCTUBRE 2'!$D$11:$D$40&amp;'OCTUBRE 2'!$E$11:$E$40,'OCTUBRE 2'!$AK$11:$AK$40,_xlfn.XLOOKUP($A484&amp;$B484,'OCTUBRE 2'!$BC$11:$BC$40&amp;'OCTUBRE 2'!$BD$11:$BD$40,'OCTUBRE 2'!$CJ$11:$CJ$40,"A")),"")</f>
        <v>0</v>
      </c>
      <c r="FD484" s="384">
        <f t="array" ref="FD484">IFERROR(_xlfn.XLOOKUP($A484&amp;$B484,NOVIEMBRE!$D$11:$D$40&amp;NOVIEMBRE!$E$11:$E$40,NOVIEMBRE!$AK$11:$AK$40,_xlfn.XLOOKUP($A484&amp;$B484,NOVIEMBRE!$BC$11:$BC$40&amp;NOVIEMBRE!$BD$11:$BD$40,NOVIEMBRE!$CJ$11:$CJ$40,"A")),"")</f>
        <v>0</v>
      </c>
      <c r="FE484" s="384">
        <f t="array" ref="FE484">IFERROR(_xlfn.XLOOKUP($A484&amp;$B484,'NOVIEMBRE 2'!$D$11:$D$40&amp;'NOVIEMBRE 2'!$E$11:$E$40,'NOVIEMBRE 2'!$AK$11:$AK$40,_xlfn.XLOOKUP($A484&amp;$B484,'NOVIEMBRE 2'!$BC$11:$BC$40&amp;'NOVIEMBRE 2'!$BD$11:$BD$40,'NOVIEMBRE 2'!$CJ$11:$CJ$40,"A")),"")</f>
        <v>0</v>
      </c>
      <c r="FF484" s="385">
        <f t="array" ref="FF484">IFERROR(_xlfn.XLOOKUP($A484&amp;$B484,DICIEMBRE!$D$11:$D$40&amp;DICIEMBRE!$E$11:$E$40,DICIEMBRE!$AK$11:$AK$40,_xlfn.XLOOKUP($A484&amp;$B484,DICIEMBRE!$BC$11:$BC$40&amp;DICIEMBRE!$BD$11:$BD$40,DICIEMBRE!$CJ$11:$CJ$40,"A")),"")</f>
        <v>0</v>
      </c>
      <c r="FG484" s="386" t="str">
        <f t="shared" si="19"/>
        <v/>
      </c>
      <c r="FH484" s="386" t="str">
        <f t="array" ref="FH484">IF(
 COUNT(DZ484:EH484)=0,
 "-",
 IF(
  COUNT(DZ484:EH484) &lt; COUNTA(DZ484:EH484),
  REPT("🟩", ROUND(COUNT(DZ484:EH484)/COUNTA(DZ484:EH484)*5, 0)) &amp;
  REPT("⬜", 5 - ROUND(COUNT(DZ484:EH484)/COUNTA(DZ484:EH484)*5, 0)),
  IF(
    AVERAGE(IF(DZ484:EH484&lt;&gt;"", DZ484:EH484, )) &gt;= 70, "🟩🟩🟩🟩🟩",
    IF(
      AVERAGE(IF(DZ484:EH484&lt;&gt;"",DZ484:EH484, )) &gt;= 56, "🟨🟨🟨🟨🟨",
      "🟥🟥🟥🟥🟥"
    )
  )
 )
)
</f>
        <v>-</v>
      </c>
    </row>
    <row r="485" ht="15.75" customHeight="1">
      <c r="A485" s="168"/>
      <c r="B485" s="169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1"/>
      <c r="N485" s="172" t="str">
        <f t="shared" si="1"/>
        <v/>
      </c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2" t="str">
        <f t="shared" si="2"/>
        <v/>
      </c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2" t="str">
        <f t="shared" si="3"/>
        <v/>
      </c>
      <c r="AM485" s="173"/>
      <c r="AN485" s="173"/>
      <c r="AO485" s="173"/>
      <c r="AP485" s="173"/>
      <c r="AQ485" s="173"/>
      <c r="AR485" s="173"/>
      <c r="AS485" s="173"/>
      <c r="AT485" s="173"/>
      <c r="AU485" s="173"/>
      <c r="AV485" s="171"/>
      <c r="AW485" s="171"/>
      <c r="AX485" s="172" t="str">
        <f t="shared" si="4"/>
        <v/>
      </c>
      <c r="AY485" s="173"/>
      <c r="AZ485" s="173"/>
      <c r="BA485" s="173"/>
      <c r="BB485" s="173"/>
      <c r="BC485" s="173"/>
      <c r="BD485" s="173"/>
      <c r="BE485" s="173"/>
      <c r="BF485" s="173"/>
      <c r="BG485" s="173"/>
      <c r="BH485" s="173"/>
      <c r="BI485" s="173"/>
      <c r="BJ485" s="172" t="str">
        <f t="shared" si="5"/>
        <v/>
      </c>
      <c r="BK485" s="173"/>
      <c r="BL485" s="173"/>
      <c r="BM485" s="173"/>
      <c r="BN485" s="173"/>
      <c r="BO485" s="173"/>
      <c r="BP485" s="173"/>
      <c r="BQ485" s="173"/>
      <c r="BR485" s="173"/>
      <c r="BS485" s="173"/>
      <c r="BT485" s="173"/>
      <c r="BU485" s="173"/>
      <c r="BV485" s="172" t="str">
        <f t="shared" si="6"/>
        <v/>
      </c>
      <c r="BW485" s="173"/>
      <c r="BX485" s="173"/>
      <c r="BY485" s="173"/>
      <c r="BZ485" s="171"/>
      <c r="CA485" s="171"/>
      <c r="CB485" s="171"/>
      <c r="CC485" s="171"/>
      <c r="CD485" s="171"/>
      <c r="CE485" s="171"/>
      <c r="CF485" s="171"/>
      <c r="CG485" s="171"/>
      <c r="CH485" s="172" t="str">
        <f t="shared" si="7"/>
        <v/>
      </c>
      <c r="CI485" s="171"/>
      <c r="CJ485" s="173"/>
      <c r="CK485" s="173"/>
      <c r="CL485" s="173"/>
      <c r="CM485" s="173"/>
      <c r="CN485" s="171"/>
      <c r="CO485" s="171"/>
      <c r="CP485" s="171"/>
      <c r="CQ485" s="173"/>
      <c r="CR485" s="171"/>
      <c r="CS485" s="171"/>
      <c r="CT485" s="172" t="str">
        <f t="shared" si="8"/>
        <v/>
      </c>
      <c r="CU485" s="172"/>
      <c r="CV485" s="172"/>
      <c r="CW485" s="172"/>
      <c r="CX485" s="172"/>
      <c r="CY485" s="172"/>
      <c r="CZ485" s="172"/>
      <c r="DA485" s="172"/>
      <c r="DB485" s="172"/>
      <c r="DC485" s="172"/>
      <c r="DD485" s="172"/>
      <c r="DE485" s="172"/>
      <c r="DF485" s="172"/>
      <c r="DG485" s="188" t="str">
        <f t="array" ref="DG485">IFERROR(_xlfn.XLOOKUP($A485&amp;B485,MARZO!$D$11:$D$40&amp;MARZO!$E$11:$E$40,MARZO!$AM$11:$AM$40,_xlfn.XLOOKUP($A485&amp;$B485,MARZO!$BC$11:$BC$40&amp;MARZO!$BD$11:$BD$40,MARZO!$CL$11:$CL$40,"A"))/1%,"")</f>
        <v/>
      </c>
      <c r="DH485" s="188" t="str">
        <f t="array" ref="DH485">IFERROR(_xlfn.XLOOKUP($A485&amp;$B485,ABRIL!$D$11:$D$40&amp;ABRIL!$E$11:$E$40,ABRIL!$AM$11:$AM$40,_xlfn.XLOOKUP($A485&amp;$B485,ABRIL!$BC$11:$BC$40&amp;ABRIL!$BD$11:$BD$40,ABRIL!$CL$11:$CL$40,"A"))/1%,"")</f>
        <v/>
      </c>
      <c r="DI485" s="188" t="str">
        <f t="array" ref="DI485">IFERROR(_xlfn.XLOOKUP($A485&amp;$B485,'ABRIL 2'!$D$11:$D$40&amp;'ABRIL 2'!$E$11:$E$40,'ABRIL 2'!$AM$11:$AM$40,_xlfn.XLOOKUP($A485&amp;$B485,'ABRIL 2'!$BC$11:$BC$40&amp;'ABRIL 2'!$BD$11:$BD$40,'ABRIL 2'!$CL$11:$CL$40,"A"))/1%,"")</f>
        <v/>
      </c>
      <c r="DJ485" s="188" t="str">
        <f t="array" ref="DJ485">IFERROR(_xlfn.XLOOKUP($A485&amp;$B485,MAYO!$D$11:$D$40&amp;MAYO!$E$11:$E$40,MAYO!$AM$11:$AM$40,_xlfn.XLOOKUP($A485&amp;$B485,MAYO!$BC$11:$BC$40&amp;MAYO!$BD$11:$BD$40,MAYO!$CL$11:$CL$40,"A"))/1%,"")</f>
        <v/>
      </c>
      <c r="DK485" s="188" t="str">
        <f t="array" ref="DK485">IFERROR(_xlfn.XLOOKUP($A485&amp;$B485,'MAYO 2'!$D$11:$D$40&amp;'MAYO 2'!$E$11:$E$40,'MAYO 2'!$AM$11:$AM$40,_xlfn.XLOOKUP($A485&amp;$B485,'MAYO 2'!$BC$11:$BC$40&amp;'MAYO 2'!$BD$11:$BD$40,'MAYO 2'!$CL$11:$CL$40,"A"))/1%,"")</f>
        <v/>
      </c>
      <c r="DL485" s="188" t="str">
        <f t="array" ref="DL485">IFERROR(_xlfn.XLOOKUP($A485&amp;$B485,JUNIO!$D$11:$D$40&amp;JUNIO!$E$11:$E$40,JUNIO!$AM$11:$AM$40,_xlfn.XLOOKUP($A485&amp;$B485,JUNIO!$BC$11:$BC$40&amp;JUNIO!$BD$11:$BD$40,JUNIO!$CL$11:$CL$40,"A"))/1%,"")</f>
        <v/>
      </c>
      <c r="DM485" s="188" t="str">
        <f t="array" ref="DM485">IFERROR(_xlfn.XLOOKUP($A485&amp;$B485,'JUNIO 2'!$D$11:$D$40&amp;'JUNIO 2'!$E$11:$E$40,'JUNIO 2'!$AM$11:$AM$40,_xlfn.XLOOKUP($A485&amp;$B485,'JUNIO 2'!$BC$11:$BC$40&amp;'JUNIO 2'!$BD$11:$BD$40,'JUNIO 2'!$CL$11:$CL$40,"A"))/1%,"")</f>
        <v/>
      </c>
      <c r="DN485" s="188" t="str">
        <f t="array" ref="DN485">IFERROR(_xlfn.XLOOKUP($A485&amp;$B485,JULIO!$D$11:$D$40&amp;JULIO!$E$11:$E$40,JULIO!$AM$11:$AM$40,_xlfn.XLOOKUP($A485&amp;$B485,JULIO!$BC$11:$BC$40&amp;JULIO!$BD$11:$BD$40,JULIO!$CL$11:$CL$40,"A"))/1%,"")</f>
        <v/>
      </c>
      <c r="DO485" s="188" t="str">
        <f t="array" ref="DO485">IFERROR(_xlfn.XLOOKUP($A485&amp;$B485,'JULIO 2'!$D$11:$D$40&amp;'JULIO 2'!$E$11:$E$40,'JULIO 2'!$AM$11:$AM$40,_xlfn.XLOOKUP($A485&amp;$B485,'JULIO 2'!$BC$11:$BC$40&amp;'JULIO 2'!$BD$11:$BD$40,'JULIO 2'!$CL$11:$CL$40,"A"))/1%,"")</f>
        <v/>
      </c>
      <c r="DP485" s="188" t="str">
        <f t="array" ref="DP485">IFERROR(_xlfn.XLOOKUP($A485&amp;$B485,AGOSTO!$D$11:$D$40&amp;AGOSTO!$E$11:$E$40,AGOSTO!$AM$11:$AM$40,_xlfn.XLOOKUP($A485&amp;$B485,AGOSTO!$BC$11:$BC$40&amp;AGOSTO!$BD$11:$BD$40,AGOSTO!$CL$11:$CL$40,"A"))/1%,"")</f>
        <v/>
      </c>
      <c r="DQ485" s="188" t="str">
        <f t="array" ref="DQ485">IFERROR(_xlfn.XLOOKUP($A485&amp;$B485,'AGOSTO 2'!$D$11:$D$40&amp;'AGOSTO 2'!$E$11:$E$40,'AGOSTO 2'!$AM$11:$AM$40,_xlfn.XLOOKUP($A485&amp;$B485,'AGOSTO 2'!$BC$11:$BC$40&amp;'AGOSTO 2'!$BD$11:$BD$40,'AGOSTO 2'!$CL$11:$CL$40,"A"))/1%,"")</f>
        <v/>
      </c>
      <c r="DR485" s="188" t="str">
        <f t="array" ref="DR485">IFERROR(_xlfn.XLOOKUP($A485&amp;$B485,SEPTIEMBRE!$D$11:$D$40&amp;SEPTIEMBRE!$E$11:$E$40,SEPTIEMBRE!$AM$11:$AM$40,_xlfn.XLOOKUP($A485&amp;$B485,SEPTIEMBRE!$BC$11:$BC$40&amp;SEPTIEMBRE!$BD$11:$BD$40,SEPTIEMBRE!$CL$11:$CL$40,"A"))/1%,"")</f>
        <v/>
      </c>
      <c r="DS485" s="188" t="str">
        <f t="array" ref="DS485">IFERROR(_xlfn.XLOOKUP($A485&amp;$B485,'SEPTIEMBRE 2'!$D$11:$D$40&amp;'SEPTIEMBRE 2'!$E$11:$E$40,'SEPTIEMBRE 2'!$AM$11:$AM$40,_xlfn.XLOOKUP($A485&amp;$B485,'SEPTIEMBRE 2'!$BC$11:$BC$40&amp;'SEPTIEMBRE 2'!$BD$11:$BD$40,'SEPTIEMBRE 2'!$CL$11:$CL$40,"A"))/1%,"")</f>
        <v/>
      </c>
      <c r="DT485" s="188" t="str">
        <f t="array" ref="DT485">IFERROR(_xlfn.XLOOKUP($A485&amp;$B485,'SEPTIEMBRE 3'!$D$11:$D$40&amp;'SEPTIEMBRE 3'!$E$11:$E$40,'SEPTIEMBRE 3'!$AM$11:$AM$40,_xlfn.XLOOKUP($A485&amp;$B485,'SEPTIEMBRE 3'!$BC$11:$BC$40&amp;'SEPTIEMBRE 3'!$BD$11:$BD$40,'SEPTIEMBRE 3'!$CL$11:$CL$40,"A"))/1%,"")</f>
        <v/>
      </c>
      <c r="DU485" s="188" t="str">
        <f t="array" ref="DU485">IFERROR(_xlfn.XLOOKUP($A485&amp;$B485,OCTUBRE!$D$11:$D$40&amp;OCTUBRE!$E$11:$E$40,OCTUBRE!$AM$11:$AM$40,_xlfn.XLOOKUP($A485&amp;$B485,OCTUBRE!$BC$11:$BC$40&amp;OCTUBRE!$BD$11:$BD$40,OCTUBRE!$CL$11:$CL$40,"A"))/1%,"")</f>
        <v/>
      </c>
      <c r="DV485" s="188" t="str">
        <f t="array" ref="DV485">IFERROR(_xlfn.XLOOKUP($A485&amp;$B485,'OCTUBRE 2'!$D$11:$D$40&amp;'OCTUBRE 2'!$E$11:$E$40,'OCTUBRE 2'!$AM$11:$AM$40,_xlfn.XLOOKUP($A485&amp;$B485,'OCTUBRE 2'!$BC$11:$BC$40&amp;'OCTUBRE 2'!$BD$11:$BD$40,'OCTUBRE 2'!$CL$11:$CL$40,"A"))/1%,"")</f>
        <v/>
      </c>
      <c r="DW485" s="188" t="str">
        <f t="array" ref="DW485">IFERROR(_xlfn.XLOOKUP($A485&amp;$B485,NOVIEMBRE!$D$11:$D$40&amp;NOVIEMBRE!$E$11:$E$40,NOVIEMBRE!$AM$11:$AM$40,_xlfn.XLOOKUP($A485&amp;$B485,NOVIEMBRE!$BC$11:$BC$40&amp;NOVIEMBRE!$BD$11:$BD$40,NOVIEMBRE!$CL$11:$CL$40,"A"))/1%,"")</f>
        <v/>
      </c>
      <c r="DX485" s="188" t="str">
        <f t="array" ref="DX485">IFERROR(_xlfn.XLOOKUP($A485&amp;$B485,'NOVIEMBRE 2'!$D$11:$D$40&amp;'NOVIEMBRE 2'!$E$11:$E$40,'NOVIEMBRE 2'!$AM$11:$AM$40,_xlfn.XLOOKUP($A485&amp;$B485,'NOVIEMBRE 2'!$BC$11:$BC$40&amp;'NOVIEMBRE 2'!$BD$11:$BD$40,'NOVIEMBRE 2'!$CL$11:$CL$40,"A"))/1%,"")</f>
        <v/>
      </c>
      <c r="DY485" s="188" t="str">
        <f t="array" ref="DY485">IFERROR(_xlfn.XLOOKUP($A485&amp;$B485,DICIEMBRE!$D$11:$D$40&amp;DICIEMBRE!$E$11:$E$40,DICIEMBRE!$AM$11:$AM$40,_xlfn.XLOOKUP($A485&amp;$B485,DICIEMBRE!$BC$11:$BC$40&amp;DICIEMBRE!$BD$11:$BD$40,DICIEMBRE!$CL$11:$CL$40,"A"))/1%,"")</f>
        <v/>
      </c>
      <c r="DZ485" s="381" t="str">
        <f t="shared" si="9"/>
        <v>-</v>
      </c>
      <c r="EA485" s="381" t="str">
        <f t="shared" si="10"/>
        <v>-</v>
      </c>
      <c r="EB485" s="381" t="str">
        <f t="shared" si="11"/>
        <v>-</v>
      </c>
      <c r="EC485" s="381" t="str">
        <f t="shared" si="12"/>
        <v>-</v>
      </c>
      <c r="ED485" s="381" t="str">
        <f t="shared" si="13"/>
        <v>-</v>
      </c>
      <c r="EE485" s="381" t="str">
        <f t="shared" si="14"/>
        <v>-</v>
      </c>
      <c r="EF485" s="381" t="str">
        <f t="shared" si="15"/>
        <v>-</v>
      </c>
      <c r="EG485" s="381" t="str">
        <f t="shared" si="16"/>
        <v>-</v>
      </c>
      <c r="EH485" s="381" t="str">
        <f t="shared" si="17"/>
        <v>-</v>
      </c>
      <c r="EI485" s="188" t="str">
        <f t="shared" si="18"/>
        <v/>
      </c>
      <c r="EJ485" s="382"/>
      <c r="EK485" s="382"/>
      <c r="EL485" s="383"/>
      <c r="EM485" s="21"/>
      <c r="EN485" s="384">
        <f t="array" ref="EN485">IFERROR(_xlfn.XLOOKUP($A485&amp;$B485,MARZO!$D$11:$D$40&amp;MARZO!$E$11:$E$40,MARZO!$AK$11:$AK$40,_xlfn.XLOOKUP($A485&amp;$B485,MARZO!$BC$11:$BC$40&amp;MARZO!$BD$11:$BD$40,MARZO!$CJ$11:$CJ$40,"A")),"")</f>
        <v>0</v>
      </c>
      <c r="EO485" s="384">
        <f t="array" ref="EO485">IFERROR(_xlfn.XLOOKUP($A485&amp;$B485,ABRIL!$D$11:$D$40&amp;ABRIL!$E$11:$E$40,ABRIL!$AK$11:$AK$40,_xlfn.XLOOKUP($A485&amp;$B485,ABRIL!$BC$11:$BC$40&amp;ABRIL!$BD$11:$BD$40,ABRIL!$CJ$11:$CJ$40,"A")),"")</f>
        <v>0</v>
      </c>
      <c r="EP485" s="384">
        <f t="array" ref="EP485">IFERROR(_xlfn.XLOOKUP($A485&amp;$B485,'ABRIL 2'!$D$11:$D$40&amp;'ABRIL 2'!$E$11:$E$40,'ABRIL 2'!$AK$11:$AK$40,_xlfn.XLOOKUP($A485&amp;$B485,'ABRIL 2'!$BC$11:$BC$40&amp;'ABRIL 2'!$BD$11:$BD$40,'ABRIL 2'!$CJ$11:$CJ$40,"A")),"")</f>
        <v>0</v>
      </c>
      <c r="EQ485" s="384">
        <f t="array" ref="EQ485">IFERROR(_xlfn.XLOOKUP($A485&amp;$B485,MAYO!$D$11:$D$40&amp;MAYO!$E$11:$E$40,MAYO!$AK$11:$AK$40,_xlfn.XLOOKUP($A485&amp;$B485,MAYO!$BC$11:$BC$40&amp;MAYO!$BD$11:$BD$40,MAYO!$CJ$11:$CJ$40,"A")),"")</f>
        <v>0</v>
      </c>
      <c r="ER485" s="384">
        <f t="array" ref="ER485">IFERROR(_xlfn.XLOOKUP($A485&amp;$B485,'MAYO 2'!$D$11:$D$40&amp;'MAYO 2'!$E$11:$E$40,'MAYO 2'!$AK$11:$AK$40,_xlfn.XLOOKUP($A485&amp;$B485,'MAYO 2'!$BC$11:$BC$40&amp;'MAYO 2'!$BD$11:$BD$40,'MAYO 2'!$CJ$11:$CJ$40,"A")),"")</f>
        <v>0</v>
      </c>
      <c r="ES485" s="384">
        <f t="array" ref="ES485">IFERROR(_xlfn.XLOOKUP($A485&amp;$B485,JUNIO!$D$11:$D$40&amp;JUNIO!$E$11:$E$40,JUNIO!$AK$11:$AK$40,_xlfn.XLOOKUP($A485&amp;$B485,JUNIO!$BC$11:$BC$40&amp;JUNIO!$BD$11:$BD$40,JUNIO!$CJ$11:$CJ$40,"A")),"")</f>
        <v>0</v>
      </c>
      <c r="ET485" s="384">
        <f t="array" ref="ET485">IFERROR(_xlfn.XLOOKUP($A485&amp;$B485,'JUNIO 2'!$D$11:$D$40&amp;'JUNIO 2'!$E$11:$E$40,'JUNIO 2'!$AK$11:$AK$40,_xlfn.XLOOKUP($A485&amp;$B485,'JUNIO 2'!$BC$11:$BC$40&amp;'JUNIO 2'!$BD$11:$BD$40,'JUNIO 2'!$CJ$11:$CJ$40,"A")),"")</f>
        <v>0</v>
      </c>
      <c r="EU485" s="384">
        <f t="array" ref="EU485">IFERROR(_xlfn.XLOOKUP($A485&amp;$B485,JULIO!$D$11:$D$40&amp;JULIO!$E$11:$E$40,JULIO!$AK$11:$AK$40,_xlfn.XLOOKUP($A485&amp;$B485,JULIO!$BC$11:$BC$40&amp;JULIO!$BD$11:$BD$40,JULIO!$CJ$11:$CJ$40,"A")),"")</f>
        <v>0</v>
      </c>
      <c r="EV485" s="384">
        <f t="array" ref="EV485">IFERROR(_xlfn.XLOOKUP($A485&amp;$B485,'JULIO 2'!$D$11:$D$40&amp;'JULIO 2'!$E$11:$E$40,'JULIO 2'!$AK$11:$AK$40,_xlfn.XLOOKUP($A485&amp;$B485,'JULIO 2'!$BC$11:$BC$40&amp;'JULIO 2'!$BD$11:$BD$40,'JULIO 2'!$CJ$11:$CJ$40,"A")),"")</f>
        <v>0</v>
      </c>
      <c r="EW485" s="384">
        <f t="array" ref="EW485">IFERROR(_xlfn.XLOOKUP($A485&amp;$B485,AGOSTO!$D$11:$D$40&amp;AGOSTO!$E$11:$E$40,AGOSTO!$AK$11:$AK$40,_xlfn.XLOOKUP($A485&amp;$B485,AGOSTO!$BC$11:$BC$40&amp;AGOSTO!$BD$11:$BD$40,AGOSTO!$CJ$11:$CJ$40,"A")),"")</f>
        <v>0</v>
      </c>
      <c r="EX485" s="384">
        <f t="array" ref="EX485">IFERROR(_xlfn.XLOOKUP($A485&amp;$B485,'AGOSTO 2'!$D$11:$D$40&amp;'AGOSTO 2'!$E$11:$E$40,'AGOSTO 2'!$AK$11:$AK$40,_xlfn.XLOOKUP($A485&amp;$B485,'AGOSTO 2'!$BC$11:$BC$40&amp;'AGOSTO 2'!$BD$11:$BD$40,'AGOSTO 2'!$CJ$11:$CJ$40,"A")),"")</f>
        <v>0</v>
      </c>
      <c r="EY485" s="384">
        <f t="array" ref="EY485">IFERROR(_xlfn.XLOOKUP($A485&amp;$B485,SEPTIEMBRE!$D$11:$D$40&amp;SEPTIEMBRE!$E$11:$E$40,SEPTIEMBRE!$AK$11:$AK$40,_xlfn.XLOOKUP($A485&amp;$B485,SEPTIEMBRE!$BC$11:$BC$40&amp;SEPTIEMBRE!$BD$11:$BD$40,SEPTIEMBRE!$CJ$11:$CJ$40,"A")),"")</f>
        <v>0</v>
      </c>
      <c r="EZ485" s="384">
        <f t="array" ref="EZ485">IFERROR(_xlfn.XLOOKUP($A485&amp;$B485,'SEPTIEMBRE 2'!$D$11:$D$40&amp;'SEPTIEMBRE 2'!$E$11:$E$40,'SEPTIEMBRE 2'!$AK$11:$AK$40,_xlfn.XLOOKUP($A485&amp;$B485,'SEPTIEMBRE 2'!$BC$11:$BC$40&amp;'SEPTIEMBRE 2'!$BD$11:$BD$40,'SEPTIEMBRE 2'!$CJ$11:$CJ$40,"A")),"")</f>
        <v>0</v>
      </c>
      <c r="FA485" s="384">
        <f t="array" ref="FA485">IFERROR(_xlfn.XLOOKUP($A485&amp;$B485,'SEPTIEMBRE 3'!$D$11:$D$40&amp;'SEPTIEMBRE 3'!$E$11:$E$40,'SEPTIEMBRE 3'!$AK$11:$AK$40,_xlfn.XLOOKUP($A485&amp;$B485,'SEPTIEMBRE 3'!$BC$11:$BC$40&amp;'SEPTIEMBRE 3'!$BD$11:$BD$40,'SEPTIEMBRE 3'!$CJ$11:$CJ$40,"A")),"")</f>
        <v>0</v>
      </c>
      <c r="FB485" s="384">
        <f t="array" ref="FB485">IFERROR(_xlfn.XLOOKUP($A485&amp;$B485,OCTUBRE!$D$11:$D$40&amp;OCTUBRE!$E$11:$E$40,OCTUBRE!$AK$11:$AK$40,_xlfn.XLOOKUP($A485&amp;$B485,OCTUBRE!$BC$11:$BC$40&amp;OCTUBRE!$BD$11:$BD$40,OCTUBRE!$CJ$11:$CJ$40,"A")),"")</f>
        <v>0</v>
      </c>
      <c r="FC485" s="384">
        <f t="array" ref="FC485">IFERROR(_xlfn.XLOOKUP($A485&amp;$B485,'OCTUBRE 2'!$D$11:$D$40&amp;'OCTUBRE 2'!$E$11:$E$40,'OCTUBRE 2'!$AK$11:$AK$40,_xlfn.XLOOKUP($A485&amp;$B485,'OCTUBRE 2'!$BC$11:$BC$40&amp;'OCTUBRE 2'!$BD$11:$BD$40,'OCTUBRE 2'!$CJ$11:$CJ$40,"A")),"")</f>
        <v>0</v>
      </c>
      <c r="FD485" s="384">
        <f t="array" ref="FD485">IFERROR(_xlfn.XLOOKUP($A485&amp;$B485,NOVIEMBRE!$D$11:$D$40&amp;NOVIEMBRE!$E$11:$E$40,NOVIEMBRE!$AK$11:$AK$40,_xlfn.XLOOKUP($A485&amp;$B485,NOVIEMBRE!$BC$11:$BC$40&amp;NOVIEMBRE!$BD$11:$BD$40,NOVIEMBRE!$CJ$11:$CJ$40,"A")),"")</f>
        <v>0</v>
      </c>
      <c r="FE485" s="384">
        <f t="array" ref="FE485">IFERROR(_xlfn.XLOOKUP($A485&amp;$B485,'NOVIEMBRE 2'!$D$11:$D$40&amp;'NOVIEMBRE 2'!$E$11:$E$40,'NOVIEMBRE 2'!$AK$11:$AK$40,_xlfn.XLOOKUP($A485&amp;$B485,'NOVIEMBRE 2'!$BC$11:$BC$40&amp;'NOVIEMBRE 2'!$BD$11:$BD$40,'NOVIEMBRE 2'!$CJ$11:$CJ$40,"A")),"")</f>
        <v>0</v>
      </c>
      <c r="FF485" s="385">
        <f t="array" ref="FF485">IFERROR(_xlfn.XLOOKUP($A485&amp;$B485,DICIEMBRE!$D$11:$D$40&amp;DICIEMBRE!$E$11:$E$40,DICIEMBRE!$AK$11:$AK$40,_xlfn.XLOOKUP($A485&amp;$B485,DICIEMBRE!$BC$11:$BC$40&amp;DICIEMBRE!$BD$11:$BD$40,DICIEMBRE!$CJ$11:$CJ$40,"A")),"")</f>
        <v>0</v>
      </c>
      <c r="FG485" s="386" t="str">
        <f t="shared" si="19"/>
        <v/>
      </c>
      <c r="FH485" s="386" t="str">
        <f t="array" ref="FH485">IF(
 COUNT(DZ485:EH485)=0,
 "-",
 IF(
  COUNT(DZ485:EH485) &lt; COUNTA(DZ485:EH485),
  REPT("🟩", ROUND(COUNT(DZ485:EH485)/COUNTA(DZ485:EH485)*5, 0)) &amp;
  REPT("⬜", 5 - ROUND(COUNT(DZ485:EH485)/COUNTA(DZ485:EH485)*5, 0)),
  IF(
    AVERAGE(IF(DZ485:EH485&lt;&gt;"", DZ485:EH485, )) &gt;= 70, "🟩🟩🟩🟩🟩",
    IF(
      AVERAGE(IF(DZ485:EH485&lt;&gt;"",DZ485:EH485, )) &gt;= 56, "🟨🟨🟨🟨🟨",
      "🟥🟥🟥🟥🟥"
    )
  )
 )
)
</f>
        <v>-</v>
      </c>
    </row>
    <row r="486" ht="15.75" customHeight="1">
      <c r="A486" s="168"/>
      <c r="B486" s="169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1"/>
      <c r="N486" s="172" t="str">
        <f t="shared" si="1"/>
        <v/>
      </c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2" t="str">
        <f t="shared" si="2"/>
        <v/>
      </c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2" t="str">
        <f t="shared" si="3"/>
        <v/>
      </c>
      <c r="AM486" s="173"/>
      <c r="AN486" s="173"/>
      <c r="AO486" s="173"/>
      <c r="AP486" s="173"/>
      <c r="AQ486" s="173"/>
      <c r="AR486" s="173"/>
      <c r="AS486" s="173"/>
      <c r="AT486" s="173"/>
      <c r="AU486" s="173"/>
      <c r="AV486" s="171"/>
      <c r="AW486" s="171"/>
      <c r="AX486" s="172" t="str">
        <f t="shared" si="4"/>
        <v/>
      </c>
      <c r="AY486" s="173"/>
      <c r="AZ486" s="173"/>
      <c r="BA486" s="173"/>
      <c r="BB486" s="173"/>
      <c r="BC486" s="173"/>
      <c r="BD486" s="173"/>
      <c r="BE486" s="173"/>
      <c r="BF486" s="173"/>
      <c r="BG486" s="173"/>
      <c r="BH486" s="173"/>
      <c r="BI486" s="173"/>
      <c r="BJ486" s="172" t="str">
        <f t="shared" si="5"/>
        <v/>
      </c>
      <c r="BK486" s="173"/>
      <c r="BL486" s="173"/>
      <c r="BM486" s="173"/>
      <c r="BN486" s="173"/>
      <c r="BO486" s="173"/>
      <c r="BP486" s="173"/>
      <c r="BQ486" s="173"/>
      <c r="BR486" s="173"/>
      <c r="BS486" s="173"/>
      <c r="BT486" s="173"/>
      <c r="BU486" s="173"/>
      <c r="BV486" s="172" t="str">
        <f t="shared" si="6"/>
        <v/>
      </c>
      <c r="BW486" s="173"/>
      <c r="BX486" s="173"/>
      <c r="BY486" s="173"/>
      <c r="BZ486" s="171"/>
      <c r="CA486" s="171"/>
      <c r="CB486" s="171"/>
      <c r="CC486" s="171"/>
      <c r="CD486" s="171"/>
      <c r="CE486" s="171"/>
      <c r="CF486" s="171"/>
      <c r="CG486" s="171"/>
      <c r="CH486" s="172" t="str">
        <f t="shared" si="7"/>
        <v/>
      </c>
      <c r="CI486" s="171"/>
      <c r="CJ486" s="173"/>
      <c r="CK486" s="173"/>
      <c r="CL486" s="173"/>
      <c r="CM486" s="173"/>
      <c r="CN486" s="171"/>
      <c r="CO486" s="171"/>
      <c r="CP486" s="171"/>
      <c r="CQ486" s="173"/>
      <c r="CR486" s="171"/>
      <c r="CS486" s="171"/>
      <c r="CT486" s="172" t="str">
        <f t="shared" si="8"/>
        <v/>
      </c>
      <c r="CU486" s="172"/>
      <c r="CV486" s="172"/>
      <c r="CW486" s="172"/>
      <c r="CX486" s="172"/>
      <c r="CY486" s="172"/>
      <c r="CZ486" s="172"/>
      <c r="DA486" s="172"/>
      <c r="DB486" s="172"/>
      <c r="DC486" s="172"/>
      <c r="DD486" s="172"/>
      <c r="DE486" s="172"/>
      <c r="DF486" s="172"/>
      <c r="DG486" s="188" t="str">
        <f t="array" ref="DG486">IFERROR(_xlfn.XLOOKUP($A486&amp;B486,MARZO!$D$11:$D$40&amp;MARZO!$E$11:$E$40,MARZO!$AM$11:$AM$40,_xlfn.XLOOKUP($A486&amp;$B486,MARZO!$BC$11:$BC$40&amp;MARZO!$BD$11:$BD$40,MARZO!$CL$11:$CL$40,"A"))/1%,"")</f>
        <v/>
      </c>
      <c r="DH486" s="188" t="str">
        <f t="array" ref="DH486">IFERROR(_xlfn.XLOOKUP($A486&amp;$B486,ABRIL!$D$11:$D$40&amp;ABRIL!$E$11:$E$40,ABRIL!$AM$11:$AM$40,_xlfn.XLOOKUP($A486&amp;$B486,ABRIL!$BC$11:$BC$40&amp;ABRIL!$BD$11:$BD$40,ABRIL!$CL$11:$CL$40,"A"))/1%,"")</f>
        <v/>
      </c>
      <c r="DI486" s="188" t="str">
        <f t="array" ref="DI486">IFERROR(_xlfn.XLOOKUP($A486&amp;$B486,'ABRIL 2'!$D$11:$D$40&amp;'ABRIL 2'!$E$11:$E$40,'ABRIL 2'!$AM$11:$AM$40,_xlfn.XLOOKUP($A486&amp;$B486,'ABRIL 2'!$BC$11:$BC$40&amp;'ABRIL 2'!$BD$11:$BD$40,'ABRIL 2'!$CL$11:$CL$40,"A"))/1%,"")</f>
        <v/>
      </c>
      <c r="DJ486" s="188" t="str">
        <f t="array" ref="DJ486">IFERROR(_xlfn.XLOOKUP($A486&amp;$B486,MAYO!$D$11:$D$40&amp;MAYO!$E$11:$E$40,MAYO!$AM$11:$AM$40,_xlfn.XLOOKUP($A486&amp;$B486,MAYO!$BC$11:$BC$40&amp;MAYO!$BD$11:$BD$40,MAYO!$CL$11:$CL$40,"A"))/1%,"")</f>
        <v/>
      </c>
      <c r="DK486" s="188" t="str">
        <f t="array" ref="DK486">IFERROR(_xlfn.XLOOKUP($A486&amp;$B486,'MAYO 2'!$D$11:$D$40&amp;'MAYO 2'!$E$11:$E$40,'MAYO 2'!$AM$11:$AM$40,_xlfn.XLOOKUP($A486&amp;$B486,'MAYO 2'!$BC$11:$BC$40&amp;'MAYO 2'!$BD$11:$BD$40,'MAYO 2'!$CL$11:$CL$40,"A"))/1%,"")</f>
        <v/>
      </c>
      <c r="DL486" s="188" t="str">
        <f t="array" ref="DL486">IFERROR(_xlfn.XLOOKUP($A486&amp;$B486,JUNIO!$D$11:$D$40&amp;JUNIO!$E$11:$E$40,JUNIO!$AM$11:$AM$40,_xlfn.XLOOKUP($A486&amp;$B486,JUNIO!$BC$11:$BC$40&amp;JUNIO!$BD$11:$BD$40,JUNIO!$CL$11:$CL$40,"A"))/1%,"")</f>
        <v/>
      </c>
      <c r="DM486" s="188" t="str">
        <f t="array" ref="DM486">IFERROR(_xlfn.XLOOKUP($A486&amp;$B486,'JUNIO 2'!$D$11:$D$40&amp;'JUNIO 2'!$E$11:$E$40,'JUNIO 2'!$AM$11:$AM$40,_xlfn.XLOOKUP($A486&amp;$B486,'JUNIO 2'!$BC$11:$BC$40&amp;'JUNIO 2'!$BD$11:$BD$40,'JUNIO 2'!$CL$11:$CL$40,"A"))/1%,"")</f>
        <v/>
      </c>
      <c r="DN486" s="188" t="str">
        <f t="array" ref="DN486">IFERROR(_xlfn.XLOOKUP($A486&amp;$B486,JULIO!$D$11:$D$40&amp;JULIO!$E$11:$E$40,JULIO!$AM$11:$AM$40,_xlfn.XLOOKUP($A486&amp;$B486,JULIO!$BC$11:$BC$40&amp;JULIO!$BD$11:$BD$40,JULIO!$CL$11:$CL$40,"A"))/1%,"")</f>
        <v/>
      </c>
      <c r="DO486" s="188" t="str">
        <f t="array" ref="DO486">IFERROR(_xlfn.XLOOKUP($A486&amp;$B486,'JULIO 2'!$D$11:$D$40&amp;'JULIO 2'!$E$11:$E$40,'JULIO 2'!$AM$11:$AM$40,_xlfn.XLOOKUP($A486&amp;$B486,'JULIO 2'!$BC$11:$BC$40&amp;'JULIO 2'!$BD$11:$BD$40,'JULIO 2'!$CL$11:$CL$40,"A"))/1%,"")</f>
        <v/>
      </c>
      <c r="DP486" s="188" t="str">
        <f t="array" ref="DP486">IFERROR(_xlfn.XLOOKUP($A486&amp;$B486,AGOSTO!$D$11:$D$40&amp;AGOSTO!$E$11:$E$40,AGOSTO!$AM$11:$AM$40,_xlfn.XLOOKUP($A486&amp;$B486,AGOSTO!$BC$11:$BC$40&amp;AGOSTO!$BD$11:$BD$40,AGOSTO!$CL$11:$CL$40,"A"))/1%,"")</f>
        <v/>
      </c>
      <c r="DQ486" s="188" t="str">
        <f t="array" ref="DQ486">IFERROR(_xlfn.XLOOKUP($A486&amp;$B486,'AGOSTO 2'!$D$11:$D$40&amp;'AGOSTO 2'!$E$11:$E$40,'AGOSTO 2'!$AM$11:$AM$40,_xlfn.XLOOKUP($A486&amp;$B486,'AGOSTO 2'!$BC$11:$BC$40&amp;'AGOSTO 2'!$BD$11:$BD$40,'AGOSTO 2'!$CL$11:$CL$40,"A"))/1%,"")</f>
        <v/>
      </c>
      <c r="DR486" s="188" t="str">
        <f t="array" ref="DR486">IFERROR(_xlfn.XLOOKUP($A486&amp;$B486,SEPTIEMBRE!$D$11:$D$40&amp;SEPTIEMBRE!$E$11:$E$40,SEPTIEMBRE!$AM$11:$AM$40,_xlfn.XLOOKUP($A486&amp;$B486,SEPTIEMBRE!$BC$11:$BC$40&amp;SEPTIEMBRE!$BD$11:$BD$40,SEPTIEMBRE!$CL$11:$CL$40,"A"))/1%,"")</f>
        <v/>
      </c>
      <c r="DS486" s="188" t="str">
        <f t="array" ref="DS486">IFERROR(_xlfn.XLOOKUP($A486&amp;$B486,'SEPTIEMBRE 2'!$D$11:$D$40&amp;'SEPTIEMBRE 2'!$E$11:$E$40,'SEPTIEMBRE 2'!$AM$11:$AM$40,_xlfn.XLOOKUP($A486&amp;$B486,'SEPTIEMBRE 2'!$BC$11:$BC$40&amp;'SEPTIEMBRE 2'!$BD$11:$BD$40,'SEPTIEMBRE 2'!$CL$11:$CL$40,"A"))/1%,"")</f>
        <v/>
      </c>
      <c r="DT486" s="188" t="str">
        <f t="array" ref="DT486">IFERROR(_xlfn.XLOOKUP($A486&amp;$B486,'SEPTIEMBRE 3'!$D$11:$D$40&amp;'SEPTIEMBRE 3'!$E$11:$E$40,'SEPTIEMBRE 3'!$AM$11:$AM$40,_xlfn.XLOOKUP($A486&amp;$B486,'SEPTIEMBRE 3'!$BC$11:$BC$40&amp;'SEPTIEMBRE 3'!$BD$11:$BD$40,'SEPTIEMBRE 3'!$CL$11:$CL$40,"A"))/1%,"")</f>
        <v/>
      </c>
      <c r="DU486" s="188" t="str">
        <f t="array" ref="DU486">IFERROR(_xlfn.XLOOKUP($A486&amp;$B486,OCTUBRE!$D$11:$D$40&amp;OCTUBRE!$E$11:$E$40,OCTUBRE!$AM$11:$AM$40,_xlfn.XLOOKUP($A486&amp;$B486,OCTUBRE!$BC$11:$BC$40&amp;OCTUBRE!$BD$11:$BD$40,OCTUBRE!$CL$11:$CL$40,"A"))/1%,"")</f>
        <v/>
      </c>
      <c r="DV486" s="188" t="str">
        <f t="array" ref="DV486">IFERROR(_xlfn.XLOOKUP($A486&amp;$B486,'OCTUBRE 2'!$D$11:$D$40&amp;'OCTUBRE 2'!$E$11:$E$40,'OCTUBRE 2'!$AM$11:$AM$40,_xlfn.XLOOKUP($A486&amp;$B486,'OCTUBRE 2'!$BC$11:$BC$40&amp;'OCTUBRE 2'!$BD$11:$BD$40,'OCTUBRE 2'!$CL$11:$CL$40,"A"))/1%,"")</f>
        <v/>
      </c>
      <c r="DW486" s="188" t="str">
        <f t="array" ref="DW486">IFERROR(_xlfn.XLOOKUP($A486&amp;$B486,NOVIEMBRE!$D$11:$D$40&amp;NOVIEMBRE!$E$11:$E$40,NOVIEMBRE!$AM$11:$AM$40,_xlfn.XLOOKUP($A486&amp;$B486,NOVIEMBRE!$BC$11:$BC$40&amp;NOVIEMBRE!$BD$11:$BD$40,NOVIEMBRE!$CL$11:$CL$40,"A"))/1%,"")</f>
        <v/>
      </c>
      <c r="DX486" s="188" t="str">
        <f t="array" ref="DX486">IFERROR(_xlfn.XLOOKUP($A486&amp;$B486,'NOVIEMBRE 2'!$D$11:$D$40&amp;'NOVIEMBRE 2'!$E$11:$E$40,'NOVIEMBRE 2'!$AM$11:$AM$40,_xlfn.XLOOKUP($A486&amp;$B486,'NOVIEMBRE 2'!$BC$11:$BC$40&amp;'NOVIEMBRE 2'!$BD$11:$BD$40,'NOVIEMBRE 2'!$CL$11:$CL$40,"A"))/1%,"")</f>
        <v/>
      </c>
      <c r="DY486" s="188" t="str">
        <f t="array" ref="DY486">IFERROR(_xlfn.XLOOKUP($A486&amp;$B486,DICIEMBRE!$D$11:$D$40&amp;DICIEMBRE!$E$11:$E$40,DICIEMBRE!$AM$11:$AM$40,_xlfn.XLOOKUP($A486&amp;$B486,DICIEMBRE!$BC$11:$BC$40&amp;DICIEMBRE!$BD$11:$BD$40,DICIEMBRE!$CL$11:$CL$40,"A"))/1%,"")</f>
        <v/>
      </c>
      <c r="DZ486" s="381" t="str">
        <f t="shared" si="9"/>
        <v>-</v>
      </c>
      <c r="EA486" s="381" t="str">
        <f t="shared" si="10"/>
        <v>-</v>
      </c>
      <c r="EB486" s="381" t="str">
        <f t="shared" si="11"/>
        <v>-</v>
      </c>
      <c r="EC486" s="381" t="str">
        <f t="shared" si="12"/>
        <v>-</v>
      </c>
      <c r="ED486" s="381" t="str">
        <f t="shared" si="13"/>
        <v>-</v>
      </c>
      <c r="EE486" s="381" t="str">
        <f t="shared" si="14"/>
        <v>-</v>
      </c>
      <c r="EF486" s="381" t="str">
        <f t="shared" si="15"/>
        <v>-</v>
      </c>
      <c r="EG486" s="381" t="str">
        <f t="shared" si="16"/>
        <v>-</v>
      </c>
      <c r="EH486" s="381" t="str">
        <f t="shared" si="17"/>
        <v>-</v>
      </c>
      <c r="EI486" s="188" t="str">
        <f t="shared" si="18"/>
        <v/>
      </c>
      <c r="EJ486" s="382"/>
      <c r="EK486" s="382"/>
      <c r="EL486" s="383"/>
      <c r="EM486" s="21"/>
      <c r="EN486" s="384">
        <f t="array" ref="EN486">IFERROR(_xlfn.XLOOKUP($A486&amp;$B486,MARZO!$D$11:$D$40&amp;MARZO!$E$11:$E$40,MARZO!$AK$11:$AK$40,_xlfn.XLOOKUP($A486&amp;$B486,MARZO!$BC$11:$BC$40&amp;MARZO!$BD$11:$BD$40,MARZO!$CJ$11:$CJ$40,"A")),"")</f>
        <v>0</v>
      </c>
      <c r="EO486" s="384">
        <f t="array" ref="EO486">IFERROR(_xlfn.XLOOKUP($A486&amp;$B486,ABRIL!$D$11:$D$40&amp;ABRIL!$E$11:$E$40,ABRIL!$AK$11:$AK$40,_xlfn.XLOOKUP($A486&amp;$B486,ABRIL!$BC$11:$BC$40&amp;ABRIL!$BD$11:$BD$40,ABRIL!$CJ$11:$CJ$40,"A")),"")</f>
        <v>0</v>
      </c>
      <c r="EP486" s="384">
        <f t="array" ref="EP486">IFERROR(_xlfn.XLOOKUP($A486&amp;$B486,'ABRIL 2'!$D$11:$D$40&amp;'ABRIL 2'!$E$11:$E$40,'ABRIL 2'!$AK$11:$AK$40,_xlfn.XLOOKUP($A486&amp;$B486,'ABRIL 2'!$BC$11:$BC$40&amp;'ABRIL 2'!$BD$11:$BD$40,'ABRIL 2'!$CJ$11:$CJ$40,"A")),"")</f>
        <v>0</v>
      </c>
      <c r="EQ486" s="384">
        <f t="array" ref="EQ486">IFERROR(_xlfn.XLOOKUP($A486&amp;$B486,MAYO!$D$11:$D$40&amp;MAYO!$E$11:$E$40,MAYO!$AK$11:$AK$40,_xlfn.XLOOKUP($A486&amp;$B486,MAYO!$BC$11:$BC$40&amp;MAYO!$BD$11:$BD$40,MAYO!$CJ$11:$CJ$40,"A")),"")</f>
        <v>0</v>
      </c>
      <c r="ER486" s="384">
        <f t="array" ref="ER486">IFERROR(_xlfn.XLOOKUP($A486&amp;$B486,'MAYO 2'!$D$11:$D$40&amp;'MAYO 2'!$E$11:$E$40,'MAYO 2'!$AK$11:$AK$40,_xlfn.XLOOKUP($A486&amp;$B486,'MAYO 2'!$BC$11:$BC$40&amp;'MAYO 2'!$BD$11:$BD$40,'MAYO 2'!$CJ$11:$CJ$40,"A")),"")</f>
        <v>0</v>
      </c>
      <c r="ES486" s="384">
        <f t="array" ref="ES486">IFERROR(_xlfn.XLOOKUP($A486&amp;$B486,JUNIO!$D$11:$D$40&amp;JUNIO!$E$11:$E$40,JUNIO!$AK$11:$AK$40,_xlfn.XLOOKUP($A486&amp;$B486,JUNIO!$BC$11:$BC$40&amp;JUNIO!$BD$11:$BD$40,JUNIO!$CJ$11:$CJ$40,"A")),"")</f>
        <v>0</v>
      </c>
      <c r="ET486" s="384">
        <f t="array" ref="ET486">IFERROR(_xlfn.XLOOKUP($A486&amp;$B486,'JUNIO 2'!$D$11:$D$40&amp;'JUNIO 2'!$E$11:$E$40,'JUNIO 2'!$AK$11:$AK$40,_xlfn.XLOOKUP($A486&amp;$B486,'JUNIO 2'!$BC$11:$BC$40&amp;'JUNIO 2'!$BD$11:$BD$40,'JUNIO 2'!$CJ$11:$CJ$40,"A")),"")</f>
        <v>0</v>
      </c>
      <c r="EU486" s="384">
        <f t="array" ref="EU486">IFERROR(_xlfn.XLOOKUP($A486&amp;$B486,JULIO!$D$11:$D$40&amp;JULIO!$E$11:$E$40,JULIO!$AK$11:$AK$40,_xlfn.XLOOKUP($A486&amp;$B486,JULIO!$BC$11:$BC$40&amp;JULIO!$BD$11:$BD$40,JULIO!$CJ$11:$CJ$40,"A")),"")</f>
        <v>0</v>
      </c>
      <c r="EV486" s="384">
        <f t="array" ref="EV486">IFERROR(_xlfn.XLOOKUP($A486&amp;$B486,'JULIO 2'!$D$11:$D$40&amp;'JULIO 2'!$E$11:$E$40,'JULIO 2'!$AK$11:$AK$40,_xlfn.XLOOKUP($A486&amp;$B486,'JULIO 2'!$BC$11:$BC$40&amp;'JULIO 2'!$BD$11:$BD$40,'JULIO 2'!$CJ$11:$CJ$40,"A")),"")</f>
        <v>0</v>
      </c>
      <c r="EW486" s="384">
        <f t="array" ref="EW486">IFERROR(_xlfn.XLOOKUP($A486&amp;$B486,AGOSTO!$D$11:$D$40&amp;AGOSTO!$E$11:$E$40,AGOSTO!$AK$11:$AK$40,_xlfn.XLOOKUP($A486&amp;$B486,AGOSTO!$BC$11:$BC$40&amp;AGOSTO!$BD$11:$BD$40,AGOSTO!$CJ$11:$CJ$40,"A")),"")</f>
        <v>0</v>
      </c>
      <c r="EX486" s="384">
        <f t="array" ref="EX486">IFERROR(_xlfn.XLOOKUP($A486&amp;$B486,'AGOSTO 2'!$D$11:$D$40&amp;'AGOSTO 2'!$E$11:$E$40,'AGOSTO 2'!$AK$11:$AK$40,_xlfn.XLOOKUP($A486&amp;$B486,'AGOSTO 2'!$BC$11:$BC$40&amp;'AGOSTO 2'!$BD$11:$BD$40,'AGOSTO 2'!$CJ$11:$CJ$40,"A")),"")</f>
        <v>0</v>
      </c>
      <c r="EY486" s="384">
        <f t="array" ref="EY486">IFERROR(_xlfn.XLOOKUP($A486&amp;$B486,SEPTIEMBRE!$D$11:$D$40&amp;SEPTIEMBRE!$E$11:$E$40,SEPTIEMBRE!$AK$11:$AK$40,_xlfn.XLOOKUP($A486&amp;$B486,SEPTIEMBRE!$BC$11:$BC$40&amp;SEPTIEMBRE!$BD$11:$BD$40,SEPTIEMBRE!$CJ$11:$CJ$40,"A")),"")</f>
        <v>0</v>
      </c>
      <c r="EZ486" s="384">
        <f t="array" ref="EZ486">IFERROR(_xlfn.XLOOKUP($A486&amp;$B486,'SEPTIEMBRE 2'!$D$11:$D$40&amp;'SEPTIEMBRE 2'!$E$11:$E$40,'SEPTIEMBRE 2'!$AK$11:$AK$40,_xlfn.XLOOKUP($A486&amp;$B486,'SEPTIEMBRE 2'!$BC$11:$BC$40&amp;'SEPTIEMBRE 2'!$BD$11:$BD$40,'SEPTIEMBRE 2'!$CJ$11:$CJ$40,"A")),"")</f>
        <v>0</v>
      </c>
      <c r="FA486" s="384">
        <f t="array" ref="FA486">IFERROR(_xlfn.XLOOKUP($A486&amp;$B486,'SEPTIEMBRE 3'!$D$11:$D$40&amp;'SEPTIEMBRE 3'!$E$11:$E$40,'SEPTIEMBRE 3'!$AK$11:$AK$40,_xlfn.XLOOKUP($A486&amp;$B486,'SEPTIEMBRE 3'!$BC$11:$BC$40&amp;'SEPTIEMBRE 3'!$BD$11:$BD$40,'SEPTIEMBRE 3'!$CJ$11:$CJ$40,"A")),"")</f>
        <v>0</v>
      </c>
      <c r="FB486" s="384">
        <f t="array" ref="FB486">IFERROR(_xlfn.XLOOKUP($A486&amp;$B486,OCTUBRE!$D$11:$D$40&amp;OCTUBRE!$E$11:$E$40,OCTUBRE!$AK$11:$AK$40,_xlfn.XLOOKUP($A486&amp;$B486,OCTUBRE!$BC$11:$BC$40&amp;OCTUBRE!$BD$11:$BD$40,OCTUBRE!$CJ$11:$CJ$40,"A")),"")</f>
        <v>0</v>
      </c>
      <c r="FC486" s="384">
        <f t="array" ref="FC486">IFERROR(_xlfn.XLOOKUP($A486&amp;$B486,'OCTUBRE 2'!$D$11:$D$40&amp;'OCTUBRE 2'!$E$11:$E$40,'OCTUBRE 2'!$AK$11:$AK$40,_xlfn.XLOOKUP($A486&amp;$B486,'OCTUBRE 2'!$BC$11:$BC$40&amp;'OCTUBRE 2'!$BD$11:$BD$40,'OCTUBRE 2'!$CJ$11:$CJ$40,"A")),"")</f>
        <v>0</v>
      </c>
      <c r="FD486" s="384">
        <f t="array" ref="FD486">IFERROR(_xlfn.XLOOKUP($A486&amp;$B486,NOVIEMBRE!$D$11:$D$40&amp;NOVIEMBRE!$E$11:$E$40,NOVIEMBRE!$AK$11:$AK$40,_xlfn.XLOOKUP($A486&amp;$B486,NOVIEMBRE!$BC$11:$BC$40&amp;NOVIEMBRE!$BD$11:$BD$40,NOVIEMBRE!$CJ$11:$CJ$40,"A")),"")</f>
        <v>0</v>
      </c>
      <c r="FE486" s="384">
        <f t="array" ref="FE486">IFERROR(_xlfn.XLOOKUP($A486&amp;$B486,'NOVIEMBRE 2'!$D$11:$D$40&amp;'NOVIEMBRE 2'!$E$11:$E$40,'NOVIEMBRE 2'!$AK$11:$AK$40,_xlfn.XLOOKUP($A486&amp;$B486,'NOVIEMBRE 2'!$BC$11:$BC$40&amp;'NOVIEMBRE 2'!$BD$11:$BD$40,'NOVIEMBRE 2'!$CJ$11:$CJ$40,"A")),"")</f>
        <v>0</v>
      </c>
      <c r="FF486" s="385">
        <f t="array" ref="FF486">IFERROR(_xlfn.XLOOKUP($A486&amp;$B486,DICIEMBRE!$D$11:$D$40&amp;DICIEMBRE!$E$11:$E$40,DICIEMBRE!$AK$11:$AK$40,_xlfn.XLOOKUP($A486&amp;$B486,DICIEMBRE!$BC$11:$BC$40&amp;DICIEMBRE!$BD$11:$BD$40,DICIEMBRE!$CJ$11:$CJ$40,"A")),"")</f>
        <v>0</v>
      </c>
      <c r="FG486" s="386" t="str">
        <f t="shared" si="19"/>
        <v/>
      </c>
      <c r="FH486" s="386" t="str">
        <f t="array" ref="FH486">IF(
 COUNT(DZ486:EH486)=0,
 "-",
 IF(
  COUNT(DZ486:EH486) &lt; COUNTA(DZ486:EH486),
  REPT("🟩", ROUND(COUNT(DZ486:EH486)/COUNTA(DZ486:EH486)*5, 0)) &amp;
  REPT("⬜", 5 - ROUND(COUNT(DZ486:EH486)/COUNTA(DZ486:EH486)*5, 0)),
  IF(
    AVERAGE(IF(DZ486:EH486&lt;&gt;"", DZ486:EH486, )) &gt;= 70, "🟩🟩🟩🟩🟩",
    IF(
      AVERAGE(IF(DZ486:EH486&lt;&gt;"",DZ486:EH486, )) &gt;= 56, "🟨🟨🟨🟨🟨",
      "🟥🟥🟥🟥🟥"
    )
  )
 )
)
</f>
        <v>-</v>
      </c>
    </row>
    <row r="487" ht="15.75" customHeight="1">
      <c r="A487" s="168"/>
      <c r="B487" s="169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1"/>
      <c r="N487" s="172" t="str">
        <f t="shared" si="1"/>
        <v/>
      </c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2" t="str">
        <f t="shared" si="2"/>
        <v/>
      </c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2" t="str">
        <f t="shared" si="3"/>
        <v/>
      </c>
      <c r="AM487" s="173"/>
      <c r="AN487" s="173"/>
      <c r="AO487" s="173"/>
      <c r="AP487" s="173"/>
      <c r="AQ487" s="173"/>
      <c r="AR487" s="173"/>
      <c r="AS487" s="173"/>
      <c r="AT487" s="173"/>
      <c r="AU487" s="173"/>
      <c r="AV487" s="171"/>
      <c r="AW487" s="171"/>
      <c r="AX487" s="172" t="str">
        <f t="shared" si="4"/>
        <v/>
      </c>
      <c r="AY487" s="173"/>
      <c r="AZ487" s="173"/>
      <c r="BA487" s="173"/>
      <c r="BB487" s="173"/>
      <c r="BC487" s="173"/>
      <c r="BD487" s="173"/>
      <c r="BE487" s="173"/>
      <c r="BF487" s="173"/>
      <c r="BG487" s="173"/>
      <c r="BH487" s="173"/>
      <c r="BI487" s="173"/>
      <c r="BJ487" s="172" t="str">
        <f t="shared" si="5"/>
        <v/>
      </c>
      <c r="BK487" s="173"/>
      <c r="BL487" s="173"/>
      <c r="BM487" s="173"/>
      <c r="BN487" s="173"/>
      <c r="BO487" s="173"/>
      <c r="BP487" s="173"/>
      <c r="BQ487" s="173"/>
      <c r="BR487" s="173"/>
      <c r="BS487" s="173"/>
      <c r="BT487" s="173"/>
      <c r="BU487" s="173"/>
      <c r="BV487" s="172" t="str">
        <f t="shared" si="6"/>
        <v/>
      </c>
      <c r="BW487" s="173"/>
      <c r="BX487" s="173"/>
      <c r="BY487" s="173"/>
      <c r="BZ487" s="171"/>
      <c r="CA487" s="171"/>
      <c r="CB487" s="171"/>
      <c r="CC487" s="171"/>
      <c r="CD487" s="171"/>
      <c r="CE487" s="171"/>
      <c r="CF487" s="171"/>
      <c r="CG487" s="171"/>
      <c r="CH487" s="172" t="str">
        <f t="shared" si="7"/>
        <v/>
      </c>
      <c r="CI487" s="171"/>
      <c r="CJ487" s="173"/>
      <c r="CK487" s="173"/>
      <c r="CL487" s="173"/>
      <c r="CM487" s="173"/>
      <c r="CN487" s="171"/>
      <c r="CO487" s="171"/>
      <c r="CP487" s="171"/>
      <c r="CQ487" s="173"/>
      <c r="CR487" s="171"/>
      <c r="CS487" s="171"/>
      <c r="CT487" s="172" t="str">
        <f t="shared" si="8"/>
        <v/>
      </c>
      <c r="CU487" s="172"/>
      <c r="CV487" s="172"/>
      <c r="CW487" s="172"/>
      <c r="CX487" s="172"/>
      <c r="CY487" s="172"/>
      <c r="CZ487" s="172"/>
      <c r="DA487" s="172"/>
      <c r="DB487" s="172"/>
      <c r="DC487" s="172"/>
      <c r="DD487" s="172"/>
      <c r="DE487" s="172"/>
      <c r="DF487" s="172"/>
      <c r="DG487" s="188" t="str">
        <f t="array" ref="DG487">IFERROR(_xlfn.XLOOKUP($A487&amp;B487,MARZO!$D$11:$D$40&amp;MARZO!$E$11:$E$40,MARZO!$AM$11:$AM$40,_xlfn.XLOOKUP($A487&amp;$B487,MARZO!$BC$11:$BC$40&amp;MARZO!$BD$11:$BD$40,MARZO!$CL$11:$CL$40,"A"))/1%,"")</f>
        <v/>
      </c>
      <c r="DH487" s="188" t="str">
        <f t="array" ref="DH487">IFERROR(_xlfn.XLOOKUP($A487&amp;$B487,ABRIL!$D$11:$D$40&amp;ABRIL!$E$11:$E$40,ABRIL!$AM$11:$AM$40,_xlfn.XLOOKUP($A487&amp;$B487,ABRIL!$BC$11:$BC$40&amp;ABRIL!$BD$11:$BD$40,ABRIL!$CL$11:$CL$40,"A"))/1%,"")</f>
        <v/>
      </c>
      <c r="DI487" s="188" t="str">
        <f t="array" ref="DI487">IFERROR(_xlfn.XLOOKUP($A487&amp;$B487,'ABRIL 2'!$D$11:$D$40&amp;'ABRIL 2'!$E$11:$E$40,'ABRIL 2'!$AM$11:$AM$40,_xlfn.XLOOKUP($A487&amp;$B487,'ABRIL 2'!$BC$11:$BC$40&amp;'ABRIL 2'!$BD$11:$BD$40,'ABRIL 2'!$CL$11:$CL$40,"A"))/1%,"")</f>
        <v/>
      </c>
      <c r="DJ487" s="188" t="str">
        <f t="array" ref="DJ487">IFERROR(_xlfn.XLOOKUP($A487&amp;$B487,MAYO!$D$11:$D$40&amp;MAYO!$E$11:$E$40,MAYO!$AM$11:$AM$40,_xlfn.XLOOKUP($A487&amp;$B487,MAYO!$BC$11:$BC$40&amp;MAYO!$BD$11:$BD$40,MAYO!$CL$11:$CL$40,"A"))/1%,"")</f>
        <v/>
      </c>
      <c r="DK487" s="188" t="str">
        <f t="array" ref="DK487">IFERROR(_xlfn.XLOOKUP($A487&amp;$B487,'MAYO 2'!$D$11:$D$40&amp;'MAYO 2'!$E$11:$E$40,'MAYO 2'!$AM$11:$AM$40,_xlfn.XLOOKUP($A487&amp;$B487,'MAYO 2'!$BC$11:$BC$40&amp;'MAYO 2'!$BD$11:$BD$40,'MAYO 2'!$CL$11:$CL$40,"A"))/1%,"")</f>
        <v/>
      </c>
      <c r="DL487" s="188" t="str">
        <f t="array" ref="DL487">IFERROR(_xlfn.XLOOKUP($A487&amp;$B487,JUNIO!$D$11:$D$40&amp;JUNIO!$E$11:$E$40,JUNIO!$AM$11:$AM$40,_xlfn.XLOOKUP($A487&amp;$B487,JUNIO!$BC$11:$BC$40&amp;JUNIO!$BD$11:$BD$40,JUNIO!$CL$11:$CL$40,"A"))/1%,"")</f>
        <v/>
      </c>
      <c r="DM487" s="188" t="str">
        <f t="array" ref="DM487">IFERROR(_xlfn.XLOOKUP($A487&amp;$B487,'JUNIO 2'!$D$11:$D$40&amp;'JUNIO 2'!$E$11:$E$40,'JUNIO 2'!$AM$11:$AM$40,_xlfn.XLOOKUP($A487&amp;$B487,'JUNIO 2'!$BC$11:$BC$40&amp;'JUNIO 2'!$BD$11:$BD$40,'JUNIO 2'!$CL$11:$CL$40,"A"))/1%,"")</f>
        <v/>
      </c>
      <c r="DN487" s="188" t="str">
        <f t="array" ref="DN487">IFERROR(_xlfn.XLOOKUP($A487&amp;$B487,JULIO!$D$11:$D$40&amp;JULIO!$E$11:$E$40,JULIO!$AM$11:$AM$40,_xlfn.XLOOKUP($A487&amp;$B487,JULIO!$BC$11:$BC$40&amp;JULIO!$BD$11:$BD$40,JULIO!$CL$11:$CL$40,"A"))/1%,"")</f>
        <v/>
      </c>
      <c r="DO487" s="188" t="str">
        <f t="array" ref="DO487">IFERROR(_xlfn.XLOOKUP($A487&amp;$B487,'JULIO 2'!$D$11:$D$40&amp;'JULIO 2'!$E$11:$E$40,'JULIO 2'!$AM$11:$AM$40,_xlfn.XLOOKUP($A487&amp;$B487,'JULIO 2'!$BC$11:$BC$40&amp;'JULIO 2'!$BD$11:$BD$40,'JULIO 2'!$CL$11:$CL$40,"A"))/1%,"")</f>
        <v/>
      </c>
      <c r="DP487" s="188" t="str">
        <f t="array" ref="DP487">IFERROR(_xlfn.XLOOKUP($A487&amp;$B487,AGOSTO!$D$11:$D$40&amp;AGOSTO!$E$11:$E$40,AGOSTO!$AM$11:$AM$40,_xlfn.XLOOKUP($A487&amp;$B487,AGOSTO!$BC$11:$BC$40&amp;AGOSTO!$BD$11:$BD$40,AGOSTO!$CL$11:$CL$40,"A"))/1%,"")</f>
        <v/>
      </c>
      <c r="DQ487" s="188" t="str">
        <f t="array" ref="DQ487">IFERROR(_xlfn.XLOOKUP($A487&amp;$B487,'AGOSTO 2'!$D$11:$D$40&amp;'AGOSTO 2'!$E$11:$E$40,'AGOSTO 2'!$AM$11:$AM$40,_xlfn.XLOOKUP($A487&amp;$B487,'AGOSTO 2'!$BC$11:$BC$40&amp;'AGOSTO 2'!$BD$11:$BD$40,'AGOSTO 2'!$CL$11:$CL$40,"A"))/1%,"")</f>
        <v/>
      </c>
      <c r="DR487" s="188" t="str">
        <f t="array" ref="DR487">IFERROR(_xlfn.XLOOKUP($A487&amp;$B487,SEPTIEMBRE!$D$11:$D$40&amp;SEPTIEMBRE!$E$11:$E$40,SEPTIEMBRE!$AM$11:$AM$40,_xlfn.XLOOKUP($A487&amp;$B487,SEPTIEMBRE!$BC$11:$BC$40&amp;SEPTIEMBRE!$BD$11:$BD$40,SEPTIEMBRE!$CL$11:$CL$40,"A"))/1%,"")</f>
        <v/>
      </c>
      <c r="DS487" s="188" t="str">
        <f t="array" ref="DS487">IFERROR(_xlfn.XLOOKUP($A487&amp;$B487,'SEPTIEMBRE 2'!$D$11:$D$40&amp;'SEPTIEMBRE 2'!$E$11:$E$40,'SEPTIEMBRE 2'!$AM$11:$AM$40,_xlfn.XLOOKUP($A487&amp;$B487,'SEPTIEMBRE 2'!$BC$11:$BC$40&amp;'SEPTIEMBRE 2'!$BD$11:$BD$40,'SEPTIEMBRE 2'!$CL$11:$CL$40,"A"))/1%,"")</f>
        <v/>
      </c>
      <c r="DT487" s="188" t="str">
        <f t="array" ref="DT487">IFERROR(_xlfn.XLOOKUP($A487&amp;$B487,'SEPTIEMBRE 3'!$D$11:$D$40&amp;'SEPTIEMBRE 3'!$E$11:$E$40,'SEPTIEMBRE 3'!$AM$11:$AM$40,_xlfn.XLOOKUP($A487&amp;$B487,'SEPTIEMBRE 3'!$BC$11:$BC$40&amp;'SEPTIEMBRE 3'!$BD$11:$BD$40,'SEPTIEMBRE 3'!$CL$11:$CL$40,"A"))/1%,"")</f>
        <v/>
      </c>
      <c r="DU487" s="188" t="str">
        <f t="array" ref="DU487">IFERROR(_xlfn.XLOOKUP($A487&amp;$B487,OCTUBRE!$D$11:$D$40&amp;OCTUBRE!$E$11:$E$40,OCTUBRE!$AM$11:$AM$40,_xlfn.XLOOKUP($A487&amp;$B487,OCTUBRE!$BC$11:$BC$40&amp;OCTUBRE!$BD$11:$BD$40,OCTUBRE!$CL$11:$CL$40,"A"))/1%,"")</f>
        <v/>
      </c>
      <c r="DV487" s="188" t="str">
        <f t="array" ref="DV487">IFERROR(_xlfn.XLOOKUP($A487&amp;$B487,'OCTUBRE 2'!$D$11:$D$40&amp;'OCTUBRE 2'!$E$11:$E$40,'OCTUBRE 2'!$AM$11:$AM$40,_xlfn.XLOOKUP($A487&amp;$B487,'OCTUBRE 2'!$BC$11:$BC$40&amp;'OCTUBRE 2'!$BD$11:$BD$40,'OCTUBRE 2'!$CL$11:$CL$40,"A"))/1%,"")</f>
        <v/>
      </c>
      <c r="DW487" s="188" t="str">
        <f t="array" ref="DW487">IFERROR(_xlfn.XLOOKUP($A487&amp;$B487,NOVIEMBRE!$D$11:$D$40&amp;NOVIEMBRE!$E$11:$E$40,NOVIEMBRE!$AM$11:$AM$40,_xlfn.XLOOKUP($A487&amp;$B487,NOVIEMBRE!$BC$11:$BC$40&amp;NOVIEMBRE!$BD$11:$BD$40,NOVIEMBRE!$CL$11:$CL$40,"A"))/1%,"")</f>
        <v/>
      </c>
      <c r="DX487" s="188" t="str">
        <f t="array" ref="DX487">IFERROR(_xlfn.XLOOKUP($A487&amp;$B487,'NOVIEMBRE 2'!$D$11:$D$40&amp;'NOVIEMBRE 2'!$E$11:$E$40,'NOVIEMBRE 2'!$AM$11:$AM$40,_xlfn.XLOOKUP($A487&amp;$B487,'NOVIEMBRE 2'!$BC$11:$BC$40&amp;'NOVIEMBRE 2'!$BD$11:$BD$40,'NOVIEMBRE 2'!$CL$11:$CL$40,"A"))/1%,"")</f>
        <v/>
      </c>
      <c r="DY487" s="188" t="str">
        <f t="array" ref="DY487">IFERROR(_xlfn.XLOOKUP($A487&amp;$B487,DICIEMBRE!$D$11:$D$40&amp;DICIEMBRE!$E$11:$E$40,DICIEMBRE!$AM$11:$AM$40,_xlfn.XLOOKUP($A487&amp;$B487,DICIEMBRE!$BC$11:$BC$40&amp;DICIEMBRE!$BD$11:$BD$40,DICIEMBRE!$CL$11:$CL$40,"A"))/1%,"")</f>
        <v/>
      </c>
      <c r="DZ487" s="381" t="str">
        <f t="shared" si="9"/>
        <v>-</v>
      </c>
      <c r="EA487" s="381" t="str">
        <f t="shared" si="10"/>
        <v>-</v>
      </c>
      <c r="EB487" s="381" t="str">
        <f t="shared" si="11"/>
        <v>-</v>
      </c>
      <c r="EC487" s="381" t="str">
        <f t="shared" si="12"/>
        <v>-</v>
      </c>
      <c r="ED487" s="381" t="str">
        <f t="shared" si="13"/>
        <v>-</v>
      </c>
      <c r="EE487" s="381" t="str">
        <f t="shared" si="14"/>
        <v>-</v>
      </c>
      <c r="EF487" s="381" t="str">
        <f t="shared" si="15"/>
        <v>-</v>
      </c>
      <c r="EG487" s="381" t="str">
        <f t="shared" si="16"/>
        <v>-</v>
      </c>
      <c r="EH487" s="381" t="str">
        <f t="shared" si="17"/>
        <v>-</v>
      </c>
      <c r="EI487" s="188" t="str">
        <f t="shared" si="18"/>
        <v/>
      </c>
      <c r="EJ487" s="382"/>
      <c r="EK487" s="382"/>
      <c r="EL487" s="383"/>
      <c r="EM487" s="21"/>
      <c r="EN487" s="384">
        <f t="array" ref="EN487">IFERROR(_xlfn.XLOOKUP($A487&amp;$B487,MARZO!$D$11:$D$40&amp;MARZO!$E$11:$E$40,MARZO!$AK$11:$AK$40,_xlfn.XLOOKUP($A487&amp;$B487,MARZO!$BC$11:$BC$40&amp;MARZO!$BD$11:$BD$40,MARZO!$CJ$11:$CJ$40,"A")),"")</f>
        <v>0</v>
      </c>
      <c r="EO487" s="384">
        <f t="array" ref="EO487">IFERROR(_xlfn.XLOOKUP($A487&amp;$B487,ABRIL!$D$11:$D$40&amp;ABRIL!$E$11:$E$40,ABRIL!$AK$11:$AK$40,_xlfn.XLOOKUP($A487&amp;$B487,ABRIL!$BC$11:$BC$40&amp;ABRIL!$BD$11:$BD$40,ABRIL!$CJ$11:$CJ$40,"A")),"")</f>
        <v>0</v>
      </c>
      <c r="EP487" s="384">
        <f t="array" ref="EP487">IFERROR(_xlfn.XLOOKUP($A487&amp;$B487,'ABRIL 2'!$D$11:$D$40&amp;'ABRIL 2'!$E$11:$E$40,'ABRIL 2'!$AK$11:$AK$40,_xlfn.XLOOKUP($A487&amp;$B487,'ABRIL 2'!$BC$11:$BC$40&amp;'ABRIL 2'!$BD$11:$BD$40,'ABRIL 2'!$CJ$11:$CJ$40,"A")),"")</f>
        <v>0</v>
      </c>
      <c r="EQ487" s="384">
        <f t="array" ref="EQ487">IFERROR(_xlfn.XLOOKUP($A487&amp;$B487,MAYO!$D$11:$D$40&amp;MAYO!$E$11:$E$40,MAYO!$AK$11:$AK$40,_xlfn.XLOOKUP($A487&amp;$B487,MAYO!$BC$11:$BC$40&amp;MAYO!$BD$11:$BD$40,MAYO!$CJ$11:$CJ$40,"A")),"")</f>
        <v>0</v>
      </c>
      <c r="ER487" s="384">
        <f t="array" ref="ER487">IFERROR(_xlfn.XLOOKUP($A487&amp;$B487,'MAYO 2'!$D$11:$D$40&amp;'MAYO 2'!$E$11:$E$40,'MAYO 2'!$AK$11:$AK$40,_xlfn.XLOOKUP($A487&amp;$B487,'MAYO 2'!$BC$11:$BC$40&amp;'MAYO 2'!$BD$11:$BD$40,'MAYO 2'!$CJ$11:$CJ$40,"A")),"")</f>
        <v>0</v>
      </c>
      <c r="ES487" s="384">
        <f t="array" ref="ES487">IFERROR(_xlfn.XLOOKUP($A487&amp;$B487,JUNIO!$D$11:$D$40&amp;JUNIO!$E$11:$E$40,JUNIO!$AK$11:$AK$40,_xlfn.XLOOKUP($A487&amp;$B487,JUNIO!$BC$11:$BC$40&amp;JUNIO!$BD$11:$BD$40,JUNIO!$CJ$11:$CJ$40,"A")),"")</f>
        <v>0</v>
      </c>
      <c r="ET487" s="384">
        <f t="array" ref="ET487">IFERROR(_xlfn.XLOOKUP($A487&amp;$B487,'JUNIO 2'!$D$11:$D$40&amp;'JUNIO 2'!$E$11:$E$40,'JUNIO 2'!$AK$11:$AK$40,_xlfn.XLOOKUP($A487&amp;$B487,'JUNIO 2'!$BC$11:$BC$40&amp;'JUNIO 2'!$BD$11:$BD$40,'JUNIO 2'!$CJ$11:$CJ$40,"A")),"")</f>
        <v>0</v>
      </c>
      <c r="EU487" s="384">
        <f t="array" ref="EU487">IFERROR(_xlfn.XLOOKUP($A487&amp;$B487,JULIO!$D$11:$D$40&amp;JULIO!$E$11:$E$40,JULIO!$AK$11:$AK$40,_xlfn.XLOOKUP($A487&amp;$B487,JULIO!$BC$11:$BC$40&amp;JULIO!$BD$11:$BD$40,JULIO!$CJ$11:$CJ$40,"A")),"")</f>
        <v>0</v>
      </c>
      <c r="EV487" s="384">
        <f t="array" ref="EV487">IFERROR(_xlfn.XLOOKUP($A487&amp;$B487,'JULIO 2'!$D$11:$D$40&amp;'JULIO 2'!$E$11:$E$40,'JULIO 2'!$AK$11:$AK$40,_xlfn.XLOOKUP($A487&amp;$B487,'JULIO 2'!$BC$11:$BC$40&amp;'JULIO 2'!$BD$11:$BD$40,'JULIO 2'!$CJ$11:$CJ$40,"A")),"")</f>
        <v>0</v>
      </c>
      <c r="EW487" s="384">
        <f t="array" ref="EW487">IFERROR(_xlfn.XLOOKUP($A487&amp;$B487,AGOSTO!$D$11:$D$40&amp;AGOSTO!$E$11:$E$40,AGOSTO!$AK$11:$AK$40,_xlfn.XLOOKUP($A487&amp;$B487,AGOSTO!$BC$11:$BC$40&amp;AGOSTO!$BD$11:$BD$40,AGOSTO!$CJ$11:$CJ$40,"A")),"")</f>
        <v>0</v>
      </c>
      <c r="EX487" s="384">
        <f t="array" ref="EX487">IFERROR(_xlfn.XLOOKUP($A487&amp;$B487,'AGOSTO 2'!$D$11:$D$40&amp;'AGOSTO 2'!$E$11:$E$40,'AGOSTO 2'!$AK$11:$AK$40,_xlfn.XLOOKUP($A487&amp;$B487,'AGOSTO 2'!$BC$11:$BC$40&amp;'AGOSTO 2'!$BD$11:$BD$40,'AGOSTO 2'!$CJ$11:$CJ$40,"A")),"")</f>
        <v>0</v>
      </c>
      <c r="EY487" s="384">
        <f t="array" ref="EY487">IFERROR(_xlfn.XLOOKUP($A487&amp;$B487,SEPTIEMBRE!$D$11:$D$40&amp;SEPTIEMBRE!$E$11:$E$40,SEPTIEMBRE!$AK$11:$AK$40,_xlfn.XLOOKUP($A487&amp;$B487,SEPTIEMBRE!$BC$11:$BC$40&amp;SEPTIEMBRE!$BD$11:$BD$40,SEPTIEMBRE!$CJ$11:$CJ$40,"A")),"")</f>
        <v>0</v>
      </c>
      <c r="EZ487" s="384">
        <f t="array" ref="EZ487">IFERROR(_xlfn.XLOOKUP($A487&amp;$B487,'SEPTIEMBRE 2'!$D$11:$D$40&amp;'SEPTIEMBRE 2'!$E$11:$E$40,'SEPTIEMBRE 2'!$AK$11:$AK$40,_xlfn.XLOOKUP($A487&amp;$B487,'SEPTIEMBRE 2'!$BC$11:$BC$40&amp;'SEPTIEMBRE 2'!$BD$11:$BD$40,'SEPTIEMBRE 2'!$CJ$11:$CJ$40,"A")),"")</f>
        <v>0</v>
      </c>
      <c r="FA487" s="384">
        <f t="array" ref="FA487">IFERROR(_xlfn.XLOOKUP($A487&amp;$B487,'SEPTIEMBRE 3'!$D$11:$D$40&amp;'SEPTIEMBRE 3'!$E$11:$E$40,'SEPTIEMBRE 3'!$AK$11:$AK$40,_xlfn.XLOOKUP($A487&amp;$B487,'SEPTIEMBRE 3'!$BC$11:$BC$40&amp;'SEPTIEMBRE 3'!$BD$11:$BD$40,'SEPTIEMBRE 3'!$CJ$11:$CJ$40,"A")),"")</f>
        <v>0</v>
      </c>
      <c r="FB487" s="384">
        <f t="array" ref="FB487">IFERROR(_xlfn.XLOOKUP($A487&amp;$B487,OCTUBRE!$D$11:$D$40&amp;OCTUBRE!$E$11:$E$40,OCTUBRE!$AK$11:$AK$40,_xlfn.XLOOKUP($A487&amp;$B487,OCTUBRE!$BC$11:$BC$40&amp;OCTUBRE!$BD$11:$BD$40,OCTUBRE!$CJ$11:$CJ$40,"A")),"")</f>
        <v>0</v>
      </c>
      <c r="FC487" s="384">
        <f t="array" ref="FC487">IFERROR(_xlfn.XLOOKUP($A487&amp;$B487,'OCTUBRE 2'!$D$11:$D$40&amp;'OCTUBRE 2'!$E$11:$E$40,'OCTUBRE 2'!$AK$11:$AK$40,_xlfn.XLOOKUP($A487&amp;$B487,'OCTUBRE 2'!$BC$11:$BC$40&amp;'OCTUBRE 2'!$BD$11:$BD$40,'OCTUBRE 2'!$CJ$11:$CJ$40,"A")),"")</f>
        <v>0</v>
      </c>
      <c r="FD487" s="384">
        <f t="array" ref="FD487">IFERROR(_xlfn.XLOOKUP($A487&amp;$B487,NOVIEMBRE!$D$11:$D$40&amp;NOVIEMBRE!$E$11:$E$40,NOVIEMBRE!$AK$11:$AK$40,_xlfn.XLOOKUP($A487&amp;$B487,NOVIEMBRE!$BC$11:$BC$40&amp;NOVIEMBRE!$BD$11:$BD$40,NOVIEMBRE!$CJ$11:$CJ$40,"A")),"")</f>
        <v>0</v>
      </c>
      <c r="FE487" s="384">
        <f t="array" ref="FE487">IFERROR(_xlfn.XLOOKUP($A487&amp;$B487,'NOVIEMBRE 2'!$D$11:$D$40&amp;'NOVIEMBRE 2'!$E$11:$E$40,'NOVIEMBRE 2'!$AK$11:$AK$40,_xlfn.XLOOKUP($A487&amp;$B487,'NOVIEMBRE 2'!$BC$11:$BC$40&amp;'NOVIEMBRE 2'!$BD$11:$BD$40,'NOVIEMBRE 2'!$CJ$11:$CJ$40,"A")),"")</f>
        <v>0</v>
      </c>
      <c r="FF487" s="385">
        <f t="array" ref="FF487">IFERROR(_xlfn.XLOOKUP($A487&amp;$B487,DICIEMBRE!$D$11:$D$40&amp;DICIEMBRE!$E$11:$E$40,DICIEMBRE!$AK$11:$AK$40,_xlfn.XLOOKUP($A487&amp;$B487,DICIEMBRE!$BC$11:$BC$40&amp;DICIEMBRE!$BD$11:$BD$40,DICIEMBRE!$CJ$11:$CJ$40,"A")),"")</f>
        <v>0</v>
      </c>
      <c r="FG487" s="386" t="str">
        <f t="shared" si="19"/>
        <v/>
      </c>
      <c r="FH487" s="386" t="str">
        <f t="array" ref="FH487">IF(
 COUNT(DZ487:EH487)=0,
 "-",
 IF(
  COUNT(DZ487:EH487) &lt; COUNTA(DZ487:EH487),
  REPT("🟩", ROUND(COUNT(DZ487:EH487)/COUNTA(DZ487:EH487)*5, 0)) &amp;
  REPT("⬜", 5 - ROUND(COUNT(DZ487:EH487)/COUNTA(DZ487:EH487)*5, 0)),
  IF(
    AVERAGE(IF(DZ487:EH487&lt;&gt;"", DZ487:EH487, )) &gt;= 70, "🟩🟩🟩🟩🟩",
    IF(
      AVERAGE(IF(DZ487:EH487&lt;&gt;"",DZ487:EH487, )) &gt;= 56, "🟨🟨🟨🟨🟨",
      "🟥🟥🟥🟥🟥"
    )
  )
 )
)
</f>
        <v>-</v>
      </c>
    </row>
    <row r="488" ht="15.75" customHeight="1">
      <c r="A488" s="168"/>
      <c r="B488" s="169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1"/>
      <c r="N488" s="172" t="str">
        <f t="shared" si="1"/>
        <v/>
      </c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2" t="str">
        <f t="shared" si="2"/>
        <v/>
      </c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2" t="str">
        <f t="shared" si="3"/>
        <v/>
      </c>
      <c r="AM488" s="173"/>
      <c r="AN488" s="173"/>
      <c r="AO488" s="173"/>
      <c r="AP488" s="173"/>
      <c r="AQ488" s="173"/>
      <c r="AR488" s="173"/>
      <c r="AS488" s="173"/>
      <c r="AT488" s="173"/>
      <c r="AU488" s="173"/>
      <c r="AV488" s="171"/>
      <c r="AW488" s="171"/>
      <c r="AX488" s="172" t="str">
        <f t="shared" si="4"/>
        <v/>
      </c>
      <c r="AY488" s="173"/>
      <c r="AZ488" s="173"/>
      <c r="BA488" s="173"/>
      <c r="BB488" s="173"/>
      <c r="BC488" s="173"/>
      <c r="BD488" s="173"/>
      <c r="BE488" s="173"/>
      <c r="BF488" s="173"/>
      <c r="BG488" s="173"/>
      <c r="BH488" s="173"/>
      <c r="BI488" s="173"/>
      <c r="BJ488" s="172" t="str">
        <f t="shared" si="5"/>
        <v/>
      </c>
      <c r="BK488" s="173"/>
      <c r="BL488" s="173"/>
      <c r="BM488" s="173"/>
      <c r="BN488" s="173"/>
      <c r="BO488" s="173"/>
      <c r="BP488" s="173"/>
      <c r="BQ488" s="173"/>
      <c r="BR488" s="173"/>
      <c r="BS488" s="173"/>
      <c r="BT488" s="173"/>
      <c r="BU488" s="173"/>
      <c r="BV488" s="172" t="str">
        <f t="shared" si="6"/>
        <v/>
      </c>
      <c r="BW488" s="173"/>
      <c r="BX488" s="173"/>
      <c r="BY488" s="173"/>
      <c r="BZ488" s="171"/>
      <c r="CA488" s="171"/>
      <c r="CB488" s="171"/>
      <c r="CC488" s="171"/>
      <c r="CD488" s="171"/>
      <c r="CE488" s="171"/>
      <c r="CF488" s="171"/>
      <c r="CG488" s="171"/>
      <c r="CH488" s="172" t="str">
        <f t="shared" si="7"/>
        <v/>
      </c>
      <c r="CI488" s="171"/>
      <c r="CJ488" s="173"/>
      <c r="CK488" s="173"/>
      <c r="CL488" s="173"/>
      <c r="CM488" s="173"/>
      <c r="CN488" s="171"/>
      <c r="CO488" s="171"/>
      <c r="CP488" s="171"/>
      <c r="CQ488" s="173"/>
      <c r="CR488" s="171"/>
      <c r="CS488" s="171"/>
      <c r="CT488" s="172" t="str">
        <f t="shared" si="8"/>
        <v/>
      </c>
      <c r="CU488" s="172"/>
      <c r="CV488" s="172"/>
      <c r="CW488" s="172"/>
      <c r="CX488" s="172"/>
      <c r="CY488" s="172"/>
      <c r="CZ488" s="172"/>
      <c r="DA488" s="172"/>
      <c r="DB488" s="172"/>
      <c r="DC488" s="172"/>
      <c r="DD488" s="172"/>
      <c r="DE488" s="172"/>
      <c r="DF488" s="172"/>
      <c r="DG488" s="188" t="str">
        <f t="array" ref="DG488">IFERROR(_xlfn.XLOOKUP($A488&amp;B488,MARZO!$D$11:$D$40&amp;MARZO!$E$11:$E$40,MARZO!$AM$11:$AM$40,_xlfn.XLOOKUP($A488&amp;$B488,MARZO!$BC$11:$BC$40&amp;MARZO!$BD$11:$BD$40,MARZO!$CL$11:$CL$40,"A"))/1%,"")</f>
        <v/>
      </c>
      <c r="DH488" s="188" t="str">
        <f t="array" ref="DH488">IFERROR(_xlfn.XLOOKUP($A488&amp;$B488,ABRIL!$D$11:$D$40&amp;ABRIL!$E$11:$E$40,ABRIL!$AM$11:$AM$40,_xlfn.XLOOKUP($A488&amp;$B488,ABRIL!$BC$11:$BC$40&amp;ABRIL!$BD$11:$BD$40,ABRIL!$CL$11:$CL$40,"A"))/1%,"")</f>
        <v/>
      </c>
      <c r="DI488" s="188" t="str">
        <f t="array" ref="DI488">IFERROR(_xlfn.XLOOKUP($A488&amp;$B488,'ABRIL 2'!$D$11:$D$40&amp;'ABRIL 2'!$E$11:$E$40,'ABRIL 2'!$AM$11:$AM$40,_xlfn.XLOOKUP($A488&amp;$B488,'ABRIL 2'!$BC$11:$BC$40&amp;'ABRIL 2'!$BD$11:$BD$40,'ABRIL 2'!$CL$11:$CL$40,"A"))/1%,"")</f>
        <v/>
      </c>
      <c r="DJ488" s="188" t="str">
        <f t="array" ref="DJ488">IFERROR(_xlfn.XLOOKUP($A488&amp;$B488,MAYO!$D$11:$D$40&amp;MAYO!$E$11:$E$40,MAYO!$AM$11:$AM$40,_xlfn.XLOOKUP($A488&amp;$B488,MAYO!$BC$11:$BC$40&amp;MAYO!$BD$11:$BD$40,MAYO!$CL$11:$CL$40,"A"))/1%,"")</f>
        <v/>
      </c>
      <c r="DK488" s="188" t="str">
        <f t="array" ref="DK488">IFERROR(_xlfn.XLOOKUP($A488&amp;$B488,'MAYO 2'!$D$11:$D$40&amp;'MAYO 2'!$E$11:$E$40,'MAYO 2'!$AM$11:$AM$40,_xlfn.XLOOKUP($A488&amp;$B488,'MAYO 2'!$BC$11:$BC$40&amp;'MAYO 2'!$BD$11:$BD$40,'MAYO 2'!$CL$11:$CL$40,"A"))/1%,"")</f>
        <v/>
      </c>
      <c r="DL488" s="188" t="str">
        <f t="array" ref="DL488">IFERROR(_xlfn.XLOOKUP($A488&amp;$B488,JUNIO!$D$11:$D$40&amp;JUNIO!$E$11:$E$40,JUNIO!$AM$11:$AM$40,_xlfn.XLOOKUP($A488&amp;$B488,JUNIO!$BC$11:$BC$40&amp;JUNIO!$BD$11:$BD$40,JUNIO!$CL$11:$CL$40,"A"))/1%,"")</f>
        <v/>
      </c>
      <c r="DM488" s="188" t="str">
        <f t="array" ref="DM488">IFERROR(_xlfn.XLOOKUP($A488&amp;$B488,'JUNIO 2'!$D$11:$D$40&amp;'JUNIO 2'!$E$11:$E$40,'JUNIO 2'!$AM$11:$AM$40,_xlfn.XLOOKUP($A488&amp;$B488,'JUNIO 2'!$BC$11:$BC$40&amp;'JUNIO 2'!$BD$11:$BD$40,'JUNIO 2'!$CL$11:$CL$40,"A"))/1%,"")</f>
        <v/>
      </c>
      <c r="DN488" s="188" t="str">
        <f t="array" ref="DN488">IFERROR(_xlfn.XLOOKUP($A488&amp;$B488,JULIO!$D$11:$D$40&amp;JULIO!$E$11:$E$40,JULIO!$AM$11:$AM$40,_xlfn.XLOOKUP($A488&amp;$B488,JULIO!$BC$11:$BC$40&amp;JULIO!$BD$11:$BD$40,JULIO!$CL$11:$CL$40,"A"))/1%,"")</f>
        <v/>
      </c>
      <c r="DO488" s="188" t="str">
        <f t="array" ref="DO488">IFERROR(_xlfn.XLOOKUP($A488&amp;$B488,'JULIO 2'!$D$11:$D$40&amp;'JULIO 2'!$E$11:$E$40,'JULIO 2'!$AM$11:$AM$40,_xlfn.XLOOKUP($A488&amp;$B488,'JULIO 2'!$BC$11:$BC$40&amp;'JULIO 2'!$BD$11:$BD$40,'JULIO 2'!$CL$11:$CL$40,"A"))/1%,"")</f>
        <v/>
      </c>
      <c r="DP488" s="188" t="str">
        <f t="array" ref="DP488">IFERROR(_xlfn.XLOOKUP($A488&amp;$B488,AGOSTO!$D$11:$D$40&amp;AGOSTO!$E$11:$E$40,AGOSTO!$AM$11:$AM$40,_xlfn.XLOOKUP($A488&amp;$B488,AGOSTO!$BC$11:$BC$40&amp;AGOSTO!$BD$11:$BD$40,AGOSTO!$CL$11:$CL$40,"A"))/1%,"")</f>
        <v/>
      </c>
      <c r="DQ488" s="188" t="str">
        <f t="array" ref="DQ488">IFERROR(_xlfn.XLOOKUP($A488&amp;$B488,'AGOSTO 2'!$D$11:$D$40&amp;'AGOSTO 2'!$E$11:$E$40,'AGOSTO 2'!$AM$11:$AM$40,_xlfn.XLOOKUP($A488&amp;$B488,'AGOSTO 2'!$BC$11:$BC$40&amp;'AGOSTO 2'!$BD$11:$BD$40,'AGOSTO 2'!$CL$11:$CL$40,"A"))/1%,"")</f>
        <v/>
      </c>
      <c r="DR488" s="188" t="str">
        <f t="array" ref="DR488">IFERROR(_xlfn.XLOOKUP($A488&amp;$B488,SEPTIEMBRE!$D$11:$D$40&amp;SEPTIEMBRE!$E$11:$E$40,SEPTIEMBRE!$AM$11:$AM$40,_xlfn.XLOOKUP($A488&amp;$B488,SEPTIEMBRE!$BC$11:$BC$40&amp;SEPTIEMBRE!$BD$11:$BD$40,SEPTIEMBRE!$CL$11:$CL$40,"A"))/1%,"")</f>
        <v/>
      </c>
      <c r="DS488" s="188" t="str">
        <f t="array" ref="DS488">IFERROR(_xlfn.XLOOKUP($A488&amp;$B488,'SEPTIEMBRE 2'!$D$11:$D$40&amp;'SEPTIEMBRE 2'!$E$11:$E$40,'SEPTIEMBRE 2'!$AM$11:$AM$40,_xlfn.XLOOKUP($A488&amp;$B488,'SEPTIEMBRE 2'!$BC$11:$BC$40&amp;'SEPTIEMBRE 2'!$BD$11:$BD$40,'SEPTIEMBRE 2'!$CL$11:$CL$40,"A"))/1%,"")</f>
        <v/>
      </c>
      <c r="DT488" s="188" t="str">
        <f t="array" ref="DT488">IFERROR(_xlfn.XLOOKUP($A488&amp;$B488,'SEPTIEMBRE 3'!$D$11:$D$40&amp;'SEPTIEMBRE 3'!$E$11:$E$40,'SEPTIEMBRE 3'!$AM$11:$AM$40,_xlfn.XLOOKUP($A488&amp;$B488,'SEPTIEMBRE 3'!$BC$11:$BC$40&amp;'SEPTIEMBRE 3'!$BD$11:$BD$40,'SEPTIEMBRE 3'!$CL$11:$CL$40,"A"))/1%,"")</f>
        <v/>
      </c>
      <c r="DU488" s="188" t="str">
        <f t="array" ref="DU488">IFERROR(_xlfn.XLOOKUP($A488&amp;$B488,OCTUBRE!$D$11:$D$40&amp;OCTUBRE!$E$11:$E$40,OCTUBRE!$AM$11:$AM$40,_xlfn.XLOOKUP($A488&amp;$B488,OCTUBRE!$BC$11:$BC$40&amp;OCTUBRE!$BD$11:$BD$40,OCTUBRE!$CL$11:$CL$40,"A"))/1%,"")</f>
        <v/>
      </c>
      <c r="DV488" s="188" t="str">
        <f t="array" ref="DV488">IFERROR(_xlfn.XLOOKUP($A488&amp;$B488,'OCTUBRE 2'!$D$11:$D$40&amp;'OCTUBRE 2'!$E$11:$E$40,'OCTUBRE 2'!$AM$11:$AM$40,_xlfn.XLOOKUP($A488&amp;$B488,'OCTUBRE 2'!$BC$11:$BC$40&amp;'OCTUBRE 2'!$BD$11:$BD$40,'OCTUBRE 2'!$CL$11:$CL$40,"A"))/1%,"")</f>
        <v/>
      </c>
      <c r="DW488" s="188" t="str">
        <f t="array" ref="DW488">IFERROR(_xlfn.XLOOKUP($A488&amp;$B488,NOVIEMBRE!$D$11:$D$40&amp;NOVIEMBRE!$E$11:$E$40,NOVIEMBRE!$AM$11:$AM$40,_xlfn.XLOOKUP($A488&amp;$B488,NOVIEMBRE!$BC$11:$BC$40&amp;NOVIEMBRE!$BD$11:$BD$40,NOVIEMBRE!$CL$11:$CL$40,"A"))/1%,"")</f>
        <v/>
      </c>
      <c r="DX488" s="188" t="str">
        <f t="array" ref="DX488">IFERROR(_xlfn.XLOOKUP($A488&amp;$B488,'NOVIEMBRE 2'!$D$11:$D$40&amp;'NOVIEMBRE 2'!$E$11:$E$40,'NOVIEMBRE 2'!$AM$11:$AM$40,_xlfn.XLOOKUP($A488&amp;$B488,'NOVIEMBRE 2'!$BC$11:$BC$40&amp;'NOVIEMBRE 2'!$BD$11:$BD$40,'NOVIEMBRE 2'!$CL$11:$CL$40,"A"))/1%,"")</f>
        <v/>
      </c>
      <c r="DY488" s="188" t="str">
        <f t="array" ref="DY488">IFERROR(_xlfn.XLOOKUP($A488&amp;$B488,DICIEMBRE!$D$11:$D$40&amp;DICIEMBRE!$E$11:$E$40,DICIEMBRE!$AM$11:$AM$40,_xlfn.XLOOKUP($A488&amp;$B488,DICIEMBRE!$BC$11:$BC$40&amp;DICIEMBRE!$BD$11:$BD$40,DICIEMBRE!$CL$11:$CL$40,"A"))/1%,"")</f>
        <v/>
      </c>
      <c r="DZ488" s="381" t="str">
        <f t="shared" si="9"/>
        <v>-</v>
      </c>
      <c r="EA488" s="381" t="str">
        <f t="shared" si="10"/>
        <v>-</v>
      </c>
      <c r="EB488" s="381" t="str">
        <f t="shared" si="11"/>
        <v>-</v>
      </c>
      <c r="EC488" s="381" t="str">
        <f t="shared" si="12"/>
        <v>-</v>
      </c>
      <c r="ED488" s="381" t="str">
        <f t="shared" si="13"/>
        <v>-</v>
      </c>
      <c r="EE488" s="381" t="str">
        <f t="shared" si="14"/>
        <v>-</v>
      </c>
      <c r="EF488" s="381" t="str">
        <f t="shared" si="15"/>
        <v>-</v>
      </c>
      <c r="EG488" s="381" t="str">
        <f t="shared" si="16"/>
        <v>-</v>
      </c>
      <c r="EH488" s="381" t="str">
        <f t="shared" si="17"/>
        <v>-</v>
      </c>
      <c r="EI488" s="188" t="str">
        <f t="shared" si="18"/>
        <v/>
      </c>
      <c r="EJ488" s="382"/>
      <c r="EK488" s="382"/>
      <c r="EL488" s="383"/>
      <c r="EM488" s="21"/>
      <c r="EN488" s="384">
        <f t="array" ref="EN488">IFERROR(_xlfn.XLOOKUP($A488&amp;$B488,MARZO!$D$11:$D$40&amp;MARZO!$E$11:$E$40,MARZO!$AK$11:$AK$40,_xlfn.XLOOKUP($A488&amp;$B488,MARZO!$BC$11:$BC$40&amp;MARZO!$BD$11:$BD$40,MARZO!$CJ$11:$CJ$40,"A")),"")</f>
        <v>0</v>
      </c>
      <c r="EO488" s="384">
        <f t="array" ref="EO488">IFERROR(_xlfn.XLOOKUP($A488&amp;$B488,ABRIL!$D$11:$D$40&amp;ABRIL!$E$11:$E$40,ABRIL!$AK$11:$AK$40,_xlfn.XLOOKUP($A488&amp;$B488,ABRIL!$BC$11:$BC$40&amp;ABRIL!$BD$11:$BD$40,ABRIL!$CJ$11:$CJ$40,"A")),"")</f>
        <v>0</v>
      </c>
      <c r="EP488" s="384">
        <f t="array" ref="EP488">IFERROR(_xlfn.XLOOKUP($A488&amp;$B488,'ABRIL 2'!$D$11:$D$40&amp;'ABRIL 2'!$E$11:$E$40,'ABRIL 2'!$AK$11:$AK$40,_xlfn.XLOOKUP($A488&amp;$B488,'ABRIL 2'!$BC$11:$BC$40&amp;'ABRIL 2'!$BD$11:$BD$40,'ABRIL 2'!$CJ$11:$CJ$40,"A")),"")</f>
        <v>0</v>
      </c>
      <c r="EQ488" s="384">
        <f t="array" ref="EQ488">IFERROR(_xlfn.XLOOKUP($A488&amp;$B488,MAYO!$D$11:$D$40&amp;MAYO!$E$11:$E$40,MAYO!$AK$11:$AK$40,_xlfn.XLOOKUP($A488&amp;$B488,MAYO!$BC$11:$BC$40&amp;MAYO!$BD$11:$BD$40,MAYO!$CJ$11:$CJ$40,"A")),"")</f>
        <v>0</v>
      </c>
      <c r="ER488" s="384">
        <f t="array" ref="ER488">IFERROR(_xlfn.XLOOKUP($A488&amp;$B488,'MAYO 2'!$D$11:$D$40&amp;'MAYO 2'!$E$11:$E$40,'MAYO 2'!$AK$11:$AK$40,_xlfn.XLOOKUP($A488&amp;$B488,'MAYO 2'!$BC$11:$BC$40&amp;'MAYO 2'!$BD$11:$BD$40,'MAYO 2'!$CJ$11:$CJ$40,"A")),"")</f>
        <v>0</v>
      </c>
      <c r="ES488" s="384">
        <f t="array" ref="ES488">IFERROR(_xlfn.XLOOKUP($A488&amp;$B488,JUNIO!$D$11:$D$40&amp;JUNIO!$E$11:$E$40,JUNIO!$AK$11:$AK$40,_xlfn.XLOOKUP($A488&amp;$B488,JUNIO!$BC$11:$BC$40&amp;JUNIO!$BD$11:$BD$40,JUNIO!$CJ$11:$CJ$40,"A")),"")</f>
        <v>0</v>
      </c>
      <c r="ET488" s="384">
        <f t="array" ref="ET488">IFERROR(_xlfn.XLOOKUP($A488&amp;$B488,'JUNIO 2'!$D$11:$D$40&amp;'JUNIO 2'!$E$11:$E$40,'JUNIO 2'!$AK$11:$AK$40,_xlfn.XLOOKUP($A488&amp;$B488,'JUNIO 2'!$BC$11:$BC$40&amp;'JUNIO 2'!$BD$11:$BD$40,'JUNIO 2'!$CJ$11:$CJ$40,"A")),"")</f>
        <v>0</v>
      </c>
      <c r="EU488" s="384">
        <f t="array" ref="EU488">IFERROR(_xlfn.XLOOKUP($A488&amp;$B488,JULIO!$D$11:$D$40&amp;JULIO!$E$11:$E$40,JULIO!$AK$11:$AK$40,_xlfn.XLOOKUP($A488&amp;$B488,JULIO!$BC$11:$BC$40&amp;JULIO!$BD$11:$BD$40,JULIO!$CJ$11:$CJ$40,"A")),"")</f>
        <v>0</v>
      </c>
      <c r="EV488" s="384">
        <f t="array" ref="EV488">IFERROR(_xlfn.XLOOKUP($A488&amp;$B488,'JULIO 2'!$D$11:$D$40&amp;'JULIO 2'!$E$11:$E$40,'JULIO 2'!$AK$11:$AK$40,_xlfn.XLOOKUP($A488&amp;$B488,'JULIO 2'!$BC$11:$BC$40&amp;'JULIO 2'!$BD$11:$BD$40,'JULIO 2'!$CJ$11:$CJ$40,"A")),"")</f>
        <v>0</v>
      </c>
      <c r="EW488" s="384">
        <f t="array" ref="EW488">IFERROR(_xlfn.XLOOKUP($A488&amp;$B488,AGOSTO!$D$11:$D$40&amp;AGOSTO!$E$11:$E$40,AGOSTO!$AK$11:$AK$40,_xlfn.XLOOKUP($A488&amp;$B488,AGOSTO!$BC$11:$BC$40&amp;AGOSTO!$BD$11:$BD$40,AGOSTO!$CJ$11:$CJ$40,"A")),"")</f>
        <v>0</v>
      </c>
      <c r="EX488" s="384">
        <f t="array" ref="EX488">IFERROR(_xlfn.XLOOKUP($A488&amp;$B488,'AGOSTO 2'!$D$11:$D$40&amp;'AGOSTO 2'!$E$11:$E$40,'AGOSTO 2'!$AK$11:$AK$40,_xlfn.XLOOKUP($A488&amp;$B488,'AGOSTO 2'!$BC$11:$BC$40&amp;'AGOSTO 2'!$BD$11:$BD$40,'AGOSTO 2'!$CJ$11:$CJ$40,"A")),"")</f>
        <v>0</v>
      </c>
      <c r="EY488" s="384">
        <f t="array" ref="EY488">IFERROR(_xlfn.XLOOKUP($A488&amp;$B488,SEPTIEMBRE!$D$11:$D$40&amp;SEPTIEMBRE!$E$11:$E$40,SEPTIEMBRE!$AK$11:$AK$40,_xlfn.XLOOKUP($A488&amp;$B488,SEPTIEMBRE!$BC$11:$BC$40&amp;SEPTIEMBRE!$BD$11:$BD$40,SEPTIEMBRE!$CJ$11:$CJ$40,"A")),"")</f>
        <v>0</v>
      </c>
      <c r="EZ488" s="384">
        <f t="array" ref="EZ488">IFERROR(_xlfn.XLOOKUP($A488&amp;$B488,'SEPTIEMBRE 2'!$D$11:$D$40&amp;'SEPTIEMBRE 2'!$E$11:$E$40,'SEPTIEMBRE 2'!$AK$11:$AK$40,_xlfn.XLOOKUP($A488&amp;$B488,'SEPTIEMBRE 2'!$BC$11:$BC$40&amp;'SEPTIEMBRE 2'!$BD$11:$BD$40,'SEPTIEMBRE 2'!$CJ$11:$CJ$40,"A")),"")</f>
        <v>0</v>
      </c>
      <c r="FA488" s="384">
        <f t="array" ref="FA488">IFERROR(_xlfn.XLOOKUP($A488&amp;$B488,'SEPTIEMBRE 3'!$D$11:$D$40&amp;'SEPTIEMBRE 3'!$E$11:$E$40,'SEPTIEMBRE 3'!$AK$11:$AK$40,_xlfn.XLOOKUP($A488&amp;$B488,'SEPTIEMBRE 3'!$BC$11:$BC$40&amp;'SEPTIEMBRE 3'!$BD$11:$BD$40,'SEPTIEMBRE 3'!$CJ$11:$CJ$40,"A")),"")</f>
        <v>0</v>
      </c>
      <c r="FB488" s="384">
        <f t="array" ref="FB488">IFERROR(_xlfn.XLOOKUP($A488&amp;$B488,OCTUBRE!$D$11:$D$40&amp;OCTUBRE!$E$11:$E$40,OCTUBRE!$AK$11:$AK$40,_xlfn.XLOOKUP($A488&amp;$B488,OCTUBRE!$BC$11:$BC$40&amp;OCTUBRE!$BD$11:$BD$40,OCTUBRE!$CJ$11:$CJ$40,"A")),"")</f>
        <v>0</v>
      </c>
      <c r="FC488" s="384">
        <f t="array" ref="FC488">IFERROR(_xlfn.XLOOKUP($A488&amp;$B488,'OCTUBRE 2'!$D$11:$D$40&amp;'OCTUBRE 2'!$E$11:$E$40,'OCTUBRE 2'!$AK$11:$AK$40,_xlfn.XLOOKUP($A488&amp;$B488,'OCTUBRE 2'!$BC$11:$BC$40&amp;'OCTUBRE 2'!$BD$11:$BD$40,'OCTUBRE 2'!$CJ$11:$CJ$40,"A")),"")</f>
        <v>0</v>
      </c>
      <c r="FD488" s="384">
        <f t="array" ref="FD488">IFERROR(_xlfn.XLOOKUP($A488&amp;$B488,NOVIEMBRE!$D$11:$D$40&amp;NOVIEMBRE!$E$11:$E$40,NOVIEMBRE!$AK$11:$AK$40,_xlfn.XLOOKUP($A488&amp;$B488,NOVIEMBRE!$BC$11:$BC$40&amp;NOVIEMBRE!$BD$11:$BD$40,NOVIEMBRE!$CJ$11:$CJ$40,"A")),"")</f>
        <v>0</v>
      </c>
      <c r="FE488" s="384">
        <f t="array" ref="FE488">IFERROR(_xlfn.XLOOKUP($A488&amp;$B488,'NOVIEMBRE 2'!$D$11:$D$40&amp;'NOVIEMBRE 2'!$E$11:$E$40,'NOVIEMBRE 2'!$AK$11:$AK$40,_xlfn.XLOOKUP($A488&amp;$B488,'NOVIEMBRE 2'!$BC$11:$BC$40&amp;'NOVIEMBRE 2'!$BD$11:$BD$40,'NOVIEMBRE 2'!$CJ$11:$CJ$40,"A")),"")</f>
        <v>0</v>
      </c>
      <c r="FF488" s="385">
        <f t="array" ref="FF488">IFERROR(_xlfn.XLOOKUP($A488&amp;$B488,DICIEMBRE!$D$11:$D$40&amp;DICIEMBRE!$E$11:$E$40,DICIEMBRE!$AK$11:$AK$40,_xlfn.XLOOKUP($A488&amp;$B488,DICIEMBRE!$BC$11:$BC$40&amp;DICIEMBRE!$BD$11:$BD$40,DICIEMBRE!$CJ$11:$CJ$40,"A")),"")</f>
        <v>0</v>
      </c>
      <c r="FG488" s="386" t="str">
        <f t="shared" si="19"/>
        <v/>
      </c>
      <c r="FH488" s="386" t="str">
        <f t="array" ref="FH488">IF(
 COUNT(DZ488:EH488)=0,
 "-",
 IF(
  COUNT(DZ488:EH488) &lt; COUNTA(DZ488:EH488),
  REPT("🟩", ROUND(COUNT(DZ488:EH488)/COUNTA(DZ488:EH488)*5, 0)) &amp;
  REPT("⬜", 5 - ROUND(COUNT(DZ488:EH488)/COUNTA(DZ488:EH488)*5, 0)),
  IF(
    AVERAGE(IF(DZ488:EH488&lt;&gt;"", DZ488:EH488, )) &gt;= 70, "🟩🟩🟩🟩🟩",
    IF(
      AVERAGE(IF(DZ488:EH488&lt;&gt;"",DZ488:EH488, )) &gt;= 56, "🟨🟨🟨🟨🟨",
      "🟥🟥🟥🟥🟥"
    )
  )
 )
)
</f>
        <v>-</v>
      </c>
    </row>
    <row r="489" ht="15.75" customHeight="1">
      <c r="A489" s="168"/>
      <c r="B489" s="169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1"/>
      <c r="N489" s="172" t="str">
        <f t="shared" si="1"/>
        <v/>
      </c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2" t="str">
        <f t="shared" si="2"/>
        <v/>
      </c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2" t="str">
        <f t="shared" si="3"/>
        <v/>
      </c>
      <c r="AM489" s="173"/>
      <c r="AN489" s="173"/>
      <c r="AO489" s="173"/>
      <c r="AP489" s="173"/>
      <c r="AQ489" s="173"/>
      <c r="AR489" s="173"/>
      <c r="AS489" s="173"/>
      <c r="AT489" s="173"/>
      <c r="AU489" s="173"/>
      <c r="AV489" s="171"/>
      <c r="AW489" s="171"/>
      <c r="AX489" s="172" t="str">
        <f t="shared" si="4"/>
        <v/>
      </c>
      <c r="AY489" s="173"/>
      <c r="AZ489" s="173"/>
      <c r="BA489" s="173"/>
      <c r="BB489" s="173"/>
      <c r="BC489" s="173"/>
      <c r="BD489" s="173"/>
      <c r="BE489" s="173"/>
      <c r="BF489" s="173"/>
      <c r="BG489" s="173"/>
      <c r="BH489" s="173"/>
      <c r="BI489" s="173"/>
      <c r="BJ489" s="172" t="str">
        <f t="shared" si="5"/>
        <v/>
      </c>
      <c r="BK489" s="173"/>
      <c r="BL489" s="173"/>
      <c r="BM489" s="173"/>
      <c r="BN489" s="173"/>
      <c r="BO489" s="173"/>
      <c r="BP489" s="173"/>
      <c r="BQ489" s="173"/>
      <c r="BR489" s="173"/>
      <c r="BS489" s="173"/>
      <c r="BT489" s="173"/>
      <c r="BU489" s="173"/>
      <c r="BV489" s="172" t="str">
        <f t="shared" si="6"/>
        <v/>
      </c>
      <c r="BW489" s="173"/>
      <c r="BX489" s="173"/>
      <c r="BY489" s="173"/>
      <c r="BZ489" s="171"/>
      <c r="CA489" s="171"/>
      <c r="CB489" s="171"/>
      <c r="CC489" s="171"/>
      <c r="CD489" s="171"/>
      <c r="CE489" s="171"/>
      <c r="CF489" s="171"/>
      <c r="CG489" s="171"/>
      <c r="CH489" s="172" t="str">
        <f t="shared" si="7"/>
        <v/>
      </c>
      <c r="CI489" s="171"/>
      <c r="CJ489" s="173"/>
      <c r="CK489" s="173"/>
      <c r="CL489" s="173"/>
      <c r="CM489" s="173"/>
      <c r="CN489" s="171"/>
      <c r="CO489" s="171"/>
      <c r="CP489" s="171"/>
      <c r="CQ489" s="173"/>
      <c r="CR489" s="171"/>
      <c r="CS489" s="171"/>
      <c r="CT489" s="172" t="str">
        <f t="shared" si="8"/>
        <v/>
      </c>
      <c r="CU489" s="172"/>
      <c r="CV489" s="172"/>
      <c r="CW489" s="172"/>
      <c r="CX489" s="172"/>
      <c r="CY489" s="172"/>
      <c r="CZ489" s="172"/>
      <c r="DA489" s="172"/>
      <c r="DB489" s="172"/>
      <c r="DC489" s="172"/>
      <c r="DD489" s="172"/>
      <c r="DE489" s="172"/>
      <c r="DF489" s="172"/>
      <c r="DG489" s="188" t="str">
        <f t="array" ref="DG489">IFERROR(_xlfn.XLOOKUP($A489&amp;B489,MARZO!$D$11:$D$40&amp;MARZO!$E$11:$E$40,MARZO!$AM$11:$AM$40,_xlfn.XLOOKUP($A489&amp;$B489,MARZO!$BC$11:$BC$40&amp;MARZO!$BD$11:$BD$40,MARZO!$CL$11:$CL$40,"A"))/1%,"")</f>
        <v/>
      </c>
      <c r="DH489" s="188" t="str">
        <f t="array" ref="DH489">IFERROR(_xlfn.XLOOKUP($A489&amp;$B489,ABRIL!$D$11:$D$40&amp;ABRIL!$E$11:$E$40,ABRIL!$AM$11:$AM$40,_xlfn.XLOOKUP($A489&amp;$B489,ABRIL!$BC$11:$BC$40&amp;ABRIL!$BD$11:$BD$40,ABRIL!$CL$11:$CL$40,"A"))/1%,"")</f>
        <v/>
      </c>
      <c r="DI489" s="188" t="str">
        <f t="array" ref="DI489">IFERROR(_xlfn.XLOOKUP($A489&amp;$B489,'ABRIL 2'!$D$11:$D$40&amp;'ABRIL 2'!$E$11:$E$40,'ABRIL 2'!$AM$11:$AM$40,_xlfn.XLOOKUP($A489&amp;$B489,'ABRIL 2'!$BC$11:$BC$40&amp;'ABRIL 2'!$BD$11:$BD$40,'ABRIL 2'!$CL$11:$CL$40,"A"))/1%,"")</f>
        <v/>
      </c>
      <c r="DJ489" s="188" t="str">
        <f t="array" ref="DJ489">IFERROR(_xlfn.XLOOKUP($A489&amp;$B489,MAYO!$D$11:$D$40&amp;MAYO!$E$11:$E$40,MAYO!$AM$11:$AM$40,_xlfn.XLOOKUP($A489&amp;$B489,MAYO!$BC$11:$BC$40&amp;MAYO!$BD$11:$BD$40,MAYO!$CL$11:$CL$40,"A"))/1%,"")</f>
        <v/>
      </c>
      <c r="DK489" s="188" t="str">
        <f t="array" ref="DK489">IFERROR(_xlfn.XLOOKUP($A489&amp;$B489,'MAYO 2'!$D$11:$D$40&amp;'MAYO 2'!$E$11:$E$40,'MAYO 2'!$AM$11:$AM$40,_xlfn.XLOOKUP($A489&amp;$B489,'MAYO 2'!$BC$11:$BC$40&amp;'MAYO 2'!$BD$11:$BD$40,'MAYO 2'!$CL$11:$CL$40,"A"))/1%,"")</f>
        <v/>
      </c>
      <c r="DL489" s="188" t="str">
        <f t="array" ref="DL489">IFERROR(_xlfn.XLOOKUP($A489&amp;$B489,JUNIO!$D$11:$D$40&amp;JUNIO!$E$11:$E$40,JUNIO!$AM$11:$AM$40,_xlfn.XLOOKUP($A489&amp;$B489,JUNIO!$BC$11:$BC$40&amp;JUNIO!$BD$11:$BD$40,JUNIO!$CL$11:$CL$40,"A"))/1%,"")</f>
        <v/>
      </c>
      <c r="DM489" s="188" t="str">
        <f t="array" ref="DM489">IFERROR(_xlfn.XLOOKUP($A489&amp;$B489,'JUNIO 2'!$D$11:$D$40&amp;'JUNIO 2'!$E$11:$E$40,'JUNIO 2'!$AM$11:$AM$40,_xlfn.XLOOKUP($A489&amp;$B489,'JUNIO 2'!$BC$11:$BC$40&amp;'JUNIO 2'!$BD$11:$BD$40,'JUNIO 2'!$CL$11:$CL$40,"A"))/1%,"")</f>
        <v/>
      </c>
      <c r="DN489" s="188" t="str">
        <f t="array" ref="DN489">IFERROR(_xlfn.XLOOKUP($A489&amp;$B489,JULIO!$D$11:$D$40&amp;JULIO!$E$11:$E$40,JULIO!$AM$11:$AM$40,_xlfn.XLOOKUP($A489&amp;$B489,JULIO!$BC$11:$BC$40&amp;JULIO!$BD$11:$BD$40,JULIO!$CL$11:$CL$40,"A"))/1%,"")</f>
        <v/>
      </c>
      <c r="DO489" s="188" t="str">
        <f t="array" ref="DO489">IFERROR(_xlfn.XLOOKUP($A489&amp;$B489,'JULIO 2'!$D$11:$D$40&amp;'JULIO 2'!$E$11:$E$40,'JULIO 2'!$AM$11:$AM$40,_xlfn.XLOOKUP($A489&amp;$B489,'JULIO 2'!$BC$11:$BC$40&amp;'JULIO 2'!$BD$11:$BD$40,'JULIO 2'!$CL$11:$CL$40,"A"))/1%,"")</f>
        <v/>
      </c>
      <c r="DP489" s="188" t="str">
        <f t="array" ref="DP489">IFERROR(_xlfn.XLOOKUP($A489&amp;$B489,AGOSTO!$D$11:$D$40&amp;AGOSTO!$E$11:$E$40,AGOSTO!$AM$11:$AM$40,_xlfn.XLOOKUP($A489&amp;$B489,AGOSTO!$BC$11:$BC$40&amp;AGOSTO!$BD$11:$BD$40,AGOSTO!$CL$11:$CL$40,"A"))/1%,"")</f>
        <v/>
      </c>
      <c r="DQ489" s="188" t="str">
        <f t="array" ref="DQ489">IFERROR(_xlfn.XLOOKUP($A489&amp;$B489,'AGOSTO 2'!$D$11:$D$40&amp;'AGOSTO 2'!$E$11:$E$40,'AGOSTO 2'!$AM$11:$AM$40,_xlfn.XLOOKUP($A489&amp;$B489,'AGOSTO 2'!$BC$11:$BC$40&amp;'AGOSTO 2'!$BD$11:$BD$40,'AGOSTO 2'!$CL$11:$CL$40,"A"))/1%,"")</f>
        <v/>
      </c>
      <c r="DR489" s="188" t="str">
        <f t="array" ref="DR489">IFERROR(_xlfn.XLOOKUP($A489&amp;$B489,SEPTIEMBRE!$D$11:$D$40&amp;SEPTIEMBRE!$E$11:$E$40,SEPTIEMBRE!$AM$11:$AM$40,_xlfn.XLOOKUP($A489&amp;$B489,SEPTIEMBRE!$BC$11:$BC$40&amp;SEPTIEMBRE!$BD$11:$BD$40,SEPTIEMBRE!$CL$11:$CL$40,"A"))/1%,"")</f>
        <v/>
      </c>
      <c r="DS489" s="188" t="str">
        <f t="array" ref="DS489">IFERROR(_xlfn.XLOOKUP($A489&amp;$B489,'SEPTIEMBRE 2'!$D$11:$D$40&amp;'SEPTIEMBRE 2'!$E$11:$E$40,'SEPTIEMBRE 2'!$AM$11:$AM$40,_xlfn.XLOOKUP($A489&amp;$B489,'SEPTIEMBRE 2'!$BC$11:$BC$40&amp;'SEPTIEMBRE 2'!$BD$11:$BD$40,'SEPTIEMBRE 2'!$CL$11:$CL$40,"A"))/1%,"")</f>
        <v/>
      </c>
      <c r="DT489" s="188" t="str">
        <f t="array" ref="DT489">IFERROR(_xlfn.XLOOKUP($A489&amp;$B489,'SEPTIEMBRE 3'!$D$11:$D$40&amp;'SEPTIEMBRE 3'!$E$11:$E$40,'SEPTIEMBRE 3'!$AM$11:$AM$40,_xlfn.XLOOKUP($A489&amp;$B489,'SEPTIEMBRE 3'!$BC$11:$BC$40&amp;'SEPTIEMBRE 3'!$BD$11:$BD$40,'SEPTIEMBRE 3'!$CL$11:$CL$40,"A"))/1%,"")</f>
        <v/>
      </c>
      <c r="DU489" s="188" t="str">
        <f t="array" ref="DU489">IFERROR(_xlfn.XLOOKUP($A489&amp;$B489,OCTUBRE!$D$11:$D$40&amp;OCTUBRE!$E$11:$E$40,OCTUBRE!$AM$11:$AM$40,_xlfn.XLOOKUP($A489&amp;$B489,OCTUBRE!$BC$11:$BC$40&amp;OCTUBRE!$BD$11:$BD$40,OCTUBRE!$CL$11:$CL$40,"A"))/1%,"")</f>
        <v/>
      </c>
      <c r="DV489" s="188" t="str">
        <f t="array" ref="DV489">IFERROR(_xlfn.XLOOKUP($A489&amp;$B489,'OCTUBRE 2'!$D$11:$D$40&amp;'OCTUBRE 2'!$E$11:$E$40,'OCTUBRE 2'!$AM$11:$AM$40,_xlfn.XLOOKUP($A489&amp;$B489,'OCTUBRE 2'!$BC$11:$BC$40&amp;'OCTUBRE 2'!$BD$11:$BD$40,'OCTUBRE 2'!$CL$11:$CL$40,"A"))/1%,"")</f>
        <v/>
      </c>
      <c r="DW489" s="188" t="str">
        <f t="array" ref="DW489">IFERROR(_xlfn.XLOOKUP($A489&amp;$B489,NOVIEMBRE!$D$11:$D$40&amp;NOVIEMBRE!$E$11:$E$40,NOVIEMBRE!$AM$11:$AM$40,_xlfn.XLOOKUP($A489&amp;$B489,NOVIEMBRE!$BC$11:$BC$40&amp;NOVIEMBRE!$BD$11:$BD$40,NOVIEMBRE!$CL$11:$CL$40,"A"))/1%,"")</f>
        <v/>
      </c>
      <c r="DX489" s="188" t="str">
        <f t="array" ref="DX489">IFERROR(_xlfn.XLOOKUP($A489&amp;$B489,'NOVIEMBRE 2'!$D$11:$D$40&amp;'NOVIEMBRE 2'!$E$11:$E$40,'NOVIEMBRE 2'!$AM$11:$AM$40,_xlfn.XLOOKUP($A489&amp;$B489,'NOVIEMBRE 2'!$BC$11:$BC$40&amp;'NOVIEMBRE 2'!$BD$11:$BD$40,'NOVIEMBRE 2'!$CL$11:$CL$40,"A"))/1%,"")</f>
        <v/>
      </c>
      <c r="DY489" s="188" t="str">
        <f t="array" ref="DY489">IFERROR(_xlfn.XLOOKUP($A489&amp;$B489,DICIEMBRE!$D$11:$D$40&amp;DICIEMBRE!$E$11:$E$40,DICIEMBRE!$AM$11:$AM$40,_xlfn.XLOOKUP($A489&amp;$B489,DICIEMBRE!$BC$11:$BC$40&amp;DICIEMBRE!$BD$11:$BD$40,DICIEMBRE!$CL$11:$CL$40,"A"))/1%,"")</f>
        <v/>
      </c>
      <c r="DZ489" s="381" t="str">
        <f t="shared" si="9"/>
        <v>-</v>
      </c>
      <c r="EA489" s="381" t="str">
        <f t="shared" si="10"/>
        <v>-</v>
      </c>
      <c r="EB489" s="381" t="str">
        <f t="shared" si="11"/>
        <v>-</v>
      </c>
      <c r="EC489" s="381" t="str">
        <f t="shared" si="12"/>
        <v>-</v>
      </c>
      <c r="ED489" s="381" t="str">
        <f t="shared" si="13"/>
        <v>-</v>
      </c>
      <c r="EE489" s="381" t="str">
        <f t="shared" si="14"/>
        <v>-</v>
      </c>
      <c r="EF489" s="381" t="str">
        <f t="shared" si="15"/>
        <v>-</v>
      </c>
      <c r="EG489" s="381" t="str">
        <f t="shared" si="16"/>
        <v>-</v>
      </c>
      <c r="EH489" s="381" t="str">
        <f t="shared" si="17"/>
        <v>-</v>
      </c>
      <c r="EI489" s="188" t="str">
        <f t="shared" si="18"/>
        <v/>
      </c>
      <c r="EJ489" s="382"/>
      <c r="EK489" s="382"/>
      <c r="EL489" s="383"/>
      <c r="EM489" s="21"/>
      <c r="EN489" s="384">
        <f t="array" ref="EN489">IFERROR(_xlfn.XLOOKUP($A489&amp;$B489,MARZO!$D$11:$D$40&amp;MARZO!$E$11:$E$40,MARZO!$AK$11:$AK$40,_xlfn.XLOOKUP($A489&amp;$B489,MARZO!$BC$11:$BC$40&amp;MARZO!$BD$11:$BD$40,MARZO!$CJ$11:$CJ$40,"A")),"")</f>
        <v>0</v>
      </c>
      <c r="EO489" s="384">
        <f t="array" ref="EO489">IFERROR(_xlfn.XLOOKUP($A489&amp;$B489,ABRIL!$D$11:$D$40&amp;ABRIL!$E$11:$E$40,ABRIL!$AK$11:$AK$40,_xlfn.XLOOKUP($A489&amp;$B489,ABRIL!$BC$11:$BC$40&amp;ABRIL!$BD$11:$BD$40,ABRIL!$CJ$11:$CJ$40,"A")),"")</f>
        <v>0</v>
      </c>
      <c r="EP489" s="384">
        <f t="array" ref="EP489">IFERROR(_xlfn.XLOOKUP($A489&amp;$B489,'ABRIL 2'!$D$11:$D$40&amp;'ABRIL 2'!$E$11:$E$40,'ABRIL 2'!$AK$11:$AK$40,_xlfn.XLOOKUP($A489&amp;$B489,'ABRIL 2'!$BC$11:$BC$40&amp;'ABRIL 2'!$BD$11:$BD$40,'ABRIL 2'!$CJ$11:$CJ$40,"A")),"")</f>
        <v>0</v>
      </c>
      <c r="EQ489" s="384">
        <f t="array" ref="EQ489">IFERROR(_xlfn.XLOOKUP($A489&amp;$B489,MAYO!$D$11:$D$40&amp;MAYO!$E$11:$E$40,MAYO!$AK$11:$AK$40,_xlfn.XLOOKUP($A489&amp;$B489,MAYO!$BC$11:$BC$40&amp;MAYO!$BD$11:$BD$40,MAYO!$CJ$11:$CJ$40,"A")),"")</f>
        <v>0</v>
      </c>
      <c r="ER489" s="384">
        <f t="array" ref="ER489">IFERROR(_xlfn.XLOOKUP($A489&amp;$B489,'MAYO 2'!$D$11:$D$40&amp;'MAYO 2'!$E$11:$E$40,'MAYO 2'!$AK$11:$AK$40,_xlfn.XLOOKUP($A489&amp;$B489,'MAYO 2'!$BC$11:$BC$40&amp;'MAYO 2'!$BD$11:$BD$40,'MAYO 2'!$CJ$11:$CJ$40,"A")),"")</f>
        <v>0</v>
      </c>
      <c r="ES489" s="384">
        <f t="array" ref="ES489">IFERROR(_xlfn.XLOOKUP($A489&amp;$B489,JUNIO!$D$11:$D$40&amp;JUNIO!$E$11:$E$40,JUNIO!$AK$11:$AK$40,_xlfn.XLOOKUP($A489&amp;$B489,JUNIO!$BC$11:$BC$40&amp;JUNIO!$BD$11:$BD$40,JUNIO!$CJ$11:$CJ$40,"A")),"")</f>
        <v>0</v>
      </c>
      <c r="ET489" s="384">
        <f t="array" ref="ET489">IFERROR(_xlfn.XLOOKUP($A489&amp;$B489,'JUNIO 2'!$D$11:$D$40&amp;'JUNIO 2'!$E$11:$E$40,'JUNIO 2'!$AK$11:$AK$40,_xlfn.XLOOKUP($A489&amp;$B489,'JUNIO 2'!$BC$11:$BC$40&amp;'JUNIO 2'!$BD$11:$BD$40,'JUNIO 2'!$CJ$11:$CJ$40,"A")),"")</f>
        <v>0</v>
      </c>
      <c r="EU489" s="384">
        <f t="array" ref="EU489">IFERROR(_xlfn.XLOOKUP($A489&amp;$B489,JULIO!$D$11:$D$40&amp;JULIO!$E$11:$E$40,JULIO!$AK$11:$AK$40,_xlfn.XLOOKUP($A489&amp;$B489,JULIO!$BC$11:$BC$40&amp;JULIO!$BD$11:$BD$40,JULIO!$CJ$11:$CJ$40,"A")),"")</f>
        <v>0</v>
      </c>
      <c r="EV489" s="384">
        <f t="array" ref="EV489">IFERROR(_xlfn.XLOOKUP($A489&amp;$B489,'JULIO 2'!$D$11:$D$40&amp;'JULIO 2'!$E$11:$E$40,'JULIO 2'!$AK$11:$AK$40,_xlfn.XLOOKUP($A489&amp;$B489,'JULIO 2'!$BC$11:$BC$40&amp;'JULIO 2'!$BD$11:$BD$40,'JULIO 2'!$CJ$11:$CJ$40,"A")),"")</f>
        <v>0</v>
      </c>
      <c r="EW489" s="384">
        <f t="array" ref="EW489">IFERROR(_xlfn.XLOOKUP($A489&amp;$B489,AGOSTO!$D$11:$D$40&amp;AGOSTO!$E$11:$E$40,AGOSTO!$AK$11:$AK$40,_xlfn.XLOOKUP($A489&amp;$B489,AGOSTO!$BC$11:$BC$40&amp;AGOSTO!$BD$11:$BD$40,AGOSTO!$CJ$11:$CJ$40,"A")),"")</f>
        <v>0</v>
      </c>
      <c r="EX489" s="384">
        <f t="array" ref="EX489">IFERROR(_xlfn.XLOOKUP($A489&amp;$B489,'AGOSTO 2'!$D$11:$D$40&amp;'AGOSTO 2'!$E$11:$E$40,'AGOSTO 2'!$AK$11:$AK$40,_xlfn.XLOOKUP($A489&amp;$B489,'AGOSTO 2'!$BC$11:$BC$40&amp;'AGOSTO 2'!$BD$11:$BD$40,'AGOSTO 2'!$CJ$11:$CJ$40,"A")),"")</f>
        <v>0</v>
      </c>
      <c r="EY489" s="384">
        <f t="array" ref="EY489">IFERROR(_xlfn.XLOOKUP($A489&amp;$B489,SEPTIEMBRE!$D$11:$D$40&amp;SEPTIEMBRE!$E$11:$E$40,SEPTIEMBRE!$AK$11:$AK$40,_xlfn.XLOOKUP($A489&amp;$B489,SEPTIEMBRE!$BC$11:$BC$40&amp;SEPTIEMBRE!$BD$11:$BD$40,SEPTIEMBRE!$CJ$11:$CJ$40,"A")),"")</f>
        <v>0</v>
      </c>
      <c r="EZ489" s="384">
        <f t="array" ref="EZ489">IFERROR(_xlfn.XLOOKUP($A489&amp;$B489,'SEPTIEMBRE 2'!$D$11:$D$40&amp;'SEPTIEMBRE 2'!$E$11:$E$40,'SEPTIEMBRE 2'!$AK$11:$AK$40,_xlfn.XLOOKUP($A489&amp;$B489,'SEPTIEMBRE 2'!$BC$11:$BC$40&amp;'SEPTIEMBRE 2'!$BD$11:$BD$40,'SEPTIEMBRE 2'!$CJ$11:$CJ$40,"A")),"")</f>
        <v>0</v>
      </c>
      <c r="FA489" s="384">
        <f t="array" ref="FA489">IFERROR(_xlfn.XLOOKUP($A489&amp;$B489,'SEPTIEMBRE 3'!$D$11:$D$40&amp;'SEPTIEMBRE 3'!$E$11:$E$40,'SEPTIEMBRE 3'!$AK$11:$AK$40,_xlfn.XLOOKUP($A489&amp;$B489,'SEPTIEMBRE 3'!$BC$11:$BC$40&amp;'SEPTIEMBRE 3'!$BD$11:$BD$40,'SEPTIEMBRE 3'!$CJ$11:$CJ$40,"A")),"")</f>
        <v>0</v>
      </c>
      <c r="FB489" s="384">
        <f t="array" ref="FB489">IFERROR(_xlfn.XLOOKUP($A489&amp;$B489,OCTUBRE!$D$11:$D$40&amp;OCTUBRE!$E$11:$E$40,OCTUBRE!$AK$11:$AK$40,_xlfn.XLOOKUP($A489&amp;$B489,OCTUBRE!$BC$11:$BC$40&amp;OCTUBRE!$BD$11:$BD$40,OCTUBRE!$CJ$11:$CJ$40,"A")),"")</f>
        <v>0</v>
      </c>
      <c r="FC489" s="384">
        <f t="array" ref="FC489">IFERROR(_xlfn.XLOOKUP($A489&amp;$B489,'OCTUBRE 2'!$D$11:$D$40&amp;'OCTUBRE 2'!$E$11:$E$40,'OCTUBRE 2'!$AK$11:$AK$40,_xlfn.XLOOKUP($A489&amp;$B489,'OCTUBRE 2'!$BC$11:$BC$40&amp;'OCTUBRE 2'!$BD$11:$BD$40,'OCTUBRE 2'!$CJ$11:$CJ$40,"A")),"")</f>
        <v>0</v>
      </c>
      <c r="FD489" s="384">
        <f t="array" ref="FD489">IFERROR(_xlfn.XLOOKUP($A489&amp;$B489,NOVIEMBRE!$D$11:$D$40&amp;NOVIEMBRE!$E$11:$E$40,NOVIEMBRE!$AK$11:$AK$40,_xlfn.XLOOKUP($A489&amp;$B489,NOVIEMBRE!$BC$11:$BC$40&amp;NOVIEMBRE!$BD$11:$BD$40,NOVIEMBRE!$CJ$11:$CJ$40,"A")),"")</f>
        <v>0</v>
      </c>
      <c r="FE489" s="384">
        <f t="array" ref="FE489">IFERROR(_xlfn.XLOOKUP($A489&amp;$B489,'NOVIEMBRE 2'!$D$11:$D$40&amp;'NOVIEMBRE 2'!$E$11:$E$40,'NOVIEMBRE 2'!$AK$11:$AK$40,_xlfn.XLOOKUP($A489&amp;$B489,'NOVIEMBRE 2'!$BC$11:$BC$40&amp;'NOVIEMBRE 2'!$BD$11:$BD$40,'NOVIEMBRE 2'!$CJ$11:$CJ$40,"A")),"")</f>
        <v>0</v>
      </c>
      <c r="FF489" s="385">
        <f t="array" ref="FF489">IFERROR(_xlfn.XLOOKUP($A489&amp;$B489,DICIEMBRE!$D$11:$D$40&amp;DICIEMBRE!$E$11:$E$40,DICIEMBRE!$AK$11:$AK$40,_xlfn.XLOOKUP($A489&amp;$B489,DICIEMBRE!$BC$11:$BC$40&amp;DICIEMBRE!$BD$11:$BD$40,DICIEMBRE!$CJ$11:$CJ$40,"A")),"")</f>
        <v>0</v>
      </c>
      <c r="FG489" s="386" t="str">
        <f t="shared" si="19"/>
        <v/>
      </c>
      <c r="FH489" s="386" t="str">
        <f t="array" ref="FH489">IF(
 COUNT(DZ489:EH489)=0,
 "-",
 IF(
  COUNT(DZ489:EH489) &lt; COUNTA(DZ489:EH489),
  REPT("🟩", ROUND(COUNT(DZ489:EH489)/COUNTA(DZ489:EH489)*5, 0)) &amp;
  REPT("⬜", 5 - ROUND(COUNT(DZ489:EH489)/COUNTA(DZ489:EH489)*5, 0)),
  IF(
    AVERAGE(IF(DZ489:EH489&lt;&gt;"", DZ489:EH489, )) &gt;= 70, "🟩🟩🟩🟩🟩",
    IF(
      AVERAGE(IF(DZ489:EH489&lt;&gt;"",DZ489:EH489, )) &gt;= 56, "🟨🟨🟨🟨🟨",
      "🟥🟥🟥🟥🟥"
    )
  )
 )
)
</f>
        <v>-</v>
      </c>
    </row>
    <row r="490" ht="15.75" customHeight="1">
      <c r="A490" s="168"/>
      <c r="B490" s="169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1"/>
      <c r="N490" s="172" t="str">
        <f t="shared" si="1"/>
        <v/>
      </c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2" t="str">
        <f t="shared" si="2"/>
        <v/>
      </c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2" t="str">
        <f t="shared" si="3"/>
        <v/>
      </c>
      <c r="AM490" s="173"/>
      <c r="AN490" s="173"/>
      <c r="AO490" s="173"/>
      <c r="AP490" s="173"/>
      <c r="AQ490" s="173"/>
      <c r="AR490" s="173"/>
      <c r="AS490" s="173"/>
      <c r="AT490" s="173"/>
      <c r="AU490" s="173"/>
      <c r="AV490" s="171"/>
      <c r="AW490" s="171"/>
      <c r="AX490" s="172" t="str">
        <f t="shared" si="4"/>
        <v/>
      </c>
      <c r="AY490" s="173"/>
      <c r="AZ490" s="173"/>
      <c r="BA490" s="173"/>
      <c r="BB490" s="173"/>
      <c r="BC490" s="173"/>
      <c r="BD490" s="173"/>
      <c r="BE490" s="173"/>
      <c r="BF490" s="173"/>
      <c r="BG490" s="173"/>
      <c r="BH490" s="173"/>
      <c r="BI490" s="173"/>
      <c r="BJ490" s="172" t="str">
        <f t="shared" si="5"/>
        <v/>
      </c>
      <c r="BK490" s="173"/>
      <c r="BL490" s="173"/>
      <c r="BM490" s="173"/>
      <c r="BN490" s="173"/>
      <c r="BO490" s="173"/>
      <c r="BP490" s="173"/>
      <c r="BQ490" s="173"/>
      <c r="BR490" s="173"/>
      <c r="BS490" s="173"/>
      <c r="BT490" s="173"/>
      <c r="BU490" s="173"/>
      <c r="BV490" s="172" t="str">
        <f t="shared" si="6"/>
        <v/>
      </c>
      <c r="BW490" s="173"/>
      <c r="BX490" s="173"/>
      <c r="BY490" s="173"/>
      <c r="BZ490" s="171"/>
      <c r="CA490" s="171"/>
      <c r="CB490" s="171"/>
      <c r="CC490" s="171"/>
      <c r="CD490" s="171"/>
      <c r="CE490" s="171"/>
      <c r="CF490" s="171"/>
      <c r="CG490" s="171"/>
      <c r="CH490" s="172" t="str">
        <f t="shared" si="7"/>
        <v/>
      </c>
      <c r="CI490" s="171"/>
      <c r="CJ490" s="173"/>
      <c r="CK490" s="173"/>
      <c r="CL490" s="173"/>
      <c r="CM490" s="173"/>
      <c r="CN490" s="171"/>
      <c r="CO490" s="171"/>
      <c r="CP490" s="171"/>
      <c r="CQ490" s="173"/>
      <c r="CR490" s="171"/>
      <c r="CS490" s="171"/>
      <c r="CT490" s="172" t="str">
        <f t="shared" si="8"/>
        <v/>
      </c>
      <c r="CU490" s="172"/>
      <c r="CV490" s="172"/>
      <c r="CW490" s="172"/>
      <c r="CX490" s="172"/>
      <c r="CY490" s="172"/>
      <c r="CZ490" s="172"/>
      <c r="DA490" s="172"/>
      <c r="DB490" s="172"/>
      <c r="DC490" s="172"/>
      <c r="DD490" s="172"/>
      <c r="DE490" s="172"/>
      <c r="DF490" s="172"/>
      <c r="DG490" s="188" t="str">
        <f t="array" ref="DG490">IFERROR(_xlfn.XLOOKUP($A490&amp;B490,MARZO!$D$11:$D$40&amp;MARZO!$E$11:$E$40,MARZO!$AM$11:$AM$40,_xlfn.XLOOKUP($A490&amp;$B490,MARZO!$BC$11:$BC$40&amp;MARZO!$BD$11:$BD$40,MARZO!$CL$11:$CL$40,"A"))/1%,"")</f>
        <v/>
      </c>
      <c r="DH490" s="188" t="str">
        <f t="array" ref="DH490">IFERROR(_xlfn.XLOOKUP($A490&amp;$B490,ABRIL!$D$11:$D$40&amp;ABRIL!$E$11:$E$40,ABRIL!$AM$11:$AM$40,_xlfn.XLOOKUP($A490&amp;$B490,ABRIL!$BC$11:$BC$40&amp;ABRIL!$BD$11:$BD$40,ABRIL!$CL$11:$CL$40,"A"))/1%,"")</f>
        <v/>
      </c>
      <c r="DI490" s="188" t="str">
        <f t="array" ref="DI490">IFERROR(_xlfn.XLOOKUP($A490&amp;$B490,'ABRIL 2'!$D$11:$D$40&amp;'ABRIL 2'!$E$11:$E$40,'ABRIL 2'!$AM$11:$AM$40,_xlfn.XLOOKUP($A490&amp;$B490,'ABRIL 2'!$BC$11:$BC$40&amp;'ABRIL 2'!$BD$11:$BD$40,'ABRIL 2'!$CL$11:$CL$40,"A"))/1%,"")</f>
        <v/>
      </c>
      <c r="DJ490" s="188" t="str">
        <f t="array" ref="DJ490">IFERROR(_xlfn.XLOOKUP($A490&amp;$B490,MAYO!$D$11:$D$40&amp;MAYO!$E$11:$E$40,MAYO!$AM$11:$AM$40,_xlfn.XLOOKUP($A490&amp;$B490,MAYO!$BC$11:$BC$40&amp;MAYO!$BD$11:$BD$40,MAYO!$CL$11:$CL$40,"A"))/1%,"")</f>
        <v/>
      </c>
      <c r="DK490" s="188" t="str">
        <f t="array" ref="DK490">IFERROR(_xlfn.XLOOKUP($A490&amp;$B490,'MAYO 2'!$D$11:$D$40&amp;'MAYO 2'!$E$11:$E$40,'MAYO 2'!$AM$11:$AM$40,_xlfn.XLOOKUP($A490&amp;$B490,'MAYO 2'!$BC$11:$BC$40&amp;'MAYO 2'!$BD$11:$BD$40,'MAYO 2'!$CL$11:$CL$40,"A"))/1%,"")</f>
        <v/>
      </c>
      <c r="DL490" s="188" t="str">
        <f t="array" ref="DL490">IFERROR(_xlfn.XLOOKUP($A490&amp;$B490,JUNIO!$D$11:$D$40&amp;JUNIO!$E$11:$E$40,JUNIO!$AM$11:$AM$40,_xlfn.XLOOKUP($A490&amp;$B490,JUNIO!$BC$11:$BC$40&amp;JUNIO!$BD$11:$BD$40,JUNIO!$CL$11:$CL$40,"A"))/1%,"")</f>
        <v/>
      </c>
      <c r="DM490" s="188" t="str">
        <f t="array" ref="DM490">IFERROR(_xlfn.XLOOKUP($A490&amp;$B490,'JUNIO 2'!$D$11:$D$40&amp;'JUNIO 2'!$E$11:$E$40,'JUNIO 2'!$AM$11:$AM$40,_xlfn.XLOOKUP($A490&amp;$B490,'JUNIO 2'!$BC$11:$BC$40&amp;'JUNIO 2'!$BD$11:$BD$40,'JUNIO 2'!$CL$11:$CL$40,"A"))/1%,"")</f>
        <v/>
      </c>
      <c r="DN490" s="188" t="str">
        <f t="array" ref="DN490">IFERROR(_xlfn.XLOOKUP($A490&amp;$B490,JULIO!$D$11:$D$40&amp;JULIO!$E$11:$E$40,JULIO!$AM$11:$AM$40,_xlfn.XLOOKUP($A490&amp;$B490,JULIO!$BC$11:$BC$40&amp;JULIO!$BD$11:$BD$40,JULIO!$CL$11:$CL$40,"A"))/1%,"")</f>
        <v/>
      </c>
      <c r="DO490" s="188" t="str">
        <f t="array" ref="DO490">IFERROR(_xlfn.XLOOKUP($A490&amp;$B490,'JULIO 2'!$D$11:$D$40&amp;'JULIO 2'!$E$11:$E$40,'JULIO 2'!$AM$11:$AM$40,_xlfn.XLOOKUP($A490&amp;$B490,'JULIO 2'!$BC$11:$BC$40&amp;'JULIO 2'!$BD$11:$BD$40,'JULIO 2'!$CL$11:$CL$40,"A"))/1%,"")</f>
        <v/>
      </c>
      <c r="DP490" s="188" t="str">
        <f t="array" ref="DP490">IFERROR(_xlfn.XLOOKUP($A490&amp;$B490,AGOSTO!$D$11:$D$40&amp;AGOSTO!$E$11:$E$40,AGOSTO!$AM$11:$AM$40,_xlfn.XLOOKUP($A490&amp;$B490,AGOSTO!$BC$11:$BC$40&amp;AGOSTO!$BD$11:$BD$40,AGOSTO!$CL$11:$CL$40,"A"))/1%,"")</f>
        <v/>
      </c>
      <c r="DQ490" s="188" t="str">
        <f t="array" ref="DQ490">IFERROR(_xlfn.XLOOKUP($A490&amp;$B490,'AGOSTO 2'!$D$11:$D$40&amp;'AGOSTO 2'!$E$11:$E$40,'AGOSTO 2'!$AM$11:$AM$40,_xlfn.XLOOKUP($A490&amp;$B490,'AGOSTO 2'!$BC$11:$BC$40&amp;'AGOSTO 2'!$BD$11:$BD$40,'AGOSTO 2'!$CL$11:$CL$40,"A"))/1%,"")</f>
        <v/>
      </c>
      <c r="DR490" s="188" t="str">
        <f t="array" ref="DR490">IFERROR(_xlfn.XLOOKUP($A490&amp;$B490,SEPTIEMBRE!$D$11:$D$40&amp;SEPTIEMBRE!$E$11:$E$40,SEPTIEMBRE!$AM$11:$AM$40,_xlfn.XLOOKUP($A490&amp;$B490,SEPTIEMBRE!$BC$11:$BC$40&amp;SEPTIEMBRE!$BD$11:$BD$40,SEPTIEMBRE!$CL$11:$CL$40,"A"))/1%,"")</f>
        <v/>
      </c>
      <c r="DS490" s="188" t="str">
        <f t="array" ref="DS490">IFERROR(_xlfn.XLOOKUP($A490&amp;$B490,'SEPTIEMBRE 2'!$D$11:$D$40&amp;'SEPTIEMBRE 2'!$E$11:$E$40,'SEPTIEMBRE 2'!$AM$11:$AM$40,_xlfn.XLOOKUP($A490&amp;$B490,'SEPTIEMBRE 2'!$BC$11:$BC$40&amp;'SEPTIEMBRE 2'!$BD$11:$BD$40,'SEPTIEMBRE 2'!$CL$11:$CL$40,"A"))/1%,"")</f>
        <v/>
      </c>
      <c r="DT490" s="188" t="str">
        <f t="array" ref="DT490">IFERROR(_xlfn.XLOOKUP($A490&amp;$B490,'SEPTIEMBRE 3'!$D$11:$D$40&amp;'SEPTIEMBRE 3'!$E$11:$E$40,'SEPTIEMBRE 3'!$AM$11:$AM$40,_xlfn.XLOOKUP($A490&amp;$B490,'SEPTIEMBRE 3'!$BC$11:$BC$40&amp;'SEPTIEMBRE 3'!$BD$11:$BD$40,'SEPTIEMBRE 3'!$CL$11:$CL$40,"A"))/1%,"")</f>
        <v/>
      </c>
      <c r="DU490" s="188" t="str">
        <f t="array" ref="DU490">IFERROR(_xlfn.XLOOKUP($A490&amp;$B490,OCTUBRE!$D$11:$D$40&amp;OCTUBRE!$E$11:$E$40,OCTUBRE!$AM$11:$AM$40,_xlfn.XLOOKUP($A490&amp;$B490,OCTUBRE!$BC$11:$BC$40&amp;OCTUBRE!$BD$11:$BD$40,OCTUBRE!$CL$11:$CL$40,"A"))/1%,"")</f>
        <v/>
      </c>
      <c r="DV490" s="188" t="str">
        <f t="array" ref="DV490">IFERROR(_xlfn.XLOOKUP($A490&amp;$B490,'OCTUBRE 2'!$D$11:$D$40&amp;'OCTUBRE 2'!$E$11:$E$40,'OCTUBRE 2'!$AM$11:$AM$40,_xlfn.XLOOKUP($A490&amp;$B490,'OCTUBRE 2'!$BC$11:$BC$40&amp;'OCTUBRE 2'!$BD$11:$BD$40,'OCTUBRE 2'!$CL$11:$CL$40,"A"))/1%,"")</f>
        <v/>
      </c>
      <c r="DW490" s="188" t="str">
        <f t="array" ref="DW490">IFERROR(_xlfn.XLOOKUP($A490&amp;$B490,NOVIEMBRE!$D$11:$D$40&amp;NOVIEMBRE!$E$11:$E$40,NOVIEMBRE!$AM$11:$AM$40,_xlfn.XLOOKUP($A490&amp;$B490,NOVIEMBRE!$BC$11:$BC$40&amp;NOVIEMBRE!$BD$11:$BD$40,NOVIEMBRE!$CL$11:$CL$40,"A"))/1%,"")</f>
        <v/>
      </c>
      <c r="DX490" s="188" t="str">
        <f t="array" ref="DX490">IFERROR(_xlfn.XLOOKUP($A490&amp;$B490,'NOVIEMBRE 2'!$D$11:$D$40&amp;'NOVIEMBRE 2'!$E$11:$E$40,'NOVIEMBRE 2'!$AM$11:$AM$40,_xlfn.XLOOKUP($A490&amp;$B490,'NOVIEMBRE 2'!$BC$11:$BC$40&amp;'NOVIEMBRE 2'!$BD$11:$BD$40,'NOVIEMBRE 2'!$CL$11:$CL$40,"A"))/1%,"")</f>
        <v/>
      </c>
      <c r="DY490" s="188" t="str">
        <f t="array" ref="DY490">IFERROR(_xlfn.XLOOKUP($A490&amp;$B490,DICIEMBRE!$D$11:$D$40&amp;DICIEMBRE!$E$11:$E$40,DICIEMBRE!$AM$11:$AM$40,_xlfn.XLOOKUP($A490&amp;$B490,DICIEMBRE!$BC$11:$BC$40&amp;DICIEMBRE!$BD$11:$BD$40,DICIEMBRE!$CL$11:$CL$40,"A"))/1%,"")</f>
        <v/>
      </c>
      <c r="DZ490" s="381" t="str">
        <f t="shared" si="9"/>
        <v>-</v>
      </c>
      <c r="EA490" s="381" t="str">
        <f t="shared" si="10"/>
        <v>-</v>
      </c>
      <c r="EB490" s="381" t="str">
        <f t="shared" si="11"/>
        <v>-</v>
      </c>
      <c r="EC490" s="381" t="str">
        <f t="shared" si="12"/>
        <v>-</v>
      </c>
      <c r="ED490" s="381" t="str">
        <f t="shared" si="13"/>
        <v>-</v>
      </c>
      <c r="EE490" s="381" t="str">
        <f t="shared" si="14"/>
        <v>-</v>
      </c>
      <c r="EF490" s="381" t="str">
        <f t="shared" si="15"/>
        <v>-</v>
      </c>
      <c r="EG490" s="381" t="str">
        <f t="shared" si="16"/>
        <v>-</v>
      </c>
      <c r="EH490" s="381" t="str">
        <f t="shared" si="17"/>
        <v>-</v>
      </c>
      <c r="EI490" s="188" t="str">
        <f t="shared" si="18"/>
        <v/>
      </c>
      <c r="EJ490" s="382"/>
      <c r="EK490" s="382"/>
      <c r="EL490" s="383"/>
      <c r="EM490" s="21"/>
      <c r="EN490" s="384">
        <f t="array" ref="EN490">IFERROR(_xlfn.XLOOKUP($A490&amp;$B490,MARZO!$D$11:$D$40&amp;MARZO!$E$11:$E$40,MARZO!$AK$11:$AK$40,_xlfn.XLOOKUP($A490&amp;$B490,MARZO!$BC$11:$BC$40&amp;MARZO!$BD$11:$BD$40,MARZO!$CJ$11:$CJ$40,"A")),"")</f>
        <v>0</v>
      </c>
      <c r="EO490" s="384">
        <f t="array" ref="EO490">IFERROR(_xlfn.XLOOKUP($A490&amp;$B490,ABRIL!$D$11:$D$40&amp;ABRIL!$E$11:$E$40,ABRIL!$AK$11:$AK$40,_xlfn.XLOOKUP($A490&amp;$B490,ABRIL!$BC$11:$BC$40&amp;ABRIL!$BD$11:$BD$40,ABRIL!$CJ$11:$CJ$40,"A")),"")</f>
        <v>0</v>
      </c>
      <c r="EP490" s="384">
        <f t="array" ref="EP490">IFERROR(_xlfn.XLOOKUP($A490&amp;$B490,'ABRIL 2'!$D$11:$D$40&amp;'ABRIL 2'!$E$11:$E$40,'ABRIL 2'!$AK$11:$AK$40,_xlfn.XLOOKUP($A490&amp;$B490,'ABRIL 2'!$BC$11:$BC$40&amp;'ABRIL 2'!$BD$11:$BD$40,'ABRIL 2'!$CJ$11:$CJ$40,"A")),"")</f>
        <v>0</v>
      </c>
      <c r="EQ490" s="384">
        <f t="array" ref="EQ490">IFERROR(_xlfn.XLOOKUP($A490&amp;$B490,MAYO!$D$11:$D$40&amp;MAYO!$E$11:$E$40,MAYO!$AK$11:$AK$40,_xlfn.XLOOKUP($A490&amp;$B490,MAYO!$BC$11:$BC$40&amp;MAYO!$BD$11:$BD$40,MAYO!$CJ$11:$CJ$40,"A")),"")</f>
        <v>0</v>
      </c>
      <c r="ER490" s="384">
        <f t="array" ref="ER490">IFERROR(_xlfn.XLOOKUP($A490&amp;$B490,'MAYO 2'!$D$11:$D$40&amp;'MAYO 2'!$E$11:$E$40,'MAYO 2'!$AK$11:$AK$40,_xlfn.XLOOKUP($A490&amp;$B490,'MAYO 2'!$BC$11:$BC$40&amp;'MAYO 2'!$BD$11:$BD$40,'MAYO 2'!$CJ$11:$CJ$40,"A")),"")</f>
        <v>0</v>
      </c>
      <c r="ES490" s="384">
        <f t="array" ref="ES490">IFERROR(_xlfn.XLOOKUP($A490&amp;$B490,JUNIO!$D$11:$D$40&amp;JUNIO!$E$11:$E$40,JUNIO!$AK$11:$AK$40,_xlfn.XLOOKUP($A490&amp;$B490,JUNIO!$BC$11:$BC$40&amp;JUNIO!$BD$11:$BD$40,JUNIO!$CJ$11:$CJ$40,"A")),"")</f>
        <v>0</v>
      </c>
      <c r="ET490" s="384">
        <f t="array" ref="ET490">IFERROR(_xlfn.XLOOKUP($A490&amp;$B490,'JUNIO 2'!$D$11:$D$40&amp;'JUNIO 2'!$E$11:$E$40,'JUNIO 2'!$AK$11:$AK$40,_xlfn.XLOOKUP($A490&amp;$B490,'JUNIO 2'!$BC$11:$BC$40&amp;'JUNIO 2'!$BD$11:$BD$40,'JUNIO 2'!$CJ$11:$CJ$40,"A")),"")</f>
        <v>0</v>
      </c>
      <c r="EU490" s="384">
        <f t="array" ref="EU490">IFERROR(_xlfn.XLOOKUP($A490&amp;$B490,JULIO!$D$11:$D$40&amp;JULIO!$E$11:$E$40,JULIO!$AK$11:$AK$40,_xlfn.XLOOKUP($A490&amp;$B490,JULIO!$BC$11:$BC$40&amp;JULIO!$BD$11:$BD$40,JULIO!$CJ$11:$CJ$40,"A")),"")</f>
        <v>0</v>
      </c>
      <c r="EV490" s="384">
        <f t="array" ref="EV490">IFERROR(_xlfn.XLOOKUP($A490&amp;$B490,'JULIO 2'!$D$11:$D$40&amp;'JULIO 2'!$E$11:$E$40,'JULIO 2'!$AK$11:$AK$40,_xlfn.XLOOKUP($A490&amp;$B490,'JULIO 2'!$BC$11:$BC$40&amp;'JULIO 2'!$BD$11:$BD$40,'JULIO 2'!$CJ$11:$CJ$40,"A")),"")</f>
        <v>0</v>
      </c>
      <c r="EW490" s="384">
        <f t="array" ref="EW490">IFERROR(_xlfn.XLOOKUP($A490&amp;$B490,AGOSTO!$D$11:$D$40&amp;AGOSTO!$E$11:$E$40,AGOSTO!$AK$11:$AK$40,_xlfn.XLOOKUP($A490&amp;$B490,AGOSTO!$BC$11:$BC$40&amp;AGOSTO!$BD$11:$BD$40,AGOSTO!$CJ$11:$CJ$40,"A")),"")</f>
        <v>0</v>
      </c>
      <c r="EX490" s="384">
        <f t="array" ref="EX490">IFERROR(_xlfn.XLOOKUP($A490&amp;$B490,'AGOSTO 2'!$D$11:$D$40&amp;'AGOSTO 2'!$E$11:$E$40,'AGOSTO 2'!$AK$11:$AK$40,_xlfn.XLOOKUP($A490&amp;$B490,'AGOSTO 2'!$BC$11:$BC$40&amp;'AGOSTO 2'!$BD$11:$BD$40,'AGOSTO 2'!$CJ$11:$CJ$40,"A")),"")</f>
        <v>0</v>
      </c>
      <c r="EY490" s="384">
        <f t="array" ref="EY490">IFERROR(_xlfn.XLOOKUP($A490&amp;$B490,SEPTIEMBRE!$D$11:$D$40&amp;SEPTIEMBRE!$E$11:$E$40,SEPTIEMBRE!$AK$11:$AK$40,_xlfn.XLOOKUP($A490&amp;$B490,SEPTIEMBRE!$BC$11:$BC$40&amp;SEPTIEMBRE!$BD$11:$BD$40,SEPTIEMBRE!$CJ$11:$CJ$40,"A")),"")</f>
        <v>0</v>
      </c>
      <c r="EZ490" s="384">
        <f t="array" ref="EZ490">IFERROR(_xlfn.XLOOKUP($A490&amp;$B490,'SEPTIEMBRE 2'!$D$11:$D$40&amp;'SEPTIEMBRE 2'!$E$11:$E$40,'SEPTIEMBRE 2'!$AK$11:$AK$40,_xlfn.XLOOKUP($A490&amp;$B490,'SEPTIEMBRE 2'!$BC$11:$BC$40&amp;'SEPTIEMBRE 2'!$BD$11:$BD$40,'SEPTIEMBRE 2'!$CJ$11:$CJ$40,"A")),"")</f>
        <v>0</v>
      </c>
      <c r="FA490" s="384">
        <f t="array" ref="FA490">IFERROR(_xlfn.XLOOKUP($A490&amp;$B490,'SEPTIEMBRE 3'!$D$11:$D$40&amp;'SEPTIEMBRE 3'!$E$11:$E$40,'SEPTIEMBRE 3'!$AK$11:$AK$40,_xlfn.XLOOKUP($A490&amp;$B490,'SEPTIEMBRE 3'!$BC$11:$BC$40&amp;'SEPTIEMBRE 3'!$BD$11:$BD$40,'SEPTIEMBRE 3'!$CJ$11:$CJ$40,"A")),"")</f>
        <v>0</v>
      </c>
      <c r="FB490" s="384">
        <f t="array" ref="FB490">IFERROR(_xlfn.XLOOKUP($A490&amp;$B490,OCTUBRE!$D$11:$D$40&amp;OCTUBRE!$E$11:$E$40,OCTUBRE!$AK$11:$AK$40,_xlfn.XLOOKUP($A490&amp;$B490,OCTUBRE!$BC$11:$BC$40&amp;OCTUBRE!$BD$11:$BD$40,OCTUBRE!$CJ$11:$CJ$40,"A")),"")</f>
        <v>0</v>
      </c>
      <c r="FC490" s="384">
        <f t="array" ref="FC490">IFERROR(_xlfn.XLOOKUP($A490&amp;$B490,'OCTUBRE 2'!$D$11:$D$40&amp;'OCTUBRE 2'!$E$11:$E$40,'OCTUBRE 2'!$AK$11:$AK$40,_xlfn.XLOOKUP($A490&amp;$B490,'OCTUBRE 2'!$BC$11:$BC$40&amp;'OCTUBRE 2'!$BD$11:$BD$40,'OCTUBRE 2'!$CJ$11:$CJ$40,"A")),"")</f>
        <v>0</v>
      </c>
      <c r="FD490" s="384">
        <f t="array" ref="FD490">IFERROR(_xlfn.XLOOKUP($A490&amp;$B490,NOVIEMBRE!$D$11:$D$40&amp;NOVIEMBRE!$E$11:$E$40,NOVIEMBRE!$AK$11:$AK$40,_xlfn.XLOOKUP($A490&amp;$B490,NOVIEMBRE!$BC$11:$BC$40&amp;NOVIEMBRE!$BD$11:$BD$40,NOVIEMBRE!$CJ$11:$CJ$40,"A")),"")</f>
        <v>0</v>
      </c>
      <c r="FE490" s="384">
        <f t="array" ref="FE490">IFERROR(_xlfn.XLOOKUP($A490&amp;$B490,'NOVIEMBRE 2'!$D$11:$D$40&amp;'NOVIEMBRE 2'!$E$11:$E$40,'NOVIEMBRE 2'!$AK$11:$AK$40,_xlfn.XLOOKUP($A490&amp;$B490,'NOVIEMBRE 2'!$BC$11:$BC$40&amp;'NOVIEMBRE 2'!$BD$11:$BD$40,'NOVIEMBRE 2'!$CJ$11:$CJ$40,"A")),"")</f>
        <v>0</v>
      </c>
      <c r="FF490" s="385">
        <f t="array" ref="FF490">IFERROR(_xlfn.XLOOKUP($A490&amp;$B490,DICIEMBRE!$D$11:$D$40&amp;DICIEMBRE!$E$11:$E$40,DICIEMBRE!$AK$11:$AK$40,_xlfn.XLOOKUP($A490&amp;$B490,DICIEMBRE!$BC$11:$BC$40&amp;DICIEMBRE!$BD$11:$BD$40,DICIEMBRE!$CJ$11:$CJ$40,"A")),"")</f>
        <v>0</v>
      </c>
      <c r="FG490" s="386" t="str">
        <f t="shared" si="19"/>
        <v/>
      </c>
      <c r="FH490" s="386" t="str">
        <f t="array" ref="FH490">IF(
 COUNT(DZ490:EH490)=0,
 "-",
 IF(
  COUNT(DZ490:EH490) &lt; COUNTA(DZ490:EH490),
  REPT("🟩", ROUND(COUNT(DZ490:EH490)/COUNTA(DZ490:EH490)*5, 0)) &amp;
  REPT("⬜", 5 - ROUND(COUNT(DZ490:EH490)/COUNTA(DZ490:EH490)*5, 0)),
  IF(
    AVERAGE(IF(DZ490:EH490&lt;&gt;"", DZ490:EH490, )) &gt;= 70, "🟩🟩🟩🟩🟩",
    IF(
      AVERAGE(IF(DZ490:EH490&lt;&gt;"",DZ490:EH490, )) &gt;= 56, "🟨🟨🟨🟨🟨",
      "🟥🟥🟥🟥🟥"
    )
  )
 )
)
</f>
        <v>-</v>
      </c>
    </row>
    <row r="491" ht="15.75" customHeight="1">
      <c r="A491" s="168"/>
      <c r="B491" s="169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1"/>
      <c r="N491" s="172" t="str">
        <f t="shared" si="1"/>
        <v/>
      </c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2" t="str">
        <f t="shared" si="2"/>
        <v/>
      </c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2" t="str">
        <f t="shared" si="3"/>
        <v/>
      </c>
      <c r="AM491" s="173"/>
      <c r="AN491" s="173"/>
      <c r="AO491" s="173"/>
      <c r="AP491" s="173"/>
      <c r="AQ491" s="173"/>
      <c r="AR491" s="173"/>
      <c r="AS491" s="173"/>
      <c r="AT491" s="173"/>
      <c r="AU491" s="173"/>
      <c r="AV491" s="171"/>
      <c r="AW491" s="171"/>
      <c r="AX491" s="172" t="str">
        <f t="shared" si="4"/>
        <v/>
      </c>
      <c r="AY491" s="173"/>
      <c r="AZ491" s="173"/>
      <c r="BA491" s="173"/>
      <c r="BB491" s="173"/>
      <c r="BC491" s="173"/>
      <c r="BD491" s="173"/>
      <c r="BE491" s="173"/>
      <c r="BF491" s="173"/>
      <c r="BG491" s="173"/>
      <c r="BH491" s="173"/>
      <c r="BI491" s="173"/>
      <c r="BJ491" s="172" t="str">
        <f t="shared" si="5"/>
        <v/>
      </c>
      <c r="BK491" s="173"/>
      <c r="BL491" s="173"/>
      <c r="BM491" s="173"/>
      <c r="BN491" s="173"/>
      <c r="BO491" s="173"/>
      <c r="BP491" s="173"/>
      <c r="BQ491" s="173"/>
      <c r="BR491" s="173"/>
      <c r="BS491" s="173"/>
      <c r="BT491" s="173"/>
      <c r="BU491" s="173"/>
      <c r="BV491" s="172" t="str">
        <f t="shared" si="6"/>
        <v/>
      </c>
      <c r="BW491" s="173"/>
      <c r="BX491" s="173"/>
      <c r="BY491" s="173"/>
      <c r="BZ491" s="171"/>
      <c r="CA491" s="171"/>
      <c r="CB491" s="171"/>
      <c r="CC491" s="171"/>
      <c r="CD491" s="171"/>
      <c r="CE491" s="171"/>
      <c r="CF491" s="171"/>
      <c r="CG491" s="171"/>
      <c r="CH491" s="172" t="str">
        <f t="shared" si="7"/>
        <v/>
      </c>
      <c r="CI491" s="171"/>
      <c r="CJ491" s="173"/>
      <c r="CK491" s="173"/>
      <c r="CL491" s="173"/>
      <c r="CM491" s="173"/>
      <c r="CN491" s="171"/>
      <c r="CO491" s="171"/>
      <c r="CP491" s="171"/>
      <c r="CQ491" s="173"/>
      <c r="CR491" s="171"/>
      <c r="CS491" s="171"/>
      <c r="CT491" s="172" t="str">
        <f t="shared" si="8"/>
        <v/>
      </c>
      <c r="CU491" s="172"/>
      <c r="CV491" s="172"/>
      <c r="CW491" s="172"/>
      <c r="CX491" s="172"/>
      <c r="CY491" s="172"/>
      <c r="CZ491" s="172"/>
      <c r="DA491" s="172"/>
      <c r="DB491" s="172"/>
      <c r="DC491" s="172"/>
      <c r="DD491" s="172"/>
      <c r="DE491" s="172"/>
      <c r="DF491" s="172"/>
      <c r="DG491" s="188" t="str">
        <f t="array" ref="DG491">IFERROR(_xlfn.XLOOKUP($A491&amp;B491,MARZO!$D$11:$D$40&amp;MARZO!$E$11:$E$40,MARZO!$AM$11:$AM$40,_xlfn.XLOOKUP($A491&amp;$B491,MARZO!$BC$11:$BC$40&amp;MARZO!$BD$11:$BD$40,MARZO!$CL$11:$CL$40,"A"))/1%,"")</f>
        <v/>
      </c>
      <c r="DH491" s="188" t="str">
        <f t="array" ref="DH491">IFERROR(_xlfn.XLOOKUP($A491&amp;$B491,ABRIL!$D$11:$D$40&amp;ABRIL!$E$11:$E$40,ABRIL!$AM$11:$AM$40,_xlfn.XLOOKUP($A491&amp;$B491,ABRIL!$BC$11:$BC$40&amp;ABRIL!$BD$11:$BD$40,ABRIL!$CL$11:$CL$40,"A"))/1%,"")</f>
        <v/>
      </c>
      <c r="DI491" s="188" t="str">
        <f t="array" ref="DI491">IFERROR(_xlfn.XLOOKUP($A491&amp;$B491,'ABRIL 2'!$D$11:$D$40&amp;'ABRIL 2'!$E$11:$E$40,'ABRIL 2'!$AM$11:$AM$40,_xlfn.XLOOKUP($A491&amp;$B491,'ABRIL 2'!$BC$11:$BC$40&amp;'ABRIL 2'!$BD$11:$BD$40,'ABRIL 2'!$CL$11:$CL$40,"A"))/1%,"")</f>
        <v/>
      </c>
      <c r="DJ491" s="188" t="str">
        <f t="array" ref="DJ491">IFERROR(_xlfn.XLOOKUP($A491&amp;$B491,MAYO!$D$11:$D$40&amp;MAYO!$E$11:$E$40,MAYO!$AM$11:$AM$40,_xlfn.XLOOKUP($A491&amp;$B491,MAYO!$BC$11:$BC$40&amp;MAYO!$BD$11:$BD$40,MAYO!$CL$11:$CL$40,"A"))/1%,"")</f>
        <v/>
      </c>
      <c r="DK491" s="188" t="str">
        <f t="array" ref="DK491">IFERROR(_xlfn.XLOOKUP($A491&amp;$B491,'MAYO 2'!$D$11:$D$40&amp;'MAYO 2'!$E$11:$E$40,'MAYO 2'!$AM$11:$AM$40,_xlfn.XLOOKUP($A491&amp;$B491,'MAYO 2'!$BC$11:$BC$40&amp;'MAYO 2'!$BD$11:$BD$40,'MAYO 2'!$CL$11:$CL$40,"A"))/1%,"")</f>
        <v/>
      </c>
      <c r="DL491" s="188" t="str">
        <f t="array" ref="DL491">IFERROR(_xlfn.XLOOKUP($A491&amp;$B491,JUNIO!$D$11:$D$40&amp;JUNIO!$E$11:$E$40,JUNIO!$AM$11:$AM$40,_xlfn.XLOOKUP($A491&amp;$B491,JUNIO!$BC$11:$BC$40&amp;JUNIO!$BD$11:$BD$40,JUNIO!$CL$11:$CL$40,"A"))/1%,"")</f>
        <v/>
      </c>
      <c r="DM491" s="188" t="str">
        <f t="array" ref="DM491">IFERROR(_xlfn.XLOOKUP($A491&amp;$B491,'JUNIO 2'!$D$11:$D$40&amp;'JUNIO 2'!$E$11:$E$40,'JUNIO 2'!$AM$11:$AM$40,_xlfn.XLOOKUP($A491&amp;$B491,'JUNIO 2'!$BC$11:$BC$40&amp;'JUNIO 2'!$BD$11:$BD$40,'JUNIO 2'!$CL$11:$CL$40,"A"))/1%,"")</f>
        <v/>
      </c>
      <c r="DN491" s="188" t="str">
        <f t="array" ref="DN491">IFERROR(_xlfn.XLOOKUP($A491&amp;$B491,JULIO!$D$11:$D$40&amp;JULIO!$E$11:$E$40,JULIO!$AM$11:$AM$40,_xlfn.XLOOKUP($A491&amp;$B491,JULIO!$BC$11:$BC$40&amp;JULIO!$BD$11:$BD$40,JULIO!$CL$11:$CL$40,"A"))/1%,"")</f>
        <v/>
      </c>
      <c r="DO491" s="188" t="str">
        <f t="array" ref="DO491">IFERROR(_xlfn.XLOOKUP($A491&amp;$B491,'JULIO 2'!$D$11:$D$40&amp;'JULIO 2'!$E$11:$E$40,'JULIO 2'!$AM$11:$AM$40,_xlfn.XLOOKUP($A491&amp;$B491,'JULIO 2'!$BC$11:$BC$40&amp;'JULIO 2'!$BD$11:$BD$40,'JULIO 2'!$CL$11:$CL$40,"A"))/1%,"")</f>
        <v/>
      </c>
      <c r="DP491" s="188" t="str">
        <f t="array" ref="DP491">IFERROR(_xlfn.XLOOKUP($A491&amp;$B491,AGOSTO!$D$11:$D$40&amp;AGOSTO!$E$11:$E$40,AGOSTO!$AM$11:$AM$40,_xlfn.XLOOKUP($A491&amp;$B491,AGOSTO!$BC$11:$BC$40&amp;AGOSTO!$BD$11:$BD$40,AGOSTO!$CL$11:$CL$40,"A"))/1%,"")</f>
        <v/>
      </c>
      <c r="DQ491" s="188" t="str">
        <f t="array" ref="DQ491">IFERROR(_xlfn.XLOOKUP($A491&amp;$B491,'AGOSTO 2'!$D$11:$D$40&amp;'AGOSTO 2'!$E$11:$E$40,'AGOSTO 2'!$AM$11:$AM$40,_xlfn.XLOOKUP($A491&amp;$B491,'AGOSTO 2'!$BC$11:$BC$40&amp;'AGOSTO 2'!$BD$11:$BD$40,'AGOSTO 2'!$CL$11:$CL$40,"A"))/1%,"")</f>
        <v/>
      </c>
      <c r="DR491" s="188" t="str">
        <f t="array" ref="DR491">IFERROR(_xlfn.XLOOKUP($A491&amp;$B491,SEPTIEMBRE!$D$11:$D$40&amp;SEPTIEMBRE!$E$11:$E$40,SEPTIEMBRE!$AM$11:$AM$40,_xlfn.XLOOKUP($A491&amp;$B491,SEPTIEMBRE!$BC$11:$BC$40&amp;SEPTIEMBRE!$BD$11:$BD$40,SEPTIEMBRE!$CL$11:$CL$40,"A"))/1%,"")</f>
        <v/>
      </c>
      <c r="DS491" s="188" t="str">
        <f t="array" ref="DS491">IFERROR(_xlfn.XLOOKUP($A491&amp;$B491,'SEPTIEMBRE 2'!$D$11:$D$40&amp;'SEPTIEMBRE 2'!$E$11:$E$40,'SEPTIEMBRE 2'!$AM$11:$AM$40,_xlfn.XLOOKUP($A491&amp;$B491,'SEPTIEMBRE 2'!$BC$11:$BC$40&amp;'SEPTIEMBRE 2'!$BD$11:$BD$40,'SEPTIEMBRE 2'!$CL$11:$CL$40,"A"))/1%,"")</f>
        <v/>
      </c>
      <c r="DT491" s="188" t="str">
        <f t="array" ref="DT491">IFERROR(_xlfn.XLOOKUP($A491&amp;$B491,'SEPTIEMBRE 3'!$D$11:$D$40&amp;'SEPTIEMBRE 3'!$E$11:$E$40,'SEPTIEMBRE 3'!$AM$11:$AM$40,_xlfn.XLOOKUP($A491&amp;$B491,'SEPTIEMBRE 3'!$BC$11:$BC$40&amp;'SEPTIEMBRE 3'!$BD$11:$BD$40,'SEPTIEMBRE 3'!$CL$11:$CL$40,"A"))/1%,"")</f>
        <v/>
      </c>
      <c r="DU491" s="188" t="str">
        <f t="array" ref="DU491">IFERROR(_xlfn.XLOOKUP($A491&amp;$B491,OCTUBRE!$D$11:$D$40&amp;OCTUBRE!$E$11:$E$40,OCTUBRE!$AM$11:$AM$40,_xlfn.XLOOKUP($A491&amp;$B491,OCTUBRE!$BC$11:$BC$40&amp;OCTUBRE!$BD$11:$BD$40,OCTUBRE!$CL$11:$CL$40,"A"))/1%,"")</f>
        <v/>
      </c>
      <c r="DV491" s="188" t="str">
        <f t="array" ref="DV491">IFERROR(_xlfn.XLOOKUP($A491&amp;$B491,'OCTUBRE 2'!$D$11:$D$40&amp;'OCTUBRE 2'!$E$11:$E$40,'OCTUBRE 2'!$AM$11:$AM$40,_xlfn.XLOOKUP($A491&amp;$B491,'OCTUBRE 2'!$BC$11:$BC$40&amp;'OCTUBRE 2'!$BD$11:$BD$40,'OCTUBRE 2'!$CL$11:$CL$40,"A"))/1%,"")</f>
        <v/>
      </c>
      <c r="DW491" s="188" t="str">
        <f t="array" ref="DW491">IFERROR(_xlfn.XLOOKUP($A491&amp;$B491,NOVIEMBRE!$D$11:$D$40&amp;NOVIEMBRE!$E$11:$E$40,NOVIEMBRE!$AM$11:$AM$40,_xlfn.XLOOKUP($A491&amp;$B491,NOVIEMBRE!$BC$11:$BC$40&amp;NOVIEMBRE!$BD$11:$BD$40,NOVIEMBRE!$CL$11:$CL$40,"A"))/1%,"")</f>
        <v/>
      </c>
      <c r="DX491" s="188" t="str">
        <f t="array" ref="DX491">IFERROR(_xlfn.XLOOKUP($A491&amp;$B491,'NOVIEMBRE 2'!$D$11:$D$40&amp;'NOVIEMBRE 2'!$E$11:$E$40,'NOVIEMBRE 2'!$AM$11:$AM$40,_xlfn.XLOOKUP($A491&amp;$B491,'NOVIEMBRE 2'!$BC$11:$BC$40&amp;'NOVIEMBRE 2'!$BD$11:$BD$40,'NOVIEMBRE 2'!$CL$11:$CL$40,"A"))/1%,"")</f>
        <v/>
      </c>
      <c r="DY491" s="188" t="str">
        <f t="array" ref="DY491">IFERROR(_xlfn.XLOOKUP($A491&amp;$B491,DICIEMBRE!$D$11:$D$40&amp;DICIEMBRE!$E$11:$E$40,DICIEMBRE!$AM$11:$AM$40,_xlfn.XLOOKUP($A491&amp;$B491,DICIEMBRE!$BC$11:$BC$40&amp;DICIEMBRE!$BD$11:$BD$40,DICIEMBRE!$CL$11:$CL$40,"A"))/1%,"")</f>
        <v/>
      </c>
      <c r="DZ491" s="381" t="str">
        <f t="shared" si="9"/>
        <v>-</v>
      </c>
      <c r="EA491" s="381" t="str">
        <f t="shared" si="10"/>
        <v>-</v>
      </c>
      <c r="EB491" s="381" t="str">
        <f t="shared" si="11"/>
        <v>-</v>
      </c>
      <c r="EC491" s="381" t="str">
        <f t="shared" si="12"/>
        <v>-</v>
      </c>
      <c r="ED491" s="381" t="str">
        <f t="shared" si="13"/>
        <v>-</v>
      </c>
      <c r="EE491" s="381" t="str">
        <f t="shared" si="14"/>
        <v>-</v>
      </c>
      <c r="EF491" s="381" t="str">
        <f t="shared" si="15"/>
        <v>-</v>
      </c>
      <c r="EG491" s="381" t="str">
        <f t="shared" si="16"/>
        <v>-</v>
      </c>
      <c r="EH491" s="381" t="str">
        <f t="shared" si="17"/>
        <v>-</v>
      </c>
      <c r="EI491" s="188" t="str">
        <f t="shared" si="18"/>
        <v/>
      </c>
      <c r="EJ491" s="382"/>
      <c r="EK491" s="382"/>
      <c r="EL491" s="383"/>
      <c r="EM491" s="21"/>
      <c r="EN491" s="384">
        <f t="array" ref="EN491">IFERROR(_xlfn.XLOOKUP($A491&amp;$B491,MARZO!$D$11:$D$40&amp;MARZO!$E$11:$E$40,MARZO!$AK$11:$AK$40,_xlfn.XLOOKUP($A491&amp;$B491,MARZO!$BC$11:$BC$40&amp;MARZO!$BD$11:$BD$40,MARZO!$CJ$11:$CJ$40,"A")),"")</f>
        <v>0</v>
      </c>
      <c r="EO491" s="384">
        <f t="array" ref="EO491">IFERROR(_xlfn.XLOOKUP($A491&amp;$B491,ABRIL!$D$11:$D$40&amp;ABRIL!$E$11:$E$40,ABRIL!$AK$11:$AK$40,_xlfn.XLOOKUP($A491&amp;$B491,ABRIL!$BC$11:$BC$40&amp;ABRIL!$BD$11:$BD$40,ABRIL!$CJ$11:$CJ$40,"A")),"")</f>
        <v>0</v>
      </c>
      <c r="EP491" s="384">
        <f t="array" ref="EP491">IFERROR(_xlfn.XLOOKUP($A491&amp;$B491,'ABRIL 2'!$D$11:$D$40&amp;'ABRIL 2'!$E$11:$E$40,'ABRIL 2'!$AK$11:$AK$40,_xlfn.XLOOKUP($A491&amp;$B491,'ABRIL 2'!$BC$11:$BC$40&amp;'ABRIL 2'!$BD$11:$BD$40,'ABRIL 2'!$CJ$11:$CJ$40,"A")),"")</f>
        <v>0</v>
      </c>
      <c r="EQ491" s="384">
        <f t="array" ref="EQ491">IFERROR(_xlfn.XLOOKUP($A491&amp;$B491,MAYO!$D$11:$D$40&amp;MAYO!$E$11:$E$40,MAYO!$AK$11:$AK$40,_xlfn.XLOOKUP($A491&amp;$B491,MAYO!$BC$11:$BC$40&amp;MAYO!$BD$11:$BD$40,MAYO!$CJ$11:$CJ$40,"A")),"")</f>
        <v>0</v>
      </c>
      <c r="ER491" s="384">
        <f t="array" ref="ER491">IFERROR(_xlfn.XLOOKUP($A491&amp;$B491,'MAYO 2'!$D$11:$D$40&amp;'MAYO 2'!$E$11:$E$40,'MAYO 2'!$AK$11:$AK$40,_xlfn.XLOOKUP($A491&amp;$B491,'MAYO 2'!$BC$11:$BC$40&amp;'MAYO 2'!$BD$11:$BD$40,'MAYO 2'!$CJ$11:$CJ$40,"A")),"")</f>
        <v>0</v>
      </c>
      <c r="ES491" s="384">
        <f t="array" ref="ES491">IFERROR(_xlfn.XLOOKUP($A491&amp;$B491,JUNIO!$D$11:$D$40&amp;JUNIO!$E$11:$E$40,JUNIO!$AK$11:$AK$40,_xlfn.XLOOKUP($A491&amp;$B491,JUNIO!$BC$11:$BC$40&amp;JUNIO!$BD$11:$BD$40,JUNIO!$CJ$11:$CJ$40,"A")),"")</f>
        <v>0</v>
      </c>
      <c r="ET491" s="384">
        <f t="array" ref="ET491">IFERROR(_xlfn.XLOOKUP($A491&amp;$B491,'JUNIO 2'!$D$11:$D$40&amp;'JUNIO 2'!$E$11:$E$40,'JUNIO 2'!$AK$11:$AK$40,_xlfn.XLOOKUP($A491&amp;$B491,'JUNIO 2'!$BC$11:$BC$40&amp;'JUNIO 2'!$BD$11:$BD$40,'JUNIO 2'!$CJ$11:$CJ$40,"A")),"")</f>
        <v>0</v>
      </c>
      <c r="EU491" s="384">
        <f t="array" ref="EU491">IFERROR(_xlfn.XLOOKUP($A491&amp;$B491,JULIO!$D$11:$D$40&amp;JULIO!$E$11:$E$40,JULIO!$AK$11:$AK$40,_xlfn.XLOOKUP($A491&amp;$B491,JULIO!$BC$11:$BC$40&amp;JULIO!$BD$11:$BD$40,JULIO!$CJ$11:$CJ$40,"A")),"")</f>
        <v>0</v>
      </c>
      <c r="EV491" s="384">
        <f t="array" ref="EV491">IFERROR(_xlfn.XLOOKUP($A491&amp;$B491,'JULIO 2'!$D$11:$D$40&amp;'JULIO 2'!$E$11:$E$40,'JULIO 2'!$AK$11:$AK$40,_xlfn.XLOOKUP($A491&amp;$B491,'JULIO 2'!$BC$11:$BC$40&amp;'JULIO 2'!$BD$11:$BD$40,'JULIO 2'!$CJ$11:$CJ$40,"A")),"")</f>
        <v>0</v>
      </c>
      <c r="EW491" s="384">
        <f t="array" ref="EW491">IFERROR(_xlfn.XLOOKUP($A491&amp;$B491,AGOSTO!$D$11:$D$40&amp;AGOSTO!$E$11:$E$40,AGOSTO!$AK$11:$AK$40,_xlfn.XLOOKUP($A491&amp;$B491,AGOSTO!$BC$11:$BC$40&amp;AGOSTO!$BD$11:$BD$40,AGOSTO!$CJ$11:$CJ$40,"A")),"")</f>
        <v>0</v>
      </c>
      <c r="EX491" s="384">
        <f t="array" ref="EX491">IFERROR(_xlfn.XLOOKUP($A491&amp;$B491,'AGOSTO 2'!$D$11:$D$40&amp;'AGOSTO 2'!$E$11:$E$40,'AGOSTO 2'!$AK$11:$AK$40,_xlfn.XLOOKUP($A491&amp;$B491,'AGOSTO 2'!$BC$11:$BC$40&amp;'AGOSTO 2'!$BD$11:$BD$40,'AGOSTO 2'!$CJ$11:$CJ$40,"A")),"")</f>
        <v>0</v>
      </c>
      <c r="EY491" s="384">
        <f t="array" ref="EY491">IFERROR(_xlfn.XLOOKUP($A491&amp;$B491,SEPTIEMBRE!$D$11:$D$40&amp;SEPTIEMBRE!$E$11:$E$40,SEPTIEMBRE!$AK$11:$AK$40,_xlfn.XLOOKUP($A491&amp;$B491,SEPTIEMBRE!$BC$11:$BC$40&amp;SEPTIEMBRE!$BD$11:$BD$40,SEPTIEMBRE!$CJ$11:$CJ$40,"A")),"")</f>
        <v>0</v>
      </c>
      <c r="EZ491" s="384">
        <f t="array" ref="EZ491">IFERROR(_xlfn.XLOOKUP($A491&amp;$B491,'SEPTIEMBRE 2'!$D$11:$D$40&amp;'SEPTIEMBRE 2'!$E$11:$E$40,'SEPTIEMBRE 2'!$AK$11:$AK$40,_xlfn.XLOOKUP($A491&amp;$B491,'SEPTIEMBRE 2'!$BC$11:$BC$40&amp;'SEPTIEMBRE 2'!$BD$11:$BD$40,'SEPTIEMBRE 2'!$CJ$11:$CJ$40,"A")),"")</f>
        <v>0</v>
      </c>
      <c r="FA491" s="384">
        <f t="array" ref="FA491">IFERROR(_xlfn.XLOOKUP($A491&amp;$B491,'SEPTIEMBRE 3'!$D$11:$D$40&amp;'SEPTIEMBRE 3'!$E$11:$E$40,'SEPTIEMBRE 3'!$AK$11:$AK$40,_xlfn.XLOOKUP($A491&amp;$B491,'SEPTIEMBRE 3'!$BC$11:$BC$40&amp;'SEPTIEMBRE 3'!$BD$11:$BD$40,'SEPTIEMBRE 3'!$CJ$11:$CJ$40,"A")),"")</f>
        <v>0</v>
      </c>
      <c r="FB491" s="384">
        <f t="array" ref="FB491">IFERROR(_xlfn.XLOOKUP($A491&amp;$B491,OCTUBRE!$D$11:$D$40&amp;OCTUBRE!$E$11:$E$40,OCTUBRE!$AK$11:$AK$40,_xlfn.XLOOKUP($A491&amp;$B491,OCTUBRE!$BC$11:$BC$40&amp;OCTUBRE!$BD$11:$BD$40,OCTUBRE!$CJ$11:$CJ$40,"A")),"")</f>
        <v>0</v>
      </c>
      <c r="FC491" s="384">
        <f t="array" ref="FC491">IFERROR(_xlfn.XLOOKUP($A491&amp;$B491,'OCTUBRE 2'!$D$11:$D$40&amp;'OCTUBRE 2'!$E$11:$E$40,'OCTUBRE 2'!$AK$11:$AK$40,_xlfn.XLOOKUP($A491&amp;$B491,'OCTUBRE 2'!$BC$11:$BC$40&amp;'OCTUBRE 2'!$BD$11:$BD$40,'OCTUBRE 2'!$CJ$11:$CJ$40,"A")),"")</f>
        <v>0</v>
      </c>
      <c r="FD491" s="384">
        <f t="array" ref="FD491">IFERROR(_xlfn.XLOOKUP($A491&amp;$B491,NOVIEMBRE!$D$11:$D$40&amp;NOVIEMBRE!$E$11:$E$40,NOVIEMBRE!$AK$11:$AK$40,_xlfn.XLOOKUP($A491&amp;$B491,NOVIEMBRE!$BC$11:$BC$40&amp;NOVIEMBRE!$BD$11:$BD$40,NOVIEMBRE!$CJ$11:$CJ$40,"A")),"")</f>
        <v>0</v>
      </c>
      <c r="FE491" s="384">
        <f t="array" ref="FE491">IFERROR(_xlfn.XLOOKUP($A491&amp;$B491,'NOVIEMBRE 2'!$D$11:$D$40&amp;'NOVIEMBRE 2'!$E$11:$E$40,'NOVIEMBRE 2'!$AK$11:$AK$40,_xlfn.XLOOKUP($A491&amp;$B491,'NOVIEMBRE 2'!$BC$11:$BC$40&amp;'NOVIEMBRE 2'!$BD$11:$BD$40,'NOVIEMBRE 2'!$CJ$11:$CJ$40,"A")),"")</f>
        <v>0</v>
      </c>
      <c r="FF491" s="385">
        <f t="array" ref="FF491">IFERROR(_xlfn.XLOOKUP($A491&amp;$B491,DICIEMBRE!$D$11:$D$40&amp;DICIEMBRE!$E$11:$E$40,DICIEMBRE!$AK$11:$AK$40,_xlfn.XLOOKUP($A491&amp;$B491,DICIEMBRE!$BC$11:$BC$40&amp;DICIEMBRE!$BD$11:$BD$40,DICIEMBRE!$CJ$11:$CJ$40,"A")),"")</f>
        <v>0</v>
      </c>
      <c r="FG491" s="386" t="str">
        <f t="shared" si="19"/>
        <v/>
      </c>
      <c r="FH491" s="386" t="str">
        <f t="array" ref="FH491">IF(
 COUNT(DZ491:EH491)=0,
 "-",
 IF(
  COUNT(DZ491:EH491) &lt; COUNTA(DZ491:EH491),
  REPT("🟩", ROUND(COUNT(DZ491:EH491)/COUNTA(DZ491:EH491)*5, 0)) &amp;
  REPT("⬜", 5 - ROUND(COUNT(DZ491:EH491)/COUNTA(DZ491:EH491)*5, 0)),
  IF(
    AVERAGE(IF(DZ491:EH491&lt;&gt;"", DZ491:EH491, )) &gt;= 70, "🟩🟩🟩🟩🟩",
    IF(
      AVERAGE(IF(DZ491:EH491&lt;&gt;"",DZ491:EH491, )) &gt;= 56, "🟨🟨🟨🟨🟨",
      "🟥🟥🟥🟥🟥"
    )
  )
 )
)
</f>
        <v>-</v>
      </c>
    </row>
    <row r="492" ht="15.75" customHeight="1">
      <c r="A492" s="168"/>
      <c r="B492" s="169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1"/>
      <c r="N492" s="172" t="str">
        <f t="shared" si="1"/>
        <v/>
      </c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2" t="str">
        <f t="shared" si="2"/>
        <v/>
      </c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2" t="str">
        <f t="shared" si="3"/>
        <v/>
      </c>
      <c r="AM492" s="173"/>
      <c r="AN492" s="173"/>
      <c r="AO492" s="173"/>
      <c r="AP492" s="173"/>
      <c r="AQ492" s="173"/>
      <c r="AR492" s="173"/>
      <c r="AS492" s="173"/>
      <c r="AT492" s="173"/>
      <c r="AU492" s="173"/>
      <c r="AV492" s="171"/>
      <c r="AW492" s="171"/>
      <c r="AX492" s="172" t="str">
        <f t="shared" si="4"/>
        <v/>
      </c>
      <c r="AY492" s="173"/>
      <c r="AZ492" s="173"/>
      <c r="BA492" s="173"/>
      <c r="BB492" s="173"/>
      <c r="BC492" s="173"/>
      <c r="BD492" s="173"/>
      <c r="BE492" s="173"/>
      <c r="BF492" s="173"/>
      <c r="BG492" s="173"/>
      <c r="BH492" s="173"/>
      <c r="BI492" s="173"/>
      <c r="BJ492" s="172" t="str">
        <f t="shared" si="5"/>
        <v/>
      </c>
      <c r="BK492" s="173"/>
      <c r="BL492" s="173"/>
      <c r="BM492" s="173"/>
      <c r="BN492" s="173"/>
      <c r="BO492" s="173"/>
      <c r="BP492" s="173"/>
      <c r="BQ492" s="173"/>
      <c r="BR492" s="173"/>
      <c r="BS492" s="173"/>
      <c r="BT492" s="173"/>
      <c r="BU492" s="173"/>
      <c r="BV492" s="172" t="str">
        <f t="shared" si="6"/>
        <v/>
      </c>
      <c r="BW492" s="173"/>
      <c r="BX492" s="173"/>
      <c r="BY492" s="173"/>
      <c r="BZ492" s="171"/>
      <c r="CA492" s="171"/>
      <c r="CB492" s="171"/>
      <c r="CC492" s="171"/>
      <c r="CD492" s="171"/>
      <c r="CE492" s="171"/>
      <c r="CF492" s="171"/>
      <c r="CG492" s="171"/>
      <c r="CH492" s="172" t="str">
        <f t="shared" si="7"/>
        <v/>
      </c>
      <c r="CI492" s="171"/>
      <c r="CJ492" s="173"/>
      <c r="CK492" s="173"/>
      <c r="CL492" s="173"/>
      <c r="CM492" s="173"/>
      <c r="CN492" s="171"/>
      <c r="CO492" s="171"/>
      <c r="CP492" s="171"/>
      <c r="CQ492" s="173"/>
      <c r="CR492" s="171"/>
      <c r="CS492" s="171"/>
      <c r="CT492" s="172" t="str">
        <f t="shared" si="8"/>
        <v/>
      </c>
      <c r="CU492" s="172"/>
      <c r="CV492" s="172"/>
      <c r="CW492" s="172"/>
      <c r="CX492" s="172"/>
      <c r="CY492" s="172"/>
      <c r="CZ492" s="172"/>
      <c r="DA492" s="172"/>
      <c r="DB492" s="172"/>
      <c r="DC492" s="172"/>
      <c r="DD492" s="172"/>
      <c r="DE492" s="172"/>
      <c r="DF492" s="172"/>
      <c r="DG492" s="188" t="str">
        <f t="array" ref="DG492">IFERROR(_xlfn.XLOOKUP($A492&amp;B492,MARZO!$D$11:$D$40&amp;MARZO!$E$11:$E$40,MARZO!$AM$11:$AM$40,_xlfn.XLOOKUP($A492&amp;$B492,MARZO!$BC$11:$BC$40&amp;MARZO!$BD$11:$BD$40,MARZO!$CL$11:$CL$40,"A"))/1%,"")</f>
        <v/>
      </c>
      <c r="DH492" s="188" t="str">
        <f t="array" ref="DH492">IFERROR(_xlfn.XLOOKUP($A492&amp;$B492,ABRIL!$D$11:$D$40&amp;ABRIL!$E$11:$E$40,ABRIL!$AM$11:$AM$40,_xlfn.XLOOKUP($A492&amp;$B492,ABRIL!$BC$11:$BC$40&amp;ABRIL!$BD$11:$BD$40,ABRIL!$CL$11:$CL$40,"A"))/1%,"")</f>
        <v/>
      </c>
      <c r="DI492" s="188" t="str">
        <f t="array" ref="DI492">IFERROR(_xlfn.XLOOKUP($A492&amp;$B492,'ABRIL 2'!$D$11:$D$40&amp;'ABRIL 2'!$E$11:$E$40,'ABRIL 2'!$AM$11:$AM$40,_xlfn.XLOOKUP($A492&amp;$B492,'ABRIL 2'!$BC$11:$BC$40&amp;'ABRIL 2'!$BD$11:$BD$40,'ABRIL 2'!$CL$11:$CL$40,"A"))/1%,"")</f>
        <v/>
      </c>
      <c r="DJ492" s="188" t="str">
        <f t="array" ref="DJ492">IFERROR(_xlfn.XLOOKUP($A492&amp;$B492,MAYO!$D$11:$D$40&amp;MAYO!$E$11:$E$40,MAYO!$AM$11:$AM$40,_xlfn.XLOOKUP($A492&amp;$B492,MAYO!$BC$11:$BC$40&amp;MAYO!$BD$11:$BD$40,MAYO!$CL$11:$CL$40,"A"))/1%,"")</f>
        <v/>
      </c>
      <c r="DK492" s="188" t="str">
        <f t="array" ref="DK492">IFERROR(_xlfn.XLOOKUP($A492&amp;$B492,'MAYO 2'!$D$11:$D$40&amp;'MAYO 2'!$E$11:$E$40,'MAYO 2'!$AM$11:$AM$40,_xlfn.XLOOKUP($A492&amp;$B492,'MAYO 2'!$BC$11:$BC$40&amp;'MAYO 2'!$BD$11:$BD$40,'MAYO 2'!$CL$11:$CL$40,"A"))/1%,"")</f>
        <v/>
      </c>
      <c r="DL492" s="188" t="str">
        <f t="array" ref="DL492">IFERROR(_xlfn.XLOOKUP($A492&amp;$B492,JUNIO!$D$11:$D$40&amp;JUNIO!$E$11:$E$40,JUNIO!$AM$11:$AM$40,_xlfn.XLOOKUP($A492&amp;$B492,JUNIO!$BC$11:$BC$40&amp;JUNIO!$BD$11:$BD$40,JUNIO!$CL$11:$CL$40,"A"))/1%,"")</f>
        <v/>
      </c>
      <c r="DM492" s="188" t="str">
        <f t="array" ref="DM492">IFERROR(_xlfn.XLOOKUP($A492&amp;$B492,'JUNIO 2'!$D$11:$D$40&amp;'JUNIO 2'!$E$11:$E$40,'JUNIO 2'!$AM$11:$AM$40,_xlfn.XLOOKUP($A492&amp;$B492,'JUNIO 2'!$BC$11:$BC$40&amp;'JUNIO 2'!$BD$11:$BD$40,'JUNIO 2'!$CL$11:$CL$40,"A"))/1%,"")</f>
        <v/>
      </c>
      <c r="DN492" s="188" t="str">
        <f t="array" ref="DN492">IFERROR(_xlfn.XLOOKUP($A492&amp;$B492,JULIO!$D$11:$D$40&amp;JULIO!$E$11:$E$40,JULIO!$AM$11:$AM$40,_xlfn.XLOOKUP($A492&amp;$B492,JULIO!$BC$11:$BC$40&amp;JULIO!$BD$11:$BD$40,JULIO!$CL$11:$CL$40,"A"))/1%,"")</f>
        <v/>
      </c>
      <c r="DO492" s="188" t="str">
        <f t="array" ref="DO492">IFERROR(_xlfn.XLOOKUP($A492&amp;$B492,'JULIO 2'!$D$11:$D$40&amp;'JULIO 2'!$E$11:$E$40,'JULIO 2'!$AM$11:$AM$40,_xlfn.XLOOKUP($A492&amp;$B492,'JULIO 2'!$BC$11:$BC$40&amp;'JULIO 2'!$BD$11:$BD$40,'JULIO 2'!$CL$11:$CL$40,"A"))/1%,"")</f>
        <v/>
      </c>
      <c r="DP492" s="188" t="str">
        <f t="array" ref="DP492">IFERROR(_xlfn.XLOOKUP($A492&amp;$B492,AGOSTO!$D$11:$D$40&amp;AGOSTO!$E$11:$E$40,AGOSTO!$AM$11:$AM$40,_xlfn.XLOOKUP($A492&amp;$B492,AGOSTO!$BC$11:$BC$40&amp;AGOSTO!$BD$11:$BD$40,AGOSTO!$CL$11:$CL$40,"A"))/1%,"")</f>
        <v/>
      </c>
      <c r="DQ492" s="188" t="str">
        <f t="array" ref="DQ492">IFERROR(_xlfn.XLOOKUP($A492&amp;$B492,'AGOSTO 2'!$D$11:$D$40&amp;'AGOSTO 2'!$E$11:$E$40,'AGOSTO 2'!$AM$11:$AM$40,_xlfn.XLOOKUP($A492&amp;$B492,'AGOSTO 2'!$BC$11:$BC$40&amp;'AGOSTO 2'!$BD$11:$BD$40,'AGOSTO 2'!$CL$11:$CL$40,"A"))/1%,"")</f>
        <v/>
      </c>
      <c r="DR492" s="188" t="str">
        <f t="array" ref="DR492">IFERROR(_xlfn.XLOOKUP($A492&amp;$B492,SEPTIEMBRE!$D$11:$D$40&amp;SEPTIEMBRE!$E$11:$E$40,SEPTIEMBRE!$AM$11:$AM$40,_xlfn.XLOOKUP($A492&amp;$B492,SEPTIEMBRE!$BC$11:$BC$40&amp;SEPTIEMBRE!$BD$11:$BD$40,SEPTIEMBRE!$CL$11:$CL$40,"A"))/1%,"")</f>
        <v/>
      </c>
      <c r="DS492" s="188" t="str">
        <f t="array" ref="DS492">IFERROR(_xlfn.XLOOKUP($A492&amp;$B492,'SEPTIEMBRE 2'!$D$11:$D$40&amp;'SEPTIEMBRE 2'!$E$11:$E$40,'SEPTIEMBRE 2'!$AM$11:$AM$40,_xlfn.XLOOKUP($A492&amp;$B492,'SEPTIEMBRE 2'!$BC$11:$BC$40&amp;'SEPTIEMBRE 2'!$BD$11:$BD$40,'SEPTIEMBRE 2'!$CL$11:$CL$40,"A"))/1%,"")</f>
        <v/>
      </c>
      <c r="DT492" s="188" t="str">
        <f t="array" ref="DT492">IFERROR(_xlfn.XLOOKUP($A492&amp;$B492,'SEPTIEMBRE 3'!$D$11:$D$40&amp;'SEPTIEMBRE 3'!$E$11:$E$40,'SEPTIEMBRE 3'!$AM$11:$AM$40,_xlfn.XLOOKUP($A492&amp;$B492,'SEPTIEMBRE 3'!$BC$11:$BC$40&amp;'SEPTIEMBRE 3'!$BD$11:$BD$40,'SEPTIEMBRE 3'!$CL$11:$CL$40,"A"))/1%,"")</f>
        <v/>
      </c>
      <c r="DU492" s="188" t="str">
        <f t="array" ref="DU492">IFERROR(_xlfn.XLOOKUP($A492&amp;$B492,OCTUBRE!$D$11:$D$40&amp;OCTUBRE!$E$11:$E$40,OCTUBRE!$AM$11:$AM$40,_xlfn.XLOOKUP($A492&amp;$B492,OCTUBRE!$BC$11:$BC$40&amp;OCTUBRE!$BD$11:$BD$40,OCTUBRE!$CL$11:$CL$40,"A"))/1%,"")</f>
        <v/>
      </c>
      <c r="DV492" s="188" t="str">
        <f t="array" ref="DV492">IFERROR(_xlfn.XLOOKUP($A492&amp;$B492,'OCTUBRE 2'!$D$11:$D$40&amp;'OCTUBRE 2'!$E$11:$E$40,'OCTUBRE 2'!$AM$11:$AM$40,_xlfn.XLOOKUP($A492&amp;$B492,'OCTUBRE 2'!$BC$11:$BC$40&amp;'OCTUBRE 2'!$BD$11:$BD$40,'OCTUBRE 2'!$CL$11:$CL$40,"A"))/1%,"")</f>
        <v/>
      </c>
      <c r="DW492" s="188" t="str">
        <f t="array" ref="DW492">IFERROR(_xlfn.XLOOKUP($A492&amp;$B492,NOVIEMBRE!$D$11:$D$40&amp;NOVIEMBRE!$E$11:$E$40,NOVIEMBRE!$AM$11:$AM$40,_xlfn.XLOOKUP($A492&amp;$B492,NOVIEMBRE!$BC$11:$BC$40&amp;NOVIEMBRE!$BD$11:$BD$40,NOVIEMBRE!$CL$11:$CL$40,"A"))/1%,"")</f>
        <v/>
      </c>
      <c r="DX492" s="188" t="str">
        <f t="array" ref="DX492">IFERROR(_xlfn.XLOOKUP($A492&amp;$B492,'NOVIEMBRE 2'!$D$11:$D$40&amp;'NOVIEMBRE 2'!$E$11:$E$40,'NOVIEMBRE 2'!$AM$11:$AM$40,_xlfn.XLOOKUP($A492&amp;$B492,'NOVIEMBRE 2'!$BC$11:$BC$40&amp;'NOVIEMBRE 2'!$BD$11:$BD$40,'NOVIEMBRE 2'!$CL$11:$CL$40,"A"))/1%,"")</f>
        <v/>
      </c>
      <c r="DY492" s="188" t="str">
        <f t="array" ref="DY492">IFERROR(_xlfn.XLOOKUP($A492&amp;$B492,DICIEMBRE!$D$11:$D$40&amp;DICIEMBRE!$E$11:$E$40,DICIEMBRE!$AM$11:$AM$40,_xlfn.XLOOKUP($A492&amp;$B492,DICIEMBRE!$BC$11:$BC$40&amp;DICIEMBRE!$BD$11:$BD$40,DICIEMBRE!$CL$11:$CL$40,"A"))/1%,"")</f>
        <v/>
      </c>
      <c r="DZ492" s="381" t="str">
        <f t="shared" si="9"/>
        <v>-</v>
      </c>
      <c r="EA492" s="381" t="str">
        <f t="shared" si="10"/>
        <v>-</v>
      </c>
      <c r="EB492" s="381" t="str">
        <f t="shared" si="11"/>
        <v>-</v>
      </c>
      <c r="EC492" s="381" t="str">
        <f t="shared" si="12"/>
        <v>-</v>
      </c>
      <c r="ED492" s="381" t="str">
        <f t="shared" si="13"/>
        <v>-</v>
      </c>
      <c r="EE492" s="381" t="str">
        <f t="shared" si="14"/>
        <v>-</v>
      </c>
      <c r="EF492" s="381" t="str">
        <f t="shared" si="15"/>
        <v>-</v>
      </c>
      <c r="EG492" s="381" t="str">
        <f t="shared" si="16"/>
        <v>-</v>
      </c>
      <c r="EH492" s="381" t="str">
        <f t="shared" si="17"/>
        <v>-</v>
      </c>
      <c r="EI492" s="188" t="str">
        <f t="shared" si="18"/>
        <v/>
      </c>
      <c r="EJ492" s="382"/>
      <c r="EK492" s="382"/>
      <c r="EL492" s="383"/>
      <c r="EM492" s="21"/>
      <c r="EN492" s="384">
        <f t="array" ref="EN492">IFERROR(_xlfn.XLOOKUP($A492&amp;$B492,MARZO!$D$11:$D$40&amp;MARZO!$E$11:$E$40,MARZO!$AK$11:$AK$40,_xlfn.XLOOKUP($A492&amp;$B492,MARZO!$BC$11:$BC$40&amp;MARZO!$BD$11:$BD$40,MARZO!$CJ$11:$CJ$40,"A")),"")</f>
        <v>0</v>
      </c>
      <c r="EO492" s="384">
        <f t="array" ref="EO492">IFERROR(_xlfn.XLOOKUP($A492&amp;$B492,ABRIL!$D$11:$D$40&amp;ABRIL!$E$11:$E$40,ABRIL!$AK$11:$AK$40,_xlfn.XLOOKUP($A492&amp;$B492,ABRIL!$BC$11:$BC$40&amp;ABRIL!$BD$11:$BD$40,ABRIL!$CJ$11:$CJ$40,"A")),"")</f>
        <v>0</v>
      </c>
      <c r="EP492" s="384">
        <f t="array" ref="EP492">IFERROR(_xlfn.XLOOKUP($A492&amp;$B492,'ABRIL 2'!$D$11:$D$40&amp;'ABRIL 2'!$E$11:$E$40,'ABRIL 2'!$AK$11:$AK$40,_xlfn.XLOOKUP($A492&amp;$B492,'ABRIL 2'!$BC$11:$BC$40&amp;'ABRIL 2'!$BD$11:$BD$40,'ABRIL 2'!$CJ$11:$CJ$40,"A")),"")</f>
        <v>0</v>
      </c>
      <c r="EQ492" s="384">
        <f t="array" ref="EQ492">IFERROR(_xlfn.XLOOKUP($A492&amp;$B492,MAYO!$D$11:$D$40&amp;MAYO!$E$11:$E$40,MAYO!$AK$11:$AK$40,_xlfn.XLOOKUP($A492&amp;$B492,MAYO!$BC$11:$BC$40&amp;MAYO!$BD$11:$BD$40,MAYO!$CJ$11:$CJ$40,"A")),"")</f>
        <v>0</v>
      </c>
      <c r="ER492" s="384">
        <f t="array" ref="ER492">IFERROR(_xlfn.XLOOKUP($A492&amp;$B492,'MAYO 2'!$D$11:$D$40&amp;'MAYO 2'!$E$11:$E$40,'MAYO 2'!$AK$11:$AK$40,_xlfn.XLOOKUP($A492&amp;$B492,'MAYO 2'!$BC$11:$BC$40&amp;'MAYO 2'!$BD$11:$BD$40,'MAYO 2'!$CJ$11:$CJ$40,"A")),"")</f>
        <v>0</v>
      </c>
      <c r="ES492" s="384">
        <f t="array" ref="ES492">IFERROR(_xlfn.XLOOKUP($A492&amp;$B492,JUNIO!$D$11:$D$40&amp;JUNIO!$E$11:$E$40,JUNIO!$AK$11:$AK$40,_xlfn.XLOOKUP($A492&amp;$B492,JUNIO!$BC$11:$BC$40&amp;JUNIO!$BD$11:$BD$40,JUNIO!$CJ$11:$CJ$40,"A")),"")</f>
        <v>0</v>
      </c>
      <c r="ET492" s="384">
        <f t="array" ref="ET492">IFERROR(_xlfn.XLOOKUP($A492&amp;$B492,'JUNIO 2'!$D$11:$D$40&amp;'JUNIO 2'!$E$11:$E$40,'JUNIO 2'!$AK$11:$AK$40,_xlfn.XLOOKUP($A492&amp;$B492,'JUNIO 2'!$BC$11:$BC$40&amp;'JUNIO 2'!$BD$11:$BD$40,'JUNIO 2'!$CJ$11:$CJ$40,"A")),"")</f>
        <v>0</v>
      </c>
      <c r="EU492" s="384">
        <f t="array" ref="EU492">IFERROR(_xlfn.XLOOKUP($A492&amp;$B492,JULIO!$D$11:$D$40&amp;JULIO!$E$11:$E$40,JULIO!$AK$11:$AK$40,_xlfn.XLOOKUP($A492&amp;$B492,JULIO!$BC$11:$BC$40&amp;JULIO!$BD$11:$BD$40,JULIO!$CJ$11:$CJ$40,"A")),"")</f>
        <v>0</v>
      </c>
      <c r="EV492" s="384">
        <f t="array" ref="EV492">IFERROR(_xlfn.XLOOKUP($A492&amp;$B492,'JULIO 2'!$D$11:$D$40&amp;'JULIO 2'!$E$11:$E$40,'JULIO 2'!$AK$11:$AK$40,_xlfn.XLOOKUP($A492&amp;$B492,'JULIO 2'!$BC$11:$BC$40&amp;'JULIO 2'!$BD$11:$BD$40,'JULIO 2'!$CJ$11:$CJ$40,"A")),"")</f>
        <v>0</v>
      </c>
      <c r="EW492" s="384">
        <f t="array" ref="EW492">IFERROR(_xlfn.XLOOKUP($A492&amp;$B492,AGOSTO!$D$11:$D$40&amp;AGOSTO!$E$11:$E$40,AGOSTO!$AK$11:$AK$40,_xlfn.XLOOKUP($A492&amp;$B492,AGOSTO!$BC$11:$BC$40&amp;AGOSTO!$BD$11:$BD$40,AGOSTO!$CJ$11:$CJ$40,"A")),"")</f>
        <v>0</v>
      </c>
      <c r="EX492" s="384">
        <f t="array" ref="EX492">IFERROR(_xlfn.XLOOKUP($A492&amp;$B492,'AGOSTO 2'!$D$11:$D$40&amp;'AGOSTO 2'!$E$11:$E$40,'AGOSTO 2'!$AK$11:$AK$40,_xlfn.XLOOKUP($A492&amp;$B492,'AGOSTO 2'!$BC$11:$BC$40&amp;'AGOSTO 2'!$BD$11:$BD$40,'AGOSTO 2'!$CJ$11:$CJ$40,"A")),"")</f>
        <v>0</v>
      </c>
      <c r="EY492" s="384">
        <f t="array" ref="EY492">IFERROR(_xlfn.XLOOKUP($A492&amp;$B492,SEPTIEMBRE!$D$11:$D$40&amp;SEPTIEMBRE!$E$11:$E$40,SEPTIEMBRE!$AK$11:$AK$40,_xlfn.XLOOKUP($A492&amp;$B492,SEPTIEMBRE!$BC$11:$BC$40&amp;SEPTIEMBRE!$BD$11:$BD$40,SEPTIEMBRE!$CJ$11:$CJ$40,"A")),"")</f>
        <v>0</v>
      </c>
      <c r="EZ492" s="384">
        <f t="array" ref="EZ492">IFERROR(_xlfn.XLOOKUP($A492&amp;$B492,'SEPTIEMBRE 2'!$D$11:$D$40&amp;'SEPTIEMBRE 2'!$E$11:$E$40,'SEPTIEMBRE 2'!$AK$11:$AK$40,_xlfn.XLOOKUP($A492&amp;$B492,'SEPTIEMBRE 2'!$BC$11:$BC$40&amp;'SEPTIEMBRE 2'!$BD$11:$BD$40,'SEPTIEMBRE 2'!$CJ$11:$CJ$40,"A")),"")</f>
        <v>0</v>
      </c>
      <c r="FA492" s="384">
        <f t="array" ref="FA492">IFERROR(_xlfn.XLOOKUP($A492&amp;$B492,'SEPTIEMBRE 3'!$D$11:$D$40&amp;'SEPTIEMBRE 3'!$E$11:$E$40,'SEPTIEMBRE 3'!$AK$11:$AK$40,_xlfn.XLOOKUP($A492&amp;$B492,'SEPTIEMBRE 3'!$BC$11:$BC$40&amp;'SEPTIEMBRE 3'!$BD$11:$BD$40,'SEPTIEMBRE 3'!$CJ$11:$CJ$40,"A")),"")</f>
        <v>0</v>
      </c>
      <c r="FB492" s="384">
        <f t="array" ref="FB492">IFERROR(_xlfn.XLOOKUP($A492&amp;$B492,OCTUBRE!$D$11:$D$40&amp;OCTUBRE!$E$11:$E$40,OCTUBRE!$AK$11:$AK$40,_xlfn.XLOOKUP($A492&amp;$B492,OCTUBRE!$BC$11:$BC$40&amp;OCTUBRE!$BD$11:$BD$40,OCTUBRE!$CJ$11:$CJ$40,"A")),"")</f>
        <v>0</v>
      </c>
      <c r="FC492" s="384">
        <f t="array" ref="FC492">IFERROR(_xlfn.XLOOKUP($A492&amp;$B492,'OCTUBRE 2'!$D$11:$D$40&amp;'OCTUBRE 2'!$E$11:$E$40,'OCTUBRE 2'!$AK$11:$AK$40,_xlfn.XLOOKUP($A492&amp;$B492,'OCTUBRE 2'!$BC$11:$BC$40&amp;'OCTUBRE 2'!$BD$11:$BD$40,'OCTUBRE 2'!$CJ$11:$CJ$40,"A")),"")</f>
        <v>0</v>
      </c>
      <c r="FD492" s="384">
        <f t="array" ref="FD492">IFERROR(_xlfn.XLOOKUP($A492&amp;$B492,NOVIEMBRE!$D$11:$D$40&amp;NOVIEMBRE!$E$11:$E$40,NOVIEMBRE!$AK$11:$AK$40,_xlfn.XLOOKUP($A492&amp;$B492,NOVIEMBRE!$BC$11:$BC$40&amp;NOVIEMBRE!$BD$11:$BD$40,NOVIEMBRE!$CJ$11:$CJ$40,"A")),"")</f>
        <v>0</v>
      </c>
      <c r="FE492" s="384">
        <f t="array" ref="FE492">IFERROR(_xlfn.XLOOKUP($A492&amp;$B492,'NOVIEMBRE 2'!$D$11:$D$40&amp;'NOVIEMBRE 2'!$E$11:$E$40,'NOVIEMBRE 2'!$AK$11:$AK$40,_xlfn.XLOOKUP($A492&amp;$B492,'NOVIEMBRE 2'!$BC$11:$BC$40&amp;'NOVIEMBRE 2'!$BD$11:$BD$40,'NOVIEMBRE 2'!$CJ$11:$CJ$40,"A")),"")</f>
        <v>0</v>
      </c>
      <c r="FF492" s="385">
        <f t="array" ref="FF492">IFERROR(_xlfn.XLOOKUP($A492&amp;$B492,DICIEMBRE!$D$11:$D$40&amp;DICIEMBRE!$E$11:$E$40,DICIEMBRE!$AK$11:$AK$40,_xlfn.XLOOKUP($A492&amp;$B492,DICIEMBRE!$BC$11:$BC$40&amp;DICIEMBRE!$BD$11:$BD$40,DICIEMBRE!$CJ$11:$CJ$40,"A")),"")</f>
        <v>0</v>
      </c>
      <c r="FG492" s="386" t="str">
        <f t="shared" si="19"/>
        <v/>
      </c>
      <c r="FH492" s="386" t="str">
        <f t="array" ref="FH492">IF(
 COUNT(DZ492:EH492)=0,
 "-",
 IF(
  COUNT(DZ492:EH492) &lt; COUNTA(DZ492:EH492),
  REPT("🟩", ROUND(COUNT(DZ492:EH492)/COUNTA(DZ492:EH492)*5, 0)) &amp;
  REPT("⬜", 5 - ROUND(COUNT(DZ492:EH492)/COUNTA(DZ492:EH492)*5, 0)),
  IF(
    AVERAGE(IF(DZ492:EH492&lt;&gt;"", DZ492:EH492, )) &gt;= 70, "🟩🟩🟩🟩🟩",
    IF(
      AVERAGE(IF(DZ492:EH492&lt;&gt;"",DZ492:EH492, )) &gt;= 56, "🟨🟨🟨🟨🟨",
      "🟥🟥🟥🟥🟥"
    )
  )
 )
)
</f>
        <v>-</v>
      </c>
    </row>
    <row r="493" ht="15.75" customHeight="1">
      <c r="A493" s="168"/>
      <c r="B493" s="169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1"/>
      <c r="N493" s="172" t="str">
        <f t="shared" si="1"/>
        <v/>
      </c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2" t="str">
        <f t="shared" si="2"/>
        <v/>
      </c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2" t="str">
        <f t="shared" si="3"/>
        <v/>
      </c>
      <c r="AM493" s="173"/>
      <c r="AN493" s="173"/>
      <c r="AO493" s="173"/>
      <c r="AP493" s="173"/>
      <c r="AQ493" s="173"/>
      <c r="AR493" s="173"/>
      <c r="AS493" s="173"/>
      <c r="AT493" s="173"/>
      <c r="AU493" s="173"/>
      <c r="AV493" s="171"/>
      <c r="AW493" s="171"/>
      <c r="AX493" s="172" t="str">
        <f t="shared" si="4"/>
        <v/>
      </c>
      <c r="AY493" s="173"/>
      <c r="AZ493" s="173"/>
      <c r="BA493" s="173"/>
      <c r="BB493" s="173"/>
      <c r="BC493" s="173"/>
      <c r="BD493" s="173"/>
      <c r="BE493" s="173"/>
      <c r="BF493" s="173"/>
      <c r="BG493" s="173"/>
      <c r="BH493" s="173"/>
      <c r="BI493" s="173"/>
      <c r="BJ493" s="172" t="str">
        <f t="shared" si="5"/>
        <v/>
      </c>
      <c r="BK493" s="173"/>
      <c r="BL493" s="173"/>
      <c r="BM493" s="173"/>
      <c r="BN493" s="173"/>
      <c r="BO493" s="173"/>
      <c r="BP493" s="173"/>
      <c r="BQ493" s="173"/>
      <c r="BR493" s="173"/>
      <c r="BS493" s="173"/>
      <c r="BT493" s="173"/>
      <c r="BU493" s="173"/>
      <c r="BV493" s="172" t="str">
        <f t="shared" si="6"/>
        <v/>
      </c>
      <c r="BW493" s="173"/>
      <c r="BX493" s="173"/>
      <c r="BY493" s="173"/>
      <c r="BZ493" s="171"/>
      <c r="CA493" s="171"/>
      <c r="CB493" s="171"/>
      <c r="CC493" s="171"/>
      <c r="CD493" s="171"/>
      <c r="CE493" s="171"/>
      <c r="CF493" s="171"/>
      <c r="CG493" s="171"/>
      <c r="CH493" s="172" t="str">
        <f t="shared" si="7"/>
        <v/>
      </c>
      <c r="CI493" s="171"/>
      <c r="CJ493" s="173"/>
      <c r="CK493" s="173"/>
      <c r="CL493" s="173"/>
      <c r="CM493" s="173"/>
      <c r="CN493" s="171"/>
      <c r="CO493" s="171"/>
      <c r="CP493" s="171"/>
      <c r="CQ493" s="173"/>
      <c r="CR493" s="171"/>
      <c r="CS493" s="171"/>
      <c r="CT493" s="172" t="str">
        <f t="shared" si="8"/>
        <v/>
      </c>
      <c r="CU493" s="172"/>
      <c r="CV493" s="172"/>
      <c r="CW493" s="172"/>
      <c r="CX493" s="172"/>
      <c r="CY493" s="172"/>
      <c r="CZ493" s="172"/>
      <c r="DA493" s="172"/>
      <c r="DB493" s="172"/>
      <c r="DC493" s="172"/>
      <c r="DD493" s="172"/>
      <c r="DE493" s="172"/>
      <c r="DF493" s="172"/>
      <c r="DG493" s="188" t="str">
        <f t="array" ref="DG493">IFERROR(_xlfn.XLOOKUP($A493&amp;B493,MARZO!$D$11:$D$40&amp;MARZO!$E$11:$E$40,MARZO!$AM$11:$AM$40,_xlfn.XLOOKUP($A493&amp;$B493,MARZO!$BC$11:$BC$40&amp;MARZO!$BD$11:$BD$40,MARZO!$CL$11:$CL$40,"A"))/1%,"")</f>
        <v/>
      </c>
      <c r="DH493" s="188" t="str">
        <f t="array" ref="DH493">IFERROR(_xlfn.XLOOKUP($A493&amp;$B493,ABRIL!$D$11:$D$40&amp;ABRIL!$E$11:$E$40,ABRIL!$AM$11:$AM$40,_xlfn.XLOOKUP($A493&amp;$B493,ABRIL!$BC$11:$BC$40&amp;ABRIL!$BD$11:$BD$40,ABRIL!$CL$11:$CL$40,"A"))/1%,"")</f>
        <v/>
      </c>
      <c r="DI493" s="188" t="str">
        <f t="array" ref="DI493">IFERROR(_xlfn.XLOOKUP($A493&amp;$B493,'ABRIL 2'!$D$11:$D$40&amp;'ABRIL 2'!$E$11:$E$40,'ABRIL 2'!$AM$11:$AM$40,_xlfn.XLOOKUP($A493&amp;$B493,'ABRIL 2'!$BC$11:$BC$40&amp;'ABRIL 2'!$BD$11:$BD$40,'ABRIL 2'!$CL$11:$CL$40,"A"))/1%,"")</f>
        <v/>
      </c>
      <c r="DJ493" s="188" t="str">
        <f t="array" ref="DJ493">IFERROR(_xlfn.XLOOKUP($A493&amp;$B493,MAYO!$D$11:$D$40&amp;MAYO!$E$11:$E$40,MAYO!$AM$11:$AM$40,_xlfn.XLOOKUP($A493&amp;$B493,MAYO!$BC$11:$BC$40&amp;MAYO!$BD$11:$BD$40,MAYO!$CL$11:$CL$40,"A"))/1%,"")</f>
        <v/>
      </c>
      <c r="DK493" s="188" t="str">
        <f t="array" ref="DK493">IFERROR(_xlfn.XLOOKUP($A493&amp;$B493,'MAYO 2'!$D$11:$D$40&amp;'MAYO 2'!$E$11:$E$40,'MAYO 2'!$AM$11:$AM$40,_xlfn.XLOOKUP($A493&amp;$B493,'MAYO 2'!$BC$11:$BC$40&amp;'MAYO 2'!$BD$11:$BD$40,'MAYO 2'!$CL$11:$CL$40,"A"))/1%,"")</f>
        <v/>
      </c>
      <c r="DL493" s="188" t="str">
        <f t="array" ref="DL493">IFERROR(_xlfn.XLOOKUP($A493&amp;$B493,JUNIO!$D$11:$D$40&amp;JUNIO!$E$11:$E$40,JUNIO!$AM$11:$AM$40,_xlfn.XLOOKUP($A493&amp;$B493,JUNIO!$BC$11:$BC$40&amp;JUNIO!$BD$11:$BD$40,JUNIO!$CL$11:$CL$40,"A"))/1%,"")</f>
        <v/>
      </c>
      <c r="DM493" s="188" t="str">
        <f t="array" ref="DM493">IFERROR(_xlfn.XLOOKUP($A493&amp;$B493,'JUNIO 2'!$D$11:$D$40&amp;'JUNIO 2'!$E$11:$E$40,'JUNIO 2'!$AM$11:$AM$40,_xlfn.XLOOKUP($A493&amp;$B493,'JUNIO 2'!$BC$11:$BC$40&amp;'JUNIO 2'!$BD$11:$BD$40,'JUNIO 2'!$CL$11:$CL$40,"A"))/1%,"")</f>
        <v/>
      </c>
      <c r="DN493" s="188" t="str">
        <f t="array" ref="DN493">IFERROR(_xlfn.XLOOKUP($A493&amp;$B493,JULIO!$D$11:$D$40&amp;JULIO!$E$11:$E$40,JULIO!$AM$11:$AM$40,_xlfn.XLOOKUP($A493&amp;$B493,JULIO!$BC$11:$BC$40&amp;JULIO!$BD$11:$BD$40,JULIO!$CL$11:$CL$40,"A"))/1%,"")</f>
        <v/>
      </c>
      <c r="DO493" s="188" t="str">
        <f t="array" ref="DO493">IFERROR(_xlfn.XLOOKUP($A493&amp;$B493,'JULIO 2'!$D$11:$D$40&amp;'JULIO 2'!$E$11:$E$40,'JULIO 2'!$AM$11:$AM$40,_xlfn.XLOOKUP($A493&amp;$B493,'JULIO 2'!$BC$11:$BC$40&amp;'JULIO 2'!$BD$11:$BD$40,'JULIO 2'!$CL$11:$CL$40,"A"))/1%,"")</f>
        <v/>
      </c>
      <c r="DP493" s="188" t="str">
        <f t="array" ref="DP493">IFERROR(_xlfn.XLOOKUP($A493&amp;$B493,AGOSTO!$D$11:$D$40&amp;AGOSTO!$E$11:$E$40,AGOSTO!$AM$11:$AM$40,_xlfn.XLOOKUP($A493&amp;$B493,AGOSTO!$BC$11:$BC$40&amp;AGOSTO!$BD$11:$BD$40,AGOSTO!$CL$11:$CL$40,"A"))/1%,"")</f>
        <v/>
      </c>
      <c r="DQ493" s="188" t="str">
        <f t="array" ref="DQ493">IFERROR(_xlfn.XLOOKUP($A493&amp;$B493,'AGOSTO 2'!$D$11:$D$40&amp;'AGOSTO 2'!$E$11:$E$40,'AGOSTO 2'!$AM$11:$AM$40,_xlfn.XLOOKUP($A493&amp;$B493,'AGOSTO 2'!$BC$11:$BC$40&amp;'AGOSTO 2'!$BD$11:$BD$40,'AGOSTO 2'!$CL$11:$CL$40,"A"))/1%,"")</f>
        <v/>
      </c>
      <c r="DR493" s="188" t="str">
        <f t="array" ref="DR493">IFERROR(_xlfn.XLOOKUP($A493&amp;$B493,SEPTIEMBRE!$D$11:$D$40&amp;SEPTIEMBRE!$E$11:$E$40,SEPTIEMBRE!$AM$11:$AM$40,_xlfn.XLOOKUP($A493&amp;$B493,SEPTIEMBRE!$BC$11:$BC$40&amp;SEPTIEMBRE!$BD$11:$BD$40,SEPTIEMBRE!$CL$11:$CL$40,"A"))/1%,"")</f>
        <v/>
      </c>
      <c r="DS493" s="188" t="str">
        <f t="array" ref="DS493">IFERROR(_xlfn.XLOOKUP($A493&amp;$B493,'SEPTIEMBRE 2'!$D$11:$D$40&amp;'SEPTIEMBRE 2'!$E$11:$E$40,'SEPTIEMBRE 2'!$AM$11:$AM$40,_xlfn.XLOOKUP($A493&amp;$B493,'SEPTIEMBRE 2'!$BC$11:$BC$40&amp;'SEPTIEMBRE 2'!$BD$11:$BD$40,'SEPTIEMBRE 2'!$CL$11:$CL$40,"A"))/1%,"")</f>
        <v/>
      </c>
      <c r="DT493" s="188" t="str">
        <f t="array" ref="DT493">IFERROR(_xlfn.XLOOKUP($A493&amp;$B493,'SEPTIEMBRE 3'!$D$11:$D$40&amp;'SEPTIEMBRE 3'!$E$11:$E$40,'SEPTIEMBRE 3'!$AM$11:$AM$40,_xlfn.XLOOKUP($A493&amp;$B493,'SEPTIEMBRE 3'!$BC$11:$BC$40&amp;'SEPTIEMBRE 3'!$BD$11:$BD$40,'SEPTIEMBRE 3'!$CL$11:$CL$40,"A"))/1%,"")</f>
        <v/>
      </c>
      <c r="DU493" s="188" t="str">
        <f t="array" ref="DU493">IFERROR(_xlfn.XLOOKUP($A493&amp;$B493,OCTUBRE!$D$11:$D$40&amp;OCTUBRE!$E$11:$E$40,OCTUBRE!$AM$11:$AM$40,_xlfn.XLOOKUP($A493&amp;$B493,OCTUBRE!$BC$11:$BC$40&amp;OCTUBRE!$BD$11:$BD$40,OCTUBRE!$CL$11:$CL$40,"A"))/1%,"")</f>
        <v/>
      </c>
      <c r="DV493" s="188" t="str">
        <f t="array" ref="DV493">IFERROR(_xlfn.XLOOKUP($A493&amp;$B493,'OCTUBRE 2'!$D$11:$D$40&amp;'OCTUBRE 2'!$E$11:$E$40,'OCTUBRE 2'!$AM$11:$AM$40,_xlfn.XLOOKUP($A493&amp;$B493,'OCTUBRE 2'!$BC$11:$BC$40&amp;'OCTUBRE 2'!$BD$11:$BD$40,'OCTUBRE 2'!$CL$11:$CL$40,"A"))/1%,"")</f>
        <v/>
      </c>
      <c r="DW493" s="188" t="str">
        <f t="array" ref="DW493">IFERROR(_xlfn.XLOOKUP($A493&amp;$B493,NOVIEMBRE!$D$11:$D$40&amp;NOVIEMBRE!$E$11:$E$40,NOVIEMBRE!$AM$11:$AM$40,_xlfn.XLOOKUP($A493&amp;$B493,NOVIEMBRE!$BC$11:$BC$40&amp;NOVIEMBRE!$BD$11:$BD$40,NOVIEMBRE!$CL$11:$CL$40,"A"))/1%,"")</f>
        <v/>
      </c>
      <c r="DX493" s="188" t="str">
        <f t="array" ref="DX493">IFERROR(_xlfn.XLOOKUP($A493&amp;$B493,'NOVIEMBRE 2'!$D$11:$D$40&amp;'NOVIEMBRE 2'!$E$11:$E$40,'NOVIEMBRE 2'!$AM$11:$AM$40,_xlfn.XLOOKUP($A493&amp;$B493,'NOVIEMBRE 2'!$BC$11:$BC$40&amp;'NOVIEMBRE 2'!$BD$11:$BD$40,'NOVIEMBRE 2'!$CL$11:$CL$40,"A"))/1%,"")</f>
        <v/>
      </c>
      <c r="DY493" s="188" t="str">
        <f t="array" ref="DY493">IFERROR(_xlfn.XLOOKUP($A493&amp;$B493,DICIEMBRE!$D$11:$D$40&amp;DICIEMBRE!$E$11:$E$40,DICIEMBRE!$AM$11:$AM$40,_xlfn.XLOOKUP($A493&amp;$B493,DICIEMBRE!$BC$11:$BC$40&amp;DICIEMBRE!$BD$11:$BD$40,DICIEMBRE!$CL$11:$CL$40,"A"))/1%,"")</f>
        <v/>
      </c>
      <c r="DZ493" s="381" t="str">
        <f t="shared" si="9"/>
        <v>-</v>
      </c>
      <c r="EA493" s="381" t="str">
        <f t="shared" si="10"/>
        <v>-</v>
      </c>
      <c r="EB493" s="381" t="str">
        <f t="shared" si="11"/>
        <v>-</v>
      </c>
      <c r="EC493" s="381" t="str">
        <f t="shared" si="12"/>
        <v>-</v>
      </c>
      <c r="ED493" s="381" t="str">
        <f t="shared" si="13"/>
        <v>-</v>
      </c>
      <c r="EE493" s="381" t="str">
        <f t="shared" si="14"/>
        <v>-</v>
      </c>
      <c r="EF493" s="381" t="str">
        <f t="shared" si="15"/>
        <v>-</v>
      </c>
      <c r="EG493" s="381" t="str">
        <f t="shared" si="16"/>
        <v>-</v>
      </c>
      <c r="EH493" s="381" t="str">
        <f t="shared" si="17"/>
        <v>-</v>
      </c>
      <c r="EI493" s="188" t="str">
        <f t="shared" si="18"/>
        <v/>
      </c>
      <c r="EJ493" s="382"/>
      <c r="EK493" s="382"/>
      <c r="EL493" s="383"/>
      <c r="EM493" s="21"/>
      <c r="EN493" s="384">
        <f t="array" ref="EN493">IFERROR(_xlfn.XLOOKUP($A493&amp;$B493,MARZO!$D$11:$D$40&amp;MARZO!$E$11:$E$40,MARZO!$AK$11:$AK$40,_xlfn.XLOOKUP($A493&amp;$B493,MARZO!$BC$11:$BC$40&amp;MARZO!$BD$11:$BD$40,MARZO!$CJ$11:$CJ$40,"A")),"")</f>
        <v>0</v>
      </c>
      <c r="EO493" s="384">
        <f t="array" ref="EO493">IFERROR(_xlfn.XLOOKUP($A493&amp;$B493,ABRIL!$D$11:$D$40&amp;ABRIL!$E$11:$E$40,ABRIL!$AK$11:$AK$40,_xlfn.XLOOKUP($A493&amp;$B493,ABRIL!$BC$11:$BC$40&amp;ABRIL!$BD$11:$BD$40,ABRIL!$CJ$11:$CJ$40,"A")),"")</f>
        <v>0</v>
      </c>
      <c r="EP493" s="384">
        <f t="array" ref="EP493">IFERROR(_xlfn.XLOOKUP($A493&amp;$B493,'ABRIL 2'!$D$11:$D$40&amp;'ABRIL 2'!$E$11:$E$40,'ABRIL 2'!$AK$11:$AK$40,_xlfn.XLOOKUP($A493&amp;$B493,'ABRIL 2'!$BC$11:$BC$40&amp;'ABRIL 2'!$BD$11:$BD$40,'ABRIL 2'!$CJ$11:$CJ$40,"A")),"")</f>
        <v>0</v>
      </c>
      <c r="EQ493" s="384">
        <f t="array" ref="EQ493">IFERROR(_xlfn.XLOOKUP($A493&amp;$B493,MAYO!$D$11:$D$40&amp;MAYO!$E$11:$E$40,MAYO!$AK$11:$AK$40,_xlfn.XLOOKUP($A493&amp;$B493,MAYO!$BC$11:$BC$40&amp;MAYO!$BD$11:$BD$40,MAYO!$CJ$11:$CJ$40,"A")),"")</f>
        <v>0</v>
      </c>
      <c r="ER493" s="384">
        <f t="array" ref="ER493">IFERROR(_xlfn.XLOOKUP($A493&amp;$B493,'MAYO 2'!$D$11:$D$40&amp;'MAYO 2'!$E$11:$E$40,'MAYO 2'!$AK$11:$AK$40,_xlfn.XLOOKUP($A493&amp;$B493,'MAYO 2'!$BC$11:$BC$40&amp;'MAYO 2'!$BD$11:$BD$40,'MAYO 2'!$CJ$11:$CJ$40,"A")),"")</f>
        <v>0</v>
      </c>
      <c r="ES493" s="384">
        <f t="array" ref="ES493">IFERROR(_xlfn.XLOOKUP($A493&amp;$B493,JUNIO!$D$11:$D$40&amp;JUNIO!$E$11:$E$40,JUNIO!$AK$11:$AK$40,_xlfn.XLOOKUP($A493&amp;$B493,JUNIO!$BC$11:$BC$40&amp;JUNIO!$BD$11:$BD$40,JUNIO!$CJ$11:$CJ$40,"A")),"")</f>
        <v>0</v>
      </c>
      <c r="ET493" s="384">
        <f t="array" ref="ET493">IFERROR(_xlfn.XLOOKUP($A493&amp;$B493,'JUNIO 2'!$D$11:$D$40&amp;'JUNIO 2'!$E$11:$E$40,'JUNIO 2'!$AK$11:$AK$40,_xlfn.XLOOKUP($A493&amp;$B493,'JUNIO 2'!$BC$11:$BC$40&amp;'JUNIO 2'!$BD$11:$BD$40,'JUNIO 2'!$CJ$11:$CJ$40,"A")),"")</f>
        <v>0</v>
      </c>
      <c r="EU493" s="384">
        <f t="array" ref="EU493">IFERROR(_xlfn.XLOOKUP($A493&amp;$B493,JULIO!$D$11:$D$40&amp;JULIO!$E$11:$E$40,JULIO!$AK$11:$AK$40,_xlfn.XLOOKUP($A493&amp;$B493,JULIO!$BC$11:$BC$40&amp;JULIO!$BD$11:$BD$40,JULIO!$CJ$11:$CJ$40,"A")),"")</f>
        <v>0</v>
      </c>
      <c r="EV493" s="384">
        <f t="array" ref="EV493">IFERROR(_xlfn.XLOOKUP($A493&amp;$B493,'JULIO 2'!$D$11:$D$40&amp;'JULIO 2'!$E$11:$E$40,'JULIO 2'!$AK$11:$AK$40,_xlfn.XLOOKUP($A493&amp;$B493,'JULIO 2'!$BC$11:$BC$40&amp;'JULIO 2'!$BD$11:$BD$40,'JULIO 2'!$CJ$11:$CJ$40,"A")),"")</f>
        <v>0</v>
      </c>
      <c r="EW493" s="384">
        <f t="array" ref="EW493">IFERROR(_xlfn.XLOOKUP($A493&amp;$B493,AGOSTO!$D$11:$D$40&amp;AGOSTO!$E$11:$E$40,AGOSTO!$AK$11:$AK$40,_xlfn.XLOOKUP($A493&amp;$B493,AGOSTO!$BC$11:$BC$40&amp;AGOSTO!$BD$11:$BD$40,AGOSTO!$CJ$11:$CJ$40,"A")),"")</f>
        <v>0</v>
      </c>
      <c r="EX493" s="384">
        <f t="array" ref="EX493">IFERROR(_xlfn.XLOOKUP($A493&amp;$B493,'AGOSTO 2'!$D$11:$D$40&amp;'AGOSTO 2'!$E$11:$E$40,'AGOSTO 2'!$AK$11:$AK$40,_xlfn.XLOOKUP($A493&amp;$B493,'AGOSTO 2'!$BC$11:$BC$40&amp;'AGOSTO 2'!$BD$11:$BD$40,'AGOSTO 2'!$CJ$11:$CJ$40,"A")),"")</f>
        <v>0</v>
      </c>
      <c r="EY493" s="384">
        <f t="array" ref="EY493">IFERROR(_xlfn.XLOOKUP($A493&amp;$B493,SEPTIEMBRE!$D$11:$D$40&amp;SEPTIEMBRE!$E$11:$E$40,SEPTIEMBRE!$AK$11:$AK$40,_xlfn.XLOOKUP($A493&amp;$B493,SEPTIEMBRE!$BC$11:$BC$40&amp;SEPTIEMBRE!$BD$11:$BD$40,SEPTIEMBRE!$CJ$11:$CJ$40,"A")),"")</f>
        <v>0</v>
      </c>
      <c r="EZ493" s="384">
        <f t="array" ref="EZ493">IFERROR(_xlfn.XLOOKUP($A493&amp;$B493,'SEPTIEMBRE 2'!$D$11:$D$40&amp;'SEPTIEMBRE 2'!$E$11:$E$40,'SEPTIEMBRE 2'!$AK$11:$AK$40,_xlfn.XLOOKUP($A493&amp;$B493,'SEPTIEMBRE 2'!$BC$11:$BC$40&amp;'SEPTIEMBRE 2'!$BD$11:$BD$40,'SEPTIEMBRE 2'!$CJ$11:$CJ$40,"A")),"")</f>
        <v>0</v>
      </c>
      <c r="FA493" s="384">
        <f t="array" ref="FA493">IFERROR(_xlfn.XLOOKUP($A493&amp;$B493,'SEPTIEMBRE 3'!$D$11:$D$40&amp;'SEPTIEMBRE 3'!$E$11:$E$40,'SEPTIEMBRE 3'!$AK$11:$AK$40,_xlfn.XLOOKUP($A493&amp;$B493,'SEPTIEMBRE 3'!$BC$11:$BC$40&amp;'SEPTIEMBRE 3'!$BD$11:$BD$40,'SEPTIEMBRE 3'!$CJ$11:$CJ$40,"A")),"")</f>
        <v>0</v>
      </c>
      <c r="FB493" s="384">
        <f t="array" ref="FB493">IFERROR(_xlfn.XLOOKUP($A493&amp;$B493,OCTUBRE!$D$11:$D$40&amp;OCTUBRE!$E$11:$E$40,OCTUBRE!$AK$11:$AK$40,_xlfn.XLOOKUP($A493&amp;$B493,OCTUBRE!$BC$11:$BC$40&amp;OCTUBRE!$BD$11:$BD$40,OCTUBRE!$CJ$11:$CJ$40,"A")),"")</f>
        <v>0</v>
      </c>
      <c r="FC493" s="384">
        <f t="array" ref="FC493">IFERROR(_xlfn.XLOOKUP($A493&amp;$B493,'OCTUBRE 2'!$D$11:$D$40&amp;'OCTUBRE 2'!$E$11:$E$40,'OCTUBRE 2'!$AK$11:$AK$40,_xlfn.XLOOKUP($A493&amp;$B493,'OCTUBRE 2'!$BC$11:$BC$40&amp;'OCTUBRE 2'!$BD$11:$BD$40,'OCTUBRE 2'!$CJ$11:$CJ$40,"A")),"")</f>
        <v>0</v>
      </c>
      <c r="FD493" s="384">
        <f t="array" ref="FD493">IFERROR(_xlfn.XLOOKUP($A493&amp;$B493,NOVIEMBRE!$D$11:$D$40&amp;NOVIEMBRE!$E$11:$E$40,NOVIEMBRE!$AK$11:$AK$40,_xlfn.XLOOKUP($A493&amp;$B493,NOVIEMBRE!$BC$11:$BC$40&amp;NOVIEMBRE!$BD$11:$BD$40,NOVIEMBRE!$CJ$11:$CJ$40,"A")),"")</f>
        <v>0</v>
      </c>
      <c r="FE493" s="384">
        <f t="array" ref="FE493">IFERROR(_xlfn.XLOOKUP($A493&amp;$B493,'NOVIEMBRE 2'!$D$11:$D$40&amp;'NOVIEMBRE 2'!$E$11:$E$40,'NOVIEMBRE 2'!$AK$11:$AK$40,_xlfn.XLOOKUP($A493&amp;$B493,'NOVIEMBRE 2'!$BC$11:$BC$40&amp;'NOVIEMBRE 2'!$BD$11:$BD$40,'NOVIEMBRE 2'!$CJ$11:$CJ$40,"A")),"")</f>
        <v>0</v>
      </c>
      <c r="FF493" s="385">
        <f t="array" ref="FF493">IFERROR(_xlfn.XLOOKUP($A493&amp;$B493,DICIEMBRE!$D$11:$D$40&amp;DICIEMBRE!$E$11:$E$40,DICIEMBRE!$AK$11:$AK$40,_xlfn.XLOOKUP($A493&amp;$B493,DICIEMBRE!$BC$11:$BC$40&amp;DICIEMBRE!$BD$11:$BD$40,DICIEMBRE!$CJ$11:$CJ$40,"A")),"")</f>
        <v>0</v>
      </c>
      <c r="FG493" s="386" t="str">
        <f t="shared" si="19"/>
        <v/>
      </c>
      <c r="FH493" s="386" t="str">
        <f t="array" ref="FH493">IF(
 COUNT(DZ493:EH493)=0,
 "-",
 IF(
  COUNT(DZ493:EH493) &lt; COUNTA(DZ493:EH493),
  REPT("🟩", ROUND(COUNT(DZ493:EH493)/COUNTA(DZ493:EH493)*5, 0)) &amp;
  REPT("⬜", 5 - ROUND(COUNT(DZ493:EH493)/COUNTA(DZ493:EH493)*5, 0)),
  IF(
    AVERAGE(IF(DZ493:EH493&lt;&gt;"", DZ493:EH493, )) &gt;= 70, "🟩🟩🟩🟩🟩",
    IF(
      AVERAGE(IF(DZ493:EH493&lt;&gt;"",DZ493:EH493, )) &gt;= 56, "🟨🟨🟨🟨🟨",
      "🟥🟥🟥🟥🟥"
    )
  )
 )
)
</f>
        <v>-</v>
      </c>
    </row>
    <row r="494" ht="15.75" customHeight="1">
      <c r="A494" s="168"/>
      <c r="B494" s="169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1"/>
      <c r="N494" s="172" t="str">
        <f t="shared" si="1"/>
        <v/>
      </c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2" t="str">
        <f t="shared" si="2"/>
        <v/>
      </c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2" t="str">
        <f t="shared" si="3"/>
        <v/>
      </c>
      <c r="AM494" s="173"/>
      <c r="AN494" s="173"/>
      <c r="AO494" s="173"/>
      <c r="AP494" s="173"/>
      <c r="AQ494" s="173"/>
      <c r="AR494" s="173"/>
      <c r="AS494" s="173"/>
      <c r="AT494" s="173"/>
      <c r="AU494" s="173"/>
      <c r="AV494" s="171"/>
      <c r="AW494" s="171"/>
      <c r="AX494" s="172" t="str">
        <f t="shared" si="4"/>
        <v/>
      </c>
      <c r="AY494" s="173"/>
      <c r="AZ494" s="173"/>
      <c r="BA494" s="173"/>
      <c r="BB494" s="173"/>
      <c r="BC494" s="173"/>
      <c r="BD494" s="173"/>
      <c r="BE494" s="173"/>
      <c r="BF494" s="173"/>
      <c r="BG494" s="173"/>
      <c r="BH494" s="173"/>
      <c r="BI494" s="173"/>
      <c r="BJ494" s="172" t="str">
        <f t="shared" si="5"/>
        <v/>
      </c>
      <c r="BK494" s="173"/>
      <c r="BL494" s="173"/>
      <c r="BM494" s="173"/>
      <c r="BN494" s="173"/>
      <c r="BO494" s="173"/>
      <c r="BP494" s="173"/>
      <c r="BQ494" s="173"/>
      <c r="BR494" s="173"/>
      <c r="BS494" s="173"/>
      <c r="BT494" s="173"/>
      <c r="BU494" s="173"/>
      <c r="BV494" s="172" t="str">
        <f t="shared" si="6"/>
        <v/>
      </c>
      <c r="BW494" s="173"/>
      <c r="BX494" s="173"/>
      <c r="BY494" s="173"/>
      <c r="BZ494" s="171"/>
      <c r="CA494" s="171"/>
      <c r="CB494" s="171"/>
      <c r="CC494" s="171"/>
      <c r="CD494" s="171"/>
      <c r="CE494" s="171"/>
      <c r="CF494" s="171"/>
      <c r="CG494" s="171"/>
      <c r="CH494" s="172" t="str">
        <f t="shared" si="7"/>
        <v/>
      </c>
      <c r="CI494" s="171"/>
      <c r="CJ494" s="173"/>
      <c r="CK494" s="173"/>
      <c r="CL494" s="173"/>
      <c r="CM494" s="173"/>
      <c r="CN494" s="171"/>
      <c r="CO494" s="171"/>
      <c r="CP494" s="171"/>
      <c r="CQ494" s="173"/>
      <c r="CR494" s="171"/>
      <c r="CS494" s="171"/>
      <c r="CT494" s="172" t="str">
        <f t="shared" si="8"/>
        <v/>
      </c>
      <c r="CU494" s="172"/>
      <c r="CV494" s="172"/>
      <c r="CW494" s="172"/>
      <c r="CX494" s="172"/>
      <c r="CY494" s="172"/>
      <c r="CZ494" s="172"/>
      <c r="DA494" s="172"/>
      <c r="DB494" s="172"/>
      <c r="DC494" s="172"/>
      <c r="DD494" s="172"/>
      <c r="DE494" s="172"/>
      <c r="DF494" s="172"/>
      <c r="DG494" s="188" t="str">
        <f t="array" ref="DG494">IFERROR(_xlfn.XLOOKUP($A494&amp;B494,MARZO!$D$11:$D$40&amp;MARZO!$E$11:$E$40,MARZO!$AM$11:$AM$40,_xlfn.XLOOKUP($A494&amp;$B494,MARZO!$BC$11:$BC$40&amp;MARZO!$BD$11:$BD$40,MARZO!$CL$11:$CL$40,"A"))/1%,"")</f>
        <v/>
      </c>
      <c r="DH494" s="188" t="str">
        <f t="array" ref="DH494">IFERROR(_xlfn.XLOOKUP($A494&amp;$B494,ABRIL!$D$11:$D$40&amp;ABRIL!$E$11:$E$40,ABRIL!$AM$11:$AM$40,_xlfn.XLOOKUP($A494&amp;$B494,ABRIL!$BC$11:$BC$40&amp;ABRIL!$BD$11:$BD$40,ABRIL!$CL$11:$CL$40,"A"))/1%,"")</f>
        <v/>
      </c>
      <c r="DI494" s="188" t="str">
        <f t="array" ref="DI494">IFERROR(_xlfn.XLOOKUP($A494&amp;$B494,'ABRIL 2'!$D$11:$D$40&amp;'ABRIL 2'!$E$11:$E$40,'ABRIL 2'!$AM$11:$AM$40,_xlfn.XLOOKUP($A494&amp;$B494,'ABRIL 2'!$BC$11:$BC$40&amp;'ABRIL 2'!$BD$11:$BD$40,'ABRIL 2'!$CL$11:$CL$40,"A"))/1%,"")</f>
        <v/>
      </c>
      <c r="DJ494" s="188" t="str">
        <f t="array" ref="DJ494">IFERROR(_xlfn.XLOOKUP($A494&amp;$B494,MAYO!$D$11:$D$40&amp;MAYO!$E$11:$E$40,MAYO!$AM$11:$AM$40,_xlfn.XLOOKUP($A494&amp;$B494,MAYO!$BC$11:$BC$40&amp;MAYO!$BD$11:$BD$40,MAYO!$CL$11:$CL$40,"A"))/1%,"")</f>
        <v/>
      </c>
      <c r="DK494" s="188" t="str">
        <f t="array" ref="DK494">IFERROR(_xlfn.XLOOKUP($A494&amp;$B494,'MAYO 2'!$D$11:$D$40&amp;'MAYO 2'!$E$11:$E$40,'MAYO 2'!$AM$11:$AM$40,_xlfn.XLOOKUP($A494&amp;$B494,'MAYO 2'!$BC$11:$BC$40&amp;'MAYO 2'!$BD$11:$BD$40,'MAYO 2'!$CL$11:$CL$40,"A"))/1%,"")</f>
        <v/>
      </c>
      <c r="DL494" s="188" t="str">
        <f t="array" ref="DL494">IFERROR(_xlfn.XLOOKUP($A494&amp;$B494,JUNIO!$D$11:$D$40&amp;JUNIO!$E$11:$E$40,JUNIO!$AM$11:$AM$40,_xlfn.XLOOKUP($A494&amp;$B494,JUNIO!$BC$11:$BC$40&amp;JUNIO!$BD$11:$BD$40,JUNIO!$CL$11:$CL$40,"A"))/1%,"")</f>
        <v/>
      </c>
      <c r="DM494" s="188" t="str">
        <f t="array" ref="DM494">IFERROR(_xlfn.XLOOKUP($A494&amp;$B494,'JUNIO 2'!$D$11:$D$40&amp;'JUNIO 2'!$E$11:$E$40,'JUNIO 2'!$AM$11:$AM$40,_xlfn.XLOOKUP($A494&amp;$B494,'JUNIO 2'!$BC$11:$BC$40&amp;'JUNIO 2'!$BD$11:$BD$40,'JUNIO 2'!$CL$11:$CL$40,"A"))/1%,"")</f>
        <v/>
      </c>
      <c r="DN494" s="188" t="str">
        <f t="array" ref="DN494">IFERROR(_xlfn.XLOOKUP($A494&amp;$B494,JULIO!$D$11:$D$40&amp;JULIO!$E$11:$E$40,JULIO!$AM$11:$AM$40,_xlfn.XLOOKUP($A494&amp;$B494,JULIO!$BC$11:$BC$40&amp;JULIO!$BD$11:$BD$40,JULIO!$CL$11:$CL$40,"A"))/1%,"")</f>
        <v/>
      </c>
      <c r="DO494" s="188" t="str">
        <f t="array" ref="DO494">IFERROR(_xlfn.XLOOKUP($A494&amp;$B494,'JULIO 2'!$D$11:$D$40&amp;'JULIO 2'!$E$11:$E$40,'JULIO 2'!$AM$11:$AM$40,_xlfn.XLOOKUP($A494&amp;$B494,'JULIO 2'!$BC$11:$BC$40&amp;'JULIO 2'!$BD$11:$BD$40,'JULIO 2'!$CL$11:$CL$40,"A"))/1%,"")</f>
        <v/>
      </c>
      <c r="DP494" s="188" t="str">
        <f t="array" ref="DP494">IFERROR(_xlfn.XLOOKUP($A494&amp;$B494,AGOSTO!$D$11:$D$40&amp;AGOSTO!$E$11:$E$40,AGOSTO!$AM$11:$AM$40,_xlfn.XLOOKUP($A494&amp;$B494,AGOSTO!$BC$11:$BC$40&amp;AGOSTO!$BD$11:$BD$40,AGOSTO!$CL$11:$CL$40,"A"))/1%,"")</f>
        <v/>
      </c>
      <c r="DQ494" s="188" t="str">
        <f t="array" ref="DQ494">IFERROR(_xlfn.XLOOKUP($A494&amp;$B494,'AGOSTO 2'!$D$11:$D$40&amp;'AGOSTO 2'!$E$11:$E$40,'AGOSTO 2'!$AM$11:$AM$40,_xlfn.XLOOKUP($A494&amp;$B494,'AGOSTO 2'!$BC$11:$BC$40&amp;'AGOSTO 2'!$BD$11:$BD$40,'AGOSTO 2'!$CL$11:$CL$40,"A"))/1%,"")</f>
        <v/>
      </c>
      <c r="DR494" s="188" t="str">
        <f t="array" ref="DR494">IFERROR(_xlfn.XLOOKUP($A494&amp;$B494,SEPTIEMBRE!$D$11:$D$40&amp;SEPTIEMBRE!$E$11:$E$40,SEPTIEMBRE!$AM$11:$AM$40,_xlfn.XLOOKUP($A494&amp;$B494,SEPTIEMBRE!$BC$11:$BC$40&amp;SEPTIEMBRE!$BD$11:$BD$40,SEPTIEMBRE!$CL$11:$CL$40,"A"))/1%,"")</f>
        <v/>
      </c>
      <c r="DS494" s="188" t="str">
        <f t="array" ref="DS494">IFERROR(_xlfn.XLOOKUP($A494&amp;$B494,'SEPTIEMBRE 2'!$D$11:$D$40&amp;'SEPTIEMBRE 2'!$E$11:$E$40,'SEPTIEMBRE 2'!$AM$11:$AM$40,_xlfn.XLOOKUP($A494&amp;$B494,'SEPTIEMBRE 2'!$BC$11:$BC$40&amp;'SEPTIEMBRE 2'!$BD$11:$BD$40,'SEPTIEMBRE 2'!$CL$11:$CL$40,"A"))/1%,"")</f>
        <v/>
      </c>
      <c r="DT494" s="188" t="str">
        <f t="array" ref="DT494">IFERROR(_xlfn.XLOOKUP($A494&amp;$B494,'SEPTIEMBRE 3'!$D$11:$D$40&amp;'SEPTIEMBRE 3'!$E$11:$E$40,'SEPTIEMBRE 3'!$AM$11:$AM$40,_xlfn.XLOOKUP($A494&amp;$B494,'SEPTIEMBRE 3'!$BC$11:$BC$40&amp;'SEPTIEMBRE 3'!$BD$11:$BD$40,'SEPTIEMBRE 3'!$CL$11:$CL$40,"A"))/1%,"")</f>
        <v/>
      </c>
      <c r="DU494" s="188" t="str">
        <f t="array" ref="DU494">IFERROR(_xlfn.XLOOKUP($A494&amp;$B494,OCTUBRE!$D$11:$D$40&amp;OCTUBRE!$E$11:$E$40,OCTUBRE!$AM$11:$AM$40,_xlfn.XLOOKUP($A494&amp;$B494,OCTUBRE!$BC$11:$BC$40&amp;OCTUBRE!$BD$11:$BD$40,OCTUBRE!$CL$11:$CL$40,"A"))/1%,"")</f>
        <v/>
      </c>
      <c r="DV494" s="188" t="str">
        <f t="array" ref="DV494">IFERROR(_xlfn.XLOOKUP($A494&amp;$B494,'OCTUBRE 2'!$D$11:$D$40&amp;'OCTUBRE 2'!$E$11:$E$40,'OCTUBRE 2'!$AM$11:$AM$40,_xlfn.XLOOKUP($A494&amp;$B494,'OCTUBRE 2'!$BC$11:$BC$40&amp;'OCTUBRE 2'!$BD$11:$BD$40,'OCTUBRE 2'!$CL$11:$CL$40,"A"))/1%,"")</f>
        <v/>
      </c>
      <c r="DW494" s="188" t="str">
        <f t="array" ref="DW494">IFERROR(_xlfn.XLOOKUP($A494&amp;$B494,NOVIEMBRE!$D$11:$D$40&amp;NOVIEMBRE!$E$11:$E$40,NOVIEMBRE!$AM$11:$AM$40,_xlfn.XLOOKUP($A494&amp;$B494,NOVIEMBRE!$BC$11:$BC$40&amp;NOVIEMBRE!$BD$11:$BD$40,NOVIEMBRE!$CL$11:$CL$40,"A"))/1%,"")</f>
        <v/>
      </c>
      <c r="DX494" s="188" t="str">
        <f t="array" ref="DX494">IFERROR(_xlfn.XLOOKUP($A494&amp;$B494,'NOVIEMBRE 2'!$D$11:$D$40&amp;'NOVIEMBRE 2'!$E$11:$E$40,'NOVIEMBRE 2'!$AM$11:$AM$40,_xlfn.XLOOKUP($A494&amp;$B494,'NOVIEMBRE 2'!$BC$11:$BC$40&amp;'NOVIEMBRE 2'!$BD$11:$BD$40,'NOVIEMBRE 2'!$CL$11:$CL$40,"A"))/1%,"")</f>
        <v/>
      </c>
      <c r="DY494" s="188" t="str">
        <f t="array" ref="DY494">IFERROR(_xlfn.XLOOKUP($A494&amp;$B494,DICIEMBRE!$D$11:$D$40&amp;DICIEMBRE!$E$11:$E$40,DICIEMBRE!$AM$11:$AM$40,_xlfn.XLOOKUP($A494&amp;$B494,DICIEMBRE!$BC$11:$BC$40&amp;DICIEMBRE!$BD$11:$BD$40,DICIEMBRE!$CL$11:$CL$40,"A"))/1%,"")</f>
        <v/>
      </c>
      <c r="DZ494" s="381" t="str">
        <f t="shared" si="9"/>
        <v>-</v>
      </c>
      <c r="EA494" s="381" t="str">
        <f t="shared" si="10"/>
        <v>-</v>
      </c>
      <c r="EB494" s="381" t="str">
        <f t="shared" si="11"/>
        <v>-</v>
      </c>
      <c r="EC494" s="381" t="str">
        <f t="shared" si="12"/>
        <v>-</v>
      </c>
      <c r="ED494" s="381" t="str">
        <f t="shared" si="13"/>
        <v>-</v>
      </c>
      <c r="EE494" s="381" t="str">
        <f t="shared" si="14"/>
        <v>-</v>
      </c>
      <c r="EF494" s="381" t="str">
        <f t="shared" si="15"/>
        <v>-</v>
      </c>
      <c r="EG494" s="381" t="str">
        <f t="shared" si="16"/>
        <v>-</v>
      </c>
      <c r="EH494" s="381" t="str">
        <f t="shared" si="17"/>
        <v>-</v>
      </c>
      <c r="EI494" s="188" t="str">
        <f t="shared" si="18"/>
        <v/>
      </c>
      <c r="EJ494" s="382"/>
      <c r="EK494" s="382"/>
      <c r="EL494" s="383"/>
      <c r="EM494" s="21"/>
      <c r="EN494" s="384">
        <f t="array" ref="EN494">IFERROR(_xlfn.XLOOKUP($A494&amp;$B494,MARZO!$D$11:$D$40&amp;MARZO!$E$11:$E$40,MARZO!$AK$11:$AK$40,_xlfn.XLOOKUP($A494&amp;$B494,MARZO!$BC$11:$BC$40&amp;MARZO!$BD$11:$BD$40,MARZO!$CJ$11:$CJ$40,"A")),"")</f>
        <v>0</v>
      </c>
      <c r="EO494" s="384">
        <f t="array" ref="EO494">IFERROR(_xlfn.XLOOKUP($A494&amp;$B494,ABRIL!$D$11:$D$40&amp;ABRIL!$E$11:$E$40,ABRIL!$AK$11:$AK$40,_xlfn.XLOOKUP($A494&amp;$B494,ABRIL!$BC$11:$BC$40&amp;ABRIL!$BD$11:$BD$40,ABRIL!$CJ$11:$CJ$40,"A")),"")</f>
        <v>0</v>
      </c>
      <c r="EP494" s="384">
        <f t="array" ref="EP494">IFERROR(_xlfn.XLOOKUP($A494&amp;$B494,'ABRIL 2'!$D$11:$D$40&amp;'ABRIL 2'!$E$11:$E$40,'ABRIL 2'!$AK$11:$AK$40,_xlfn.XLOOKUP($A494&amp;$B494,'ABRIL 2'!$BC$11:$BC$40&amp;'ABRIL 2'!$BD$11:$BD$40,'ABRIL 2'!$CJ$11:$CJ$40,"A")),"")</f>
        <v>0</v>
      </c>
      <c r="EQ494" s="384">
        <f t="array" ref="EQ494">IFERROR(_xlfn.XLOOKUP($A494&amp;$B494,MAYO!$D$11:$D$40&amp;MAYO!$E$11:$E$40,MAYO!$AK$11:$AK$40,_xlfn.XLOOKUP($A494&amp;$B494,MAYO!$BC$11:$BC$40&amp;MAYO!$BD$11:$BD$40,MAYO!$CJ$11:$CJ$40,"A")),"")</f>
        <v>0</v>
      </c>
      <c r="ER494" s="384">
        <f t="array" ref="ER494">IFERROR(_xlfn.XLOOKUP($A494&amp;$B494,'MAYO 2'!$D$11:$D$40&amp;'MAYO 2'!$E$11:$E$40,'MAYO 2'!$AK$11:$AK$40,_xlfn.XLOOKUP($A494&amp;$B494,'MAYO 2'!$BC$11:$BC$40&amp;'MAYO 2'!$BD$11:$BD$40,'MAYO 2'!$CJ$11:$CJ$40,"A")),"")</f>
        <v>0</v>
      </c>
      <c r="ES494" s="384">
        <f t="array" ref="ES494">IFERROR(_xlfn.XLOOKUP($A494&amp;$B494,JUNIO!$D$11:$D$40&amp;JUNIO!$E$11:$E$40,JUNIO!$AK$11:$AK$40,_xlfn.XLOOKUP($A494&amp;$B494,JUNIO!$BC$11:$BC$40&amp;JUNIO!$BD$11:$BD$40,JUNIO!$CJ$11:$CJ$40,"A")),"")</f>
        <v>0</v>
      </c>
      <c r="ET494" s="384">
        <f t="array" ref="ET494">IFERROR(_xlfn.XLOOKUP($A494&amp;$B494,'JUNIO 2'!$D$11:$D$40&amp;'JUNIO 2'!$E$11:$E$40,'JUNIO 2'!$AK$11:$AK$40,_xlfn.XLOOKUP($A494&amp;$B494,'JUNIO 2'!$BC$11:$BC$40&amp;'JUNIO 2'!$BD$11:$BD$40,'JUNIO 2'!$CJ$11:$CJ$40,"A")),"")</f>
        <v>0</v>
      </c>
      <c r="EU494" s="384">
        <f t="array" ref="EU494">IFERROR(_xlfn.XLOOKUP($A494&amp;$B494,JULIO!$D$11:$D$40&amp;JULIO!$E$11:$E$40,JULIO!$AK$11:$AK$40,_xlfn.XLOOKUP($A494&amp;$B494,JULIO!$BC$11:$BC$40&amp;JULIO!$BD$11:$BD$40,JULIO!$CJ$11:$CJ$40,"A")),"")</f>
        <v>0</v>
      </c>
      <c r="EV494" s="384">
        <f t="array" ref="EV494">IFERROR(_xlfn.XLOOKUP($A494&amp;$B494,'JULIO 2'!$D$11:$D$40&amp;'JULIO 2'!$E$11:$E$40,'JULIO 2'!$AK$11:$AK$40,_xlfn.XLOOKUP($A494&amp;$B494,'JULIO 2'!$BC$11:$BC$40&amp;'JULIO 2'!$BD$11:$BD$40,'JULIO 2'!$CJ$11:$CJ$40,"A")),"")</f>
        <v>0</v>
      </c>
      <c r="EW494" s="384">
        <f t="array" ref="EW494">IFERROR(_xlfn.XLOOKUP($A494&amp;$B494,AGOSTO!$D$11:$D$40&amp;AGOSTO!$E$11:$E$40,AGOSTO!$AK$11:$AK$40,_xlfn.XLOOKUP($A494&amp;$B494,AGOSTO!$BC$11:$BC$40&amp;AGOSTO!$BD$11:$BD$40,AGOSTO!$CJ$11:$CJ$40,"A")),"")</f>
        <v>0</v>
      </c>
      <c r="EX494" s="384">
        <f t="array" ref="EX494">IFERROR(_xlfn.XLOOKUP($A494&amp;$B494,'AGOSTO 2'!$D$11:$D$40&amp;'AGOSTO 2'!$E$11:$E$40,'AGOSTO 2'!$AK$11:$AK$40,_xlfn.XLOOKUP($A494&amp;$B494,'AGOSTO 2'!$BC$11:$BC$40&amp;'AGOSTO 2'!$BD$11:$BD$40,'AGOSTO 2'!$CJ$11:$CJ$40,"A")),"")</f>
        <v>0</v>
      </c>
      <c r="EY494" s="384">
        <f t="array" ref="EY494">IFERROR(_xlfn.XLOOKUP($A494&amp;$B494,SEPTIEMBRE!$D$11:$D$40&amp;SEPTIEMBRE!$E$11:$E$40,SEPTIEMBRE!$AK$11:$AK$40,_xlfn.XLOOKUP($A494&amp;$B494,SEPTIEMBRE!$BC$11:$BC$40&amp;SEPTIEMBRE!$BD$11:$BD$40,SEPTIEMBRE!$CJ$11:$CJ$40,"A")),"")</f>
        <v>0</v>
      </c>
      <c r="EZ494" s="384">
        <f t="array" ref="EZ494">IFERROR(_xlfn.XLOOKUP($A494&amp;$B494,'SEPTIEMBRE 2'!$D$11:$D$40&amp;'SEPTIEMBRE 2'!$E$11:$E$40,'SEPTIEMBRE 2'!$AK$11:$AK$40,_xlfn.XLOOKUP($A494&amp;$B494,'SEPTIEMBRE 2'!$BC$11:$BC$40&amp;'SEPTIEMBRE 2'!$BD$11:$BD$40,'SEPTIEMBRE 2'!$CJ$11:$CJ$40,"A")),"")</f>
        <v>0</v>
      </c>
      <c r="FA494" s="384">
        <f t="array" ref="FA494">IFERROR(_xlfn.XLOOKUP($A494&amp;$B494,'SEPTIEMBRE 3'!$D$11:$D$40&amp;'SEPTIEMBRE 3'!$E$11:$E$40,'SEPTIEMBRE 3'!$AK$11:$AK$40,_xlfn.XLOOKUP($A494&amp;$B494,'SEPTIEMBRE 3'!$BC$11:$BC$40&amp;'SEPTIEMBRE 3'!$BD$11:$BD$40,'SEPTIEMBRE 3'!$CJ$11:$CJ$40,"A")),"")</f>
        <v>0</v>
      </c>
      <c r="FB494" s="384">
        <f t="array" ref="FB494">IFERROR(_xlfn.XLOOKUP($A494&amp;$B494,OCTUBRE!$D$11:$D$40&amp;OCTUBRE!$E$11:$E$40,OCTUBRE!$AK$11:$AK$40,_xlfn.XLOOKUP($A494&amp;$B494,OCTUBRE!$BC$11:$BC$40&amp;OCTUBRE!$BD$11:$BD$40,OCTUBRE!$CJ$11:$CJ$40,"A")),"")</f>
        <v>0</v>
      </c>
      <c r="FC494" s="384">
        <f t="array" ref="FC494">IFERROR(_xlfn.XLOOKUP($A494&amp;$B494,'OCTUBRE 2'!$D$11:$D$40&amp;'OCTUBRE 2'!$E$11:$E$40,'OCTUBRE 2'!$AK$11:$AK$40,_xlfn.XLOOKUP($A494&amp;$B494,'OCTUBRE 2'!$BC$11:$BC$40&amp;'OCTUBRE 2'!$BD$11:$BD$40,'OCTUBRE 2'!$CJ$11:$CJ$40,"A")),"")</f>
        <v>0</v>
      </c>
      <c r="FD494" s="384">
        <f t="array" ref="FD494">IFERROR(_xlfn.XLOOKUP($A494&amp;$B494,NOVIEMBRE!$D$11:$D$40&amp;NOVIEMBRE!$E$11:$E$40,NOVIEMBRE!$AK$11:$AK$40,_xlfn.XLOOKUP($A494&amp;$B494,NOVIEMBRE!$BC$11:$BC$40&amp;NOVIEMBRE!$BD$11:$BD$40,NOVIEMBRE!$CJ$11:$CJ$40,"A")),"")</f>
        <v>0</v>
      </c>
      <c r="FE494" s="384">
        <f t="array" ref="FE494">IFERROR(_xlfn.XLOOKUP($A494&amp;$B494,'NOVIEMBRE 2'!$D$11:$D$40&amp;'NOVIEMBRE 2'!$E$11:$E$40,'NOVIEMBRE 2'!$AK$11:$AK$40,_xlfn.XLOOKUP($A494&amp;$B494,'NOVIEMBRE 2'!$BC$11:$BC$40&amp;'NOVIEMBRE 2'!$BD$11:$BD$40,'NOVIEMBRE 2'!$CJ$11:$CJ$40,"A")),"")</f>
        <v>0</v>
      </c>
      <c r="FF494" s="385">
        <f t="array" ref="FF494">IFERROR(_xlfn.XLOOKUP($A494&amp;$B494,DICIEMBRE!$D$11:$D$40&amp;DICIEMBRE!$E$11:$E$40,DICIEMBRE!$AK$11:$AK$40,_xlfn.XLOOKUP($A494&amp;$B494,DICIEMBRE!$BC$11:$BC$40&amp;DICIEMBRE!$BD$11:$BD$40,DICIEMBRE!$CJ$11:$CJ$40,"A")),"")</f>
        <v>0</v>
      </c>
      <c r="FG494" s="386" t="str">
        <f t="shared" si="19"/>
        <v/>
      </c>
      <c r="FH494" s="386" t="str">
        <f t="array" ref="FH494">IF(
 COUNT(DZ494:EH494)=0,
 "-",
 IF(
  COUNT(DZ494:EH494) &lt; COUNTA(DZ494:EH494),
  REPT("🟩", ROUND(COUNT(DZ494:EH494)/COUNTA(DZ494:EH494)*5, 0)) &amp;
  REPT("⬜", 5 - ROUND(COUNT(DZ494:EH494)/COUNTA(DZ494:EH494)*5, 0)),
  IF(
    AVERAGE(IF(DZ494:EH494&lt;&gt;"", DZ494:EH494, )) &gt;= 70, "🟩🟩🟩🟩🟩",
    IF(
      AVERAGE(IF(DZ494:EH494&lt;&gt;"",DZ494:EH494, )) &gt;= 56, "🟨🟨🟨🟨🟨",
      "🟥🟥🟥🟥🟥"
    )
  )
 )
)
</f>
        <v>-</v>
      </c>
    </row>
    <row r="495" ht="15.75" customHeight="1">
      <c r="A495" s="168"/>
      <c r="B495" s="169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1"/>
      <c r="N495" s="172" t="str">
        <f t="shared" si="1"/>
        <v/>
      </c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2" t="str">
        <f t="shared" si="2"/>
        <v/>
      </c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2" t="str">
        <f t="shared" si="3"/>
        <v/>
      </c>
      <c r="AM495" s="173"/>
      <c r="AN495" s="173"/>
      <c r="AO495" s="173"/>
      <c r="AP495" s="173"/>
      <c r="AQ495" s="173"/>
      <c r="AR495" s="173"/>
      <c r="AS495" s="173"/>
      <c r="AT495" s="173"/>
      <c r="AU495" s="173"/>
      <c r="AV495" s="171"/>
      <c r="AW495" s="171"/>
      <c r="AX495" s="172" t="str">
        <f t="shared" si="4"/>
        <v/>
      </c>
      <c r="AY495" s="173"/>
      <c r="AZ495" s="173"/>
      <c r="BA495" s="173"/>
      <c r="BB495" s="173"/>
      <c r="BC495" s="173"/>
      <c r="BD495" s="173"/>
      <c r="BE495" s="173"/>
      <c r="BF495" s="173"/>
      <c r="BG495" s="173"/>
      <c r="BH495" s="173"/>
      <c r="BI495" s="173"/>
      <c r="BJ495" s="172" t="str">
        <f t="shared" si="5"/>
        <v/>
      </c>
      <c r="BK495" s="173"/>
      <c r="BL495" s="173"/>
      <c r="BM495" s="173"/>
      <c r="BN495" s="173"/>
      <c r="BO495" s="173"/>
      <c r="BP495" s="173"/>
      <c r="BQ495" s="173"/>
      <c r="BR495" s="173"/>
      <c r="BS495" s="173"/>
      <c r="BT495" s="173"/>
      <c r="BU495" s="173"/>
      <c r="BV495" s="172" t="str">
        <f t="shared" si="6"/>
        <v/>
      </c>
      <c r="BW495" s="173"/>
      <c r="BX495" s="173"/>
      <c r="BY495" s="173"/>
      <c r="BZ495" s="171"/>
      <c r="CA495" s="171"/>
      <c r="CB495" s="171"/>
      <c r="CC495" s="171"/>
      <c r="CD495" s="171"/>
      <c r="CE495" s="171"/>
      <c r="CF495" s="171"/>
      <c r="CG495" s="171"/>
      <c r="CH495" s="172" t="str">
        <f t="shared" si="7"/>
        <v/>
      </c>
      <c r="CI495" s="171"/>
      <c r="CJ495" s="173"/>
      <c r="CK495" s="173"/>
      <c r="CL495" s="173"/>
      <c r="CM495" s="173"/>
      <c r="CN495" s="171"/>
      <c r="CO495" s="171"/>
      <c r="CP495" s="171"/>
      <c r="CQ495" s="173"/>
      <c r="CR495" s="171"/>
      <c r="CS495" s="171"/>
      <c r="CT495" s="172" t="str">
        <f t="shared" si="8"/>
        <v/>
      </c>
      <c r="CU495" s="172"/>
      <c r="CV495" s="172"/>
      <c r="CW495" s="172"/>
      <c r="CX495" s="172"/>
      <c r="CY495" s="172"/>
      <c r="CZ495" s="172"/>
      <c r="DA495" s="172"/>
      <c r="DB495" s="172"/>
      <c r="DC495" s="172"/>
      <c r="DD495" s="172"/>
      <c r="DE495" s="172"/>
      <c r="DF495" s="172"/>
      <c r="DG495" s="188" t="str">
        <f t="array" ref="DG495">IFERROR(_xlfn.XLOOKUP($A495&amp;B495,MARZO!$D$11:$D$40&amp;MARZO!$E$11:$E$40,MARZO!$AM$11:$AM$40,_xlfn.XLOOKUP($A495&amp;$B495,MARZO!$BC$11:$BC$40&amp;MARZO!$BD$11:$BD$40,MARZO!$CL$11:$CL$40,"A"))/1%,"")</f>
        <v/>
      </c>
      <c r="DH495" s="188" t="str">
        <f t="array" ref="DH495">IFERROR(_xlfn.XLOOKUP($A495&amp;$B495,ABRIL!$D$11:$D$40&amp;ABRIL!$E$11:$E$40,ABRIL!$AM$11:$AM$40,_xlfn.XLOOKUP($A495&amp;$B495,ABRIL!$BC$11:$BC$40&amp;ABRIL!$BD$11:$BD$40,ABRIL!$CL$11:$CL$40,"A"))/1%,"")</f>
        <v/>
      </c>
      <c r="DI495" s="188" t="str">
        <f t="array" ref="DI495">IFERROR(_xlfn.XLOOKUP($A495&amp;$B495,'ABRIL 2'!$D$11:$D$40&amp;'ABRIL 2'!$E$11:$E$40,'ABRIL 2'!$AM$11:$AM$40,_xlfn.XLOOKUP($A495&amp;$B495,'ABRIL 2'!$BC$11:$BC$40&amp;'ABRIL 2'!$BD$11:$BD$40,'ABRIL 2'!$CL$11:$CL$40,"A"))/1%,"")</f>
        <v/>
      </c>
      <c r="DJ495" s="188" t="str">
        <f t="array" ref="DJ495">IFERROR(_xlfn.XLOOKUP($A495&amp;$B495,MAYO!$D$11:$D$40&amp;MAYO!$E$11:$E$40,MAYO!$AM$11:$AM$40,_xlfn.XLOOKUP($A495&amp;$B495,MAYO!$BC$11:$BC$40&amp;MAYO!$BD$11:$BD$40,MAYO!$CL$11:$CL$40,"A"))/1%,"")</f>
        <v/>
      </c>
      <c r="DK495" s="188" t="str">
        <f t="array" ref="DK495">IFERROR(_xlfn.XLOOKUP($A495&amp;$B495,'MAYO 2'!$D$11:$D$40&amp;'MAYO 2'!$E$11:$E$40,'MAYO 2'!$AM$11:$AM$40,_xlfn.XLOOKUP($A495&amp;$B495,'MAYO 2'!$BC$11:$BC$40&amp;'MAYO 2'!$BD$11:$BD$40,'MAYO 2'!$CL$11:$CL$40,"A"))/1%,"")</f>
        <v/>
      </c>
      <c r="DL495" s="188" t="str">
        <f t="array" ref="DL495">IFERROR(_xlfn.XLOOKUP($A495&amp;$B495,JUNIO!$D$11:$D$40&amp;JUNIO!$E$11:$E$40,JUNIO!$AM$11:$AM$40,_xlfn.XLOOKUP($A495&amp;$B495,JUNIO!$BC$11:$BC$40&amp;JUNIO!$BD$11:$BD$40,JUNIO!$CL$11:$CL$40,"A"))/1%,"")</f>
        <v/>
      </c>
      <c r="DM495" s="188" t="str">
        <f t="array" ref="DM495">IFERROR(_xlfn.XLOOKUP($A495&amp;$B495,'JUNIO 2'!$D$11:$D$40&amp;'JUNIO 2'!$E$11:$E$40,'JUNIO 2'!$AM$11:$AM$40,_xlfn.XLOOKUP($A495&amp;$B495,'JUNIO 2'!$BC$11:$BC$40&amp;'JUNIO 2'!$BD$11:$BD$40,'JUNIO 2'!$CL$11:$CL$40,"A"))/1%,"")</f>
        <v/>
      </c>
      <c r="DN495" s="188" t="str">
        <f t="array" ref="DN495">IFERROR(_xlfn.XLOOKUP($A495&amp;$B495,JULIO!$D$11:$D$40&amp;JULIO!$E$11:$E$40,JULIO!$AM$11:$AM$40,_xlfn.XLOOKUP($A495&amp;$B495,JULIO!$BC$11:$BC$40&amp;JULIO!$BD$11:$BD$40,JULIO!$CL$11:$CL$40,"A"))/1%,"")</f>
        <v/>
      </c>
      <c r="DO495" s="188" t="str">
        <f t="array" ref="DO495">IFERROR(_xlfn.XLOOKUP($A495&amp;$B495,'JULIO 2'!$D$11:$D$40&amp;'JULIO 2'!$E$11:$E$40,'JULIO 2'!$AM$11:$AM$40,_xlfn.XLOOKUP($A495&amp;$B495,'JULIO 2'!$BC$11:$BC$40&amp;'JULIO 2'!$BD$11:$BD$40,'JULIO 2'!$CL$11:$CL$40,"A"))/1%,"")</f>
        <v/>
      </c>
      <c r="DP495" s="188" t="str">
        <f t="array" ref="DP495">IFERROR(_xlfn.XLOOKUP($A495&amp;$B495,AGOSTO!$D$11:$D$40&amp;AGOSTO!$E$11:$E$40,AGOSTO!$AM$11:$AM$40,_xlfn.XLOOKUP($A495&amp;$B495,AGOSTO!$BC$11:$BC$40&amp;AGOSTO!$BD$11:$BD$40,AGOSTO!$CL$11:$CL$40,"A"))/1%,"")</f>
        <v/>
      </c>
      <c r="DQ495" s="188" t="str">
        <f t="array" ref="DQ495">IFERROR(_xlfn.XLOOKUP($A495&amp;$B495,'AGOSTO 2'!$D$11:$D$40&amp;'AGOSTO 2'!$E$11:$E$40,'AGOSTO 2'!$AM$11:$AM$40,_xlfn.XLOOKUP($A495&amp;$B495,'AGOSTO 2'!$BC$11:$BC$40&amp;'AGOSTO 2'!$BD$11:$BD$40,'AGOSTO 2'!$CL$11:$CL$40,"A"))/1%,"")</f>
        <v/>
      </c>
      <c r="DR495" s="188" t="str">
        <f t="array" ref="DR495">IFERROR(_xlfn.XLOOKUP($A495&amp;$B495,SEPTIEMBRE!$D$11:$D$40&amp;SEPTIEMBRE!$E$11:$E$40,SEPTIEMBRE!$AM$11:$AM$40,_xlfn.XLOOKUP($A495&amp;$B495,SEPTIEMBRE!$BC$11:$BC$40&amp;SEPTIEMBRE!$BD$11:$BD$40,SEPTIEMBRE!$CL$11:$CL$40,"A"))/1%,"")</f>
        <v/>
      </c>
      <c r="DS495" s="188" t="str">
        <f t="array" ref="DS495">IFERROR(_xlfn.XLOOKUP($A495&amp;$B495,'SEPTIEMBRE 2'!$D$11:$D$40&amp;'SEPTIEMBRE 2'!$E$11:$E$40,'SEPTIEMBRE 2'!$AM$11:$AM$40,_xlfn.XLOOKUP($A495&amp;$B495,'SEPTIEMBRE 2'!$BC$11:$BC$40&amp;'SEPTIEMBRE 2'!$BD$11:$BD$40,'SEPTIEMBRE 2'!$CL$11:$CL$40,"A"))/1%,"")</f>
        <v/>
      </c>
      <c r="DT495" s="188" t="str">
        <f t="array" ref="DT495">IFERROR(_xlfn.XLOOKUP($A495&amp;$B495,'SEPTIEMBRE 3'!$D$11:$D$40&amp;'SEPTIEMBRE 3'!$E$11:$E$40,'SEPTIEMBRE 3'!$AM$11:$AM$40,_xlfn.XLOOKUP($A495&amp;$B495,'SEPTIEMBRE 3'!$BC$11:$BC$40&amp;'SEPTIEMBRE 3'!$BD$11:$BD$40,'SEPTIEMBRE 3'!$CL$11:$CL$40,"A"))/1%,"")</f>
        <v/>
      </c>
      <c r="DU495" s="188" t="str">
        <f t="array" ref="DU495">IFERROR(_xlfn.XLOOKUP($A495&amp;$B495,OCTUBRE!$D$11:$D$40&amp;OCTUBRE!$E$11:$E$40,OCTUBRE!$AM$11:$AM$40,_xlfn.XLOOKUP($A495&amp;$B495,OCTUBRE!$BC$11:$BC$40&amp;OCTUBRE!$BD$11:$BD$40,OCTUBRE!$CL$11:$CL$40,"A"))/1%,"")</f>
        <v/>
      </c>
      <c r="DV495" s="188" t="str">
        <f t="array" ref="DV495">IFERROR(_xlfn.XLOOKUP($A495&amp;$B495,'OCTUBRE 2'!$D$11:$D$40&amp;'OCTUBRE 2'!$E$11:$E$40,'OCTUBRE 2'!$AM$11:$AM$40,_xlfn.XLOOKUP($A495&amp;$B495,'OCTUBRE 2'!$BC$11:$BC$40&amp;'OCTUBRE 2'!$BD$11:$BD$40,'OCTUBRE 2'!$CL$11:$CL$40,"A"))/1%,"")</f>
        <v/>
      </c>
      <c r="DW495" s="188" t="str">
        <f t="array" ref="DW495">IFERROR(_xlfn.XLOOKUP($A495&amp;$B495,NOVIEMBRE!$D$11:$D$40&amp;NOVIEMBRE!$E$11:$E$40,NOVIEMBRE!$AM$11:$AM$40,_xlfn.XLOOKUP($A495&amp;$B495,NOVIEMBRE!$BC$11:$BC$40&amp;NOVIEMBRE!$BD$11:$BD$40,NOVIEMBRE!$CL$11:$CL$40,"A"))/1%,"")</f>
        <v/>
      </c>
      <c r="DX495" s="188" t="str">
        <f t="array" ref="DX495">IFERROR(_xlfn.XLOOKUP($A495&amp;$B495,'NOVIEMBRE 2'!$D$11:$D$40&amp;'NOVIEMBRE 2'!$E$11:$E$40,'NOVIEMBRE 2'!$AM$11:$AM$40,_xlfn.XLOOKUP($A495&amp;$B495,'NOVIEMBRE 2'!$BC$11:$BC$40&amp;'NOVIEMBRE 2'!$BD$11:$BD$40,'NOVIEMBRE 2'!$CL$11:$CL$40,"A"))/1%,"")</f>
        <v/>
      </c>
      <c r="DY495" s="188" t="str">
        <f t="array" ref="DY495">IFERROR(_xlfn.XLOOKUP($A495&amp;$B495,DICIEMBRE!$D$11:$D$40&amp;DICIEMBRE!$E$11:$E$40,DICIEMBRE!$AM$11:$AM$40,_xlfn.XLOOKUP($A495&amp;$B495,DICIEMBRE!$BC$11:$BC$40&amp;DICIEMBRE!$BD$11:$BD$40,DICIEMBRE!$CL$11:$CL$40,"A"))/1%,"")</f>
        <v/>
      </c>
      <c r="DZ495" s="381" t="str">
        <f t="shared" si="9"/>
        <v>-</v>
      </c>
      <c r="EA495" s="381" t="str">
        <f t="shared" si="10"/>
        <v>-</v>
      </c>
      <c r="EB495" s="381" t="str">
        <f t="shared" si="11"/>
        <v>-</v>
      </c>
      <c r="EC495" s="381" t="str">
        <f t="shared" si="12"/>
        <v>-</v>
      </c>
      <c r="ED495" s="381" t="str">
        <f t="shared" si="13"/>
        <v>-</v>
      </c>
      <c r="EE495" s="381" t="str">
        <f t="shared" si="14"/>
        <v>-</v>
      </c>
      <c r="EF495" s="381" t="str">
        <f t="shared" si="15"/>
        <v>-</v>
      </c>
      <c r="EG495" s="381" t="str">
        <f t="shared" si="16"/>
        <v>-</v>
      </c>
      <c r="EH495" s="381" t="str">
        <f t="shared" si="17"/>
        <v>-</v>
      </c>
      <c r="EI495" s="188" t="str">
        <f t="shared" si="18"/>
        <v/>
      </c>
      <c r="EJ495" s="382"/>
      <c r="EK495" s="382"/>
      <c r="EL495" s="383"/>
      <c r="EM495" s="21"/>
      <c r="EN495" s="384">
        <f t="array" ref="EN495">IFERROR(_xlfn.XLOOKUP($A495&amp;$B495,MARZO!$D$11:$D$40&amp;MARZO!$E$11:$E$40,MARZO!$AK$11:$AK$40,_xlfn.XLOOKUP($A495&amp;$B495,MARZO!$BC$11:$BC$40&amp;MARZO!$BD$11:$BD$40,MARZO!$CJ$11:$CJ$40,"A")),"")</f>
        <v>0</v>
      </c>
      <c r="EO495" s="384">
        <f t="array" ref="EO495">IFERROR(_xlfn.XLOOKUP($A495&amp;$B495,ABRIL!$D$11:$D$40&amp;ABRIL!$E$11:$E$40,ABRIL!$AK$11:$AK$40,_xlfn.XLOOKUP($A495&amp;$B495,ABRIL!$BC$11:$BC$40&amp;ABRIL!$BD$11:$BD$40,ABRIL!$CJ$11:$CJ$40,"A")),"")</f>
        <v>0</v>
      </c>
      <c r="EP495" s="384">
        <f t="array" ref="EP495">IFERROR(_xlfn.XLOOKUP($A495&amp;$B495,'ABRIL 2'!$D$11:$D$40&amp;'ABRIL 2'!$E$11:$E$40,'ABRIL 2'!$AK$11:$AK$40,_xlfn.XLOOKUP($A495&amp;$B495,'ABRIL 2'!$BC$11:$BC$40&amp;'ABRIL 2'!$BD$11:$BD$40,'ABRIL 2'!$CJ$11:$CJ$40,"A")),"")</f>
        <v>0</v>
      </c>
      <c r="EQ495" s="384">
        <f t="array" ref="EQ495">IFERROR(_xlfn.XLOOKUP($A495&amp;$B495,MAYO!$D$11:$D$40&amp;MAYO!$E$11:$E$40,MAYO!$AK$11:$AK$40,_xlfn.XLOOKUP($A495&amp;$B495,MAYO!$BC$11:$BC$40&amp;MAYO!$BD$11:$BD$40,MAYO!$CJ$11:$CJ$40,"A")),"")</f>
        <v>0</v>
      </c>
      <c r="ER495" s="384">
        <f t="array" ref="ER495">IFERROR(_xlfn.XLOOKUP($A495&amp;$B495,'MAYO 2'!$D$11:$D$40&amp;'MAYO 2'!$E$11:$E$40,'MAYO 2'!$AK$11:$AK$40,_xlfn.XLOOKUP($A495&amp;$B495,'MAYO 2'!$BC$11:$BC$40&amp;'MAYO 2'!$BD$11:$BD$40,'MAYO 2'!$CJ$11:$CJ$40,"A")),"")</f>
        <v>0</v>
      </c>
      <c r="ES495" s="384">
        <f t="array" ref="ES495">IFERROR(_xlfn.XLOOKUP($A495&amp;$B495,JUNIO!$D$11:$D$40&amp;JUNIO!$E$11:$E$40,JUNIO!$AK$11:$AK$40,_xlfn.XLOOKUP($A495&amp;$B495,JUNIO!$BC$11:$BC$40&amp;JUNIO!$BD$11:$BD$40,JUNIO!$CJ$11:$CJ$40,"A")),"")</f>
        <v>0</v>
      </c>
      <c r="ET495" s="384">
        <f t="array" ref="ET495">IFERROR(_xlfn.XLOOKUP($A495&amp;$B495,'JUNIO 2'!$D$11:$D$40&amp;'JUNIO 2'!$E$11:$E$40,'JUNIO 2'!$AK$11:$AK$40,_xlfn.XLOOKUP($A495&amp;$B495,'JUNIO 2'!$BC$11:$BC$40&amp;'JUNIO 2'!$BD$11:$BD$40,'JUNIO 2'!$CJ$11:$CJ$40,"A")),"")</f>
        <v>0</v>
      </c>
      <c r="EU495" s="384">
        <f t="array" ref="EU495">IFERROR(_xlfn.XLOOKUP($A495&amp;$B495,JULIO!$D$11:$D$40&amp;JULIO!$E$11:$E$40,JULIO!$AK$11:$AK$40,_xlfn.XLOOKUP($A495&amp;$B495,JULIO!$BC$11:$BC$40&amp;JULIO!$BD$11:$BD$40,JULIO!$CJ$11:$CJ$40,"A")),"")</f>
        <v>0</v>
      </c>
      <c r="EV495" s="384">
        <f t="array" ref="EV495">IFERROR(_xlfn.XLOOKUP($A495&amp;$B495,'JULIO 2'!$D$11:$D$40&amp;'JULIO 2'!$E$11:$E$40,'JULIO 2'!$AK$11:$AK$40,_xlfn.XLOOKUP($A495&amp;$B495,'JULIO 2'!$BC$11:$BC$40&amp;'JULIO 2'!$BD$11:$BD$40,'JULIO 2'!$CJ$11:$CJ$40,"A")),"")</f>
        <v>0</v>
      </c>
      <c r="EW495" s="384">
        <f t="array" ref="EW495">IFERROR(_xlfn.XLOOKUP($A495&amp;$B495,AGOSTO!$D$11:$D$40&amp;AGOSTO!$E$11:$E$40,AGOSTO!$AK$11:$AK$40,_xlfn.XLOOKUP($A495&amp;$B495,AGOSTO!$BC$11:$BC$40&amp;AGOSTO!$BD$11:$BD$40,AGOSTO!$CJ$11:$CJ$40,"A")),"")</f>
        <v>0</v>
      </c>
      <c r="EX495" s="384">
        <f t="array" ref="EX495">IFERROR(_xlfn.XLOOKUP($A495&amp;$B495,'AGOSTO 2'!$D$11:$D$40&amp;'AGOSTO 2'!$E$11:$E$40,'AGOSTO 2'!$AK$11:$AK$40,_xlfn.XLOOKUP($A495&amp;$B495,'AGOSTO 2'!$BC$11:$BC$40&amp;'AGOSTO 2'!$BD$11:$BD$40,'AGOSTO 2'!$CJ$11:$CJ$40,"A")),"")</f>
        <v>0</v>
      </c>
      <c r="EY495" s="384">
        <f t="array" ref="EY495">IFERROR(_xlfn.XLOOKUP($A495&amp;$B495,SEPTIEMBRE!$D$11:$D$40&amp;SEPTIEMBRE!$E$11:$E$40,SEPTIEMBRE!$AK$11:$AK$40,_xlfn.XLOOKUP($A495&amp;$B495,SEPTIEMBRE!$BC$11:$BC$40&amp;SEPTIEMBRE!$BD$11:$BD$40,SEPTIEMBRE!$CJ$11:$CJ$40,"A")),"")</f>
        <v>0</v>
      </c>
      <c r="EZ495" s="384">
        <f t="array" ref="EZ495">IFERROR(_xlfn.XLOOKUP($A495&amp;$B495,'SEPTIEMBRE 2'!$D$11:$D$40&amp;'SEPTIEMBRE 2'!$E$11:$E$40,'SEPTIEMBRE 2'!$AK$11:$AK$40,_xlfn.XLOOKUP($A495&amp;$B495,'SEPTIEMBRE 2'!$BC$11:$BC$40&amp;'SEPTIEMBRE 2'!$BD$11:$BD$40,'SEPTIEMBRE 2'!$CJ$11:$CJ$40,"A")),"")</f>
        <v>0</v>
      </c>
      <c r="FA495" s="384">
        <f t="array" ref="FA495">IFERROR(_xlfn.XLOOKUP($A495&amp;$B495,'SEPTIEMBRE 3'!$D$11:$D$40&amp;'SEPTIEMBRE 3'!$E$11:$E$40,'SEPTIEMBRE 3'!$AK$11:$AK$40,_xlfn.XLOOKUP($A495&amp;$B495,'SEPTIEMBRE 3'!$BC$11:$BC$40&amp;'SEPTIEMBRE 3'!$BD$11:$BD$40,'SEPTIEMBRE 3'!$CJ$11:$CJ$40,"A")),"")</f>
        <v>0</v>
      </c>
      <c r="FB495" s="384">
        <f t="array" ref="FB495">IFERROR(_xlfn.XLOOKUP($A495&amp;$B495,OCTUBRE!$D$11:$D$40&amp;OCTUBRE!$E$11:$E$40,OCTUBRE!$AK$11:$AK$40,_xlfn.XLOOKUP($A495&amp;$B495,OCTUBRE!$BC$11:$BC$40&amp;OCTUBRE!$BD$11:$BD$40,OCTUBRE!$CJ$11:$CJ$40,"A")),"")</f>
        <v>0</v>
      </c>
      <c r="FC495" s="384">
        <f t="array" ref="FC495">IFERROR(_xlfn.XLOOKUP($A495&amp;$B495,'OCTUBRE 2'!$D$11:$D$40&amp;'OCTUBRE 2'!$E$11:$E$40,'OCTUBRE 2'!$AK$11:$AK$40,_xlfn.XLOOKUP($A495&amp;$B495,'OCTUBRE 2'!$BC$11:$BC$40&amp;'OCTUBRE 2'!$BD$11:$BD$40,'OCTUBRE 2'!$CJ$11:$CJ$40,"A")),"")</f>
        <v>0</v>
      </c>
      <c r="FD495" s="384">
        <f t="array" ref="FD495">IFERROR(_xlfn.XLOOKUP($A495&amp;$B495,NOVIEMBRE!$D$11:$D$40&amp;NOVIEMBRE!$E$11:$E$40,NOVIEMBRE!$AK$11:$AK$40,_xlfn.XLOOKUP($A495&amp;$B495,NOVIEMBRE!$BC$11:$BC$40&amp;NOVIEMBRE!$BD$11:$BD$40,NOVIEMBRE!$CJ$11:$CJ$40,"A")),"")</f>
        <v>0</v>
      </c>
      <c r="FE495" s="384">
        <f t="array" ref="FE495">IFERROR(_xlfn.XLOOKUP($A495&amp;$B495,'NOVIEMBRE 2'!$D$11:$D$40&amp;'NOVIEMBRE 2'!$E$11:$E$40,'NOVIEMBRE 2'!$AK$11:$AK$40,_xlfn.XLOOKUP($A495&amp;$B495,'NOVIEMBRE 2'!$BC$11:$BC$40&amp;'NOVIEMBRE 2'!$BD$11:$BD$40,'NOVIEMBRE 2'!$CJ$11:$CJ$40,"A")),"")</f>
        <v>0</v>
      </c>
      <c r="FF495" s="385">
        <f t="array" ref="FF495">IFERROR(_xlfn.XLOOKUP($A495&amp;$B495,DICIEMBRE!$D$11:$D$40&amp;DICIEMBRE!$E$11:$E$40,DICIEMBRE!$AK$11:$AK$40,_xlfn.XLOOKUP($A495&amp;$B495,DICIEMBRE!$BC$11:$BC$40&amp;DICIEMBRE!$BD$11:$BD$40,DICIEMBRE!$CJ$11:$CJ$40,"A")),"")</f>
        <v>0</v>
      </c>
      <c r="FG495" s="386" t="str">
        <f t="shared" si="19"/>
        <v/>
      </c>
      <c r="FH495" s="386" t="str">
        <f t="array" ref="FH495">IF(
 COUNT(DZ495:EH495)=0,
 "-",
 IF(
  COUNT(DZ495:EH495) &lt; COUNTA(DZ495:EH495),
  REPT("🟩", ROUND(COUNT(DZ495:EH495)/COUNTA(DZ495:EH495)*5, 0)) &amp;
  REPT("⬜", 5 - ROUND(COUNT(DZ495:EH495)/COUNTA(DZ495:EH495)*5, 0)),
  IF(
    AVERAGE(IF(DZ495:EH495&lt;&gt;"", DZ495:EH495, )) &gt;= 70, "🟩🟩🟩🟩🟩",
    IF(
      AVERAGE(IF(DZ495:EH495&lt;&gt;"",DZ495:EH495, )) &gt;= 56, "🟨🟨🟨🟨🟨",
      "🟥🟥🟥🟥🟥"
    )
  )
 )
)
</f>
        <v>-</v>
      </c>
    </row>
    <row r="496" ht="15.75" customHeight="1">
      <c r="A496" s="168"/>
      <c r="B496" s="169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1"/>
      <c r="N496" s="172" t="str">
        <f t="shared" si="1"/>
        <v/>
      </c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2" t="str">
        <f t="shared" si="2"/>
        <v/>
      </c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2" t="str">
        <f t="shared" si="3"/>
        <v/>
      </c>
      <c r="AM496" s="173"/>
      <c r="AN496" s="173"/>
      <c r="AO496" s="173"/>
      <c r="AP496" s="173"/>
      <c r="AQ496" s="173"/>
      <c r="AR496" s="173"/>
      <c r="AS496" s="173"/>
      <c r="AT496" s="173"/>
      <c r="AU496" s="173"/>
      <c r="AV496" s="171"/>
      <c r="AW496" s="171"/>
      <c r="AX496" s="172" t="str">
        <f t="shared" si="4"/>
        <v/>
      </c>
      <c r="AY496" s="173"/>
      <c r="AZ496" s="173"/>
      <c r="BA496" s="173"/>
      <c r="BB496" s="173"/>
      <c r="BC496" s="173"/>
      <c r="BD496" s="173"/>
      <c r="BE496" s="173"/>
      <c r="BF496" s="173"/>
      <c r="BG496" s="173"/>
      <c r="BH496" s="173"/>
      <c r="BI496" s="173"/>
      <c r="BJ496" s="172" t="str">
        <f t="shared" si="5"/>
        <v/>
      </c>
      <c r="BK496" s="173"/>
      <c r="BL496" s="173"/>
      <c r="BM496" s="173"/>
      <c r="BN496" s="173"/>
      <c r="BO496" s="173"/>
      <c r="BP496" s="173"/>
      <c r="BQ496" s="173"/>
      <c r="BR496" s="173"/>
      <c r="BS496" s="173"/>
      <c r="BT496" s="173"/>
      <c r="BU496" s="173"/>
      <c r="BV496" s="172" t="str">
        <f t="shared" si="6"/>
        <v/>
      </c>
      <c r="BW496" s="173"/>
      <c r="BX496" s="173"/>
      <c r="BY496" s="173"/>
      <c r="BZ496" s="171"/>
      <c r="CA496" s="171"/>
      <c r="CB496" s="171"/>
      <c r="CC496" s="171"/>
      <c r="CD496" s="171"/>
      <c r="CE496" s="171"/>
      <c r="CF496" s="171"/>
      <c r="CG496" s="171"/>
      <c r="CH496" s="172" t="str">
        <f t="shared" si="7"/>
        <v/>
      </c>
      <c r="CI496" s="171"/>
      <c r="CJ496" s="173"/>
      <c r="CK496" s="173"/>
      <c r="CL496" s="173"/>
      <c r="CM496" s="173"/>
      <c r="CN496" s="171"/>
      <c r="CO496" s="171"/>
      <c r="CP496" s="171"/>
      <c r="CQ496" s="173"/>
      <c r="CR496" s="171"/>
      <c r="CS496" s="171"/>
      <c r="CT496" s="172" t="str">
        <f t="shared" si="8"/>
        <v/>
      </c>
      <c r="CU496" s="172"/>
      <c r="CV496" s="172"/>
      <c r="CW496" s="172"/>
      <c r="CX496" s="172"/>
      <c r="CY496" s="172"/>
      <c r="CZ496" s="172"/>
      <c r="DA496" s="172"/>
      <c r="DB496" s="172"/>
      <c r="DC496" s="172"/>
      <c r="DD496" s="172"/>
      <c r="DE496" s="172"/>
      <c r="DF496" s="172"/>
      <c r="DG496" s="188" t="str">
        <f t="array" ref="DG496">IFERROR(_xlfn.XLOOKUP($A496&amp;B496,MARZO!$D$11:$D$40&amp;MARZO!$E$11:$E$40,MARZO!$AM$11:$AM$40,_xlfn.XLOOKUP($A496&amp;$B496,MARZO!$BC$11:$BC$40&amp;MARZO!$BD$11:$BD$40,MARZO!$CL$11:$CL$40,"A"))/1%,"")</f>
        <v/>
      </c>
      <c r="DH496" s="188" t="str">
        <f t="array" ref="DH496">IFERROR(_xlfn.XLOOKUP($A496&amp;$B496,ABRIL!$D$11:$D$40&amp;ABRIL!$E$11:$E$40,ABRIL!$AM$11:$AM$40,_xlfn.XLOOKUP($A496&amp;$B496,ABRIL!$BC$11:$BC$40&amp;ABRIL!$BD$11:$BD$40,ABRIL!$CL$11:$CL$40,"A"))/1%,"")</f>
        <v/>
      </c>
      <c r="DI496" s="188" t="str">
        <f t="array" ref="DI496">IFERROR(_xlfn.XLOOKUP($A496&amp;$B496,'ABRIL 2'!$D$11:$D$40&amp;'ABRIL 2'!$E$11:$E$40,'ABRIL 2'!$AM$11:$AM$40,_xlfn.XLOOKUP($A496&amp;$B496,'ABRIL 2'!$BC$11:$BC$40&amp;'ABRIL 2'!$BD$11:$BD$40,'ABRIL 2'!$CL$11:$CL$40,"A"))/1%,"")</f>
        <v/>
      </c>
      <c r="DJ496" s="188" t="str">
        <f t="array" ref="DJ496">IFERROR(_xlfn.XLOOKUP($A496&amp;$B496,MAYO!$D$11:$D$40&amp;MAYO!$E$11:$E$40,MAYO!$AM$11:$AM$40,_xlfn.XLOOKUP($A496&amp;$B496,MAYO!$BC$11:$BC$40&amp;MAYO!$BD$11:$BD$40,MAYO!$CL$11:$CL$40,"A"))/1%,"")</f>
        <v/>
      </c>
      <c r="DK496" s="188" t="str">
        <f t="array" ref="DK496">IFERROR(_xlfn.XLOOKUP($A496&amp;$B496,'MAYO 2'!$D$11:$D$40&amp;'MAYO 2'!$E$11:$E$40,'MAYO 2'!$AM$11:$AM$40,_xlfn.XLOOKUP($A496&amp;$B496,'MAYO 2'!$BC$11:$BC$40&amp;'MAYO 2'!$BD$11:$BD$40,'MAYO 2'!$CL$11:$CL$40,"A"))/1%,"")</f>
        <v/>
      </c>
      <c r="DL496" s="188" t="str">
        <f t="array" ref="DL496">IFERROR(_xlfn.XLOOKUP($A496&amp;$B496,JUNIO!$D$11:$D$40&amp;JUNIO!$E$11:$E$40,JUNIO!$AM$11:$AM$40,_xlfn.XLOOKUP($A496&amp;$B496,JUNIO!$BC$11:$BC$40&amp;JUNIO!$BD$11:$BD$40,JUNIO!$CL$11:$CL$40,"A"))/1%,"")</f>
        <v/>
      </c>
      <c r="DM496" s="188" t="str">
        <f t="array" ref="DM496">IFERROR(_xlfn.XLOOKUP($A496&amp;$B496,'JUNIO 2'!$D$11:$D$40&amp;'JUNIO 2'!$E$11:$E$40,'JUNIO 2'!$AM$11:$AM$40,_xlfn.XLOOKUP($A496&amp;$B496,'JUNIO 2'!$BC$11:$BC$40&amp;'JUNIO 2'!$BD$11:$BD$40,'JUNIO 2'!$CL$11:$CL$40,"A"))/1%,"")</f>
        <v/>
      </c>
      <c r="DN496" s="188" t="str">
        <f t="array" ref="DN496">IFERROR(_xlfn.XLOOKUP($A496&amp;$B496,JULIO!$D$11:$D$40&amp;JULIO!$E$11:$E$40,JULIO!$AM$11:$AM$40,_xlfn.XLOOKUP($A496&amp;$B496,JULIO!$BC$11:$BC$40&amp;JULIO!$BD$11:$BD$40,JULIO!$CL$11:$CL$40,"A"))/1%,"")</f>
        <v/>
      </c>
      <c r="DO496" s="188" t="str">
        <f t="array" ref="DO496">IFERROR(_xlfn.XLOOKUP($A496&amp;$B496,'JULIO 2'!$D$11:$D$40&amp;'JULIO 2'!$E$11:$E$40,'JULIO 2'!$AM$11:$AM$40,_xlfn.XLOOKUP($A496&amp;$B496,'JULIO 2'!$BC$11:$BC$40&amp;'JULIO 2'!$BD$11:$BD$40,'JULIO 2'!$CL$11:$CL$40,"A"))/1%,"")</f>
        <v/>
      </c>
      <c r="DP496" s="188" t="str">
        <f t="array" ref="DP496">IFERROR(_xlfn.XLOOKUP($A496&amp;$B496,AGOSTO!$D$11:$D$40&amp;AGOSTO!$E$11:$E$40,AGOSTO!$AM$11:$AM$40,_xlfn.XLOOKUP($A496&amp;$B496,AGOSTO!$BC$11:$BC$40&amp;AGOSTO!$BD$11:$BD$40,AGOSTO!$CL$11:$CL$40,"A"))/1%,"")</f>
        <v/>
      </c>
      <c r="DQ496" s="188" t="str">
        <f t="array" ref="DQ496">IFERROR(_xlfn.XLOOKUP($A496&amp;$B496,'AGOSTO 2'!$D$11:$D$40&amp;'AGOSTO 2'!$E$11:$E$40,'AGOSTO 2'!$AM$11:$AM$40,_xlfn.XLOOKUP($A496&amp;$B496,'AGOSTO 2'!$BC$11:$BC$40&amp;'AGOSTO 2'!$BD$11:$BD$40,'AGOSTO 2'!$CL$11:$CL$40,"A"))/1%,"")</f>
        <v/>
      </c>
      <c r="DR496" s="188" t="str">
        <f t="array" ref="DR496">IFERROR(_xlfn.XLOOKUP($A496&amp;$B496,SEPTIEMBRE!$D$11:$D$40&amp;SEPTIEMBRE!$E$11:$E$40,SEPTIEMBRE!$AM$11:$AM$40,_xlfn.XLOOKUP($A496&amp;$B496,SEPTIEMBRE!$BC$11:$BC$40&amp;SEPTIEMBRE!$BD$11:$BD$40,SEPTIEMBRE!$CL$11:$CL$40,"A"))/1%,"")</f>
        <v/>
      </c>
      <c r="DS496" s="188" t="str">
        <f t="array" ref="DS496">IFERROR(_xlfn.XLOOKUP($A496&amp;$B496,'SEPTIEMBRE 2'!$D$11:$D$40&amp;'SEPTIEMBRE 2'!$E$11:$E$40,'SEPTIEMBRE 2'!$AM$11:$AM$40,_xlfn.XLOOKUP($A496&amp;$B496,'SEPTIEMBRE 2'!$BC$11:$BC$40&amp;'SEPTIEMBRE 2'!$BD$11:$BD$40,'SEPTIEMBRE 2'!$CL$11:$CL$40,"A"))/1%,"")</f>
        <v/>
      </c>
      <c r="DT496" s="188" t="str">
        <f t="array" ref="DT496">IFERROR(_xlfn.XLOOKUP($A496&amp;$B496,'SEPTIEMBRE 3'!$D$11:$D$40&amp;'SEPTIEMBRE 3'!$E$11:$E$40,'SEPTIEMBRE 3'!$AM$11:$AM$40,_xlfn.XLOOKUP($A496&amp;$B496,'SEPTIEMBRE 3'!$BC$11:$BC$40&amp;'SEPTIEMBRE 3'!$BD$11:$BD$40,'SEPTIEMBRE 3'!$CL$11:$CL$40,"A"))/1%,"")</f>
        <v/>
      </c>
      <c r="DU496" s="188" t="str">
        <f t="array" ref="DU496">IFERROR(_xlfn.XLOOKUP($A496&amp;$B496,OCTUBRE!$D$11:$D$40&amp;OCTUBRE!$E$11:$E$40,OCTUBRE!$AM$11:$AM$40,_xlfn.XLOOKUP($A496&amp;$B496,OCTUBRE!$BC$11:$BC$40&amp;OCTUBRE!$BD$11:$BD$40,OCTUBRE!$CL$11:$CL$40,"A"))/1%,"")</f>
        <v/>
      </c>
      <c r="DV496" s="188" t="str">
        <f t="array" ref="DV496">IFERROR(_xlfn.XLOOKUP($A496&amp;$B496,'OCTUBRE 2'!$D$11:$D$40&amp;'OCTUBRE 2'!$E$11:$E$40,'OCTUBRE 2'!$AM$11:$AM$40,_xlfn.XLOOKUP($A496&amp;$B496,'OCTUBRE 2'!$BC$11:$BC$40&amp;'OCTUBRE 2'!$BD$11:$BD$40,'OCTUBRE 2'!$CL$11:$CL$40,"A"))/1%,"")</f>
        <v/>
      </c>
      <c r="DW496" s="188" t="str">
        <f t="array" ref="DW496">IFERROR(_xlfn.XLOOKUP($A496&amp;$B496,NOVIEMBRE!$D$11:$D$40&amp;NOVIEMBRE!$E$11:$E$40,NOVIEMBRE!$AM$11:$AM$40,_xlfn.XLOOKUP($A496&amp;$B496,NOVIEMBRE!$BC$11:$BC$40&amp;NOVIEMBRE!$BD$11:$BD$40,NOVIEMBRE!$CL$11:$CL$40,"A"))/1%,"")</f>
        <v/>
      </c>
      <c r="DX496" s="188" t="str">
        <f t="array" ref="DX496">IFERROR(_xlfn.XLOOKUP($A496&amp;$B496,'NOVIEMBRE 2'!$D$11:$D$40&amp;'NOVIEMBRE 2'!$E$11:$E$40,'NOVIEMBRE 2'!$AM$11:$AM$40,_xlfn.XLOOKUP($A496&amp;$B496,'NOVIEMBRE 2'!$BC$11:$BC$40&amp;'NOVIEMBRE 2'!$BD$11:$BD$40,'NOVIEMBRE 2'!$CL$11:$CL$40,"A"))/1%,"")</f>
        <v/>
      </c>
      <c r="DY496" s="188" t="str">
        <f t="array" ref="DY496">IFERROR(_xlfn.XLOOKUP($A496&amp;$B496,DICIEMBRE!$D$11:$D$40&amp;DICIEMBRE!$E$11:$E$40,DICIEMBRE!$AM$11:$AM$40,_xlfn.XLOOKUP($A496&amp;$B496,DICIEMBRE!$BC$11:$BC$40&amp;DICIEMBRE!$BD$11:$BD$40,DICIEMBRE!$CL$11:$CL$40,"A"))/1%,"")</f>
        <v/>
      </c>
      <c r="DZ496" s="381" t="str">
        <f t="shared" si="9"/>
        <v>-</v>
      </c>
      <c r="EA496" s="381" t="str">
        <f t="shared" si="10"/>
        <v>-</v>
      </c>
      <c r="EB496" s="381" t="str">
        <f t="shared" si="11"/>
        <v>-</v>
      </c>
      <c r="EC496" s="381" t="str">
        <f t="shared" si="12"/>
        <v>-</v>
      </c>
      <c r="ED496" s="381" t="str">
        <f t="shared" si="13"/>
        <v>-</v>
      </c>
      <c r="EE496" s="381" t="str">
        <f t="shared" si="14"/>
        <v>-</v>
      </c>
      <c r="EF496" s="381" t="str">
        <f t="shared" si="15"/>
        <v>-</v>
      </c>
      <c r="EG496" s="381" t="str">
        <f t="shared" si="16"/>
        <v>-</v>
      </c>
      <c r="EH496" s="381" t="str">
        <f t="shared" si="17"/>
        <v>-</v>
      </c>
      <c r="EI496" s="188" t="str">
        <f t="shared" si="18"/>
        <v/>
      </c>
      <c r="EJ496" s="382"/>
      <c r="EK496" s="382"/>
      <c r="EL496" s="383"/>
      <c r="EM496" s="21"/>
      <c r="EN496" s="384">
        <f t="array" ref="EN496">IFERROR(_xlfn.XLOOKUP($A496&amp;$B496,MARZO!$D$11:$D$40&amp;MARZO!$E$11:$E$40,MARZO!$AK$11:$AK$40,_xlfn.XLOOKUP($A496&amp;$B496,MARZO!$BC$11:$BC$40&amp;MARZO!$BD$11:$BD$40,MARZO!$CJ$11:$CJ$40,"A")),"")</f>
        <v>0</v>
      </c>
      <c r="EO496" s="384">
        <f t="array" ref="EO496">IFERROR(_xlfn.XLOOKUP($A496&amp;$B496,ABRIL!$D$11:$D$40&amp;ABRIL!$E$11:$E$40,ABRIL!$AK$11:$AK$40,_xlfn.XLOOKUP($A496&amp;$B496,ABRIL!$BC$11:$BC$40&amp;ABRIL!$BD$11:$BD$40,ABRIL!$CJ$11:$CJ$40,"A")),"")</f>
        <v>0</v>
      </c>
      <c r="EP496" s="384">
        <f t="array" ref="EP496">IFERROR(_xlfn.XLOOKUP($A496&amp;$B496,'ABRIL 2'!$D$11:$D$40&amp;'ABRIL 2'!$E$11:$E$40,'ABRIL 2'!$AK$11:$AK$40,_xlfn.XLOOKUP($A496&amp;$B496,'ABRIL 2'!$BC$11:$BC$40&amp;'ABRIL 2'!$BD$11:$BD$40,'ABRIL 2'!$CJ$11:$CJ$40,"A")),"")</f>
        <v>0</v>
      </c>
      <c r="EQ496" s="384">
        <f t="array" ref="EQ496">IFERROR(_xlfn.XLOOKUP($A496&amp;$B496,MAYO!$D$11:$D$40&amp;MAYO!$E$11:$E$40,MAYO!$AK$11:$AK$40,_xlfn.XLOOKUP($A496&amp;$B496,MAYO!$BC$11:$BC$40&amp;MAYO!$BD$11:$BD$40,MAYO!$CJ$11:$CJ$40,"A")),"")</f>
        <v>0</v>
      </c>
      <c r="ER496" s="384">
        <f t="array" ref="ER496">IFERROR(_xlfn.XLOOKUP($A496&amp;$B496,'MAYO 2'!$D$11:$D$40&amp;'MAYO 2'!$E$11:$E$40,'MAYO 2'!$AK$11:$AK$40,_xlfn.XLOOKUP($A496&amp;$B496,'MAYO 2'!$BC$11:$BC$40&amp;'MAYO 2'!$BD$11:$BD$40,'MAYO 2'!$CJ$11:$CJ$40,"A")),"")</f>
        <v>0</v>
      </c>
      <c r="ES496" s="384">
        <f t="array" ref="ES496">IFERROR(_xlfn.XLOOKUP($A496&amp;$B496,JUNIO!$D$11:$D$40&amp;JUNIO!$E$11:$E$40,JUNIO!$AK$11:$AK$40,_xlfn.XLOOKUP($A496&amp;$B496,JUNIO!$BC$11:$BC$40&amp;JUNIO!$BD$11:$BD$40,JUNIO!$CJ$11:$CJ$40,"A")),"")</f>
        <v>0</v>
      </c>
      <c r="ET496" s="384">
        <f t="array" ref="ET496">IFERROR(_xlfn.XLOOKUP($A496&amp;$B496,'JUNIO 2'!$D$11:$D$40&amp;'JUNIO 2'!$E$11:$E$40,'JUNIO 2'!$AK$11:$AK$40,_xlfn.XLOOKUP($A496&amp;$B496,'JUNIO 2'!$BC$11:$BC$40&amp;'JUNIO 2'!$BD$11:$BD$40,'JUNIO 2'!$CJ$11:$CJ$40,"A")),"")</f>
        <v>0</v>
      </c>
      <c r="EU496" s="384">
        <f t="array" ref="EU496">IFERROR(_xlfn.XLOOKUP($A496&amp;$B496,JULIO!$D$11:$D$40&amp;JULIO!$E$11:$E$40,JULIO!$AK$11:$AK$40,_xlfn.XLOOKUP($A496&amp;$B496,JULIO!$BC$11:$BC$40&amp;JULIO!$BD$11:$BD$40,JULIO!$CJ$11:$CJ$40,"A")),"")</f>
        <v>0</v>
      </c>
      <c r="EV496" s="384">
        <f t="array" ref="EV496">IFERROR(_xlfn.XLOOKUP($A496&amp;$B496,'JULIO 2'!$D$11:$D$40&amp;'JULIO 2'!$E$11:$E$40,'JULIO 2'!$AK$11:$AK$40,_xlfn.XLOOKUP($A496&amp;$B496,'JULIO 2'!$BC$11:$BC$40&amp;'JULIO 2'!$BD$11:$BD$40,'JULIO 2'!$CJ$11:$CJ$40,"A")),"")</f>
        <v>0</v>
      </c>
      <c r="EW496" s="384">
        <f t="array" ref="EW496">IFERROR(_xlfn.XLOOKUP($A496&amp;$B496,AGOSTO!$D$11:$D$40&amp;AGOSTO!$E$11:$E$40,AGOSTO!$AK$11:$AK$40,_xlfn.XLOOKUP($A496&amp;$B496,AGOSTO!$BC$11:$BC$40&amp;AGOSTO!$BD$11:$BD$40,AGOSTO!$CJ$11:$CJ$40,"A")),"")</f>
        <v>0</v>
      </c>
      <c r="EX496" s="384">
        <f t="array" ref="EX496">IFERROR(_xlfn.XLOOKUP($A496&amp;$B496,'AGOSTO 2'!$D$11:$D$40&amp;'AGOSTO 2'!$E$11:$E$40,'AGOSTO 2'!$AK$11:$AK$40,_xlfn.XLOOKUP($A496&amp;$B496,'AGOSTO 2'!$BC$11:$BC$40&amp;'AGOSTO 2'!$BD$11:$BD$40,'AGOSTO 2'!$CJ$11:$CJ$40,"A")),"")</f>
        <v>0</v>
      </c>
      <c r="EY496" s="384">
        <f t="array" ref="EY496">IFERROR(_xlfn.XLOOKUP($A496&amp;$B496,SEPTIEMBRE!$D$11:$D$40&amp;SEPTIEMBRE!$E$11:$E$40,SEPTIEMBRE!$AK$11:$AK$40,_xlfn.XLOOKUP($A496&amp;$B496,SEPTIEMBRE!$BC$11:$BC$40&amp;SEPTIEMBRE!$BD$11:$BD$40,SEPTIEMBRE!$CJ$11:$CJ$40,"A")),"")</f>
        <v>0</v>
      </c>
      <c r="EZ496" s="384">
        <f t="array" ref="EZ496">IFERROR(_xlfn.XLOOKUP($A496&amp;$B496,'SEPTIEMBRE 2'!$D$11:$D$40&amp;'SEPTIEMBRE 2'!$E$11:$E$40,'SEPTIEMBRE 2'!$AK$11:$AK$40,_xlfn.XLOOKUP($A496&amp;$B496,'SEPTIEMBRE 2'!$BC$11:$BC$40&amp;'SEPTIEMBRE 2'!$BD$11:$BD$40,'SEPTIEMBRE 2'!$CJ$11:$CJ$40,"A")),"")</f>
        <v>0</v>
      </c>
      <c r="FA496" s="384">
        <f t="array" ref="FA496">IFERROR(_xlfn.XLOOKUP($A496&amp;$B496,'SEPTIEMBRE 3'!$D$11:$D$40&amp;'SEPTIEMBRE 3'!$E$11:$E$40,'SEPTIEMBRE 3'!$AK$11:$AK$40,_xlfn.XLOOKUP($A496&amp;$B496,'SEPTIEMBRE 3'!$BC$11:$BC$40&amp;'SEPTIEMBRE 3'!$BD$11:$BD$40,'SEPTIEMBRE 3'!$CJ$11:$CJ$40,"A")),"")</f>
        <v>0</v>
      </c>
      <c r="FB496" s="384">
        <f t="array" ref="FB496">IFERROR(_xlfn.XLOOKUP($A496&amp;$B496,OCTUBRE!$D$11:$D$40&amp;OCTUBRE!$E$11:$E$40,OCTUBRE!$AK$11:$AK$40,_xlfn.XLOOKUP($A496&amp;$B496,OCTUBRE!$BC$11:$BC$40&amp;OCTUBRE!$BD$11:$BD$40,OCTUBRE!$CJ$11:$CJ$40,"A")),"")</f>
        <v>0</v>
      </c>
      <c r="FC496" s="384">
        <f t="array" ref="FC496">IFERROR(_xlfn.XLOOKUP($A496&amp;$B496,'OCTUBRE 2'!$D$11:$D$40&amp;'OCTUBRE 2'!$E$11:$E$40,'OCTUBRE 2'!$AK$11:$AK$40,_xlfn.XLOOKUP($A496&amp;$B496,'OCTUBRE 2'!$BC$11:$BC$40&amp;'OCTUBRE 2'!$BD$11:$BD$40,'OCTUBRE 2'!$CJ$11:$CJ$40,"A")),"")</f>
        <v>0</v>
      </c>
      <c r="FD496" s="384">
        <f t="array" ref="FD496">IFERROR(_xlfn.XLOOKUP($A496&amp;$B496,NOVIEMBRE!$D$11:$D$40&amp;NOVIEMBRE!$E$11:$E$40,NOVIEMBRE!$AK$11:$AK$40,_xlfn.XLOOKUP($A496&amp;$B496,NOVIEMBRE!$BC$11:$BC$40&amp;NOVIEMBRE!$BD$11:$BD$40,NOVIEMBRE!$CJ$11:$CJ$40,"A")),"")</f>
        <v>0</v>
      </c>
      <c r="FE496" s="384">
        <f t="array" ref="FE496">IFERROR(_xlfn.XLOOKUP($A496&amp;$B496,'NOVIEMBRE 2'!$D$11:$D$40&amp;'NOVIEMBRE 2'!$E$11:$E$40,'NOVIEMBRE 2'!$AK$11:$AK$40,_xlfn.XLOOKUP($A496&amp;$B496,'NOVIEMBRE 2'!$BC$11:$BC$40&amp;'NOVIEMBRE 2'!$BD$11:$BD$40,'NOVIEMBRE 2'!$CJ$11:$CJ$40,"A")),"")</f>
        <v>0</v>
      </c>
      <c r="FF496" s="385">
        <f t="array" ref="FF496">IFERROR(_xlfn.XLOOKUP($A496&amp;$B496,DICIEMBRE!$D$11:$D$40&amp;DICIEMBRE!$E$11:$E$40,DICIEMBRE!$AK$11:$AK$40,_xlfn.XLOOKUP($A496&amp;$B496,DICIEMBRE!$BC$11:$BC$40&amp;DICIEMBRE!$BD$11:$BD$40,DICIEMBRE!$CJ$11:$CJ$40,"A")),"")</f>
        <v>0</v>
      </c>
      <c r="FG496" s="386" t="str">
        <f t="shared" si="19"/>
        <v/>
      </c>
      <c r="FH496" s="386" t="str">
        <f t="array" ref="FH496">IF(
 COUNT(DZ496:EH496)=0,
 "-",
 IF(
  COUNT(DZ496:EH496) &lt; COUNTA(DZ496:EH496),
  REPT("🟩", ROUND(COUNT(DZ496:EH496)/COUNTA(DZ496:EH496)*5, 0)) &amp;
  REPT("⬜", 5 - ROUND(COUNT(DZ496:EH496)/COUNTA(DZ496:EH496)*5, 0)),
  IF(
    AVERAGE(IF(DZ496:EH496&lt;&gt;"", DZ496:EH496, )) &gt;= 70, "🟩🟩🟩🟩🟩",
    IF(
      AVERAGE(IF(DZ496:EH496&lt;&gt;"",DZ496:EH496, )) &gt;= 56, "🟨🟨🟨🟨🟨",
      "🟥🟥🟥🟥🟥"
    )
  )
 )
)
</f>
        <v>-</v>
      </c>
    </row>
    <row r="497" ht="15.75" customHeight="1">
      <c r="A497" s="168"/>
      <c r="B497" s="169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1"/>
      <c r="N497" s="172" t="str">
        <f t="shared" si="1"/>
        <v/>
      </c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2" t="str">
        <f t="shared" si="2"/>
        <v/>
      </c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2" t="str">
        <f t="shared" si="3"/>
        <v/>
      </c>
      <c r="AM497" s="173"/>
      <c r="AN497" s="173"/>
      <c r="AO497" s="173"/>
      <c r="AP497" s="173"/>
      <c r="AQ497" s="173"/>
      <c r="AR497" s="173"/>
      <c r="AS497" s="173"/>
      <c r="AT497" s="173"/>
      <c r="AU497" s="173"/>
      <c r="AV497" s="171"/>
      <c r="AW497" s="171"/>
      <c r="AX497" s="172" t="str">
        <f t="shared" si="4"/>
        <v/>
      </c>
      <c r="AY497" s="173"/>
      <c r="AZ497" s="173"/>
      <c r="BA497" s="173"/>
      <c r="BB497" s="173"/>
      <c r="BC497" s="173"/>
      <c r="BD497" s="173"/>
      <c r="BE497" s="173"/>
      <c r="BF497" s="173"/>
      <c r="BG497" s="173"/>
      <c r="BH497" s="173"/>
      <c r="BI497" s="173"/>
      <c r="BJ497" s="172" t="str">
        <f t="shared" si="5"/>
        <v/>
      </c>
      <c r="BK497" s="173"/>
      <c r="BL497" s="173"/>
      <c r="BM497" s="173"/>
      <c r="BN497" s="173"/>
      <c r="BO497" s="173"/>
      <c r="BP497" s="173"/>
      <c r="BQ497" s="173"/>
      <c r="BR497" s="173"/>
      <c r="BS497" s="173"/>
      <c r="BT497" s="173"/>
      <c r="BU497" s="173"/>
      <c r="BV497" s="172" t="str">
        <f t="shared" si="6"/>
        <v/>
      </c>
      <c r="BW497" s="173"/>
      <c r="BX497" s="173"/>
      <c r="BY497" s="173"/>
      <c r="BZ497" s="171"/>
      <c r="CA497" s="171"/>
      <c r="CB497" s="171"/>
      <c r="CC497" s="171"/>
      <c r="CD497" s="171"/>
      <c r="CE497" s="171"/>
      <c r="CF497" s="171"/>
      <c r="CG497" s="171"/>
      <c r="CH497" s="172" t="str">
        <f t="shared" si="7"/>
        <v/>
      </c>
      <c r="CI497" s="171"/>
      <c r="CJ497" s="173"/>
      <c r="CK497" s="173"/>
      <c r="CL497" s="173"/>
      <c r="CM497" s="173"/>
      <c r="CN497" s="171"/>
      <c r="CO497" s="171"/>
      <c r="CP497" s="171"/>
      <c r="CQ497" s="173"/>
      <c r="CR497" s="171"/>
      <c r="CS497" s="171"/>
      <c r="CT497" s="172" t="str">
        <f t="shared" si="8"/>
        <v/>
      </c>
      <c r="CU497" s="172"/>
      <c r="CV497" s="172"/>
      <c r="CW497" s="172"/>
      <c r="CX497" s="172"/>
      <c r="CY497" s="172"/>
      <c r="CZ497" s="172"/>
      <c r="DA497" s="172"/>
      <c r="DB497" s="172"/>
      <c r="DC497" s="172"/>
      <c r="DD497" s="172"/>
      <c r="DE497" s="172"/>
      <c r="DF497" s="172"/>
      <c r="DG497" s="188" t="str">
        <f t="array" ref="DG497">IFERROR(_xlfn.XLOOKUP($A497&amp;B497,MARZO!$D$11:$D$40&amp;MARZO!$E$11:$E$40,MARZO!$AM$11:$AM$40,_xlfn.XLOOKUP($A497&amp;$B497,MARZO!$BC$11:$BC$40&amp;MARZO!$BD$11:$BD$40,MARZO!$CL$11:$CL$40,"A"))/1%,"")</f>
        <v/>
      </c>
      <c r="DH497" s="188" t="str">
        <f t="array" ref="DH497">IFERROR(_xlfn.XLOOKUP($A497&amp;$B497,ABRIL!$D$11:$D$40&amp;ABRIL!$E$11:$E$40,ABRIL!$AM$11:$AM$40,_xlfn.XLOOKUP($A497&amp;$B497,ABRIL!$BC$11:$BC$40&amp;ABRIL!$BD$11:$BD$40,ABRIL!$CL$11:$CL$40,"A"))/1%,"")</f>
        <v/>
      </c>
      <c r="DI497" s="188" t="str">
        <f t="array" ref="DI497">IFERROR(_xlfn.XLOOKUP($A497&amp;$B497,'ABRIL 2'!$D$11:$D$40&amp;'ABRIL 2'!$E$11:$E$40,'ABRIL 2'!$AM$11:$AM$40,_xlfn.XLOOKUP($A497&amp;$B497,'ABRIL 2'!$BC$11:$BC$40&amp;'ABRIL 2'!$BD$11:$BD$40,'ABRIL 2'!$CL$11:$CL$40,"A"))/1%,"")</f>
        <v/>
      </c>
      <c r="DJ497" s="188" t="str">
        <f t="array" ref="DJ497">IFERROR(_xlfn.XLOOKUP($A497&amp;$B497,MAYO!$D$11:$D$40&amp;MAYO!$E$11:$E$40,MAYO!$AM$11:$AM$40,_xlfn.XLOOKUP($A497&amp;$B497,MAYO!$BC$11:$BC$40&amp;MAYO!$BD$11:$BD$40,MAYO!$CL$11:$CL$40,"A"))/1%,"")</f>
        <v/>
      </c>
      <c r="DK497" s="188" t="str">
        <f t="array" ref="DK497">IFERROR(_xlfn.XLOOKUP($A497&amp;$B497,'MAYO 2'!$D$11:$D$40&amp;'MAYO 2'!$E$11:$E$40,'MAYO 2'!$AM$11:$AM$40,_xlfn.XLOOKUP($A497&amp;$B497,'MAYO 2'!$BC$11:$BC$40&amp;'MAYO 2'!$BD$11:$BD$40,'MAYO 2'!$CL$11:$CL$40,"A"))/1%,"")</f>
        <v/>
      </c>
      <c r="DL497" s="188" t="str">
        <f t="array" ref="DL497">IFERROR(_xlfn.XLOOKUP($A497&amp;$B497,JUNIO!$D$11:$D$40&amp;JUNIO!$E$11:$E$40,JUNIO!$AM$11:$AM$40,_xlfn.XLOOKUP($A497&amp;$B497,JUNIO!$BC$11:$BC$40&amp;JUNIO!$BD$11:$BD$40,JUNIO!$CL$11:$CL$40,"A"))/1%,"")</f>
        <v/>
      </c>
      <c r="DM497" s="188" t="str">
        <f t="array" ref="DM497">IFERROR(_xlfn.XLOOKUP($A497&amp;$B497,'JUNIO 2'!$D$11:$D$40&amp;'JUNIO 2'!$E$11:$E$40,'JUNIO 2'!$AM$11:$AM$40,_xlfn.XLOOKUP($A497&amp;$B497,'JUNIO 2'!$BC$11:$BC$40&amp;'JUNIO 2'!$BD$11:$BD$40,'JUNIO 2'!$CL$11:$CL$40,"A"))/1%,"")</f>
        <v/>
      </c>
      <c r="DN497" s="188" t="str">
        <f t="array" ref="DN497">IFERROR(_xlfn.XLOOKUP($A497&amp;$B497,JULIO!$D$11:$D$40&amp;JULIO!$E$11:$E$40,JULIO!$AM$11:$AM$40,_xlfn.XLOOKUP($A497&amp;$B497,JULIO!$BC$11:$BC$40&amp;JULIO!$BD$11:$BD$40,JULIO!$CL$11:$CL$40,"A"))/1%,"")</f>
        <v/>
      </c>
      <c r="DO497" s="188" t="str">
        <f t="array" ref="DO497">IFERROR(_xlfn.XLOOKUP($A497&amp;$B497,'JULIO 2'!$D$11:$D$40&amp;'JULIO 2'!$E$11:$E$40,'JULIO 2'!$AM$11:$AM$40,_xlfn.XLOOKUP($A497&amp;$B497,'JULIO 2'!$BC$11:$BC$40&amp;'JULIO 2'!$BD$11:$BD$40,'JULIO 2'!$CL$11:$CL$40,"A"))/1%,"")</f>
        <v/>
      </c>
      <c r="DP497" s="188" t="str">
        <f t="array" ref="DP497">IFERROR(_xlfn.XLOOKUP($A497&amp;$B497,AGOSTO!$D$11:$D$40&amp;AGOSTO!$E$11:$E$40,AGOSTO!$AM$11:$AM$40,_xlfn.XLOOKUP($A497&amp;$B497,AGOSTO!$BC$11:$BC$40&amp;AGOSTO!$BD$11:$BD$40,AGOSTO!$CL$11:$CL$40,"A"))/1%,"")</f>
        <v/>
      </c>
      <c r="DQ497" s="188" t="str">
        <f t="array" ref="DQ497">IFERROR(_xlfn.XLOOKUP($A497&amp;$B497,'AGOSTO 2'!$D$11:$D$40&amp;'AGOSTO 2'!$E$11:$E$40,'AGOSTO 2'!$AM$11:$AM$40,_xlfn.XLOOKUP($A497&amp;$B497,'AGOSTO 2'!$BC$11:$BC$40&amp;'AGOSTO 2'!$BD$11:$BD$40,'AGOSTO 2'!$CL$11:$CL$40,"A"))/1%,"")</f>
        <v/>
      </c>
      <c r="DR497" s="188" t="str">
        <f t="array" ref="DR497">IFERROR(_xlfn.XLOOKUP($A497&amp;$B497,SEPTIEMBRE!$D$11:$D$40&amp;SEPTIEMBRE!$E$11:$E$40,SEPTIEMBRE!$AM$11:$AM$40,_xlfn.XLOOKUP($A497&amp;$B497,SEPTIEMBRE!$BC$11:$BC$40&amp;SEPTIEMBRE!$BD$11:$BD$40,SEPTIEMBRE!$CL$11:$CL$40,"A"))/1%,"")</f>
        <v/>
      </c>
      <c r="DS497" s="188" t="str">
        <f t="array" ref="DS497">IFERROR(_xlfn.XLOOKUP($A497&amp;$B497,'SEPTIEMBRE 2'!$D$11:$D$40&amp;'SEPTIEMBRE 2'!$E$11:$E$40,'SEPTIEMBRE 2'!$AM$11:$AM$40,_xlfn.XLOOKUP($A497&amp;$B497,'SEPTIEMBRE 2'!$BC$11:$BC$40&amp;'SEPTIEMBRE 2'!$BD$11:$BD$40,'SEPTIEMBRE 2'!$CL$11:$CL$40,"A"))/1%,"")</f>
        <v/>
      </c>
      <c r="DT497" s="188" t="str">
        <f t="array" ref="DT497">IFERROR(_xlfn.XLOOKUP($A497&amp;$B497,'SEPTIEMBRE 3'!$D$11:$D$40&amp;'SEPTIEMBRE 3'!$E$11:$E$40,'SEPTIEMBRE 3'!$AM$11:$AM$40,_xlfn.XLOOKUP($A497&amp;$B497,'SEPTIEMBRE 3'!$BC$11:$BC$40&amp;'SEPTIEMBRE 3'!$BD$11:$BD$40,'SEPTIEMBRE 3'!$CL$11:$CL$40,"A"))/1%,"")</f>
        <v/>
      </c>
      <c r="DU497" s="188" t="str">
        <f t="array" ref="DU497">IFERROR(_xlfn.XLOOKUP($A497&amp;$B497,OCTUBRE!$D$11:$D$40&amp;OCTUBRE!$E$11:$E$40,OCTUBRE!$AM$11:$AM$40,_xlfn.XLOOKUP($A497&amp;$B497,OCTUBRE!$BC$11:$BC$40&amp;OCTUBRE!$BD$11:$BD$40,OCTUBRE!$CL$11:$CL$40,"A"))/1%,"")</f>
        <v/>
      </c>
      <c r="DV497" s="188" t="str">
        <f t="array" ref="DV497">IFERROR(_xlfn.XLOOKUP($A497&amp;$B497,'OCTUBRE 2'!$D$11:$D$40&amp;'OCTUBRE 2'!$E$11:$E$40,'OCTUBRE 2'!$AM$11:$AM$40,_xlfn.XLOOKUP($A497&amp;$B497,'OCTUBRE 2'!$BC$11:$BC$40&amp;'OCTUBRE 2'!$BD$11:$BD$40,'OCTUBRE 2'!$CL$11:$CL$40,"A"))/1%,"")</f>
        <v/>
      </c>
      <c r="DW497" s="188" t="str">
        <f t="array" ref="DW497">IFERROR(_xlfn.XLOOKUP($A497&amp;$B497,NOVIEMBRE!$D$11:$D$40&amp;NOVIEMBRE!$E$11:$E$40,NOVIEMBRE!$AM$11:$AM$40,_xlfn.XLOOKUP($A497&amp;$B497,NOVIEMBRE!$BC$11:$BC$40&amp;NOVIEMBRE!$BD$11:$BD$40,NOVIEMBRE!$CL$11:$CL$40,"A"))/1%,"")</f>
        <v/>
      </c>
      <c r="DX497" s="188" t="str">
        <f t="array" ref="DX497">IFERROR(_xlfn.XLOOKUP($A497&amp;$B497,'NOVIEMBRE 2'!$D$11:$D$40&amp;'NOVIEMBRE 2'!$E$11:$E$40,'NOVIEMBRE 2'!$AM$11:$AM$40,_xlfn.XLOOKUP($A497&amp;$B497,'NOVIEMBRE 2'!$BC$11:$BC$40&amp;'NOVIEMBRE 2'!$BD$11:$BD$40,'NOVIEMBRE 2'!$CL$11:$CL$40,"A"))/1%,"")</f>
        <v/>
      </c>
      <c r="DY497" s="188" t="str">
        <f t="array" ref="DY497">IFERROR(_xlfn.XLOOKUP($A497&amp;$B497,DICIEMBRE!$D$11:$D$40&amp;DICIEMBRE!$E$11:$E$40,DICIEMBRE!$AM$11:$AM$40,_xlfn.XLOOKUP($A497&amp;$B497,DICIEMBRE!$BC$11:$BC$40&amp;DICIEMBRE!$BD$11:$BD$40,DICIEMBRE!$CL$11:$CL$40,"A"))/1%,"")</f>
        <v/>
      </c>
      <c r="DZ497" s="381" t="str">
        <f t="shared" si="9"/>
        <v>-</v>
      </c>
      <c r="EA497" s="381" t="str">
        <f t="shared" si="10"/>
        <v>-</v>
      </c>
      <c r="EB497" s="381" t="str">
        <f t="shared" si="11"/>
        <v>-</v>
      </c>
      <c r="EC497" s="381" t="str">
        <f t="shared" si="12"/>
        <v>-</v>
      </c>
      <c r="ED497" s="381" t="str">
        <f t="shared" si="13"/>
        <v>-</v>
      </c>
      <c r="EE497" s="381" t="str">
        <f t="shared" si="14"/>
        <v>-</v>
      </c>
      <c r="EF497" s="381" t="str">
        <f t="shared" si="15"/>
        <v>-</v>
      </c>
      <c r="EG497" s="381" t="str">
        <f t="shared" si="16"/>
        <v>-</v>
      </c>
      <c r="EH497" s="381" t="str">
        <f t="shared" si="17"/>
        <v>-</v>
      </c>
      <c r="EI497" s="188" t="str">
        <f t="shared" si="18"/>
        <v/>
      </c>
      <c r="EJ497" s="382"/>
      <c r="EK497" s="382"/>
      <c r="EL497" s="383"/>
      <c r="EM497" s="21"/>
      <c r="EN497" s="384">
        <f t="array" ref="EN497">IFERROR(_xlfn.XLOOKUP($A497&amp;$B497,MARZO!$D$11:$D$40&amp;MARZO!$E$11:$E$40,MARZO!$AK$11:$AK$40,_xlfn.XLOOKUP($A497&amp;$B497,MARZO!$BC$11:$BC$40&amp;MARZO!$BD$11:$BD$40,MARZO!$CJ$11:$CJ$40,"A")),"")</f>
        <v>0</v>
      </c>
      <c r="EO497" s="384">
        <f t="array" ref="EO497">IFERROR(_xlfn.XLOOKUP($A497&amp;$B497,ABRIL!$D$11:$D$40&amp;ABRIL!$E$11:$E$40,ABRIL!$AK$11:$AK$40,_xlfn.XLOOKUP($A497&amp;$B497,ABRIL!$BC$11:$BC$40&amp;ABRIL!$BD$11:$BD$40,ABRIL!$CJ$11:$CJ$40,"A")),"")</f>
        <v>0</v>
      </c>
      <c r="EP497" s="384">
        <f t="array" ref="EP497">IFERROR(_xlfn.XLOOKUP($A497&amp;$B497,'ABRIL 2'!$D$11:$D$40&amp;'ABRIL 2'!$E$11:$E$40,'ABRIL 2'!$AK$11:$AK$40,_xlfn.XLOOKUP($A497&amp;$B497,'ABRIL 2'!$BC$11:$BC$40&amp;'ABRIL 2'!$BD$11:$BD$40,'ABRIL 2'!$CJ$11:$CJ$40,"A")),"")</f>
        <v>0</v>
      </c>
      <c r="EQ497" s="384">
        <f t="array" ref="EQ497">IFERROR(_xlfn.XLOOKUP($A497&amp;$B497,MAYO!$D$11:$D$40&amp;MAYO!$E$11:$E$40,MAYO!$AK$11:$AK$40,_xlfn.XLOOKUP($A497&amp;$B497,MAYO!$BC$11:$BC$40&amp;MAYO!$BD$11:$BD$40,MAYO!$CJ$11:$CJ$40,"A")),"")</f>
        <v>0</v>
      </c>
      <c r="ER497" s="384">
        <f t="array" ref="ER497">IFERROR(_xlfn.XLOOKUP($A497&amp;$B497,'MAYO 2'!$D$11:$D$40&amp;'MAYO 2'!$E$11:$E$40,'MAYO 2'!$AK$11:$AK$40,_xlfn.XLOOKUP($A497&amp;$B497,'MAYO 2'!$BC$11:$BC$40&amp;'MAYO 2'!$BD$11:$BD$40,'MAYO 2'!$CJ$11:$CJ$40,"A")),"")</f>
        <v>0</v>
      </c>
      <c r="ES497" s="384">
        <f t="array" ref="ES497">IFERROR(_xlfn.XLOOKUP($A497&amp;$B497,JUNIO!$D$11:$D$40&amp;JUNIO!$E$11:$E$40,JUNIO!$AK$11:$AK$40,_xlfn.XLOOKUP($A497&amp;$B497,JUNIO!$BC$11:$BC$40&amp;JUNIO!$BD$11:$BD$40,JUNIO!$CJ$11:$CJ$40,"A")),"")</f>
        <v>0</v>
      </c>
      <c r="ET497" s="384">
        <f t="array" ref="ET497">IFERROR(_xlfn.XLOOKUP($A497&amp;$B497,'JUNIO 2'!$D$11:$D$40&amp;'JUNIO 2'!$E$11:$E$40,'JUNIO 2'!$AK$11:$AK$40,_xlfn.XLOOKUP($A497&amp;$B497,'JUNIO 2'!$BC$11:$BC$40&amp;'JUNIO 2'!$BD$11:$BD$40,'JUNIO 2'!$CJ$11:$CJ$40,"A")),"")</f>
        <v>0</v>
      </c>
      <c r="EU497" s="384">
        <f t="array" ref="EU497">IFERROR(_xlfn.XLOOKUP($A497&amp;$B497,JULIO!$D$11:$D$40&amp;JULIO!$E$11:$E$40,JULIO!$AK$11:$AK$40,_xlfn.XLOOKUP($A497&amp;$B497,JULIO!$BC$11:$BC$40&amp;JULIO!$BD$11:$BD$40,JULIO!$CJ$11:$CJ$40,"A")),"")</f>
        <v>0</v>
      </c>
      <c r="EV497" s="384">
        <f t="array" ref="EV497">IFERROR(_xlfn.XLOOKUP($A497&amp;$B497,'JULIO 2'!$D$11:$D$40&amp;'JULIO 2'!$E$11:$E$40,'JULIO 2'!$AK$11:$AK$40,_xlfn.XLOOKUP($A497&amp;$B497,'JULIO 2'!$BC$11:$BC$40&amp;'JULIO 2'!$BD$11:$BD$40,'JULIO 2'!$CJ$11:$CJ$40,"A")),"")</f>
        <v>0</v>
      </c>
      <c r="EW497" s="384">
        <f t="array" ref="EW497">IFERROR(_xlfn.XLOOKUP($A497&amp;$B497,AGOSTO!$D$11:$D$40&amp;AGOSTO!$E$11:$E$40,AGOSTO!$AK$11:$AK$40,_xlfn.XLOOKUP($A497&amp;$B497,AGOSTO!$BC$11:$BC$40&amp;AGOSTO!$BD$11:$BD$40,AGOSTO!$CJ$11:$CJ$40,"A")),"")</f>
        <v>0</v>
      </c>
      <c r="EX497" s="384">
        <f t="array" ref="EX497">IFERROR(_xlfn.XLOOKUP($A497&amp;$B497,'AGOSTO 2'!$D$11:$D$40&amp;'AGOSTO 2'!$E$11:$E$40,'AGOSTO 2'!$AK$11:$AK$40,_xlfn.XLOOKUP($A497&amp;$B497,'AGOSTO 2'!$BC$11:$BC$40&amp;'AGOSTO 2'!$BD$11:$BD$40,'AGOSTO 2'!$CJ$11:$CJ$40,"A")),"")</f>
        <v>0</v>
      </c>
      <c r="EY497" s="384">
        <f t="array" ref="EY497">IFERROR(_xlfn.XLOOKUP($A497&amp;$B497,SEPTIEMBRE!$D$11:$D$40&amp;SEPTIEMBRE!$E$11:$E$40,SEPTIEMBRE!$AK$11:$AK$40,_xlfn.XLOOKUP($A497&amp;$B497,SEPTIEMBRE!$BC$11:$BC$40&amp;SEPTIEMBRE!$BD$11:$BD$40,SEPTIEMBRE!$CJ$11:$CJ$40,"A")),"")</f>
        <v>0</v>
      </c>
      <c r="EZ497" s="384">
        <f t="array" ref="EZ497">IFERROR(_xlfn.XLOOKUP($A497&amp;$B497,'SEPTIEMBRE 2'!$D$11:$D$40&amp;'SEPTIEMBRE 2'!$E$11:$E$40,'SEPTIEMBRE 2'!$AK$11:$AK$40,_xlfn.XLOOKUP($A497&amp;$B497,'SEPTIEMBRE 2'!$BC$11:$BC$40&amp;'SEPTIEMBRE 2'!$BD$11:$BD$40,'SEPTIEMBRE 2'!$CJ$11:$CJ$40,"A")),"")</f>
        <v>0</v>
      </c>
      <c r="FA497" s="384">
        <f t="array" ref="FA497">IFERROR(_xlfn.XLOOKUP($A497&amp;$B497,'SEPTIEMBRE 3'!$D$11:$D$40&amp;'SEPTIEMBRE 3'!$E$11:$E$40,'SEPTIEMBRE 3'!$AK$11:$AK$40,_xlfn.XLOOKUP($A497&amp;$B497,'SEPTIEMBRE 3'!$BC$11:$BC$40&amp;'SEPTIEMBRE 3'!$BD$11:$BD$40,'SEPTIEMBRE 3'!$CJ$11:$CJ$40,"A")),"")</f>
        <v>0</v>
      </c>
      <c r="FB497" s="384">
        <f t="array" ref="FB497">IFERROR(_xlfn.XLOOKUP($A497&amp;$B497,OCTUBRE!$D$11:$D$40&amp;OCTUBRE!$E$11:$E$40,OCTUBRE!$AK$11:$AK$40,_xlfn.XLOOKUP($A497&amp;$B497,OCTUBRE!$BC$11:$BC$40&amp;OCTUBRE!$BD$11:$BD$40,OCTUBRE!$CJ$11:$CJ$40,"A")),"")</f>
        <v>0</v>
      </c>
      <c r="FC497" s="384">
        <f t="array" ref="FC497">IFERROR(_xlfn.XLOOKUP($A497&amp;$B497,'OCTUBRE 2'!$D$11:$D$40&amp;'OCTUBRE 2'!$E$11:$E$40,'OCTUBRE 2'!$AK$11:$AK$40,_xlfn.XLOOKUP($A497&amp;$B497,'OCTUBRE 2'!$BC$11:$BC$40&amp;'OCTUBRE 2'!$BD$11:$BD$40,'OCTUBRE 2'!$CJ$11:$CJ$40,"A")),"")</f>
        <v>0</v>
      </c>
      <c r="FD497" s="384">
        <f t="array" ref="FD497">IFERROR(_xlfn.XLOOKUP($A497&amp;$B497,NOVIEMBRE!$D$11:$D$40&amp;NOVIEMBRE!$E$11:$E$40,NOVIEMBRE!$AK$11:$AK$40,_xlfn.XLOOKUP($A497&amp;$B497,NOVIEMBRE!$BC$11:$BC$40&amp;NOVIEMBRE!$BD$11:$BD$40,NOVIEMBRE!$CJ$11:$CJ$40,"A")),"")</f>
        <v>0</v>
      </c>
      <c r="FE497" s="384">
        <f t="array" ref="FE497">IFERROR(_xlfn.XLOOKUP($A497&amp;$B497,'NOVIEMBRE 2'!$D$11:$D$40&amp;'NOVIEMBRE 2'!$E$11:$E$40,'NOVIEMBRE 2'!$AK$11:$AK$40,_xlfn.XLOOKUP($A497&amp;$B497,'NOVIEMBRE 2'!$BC$11:$BC$40&amp;'NOVIEMBRE 2'!$BD$11:$BD$40,'NOVIEMBRE 2'!$CJ$11:$CJ$40,"A")),"")</f>
        <v>0</v>
      </c>
      <c r="FF497" s="385">
        <f t="array" ref="FF497">IFERROR(_xlfn.XLOOKUP($A497&amp;$B497,DICIEMBRE!$D$11:$D$40&amp;DICIEMBRE!$E$11:$E$40,DICIEMBRE!$AK$11:$AK$40,_xlfn.XLOOKUP($A497&amp;$B497,DICIEMBRE!$BC$11:$BC$40&amp;DICIEMBRE!$BD$11:$BD$40,DICIEMBRE!$CJ$11:$CJ$40,"A")),"")</f>
        <v>0</v>
      </c>
      <c r="FG497" s="386" t="str">
        <f t="shared" si="19"/>
        <v/>
      </c>
      <c r="FH497" s="386" t="str">
        <f t="array" ref="FH497">IF(
 COUNT(DZ497:EH497)=0,
 "-",
 IF(
  COUNT(DZ497:EH497) &lt; COUNTA(DZ497:EH497),
  REPT("🟩", ROUND(COUNT(DZ497:EH497)/COUNTA(DZ497:EH497)*5, 0)) &amp;
  REPT("⬜", 5 - ROUND(COUNT(DZ497:EH497)/COUNTA(DZ497:EH497)*5, 0)),
  IF(
    AVERAGE(IF(DZ497:EH497&lt;&gt;"", DZ497:EH497, )) &gt;= 70, "🟩🟩🟩🟩🟩",
    IF(
      AVERAGE(IF(DZ497:EH497&lt;&gt;"",DZ497:EH497, )) &gt;= 56, "🟨🟨🟨🟨🟨",
      "🟥🟥🟥🟥🟥"
    )
  )
 )
)
</f>
        <v>-</v>
      </c>
    </row>
    <row r="498" ht="15.75" customHeight="1">
      <c r="A498" s="168"/>
      <c r="B498" s="169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1"/>
      <c r="N498" s="172" t="str">
        <f t="shared" si="1"/>
        <v/>
      </c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2" t="str">
        <f t="shared" si="2"/>
        <v/>
      </c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2" t="str">
        <f t="shared" si="3"/>
        <v/>
      </c>
      <c r="AM498" s="173"/>
      <c r="AN498" s="173"/>
      <c r="AO498" s="173"/>
      <c r="AP498" s="173"/>
      <c r="AQ498" s="173"/>
      <c r="AR498" s="173"/>
      <c r="AS498" s="173"/>
      <c r="AT498" s="173"/>
      <c r="AU498" s="173"/>
      <c r="AV498" s="171"/>
      <c r="AW498" s="171"/>
      <c r="AX498" s="172" t="str">
        <f t="shared" si="4"/>
        <v/>
      </c>
      <c r="AY498" s="173"/>
      <c r="AZ498" s="173"/>
      <c r="BA498" s="173"/>
      <c r="BB498" s="173"/>
      <c r="BC498" s="173"/>
      <c r="BD498" s="173"/>
      <c r="BE498" s="173"/>
      <c r="BF498" s="173"/>
      <c r="BG498" s="173"/>
      <c r="BH498" s="173"/>
      <c r="BI498" s="173"/>
      <c r="BJ498" s="172" t="str">
        <f t="shared" si="5"/>
        <v/>
      </c>
      <c r="BK498" s="173"/>
      <c r="BL498" s="173"/>
      <c r="BM498" s="173"/>
      <c r="BN498" s="173"/>
      <c r="BO498" s="173"/>
      <c r="BP498" s="173"/>
      <c r="BQ498" s="173"/>
      <c r="BR498" s="173"/>
      <c r="BS498" s="173"/>
      <c r="BT498" s="173"/>
      <c r="BU498" s="173"/>
      <c r="BV498" s="172" t="str">
        <f t="shared" si="6"/>
        <v/>
      </c>
      <c r="BW498" s="173"/>
      <c r="BX498" s="173"/>
      <c r="BY498" s="173"/>
      <c r="BZ498" s="171"/>
      <c r="CA498" s="171"/>
      <c r="CB498" s="171"/>
      <c r="CC498" s="171"/>
      <c r="CD498" s="171"/>
      <c r="CE498" s="171"/>
      <c r="CF498" s="171"/>
      <c r="CG498" s="171"/>
      <c r="CH498" s="172" t="str">
        <f t="shared" si="7"/>
        <v/>
      </c>
      <c r="CI498" s="171"/>
      <c r="CJ498" s="173"/>
      <c r="CK498" s="173"/>
      <c r="CL498" s="173"/>
      <c r="CM498" s="173"/>
      <c r="CN498" s="171"/>
      <c r="CO498" s="171"/>
      <c r="CP498" s="171"/>
      <c r="CQ498" s="173"/>
      <c r="CR498" s="171"/>
      <c r="CS498" s="171"/>
      <c r="CT498" s="172" t="str">
        <f t="shared" si="8"/>
        <v/>
      </c>
      <c r="CU498" s="172"/>
      <c r="CV498" s="172"/>
      <c r="CW498" s="172"/>
      <c r="CX498" s="172"/>
      <c r="CY498" s="172"/>
      <c r="CZ498" s="172"/>
      <c r="DA498" s="172"/>
      <c r="DB498" s="172"/>
      <c r="DC498" s="172"/>
      <c r="DD498" s="172"/>
      <c r="DE498" s="172"/>
      <c r="DF498" s="172"/>
      <c r="DG498" s="188" t="str">
        <f t="array" ref="DG498">IFERROR(_xlfn.XLOOKUP($A498&amp;B498,MARZO!$D$11:$D$40&amp;MARZO!$E$11:$E$40,MARZO!$AM$11:$AM$40,_xlfn.XLOOKUP($A498&amp;$B498,MARZO!$BC$11:$BC$40&amp;MARZO!$BD$11:$BD$40,MARZO!$CL$11:$CL$40,"A"))/1%,"")</f>
        <v/>
      </c>
      <c r="DH498" s="188" t="str">
        <f t="array" ref="DH498">IFERROR(_xlfn.XLOOKUP($A498&amp;$B498,ABRIL!$D$11:$D$40&amp;ABRIL!$E$11:$E$40,ABRIL!$AM$11:$AM$40,_xlfn.XLOOKUP($A498&amp;$B498,ABRIL!$BC$11:$BC$40&amp;ABRIL!$BD$11:$BD$40,ABRIL!$CL$11:$CL$40,"A"))/1%,"")</f>
        <v/>
      </c>
      <c r="DI498" s="188" t="str">
        <f t="array" ref="DI498">IFERROR(_xlfn.XLOOKUP($A498&amp;$B498,'ABRIL 2'!$D$11:$D$40&amp;'ABRIL 2'!$E$11:$E$40,'ABRIL 2'!$AM$11:$AM$40,_xlfn.XLOOKUP($A498&amp;$B498,'ABRIL 2'!$BC$11:$BC$40&amp;'ABRIL 2'!$BD$11:$BD$40,'ABRIL 2'!$CL$11:$CL$40,"A"))/1%,"")</f>
        <v/>
      </c>
      <c r="DJ498" s="188" t="str">
        <f t="array" ref="DJ498">IFERROR(_xlfn.XLOOKUP($A498&amp;$B498,MAYO!$D$11:$D$40&amp;MAYO!$E$11:$E$40,MAYO!$AM$11:$AM$40,_xlfn.XLOOKUP($A498&amp;$B498,MAYO!$BC$11:$BC$40&amp;MAYO!$BD$11:$BD$40,MAYO!$CL$11:$CL$40,"A"))/1%,"")</f>
        <v/>
      </c>
      <c r="DK498" s="188" t="str">
        <f t="array" ref="DK498">IFERROR(_xlfn.XLOOKUP($A498&amp;$B498,'MAYO 2'!$D$11:$D$40&amp;'MAYO 2'!$E$11:$E$40,'MAYO 2'!$AM$11:$AM$40,_xlfn.XLOOKUP($A498&amp;$B498,'MAYO 2'!$BC$11:$BC$40&amp;'MAYO 2'!$BD$11:$BD$40,'MAYO 2'!$CL$11:$CL$40,"A"))/1%,"")</f>
        <v/>
      </c>
      <c r="DL498" s="188" t="str">
        <f t="array" ref="DL498">IFERROR(_xlfn.XLOOKUP($A498&amp;$B498,JUNIO!$D$11:$D$40&amp;JUNIO!$E$11:$E$40,JUNIO!$AM$11:$AM$40,_xlfn.XLOOKUP($A498&amp;$B498,JUNIO!$BC$11:$BC$40&amp;JUNIO!$BD$11:$BD$40,JUNIO!$CL$11:$CL$40,"A"))/1%,"")</f>
        <v/>
      </c>
      <c r="DM498" s="188" t="str">
        <f t="array" ref="DM498">IFERROR(_xlfn.XLOOKUP($A498&amp;$B498,'JUNIO 2'!$D$11:$D$40&amp;'JUNIO 2'!$E$11:$E$40,'JUNIO 2'!$AM$11:$AM$40,_xlfn.XLOOKUP($A498&amp;$B498,'JUNIO 2'!$BC$11:$BC$40&amp;'JUNIO 2'!$BD$11:$BD$40,'JUNIO 2'!$CL$11:$CL$40,"A"))/1%,"")</f>
        <v/>
      </c>
      <c r="DN498" s="188" t="str">
        <f t="array" ref="DN498">IFERROR(_xlfn.XLOOKUP($A498&amp;$B498,JULIO!$D$11:$D$40&amp;JULIO!$E$11:$E$40,JULIO!$AM$11:$AM$40,_xlfn.XLOOKUP($A498&amp;$B498,JULIO!$BC$11:$BC$40&amp;JULIO!$BD$11:$BD$40,JULIO!$CL$11:$CL$40,"A"))/1%,"")</f>
        <v/>
      </c>
      <c r="DO498" s="188" t="str">
        <f t="array" ref="DO498">IFERROR(_xlfn.XLOOKUP($A498&amp;$B498,'JULIO 2'!$D$11:$D$40&amp;'JULIO 2'!$E$11:$E$40,'JULIO 2'!$AM$11:$AM$40,_xlfn.XLOOKUP($A498&amp;$B498,'JULIO 2'!$BC$11:$BC$40&amp;'JULIO 2'!$BD$11:$BD$40,'JULIO 2'!$CL$11:$CL$40,"A"))/1%,"")</f>
        <v/>
      </c>
      <c r="DP498" s="188" t="str">
        <f t="array" ref="DP498">IFERROR(_xlfn.XLOOKUP($A498&amp;$B498,AGOSTO!$D$11:$D$40&amp;AGOSTO!$E$11:$E$40,AGOSTO!$AM$11:$AM$40,_xlfn.XLOOKUP($A498&amp;$B498,AGOSTO!$BC$11:$BC$40&amp;AGOSTO!$BD$11:$BD$40,AGOSTO!$CL$11:$CL$40,"A"))/1%,"")</f>
        <v/>
      </c>
      <c r="DQ498" s="188" t="str">
        <f t="array" ref="DQ498">IFERROR(_xlfn.XLOOKUP($A498&amp;$B498,'AGOSTO 2'!$D$11:$D$40&amp;'AGOSTO 2'!$E$11:$E$40,'AGOSTO 2'!$AM$11:$AM$40,_xlfn.XLOOKUP($A498&amp;$B498,'AGOSTO 2'!$BC$11:$BC$40&amp;'AGOSTO 2'!$BD$11:$BD$40,'AGOSTO 2'!$CL$11:$CL$40,"A"))/1%,"")</f>
        <v/>
      </c>
      <c r="DR498" s="188" t="str">
        <f t="array" ref="DR498">IFERROR(_xlfn.XLOOKUP($A498&amp;$B498,SEPTIEMBRE!$D$11:$D$40&amp;SEPTIEMBRE!$E$11:$E$40,SEPTIEMBRE!$AM$11:$AM$40,_xlfn.XLOOKUP($A498&amp;$B498,SEPTIEMBRE!$BC$11:$BC$40&amp;SEPTIEMBRE!$BD$11:$BD$40,SEPTIEMBRE!$CL$11:$CL$40,"A"))/1%,"")</f>
        <v/>
      </c>
      <c r="DS498" s="188" t="str">
        <f t="array" ref="DS498">IFERROR(_xlfn.XLOOKUP($A498&amp;$B498,'SEPTIEMBRE 2'!$D$11:$D$40&amp;'SEPTIEMBRE 2'!$E$11:$E$40,'SEPTIEMBRE 2'!$AM$11:$AM$40,_xlfn.XLOOKUP($A498&amp;$B498,'SEPTIEMBRE 2'!$BC$11:$BC$40&amp;'SEPTIEMBRE 2'!$BD$11:$BD$40,'SEPTIEMBRE 2'!$CL$11:$CL$40,"A"))/1%,"")</f>
        <v/>
      </c>
      <c r="DT498" s="188" t="str">
        <f t="array" ref="DT498">IFERROR(_xlfn.XLOOKUP($A498&amp;$B498,'SEPTIEMBRE 3'!$D$11:$D$40&amp;'SEPTIEMBRE 3'!$E$11:$E$40,'SEPTIEMBRE 3'!$AM$11:$AM$40,_xlfn.XLOOKUP($A498&amp;$B498,'SEPTIEMBRE 3'!$BC$11:$BC$40&amp;'SEPTIEMBRE 3'!$BD$11:$BD$40,'SEPTIEMBRE 3'!$CL$11:$CL$40,"A"))/1%,"")</f>
        <v/>
      </c>
      <c r="DU498" s="188" t="str">
        <f t="array" ref="DU498">IFERROR(_xlfn.XLOOKUP($A498&amp;$B498,OCTUBRE!$D$11:$D$40&amp;OCTUBRE!$E$11:$E$40,OCTUBRE!$AM$11:$AM$40,_xlfn.XLOOKUP($A498&amp;$B498,OCTUBRE!$BC$11:$BC$40&amp;OCTUBRE!$BD$11:$BD$40,OCTUBRE!$CL$11:$CL$40,"A"))/1%,"")</f>
        <v/>
      </c>
      <c r="DV498" s="188" t="str">
        <f t="array" ref="DV498">IFERROR(_xlfn.XLOOKUP($A498&amp;$B498,'OCTUBRE 2'!$D$11:$D$40&amp;'OCTUBRE 2'!$E$11:$E$40,'OCTUBRE 2'!$AM$11:$AM$40,_xlfn.XLOOKUP($A498&amp;$B498,'OCTUBRE 2'!$BC$11:$BC$40&amp;'OCTUBRE 2'!$BD$11:$BD$40,'OCTUBRE 2'!$CL$11:$CL$40,"A"))/1%,"")</f>
        <v/>
      </c>
      <c r="DW498" s="188" t="str">
        <f t="array" ref="DW498">IFERROR(_xlfn.XLOOKUP($A498&amp;$B498,NOVIEMBRE!$D$11:$D$40&amp;NOVIEMBRE!$E$11:$E$40,NOVIEMBRE!$AM$11:$AM$40,_xlfn.XLOOKUP($A498&amp;$B498,NOVIEMBRE!$BC$11:$BC$40&amp;NOVIEMBRE!$BD$11:$BD$40,NOVIEMBRE!$CL$11:$CL$40,"A"))/1%,"")</f>
        <v/>
      </c>
      <c r="DX498" s="188" t="str">
        <f t="array" ref="DX498">IFERROR(_xlfn.XLOOKUP($A498&amp;$B498,'NOVIEMBRE 2'!$D$11:$D$40&amp;'NOVIEMBRE 2'!$E$11:$E$40,'NOVIEMBRE 2'!$AM$11:$AM$40,_xlfn.XLOOKUP($A498&amp;$B498,'NOVIEMBRE 2'!$BC$11:$BC$40&amp;'NOVIEMBRE 2'!$BD$11:$BD$40,'NOVIEMBRE 2'!$CL$11:$CL$40,"A"))/1%,"")</f>
        <v/>
      </c>
      <c r="DY498" s="188" t="str">
        <f t="array" ref="DY498">IFERROR(_xlfn.XLOOKUP($A498&amp;$B498,DICIEMBRE!$D$11:$D$40&amp;DICIEMBRE!$E$11:$E$40,DICIEMBRE!$AM$11:$AM$40,_xlfn.XLOOKUP($A498&amp;$B498,DICIEMBRE!$BC$11:$BC$40&amp;DICIEMBRE!$BD$11:$BD$40,DICIEMBRE!$CL$11:$CL$40,"A"))/1%,"")</f>
        <v/>
      </c>
      <c r="DZ498" s="381" t="str">
        <f t="shared" si="9"/>
        <v>-</v>
      </c>
      <c r="EA498" s="381" t="str">
        <f t="shared" si="10"/>
        <v>-</v>
      </c>
      <c r="EB498" s="381" t="str">
        <f t="shared" si="11"/>
        <v>-</v>
      </c>
      <c r="EC498" s="381" t="str">
        <f t="shared" si="12"/>
        <v>-</v>
      </c>
      <c r="ED498" s="381" t="str">
        <f t="shared" si="13"/>
        <v>-</v>
      </c>
      <c r="EE498" s="381" t="str">
        <f t="shared" si="14"/>
        <v>-</v>
      </c>
      <c r="EF498" s="381" t="str">
        <f t="shared" si="15"/>
        <v>-</v>
      </c>
      <c r="EG498" s="381" t="str">
        <f t="shared" si="16"/>
        <v>-</v>
      </c>
      <c r="EH498" s="381" t="str">
        <f t="shared" si="17"/>
        <v>-</v>
      </c>
      <c r="EI498" s="188" t="str">
        <f t="shared" si="18"/>
        <v/>
      </c>
      <c r="EJ498" s="382"/>
      <c r="EK498" s="382"/>
      <c r="EL498" s="383"/>
      <c r="EM498" s="21"/>
      <c r="EN498" s="384">
        <f t="array" ref="EN498">IFERROR(_xlfn.XLOOKUP($A498&amp;$B498,MARZO!$D$11:$D$40&amp;MARZO!$E$11:$E$40,MARZO!$AK$11:$AK$40,_xlfn.XLOOKUP($A498&amp;$B498,MARZO!$BC$11:$BC$40&amp;MARZO!$BD$11:$BD$40,MARZO!$CJ$11:$CJ$40,"A")),"")</f>
        <v>0</v>
      </c>
      <c r="EO498" s="384">
        <f t="array" ref="EO498">IFERROR(_xlfn.XLOOKUP($A498&amp;$B498,ABRIL!$D$11:$D$40&amp;ABRIL!$E$11:$E$40,ABRIL!$AK$11:$AK$40,_xlfn.XLOOKUP($A498&amp;$B498,ABRIL!$BC$11:$BC$40&amp;ABRIL!$BD$11:$BD$40,ABRIL!$CJ$11:$CJ$40,"A")),"")</f>
        <v>0</v>
      </c>
      <c r="EP498" s="384">
        <f t="array" ref="EP498">IFERROR(_xlfn.XLOOKUP($A498&amp;$B498,'ABRIL 2'!$D$11:$D$40&amp;'ABRIL 2'!$E$11:$E$40,'ABRIL 2'!$AK$11:$AK$40,_xlfn.XLOOKUP($A498&amp;$B498,'ABRIL 2'!$BC$11:$BC$40&amp;'ABRIL 2'!$BD$11:$BD$40,'ABRIL 2'!$CJ$11:$CJ$40,"A")),"")</f>
        <v>0</v>
      </c>
      <c r="EQ498" s="384">
        <f t="array" ref="EQ498">IFERROR(_xlfn.XLOOKUP($A498&amp;$B498,MAYO!$D$11:$D$40&amp;MAYO!$E$11:$E$40,MAYO!$AK$11:$AK$40,_xlfn.XLOOKUP($A498&amp;$B498,MAYO!$BC$11:$BC$40&amp;MAYO!$BD$11:$BD$40,MAYO!$CJ$11:$CJ$40,"A")),"")</f>
        <v>0</v>
      </c>
      <c r="ER498" s="384">
        <f t="array" ref="ER498">IFERROR(_xlfn.XLOOKUP($A498&amp;$B498,'MAYO 2'!$D$11:$D$40&amp;'MAYO 2'!$E$11:$E$40,'MAYO 2'!$AK$11:$AK$40,_xlfn.XLOOKUP($A498&amp;$B498,'MAYO 2'!$BC$11:$BC$40&amp;'MAYO 2'!$BD$11:$BD$40,'MAYO 2'!$CJ$11:$CJ$40,"A")),"")</f>
        <v>0</v>
      </c>
      <c r="ES498" s="384">
        <f t="array" ref="ES498">IFERROR(_xlfn.XLOOKUP($A498&amp;$B498,JUNIO!$D$11:$D$40&amp;JUNIO!$E$11:$E$40,JUNIO!$AK$11:$AK$40,_xlfn.XLOOKUP($A498&amp;$B498,JUNIO!$BC$11:$BC$40&amp;JUNIO!$BD$11:$BD$40,JUNIO!$CJ$11:$CJ$40,"A")),"")</f>
        <v>0</v>
      </c>
      <c r="ET498" s="384">
        <f t="array" ref="ET498">IFERROR(_xlfn.XLOOKUP($A498&amp;$B498,'JUNIO 2'!$D$11:$D$40&amp;'JUNIO 2'!$E$11:$E$40,'JUNIO 2'!$AK$11:$AK$40,_xlfn.XLOOKUP($A498&amp;$B498,'JUNIO 2'!$BC$11:$BC$40&amp;'JUNIO 2'!$BD$11:$BD$40,'JUNIO 2'!$CJ$11:$CJ$40,"A")),"")</f>
        <v>0</v>
      </c>
      <c r="EU498" s="384">
        <f t="array" ref="EU498">IFERROR(_xlfn.XLOOKUP($A498&amp;$B498,JULIO!$D$11:$D$40&amp;JULIO!$E$11:$E$40,JULIO!$AK$11:$AK$40,_xlfn.XLOOKUP($A498&amp;$B498,JULIO!$BC$11:$BC$40&amp;JULIO!$BD$11:$BD$40,JULIO!$CJ$11:$CJ$40,"A")),"")</f>
        <v>0</v>
      </c>
      <c r="EV498" s="384">
        <f t="array" ref="EV498">IFERROR(_xlfn.XLOOKUP($A498&amp;$B498,'JULIO 2'!$D$11:$D$40&amp;'JULIO 2'!$E$11:$E$40,'JULIO 2'!$AK$11:$AK$40,_xlfn.XLOOKUP($A498&amp;$B498,'JULIO 2'!$BC$11:$BC$40&amp;'JULIO 2'!$BD$11:$BD$40,'JULIO 2'!$CJ$11:$CJ$40,"A")),"")</f>
        <v>0</v>
      </c>
      <c r="EW498" s="384">
        <f t="array" ref="EW498">IFERROR(_xlfn.XLOOKUP($A498&amp;$B498,AGOSTO!$D$11:$D$40&amp;AGOSTO!$E$11:$E$40,AGOSTO!$AK$11:$AK$40,_xlfn.XLOOKUP($A498&amp;$B498,AGOSTO!$BC$11:$BC$40&amp;AGOSTO!$BD$11:$BD$40,AGOSTO!$CJ$11:$CJ$40,"A")),"")</f>
        <v>0</v>
      </c>
      <c r="EX498" s="384">
        <f t="array" ref="EX498">IFERROR(_xlfn.XLOOKUP($A498&amp;$B498,'AGOSTO 2'!$D$11:$D$40&amp;'AGOSTO 2'!$E$11:$E$40,'AGOSTO 2'!$AK$11:$AK$40,_xlfn.XLOOKUP($A498&amp;$B498,'AGOSTO 2'!$BC$11:$BC$40&amp;'AGOSTO 2'!$BD$11:$BD$40,'AGOSTO 2'!$CJ$11:$CJ$40,"A")),"")</f>
        <v>0</v>
      </c>
      <c r="EY498" s="384">
        <f t="array" ref="EY498">IFERROR(_xlfn.XLOOKUP($A498&amp;$B498,SEPTIEMBRE!$D$11:$D$40&amp;SEPTIEMBRE!$E$11:$E$40,SEPTIEMBRE!$AK$11:$AK$40,_xlfn.XLOOKUP($A498&amp;$B498,SEPTIEMBRE!$BC$11:$BC$40&amp;SEPTIEMBRE!$BD$11:$BD$40,SEPTIEMBRE!$CJ$11:$CJ$40,"A")),"")</f>
        <v>0</v>
      </c>
      <c r="EZ498" s="384">
        <f t="array" ref="EZ498">IFERROR(_xlfn.XLOOKUP($A498&amp;$B498,'SEPTIEMBRE 2'!$D$11:$D$40&amp;'SEPTIEMBRE 2'!$E$11:$E$40,'SEPTIEMBRE 2'!$AK$11:$AK$40,_xlfn.XLOOKUP($A498&amp;$B498,'SEPTIEMBRE 2'!$BC$11:$BC$40&amp;'SEPTIEMBRE 2'!$BD$11:$BD$40,'SEPTIEMBRE 2'!$CJ$11:$CJ$40,"A")),"")</f>
        <v>0</v>
      </c>
      <c r="FA498" s="384">
        <f t="array" ref="FA498">IFERROR(_xlfn.XLOOKUP($A498&amp;$B498,'SEPTIEMBRE 3'!$D$11:$D$40&amp;'SEPTIEMBRE 3'!$E$11:$E$40,'SEPTIEMBRE 3'!$AK$11:$AK$40,_xlfn.XLOOKUP($A498&amp;$B498,'SEPTIEMBRE 3'!$BC$11:$BC$40&amp;'SEPTIEMBRE 3'!$BD$11:$BD$40,'SEPTIEMBRE 3'!$CJ$11:$CJ$40,"A")),"")</f>
        <v>0</v>
      </c>
      <c r="FB498" s="384">
        <f t="array" ref="FB498">IFERROR(_xlfn.XLOOKUP($A498&amp;$B498,OCTUBRE!$D$11:$D$40&amp;OCTUBRE!$E$11:$E$40,OCTUBRE!$AK$11:$AK$40,_xlfn.XLOOKUP($A498&amp;$B498,OCTUBRE!$BC$11:$BC$40&amp;OCTUBRE!$BD$11:$BD$40,OCTUBRE!$CJ$11:$CJ$40,"A")),"")</f>
        <v>0</v>
      </c>
      <c r="FC498" s="384">
        <f t="array" ref="FC498">IFERROR(_xlfn.XLOOKUP($A498&amp;$B498,'OCTUBRE 2'!$D$11:$D$40&amp;'OCTUBRE 2'!$E$11:$E$40,'OCTUBRE 2'!$AK$11:$AK$40,_xlfn.XLOOKUP($A498&amp;$B498,'OCTUBRE 2'!$BC$11:$BC$40&amp;'OCTUBRE 2'!$BD$11:$BD$40,'OCTUBRE 2'!$CJ$11:$CJ$40,"A")),"")</f>
        <v>0</v>
      </c>
      <c r="FD498" s="384">
        <f t="array" ref="FD498">IFERROR(_xlfn.XLOOKUP($A498&amp;$B498,NOVIEMBRE!$D$11:$D$40&amp;NOVIEMBRE!$E$11:$E$40,NOVIEMBRE!$AK$11:$AK$40,_xlfn.XLOOKUP($A498&amp;$B498,NOVIEMBRE!$BC$11:$BC$40&amp;NOVIEMBRE!$BD$11:$BD$40,NOVIEMBRE!$CJ$11:$CJ$40,"A")),"")</f>
        <v>0</v>
      </c>
      <c r="FE498" s="384">
        <f t="array" ref="FE498">IFERROR(_xlfn.XLOOKUP($A498&amp;$B498,'NOVIEMBRE 2'!$D$11:$D$40&amp;'NOVIEMBRE 2'!$E$11:$E$40,'NOVIEMBRE 2'!$AK$11:$AK$40,_xlfn.XLOOKUP($A498&amp;$B498,'NOVIEMBRE 2'!$BC$11:$BC$40&amp;'NOVIEMBRE 2'!$BD$11:$BD$40,'NOVIEMBRE 2'!$CJ$11:$CJ$40,"A")),"")</f>
        <v>0</v>
      </c>
      <c r="FF498" s="385">
        <f t="array" ref="FF498">IFERROR(_xlfn.XLOOKUP($A498&amp;$B498,DICIEMBRE!$D$11:$D$40&amp;DICIEMBRE!$E$11:$E$40,DICIEMBRE!$AK$11:$AK$40,_xlfn.XLOOKUP($A498&amp;$B498,DICIEMBRE!$BC$11:$BC$40&amp;DICIEMBRE!$BD$11:$BD$40,DICIEMBRE!$CJ$11:$CJ$40,"A")),"")</f>
        <v>0</v>
      </c>
      <c r="FG498" s="386" t="str">
        <f t="shared" si="19"/>
        <v/>
      </c>
      <c r="FH498" s="386" t="str">
        <f t="array" ref="FH498">IF(
 COUNT(DZ498:EH498)=0,
 "-",
 IF(
  COUNT(DZ498:EH498) &lt; COUNTA(DZ498:EH498),
  REPT("🟩", ROUND(COUNT(DZ498:EH498)/COUNTA(DZ498:EH498)*5, 0)) &amp;
  REPT("⬜", 5 - ROUND(COUNT(DZ498:EH498)/COUNTA(DZ498:EH498)*5, 0)),
  IF(
    AVERAGE(IF(DZ498:EH498&lt;&gt;"", DZ498:EH498, )) &gt;= 70, "🟩🟩🟩🟩🟩",
    IF(
      AVERAGE(IF(DZ498:EH498&lt;&gt;"",DZ498:EH498, )) &gt;= 56, "🟨🟨🟨🟨🟨",
      "🟥🟥🟥🟥🟥"
    )
  )
 )
)
</f>
        <v>-</v>
      </c>
    </row>
    <row r="499" ht="15.75" customHeight="1">
      <c r="A499" s="168"/>
      <c r="B499" s="169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1"/>
      <c r="N499" s="172" t="str">
        <f t="shared" si="1"/>
        <v/>
      </c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2" t="str">
        <f t="shared" si="2"/>
        <v/>
      </c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2" t="str">
        <f t="shared" si="3"/>
        <v/>
      </c>
      <c r="AM499" s="173"/>
      <c r="AN499" s="173"/>
      <c r="AO499" s="173"/>
      <c r="AP499" s="173"/>
      <c r="AQ499" s="173"/>
      <c r="AR499" s="173"/>
      <c r="AS499" s="173"/>
      <c r="AT499" s="173"/>
      <c r="AU499" s="173"/>
      <c r="AV499" s="171"/>
      <c r="AW499" s="171"/>
      <c r="AX499" s="172" t="str">
        <f t="shared" si="4"/>
        <v/>
      </c>
      <c r="AY499" s="173"/>
      <c r="AZ499" s="173"/>
      <c r="BA499" s="173"/>
      <c r="BB499" s="173"/>
      <c r="BC499" s="173"/>
      <c r="BD499" s="173"/>
      <c r="BE499" s="173"/>
      <c r="BF499" s="173"/>
      <c r="BG499" s="173"/>
      <c r="BH499" s="173"/>
      <c r="BI499" s="173"/>
      <c r="BJ499" s="172" t="str">
        <f t="shared" si="5"/>
        <v/>
      </c>
      <c r="BK499" s="173"/>
      <c r="BL499" s="173"/>
      <c r="BM499" s="173"/>
      <c r="BN499" s="173"/>
      <c r="BO499" s="173"/>
      <c r="BP499" s="173"/>
      <c r="BQ499" s="173"/>
      <c r="BR499" s="173"/>
      <c r="BS499" s="173"/>
      <c r="BT499" s="173"/>
      <c r="BU499" s="173"/>
      <c r="BV499" s="172" t="str">
        <f t="shared" si="6"/>
        <v/>
      </c>
      <c r="BW499" s="173"/>
      <c r="BX499" s="173"/>
      <c r="BY499" s="173"/>
      <c r="BZ499" s="171"/>
      <c r="CA499" s="171"/>
      <c r="CB499" s="171"/>
      <c r="CC499" s="171"/>
      <c r="CD499" s="171"/>
      <c r="CE499" s="171"/>
      <c r="CF499" s="171"/>
      <c r="CG499" s="171"/>
      <c r="CH499" s="172" t="str">
        <f t="shared" si="7"/>
        <v/>
      </c>
      <c r="CI499" s="171"/>
      <c r="CJ499" s="173"/>
      <c r="CK499" s="173"/>
      <c r="CL499" s="173"/>
      <c r="CM499" s="173"/>
      <c r="CN499" s="171"/>
      <c r="CO499" s="171"/>
      <c r="CP499" s="171"/>
      <c r="CQ499" s="173"/>
      <c r="CR499" s="171"/>
      <c r="CS499" s="171"/>
      <c r="CT499" s="172" t="str">
        <f t="shared" si="8"/>
        <v/>
      </c>
      <c r="CU499" s="172"/>
      <c r="CV499" s="172"/>
      <c r="CW499" s="172"/>
      <c r="CX499" s="172"/>
      <c r="CY499" s="172"/>
      <c r="CZ499" s="172"/>
      <c r="DA499" s="172"/>
      <c r="DB499" s="172"/>
      <c r="DC499" s="172"/>
      <c r="DD499" s="172"/>
      <c r="DE499" s="172"/>
      <c r="DF499" s="172"/>
      <c r="DG499" s="188" t="str">
        <f t="array" ref="DG499">IFERROR(_xlfn.XLOOKUP($A499&amp;B499,MARZO!$D$11:$D$40&amp;MARZO!$E$11:$E$40,MARZO!$AM$11:$AM$40,_xlfn.XLOOKUP($A499&amp;$B499,MARZO!$BC$11:$BC$40&amp;MARZO!$BD$11:$BD$40,MARZO!$CL$11:$CL$40,"A"))/1%,"")</f>
        <v/>
      </c>
      <c r="DH499" s="188" t="str">
        <f t="array" ref="DH499">IFERROR(_xlfn.XLOOKUP($A499&amp;$B499,ABRIL!$D$11:$D$40&amp;ABRIL!$E$11:$E$40,ABRIL!$AM$11:$AM$40,_xlfn.XLOOKUP($A499&amp;$B499,ABRIL!$BC$11:$BC$40&amp;ABRIL!$BD$11:$BD$40,ABRIL!$CL$11:$CL$40,"A"))/1%,"")</f>
        <v/>
      </c>
      <c r="DI499" s="188" t="str">
        <f t="array" ref="DI499">IFERROR(_xlfn.XLOOKUP($A499&amp;$B499,'ABRIL 2'!$D$11:$D$40&amp;'ABRIL 2'!$E$11:$E$40,'ABRIL 2'!$AM$11:$AM$40,_xlfn.XLOOKUP($A499&amp;$B499,'ABRIL 2'!$BC$11:$BC$40&amp;'ABRIL 2'!$BD$11:$BD$40,'ABRIL 2'!$CL$11:$CL$40,"A"))/1%,"")</f>
        <v/>
      </c>
      <c r="DJ499" s="188" t="str">
        <f t="array" ref="DJ499">IFERROR(_xlfn.XLOOKUP($A499&amp;$B499,MAYO!$D$11:$D$40&amp;MAYO!$E$11:$E$40,MAYO!$AM$11:$AM$40,_xlfn.XLOOKUP($A499&amp;$B499,MAYO!$BC$11:$BC$40&amp;MAYO!$BD$11:$BD$40,MAYO!$CL$11:$CL$40,"A"))/1%,"")</f>
        <v/>
      </c>
      <c r="DK499" s="188" t="str">
        <f t="array" ref="DK499">IFERROR(_xlfn.XLOOKUP($A499&amp;$B499,'MAYO 2'!$D$11:$D$40&amp;'MAYO 2'!$E$11:$E$40,'MAYO 2'!$AM$11:$AM$40,_xlfn.XLOOKUP($A499&amp;$B499,'MAYO 2'!$BC$11:$BC$40&amp;'MAYO 2'!$BD$11:$BD$40,'MAYO 2'!$CL$11:$CL$40,"A"))/1%,"")</f>
        <v/>
      </c>
      <c r="DL499" s="188" t="str">
        <f t="array" ref="DL499">IFERROR(_xlfn.XLOOKUP($A499&amp;$B499,JUNIO!$D$11:$D$40&amp;JUNIO!$E$11:$E$40,JUNIO!$AM$11:$AM$40,_xlfn.XLOOKUP($A499&amp;$B499,JUNIO!$BC$11:$BC$40&amp;JUNIO!$BD$11:$BD$40,JUNIO!$CL$11:$CL$40,"A"))/1%,"")</f>
        <v/>
      </c>
      <c r="DM499" s="188" t="str">
        <f t="array" ref="DM499">IFERROR(_xlfn.XLOOKUP($A499&amp;$B499,'JUNIO 2'!$D$11:$D$40&amp;'JUNIO 2'!$E$11:$E$40,'JUNIO 2'!$AM$11:$AM$40,_xlfn.XLOOKUP($A499&amp;$B499,'JUNIO 2'!$BC$11:$BC$40&amp;'JUNIO 2'!$BD$11:$BD$40,'JUNIO 2'!$CL$11:$CL$40,"A"))/1%,"")</f>
        <v/>
      </c>
      <c r="DN499" s="188" t="str">
        <f t="array" ref="DN499">IFERROR(_xlfn.XLOOKUP($A499&amp;$B499,JULIO!$D$11:$D$40&amp;JULIO!$E$11:$E$40,JULIO!$AM$11:$AM$40,_xlfn.XLOOKUP($A499&amp;$B499,JULIO!$BC$11:$BC$40&amp;JULIO!$BD$11:$BD$40,JULIO!$CL$11:$CL$40,"A"))/1%,"")</f>
        <v/>
      </c>
      <c r="DO499" s="188" t="str">
        <f t="array" ref="DO499">IFERROR(_xlfn.XLOOKUP($A499&amp;$B499,'JULIO 2'!$D$11:$D$40&amp;'JULIO 2'!$E$11:$E$40,'JULIO 2'!$AM$11:$AM$40,_xlfn.XLOOKUP($A499&amp;$B499,'JULIO 2'!$BC$11:$BC$40&amp;'JULIO 2'!$BD$11:$BD$40,'JULIO 2'!$CL$11:$CL$40,"A"))/1%,"")</f>
        <v/>
      </c>
      <c r="DP499" s="188" t="str">
        <f t="array" ref="DP499">IFERROR(_xlfn.XLOOKUP($A499&amp;$B499,AGOSTO!$D$11:$D$40&amp;AGOSTO!$E$11:$E$40,AGOSTO!$AM$11:$AM$40,_xlfn.XLOOKUP($A499&amp;$B499,AGOSTO!$BC$11:$BC$40&amp;AGOSTO!$BD$11:$BD$40,AGOSTO!$CL$11:$CL$40,"A"))/1%,"")</f>
        <v/>
      </c>
      <c r="DQ499" s="188" t="str">
        <f t="array" ref="DQ499">IFERROR(_xlfn.XLOOKUP($A499&amp;$B499,'AGOSTO 2'!$D$11:$D$40&amp;'AGOSTO 2'!$E$11:$E$40,'AGOSTO 2'!$AM$11:$AM$40,_xlfn.XLOOKUP($A499&amp;$B499,'AGOSTO 2'!$BC$11:$BC$40&amp;'AGOSTO 2'!$BD$11:$BD$40,'AGOSTO 2'!$CL$11:$CL$40,"A"))/1%,"")</f>
        <v/>
      </c>
      <c r="DR499" s="188" t="str">
        <f t="array" ref="DR499">IFERROR(_xlfn.XLOOKUP($A499&amp;$B499,SEPTIEMBRE!$D$11:$D$40&amp;SEPTIEMBRE!$E$11:$E$40,SEPTIEMBRE!$AM$11:$AM$40,_xlfn.XLOOKUP($A499&amp;$B499,SEPTIEMBRE!$BC$11:$BC$40&amp;SEPTIEMBRE!$BD$11:$BD$40,SEPTIEMBRE!$CL$11:$CL$40,"A"))/1%,"")</f>
        <v/>
      </c>
      <c r="DS499" s="188" t="str">
        <f t="array" ref="DS499">IFERROR(_xlfn.XLOOKUP($A499&amp;$B499,'SEPTIEMBRE 2'!$D$11:$D$40&amp;'SEPTIEMBRE 2'!$E$11:$E$40,'SEPTIEMBRE 2'!$AM$11:$AM$40,_xlfn.XLOOKUP($A499&amp;$B499,'SEPTIEMBRE 2'!$BC$11:$BC$40&amp;'SEPTIEMBRE 2'!$BD$11:$BD$40,'SEPTIEMBRE 2'!$CL$11:$CL$40,"A"))/1%,"")</f>
        <v/>
      </c>
      <c r="DT499" s="188" t="str">
        <f t="array" ref="DT499">IFERROR(_xlfn.XLOOKUP($A499&amp;$B499,'SEPTIEMBRE 3'!$D$11:$D$40&amp;'SEPTIEMBRE 3'!$E$11:$E$40,'SEPTIEMBRE 3'!$AM$11:$AM$40,_xlfn.XLOOKUP($A499&amp;$B499,'SEPTIEMBRE 3'!$BC$11:$BC$40&amp;'SEPTIEMBRE 3'!$BD$11:$BD$40,'SEPTIEMBRE 3'!$CL$11:$CL$40,"A"))/1%,"")</f>
        <v/>
      </c>
      <c r="DU499" s="188" t="str">
        <f t="array" ref="DU499">IFERROR(_xlfn.XLOOKUP($A499&amp;$B499,OCTUBRE!$D$11:$D$40&amp;OCTUBRE!$E$11:$E$40,OCTUBRE!$AM$11:$AM$40,_xlfn.XLOOKUP($A499&amp;$B499,OCTUBRE!$BC$11:$BC$40&amp;OCTUBRE!$BD$11:$BD$40,OCTUBRE!$CL$11:$CL$40,"A"))/1%,"")</f>
        <v/>
      </c>
      <c r="DV499" s="188" t="str">
        <f t="array" ref="DV499">IFERROR(_xlfn.XLOOKUP($A499&amp;$B499,'OCTUBRE 2'!$D$11:$D$40&amp;'OCTUBRE 2'!$E$11:$E$40,'OCTUBRE 2'!$AM$11:$AM$40,_xlfn.XLOOKUP($A499&amp;$B499,'OCTUBRE 2'!$BC$11:$BC$40&amp;'OCTUBRE 2'!$BD$11:$BD$40,'OCTUBRE 2'!$CL$11:$CL$40,"A"))/1%,"")</f>
        <v/>
      </c>
      <c r="DW499" s="188" t="str">
        <f t="array" ref="DW499">IFERROR(_xlfn.XLOOKUP($A499&amp;$B499,NOVIEMBRE!$D$11:$D$40&amp;NOVIEMBRE!$E$11:$E$40,NOVIEMBRE!$AM$11:$AM$40,_xlfn.XLOOKUP($A499&amp;$B499,NOVIEMBRE!$BC$11:$BC$40&amp;NOVIEMBRE!$BD$11:$BD$40,NOVIEMBRE!$CL$11:$CL$40,"A"))/1%,"")</f>
        <v/>
      </c>
      <c r="DX499" s="188" t="str">
        <f t="array" ref="DX499">IFERROR(_xlfn.XLOOKUP($A499&amp;$B499,'NOVIEMBRE 2'!$D$11:$D$40&amp;'NOVIEMBRE 2'!$E$11:$E$40,'NOVIEMBRE 2'!$AM$11:$AM$40,_xlfn.XLOOKUP($A499&amp;$B499,'NOVIEMBRE 2'!$BC$11:$BC$40&amp;'NOVIEMBRE 2'!$BD$11:$BD$40,'NOVIEMBRE 2'!$CL$11:$CL$40,"A"))/1%,"")</f>
        <v/>
      </c>
      <c r="DY499" s="188" t="str">
        <f t="array" ref="DY499">IFERROR(_xlfn.XLOOKUP($A499&amp;$B499,DICIEMBRE!$D$11:$D$40&amp;DICIEMBRE!$E$11:$E$40,DICIEMBRE!$AM$11:$AM$40,_xlfn.XLOOKUP($A499&amp;$B499,DICIEMBRE!$BC$11:$BC$40&amp;DICIEMBRE!$BD$11:$BD$40,DICIEMBRE!$CL$11:$CL$40,"A"))/1%,"")</f>
        <v/>
      </c>
      <c r="DZ499" s="381" t="str">
        <f t="shared" si="9"/>
        <v>-</v>
      </c>
      <c r="EA499" s="381" t="str">
        <f t="shared" si="10"/>
        <v>-</v>
      </c>
      <c r="EB499" s="381" t="str">
        <f t="shared" si="11"/>
        <v>-</v>
      </c>
      <c r="EC499" s="381" t="str">
        <f t="shared" si="12"/>
        <v>-</v>
      </c>
      <c r="ED499" s="381" t="str">
        <f t="shared" si="13"/>
        <v>-</v>
      </c>
      <c r="EE499" s="381" t="str">
        <f t="shared" si="14"/>
        <v>-</v>
      </c>
      <c r="EF499" s="381" t="str">
        <f t="shared" si="15"/>
        <v>-</v>
      </c>
      <c r="EG499" s="381" t="str">
        <f t="shared" si="16"/>
        <v>-</v>
      </c>
      <c r="EH499" s="381" t="str">
        <f t="shared" si="17"/>
        <v>-</v>
      </c>
      <c r="EI499" s="188" t="str">
        <f t="shared" si="18"/>
        <v/>
      </c>
      <c r="EJ499" s="382"/>
      <c r="EK499" s="382"/>
      <c r="EL499" s="383"/>
      <c r="EM499" s="21"/>
      <c r="EN499" s="384">
        <f t="array" ref="EN499">IFERROR(_xlfn.XLOOKUP($A499&amp;$B499,MARZO!$D$11:$D$40&amp;MARZO!$E$11:$E$40,MARZO!$AK$11:$AK$40,_xlfn.XLOOKUP($A499&amp;$B499,MARZO!$BC$11:$BC$40&amp;MARZO!$BD$11:$BD$40,MARZO!$CJ$11:$CJ$40,"A")),"")</f>
        <v>0</v>
      </c>
      <c r="EO499" s="384">
        <f t="array" ref="EO499">IFERROR(_xlfn.XLOOKUP($A499&amp;$B499,ABRIL!$D$11:$D$40&amp;ABRIL!$E$11:$E$40,ABRIL!$AK$11:$AK$40,_xlfn.XLOOKUP($A499&amp;$B499,ABRIL!$BC$11:$BC$40&amp;ABRIL!$BD$11:$BD$40,ABRIL!$CJ$11:$CJ$40,"A")),"")</f>
        <v>0</v>
      </c>
      <c r="EP499" s="384">
        <f t="array" ref="EP499">IFERROR(_xlfn.XLOOKUP($A499&amp;$B499,'ABRIL 2'!$D$11:$D$40&amp;'ABRIL 2'!$E$11:$E$40,'ABRIL 2'!$AK$11:$AK$40,_xlfn.XLOOKUP($A499&amp;$B499,'ABRIL 2'!$BC$11:$BC$40&amp;'ABRIL 2'!$BD$11:$BD$40,'ABRIL 2'!$CJ$11:$CJ$40,"A")),"")</f>
        <v>0</v>
      </c>
      <c r="EQ499" s="384">
        <f t="array" ref="EQ499">IFERROR(_xlfn.XLOOKUP($A499&amp;$B499,MAYO!$D$11:$D$40&amp;MAYO!$E$11:$E$40,MAYO!$AK$11:$AK$40,_xlfn.XLOOKUP($A499&amp;$B499,MAYO!$BC$11:$BC$40&amp;MAYO!$BD$11:$BD$40,MAYO!$CJ$11:$CJ$40,"A")),"")</f>
        <v>0</v>
      </c>
      <c r="ER499" s="384">
        <f t="array" ref="ER499">IFERROR(_xlfn.XLOOKUP($A499&amp;$B499,'MAYO 2'!$D$11:$D$40&amp;'MAYO 2'!$E$11:$E$40,'MAYO 2'!$AK$11:$AK$40,_xlfn.XLOOKUP($A499&amp;$B499,'MAYO 2'!$BC$11:$BC$40&amp;'MAYO 2'!$BD$11:$BD$40,'MAYO 2'!$CJ$11:$CJ$40,"A")),"")</f>
        <v>0</v>
      </c>
      <c r="ES499" s="384">
        <f t="array" ref="ES499">IFERROR(_xlfn.XLOOKUP($A499&amp;$B499,JUNIO!$D$11:$D$40&amp;JUNIO!$E$11:$E$40,JUNIO!$AK$11:$AK$40,_xlfn.XLOOKUP($A499&amp;$B499,JUNIO!$BC$11:$BC$40&amp;JUNIO!$BD$11:$BD$40,JUNIO!$CJ$11:$CJ$40,"A")),"")</f>
        <v>0</v>
      </c>
      <c r="ET499" s="384">
        <f t="array" ref="ET499">IFERROR(_xlfn.XLOOKUP($A499&amp;$B499,'JUNIO 2'!$D$11:$D$40&amp;'JUNIO 2'!$E$11:$E$40,'JUNIO 2'!$AK$11:$AK$40,_xlfn.XLOOKUP($A499&amp;$B499,'JUNIO 2'!$BC$11:$BC$40&amp;'JUNIO 2'!$BD$11:$BD$40,'JUNIO 2'!$CJ$11:$CJ$40,"A")),"")</f>
        <v>0</v>
      </c>
      <c r="EU499" s="384">
        <f t="array" ref="EU499">IFERROR(_xlfn.XLOOKUP($A499&amp;$B499,JULIO!$D$11:$D$40&amp;JULIO!$E$11:$E$40,JULIO!$AK$11:$AK$40,_xlfn.XLOOKUP($A499&amp;$B499,JULIO!$BC$11:$BC$40&amp;JULIO!$BD$11:$BD$40,JULIO!$CJ$11:$CJ$40,"A")),"")</f>
        <v>0</v>
      </c>
      <c r="EV499" s="384">
        <f t="array" ref="EV499">IFERROR(_xlfn.XLOOKUP($A499&amp;$B499,'JULIO 2'!$D$11:$D$40&amp;'JULIO 2'!$E$11:$E$40,'JULIO 2'!$AK$11:$AK$40,_xlfn.XLOOKUP($A499&amp;$B499,'JULIO 2'!$BC$11:$BC$40&amp;'JULIO 2'!$BD$11:$BD$40,'JULIO 2'!$CJ$11:$CJ$40,"A")),"")</f>
        <v>0</v>
      </c>
      <c r="EW499" s="384">
        <f t="array" ref="EW499">IFERROR(_xlfn.XLOOKUP($A499&amp;$B499,AGOSTO!$D$11:$D$40&amp;AGOSTO!$E$11:$E$40,AGOSTO!$AK$11:$AK$40,_xlfn.XLOOKUP($A499&amp;$B499,AGOSTO!$BC$11:$BC$40&amp;AGOSTO!$BD$11:$BD$40,AGOSTO!$CJ$11:$CJ$40,"A")),"")</f>
        <v>0</v>
      </c>
      <c r="EX499" s="384">
        <f t="array" ref="EX499">IFERROR(_xlfn.XLOOKUP($A499&amp;$B499,'AGOSTO 2'!$D$11:$D$40&amp;'AGOSTO 2'!$E$11:$E$40,'AGOSTO 2'!$AK$11:$AK$40,_xlfn.XLOOKUP($A499&amp;$B499,'AGOSTO 2'!$BC$11:$BC$40&amp;'AGOSTO 2'!$BD$11:$BD$40,'AGOSTO 2'!$CJ$11:$CJ$40,"A")),"")</f>
        <v>0</v>
      </c>
      <c r="EY499" s="384">
        <f t="array" ref="EY499">IFERROR(_xlfn.XLOOKUP($A499&amp;$B499,SEPTIEMBRE!$D$11:$D$40&amp;SEPTIEMBRE!$E$11:$E$40,SEPTIEMBRE!$AK$11:$AK$40,_xlfn.XLOOKUP($A499&amp;$B499,SEPTIEMBRE!$BC$11:$BC$40&amp;SEPTIEMBRE!$BD$11:$BD$40,SEPTIEMBRE!$CJ$11:$CJ$40,"A")),"")</f>
        <v>0</v>
      </c>
      <c r="EZ499" s="384">
        <f t="array" ref="EZ499">IFERROR(_xlfn.XLOOKUP($A499&amp;$B499,'SEPTIEMBRE 2'!$D$11:$D$40&amp;'SEPTIEMBRE 2'!$E$11:$E$40,'SEPTIEMBRE 2'!$AK$11:$AK$40,_xlfn.XLOOKUP($A499&amp;$B499,'SEPTIEMBRE 2'!$BC$11:$BC$40&amp;'SEPTIEMBRE 2'!$BD$11:$BD$40,'SEPTIEMBRE 2'!$CJ$11:$CJ$40,"A")),"")</f>
        <v>0</v>
      </c>
      <c r="FA499" s="384">
        <f t="array" ref="FA499">IFERROR(_xlfn.XLOOKUP($A499&amp;$B499,'SEPTIEMBRE 3'!$D$11:$D$40&amp;'SEPTIEMBRE 3'!$E$11:$E$40,'SEPTIEMBRE 3'!$AK$11:$AK$40,_xlfn.XLOOKUP($A499&amp;$B499,'SEPTIEMBRE 3'!$BC$11:$BC$40&amp;'SEPTIEMBRE 3'!$BD$11:$BD$40,'SEPTIEMBRE 3'!$CJ$11:$CJ$40,"A")),"")</f>
        <v>0</v>
      </c>
      <c r="FB499" s="384">
        <f t="array" ref="FB499">IFERROR(_xlfn.XLOOKUP($A499&amp;$B499,OCTUBRE!$D$11:$D$40&amp;OCTUBRE!$E$11:$E$40,OCTUBRE!$AK$11:$AK$40,_xlfn.XLOOKUP($A499&amp;$B499,OCTUBRE!$BC$11:$BC$40&amp;OCTUBRE!$BD$11:$BD$40,OCTUBRE!$CJ$11:$CJ$40,"A")),"")</f>
        <v>0</v>
      </c>
      <c r="FC499" s="384">
        <f t="array" ref="FC499">IFERROR(_xlfn.XLOOKUP($A499&amp;$B499,'OCTUBRE 2'!$D$11:$D$40&amp;'OCTUBRE 2'!$E$11:$E$40,'OCTUBRE 2'!$AK$11:$AK$40,_xlfn.XLOOKUP($A499&amp;$B499,'OCTUBRE 2'!$BC$11:$BC$40&amp;'OCTUBRE 2'!$BD$11:$BD$40,'OCTUBRE 2'!$CJ$11:$CJ$40,"A")),"")</f>
        <v>0</v>
      </c>
      <c r="FD499" s="384">
        <f t="array" ref="FD499">IFERROR(_xlfn.XLOOKUP($A499&amp;$B499,NOVIEMBRE!$D$11:$D$40&amp;NOVIEMBRE!$E$11:$E$40,NOVIEMBRE!$AK$11:$AK$40,_xlfn.XLOOKUP($A499&amp;$B499,NOVIEMBRE!$BC$11:$BC$40&amp;NOVIEMBRE!$BD$11:$BD$40,NOVIEMBRE!$CJ$11:$CJ$40,"A")),"")</f>
        <v>0</v>
      </c>
      <c r="FE499" s="384">
        <f t="array" ref="FE499">IFERROR(_xlfn.XLOOKUP($A499&amp;$B499,'NOVIEMBRE 2'!$D$11:$D$40&amp;'NOVIEMBRE 2'!$E$11:$E$40,'NOVIEMBRE 2'!$AK$11:$AK$40,_xlfn.XLOOKUP($A499&amp;$B499,'NOVIEMBRE 2'!$BC$11:$BC$40&amp;'NOVIEMBRE 2'!$BD$11:$BD$40,'NOVIEMBRE 2'!$CJ$11:$CJ$40,"A")),"")</f>
        <v>0</v>
      </c>
      <c r="FF499" s="385">
        <f t="array" ref="FF499">IFERROR(_xlfn.XLOOKUP($A499&amp;$B499,DICIEMBRE!$D$11:$D$40&amp;DICIEMBRE!$E$11:$E$40,DICIEMBRE!$AK$11:$AK$40,_xlfn.XLOOKUP($A499&amp;$B499,DICIEMBRE!$BC$11:$BC$40&amp;DICIEMBRE!$BD$11:$BD$40,DICIEMBRE!$CJ$11:$CJ$40,"A")),"")</f>
        <v>0</v>
      </c>
      <c r="FG499" s="386" t="str">
        <f t="shared" si="19"/>
        <v/>
      </c>
      <c r="FH499" s="386" t="str">
        <f t="array" ref="FH499">IF(
 COUNT(DZ499:EH499)=0,
 "-",
 IF(
  COUNT(DZ499:EH499) &lt; COUNTA(DZ499:EH499),
  REPT("🟩", ROUND(COUNT(DZ499:EH499)/COUNTA(DZ499:EH499)*5, 0)) &amp;
  REPT("⬜", 5 - ROUND(COUNT(DZ499:EH499)/COUNTA(DZ499:EH499)*5, 0)),
  IF(
    AVERAGE(IF(DZ499:EH499&lt;&gt;"", DZ499:EH499, )) &gt;= 70, "🟩🟩🟩🟩🟩",
    IF(
      AVERAGE(IF(DZ499:EH499&lt;&gt;"",DZ499:EH499, )) &gt;= 56, "🟨🟨🟨🟨🟨",
      "🟥🟥🟥🟥🟥"
    )
  )
 )
)
</f>
        <v>-</v>
      </c>
    </row>
    <row r="500" ht="15.75" customHeight="1">
      <c r="A500" s="168"/>
      <c r="B500" s="169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1"/>
      <c r="N500" s="172" t="str">
        <f t="shared" si="1"/>
        <v/>
      </c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2" t="str">
        <f t="shared" si="2"/>
        <v/>
      </c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2" t="str">
        <f t="shared" si="3"/>
        <v/>
      </c>
      <c r="AM500" s="173"/>
      <c r="AN500" s="173"/>
      <c r="AO500" s="173"/>
      <c r="AP500" s="173"/>
      <c r="AQ500" s="173"/>
      <c r="AR500" s="173"/>
      <c r="AS500" s="173"/>
      <c r="AT500" s="173"/>
      <c r="AU500" s="173"/>
      <c r="AV500" s="171"/>
      <c r="AW500" s="171"/>
      <c r="AX500" s="172" t="str">
        <f t="shared" si="4"/>
        <v/>
      </c>
      <c r="AY500" s="173"/>
      <c r="AZ500" s="173"/>
      <c r="BA500" s="173"/>
      <c r="BB500" s="173"/>
      <c r="BC500" s="173"/>
      <c r="BD500" s="173"/>
      <c r="BE500" s="173"/>
      <c r="BF500" s="173"/>
      <c r="BG500" s="173"/>
      <c r="BH500" s="173"/>
      <c r="BI500" s="173"/>
      <c r="BJ500" s="172" t="str">
        <f t="shared" si="5"/>
        <v/>
      </c>
      <c r="BK500" s="173"/>
      <c r="BL500" s="173"/>
      <c r="BM500" s="173"/>
      <c r="BN500" s="173"/>
      <c r="BO500" s="173"/>
      <c r="BP500" s="173"/>
      <c r="BQ500" s="173"/>
      <c r="BR500" s="173"/>
      <c r="BS500" s="173"/>
      <c r="BT500" s="173"/>
      <c r="BU500" s="173"/>
      <c r="BV500" s="172" t="str">
        <f t="shared" si="6"/>
        <v/>
      </c>
      <c r="BW500" s="173"/>
      <c r="BX500" s="173"/>
      <c r="BY500" s="173"/>
      <c r="BZ500" s="171"/>
      <c r="CA500" s="171"/>
      <c r="CB500" s="171"/>
      <c r="CC500" s="171"/>
      <c r="CD500" s="171"/>
      <c r="CE500" s="171"/>
      <c r="CF500" s="171"/>
      <c r="CG500" s="171"/>
      <c r="CH500" s="172" t="str">
        <f t="shared" si="7"/>
        <v/>
      </c>
      <c r="CI500" s="171"/>
      <c r="CJ500" s="173"/>
      <c r="CK500" s="173"/>
      <c r="CL500" s="173"/>
      <c r="CM500" s="173"/>
      <c r="CN500" s="171"/>
      <c r="CO500" s="171"/>
      <c r="CP500" s="171"/>
      <c r="CQ500" s="173"/>
      <c r="CR500" s="171"/>
      <c r="CS500" s="171"/>
      <c r="CT500" s="172" t="str">
        <f t="shared" si="8"/>
        <v/>
      </c>
      <c r="CU500" s="172"/>
      <c r="CV500" s="172"/>
      <c r="CW500" s="172"/>
      <c r="CX500" s="172"/>
      <c r="CY500" s="172"/>
      <c r="CZ500" s="172"/>
      <c r="DA500" s="172"/>
      <c r="DB500" s="172"/>
      <c r="DC500" s="172"/>
      <c r="DD500" s="172"/>
      <c r="DE500" s="172"/>
      <c r="DF500" s="172"/>
      <c r="DG500" s="188" t="str">
        <f t="array" ref="DG500">IFERROR(_xlfn.XLOOKUP($A500&amp;B500,MARZO!$D$11:$D$40&amp;MARZO!$E$11:$E$40,MARZO!$AM$11:$AM$40,_xlfn.XLOOKUP($A500&amp;$B500,MARZO!$BC$11:$BC$40&amp;MARZO!$BD$11:$BD$40,MARZO!$CL$11:$CL$40,"A"))/1%,"")</f>
        <v/>
      </c>
      <c r="DH500" s="188" t="str">
        <f t="array" ref="DH500">IFERROR(_xlfn.XLOOKUP($A500&amp;$B500,ABRIL!$D$11:$D$40&amp;ABRIL!$E$11:$E$40,ABRIL!$AM$11:$AM$40,_xlfn.XLOOKUP($A500&amp;$B500,ABRIL!$BC$11:$BC$40&amp;ABRIL!$BD$11:$BD$40,ABRIL!$CL$11:$CL$40,"A"))/1%,"")</f>
        <v/>
      </c>
      <c r="DI500" s="188" t="str">
        <f t="array" ref="DI500">IFERROR(_xlfn.XLOOKUP($A500&amp;$B500,'ABRIL 2'!$D$11:$D$40&amp;'ABRIL 2'!$E$11:$E$40,'ABRIL 2'!$AM$11:$AM$40,_xlfn.XLOOKUP($A500&amp;$B500,'ABRIL 2'!$BC$11:$BC$40&amp;'ABRIL 2'!$BD$11:$BD$40,'ABRIL 2'!$CL$11:$CL$40,"A"))/1%,"")</f>
        <v/>
      </c>
      <c r="DJ500" s="188" t="str">
        <f t="array" ref="DJ500">IFERROR(_xlfn.XLOOKUP($A500&amp;$B500,MAYO!$D$11:$D$40&amp;MAYO!$E$11:$E$40,MAYO!$AM$11:$AM$40,_xlfn.XLOOKUP($A500&amp;$B500,MAYO!$BC$11:$BC$40&amp;MAYO!$BD$11:$BD$40,MAYO!$CL$11:$CL$40,"A"))/1%,"")</f>
        <v/>
      </c>
      <c r="DK500" s="188" t="str">
        <f t="array" ref="DK500">IFERROR(_xlfn.XLOOKUP($A500&amp;$B500,'MAYO 2'!$D$11:$D$40&amp;'MAYO 2'!$E$11:$E$40,'MAYO 2'!$AM$11:$AM$40,_xlfn.XLOOKUP($A500&amp;$B500,'MAYO 2'!$BC$11:$BC$40&amp;'MAYO 2'!$BD$11:$BD$40,'MAYO 2'!$CL$11:$CL$40,"A"))/1%,"")</f>
        <v/>
      </c>
      <c r="DL500" s="188" t="str">
        <f t="array" ref="DL500">IFERROR(_xlfn.XLOOKUP($A500&amp;$B500,JUNIO!$D$11:$D$40&amp;JUNIO!$E$11:$E$40,JUNIO!$AM$11:$AM$40,_xlfn.XLOOKUP($A500&amp;$B500,JUNIO!$BC$11:$BC$40&amp;JUNIO!$BD$11:$BD$40,JUNIO!$CL$11:$CL$40,"A"))/1%,"")</f>
        <v/>
      </c>
      <c r="DM500" s="188" t="str">
        <f t="array" ref="DM500">IFERROR(_xlfn.XLOOKUP($A500&amp;$B500,'JUNIO 2'!$D$11:$D$40&amp;'JUNIO 2'!$E$11:$E$40,'JUNIO 2'!$AM$11:$AM$40,_xlfn.XLOOKUP($A500&amp;$B500,'JUNIO 2'!$BC$11:$BC$40&amp;'JUNIO 2'!$BD$11:$BD$40,'JUNIO 2'!$CL$11:$CL$40,"A"))/1%,"")</f>
        <v/>
      </c>
      <c r="DN500" s="188" t="str">
        <f t="array" ref="DN500">IFERROR(_xlfn.XLOOKUP($A500&amp;$B500,JULIO!$D$11:$D$40&amp;JULIO!$E$11:$E$40,JULIO!$AM$11:$AM$40,_xlfn.XLOOKUP($A500&amp;$B500,JULIO!$BC$11:$BC$40&amp;JULIO!$BD$11:$BD$40,JULIO!$CL$11:$CL$40,"A"))/1%,"")</f>
        <v/>
      </c>
      <c r="DO500" s="188" t="str">
        <f t="array" ref="DO500">IFERROR(_xlfn.XLOOKUP($A500&amp;$B500,'JULIO 2'!$D$11:$D$40&amp;'JULIO 2'!$E$11:$E$40,'JULIO 2'!$AM$11:$AM$40,_xlfn.XLOOKUP($A500&amp;$B500,'JULIO 2'!$BC$11:$BC$40&amp;'JULIO 2'!$BD$11:$BD$40,'JULIO 2'!$CL$11:$CL$40,"A"))/1%,"")</f>
        <v/>
      </c>
      <c r="DP500" s="188" t="str">
        <f t="array" ref="DP500">IFERROR(_xlfn.XLOOKUP($A500&amp;$B500,AGOSTO!$D$11:$D$40&amp;AGOSTO!$E$11:$E$40,AGOSTO!$AM$11:$AM$40,_xlfn.XLOOKUP($A500&amp;$B500,AGOSTO!$BC$11:$BC$40&amp;AGOSTO!$BD$11:$BD$40,AGOSTO!$CL$11:$CL$40,"A"))/1%,"")</f>
        <v/>
      </c>
      <c r="DQ500" s="188" t="str">
        <f t="array" ref="DQ500">IFERROR(_xlfn.XLOOKUP($A500&amp;$B500,'AGOSTO 2'!$D$11:$D$40&amp;'AGOSTO 2'!$E$11:$E$40,'AGOSTO 2'!$AM$11:$AM$40,_xlfn.XLOOKUP($A500&amp;$B500,'AGOSTO 2'!$BC$11:$BC$40&amp;'AGOSTO 2'!$BD$11:$BD$40,'AGOSTO 2'!$CL$11:$CL$40,"A"))/1%,"")</f>
        <v/>
      </c>
      <c r="DR500" s="188" t="str">
        <f t="array" ref="DR500">IFERROR(_xlfn.XLOOKUP($A500&amp;$B500,SEPTIEMBRE!$D$11:$D$40&amp;SEPTIEMBRE!$E$11:$E$40,SEPTIEMBRE!$AM$11:$AM$40,_xlfn.XLOOKUP($A500&amp;$B500,SEPTIEMBRE!$BC$11:$BC$40&amp;SEPTIEMBRE!$BD$11:$BD$40,SEPTIEMBRE!$CL$11:$CL$40,"A"))/1%,"")</f>
        <v/>
      </c>
      <c r="DS500" s="188" t="str">
        <f t="array" ref="DS500">IFERROR(_xlfn.XLOOKUP($A500&amp;$B500,'SEPTIEMBRE 2'!$D$11:$D$40&amp;'SEPTIEMBRE 2'!$E$11:$E$40,'SEPTIEMBRE 2'!$AM$11:$AM$40,_xlfn.XLOOKUP($A500&amp;$B500,'SEPTIEMBRE 2'!$BC$11:$BC$40&amp;'SEPTIEMBRE 2'!$BD$11:$BD$40,'SEPTIEMBRE 2'!$CL$11:$CL$40,"A"))/1%,"")</f>
        <v/>
      </c>
      <c r="DT500" s="188" t="str">
        <f t="array" ref="DT500">IFERROR(_xlfn.XLOOKUP($A500&amp;$B500,'SEPTIEMBRE 3'!$D$11:$D$40&amp;'SEPTIEMBRE 3'!$E$11:$E$40,'SEPTIEMBRE 3'!$AM$11:$AM$40,_xlfn.XLOOKUP($A500&amp;$B500,'SEPTIEMBRE 3'!$BC$11:$BC$40&amp;'SEPTIEMBRE 3'!$BD$11:$BD$40,'SEPTIEMBRE 3'!$CL$11:$CL$40,"A"))/1%,"")</f>
        <v/>
      </c>
      <c r="DU500" s="188" t="str">
        <f t="array" ref="DU500">IFERROR(_xlfn.XLOOKUP($A500&amp;$B500,OCTUBRE!$D$11:$D$40&amp;OCTUBRE!$E$11:$E$40,OCTUBRE!$AM$11:$AM$40,_xlfn.XLOOKUP($A500&amp;$B500,OCTUBRE!$BC$11:$BC$40&amp;OCTUBRE!$BD$11:$BD$40,OCTUBRE!$CL$11:$CL$40,"A"))/1%,"")</f>
        <v/>
      </c>
      <c r="DV500" s="188" t="str">
        <f t="array" ref="DV500">IFERROR(_xlfn.XLOOKUP($A500&amp;$B500,'OCTUBRE 2'!$D$11:$D$40&amp;'OCTUBRE 2'!$E$11:$E$40,'OCTUBRE 2'!$AM$11:$AM$40,_xlfn.XLOOKUP($A500&amp;$B500,'OCTUBRE 2'!$BC$11:$BC$40&amp;'OCTUBRE 2'!$BD$11:$BD$40,'OCTUBRE 2'!$CL$11:$CL$40,"A"))/1%,"")</f>
        <v/>
      </c>
      <c r="DW500" s="188" t="str">
        <f t="array" ref="DW500">IFERROR(_xlfn.XLOOKUP($A500&amp;$B500,NOVIEMBRE!$D$11:$D$40&amp;NOVIEMBRE!$E$11:$E$40,NOVIEMBRE!$AM$11:$AM$40,_xlfn.XLOOKUP($A500&amp;$B500,NOVIEMBRE!$BC$11:$BC$40&amp;NOVIEMBRE!$BD$11:$BD$40,NOVIEMBRE!$CL$11:$CL$40,"A"))/1%,"")</f>
        <v/>
      </c>
      <c r="DX500" s="188" t="str">
        <f t="array" ref="DX500">IFERROR(_xlfn.XLOOKUP($A500&amp;$B500,'NOVIEMBRE 2'!$D$11:$D$40&amp;'NOVIEMBRE 2'!$E$11:$E$40,'NOVIEMBRE 2'!$AM$11:$AM$40,_xlfn.XLOOKUP($A500&amp;$B500,'NOVIEMBRE 2'!$BC$11:$BC$40&amp;'NOVIEMBRE 2'!$BD$11:$BD$40,'NOVIEMBRE 2'!$CL$11:$CL$40,"A"))/1%,"")</f>
        <v/>
      </c>
      <c r="DY500" s="188" t="str">
        <f t="array" ref="DY500">IFERROR(_xlfn.XLOOKUP($A500&amp;$B500,DICIEMBRE!$D$11:$D$40&amp;DICIEMBRE!$E$11:$E$40,DICIEMBRE!$AM$11:$AM$40,_xlfn.XLOOKUP($A500&amp;$B500,DICIEMBRE!$BC$11:$BC$40&amp;DICIEMBRE!$BD$11:$BD$40,DICIEMBRE!$CL$11:$CL$40,"A"))/1%,"")</f>
        <v/>
      </c>
      <c r="DZ500" s="381" t="str">
        <f t="shared" si="9"/>
        <v>-</v>
      </c>
      <c r="EA500" s="381" t="str">
        <f t="shared" si="10"/>
        <v>-</v>
      </c>
      <c r="EB500" s="381" t="str">
        <f t="shared" si="11"/>
        <v>-</v>
      </c>
      <c r="EC500" s="381" t="str">
        <f t="shared" si="12"/>
        <v>-</v>
      </c>
      <c r="ED500" s="381" t="str">
        <f t="shared" si="13"/>
        <v>-</v>
      </c>
      <c r="EE500" s="381" t="str">
        <f t="shared" si="14"/>
        <v>-</v>
      </c>
      <c r="EF500" s="381" t="str">
        <f t="shared" si="15"/>
        <v>-</v>
      </c>
      <c r="EG500" s="381" t="str">
        <f t="shared" si="16"/>
        <v>-</v>
      </c>
      <c r="EH500" s="381" t="str">
        <f t="shared" si="17"/>
        <v>-</v>
      </c>
      <c r="EI500" s="188" t="str">
        <f t="shared" si="18"/>
        <v/>
      </c>
      <c r="EJ500" s="382"/>
      <c r="EK500" s="382"/>
      <c r="EL500" s="383"/>
      <c r="EM500" s="21"/>
      <c r="EN500" s="384">
        <f t="array" ref="EN500">IFERROR(_xlfn.XLOOKUP($A500&amp;$B500,MARZO!$D$11:$D$40&amp;MARZO!$E$11:$E$40,MARZO!$AK$11:$AK$40,_xlfn.XLOOKUP($A500&amp;$B500,MARZO!$BC$11:$BC$40&amp;MARZO!$BD$11:$BD$40,MARZO!$CJ$11:$CJ$40,"A")),"")</f>
        <v>0</v>
      </c>
      <c r="EO500" s="384">
        <f t="array" ref="EO500">IFERROR(_xlfn.XLOOKUP($A500&amp;$B500,ABRIL!$D$11:$D$40&amp;ABRIL!$E$11:$E$40,ABRIL!$AK$11:$AK$40,_xlfn.XLOOKUP($A500&amp;$B500,ABRIL!$BC$11:$BC$40&amp;ABRIL!$BD$11:$BD$40,ABRIL!$CJ$11:$CJ$40,"A")),"")</f>
        <v>0</v>
      </c>
      <c r="EP500" s="384">
        <f t="array" ref="EP500">IFERROR(_xlfn.XLOOKUP($A500&amp;$B500,'ABRIL 2'!$D$11:$D$40&amp;'ABRIL 2'!$E$11:$E$40,'ABRIL 2'!$AK$11:$AK$40,_xlfn.XLOOKUP($A500&amp;$B500,'ABRIL 2'!$BC$11:$BC$40&amp;'ABRIL 2'!$BD$11:$BD$40,'ABRIL 2'!$CJ$11:$CJ$40,"A")),"")</f>
        <v>0</v>
      </c>
      <c r="EQ500" s="384">
        <f t="array" ref="EQ500">IFERROR(_xlfn.XLOOKUP($A500&amp;$B500,MAYO!$D$11:$D$40&amp;MAYO!$E$11:$E$40,MAYO!$AK$11:$AK$40,_xlfn.XLOOKUP($A500&amp;$B500,MAYO!$BC$11:$BC$40&amp;MAYO!$BD$11:$BD$40,MAYO!$CJ$11:$CJ$40,"A")),"")</f>
        <v>0</v>
      </c>
      <c r="ER500" s="384">
        <f t="array" ref="ER500">IFERROR(_xlfn.XLOOKUP($A500&amp;$B500,'MAYO 2'!$D$11:$D$40&amp;'MAYO 2'!$E$11:$E$40,'MAYO 2'!$AK$11:$AK$40,_xlfn.XLOOKUP($A500&amp;$B500,'MAYO 2'!$BC$11:$BC$40&amp;'MAYO 2'!$BD$11:$BD$40,'MAYO 2'!$CJ$11:$CJ$40,"A")),"")</f>
        <v>0</v>
      </c>
      <c r="ES500" s="384">
        <f t="array" ref="ES500">IFERROR(_xlfn.XLOOKUP($A500&amp;$B500,JUNIO!$D$11:$D$40&amp;JUNIO!$E$11:$E$40,JUNIO!$AK$11:$AK$40,_xlfn.XLOOKUP($A500&amp;$B500,JUNIO!$BC$11:$BC$40&amp;JUNIO!$BD$11:$BD$40,JUNIO!$CJ$11:$CJ$40,"A")),"")</f>
        <v>0</v>
      </c>
      <c r="ET500" s="384">
        <f t="array" ref="ET500">IFERROR(_xlfn.XLOOKUP($A500&amp;$B500,'JUNIO 2'!$D$11:$D$40&amp;'JUNIO 2'!$E$11:$E$40,'JUNIO 2'!$AK$11:$AK$40,_xlfn.XLOOKUP($A500&amp;$B500,'JUNIO 2'!$BC$11:$BC$40&amp;'JUNIO 2'!$BD$11:$BD$40,'JUNIO 2'!$CJ$11:$CJ$40,"A")),"")</f>
        <v>0</v>
      </c>
      <c r="EU500" s="384">
        <f t="array" ref="EU500">IFERROR(_xlfn.XLOOKUP($A500&amp;$B500,JULIO!$D$11:$D$40&amp;JULIO!$E$11:$E$40,JULIO!$AK$11:$AK$40,_xlfn.XLOOKUP($A500&amp;$B500,JULIO!$BC$11:$BC$40&amp;JULIO!$BD$11:$BD$40,JULIO!$CJ$11:$CJ$40,"A")),"")</f>
        <v>0</v>
      </c>
      <c r="EV500" s="384">
        <f t="array" ref="EV500">IFERROR(_xlfn.XLOOKUP($A500&amp;$B500,'JULIO 2'!$D$11:$D$40&amp;'JULIO 2'!$E$11:$E$40,'JULIO 2'!$AK$11:$AK$40,_xlfn.XLOOKUP($A500&amp;$B500,'JULIO 2'!$BC$11:$BC$40&amp;'JULIO 2'!$BD$11:$BD$40,'JULIO 2'!$CJ$11:$CJ$40,"A")),"")</f>
        <v>0</v>
      </c>
      <c r="EW500" s="384">
        <f t="array" ref="EW500">IFERROR(_xlfn.XLOOKUP($A500&amp;$B500,AGOSTO!$D$11:$D$40&amp;AGOSTO!$E$11:$E$40,AGOSTO!$AK$11:$AK$40,_xlfn.XLOOKUP($A500&amp;$B500,AGOSTO!$BC$11:$BC$40&amp;AGOSTO!$BD$11:$BD$40,AGOSTO!$CJ$11:$CJ$40,"A")),"")</f>
        <v>0</v>
      </c>
      <c r="EX500" s="384">
        <f t="array" ref="EX500">IFERROR(_xlfn.XLOOKUP($A500&amp;$B500,'AGOSTO 2'!$D$11:$D$40&amp;'AGOSTO 2'!$E$11:$E$40,'AGOSTO 2'!$AK$11:$AK$40,_xlfn.XLOOKUP($A500&amp;$B500,'AGOSTO 2'!$BC$11:$BC$40&amp;'AGOSTO 2'!$BD$11:$BD$40,'AGOSTO 2'!$CJ$11:$CJ$40,"A")),"")</f>
        <v>0</v>
      </c>
      <c r="EY500" s="384">
        <f t="array" ref="EY500">IFERROR(_xlfn.XLOOKUP($A500&amp;$B500,SEPTIEMBRE!$D$11:$D$40&amp;SEPTIEMBRE!$E$11:$E$40,SEPTIEMBRE!$AK$11:$AK$40,_xlfn.XLOOKUP($A500&amp;$B500,SEPTIEMBRE!$BC$11:$BC$40&amp;SEPTIEMBRE!$BD$11:$BD$40,SEPTIEMBRE!$CJ$11:$CJ$40,"A")),"")</f>
        <v>0</v>
      </c>
      <c r="EZ500" s="384">
        <f t="array" ref="EZ500">IFERROR(_xlfn.XLOOKUP($A500&amp;$B500,'SEPTIEMBRE 2'!$D$11:$D$40&amp;'SEPTIEMBRE 2'!$E$11:$E$40,'SEPTIEMBRE 2'!$AK$11:$AK$40,_xlfn.XLOOKUP($A500&amp;$B500,'SEPTIEMBRE 2'!$BC$11:$BC$40&amp;'SEPTIEMBRE 2'!$BD$11:$BD$40,'SEPTIEMBRE 2'!$CJ$11:$CJ$40,"A")),"")</f>
        <v>0</v>
      </c>
      <c r="FA500" s="384">
        <f t="array" ref="FA500">IFERROR(_xlfn.XLOOKUP($A500&amp;$B500,'SEPTIEMBRE 3'!$D$11:$D$40&amp;'SEPTIEMBRE 3'!$E$11:$E$40,'SEPTIEMBRE 3'!$AK$11:$AK$40,_xlfn.XLOOKUP($A500&amp;$B500,'SEPTIEMBRE 3'!$BC$11:$BC$40&amp;'SEPTIEMBRE 3'!$BD$11:$BD$40,'SEPTIEMBRE 3'!$CJ$11:$CJ$40,"A")),"")</f>
        <v>0</v>
      </c>
      <c r="FB500" s="384">
        <f t="array" ref="FB500">IFERROR(_xlfn.XLOOKUP($A500&amp;$B500,OCTUBRE!$D$11:$D$40&amp;OCTUBRE!$E$11:$E$40,OCTUBRE!$AK$11:$AK$40,_xlfn.XLOOKUP($A500&amp;$B500,OCTUBRE!$BC$11:$BC$40&amp;OCTUBRE!$BD$11:$BD$40,OCTUBRE!$CJ$11:$CJ$40,"A")),"")</f>
        <v>0</v>
      </c>
      <c r="FC500" s="384">
        <f t="array" ref="FC500">IFERROR(_xlfn.XLOOKUP($A500&amp;$B500,'OCTUBRE 2'!$D$11:$D$40&amp;'OCTUBRE 2'!$E$11:$E$40,'OCTUBRE 2'!$AK$11:$AK$40,_xlfn.XLOOKUP($A500&amp;$B500,'OCTUBRE 2'!$BC$11:$BC$40&amp;'OCTUBRE 2'!$BD$11:$BD$40,'OCTUBRE 2'!$CJ$11:$CJ$40,"A")),"")</f>
        <v>0</v>
      </c>
      <c r="FD500" s="384">
        <f t="array" ref="FD500">IFERROR(_xlfn.XLOOKUP($A500&amp;$B500,NOVIEMBRE!$D$11:$D$40&amp;NOVIEMBRE!$E$11:$E$40,NOVIEMBRE!$AK$11:$AK$40,_xlfn.XLOOKUP($A500&amp;$B500,NOVIEMBRE!$BC$11:$BC$40&amp;NOVIEMBRE!$BD$11:$BD$40,NOVIEMBRE!$CJ$11:$CJ$40,"A")),"")</f>
        <v>0</v>
      </c>
      <c r="FE500" s="384">
        <f t="array" ref="FE500">IFERROR(_xlfn.XLOOKUP($A500&amp;$B500,'NOVIEMBRE 2'!$D$11:$D$40&amp;'NOVIEMBRE 2'!$E$11:$E$40,'NOVIEMBRE 2'!$AK$11:$AK$40,_xlfn.XLOOKUP($A500&amp;$B500,'NOVIEMBRE 2'!$BC$11:$BC$40&amp;'NOVIEMBRE 2'!$BD$11:$BD$40,'NOVIEMBRE 2'!$CJ$11:$CJ$40,"A")),"")</f>
        <v>0</v>
      </c>
      <c r="FF500" s="385">
        <f t="array" ref="FF500">IFERROR(_xlfn.XLOOKUP($A500&amp;$B500,DICIEMBRE!$D$11:$D$40&amp;DICIEMBRE!$E$11:$E$40,DICIEMBRE!$AK$11:$AK$40,_xlfn.XLOOKUP($A500&amp;$B500,DICIEMBRE!$BC$11:$BC$40&amp;DICIEMBRE!$BD$11:$BD$40,DICIEMBRE!$CJ$11:$CJ$40,"A")),"")</f>
        <v>0</v>
      </c>
      <c r="FG500" s="386" t="str">
        <f t="shared" si="19"/>
        <v/>
      </c>
      <c r="FH500" s="386" t="str">
        <f t="array" ref="FH500">IF(
 COUNT(DZ500:EH500)=0,
 "-",
 IF(
  COUNT(DZ500:EH500) &lt; COUNTA(DZ500:EH500),
  REPT("🟩", ROUND(COUNT(DZ500:EH500)/COUNTA(DZ500:EH500)*5, 0)) &amp;
  REPT("⬜", 5 - ROUND(COUNT(DZ500:EH500)/COUNTA(DZ500:EH500)*5, 0)),
  IF(
    AVERAGE(IF(DZ500:EH500&lt;&gt;"", DZ500:EH500, )) &gt;= 70, "🟩🟩🟩🟩🟩",
    IF(
      AVERAGE(IF(DZ500:EH500&lt;&gt;"",DZ500:EH500, )) &gt;= 56, "🟨🟨🟨🟨🟨",
      "🟥🟥🟥🟥🟥"
    )
  )
 )
)
</f>
        <v>-</v>
      </c>
    </row>
    <row r="501" ht="15.75" customHeight="1">
      <c r="A501" s="168"/>
      <c r="B501" s="169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1"/>
      <c r="N501" s="172" t="str">
        <f t="shared" si="1"/>
        <v/>
      </c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2" t="str">
        <f t="shared" si="2"/>
        <v/>
      </c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2" t="str">
        <f t="shared" si="3"/>
        <v/>
      </c>
      <c r="AM501" s="173"/>
      <c r="AN501" s="173"/>
      <c r="AO501" s="173"/>
      <c r="AP501" s="173"/>
      <c r="AQ501" s="173"/>
      <c r="AR501" s="173"/>
      <c r="AS501" s="173"/>
      <c r="AT501" s="173"/>
      <c r="AU501" s="173"/>
      <c r="AV501" s="171"/>
      <c r="AW501" s="171"/>
      <c r="AX501" s="172" t="str">
        <f t="shared" si="4"/>
        <v/>
      </c>
      <c r="AY501" s="173"/>
      <c r="AZ501" s="173"/>
      <c r="BA501" s="173"/>
      <c r="BB501" s="173"/>
      <c r="BC501" s="173"/>
      <c r="BD501" s="173"/>
      <c r="BE501" s="173"/>
      <c r="BF501" s="173"/>
      <c r="BG501" s="173"/>
      <c r="BH501" s="173"/>
      <c r="BI501" s="173"/>
      <c r="BJ501" s="172" t="str">
        <f t="shared" si="5"/>
        <v/>
      </c>
      <c r="BK501" s="173"/>
      <c r="BL501" s="173"/>
      <c r="BM501" s="173"/>
      <c r="BN501" s="173"/>
      <c r="BO501" s="173"/>
      <c r="BP501" s="173"/>
      <c r="BQ501" s="173"/>
      <c r="BR501" s="173"/>
      <c r="BS501" s="173"/>
      <c r="BT501" s="173"/>
      <c r="BU501" s="173"/>
      <c r="BV501" s="172" t="str">
        <f t="shared" si="6"/>
        <v/>
      </c>
      <c r="BW501" s="173"/>
      <c r="BX501" s="173"/>
      <c r="BY501" s="173"/>
      <c r="BZ501" s="171"/>
      <c r="CA501" s="171"/>
      <c r="CB501" s="171"/>
      <c r="CC501" s="171"/>
      <c r="CD501" s="171"/>
      <c r="CE501" s="171"/>
      <c r="CF501" s="171"/>
      <c r="CG501" s="171"/>
      <c r="CH501" s="172" t="str">
        <f t="shared" si="7"/>
        <v/>
      </c>
      <c r="CI501" s="171"/>
      <c r="CJ501" s="173"/>
      <c r="CK501" s="173"/>
      <c r="CL501" s="173"/>
      <c r="CM501" s="173"/>
      <c r="CN501" s="171"/>
      <c r="CO501" s="171"/>
      <c r="CP501" s="171"/>
      <c r="CQ501" s="173"/>
      <c r="CR501" s="171"/>
      <c r="CS501" s="171"/>
      <c r="CT501" s="172" t="str">
        <f t="shared" si="8"/>
        <v/>
      </c>
      <c r="CU501" s="172"/>
      <c r="CV501" s="172"/>
      <c r="CW501" s="172"/>
      <c r="CX501" s="172"/>
      <c r="CY501" s="172"/>
      <c r="CZ501" s="172"/>
      <c r="DA501" s="172"/>
      <c r="DB501" s="172"/>
      <c r="DC501" s="172"/>
      <c r="DD501" s="172"/>
      <c r="DE501" s="172"/>
      <c r="DF501" s="172"/>
      <c r="DG501" s="188" t="str">
        <f t="array" ref="DG501">IFERROR(_xlfn.XLOOKUP($A501&amp;B501,MARZO!$D$11:$D$40&amp;MARZO!$E$11:$E$40,MARZO!$AM$11:$AM$40,_xlfn.XLOOKUP($A501&amp;$B501,MARZO!$BC$11:$BC$40&amp;MARZO!$BD$11:$BD$40,MARZO!$CL$11:$CL$40,"A"))/1%,"")</f>
        <v/>
      </c>
      <c r="DH501" s="188" t="str">
        <f t="array" ref="DH501">IFERROR(_xlfn.XLOOKUP($A501&amp;$B501,ABRIL!$D$11:$D$40&amp;ABRIL!$E$11:$E$40,ABRIL!$AM$11:$AM$40,_xlfn.XLOOKUP($A501&amp;$B501,ABRIL!$BC$11:$BC$40&amp;ABRIL!$BD$11:$BD$40,ABRIL!$CL$11:$CL$40,"A"))/1%,"")</f>
        <v/>
      </c>
      <c r="DI501" s="188" t="str">
        <f t="array" ref="DI501">IFERROR(_xlfn.XLOOKUP($A501&amp;$B501,'ABRIL 2'!$D$11:$D$40&amp;'ABRIL 2'!$E$11:$E$40,'ABRIL 2'!$AM$11:$AM$40,_xlfn.XLOOKUP($A501&amp;$B501,'ABRIL 2'!$BC$11:$BC$40&amp;'ABRIL 2'!$BD$11:$BD$40,'ABRIL 2'!$CL$11:$CL$40,"A"))/1%,"")</f>
        <v/>
      </c>
      <c r="DJ501" s="188" t="str">
        <f t="array" ref="DJ501">IFERROR(_xlfn.XLOOKUP($A501&amp;$B501,MAYO!$D$11:$D$40&amp;MAYO!$E$11:$E$40,MAYO!$AM$11:$AM$40,_xlfn.XLOOKUP($A501&amp;$B501,MAYO!$BC$11:$BC$40&amp;MAYO!$BD$11:$BD$40,MAYO!$CL$11:$CL$40,"A"))/1%,"")</f>
        <v/>
      </c>
      <c r="DK501" s="188" t="str">
        <f t="array" ref="DK501">IFERROR(_xlfn.XLOOKUP($A501&amp;$B501,'MAYO 2'!$D$11:$D$40&amp;'MAYO 2'!$E$11:$E$40,'MAYO 2'!$AM$11:$AM$40,_xlfn.XLOOKUP($A501&amp;$B501,'MAYO 2'!$BC$11:$BC$40&amp;'MAYO 2'!$BD$11:$BD$40,'MAYO 2'!$CL$11:$CL$40,"A"))/1%,"")</f>
        <v/>
      </c>
      <c r="DL501" s="188" t="str">
        <f t="array" ref="DL501">IFERROR(_xlfn.XLOOKUP($A501&amp;$B501,JUNIO!$D$11:$D$40&amp;JUNIO!$E$11:$E$40,JUNIO!$AM$11:$AM$40,_xlfn.XLOOKUP($A501&amp;$B501,JUNIO!$BC$11:$BC$40&amp;JUNIO!$BD$11:$BD$40,JUNIO!$CL$11:$CL$40,"A"))/1%,"")</f>
        <v/>
      </c>
      <c r="DM501" s="188" t="str">
        <f t="array" ref="DM501">IFERROR(_xlfn.XLOOKUP($A501&amp;$B501,'JUNIO 2'!$D$11:$D$40&amp;'JUNIO 2'!$E$11:$E$40,'JUNIO 2'!$AM$11:$AM$40,_xlfn.XLOOKUP($A501&amp;$B501,'JUNIO 2'!$BC$11:$BC$40&amp;'JUNIO 2'!$BD$11:$BD$40,'JUNIO 2'!$CL$11:$CL$40,"A"))/1%,"")</f>
        <v/>
      </c>
      <c r="DN501" s="188" t="str">
        <f t="array" ref="DN501">IFERROR(_xlfn.XLOOKUP($A501&amp;$B501,JULIO!$D$11:$D$40&amp;JULIO!$E$11:$E$40,JULIO!$AM$11:$AM$40,_xlfn.XLOOKUP($A501&amp;$B501,JULIO!$BC$11:$BC$40&amp;JULIO!$BD$11:$BD$40,JULIO!$CL$11:$CL$40,"A"))/1%,"")</f>
        <v/>
      </c>
      <c r="DO501" s="188" t="str">
        <f t="array" ref="DO501">IFERROR(_xlfn.XLOOKUP($A501&amp;$B501,'JULIO 2'!$D$11:$D$40&amp;'JULIO 2'!$E$11:$E$40,'JULIO 2'!$AM$11:$AM$40,_xlfn.XLOOKUP($A501&amp;$B501,'JULIO 2'!$BC$11:$BC$40&amp;'JULIO 2'!$BD$11:$BD$40,'JULIO 2'!$CL$11:$CL$40,"A"))/1%,"")</f>
        <v/>
      </c>
      <c r="DP501" s="188" t="str">
        <f t="array" ref="DP501">IFERROR(_xlfn.XLOOKUP($A501&amp;$B501,AGOSTO!$D$11:$D$40&amp;AGOSTO!$E$11:$E$40,AGOSTO!$AM$11:$AM$40,_xlfn.XLOOKUP($A501&amp;$B501,AGOSTO!$BC$11:$BC$40&amp;AGOSTO!$BD$11:$BD$40,AGOSTO!$CL$11:$CL$40,"A"))/1%,"")</f>
        <v/>
      </c>
      <c r="DQ501" s="188" t="str">
        <f t="array" ref="DQ501">IFERROR(_xlfn.XLOOKUP($A501&amp;$B501,'AGOSTO 2'!$D$11:$D$40&amp;'AGOSTO 2'!$E$11:$E$40,'AGOSTO 2'!$AM$11:$AM$40,_xlfn.XLOOKUP($A501&amp;$B501,'AGOSTO 2'!$BC$11:$BC$40&amp;'AGOSTO 2'!$BD$11:$BD$40,'AGOSTO 2'!$CL$11:$CL$40,"A"))/1%,"")</f>
        <v/>
      </c>
      <c r="DR501" s="188" t="str">
        <f t="array" ref="DR501">IFERROR(_xlfn.XLOOKUP($A501&amp;$B501,SEPTIEMBRE!$D$11:$D$40&amp;SEPTIEMBRE!$E$11:$E$40,SEPTIEMBRE!$AM$11:$AM$40,_xlfn.XLOOKUP($A501&amp;$B501,SEPTIEMBRE!$BC$11:$BC$40&amp;SEPTIEMBRE!$BD$11:$BD$40,SEPTIEMBRE!$CL$11:$CL$40,"A"))/1%,"")</f>
        <v/>
      </c>
      <c r="DS501" s="188" t="str">
        <f t="array" ref="DS501">IFERROR(_xlfn.XLOOKUP($A501&amp;$B501,'SEPTIEMBRE 2'!$D$11:$D$40&amp;'SEPTIEMBRE 2'!$E$11:$E$40,'SEPTIEMBRE 2'!$AM$11:$AM$40,_xlfn.XLOOKUP($A501&amp;$B501,'SEPTIEMBRE 2'!$BC$11:$BC$40&amp;'SEPTIEMBRE 2'!$BD$11:$BD$40,'SEPTIEMBRE 2'!$CL$11:$CL$40,"A"))/1%,"")</f>
        <v/>
      </c>
      <c r="DT501" s="188" t="str">
        <f t="array" ref="DT501">IFERROR(_xlfn.XLOOKUP($A501&amp;$B501,'SEPTIEMBRE 3'!$D$11:$D$40&amp;'SEPTIEMBRE 3'!$E$11:$E$40,'SEPTIEMBRE 3'!$AM$11:$AM$40,_xlfn.XLOOKUP($A501&amp;$B501,'SEPTIEMBRE 3'!$BC$11:$BC$40&amp;'SEPTIEMBRE 3'!$BD$11:$BD$40,'SEPTIEMBRE 3'!$CL$11:$CL$40,"A"))/1%,"")</f>
        <v/>
      </c>
      <c r="DU501" s="188" t="str">
        <f t="array" ref="DU501">IFERROR(_xlfn.XLOOKUP($A501&amp;$B501,OCTUBRE!$D$11:$D$40&amp;OCTUBRE!$E$11:$E$40,OCTUBRE!$AM$11:$AM$40,_xlfn.XLOOKUP($A501&amp;$B501,OCTUBRE!$BC$11:$BC$40&amp;OCTUBRE!$BD$11:$BD$40,OCTUBRE!$CL$11:$CL$40,"A"))/1%,"")</f>
        <v/>
      </c>
      <c r="DV501" s="188" t="str">
        <f t="array" ref="DV501">IFERROR(_xlfn.XLOOKUP($A501&amp;$B501,'OCTUBRE 2'!$D$11:$D$40&amp;'OCTUBRE 2'!$E$11:$E$40,'OCTUBRE 2'!$AM$11:$AM$40,_xlfn.XLOOKUP($A501&amp;$B501,'OCTUBRE 2'!$BC$11:$BC$40&amp;'OCTUBRE 2'!$BD$11:$BD$40,'OCTUBRE 2'!$CL$11:$CL$40,"A"))/1%,"")</f>
        <v/>
      </c>
      <c r="DW501" s="188" t="str">
        <f t="array" ref="DW501">IFERROR(_xlfn.XLOOKUP($A501&amp;$B501,NOVIEMBRE!$D$11:$D$40&amp;NOVIEMBRE!$E$11:$E$40,NOVIEMBRE!$AM$11:$AM$40,_xlfn.XLOOKUP($A501&amp;$B501,NOVIEMBRE!$BC$11:$BC$40&amp;NOVIEMBRE!$BD$11:$BD$40,NOVIEMBRE!$CL$11:$CL$40,"A"))/1%,"")</f>
        <v/>
      </c>
      <c r="DX501" s="188" t="str">
        <f t="array" ref="DX501">IFERROR(_xlfn.XLOOKUP($A501&amp;$B501,'NOVIEMBRE 2'!$D$11:$D$40&amp;'NOVIEMBRE 2'!$E$11:$E$40,'NOVIEMBRE 2'!$AM$11:$AM$40,_xlfn.XLOOKUP($A501&amp;$B501,'NOVIEMBRE 2'!$BC$11:$BC$40&amp;'NOVIEMBRE 2'!$BD$11:$BD$40,'NOVIEMBRE 2'!$CL$11:$CL$40,"A"))/1%,"")</f>
        <v/>
      </c>
      <c r="DY501" s="188" t="str">
        <f t="array" ref="DY501">IFERROR(_xlfn.XLOOKUP($A501&amp;$B501,DICIEMBRE!$D$11:$D$40&amp;DICIEMBRE!$E$11:$E$40,DICIEMBRE!$AM$11:$AM$40,_xlfn.XLOOKUP($A501&amp;$B501,DICIEMBRE!$BC$11:$BC$40&amp;DICIEMBRE!$BD$11:$BD$40,DICIEMBRE!$CL$11:$CL$40,"A"))/1%,"")</f>
        <v/>
      </c>
      <c r="DZ501" s="381" t="str">
        <f t="shared" si="9"/>
        <v>-</v>
      </c>
      <c r="EA501" s="381" t="str">
        <f t="shared" si="10"/>
        <v>-</v>
      </c>
      <c r="EB501" s="381" t="str">
        <f t="shared" si="11"/>
        <v>-</v>
      </c>
      <c r="EC501" s="381" t="str">
        <f t="shared" si="12"/>
        <v>-</v>
      </c>
      <c r="ED501" s="381" t="str">
        <f t="shared" si="13"/>
        <v>-</v>
      </c>
      <c r="EE501" s="381" t="str">
        <f t="shared" si="14"/>
        <v>-</v>
      </c>
      <c r="EF501" s="381" t="str">
        <f t="shared" si="15"/>
        <v>-</v>
      </c>
      <c r="EG501" s="381" t="str">
        <f t="shared" si="16"/>
        <v>-</v>
      </c>
      <c r="EH501" s="381" t="str">
        <f t="shared" si="17"/>
        <v>-</v>
      </c>
      <c r="EI501" s="188" t="str">
        <f t="shared" si="18"/>
        <v/>
      </c>
      <c r="EJ501" s="382"/>
      <c r="EK501" s="382"/>
      <c r="EL501" s="383"/>
      <c r="EM501" s="21"/>
      <c r="EN501" s="384">
        <f t="array" ref="EN501">IFERROR(_xlfn.XLOOKUP($A501&amp;$B501,MARZO!$D$11:$D$40&amp;MARZO!$E$11:$E$40,MARZO!$AK$11:$AK$40,_xlfn.XLOOKUP($A501&amp;$B501,MARZO!$BC$11:$BC$40&amp;MARZO!$BD$11:$BD$40,MARZO!$CJ$11:$CJ$40,"A")),"")</f>
        <v>0</v>
      </c>
      <c r="EO501" s="384">
        <f t="array" ref="EO501">IFERROR(_xlfn.XLOOKUP($A501&amp;$B501,ABRIL!$D$11:$D$40&amp;ABRIL!$E$11:$E$40,ABRIL!$AK$11:$AK$40,_xlfn.XLOOKUP($A501&amp;$B501,ABRIL!$BC$11:$BC$40&amp;ABRIL!$BD$11:$BD$40,ABRIL!$CJ$11:$CJ$40,"A")),"")</f>
        <v>0</v>
      </c>
      <c r="EP501" s="384">
        <f t="array" ref="EP501">IFERROR(_xlfn.XLOOKUP($A501&amp;$B501,'ABRIL 2'!$D$11:$D$40&amp;'ABRIL 2'!$E$11:$E$40,'ABRIL 2'!$AK$11:$AK$40,_xlfn.XLOOKUP($A501&amp;$B501,'ABRIL 2'!$BC$11:$BC$40&amp;'ABRIL 2'!$BD$11:$BD$40,'ABRIL 2'!$CJ$11:$CJ$40,"A")),"")</f>
        <v>0</v>
      </c>
      <c r="EQ501" s="384">
        <f t="array" ref="EQ501">IFERROR(_xlfn.XLOOKUP($A501&amp;$B501,MAYO!$D$11:$D$40&amp;MAYO!$E$11:$E$40,MAYO!$AK$11:$AK$40,_xlfn.XLOOKUP($A501&amp;$B501,MAYO!$BC$11:$BC$40&amp;MAYO!$BD$11:$BD$40,MAYO!$CJ$11:$CJ$40,"A")),"")</f>
        <v>0</v>
      </c>
      <c r="ER501" s="384">
        <f t="array" ref="ER501">IFERROR(_xlfn.XLOOKUP($A501&amp;$B501,'MAYO 2'!$D$11:$D$40&amp;'MAYO 2'!$E$11:$E$40,'MAYO 2'!$AK$11:$AK$40,_xlfn.XLOOKUP($A501&amp;$B501,'MAYO 2'!$BC$11:$BC$40&amp;'MAYO 2'!$BD$11:$BD$40,'MAYO 2'!$CJ$11:$CJ$40,"A")),"")</f>
        <v>0</v>
      </c>
      <c r="ES501" s="384">
        <f t="array" ref="ES501">IFERROR(_xlfn.XLOOKUP($A501&amp;$B501,JUNIO!$D$11:$D$40&amp;JUNIO!$E$11:$E$40,JUNIO!$AK$11:$AK$40,_xlfn.XLOOKUP($A501&amp;$B501,JUNIO!$BC$11:$BC$40&amp;JUNIO!$BD$11:$BD$40,JUNIO!$CJ$11:$CJ$40,"A")),"")</f>
        <v>0</v>
      </c>
      <c r="ET501" s="384">
        <f t="array" ref="ET501">IFERROR(_xlfn.XLOOKUP($A501&amp;$B501,'JUNIO 2'!$D$11:$D$40&amp;'JUNIO 2'!$E$11:$E$40,'JUNIO 2'!$AK$11:$AK$40,_xlfn.XLOOKUP($A501&amp;$B501,'JUNIO 2'!$BC$11:$BC$40&amp;'JUNIO 2'!$BD$11:$BD$40,'JUNIO 2'!$CJ$11:$CJ$40,"A")),"")</f>
        <v>0</v>
      </c>
      <c r="EU501" s="384">
        <f t="array" ref="EU501">IFERROR(_xlfn.XLOOKUP($A501&amp;$B501,JULIO!$D$11:$D$40&amp;JULIO!$E$11:$E$40,JULIO!$AK$11:$AK$40,_xlfn.XLOOKUP($A501&amp;$B501,JULIO!$BC$11:$BC$40&amp;JULIO!$BD$11:$BD$40,JULIO!$CJ$11:$CJ$40,"A")),"")</f>
        <v>0</v>
      </c>
      <c r="EV501" s="384">
        <f t="array" ref="EV501">IFERROR(_xlfn.XLOOKUP($A501&amp;$B501,'JULIO 2'!$D$11:$D$40&amp;'JULIO 2'!$E$11:$E$40,'JULIO 2'!$AK$11:$AK$40,_xlfn.XLOOKUP($A501&amp;$B501,'JULIO 2'!$BC$11:$BC$40&amp;'JULIO 2'!$BD$11:$BD$40,'JULIO 2'!$CJ$11:$CJ$40,"A")),"")</f>
        <v>0</v>
      </c>
      <c r="EW501" s="384">
        <f t="array" ref="EW501">IFERROR(_xlfn.XLOOKUP($A501&amp;$B501,AGOSTO!$D$11:$D$40&amp;AGOSTO!$E$11:$E$40,AGOSTO!$AK$11:$AK$40,_xlfn.XLOOKUP($A501&amp;$B501,AGOSTO!$BC$11:$BC$40&amp;AGOSTO!$BD$11:$BD$40,AGOSTO!$CJ$11:$CJ$40,"A")),"")</f>
        <v>0</v>
      </c>
      <c r="EX501" s="384">
        <f t="array" ref="EX501">IFERROR(_xlfn.XLOOKUP($A501&amp;$B501,'AGOSTO 2'!$D$11:$D$40&amp;'AGOSTO 2'!$E$11:$E$40,'AGOSTO 2'!$AK$11:$AK$40,_xlfn.XLOOKUP($A501&amp;$B501,'AGOSTO 2'!$BC$11:$BC$40&amp;'AGOSTO 2'!$BD$11:$BD$40,'AGOSTO 2'!$CJ$11:$CJ$40,"A")),"")</f>
        <v>0</v>
      </c>
      <c r="EY501" s="384">
        <f t="array" ref="EY501">IFERROR(_xlfn.XLOOKUP($A501&amp;$B501,SEPTIEMBRE!$D$11:$D$40&amp;SEPTIEMBRE!$E$11:$E$40,SEPTIEMBRE!$AK$11:$AK$40,_xlfn.XLOOKUP($A501&amp;$B501,SEPTIEMBRE!$BC$11:$BC$40&amp;SEPTIEMBRE!$BD$11:$BD$40,SEPTIEMBRE!$CJ$11:$CJ$40,"A")),"")</f>
        <v>0</v>
      </c>
      <c r="EZ501" s="384">
        <f t="array" ref="EZ501">IFERROR(_xlfn.XLOOKUP($A501&amp;$B501,'SEPTIEMBRE 2'!$D$11:$D$40&amp;'SEPTIEMBRE 2'!$E$11:$E$40,'SEPTIEMBRE 2'!$AK$11:$AK$40,_xlfn.XLOOKUP($A501&amp;$B501,'SEPTIEMBRE 2'!$BC$11:$BC$40&amp;'SEPTIEMBRE 2'!$BD$11:$BD$40,'SEPTIEMBRE 2'!$CJ$11:$CJ$40,"A")),"")</f>
        <v>0</v>
      </c>
      <c r="FA501" s="384">
        <f t="array" ref="FA501">IFERROR(_xlfn.XLOOKUP($A501&amp;$B501,'SEPTIEMBRE 3'!$D$11:$D$40&amp;'SEPTIEMBRE 3'!$E$11:$E$40,'SEPTIEMBRE 3'!$AK$11:$AK$40,_xlfn.XLOOKUP($A501&amp;$B501,'SEPTIEMBRE 3'!$BC$11:$BC$40&amp;'SEPTIEMBRE 3'!$BD$11:$BD$40,'SEPTIEMBRE 3'!$CJ$11:$CJ$40,"A")),"")</f>
        <v>0</v>
      </c>
      <c r="FB501" s="384">
        <f t="array" ref="FB501">IFERROR(_xlfn.XLOOKUP($A501&amp;$B501,OCTUBRE!$D$11:$D$40&amp;OCTUBRE!$E$11:$E$40,OCTUBRE!$AK$11:$AK$40,_xlfn.XLOOKUP($A501&amp;$B501,OCTUBRE!$BC$11:$BC$40&amp;OCTUBRE!$BD$11:$BD$40,OCTUBRE!$CJ$11:$CJ$40,"A")),"")</f>
        <v>0</v>
      </c>
      <c r="FC501" s="384">
        <f t="array" ref="FC501">IFERROR(_xlfn.XLOOKUP($A501&amp;$B501,'OCTUBRE 2'!$D$11:$D$40&amp;'OCTUBRE 2'!$E$11:$E$40,'OCTUBRE 2'!$AK$11:$AK$40,_xlfn.XLOOKUP($A501&amp;$B501,'OCTUBRE 2'!$BC$11:$BC$40&amp;'OCTUBRE 2'!$BD$11:$BD$40,'OCTUBRE 2'!$CJ$11:$CJ$40,"A")),"")</f>
        <v>0</v>
      </c>
      <c r="FD501" s="384">
        <f t="array" ref="FD501">IFERROR(_xlfn.XLOOKUP($A501&amp;$B501,NOVIEMBRE!$D$11:$D$40&amp;NOVIEMBRE!$E$11:$E$40,NOVIEMBRE!$AK$11:$AK$40,_xlfn.XLOOKUP($A501&amp;$B501,NOVIEMBRE!$BC$11:$BC$40&amp;NOVIEMBRE!$BD$11:$BD$40,NOVIEMBRE!$CJ$11:$CJ$40,"A")),"")</f>
        <v>0</v>
      </c>
      <c r="FE501" s="384">
        <f t="array" ref="FE501">IFERROR(_xlfn.XLOOKUP($A501&amp;$B501,'NOVIEMBRE 2'!$D$11:$D$40&amp;'NOVIEMBRE 2'!$E$11:$E$40,'NOVIEMBRE 2'!$AK$11:$AK$40,_xlfn.XLOOKUP($A501&amp;$B501,'NOVIEMBRE 2'!$BC$11:$BC$40&amp;'NOVIEMBRE 2'!$BD$11:$BD$40,'NOVIEMBRE 2'!$CJ$11:$CJ$40,"A")),"")</f>
        <v>0</v>
      </c>
      <c r="FF501" s="385">
        <f t="array" ref="FF501">IFERROR(_xlfn.XLOOKUP($A501&amp;$B501,DICIEMBRE!$D$11:$D$40&amp;DICIEMBRE!$E$11:$E$40,DICIEMBRE!$AK$11:$AK$40,_xlfn.XLOOKUP($A501&amp;$B501,DICIEMBRE!$BC$11:$BC$40&amp;DICIEMBRE!$BD$11:$BD$40,DICIEMBRE!$CJ$11:$CJ$40,"A")),"")</f>
        <v>0</v>
      </c>
      <c r="FG501" s="386" t="str">
        <f t="shared" si="19"/>
        <v/>
      </c>
      <c r="FH501" s="386" t="str">
        <f t="array" ref="FH501">IF(
 COUNT(DZ501:EH501)=0,
 "-",
 IF(
  COUNT(DZ501:EH501) &lt; COUNTA(DZ501:EH501),
  REPT("🟩", ROUND(COUNT(DZ501:EH501)/COUNTA(DZ501:EH501)*5, 0)) &amp;
  REPT("⬜", 5 - ROUND(COUNT(DZ501:EH501)/COUNTA(DZ501:EH501)*5, 0)),
  IF(
    AVERAGE(IF(DZ501:EH501&lt;&gt;"", DZ501:EH501, )) &gt;= 70, "🟩🟩🟩🟩🟩",
    IF(
      AVERAGE(IF(DZ501:EH501&lt;&gt;"",DZ501:EH501, )) &gt;= 56, "🟨🟨🟨🟨🟨",
      "🟥🟥🟥🟥🟥"
    )
  )
 )
)
</f>
        <v>-</v>
      </c>
    </row>
    <row r="502" ht="15.75" customHeight="1">
      <c r="A502" s="168"/>
      <c r="B502" s="169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1"/>
      <c r="N502" s="172" t="str">
        <f t="shared" si="1"/>
        <v/>
      </c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2" t="str">
        <f t="shared" si="2"/>
        <v/>
      </c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2" t="str">
        <f t="shared" si="3"/>
        <v/>
      </c>
      <c r="AM502" s="173"/>
      <c r="AN502" s="173"/>
      <c r="AO502" s="173"/>
      <c r="AP502" s="173"/>
      <c r="AQ502" s="173"/>
      <c r="AR502" s="173"/>
      <c r="AS502" s="173"/>
      <c r="AT502" s="173"/>
      <c r="AU502" s="173"/>
      <c r="AV502" s="171"/>
      <c r="AW502" s="171"/>
      <c r="AX502" s="172" t="str">
        <f t="shared" si="4"/>
        <v/>
      </c>
      <c r="AY502" s="173"/>
      <c r="AZ502" s="173"/>
      <c r="BA502" s="173"/>
      <c r="BB502" s="173"/>
      <c r="BC502" s="173"/>
      <c r="BD502" s="173"/>
      <c r="BE502" s="173"/>
      <c r="BF502" s="173"/>
      <c r="BG502" s="173"/>
      <c r="BH502" s="173"/>
      <c r="BI502" s="173"/>
      <c r="BJ502" s="172" t="str">
        <f t="shared" si="5"/>
        <v/>
      </c>
      <c r="BK502" s="173"/>
      <c r="BL502" s="173"/>
      <c r="BM502" s="173"/>
      <c r="BN502" s="173"/>
      <c r="BO502" s="173"/>
      <c r="BP502" s="173"/>
      <c r="BQ502" s="173"/>
      <c r="BR502" s="173"/>
      <c r="BS502" s="173"/>
      <c r="BT502" s="173"/>
      <c r="BU502" s="173"/>
      <c r="BV502" s="172" t="str">
        <f t="shared" si="6"/>
        <v/>
      </c>
      <c r="BW502" s="173"/>
      <c r="BX502" s="173"/>
      <c r="BY502" s="173"/>
      <c r="BZ502" s="171"/>
      <c r="CA502" s="171"/>
      <c r="CB502" s="171"/>
      <c r="CC502" s="171"/>
      <c r="CD502" s="171"/>
      <c r="CE502" s="171"/>
      <c r="CF502" s="171"/>
      <c r="CG502" s="171"/>
      <c r="CH502" s="172" t="str">
        <f t="shared" si="7"/>
        <v/>
      </c>
      <c r="CI502" s="171"/>
      <c r="CJ502" s="173"/>
      <c r="CK502" s="173"/>
      <c r="CL502" s="173"/>
      <c r="CM502" s="173"/>
      <c r="CN502" s="171"/>
      <c r="CO502" s="171"/>
      <c r="CP502" s="171"/>
      <c r="CQ502" s="173"/>
      <c r="CR502" s="171"/>
      <c r="CS502" s="171"/>
      <c r="CT502" s="172" t="str">
        <f t="shared" si="8"/>
        <v/>
      </c>
      <c r="CU502" s="172"/>
      <c r="CV502" s="172"/>
      <c r="CW502" s="172"/>
      <c r="CX502" s="172"/>
      <c r="CY502" s="172"/>
      <c r="CZ502" s="172"/>
      <c r="DA502" s="172"/>
      <c r="DB502" s="172"/>
      <c r="DC502" s="172"/>
      <c r="DD502" s="172"/>
      <c r="DE502" s="172"/>
      <c r="DF502" s="172"/>
      <c r="DG502" s="188" t="str">
        <f t="array" ref="DG502">IFERROR(_xlfn.XLOOKUP($A502&amp;B502,MARZO!$D$11:$D$40&amp;MARZO!$E$11:$E$40,MARZO!$AM$11:$AM$40,_xlfn.XLOOKUP($A502&amp;$B502,MARZO!$BC$11:$BC$40&amp;MARZO!$BD$11:$BD$40,MARZO!$CL$11:$CL$40,"A"))/1%,"")</f>
        <v/>
      </c>
      <c r="DH502" s="188" t="str">
        <f t="array" ref="DH502">IFERROR(_xlfn.XLOOKUP($A502&amp;$B502,ABRIL!$D$11:$D$40&amp;ABRIL!$E$11:$E$40,ABRIL!$AM$11:$AM$40,_xlfn.XLOOKUP($A502&amp;$B502,ABRIL!$BC$11:$BC$40&amp;ABRIL!$BD$11:$BD$40,ABRIL!$CL$11:$CL$40,"A"))/1%,"")</f>
        <v/>
      </c>
      <c r="DI502" s="188" t="str">
        <f t="array" ref="DI502">IFERROR(_xlfn.XLOOKUP($A502&amp;$B502,'ABRIL 2'!$D$11:$D$40&amp;'ABRIL 2'!$E$11:$E$40,'ABRIL 2'!$AM$11:$AM$40,_xlfn.XLOOKUP($A502&amp;$B502,'ABRIL 2'!$BC$11:$BC$40&amp;'ABRIL 2'!$BD$11:$BD$40,'ABRIL 2'!$CL$11:$CL$40,"A"))/1%,"")</f>
        <v/>
      </c>
      <c r="DJ502" s="188" t="str">
        <f t="array" ref="DJ502">IFERROR(_xlfn.XLOOKUP($A502&amp;$B502,MAYO!$D$11:$D$40&amp;MAYO!$E$11:$E$40,MAYO!$AM$11:$AM$40,_xlfn.XLOOKUP($A502&amp;$B502,MAYO!$BC$11:$BC$40&amp;MAYO!$BD$11:$BD$40,MAYO!$CL$11:$CL$40,"A"))/1%,"")</f>
        <v/>
      </c>
      <c r="DK502" s="188" t="str">
        <f t="array" ref="DK502">IFERROR(_xlfn.XLOOKUP($A502&amp;$B502,'MAYO 2'!$D$11:$D$40&amp;'MAYO 2'!$E$11:$E$40,'MAYO 2'!$AM$11:$AM$40,_xlfn.XLOOKUP($A502&amp;$B502,'MAYO 2'!$BC$11:$BC$40&amp;'MAYO 2'!$BD$11:$BD$40,'MAYO 2'!$CL$11:$CL$40,"A"))/1%,"")</f>
        <v/>
      </c>
      <c r="DL502" s="188" t="str">
        <f t="array" ref="DL502">IFERROR(_xlfn.XLOOKUP($A502&amp;$B502,JUNIO!$D$11:$D$40&amp;JUNIO!$E$11:$E$40,JUNIO!$AM$11:$AM$40,_xlfn.XLOOKUP($A502&amp;$B502,JUNIO!$BC$11:$BC$40&amp;JUNIO!$BD$11:$BD$40,JUNIO!$CL$11:$CL$40,"A"))/1%,"")</f>
        <v/>
      </c>
      <c r="DM502" s="188" t="str">
        <f t="array" ref="DM502">IFERROR(_xlfn.XLOOKUP($A502&amp;$B502,'JUNIO 2'!$D$11:$D$40&amp;'JUNIO 2'!$E$11:$E$40,'JUNIO 2'!$AM$11:$AM$40,_xlfn.XLOOKUP($A502&amp;$B502,'JUNIO 2'!$BC$11:$BC$40&amp;'JUNIO 2'!$BD$11:$BD$40,'JUNIO 2'!$CL$11:$CL$40,"A"))/1%,"")</f>
        <v/>
      </c>
      <c r="DN502" s="188" t="str">
        <f t="array" ref="DN502">IFERROR(_xlfn.XLOOKUP($A502&amp;$B502,JULIO!$D$11:$D$40&amp;JULIO!$E$11:$E$40,JULIO!$AM$11:$AM$40,_xlfn.XLOOKUP($A502&amp;$B502,JULIO!$BC$11:$BC$40&amp;JULIO!$BD$11:$BD$40,JULIO!$CL$11:$CL$40,"A"))/1%,"")</f>
        <v/>
      </c>
      <c r="DO502" s="188" t="str">
        <f t="array" ref="DO502">IFERROR(_xlfn.XLOOKUP($A502&amp;$B502,'JULIO 2'!$D$11:$D$40&amp;'JULIO 2'!$E$11:$E$40,'JULIO 2'!$AM$11:$AM$40,_xlfn.XLOOKUP($A502&amp;$B502,'JULIO 2'!$BC$11:$BC$40&amp;'JULIO 2'!$BD$11:$BD$40,'JULIO 2'!$CL$11:$CL$40,"A"))/1%,"")</f>
        <v/>
      </c>
      <c r="DP502" s="188" t="str">
        <f t="array" ref="DP502">IFERROR(_xlfn.XLOOKUP($A502&amp;$B502,AGOSTO!$D$11:$D$40&amp;AGOSTO!$E$11:$E$40,AGOSTO!$AM$11:$AM$40,_xlfn.XLOOKUP($A502&amp;$B502,AGOSTO!$BC$11:$BC$40&amp;AGOSTO!$BD$11:$BD$40,AGOSTO!$CL$11:$CL$40,"A"))/1%,"")</f>
        <v/>
      </c>
      <c r="DQ502" s="188" t="str">
        <f t="array" ref="DQ502">IFERROR(_xlfn.XLOOKUP($A502&amp;$B502,'AGOSTO 2'!$D$11:$D$40&amp;'AGOSTO 2'!$E$11:$E$40,'AGOSTO 2'!$AM$11:$AM$40,_xlfn.XLOOKUP($A502&amp;$B502,'AGOSTO 2'!$BC$11:$BC$40&amp;'AGOSTO 2'!$BD$11:$BD$40,'AGOSTO 2'!$CL$11:$CL$40,"A"))/1%,"")</f>
        <v/>
      </c>
      <c r="DR502" s="188" t="str">
        <f t="array" ref="DR502">IFERROR(_xlfn.XLOOKUP($A502&amp;$B502,SEPTIEMBRE!$D$11:$D$40&amp;SEPTIEMBRE!$E$11:$E$40,SEPTIEMBRE!$AM$11:$AM$40,_xlfn.XLOOKUP($A502&amp;$B502,SEPTIEMBRE!$BC$11:$BC$40&amp;SEPTIEMBRE!$BD$11:$BD$40,SEPTIEMBRE!$CL$11:$CL$40,"A"))/1%,"")</f>
        <v/>
      </c>
      <c r="DS502" s="188" t="str">
        <f t="array" ref="DS502">IFERROR(_xlfn.XLOOKUP($A502&amp;$B502,'SEPTIEMBRE 2'!$D$11:$D$40&amp;'SEPTIEMBRE 2'!$E$11:$E$40,'SEPTIEMBRE 2'!$AM$11:$AM$40,_xlfn.XLOOKUP($A502&amp;$B502,'SEPTIEMBRE 2'!$BC$11:$BC$40&amp;'SEPTIEMBRE 2'!$BD$11:$BD$40,'SEPTIEMBRE 2'!$CL$11:$CL$40,"A"))/1%,"")</f>
        <v/>
      </c>
      <c r="DT502" s="188" t="str">
        <f t="array" ref="DT502">IFERROR(_xlfn.XLOOKUP($A502&amp;$B502,'SEPTIEMBRE 3'!$D$11:$D$40&amp;'SEPTIEMBRE 3'!$E$11:$E$40,'SEPTIEMBRE 3'!$AM$11:$AM$40,_xlfn.XLOOKUP($A502&amp;$B502,'SEPTIEMBRE 3'!$BC$11:$BC$40&amp;'SEPTIEMBRE 3'!$BD$11:$BD$40,'SEPTIEMBRE 3'!$CL$11:$CL$40,"A"))/1%,"")</f>
        <v/>
      </c>
      <c r="DU502" s="188" t="str">
        <f t="array" ref="DU502">IFERROR(_xlfn.XLOOKUP($A502&amp;$B502,OCTUBRE!$D$11:$D$40&amp;OCTUBRE!$E$11:$E$40,OCTUBRE!$AM$11:$AM$40,_xlfn.XLOOKUP($A502&amp;$B502,OCTUBRE!$BC$11:$BC$40&amp;OCTUBRE!$BD$11:$BD$40,OCTUBRE!$CL$11:$CL$40,"A"))/1%,"")</f>
        <v/>
      </c>
      <c r="DV502" s="188" t="str">
        <f t="array" ref="DV502">IFERROR(_xlfn.XLOOKUP($A502&amp;$B502,'OCTUBRE 2'!$D$11:$D$40&amp;'OCTUBRE 2'!$E$11:$E$40,'OCTUBRE 2'!$AM$11:$AM$40,_xlfn.XLOOKUP($A502&amp;$B502,'OCTUBRE 2'!$BC$11:$BC$40&amp;'OCTUBRE 2'!$BD$11:$BD$40,'OCTUBRE 2'!$CL$11:$CL$40,"A"))/1%,"")</f>
        <v/>
      </c>
      <c r="DW502" s="188" t="str">
        <f t="array" ref="DW502">IFERROR(_xlfn.XLOOKUP($A502&amp;$B502,NOVIEMBRE!$D$11:$D$40&amp;NOVIEMBRE!$E$11:$E$40,NOVIEMBRE!$AM$11:$AM$40,_xlfn.XLOOKUP($A502&amp;$B502,NOVIEMBRE!$BC$11:$BC$40&amp;NOVIEMBRE!$BD$11:$BD$40,NOVIEMBRE!$CL$11:$CL$40,"A"))/1%,"")</f>
        <v/>
      </c>
      <c r="DX502" s="188" t="str">
        <f t="array" ref="DX502">IFERROR(_xlfn.XLOOKUP($A502&amp;$B502,'NOVIEMBRE 2'!$D$11:$D$40&amp;'NOVIEMBRE 2'!$E$11:$E$40,'NOVIEMBRE 2'!$AM$11:$AM$40,_xlfn.XLOOKUP($A502&amp;$B502,'NOVIEMBRE 2'!$BC$11:$BC$40&amp;'NOVIEMBRE 2'!$BD$11:$BD$40,'NOVIEMBRE 2'!$CL$11:$CL$40,"A"))/1%,"")</f>
        <v/>
      </c>
      <c r="DY502" s="188" t="str">
        <f t="array" ref="DY502">IFERROR(_xlfn.XLOOKUP($A502&amp;$B502,DICIEMBRE!$D$11:$D$40&amp;DICIEMBRE!$E$11:$E$40,DICIEMBRE!$AM$11:$AM$40,_xlfn.XLOOKUP($A502&amp;$B502,DICIEMBRE!$BC$11:$BC$40&amp;DICIEMBRE!$BD$11:$BD$40,DICIEMBRE!$CL$11:$CL$40,"A"))/1%,"")</f>
        <v/>
      </c>
      <c r="DZ502" s="381" t="str">
        <f t="shared" si="9"/>
        <v>-</v>
      </c>
      <c r="EA502" s="381" t="str">
        <f t="shared" si="10"/>
        <v>-</v>
      </c>
      <c r="EB502" s="381" t="str">
        <f t="shared" si="11"/>
        <v>-</v>
      </c>
      <c r="EC502" s="381" t="str">
        <f t="shared" si="12"/>
        <v>-</v>
      </c>
      <c r="ED502" s="381" t="str">
        <f t="shared" si="13"/>
        <v>-</v>
      </c>
      <c r="EE502" s="381" t="str">
        <f t="shared" si="14"/>
        <v>-</v>
      </c>
      <c r="EF502" s="381" t="str">
        <f t="shared" si="15"/>
        <v>-</v>
      </c>
      <c r="EG502" s="381" t="str">
        <f t="shared" si="16"/>
        <v>-</v>
      </c>
      <c r="EH502" s="381" t="str">
        <f t="shared" si="17"/>
        <v>-</v>
      </c>
      <c r="EI502" s="188" t="str">
        <f t="shared" si="18"/>
        <v/>
      </c>
      <c r="EJ502" s="382"/>
      <c r="EK502" s="382"/>
      <c r="EL502" s="383"/>
      <c r="EM502" s="21"/>
      <c r="EN502" s="384">
        <f t="array" ref="EN502">IFERROR(_xlfn.XLOOKUP($A502&amp;$B502,MARZO!$D$11:$D$40&amp;MARZO!$E$11:$E$40,MARZO!$AK$11:$AK$40,_xlfn.XLOOKUP($A502&amp;$B502,MARZO!$BC$11:$BC$40&amp;MARZO!$BD$11:$BD$40,MARZO!$CJ$11:$CJ$40,"A")),"")</f>
        <v>0</v>
      </c>
      <c r="EO502" s="384">
        <f t="array" ref="EO502">IFERROR(_xlfn.XLOOKUP($A502&amp;$B502,ABRIL!$D$11:$D$40&amp;ABRIL!$E$11:$E$40,ABRIL!$AK$11:$AK$40,_xlfn.XLOOKUP($A502&amp;$B502,ABRIL!$BC$11:$BC$40&amp;ABRIL!$BD$11:$BD$40,ABRIL!$CJ$11:$CJ$40,"A")),"")</f>
        <v>0</v>
      </c>
      <c r="EP502" s="384">
        <f t="array" ref="EP502">IFERROR(_xlfn.XLOOKUP($A502&amp;$B502,'ABRIL 2'!$D$11:$D$40&amp;'ABRIL 2'!$E$11:$E$40,'ABRIL 2'!$AK$11:$AK$40,_xlfn.XLOOKUP($A502&amp;$B502,'ABRIL 2'!$BC$11:$BC$40&amp;'ABRIL 2'!$BD$11:$BD$40,'ABRIL 2'!$CJ$11:$CJ$40,"A")),"")</f>
        <v>0</v>
      </c>
      <c r="EQ502" s="384">
        <f t="array" ref="EQ502">IFERROR(_xlfn.XLOOKUP($A502&amp;$B502,MAYO!$D$11:$D$40&amp;MAYO!$E$11:$E$40,MAYO!$AK$11:$AK$40,_xlfn.XLOOKUP($A502&amp;$B502,MAYO!$BC$11:$BC$40&amp;MAYO!$BD$11:$BD$40,MAYO!$CJ$11:$CJ$40,"A")),"")</f>
        <v>0</v>
      </c>
      <c r="ER502" s="384">
        <f t="array" ref="ER502">IFERROR(_xlfn.XLOOKUP($A502&amp;$B502,'MAYO 2'!$D$11:$D$40&amp;'MAYO 2'!$E$11:$E$40,'MAYO 2'!$AK$11:$AK$40,_xlfn.XLOOKUP($A502&amp;$B502,'MAYO 2'!$BC$11:$BC$40&amp;'MAYO 2'!$BD$11:$BD$40,'MAYO 2'!$CJ$11:$CJ$40,"A")),"")</f>
        <v>0</v>
      </c>
      <c r="ES502" s="384">
        <f t="array" ref="ES502">IFERROR(_xlfn.XLOOKUP($A502&amp;$B502,JUNIO!$D$11:$D$40&amp;JUNIO!$E$11:$E$40,JUNIO!$AK$11:$AK$40,_xlfn.XLOOKUP($A502&amp;$B502,JUNIO!$BC$11:$BC$40&amp;JUNIO!$BD$11:$BD$40,JUNIO!$CJ$11:$CJ$40,"A")),"")</f>
        <v>0</v>
      </c>
      <c r="ET502" s="384">
        <f t="array" ref="ET502">IFERROR(_xlfn.XLOOKUP($A502&amp;$B502,'JUNIO 2'!$D$11:$D$40&amp;'JUNIO 2'!$E$11:$E$40,'JUNIO 2'!$AK$11:$AK$40,_xlfn.XLOOKUP($A502&amp;$B502,'JUNIO 2'!$BC$11:$BC$40&amp;'JUNIO 2'!$BD$11:$BD$40,'JUNIO 2'!$CJ$11:$CJ$40,"A")),"")</f>
        <v>0</v>
      </c>
      <c r="EU502" s="384">
        <f t="array" ref="EU502">IFERROR(_xlfn.XLOOKUP($A502&amp;$B502,JULIO!$D$11:$D$40&amp;JULIO!$E$11:$E$40,JULIO!$AK$11:$AK$40,_xlfn.XLOOKUP($A502&amp;$B502,JULIO!$BC$11:$BC$40&amp;JULIO!$BD$11:$BD$40,JULIO!$CJ$11:$CJ$40,"A")),"")</f>
        <v>0</v>
      </c>
      <c r="EV502" s="384">
        <f t="array" ref="EV502">IFERROR(_xlfn.XLOOKUP($A502&amp;$B502,'JULIO 2'!$D$11:$D$40&amp;'JULIO 2'!$E$11:$E$40,'JULIO 2'!$AK$11:$AK$40,_xlfn.XLOOKUP($A502&amp;$B502,'JULIO 2'!$BC$11:$BC$40&amp;'JULIO 2'!$BD$11:$BD$40,'JULIO 2'!$CJ$11:$CJ$40,"A")),"")</f>
        <v>0</v>
      </c>
      <c r="EW502" s="384">
        <f t="array" ref="EW502">IFERROR(_xlfn.XLOOKUP($A502&amp;$B502,AGOSTO!$D$11:$D$40&amp;AGOSTO!$E$11:$E$40,AGOSTO!$AK$11:$AK$40,_xlfn.XLOOKUP($A502&amp;$B502,AGOSTO!$BC$11:$BC$40&amp;AGOSTO!$BD$11:$BD$40,AGOSTO!$CJ$11:$CJ$40,"A")),"")</f>
        <v>0</v>
      </c>
      <c r="EX502" s="384">
        <f t="array" ref="EX502">IFERROR(_xlfn.XLOOKUP($A502&amp;$B502,'AGOSTO 2'!$D$11:$D$40&amp;'AGOSTO 2'!$E$11:$E$40,'AGOSTO 2'!$AK$11:$AK$40,_xlfn.XLOOKUP($A502&amp;$B502,'AGOSTO 2'!$BC$11:$BC$40&amp;'AGOSTO 2'!$BD$11:$BD$40,'AGOSTO 2'!$CJ$11:$CJ$40,"A")),"")</f>
        <v>0</v>
      </c>
      <c r="EY502" s="384">
        <f t="array" ref="EY502">IFERROR(_xlfn.XLOOKUP($A502&amp;$B502,SEPTIEMBRE!$D$11:$D$40&amp;SEPTIEMBRE!$E$11:$E$40,SEPTIEMBRE!$AK$11:$AK$40,_xlfn.XLOOKUP($A502&amp;$B502,SEPTIEMBRE!$BC$11:$BC$40&amp;SEPTIEMBRE!$BD$11:$BD$40,SEPTIEMBRE!$CJ$11:$CJ$40,"A")),"")</f>
        <v>0</v>
      </c>
      <c r="EZ502" s="384">
        <f t="array" ref="EZ502">IFERROR(_xlfn.XLOOKUP($A502&amp;$B502,'SEPTIEMBRE 2'!$D$11:$D$40&amp;'SEPTIEMBRE 2'!$E$11:$E$40,'SEPTIEMBRE 2'!$AK$11:$AK$40,_xlfn.XLOOKUP($A502&amp;$B502,'SEPTIEMBRE 2'!$BC$11:$BC$40&amp;'SEPTIEMBRE 2'!$BD$11:$BD$40,'SEPTIEMBRE 2'!$CJ$11:$CJ$40,"A")),"")</f>
        <v>0</v>
      </c>
      <c r="FA502" s="384">
        <f t="array" ref="FA502">IFERROR(_xlfn.XLOOKUP($A502&amp;$B502,'SEPTIEMBRE 3'!$D$11:$D$40&amp;'SEPTIEMBRE 3'!$E$11:$E$40,'SEPTIEMBRE 3'!$AK$11:$AK$40,_xlfn.XLOOKUP($A502&amp;$B502,'SEPTIEMBRE 3'!$BC$11:$BC$40&amp;'SEPTIEMBRE 3'!$BD$11:$BD$40,'SEPTIEMBRE 3'!$CJ$11:$CJ$40,"A")),"")</f>
        <v>0</v>
      </c>
      <c r="FB502" s="384">
        <f t="array" ref="FB502">IFERROR(_xlfn.XLOOKUP($A502&amp;$B502,OCTUBRE!$D$11:$D$40&amp;OCTUBRE!$E$11:$E$40,OCTUBRE!$AK$11:$AK$40,_xlfn.XLOOKUP($A502&amp;$B502,OCTUBRE!$BC$11:$BC$40&amp;OCTUBRE!$BD$11:$BD$40,OCTUBRE!$CJ$11:$CJ$40,"A")),"")</f>
        <v>0</v>
      </c>
      <c r="FC502" s="384">
        <f t="array" ref="FC502">IFERROR(_xlfn.XLOOKUP($A502&amp;$B502,'OCTUBRE 2'!$D$11:$D$40&amp;'OCTUBRE 2'!$E$11:$E$40,'OCTUBRE 2'!$AK$11:$AK$40,_xlfn.XLOOKUP($A502&amp;$B502,'OCTUBRE 2'!$BC$11:$BC$40&amp;'OCTUBRE 2'!$BD$11:$BD$40,'OCTUBRE 2'!$CJ$11:$CJ$40,"A")),"")</f>
        <v>0</v>
      </c>
      <c r="FD502" s="384">
        <f t="array" ref="FD502">IFERROR(_xlfn.XLOOKUP($A502&amp;$B502,NOVIEMBRE!$D$11:$D$40&amp;NOVIEMBRE!$E$11:$E$40,NOVIEMBRE!$AK$11:$AK$40,_xlfn.XLOOKUP($A502&amp;$B502,NOVIEMBRE!$BC$11:$BC$40&amp;NOVIEMBRE!$BD$11:$BD$40,NOVIEMBRE!$CJ$11:$CJ$40,"A")),"")</f>
        <v>0</v>
      </c>
      <c r="FE502" s="384">
        <f t="array" ref="FE502">IFERROR(_xlfn.XLOOKUP($A502&amp;$B502,'NOVIEMBRE 2'!$D$11:$D$40&amp;'NOVIEMBRE 2'!$E$11:$E$40,'NOVIEMBRE 2'!$AK$11:$AK$40,_xlfn.XLOOKUP($A502&amp;$B502,'NOVIEMBRE 2'!$BC$11:$BC$40&amp;'NOVIEMBRE 2'!$BD$11:$BD$40,'NOVIEMBRE 2'!$CJ$11:$CJ$40,"A")),"")</f>
        <v>0</v>
      </c>
      <c r="FF502" s="385">
        <f t="array" ref="FF502">IFERROR(_xlfn.XLOOKUP($A502&amp;$B502,DICIEMBRE!$D$11:$D$40&amp;DICIEMBRE!$E$11:$E$40,DICIEMBRE!$AK$11:$AK$40,_xlfn.XLOOKUP($A502&amp;$B502,DICIEMBRE!$BC$11:$BC$40&amp;DICIEMBRE!$BD$11:$BD$40,DICIEMBRE!$CJ$11:$CJ$40,"A")),"")</f>
        <v>0</v>
      </c>
      <c r="FG502" s="386" t="str">
        <f t="shared" si="19"/>
        <v/>
      </c>
      <c r="FH502" s="386" t="str">
        <f t="array" ref="FH502">IF(
 COUNT(DZ502:EH502)=0,
 "-",
 IF(
  COUNT(DZ502:EH502) &lt; COUNTA(DZ502:EH502),
  REPT("🟩", ROUND(COUNT(DZ502:EH502)/COUNTA(DZ502:EH502)*5, 0)) &amp;
  REPT("⬜", 5 - ROUND(COUNT(DZ502:EH502)/COUNTA(DZ502:EH502)*5, 0)),
  IF(
    AVERAGE(IF(DZ502:EH502&lt;&gt;"", DZ502:EH502, )) &gt;= 70, "🟩🟩🟩🟩🟩",
    IF(
      AVERAGE(IF(DZ502:EH502&lt;&gt;"",DZ502:EH502, )) &gt;= 56, "🟨🟨🟨🟨🟨",
      "🟥🟥🟥🟥🟥"
    )
  )
 )
)
</f>
        <v>-</v>
      </c>
    </row>
    <row r="503" ht="15.75" customHeight="1">
      <c r="A503" s="168"/>
      <c r="B503" s="169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1"/>
      <c r="N503" s="172" t="str">
        <f t="shared" si="1"/>
        <v/>
      </c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2" t="str">
        <f t="shared" si="2"/>
        <v/>
      </c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2" t="str">
        <f t="shared" si="3"/>
        <v/>
      </c>
      <c r="AM503" s="173"/>
      <c r="AN503" s="173"/>
      <c r="AO503" s="173"/>
      <c r="AP503" s="173"/>
      <c r="AQ503" s="173"/>
      <c r="AR503" s="173"/>
      <c r="AS503" s="173"/>
      <c r="AT503" s="173"/>
      <c r="AU503" s="173"/>
      <c r="AV503" s="171"/>
      <c r="AW503" s="171"/>
      <c r="AX503" s="172" t="str">
        <f t="shared" si="4"/>
        <v/>
      </c>
      <c r="AY503" s="173"/>
      <c r="AZ503" s="173"/>
      <c r="BA503" s="173"/>
      <c r="BB503" s="173"/>
      <c r="BC503" s="173"/>
      <c r="BD503" s="173"/>
      <c r="BE503" s="173"/>
      <c r="BF503" s="173"/>
      <c r="BG503" s="173"/>
      <c r="BH503" s="173"/>
      <c r="BI503" s="173"/>
      <c r="BJ503" s="172" t="str">
        <f t="shared" si="5"/>
        <v/>
      </c>
      <c r="BK503" s="173"/>
      <c r="BL503" s="173"/>
      <c r="BM503" s="173"/>
      <c r="BN503" s="173"/>
      <c r="BO503" s="173"/>
      <c r="BP503" s="173"/>
      <c r="BQ503" s="173"/>
      <c r="BR503" s="173"/>
      <c r="BS503" s="173"/>
      <c r="BT503" s="173"/>
      <c r="BU503" s="173"/>
      <c r="BV503" s="172" t="str">
        <f t="shared" si="6"/>
        <v/>
      </c>
      <c r="BW503" s="173"/>
      <c r="BX503" s="173"/>
      <c r="BY503" s="173"/>
      <c r="BZ503" s="171"/>
      <c r="CA503" s="171"/>
      <c r="CB503" s="171"/>
      <c r="CC503" s="171"/>
      <c r="CD503" s="171"/>
      <c r="CE503" s="171"/>
      <c r="CF503" s="171"/>
      <c r="CG503" s="171"/>
      <c r="CH503" s="172" t="str">
        <f t="shared" si="7"/>
        <v/>
      </c>
      <c r="CI503" s="171"/>
      <c r="CJ503" s="173"/>
      <c r="CK503" s="173"/>
      <c r="CL503" s="173"/>
      <c r="CM503" s="173"/>
      <c r="CN503" s="171"/>
      <c r="CO503" s="171"/>
      <c r="CP503" s="171"/>
      <c r="CQ503" s="173"/>
      <c r="CR503" s="171"/>
      <c r="CS503" s="171"/>
      <c r="CT503" s="172" t="str">
        <f t="shared" si="8"/>
        <v/>
      </c>
      <c r="CU503" s="172"/>
      <c r="CV503" s="172"/>
      <c r="CW503" s="172"/>
      <c r="CX503" s="172"/>
      <c r="CY503" s="172"/>
      <c r="CZ503" s="172"/>
      <c r="DA503" s="172"/>
      <c r="DB503" s="172"/>
      <c r="DC503" s="172"/>
      <c r="DD503" s="172"/>
      <c r="DE503" s="172"/>
      <c r="DF503" s="172"/>
      <c r="DG503" s="188" t="str">
        <f t="array" ref="DG503">IFERROR(_xlfn.XLOOKUP($A503&amp;B503,MARZO!$D$11:$D$40&amp;MARZO!$E$11:$E$40,MARZO!$AM$11:$AM$40,_xlfn.XLOOKUP($A503&amp;$B503,MARZO!$BC$11:$BC$40&amp;MARZO!$BD$11:$BD$40,MARZO!$CL$11:$CL$40,"A"))/1%,"")</f>
        <v/>
      </c>
      <c r="DH503" s="188" t="str">
        <f t="array" ref="DH503">IFERROR(_xlfn.XLOOKUP($A503&amp;$B503,ABRIL!$D$11:$D$40&amp;ABRIL!$E$11:$E$40,ABRIL!$AM$11:$AM$40,_xlfn.XLOOKUP($A503&amp;$B503,ABRIL!$BC$11:$BC$40&amp;ABRIL!$BD$11:$BD$40,ABRIL!$CL$11:$CL$40,"A"))/1%,"")</f>
        <v/>
      </c>
      <c r="DI503" s="188" t="str">
        <f t="array" ref="DI503">IFERROR(_xlfn.XLOOKUP($A503&amp;$B503,'ABRIL 2'!$D$11:$D$40&amp;'ABRIL 2'!$E$11:$E$40,'ABRIL 2'!$AM$11:$AM$40,_xlfn.XLOOKUP($A503&amp;$B503,'ABRIL 2'!$BC$11:$BC$40&amp;'ABRIL 2'!$BD$11:$BD$40,'ABRIL 2'!$CL$11:$CL$40,"A"))/1%,"")</f>
        <v/>
      </c>
      <c r="DJ503" s="188" t="str">
        <f t="array" ref="DJ503">IFERROR(_xlfn.XLOOKUP($A503&amp;$B503,MAYO!$D$11:$D$40&amp;MAYO!$E$11:$E$40,MAYO!$AM$11:$AM$40,_xlfn.XLOOKUP($A503&amp;$B503,MAYO!$BC$11:$BC$40&amp;MAYO!$BD$11:$BD$40,MAYO!$CL$11:$CL$40,"A"))/1%,"")</f>
        <v/>
      </c>
      <c r="DK503" s="188" t="str">
        <f t="array" ref="DK503">IFERROR(_xlfn.XLOOKUP($A503&amp;$B503,'MAYO 2'!$D$11:$D$40&amp;'MAYO 2'!$E$11:$E$40,'MAYO 2'!$AM$11:$AM$40,_xlfn.XLOOKUP($A503&amp;$B503,'MAYO 2'!$BC$11:$BC$40&amp;'MAYO 2'!$BD$11:$BD$40,'MAYO 2'!$CL$11:$CL$40,"A"))/1%,"")</f>
        <v/>
      </c>
      <c r="DL503" s="188" t="str">
        <f t="array" ref="DL503">IFERROR(_xlfn.XLOOKUP($A503&amp;$B503,JUNIO!$D$11:$D$40&amp;JUNIO!$E$11:$E$40,JUNIO!$AM$11:$AM$40,_xlfn.XLOOKUP($A503&amp;$B503,JUNIO!$BC$11:$BC$40&amp;JUNIO!$BD$11:$BD$40,JUNIO!$CL$11:$CL$40,"A"))/1%,"")</f>
        <v/>
      </c>
      <c r="DM503" s="188" t="str">
        <f t="array" ref="DM503">IFERROR(_xlfn.XLOOKUP($A503&amp;$B503,'JUNIO 2'!$D$11:$D$40&amp;'JUNIO 2'!$E$11:$E$40,'JUNIO 2'!$AM$11:$AM$40,_xlfn.XLOOKUP($A503&amp;$B503,'JUNIO 2'!$BC$11:$BC$40&amp;'JUNIO 2'!$BD$11:$BD$40,'JUNIO 2'!$CL$11:$CL$40,"A"))/1%,"")</f>
        <v/>
      </c>
      <c r="DN503" s="188" t="str">
        <f t="array" ref="DN503">IFERROR(_xlfn.XLOOKUP($A503&amp;$B503,JULIO!$D$11:$D$40&amp;JULIO!$E$11:$E$40,JULIO!$AM$11:$AM$40,_xlfn.XLOOKUP($A503&amp;$B503,JULIO!$BC$11:$BC$40&amp;JULIO!$BD$11:$BD$40,JULIO!$CL$11:$CL$40,"A"))/1%,"")</f>
        <v/>
      </c>
      <c r="DO503" s="188" t="str">
        <f t="array" ref="DO503">IFERROR(_xlfn.XLOOKUP($A503&amp;$B503,'JULIO 2'!$D$11:$D$40&amp;'JULIO 2'!$E$11:$E$40,'JULIO 2'!$AM$11:$AM$40,_xlfn.XLOOKUP($A503&amp;$B503,'JULIO 2'!$BC$11:$BC$40&amp;'JULIO 2'!$BD$11:$BD$40,'JULIO 2'!$CL$11:$CL$40,"A"))/1%,"")</f>
        <v/>
      </c>
      <c r="DP503" s="188" t="str">
        <f t="array" ref="DP503">IFERROR(_xlfn.XLOOKUP($A503&amp;$B503,AGOSTO!$D$11:$D$40&amp;AGOSTO!$E$11:$E$40,AGOSTO!$AM$11:$AM$40,_xlfn.XLOOKUP($A503&amp;$B503,AGOSTO!$BC$11:$BC$40&amp;AGOSTO!$BD$11:$BD$40,AGOSTO!$CL$11:$CL$40,"A"))/1%,"")</f>
        <v/>
      </c>
      <c r="DQ503" s="188" t="str">
        <f t="array" ref="DQ503">IFERROR(_xlfn.XLOOKUP($A503&amp;$B503,'AGOSTO 2'!$D$11:$D$40&amp;'AGOSTO 2'!$E$11:$E$40,'AGOSTO 2'!$AM$11:$AM$40,_xlfn.XLOOKUP($A503&amp;$B503,'AGOSTO 2'!$BC$11:$BC$40&amp;'AGOSTO 2'!$BD$11:$BD$40,'AGOSTO 2'!$CL$11:$CL$40,"A"))/1%,"")</f>
        <v/>
      </c>
      <c r="DR503" s="188" t="str">
        <f t="array" ref="DR503">IFERROR(_xlfn.XLOOKUP($A503&amp;$B503,SEPTIEMBRE!$D$11:$D$40&amp;SEPTIEMBRE!$E$11:$E$40,SEPTIEMBRE!$AM$11:$AM$40,_xlfn.XLOOKUP($A503&amp;$B503,SEPTIEMBRE!$BC$11:$BC$40&amp;SEPTIEMBRE!$BD$11:$BD$40,SEPTIEMBRE!$CL$11:$CL$40,"A"))/1%,"")</f>
        <v/>
      </c>
      <c r="DS503" s="188" t="str">
        <f t="array" ref="DS503">IFERROR(_xlfn.XLOOKUP($A503&amp;$B503,'SEPTIEMBRE 2'!$D$11:$D$40&amp;'SEPTIEMBRE 2'!$E$11:$E$40,'SEPTIEMBRE 2'!$AM$11:$AM$40,_xlfn.XLOOKUP($A503&amp;$B503,'SEPTIEMBRE 2'!$BC$11:$BC$40&amp;'SEPTIEMBRE 2'!$BD$11:$BD$40,'SEPTIEMBRE 2'!$CL$11:$CL$40,"A"))/1%,"")</f>
        <v/>
      </c>
      <c r="DT503" s="188" t="str">
        <f t="array" ref="DT503">IFERROR(_xlfn.XLOOKUP($A503&amp;$B503,'SEPTIEMBRE 3'!$D$11:$D$40&amp;'SEPTIEMBRE 3'!$E$11:$E$40,'SEPTIEMBRE 3'!$AM$11:$AM$40,_xlfn.XLOOKUP($A503&amp;$B503,'SEPTIEMBRE 3'!$BC$11:$BC$40&amp;'SEPTIEMBRE 3'!$BD$11:$BD$40,'SEPTIEMBRE 3'!$CL$11:$CL$40,"A"))/1%,"")</f>
        <v/>
      </c>
      <c r="DU503" s="188" t="str">
        <f t="array" ref="DU503">IFERROR(_xlfn.XLOOKUP($A503&amp;$B503,OCTUBRE!$D$11:$D$40&amp;OCTUBRE!$E$11:$E$40,OCTUBRE!$AM$11:$AM$40,_xlfn.XLOOKUP($A503&amp;$B503,OCTUBRE!$BC$11:$BC$40&amp;OCTUBRE!$BD$11:$BD$40,OCTUBRE!$CL$11:$CL$40,"A"))/1%,"")</f>
        <v/>
      </c>
      <c r="DV503" s="188" t="str">
        <f t="array" ref="DV503">IFERROR(_xlfn.XLOOKUP($A503&amp;$B503,'OCTUBRE 2'!$D$11:$D$40&amp;'OCTUBRE 2'!$E$11:$E$40,'OCTUBRE 2'!$AM$11:$AM$40,_xlfn.XLOOKUP($A503&amp;$B503,'OCTUBRE 2'!$BC$11:$BC$40&amp;'OCTUBRE 2'!$BD$11:$BD$40,'OCTUBRE 2'!$CL$11:$CL$40,"A"))/1%,"")</f>
        <v/>
      </c>
      <c r="DW503" s="188" t="str">
        <f t="array" ref="DW503">IFERROR(_xlfn.XLOOKUP($A503&amp;$B503,NOVIEMBRE!$D$11:$D$40&amp;NOVIEMBRE!$E$11:$E$40,NOVIEMBRE!$AM$11:$AM$40,_xlfn.XLOOKUP($A503&amp;$B503,NOVIEMBRE!$BC$11:$BC$40&amp;NOVIEMBRE!$BD$11:$BD$40,NOVIEMBRE!$CL$11:$CL$40,"A"))/1%,"")</f>
        <v/>
      </c>
      <c r="DX503" s="188" t="str">
        <f t="array" ref="DX503">IFERROR(_xlfn.XLOOKUP($A503&amp;$B503,'NOVIEMBRE 2'!$D$11:$D$40&amp;'NOVIEMBRE 2'!$E$11:$E$40,'NOVIEMBRE 2'!$AM$11:$AM$40,_xlfn.XLOOKUP($A503&amp;$B503,'NOVIEMBRE 2'!$BC$11:$BC$40&amp;'NOVIEMBRE 2'!$BD$11:$BD$40,'NOVIEMBRE 2'!$CL$11:$CL$40,"A"))/1%,"")</f>
        <v/>
      </c>
      <c r="DY503" s="188" t="str">
        <f t="array" ref="DY503">IFERROR(_xlfn.XLOOKUP($A503&amp;$B503,DICIEMBRE!$D$11:$D$40&amp;DICIEMBRE!$E$11:$E$40,DICIEMBRE!$AM$11:$AM$40,_xlfn.XLOOKUP($A503&amp;$B503,DICIEMBRE!$BC$11:$BC$40&amp;DICIEMBRE!$BD$11:$BD$40,DICIEMBRE!$CL$11:$CL$40,"A"))/1%,"")</f>
        <v/>
      </c>
      <c r="DZ503" s="381" t="str">
        <f t="shared" si="9"/>
        <v>-</v>
      </c>
      <c r="EA503" s="381" t="str">
        <f t="shared" si="10"/>
        <v>-</v>
      </c>
      <c r="EB503" s="381" t="str">
        <f t="shared" si="11"/>
        <v>-</v>
      </c>
      <c r="EC503" s="381" t="str">
        <f t="shared" si="12"/>
        <v>-</v>
      </c>
      <c r="ED503" s="381" t="str">
        <f t="shared" si="13"/>
        <v>-</v>
      </c>
      <c r="EE503" s="381" t="str">
        <f t="shared" si="14"/>
        <v>-</v>
      </c>
      <c r="EF503" s="381" t="str">
        <f t="shared" si="15"/>
        <v>-</v>
      </c>
      <c r="EG503" s="381" t="str">
        <f t="shared" si="16"/>
        <v>-</v>
      </c>
      <c r="EH503" s="381" t="str">
        <f t="shared" si="17"/>
        <v>-</v>
      </c>
      <c r="EI503" s="188" t="str">
        <f t="shared" si="18"/>
        <v/>
      </c>
      <c r="EJ503" s="382"/>
      <c r="EK503" s="382"/>
      <c r="EL503" s="383"/>
      <c r="EM503" s="21"/>
      <c r="EN503" s="384">
        <f t="array" ref="EN503">IFERROR(_xlfn.XLOOKUP($A503&amp;$B503,MARZO!$D$11:$D$40&amp;MARZO!$E$11:$E$40,MARZO!$AK$11:$AK$40,_xlfn.XLOOKUP($A503&amp;$B503,MARZO!$BC$11:$BC$40&amp;MARZO!$BD$11:$BD$40,MARZO!$CJ$11:$CJ$40,"A")),"")</f>
        <v>0</v>
      </c>
      <c r="EO503" s="384">
        <f t="array" ref="EO503">IFERROR(_xlfn.XLOOKUP($A503&amp;$B503,ABRIL!$D$11:$D$40&amp;ABRIL!$E$11:$E$40,ABRIL!$AK$11:$AK$40,_xlfn.XLOOKUP($A503&amp;$B503,ABRIL!$BC$11:$BC$40&amp;ABRIL!$BD$11:$BD$40,ABRIL!$CJ$11:$CJ$40,"A")),"")</f>
        <v>0</v>
      </c>
      <c r="EP503" s="384">
        <f t="array" ref="EP503">IFERROR(_xlfn.XLOOKUP($A503&amp;$B503,'ABRIL 2'!$D$11:$D$40&amp;'ABRIL 2'!$E$11:$E$40,'ABRIL 2'!$AK$11:$AK$40,_xlfn.XLOOKUP($A503&amp;$B503,'ABRIL 2'!$BC$11:$BC$40&amp;'ABRIL 2'!$BD$11:$BD$40,'ABRIL 2'!$CJ$11:$CJ$40,"A")),"")</f>
        <v>0</v>
      </c>
      <c r="EQ503" s="384">
        <f t="array" ref="EQ503">IFERROR(_xlfn.XLOOKUP($A503&amp;$B503,MAYO!$D$11:$D$40&amp;MAYO!$E$11:$E$40,MAYO!$AK$11:$AK$40,_xlfn.XLOOKUP($A503&amp;$B503,MAYO!$BC$11:$BC$40&amp;MAYO!$BD$11:$BD$40,MAYO!$CJ$11:$CJ$40,"A")),"")</f>
        <v>0</v>
      </c>
      <c r="ER503" s="384">
        <f t="array" ref="ER503">IFERROR(_xlfn.XLOOKUP($A503&amp;$B503,'MAYO 2'!$D$11:$D$40&amp;'MAYO 2'!$E$11:$E$40,'MAYO 2'!$AK$11:$AK$40,_xlfn.XLOOKUP($A503&amp;$B503,'MAYO 2'!$BC$11:$BC$40&amp;'MAYO 2'!$BD$11:$BD$40,'MAYO 2'!$CJ$11:$CJ$40,"A")),"")</f>
        <v>0</v>
      </c>
      <c r="ES503" s="384">
        <f t="array" ref="ES503">IFERROR(_xlfn.XLOOKUP($A503&amp;$B503,JUNIO!$D$11:$D$40&amp;JUNIO!$E$11:$E$40,JUNIO!$AK$11:$AK$40,_xlfn.XLOOKUP($A503&amp;$B503,JUNIO!$BC$11:$BC$40&amp;JUNIO!$BD$11:$BD$40,JUNIO!$CJ$11:$CJ$40,"A")),"")</f>
        <v>0</v>
      </c>
      <c r="ET503" s="384">
        <f t="array" ref="ET503">IFERROR(_xlfn.XLOOKUP($A503&amp;$B503,'JUNIO 2'!$D$11:$D$40&amp;'JUNIO 2'!$E$11:$E$40,'JUNIO 2'!$AK$11:$AK$40,_xlfn.XLOOKUP($A503&amp;$B503,'JUNIO 2'!$BC$11:$BC$40&amp;'JUNIO 2'!$BD$11:$BD$40,'JUNIO 2'!$CJ$11:$CJ$40,"A")),"")</f>
        <v>0</v>
      </c>
      <c r="EU503" s="384">
        <f t="array" ref="EU503">IFERROR(_xlfn.XLOOKUP($A503&amp;$B503,JULIO!$D$11:$D$40&amp;JULIO!$E$11:$E$40,JULIO!$AK$11:$AK$40,_xlfn.XLOOKUP($A503&amp;$B503,JULIO!$BC$11:$BC$40&amp;JULIO!$BD$11:$BD$40,JULIO!$CJ$11:$CJ$40,"A")),"")</f>
        <v>0</v>
      </c>
      <c r="EV503" s="384">
        <f t="array" ref="EV503">IFERROR(_xlfn.XLOOKUP($A503&amp;$B503,'JULIO 2'!$D$11:$D$40&amp;'JULIO 2'!$E$11:$E$40,'JULIO 2'!$AK$11:$AK$40,_xlfn.XLOOKUP($A503&amp;$B503,'JULIO 2'!$BC$11:$BC$40&amp;'JULIO 2'!$BD$11:$BD$40,'JULIO 2'!$CJ$11:$CJ$40,"A")),"")</f>
        <v>0</v>
      </c>
      <c r="EW503" s="384">
        <f t="array" ref="EW503">IFERROR(_xlfn.XLOOKUP($A503&amp;$B503,AGOSTO!$D$11:$D$40&amp;AGOSTO!$E$11:$E$40,AGOSTO!$AK$11:$AK$40,_xlfn.XLOOKUP($A503&amp;$B503,AGOSTO!$BC$11:$BC$40&amp;AGOSTO!$BD$11:$BD$40,AGOSTO!$CJ$11:$CJ$40,"A")),"")</f>
        <v>0</v>
      </c>
      <c r="EX503" s="384">
        <f t="array" ref="EX503">IFERROR(_xlfn.XLOOKUP($A503&amp;$B503,'AGOSTO 2'!$D$11:$D$40&amp;'AGOSTO 2'!$E$11:$E$40,'AGOSTO 2'!$AK$11:$AK$40,_xlfn.XLOOKUP($A503&amp;$B503,'AGOSTO 2'!$BC$11:$BC$40&amp;'AGOSTO 2'!$BD$11:$BD$40,'AGOSTO 2'!$CJ$11:$CJ$40,"A")),"")</f>
        <v>0</v>
      </c>
      <c r="EY503" s="384">
        <f t="array" ref="EY503">IFERROR(_xlfn.XLOOKUP($A503&amp;$B503,SEPTIEMBRE!$D$11:$D$40&amp;SEPTIEMBRE!$E$11:$E$40,SEPTIEMBRE!$AK$11:$AK$40,_xlfn.XLOOKUP($A503&amp;$B503,SEPTIEMBRE!$BC$11:$BC$40&amp;SEPTIEMBRE!$BD$11:$BD$40,SEPTIEMBRE!$CJ$11:$CJ$40,"A")),"")</f>
        <v>0</v>
      </c>
      <c r="EZ503" s="384">
        <f t="array" ref="EZ503">IFERROR(_xlfn.XLOOKUP($A503&amp;$B503,'SEPTIEMBRE 2'!$D$11:$D$40&amp;'SEPTIEMBRE 2'!$E$11:$E$40,'SEPTIEMBRE 2'!$AK$11:$AK$40,_xlfn.XLOOKUP($A503&amp;$B503,'SEPTIEMBRE 2'!$BC$11:$BC$40&amp;'SEPTIEMBRE 2'!$BD$11:$BD$40,'SEPTIEMBRE 2'!$CJ$11:$CJ$40,"A")),"")</f>
        <v>0</v>
      </c>
      <c r="FA503" s="384">
        <f t="array" ref="FA503">IFERROR(_xlfn.XLOOKUP($A503&amp;$B503,'SEPTIEMBRE 3'!$D$11:$D$40&amp;'SEPTIEMBRE 3'!$E$11:$E$40,'SEPTIEMBRE 3'!$AK$11:$AK$40,_xlfn.XLOOKUP($A503&amp;$B503,'SEPTIEMBRE 3'!$BC$11:$BC$40&amp;'SEPTIEMBRE 3'!$BD$11:$BD$40,'SEPTIEMBRE 3'!$CJ$11:$CJ$40,"A")),"")</f>
        <v>0</v>
      </c>
      <c r="FB503" s="384">
        <f t="array" ref="FB503">IFERROR(_xlfn.XLOOKUP($A503&amp;$B503,OCTUBRE!$D$11:$D$40&amp;OCTUBRE!$E$11:$E$40,OCTUBRE!$AK$11:$AK$40,_xlfn.XLOOKUP($A503&amp;$B503,OCTUBRE!$BC$11:$BC$40&amp;OCTUBRE!$BD$11:$BD$40,OCTUBRE!$CJ$11:$CJ$40,"A")),"")</f>
        <v>0</v>
      </c>
      <c r="FC503" s="384">
        <f t="array" ref="FC503">IFERROR(_xlfn.XLOOKUP($A503&amp;$B503,'OCTUBRE 2'!$D$11:$D$40&amp;'OCTUBRE 2'!$E$11:$E$40,'OCTUBRE 2'!$AK$11:$AK$40,_xlfn.XLOOKUP($A503&amp;$B503,'OCTUBRE 2'!$BC$11:$BC$40&amp;'OCTUBRE 2'!$BD$11:$BD$40,'OCTUBRE 2'!$CJ$11:$CJ$40,"A")),"")</f>
        <v>0</v>
      </c>
      <c r="FD503" s="384">
        <f t="array" ref="FD503">IFERROR(_xlfn.XLOOKUP($A503&amp;$B503,NOVIEMBRE!$D$11:$D$40&amp;NOVIEMBRE!$E$11:$E$40,NOVIEMBRE!$AK$11:$AK$40,_xlfn.XLOOKUP($A503&amp;$B503,NOVIEMBRE!$BC$11:$BC$40&amp;NOVIEMBRE!$BD$11:$BD$40,NOVIEMBRE!$CJ$11:$CJ$40,"A")),"")</f>
        <v>0</v>
      </c>
      <c r="FE503" s="384">
        <f t="array" ref="FE503">IFERROR(_xlfn.XLOOKUP($A503&amp;$B503,'NOVIEMBRE 2'!$D$11:$D$40&amp;'NOVIEMBRE 2'!$E$11:$E$40,'NOVIEMBRE 2'!$AK$11:$AK$40,_xlfn.XLOOKUP($A503&amp;$B503,'NOVIEMBRE 2'!$BC$11:$BC$40&amp;'NOVIEMBRE 2'!$BD$11:$BD$40,'NOVIEMBRE 2'!$CJ$11:$CJ$40,"A")),"")</f>
        <v>0</v>
      </c>
      <c r="FF503" s="385">
        <f t="array" ref="FF503">IFERROR(_xlfn.XLOOKUP($A503&amp;$B503,DICIEMBRE!$D$11:$D$40&amp;DICIEMBRE!$E$11:$E$40,DICIEMBRE!$AK$11:$AK$40,_xlfn.XLOOKUP($A503&amp;$B503,DICIEMBRE!$BC$11:$BC$40&amp;DICIEMBRE!$BD$11:$BD$40,DICIEMBRE!$CJ$11:$CJ$40,"A")),"")</f>
        <v>0</v>
      </c>
      <c r="FG503" s="386" t="str">
        <f t="shared" si="19"/>
        <v/>
      </c>
      <c r="FH503" s="386" t="str">
        <f t="array" ref="FH503">IF(
 COUNT(DZ503:EH503)=0,
 "-",
 IF(
  COUNT(DZ503:EH503) &lt; COUNTA(DZ503:EH503),
  REPT("🟩", ROUND(COUNT(DZ503:EH503)/COUNTA(DZ503:EH503)*5, 0)) &amp;
  REPT("⬜", 5 - ROUND(COUNT(DZ503:EH503)/COUNTA(DZ503:EH503)*5, 0)),
  IF(
    AVERAGE(IF(DZ503:EH503&lt;&gt;"", DZ503:EH503, )) &gt;= 70, "🟩🟩🟩🟩🟩",
    IF(
      AVERAGE(IF(DZ503:EH503&lt;&gt;"",DZ503:EH503, )) &gt;= 56, "🟨🟨🟨🟨🟨",
      "🟥🟥🟥🟥🟥"
    )
  )
 )
)
</f>
        <v>-</v>
      </c>
    </row>
    <row r="504" ht="15.75" customHeight="1">
      <c r="A504" s="168"/>
      <c r="B504" s="169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1"/>
      <c r="N504" s="172" t="str">
        <f t="shared" si="1"/>
        <v/>
      </c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2" t="str">
        <f t="shared" si="2"/>
        <v/>
      </c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2" t="str">
        <f t="shared" si="3"/>
        <v/>
      </c>
      <c r="AM504" s="173"/>
      <c r="AN504" s="173"/>
      <c r="AO504" s="173"/>
      <c r="AP504" s="173"/>
      <c r="AQ504" s="173"/>
      <c r="AR504" s="173"/>
      <c r="AS504" s="173"/>
      <c r="AT504" s="173"/>
      <c r="AU504" s="173"/>
      <c r="AV504" s="171"/>
      <c r="AW504" s="171"/>
      <c r="AX504" s="172" t="str">
        <f t="shared" si="4"/>
        <v/>
      </c>
      <c r="AY504" s="173"/>
      <c r="AZ504" s="173"/>
      <c r="BA504" s="173"/>
      <c r="BB504" s="173"/>
      <c r="BC504" s="173"/>
      <c r="BD504" s="173"/>
      <c r="BE504" s="173"/>
      <c r="BF504" s="173"/>
      <c r="BG504" s="173"/>
      <c r="BH504" s="173"/>
      <c r="BI504" s="173"/>
      <c r="BJ504" s="172" t="str">
        <f t="shared" si="5"/>
        <v/>
      </c>
      <c r="BK504" s="173"/>
      <c r="BL504" s="173"/>
      <c r="BM504" s="173"/>
      <c r="BN504" s="173"/>
      <c r="BO504" s="173"/>
      <c r="BP504" s="173"/>
      <c r="BQ504" s="173"/>
      <c r="BR504" s="173"/>
      <c r="BS504" s="173"/>
      <c r="BT504" s="173"/>
      <c r="BU504" s="173"/>
      <c r="BV504" s="172" t="str">
        <f t="shared" si="6"/>
        <v/>
      </c>
      <c r="BW504" s="173"/>
      <c r="BX504" s="173"/>
      <c r="BY504" s="173"/>
      <c r="BZ504" s="171"/>
      <c r="CA504" s="171"/>
      <c r="CB504" s="171"/>
      <c r="CC504" s="171"/>
      <c r="CD504" s="171"/>
      <c r="CE504" s="171"/>
      <c r="CF504" s="171"/>
      <c r="CG504" s="171"/>
      <c r="CH504" s="172" t="str">
        <f t="shared" si="7"/>
        <v/>
      </c>
      <c r="CI504" s="171"/>
      <c r="CJ504" s="173"/>
      <c r="CK504" s="173"/>
      <c r="CL504" s="173"/>
      <c r="CM504" s="173"/>
      <c r="CN504" s="171"/>
      <c r="CO504" s="171"/>
      <c r="CP504" s="171"/>
      <c r="CQ504" s="173"/>
      <c r="CR504" s="171"/>
      <c r="CS504" s="171"/>
      <c r="CT504" s="172" t="str">
        <f t="shared" si="8"/>
        <v/>
      </c>
      <c r="CU504" s="172"/>
      <c r="CV504" s="172"/>
      <c r="CW504" s="172"/>
      <c r="CX504" s="172"/>
      <c r="CY504" s="172"/>
      <c r="CZ504" s="172"/>
      <c r="DA504" s="172"/>
      <c r="DB504" s="172"/>
      <c r="DC504" s="172"/>
      <c r="DD504" s="172"/>
      <c r="DE504" s="172"/>
      <c r="DF504" s="172"/>
      <c r="DG504" s="188" t="str">
        <f t="array" ref="DG504">IFERROR(_xlfn.XLOOKUP($A504&amp;B504,MARZO!$D$11:$D$40&amp;MARZO!$E$11:$E$40,MARZO!$AM$11:$AM$40,_xlfn.XLOOKUP($A504&amp;$B504,MARZO!$BC$11:$BC$40&amp;MARZO!$BD$11:$BD$40,MARZO!$CL$11:$CL$40,"A"))/1%,"")</f>
        <v/>
      </c>
      <c r="DH504" s="188" t="str">
        <f t="array" ref="DH504">IFERROR(_xlfn.XLOOKUP($A504&amp;$B504,ABRIL!$D$11:$D$40&amp;ABRIL!$E$11:$E$40,ABRIL!$AM$11:$AM$40,_xlfn.XLOOKUP($A504&amp;$B504,ABRIL!$BC$11:$BC$40&amp;ABRIL!$BD$11:$BD$40,ABRIL!$CL$11:$CL$40,"A"))/1%,"")</f>
        <v/>
      </c>
      <c r="DI504" s="188" t="str">
        <f t="array" ref="DI504">IFERROR(_xlfn.XLOOKUP($A504&amp;$B504,'ABRIL 2'!$D$11:$D$40&amp;'ABRIL 2'!$E$11:$E$40,'ABRIL 2'!$AM$11:$AM$40,_xlfn.XLOOKUP($A504&amp;$B504,'ABRIL 2'!$BC$11:$BC$40&amp;'ABRIL 2'!$BD$11:$BD$40,'ABRIL 2'!$CL$11:$CL$40,"A"))/1%,"")</f>
        <v/>
      </c>
      <c r="DJ504" s="188" t="str">
        <f t="array" ref="DJ504">IFERROR(_xlfn.XLOOKUP($A504&amp;$B504,MAYO!$D$11:$D$40&amp;MAYO!$E$11:$E$40,MAYO!$AM$11:$AM$40,_xlfn.XLOOKUP($A504&amp;$B504,MAYO!$BC$11:$BC$40&amp;MAYO!$BD$11:$BD$40,MAYO!$CL$11:$CL$40,"A"))/1%,"")</f>
        <v/>
      </c>
      <c r="DK504" s="188" t="str">
        <f t="array" ref="DK504">IFERROR(_xlfn.XLOOKUP($A504&amp;$B504,'MAYO 2'!$D$11:$D$40&amp;'MAYO 2'!$E$11:$E$40,'MAYO 2'!$AM$11:$AM$40,_xlfn.XLOOKUP($A504&amp;$B504,'MAYO 2'!$BC$11:$BC$40&amp;'MAYO 2'!$BD$11:$BD$40,'MAYO 2'!$CL$11:$CL$40,"A"))/1%,"")</f>
        <v/>
      </c>
      <c r="DL504" s="188" t="str">
        <f t="array" ref="DL504">IFERROR(_xlfn.XLOOKUP($A504&amp;$B504,JUNIO!$D$11:$D$40&amp;JUNIO!$E$11:$E$40,JUNIO!$AM$11:$AM$40,_xlfn.XLOOKUP($A504&amp;$B504,JUNIO!$BC$11:$BC$40&amp;JUNIO!$BD$11:$BD$40,JUNIO!$CL$11:$CL$40,"A"))/1%,"")</f>
        <v/>
      </c>
      <c r="DM504" s="188" t="str">
        <f t="array" ref="DM504">IFERROR(_xlfn.XLOOKUP($A504&amp;$B504,'JUNIO 2'!$D$11:$D$40&amp;'JUNIO 2'!$E$11:$E$40,'JUNIO 2'!$AM$11:$AM$40,_xlfn.XLOOKUP($A504&amp;$B504,'JUNIO 2'!$BC$11:$BC$40&amp;'JUNIO 2'!$BD$11:$BD$40,'JUNIO 2'!$CL$11:$CL$40,"A"))/1%,"")</f>
        <v/>
      </c>
      <c r="DN504" s="188" t="str">
        <f t="array" ref="DN504">IFERROR(_xlfn.XLOOKUP($A504&amp;$B504,JULIO!$D$11:$D$40&amp;JULIO!$E$11:$E$40,JULIO!$AM$11:$AM$40,_xlfn.XLOOKUP($A504&amp;$B504,JULIO!$BC$11:$BC$40&amp;JULIO!$BD$11:$BD$40,JULIO!$CL$11:$CL$40,"A"))/1%,"")</f>
        <v/>
      </c>
      <c r="DO504" s="188" t="str">
        <f t="array" ref="DO504">IFERROR(_xlfn.XLOOKUP($A504&amp;$B504,'JULIO 2'!$D$11:$D$40&amp;'JULIO 2'!$E$11:$E$40,'JULIO 2'!$AM$11:$AM$40,_xlfn.XLOOKUP($A504&amp;$B504,'JULIO 2'!$BC$11:$BC$40&amp;'JULIO 2'!$BD$11:$BD$40,'JULIO 2'!$CL$11:$CL$40,"A"))/1%,"")</f>
        <v/>
      </c>
      <c r="DP504" s="188" t="str">
        <f t="array" ref="DP504">IFERROR(_xlfn.XLOOKUP($A504&amp;$B504,AGOSTO!$D$11:$D$40&amp;AGOSTO!$E$11:$E$40,AGOSTO!$AM$11:$AM$40,_xlfn.XLOOKUP($A504&amp;$B504,AGOSTO!$BC$11:$BC$40&amp;AGOSTO!$BD$11:$BD$40,AGOSTO!$CL$11:$CL$40,"A"))/1%,"")</f>
        <v/>
      </c>
      <c r="DQ504" s="188" t="str">
        <f t="array" ref="DQ504">IFERROR(_xlfn.XLOOKUP($A504&amp;$B504,'AGOSTO 2'!$D$11:$D$40&amp;'AGOSTO 2'!$E$11:$E$40,'AGOSTO 2'!$AM$11:$AM$40,_xlfn.XLOOKUP($A504&amp;$B504,'AGOSTO 2'!$BC$11:$BC$40&amp;'AGOSTO 2'!$BD$11:$BD$40,'AGOSTO 2'!$CL$11:$CL$40,"A"))/1%,"")</f>
        <v/>
      </c>
      <c r="DR504" s="188" t="str">
        <f t="array" ref="DR504">IFERROR(_xlfn.XLOOKUP($A504&amp;$B504,SEPTIEMBRE!$D$11:$D$40&amp;SEPTIEMBRE!$E$11:$E$40,SEPTIEMBRE!$AM$11:$AM$40,_xlfn.XLOOKUP($A504&amp;$B504,SEPTIEMBRE!$BC$11:$BC$40&amp;SEPTIEMBRE!$BD$11:$BD$40,SEPTIEMBRE!$CL$11:$CL$40,"A"))/1%,"")</f>
        <v/>
      </c>
      <c r="DS504" s="188" t="str">
        <f t="array" ref="DS504">IFERROR(_xlfn.XLOOKUP($A504&amp;$B504,'SEPTIEMBRE 2'!$D$11:$D$40&amp;'SEPTIEMBRE 2'!$E$11:$E$40,'SEPTIEMBRE 2'!$AM$11:$AM$40,_xlfn.XLOOKUP($A504&amp;$B504,'SEPTIEMBRE 2'!$BC$11:$BC$40&amp;'SEPTIEMBRE 2'!$BD$11:$BD$40,'SEPTIEMBRE 2'!$CL$11:$CL$40,"A"))/1%,"")</f>
        <v/>
      </c>
      <c r="DT504" s="188" t="str">
        <f t="array" ref="DT504">IFERROR(_xlfn.XLOOKUP($A504&amp;$B504,'SEPTIEMBRE 3'!$D$11:$D$40&amp;'SEPTIEMBRE 3'!$E$11:$E$40,'SEPTIEMBRE 3'!$AM$11:$AM$40,_xlfn.XLOOKUP($A504&amp;$B504,'SEPTIEMBRE 3'!$BC$11:$BC$40&amp;'SEPTIEMBRE 3'!$BD$11:$BD$40,'SEPTIEMBRE 3'!$CL$11:$CL$40,"A"))/1%,"")</f>
        <v/>
      </c>
      <c r="DU504" s="188" t="str">
        <f t="array" ref="DU504">IFERROR(_xlfn.XLOOKUP($A504&amp;$B504,OCTUBRE!$D$11:$D$40&amp;OCTUBRE!$E$11:$E$40,OCTUBRE!$AM$11:$AM$40,_xlfn.XLOOKUP($A504&amp;$B504,OCTUBRE!$BC$11:$BC$40&amp;OCTUBRE!$BD$11:$BD$40,OCTUBRE!$CL$11:$CL$40,"A"))/1%,"")</f>
        <v/>
      </c>
      <c r="DV504" s="188" t="str">
        <f t="array" ref="DV504">IFERROR(_xlfn.XLOOKUP($A504&amp;$B504,'OCTUBRE 2'!$D$11:$D$40&amp;'OCTUBRE 2'!$E$11:$E$40,'OCTUBRE 2'!$AM$11:$AM$40,_xlfn.XLOOKUP($A504&amp;$B504,'OCTUBRE 2'!$BC$11:$BC$40&amp;'OCTUBRE 2'!$BD$11:$BD$40,'OCTUBRE 2'!$CL$11:$CL$40,"A"))/1%,"")</f>
        <v/>
      </c>
      <c r="DW504" s="188" t="str">
        <f t="array" ref="DW504">IFERROR(_xlfn.XLOOKUP($A504&amp;$B504,NOVIEMBRE!$D$11:$D$40&amp;NOVIEMBRE!$E$11:$E$40,NOVIEMBRE!$AM$11:$AM$40,_xlfn.XLOOKUP($A504&amp;$B504,NOVIEMBRE!$BC$11:$BC$40&amp;NOVIEMBRE!$BD$11:$BD$40,NOVIEMBRE!$CL$11:$CL$40,"A"))/1%,"")</f>
        <v/>
      </c>
      <c r="DX504" s="188" t="str">
        <f t="array" ref="DX504">IFERROR(_xlfn.XLOOKUP($A504&amp;$B504,'NOVIEMBRE 2'!$D$11:$D$40&amp;'NOVIEMBRE 2'!$E$11:$E$40,'NOVIEMBRE 2'!$AM$11:$AM$40,_xlfn.XLOOKUP($A504&amp;$B504,'NOVIEMBRE 2'!$BC$11:$BC$40&amp;'NOVIEMBRE 2'!$BD$11:$BD$40,'NOVIEMBRE 2'!$CL$11:$CL$40,"A"))/1%,"")</f>
        <v/>
      </c>
      <c r="DY504" s="188" t="str">
        <f t="array" ref="DY504">IFERROR(_xlfn.XLOOKUP($A504&amp;$B504,DICIEMBRE!$D$11:$D$40&amp;DICIEMBRE!$E$11:$E$40,DICIEMBRE!$AM$11:$AM$40,_xlfn.XLOOKUP($A504&amp;$B504,DICIEMBRE!$BC$11:$BC$40&amp;DICIEMBRE!$BD$11:$BD$40,DICIEMBRE!$CL$11:$CL$40,"A"))/1%,"")</f>
        <v/>
      </c>
      <c r="DZ504" s="381" t="str">
        <f t="shared" si="9"/>
        <v>-</v>
      </c>
      <c r="EA504" s="381" t="str">
        <f t="shared" si="10"/>
        <v>-</v>
      </c>
      <c r="EB504" s="381" t="str">
        <f t="shared" si="11"/>
        <v>-</v>
      </c>
      <c r="EC504" s="381" t="str">
        <f t="shared" si="12"/>
        <v>-</v>
      </c>
      <c r="ED504" s="381" t="str">
        <f t="shared" si="13"/>
        <v>-</v>
      </c>
      <c r="EE504" s="381" t="str">
        <f t="shared" si="14"/>
        <v>-</v>
      </c>
      <c r="EF504" s="381" t="str">
        <f t="shared" si="15"/>
        <v>-</v>
      </c>
      <c r="EG504" s="381" t="str">
        <f t="shared" si="16"/>
        <v>-</v>
      </c>
      <c r="EH504" s="381" t="str">
        <f t="shared" si="17"/>
        <v>-</v>
      </c>
      <c r="EI504" s="188" t="str">
        <f t="shared" si="18"/>
        <v/>
      </c>
      <c r="EJ504" s="382"/>
      <c r="EK504" s="382"/>
      <c r="EL504" s="383"/>
      <c r="EM504" s="21"/>
      <c r="EN504" s="384">
        <f t="array" ref="EN504">IFERROR(_xlfn.XLOOKUP($A504&amp;$B504,MARZO!$D$11:$D$40&amp;MARZO!$E$11:$E$40,MARZO!$AK$11:$AK$40,_xlfn.XLOOKUP($A504&amp;$B504,MARZO!$BC$11:$BC$40&amp;MARZO!$BD$11:$BD$40,MARZO!$CJ$11:$CJ$40,"A")),"")</f>
        <v>0</v>
      </c>
      <c r="EO504" s="384">
        <f t="array" ref="EO504">IFERROR(_xlfn.XLOOKUP($A504&amp;$B504,ABRIL!$D$11:$D$40&amp;ABRIL!$E$11:$E$40,ABRIL!$AK$11:$AK$40,_xlfn.XLOOKUP($A504&amp;$B504,ABRIL!$BC$11:$BC$40&amp;ABRIL!$BD$11:$BD$40,ABRIL!$CJ$11:$CJ$40,"A")),"")</f>
        <v>0</v>
      </c>
      <c r="EP504" s="384">
        <f t="array" ref="EP504">IFERROR(_xlfn.XLOOKUP($A504&amp;$B504,'ABRIL 2'!$D$11:$D$40&amp;'ABRIL 2'!$E$11:$E$40,'ABRIL 2'!$AK$11:$AK$40,_xlfn.XLOOKUP($A504&amp;$B504,'ABRIL 2'!$BC$11:$BC$40&amp;'ABRIL 2'!$BD$11:$BD$40,'ABRIL 2'!$CJ$11:$CJ$40,"A")),"")</f>
        <v>0</v>
      </c>
      <c r="EQ504" s="384">
        <f t="array" ref="EQ504">IFERROR(_xlfn.XLOOKUP($A504&amp;$B504,MAYO!$D$11:$D$40&amp;MAYO!$E$11:$E$40,MAYO!$AK$11:$AK$40,_xlfn.XLOOKUP($A504&amp;$B504,MAYO!$BC$11:$BC$40&amp;MAYO!$BD$11:$BD$40,MAYO!$CJ$11:$CJ$40,"A")),"")</f>
        <v>0</v>
      </c>
      <c r="ER504" s="384">
        <f t="array" ref="ER504">IFERROR(_xlfn.XLOOKUP($A504&amp;$B504,'MAYO 2'!$D$11:$D$40&amp;'MAYO 2'!$E$11:$E$40,'MAYO 2'!$AK$11:$AK$40,_xlfn.XLOOKUP($A504&amp;$B504,'MAYO 2'!$BC$11:$BC$40&amp;'MAYO 2'!$BD$11:$BD$40,'MAYO 2'!$CJ$11:$CJ$40,"A")),"")</f>
        <v>0</v>
      </c>
      <c r="ES504" s="384">
        <f t="array" ref="ES504">IFERROR(_xlfn.XLOOKUP($A504&amp;$B504,JUNIO!$D$11:$D$40&amp;JUNIO!$E$11:$E$40,JUNIO!$AK$11:$AK$40,_xlfn.XLOOKUP($A504&amp;$B504,JUNIO!$BC$11:$BC$40&amp;JUNIO!$BD$11:$BD$40,JUNIO!$CJ$11:$CJ$40,"A")),"")</f>
        <v>0</v>
      </c>
      <c r="ET504" s="384">
        <f t="array" ref="ET504">IFERROR(_xlfn.XLOOKUP($A504&amp;$B504,'JUNIO 2'!$D$11:$D$40&amp;'JUNIO 2'!$E$11:$E$40,'JUNIO 2'!$AK$11:$AK$40,_xlfn.XLOOKUP($A504&amp;$B504,'JUNIO 2'!$BC$11:$BC$40&amp;'JUNIO 2'!$BD$11:$BD$40,'JUNIO 2'!$CJ$11:$CJ$40,"A")),"")</f>
        <v>0</v>
      </c>
      <c r="EU504" s="384">
        <f t="array" ref="EU504">IFERROR(_xlfn.XLOOKUP($A504&amp;$B504,JULIO!$D$11:$D$40&amp;JULIO!$E$11:$E$40,JULIO!$AK$11:$AK$40,_xlfn.XLOOKUP($A504&amp;$B504,JULIO!$BC$11:$BC$40&amp;JULIO!$BD$11:$BD$40,JULIO!$CJ$11:$CJ$40,"A")),"")</f>
        <v>0</v>
      </c>
      <c r="EV504" s="384">
        <f t="array" ref="EV504">IFERROR(_xlfn.XLOOKUP($A504&amp;$B504,'JULIO 2'!$D$11:$D$40&amp;'JULIO 2'!$E$11:$E$40,'JULIO 2'!$AK$11:$AK$40,_xlfn.XLOOKUP($A504&amp;$B504,'JULIO 2'!$BC$11:$BC$40&amp;'JULIO 2'!$BD$11:$BD$40,'JULIO 2'!$CJ$11:$CJ$40,"A")),"")</f>
        <v>0</v>
      </c>
      <c r="EW504" s="384">
        <f t="array" ref="EW504">IFERROR(_xlfn.XLOOKUP($A504&amp;$B504,AGOSTO!$D$11:$D$40&amp;AGOSTO!$E$11:$E$40,AGOSTO!$AK$11:$AK$40,_xlfn.XLOOKUP($A504&amp;$B504,AGOSTO!$BC$11:$BC$40&amp;AGOSTO!$BD$11:$BD$40,AGOSTO!$CJ$11:$CJ$40,"A")),"")</f>
        <v>0</v>
      </c>
      <c r="EX504" s="384">
        <f t="array" ref="EX504">IFERROR(_xlfn.XLOOKUP($A504&amp;$B504,'AGOSTO 2'!$D$11:$D$40&amp;'AGOSTO 2'!$E$11:$E$40,'AGOSTO 2'!$AK$11:$AK$40,_xlfn.XLOOKUP($A504&amp;$B504,'AGOSTO 2'!$BC$11:$BC$40&amp;'AGOSTO 2'!$BD$11:$BD$40,'AGOSTO 2'!$CJ$11:$CJ$40,"A")),"")</f>
        <v>0</v>
      </c>
      <c r="EY504" s="384">
        <f t="array" ref="EY504">IFERROR(_xlfn.XLOOKUP($A504&amp;$B504,SEPTIEMBRE!$D$11:$D$40&amp;SEPTIEMBRE!$E$11:$E$40,SEPTIEMBRE!$AK$11:$AK$40,_xlfn.XLOOKUP($A504&amp;$B504,SEPTIEMBRE!$BC$11:$BC$40&amp;SEPTIEMBRE!$BD$11:$BD$40,SEPTIEMBRE!$CJ$11:$CJ$40,"A")),"")</f>
        <v>0</v>
      </c>
      <c r="EZ504" s="384">
        <f t="array" ref="EZ504">IFERROR(_xlfn.XLOOKUP($A504&amp;$B504,'SEPTIEMBRE 2'!$D$11:$D$40&amp;'SEPTIEMBRE 2'!$E$11:$E$40,'SEPTIEMBRE 2'!$AK$11:$AK$40,_xlfn.XLOOKUP($A504&amp;$B504,'SEPTIEMBRE 2'!$BC$11:$BC$40&amp;'SEPTIEMBRE 2'!$BD$11:$BD$40,'SEPTIEMBRE 2'!$CJ$11:$CJ$40,"A")),"")</f>
        <v>0</v>
      </c>
      <c r="FA504" s="384">
        <f t="array" ref="FA504">IFERROR(_xlfn.XLOOKUP($A504&amp;$B504,'SEPTIEMBRE 3'!$D$11:$D$40&amp;'SEPTIEMBRE 3'!$E$11:$E$40,'SEPTIEMBRE 3'!$AK$11:$AK$40,_xlfn.XLOOKUP($A504&amp;$B504,'SEPTIEMBRE 3'!$BC$11:$BC$40&amp;'SEPTIEMBRE 3'!$BD$11:$BD$40,'SEPTIEMBRE 3'!$CJ$11:$CJ$40,"A")),"")</f>
        <v>0</v>
      </c>
      <c r="FB504" s="384">
        <f t="array" ref="FB504">IFERROR(_xlfn.XLOOKUP($A504&amp;$B504,OCTUBRE!$D$11:$D$40&amp;OCTUBRE!$E$11:$E$40,OCTUBRE!$AK$11:$AK$40,_xlfn.XLOOKUP($A504&amp;$B504,OCTUBRE!$BC$11:$BC$40&amp;OCTUBRE!$BD$11:$BD$40,OCTUBRE!$CJ$11:$CJ$40,"A")),"")</f>
        <v>0</v>
      </c>
      <c r="FC504" s="384">
        <f t="array" ref="FC504">IFERROR(_xlfn.XLOOKUP($A504&amp;$B504,'OCTUBRE 2'!$D$11:$D$40&amp;'OCTUBRE 2'!$E$11:$E$40,'OCTUBRE 2'!$AK$11:$AK$40,_xlfn.XLOOKUP($A504&amp;$B504,'OCTUBRE 2'!$BC$11:$BC$40&amp;'OCTUBRE 2'!$BD$11:$BD$40,'OCTUBRE 2'!$CJ$11:$CJ$40,"A")),"")</f>
        <v>0</v>
      </c>
      <c r="FD504" s="384">
        <f t="array" ref="FD504">IFERROR(_xlfn.XLOOKUP($A504&amp;$B504,NOVIEMBRE!$D$11:$D$40&amp;NOVIEMBRE!$E$11:$E$40,NOVIEMBRE!$AK$11:$AK$40,_xlfn.XLOOKUP($A504&amp;$B504,NOVIEMBRE!$BC$11:$BC$40&amp;NOVIEMBRE!$BD$11:$BD$40,NOVIEMBRE!$CJ$11:$CJ$40,"A")),"")</f>
        <v>0</v>
      </c>
      <c r="FE504" s="384">
        <f t="array" ref="FE504">IFERROR(_xlfn.XLOOKUP($A504&amp;$B504,'NOVIEMBRE 2'!$D$11:$D$40&amp;'NOVIEMBRE 2'!$E$11:$E$40,'NOVIEMBRE 2'!$AK$11:$AK$40,_xlfn.XLOOKUP($A504&amp;$B504,'NOVIEMBRE 2'!$BC$11:$BC$40&amp;'NOVIEMBRE 2'!$BD$11:$BD$40,'NOVIEMBRE 2'!$CJ$11:$CJ$40,"A")),"")</f>
        <v>0</v>
      </c>
      <c r="FF504" s="385">
        <f t="array" ref="FF504">IFERROR(_xlfn.XLOOKUP($A504&amp;$B504,DICIEMBRE!$D$11:$D$40&amp;DICIEMBRE!$E$11:$E$40,DICIEMBRE!$AK$11:$AK$40,_xlfn.XLOOKUP($A504&amp;$B504,DICIEMBRE!$BC$11:$BC$40&amp;DICIEMBRE!$BD$11:$BD$40,DICIEMBRE!$CJ$11:$CJ$40,"A")),"")</f>
        <v>0</v>
      </c>
      <c r="FG504" s="386" t="str">
        <f t="shared" si="19"/>
        <v/>
      </c>
      <c r="FH504" s="386" t="str">
        <f t="array" ref="FH504">IF(
 COUNT(DZ504:EH504)=0,
 "-",
 IF(
  COUNT(DZ504:EH504) &lt; COUNTA(DZ504:EH504),
  REPT("🟩", ROUND(COUNT(DZ504:EH504)/COUNTA(DZ504:EH504)*5, 0)) &amp;
  REPT("⬜", 5 - ROUND(COUNT(DZ504:EH504)/COUNTA(DZ504:EH504)*5, 0)),
  IF(
    AVERAGE(IF(DZ504:EH504&lt;&gt;"", DZ504:EH504, )) &gt;= 70, "🟩🟩🟩🟩🟩",
    IF(
      AVERAGE(IF(DZ504:EH504&lt;&gt;"",DZ504:EH504, )) &gt;= 56, "🟨🟨🟨🟨🟨",
      "🟥🟥🟥🟥🟥"
    )
  )
 )
)
</f>
        <v>-</v>
      </c>
    </row>
    <row r="505" ht="15.75" customHeight="1">
      <c r="A505" s="168"/>
      <c r="B505" s="169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1"/>
      <c r="N505" s="172" t="str">
        <f t="shared" si="1"/>
        <v/>
      </c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2" t="str">
        <f t="shared" si="2"/>
        <v/>
      </c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2" t="str">
        <f t="shared" si="3"/>
        <v/>
      </c>
      <c r="AM505" s="173"/>
      <c r="AN505" s="173"/>
      <c r="AO505" s="173"/>
      <c r="AP505" s="173"/>
      <c r="AQ505" s="173"/>
      <c r="AR505" s="173"/>
      <c r="AS505" s="173"/>
      <c r="AT505" s="173"/>
      <c r="AU505" s="173"/>
      <c r="AV505" s="171"/>
      <c r="AW505" s="171"/>
      <c r="AX505" s="172" t="str">
        <f t="shared" si="4"/>
        <v/>
      </c>
      <c r="AY505" s="173"/>
      <c r="AZ505" s="173"/>
      <c r="BA505" s="173"/>
      <c r="BB505" s="173"/>
      <c r="BC505" s="173"/>
      <c r="BD505" s="173"/>
      <c r="BE505" s="173"/>
      <c r="BF505" s="173"/>
      <c r="BG505" s="173"/>
      <c r="BH505" s="173"/>
      <c r="BI505" s="173"/>
      <c r="BJ505" s="172" t="str">
        <f t="shared" si="5"/>
        <v/>
      </c>
      <c r="BK505" s="173"/>
      <c r="BL505" s="173"/>
      <c r="BM505" s="173"/>
      <c r="BN505" s="173"/>
      <c r="BO505" s="173"/>
      <c r="BP505" s="173"/>
      <c r="BQ505" s="173"/>
      <c r="BR505" s="173"/>
      <c r="BS505" s="173"/>
      <c r="BT505" s="173"/>
      <c r="BU505" s="173"/>
      <c r="BV505" s="172" t="str">
        <f t="shared" si="6"/>
        <v/>
      </c>
      <c r="BW505" s="173"/>
      <c r="BX505" s="173"/>
      <c r="BY505" s="173"/>
      <c r="BZ505" s="171"/>
      <c r="CA505" s="171"/>
      <c r="CB505" s="171"/>
      <c r="CC505" s="171"/>
      <c r="CD505" s="171"/>
      <c r="CE505" s="171"/>
      <c r="CF505" s="171"/>
      <c r="CG505" s="171"/>
      <c r="CH505" s="172" t="str">
        <f t="shared" si="7"/>
        <v/>
      </c>
      <c r="CI505" s="171"/>
      <c r="CJ505" s="173"/>
      <c r="CK505" s="173"/>
      <c r="CL505" s="173"/>
      <c r="CM505" s="173"/>
      <c r="CN505" s="171"/>
      <c r="CO505" s="171"/>
      <c r="CP505" s="171"/>
      <c r="CQ505" s="173"/>
      <c r="CR505" s="171"/>
      <c r="CS505" s="171"/>
      <c r="CT505" s="172" t="str">
        <f t="shared" si="8"/>
        <v/>
      </c>
      <c r="CU505" s="172"/>
      <c r="CV505" s="172"/>
      <c r="CW505" s="172"/>
      <c r="CX505" s="172"/>
      <c r="CY505" s="172"/>
      <c r="CZ505" s="172"/>
      <c r="DA505" s="172"/>
      <c r="DB505" s="172"/>
      <c r="DC505" s="172"/>
      <c r="DD505" s="172"/>
      <c r="DE505" s="172"/>
      <c r="DF505" s="172"/>
      <c r="DG505" s="188" t="str">
        <f t="array" ref="DG505">IFERROR(_xlfn.XLOOKUP($A505&amp;B505,MARZO!$D$11:$D$40&amp;MARZO!$E$11:$E$40,MARZO!$AM$11:$AM$40,_xlfn.XLOOKUP($A505&amp;$B505,MARZO!$BC$11:$BC$40&amp;MARZO!$BD$11:$BD$40,MARZO!$CL$11:$CL$40,"A"))/1%,"")</f>
        <v/>
      </c>
      <c r="DH505" s="188" t="str">
        <f t="array" ref="DH505">IFERROR(_xlfn.XLOOKUP($A505&amp;$B505,ABRIL!$D$11:$D$40&amp;ABRIL!$E$11:$E$40,ABRIL!$AM$11:$AM$40,_xlfn.XLOOKUP($A505&amp;$B505,ABRIL!$BC$11:$BC$40&amp;ABRIL!$BD$11:$BD$40,ABRIL!$CL$11:$CL$40,"A"))/1%,"")</f>
        <v/>
      </c>
      <c r="DI505" s="188" t="str">
        <f t="array" ref="DI505">IFERROR(_xlfn.XLOOKUP($A505&amp;$B505,'ABRIL 2'!$D$11:$D$40&amp;'ABRIL 2'!$E$11:$E$40,'ABRIL 2'!$AM$11:$AM$40,_xlfn.XLOOKUP($A505&amp;$B505,'ABRIL 2'!$BC$11:$BC$40&amp;'ABRIL 2'!$BD$11:$BD$40,'ABRIL 2'!$CL$11:$CL$40,"A"))/1%,"")</f>
        <v/>
      </c>
      <c r="DJ505" s="188" t="str">
        <f t="array" ref="DJ505">IFERROR(_xlfn.XLOOKUP($A505&amp;$B505,MAYO!$D$11:$D$40&amp;MAYO!$E$11:$E$40,MAYO!$AM$11:$AM$40,_xlfn.XLOOKUP($A505&amp;$B505,MAYO!$BC$11:$BC$40&amp;MAYO!$BD$11:$BD$40,MAYO!$CL$11:$CL$40,"A"))/1%,"")</f>
        <v/>
      </c>
      <c r="DK505" s="188" t="str">
        <f t="array" ref="DK505">IFERROR(_xlfn.XLOOKUP($A505&amp;$B505,'MAYO 2'!$D$11:$D$40&amp;'MAYO 2'!$E$11:$E$40,'MAYO 2'!$AM$11:$AM$40,_xlfn.XLOOKUP($A505&amp;$B505,'MAYO 2'!$BC$11:$BC$40&amp;'MAYO 2'!$BD$11:$BD$40,'MAYO 2'!$CL$11:$CL$40,"A"))/1%,"")</f>
        <v/>
      </c>
      <c r="DL505" s="188" t="str">
        <f t="array" ref="DL505">IFERROR(_xlfn.XLOOKUP($A505&amp;$B505,JUNIO!$D$11:$D$40&amp;JUNIO!$E$11:$E$40,JUNIO!$AM$11:$AM$40,_xlfn.XLOOKUP($A505&amp;$B505,JUNIO!$BC$11:$BC$40&amp;JUNIO!$BD$11:$BD$40,JUNIO!$CL$11:$CL$40,"A"))/1%,"")</f>
        <v/>
      </c>
      <c r="DM505" s="188" t="str">
        <f t="array" ref="DM505">IFERROR(_xlfn.XLOOKUP($A505&amp;$B505,'JUNIO 2'!$D$11:$D$40&amp;'JUNIO 2'!$E$11:$E$40,'JUNIO 2'!$AM$11:$AM$40,_xlfn.XLOOKUP($A505&amp;$B505,'JUNIO 2'!$BC$11:$BC$40&amp;'JUNIO 2'!$BD$11:$BD$40,'JUNIO 2'!$CL$11:$CL$40,"A"))/1%,"")</f>
        <v/>
      </c>
      <c r="DN505" s="188" t="str">
        <f t="array" ref="DN505">IFERROR(_xlfn.XLOOKUP($A505&amp;$B505,JULIO!$D$11:$D$40&amp;JULIO!$E$11:$E$40,JULIO!$AM$11:$AM$40,_xlfn.XLOOKUP($A505&amp;$B505,JULIO!$BC$11:$BC$40&amp;JULIO!$BD$11:$BD$40,JULIO!$CL$11:$CL$40,"A"))/1%,"")</f>
        <v/>
      </c>
      <c r="DO505" s="188" t="str">
        <f t="array" ref="DO505">IFERROR(_xlfn.XLOOKUP($A505&amp;$B505,'JULIO 2'!$D$11:$D$40&amp;'JULIO 2'!$E$11:$E$40,'JULIO 2'!$AM$11:$AM$40,_xlfn.XLOOKUP($A505&amp;$B505,'JULIO 2'!$BC$11:$BC$40&amp;'JULIO 2'!$BD$11:$BD$40,'JULIO 2'!$CL$11:$CL$40,"A"))/1%,"")</f>
        <v/>
      </c>
      <c r="DP505" s="188" t="str">
        <f t="array" ref="DP505">IFERROR(_xlfn.XLOOKUP($A505&amp;$B505,AGOSTO!$D$11:$D$40&amp;AGOSTO!$E$11:$E$40,AGOSTO!$AM$11:$AM$40,_xlfn.XLOOKUP($A505&amp;$B505,AGOSTO!$BC$11:$BC$40&amp;AGOSTO!$BD$11:$BD$40,AGOSTO!$CL$11:$CL$40,"A"))/1%,"")</f>
        <v/>
      </c>
      <c r="DQ505" s="188" t="str">
        <f t="array" ref="DQ505">IFERROR(_xlfn.XLOOKUP($A505&amp;$B505,'AGOSTO 2'!$D$11:$D$40&amp;'AGOSTO 2'!$E$11:$E$40,'AGOSTO 2'!$AM$11:$AM$40,_xlfn.XLOOKUP($A505&amp;$B505,'AGOSTO 2'!$BC$11:$BC$40&amp;'AGOSTO 2'!$BD$11:$BD$40,'AGOSTO 2'!$CL$11:$CL$40,"A"))/1%,"")</f>
        <v/>
      </c>
      <c r="DR505" s="188" t="str">
        <f t="array" ref="DR505">IFERROR(_xlfn.XLOOKUP($A505&amp;$B505,SEPTIEMBRE!$D$11:$D$40&amp;SEPTIEMBRE!$E$11:$E$40,SEPTIEMBRE!$AM$11:$AM$40,_xlfn.XLOOKUP($A505&amp;$B505,SEPTIEMBRE!$BC$11:$BC$40&amp;SEPTIEMBRE!$BD$11:$BD$40,SEPTIEMBRE!$CL$11:$CL$40,"A"))/1%,"")</f>
        <v/>
      </c>
      <c r="DS505" s="188" t="str">
        <f t="array" ref="DS505">IFERROR(_xlfn.XLOOKUP($A505&amp;$B505,'SEPTIEMBRE 2'!$D$11:$D$40&amp;'SEPTIEMBRE 2'!$E$11:$E$40,'SEPTIEMBRE 2'!$AM$11:$AM$40,_xlfn.XLOOKUP($A505&amp;$B505,'SEPTIEMBRE 2'!$BC$11:$BC$40&amp;'SEPTIEMBRE 2'!$BD$11:$BD$40,'SEPTIEMBRE 2'!$CL$11:$CL$40,"A"))/1%,"")</f>
        <v/>
      </c>
      <c r="DT505" s="188" t="str">
        <f t="array" ref="DT505">IFERROR(_xlfn.XLOOKUP($A505&amp;$B505,'SEPTIEMBRE 3'!$D$11:$D$40&amp;'SEPTIEMBRE 3'!$E$11:$E$40,'SEPTIEMBRE 3'!$AM$11:$AM$40,_xlfn.XLOOKUP($A505&amp;$B505,'SEPTIEMBRE 3'!$BC$11:$BC$40&amp;'SEPTIEMBRE 3'!$BD$11:$BD$40,'SEPTIEMBRE 3'!$CL$11:$CL$40,"A"))/1%,"")</f>
        <v/>
      </c>
      <c r="DU505" s="188" t="str">
        <f t="array" ref="DU505">IFERROR(_xlfn.XLOOKUP($A505&amp;$B505,OCTUBRE!$D$11:$D$40&amp;OCTUBRE!$E$11:$E$40,OCTUBRE!$AM$11:$AM$40,_xlfn.XLOOKUP($A505&amp;$B505,OCTUBRE!$BC$11:$BC$40&amp;OCTUBRE!$BD$11:$BD$40,OCTUBRE!$CL$11:$CL$40,"A"))/1%,"")</f>
        <v/>
      </c>
      <c r="DV505" s="188" t="str">
        <f t="array" ref="DV505">IFERROR(_xlfn.XLOOKUP($A505&amp;$B505,'OCTUBRE 2'!$D$11:$D$40&amp;'OCTUBRE 2'!$E$11:$E$40,'OCTUBRE 2'!$AM$11:$AM$40,_xlfn.XLOOKUP($A505&amp;$B505,'OCTUBRE 2'!$BC$11:$BC$40&amp;'OCTUBRE 2'!$BD$11:$BD$40,'OCTUBRE 2'!$CL$11:$CL$40,"A"))/1%,"")</f>
        <v/>
      </c>
      <c r="DW505" s="188" t="str">
        <f t="array" ref="DW505">IFERROR(_xlfn.XLOOKUP($A505&amp;$B505,NOVIEMBRE!$D$11:$D$40&amp;NOVIEMBRE!$E$11:$E$40,NOVIEMBRE!$AM$11:$AM$40,_xlfn.XLOOKUP($A505&amp;$B505,NOVIEMBRE!$BC$11:$BC$40&amp;NOVIEMBRE!$BD$11:$BD$40,NOVIEMBRE!$CL$11:$CL$40,"A"))/1%,"")</f>
        <v/>
      </c>
      <c r="DX505" s="188" t="str">
        <f t="array" ref="DX505">IFERROR(_xlfn.XLOOKUP($A505&amp;$B505,'NOVIEMBRE 2'!$D$11:$D$40&amp;'NOVIEMBRE 2'!$E$11:$E$40,'NOVIEMBRE 2'!$AM$11:$AM$40,_xlfn.XLOOKUP($A505&amp;$B505,'NOVIEMBRE 2'!$BC$11:$BC$40&amp;'NOVIEMBRE 2'!$BD$11:$BD$40,'NOVIEMBRE 2'!$CL$11:$CL$40,"A"))/1%,"")</f>
        <v/>
      </c>
      <c r="DY505" s="188" t="str">
        <f t="array" ref="DY505">IFERROR(_xlfn.XLOOKUP($A505&amp;$B505,DICIEMBRE!$D$11:$D$40&amp;DICIEMBRE!$E$11:$E$40,DICIEMBRE!$AM$11:$AM$40,_xlfn.XLOOKUP($A505&amp;$B505,DICIEMBRE!$BC$11:$BC$40&amp;DICIEMBRE!$BD$11:$BD$40,DICIEMBRE!$CL$11:$CL$40,"A"))/1%,"")</f>
        <v/>
      </c>
      <c r="DZ505" s="381" t="str">
        <f t="shared" si="9"/>
        <v>-</v>
      </c>
      <c r="EA505" s="381" t="str">
        <f t="shared" si="10"/>
        <v>-</v>
      </c>
      <c r="EB505" s="381" t="str">
        <f t="shared" si="11"/>
        <v>-</v>
      </c>
      <c r="EC505" s="381" t="str">
        <f t="shared" si="12"/>
        <v>-</v>
      </c>
      <c r="ED505" s="381" t="str">
        <f t="shared" si="13"/>
        <v>-</v>
      </c>
      <c r="EE505" s="381" t="str">
        <f t="shared" si="14"/>
        <v>-</v>
      </c>
      <c r="EF505" s="381" t="str">
        <f t="shared" si="15"/>
        <v>-</v>
      </c>
      <c r="EG505" s="381" t="str">
        <f t="shared" si="16"/>
        <v>-</v>
      </c>
      <c r="EH505" s="381" t="str">
        <f t="shared" si="17"/>
        <v>-</v>
      </c>
      <c r="EI505" s="188" t="str">
        <f t="shared" si="18"/>
        <v/>
      </c>
      <c r="EJ505" s="382"/>
      <c r="EK505" s="382"/>
      <c r="EL505" s="383"/>
      <c r="EM505" s="21"/>
      <c r="EN505" s="384">
        <f t="array" ref="EN505">IFERROR(_xlfn.XLOOKUP($A505&amp;$B505,MARZO!$D$11:$D$40&amp;MARZO!$E$11:$E$40,MARZO!$AK$11:$AK$40,_xlfn.XLOOKUP($A505&amp;$B505,MARZO!$BC$11:$BC$40&amp;MARZO!$BD$11:$BD$40,MARZO!$CJ$11:$CJ$40,"A")),"")</f>
        <v>0</v>
      </c>
      <c r="EO505" s="384">
        <f t="array" ref="EO505">IFERROR(_xlfn.XLOOKUP($A505&amp;$B505,ABRIL!$D$11:$D$40&amp;ABRIL!$E$11:$E$40,ABRIL!$AK$11:$AK$40,_xlfn.XLOOKUP($A505&amp;$B505,ABRIL!$BC$11:$BC$40&amp;ABRIL!$BD$11:$BD$40,ABRIL!$CJ$11:$CJ$40,"A")),"")</f>
        <v>0</v>
      </c>
      <c r="EP505" s="384">
        <f t="array" ref="EP505">IFERROR(_xlfn.XLOOKUP($A505&amp;$B505,'ABRIL 2'!$D$11:$D$40&amp;'ABRIL 2'!$E$11:$E$40,'ABRIL 2'!$AK$11:$AK$40,_xlfn.XLOOKUP($A505&amp;$B505,'ABRIL 2'!$BC$11:$BC$40&amp;'ABRIL 2'!$BD$11:$BD$40,'ABRIL 2'!$CJ$11:$CJ$40,"A")),"")</f>
        <v>0</v>
      </c>
      <c r="EQ505" s="384">
        <f t="array" ref="EQ505">IFERROR(_xlfn.XLOOKUP($A505&amp;$B505,MAYO!$D$11:$D$40&amp;MAYO!$E$11:$E$40,MAYO!$AK$11:$AK$40,_xlfn.XLOOKUP($A505&amp;$B505,MAYO!$BC$11:$BC$40&amp;MAYO!$BD$11:$BD$40,MAYO!$CJ$11:$CJ$40,"A")),"")</f>
        <v>0</v>
      </c>
      <c r="ER505" s="384">
        <f t="array" ref="ER505">IFERROR(_xlfn.XLOOKUP($A505&amp;$B505,'MAYO 2'!$D$11:$D$40&amp;'MAYO 2'!$E$11:$E$40,'MAYO 2'!$AK$11:$AK$40,_xlfn.XLOOKUP($A505&amp;$B505,'MAYO 2'!$BC$11:$BC$40&amp;'MAYO 2'!$BD$11:$BD$40,'MAYO 2'!$CJ$11:$CJ$40,"A")),"")</f>
        <v>0</v>
      </c>
      <c r="ES505" s="384">
        <f t="array" ref="ES505">IFERROR(_xlfn.XLOOKUP($A505&amp;$B505,JUNIO!$D$11:$D$40&amp;JUNIO!$E$11:$E$40,JUNIO!$AK$11:$AK$40,_xlfn.XLOOKUP($A505&amp;$B505,JUNIO!$BC$11:$BC$40&amp;JUNIO!$BD$11:$BD$40,JUNIO!$CJ$11:$CJ$40,"A")),"")</f>
        <v>0</v>
      </c>
      <c r="ET505" s="384">
        <f t="array" ref="ET505">IFERROR(_xlfn.XLOOKUP($A505&amp;$B505,'JUNIO 2'!$D$11:$D$40&amp;'JUNIO 2'!$E$11:$E$40,'JUNIO 2'!$AK$11:$AK$40,_xlfn.XLOOKUP($A505&amp;$B505,'JUNIO 2'!$BC$11:$BC$40&amp;'JUNIO 2'!$BD$11:$BD$40,'JUNIO 2'!$CJ$11:$CJ$40,"A")),"")</f>
        <v>0</v>
      </c>
      <c r="EU505" s="384">
        <f t="array" ref="EU505">IFERROR(_xlfn.XLOOKUP($A505&amp;$B505,JULIO!$D$11:$D$40&amp;JULIO!$E$11:$E$40,JULIO!$AK$11:$AK$40,_xlfn.XLOOKUP($A505&amp;$B505,JULIO!$BC$11:$BC$40&amp;JULIO!$BD$11:$BD$40,JULIO!$CJ$11:$CJ$40,"A")),"")</f>
        <v>0</v>
      </c>
      <c r="EV505" s="384">
        <f t="array" ref="EV505">IFERROR(_xlfn.XLOOKUP($A505&amp;$B505,'JULIO 2'!$D$11:$D$40&amp;'JULIO 2'!$E$11:$E$40,'JULIO 2'!$AK$11:$AK$40,_xlfn.XLOOKUP($A505&amp;$B505,'JULIO 2'!$BC$11:$BC$40&amp;'JULIO 2'!$BD$11:$BD$40,'JULIO 2'!$CJ$11:$CJ$40,"A")),"")</f>
        <v>0</v>
      </c>
      <c r="EW505" s="384">
        <f t="array" ref="EW505">IFERROR(_xlfn.XLOOKUP($A505&amp;$B505,AGOSTO!$D$11:$D$40&amp;AGOSTO!$E$11:$E$40,AGOSTO!$AK$11:$AK$40,_xlfn.XLOOKUP($A505&amp;$B505,AGOSTO!$BC$11:$BC$40&amp;AGOSTO!$BD$11:$BD$40,AGOSTO!$CJ$11:$CJ$40,"A")),"")</f>
        <v>0</v>
      </c>
      <c r="EX505" s="384">
        <f t="array" ref="EX505">IFERROR(_xlfn.XLOOKUP($A505&amp;$B505,'AGOSTO 2'!$D$11:$D$40&amp;'AGOSTO 2'!$E$11:$E$40,'AGOSTO 2'!$AK$11:$AK$40,_xlfn.XLOOKUP($A505&amp;$B505,'AGOSTO 2'!$BC$11:$BC$40&amp;'AGOSTO 2'!$BD$11:$BD$40,'AGOSTO 2'!$CJ$11:$CJ$40,"A")),"")</f>
        <v>0</v>
      </c>
      <c r="EY505" s="384">
        <f t="array" ref="EY505">IFERROR(_xlfn.XLOOKUP($A505&amp;$B505,SEPTIEMBRE!$D$11:$D$40&amp;SEPTIEMBRE!$E$11:$E$40,SEPTIEMBRE!$AK$11:$AK$40,_xlfn.XLOOKUP($A505&amp;$B505,SEPTIEMBRE!$BC$11:$BC$40&amp;SEPTIEMBRE!$BD$11:$BD$40,SEPTIEMBRE!$CJ$11:$CJ$40,"A")),"")</f>
        <v>0</v>
      </c>
      <c r="EZ505" s="384">
        <f t="array" ref="EZ505">IFERROR(_xlfn.XLOOKUP($A505&amp;$B505,'SEPTIEMBRE 2'!$D$11:$D$40&amp;'SEPTIEMBRE 2'!$E$11:$E$40,'SEPTIEMBRE 2'!$AK$11:$AK$40,_xlfn.XLOOKUP($A505&amp;$B505,'SEPTIEMBRE 2'!$BC$11:$BC$40&amp;'SEPTIEMBRE 2'!$BD$11:$BD$40,'SEPTIEMBRE 2'!$CJ$11:$CJ$40,"A")),"")</f>
        <v>0</v>
      </c>
      <c r="FA505" s="384">
        <f t="array" ref="FA505">IFERROR(_xlfn.XLOOKUP($A505&amp;$B505,'SEPTIEMBRE 3'!$D$11:$D$40&amp;'SEPTIEMBRE 3'!$E$11:$E$40,'SEPTIEMBRE 3'!$AK$11:$AK$40,_xlfn.XLOOKUP($A505&amp;$B505,'SEPTIEMBRE 3'!$BC$11:$BC$40&amp;'SEPTIEMBRE 3'!$BD$11:$BD$40,'SEPTIEMBRE 3'!$CJ$11:$CJ$40,"A")),"")</f>
        <v>0</v>
      </c>
      <c r="FB505" s="384">
        <f t="array" ref="FB505">IFERROR(_xlfn.XLOOKUP($A505&amp;$B505,OCTUBRE!$D$11:$D$40&amp;OCTUBRE!$E$11:$E$40,OCTUBRE!$AK$11:$AK$40,_xlfn.XLOOKUP($A505&amp;$B505,OCTUBRE!$BC$11:$BC$40&amp;OCTUBRE!$BD$11:$BD$40,OCTUBRE!$CJ$11:$CJ$40,"A")),"")</f>
        <v>0</v>
      </c>
      <c r="FC505" s="384">
        <f t="array" ref="FC505">IFERROR(_xlfn.XLOOKUP($A505&amp;$B505,'OCTUBRE 2'!$D$11:$D$40&amp;'OCTUBRE 2'!$E$11:$E$40,'OCTUBRE 2'!$AK$11:$AK$40,_xlfn.XLOOKUP($A505&amp;$B505,'OCTUBRE 2'!$BC$11:$BC$40&amp;'OCTUBRE 2'!$BD$11:$BD$40,'OCTUBRE 2'!$CJ$11:$CJ$40,"A")),"")</f>
        <v>0</v>
      </c>
      <c r="FD505" s="384">
        <f t="array" ref="FD505">IFERROR(_xlfn.XLOOKUP($A505&amp;$B505,NOVIEMBRE!$D$11:$D$40&amp;NOVIEMBRE!$E$11:$E$40,NOVIEMBRE!$AK$11:$AK$40,_xlfn.XLOOKUP($A505&amp;$B505,NOVIEMBRE!$BC$11:$BC$40&amp;NOVIEMBRE!$BD$11:$BD$40,NOVIEMBRE!$CJ$11:$CJ$40,"A")),"")</f>
        <v>0</v>
      </c>
      <c r="FE505" s="384">
        <f t="array" ref="FE505">IFERROR(_xlfn.XLOOKUP($A505&amp;$B505,'NOVIEMBRE 2'!$D$11:$D$40&amp;'NOVIEMBRE 2'!$E$11:$E$40,'NOVIEMBRE 2'!$AK$11:$AK$40,_xlfn.XLOOKUP($A505&amp;$B505,'NOVIEMBRE 2'!$BC$11:$BC$40&amp;'NOVIEMBRE 2'!$BD$11:$BD$40,'NOVIEMBRE 2'!$CJ$11:$CJ$40,"A")),"")</f>
        <v>0</v>
      </c>
      <c r="FF505" s="385">
        <f t="array" ref="FF505">IFERROR(_xlfn.XLOOKUP($A505&amp;$B505,DICIEMBRE!$D$11:$D$40&amp;DICIEMBRE!$E$11:$E$40,DICIEMBRE!$AK$11:$AK$40,_xlfn.XLOOKUP($A505&amp;$B505,DICIEMBRE!$BC$11:$BC$40&amp;DICIEMBRE!$BD$11:$BD$40,DICIEMBRE!$CJ$11:$CJ$40,"A")),"")</f>
        <v>0</v>
      </c>
      <c r="FG505" s="386" t="str">
        <f t="shared" si="19"/>
        <v/>
      </c>
      <c r="FH505" s="386" t="str">
        <f t="array" ref="FH505">IF(
 COUNT(DZ505:EH505)=0,
 "-",
 IF(
  COUNT(DZ505:EH505) &lt; COUNTA(DZ505:EH505),
  REPT("🟩", ROUND(COUNT(DZ505:EH505)/COUNTA(DZ505:EH505)*5, 0)) &amp;
  REPT("⬜", 5 - ROUND(COUNT(DZ505:EH505)/COUNTA(DZ505:EH505)*5, 0)),
  IF(
    AVERAGE(IF(DZ505:EH505&lt;&gt;"", DZ505:EH505, )) &gt;= 70, "🟩🟩🟩🟩🟩",
    IF(
      AVERAGE(IF(DZ505:EH505&lt;&gt;"",DZ505:EH505, )) &gt;= 56, "🟨🟨🟨🟨🟨",
      "🟥🟥🟥🟥🟥"
    )
  )
 )
)
</f>
        <v>-</v>
      </c>
    </row>
    <row r="506" ht="15.75" customHeight="1">
      <c r="A506" s="168"/>
      <c r="B506" s="169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1"/>
      <c r="N506" s="172" t="str">
        <f t="shared" si="1"/>
        <v/>
      </c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2" t="str">
        <f t="shared" si="2"/>
        <v/>
      </c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2" t="str">
        <f t="shared" si="3"/>
        <v/>
      </c>
      <c r="AM506" s="173"/>
      <c r="AN506" s="173"/>
      <c r="AO506" s="173"/>
      <c r="AP506" s="173"/>
      <c r="AQ506" s="173"/>
      <c r="AR506" s="173"/>
      <c r="AS506" s="173"/>
      <c r="AT506" s="173"/>
      <c r="AU506" s="173"/>
      <c r="AV506" s="171"/>
      <c r="AW506" s="171"/>
      <c r="AX506" s="172" t="str">
        <f t="shared" si="4"/>
        <v/>
      </c>
      <c r="AY506" s="173"/>
      <c r="AZ506" s="173"/>
      <c r="BA506" s="173"/>
      <c r="BB506" s="173"/>
      <c r="BC506" s="173"/>
      <c r="BD506" s="173"/>
      <c r="BE506" s="173"/>
      <c r="BF506" s="173"/>
      <c r="BG506" s="173"/>
      <c r="BH506" s="173"/>
      <c r="BI506" s="173"/>
      <c r="BJ506" s="172" t="str">
        <f t="shared" si="5"/>
        <v/>
      </c>
      <c r="BK506" s="173"/>
      <c r="BL506" s="173"/>
      <c r="BM506" s="173"/>
      <c r="BN506" s="173"/>
      <c r="BO506" s="173"/>
      <c r="BP506" s="173"/>
      <c r="BQ506" s="173"/>
      <c r="BR506" s="173"/>
      <c r="BS506" s="173"/>
      <c r="BT506" s="173"/>
      <c r="BU506" s="173"/>
      <c r="BV506" s="172" t="str">
        <f t="shared" si="6"/>
        <v/>
      </c>
      <c r="BW506" s="173"/>
      <c r="BX506" s="173"/>
      <c r="BY506" s="173"/>
      <c r="BZ506" s="171"/>
      <c r="CA506" s="171"/>
      <c r="CB506" s="171"/>
      <c r="CC506" s="171"/>
      <c r="CD506" s="171"/>
      <c r="CE506" s="171"/>
      <c r="CF506" s="171"/>
      <c r="CG506" s="171"/>
      <c r="CH506" s="172" t="str">
        <f t="shared" si="7"/>
        <v/>
      </c>
      <c r="CI506" s="171"/>
      <c r="CJ506" s="173"/>
      <c r="CK506" s="173"/>
      <c r="CL506" s="173"/>
      <c r="CM506" s="173"/>
      <c r="CN506" s="171"/>
      <c r="CO506" s="171"/>
      <c r="CP506" s="171"/>
      <c r="CQ506" s="173"/>
      <c r="CR506" s="171"/>
      <c r="CS506" s="171"/>
      <c r="CT506" s="172" t="str">
        <f t="shared" si="8"/>
        <v/>
      </c>
      <c r="CU506" s="172"/>
      <c r="CV506" s="172"/>
      <c r="CW506" s="172"/>
      <c r="CX506" s="172"/>
      <c r="CY506" s="172"/>
      <c r="CZ506" s="172"/>
      <c r="DA506" s="172"/>
      <c r="DB506" s="172"/>
      <c r="DC506" s="172"/>
      <c r="DD506" s="172"/>
      <c r="DE506" s="172"/>
      <c r="DF506" s="172"/>
      <c r="DG506" s="188" t="str">
        <f t="array" ref="DG506">IFERROR(_xlfn.XLOOKUP($A506&amp;B506,MARZO!$D$11:$D$40&amp;MARZO!$E$11:$E$40,MARZO!$AM$11:$AM$40,_xlfn.XLOOKUP($A506&amp;$B506,MARZO!$BC$11:$BC$40&amp;MARZO!$BD$11:$BD$40,MARZO!$CL$11:$CL$40,"A"))/1%,"")</f>
        <v/>
      </c>
      <c r="DH506" s="188" t="str">
        <f t="array" ref="DH506">IFERROR(_xlfn.XLOOKUP($A506&amp;$B506,ABRIL!$D$11:$D$40&amp;ABRIL!$E$11:$E$40,ABRIL!$AM$11:$AM$40,_xlfn.XLOOKUP($A506&amp;$B506,ABRIL!$BC$11:$BC$40&amp;ABRIL!$BD$11:$BD$40,ABRIL!$CL$11:$CL$40,"A"))/1%,"")</f>
        <v/>
      </c>
      <c r="DI506" s="188" t="str">
        <f t="array" ref="DI506">IFERROR(_xlfn.XLOOKUP($A506&amp;$B506,'ABRIL 2'!$D$11:$D$40&amp;'ABRIL 2'!$E$11:$E$40,'ABRIL 2'!$AM$11:$AM$40,_xlfn.XLOOKUP($A506&amp;$B506,'ABRIL 2'!$BC$11:$BC$40&amp;'ABRIL 2'!$BD$11:$BD$40,'ABRIL 2'!$CL$11:$CL$40,"A"))/1%,"")</f>
        <v/>
      </c>
      <c r="DJ506" s="188" t="str">
        <f t="array" ref="DJ506">IFERROR(_xlfn.XLOOKUP($A506&amp;$B506,MAYO!$D$11:$D$40&amp;MAYO!$E$11:$E$40,MAYO!$AM$11:$AM$40,_xlfn.XLOOKUP($A506&amp;$B506,MAYO!$BC$11:$BC$40&amp;MAYO!$BD$11:$BD$40,MAYO!$CL$11:$CL$40,"A"))/1%,"")</f>
        <v/>
      </c>
      <c r="DK506" s="188" t="str">
        <f t="array" ref="DK506">IFERROR(_xlfn.XLOOKUP($A506&amp;$B506,'MAYO 2'!$D$11:$D$40&amp;'MAYO 2'!$E$11:$E$40,'MAYO 2'!$AM$11:$AM$40,_xlfn.XLOOKUP($A506&amp;$B506,'MAYO 2'!$BC$11:$BC$40&amp;'MAYO 2'!$BD$11:$BD$40,'MAYO 2'!$CL$11:$CL$40,"A"))/1%,"")</f>
        <v/>
      </c>
      <c r="DL506" s="188" t="str">
        <f t="array" ref="DL506">IFERROR(_xlfn.XLOOKUP($A506&amp;$B506,JUNIO!$D$11:$D$40&amp;JUNIO!$E$11:$E$40,JUNIO!$AM$11:$AM$40,_xlfn.XLOOKUP($A506&amp;$B506,JUNIO!$BC$11:$BC$40&amp;JUNIO!$BD$11:$BD$40,JUNIO!$CL$11:$CL$40,"A"))/1%,"")</f>
        <v/>
      </c>
      <c r="DM506" s="188" t="str">
        <f t="array" ref="DM506">IFERROR(_xlfn.XLOOKUP($A506&amp;$B506,'JUNIO 2'!$D$11:$D$40&amp;'JUNIO 2'!$E$11:$E$40,'JUNIO 2'!$AM$11:$AM$40,_xlfn.XLOOKUP($A506&amp;$B506,'JUNIO 2'!$BC$11:$BC$40&amp;'JUNIO 2'!$BD$11:$BD$40,'JUNIO 2'!$CL$11:$CL$40,"A"))/1%,"")</f>
        <v/>
      </c>
      <c r="DN506" s="188" t="str">
        <f t="array" ref="DN506">IFERROR(_xlfn.XLOOKUP($A506&amp;$B506,JULIO!$D$11:$D$40&amp;JULIO!$E$11:$E$40,JULIO!$AM$11:$AM$40,_xlfn.XLOOKUP($A506&amp;$B506,JULIO!$BC$11:$BC$40&amp;JULIO!$BD$11:$BD$40,JULIO!$CL$11:$CL$40,"A"))/1%,"")</f>
        <v/>
      </c>
      <c r="DO506" s="188" t="str">
        <f t="array" ref="DO506">IFERROR(_xlfn.XLOOKUP($A506&amp;$B506,'JULIO 2'!$D$11:$D$40&amp;'JULIO 2'!$E$11:$E$40,'JULIO 2'!$AM$11:$AM$40,_xlfn.XLOOKUP($A506&amp;$B506,'JULIO 2'!$BC$11:$BC$40&amp;'JULIO 2'!$BD$11:$BD$40,'JULIO 2'!$CL$11:$CL$40,"A"))/1%,"")</f>
        <v/>
      </c>
      <c r="DP506" s="188" t="str">
        <f t="array" ref="DP506">IFERROR(_xlfn.XLOOKUP($A506&amp;$B506,AGOSTO!$D$11:$D$40&amp;AGOSTO!$E$11:$E$40,AGOSTO!$AM$11:$AM$40,_xlfn.XLOOKUP($A506&amp;$B506,AGOSTO!$BC$11:$BC$40&amp;AGOSTO!$BD$11:$BD$40,AGOSTO!$CL$11:$CL$40,"A"))/1%,"")</f>
        <v/>
      </c>
      <c r="DQ506" s="188" t="str">
        <f t="array" ref="DQ506">IFERROR(_xlfn.XLOOKUP($A506&amp;$B506,'AGOSTO 2'!$D$11:$D$40&amp;'AGOSTO 2'!$E$11:$E$40,'AGOSTO 2'!$AM$11:$AM$40,_xlfn.XLOOKUP($A506&amp;$B506,'AGOSTO 2'!$BC$11:$BC$40&amp;'AGOSTO 2'!$BD$11:$BD$40,'AGOSTO 2'!$CL$11:$CL$40,"A"))/1%,"")</f>
        <v/>
      </c>
      <c r="DR506" s="188" t="str">
        <f t="array" ref="DR506">IFERROR(_xlfn.XLOOKUP($A506&amp;$B506,SEPTIEMBRE!$D$11:$D$40&amp;SEPTIEMBRE!$E$11:$E$40,SEPTIEMBRE!$AM$11:$AM$40,_xlfn.XLOOKUP($A506&amp;$B506,SEPTIEMBRE!$BC$11:$BC$40&amp;SEPTIEMBRE!$BD$11:$BD$40,SEPTIEMBRE!$CL$11:$CL$40,"A"))/1%,"")</f>
        <v/>
      </c>
      <c r="DS506" s="188" t="str">
        <f t="array" ref="DS506">IFERROR(_xlfn.XLOOKUP($A506&amp;$B506,'SEPTIEMBRE 2'!$D$11:$D$40&amp;'SEPTIEMBRE 2'!$E$11:$E$40,'SEPTIEMBRE 2'!$AM$11:$AM$40,_xlfn.XLOOKUP($A506&amp;$B506,'SEPTIEMBRE 2'!$BC$11:$BC$40&amp;'SEPTIEMBRE 2'!$BD$11:$BD$40,'SEPTIEMBRE 2'!$CL$11:$CL$40,"A"))/1%,"")</f>
        <v/>
      </c>
      <c r="DT506" s="188" t="str">
        <f t="array" ref="DT506">IFERROR(_xlfn.XLOOKUP($A506&amp;$B506,'SEPTIEMBRE 3'!$D$11:$D$40&amp;'SEPTIEMBRE 3'!$E$11:$E$40,'SEPTIEMBRE 3'!$AM$11:$AM$40,_xlfn.XLOOKUP($A506&amp;$B506,'SEPTIEMBRE 3'!$BC$11:$BC$40&amp;'SEPTIEMBRE 3'!$BD$11:$BD$40,'SEPTIEMBRE 3'!$CL$11:$CL$40,"A"))/1%,"")</f>
        <v/>
      </c>
      <c r="DU506" s="188" t="str">
        <f t="array" ref="DU506">IFERROR(_xlfn.XLOOKUP($A506&amp;$B506,OCTUBRE!$D$11:$D$40&amp;OCTUBRE!$E$11:$E$40,OCTUBRE!$AM$11:$AM$40,_xlfn.XLOOKUP($A506&amp;$B506,OCTUBRE!$BC$11:$BC$40&amp;OCTUBRE!$BD$11:$BD$40,OCTUBRE!$CL$11:$CL$40,"A"))/1%,"")</f>
        <v/>
      </c>
      <c r="DV506" s="188" t="str">
        <f t="array" ref="DV506">IFERROR(_xlfn.XLOOKUP($A506&amp;$B506,'OCTUBRE 2'!$D$11:$D$40&amp;'OCTUBRE 2'!$E$11:$E$40,'OCTUBRE 2'!$AM$11:$AM$40,_xlfn.XLOOKUP($A506&amp;$B506,'OCTUBRE 2'!$BC$11:$BC$40&amp;'OCTUBRE 2'!$BD$11:$BD$40,'OCTUBRE 2'!$CL$11:$CL$40,"A"))/1%,"")</f>
        <v/>
      </c>
      <c r="DW506" s="188" t="str">
        <f t="array" ref="DW506">IFERROR(_xlfn.XLOOKUP($A506&amp;$B506,NOVIEMBRE!$D$11:$D$40&amp;NOVIEMBRE!$E$11:$E$40,NOVIEMBRE!$AM$11:$AM$40,_xlfn.XLOOKUP($A506&amp;$B506,NOVIEMBRE!$BC$11:$BC$40&amp;NOVIEMBRE!$BD$11:$BD$40,NOVIEMBRE!$CL$11:$CL$40,"A"))/1%,"")</f>
        <v/>
      </c>
      <c r="DX506" s="188" t="str">
        <f t="array" ref="DX506">IFERROR(_xlfn.XLOOKUP($A506&amp;$B506,'NOVIEMBRE 2'!$D$11:$D$40&amp;'NOVIEMBRE 2'!$E$11:$E$40,'NOVIEMBRE 2'!$AM$11:$AM$40,_xlfn.XLOOKUP($A506&amp;$B506,'NOVIEMBRE 2'!$BC$11:$BC$40&amp;'NOVIEMBRE 2'!$BD$11:$BD$40,'NOVIEMBRE 2'!$CL$11:$CL$40,"A"))/1%,"")</f>
        <v/>
      </c>
      <c r="DY506" s="188" t="str">
        <f t="array" ref="DY506">IFERROR(_xlfn.XLOOKUP($A506&amp;$B506,DICIEMBRE!$D$11:$D$40&amp;DICIEMBRE!$E$11:$E$40,DICIEMBRE!$AM$11:$AM$40,_xlfn.XLOOKUP($A506&amp;$B506,DICIEMBRE!$BC$11:$BC$40&amp;DICIEMBRE!$BD$11:$BD$40,DICIEMBRE!$CL$11:$CL$40,"A"))/1%,"")</f>
        <v/>
      </c>
      <c r="DZ506" s="381" t="str">
        <f t="shared" si="9"/>
        <v>-</v>
      </c>
      <c r="EA506" s="381" t="str">
        <f t="shared" si="10"/>
        <v>-</v>
      </c>
      <c r="EB506" s="381" t="str">
        <f t="shared" si="11"/>
        <v>-</v>
      </c>
      <c r="EC506" s="381" t="str">
        <f t="shared" si="12"/>
        <v>-</v>
      </c>
      <c r="ED506" s="381" t="str">
        <f t="shared" si="13"/>
        <v>-</v>
      </c>
      <c r="EE506" s="381" t="str">
        <f t="shared" si="14"/>
        <v>-</v>
      </c>
      <c r="EF506" s="381" t="str">
        <f t="shared" si="15"/>
        <v>-</v>
      </c>
      <c r="EG506" s="381" t="str">
        <f t="shared" si="16"/>
        <v>-</v>
      </c>
      <c r="EH506" s="381" t="str">
        <f t="shared" si="17"/>
        <v>-</v>
      </c>
      <c r="EI506" s="188" t="str">
        <f t="shared" si="18"/>
        <v/>
      </c>
      <c r="EJ506" s="382"/>
      <c r="EK506" s="382"/>
      <c r="EL506" s="383"/>
      <c r="EM506" s="21"/>
      <c r="EN506" s="384">
        <f t="array" ref="EN506">IFERROR(_xlfn.XLOOKUP($A506&amp;$B506,MARZO!$D$11:$D$40&amp;MARZO!$E$11:$E$40,MARZO!$AK$11:$AK$40,_xlfn.XLOOKUP($A506&amp;$B506,MARZO!$BC$11:$BC$40&amp;MARZO!$BD$11:$BD$40,MARZO!$CJ$11:$CJ$40,"A")),"")</f>
        <v>0</v>
      </c>
      <c r="EO506" s="384">
        <f t="array" ref="EO506">IFERROR(_xlfn.XLOOKUP($A506&amp;$B506,ABRIL!$D$11:$D$40&amp;ABRIL!$E$11:$E$40,ABRIL!$AK$11:$AK$40,_xlfn.XLOOKUP($A506&amp;$B506,ABRIL!$BC$11:$BC$40&amp;ABRIL!$BD$11:$BD$40,ABRIL!$CJ$11:$CJ$40,"A")),"")</f>
        <v>0</v>
      </c>
      <c r="EP506" s="384">
        <f t="array" ref="EP506">IFERROR(_xlfn.XLOOKUP($A506&amp;$B506,'ABRIL 2'!$D$11:$D$40&amp;'ABRIL 2'!$E$11:$E$40,'ABRIL 2'!$AK$11:$AK$40,_xlfn.XLOOKUP($A506&amp;$B506,'ABRIL 2'!$BC$11:$BC$40&amp;'ABRIL 2'!$BD$11:$BD$40,'ABRIL 2'!$CJ$11:$CJ$40,"A")),"")</f>
        <v>0</v>
      </c>
      <c r="EQ506" s="384">
        <f t="array" ref="EQ506">IFERROR(_xlfn.XLOOKUP($A506&amp;$B506,MAYO!$D$11:$D$40&amp;MAYO!$E$11:$E$40,MAYO!$AK$11:$AK$40,_xlfn.XLOOKUP($A506&amp;$B506,MAYO!$BC$11:$BC$40&amp;MAYO!$BD$11:$BD$40,MAYO!$CJ$11:$CJ$40,"A")),"")</f>
        <v>0</v>
      </c>
      <c r="ER506" s="384">
        <f t="array" ref="ER506">IFERROR(_xlfn.XLOOKUP($A506&amp;$B506,'MAYO 2'!$D$11:$D$40&amp;'MAYO 2'!$E$11:$E$40,'MAYO 2'!$AK$11:$AK$40,_xlfn.XLOOKUP($A506&amp;$B506,'MAYO 2'!$BC$11:$BC$40&amp;'MAYO 2'!$BD$11:$BD$40,'MAYO 2'!$CJ$11:$CJ$40,"A")),"")</f>
        <v>0</v>
      </c>
      <c r="ES506" s="384">
        <f t="array" ref="ES506">IFERROR(_xlfn.XLOOKUP($A506&amp;$B506,JUNIO!$D$11:$D$40&amp;JUNIO!$E$11:$E$40,JUNIO!$AK$11:$AK$40,_xlfn.XLOOKUP($A506&amp;$B506,JUNIO!$BC$11:$BC$40&amp;JUNIO!$BD$11:$BD$40,JUNIO!$CJ$11:$CJ$40,"A")),"")</f>
        <v>0</v>
      </c>
      <c r="ET506" s="384">
        <f t="array" ref="ET506">IFERROR(_xlfn.XLOOKUP($A506&amp;$B506,'JUNIO 2'!$D$11:$D$40&amp;'JUNIO 2'!$E$11:$E$40,'JUNIO 2'!$AK$11:$AK$40,_xlfn.XLOOKUP($A506&amp;$B506,'JUNIO 2'!$BC$11:$BC$40&amp;'JUNIO 2'!$BD$11:$BD$40,'JUNIO 2'!$CJ$11:$CJ$40,"A")),"")</f>
        <v>0</v>
      </c>
      <c r="EU506" s="384">
        <f t="array" ref="EU506">IFERROR(_xlfn.XLOOKUP($A506&amp;$B506,JULIO!$D$11:$D$40&amp;JULIO!$E$11:$E$40,JULIO!$AK$11:$AK$40,_xlfn.XLOOKUP($A506&amp;$B506,JULIO!$BC$11:$BC$40&amp;JULIO!$BD$11:$BD$40,JULIO!$CJ$11:$CJ$40,"A")),"")</f>
        <v>0</v>
      </c>
      <c r="EV506" s="384">
        <f t="array" ref="EV506">IFERROR(_xlfn.XLOOKUP($A506&amp;$B506,'JULIO 2'!$D$11:$D$40&amp;'JULIO 2'!$E$11:$E$40,'JULIO 2'!$AK$11:$AK$40,_xlfn.XLOOKUP($A506&amp;$B506,'JULIO 2'!$BC$11:$BC$40&amp;'JULIO 2'!$BD$11:$BD$40,'JULIO 2'!$CJ$11:$CJ$40,"A")),"")</f>
        <v>0</v>
      </c>
      <c r="EW506" s="384">
        <f t="array" ref="EW506">IFERROR(_xlfn.XLOOKUP($A506&amp;$B506,AGOSTO!$D$11:$D$40&amp;AGOSTO!$E$11:$E$40,AGOSTO!$AK$11:$AK$40,_xlfn.XLOOKUP($A506&amp;$B506,AGOSTO!$BC$11:$BC$40&amp;AGOSTO!$BD$11:$BD$40,AGOSTO!$CJ$11:$CJ$40,"A")),"")</f>
        <v>0</v>
      </c>
      <c r="EX506" s="384">
        <f t="array" ref="EX506">IFERROR(_xlfn.XLOOKUP($A506&amp;$B506,'AGOSTO 2'!$D$11:$D$40&amp;'AGOSTO 2'!$E$11:$E$40,'AGOSTO 2'!$AK$11:$AK$40,_xlfn.XLOOKUP($A506&amp;$B506,'AGOSTO 2'!$BC$11:$BC$40&amp;'AGOSTO 2'!$BD$11:$BD$40,'AGOSTO 2'!$CJ$11:$CJ$40,"A")),"")</f>
        <v>0</v>
      </c>
      <c r="EY506" s="384">
        <f t="array" ref="EY506">IFERROR(_xlfn.XLOOKUP($A506&amp;$B506,SEPTIEMBRE!$D$11:$D$40&amp;SEPTIEMBRE!$E$11:$E$40,SEPTIEMBRE!$AK$11:$AK$40,_xlfn.XLOOKUP($A506&amp;$B506,SEPTIEMBRE!$BC$11:$BC$40&amp;SEPTIEMBRE!$BD$11:$BD$40,SEPTIEMBRE!$CJ$11:$CJ$40,"A")),"")</f>
        <v>0</v>
      </c>
      <c r="EZ506" s="384">
        <f t="array" ref="EZ506">IFERROR(_xlfn.XLOOKUP($A506&amp;$B506,'SEPTIEMBRE 2'!$D$11:$D$40&amp;'SEPTIEMBRE 2'!$E$11:$E$40,'SEPTIEMBRE 2'!$AK$11:$AK$40,_xlfn.XLOOKUP($A506&amp;$B506,'SEPTIEMBRE 2'!$BC$11:$BC$40&amp;'SEPTIEMBRE 2'!$BD$11:$BD$40,'SEPTIEMBRE 2'!$CJ$11:$CJ$40,"A")),"")</f>
        <v>0</v>
      </c>
      <c r="FA506" s="384">
        <f t="array" ref="FA506">IFERROR(_xlfn.XLOOKUP($A506&amp;$B506,'SEPTIEMBRE 3'!$D$11:$D$40&amp;'SEPTIEMBRE 3'!$E$11:$E$40,'SEPTIEMBRE 3'!$AK$11:$AK$40,_xlfn.XLOOKUP($A506&amp;$B506,'SEPTIEMBRE 3'!$BC$11:$BC$40&amp;'SEPTIEMBRE 3'!$BD$11:$BD$40,'SEPTIEMBRE 3'!$CJ$11:$CJ$40,"A")),"")</f>
        <v>0</v>
      </c>
      <c r="FB506" s="384">
        <f t="array" ref="FB506">IFERROR(_xlfn.XLOOKUP($A506&amp;$B506,OCTUBRE!$D$11:$D$40&amp;OCTUBRE!$E$11:$E$40,OCTUBRE!$AK$11:$AK$40,_xlfn.XLOOKUP($A506&amp;$B506,OCTUBRE!$BC$11:$BC$40&amp;OCTUBRE!$BD$11:$BD$40,OCTUBRE!$CJ$11:$CJ$40,"A")),"")</f>
        <v>0</v>
      </c>
      <c r="FC506" s="384">
        <f t="array" ref="FC506">IFERROR(_xlfn.XLOOKUP($A506&amp;$B506,'OCTUBRE 2'!$D$11:$D$40&amp;'OCTUBRE 2'!$E$11:$E$40,'OCTUBRE 2'!$AK$11:$AK$40,_xlfn.XLOOKUP($A506&amp;$B506,'OCTUBRE 2'!$BC$11:$BC$40&amp;'OCTUBRE 2'!$BD$11:$BD$40,'OCTUBRE 2'!$CJ$11:$CJ$40,"A")),"")</f>
        <v>0</v>
      </c>
      <c r="FD506" s="384">
        <f t="array" ref="FD506">IFERROR(_xlfn.XLOOKUP($A506&amp;$B506,NOVIEMBRE!$D$11:$D$40&amp;NOVIEMBRE!$E$11:$E$40,NOVIEMBRE!$AK$11:$AK$40,_xlfn.XLOOKUP($A506&amp;$B506,NOVIEMBRE!$BC$11:$BC$40&amp;NOVIEMBRE!$BD$11:$BD$40,NOVIEMBRE!$CJ$11:$CJ$40,"A")),"")</f>
        <v>0</v>
      </c>
      <c r="FE506" s="384">
        <f t="array" ref="FE506">IFERROR(_xlfn.XLOOKUP($A506&amp;$B506,'NOVIEMBRE 2'!$D$11:$D$40&amp;'NOVIEMBRE 2'!$E$11:$E$40,'NOVIEMBRE 2'!$AK$11:$AK$40,_xlfn.XLOOKUP($A506&amp;$B506,'NOVIEMBRE 2'!$BC$11:$BC$40&amp;'NOVIEMBRE 2'!$BD$11:$BD$40,'NOVIEMBRE 2'!$CJ$11:$CJ$40,"A")),"")</f>
        <v>0</v>
      </c>
      <c r="FF506" s="385">
        <f t="array" ref="FF506">IFERROR(_xlfn.XLOOKUP($A506&amp;$B506,DICIEMBRE!$D$11:$D$40&amp;DICIEMBRE!$E$11:$E$40,DICIEMBRE!$AK$11:$AK$40,_xlfn.XLOOKUP($A506&amp;$B506,DICIEMBRE!$BC$11:$BC$40&amp;DICIEMBRE!$BD$11:$BD$40,DICIEMBRE!$CJ$11:$CJ$40,"A")),"")</f>
        <v>0</v>
      </c>
      <c r="FG506" s="386" t="str">
        <f t="shared" si="19"/>
        <v/>
      </c>
      <c r="FH506" s="386" t="str">
        <f t="array" ref="FH506">IF(
 COUNT(DZ506:EH506)=0,
 "-",
 IF(
  COUNT(DZ506:EH506) &lt; COUNTA(DZ506:EH506),
  REPT("🟩", ROUND(COUNT(DZ506:EH506)/COUNTA(DZ506:EH506)*5, 0)) &amp;
  REPT("⬜", 5 - ROUND(COUNT(DZ506:EH506)/COUNTA(DZ506:EH506)*5, 0)),
  IF(
    AVERAGE(IF(DZ506:EH506&lt;&gt;"", DZ506:EH506, )) &gt;= 70, "🟩🟩🟩🟩🟩",
    IF(
      AVERAGE(IF(DZ506:EH506&lt;&gt;"",DZ506:EH506, )) &gt;= 56, "🟨🟨🟨🟨🟨",
      "🟥🟥🟥🟥🟥"
    )
  )
 )
)
</f>
        <v>-</v>
      </c>
    </row>
    <row r="507" ht="15.75" customHeight="1">
      <c r="A507" s="168"/>
      <c r="B507" s="169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1"/>
      <c r="N507" s="172" t="str">
        <f t="shared" si="1"/>
        <v/>
      </c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2" t="str">
        <f t="shared" si="2"/>
        <v/>
      </c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2" t="str">
        <f t="shared" si="3"/>
        <v/>
      </c>
      <c r="AM507" s="173"/>
      <c r="AN507" s="173"/>
      <c r="AO507" s="173"/>
      <c r="AP507" s="173"/>
      <c r="AQ507" s="173"/>
      <c r="AR507" s="173"/>
      <c r="AS507" s="173"/>
      <c r="AT507" s="173"/>
      <c r="AU507" s="173"/>
      <c r="AV507" s="171"/>
      <c r="AW507" s="171"/>
      <c r="AX507" s="172" t="str">
        <f t="shared" si="4"/>
        <v/>
      </c>
      <c r="AY507" s="173"/>
      <c r="AZ507" s="173"/>
      <c r="BA507" s="173"/>
      <c r="BB507" s="173"/>
      <c r="BC507" s="173"/>
      <c r="BD507" s="173"/>
      <c r="BE507" s="173"/>
      <c r="BF507" s="173"/>
      <c r="BG507" s="173"/>
      <c r="BH507" s="173"/>
      <c r="BI507" s="173"/>
      <c r="BJ507" s="172" t="str">
        <f t="shared" si="5"/>
        <v/>
      </c>
      <c r="BK507" s="173"/>
      <c r="BL507" s="173"/>
      <c r="BM507" s="173"/>
      <c r="BN507" s="173"/>
      <c r="BO507" s="173"/>
      <c r="BP507" s="173"/>
      <c r="BQ507" s="173"/>
      <c r="BR507" s="173"/>
      <c r="BS507" s="173"/>
      <c r="BT507" s="173"/>
      <c r="BU507" s="173"/>
      <c r="BV507" s="172" t="str">
        <f t="shared" si="6"/>
        <v/>
      </c>
      <c r="BW507" s="173"/>
      <c r="BX507" s="173"/>
      <c r="BY507" s="173"/>
      <c r="BZ507" s="171"/>
      <c r="CA507" s="171"/>
      <c r="CB507" s="171"/>
      <c r="CC507" s="171"/>
      <c r="CD507" s="171"/>
      <c r="CE507" s="171"/>
      <c r="CF507" s="171"/>
      <c r="CG507" s="171"/>
      <c r="CH507" s="172" t="str">
        <f t="shared" si="7"/>
        <v/>
      </c>
      <c r="CI507" s="171"/>
      <c r="CJ507" s="173"/>
      <c r="CK507" s="173"/>
      <c r="CL507" s="173"/>
      <c r="CM507" s="173"/>
      <c r="CN507" s="171"/>
      <c r="CO507" s="171"/>
      <c r="CP507" s="171"/>
      <c r="CQ507" s="173"/>
      <c r="CR507" s="171"/>
      <c r="CS507" s="171"/>
      <c r="CT507" s="172" t="str">
        <f t="shared" si="8"/>
        <v/>
      </c>
      <c r="CU507" s="172"/>
      <c r="CV507" s="172"/>
      <c r="CW507" s="172"/>
      <c r="CX507" s="172"/>
      <c r="CY507" s="172"/>
      <c r="CZ507" s="172"/>
      <c r="DA507" s="172"/>
      <c r="DB507" s="172"/>
      <c r="DC507" s="172"/>
      <c r="DD507" s="172"/>
      <c r="DE507" s="172"/>
      <c r="DF507" s="172"/>
      <c r="DG507" s="188" t="str">
        <f t="array" ref="DG507">IFERROR(_xlfn.XLOOKUP($A507&amp;B507,MARZO!$D$11:$D$40&amp;MARZO!$E$11:$E$40,MARZO!$AM$11:$AM$40,_xlfn.XLOOKUP($A507&amp;$B507,MARZO!$BC$11:$BC$40&amp;MARZO!$BD$11:$BD$40,MARZO!$CL$11:$CL$40,"A"))/1%,"")</f>
        <v/>
      </c>
      <c r="DH507" s="188" t="str">
        <f t="array" ref="DH507">IFERROR(_xlfn.XLOOKUP($A507&amp;$B507,ABRIL!$D$11:$D$40&amp;ABRIL!$E$11:$E$40,ABRIL!$AM$11:$AM$40,_xlfn.XLOOKUP($A507&amp;$B507,ABRIL!$BC$11:$BC$40&amp;ABRIL!$BD$11:$BD$40,ABRIL!$CL$11:$CL$40,"A"))/1%,"")</f>
        <v/>
      </c>
      <c r="DI507" s="188" t="str">
        <f t="array" ref="DI507">IFERROR(_xlfn.XLOOKUP($A507&amp;$B507,'ABRIL 2'!$D$11:$D$40&amp;'ABRIL 2'!$E$11:$E$40,'ABRIL 2'!$AM$11:$AM$40,_xlfn.XLOOKUP($A507&amp;$B507,'ABRIL 2'!$BC$11:$BC$40&amp;'ABRIL 2'!$BD$11:$BD$40,'ABRIL 2'!$CL$11:$CL$40,"A"))/1%,"")</f>
        <v/>
      </c>
      <c r="DJ507" s="188" t="str">
        <f t="array" ref="DJ507">IFERROR(_xlfn.XLOOKUP($A507&amp;$B507,MAYO!$D$11:$D$40&amp;MAYO!$E$11:$E$40,MAYO!$AM$11:$AM$40,_xlfn.XLOOKUP($A507&amp;$B507,MAYO!$BC$11:$BC$40&amp;MAYO!$BD$11:$BD$40,MAYO!$CL$11:$CL$40,"A"))/1%,"")</f>
        <v/>
      </c>
      <c r="DK507" s="188" t="str">
        <f t="array" ref="DK507">IFERROR(_xlfn.XLOOKUP($A507&amp;$B507,'MAYO 2'!$D$11:$D$40&amp;'MAYO 2'!$E$11:$E$40,'MAYO 2'!$AM$11:$AM$40,_xlfn.XLOOKUP($A507&amp;$B507,'MAYO 2'!$BC$11:$BC$40&amp;'MAYO 2'!$BD$11:$BD$40,'MAYO 2'!$CL$11:$CL$40,"A"))/1%,"")</f>
        <v/>
      </c>
      <c r="DL507" s="188" t="str">
        <f t="array" ref="DL507">IFERROR(_xlfn.XLOOKUP($A507&amp;$B507,JUNIO!$D$11:$D$40&amp;JUNIO!$E$11:$E$40,JUNIO!$AM$11:$AM$40,_xlfn.XLOOKUP($A507&amp;$B507,JUNIO!$BC$11:$BC$40&amp;JUNIO!$BD$11:$BD$40,JUNIO!$CL$11:$CL$40,"A"))/1%,"")</f>
        <v/>
      </c>
      <c r="DM507" s="188" t="str">
        <f t="array" ref="DM507">IFERROR(_xlfn.XLOOKUP($A507&amp;$B507,'JUNIO 2'!$D$11:$D$40&amp;'JUNIO 2'!$E$11:$E$40,'JUNIO 2'!$AM$11:$AM$40,_xlfn.XLOOKUP($A507&amp;$B507,'JUNIO 2'!$BC$11:$BC$40&amp;'JUNIO 2'!$BD$11:$BD$40,'JUNIO 2'!$CL$11:$CL$40,"A"))/1%,"")</f>
        <v/>
      </c>
      <c r="DN507" s="188" t="str">
        <f t="array" ref="DN507">IFERROR(_xlfn.XLOOKUP($A507&amp;$B507,JULIO!$D$11:$D$40&amp;JULIO!$E$11:$E$40,JULIO!$AM$11:$AM$40,_xlfn.XLOOKUP($A507&amp;$B507,JULIO!$BC$11:$BC$40&amp;JULIO!$BD$11:$BD$40,JULIO!$CL$11:$CL$40,"A"))/1%,"")</f>
        <v/>
      </c>
      <c r="DO507" s="188" t="str">
        <f t="array" ref="DO507">IFERROR(_xlfn.XLOOKUP($A507&amp;$B507,'JULIO 2'!$D$11:$D$40&amp;'JULIO 2'!$E$11:$E$40,'JULIO 2'!$AM$11:$AM$40,_xlfn.XLOOKUP($A507&amp;$B507,'JULIO 2'!$BC$11:$BC$40&amp;'JULIO 2'!$BD$11:$BD$40,'JULIO 2'!$CL$11:$CL$40,"A"))/1%,"")</f>
        <v/>
      </c>
      <c r="DP507" s="188" t="str">
        <f t="array" ref="DP507">IFERROR(_xlfn.XLOOKUP($A507&amp;$B507,AGOSTO!$D$11:$D$40&amp;AGOSTO!$E$11:$E$40,AGOSTO!$AM$11:$AM$40,_xlfn.XLOOKUP($A507&amp;$B507,AGOSTO!$BC$11:$BC$40&amp;AGOSTO!$BD$11:$BD$40,AGOSTO!$CL$11:$CL$40,"A"))/1%,"")</f>
        <v/>
      </c>
      <c r="DQ507" s="188" t="str">
        <f t="array" ref="DQ507">IFERROR(_xlfn.XLOOKUP($A507&amp;$B507,'AGOSTO 2'!$D$11:$D$40&amp;'AGOSTO 2'!$E$11:$E$40,'AGOSTO 2'!$AM$11:$AM$40,_xlfn.XLOOKUP($A507&amp;$B507,'AGOSTO 2'!$BC$11:$BC$40&amp;'AGOSTO 2'!$BD$11:$BD$40,'AGOSTO 2'!$CL$11:$CL$40,"A"))/1%,"")</f>
        <v/>
      </c>
      <c r="DR507" s="188" t="str">
        <f t="array" ref="DR507">IFERROR(_xlfn.XLOOKUP($A507&amp;$B507,SEPTIEMBRE!$D$11:$D$40&amp;SEPTIEMBRE!$E$11:$E$40,SEPTIEMBRE!$AM$11:$AM$40,_xlfn.XLOOKUP($A507&amp;$B507,SEPTIEMBRE!$BC$11:$BC$40&amp;SEPTIEMBRE!$BD$11:$BD$40,SEPTIEMBRE!$CL$11:$CL$40,"A"))/1%,"")</f>
        <v/>
      </c>
      <c r="DS507" s="188" t="str">
        <f t="array" ref="DS507">IFERROR(_xlfn.XLOOKUP($A507&amp;$B507,'SEPTIEMBRE 2'!$D$11:$D$40&amp;'SEPTIEMBRE 2'!$E$11:$E$40,'SEPTIEMBRE 2'!$AM$11:$AM$40,_xlfn.XLOOKUP($A507&amp;$B507,'SEPTIEMBRE 2'!$BC$11:$BC$40&amp;'SEPTIEMBRE 2'!$BD$11:$BD$40,'SEPTIEMBRE 2'!$CL$11:$CL$40,"A"))/1%,"")</f>
        <v/>
      </c>
      <c r="DT507" s="188" t="str">
        <f t="array" ref="DT507">IFERROR(_xlfn.XLOOKUP($A507&amp;$B507,'SEPTIEMBRE 3'!$D$11:$D$40&amp;'SEPTIEMBRE 3'!$E$11:$E$40,'SEPTIEMBRE 3'!$AM$11:$AM$40,_xlfn.XLOOKUP($A507&amp;$B507,'SEPTIEMBRE 3'!$BC$11:$BC$40&amp;'SEPTIEMBRE 3'!$BD$11:$BD$40,'SEPTIEMBRE 3'!$CL$11:$CL$40,"A"))/1%,"")</f>
        <v/>
      </c>
      <c r="DU507" s="188" t="str">
        <f t="array" ref="DU507">IFERROR(_xlfn.XLOOKUP($A507&amp;$B507,OCTUBRE!$D$11:$D$40&amp;OCTUBRE!$E$11:$E$40,OCTUBRE!$AM$11:$AM$40,_xlfn.XLOOKUP($A507&amp;$B507,OCTUBRE!$BC$11:$BC$40&amp;OCTUBRE!$BD$11:$BD$40,OCTUBRE!$CL$11:$CL$40,"A"))/1%,"")</f>
        <v/>
      </c>
      <c r="DV507" s="188" t="str">
        <f t="array" ref="DV507">IFERROR(_xlfn.XLOOKUP($A507&amp;$B507,'OCTUBRE 2'!$D$11:$D$40&amp;'OCTUBRE 2'!$E$11:$E$40,'OCTUBRE 2'!$AM$11:$AM$40,_xlfn.XLOOKUP($A507&amp;$B507,'OCTUBRE 2'!$BC$11:$BC$40&amp;'OCTUBRE 2'!$BD$11:$BD$40,'OCTUBRE 2'!$CL$11:$CL$40,"A"))/1%,"")</f>
        <v/>
      </c>
      <c r="DW507" s="188" t="str">
        <f t="array" ref="DW507">IFERROR(_xlfn.XLOOKUP($A507&amp;$B507,NOVIEMBRE!$D$11:$D$40&amp;NOVIEMBRE!$E$11:$E$40,NOVIEMBRE!$AM$11:$AM$40,_xlfn.XLOOKUP($A507&amp;$B507,NOVIEMBRE!$BC$11:$BC$40&amp;NOVIEMBRE!$BD$11:$BD$40,NOVIEMBRE!$CL$11:$CL$40,"A"))/1%,"")</f>
        <v/>
      </c>
      <c r="DX507" s="188" t="str">
        <f t="array" ref="DX507">IFERROR(_xlfn.XLOOKUP($A507&amp;$B507,'NOVIEMBRE 2'!$D$11:$D$40&amp;'NOVIEMBRE 2'!$E$11:$E$40,'NOVIEMBRE 2'!$AM$11:$AM$40,_xlfn.XLOOKUP($A507&amp;$B507,'NOVIEMBRE 2'!$BC$11:$BC$40&amp;'NOVIEMBRE 2'!$BD$11:$BD$40,'NOVIEMBRE 2'!$CL$11:$CL$40,"A"))/1%,"")</f>
        <v/>
      </c>
      <c r="DY507" s="188" t="str">
        <f t="array" ref="DY507">IFERROR(_xlfn.XLOOKUP($A507&amp;$B507,DICIEMBRE!$D$11:$D$40&amp;DICIEMBRE!$E$11:$E$40,DICIEMBRE!$AM$11:$AM$40,_xlfn.XLOOKUP($A507&amp;$B507,DICIEMBRE!$BC$11:$BC$40&amp;DICIEMBRE!$BD$11:$BD$40,DICIEMBRE!$CL$11:$CL$40,"A"))/1%,"")</f>
        <v/>
      </c>
      <c r="DZ507" s="381" t="str">
        <f t="shared" si="9"/>
        <v>-</v>
      </c>
      <c r="EA507" s="381" t="str">
        <f t="shared" si="10"/>
        <v>-</v>
      </c>
      <c r="EB507" s="381" t="str">
        <f t="shared" si="11"/>
        <v>-</v>
      </c>
      <c r="EC507" s="381" t="str">
        <f t="shared" si="12"/>
        <v>-</v>
      </c>
      <c r="ED507" s="381" t="str">
        <f t="shared" si="13"/>
        <v>-</v>
      </c>
      <c r="EE507" s="381" t="str">
        <f t="shared" si="14"/>
        <v>-</v>
      </c>
      <c r="EF507" s="381" t="str">
        <f t="shared" si="15"/>
        <v>-</v>
      </c>
      <c r="EG507" s="381" t="str">
        <f t="shared" si="16"/>
        <v>-</v>
      </c>
      <c r="EH507" s="381" t="str">
        <f t="shared" si="17"/>
        <v>-</v>
      </c>
      <c r="EI507" s="188" t="str">
        <f t="shared" si="18"/>
        <v/>
      </c>
      <c r="EJ507" s="382"/>
      <c r="EK507" s="382"/>
      <c r="EL507" s="383"/>
      <c r="EM507" s="21"/>
      <c r="EN507" s="384">
        <f t="array" ref="EN507">IFERROR(_xlfn.XLOOKUP($A507&amp;$B507,MARZO!$D$11:$D$40&amp;MARZO!$E$11:$E$40,MARZO!$AK$11:$AK$40,_xlfn.XLOOKUP($A507&amp;$B507,MARZO!$BC$11:$BC$40&amp;MARZO!$BD$11:$BD$40,MARZO!$CJ$11:$CJ$40,"A")),"")</f>
        <v>0</v>
      </c>
      <c r="EO507" s="384">
        <f t="array" ref="EO507">IFERROR(_xlfn.XLOOKUP($A507&amp;$B507,ABRIL!$D$11:$D$40&amp;ABRIL!$E$11:$E$40,ABRIL!$AK$11:$AK$40,_xlfn.XLOOKUP($A507&amp;$B507,ABRIL!$BC$11:$BC$40&amp;ABRIL!$BD$11:$BD$40,ABRIL!$CJ$11:$CJ$40,"A")),"")</f>
        <v>0</v>
      </c>
      <c r="EP507" s="384">
        <f t="array" ref="EP507">IFERROR(_xlfn.XLOOKUP($A507&amp;$B507,'ABRIL 2'!$D$11:$D$40&amp;'ABRIL 2'!$E$11:$E$40,'ABRIL 2'!$AK$11:$AK$40,_xlfn.XLOOKUP($A507&amp;$B507,'ABRIL 2'!$BC$11:$BC$40&amp;'ABRIL 2'!$BD$11:$BD$40,'ABRIL 2'!$CJ$11:$CJ$40,"A")),"")</f>
        <v>0</v>
      </c>
      <c r="EQ507" s="384">
        <f t="array" ref="EQ507">IFERROR(_xlfn.XLOOKUP($A507&amp;$B507,MAYO!$D$11:$D$40&amp;MAYO!$E$11:$E$40,MAYO!$AK$11:$AK$40,_xlfn.XLOOKUP($A507&amp;$B507,MAYO!$BC$11:$BC$40&amp;MAYO!$BD$11:$BD$40,MAYO!$CJ$11:$CJ$40,"A")),"")</f>
        <v>0</v>
      </c>
      <c r="ER507" s="384">
        <f t="array" ref="ER507">IFERROR(_xlfn.XLOOKUP($A507&amp;$B507,'MAYO 2'!$D$11:$D$40&amp;'MAYO 2'!$E$11:$E$40,'MAYO 2'!$AK$11:$AK$40,_xlfn.XLOOKUP($A507&amp;$B507,'MAYO 2'!$BC$11:$BC$40&amp;'MAYO 2'!$BD$11:$BD$40,'MAYO 2'!$CJ$11:$CJ$40,"A")),"")</f>
        <v>0</v>
      </c>
      <c r="ES507" s="384">
        <f t="array" ref="ES507">IFERROR(_xlfn.XLOOKUP($A507&amp;$B507,JUNIO!$D$11:$D$40&amp;JUNIO!$E$11:$E$40,JUNIO!$AK$11:$AK$40,_xlfn.XLOOKUP($A507&amp;$B507,JUNIO!$BC$11:$BC$40&amp;JUNIO!$BD$11:$BD$40,JUNIO!$CJ$11:$CJ$40,"A")),"")</f>
        <v>0</v>
      </c>
      <c r="ET507" s="384">
        <f t="array" ref="ET507">IFERROR(_xlfn.XLOOKUP($A507&amp;$B507,'JUNIO 2'!$D$11:$D$40&amp;'JUNIO 2'!$E$11:$E$40,'JUNIO 2'!$AK$11:$AK$40,_xlfn.XLOOKUP($A507&amp;$B507,'JUNIO 2'!$BC$11:$BC$40&amp;'JUNIO 2'!$BD$11:$BD$40,'JUNIO 2'!$CJ$11:$CJ$40,"A")),"")</f>
        <v>0</v>
      </c>
      <c r="EU507" s="384">
        <f t="array" ref="EU507">IFERROR(_xlfn.XLOOKUP($A507&amp;$B507,JULIO!$D$11:$D$40&amp;JULIO!$E$11:$E$40,JULIO!$AK$11:$AK$40,_xlfn.XLOOKUP($A507&amp;$B507,JULIO!$BC$11:$BC$40&amp;JULIO!$BD$11:$BD$40,JULIO!$CJ$11:$CJ$40,"A")),"")</f>
        <v>0</v>
      </c>
      <c r="EV507" s="384">
        <f t="array" ref="EV507">IFERROR(_xlfn.XLOOKUP($A507&amp;$B507,'JULIO 2'!$D$11:$D$40&amp;'JULIO 2'!$E$11:$E$40,'JULIO 2'!$AK$11:$AK$40,_xlfn.XLOOKUP($A507&amp;$B507,'JULIO 2'!$BC$11:$BC$40&amp;'JULIO 2'!$BD$11:$BD$40,'JULIO 2'!$CJ$11:$CJ$40,"A")),"")</f>
        <v>0</v>
      </c>
      <c r="EW507" s="384">
        <f t="array" ref="EW507">IFERROR(_xlfn.XLOOKUP($A507&amp;$B507,AGOSTO!$D$11:$D$40&amp;AGOSTO!$E$11:$E$40,AGOSTO!$AK$11:$AK$40,_xlfn.XLOOKUP($A507&amp;$B507,AGOSTO!$BC$11:$BC$40&amp;AGOSTO!$BD$11:$BD$40,AGOSTO!$CJ$11:$CJ$40,"A")),"")</f>
        <v>0</v>
      </c>
      <c r="EX507" s="384">
        <f t="array" ref="EX507">IFERROR(_xlfn.XLOOKUP($A507&amp;$B507,'AGOSTO 2'!$D$11:$D$40&amp;'AGOSTO 2'!$E$11:$E$40,'AGOSTO 2'!$AK$11:$AK$40,_xlfn.XLOOKUP($A507&amp;$B507,'AGOSTO 2'!$BC$11:$BC$40&amp;'AGOSTO 2'!$BD$11:$BD$40,'AGOSTO 2'!$CJ$11:$CJ$40,"A")),"")</f>
        <v>0</v>
      </c>
      <c r="EY507" s="384">
        <f t="array" ref="EY507">IFERROR(_xlfn.XLOOKUP($A507&amp;$B507,SEPTIEMBRE!$D$11:$D$40&amp;SEPTIEMBRE!$E$11:$E$40,SEPTIEMBRE!$AK$11:$AK$40,_xlfn.XLOOKUP($A507&amp;$B507,SEPTIEMBRE!$BC$11:$BC$40&amp;SEPTIEMBRE!$BD$11:$BD$40,SEPTIEMBRE!$CJ$11:$CJ$40,"A")),"")</f>
        <v>0</v>
      </c>
      <c r="EZ507" s="384">
        <f t="array" ref="EZ507">IFERROR(_xlfn.XLOOKUP($A507&amp;$B507,'SEPTIEMBRE 2'!$D$11:$D$40&amp;'SEPTIEMBRE 2'!$E$11:$E$40,'SEPTIEMBRE 2'!$AK$11:$AK$40,_xlfn.XLOOKUP($A507&amp;$B507,'SEPTIEMBRE 2'!$BC$11:$BC$40&amp;'SEPTIEMBRE 2'!$BD$11:$BD$40,'SEPTIEMBRE 2'!$CJ$11:$CJ$40,"A")),"")</f>
        <v>0</v>
      </c>
      <c r="FA507" s="384">
        <f t="array" ref="FA507">IFERROR(_xlfn.XLOOKUP($A507&amp;$B507,'SEPTIEMBRE 3'!$D$11:$D$40&amp;'SEPTIEMBRE 3'!$E$11:$E$40,'SEPTIEMBRE 3'!$AK$11:$AK$40,_xlfn.XLOOKUP($A507&amp;$B507,'SEPTIEMBRE 3'!$BC$11:$BC$40&amp;'SEPTIEMBRE 3'!$BD$11:$BD$40,'SEPTIEMBRE 3'!$CJ$11:$CJ$40,"A")),"")</f>
        <v>0</v>
      </c>
      <c r="FB507" s="384">
        <f t="array" ref="FB507">IFERROR(_xlfn.XLOOKUP($A507&amp;$B507,OCTUBRE!$D$11:$D$40&amp;OCTUBRE!$E$11:$E$40,OCTUBRE!$AK$11:$AK$40,_xlfn.XLOOKUP($A507&amp;$B507,OCTUBRE!$BC$11:$BC$40&amp;OCTUBRE!$BD$11:$BD$40,OCTUBRE!$CJ$11:$CJ$40,"A")),"")</f>
        <v>0</v>
      </c>
      <c r="FC507" s="384">
        <f t="array" ref="FC507">IFERROR(_xlfn.XLOOKUP($A507&amp;$B507,'OCTUBRE 2'!$D$11:$D$40&amp;'OCTUBRE 2'!$E$11:$E$40,'OCTUBRE 2'!$AK$11:$AK$40,_xlfn.XLOOKUP($A507&amp;$B507,'OCTUBRE 2'!$BC$11:$BC$40&amp;'OCTUBRE 2'!$BD$11:$BD$40,'OCTUBRE 2'!$CJ$11:$CJ$40,"A")),"")</f>
        <v>0</v>
      </c>
      <c r="FD507" s="384">
        <f t="array" ref="FD507">IFERROR(_xlfn.XLOOKUP($A507&amp;$B507,NOVIEMBRE!$D$11:$D$40&amp;NOVIEMBRE!$E$11:$E$40,NOVIEMBRE!$AK$11:$AK$40,_xlfn.XLOOKUP($A507&amp;$B507,NOVIEMBRE!$BC$11:$BC$40&amp;NOVIEMBRE!$BD$11:$BD$40,NOVIEMBRE!$CJ$11:$CJ$40,"A")),"")</f>
        <v>0</v>
      </c>
      <c r="FE507" s="384">
        <f t="array" ref="FE507">IFERROR(_xlfn.XLOOKUP($A507&amp;$B507,'NOVIEMBRE 2'!$D$11:$D$40&amp;'NOVIEMBRE 2'!$E$11:$E$40,'NOVIEMBRE 2'!$AK$11:$AK$40,_xlfn.XLOOKUP($A507&amp;$B507,'NOVIEMBRE 2'!$BC$11:$BC$40&amp;'NOVIEMBRE 2'!$BD$11:$BD$40,'NOVIEMBRE 2'!$CJ$11:$CJ$40,"A")),"")</f>
        <v>0</v>
      </c>
      <c r="FF507" s="385">
        <f t="array" ref="FF507">IFERROR(_xlfn.XLOOKUP($A507&amp;$B507,DICIEMBRE!$D$11:$D$40&amp;DICIEMBRE!$E$11:$E$40,DICIEMBRE!$AK$11:$AK$40,_xlfn.XLOOKUP($A507&amp;$B507,DICIEMBRE!$BC$11:$BC$40&amp;DICIEMBRE!$BD$11:$BD$40,DICIEMBRE!$CJ$11:$CJ$40,"A")),"")</f>
        <v>0</v>
      </c>
      <c r="FG507" s="386" t="str">
        <f t="shared" si="19"/>
        <v/>
      </c>
      <c r="FH507" s="386" t="str">
        <f t="array" ref="FH507">IF(
 COUNT(DZ507:EH507)=0,
 "-",
 IF(
  COUNT(DZ507:EH507) &lt; COUNTA(DZ507:EH507),
  REPT("🟩", ROUND(COUNT(DZ507:EH507)/COUNTA(DZ507:EH507)*5, 0)) &amp;
  REPT("⬜", 5 - ROUND(COUNT(DZ507:EH507)/COUNTA(DZ507:EH507)*5, 0)),
  IF(
    AVERAGE(IF(DZ507:EH507&lt;&gt;"", DZ507:EH507, )) &gt;= 70, "🟩🟩🟩🟩🟩",
    IF(
      AVERAGE(IF(DZ507:EH507&lt;&gt;"",DZ507:EH507, )) &gt;= 56, "🟨🟨🟨🟨🟨",
      "🟥🟥🟥🟥🟥"
    )
  )
 )
)
</f>
        <v>-</v>
      </c>
    </row>
    <row r="508" ht="15.75" customHeight="1">
      <c r="A508" s="168"/>
      <c r="B508" s="169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1"/>
      <c r="N508" s="172" t="str">
        <f t="shared" si="1"/>
        <v/>
      </c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2" t="str">
        <f t="shared" si="2"/>
        <v/>
      </c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2" t="str">
        <f t="shared" si="3"/>
        <v/>
      </c>
      <c r="AM508" s="173"/>
      <c r="AN508" s="173"/>
      <c r="AO508" s="173"/>
      <c r="AP508" s="173"/>
      <c r="AQ508" s="173"/>
      <c r="AR508" s="173"/>
      <c r="AS508" s="173"/>
      <c r="AT508" s="173"/>
      <c r="AU508" s="173"/>
      <c r="AV508" s="171"/>
      <c r="AW508" s="171"/>
      <c r="AX508" s="172" t="str">
        <f t="shared" si="4"/>
        <v/>
      </c>
      <c r="AY508" s="173"/>
      <c r="AZ508" s="173"/>
      <c r="BA508" s="173"/>
      <c r="BB508" s="173"/>
      <c r="BC508" s="173"/>
      <c r="BD508" s="173"/>
      <c r="BE508" s="173"/>
      <c r="BF508" s="173"/>
      <c r="BG508" s="173"/>
      <c r="BH508" s="173"/>
      <c r="BI508" s="173"/>
      <c r="BJ508" s="172" t="str">
        <f t="shared" si="5"/>
        <v/>
      </c>
      <c r="BK508" s="173"/>
      <c r="BL508" s="173"/>
      <c r="BM508" s="173"/>
      <c r="BN508" s="173"/>
      <c r="BO508" s="173"/>
      <c r="BP508" s="173"/>
      <c r="BQ508" s="173"/>
      <c r="BR508" s="173"/>
      <c r="BS508" s="173"/>
      <c r="BT508" s="173"/>
      <c r="BU508" s="173"/>
      <c r="BV508" s="172" t="str">
        <f t="shared" si="6"/>
        <v/>
      </c>
      <c r="BW508" s="173"/>
      <c r="BX508" s="173"/>
      <c r="BY508" s="173"/>
      <c r="BZ508" s="171"/>
      <c r="CA508" s="171"/>
      <c r="CB508" s="171"/>
      <c r="CC508" s="171"/>
      <c r="CD508" s="171"/>
      <c r="CE508" s="171"/>
      <c r="CF508" s="171"/>
      <c r="CG508" s="171"/>
      <c r="CH508" s="172" t="str">
        <f t="shared" si="7"/>
        <v/>
      </c>
      <c r="CI508" s="171"/>
      <c r="CJ508" s="173"/>
      <c r="CK508" s="173"/>
      <c r="CL508" s="173"/>
      <c r="CM508" s="173"/>
      <c r="CN508" s="171"/>
      <c r="CO508" s="171"/>
      <c r="CP508" s="171"/>
      <c r="CQ508" s="173"/>
      <c r="CR508" s="171"/>
      <c r="CS508" s="171"/>
      <c r="CT508" s="172" t="str">
        <f t="shared" si="8"/>
        <v/>
      </c>
      <c r="CU508" s="172"/>
      <c r="CV508" s="172"/>
      <c r="CW508" s="172"/>
      <c r="CX508" s="172"/>
      <c r="CY508" s="172"/>
      <c r="CZ508" s="172"/>
      <c r="DA508" s="172"/>
      <c r="DB508" s="172"/>
      <c r="DC508" s="172"/>
      <c r="DD508" s="172"/>
      <c r="DE508" s="172"/>
      <c r="DF508" s="172"/>
      <c r="DG508" s="188" t="str">
        <f t="array" ref="DG508">IFERROR(_xlfn.XLOOKUP($A508&amp;B508,MARZO!$D$11:$D$40&amp;MARZO!$E$11:$E$40,MARZO!$AM$11:$AM$40,_xlfn.XLOOKUP($A508&amp;$B508,MARZO!$BC$11:$BC$40&amp;MARZO!$BD$11:$BD$40,MARZO!$CL$11:$CL$40,"A"))/1%,"")</f>
        <v/>
      </c>
      <c r="DH508" s="188" t="str">
        <f t="array" ref="DH508">IFERROR(_xlfn.XLOOKUP($A508&amp;$B508,ABRIL!$D$11:$D$40&amp;ABRIL!$E$11:$E$40,ABRIL!$AM$11:$AM$40,_xlfn.XLOOKUP($A508&amp;$B508,ABRIL!$BC$11:$BC$40&amp;ABRIL!$BD$11:$BD$40,ABRIL!$CL$11:$CL$40,"A"))/1%,"")</f>
        <v/>
      </c>
      <c r="DI508" s="188" t="str">
        <f t="array" ref="DI508">IFERROR(_xlfn.XLOOKUP($A508&amp;$B508,'ABRIL 2'!$D$11:$D$40&amp;'ABRIL 2'!$E$11:$E$40,'ABRIL 2'!$AM$11:$AM$40,_xlfn.XLOOKUP($A508&amp;$B508,'ABRIL 2'!$BC$11:$BC$40&amp;'ABRIL 2'!$BD$11:$BD$40,'ABRIL 2'!$CL$11:$CL$40,"A"))/1%,"")</f>
        <v/>
      </c>
      <c r="DJ508" s="188" t="str">
        <f t="array" ref="DJ508">IFERROR(_xlfn.XLOOKUP($A508&amp;$B508,MAYO!$D$11:$D$40&amp;MAYO!$E$11:$E$40,MAYO!$AM$11:$AM$40,_xlfn.XLOOKUP($A508&amp;$B508,MAYO!$BC$11:$BC$40&amp;MAYO!$BD$11:$BD$40,MAYO!$CL$11:$CL$40,"A"))/1%,"")</f>
        <v/>
      </c>
      <c r="DK508" s="188" t="str">
        <f t="array" ref="DK508">IFERROR(_xlfn.XLOOKUP($A508&amp;$B508,'MAYO 2'!$D$11:$D$40&amp;'MAYO 2'!$E$11:$E$40,'MAYO 2'!$AM$11:$AM$40,_xlfn.XLOOKUP($A508&amp;$B508,'MAYO 2'!$BC$11:$BC$40&amp;'MAYO 2'!$BD$11:$BD$40,'MAYO 2'!$CL$11:$CL$40,"A"))/1%,"")</f>
        <v/>
      </c>
      <c r="DL508" s="188" t="str">
        <f t="array" ref="DL508">IFERROR(_xlfn.XLOOKUP($A508&amp;$B508,JUNIO!$D$11:$D$40&amp;JUNIO!$E$11:$E$40,JUNIO!$AM$11:$AM$40,_xlfn.XLOOKUP($A508&amp;$B508,JUNIO!$BC$11:$BC$40&amp;JUNIO!$BD$11:$BD$40,JUNIO!$CL$11:$CL$40,"A"))/1%,"")</f>
        <v/>
      </c>
      <c r="DM508" s="188" t="str">
        <f t="array" ref="DM508">IFERROR(_xlfn.XLOOKUP($A508&amp;$B508,'JUNIO 2'!$D$11:$D$40&amp;'JUNIO 2'!$E$11:$E$40,'JUNIO 2'!$AM$11:$AM$40,_xlfn.XLOOKUP($A508&amp;$B508,'JUNIO 2'!$BC$11:$BC$40&amp;'JUNIO 2'!$BD$11:$BD$40,'JUNIO 2'!$CL$11:$CL$40,"A"))/1%,"")</f>
        <v/>
      </c>
      <c r="DN508" s="188" t="str">
        <f t="array" ref="DN508">IFERROR(_xlfn.XLOOKUP($A508&amp;$B508,JULIO!$D$11:$D$40&amp;JULIO!$E$11:$E$40,JULIO!$AM$11:$AM$40,_xlfn.XLOOKUP($A508&amp;$B508,JULIO!$BC$11:$BC$40&amp;JULIO!$BD$11:$BD$40,JULIO!$CL$11:$CL$40,"A"))/1%,"")</f>
        <v/>
      </c>
      <c r="DO508" s="188" t="str">
        <f t="array" ref="DO508">IFERROR(_xlfn.XLOOKUP($A508&amp;$B508,'JULIO 2'!$D$11:$D$40&amp;'JULIO 2'!$E$11:$E$40,'JULIO 2'!$AM$11:$AM$40,_xlfn.XLOOKUP($A508&amp;$B508,'JULIO 2'!$BC$11:$BC$40&amp;'JULIO 2'!$BD$11:$BD$40,'JULIO 2'!$CL$11:$CL$40,"A"))/1%,"")</f>
        <v/>
      </c>
      <c r="DP508" s="188" t="str">
        <f t="array" ref="DP508">IFERROR(_xlfn.XLOOKUP($A508&amp;$B508,AGOSTO!$D$11:$D$40&amp;AGOSTO!$E$11:$E$40,AGOSTO!$AM$11:$AM$40,_xlfn.XLOOKUP($A508&amp;$B508,AGOSTO!$BC$11:$BC$40&amp;AGOSTO!$BD$11:$BD$40,AGOSTO!$CL$11:$CL$40,"A"))/1%,"")</f>
        <v/>
      </c>
      <c r="DQ508" s="188" t="str">
        <f t="array" ref="DQ508">IFERROR(_xlfn.XLOOKUP($A508&amp;$B508,'AGOSTO 2'!$D$11:$D$40&amp;'AGOSTO 2'!$E$11:$E$40,'AGOSTO 2'!$AM$11:$AM$40,_xlfn.XLOOKUP($A508&amp;$B508,'AGOSTO 2'!$BC$11:$BC$40&amp;'AGOSTO 2'!$BD$11:$BD$40,'AGOSTO 2'!$CL$11:$CL$40,"A"))/1%,"")</f>
        <v/>
      </c>
      <c r="DR508" s="188" t="str">
        <f t="array" ref="DR508">IFERROR(_xlfn.XLOOKUP($A508&amp;$B508,SEPTIEMBRE!$D$11:$D$40&amp;SEPTIEMBRE!$E$11:$E$40,SEPTIEMBRE!$AM$11:$AM$40,_xlfn.XLOOKUP($A508&amp;$B508,SEPTIEMBRE!$BC$11:$BC$40&amp;SEPTIEMBRE!$BD$11:$BD$40,SEPTIEMBRE!$CL$11:$CL$40,"A"))/1%,"")</f>
        <v/>
      </c>
      <c r="DS508" s="188" t="str">
        <f t="array" ref="DS508">IFERROR(_xlfn.XLOOKUP($A508&amp;$B508,'SEPTIEMBRE 2'!$D$11:$D$40&amp;'SEPTIEMBRE 2'!$E$11:$E$40,'SEPTIEMBRE 2'!$AM$11:$AM$40,_xlfn.XLOOKUP($A508&amp;$B508,'SEPTIEMBRE 2'!$BC$11:$BC$40&amp;'SEPTIEMBRE 2'!$BD$11:$BD$40,'SEPTIEMBRE 2'!$CL$11:$CL$40,"A"))/1%,"")</f>
        <v/>
      </c>
      <c r="DT508" s="188" t="str">
        <f t="array" ref="DT508">IFERROR(_xlfn.XLOOKUP($A508&amp;$B508,'SEPTIEMBRE 3'!$D$11:$D$40&amp;'SEPTIEMBRE 3'!$E$11:$E$40,'SEPTIEMBRE 3'!$AM$11:$AM$40,_xlfn.XLOOKUP($A508&amp;$B508,'SEPTIEMBRE 3'!$BC$11:$BC$40&amp;'SEPTIEMBRE 3'!$BD$11:$BD$40,'SEPTIEMBRE 3'!$CL$11:$CL$40,"A"))/1%,"")</f>
        <v/>
      </c>
      <c r="DU508" s="188" t="str">
        <f t="array" ref="DU508">IFERROR(_xlfn.XLOOKUP($A508&amp;$B508,OCTUBRE!$D$11:$D$40&amp;OCTUBRE!$E$11:$E$40,OCTUBRE!$AM$11:$AM$40,_xlfn.XLOOKUP($A508&amp;$B508,OCTUBRE!$BC$11:$BC$40&amp;OCTUBRE!$BD$11:$BD$40,OCTUBRE!$CL$11:$CL$40,"A"))/1%,"")</f>
        <v/>
      </c>
      <c r="DV508" s="188" t="str">
        <f t="array" ref="DV508">IFERROR(_xlfn.XLOOKUP($A508&amp;$B508,'OCTUBRE 2'!$D$11:$D$40&amp;'OCTUBRE 2'!$E$11:$E$40,'OCTUBRE 2'!$AM$11:$AM$40,_xlfn.XLOOKUP($A508&amp;$B508,'OCTUBRE 2'!$BC$11:$BC$40&amp;'OCTUBRE 2'!$BD$11:$BD$40,'OCTUBRE 2'!$CL$11:$CL$40,"A"))/1%,"")</f>
        <v/>
      </c>
      <c r="DW508" s="188" t="str">
        <f t="array" ref="DW508">IFERROR(_xlfn.XLOOKUP($A508&amp;$B508,NOVIEMBRE!$D$11:$D$40&amp;NOVIEMBRE!$E$11:$E$40,NOVIEMBRE!$AM$11:$AM$40,_xlfn.XLOOKUP($A508&amp;$B508,NOVIEMBRE!$BC$11:$BC$40&amp;NOVIEMBRE!$BD$11:$BD$40,NOVIEMBRE!$CL$11:$CL$40,"A"))/1%,"")</f>
        <v/>
      </c>
      <c r="DX508" s="188" t="str">
        <f t="array" ref="DX508">IFERROR(_xlfn.XLOOKUP($A508&amp;$B508,'NOVIEMBRE 2'!$D$11:$D$40&amp;'NOVIEMBRE 2'!$E$11:$E$40,'NOVIEMBRE 2'!$AM$11:$AM$40,_xlfn.XLOOKUP($A508&amp;$B508,'NOVIEMBRE 2'!$BC$11:$BC$40&amp;'NOVIEMBRE 2'!$BD$11:$BD$40,'NOVIEMBRE 2'!$CL$11:$CL$40,"A"))/1%,"")</f>
        <v/>
      </c>
      <c r="DY508" s="188" t="str">
        <f t="array" ref="DY508">IFERROR(_xlfn.XLOOKUP($A508&amp;$B508,DICIEMBRE!$D$11:$D$40&amp;DICIEMBRE!$E$11:$E$40,DICIEMBRE!$AM$11:$AM$40,_xlfn.XLOOKUP($A508&amp;$B508,DICIEMBRE!$BC$11:$BC$40&amp;DICIEMBRE!$BD$11:$BD$40,DICIEMBRE!$CL$11:$CL$40,"A"))/1%,"")</f>
        <v/>
      </c>
      <c r="DZ508" s="381" t="str">
        <f t="shared" si="9"/>
        <v>-</v>
      </c>
      <c r="EA508" s="381" t="str">
        <f t="shared" si="10"/>
        <v>-</v>
      </c>
      <c r="EB508" s="381" t="str">
        <f t="shared" si="11"/>
        <v>-</v>
      </c>
      <c r="EC508" s="381" t="str">
        <f t="shared" si="12"/>
        <v>-</v>
      </c>
      <c r="ED508" s="381" t="str">
        <f t="shared" si="13"/>
        <v>-</v>
      </c>
      <c r="EE508" s="381" t="str">
        <f t="shared" si="14"/>
        <v>-</v>
      </c>
      <c r="EF508" s="381" t="str">
        <f t="shared" si="15"/>
        <v>-</v>
      </c>
      <c r="EG508" s="381" t="str">
        <f t="shared" si="16"/>
        <v>-</v>
      </c>
      <c r="EH508" s="381" t="str">
        <f t="shared" si="17"/>
        <v>-</v>
      </c>
      <c r="EI508" s="188" t="str">
        <f t="shared" si="18"/>
        <v/>
      </c>
      <c r="EJ508" s="382"/>
      <c r="EK508" s="382"/>
      <c r="EL508" s="383"/>
      <c r="EM508" s="21"/>
      <c r="EN508" s="384">
        <f t="array" ref="EN508">IFERROR(_xlfn.XLOOKUP($A508&amp;$B508,MARZO!$D$11:$D$40&amp;MARZO!$E$11:$E$40,MARZO!$AK$11:$AK$40,_xlfn.XLOOKUP($A508&amp;$B508,MARZO!$BC$11:$BC$40&amp;MARZO!$BD$11:$BD$40,MARZO!$CJ$11:$CJ$40,"A")),"")</f>
        <v>0</v>
      </c>
      <c r="EO508" s="384">
        <f t="array" ref="EO508">IFERROR(_xlfn.XLOOKUP($A508&amp;$B508,ABRIL!$D$11:$D$40&amp;ABRIL!$E$11:$E$40,ABRIL!$AK$11:$AK$40,_xlfn.XLOOKUP($A508&amp;$B508,ABRIL!$BC$11:$BC$40&amp;ABRIL!$BD$11:$BD$40,ABRIL!$CJ$11:$CJ$40,"A")),"")</f>
        <v>0</v>
      </c>
      <c r="EP508" s="384">
        <f t="array" ref="EP508">IFERROR(_xlfn.XLOOKUP($A508&amp;$B508,'ABRIL 2'!$D$11:$D$40&amp;'ABRIL 2'!$E$11:$E$40,'ABRIL 2'!$AK$11:$AK$40,_xlfn.XLOOKUP($A508&amp;$B508,'ABRIL 2'!$BC$11:$BC$40&amp;'ABRIL 2'!$BD$11:$BD$40,'ABRIL 2'!$CJ$11:$CJ$40,"A")),"")</f>
        <v>0</v>
      </c>
      <c r="EQ508" s="384">
        <f t="array" ref="EQ508">IFERROR(_xlfn.XLOOKUP($A508&amp;$B508,MAYO!$D$11:$D$40&amp;MAYO!$E$11:$E$40,MAYO!$AK$11:$AK$40,_xlfn.XLOOKUP($A508&amp;$B508,MAYO!$BC$11:$BC$40&amp;MAYO!$BD$11:$BD$40,MAYO!$CJ$11:$CJ$40,"A")),"")</f>
        <v>0</v>
      </c>
      <c r="ER508" s="384">
        <f t="array" ref="ER508">IFERROR(_xlfn.XLOOKUP($A508&amp;$B508,'MAYO 2'!$D$11:$D$40&amp;'MAYO 2'!$E$11:$E$40,'MAYO 2'!$AK$11:$AK$40,_xlfn.XLOOKUP($A508&amp;$B508,'MAYO 2'!$BC$11:$BC$40&amp;'MAYO 2'!$BD$11:$BD$40,'MAYO 2'!$CJ$11:$CJ$40,"A")),"")</f>
        <v>0</v>
      </c>
      <c r="ES508" s="384">
        <f t="array" ref="ES508">IFERROR(_xlfn.XLOOKUP($A508&amp;$B508,JUNIO!$D$11:$D$40&amp;JUNIO!$E$11:$E$40,JUNIO!$AK$11:$AK$40,_xlfn.XLOOKUP($A508&amp;$B508,JUNIO!$BC$11:$BC$40&amp;JUNIO!$BD$11:$BD$40,JUNIO!$CJ$11:$CJ$40,"A")),"")</f>
        <v>0</v>
      </c>
      <c r="ET508" s="384">
        <f t="array" ref="ET508">IFERROR(_xlfn.XLOOKUP($A508&amp;$B508,'JUNIO 2'!$D$11:$D$40&amp;'JUNIO 2'!$E$11:$E$40,'JUNIO 2'!$AK$11:$AK$40,_xlfn.XLOOKUP($A508&amp;$B508,'JUNIO 2'!$BC$11:$BC$40&amp;'JUNIO 2'!$BD$11:$BD$40,'JUNIO 2'!$CJ$11:$CJ$40,"A")),"")</f>
        <v>0</v>
      </c>
      <c r="EU508" s="384">
        <f t="array" ref="EU508">IFERROR(_xlfn.XLOOKUP($A508&amp;$B508,JULIO!$D$11:$D$40&amp;JULIO!$E$11:$E$40,JULIO!$AK$11:$AK$40,_xlfn.XLOOKUP($A508&amp;$B508,JULIO!$BC$11:$BC$40&amp;JULIO!$BD$11:$BD$40,JULIO!$CJ$11:$CJ$40,"A")),"")</f>
        <v>0</v>
      </c>
      <c r="EV508" s="384">
        <f t="array" ref="EV508">IFERROR(_xlfn.XLOOKUP($A508&amp;$B508,'JULIO 2'!$D$11:$D$40&amp;'JULIO 2'!$E$11:$E$40,'JULIO 2'!$AK$11:$AK$40,_xlfn.XLOOKUP($A508&amp;$B508,'JULIO 2'!$BC$11:$BC$40&amp;'JULIO 2'!$BD$11:$BD$40,'JULIO 2'!$CJ$11:$CJ$40,"A")),"")</f>
        <v>0</v>
      </c>
      <c r="EW508" s="384">
        <f t="array" ref="EW508">IFERROR(_xlfn.XLOOKUP($A508&amp;$B508,AGOSTO!$D$11:$D$40&amp;AGOSTO!$E$11:$E$40,AGOSTO!$AK$11:$AK$40,_xlfn.XLOOKUP($A508&amp;$B508,AGOSTO!$BC$11:$BC$40&amp;AGOSTO!$BD$11:$BD$40,AGOSTO!$CJ$11:$CJ$40,"A")),"")</f>
        <v>0</v>
      </c>
      <c r="EX508" s="384">
        <f t="array" ref="EX508">IFERROR(_xlfn.XLOOKUP($A508&amp;$B508,'AGOSTO 2'!$D$11:$D$40&amp;'AGOSTO 2'!$E$11:$E$40,'AGOSTO 2'!$AK$11:$AK$40,_xlfn.XLOOKUP($A508&amp;$B508,'AGOSTO 2'!$BC$11:$BC$40&amp;'AGOSTO 2'!$BD$11:$BD$40,'AGOSTO 2'!$CJ$11:$CJ$40,"A")),"")</f>
        <v>0</v>
      </c>
      <c r="EY508" s="384">
        <f t="array" ref="EY508">IFERROR(_xlfn.XLOOKUP($A508&amp;$B508,SEPTIEMBRE!$D$11:$D$40&amp;SEPTIEMBRE!$E$11:$E$40,SEPTIEMBRE!$AK$11:$AK$40,_xlfn.XLOOKUP($A508&amp;$B508,SEPTIEMBRE!$BC$11:$BC$40&amp;SEPTIEMBRE!$BD$11:$BD$40,SEPTIEMBRE!$CJ$11:$CJ$40,"A")),"")</f>
        <v>0</v>
      </c>
      <c r="EZ508" s="384">
        <f t="array" ref="EZ508">IFERROR(_xlfn.XLOOKUP($A508&amp;$B508,'SEPTIEMBRE 2'!$D$11:$D$40&amp;'SEPTIEMBRE 2'!$E$11:$E$40,'SEPTIEMBRE 2'!$AK$11:$AK$40,_xlfn.XLOOKUP($A508&amp;$B508,'SEPTIEMBRE 2'!$BC$11:$BC$40&amp;'SEPTIEMBRE 2'!$BD$11:$BD$40,'SEPTIEMBRE 2'!$CJ$11:$CJ$40,"A")),"")</f>
        <v>0</v>
      </c>
      <c r="FA508" s="384">
        <f t="array" ref="FA508">IFERROR(_xlfn.XLOOKUP($A508&amp;$B508,'SEPTIEMBRE 3'!$D$11:$D$40&amp;'SEPTIEMBRE 3'!$E$11:$E$40,'SEPTIEMBRE 3'!$AK$11:$AK$40,_xlfn.XLOOKUP($A508&amp;$B508,'SEPTIEMBRE 3'!$BC$11:$BC$40&amp;'SEPTIEMBRE 3'!$BD$11:$BD$40,'SEPTIEMBRE 3'!$CJ$11:$CJ$40,"A")),"")</f>
        <v>0</v>
      </c>
      <c r="FB508" s="384">
        <f t="array" ref="FB508">IFERROR(_xlfn.XLOOKUP($A508&amp;$B508,OCTUBRE!$D$11:$D$40&amp;OCTUBRE!$E$11:$E$40,OCTUBRE!$AK$11:$AK$40,_xlfn.XLOOKUP($A508&amp;$B508,OCTUBRE!$BC$11:$BC$40&amp;OCTUBRE!$BD$11:$BD$40,OCTUBRE!$CJ$11:$CJ$40,"A")),"")</f>
        <v>0</v>
      </c>
      <c r="FC508" s="384">
        <f t="array" ref="FC508">IFERROR(_xlfn.XLOOKUP($A508&amp;$B508,'OCTUBRE 2'!$D$11:$D$40&amp;'OCTUBRE 2'!$E$11:$E$40,'OCTUBRE 2'!$AK$11:$AK$40,_xlfn.XLOOKUP($A508&amp;$B508,'OCTUBRE 2'!$BC$11:$BC$40&amp;'OCTUBRE 2'!$BD$11:$BD$40,'OCTUBRE 2'!$CJ$11:$CJ$40,"A")),"")</f>
        <v>0</v>
      </c>
      <c r="FD508" s="384">
        <f t="array" ref="FD508">IFERROR(_xlfn.XLOOKUP($A508&amp;$B508,NOVIEMBRE!$D$11:$D$40&amp;NOVIEMBRE!$E$11:$E$40,NOVIEMBRE!$AK$11:$AK$40,_xlfn.XLOOKUP($A508&amp;$B508,NOVIEMBRE!$BC$11:$BC$40&amp;NOVIEMBRE!$BD$11:$BD$40,NOVIEMBRE!$CJ$11:$CJ$40,"A")),"")</f>
        <v>0</v>
      </c>
      <c r="FE508" s="384">
        <f t="array" ref="FE508">IFERROR(_xlfn.XLOOKUP($A508&amp;$B508,'NOVIEMBRE 2'!$D$11:$D$40&amp;'NOVIEMBRE 2'!$E$11:$E$40,'NOVIEMBRE 2'!$AK$11:$AK$40,_xlfn.XLOOKUP($A508&amp;$B508,'NOVIEMBRE 2'!$BC$11:$BC$40&amp;'NOVIEMBRE 2'!$BD$11:$BD$40,'NOVIEMBRE 2'!$CJ$11:$CJ$40,"A")),"")</f>
        <v>0</v>
      </c>
      <c r="FF508" s="385">
        <f t="array" ref="FF508">IFERROR(_xlfn.XLOOKUP($A508&amp;$B508,DICIEMBRE!$D$11:$D$40&amp;DICIEMBRE!$E$11:$E$40,DICIEMBRE!$AK$11:$AK$40,_xlfn.XLOOKUP($A508&amp;$B508,DICIEMBRE!$BC$11:$BC$40&amp;DICIEMBRE!$BD$11:$BD$40,DICIEMBRE!$CJ$11:$CJ$40,"A")),"")</f>
        <v>0</v>
      </c>
      <c r="FG508" s="386" t="str">
        <f t="shared" si="19"/>
        <v/>
      </c>
      <c r="FH508" s="386" t="str">
        <f t="array" ref="FH508">IF(
 COUNT(DZ508:EH508)=0,
 "-",
 IF(
  COUNT(DZ508:EH508) &lt; COUNTA(DZ508:EH508),
  REPT("🟩", ROUND(COUNT(DZ508:EH508)/COUNTA(DZ508:EH508)*5, 0)) &amp;
  REPT("⬜", 5 - ROUND(COUNT(DZ508:EH508)/COUNTA(DZ508:EH508)*5, 0)),
  IF(
    AVERAGE(IF(DZ508:EH508&lt;&gt;"", DZ508:EH508, )) &gt;= 70, "🟩🟩🟩🟩🟩",
    IF(
      AVERAGE(IF(DZ508:EH508&lt;&gt;"",DZ508:EH508, )) &gt;= 56, "🟨🟨🟨🟨🟨",
      "🟥🟥🟥🟥🟥"
    )
  )
 )
)
</f>
        <v>-</v>
      </c>
    </row>
    <row r="509" ht="15.75" customHeight="1">
      <c r="A509" s="168"/>
      <c r="B509" s="169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1"/>
      <c r="N509" s="172" t="str">
        <f t="shared" si="1"/>
        <v/>
      </c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2" t="str">
        <f t="shared" si="2"/>
        <v/>
      </c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2" t="str">
        <f t="shared" si="3"/>
        <v/>
      </c>
      <c r="AM509" s="173"/>
      <c r="AN509" s="173"/>
      <c r="AO509" s="173"/>
      <c r="AP509" s="173"/>
      <c r="AQ509" s="173"/>
      <c r="AR509" s="173"/>
      <c r="AS509" s="173"/>
      <c r="AT509" s="173"/>
      <c r="AU509" s="173"/>
      <c r="AV509" s="171"/>
      <c r="AW509" s="171"/>
      <c r="AX509" s="172" t="str">
        <f t="shared" si="4"/>
        <v/>
      </c>
      <c r="AY509" s="173"/>
      <c r="AZ509" s="173"/>
      <c r="BA509" s="173"/>
      <c r="BB509" s="173"/>
      <c r="BC509" s="173"/>
      <c r="BD509" s="173"/>
      <c r="BE509" s="173"/>
      <c r="BF509" s="173"/>
      <c r="BG509" s="173"/>
      <c r="BH509" s="173"/>
      <c r="BI509" s="173"/>
      <c r="BJ509" s="172" t="str">
        <f t="shared" si="5"/>
        <v/>
      </c>
      <c r="BK509" s="173"/>
      <c r="BL509" s="173"/>
      <c r="BM509" s="173"/>
      <c r="BN509" s="173"/>
      <c r="BO509" s="173"/>
      <c r="BP509" s="173"/>
      <c r="BQ509" s="173"/>
      <c r="BR509" s="173"/>
      <c r="BS509" s="173"/>
      <c r="BT509" s="173"/>
      <c r="BU509" s="173"/>
      <c r="BV509" s="172" t="str">
        <f t="shared" si="6"/>
        <v/>
      </c>
      <c r="BW509" s="173"/>
      <c r="BX509" s="173"/>
      <c r="BY509" s="173"/>
      <c r="BZ509" s="171"/>
      <c r="CA509" s="171"/>
      <c r="CB509" s="171"/>
      <c r="CC509" s="171"/>
      <c r="CD509" s="171"/>
      <c r="CE509" s="171"/>
      <c r="CF509" s="171"/>
      <c r="CG509" s="171"/>
      <c r="CH509" s="172" t="str">
        <f t="shared" si="7"/>
        <v/>
      </c>
      <c r="CI509" s="171"/>
      <c r="CJ509" s="173"/>
      <c r="CK509" s="173"/>
      <c r="CL509" s="173"/>
      <c r="CM509" s="173"/>
      <c r="CN509" s="171"/>
      <c r="CO509" s="171"/>
      <c r="CP509" s="171"/>
      <c r="CQ509" s="173"/>
      <c r="CR509" s="171"/>
      <c r="CS509" s="171"/>
      <c r="CT509" s="172" t="str">
        <f t="shared" si="8"/>
        <v/>
      </c>
      <c r="CU509" s="172"/>
      <c r="CV509" s="172"/>
      <c r="CW509" s="172"/>
      <c r="CX509" s="172"/>
      <c r="CY509" s="172"/>
      <c r="CZ509" s="172"/>
      <c r="DA509" s="172"/>
      <c r="DB509" s="172"/>
      <c r="DC509" s="172"/>
      <c r="DD509" s="172"/>
      <c r="DE509" s="172"/>
      <c r="DF509" s="172"/>
      <c r="DG509" s="188" t="str">
        <f t="array" ref="DG509">IFERROR(_xlfn.XLOOKUP($A509&amp;B509,MARZO!$D$11:$D$40&amp;MARZO!$E$11:$E$40,MARZO!$AM$11:$AM$40,_xlfn.XLOOKUP($A509&amp;$B509,MARZO!$BC$11:$BC$40&amp;MARZO!$BD$11:$BD$40,MARZO!$CL$11:$CL$40,"A"))/1%,"")</f>
        <v/>
      </c>
      <c r="DH509" s="188" t="str">
        <f t="array" ref="DH509">IFERROR(_xlfn.XLOOKUP($A509&amp;$B509,ABRIL!$D$11:$D$40&amp;ABRIL!$E$11:$E$40,ABRIL!$AM$11:$AM$40,_xlfn.XLOOKUP($A509&amp;$B509,ABRIL!$BC$11:$BC$40&amp;ABRIL!$BD$11:$BD$40,ABRIL!$CL$11:$CL$40,"A"))/1%,"")</f>
        <v/>
      </c>
      <c r="DI509" s="188" t="str">
        <f t="array" ref="DI509">IFERROR(_xlfn.XLOOKUP($A509&amp;$B509,'ABRIL 2'!$D$11:$D$40&amp;'ABRIL 2'!$E$11:$E$40,'ABRIL 2'!$AM$11:$AM$40,_xlfn.XLOOKUP($A509&amp;$B509,'ABRIL 2'!$BC$11:$BC$40&amp;'ABRIL 2'!$BD$11:$BD$40,'ABRIL 2'!$CL$11:$CL$40,"A"))/1%,"")</f>
        <v/>
      </c>
      <c r="DJ509" s="188" t="str">
        <f t="array" ref="DJ509">IFERROR(_xlfn.XLOOKUP($A509&amp;$B509,MAYO!$D$11:$D$40&amp;MAYO!$E$11:$E$40,MAYO!$AM$11:$AM$40,_xlfn.XLOOKUP($A509&amp;$B509,MAYO!$BC$11:$BC$40&amp;MAYO!$BD$11:$BD$40,MAYO!$CL$11:$CL$40,"A"))/1%,"")</f>
        <v/>
      </c>
      <c r="DK509" s="188" t="str">
        <f t="array" ref="DK509">IFERROR(_xlfn.XLOOKUP($A509&amp;$B509,'MAYO 2'!$D$11:$D$40&amp;'MAYO 2'!$E$11:$E$40,'MAYO 2'!$AM$11:$AM$40,_xlfn.XLOOKUP($A509&amp;$B509,'MAYO 2'!$BC$11:$BC$40&amp;'MAYO 2'!$BD$11:$BD$40,'MAYO 2'!$CL$11:$CL$40,"A"))/1%,"")</f>
        <v/>
      </c>
      <c r="DL509" s="188" t="str">
        <f t="array" ref="DL509">IFERROR(_xlfn.XLOOKUP($A509&amp;$B509,JUNIO!$D$11:$D$40&amp;JUNIO!$E$11:$E$40,JUNIO!$AM$11:$AM$40,_xlfn.XLOOKUP($A509&amp;$B509,JUNIO!$BC$11:$BC$40&amp;JUNIO!$BD$11:$BD$40,JUNIO!$CL$11:$CL$40,"A"))/1%,"")</f>
        <v/>
      </c>
      <c r="DM509" s="188" t="str">
        <f t="array" ref="DM509">IFERROR(_xlfn.XLOOKUP($A509&amp;$B509,'JUNIO 2'!$D$11:$D$40&amp;'JUNIO 2'!$E$11:$E$40,'JUNIO 2'!$AM$11:$AM$40,_xlfn.XLOOKUP($A509&amp;$B509,'JUNIO 2'!$BC$11:$BC$40&amp;'JUNIO 2'!$BD$11:$BD$40,'JUNIO 2'!$CL$11:$CL$40,"A"))/1%,"")</f>
        <v/>
      </c>
      <c r="DN509" s="188" t="str">
        <f t="array" ref="DN509">IFERROR(_xlfn.XLOOKUP($A509&amp;$B509,JULIO!$D$11:$D$40&amp;JULIO!$E$11:$E$40,JULIO!$AM$11:$AM$40,_xlfn.XLOOKUP($A509&amp;$B509,JULIO!$BC$11:$BC$40&amp;JULIO!$BD$11:$BD$40,JULIO!$CL$11:$CL$40,"A"))/1%,"")</f>
        <v/>
      </c>
      <c r="DO509" s="188" t="str">
        <f t="array" ref="DO509">IFERROR(_xlfn.XLOOKUP($A509&amp;$B509,'JULIO 2'!$D$11:$D$40&amp;'JULIO 2'!$E$11:$E$40,'JULIO 2'!$AM$11:$AM$40,_xlfn.XLOOKUP($A509&amp;$B509,'JULIO 2'!$BC$11:$BC$40&amp;'JULIO 2'!$BD$11:$BD$40,'JULIO 2'!$CL$11:$CL$40,"A"))/1%,"")</f>
        <v/>
      </c>
      <c r="DP509" s="188" t="str">
        <f t="array" ref="DP509">IFERROR(_xlfn.XLOOKUP($A509&amp;$B509,AGOSTO!$D$11:$D$40&amp;AGOSTO!$E$11:$E$40,AGOSTO!$AM$11:$AM$40,_xlfn.XLOOKUP($A509&amp;$B509,AGOSTO!$BC$11:$BC$40&amp;AGOSTO!$BD$11:$BD$40,AGOSTO!$CL$11:$CL$40,"A"))/1%,"")</f>
        <v/>
      </c>
      <c r="DQ509" s="188" t="str">
        <f t="array" ref="DQ509">IFERROR(_xlfn.XLOOKUP($A509&amp;$B509,'AGOSTO 2'!$D$11:$D$40&amp;'AGOSTO 2'!$E$11:$E$40,'AGOSTO 2'!$AM$11:$AM$40,_xlfn.XLOOKUP($A509&amp;$B509,'AGOSTO 2'!$BC$11:$BC$40&amp;'AGOSTO 2'!$BD$11:$BD$40,'AGOSTO 2'!$CL$11:$CL$40,"A"))/1%,"")</f>
        <v/>
      </c>
      <c r="DR509" s="188" t="str">
        <f t="array" ref="DR509">IFERROR(_xlfn.XLOOKUP($A509&amp;$B509,SEPTIEMBRE!$D$11:$D$40&amp;SEPTIEMBRE!$E$11:$E$40,SEPTIEMBRE!$AM$11:$AM$40,_xlfn.XLOOKUP($A509&amp;$B509,SEPTIEMBRE!$BC$11:$BC$40&amp;SEPTIEMBRE!$BD$11:$BD$40,SEPTIEMBRE!$CL$11:$CL$40,"A"))/1%,"")</f>
        <v/>
      </c>
      <c r="DS509" s="188" t="str">
        <f t="array" ref="DS509">IFERROR(_xlfn.XLOOKUP($A509&amp;$B509,'SEPTIEMBRE 2'!$D$11:$D$40&amp;'SEPTIEMBRE 2'!$E$11:$E$40,'SEPTIEMBRE 2'!$AM$11:$AM$40,_xlfn.XLOOKUP($A509&amp;$B509,'SEPTIEMBRE 2'!$BC$11:$BC$40&amp;'SEPTIEMBRE 2'!$BD$11:$BD$40,'SEPTIEMBRE 2'!$CL$11:$CL$40,"A"))/1%,"")</f>
        <v/>
      </c>
      <c r="DT509" s="188" t="str">
        <f t="array" ref="DT509">IFERROR(_xlfn.XLOOKUP($A509&amp;$B509,'SEPTIEMBRE 3'!$D$11:$D$40&amp;'SEPTIEMBRE 3'!$E$11:$E$40,'SEPTIEMBRE 3'!$AM$11:$AM$40,_xlfn.XLOOKUP($A509&amp;$B509,'SEPTIEMBRE 3'!$BC$11:$BC$40&amp;'SEPTIEMBRE 3'!$BD$11:$BD$40,'SEPTIEMBRE 3'!$CL$11:$CL$40,"A"))/1%,"")</f>
        <v/>
      </c>
      <c r="DU509" s="188" t="str">
        <f t="array" ref="DU509">IFERROR(_xlfn.XLOOKUP($A509&amp;$B509,OCTUBRE!$D$11:$D$40&amp;OCTUBRE!$E$11:$E$40,OCTUBRE!$AM$11:$AM$40,_xlfn.XLOOKUP($A509&amp;$B509,OCTUBRE!$BC$11:$BC$40&amp;OCTUBRE!$BD$11:$BD$40,OCTUBRE!$CL$11:$CL$40,"A"))/1%,"")</f>
        <v/>
      </c>
      <c r="DV509" s="188" t="str">
        <f t="array" ref="DV509">IFERROR(_xlfn.XLOOKUP($A509&amp;$B509,'OCTUBRE 2'!$D$11:$D$40&amp;'OCTUBRE 2'!$E$11:$E$40,'OCTUBRE 2'!$AM$11:$AM$40,_xlfn.XLOOKUP($A509&amp;$B509,'OCTUBRE 2'!$BC$11:$BC$40&amp;'OCTUBRE 2'!$BD$11:$BD$40,'OCTUBRE 2'!$CL$11:$CL$40,"A"))/1%,"")</f>
        <v/>
      </c>
      <c r="DW509" s="188" t="str">
        <f t="array" ref="DW509">IFERROR(_xlfn.XLOOKUP($A509&amp;$B509,NOVIEMBRE!$D$11:$D$40&amp;NOVIEMBRE!$E$11:$E$40,NOVIEMBRE!$AM$11:$AM$40,_xlfn.XLOOKUP($A509&amp;$B509,NOVIEMBRE!$BC$11:$BC$40&amp;NOVIEMBRE!$BD$11:$BD$40,NOVIEMBRE!$CL$11:$CL$40,"A"))/1%,"")</f>
        <v/>
      </c>
      <c r="DX509" s="188" t="str">
        <f t="array" ref="DX509">IFERROR(_xlfn.XLOOKUP($A509&amp;$B509,'NOVIEMBRE 2'!$D$11:$D$40&amp;'NOVIEMBRE 2'!$E$11:$E$40,'NOVIEMBRE 2'!$AM$11:$AM$40,_xlfn.XLOOKUP($A509&amp;$B509,'NOVIEMBRE 2'!$BC$11:$BC$40&amp;'NOVIEMBRE 2'!$BD$11:$BD$40,'NOVIEMBRE 2'!$CL$11:$CL$40,"A"))/1%,"")</f>
        <v/>
      </c>
      <c r="DY509" s="188" t="str">
        <f t="array" ref="DY509">IFERROR(_xlfn.XLOOKUP($A509&amp;$B509,DICIEMBRE!$D$11:$D$40&amp;DICIEMBRE!$E$11:$E$40,DICIEMBRE!$AM$11:$AM$40,_xlfn.XLOOKUP($A509&amp;$B509,DICIEMBRE!$BC$11:$BC$40&amp;DICIEMBRE!$BD$11:$BD$40,DICIEMBRE!$CL$11:$CL$40,"A"))/1%,"")</f>
        <v/>
      </c>
      <c r="DZ509" s="381" t="str">
        <f t="shared" si="9"/>
        <v>-</v>
      </c>
      <c r="EA509" s="381" t="str">
        <f t="shared" si="10"/>
        <v>-</v>
      </c>
      <c r="EB509" s="381" t="str">
        <f t="shared" si="11"/>
        <v>-</v>
      </c>
      <c r="EC509" s="381" t="str">
        <f t="shared" si="12"/>
        <v>-</v>
      </c>
      <c r="ED509" s="381" t="str">
        <f t="shared" si="13"/>
        <v>-</v>
      </c>
      <c r="EE509" s="381" t="str">
        <f t="shared" si="14"/>
        <v>-</v>
      </c>
      <c r="EF509" s="381" t="str">
        <f t="shared" si="15"/>
        <v>-</v>
      </c>
      <c r="EG509" s="381" t="str">
        <f t="shared" si="16"/>
        <v>-</v>
      </c>
      <c r="EH509" s="381" t="str">
        <f t="shared" si="17"/>
        <v>-</v>
      </c>
      <c r="EI509" s="188" t="str">
        <f t="shared" si="18"/>
        <v/>
      </c>
      <c r="EJ509" s="382"/>
      <c r="EK509" s="382"/>
      <c r="EL509" s="383"/>
      <c r="EM509" s="21"/>
      <c r="EN509" s="384">
        <f t="array" ref="EN509">IFERROR(_xlfn.XLOOKUP($A509&amp;$B509,MARZO!$D$11:$D$40&amp;MARZO!$E$11:$E$40,MARZO!$AK$11:$AK$40,_xlfn.XLOOKUP($A509&amp;$B509,MARZO!$BC$11:$BC$40&amp;MARZO!$BD$11:$BD$40,MARZO!$CJ$11:$CJ$40,"A")),"")</f>
        <v>0</v>
      </c>
      <c r="EO509" s="384">
        <f t="array" ref="EO509">IFERROR(_xlfn.XLOOKUP($A509&amp;$B509,ABRIL!$D$11:$D$40&amp;ABRIL!$E$11:$E$40,ABRIL!$AK$11:$AK$40,_xlfn.XLOOKUP($A509&amp;$B509,ABRIL!$BC$11:$BC$40&amp;ABRIL!$BD$11:$BD$40,ABRIL!$CJ$11:$CJ$40,"A")),"")</f>
        <v>0</v>
      </c>
      <c r="EP509" s="384">
        <f t="array" ref="EP509">IFERROR(_xlfn.XLOOKUP($A509&amp;$B509,'ABRIL 2'!$D$11:$D$40&amp;'ABRIL 2'!$E$11:$E$40,'ABRIL 2'!$AK$11:$AK$40,_xlfn.XLOOKUP($A509&amp;$B509,'ABRIL 2'!$BC$11:$BC$40&amp;'ABRIL 2'!$BD$11:$BD$40,'ABRIL 2'!$CJ$11:$CJ$40,"A")),"")</f>
        <v>0</v>
      </c>
      <c r="EQ509" s="384">
        <f t="array" ref="EQ509">IFERROR(_xlfn.XLOOKUP($A509&amp;$B509,MAYO!$D$11:$D$40&amp;MAYO!$E$11:$E$40,MAYO!$AK$11:$AK$40,_xlfn.XLOOKUP($A509&amp;$B509,MAYO!$BC$11:$BC$40&amp;MAYO!$BD$11:$BD$40,MAYO!$CJ$11:$CJ$40,"A")),"")</f>
        <v>0</v>
      </c>
      <c r="ER509" s="384">
        <f t="array" ref="ER509">IFERROR(_xlfn.XLOOKUP($A509&amp;$B509,'MAYO 2'!$D$11:$D$40&amp;'MAYO 2'!$E$11:$E$40,'MAYO 2'!$AK$11:$AK$40,_xlfn.XLOOKUP($A509&amp;$B509,'MAYO 2'!$BC$11:$BC$40&amp;'MAYO 2'!$BD$11:$BD$40,'MAYO 2'!$CJ$11:$CJ$40,"A")),"")</f>
        <v>0</v>
      </c>
      <c r="ES509" s="384">
        <f t="array" ref="ES509">IFERROR(_xlfn.XLOOKUP($A509&amp;$B509,JUNIO!$D$11:$D$40&amp;JUNIO!$E$11:$E$40,JUNIO!$AK$11:$AK$40,_xlfn.XLOOKUP($A509&amp;$B509,JUNIO!$BC$11:$BC$40&amp;JUNIO!$BD$11:$BD$40,JUNIO!$CJ$11:$CJ$40,"A")),"")</f>
        <v>0</v>
      </c>
      <c r="ET509" s="384">
        <f t="array" ref="ET509">IFERROR(_xlfn.XLOOKUP($A509&amp;$B509,'JUNIO 2'!$D$11:$D$40&amp;'JUNIO 2'!$E$11:$E$40,'JUNIO 2'!$AK$11:$AK$40,_xlfn.XLOOKUP($A509&amp;$B509,'JUNIO 2'!$BC$11:$BC$40&amp;'JUNIO 2'!$BD$11:$BD$40,'JUNIO 2'!$CJ$11:$CJ$40,"A")),"")</f>
        <v>0</v>
      </c>
      <c r="EU509" s="384">
        <f t="array" ref="EU509">IFERROR(_xlfn.XLOOKUP($A509&amp;$B509,JULIO!$D$11:$D$40&amp;JULIO!$E$11:$E$40,JULIO!$AK$11:$AK$40,_xlfn.XLOOKUP($A509&amp;$B509,JULIO!$BC$11:$BC$40&amp;JULIO!$BD$11:$BD$40,JULIO!$CJ$11:$CJ$40,"A")),"")</f>
        <v>0</v>
      </c>
      <c r="EV509" s="384">
        <f t="array" ref="EV509">IFERROR(_xlfn.XLOOKUP($A509&amp;$B509,'JULIO 2'!$D$11:$D$40&amp;'JULIO 2'!$E$11:$E$40,'JULIO 2'!$AK$11:$AK$40,_xlfn.XLOOKUP($A509&amp;$B509,'JULIO 2'!$BC$11:$BC$40&amp;'JULIO 2'!$BD$11:$BD$40,'JULIO 2'!$CJ$11:$CJ$40,"A")),"")</f>
        <v>0</v>
      </c>
      <c r="EW509" s="384">
        <f t="array" ref="EW509">IFERROR(_xlfn.XLOOKUP($A509&amp;$B509,AGOSTO!$D$11:$D$40&amp;AGOSTO!$E$11:$E$40,AGOSTO!$AK$11:$AK$40,_xlfn.XLOOKUP($A509&amp;$B509,AGOSTO!$BC$11:$BC$40&amp;AGOSTO!$BD$11:$BD$40,AGOSTO!$CJ$11:$CJ$40,"A")),"")</f>
        <v>0</v>
      </c>
      <c r="EX509" s="384">
        <f t="array" ref="EX509">IFERROR(_xlfn.XLOOKUP($A509&amp;$B509,'AGOSTO 2'!$D$11:$D$40&amp;'AGOSTO 2'!$E$11:$E$40,'AGOSTO 2'!$AK$11:$AK$40,_xlfn.XLOOKUP($A509&amp;$B509,'AGOSTO 2'!$BC$11:$BC$40&amp;'AGOSTO 2'!$BD$11:$BD$40,'AGOSTO 2'!$CJ$11:$CJ$40,"A")),"")</f>
        <v>0</v>
      </c>
      <c r="EY509" s="384">
        <f t="array" ref="EY509">IFERROR(_xlfn.XLOOKUP($A509&amp;$B509,SEPTIEMBRE!$D$11:$D$40&amp;SEPTIEMBRE!$E$11:$E$40,SEPTIEMBRE!$AK$11:$AK$40,_xlfn.XLOOKUP($A509&amp;$B509,SEPTIEMBRE!$BC$11:$BC$40&amp;SEPTIEMBRE!$BD$11:$BD$40,SEPTIEMBRE!$CJ$11:$CJ$40,"A")),"")</f>
        <v>0</v>
      </c>
      <c r="EZ509" s="384">
        <f t="array" ref="EZ509">IFERROR(_xlfn.XLOOKUP($A509&amp;$B509,'SEPTIEMBRE 2'!$D$11:$D$40&amp;'SEPTIEMBRE 2'!$E$11:$E$40,'SEPTIEMBRE 2'!$AK$11:$AK$40,_xlfn.XLOOKUP($A509&amp;$B509,'SEPTIEMBRE 2'!$BC$11:$BC$40&amp;'SEPTIEMBRE 2'!$BD$11:$BD$40,'SEPTIEMBRE 2'!$CJ$11:$CJ$40,"A")),"")</f>
        <v>0</v>
      </c>
      <c r="FA509" s="384">
        <f t="array" ref="FA509">IFERROR(_xlfn.XLOOKUP($A509&amp;$B509,'SEPTIEMBRE 3'!$D$11:$D$40&amp;'SEPTIEMBRE 3'!$E$11:$E$40,'SEPTIEMBRE 3'!$AK$11:$AK$40,_xlfn.XLOOKUP($A509&amp;$B509,'SEPTIEMBRE 3'!$BC$11:$BC$40&amp;'SEPTIEMBRE 3'!$BD$11:$BD$40,'SEPTIEMBRE 3'!$CJ$11:$CJ$40,"A")),"")</f>
        <v>0</v>
      </c>
      <c r="FB509" s="384">
        <f t="array" ref="FB509">IFERROR(_xlfn.XLOOKUP($A509&amp;$B509,OCTUBRE!$D$11:$D$40&amp;OCTUBRE!$E$11:$E$40,OCTUBRE!$AK$11:$AK$40,_xlfn.XLOOKUP($A509&amp;$B509,OCTUBRE!$BC$11:$BC$40&amp;OCTUBRE!$BD$11:$BD$40,OCTUBRE!$CJ$11:$CJ$40,"A")),"")</f>
        <v>0</v>
      </c>
      <c r="FC509" s="384">
        <f t="array" ref="FC509">IFERROR(_xlfn.XLOOKUP($A509&amp;$B509,'OCTUBRE 2'!$D$11:$D$40&amp;'OCTUBRE 2'!$E$11:$E$40,'OCTUBRE 2'!$AK$11:$AK$40,_xlfn.XLOOKUP($A509&amp;$B509,'OCTUBRE 2'!$BC$11:$BC$40&amp;'OCTUBRE 2'!$BD$11:$BD$40,'OCTUBRE 2'!$CJ$11:$CJ$40,"A")),"")</f>
        <v>0</v>
      </c>
      <c r="FD509" s="384">
        <f t="array" ref="FD509">IFERROR(_xlfn.XLOOKUP($A509&amp;$B509,NOVIEMBRE!$D$11:$D$40&amp;NOVIEMBRE!$E$11:$E$40,NOVIEMBRE!$AK$11:$AK$40,_xlfn.XLOOKUP($A509&amp;$B509,NOVIEMBRE!$BC$11:$BC$40&amp;NOVIEMBRE!$BD$11:$BD$40,NOVIEMBRE!$CJ$11:$CJ$40,"A")),"")</f>
        <v>0</v>
      </c>
      <c r="FE509" s="384">
        <f t="array" ref="FE509">IFERROR(_xlfn.XLOOKUP($A509&amp;$B509,'NOVIEMBRE 2'!$D$11:$D$40&amp;'NOVIEMBRE 2'!$E$11:$E$40,'NOVIEMBRE 2'!$AK$11:$AK$40,_xlfn.XLOOKUP($A509&amp;$B509,'NOVIEMBRE 2'!$BC$11:$BC$40&amp;'NOVIEMBRE 2'!$BD$11:$BD$40,'NOVIEMBRE 2'!$CJ$11:$CJ$40,"A")),"")</f>
        <v>0</v>
      </c>
      <c r="FF509" s="385">
        <f t="array" ref="FF509">IFERROR(_xlfn.XLOOKUP($A509&amp;$B509,DICIEMBRE!$D$11:$D$40&amp;DICIEMBRE!$E$11:$E$40,DICIEMBRE!$AK$11:$AK$40,_xlfn.XLOOKUP($A509&amp;$B509,DICIEMBRE!$BC$11:$BC$40&amp;DICIEMBRE!$BD$11:$BD$40,DICIEMBRE!$CJ$11:$CJ$40,"A")),"")</f>
        <v>0</v>
      </c>
      <c r="FG509" s="386" t="str">
        <f t="shared" si="19"/>
        <v/>
      </c>
      <c r="FH509" s="386" t="str">
        <f t="array" ref="FH509">IF(
 COUNT(DZ509:EH509)=0,
 "-",
 IF(
  COUNT(DZ509:EH509) &lt; COUNTA(DZ509:EH509),
  REPT("🟩", ROUND(COUNT(DZ509:EH509)/COUNTA(DZ509:EH509)*5, 0)) &amp;
  REPT("⬜", 5 - ROUND(COUNT(DZ509:EH509)/COUNTA(DZ509:EH509)*5, 0)),
  IF(
    AVERAGE(IF(DZ509:EH509&lt;&gt;"", DZ509:EH509, )) &gt;= 70, "🟩🟩🟩🟩🟩",
    IF(
      AVERAGE(IF(DZ509:EH509&lt;&gt;"",DZ509:EH509, )) &gt;= 56, "🟨🟨🟨🟨🟨",
      "🟥🟥🟥🟥🟥"
    )
  )
 )
)
</f>
        <v>-</v>
      </c>
    </row>
    <row r="510" ht="15.75" customHeight="1">
      <c r="A510" s="168"/>
      <c r="B510" s="169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1"/>
      <c r="N510" s="172" t="str">
        <f t="shared" si="1"/>
        <v/>
      </c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2" t="str">
        <f t="shared" si="2"/>
        <v/>
      </c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2" t="str">
        <f t="shared" si="3"/>
        <v/>
      </c>
      <c r="AM510" s="173"/>
      <c r="AN510" s="173"/>
      <c r="AO510" s="173"/>
      <c r="AP510" s="173"/>
      <c r="AQ510" s="173"/>
      <c r="AR510" s="173"/>
      <c r="AS510" s="173"/>
      <c r="AT510" s="173"/>
      <c r="AU510" s="173"/>
      <c r="AV510" s="171"/>
      <c r="AW510" s="171"/>
      <c r="AX510" s="172" t="str">
        <f t="shared" si="4"/>
        <v/>
      </c>
      <c r="AY510" s="173"/>
      <c r="AZ510" s="173"/>
      <c r="BA510" s="173"/>
      <c r="BB510" s="173"/>
      <c r="BC510" s="173"/>
      <c r="BD510" s="173"/>
      <c r="BE510" s="173"/>
      <c r="BF510" s="173"/>
      <c r="BG510" s="173"/>
      <c r="BH510" s="173"/>
      <c r="BI510" s="173"/>
      <c r="BJ510" s="172" t="str">
        <f t="shared" si="5"/>
        <v/>
      </c>
      <c r="BK510" s="173"/>
      <c r="BL510" s="173"/>
      <c r="BM510" s="173"/>
      <c r="BN510" s="173"/>
      <c r="BO510" s="173"/>
      <c r="BP510" s="173"/>
      <c r="BQ510" s="173"/>
      <c r="BR510" s="173"/>
      <c r="BS510" s="173"/>
      <c r="BT510" s="173"/>
      <c r="BU510" s="173"/>
      <c r="BV510" s="172" t="str">
        <f t="shared" si="6"/>
        <v/>
      </c>
      <c r="BW510" s="173"/>
      <c r="BX510" s="173"/>
      <c r="BY510" s="173"/>
      <c r="BZ510" s="171"/>
      <c r="CA510" s="171"/>
      <c r="CB510" s="171"/>
      <c r="CC510" s="171"/>
      <c r="CD510" s="171"/>
      <c r="CE510" s="171"/>
      <c r="CF510" s="171"/>
      <c r="CG510" s="171"/>
      <c r="CH510" s="172" t="str">
        <f t="shared" si="7"/>
        <v/>
      </c>
      <c r="CI510" s="171"/>
      <c r="CJ510" s="173"/>
      <c r="CK510" s="173"/>
      <c r="CL510" s="173"/>
      <c r="CM510" s="173"/>
      <c r="CN510" s="171"/>
      <c r="CO510" s="171"/>
      <c r="CP510" s="171"/>
      <c r="CQ510" s="173"/>
      <c r="CR510" s="171"/>
      <c r="CS510" s="171"/>
      <c r="CT510" s="172" t="str">
        <f t="shared" si="8"/>
        <v/>
      </c>
      <c r="CU510" s="172"/>
      <c r="CV510" s="172"/>
      <c r="CW510" s="172"/>
      <c r="CX510" s="172"/>
      <c r="CY510" s="172"/>
      <c r="CZ510" s="172"/>
      <c r="DA510" s="172"/>
      <c r="DB510" s="172"/>
      <c r="DC510" s="172"/>
      <c r="DD510" s="172"/>
      <c r="DE510" s="172"/>
      <c r="DF510" s="172"/>
      <c r="DG510" s="188" t="str">
        <f t="array" ref="DG510">IFERROR(_xlfn.XLOOKUP($A510&amp;B510,MARZO!$D$11:$D$40&amp;MARZO!$E$11:$E$40,MARZO!$AM$11:$AM$40,_xlfn.XLOOKUP($A510&amp;$B510,MARZO!$BC$11:$BC$40&amp;MARZO!$BD$11:$BD$40,MARZO!$CL$11:$CL$40,"A"))/1%,"")</f>
        <v/>
      </c>
      <c r="DH510" s="188" t="str">
        <f t="array" ref="DH510">IFERROR(_xlfn.XLOOKUP($A510&amp;$B510,ABRIL!$D$11:$D$40&amp;ABRIL!$E$11:$E$40,ABRIL!$AM$11:$AM$40,_xlfn.XLOOKUP($A510&amp;$B510,ABRIL!$BC$11:$BC$40&amp;ABRIL!$BD$11:$BD$40,ABRIL!$CL$11:$CL$40,"A"))/1%,"")</f>
        <v/>
      </c>
      <c r="DI510" s="188" t="str">
        <f t="array" ref="DI510">IFERROR(_xlfn.XLOOKUP($A510&amp;$B510,'ABRIL 2'!$D$11:$D$40&amp;'ABRIL 2'!$E$11:$E$40,'ABRIL 2'!$AM$11:$AM$40,_xlfn.XLOOKUP($A510&amp;$B510,'ABRIL 2'!$BC$11:$BC$40&amp;'ABRIL 2'!$BD$11:$BD$40,'ABRIL 2'!$CL$11:$CL$40,"A"))/1%,"")</f>
        <v/>
      </c>
      <c r="DJ510" s="188" t="str">
        <f t="array" ref="DJ510">IFERROR(_xlfn.XLOOKUP($A510&amp;$B510,MAYO!$D$11:$D$40&amp;MAYO!$E$11:$E$40,MAYO!$AM$11:$AM$40,_xlfn.XLOOKUP($A510&amp;$B510,MAYO!$BC$11:$BC$40&amp;MAYO!$BD$11:$BD$40,MAYO!$CL$11:$CL$40,"A"))/1%,"")</f>
        <v/>
      </c>
      <c r="DK510" s="188" t="str">
        <f t="array" ref="DK510">IFERROR(_xlfn.XLOOKUP($A510&amp;$B510,'MAYO 2'!$D$11:$D$40&amp;'MAYO 2'!$E$11:$E$40,'MAYO 2'!$AM$11:$AM$40,_xlfn.XLOOKUP($A510&amp;$B510,'MAYO 2'!$BC$11:$BC$40&amp;'MAYO 2'!$BD$11:$BD$40,'MAYO 2'!$CL$11:$CL$40,"A"))/1%,"")</f>
        <v/>
      </c>
      <c r="DL510" s="188" t="str">
        <f t="array" ref="DL510">IFERROR(_xlfn.XLOOKUP($A510&amp;$B510,JUNIO!$D$11:$D$40&amp;JUNIO!$E$11:$E$40,JUNIO!$AM$11:$AM$40,_xlfn.XLOOKUP($A510&amp;$B510,JUNIO!$BC$11:$BC$40&amp;JUNIO!$BD$11:$BD$40,JUNIO!$CL$11:$CL$40,"A"))/1%,"")</f>
        <v/>
      </c>
      <c r="DM510" s="188" t="str">
        <f t="array" ref="DM510">IFERROR(_xlfn.XLOOKUP($A510&amp;$B510,'JUNIO 2'!$D$11:$D$40&amp;'JUNIO 2'!$E$11:$E$40,'JUNIO 2'!$AM$11:$AM$40,_xlfn.XLOOKUP($A510&amp;$B510,'JUNIO 2'!$BC$11:$BC$40&amp;'JUNIO 2'!$BD$11:$BD$40,'JUNIO 2'!$CL$11:$CL$40,"A"))/1%,"")</f>
        <v/>
      </c>
      <c r="DN510" s="188" t="str">
        <f t="array" ref="DN510">IFERROR(_xlfn.XLOOKUP($A510&amp;$B510,JULIO!$D$11:$D$40&amp;JULIO!$E$11:$E$40,JULIO!$AM$11:$AM$40,_xlfn.XLOOKUP($A510&amp;$B510,JULIO!$BC$11:$BC$40&amp;JULIO!$BD$11:$BD$40,JULIO!$CL$11:$CL$40,"A"))/1%,"")</f>
        <v/>
      </c>
      <c r="DO510" s="188" t="str">
        <f t="array" ref="DO510">IFERROR(_xlfn.XLOOKUP($A510&amp;$B510,'JULIO 2'!$D$11:$D$40&amp;'JULIO 2'!$E$11:$E$40,'JULIO 2'!$AM$11:$AM$40,_xlfn.XLOOKUP($A510&amp;$B510,'JULIO 2'!$BC$11:$BC$40&amp;'JULIO 2'!$BD$11:$BD$40,'JULIO 2'!$CL$11:$CL$40,"A"))/1%,"")</f>
        <v/>
      </c>
      <c r="DP510" s="188" t="str">
        <f t="array" ref="DP510">IFERROR(_xlfn.XLOOKUP($A510&amp;$B510,AGOSTO!$D$11:$D$40&amp;AGOSTO!$E$11:$E$40,AGOSTO!$AM$11:$AM$40,_xlfn.XLOOKUP($A510&amp;$B510,AGOSTO!$BC$11:$BC$40&amp;AGOSTO!$BD$11:$BD$40,AGOSTO!$CL$11:$CL$40,"A"))/1%,"")</f>
        <v/>
      </c>
      <c r="DQ510" s="188" t="str">
        <f t="array" ref="DQ510">IFERROR(_xlfn.XLOOKUP($A510&amp;$B510,'AGOSTO 2'!$D$11:$D$40&amp;'AGOSTO 2'!$E$11:$E$40,'AGOSTO 2'!$AM$11:$AM$40,_xlfn.XLOOKUP($A510&amp;$B510,'AGOSTO 2'!$BC$11:$BC$40&amp;'AGOSTO 2'!$BD$11:$BD$40,'AGOSTO 2'!$CL$11:$CL$40,"A"))/1%,"")</f>
        <v/>
      </c>
      <c r="DR510" s="188" t="str">
        <f t="array" ref="DR510">IFERROR(_xlfn.XLOOKUP($A510&amp;$B510,SEPTIEMBRE!$D$11:$D$40&amp;SEPTIEMBRE!$E$11:$E$40,SEPTIEMBRE!$AM$11:$AM$40,_xlfn.XLOOKUP($A510&amp;$B510,SEPTIEMBRE!$BC$11:$BC$40&amp;SEPTIEMBRE!$BD$11:$BD$40,SEPTIEMBRE!$CL$11:$CL$40,"A"))/1%,"")</f>
        <v/>
      </c>
      <c r="DS510" s="188" t="str">
        <f t="array" ref="DS510">IFERROR(_xlfn.XLOOKUP($A510&amp;$B510,'SEPTIEMBRE 2'!$D$11:$D$40&amp;'SEPTIEMBRE 2'!$E$11:$E$40,'SEPTIEMBRE 2'!$AM$11:$AM$40,_xlfn.XLOOKUP($A510&amp;$B510,'SEPTIEMBRE 2'!$BC$11:$BC$40&amp;'SEPTIEMBRE 2'!$BD$11:$BD$40,'SEPTIEMBRE 2'!$CL$11:$CL$40,"A"))/1%,"")</f>
        <v/>
      </c>
      <c r="DT510" s="188" t="str">
        <f t="array" ref="DT510">IFERROR(_xlfn.XLOOKUP($A510&amp;$B510,'SEPTIEMBRE 3'!$D$11:$D$40&amp;'SEPTIEMBRE 3'!$E$11:$E$40,'SEPTIEMBRE 3'!$AM$11:$AM$40,_xlfn.XLOOKUP($A510&amp;$B510,'SEPTIEMBRE 3'!$BC$11:$BC$40&amp;'SEPTIEMBRE 3'!$BD$11:$BD$40,'SEPTIEMBRE 3'!$CL$11:$CL$40,"A"))/1%,"")</f>
        <v/>
      </c>
      <c r="DU510" s="188" t="str">
        <f t="array" ref="DU510">IFERROR(_xlfn.XLOOKUP($A510&amp;$B510,OCTUBRE!$D$11:$D$40&amp;OCTUBRE!$E$11:$E$40,OCTUBRE!$AM$11:$AM$40,_xlfn.XLOOKUP($A510&amp;$B510,OCTUBRE!$BC$11:$BC$40&amp;OCTUBRE!$BD$11:$BD$40,OCTUBRE!$CL$11:$CL$40,"A"))/1%,"")</f>
        <v/>
      </c>
      <c r="DV510" s="188" t="str">
        <f t="array" ref="DV510">IFERROR(_xlfn.XLOOKUP($A510&amp;$B510,'OCTUBRE 2'!$D$11:$D$40&amp;'OCTUBRE 2'!$E$11:$E$40,'OCTUBRE 2'!$AM$11:$AM$40,_xlfn.XLOOKUP($A510&amp;$B510,'OCTUBRE 2'!$BC$11:$BC$40&amp;'OCTUBRE 2'!$BD$11:$BD$40,'OCTUBRE 2'!$CL$11:$CL$40,"A"))/1%,"")</f>
        <v/>
      </c>
      <c r="DW510" s="188" t="str">
        <f t="array" ref="DW510">IFERROR(_xlfn.XLOOKUP($A510&amp;$B510,NOVIEMBRE!$D$11:$D$40&amp;NOVIEMBRE!$E$11:$E$40,NOVIEMBRE!$AM$11:$AM$40,_xlfn.XLOOKUP($A510&amp;$B510,NOVIEMBRE!$BC$11:$BC$40&amp;NOVIEMBRE!$BD$11:$BD$40,NOVIEMBRE!$CL$11:$CL$40,"A"))/1%,"")</f>
        <v/>
      </c>
      <c r="DX510" s="188" t="str">
        <f t="array" ref="DX510">IFERROR(_xlfn.XLOOKUP($A510&amp;$B510,'NOVIEMBRE 2'!$D$11:$D$40&amp;'NOVIEMBRE 2'!$E$11:$E$40,'NOVIEMBRE 2'!$AM$11:$AM$40,_xlfn.XLOOKUP($A510&amp;$B510,'NOVIEMBRE 2'!$BC$11:$BC$40&amp;'NOVIEMBRE 2'!$BD$11:$BD$40,'NOVIEMBRE 2'!$CL$11:$CL$40,"A"))/1%,"")</f>
        <v/>
      </c>
      <c r="DY510" s="188" t="str">
        <f t="array" ref="DY510">IFERROR(_xlfn.XLOOKUP($A510&amp;$B510,DICIEMBRE!$D$11:$D$40&amp;DICIEMBRE!$E$11:$E$40,DICIEMBRE!$AM$11:$AM$40,_xlfn.XLOOKUP($A510&amp;$B510,DICIEMBRE!$BC$11:$BC$40&amp;DICIEMBRE!$BD$11:$BD$40,DICIEMBRE!$CL$11:$CL$40,"A"))/1%,"")</f>
        <v/>
      </c>
      <c r="DZ510" s="381" t="str">
        <f t="shared" si="9"/>
        <v>-</v>
      </c>
      <c r="EA510" s="381" t="str">
        <f t="shared" si="10"/>
        <v>-</v>
      </c>
      <c r="EB510" s="381" t="str">
        <f t="shared" si="11"/>
        <v>-</v>
      </c>
      <c r="EC510" s="381" t="str">
        <f t="shared" si="12"/>
        <v>-</v>
      </c>
      <c r="ED510" s="381" t="str">
        <f t="shared" si="13"/>
        <v>-</v>
      </c>
      <c r="EE510" s="381" t="str">
        <f t="shared" si="14"/>
        <v>-</v>
      </c>
      <c r="EF510" s="381" t="str">
        <f t="shared" si="15"/>
        <v>-</v>
      </c>
      <c r="EG510" s="381" t="str">
        <f t="shared" si="16"/>
        <v>-</v>
      </c>
      <c r="EH510" s="381" t="str">
        <f t="shared" si="17"/>
        <v>-</v>
      </c>
      <c r="EI510" s="188" t="str">
        <f t="shared" si="18"/>
        <v/>
      </c>
      <c r="EJ510" s="382"/>
      <c r="EK510" s="382"/>
      <c r="EL510" s="383"/>
      <c r="EM510" s="21"/>
      <c r="EN510" s="384">
        <f t="array" ref="EN510">IFERROR(_xlfn.XLOOKUP($A510&amp;$B510,MARZO!$D$11:$D$40&amp;MARZO!$E$11:$E$40,MARZO!$AK$11:$AK$40,_xlfn.XLOOKUP($A510&amp;$B510,MARZO!$BC$11:$BC$40&amp;MARZO!$BD$11:$BD$40,MARZO!$CJ$11:$CJ$40,"A")),"")</f>
        <v>0</v>
      </c>
      <c r="EO510" s="384">
        <f t="array" ref="EO510">IFERROR(_xlfn.XLOOKUP($A510&amp;$B510,ABRIL!$D$11:$D$40&amp;ABRIL!$E$11:$E$40,ABRIL!$AK$11:$AK$40,_xlfn.XLOOKUP($A510&amp;$B510,ABRIL!$BC$11:$BC$40&amp;ABRIL!$BD$11:$BD$40,ABRIL!$CJ$11:$CJ$40,"A")),"")</f>
        <v>0</v>
      </c>
      <c r="EP510" s="384">
        <f t="array" ref="EP510">IFERROR(_xlfn.XLOOKUP($A510&amp;$B510,'ABRIL 2'!$D$11:$D$40&amp;'ABRIL 2'!$E$11:$E$40,'ABRIL 2'!$AK$11:$AK$40,_xlfn.XLOOKUP($A510&amp;$B510,'ABRIL 2'!$BC$11:$BC$40&amp;'ABRIL 2'!$BD$11:$BD$40,'ABRIL 2'!$CJ$11:$CJ$40,"A")),"")</f>
        <v>0</v>
      </c>
      <c r="EQ510" s="384">
        <f t="array" ref="EQ510">IFERROR(_xlfn.XLOOKUP($A510&amp;$B510,MAYO!$D$11:$D$40&amp;MAYO!$E$11:$E$40,MAYO!$AK$11:$AK$40,_xlfn.XLOOKUP($A510&amp;$B510,MAYO!$BC$11:$BC$40&amp;MAYO!$BD$11:$BD$40,MAYO!$CJ$11:$CJ$40,"A")),"")</f>
        <v>0</v>
      </c>
      <c r="ER510" s="384">
        <f t="array" ref="ER510">IFERROR(_xlfn.XLOOKUP($A510&amp;$B510,'MAYO 2'!$D$11:$D$40&amp;'MAYO 2'!$E$11:$E$40,'MAYO 2'!$AK$11:$AK$40,_xlfn.XLOOKUP($A510&amp;$B510,'MAYO 2'!$BC$11:$BC$40&amp;'MAYO 2'!$BD$11:$BD$40,'MAYO 2'!$CJ$11:$CJ$40,"A")),"")</f>
        <v>0</v>
      </c>
      <c r="ES510" s="384">
        <f t="array" ref="ES510">IFERROR(_xlfn.XLOOKUP($A510&amp;$B510,JUNIO!$D$11:$D$40&amp;JUNIO!$E$11:$E$40,JUNIO!$AK$11:$AK$40,_xlfn.XLOOKUP($A510&amp;$B510,JUNIO!$BC$11:$BC$40&amp;JUNIO!$BD$11:$BD$40,JUNIO!$CJ$11:$CJ$40,"A")),"")</f>
        <v>0</v>
      </c>
      <c r="ET510" s="384">
        <f t="array" ref="ET510">IFERROR(_xlfn.XLOOKUP($A510&amp;$B510,'JUNIO 2'!$D$11:$D$40&amp;'JUNIO 2'!$E$11:$E$40,'JUNIO 2'!$AK$11:$AK$40,_xlfn.XLOOKUP($A510&amp;$B510,'JUNIO 2'!$BC$11:$BC$40&amp;'JUNIO 2'!$BD$11:$BD$40,'JUNIO 2'!$CJ$11:$CJ$40,"A")),"")</f>
        <v>0</v>
      </c>
      <c r="EU510" s="384">
        <f t="array" ref="EU510">IFERROR(_xlfn.XLOOKUP($A510&amp;$B510,JULIO!$D$11:$D$40&amp;JULIO!$E$11:$E$40,JULIO!$AK$11:$AK$40,_xlfn.XLOOKUP($A510&amp;$B510,JULIO!$BC$11:$BC$40&amp;JULIO!$BD$11:$BD$40,JULIO!$CJ$11:$CJ$40,"A")),"")</f>
        <v>0</v>
      </c>
      <c r="EV510" s="384">
        <f t="array" ref="EV510">IFERROR(_xlfn.XLOOKUP($A510&amp;$B510,'JULIO 2'!$D$11:$D$40&amp;'JULIO 2'!$E$11:$E$40,'JULIO 2'!$AK$11:$AK$40,_xlfn.XLOOKUP($A510&amp;$B510,'JULIO 2'!$BC$11:$BC$40&amp;'JULIO 2'!$BD$11:$BD$40,'JULIO 2'!$CJ$11:$CJ$40,"A")),"")</f>
        <v>0</v>
      </c>
      <c r="EW510" s="384">
        <f t="array" ref="EW510">IFERROR(_xlfn.XLOOKUP($A510&amp;$B510,AGOSTO!$D$11:$D$40&amp;AGOSTO!$E$11:$E$40,AGOSTO!$AK$11:$AK$40,_xlfn.XLOOKUP($A510&amp;$B510,AGOSTO!$BC$11:$BC$40&amp;AGOSTO!$BD$11:$BD$40,AGOSTO!$CJ$11:$CJ$40,"A")),"")</f>
        <v>0</v>
      </c>
      <c r="EX510" s="384">
        <f t="array" ref="EX510">IFERROR(_xlfn.XLOOKUP($A510&amp;$B510,'AGOSTO 2'!$D$11:$D$40&amp;'AGOSTO 2'!$E$11:$E$40,'AGOSTO 2'!$AK$11:$AK$40,_xlfn.XLOOKUP($A510&amp;$B510,'AGOSTO 2'!$BC$11:$BC$40&amp;'AGOSTO 2'!$BD$11:$BD$40,'AGOSTO 2'!$CJ$11:$CJ$40,"A")),"")</f>
        <v>0</v>
      </c>
      <c r="EY510" s="384">
        <f t="array" ref="EY510">IFERROR(_xlfn.XLOOKUP($A510&amp;$B510,SEPTIEMBRE!$D$11:$D$40&amp;SEPTIEMBRE!$E$11:$E$40,SEPTIEMBRE!$AK$11:$AK$40,_xlfn.XLOOKUP($A510&amp;$B510,SEPTIEMBRE!$BC$11:$BC$40&amp;SEPTIEMBRE!$BD$11:$BD$40,SEPTIEMBRE!$CJ$11:$CJ$40,"A")),"")</f>
        <v>0</v>
      </c>
      <c r="EZ510" s="384">
        <f t="array" ref="EZ510">IFERROR(_xlfn.XLOOKUP($A510&amp;$B510,'SEPTIEMBRE 2'!$D$11:$D$40&amp;'SEPTIEMBRE 2'!$E$11:$E$40,'SEPTIEMBRE 2'!$AK$11:$AK$40,_xlfn.XLOOKUP($A510&amp;$B510,'SEPTIEMBRE 2'!$BC$11:$BC$40&amp;'SEPTIEMBRE 2'!$BD$11:$BD$40,'SEPTIEMBRE 2'!$CJ$11:$CJ$40,"A")),"")</f>
        <v>0</v>
      </c>
      <c r="FA510" s="384">
        <f t="array" ref="FA510">IFERROR(_xlfn.XLOOKUP($A510&amp;$B510,'SEPTIEMBRE 3'!$D$11:$D$40&amp;'SEPTIEMBRE 3'!$E$11:$E$40,'SEPTIEMBRE 3'!$AK$11:$AK$40,_xlfn.XLOOKUP($A510&amp;$B510,'SEPTIEMBRE 3'!$BC$11:$BC$40&amp;'SEPTIEMBRE 3'!$BD$11:$BD$40,'SEPTIEMBRE 3'!$CJ$11:$CJ$40,"A")),"")</f>
        <v>0</v>
      </c>
      <c r="FB510" s="384">
        <f t="array" ref="FB510">IFERROR(_xlfn.XLOOKUP($A510&amp;$B510,OCTUBRE!$D$11:$D$40&amp;OCTUBRE!$E$11:$E$40,OCTUBRE!$AK$11:$AK$40,_xlfn.XLOOKUP($A510&amp;$B510,OCTUBRE!$BC$11:$BC$40&amp;OCTUBRE!$BD$11:$BD$40,OCTUBRE!$CJ$11:$CJ$40,"A")),"")</f>
        <v>0</v>
      </c>
      <c r="FC510" s="384">
        <f t="array" ref="FC510">IFERROR(_xlfn.XLOOKUP($A510&amp;$B510,'OCTUBRE 2'!$D$11:$D$40&amp;'OCTUBRE 2'!$E$11:$E$40,'OCTUBRE 2'!$AK$11:$AK$40,_xlfn.XLOOKUP($A510&amp;$B510,'OCTUBRE 2'!$BC$11:$BC$40&amp;'OCTUBRE 2'!$BD$11:$BD$40,'OCTUBRE 2'!$CJ$11:$CJ$40,"A")),"")</f>
        <v>0</v>
      </c>
      <c r="FD510" s="384">
        <f t="array" ref="FD510">IFERROR(_xlfn.XLOOKUP($A510&amp;$B510,NOVIEMBRE!$D$11:$D$40&amp;NOVIEMBRE!$E$11:$E$40,NOVIEMBRE!$AK$11:$AK$40,_xlfn.XLOOKUP($A510&amp;$B510,NOVIEMBRE!$BC$11:$BC$40&amp;NOVIEMBRE!$BD$11:$BD$40,NOVIEMBRE!$CJ$11:$CJ$40,"A")),"")</f>
        <v>0</v>
      </c>
      <c r="FE510" s="384">
        <f t="array" ref="FE510">IFERROR(_xlfn.XLOOKUP($A510&amp;$B510,'NOVIEMBRE 2'!$D$11:$D$40&amp;'NOVIEMBRE 2'!$E$11:$E$40,'NOVIEMBRE 2'!$AK$11:$AK$40,_xlfn.XLOOKUP($A510&amp;$B510,'NOVIEMBRE 2'!$BC$11:$BC$40&amp;'NOVIEMBRE 2'!$BD$11:$BD$40,'NOVIEMBRE 2'!$CJ$11:$CJ$40,"A")),"")</f>
        <v>0</v>
      </c>
      <c r="FF510" s="385">
        <f t="array" ref="FF510">IFERROR(_xlfn.XLOOKUP($A510&amp;$B510,DICIEMBRE!$D$11:$D$40&amp;DICIEMBRE!$E$11:$E$40,DICIEMBRE!$AK$11:$AK$40,_xlfn.XLOOKUP($A510&amp;$B510,DICIEMBRE!$BC$11:$BC$40&amp;DICIEMBRE!$BD$11:$BD$40,DICIEMBRE!$CJ$11:$CJ$40,"A")),"")</f>
        <v>0</v>
      </c>
      <c r="FG510" s="386" t="str">
        <f t="shared" si="19"/>
        <v/>
      </c>
      <c r="FH510" s="386" t="str">
        <f t="array" ref="FH510">IF(
 COUNT(DZ510:EH510)=0,
 "-",
 IF(
  COUNT(DZ510:EH510) &lt; COUNTA(DZ510:EH510),
  REPT("🟩", ROUND(COUNT(DZ510:EH510)/COUNTA(DZ510:EH510)*5, 0)) &amp;
  REPT("⬜", 5 - ROUND(COUNT(DZ510:EH510)/COUNTA(DZ510:EH510)*5, 0)),
  IF(
    AVERAGE(IF(DZ510:EH510&lt;&gt;"", DZ510:EH510, )) &gt;= 70, "🟩🟩🟩🟩🟩",
    IF(
      AVERAGE(IF(DZ510:EH510&lt;&gt;"",DZ510:EH510, )) &gt;= 56, "🟨🟨🟨🟨🟨",
      "🟥🟥🟥🟥🟥"
    )
  )
 )
)
</f>
        <v>-</v>
      </c>
    </row>
    <row r="511" ht="15.75" customHeight="1">
      <c r="A511" s="168"/>
      <c r="B511" s="169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1"/>
      <c r="N511" s="172" t="str">
        <f t="shared" si="1"/>
        <v/>
      </c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2" t="str">
        <f t="shared" si="2"/>
        <v/>
      </c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2" t="str">
        <f t="shared" si="3"/>
        <v/>
      </c>
      <c r="AM511" s="173"/>
      <c r="AN511" s="173"/>
      <c r="AO511" s="173"/>
      <c r="AP511" s="173"/>
      <c r="AQ511" s="173"/>
      <c r="AR511" s="173"/>
      <c r="AS511" s="173"/>
      <c r="AT511" s="173"/>
      <c r="AU511" s="173"/>
      <c r="AV511" s="171"/>
      <c r="AW511" s="171"/>
      <c r="AX511" s="172" t="str">
        <f t="shared" si="4"/>
        <v/>
      </c>
      <c r="AY511" s="173"/>
      <c r="AZ511" s="173"/>
      <c r="BA511" s="173"/>
      <c r="BB511" s="173"/>
      <c r="BC511" s="173"/>
      <c r="BD511" s="173"/>
      <c r="BE511" s="173"/>
      <c r="BF511" s="173"/>
      <c r="BG511" s="173"/>
      <c r="BH511" s="173"/>
      <c r="BI511" s="173"/>
      <c r="BJ511" s="172" t="str">
        <f t="shared" si="5"/>
        <v/>
      </c>
      <c r="BK511" s="173"/>
      <c r="BL511" s="173"/>
      <c r="BM511" s="173"/>
      <c r="BN511" s="173"/>
      <c r="BO511" s="173"/>
      <c r="BP511" s="173"/>
      <c r="BQ511" s="173"/>
      <c r="BR511" s="173"/>
      <c r="BS511" s="173"/>
      <c r="BT511" s="173"/>
      <c r="BU511" s="173"/>
      <c r="BV511" s="172" t="str">
        <f t="shared" si="6"/>
        <v/>
      </c>
      <c r="BW511" s="173"/>
      <c r="BX511" s="173"/>
      <c r="BY511" s="173"/>
      <c r="BZ511" s="171"/>
      <c r="CA511" s="171"/>
      <c r="CB511" s="171"/>
      <c r="CC511" s="171"/>
      <c r="CD511" s="171"/>
      <c r="CE511" s="171"/>
      <c r="CF511" s="171"/>
      <c r="CG511" s="171"/>
      <c r="CH511" s="172" t="str">
        <f t="shared" si="7"/>
        <v/>
      </c>
      <c r="CI511" s="171"/>
      <c r="CJ511" s="173"/>
      <c r="CK511" s="173"/>
      <c r="CL511" s="173"/>
      <c r="CM511" s="173"/>
      <c r="CN511" s="171"/>
      <c r="CO511" s="171"/>
      <c r="CP511" s="171"/>
      <c r="CQ511" s="173"/>
      <c r="CR511" s="171"/>
      <c r="CS511" s="171"/>
      <c r="CT511" s="172" t="str">
        <f t="shared" si="8"/>
        <v/>
      </c>
      <c r="CU511" s="172"/>
      <c r="CV511" s="172"/>
      <c r="CW511" s="172"/>
      <c r="CX511" s="172"/>
      <c r="CY511" s="172"/>
      <c r="CZ511" s="172"/>
      <c r="DA511" s="172"/>
      <c r="DB511" s="172"/>
      <c r="DC511" s="172"/>
      <c r="DD511" s="172"/>
      <c r="DE511" s="172"/>
      <c r="DF511" s="172"/>
      <c r="DG511" s="188" t="str">
        <f t="array" ref="DG511">IFERROR(_xlfn.XLOOKUP($A511&amp;B511,MARZO!$D$11:$D$40&amp;MARZO!$E$11:$E$40,MARZO!$AM$11:$AM$40,_xlfn.XLOOKUP($A511&amp;$B511,MARZO!$BC$11:$BC$40&amp;MARZO!$BD$11:$BD$40,MARZO!$CL$11:$CL$40,"A"))/1%,"")</f>
        <v/>
      </c>
      <c r="DH511" s="188" t="str">
        <f t="array" ref="DH511">IFERROR(_xlfn.XLOOKUP($A511&amp;$B511,ABRIL!$D$11:$D$40&amp;ABRIL!$E$11:$E$40,ABRIL!$AM$11:$AM$40,_xlfn.XLOOKUP($A511&amp;$B511,ABRIL!$BC$11:$BC$40&amp;ABRIL!$BD$11:$BD$40,ABRIL!$CL$11:$CL$40,"A"))/1%,"")</f>
        <v/>
      </c>
      <c r="DI511" s="188" t="str">
        <f t="array" ref="DI511">IFERROR(_xlfn.XLOOKUP($A511&amp;$B511,'ABRIL 2'!$D$11:$D$40&amp;'ABRIL 2'!$E$11:$E$40,'ABRIL 2'!$AM$11:$AM$40,_xlfn.XLOOKUP($A511&amp;$B511,'ABRIL 2'!$BC$11:$BC$40&amp;'ABRIL 2'!$BD$11:$BD$40,'ABRIL 2'!$CL$11:$CL$40,"A"))/1%,"")</f>
        <v/>
      </c>
      <c r="DJ511" s="188" t="str">
        <f t="array" ref="DJ511">IFERROR(_xlfn.XLOOKUP($A511&amp;$B511,MAYO!$D$11:$D$40&amp;MAYO!$E$11:$E$40,MAYO!$AM$11:$AM$40,_xlfn.XLOOKUP($A511&amp;$B511,MAYO!$BC$11:$BC$40&amp;MAYO!$BD$11:$BD$40,MAYO!$CL$11:$CL$40,"A"))/1%,"")</f>
        <v/>
      </c>
      <c r="DK511" s="188" t="str">
        <f t="array" ref="DK511">IFERROR(_xlfn.XLOOKUP($A511&amp;$B511,'MAYO 2'!$D$11:$D$40&amp;'MAYO 2'!$E$11:$E$40,'MAYO 2'!$AM$11:$AM$40,_xlfn.XLOOKUP($A511&amp;$B511,'MAYO 2'!$BC$11:$BC$40&amp;'MAYO 2'!$BD$11:$BD$40,'MAYO 2'!$CL$11:$CL$40,"A"))/1%,"")</f>
        <v/>
      </c>
      <c r="DL511" s="188" t="str">
        <f t="array" ref="DL511">IFERROR(_xlfn.XLOOKUP($A511&amp;$B511,JUNIO!$D$11:$D$40&amp;JUNIO!$E$11:$E$40,JUNIO!$AM$11:$AM$40,_xlfn.XLOOKUP($A511&amp;$B511,JUNIO!$BC$11:$BC$40&amp;JUNIO!$BD$11:$BD$40,JUNIO!$CL$11:$CL$40,"A"))/1%,"")</f>
        <v/>
      </c>
      <c r="DM511" s="188" t="str">
        <f t="array" ref="DM511">IFERROR(_xlfn.XLOOKUP($A511&amp;$B511,'JUNIO 2'!$D$11:$D$40&amp;'JUNIO 2'!$E$11:$E$40,'JUNIO 2'!$AM$11:$AM$40,_xlfn.XLOOKUP($A511&amp;$B511,'JUNIO 2'!$BC$11:$BC$40&amp;'JUNIO 2'!$BD$11:$BD$40,'JUNIO 2'!$CL$11:$CL$40,"A"))/1%,"")</f>
        <v/>
      </c>
      <c r="DN511" s="188" t="str">
        <f t="array" ref="DN511">IFERROR(_xlfn.XLOOKUP($A511&amp;$B511,JULIO!$D$11:$D$40&amp;JULIO!$E$11:$E$40,JULIO!$AM$11:$AM$40,_xlfn.XLOOKUP($A511&amp;$B511,JULIO!$BC$11:$BC$40&amp;JULIO!$BD$11:$BD$40,JULIO!$CL$11:$CL$40,"A"))/1%,"")</f>
        <v/>
      </c>
      <c r="DO511" s="188" t="str">
        <f t="array" ref="DO511">IFERROR(_xlfn.XLOOKUP($A511&amp;$B511,'JULIO 2'!$D$11:$D$40&amp;'JULIO 2'!$E$11:$E$40,'JULIO 2'!$AM$11:$AM$40,_xlfn.XLOOKUP($A511&amp;$B511,'JULIO 2'!$BC$11:$BC$40&amp;'JULIO 2'!$BD$11:$BD$40,'JULIO 2'!$CL$11:$CL$40,"A"))/1%,"")</f>
        <v/>
      </c>
      <c r="DP511" s="188" t="str">
        <f t="array" ref="DP511">IFERROR(_xlfn.XLOOKUP($A511&amp;$B511,AGOSTO!$D$11:$D$40&amp;AGOSTO!$E$11:$E$40,AGOSTO!$AM$11:$AM$40,_xlfn.XLOOKUP($A511&amp;$B511,AGOSTO!$BC$11:$BC$40&amp;AGOSTO!$BD$11:$BD$40,AGOSTO!$CL$11:$CL$40,"A"))/1%,"")</f>
        <v/>
      </c>
      <c r="DQ511" s="188" t="str">
        <f t="array" ref="DQ511">IFERROR(_xlfn.XLOOKUP($A511&amp;$B511,'AGOSTO 2'!$D$11:$D$40&amp;'AGOSTO 2'!$E$11:$E$40,'AGOSTO 2'!$AM$11:$AM$40,_xlfn.XLOOKUP($A511&amp;$B511,'AGOSTO 2'!$BC$11:$BC$40&amp;'AGOSTO 2'!$BD$11:$BD$40,'AGOSTO 2'!$CL$11:$CL$40,"A"))/1%,"")</f>
        <v/>
      </c>
      <c r="DR511" s="188" t="str">
        <f t="array" ref="DR511">IFERROR(_xlfn.XLOOKUP($A511&amp;$B511,SEPTIEMBRE!$D$11:$D$40&amp;SEPTIEMBRE!$E$11:$E$40,SEPTIEMBRE!$AM$11:$AM$40,_xlfn.XLOOKUP($A511&amp;$B511,SEPTIEMBRE!$BC$11:$BC$40&amp;SEPTIEMBRE!$BD$11:$BD$40,SEPTIEMBRE!$CL$11:$CL$40,"A"))/1%,"")</f>
        <v/>
      </c>
      <c r="DS511" s="188" t="str">
        <f t="array" ref="DS511">IFERROR(_xlfn.XLOOKUP($A511&amp;$B511,'SEPTIEMBRE 2'!$D$11:$D$40&amp;'SEPTIEMBRE 2'!$E$11:$E$40,'SEPTIEMBRE 2'!$AM$11:$AM$40,_xlfn.XLOOKUP($A511&amp;$B511,'SEPTIEMBRE 2'!$BC$11:$BC$40&amp;'SEPTIEMBRE 2'!$BD$11:$BD$40,'SEPTIEMBRE 2'!$CL$11:$CL$40,"A"))/1%,"")</f>
        <v/>
      </c>
      <c r="DT511" s="188" t="str">
        <f t="array" ref="DT511">IFERROR(_xlfn.XLOOKUP($A511&amp;$B511,'SEPTIEMBRE 3'!$D$11:$D$40&amp;'SEPTIEMBRE 3'!$E$11:$E$40,'SEPTIEMBRE 3'!$AM$11:$AM$40,_xlfn.XLOOKUP($A511&amp;$B511,'SEPTIEMBRE 3'!$BC$11:$BC$40&amp;'SEPTIEMBRE 3'!$BD$11:$BD$40,'SEPTIEMBRE 3'!$CL$11:$CL$40,"A"))/1%,"")</f>
        <v/>
      </c>
      <c r="DU511" s="188" t="str">
        <f t="array" ref="DU511">IFERROR(_xlfn.XLOOKUP($A511&amp;$B511,OCTUBRE!$D$11:$D$40&amp;OCTUBRE!$E$11:$E$40,OCTUBRE!$AM$11:$AM$40,_xlfn.XLOOKUP($A511&amp;$B511,OCTUBRE!$BC$11:$BC$40&amp;OCTUBRE!$BD$11:$BD$40,OCTUBRE!$CL$11:$CL$40,"A"))/1%,"")</f>
        <v/>
      </c>
      <c r="DV511" s="188" t="str">
        <f t="array" ref="DV511">IFERROR(_xlfn.XLOOKUP($A511&amp;$B511,'OCTUBRE 2'!$D$11:$D$40&amp;'OCTUBRE 2'!$E$11:$E$40,'OCTUBRE 2'!$AM$11:$AM$40,_xlfn.XLOOKUP($A511&amp;$B511,'OCTUBRE 2'!$BC$11:$BC$40&amp;'OCTUBRE 2'!$BD$11:$BD$40,'OCTUBRE 2'!$CL$11:$CL$40,"A"))/1%,"")</f>
        <v/>
      </c>
      <c r="DW511" s="188" t="str">
        <f t="array" ref="DW511">IFERROR(_xlfn.XLOOKUP($A511&amp;$B511,NOVIEMBRE!$D$11:$D$40&amp;NOVIEMBRE!$E$11:$E$40,NOVIEMBRE!$AM$11:$AM$40,_xlfn.XLOOKUP($A511&amp;$B511,NOVIEMBRE!$BC$11:$BC$40&amp;NOVIEMBRE!$BD$11:$BD$40,NOVIEMBRE!$CL$11:$CL$40,"A"))/1%,"")</f>
        <v/>
      </c>
      <c r="DX511" s="188" t="str">
        <f t="array" ref="DX511">IFERROR(_xlfn.XLOOKUP($A511&amp;$B511,'NOVIEMBRE 2'!$D$11:$D$40&amp;'NOVIEMBRE 2'!$E$11:$E$40,'NOVIEMBRE 2'!$AM$11:$AM$40,_xlfn.XLOOKUP($A511&amp;$B511,'NOVIEMBRE 2'!$BC$11:$BC$40&amp;'NOVIEMBRE 2'!$BD$11:$BD$40,'NOVIEMBRE 2'!$CL$11:$CL$40,"A"))/1%,"")</f>
        <v/>
      </c>
      <c r="DY511" s="188" t="str">
        <f t="array" ref="DY511">IFERROR(_xlfn.XLOOKUP($A511&amp;$B511,DICIEMBRE!$D$11:$D$40&amp;DICIEMBRE!$E$11:$E$40,DICIEMBRE!$AM$11:$AM$40,_xlfn.XLOOKUP($A511&amp;$B511,DICIEMBRE!$BC$11:$BC$40&amp;DICIEMBRE!$BD$11:$BD$40,DICIEMBRE!$CL$11:$CL$40,"A"))/1%,"")</f>
        <v/>
      </c>
      <c r="DZ511" s="381" t="str">
        <f t="shared" si="9"/>
        <v>-</v>
      </c>
      <c r="EA511" s="381" t="str">
        <f t="shared" si="10"/>
        <v>-</v>
      </c>
      <c r="EB511" s="381" t="str">
        <f t="shared" si="11"/>
        <v>-</v>
      </c>
      <c r="EC511" s="381" t="str">
        <f t="shared" si="12"/>
        <v>-</v>
      </c>
      <c r="ED511" s="381" t="str">
        <f t="shared" si="13"/>
        <v>-</v>
      </c>
      <c r="EE511" s="381" t="str">
        <f t="shared" si="14"/>
        <v>-</v>
      </c>
      <c r="EF511" s="381" t="str">
        <f t="shared" si="15"/>
        <v>-</v>
      </c>
      <c r="EG511" s="381" t="str">
        <f t="shared" si="16"/>
        <v>-</v>
      </c>
      <c r="EH511" s="381" t="str">
        <f t="shared" si="17"/>
        <v>-</v>
      </c>
      <c r="EI511" s="188" t="str">
        <f t="shared" si="18"/>
        <v/>
      </c>
      <c r="EJ511" s="382"/>
      <c r="EK511" s="382"/>
      <c r="EL511" s="383"/>
      <c r="EM511" s="21"/>
      <c r="EN511" s="384">
        <f t="array" ref="EN511">IFERROR(_xlfn.XLOOKUP($A511&amp;$B511,MARZO!$D$11:$D$40&amp;MARZO!$E$11:$E$40,MARZO!$AK$11:$AK$40,_xlfn.XLOOKUP($A511&amp;$B511,MARZO!$BC$11:$BC$40&amp;MARZO!$BD$11:$BD$40,MARZO!$CJ$11:$CJ$40,"A")),"")</f>
        <v>0</v>
      </c>
      <c r="EO511" s="384">
        <f t="array" ref="EO511">IFERROR(_xlfn.XLOOKUP($A511&amp;$B511,ABRIL!$D$11:$D$40&amp;ABRIL!$E$11:$E$40,ABRIL!$AK$11:$AK$40,_xlfn.XLOOKUP($A511&amp;$B511,ABRIL!$BC$11:$BC$40&amp;ABRIL!$BD$11:$BD$40,ABRIL!$CJ$11:$CJ$40,"A")),"")</f>
        <v>0</v>
      </c>
      <c r="EP511" s="384">
        <f t="array" ref="EP511">IFERROR(_xlfn.XLOOKUP($A511&amp;$B511,'ABRIL 2'!$D$11:$D$40&amp;'ABRIL 2'!$E$11:$E$40,'ABRIL 2'!$AK$11:$AK$40,_xlfn.XLOOKUP($A511&amp;$B511,'ABRIL 2'!$BC$11:$BC$40&amp;'ABRIL 2'!$BD$11:$BD$40,'ABRIL 2'!$CJ$11:$CJ$40,"A")),"")</f>
        <v>0</v>
      </c>
      <c r="EQ511" s="384">
        <f t="array" ref="EQ511">IFERROR(_xlfn.XLOOKUP($A511&amp;$B511,MAYO!$D$11:$D$40&amp;MAYO!$E$11:$E$40,MAYO!$AK$11:$AK$40,_xlfn.XLOOKUP($A511&amp;$B511,MAYO!$BC$11:$BC$40&amp;MAYO!$BD$11:$BD$40,MAYO!$CJ$11:$CJ$40,"A")),"")</f>
        <v>0</v>
      </c>
      <c r="ER511" s="384">
        <f t="array" ref="ER511">IFERROR(_xlfn.XLOOKUP($A511&amp;$B511,'MAYO 2'!$D$11:$D$40&amp;'MAYO 2'!$E$11:$E$40,'MAYO 2'!$AK$11:$AK$40,_xlfn.XLOOKUP($A511&amp;$B511,'MAYO 2'!$BC$11:$BC$40&amp;'MAYO 2'!$BD$11:$BD$40,'MAYO 2'!$CJ$11:$CJ$40,"A")),"")</f>
        <v>0</v>
      </c>
      <c r="ES511" s="384">
        <f t="array" ref="ES511">IFERROR(_xlfn.XLOOKUP($A511&amp;$B511,JUNIO!$D$11:$D$40&amp;JUNIO!$E$11:$E$40,JUNIO!$AK$11:$AK$40,_xlfn.XLOOKUP($A511&amp;$B511,JUNIO!$BC$11:$BC$40&amp;JUNIO!$BD$11:$BD$40,JUNIO!$CJ$11:$CJ$40,"A")),"")</f>
        <v>0</v>
      </c>
      <c r="ET511" s="384">
        <f t="array" ref="ET511">IFERROR(_xlfn.XLOOKUP($A511&amp;$B511,'JUNIO 2'!$D$11:$D$40&amp;'JUNIO 2'!$E$11:$E$40,'JUNIO 2'!$AK$11:$AK$40,_xlfn.XLOOKUP($A511&amp;$B511,'JUNIO 2'!$BC$11:$BC$40&amp;'JUNIO 2'!$BD$11:$BD$40,'JUNIO 2'!$CJ$11:$CJ$40,"A")),"")</f>
        <v>0</v>
      </c>
      <c r="EU511" s="384">
        <f t="array" ref="EU511">IFERROR(_xlfn.XLOOKUP($A511&amp;$B511,JULIO!$D$11:$D$40&amp;JULIO!$E$11:$E$40,JULIO!$AK$11:$AK$40,_xlfn.XLOOKUP($A511&amp;$B511,JULIO!$BC$11:$BC$40&amp;JULIO!$BD$11:$BD$40,JULIO!$CJ$11:$CJ$40,"A")),"")</f>
        <v>0</v>
      </c>
      <c r="EV511" s="384">
        <f t="array" ref="EV511">IFERROR(_xlfn.XLOOKUP($A511&amp;$B511,'JULIO 2'!$D$11:$D$40&amp;'JULIO 2'!$E$11:$E$40,'JULIO 2'!$AK$11:$AK$40,_xlfn.XLOOKUP($A511&amp;$B511,'JULIO 2'!$BC$11:$BC$40&amp;'JULIO 2'!$BD$11:$BD$40,'JULIO 2'!$CJ$11:$CJ$40,"A")),"")</f>
        <v>0</v>
      </c>
      <c r="EW511" s="384">
        <f t="array" ref="EW511">IFERROR(_xlfn.XLOOKUP($A511&amp;$B511,AGOSTO!$D$11:$D$40&amp;AGOSTO!$E$11:$E$40,AGOSTO!$AK$11:$AK$40,_xlfn.XLOOKUP($A511&amp;$B511,AGOSTO!$BC$11:$BC$40&amp;AGOSTO!$BD$11:$BD$40,AGOSTO!$CJ$11:$CJ$40,"A")),"")</f>
        <v>0</v>
      </c>
      <c r="EX511" s="384">
        <f t="array" ref="EX511">IFERROR(_xlfn.XLOOKUP($A511&amp;$B511,'AGOSTO 2'!$D$11:$D$40&amp;'AGOSTO 2'!$E$11:$E$40,'AGOSTO 2'!$AK$11:$AK$40,_xlfn.XLOOKUP($A511&amp;$B511,'AGOSTO 2'!$BC$11:$BC$40&amp;'AGOSTO 2'!$BD$11:$BD$40,'AGOSTO 2'!$CJ$11:$CJ$40,"A")),"")</f>
        <v>0</v>
      </c>
      <c r="EY511" s="384">
        <f t="array" ref="EY511">IFERROR(_xlfn.XLOOKUP($A511&amp;$B511,SEPTIEMBRE!$D$11:$D$40&amp;SEPTIEMBRE!$E$11:$E$40,SEPTIEMBRE!$AK$11:$AK$40,_xlfn.XLOOKUP($A511&amp;$B511,SEPTIEMBRE!$BC$11:$BC$40&amp;SEPTIEMBRE!$BD$11:$BD$40,SEPTIEMBRE!$CJ$11:$CJ$40,"A")),"")</f>
        <v>0</v>
      </c>
      <c r="EZ511" s="384">
        <f t="array" ref="EZ511">IFERROR(_xlfn.XLOOKUP($A511&amp;$B511,'SEPTIEMBRE 2'!$D$11:$D$40&amp;'SEPTIEMBRE 2'!$E$11:$E$40,'SEPTIEMBRE 2'!$AK$11:$AK$40,_xlfn.XLOOKUP($A511&amp;$B511,'SEPTIEMBRE 2'!$BC$11:$BC$40&amp;'SEPTIEMBRE 2'!$BD$11:$BD$40,'SEPTIEMBRE 2'!$CJ$11:$CJ$40,"A")),"")</f>
        <v>0</v>
      </c>
      <c r="FA511" s="384">
        <f t="array" ref="FA511">IFERROR(_xlfn.XLOOKUP($A511&amp;$B511,'SEPTIEMBRE 3'!$D$11:$D$40&amp;'SEPTIEMBRE 3'!$E$11:$E$40,'SEPTIEMBRE 3'!$AK$11:$AK$40,_xlfn.XLOOKUP($A511&amp;$B511,'SEPTIEMBRE 3'!$BC$11:$BC$40&amp;'SEPTIEMBRE 3'!$BD$11:$BD$40,'SEPTIEMBRE 3'!$CJ$11:$CJ$40,"A")),"")</f>
        <v>0</v>
      </c>
      <c r="FB511" s="384">
        <f t="array" ref="FB511">IFERROR(_xlfn.XLOOKUP($A511&amp;$B511,OCTUBRE!$D$11:$D$40&amp;OCTUBRE!$E$11:$E$40,OCTUBRE!$AK$11:$AK$40,_xlfn.XLOOKUP($A511&amp;$B511,OCTUBRE!$BC$11:$BC$40&amp;OCTUBRE!$BD$11:$BD$40,OCTUBRE!$CJ$11:$CJ$40,"A")),"")</f>
        <v>0</v>
      </c>
      <c r="FC511" s="384">
        <f t="array" ref="FC511">IFERROR(_xlfn.XLOOKUP($A511&amp;$B511,'OCTUBRE 2'!$D$11:$D$40&amp;'OCTUBRE 2'!$E$11:$E$40,'OCTUBRE 2'!$AK$11:$AK$40,_xlfn.XLOOKUP($A511&amp;$B511,'OCTUBRE 2'!$BC$11:$BC$40&amp;'OCTUBRE 2'!$BD$11:$BD$40,'OCTUBRE 2'!$CJ$11:$CJ$40,"A")),"")</f>
        <v>0</v>
      </c>
      <c r="FD511" s="384">
        <f t="array" ref="FD511">IFERROR(_xlfn.XLOOKUP($A511&amp;$B511,NOVIEMBRE!$D$11:$D$40&amp;NOVIEMBRE!$E$11:$E$40,NOVIEMBRE!$AK$11:$AK$40,_xlfn.XLOOKUP($A511&amp;$B511,NOVIEMBRE!$BC$11:$BC$40&amp;NOVIEMBRE!$BD$11:$BD$40,NOVIEMBRE!$CJ$11:$CJ$40,"A")),"")</f>
        <v>0</v>
      </c>
      <c r="FE511" s="384">
        <f t="array" ref="FE511">IFERROR(_xlfn.XLOOKUP($A511&amp;$B511,'NOVIEMBRE 2'!$D$11:$D$40&amp;'NOVIEMBRE 2'!$E$11:$E$40,'NOVIEMBRE 2'!$AK$11:$AK$40,_xlfn.XLOOKUP($A511&amp;$B511,'NOVIEMBRE 2'!$BC$11:$BC$40&amp;'NOVIEMBRE 2'!$BD$11:$BD$40,'NOVIEMBRE 2'!$CJ$11:$CJ$40,"A")),"")</f>
        <v>0</v>
      </c>
      <c r="FF511" s="385">
        <f t="array" ref="FF511">IFERROR(_xlfn.XLOOKUP($A511&amp;$B511,DICIEMBRE!$D$11:$D$40&amp;DICIEMBRE!$E$11:$E$40,DICIEMBRE!$AK$11:$AK$40,_xlfn.XLOOKUP($A511&amp;$B511,DICIEMBRE!$BC$11:$BC$40&amp;DICIEMBRE!$BD$11:$BD$40,DICIEMBRE!$CJ$11:$CJ$40,"A")),"")</f>
        <v>0</v>
      </c>
      <c r="FG511" s="386" t="str">
        <f t="shared" si="19"/>
        <v/>
      </c>
      <c r="FH511" s="386" t="str">
        <f t="array" ref="FH511">IF(
 COUNT(DZ511:EH511)=0,
 "-",
 IF(
  COUNT(DZ511:EH511) &lt; COUNTA(DZ511:EH511),
  REPT("🟩", ROUND(COUNT(DZ511:EH511)/COUNTA(DZ511:EH511)*5, 0)) &amp;
  REPT("⬜", 5 - ROUND(COUNT(DZ511:EH511)/COUNTA(DZ511:EH511)*5, 0)),
  IF(
    AVERAGE(IF(DZ511:EH511&lt;&gt;"", DZ511:EH511, )) &gt;= 70, "🟩🟩🟩🟩🟩",
    IF(
      AVERAGE(IF(DZ511:EH511&lt;&gt;"",DZ511:EH511, )) &gt;= 56, "🟨🟨🟨🟨🟨",
      "🟥🟥🟥🟥🟥"
    )
  )
 )
)
</f>
        <v>-</v>
      </c>
    </row>
    <row r="512" ht="15.75" customHeight="1">
      <c r="A512" s="168"/>
      <c r="B512" s="169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1"/>
      <c r="N512" s="172" t="str">
        <f t="shared" si="1"/>
        <v/>
      </c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2" t="str">
        <f t="shared" si="2"/>
        <v/>
      </c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2" t="str">
        <f t="shared" si="3"/>
        <v/>
      </c>
      <c r="AM512" s="173"/>
      <c r="AN512" s="173"/>
      <c r="AO512" s="173"/>
      <c r="AP512" s="173"/>
      <c r="AQ512" s="173"/>
      <c r="AR512" s="173"/>
      <c r="AS512" s="173"/>
      <c r="AT512" s="173"/>
      <c r="AU512" s="173"/>
      <c r="AV512" s="171"/>
      <c r="AW512" s="171"/>
      <c r="AX512" s="172" t="str">
        <f t="shared" si="4"/>
        <v/>
      </c>
      <c r="AY512" s="173"/>
      <c r="AZ512" s="173"/>
      <c r="BA512" s="173"/>
      <c r="BB512" s="173"/>
      <c r="BC512" s="173"/>
      <c r="BD512" s="173"/>
      <c r="BE512" s="173"/>
      <c r="BF512" s="173"/>
      <c r="BG512" s="173"/>
      <c r="BH512" s="173"/>
      <c r="BI512" s="173"/>
      <c r="BJ512" s="172" t="str">
        <f t="shared" si="5"/>
        <v/>
      </c>
      <c r="BK512" s="173"/>
      <c r="BL512" s="173"/>
      <c r="BM512" s="173"/>
      <c r="BN512" s="173"/>
      <c r="BO512" s="173"/>
      <c r="BP512" s="173"/>
      <c r="BQ512" s="173"/>
      <c r="BR512" s="173"/>
      <c r="BS512" s="173"/>
      <c r="BT512" s="173"/>
      <c r="BU512" s="173"/>
      <c r="BV512" s="172" t="str">
        <f t="shared" si="6"/>
        <v/>
      </c>
      <c r="BW512" s="173"/>
      <c r="BX512" s="173"/>
      <c r="BY512" s="173"/>
      <c r="BZ512" s="171"/>
      <c r="CA512" s="171"/>
      <c r="CB512" s="171"/>
      <c r="CC512" s="171"/>
      <c r="CD512" s="171"/>
      <c r="CE512" s="171"/>
      <c r="CF512" s="171"/>
      <c r="CG512" s="171"/>
      <c r="CH512" s="172" t="str">
        <f t="shared" si="7"/>
        <v/>
      </c>
      <c r="CI512" s="171"/>
      <c r="CJ512" s="173"/>
      <c r="CK512" s="173"/>
      <c r="CL512" s="173"/>
      <c r="CM512" s="173"/>
      <c r="CN512" s="171"/>
      <c r="CO512" s="171"/>
      <c r="CP512" s="171"/>
      <c r="CQ512" s="173"/>
      <c r="CR512" s="171"/>
      <c r="CS512" s="171"/>
      <c r="CT512" s="172" t="str">
        <f t="shared" si="8"/>
        <v/>
      </c>
      <c r="CU512" s="172"/>
      <c r="CV512" s="172"/>
      <c r="CW512" s="172"/>
      <c r="CX512" s="172"/>
      <c r="CY512" s="172"/>
      <c r="CZ512" s="172"/>
      <c r="DA512" s="172"/>
      <c r="DB512" s="172"/>
      <c r="DC512" s="172"/>
      <c r="DD512" s="172"/>
      <c r="DE512" s="172"/>
      <c r="DF512" s="172"/>
      <c r="DG512" s="188" t="str">
        <f t="array" ref="DG512">IFERROR(_xlfn.XLOOKUP($A512&amp;B512,MARZO!$D$11:$D$40&amp;MARZO!$E$11:$E$40,MARZO!$AM$11:$AM$40,_xlfn.XLOOKUP($A512&amp;$B512,MARZO!$BC$11:$BC$40&amp;MARZO!$BD$11:$BD$40,MARZO!$CL$11:$CL$40,"A"))/1%,"")</f>
        <v/>
      </c>
      <c r="DH512" s="188" t="str">
        <f t="array" ref="DH512">IFERROR(_xlfn.XLOOKUP($A512&amp;$B512,ABRIL!$D$11:$D$40&amp;ABRIL!$E$11:$E$40,ABRIL!$AM$11:$AM$40,_xlfn.XLOOKUP($A512&amp;$B512,ABRIL!$BC$11:$BC$40&amp;ABRIL!$BD$11:$BD$40,ABRIL!$CL$11:$CL$40,"A"))/1%,"")</f>
        <v/>
      </c>
      <c r="DI512" s="188" t="str">
        <f t="array" ref="DI512">IFERROR(_xlfn.XLOOKUP($A512&amp;$B512,'ABRIL 2'!$D$11:$D$40&amp;'ABRIL 2'!$E$11:$E$40,'ABRIL 2'!$AM$11:$AM$40,_xlfn.XLOOKUP($A512&amp;$B512,'ABRIL 2'!$BC$11:$BC$40&amp;'ABRIL 2'!$BD$11:$BD$40,'ABRIL 2'!$CL$11:$CL$40,"A"))/1%,"")</f>
        <v/>
      </c>
      <c r="DJ512" s="188" t="str">
        <f t="array" ref="DJ512">IFERROR(_xlfn.XLOOKUP($A512&amp;$B512,MAYO!$D$11:$D$40&amp;MAYO!$E$11:$E$40,MAYO!$AM$11:$AM$40,_xlfn.XLOOKUP($A512&amp;$B512,MAYO!$BC$11:$BC$40&amp;MAYO!$BD$11:$BD$40,MAYO!$CL$11:$CL$40,"A"))/1%,"")</f>
        <v/>
      </c>
      <c r="DK512" s="188" t="str">
        <f t="array" ref="DK512">IFERROR(_xlfn.XLOOKUP($A512&amp;$B512,'MAYO 2'!$D$11:$D$40&amp;'MAYO 2'!$E$11:$E$40,'MAYO 2'!$AM$11:$AM$40,_xlfn.XLOOKUP($A512&amp;$B512,'MAYO 2'!$BC$11:$BC$40&amp;'MAYO 2'!$BD$11:$BD$40,'MAYO 2'!$CL$11:$CL$40,"A"))/1%,"")</f>
        <v/>
      </c>
      <c r="DL512" s="188" t="str">
        <f t="array" ref="DL512">IFERROR(_xlfn.XLOOKUP($A512&amp;$B512,JUNIO!$D$11:$D$40&amp;JUNIO!$E$11:$E$40,JUNIO!$AM$11:$AM$40,_xlfn.XLOOKUP($A512&amp;$B512,JUNIO!$BC$11:$BC$40&amp;JUNIO!$BD$11:$BD$40,JUNIO!$CL$11:$CL$40,"A"))/1%,"")</f>
        <v/>
      </c>
      <c r="DM512" s="188" t="str">
        <f t="array" ref="DM512">IFERROR(_xlfn.XLOOKUP($A512&amp;$B512,'JUNIO 2'!$D$11:$D$40&amp;'JUNIO 2'!$E$11:$E$40,'JUNIO 2'!$AM$11:$AM$40,_xlfn.XLOOKUP($A512&amp;$B512,'JUNIO 2'!$BC$11:$BC$40&amp;'JUNIO 2'!$BD$11:$BD$40,'JUNIO 2'!$CL$11:$CL$40,"A"))/1%,"")</f>
        <v/>
      </c>
      <c r="DN512" s="188" t="str">
        <f t="array" ref="DN512">IFERROR(_xlfn.XLOOKUP($A512&amp;$B512,JULIO!$D$11:$D$40&amp;JULIO!$E$11:$E$40,JULIO!$AM$11:$AM$40,_xlfn.XLOOKUP($A512&amp;$B512,JULIO!$BC$11:$BC$40&amp;JULIO!$BD$11:$BD$40,JULIO!$CL$11:$CL$40,"A"))/1%,"")</f>
        <v/>
      </c>
      <c r="DO512" s="188" t="str">
        <f t="array" ref="DO512">IFERROR(_xlfn.XLOOKUP($A512&amp;$B512,'JULIO 2'!$D$11:$D$40&amp;'JULIO 2'!$E$11:$E$40,'JULIO 2'!$AM$11:$AM$40,_xlfn.XLOOKUP($A512&amp;$B512,'JULIO 2'!$BC$11:$BC$40&amp;'JULIO 2'!$BD$11:$BD$40,'JULIO 2'!$CL$11:$CL$40,"A"))/1%,"")</f>
        <v/>
      </c>
      <c r="DP512" s="188" t="str">
        <f t="array" ref="DP512">IFERROR(_xlfn.XLOOKUP($A512&amp;$B512,AGOSTO!$D$11:$D$40&amp;AGOSTO!$E$11:$E$40,AGOSTO!$AM$11:$AM$40,_xlfn.XLOOKUP($A512&amp;$B512,AGOSTO!$BC$11:$BC$40&amp;AGOSTO!$BD$11:$BD$40,AGOSTO!$CL$11:$CL$40,"A"))/1%,"")</f>
        <v/>
      </c>
      <c r="DQ512" s="188" t="str">
        <f t="array" ref="DQ512">IFERROR(_xlfn.XLOOKUP($A512&amp;$B512,'AGOSTO 2'!$D$11:$D$40&amp;'AGOSTO 2'!$E$11:$E$40,'AGOSTO 2'!$AM$11:$AM$40,_xlfn.XLOOKUP($A512&amp;$B512,'AGOSTO 2'!$BC$11:$BC$40&amp;'AGOSTO 2'!$BD$11:$BD$40,'AGOSTO 2'!$CL$11:$CL$40,"A"))/1%,"")</f>
        <v/>
      </c>
      <c r="DR512" s="188" t="str">
        <f t="array" ref="DR512">IFERROR(_xlfn.XLOOKUP($A512&amp;$B512,SEPTIEMBRE!$D$11:$D$40&amp;SEPTIEMBRE!$E$11:$E$40,SEPTIEMBRE!$AM$11:$AM$40,_xlfn.XLOOKUP($A512&amp;$B512,SEPTIEMBRE!$BC$11:$BC$40&amp;SEPTIEMBRE!$BD$11:$BD$40,SEPTIEMBRE!$CL$11:$CL$40,"A"))/1%,"")</f>
        <v/>
      </c>
      <c r="DS512" s="188" t="str">
        <f t="array" ref="DS512">IFERROR(_xlfn.XLOOKUP($A512&amp;$B512,'SEPTIEMBRE 2'!$D$11:$D$40&amp;'SEPTIEMBRE 2'!$E$11:$E$40,'SEPTIEMBRE 2'!$AM$11:$AM$40,_xlfn.XLOOKUP($A512&amp;$B512,'SEPTIEMBRE 2'!$BC$11:$BC$40&amp;'SEPTIEMBRE 2'!$BD$11:$BD$40,'SEPTIEMBRE 2'!$CL$11:$CL$40,"A"))/1%,"")</f>
        <v/>
      </c>
      <c r="DT512" s="188" t="str">
        <f t="array" ref="DT512">IFERROR(_xlfn.XLOOKUP($A512&amp;$B512,'SEPTIEMBRE 3'!$D$11:$D$40&amp;'SEPTIEMBRE 3'!$E$11:$E$40,'SEPTIEMBRE 3'!$AM$11:$AM$40,_xlfn.XLOOKUP($A512&amp;$B512,'SEPTIEMBRE 3'!$BC$11:$BC$40&amp;'SEPTIEMBRE 3'!$BD$11:$BD$40,'SEPTIEMBRE 3'!$CL$11:$CL$40,"A"))/1%,"")</f>
        <v/>
      </c>
      <c r="DU512" s="188" t="str">
        <f t="array" ref="DU512">IFERROR(_xlfn.XLOOKUP($A512&amp;$B512,OCTUBRE!$D$11:$D$40&amp;OCTUBRE!$E$11:$E$40,OCTUBRE!$AM$11:$AM$40,_xlfn.XLOOKUP($A512&amp;$B512,OCTUBRE!$BC$11:$BC$40&amp;OCTUBRE!$BD$11:$BD$40,OCTUBRE!$CL$11:$CL$40,"A"))/1%,"")</f>
        <v/>
      </c>
      <c r="DV512" s="188" t="str">
        <f t="array" ref="DV512">IFERROR(_xlfn.XLOOKUP($A512&amp;$B512,'OCTUBRE 2'!$D$11:$D$40&amp;'OCTUBRE 2'!$E$11:$E$40,'OCTUBRE 2'!$AM$11:$AM$40,_xlfn.XLOOKUP($A512&amp;$B512,'OCTUBRE 2'!$BC$11:$BC$40&amp;'OCTUBRE 2'!$BD$11:$BD$40,'OCTUBRE 2'!$CL$11:$CL$40,"A"))/1%,"")</f>
        <v/>
      </c>
      <c r="DW512" s="188" t="str">
        <f t="array" ref="DW512">IFERROR(_xlfn.XLOOKUP($A512&amp;$B512,NOVIEMBRE!$D$11:$D$40&amp;NOVIEMBRE!$E$11:$E$40,NOVIEMBRE!$AM$11:$AM$40,_xlfn.XLOOKUP($A512&amp;$B512,NOVIEMBRE!$BC$11:$BC$40&amp;NOVIEMBRE!$BD$11:$BD$40,NOVIEMBRE!$CL$11:$CL$40,"A"))/1%,"")</f>
        <v/>
      </c>
      <c r="DX512" s="188" t="str">
        <f t="array" ref="DX512">IFERROR(_xlfn.XLOOKUP($A512&amp;$B512,'NOVIEMBRE 2'!$D$11:$D$40&amp;'NOVIEMBRE 2'!$E$11:$E$40,'NOVIEMBRE 2'!$AM$11:$AM$40,_xlfn.XLOOKUP($A512&amp;$B512,'NOVIEMBRE 2'!$BC$11:$BC$40&amp;'NOVIEMBRE 2'!$BD$11:$BD$40,'NOVIEMBRE 2'!$CL$11:$CL$40,"A"))/1%,"")</f>
        <v/>
      </c>
      <c r="DY512" s="188" t="str">
        <f t="array" ref="DY512">IFERROR(_xlfn.XLOOKUP($A512&amp;$B512,DICIEMBRE!$D$11:$D$40&amp;DICIEMBRE!$E$11:$E$40,DICIEMBRE!$AM$11:$AM$40,_xlfn.XLOOKUP($A512&amp;$B512,DICIEMBRE!$BC$11:$BC$40&amp;DICIEMBRE!$BD$11:$BD$40,DICIEMBRE!$CL$11:$CL$40,"A"))/1%,"")</f>
        <v/>
      </c>
      <c r="DZ512" s="381" t="str">
        <f t="shared" si="9"/>
        <v>-</v>
      </c>
      <c r="EA512" s="381" t="str">
        <f t="shared" si="10"/>
        <v>-</v>
      </c>
      <c r="EB512" s="381" t="str">
        <f t="shared" si="11"/>
        <v>-</v>
      </c>
      <c r="EC512" s="381" t="str">
        <f t="shared" si="12"/>
        <v>-</v>
      </c>
      <c r="ED512" s="381" t="str">
        <f t="shared" si="13"/>
        <v>-</v>
      </c>
      <c r="EE512" s="381" t="str">
        <f t="shared" si="14"/>
        <v>-</v>
      </c>
      <c r="EF512" s="381" t="str">
        <f t="shared" si="15"/>
        <v>-</v>
      </c>
      <c r="EG512" s="381" t="str">
        <f t="shared" si="16"/>
        <v>-</v>
      </c>
      <c r="EH512" s="381" t="str">
        <f t="shared" si="17"/>
        <v>-</v>
      </c>
      <c r="EI512" s="188" t="str">
        <f t="shared" si="18"/>
        <v/>
      </c>
      <c r="EJ512" s="382"/>
      <c r="EK512" s="382"/>
      <c r="EL512" s="383"/>
      <c r="EM512" s="21"/>
      <c r="EN512" s="384">
        <f t="array" ref="EN512">IFERROR(_xlfn.XLOOKUP($A512&amp;$B512,MARZO!$D$11:$D$40&amp;MARZO!$E$11:$E$40,MARZO!$AK$11:$AK$40,_xlfn.XLOOKUP($A512&amp;$B512,MARZO!$BC$11:$BC$40&amp;MARZO!$BD$11:$BD$40,MARZO!$CJ$11:$CJ$40,"A")),"")</f>
        <v>0</v>
      </c>
      <c r="EO512" s="384">
        <f t="array" ref="EO512">IFERROR(_xlfn.XLOOKUP($A512&amp;$B512,ABRIL!$D$11:$D$40&amp;ABRIL!$E$11:$E$40,ABRIL!$AK$11:$AK$40,_xlfn.XLOOKUP($A512&amp;$B512,ABRIL!$BC$11:$BC$40&amp;ABRIL!$BD$11:$BD$40,ABRIL!$CJ$11:$CJ$40,"A")),"")</f>
        <v>0</v>
      </c>
      <c r="EP512" s="384">
        <f t="array" ref="EP512">IFERROR(_xlfn.XLOOKUP($A512&amp;$B512,'ABRIL 2'!$D$11:$D$40&amp;'ABRIL 2'!$E$11:$E$40,'ABRIL 2'!$AK$11:$AK$40,_xlfn.XLOOKUP($A512&amp;$B512,'ABRIL 2'!$BC$11:$BC$40&amp;'ABRIL 2'!$BD$11:$BD$40,'ABRIL 2'!$CJ$11:$CJ$40,"A")),"")</f>
        <v>0</v>
      </c>
      <c r="EQ512" s="384">
        <f t="array" ref="EQ512">IFERROR(_xlfn.XLOOKUP($A512&amp;$B512,MAYO!$D$11:$D$40&amp;MAYO!$E$11:$E$40,MAYO!$AK$11:$AK$40,_xlfn.XLOOKUP($A512&amp;$B512,MAYO!$BC$11:$BC$40&amp;MAYO!$BD$11:$BD$40,MAYO!$CJ$11:$CJ$40,"A")),"")</f>
        <v>0</v>
      </c>
      <c r="ER512" s="384">
        <f t="array" ref="ER512">IFERROR(_xlfn.XLOOKUP($A512&amp;$B512,'MAYO 2'!$D$11:$D$40&amp;'MAYO 2'!$E$11:$E$40,'MAYO 2'!$AK$11:$AK$40,_xlfn.XLOOKUP($A512&amp;$B512,'MAYO 2'!$BC$11:$BC$40&amp;'MAYO 2'!$BD$11:$BD$40,'MAYO 2'!$CJ$11:$CJ$40,"A")),"")</f>
        <v>0</v>
      </c>
      <c r="ES512" s="384">
        <f t="array" ref="ES512">IFERROR(_xlfn.XLOOKUP($A512&amp;$B512,JUNIO!$D$11:$D$40&amp;JUNIO!$E$11:$E$40,JUNIO!$AK$11:$AK$40,_xlfn.XLOOKUP($A512&amp;$B512,JUNIO!$BC$11:$BC$40&amp;JUNIO!$BD$11:$BD$40,JUNIO!$CJ$11:$CJ$40,"A")),"")</f>
        <v>0</v>
      </c>
      <c r="ET512" s="384">
        <f t="array" ref="ET512">IFERROR(_xlfn.XLOOKUP($A512&amp;$B512,'JUNIO 2'!$D$11:$D$40&amp;'JUNIO 2'!$E$11:$E$40,'JUNIO 2'!$AK$11:$AK$40,_xlfn.XLOOKUP($A512&amp;$B512,'JUNIO 2'!$BC$11:$BC$40&amp;'JUNIO 2'!$BD$11:$BD$40,'JUNIO 2'!$CJ$11:$CJ$40,"A")),"")</f>
        <v>0</v>
      </c>
      <c r="EU512" s="384">
        <f t="array" ref="EU512">IFERROR(_xlfn.XLOOKUP($A512&amp;$B512,JULIO!$D$11:$D$40&amp;JULIO!$E$11:$E$40,JULIO!$AK$11:$AK$40,_xlfn.XLOOKUP($A512&amp;$B512,JULIO!$BC$11:$BC$40&amp;JULIO!$BD$11:$BD$40,JULIO!$CJ$11:$CJ$40,"A")),"")</f>
        <v>0</v>
      </c>
      <c r="EV512" s="384">
        <f t="array" ref="EV512">IFERROR(_xlfn.XLOOKUP($A512&amp;$B512,'JULIO 2'!$D$11:$D$40&amp;'JULIO 2'!$E$11:$E$40,'JULIO 2'!$AK$11:$AK$40,_xlfn.XLOOKUP($A512&amp;$B512,'JULIO 2'!$BC$11:$BC$40&amp;'JULIO 2'!$BD$11:$BD$40,'JULIO 2'!$CJ$11:$CJ$40,"A")),"")</f>
        <v>0</v>
      </c>
      <c r="EW512" s="384">
        <f t="array" ref="EW512">IFERROR(_xlfn.XLOOKUP($A512&amp;$B512,AGOSTO!$D$11:$D$40&amp;AGOSTO!$E$11:$E$40,AGOSTO!$AK$11:$AK$40,_xlfn.XLOOKUP($A512&amp;$B512,AGOSTO!$BC$11:$BC$40&amp;AGOSTO!$BD$11:$BD$40,AGOSTO!$CJ$11:$CJ$40,"A")),"")</f>
        <v>0</v>
      </c>
      <c r="EX512" s="384">
        <f t="array" ref="EX512">IFERROR(_xlfn.XLOOKUP($A512&amp;$B512,'AGOSTO 2'!$D$11:$D$40&amp;'AGOSTO 2'!$E$11:$E$40,'AGOSTO 2'!$AK$11:$AK$40,_xlfn.XLOOKUP($A512&amp;$B512,'AGOSTO 2'!$BC$11:$BC$40&amp;'AGOSTO 2'!$BD$11:$BD$40,'AGOSTO 2'!$CJ$11:$CJ$40,"A")),"")</f>
        <v>0</v>
      </c>
      <c r="EY512" s="384">
        <f t="array" ref="EY512">IFERROR(_xlfn.XLOOKUP($A512&amp;$B512,SEPTIEMBRE!$D$11:$D$40&amp;SEPTIEMBRE!$E$11:$E$40,SEPTIEMBRE!$AK$11:$AK$40,_xlfn.XLOOKUP($A512&amp;$B512,SEPTIEMBRE!$BC$11:$BC$40&amp;SEPTIEMBRE!$BD$11:$BD$40,SEPTIEMBRE!$CJ$11:$CJ$40,"A")),"")</f>
        <v>0</v>
      </c>
      <c r="EZ512" s="384">
        <f t="array" ref="EZ512">IFERROR(_xlfn.XLOOKUP($A512&amp;$B512,'SEPTIEMBRE 2'!$D$11:$D$40&amp;'SEPTIEMBRE 2'!$E$11:$E$40,'SEPTIEMBRE 2'!$AK$11:$AK$40,_xlfn.XLOOKUP($A512&amp;$B512,'SEPTIEMBRE 2'!$BC$11:$BC$40&amp;'SEPTIEMBRE 2'!$BD$11:$BD$40,'SEPTIEMBRE 2'!$CJ$11:$CJ$40,"A")),"")</f>
        <v>0</v>
      </c>
      <c r="FA512" s="384">
        <f t="array" ref="FA512">IFERROR(_xlfn.XLOOKUP($A512&amp;$B512,'SEPTIEMBRE 3'!$D$11:$D$40&amp;'SEPTIEMBRE 3'!$E$11:$E$40,'SEPTIEMBRE 3'!$AK$11:$AK$40,_xlfn.XLOOKUP($A512&amp;$B512,'SEPTIEMBRE 3'!$BC$11:$BC$40&amp;'SEPTIEMBRE 3'!$BD$11:$BD$40,'SEPTIEMBRE 3'!$CJ$11:$CJ$40,"A")),"")</f>
        <v>0</v>
      </c>
      <c r="FB512" s="384">
        <f t="array" ref="FB512">IFERROR(_xlfn.XLOOKUP($A512&amp;$B512,OCTUBRE!$D$11:$D$40&amp;OCTUBRE!$E$11:$E$40,OCTUBRE!$AK$11:$AK$40,_xlfn.XLOOKUP($A512&amp;$B512,OCTUBRE!$BC$11:$BC$40&amp;OCTUBRE!$BD$11:$BD$40,OCTUBRE!$CJ$11:$CJ$40,"A")),"")</f>
        <v>0</v>
      </c>
      <c r="FC512" s="384">
        <f t="array" ref="FC512">IFERROR(_xlfn.XLOOKUP($A512&amp;$B512,'OCTUBRE 2'!$D$11:$D$40&amp;'OCTUBRE 2'!$E$11:$E$40,'OCTUBRE 2'!$AK$11:$AK$40,_xlfn.XLOOKUP($A512&amp;$B512,'OCTUBRE 2'!$BC$11:$BC$40&amp;'OCTUBRE 2'!$BD$11:$BD$40,'OCTUBRE 2'!$CJ$11:$CJ$40,"A")),"")</f>
        <v>0</v>
      </c>
      <c r="FD512" s="384">
        <f t="array" ref="FD512">IFERROR(_xlfn.XLOOKUP($A512&amp;$B512,NOVIEMBRE!$D$11:$D$40&amp;NOVIEMBRE!$E$11:$E$40,NOVIEMBRE!$AK$11:$AK$40,_xlfn.XLOOKUP($A512&amp;$B512,NOVIEMBRE!$BC$11:$BC$40&amp;NOVIEMBRE!$BD$11:$BD$40,NOVIEMBRE!$CJ$11:$CJ$40,"A")),"")</f>
        <v>0</v>
      </c>
      <c r="FE512" s="384">
        <f t="array" ref="FE512">IFERROR(_xlfn.XLOOKUP($A512&amp;$B512,'NOVIEMBRE 2'!$D$11:$D$40&amp;'NOVIEMBRE 2'!$E$11:$E$40,'NOVIEMBRE 2'!$AK$11:$AK$40,_xlfn.XLOOKUP($A512&amp;$B512,'NOVIEMBRE 2'!$BC$11:$BC$40&amp;'NOVIEMBRE 2'!$BD$11:$BD$40,'NOVIEMBRE 2'!$CJ$11:$CJ$40,"A")),"")</f>
        <v>0</v>
      </c>
      <c r="FF512" s="385">
        <f t="array" ref="FF512">IFERROR(_xlfn.XLOOKUP($A512&amp;$B512,DICIEMBRE!$D$11:$D$40&amp;DICIEMBRE!$E$11:$E$40,DICIEMBRE!$AK$11:$AK$40,_xlfn.XLOOKUP($A512&amp;$B512,DICIEMBRE!$BC$11:$BC$40&amp;DICIEMBRE!$BD$11:$BD$40,DICIEMBRE!$CJ$11:$CJ$40,"A")),"")</f>
        <v>0</v>
      </c>
      <c r="FG512" s="386" t="str">
        <f t="shared" si="19"/>
        <v/>
      </c>
      <c r="FH512" s="386" t="str">
        <f t="array" ref="FH512">IF(
 COUNT(DZ512:EH512)=0,
 "-",
 IF(
  COUNT(DZ512:EH512) &lt; COUNTA(DZ512:EH512),
  REPT("🟩", ROUND(COUNT(DZ512:EH512)/COUNTA(DZ512:EH512)*5, 0)) &amp;
  REPT("⬜", 5 - ROUND(COUNT(DZ512:EH512)/COUNTA(DZ512:EH512)*5, 0)),
  IF(
    AVERAGE(IF(DZ512:EH512&lt;&gt;"", DZ512:EH512, )) &gt;= 70, "🟩🟩🟩🟩🟩",
    IF(
      AVERAGE(IF(DZ512:EH512&lt;&gt;"",DZ512:EH512, )) &gt;= 56, "🟨🟨🟨🟨🟨",
      "🟥🟥🟥🟥🟥"
    )
  )
 )
)
</f>
        <v>-</v>
      </c>
    </row>
    <row r="513" ht="15.75" customHeight="1">
      <c r="A513" s="168"/>
      <c r="B513" s="169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1"/>
      <c r="N513" s="172" t="str">
        <f t="shared" si="1"/>
        <v/>
      </c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2" t="str">
        <f t="shared" si="2"/>
        <v/>
      </c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2" t="str">
        <f t="shared" si="3"/>
        <v/>
      </c>
      <c r="AM513" s="173"/>
      <c r="AN513" s="173"/>
      <c r="AO513" s="173"/>
      <c r="AP513" s="173"/>
      <c r="AQ513" s="173"/>
      <c r="AR513" s="173"/>
      <c r="AS513" s="173"/>
      <c r="AT513" s="173"/>
      <c r="AU513" s="173"/>
      <c r="AV513" s="171"/>
      <c r="AW513" s="171"/>
      <c r="AX513" s="172" t="str">
        <f t="shared" si="4"/>
        <v/>
      </c>
      <c r="AY513" s="173"/>
      <c r="AZ513" s="173"/>
      <c r="BA513" s="173"/>
      <c r="BB513" s="173"/>
      <c r="BC513" s="173"/>
      <c r="BD513" s="173"/>
      <c r="BE513" s="173"/>
      <c r="BF513" s="173"/>
      <c r="BG513" s="173"/>
      <c r="BH513" s="173"/>
      <c r="BI513" s="173"/>
      <c r="BJ513" s="172" t="str">
        <f t="shared" si="5"/>
        <v/>
      </c>
      <c r="BK513" s="173"/>
      <c r="BL513" s="173"/>
      <c r="BM513" s="173"/>
      <c r="BN513" s="173"/>
      <c r="BO513" s="173"/>
      <c r="BP513" s="173"/>
      <c r="BQ513" s="173"/>
      <c r="BR513" s="173"/>
      <c r="BS513" s="173"/>
      <c r="BT513" s="173"/>
      <c r="BU513" s="173"/>
      <c r="BV513" s="172" t="str">
        <f t="shared" si="6"/>
        <v/>
      </c>
      <c r="BW513" s="173"/>
      <c r="BX513" s="173"/>
      <c r="BY513" s="173"/>
      <c r="BZ513" s="171"/>
      <c r="CA513" s="171"/>
      <c r="CB513" s="171"/>
      <c r="CC513" s="171"/>
      <c r="CD513" s="171"/>
      <c r="CE513" s="171"/>
      <c r="CF513" s="171"/>
      <c r="CG513" s="171"/>
      <c r="CH513" s="172" t="str">
        <f t="shared" si="7"/>
        <v/>
      </c>
      <c r="CI513" s="171"/>
      <c r="CJ513" s="173"/>
      <c r="CK513" s="173"/>
      <c r="CL513" s="173"/>
      <c r="CM513" s="173"/>
      <c r="CN513" s="171"/>
      <c r="CO513" s="171"/>
      <c r="CP513" s="171"/>
      <c r="CQ513" s="173"/>
      <c r="CR513" s="171"/>
      <c r="CS513" s="171"/>
      <c r="CT513" s="172" t="str">
        <f t="shared" si="8"/>
        <v/>
      </c>
      <c r="CU513" s="172"/>
      <c r="CV513" s="172"/>
      <c r="CW513" s="172"/>
      <c r="CX513" s="172"/>
      <c r="CY513" s="172"/>
      <c r="CZ513" s="172"/>
      <c r="DA513" s="172"/>
      <c r="DB513" s="172"/>
      <c r="DC513" s="172"/>
      <c r="DD513" s="172"/>
      <c r="DE513" s="172"/>
      <c r="DF513" s="172"/>
      <c r="DG513" s="188" t="str">
        <f t="array" ref="DG513">IFERROR(_xlfn.XLOOKUP($A513&amp;B513,MARZO!$D$11:$D$40&amp;MARZO!$E$11:$E$40,MARZO!$AM$11:$AM$40,_xlfn.XLOOKUP($A513&amp;$B513,MARZO!$BC$11:$BC$40&amp;MARZO!$BD$11:$BD$40,MARZO!$CL$11:$CL$40,"A"))/1%,"")</f>
        <v/>
      </c>
      <c r="DH513" s="188" t="str">
        <f t="array" ref="DH513">IFERROR(_xlfn.XLOOKUP($A513&amp;$B513,ABRIL!$D$11:$D$40&amp;ABRIL!$E$11:$E$40,ABRIL!$AM$11:$AM$40,_xlfn.XLOOKUP($A513&amp;$B513,ABRIL!$BC$11:$BC$40&amp;ABRIL!$BD$11:$BD$40,ABRIL!$CL$11:$CL$40,"A"))/1%,"")</f>
        <v/>
      </c>
      <c r="DI513" s="188" t="str">
        <f t="array" ref="DI513">IFERROR(_xlfn.XLOOKUP($A513&amp;$B513,'ABRIL 2'!$D$11:$D$40&amp;'ABRIL 2'!$E$11:$E$40,'ABRIL 2'!$AM$11:$AM$40,_xlfn.XLOOKUP($A513&amp;$B513,'ABRIL 2'!$BC$11:$BC$40&amp;'ABRIL 2'!$BD$11:$BD$40,'ABRIL 2'!$CL$11:$CL$40,"A"))/1%,"")</f>
        <v/>
      </c>
      <c r="DJ513" s="188" t="str">
        <f t="array" ref="DJ513">IFERROR(_xlfn.XLOOKUP($A513&amp;$B513,MAYO!$D$11:$D$40&amp;MAYO!$E$11:$E$40,MAYO!$AM$11:$AM$40,_xlfn.XLOOKUP($A513&amp;$B513,MAYO!$BC$11:$BC$40&amp;MAYO!$BD$11:$BD$40,MAYO!$CL$11:$CL$40,"A"))/1%,"")</f>
        <v/>
      </c>
      <c r="DK513" s="188" t="str">
        <f t="array" ref="DK513">IFERROR(_xlfn.XLOOKUP($A513&amp;$B513,'MAYO 2'!$D$11:$D$40&amp;'MAYO 2'!$E$11:$E$40,'MAYO 2'!$AM$11:$AM$40,_xlfn.XLOOKUP($A513&amp;$B513,'MAYO 2'!$BC$11:$BC$40&amp;'MAYO 2'!$BD$11:$BD$40,'MAYO 2'!$CL$11:$CL$40,"A"))/1%,"")</f>
        <v/>
      </c>
      <c r="DL513" s="188" t="str">
        <f t="array" ref="DL513">IFERROR(_xlfn.XLOOKUP($A513&amp;$B513,JUNIO!$D$11:$D$40&amp;JUNIO!$E$11:$E$40,JUNIO!$AM$11:$AM$40,_xlfn.XLOOKUP($A513&amp;$B513,JUNIO!$BC$11:$BC$40&amp;JUNIO!$BD$11:$BD$40,JUNIO!$CL$11:$CL$40,"A"))/1%,"")</f>
        <v/>
      </c>
      <c r="DM513" s="188" t="str">
        <f t="array" ref="DM513">IFERROR(_xlfn.XLOOKUP($A513&amp;$B513,'JUNIO 2'!$D$11:$D$40&amp;'JUNIO 2'!$E$11:$E$40,'JUNIO 2'!$AM$11:$AM$40,_xlfn.XLOOKUP($A513&amp;$B513,'JUNIO 2'!$BC$11:$BC$40&amp;'JUNIO 2'!$BD$11:$BD$40,'JUNIO 2'!$CL$11:$CL$40,"A"))/1%,"")</f>
        <v/>
      </c>
      <c r="DN513" s="188" t="str">
        <f t="array" ref="DN513">IFERROR(_xlfn.XLOOKUP($A513&amp;$B513,JULIO!$D$11:$D$40&amp;JULIO!$E$11:$E$40,JULIO!$AM$11:$AM$40,_xlfn.XLOOKUP($A513&amp;$B513,JULIO!$BC$11:$BC$40&amp;JULIO!$BD$11:$BD$40,JULIO!$CL$11:$CL$40,"A"))/1%,"")</f>
        <v/>
      </c>
      <c r="DO513" s="188" t="str">
        <f t="array" ref="DO513">IFERROR(_xlfn.XLOOKUP($A513&amp;$B513,'JULIO 2'!$D$11:$D$40&amp;'JULIO 2'!$E$11:$E$40,'JULIO 2'!$AM$11:$AM$40,_xlfn.XLOOKUP($A513&amp;$B513,'JULIO 2'!$BC$11:$BC$40&amp;'JULIO 2'!$BD$11:$BD$40,'JULIO 2'!$CL$11:$CL$40,"A"))/1%,"")</f>
        <v/>
      </c>
      <c r="DP513" s="188" t="str">
        <f t="array" ref="DP513">IFERROR(_xlfn.XLOOKUP($A513&amp;$B513,AGOSTO!$D$11:$D$40&amp;AGOSTO!$E$11:$E$40,AGOSTO!$AM$11:$AM$40,_xlfn.XLOOKUP($A513&amp;$B513,AGOSTO!$BC$11:$BC$40&amp;AGOSTO!$BD$11:$BD$40,AGOSTO!$CL$11:$CL$40,"A"))/1%,"")</f>
        <v/>
      </c>
      <c r="DQ513" s="188" t="str">
        <f t="array" ref="DQ513">IFERROR(_xlfn.XLOOKUP($A513&amp;$B513,'AGOSTO 2'!$D$11:$D$40&amp;'AGOSTO 2'!$E$11:$E$40,'AGOSTO 2'!$AM$11:$AM$40,_xlfn.XLOOKUP($A513&amp;$B513,'AGOSTO 2'!$BC$11:$BC$40&amp;'AGOSTO 2'!$BD$11:$BD$40,'AGOSTO 2'!$CL$11:$CL$40,"A"))/1%,"")</f>
        <v/>
      </c>
      <c r="DR513" s="188" t="str">
        <f t="array" ref="DR513">IFERROR(_xlfn.XLOOKUP($A513&amp;$B513,SEPTIEMBRE!$D$11:$D$40&amp;SEPTIEMBRE!$E$11:$E$40,SEPTIEMBRE!$AM$11:$AM$40,_xlfn.XLOOKUP($A513&amp;$B513,SEPTIEMBRE!$BC$11:$BC$40&amp;SEPTIEMBRE!$BD$11:$BD$40,SEPTIEMBRE!$CL$11:$CL$40,"A"))/1%,"")</f>
        <v/>
      </c>
      <c r="DS513" s="188" t="str">
        <f t="array" ref="DS513">IFERROR(_xlfn.XLOOKUP($A513&amp;$B513,'SEPTIEMBRE 2'!$D$11:$D$40&amp;'SEPTIEMBRE 2'!$E$11:$E$40,'SEPTIEMBRE 2'!$AM$11:$AM$40,_xlfn.XLOOKUP($A513&amp;$B513,'SEPTIEMBRE 2'!$BC$11:$BC$40&amp;'SEPTIEMBRE 2'!$BD$11:$BD$40,'SEPTIEMBRE 2'!$CL$11:$CL$40,"A"))/1%,"")</f>
        <v/>
      </c>
      <c r="DT513" s="188" t="str">
        <f t="array" ref="DT513">IFERROR(_xlfn.XLOOKUP($A513&amp;$B513,'SEPTIEMBRE 3'!$D$11:$D$40&amp;'SEPTIEMBRE 3'!$E$11:$E$40,'SEPTIEMBRE 3'!$AM$11:$AM$40,_xlfn.XLOOKUP($A513&amp;$B513,'SEPTIEMBRE 3'!$BC$11:$BC$40&amp;'SEPTIEMBRE 3'!$BD$11:$BD$40,'SEPTIEMBRE 3'!$CL$11:$CL$40,"A"))/1%,"")</f>
        <v/>
      </c>
      <c r="DU513" s="188" t="str">
        <f t="array" ref="DU513">IFERROR(_xlfn.XLOOKUP($A513&amp;$B513,OCTUBRE!$D$11:$D$40&amp;OCTUBRE!$E$11:$E$40,OCTUBRE!$AM$11:$AM$40,_xlfn.XLOOKUP($A513&amp;$B513,OCTUBRE!$BC$11:$BC$40&amp;OCTUBRE!$BD$11:$BD$40,OCTUBRE!$CL$11:$CL$40,"A"))/1%,"")</f>
        <v/>
      </c>
      <c r="DV513" s="188" t="str">
        <f t="array" ref="DV513">IFERROR(_xlfn.XLOOKUP($A513&amp;$B513,'OCTUBRE 2'!$D$11:$D$40&amp;'OCTUBRE 2'!$E$11:$E$40,'OCTUBRE 2'!$AM$11:$AM$40,_xlfn.XLOOKUP($A513&amp;$B513,'OCTUBRE 2'!$BC$11:$BC$40&amp;'OCTUBRE 2'!$BD$11:$BD$40,'OCTUBRE 2'!$CL$11:$CL$40,"A"))/1%,"")</f>
        <v/>
      </c>
      <c r="DW513" s="188" t="str">
        <f t="array" ref="DW513">IFERROR(_xlfn.XLOOKUP($A513&amp;$B513,NOVIEMBRE!$D$11:$D$40&amp;NOVIEMBRE!$E$11:$E$40,NOVIEMBRE!$AM$11:$AM$40,_xlfn.XLOOKUP($A513&amp;$B513,NOVIEMBRE!$BC$11:$BC$40&amp;NOVIEMBRE!$BD$11:$BD$40,NOVIEMBRE!$CL$11:$CL$40,"A"))/1%,"")</f>
        <v/>
      </c>
      <c r="DX513" s="188" t="str">
        <f t="array" ref="DX513">IFERROR(_xlfn.XLOOKUP($A513&amp;$B513,'NOVIEMBRE 2'!$D$11:$D$40&amp;'NOVIEMBRE 2'!$E$11:$E$40,'NOVIEMBRE 2'!$AM$11:$AM$40,_xlfn.XLOOKUP($A513&amp;$B513,'NOVIEMBRE 2'!$BC$11:$BC$40&amp;'NOVIEMBRE 2'!$BD$11:$BD$40,'NOVIEMBRE 2'!$CL$11:$CL$40,"A"))/1%,"")</f>
        <v/>
      </c>
      <c r="DY513" s="188" t="str">
        <f t="array" ref="DY513">IFERROR(_xlfn.XLOOKUP($A513&amp;$B513,DICIEMBRE!$D$11:$D$40&amp;DICIEMBRE!$E$11:$E$40,DICIEMBRE!$AM$11:$AM$40,_xlfn.XLOOKUP($A513&amp;$B513,DICIEMBRE!$BC$11:$BC$40&amp;DICIEMBRE!$BD$11:$BD$40,DICIEMBRE!$CL$11:$CL$40,"A"))/1%,"")</f>
        <v/>
      </c>
      <c r="DZ513" s="381" t="str">
        <f t="shared" si="9"/>
        <v>-</v>
      </c>
      <c r="EA513" s="381" t="str">
        <f t="shared" si="10"/>
        <v>-</v>
      </c>
      <c r="EB513" s="381" t="str">
        <f t="shared" si="11"/>
        <v>-</v>
      </c>
      <c r="EC513" s="381" t="str">
        <f t="shared" si="12"/>
        <v>-</v>
      </c>
      <c r="ED513" s="381" t="str">
        <f t="shared" si="13"/>
        <v>-</v>
      </c>
      <c r="EE513" s="381" t="str">
        <f t="shared" si="14"/>
        <v>-</v>
      </c>
      <c r="EF513" s="381" t="str">
        <f t="shared" si="15"/>
        <v>-</v>
      </c>
      <c r="EG513" s="381" t="str">
        <f t="shared" si="16"/>
        <v>-</v>
      </c>
      <c r="EH513" s="381" t="str">
        <f t="shared" si="17"/>
        <v>-</v>
      </c>
      <c r="EI513" s="188" t="str">
        <f t="shared" si="18"/>
        <v/>
      </c>
      <c r="EJ513" s="382"/>
      <c r="EK513" s="382"/>
      <c r="EL513" s="383"/>
      <c r="EM513" s="21"/>
      <c r="EN513" s="384">
        <f t="array" ref="EN513">IFERROR(_xlfn.XLOOKUP($A513&amp;$B513,MARZO!$D$11:$D$40&amp;MARZO!$E$11:$E$40,MARZO!$AK$11:$AK$40,_xlfn.XLOOKUP($A513&amp;$B513,MARZO!$BC$11:$BC$40&amp;MARZO!$BD$11:$BD$40,MARZO!$CJ$11:$CJ$40,"A")),"")</f>
        <v>0</v>
      </c>
      <c r="EO513" s="384">
        <f t="array" ref="EO513">IFERROR(_xlfn.XLOOKUP($A513&amp;$B513,ABRIL!$D$11:$D$40&amp;ABRIL!$E$11:$E$40,ABRIL!$AK$11:$AK$40,_xlfn.XLOOKUP($A513&amp;$B513,ABRIL!$BC$11:$BC$40&amp;ABRIL!$BD$11:$BD$40,ABRIL!$CJ$11:$CJ$40,"A")),"")</f>
        <v>0</v>
      </c>
      <c r="EP513" s="384">
        <f t="array" ref="EP513">IFERROR(_xlfn.XLOOKUP($A513&amp;$B513,'ABRIL 2'!$D$11:$D$40&amp;'ABRIL 2'!$E$11:$E$40,'ABRIL 2'!$AK$11:$AK$40,_xlfn.XLOOKUP($A513&amp;$B513,'ABRIL 2'!$BC$11:$BC$40&amp;'ABRIL 2'!$BD$11:$BD$40,'ABRIL 2'!$CJ$11:$CJ$40,"A")),"")</f>
        <v>0</v>
      </c>
      <c r="EQ513" s="384">
        <f t="array" ref="EQ513">IFERROR(_xlfn.XLOOKUP($A513&amp;$B513,MAYO!$D$11:$D$40&amp;MAYO!$E$11:$E$40,MAYO!$AK$11:$AK$40,_xlfn.XLOOKUP($A513&amp;$B513,MAYO!$BC$11:$BC$40&amp;MAYO!$BD$11:$BD$40,MAYO!$CJ$11:$CJ$40,"A")),"")</f>
        <v>0</v>
      </c>
      <c r="ER513" s="384">
        <f t="array" ref="ER513">IFERROR(_xlfn.XLOOKUP($A513&amp;$B513,'MAYO 2'!$D$11:$D$40&amp;'MAYO 2'!$E$11:$E$40,'MAYO 2'!$AK$11:$AK$40,_xlfn.XLOOKUP($A513&amp;$B513,'MAYO 2'!$BC$11:$BC$40&amp;'MAYO 2'!$BD$11:$BD$40,'MAYO 2'!$CJ$11:$CJ$40,"A")),"")</f>
        <v>0</v>
      </c>
      <c r="ES513" s="384">
        <f t="array" ref="ES513">IFERROR(_xlfn.XLOOKUP($A513&amp;$B513,JUNIO!$D$11:$D$40&amp;JUNIO!$E$11:$E$40,JUNIO!$AK$11:$AK$40,_xlfn.XLOOKUP($A513&amp;$B513,JUNIO!$BC$11:$BC$40&amp;JUNIO!$BD$11:$BD$40,JUNIO!$CJ$11:$CJ$40,"A")),"")</f>
        <v>0</v>
      </c>
      <c r="ET513" s="384">
        <f t="array" ref="ET513">IFERROR(_xlfn.XLOOKUP($A513&amp;$B513,'JUNIO 2'!$D$11:$D$40&amp;'JUNIO 2'!$E$11:$E$40,'JUNIO 2'!$AK$11:$AK$40,_xlfn.XLOOKUP($A513&amp;$B513,'JUNIO 2'!$BC$11:$BC$40&amp;'JUNIO 2'!$BD$11:$BD$40,'JUNIO 2'!$CJ$11:$CJ$40,"A")),"")</f>
        <v>0</v>
      </c>
      <c r="EU513" s="384">
        <f t="array" ref="EU513">IFERROR(_xlfn.XLOOKUP($A513&amp;$B513,JULIO!$D$11:$D$40&amp;JULIO!$E$11:$E$40,JULIO!$AK$11:$AK$40,_xlfn.XLOOKUP($A513&amp;$B513,JULIO!$BC$11:$BC$40&amp;JULIO!$BD$11:$BD$40,JULIO!$CJ$11:$CJ$40,"A")),"")</f>
        <v>0</v>
      </c>
      <c r="EV513" s="384">
        <f t="array" ref="EV513">IFERROR(_xlfn.XLOOKUP($A513&amp;$B513,'JULIO 2'!$D$11:$D$40&amp;'JULIO 2'!$E$11:$E$40,'JULIO 2'!$AK$11:$AK$40,_xlfn.XLOOKUP($A513&amp;$B513,'JULIO 2'!$BC$11:$BC$40&amp;'JULIO 2'!$BD$11:$BD$40,'JULIO 2'!$CJ$11:$CJ$40,"A")),"")</f>
        <v>0</v>
      </c>
      <c r="EW513" s="384">
        <f t="array" ref="EW513">IFERROR(_xlfn.XLOOKUP($A513&amp;$B513,AGOSTO!$D$11:$D$40&amp;AGOSTO!$E$11:$E$40,AGOSTO!$AK$11:$AK$40,_xlfn.XLOOKUP($A513&amp;$B513,AGOSTO!$BC$11:$BC$40&amp;AGOSTO!$BD$11:$BD$40,AGOSTO!$CJ$11:$CJ$40,"A")),"")</f>
        <v>0</v>
      </c>
      <c r="EX513" s="384">
        <f t="array" ref="EX513">IFERROR(_xlfn.XLOOKUP($A513&amp;$B513,'AGOSTO 2'!$D$11:$D$40&amp;'AGOSTO 2'!$E$11:$E$40,'AGOSTO 2'!$AK$11:$AK$40,_xlfn.XLOOKUP($A513&amp;$B513,'AGOSTO 2'!$BC$11:$BC$40&amp;'AGOSTO 2'!$BD$11:$BD$40,'AGOSTO 2'!$CJ$11:$CJ$40,"A")),"")</f>
        <v>0</v>
      </c>
      <c r="EY513" s="384">
        <f t="array" ref="EY513">IFERROR(_xlfn.XLOOKUP($A513&amp;$B513,SEPTIEMBRE!$D$11:$D$40&amp;SEPTIEMBRE!$E$11:$E$40,SEPTIEMBRE!$AK$11:$AK$40,_xlfn.XLOOKUP($A513&amp;$B513,SEPTIEMBRE!$BC$11:$BC$40&amp;SEPTIEMBRE!$BD$11:$BD$40,SEPTIEMBRE!$CJ$11:$CJ$40,"A")),"")</f>
        <v>0</v>
      </c>
      <c r="EZ513" s="384">
        <f t="array" ref="EZ513">IFERROR(_xlfn.XLOOKUP($A513&amp;$B513,'SEPTIEMBRE 2'!$D$11:$D$40&amp;'SEPTIEMBRE 2'!$E$11:$E$40,'SEPTIEMBRE 2'!$AK$11:$AK$40,_xlfn.XLOOKUP($A513&amp;$B513,'SEPTIEMBRE 2'!$BC$11:$BC$40&amp;'SEPTIEMBRE 2'!$BD$11:$BD$40,'SEPTIEMBRE 2'!$CJ$11:$CJ$40,"A")),"")</f>
        <v>0</v>
      </c>
      <c r="FA513" s="384">
        <f t="array" ref="FA513">IFERROR(_xlfn.XLOOKUP($A513&amp;$B513,'SEPTIEMBRE 3'!$D$11:$D$40&amp;'SEPTIEMBRE 3'!$E$11:$E$40,'SEPTIEMBRE 3'!$AK$11:$AK$40,_xlfn.XLOOKUP($A513&amp;$B513,'SEPTIEMBRE 3'!$BC$11:$BC$40&amp;'SEPTIEMBRE 3'!$BD$11:$BD$40,'SEPTIEMBRE 3'!$CJ$11:$CJ$40,"A")),"")</f>
        <v>0</v>
      </c>
      <c r="FB513" s="384">
        <f t="array" ref="FB513">IFERROR(_xlfn.XLOOKUP($A513&amp;$B513,OCTUBRE!$D$11:$D$40&amp;OCTUBRE!$E$11:$E$40,OCTUBRE!$AK$11:$AK$40,_xlfn.XLOOKUP($A513&amp;$B513,OCTUBRE!$BC$11:$BC$40&amp;OCTUBRE!$BD$11:$BD$40,OCTUBRE!$CJ$11:$CJ$40,"A")),"")</f>
        <v>0</v>
      </c>
      <c r="FC513" s="384">
        <f t="array" ref="FC513">IFERROR(_xlfn.XLOOKUP($A513&amp;$B513,'OCTUBRE 2'!$D$11:$D$40&amp;'OCTUBRE 2'!$E$11:$E$40,'OCTUBRE 2'!$AK$11:$AK$40,_xlfn.XLOOKUP($A513&amp;$B513,'OCTUBRE 2'!$BC$11:$BC$40&amp;'OCTUBRE 2'!$BD$11:$BD$40,'OCTUBRE 2'!$CJ$11:$CJ$40,"A")),"")</f>
        <v>0</v>
      </c>
      <c r="FD513" s="384">
        <f t="array" ref="FD513">IFERROR(_xlfn.XLOOKUP($A513&amp;$B513,NOVIEMBRE!$D$11:$D$40&amp;NOVIEMBRE!$E$11:$E$40,NOVIEMBRE!$AK$11:$AK$40,_xlfn.XLOOKUP($A513&amp;$B513,NOVIEMBRE!$BC$11:$BC$40&amp;NOVIEMBRE!$BD$11:$BD$40,NOVIEMBRE!$CJ$11:$CJ$40,"A")),"")</f>
        <v>0</v>
      </c>
      <c r="FE513" s="384">
        <f t="array" ref="FE513">IFERROR(_xlfn.XLOOKUP($A513&amp;$B513,'NOVIEMBRE 2'!$D$11:$D$40&amp;'NOVIEMBRE 2'!$E$11:$E$40,'NOVIEMBRE 2'!$AK$11:$AK$40,_xlfn.XLOOKUP($A513&amp;$B513,'NOVIEMBRE 2'!$BC$11:$BC$40&amp;'NOVIEMBRE 2'!$BD$11:$BD$40,'NOVIEMBRE 2'!$CJ$11:$CJ$40,"A")),"")</f>
        <v>0</v>
      </c>
      <c r="FF513" s="385">
        <f t="array" ref="FF513">IFERROR(_xlfn.XLOOKUP($A513&amp;$B513,DICIEMBRE!$D$11:$D$40&amp;DICIEMBRE!$E$11:$E$40,DICIEMBRE!$AK$11:$AK$40,_xlfn.XLOOKUP($A513&amp;$B513,DICIEMBRE!$BC$11:$BC$40&amp;DICIEMBRE!$BD$11:$BD$40,DICIEMBRE!$CJ$11:$CJ$40,"A")),"")</f>
        <v>0</v>
      </c>
      <c r="FG513" s="386" t="str">
        <f t="shared" si="19"/>
        <v/>
      </c>
      <c r="FH513" s="386" t="str">
        <f t="array" ref="FH513">IF(
 COUNT(DZ513:EH513)=0,
 "-",
 IF(
  COUNT(DZ513:EH513) &lt; COUNTA(DZ513:EH513),
  REPT("🟩", ROUND(COUNT(DZ513:EH513)/COUNTA(DZ513:EH513)*5, 0)) &amp;
  REPT("⬜", 5 - ROUND(COUNT(DZ513:EH513)/COUNTA(DZ513:EH513)*5, 0)),
  IF(
    AVERAGE(IF(DZ513:EH513&lt;&gt;"", DZ513:EH513, )) &gt;= 70, "🟩🟩🟩🟩🟩",
    IF(
      AVERAGE(IF(DZ513:EH513&lt;&gt;"",DZ513:EH513, )) &gt;= 56, "🟨🟨🟨🟨🟨",
      "🟥🟥🟥🟥🟥"
    )
  )
 )
)
</f>
        <v>-</v>
      </c>
    </row>
    <row r="514" ht="15.75" customHeight="1">
      <c r="A514" s="168"/>
      <c r="B514" s="169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1"/>
      <c r="N514" s="172" t="str">
        <f t="shared" si="1"/>
        <v/>
      </c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2" t="str">
        <f t="shared" si="2"/>
        <v/>
      </c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2" t="str">
        <f t="shared" si="3"/>
        <v/>
      </c>
      <c r="AM514" s="173"/>
      <c r="AN514" s="173"/>
      <c r="AO514" s="173"/>
      <c r="AP514" s="173"/>
      <c r="AQ514" s="173"/>
      <c r="AR514" s="173"/>
      <c r="AS514" s="173"/>
      <c r="AT514" s="173"/>
      <c r="AU514" s="173"/>
      <c r="AV514" s="171"/>
      <c r="AW514" s="171"/>
      <c r="AX514" s="172" t="str">
        <f t="shared" si="4"/>
        <v/>
      </c>
      <c r="AY514" s="173"/>
      <c r="AZ514" s="173"/>
      <c r="BA514" s="173"/>
      <c r="BB514" s="173"/>
      <c r="BC514" s="173"/>
      <c r="BD514" s="173"/>
      <c r="BE514" s="173"/>
      <c r="BF514" s="173"/>
      <c r="BG514" s="173"/>
      <c r="BH514" s="173"/>
      <c r="BI514" s="173"/>
      <c r="BJ514" s="172" t="str">
        <f t="shared" si="5"/>
        <v/>
      </c>
      <c r="BK514" s="173"/>
      <c r="BL514" s="173"/>
      <c r="BM514" s="173"/>
      <c r="BN514" s="173"/>
      <c r="BO514" s="173"/>
      <c r="BP514" s="173"/>
      <c r="BQ514" s="173"/>
      <c r="BR514" s="173"/>
      <c r="BS514" s="173"/>
      <c r="BT514" s="173"/>
      <c r="BU514" s="173"/>
      <c r="BV514" s="172" t="str">
        <f t="shared" si="6"/>
        <v/>
      </c>
      <c r="BW514" s="173"/>
      <c r="BX514" s="173"/>
      <c r="BY514" s="173"/>
      <c r="BZ514" s="171"/>
      <c r="CA514" s="171"/>
      <c r="CB514" s="171"/>
      <c r="CC514" s="171"/>
      <c r="CD514" s="171"/>
      <c r="CE514" s="171"/>
      <c r="CF514" s="171"/>
      <c r="CG514" s="171"/>
      <c r="CH514" s="172" t="str">
        <f t="shared" si="7"/>
        <v/>
      </c>
      <c r="CI514" s="171"/>
      <c r="CJ514" s="173"/>
      <c r="CK514" s="173"/>
      <c r="CL514" s="173"/>
      <c r="CM514" s="173"/>
      <c r="CN514" s="171"/>
      <c r="CO514" s="171"/>
      <c r="CP514" s="171"/>
      <c r="CQ514" s="173"/>
      <c r="CR514" s="171"/>
      <c r="CS514" s="171"/>
      <c r="CT514" s="172" t="str">
        <f t="shared" si="8"/>
        <v/>
      </c>
      <c r="CU514" s="172"/>
      <c r="CV514" s="172"/>
      <c r="CW514" s="172"/>
      <c r="CX514" s="172"/>
      <c r="CY514" s="172"/>
      <c r="CZ514" s="172"/>
      <c r="DA514" s="172"/>
      <c r="DB514" s="172"/>
      <c r="DC514" s="172"/>
      <c r="DD514" s="172"/>
      <c r="DE514" s="172"/>
      <c r="DF514" s="172"/>
      <c r="DG514" s="188" t="str">
        <f t="array" ref="DG514">IFERROR(_xlfn.XLOOKUP($A514&amp;B514,MARZO!$D$11:$D$40&amp;MARZO!$E$11:$E$40,MARZO!$AM$11:$AM$40,_xlfn.XLOOKUP($A514&amp;$B514,MARZO!$BC$11:$BC$40&amp;MARZO!$BD$11:$BD$40,MARZO!$CL$11:$CL$40,"A"))/1%,"")</f>
        <v/>
      </c>
      <c r="DH514" s="188" t="str">
        <f t="array" ref="DH514">IFERROR(_xlfn.XLOOKUP($A514&amp;$B514,ABRIL!$D$11:$D$40&amp;ABRIL!$E$11:$E$40,ABRIL!$AM$11:$AM$40,_xlfn.XLOOKUP($A514&amp;$B514,ABRIL!$BC$11:$BC$40&amp;ABRIL!$BD$11:$BD$40,ABRIL!$CL$11:$CL$40,"A"))/1%,"")</f>
        <v/>
      </c>
      <c r="DI514" s="188" t="str">
        <f t="array" ref="DI514">IFERROR(_xlfn.XLOOKUP($A514&amp;$B514,'ABRIL 2'!$D$11:$D$40&amp;'ABRIL 2'!$E$11:$E$40,'ABRIL 2'!$AM$11:$AM$40,_xlfn.XLOOKUP($A514&amp;$B514,'ABRIL 2'!$BC$11:$BC$40&amp;'ABRIL 2'!$BD$11:$BD$40,'ABRIL 2'!$CL$11:$CL$40,"A"))/1%,"")</f>
        <v/>
      </c>
      <c r="DJ514" s="188" t="str">
        <f t="array" ref="DJ514">IFERROR(_xlfn.XLOOKUP($A514&amp;$B514,MAYO!$D$11:$D$40&amp;MAYO!$E$11:$E$40,MAYO!$AM$11:$AM$40,_xlfn.XLOOKUP($A514&amp;$B514,MAYO!$BC$11:$BC$40&amp;MAYO!$BD$11:$BD$40,MAYO!$CL$11:$CL$40,"A"))/1%,"")</f>
        <v/>
      </c>
      <c r="DK514" s="188" t="str">
        <f t="array" ref="DK514">IFERROR(_xlfn.XLOOKUP($A514&amp;$B514,'MAYO 2'!$D$11:$D$40&amp;'MAYO 2'!$E$11:$E$40,'MAYO 2'!$AM$11:$AM$40,_xlfn.XLOOKUP($A514&amp;$B514,'MAYO 2'!$BC$11:$BC$40&amp;'MAYO 2'!$BD$11:$BD$40,'MAYO 2'!$CL$11:$CL$40,"A"))/1%,"")</f>
        <v/>
      </c>
      <c r="DL514" s="188" t="str">
        <f t="array" ref="DL514">IFERROR(_xlfn.XLOOKUP($A514&amp;$B514,JUNIO!$D$11:$D$40&amp;JUNIO!$E$11:$E$40,JUNIO!$AM$11:$AM$40,_xlfn.XLOOKUP($A514&amp;$B514,JUNIO!$BC$11:$BC$40&amp;JUNIO!$BD$11:$BD$40,JUNIO!$CL$11:$CL$40,"A"))/1%,"")</f>
        <v/>
      </c>
      <c r="DM514" s="188" t="str">
        <f t="array" ref="DM514">IFERROR(_xlfn.XLOOKUP($A514&amp;$B514,'JUNIO 2'!$D$11:$D$40&amp;'JUNIO 2'!$E$11:$E$40,'JUNIO 2'!$AM$11:$AM$40,_xlfn.XLOOKUP($A514&amp;$B514,'JUNIO 2'!$BC$11:$BC$40&amp;'JUNIO 2'!$BD$11:$BD$40,'JUNIO 2'!$CL$11:$CL$40,"A"))/1%,"")</f>
        <v/>
      </c>
      <c r="DN514" s="188" t="str">
        <f t="array" ref="DN514">IFERROR(_xlfn.XLOOKUP($A514&amp;$B514,JULIO!$D$11:$D$40&amp;JULIO!$E$11:$E$40,JULIO!$AM$11:$AM$40,_xlfn.XLOOKUP($A514&amp;$B514,JULIO!$BC$11:$BC$40&amp;JULIO!$BD$11:$BD$40,JULIO!$CL$11:$CL$40,"A"))/1%,"")</f>
        <v/>
      </c>
      <c r="DO514" s="188" t="str">
        <f t="array" ref="DO514">IFERROR(_xlfn.XLOOKUP($A514&amp;$B514,'JULIO 2'!$D$11:$D$40&amp;'JULIO 2'!$E$11:$E$40,'JULIO 2'!$AM$11:$AM$40,_xlfn.XLOOKUP($A514&amp;$B514,'JULIO 2'!$BC$11:$BC$40&amp;'JULIO 2'!$BD$11:$BD$40,'JULIO 2'!$CL$11:$CL$40,"A"))/1%,"")</f>
        <v/>
      </c>
      <c r="DP514" s="188" t="str">
        <f t="array" ref="DP514">IFERROR(_xlfn.XLOOKUP($A514&amp;$B514,AGOSTO!$D$11:$D$40&amp;AGOSTO!$E$11:$E$40,AGOSTO!$AM$11:$AM$40,_xlfn.XLOOKUP($A514&amp;$B514,AGOSTO!$BC$11:$BC$40&amp;AGOSTO!$BD$11:$BD$40,AGOSTO!$CL$11:$CL$40,"A"))/1%,"")</f>
        <v/>
      </c>
      <c r="DQ514" s="188" t="str">
        <f t="array" ref="DQ514">IFERROR(_xlfn.XLOOKUP($A514&amp;$B514,'AGOSTO 2'!$D$11:$D$40&amp;'AGOSTO 2'!$E$11:$E$40,'AGOSTO 2'!$AM$11:$AM$40,_xlfn.XLOOKUP($A514&amp;$B514,'AGOSTO 2'!$BC$11:$BC$40&amp;'AGOSTO 2'!$BD$11:$BD$40,'AGOSTO 2'!$CL$11:$CL$40,"A"))/1%,"")</f>
        <v/>
      </c>
      <c r="DR514" s="188" t="str">
        <f t="array" ref="DR514">IFERROR(_xlfn.XLOOKUP($A514&amp;$B514,SEPTIEMBRE!$D$11:$D$40&amp;SEPTIEMBRE!$E$11:$E$40,SEPTIEMBRE!$AM$11:$AM$40,_xlfn.XLOOKUP($A514&amp;$B514,SEPTIEMBRE!$BC$11:$BC$40&amp;SEPTIEMBRE!$BD$11:$BD$40,SEPTIEMBRE!$CL$11:$CL$40,"A"))/1%,"")</f>
        <v/>
      </c>
      <c r="DS514" s="188" t="str">
        <f t="array" ref="DS514">IFERROR(_xlfn.XLOOKUP($A514&amp;$B514,'SEPTIEMBRE 2'!$D$11:$D$40&amp;'SEPTIEMBRE 2'!$E$11:$E$40,'SEPTIEMBRE 2'!$AM$11:$AM$40,_xlfn.XLOOKUP($A514&amp;$B514,'SEPTIEMBRE 2'!$BC$11:$BC$40&amp;'SEPTIEMBRE 2'!$BD$11:$BD$40,'SEPTIEMBRE 2'!$CL$11:$CL$40,"A"))/1%,"")</f>
        <v/>
      </c>
      <c r="DT514" s="188" t="str">
        <f t="array" ref="DT514">IFERROR(_xlfn.XLOOKUP($A514&amp;$B514,'SEPTIEMBRE 3'!$D$11:$D$40&amp;'SEPTIEMBRE 3'!$E$11:$E$40,'SEPTIEMBRE 3'!$AM$11:$AM$40,_xlfn.XLOOKUP($A514&amp;$B514,'SEPTIEMBRE 3'!$BC$11:$BC$40&amp;'SEPTIEMBRE 3'!$BD$11:$BD$40,'SEPTIEMBRE 3'!$CL$11:$CL$40,"A"))/1%,"")</f>
        <v/>
      </c>
      <c r="DU514" s="188" t="str">
        <f t="array" ref="DU514">IFERROR(_xlfn.XLOOKUP($A514&amp;$B514,OCTUBRE!$D$11:$D$40&amp;OCTUBRE!$E$11:$E$40,OCTUBRE!$AM$11:$AM$40,_xlfn.XLOOKUP($A514&amp;$B514,OCTUBRE!$BC$11:$BC$40&amp;OCTUBRE!$BD$11:$BD$40,OCTUBRE!$CL$11:$CL$40,"A"))/1%,"")</f>
        <v/>
      </c>
      <c r="DV514" s="188" t="str">
        <f t="array" ref="DV514">IFERROR(_xlfn.XLOOKUP($A514&amp;$B514,'OCTUBRE 2'!$D$11:$D$40&amp;'OCTUBRE 2'!$E$11:$E$40,'OCTUBRE 2'!$AM$11:$AM$40,_xlfn.XLOOKUP($A514&amp;$B514,'OCTUBRE 2'!$BC$11:$BC$40&amp;'OCTUBRE 2'!$BD$11:$BD$40,'OCTUBRE 2'!$CL$11:$CL$40,"A"))/1%,"")</f>
        <v/>
      </c>
      <c r="DW514" s="188" t="str">
        <f t="array" ref="DW514">IFERROR(_xlfn.XLOOKUP($A514&amp;$B514,NOVIEMBRE!$D$11:$D$40&amp;NOVIEMBRE!$E$11:$E$40,NOVIEMBRE!$AM$11:$AM$40,_xlfn.XLOOKUP($A514&amp;$B514,NOVIEMBRE!$BC$11:$BC$40&amp;NOVIEMBRE!$BD$11:$BD$40,NOVIEMBRE!$CL$11:$CL$40,"A"))/1%,"")</f>
        <v/>
      </c>
      <c r="DX514" s="188" t="str">
        <f t="array" ref="DX514">IFERROR(_xlfn.XLOOKUP($A514&amp;$B514,'NOVIEMBRE 2'!$D$11:$D$40&amp;'NOVIEMBRE 2'!$E$11:$E$40,'NOVIEMBRE 2'!$AM$11:$AM$40,_xlfn.XLOOKUP($A514&amp;$B514,'NOVIEMBRE 2'!$BC$11:$BC$40&amp;'NOVIEMBRE 2'!$BD$11:$BD$40,'NOVIEMBRE 2'!$CL$11:$CL$40,"A"))/1%,"")</f>
        <v/>
      </c>
      <c r="DY514" s="188" t="str">
        <f t="array" ref="DY514">IFERROR(_xlfn.XLOOKUP($A514&amp;$B514,DICIEMBRE!$D$11:$D$40&amp;DICIEMBRE!$E$11:$E$40,DICIEMBRE!$AM$11:$AM$40,_xlfn.XLOOKUP($A514&amp;$B514,DICIEMBRE!$BC$11:$BC$40&amp;DICIEMBRE!$BD$11:$BD$40,DICIEMBRE!$CL$11:$CL$40,"A"))/1%,"")</f>
        <v/>
      </c>
      <c r="DZ514" s="381" t="str">
        <f t="shared" si="9"/>
        <v>-</v>
      </c>
      <c r="EA514" s="381" t="str">
        <f t="shared" si="10"/>
        <v>-</v>
      </c>
      <c r="EB514" s="381" t="str">
        <f t="shared" si="11"/>
        <v>-</v>
      </c>
      <c r="EC514" s="381" t="str">
        <f t="shared" si="12"/>
        <v>-</v>
      </c>
      <c r="ED514" s="381" t="str">
        <f t="shared" si="13"/>
        <v>-</v>
      </c>
      <c r="EE514" s="381" t="str">
        <f t="shared" si="14"/>
        <v>-</v>
      </c>
      <c r="EF514" s="381" t="str">
        <f t="shared" si="15"/>
        <v>-</v>
      </c>
      <c r="EG514" s="381" t="str">
        <f t="shared" si="16"/>
        <v>-</v>
      </c>
      <c r="EH514" s="381" t="str">
        <f t="shared" si="17"/>
        <v>-</v>
      </c>
      <c r="EI514" s="188" t="str">
        <f t="shared" si="18"/>
        <v/>
      </c>
      <c r="EJ514" s="382"/>
      <c r="EK514" s="382"/>
      <c r="EL514" s="383"/>
      <c r="EM514" s="21"/>
      <c r="EN514" s="384">
        <f t="array" ref="EN514">IFERROR(_xlfn.XLOOKUP($A514&amp;$B514,MARZO!$D$11:$D$40&amp;MARZO!$E$11:$E$40,MARZO!$AK$11:$AK$40,_xlfn.XLOOKUP($A514&amp;$B514,MARZO!$BC$11:$BC$40&amp;MARZO!$BD$11:$BD$40,MARZO!$CJ$11:$CJ$40,"A")),"")</f>
        <v>0</v>
      </c>
      <c r="EO514" s="384">
        <f t="array" ref="EO514">IFERROR(_xlfn.XLOOKUP($A514&amp;$B514,ABRIL!$D$11:$D$40&amp;ABRIL!$E$11:$E$40,ABRIL!$AK$11:$AK$40,_xlfn.XLOOKUP($A514&amp;$B514,ABRIL!$BC$11:$BC$40&amp;ABRIL!$BD$11:$BD$40,ABRIL!$CJ$11:$CJ$40,"A")),"")</f>
        <v>0</v>
      </c>
      <c r="EP514" s="384">
        <f t="array" ref="EP514">IFERROR(_xlfn.XLOOKUP($A514&amp;$B514,'ABRIL 2'!$D$11:$D$40&amp;'ABRIL 2'!$E$11:$E$40,'ABRIL 2'!$AK$11:$AK$40,_xlfn.XLOOKUP($A514&amp;$B514,'ABRIL 2'!$BC$11:$BC$40&amp;'ABRIL 2'!$BD$11:$BD$40,'ABRIL 2'!$CJ$11:$CJ$40,"A")),"")</f>
        <v>0</v>
      </c>
      <c r="EQ514" s="384">
        <f t="array" ref="EQ514">IFERROR(_xlfn.XLOOKUP($A514&amp;$B514,MAYO!$D$11:$D$40&amp;MAYO!$E$11:$E$40,MAYO!$AK$11:$AK$40,_xlfn.XLOOKUP($A514&amp;$B514,MAYO!$BC$11:$BC$40&amp;MAYO!$BD$11:$BD$40,MAYO!$CJ$11:$CJ$40,"A")),"")</f>
        <v>0</v>
      </c>
      <c r="ER514" s="384">
        <f t="array" ref="ER514">IFERROR(_xlfn.XLOOKUP($A514&amp;$B514,'MAYO 2'!$D$11:$D$40&amp;'MAYO 2'!$E$11:$E$40,'MAYO 2'!$AK$11:$AK$40,_xlfn.XLOOKUP($A514&amp;$B514,'MAYO 2'!$BC$11:$BC$40&amp;'MAYO 2'!$BD$11:$BD$40,'MAYO 2'!$CJ$11:$CJ$40,"A")),"")</f>
        <v>0</v>
      </c>
      <c r="ES514" s="384">
        <f t="array" ref="ES514">IFERROR(_xlfn.XLOOKUP($A514&amp;$B514,JUNIO!$D$11:$D$40&amp;JUNIO!$E$11:$E$40,JUNIO!$AK$11:$AK$40,_xlfn.XLOOKUP($A514&amp;$B514,JUNIO!$BC$11:$BC$40&amp;JUNIO!$BD$11:$BD$40,JUNIO!$CJ$11:$CJ$40,"A")),"")</f>
        <v>0</v>
      </c>
      <c r="ET514" s="384">
        <f t="array" ref="ET514">IFERROR(_xlfn.XLOOKUP($A514&amp;$B514,'JUNIO 2'!$D$11:$D$40&amp;'JUNIO 2'!$E$11:$E$40,'JUNIO 2'!$AK$11:$AK$40,_xlfn.XLOOKUP($A514&amp;$B514,'JUNIO 2'!$BC$11:$BC$40&amp;'JUNIO 2'!$BD$11:$BD$40,'JUNIO 2'!$CJ$11:$CJ$40,"A")),"")</f>
        <v>0</v>
      </c>
      <c r="EU514" s="384">
        <f t="array" ref="EU514">IFERROR(_xlfn.XLOOKUP($A514&amp;$B514,JULIO!$D$11:$D$40&amp;JULIO!$E$11:$E$40,JULIO!$AK$11:$AK$40,_xlfn.XLOOKUP($A514&amp;$B514,JULIO!$BC$11:$BC$40&amp;JULIO!$BD$11:$BD$40,JULIO!$CJ$11:$CJ$40,"A")),"")</f>
        <v>0</v>
      </c>
      <c r="EV514" s="384">
        <f t="array" ref="EV514">IFERROR(_xlfn.XLOOKUP($A514&amp;$B514,'JULIO 2'!$D$11:$D$40&amp;'JULIO 2'!$E$11:$E$40,'JULIO 2'!$AK$11:$AK$40,_xlfn.XLOOKUP($A514&amp;$B514,'JULIO 2'!$BC$11:$BC$40&amp;'JULIO 2'!$BD$11:$BD$40,'JULIO 2'!$CJ$11:$CJ$40,"A")),"")</f>
        <v>0</v>
      </c>
      <c r="EW514" s="384">
        <f t="array" ref="EW514">IFERROR(_xlfn.XLOOKUP($A514&amp;$B514,AGOSTO!$D$11:$D$40&amp;AGOSTO!$E$11:$E$40,AGOSTO!$AK$11:$AK$40,_xlfn.XLOOKUP($A514&amp;$B514,AGOSTO!$BC$11:$BC$40&amp;AGOSTO!$BD$11:$BD$40,AGOSTO!$CJ$11:$CJ$40,"A")),"")</f>
        <v>0</v>
      </c>
      <c r="EX514" s="384">
        <f t="array" ref="EX514">IFERROR(_xlfn.XLOOKUP($A514&amp;$B514,'AGOSTO 2'!$D$11:$D$40&amp;'AGOSTO 2'!$E$11:$E$40,'AGOSTO 2'!$AK$11:$AK$40,_xlfn.XLOOKUP($A514&amp;$B514,'AGOSTO 2'!$BC$11:$BC$40&amp;'AGOSTO 2'!$BD$11:$BD$40,'AGOSTO 2'!$CJ$11:$CJ$40,"A")),"")</f>
        <v>0</v>
      </c>
      <c r="EY514" s="384">
        <f t="array" ref="EY514">IFERROR(_xlfn.XLOOKUP($A514&amp;$B514,SEPTIEMBRE!$D$11:$D$40&amp;SEPTIEMBRE!$E$11:$E$40,SEPTIEMBRE!$AK$11:$AK$40,_xlfn.XLOOKUP($A514&amp;$B514,SEPTIEMBRE!$BC$11:$BC$40&amp;SEPTIEMBRE!$BD$11:$BD$40,SEPTIEMBRE!$CJ$11:$CJ$40,"A")),"")</f>
        <v>0</v>
      </c>
      <c r="EZ514" s="384">
        <f t="array" ref="EZ514">IFERROR(_xlfn.XLOOKUP($A514&amp;$B514,'SEPTIEMBRE 2'!$D$11:$D$40&amp;'SEPTIEMBRE 2'!$E$11:$E$40,'SEPTIEMBRE 2'!$AK$11:$AK$40,_xlfn.XLOOKUP($A514&amp;$B514,'SEPTIEMBRE 2'!$BC$11:$BC$40&amp;'SEPTIEMBRE 2'!$BD$11:$BD$40,'SEPTIEMBRE 2'!$CJ$11:$CJ$40,"A")),"")</f>
        <v>0</v>
      </c>
      <c r="FA514" s="384">
        <f t="array" ref="FA514">IFERROR(_xlfn.XLOOKUP($A514&amp;$B514,'SEPTIEMBRE 3'!$D$11:$D$40&amp;'SEPTIEMBRE 3'!$E$11:$E$40,'SEPTIEMBRE 3'!$AK$11:$AK$40,_xlfn.XLOOKUP($A514&amp;$B514,'SEPTIEMBRE 3'!$BC$11:$BC$40&amp;'SEPTIEMBRE 3'!$BD$11:$BD$40,'SEPTIEMBRE 3'!$CJ$11:$CJ$40,"A")),"")</f>
        <v>0</v>
      </c>
      <c r="FB514" s="384">
        <f t="array" ref="FB514">IFERROR(_xlfn.XLOOKUP($A514&amp;$B514,OCTUBRE!$D$11:$D$40&amp;OCTUBRE!$E$11:$E$40,OCTUBRE!$AK$11:$AK$40,_xlfn.XLOOKUP($A514&amp;$B514,OCTUBRE!$BC$11:$BC$40&amp;OCTUBRE!$BD$11:$BD$40,OCTUBRE!$CJ$11:$CJ$40,"A")),"")</f>
        <v>0</v>
      </c>
      <c r="FC514" s="384">
        <f t="array" ref="FC514">IFERROR(_xlfn.XLOOKUP($A514&amp;$B514,'OCTUBRE 2'!$D$11:$D$40&amp;'OCTUBRE 2'!$E$11:$E$40,'OCTUBRE 2'!$AK$11:$AK$40,_xlfn.XLOOKUP($A514&amp;$B514,'OCTUBRE 2'!$BC$11:$BC$40&amp;'OCTUBRE 2'!$BD$11:$BD$40,'OCTUBRE 2'!$CJ$11:$CJ$40,"A")),"")</f>
        <v>0</v>
      </c>
      <c r="FD514" s="384">
        <f t="array" ref="FD514">IFERROR(_xlfn.XLOOKUP($A514&amp;$B514,NOVIEMBRE!$D$11:$D$40&amp;NOVIEMBRE!$E$11:$E$40,NOVIEMBRE!$AK$11:$AK$40,_xlfn.XLOOKUP($A514&amp;$B514,NOVIEMBRE!$BC$11:$BC$40&amp;NOVIEMBRE!$BD$11:$BD$40,NOVIEMBRE!$CJ$11:$CJ$40,"A")),"")</f>
        <v>0</v>
      </c>
      <c r="FE514" s="384">
        <f t="array" ref="FE514">IFERROR(_xlfn.XLOOKUP($A514&amp;$B514,'NOVIEMBRE 2'!$D$11:$D$40&amp;'NOVIEMBRE 2'!$E$11:$E$40,'NOVIEMBRE 2'!$AK$11:$AK$40,_xlfn.XLOOKUP($A514&amp;$B514,'NOVIEMBRE 2'!$BC$11:$BC$40&amp;'NOVIEMBRE 2'!$BD$11:$BD$40,'NOVIEMBRE 2'!$CJ$11:$CJ$40,"A")),"")</f>
        <v>0</v>
      </c>
      <c r="FF514" s="385">
        <f t="array" ref="FF514">IFERROR(_xlfn.XLOOKUP($A514&amp;$B514,DICIEMBRE!$D$11:$D$40&amp;DICIEMBRE!$E$11:$E$40,DICIEMBRE!$AK$11:$AK$40,_xlfn.XLOOKUP($A514&amp;$B514,DICIEMBRE!$BC$11:$BC$40&amp;DICIEMBRE!$BD$11:$BD$40,DICIEMBRE!$CJ$11:$CJ$40,"A")),"")</f>
        <v>0</v>
      </c>
      <c r="FG514" s="386" t="str">
        <f t="shared" si="19"/>
        <v/>
      </c>
      <c r="FH514" s="386" t="str">
        <f t="array" ref="FH514">IF(
 COUNT(DZ514:EH514)=0,
 "-",
 IF(
  COUNT(DZ514:EH514) &lt; COUNTA(DZ514:EH514),
  REPT("🟩", ROUND(COUNT(DZ514:EH514)/COUNTA(DZ514:EH514)*5, 0)) &amp;
  REPT("⬜", 5 - ROUND(COUNT(DZ514:EH514)/COUNTA(DZ514:EH514)*5, 0)),
  IF(
    AVERAGE(IF(DZ514:EH514&lt;&gt;"", DZ514:EH514, )) &gt;= 70, "🟩🟩🟩🟩🟩",
    IF(
      AVERAGE(IF(DZ514:EH514&lt;&gt;"",DZ514:EH514, )) &gt;= 56, "🟨🟨🟨🟨🟨",
      "🟥🟥🟥🟥🟥"
    )
  )
 )
)
</f>
        <v>-</v>
      </c>
    </row>
    <row r="515" ht="15.75" customHeight="1">
      <c r="A515" s="168"/>
      <c r="B515" s="169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1"/>
      <c r="N515" s="172" t="str">
        <f t="shared" si="1"/>
        <v/>
      </c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2" t="str">
        <f t="shared" si="2"/>
        <v/>
      </c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2" t="str">
        <f t="shared" si="3"/>
        <v/>
      </c>
      <c r="AM515" s="173"/>
      <c r="AN515" s="173"/>
      <c r="AO515" s="173"/>
      <c r="AP515" s="173"/>
      <c r="AQ515" s="173"/>
      <c r="AR515" s="173"/>
      <c r="AS515" s="173"/>
      <c r="AT515" s="173"/>
      <c r="AU515" s="173"/>
      <c r="AV515" s="171"/>
      <c r="AW515" s="171"/>
      <c r="AX515" s="172" t="str">
        <f t="shared" si="4"/>
        <v/>
      </c>
      <c r="AY515" s="173"/>
      <c r="AZ515" s="173"/>
      <c r="BA515" s="173"/>
      <c r="BB515" s="173"/>
      <c r="BC515" s="173"/>
      <c r="BD515" s="173"/>
      <c r="BE515" s="173"/>
      <c r="BF515" s="173"/>
      <c r="BG515" s="173"/>
      <c r="BH515" s="173"/>
      <c r="BI515" s="173"/>
      <c r="BJ515" s="172" t="str">
        <f t="shared" si="5"/>
        <v/>
      </c>
      <c r="BK515" s="173"/>
      <c r="BL515" s="173"/>
      <c r="BM515" s="173"/>
      <c r="BN515" s="173"/>
      <c r="BO515" s="173"/>
      <c r="BP515" s="173"/>
      <c r="BQ515" s="173"/>
      <c r="BR515" s="173"/>
      <c r="BS515" s="173"/>
      <c r="BT515" s="173"/>
      <c r="BU515" s="173"/>
      <c r="BV515" s="172" t="str">
        <f t="shared" si="6"/>
        <v/>
      </c>
      <c r="BW515" s="173"/>
      <c r="BX515" s="173"/>
      <c r="BY515" s="173"/>
      <c r="BZ515" s="171"/>
      <c r="CA515" s="171"/>
      <c r="CB515" s="171"/>
      <c r="CC515" s="171"/>
      <c r="CD515" s="171"/>
      <c r="CE515" s="171"/>
      <c r="CF515" s="171"/>
      <c r="CG515" s="171"/>
      <c r="CH515" s="172" t="str">
        <f t="shared" si="7"/>
        <v/>
      </c>
      <c r="CI515" s="171"/>
      <c r="CJ515" s="173"/>
      <c r="CK515" s="173"/>
      <c r="CL515" s="173"/>
      <c r="CM515" s="173"/>
      <c r="CN515" s="171"/>
      <c r="CO515" s="171"/>
      <c r="CP515" s="171"/>
      <c r="CQ515" s="173"/>
      <c r="CR515" s="171"/>
      <c r="CS515" s="171"/>
      <c r="CT515" s="172" t="str">
        <f t="shared" si="8"/>
        <v/>
      </c>
      <c r="CU515" s="172"/>
      <c r="CV515" s="172"/>
      <c r="CW515" s="172"/>
      <c r="CX515" s="172"/>
      <c r="CY515" s="172"/>
      <c r="CZ515" s="172"/>
      <c r="DA515" s="172"/>
      <c r="DB515" s="172"/>
      <c r="DC515" s="172"/>
      <c r="DD515" s="172"/>
      <c r="DE515" s="172"/>
      <c r="DF515" s="172"/>
      <c r="DG515" s="188" t="str">
        <f t="array" ref="DG515">IFERROR(_xlfn.XLOOKUP($A515&amp;B515,MARZO!$D$11:$D$40&amp;MARZO!$E$11:$E$40,MARZO!$AM$11:$AM$40,_xlfn.XLOOKUP($A515&amp;$B515,MARZO!$BC$11:$BC$40&amp;MARZO!$BD$11:$BD$40,MARZO!$CL$11:$CL$40,"A"))/1%,"")</f>
        <v/>
      </c>
      <c r="DH515" s="188" t="str">
        <f t="array" ref="DH515">IFERROR(_xlfn.XLOOKUP($A515&amp;$B515,ABRIL!$D$11:$D$40&amp;ABRIL!$E$11:$E$40,ABRIL!$AM$11:$AM$40,_xlfn.XLOOKUP($A515&amp;$B515,ABRIL!$BC$11:$BC$40&amp;ABRIL!$BD$11:$BD$40,ABRIL!$CL$11:$CL$40,"A"))/1%,"")</f>
        <v/>
      </c>
      <c r="DI515" s="188" t="str">
        <f t="array" ref="DI515">IFERROR(_xlfn.XLOOKUP($A515&amp;$B515,'ABRIL 2'!$D$11:$D$40&amp;'ABRIL 2'!$E$11:$E$40,'ABRIL 2'!$AM$11:$AM$40,_xlfn.XLOOKUP($A515&amp;$B515,'ABRIL 2'!$BC$11:$BC$40&amp;'ABRIL 2'!$BD$11:$BD$40,'ABRIL 2'!$CL$11:$CL$40,"A"))/1%,"")</f>
        <v/>
      </c>
      <c r="DJ515" s="188" t="str">
        <f t="array" ref="DJ515">IFERROR(_xlfn.XLOOKUP($A515&amp;$B515,MAYO!$D$11:$D$40&amp;MAYO!$E$11:$E$40,MAYO!$AM$11:$AM$40,_xlfn.XLOOKUP($A515&amp;$B515,MAYO!$BC$11:$BC$40&amp;MAYO!$BD$11:$BD$40,MAYO!$CL$11:$CL$40,"A"))/1%,"")</f>
        <v/>
      </c>
      <c r="DK515" s="188" t="str">
        <f t="array" ref="DK515">IFERROR(_xlfn.XLOOKUP($A515&amp;$B515,'MAYO 2'!$D$11:$D$40&amp;'MAYO 2'!$E$11:$E$40,'MAYO 2'!$AM$11:$AM$40,_xlfn.XLOOKUP($A515&amp;$B515,'MAYO 2'!$BC$11:$BC$40&amp;'MAYO 2'!$BD$11:$BD$40,'MAYO 2'!$CL$11:$CL$40,"A"))/1%,"")</f>
        <v/>
      </c>
      <c r="DL515" s="188" t="str">
        <f t="array" ref="DL515">IFERROR(_xlfn.XLOOKUP($A515&amp;$B515,JUNIO!$D$11:$D$40&amp;JUNIO!$E$11:$E$40,JUNIO!$AM$11:$AM$40,_xlfn.XLOOKUP($A515&amp;$B515,JUNIO!$BC$11:$BC$40&amp;JUNIO!$BD$11:$BD$40,JUNIO!$CL$11:$CL$40,"A"))/1%,"")</f>
        <v/>
      </c>
      <c r="DM515" s="188" t="str">
        <f t="array" ref="DM515">IFERROR(_xlfn.XLOOKUP($A515&amp;$B515,'JUNIO 2'!$D$11:$D$40&amp;'JUNIO 2'!$E$11:$E$40,'JUNIO 2'!$AM$11:$AM$40,_xlfn.XLOOKUP($A515&amp;$B515,'JUNIO 2'!$BC$11:$BC$40&amp;'JUNIO 2'!$BD$11:$BD$40,'JUNIO 2'!$CL$11:$CL$40,"A"))/1%,"")</f>
        <v/>
      </c>
      <c r="DN515" s="188" t="str">
        <f t="array" ref="DN515">IFERROR(_xlfn.XLOOKUP($A515&amp;$B515,JULIO!$D$11:$D$40&amp;JULIO!$E$11:$E$40,JULIO!$AM$11:$AM$40,_xlfn.XLOOKUP($A515&amp;$B515,JULIO!$BC$11:$BC$40&amp;JULIO!$BD$11:$BD$40,JULIO!$CL$11:$CL$40,"A"))/1%,"")</f>
        <v/>
      </c>
      <c r="DO515" s="188" t="str">
        <f t="array" ref="DO515">IFERROR(_xlfn.XLOOKUP($A515&amp;$B515,'JULIO 2'!$D$11:$D$40&amp;'JULIO 2'!$E$11:$E$40,'JULIO 2'!$AM$11:$AM$40,_xlfn.XLOOKUP($A515&amp;$B515,'JULIO 2'!$BC$11:$BC$40&amp;'JULIO 2'!$BD$11:$BD$40,'JULIO 2'!$CL$11:$CL$40,"A"))/1%,"")</f>
        <v/>
      </c>
      <c r="DP515" s="188" t="str">
        <f t="array" ref="DP515">IFERROR(_xlfn.XLOOKUP($A515&amp;$B515,AGOSTO!$D$11:$D$40&amp;AGOSTO!$E$11:$E$40,AGOSTO!$AM$11:$AM$40,_xlfn.XLOOKUP($A515&amp;$B515,AGOSTO!$BC$11:$BC$40&amp;AGOSTO!$BD$11:$BD$40,AGOSTO!$CL$11:$CL$40,"A"))/1%,"")</f>
        <v/>
      </c>
      <c r="DQ515" s="188" t="str">
        <f t="array" ref="DQ515">IFERROR(_xlfn.XLOOKUP($A515&amp;$B515,'AGOSTO 2'!$D$11:$D$40&amp;'AGOSTO 2'!$E$11:$E$40,'AGOSTO 2'!$AM$11:$AM$40,_xlfn.XLOOKUP($A515&amp;$B515,'AGOSTO 2'!$BC$11:$BC$40&amp;'AGOSTO 2'!$BD$11:$BD$40,'AGOSTO 2'!$CL$11:$CL$40,"A"))/1%,"")</f>
        <v/>
      </c>
      <c r="DR515" s="188" t="str">
        <f t="array" ref="DR515">IFERROR(_xlfn.XLOOKUP($A515&amp;$B515,SEPTIEMBRE!$D$11:$D$40&amp;SEPTIEMBRE!$E$11:$E$40,SEPTIEMBRE!$AM$11:$AM$40,_xlfn.XLOOKUP($A515&amp;$B515,SEPTIEMBRE!$BC$11:$BC$40&amp;SEPTIEMBRE!$BD$11:$BD$40,SEPTIEMBRE!$CL$11:$CL$40,"A"))/1%,"")</f>
        <v/>
      </c>
      <c r="DS515" s="188" t="str">
        <f t="array" ref="DS515">IFERROR(_xlfn.XLOOKUP($A515&amp;$B515,'SEPTIEMBRE 2'!$D$11:$D$40&amp;'SEPTIEMBRE 2'!$E$11:$E$40,'SEPTIEMBRE 2'!$AM$11:$AM$40,_xlfn.XLOOKUP($A515&amp;$B515,'SEPTIEMBRE 2'!$BC$11:$BC$40&amp;'SEPTIEMBRE 2'!$BD$11:$BD$40,'SEPTIEMBRE 2'!$CL$11:$CL$40,"A"))/1%,"")</f>
        <v/>
      </c>
      <c r="DT515" s="188" t="str">
        <f t="array" ref="DT515">IFERROR(_xlfn.XLOOKUP($A515&amp;$B515,'SEPTIEMBRE 3'!$D$11:$D$40&amp;'SEPTIEMBRE 3'!$E$11:$E$40,'SEPTIEMBRE 3'!$AM$11:$AM$40,_xlfn.XLOOKUP($A515&amp;$B515,'SEPTIEMBRE 3'!$BC$11:$BC$40&amp;'SEPTIEMBRE 3'!$BD$11:$BD$40,'SEPTIEMBRE 3'!$CL$11:$CL$40,"A"))/1%,"")</f>
        <v/>
      </c>
      <c r="DU515" s="188" t="str">
        <f t="array" ref="DU515">IFERROR(_xlfn.XLOOKUP($A515&amp;$B515,OCTUBRE!$D$11:$D$40&amp;OCTUBRE!$E$11:$E$40,OCTUBRE!$AM$11:$AM$40,_xlfn.XLOOKUP($A515&amp;$B515,OCTUBRE!$BC$11:$BC$40&amp;OCTUBRE!$BD$11:$BD$40,OCTUBRE!$CL$11:$CL$40,"A"))/1%,"")</f>
        <v/>
      </c>
      <c r="DV515" s="188" t="str">
        <f t="array" ref="DV515">IFERROR(_xlfn.XLOOKUP($A515&amp;$B515,'OCTUBRE 2'!$D$11:$D$40&amp;'OCTUBRE 2'!$E$11:$E$40,'OCTUBRE 2'!$AM$11:$AM$40,_xlfn.XLOOKUP($A515&amp;$B515,'OCTUBRE 2'!$BC$11:$BC$40&amp;'OCTUBRE 2'!$BD$11:$BD$40,'OCTUBRE 2'!$CL$11:$CL$40,"A"))/1%,"")</f>
        <v/>
      </c>
      <c r="DW515" s="188" t="str">
        <f t="array" ref="DW515">IFERROR(_xlfn.XLOOKUP($A515&amp;$B515,NOVIEMBRE!$D$11:$D$40&amp;NOVIEMBRE!$E$11:$E$40,NOVIEMBRE!$AM$11:$AM$40,_xlfn.XLOOKUP($A515&amp;$B515,NOVIEMBRE!$BC$11:$BC$40&amp;NOVIEMBRE!$BD$11:$BD$40,NOVIEMBRE!$CL$11:$CL$40,"A"))/1%,"")</f>
        <v/>
      </c>
      <c r="DX515" s="188" t="str">
        <f t="array" ref="DX515">IFERROR(_xlfn.XLOOKUP($A515&amp;$B515,'NOVIEMBRE 2'!$D$11:$D$40&amp;'NOVIEMBRE 2'!$E$11:$E$40,'NOVIEMBRE 2'!$AM$11:$AM$40,_xlfn.XLOOKUP($A515&amp;$B515,'NOVIEMBRE 2'!$BC$11:$BC$40&amp;'NOVIEMBRE 2'!$BD$11:$BD$40,'NOVIEMBRE 2'!$CL$11:$CL$40,"A"))/1%,"")</f>
        <v/>
      </c>
      <c r="DY515" s="188" t="str">
        <f t="array" ref="DY515">IFERROR(_xlfn.XLOOKUP($A515&amp;$B515,DICIEMBRE!$D$11:$D$40&amp;DICIEMBRE!$E$11:$E$40,DICIEMBRE!$AM$11:$AM$40,_xlfn.XLOOKUP($A515&amp;$B515,DICIEMBRE!$BC$11:$BC$40&amp;DICIEMBRE!$BD$11:$BD$40,DICIEMBRE!$CL$11:$CL$40,"A"))/1%,"")</f>
        <v/>
      </c>
      <c r="DZ515" s="381" t="str">
        <f t="shared" si="9"/>
        <v>-</v>
      </c>
      <c r="EA515" s="381" t="str">
        <f t="shared" si="10"/>
        <v>-</v>
      </c>
      <c r="EB515" s="381" t="str">
        <f t="shared" si="11"/>
        <v>-</v>
      </c>
      <c r="EC515" s="381" t="str">
        <f t="shared" si="12"/>
        <v>-</v>
      </c>
      <c r="ED515" s="381" t="str">
        <f t="shared" si="13"/>
        <v>-</v>
      </c>
      <c r="EE515" s="381" t="str">
        <f t="shared" si="14"/>
        <v>-</v>
      </c>
      <c r="EF515" s="381" t="str">
        <f t="shared" si="15"/>
        <v>-</v>
      </c>
      <c r="EG515" s="381" t="str">
        <f t="shared" si="16"/>
        <v>-</v>
      </c>
      <c r="EH515" s="381" t="str">
        <f t="shared" si="17"/>
        <v>-</v>
      </c>
      <c r="EI515" s="188" t="str">
        <f t="shared" si="18"/>
        <v/>
      </c>
      <c r="EJ515" s="382"/>
      <c r="EK515" s="382"/>
      <c r="EL515" s="383"/>
      <c r="EM515" s="21"/>
      <c r="EN515" s="384">
        <f t="array" ref="EN515">IFERROR(_xlfn.XLOOKUP($A515&amp;$B515,MARZO!$D$11:$D$40&amp;MARZO!$E$11:$E$40,MARZO!$AK$11:$AK$40,_xlfn.XLOOKUP($A515&amp;$B515,MARZO!$BC$11:$BC$40&amp;MARZO!$BD$11:$BD$40,MARZO!$CJ$11:$CJ$40,"A")),"")</f>
        <v>0</v>
      </c>
      <c r="EO515" s="384">
        <f t="array" ref="EO515">IFERROR(_xlfn.XLOOKUP($A515&amp;$B515,ABRIL!$D$11:$D$40&amp;ABRIL!$E$11:$E$40,ABRIL!$AK$11:$AK$40,_xlfn.XLOOKUP($A515&amp;$B515,ABRIL!$BC$11:$BC$40&amp;ABRIL!$BD$11:$BD$40,ABRIL!$CJ$11:$CJ$40,"A")),"")</f>
        <v>0</v>
      </c>
      <c r="EP515" s="384">
        <f t="array" ref="EP515">IFERROR(_xlfn.XLOOKUP($A515&amp;$B515,'ABRIL 2'!$D$11:$D$40&amp;'ABRIL 2'!$E$11:$E$40,'ABRIL 2'!$AK$11:$AK$40,_xlfn.XLOOKUP($A515&amp;$B515,'ABRIL 2'!$BC$11:$BC$40&amp;'ABRIL 2'!$BD$11:$BD$40,'ABRIL 2'!$CJ$11:$CJ$40,"A")),"")</f>
        <v>0</v>
      </c>
      <c r="EQ515" s="384">
        <f t="array" ref="EQ515">IFERROR(_xlfn.XLOOKUP($A515&amp;$B515,MAYO!$D$11:$D$40&amp;MAYO!$E$11:$E$40,MAYO!$AK$11:$AK$40,_xlfn.XLOOKUP($A515&amp;$B515,MAYO!$BC$11:$BC$40&amp;MAYO!$BD$11:$BD$40,MAYO!$CJ$11:$CJ$40,"A")),"")</f>
        <v>0</v>
      </c>
      <c r="ER515" s="384">
        <f t="array" ref="ER515">IFERROR(_xlfn.XLOOKUP($A515&amp;$B515,'MAYO 2'!$D$11:$D$40&amp;'MAYO 2'!$E$11:$E$40,'MAYO 2'!$AK$11:$AK$40,_xlfn.XLOOKUP($A515&amp;$B515,'MAYO 2'!$BC$11:$BC$40&amp;'MAYO 2'!$BD$11:$BD$40,'MAYO 2'!$CJ$11:$CJ$40,"A")),"")</f>
        <v>0</v>
      </c>
      <c r="ES515" s="384">
        <f t="array" ref="ES515">IFERROR(_xlfn.XLOOKUP($A515&amp;$B515,JUNIO!$D$11:$D$40&amp;JUNIO!$E$11:$E$40,JUNIO!$AK$11:$AK$40,_xlfn.XLOOKUP($A515&amp;$B515,JUNIO!$BC$11:$BC$40&amp;JUNIO!$BD$11:$BD$40,JUNIO!$CJ$11:$CJ$40,"A")),"")</f>
        <v>0</v>
      </c>
      <c r="ET515" s="384">
        <f t="array" ref="ET515">IFERROR(_xlfn.XLOOKUP($A515&amp;$B515,'JUNIO 2'!$D$11:$D$40&amp;'JUNIO 2'!$E$11:$E$40,'JUNIO 2'!$AK$11:$AK$40,_xlfn.XLOOKUP($A515&amp;$B515,'JUNIO 2'!$BC$11:$BC$40&amp;'JUNIO 2'!$BD$11:$BD$40,'JUNIO 2'!$CJ$11:$CJ$40,"A")),"")</f>
        <v>0</v>
      </c>
      <c r="EU515" s="384">
        <f t="array" ref="EU515">IFERROR(_xlfn.XLOOKUP($A515&amp;$B515,JULIO!$D$11:$D$40&amp;JULIO!$E$11:$E$40,JULIO!$AK$11:$AK$40,_xlfn.XLOOKUP($A515&amp;$B515,JULIO!$BC$11:$BC$40&amp;JULIO!$BD$11:$BD$40,JULIO!$CJ$11:$CJ$40,"A")),"")</f>
        <v>0</v>
      </c>
      <c r="EV515" s="384">
        <f t="array" ref="EV515">IFERROR(_xlfn.XLOOKUP($A515&amp;$B515,'JULIO 2'!$D$11:$D$40&amp;'JULIO 2'!$E$11:$E$40,'JULIO 2'!$AK$11:$AK$40,_xlfn.XLOOKUP($A515&amp;$B515,'JULIO 2'!$BC$11:$BC$40&amp;'JULIO 2'!$BD$11:$BD$40,'JULIO 2'!$CJ$11:$CJ$40,"A")),"")</f>
        <v>0</v>
      </c>
      <c r="EW515" s="384">
        <f t="array" ref="EW515">IFERROR(_xlfn.XLOOKUP($A515&amp;$B515,AGOSTO!$D$11:$D$40&amp;AGOSTO!$E$11:$E$40,AGOSTO!$AK$11:$AK$40,_xlfn.XLOOKUP($A515&amp;$B515,AGOSTO!$BC$11:$BC$40&amp;AGOSTO!$BD$11:$BD$40,AGOSTO!$CJ$11:$CJ$40,"A")),"")</f>
        <v>0</v>
      </c>
      <c r="EX515" s="384">
        <f t="array" ref="EX515">IFERROR(_xlfn.XLOOKUP($A515&amp;$B515,'AGOSTO 2'!$D$11:$D$40&amp;'AGOSTO 2'!$E$11:$E$40,'AGOSTO 2'!$AK$11:$AK$40,_xlfn.XLOOKUP($A515&amp;$B515,'AGOSTO 2'!$BC$11:$BC$40&amp;'AGOSTO 2'!$BD$11:$BD$40,'AGOSTO 2'!$CJ$11:$CJ$40,"A")),"")</f>
        <v>0</v>
      </c>
      <c r="EY515" s="384">
        <f t="array" ref="EY515">IFERROR(_xlfn.XLOOKUP($A515&amp;$B515,SEPTIEMBRE!$D$11:$D$40&amp;SEPTIEMBRE!$E$11:$E$40,SEPTIEMBRE!$AK$11:$AK$40,_xlfn.XLOOKUP($A515&amp;$B515,SEPTIEMBRE!$BC$11:$BC$40&amp;SEPTIEMBRE!$BD$11:$BD$40,SEPTIEMBRE!$CJ$11:$CJ$40,"A")),"")</f>
        <v>0</v>
      </c>
      <c r="EZ515" s="384">
        <f t="array" ref="EZ515">IFERROR(_xlfn.XLOOKUP($A515&amp;$B515,'SEPTIEMBRE 2'!$D$11:$D$40&amp;'SEPTIEMBRE 2'!$E$11:$E$40,'SEPTIEMBRE 2'!$AK$11:$AK$40,_xlfn.XLOOKUP($A515&amp;$B515,'SEPTIEMBRE 2'!$BC$11:$BC$40&amp;'SEPTIEMBRE 2'!$BD$11:$BD$40,'SEPTIEMBRE 2'!$CJ$11:$CJ$40,"A")),"")</f>
        <v>0</v>
      </c>
      <c r="FA515" s="384">
        <f t="array" ref="FA515">IFERROR(_xlfn.XLOOKUP($A515&amp;$B515,'SEPTIEMBRE 3'!$D$11:$D$40&amp;'SEPTIEMBRE 3'!$E$11:$E$40,'SEPTIEMBRE 3'!$AK$11:$AK$40,_xlfn.XLOOKUP($A515&amp;$B515,'SEPTIEMBRE 3'!$BC$11:$BC$40&amp;'SEPTIEMBRE 3'!$BD$11:$BD$40,'SEPTIEMBRE 3'!$CJ$11:$CJ$40,"A")),"")</f>
        <v>0</v>
      </c>
      <c r="FB515" s="384">
        <f t="array" ref="FB515">IFERROR(_xlfn.XLOOKUP($A515&amp;$B515,OCTUBRE!$D$11:$D$40&amp;OCTUBRE!$E$11:$E$40,OCTUBRE!$AK$11:$AK$40,_xlfn.XLOOKUP($A515&amp;$B515,OCTUBRE!$BC$11:$BC$40&amp;OCTUBRE!$BD$11:$BD$40,OCTUBRE!$CJ$11:$CJ$40,"A")),"")</f>
        <v>0</v>
      </c>
      <c r="FC515" s="384">
        <f t="array" ref="FC515">IFERROR(_xlfn.XLOOKUP($A515&amp;$B515,'OCTUBRE 2'!$D$11:$D$40&amp;'OCTUBRE 2'!$E$11:$E$40,'OCTUBRE 2'!$AK$11:$AK$40,_xlfn.XLOOKUP($A515&amp;$B515,'OCTUBRE 2'!$BC$11:$BC$40&amp;'OCTUBRE 2'!$BD$11:$BD$40,'OCTUBRE 2'!$CJ$11:$CJ$40,"A")),"")</f>
        <v>0</v>
      </c>
      <c r="FD515" s="384">
        <f t="array" ref="FD515">IFERROR(_xlfn.XLOOKUP($A515&amp;$B515,NOVIEMBRE!$D$11:$D$40&amp;NOVIEMBRE!$E$11:$E$40,NOVIEMBRE!$AK$11:$AK$40,_xlfn.XLOOKUP($A515&amp;$B515,NOVIEMBRE!$BC$11:$BC$40&amp;NOVIEMBRE!$BD$11:$BD$40,NOVIEMBRE!$CJ$11:$CJ$40,"A")),"")</f>
        <v>0</v>
      </c>
      <c r="FE515" s="384">
        <f t="array" ref="FE515">IFERROR(_xlfn.XLOOKUP($A515&amp;$B515,'NOVIEMBRE 2'!$D$11:$D$40&amp;'NOVIEMBRE 2'!$E$11:$E$40,'NOVIEMBRE 2'!$AK$11:$AK$40,_xlfn.XLOOKUP($A515&amp;$B515,'NOVIEMBRE 2'!$BC$11:$BC$40&amp;'NOVIEMBRE 2'!$BD$11:$BD$40,'NOVIEMBRE 2'!$CJ$11:$CJ$40,"A")),"")</f>
        <v>0</v>
      </c>
      <c r="FF515" s="385">
        <f t="array" ref="FF515">IFERROR(_xlfn.XLOOKUP($A515&amp;$B515,DICIEMBRE!$D$11:$D$40&amp;DICIEMBRE!$E$11:$E$40,DICIEMBRE!$AK$11:$AK$40,_xlfn.XLOOKUP($A515&amp;$B515,DICIEMBRE!$BC$11:$BC$40&amp;DICIEMBRE!$BD$11:$BD$40,DICIEMBRE!$CJ$11:$CJ$40,"A")),"")</f>
        <v>0</v>
      </c>
      <c r="FG515" s="386" t="str">
        <f t="shared" si="19"/>
        <v/>
      </c>
      <c r="FH515" s="386" t="str">
        <f t="array" ref="FH515">IF(
 COUNT(DZ515:EH515)=0,
 "-",
 IF(
  COUNT(DZ515:EH515) &lt; COUNTA(DZ515:EH515),
  REPT("🟩", ROUND(COUNT(DZ515:EH515)/COUNTA(DZ515:EH515)*5, 0)) &amp;
  REPT("⬜", 5 - ROUND(COUNT(DZ515:EH515)/COUNTA(DZ515:EH515)*5, 0)),
  IF(
    AVERAGE(IF(DZ515:EH515&lt;&gt;"", DZ515:EH515, )) &gt;= 70, "🟩🟩🟩🟩🟩",
    IF(
      AVERAGE(IF(DZ515:EH515&lt;&gt;"",DZ515:EH515, )) &gt;= 56, "🟨🟨🟨🟨🟨",
      "🟥🟥🟥🟥🟥"
    )
  )
 )
)
</f>
        <v>-</v>
      </c>
    </row>
    <row r="516" ht="15.75" customHeight="1">
      <c r="A516" s="168"/>
      <c r="B516" s="169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1"/>
      <c r="N516" s="172" t="str">
        <f t="shared" si="1"/>
        <v/>
      </c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2" t="str">
        <f t="shared" si="2"/>
        <v/>
      </c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2" t="str">
        <f t="shared" si="3"/>
        <v/>
      </c>
      <c r="AM516" s="173"/>
      <c r="AN516" s="173"/>
      <c r="AO516" s="173"/>
      <c r="AP516" s="173"/>
      <c r="AQ516" s="173"/>
      <c r="AR516" s="173"/>
      <c r="AS516" s="173"/>
      <c r="AT516" s="173"/>
      <c r="AU516" s="173"/>
      <c r="AV516" s="171"/>
      <c r="AW516" s="171"/>
      <c r="AX516" s="172" t="str">
        <f t="shared" si="4"/>
        <v/>
      </c>
      <c r="AY516" s="173"/>
      <c r="AZ516" s="173"/>
      <c r="BA516" s="173"/>
      <c r="BB516" s="173"/>
      <c r="BC516" s="173"/>
      <c r="BD516" s="173"/>
      <c r="BE516" s="173"/>
      <c r="BF516" s="173"/>
      <c r="BG516" s="173"/>
      <c r="BH516" s="173"/>
      <c r="BI516" s="173"/>
      <c r="BJ516" s="172" t="str">
        <f t="shared" si="5"/>
        <v/>
      </c>
      <c r="BK516" s="173"/>
      <c r="BL516" s="173"/>
      <c r="BM516" s="173"/>
      <c r="BN516" s="173"/>
      <c r="BO516" s="173"/>
      <c r="BP516" s="173"/>
      <c r="BQ516" s="173"/>
      <c r="BR516" s="173"/>
      <c r="BS516" s="173"/>
      <c r="BT516" s="173"/>
      <c r="BU516" s="173"/>
      <c r="BV516" s="172" t="str">
        <f t="shared" si="6"/>
        <v/>
      </c>
      <c r="BW516" s="173"/>
      <c r="BX516" s="173"/>
      <c r="BY516" s="173"/>
      <c r="BZ516" s="171"/>
      <c r="CA516" s="171"/>
      <c r="CB516" s="171"/>
      <c r="CC516" s="171"/>
      <c r="CD516" s="171"/>
      <c r="CE516" s="171"/>
      <c r="CF516" s="171"/>
      <c r="CG516" s="171"/>
      <c r="CH516" s="172" t="str">
        <f t="shared" si="7"/>
        <v/>
      </c>
      <c r="CI516" s="171"/>
      <c r="CJ516" s="173"/>
      <c r="CK516" s="173"/>
      <c r="CL516" s="173"/>
      <c r="CM516" s="173"/>
      <c r="CN516" s="171"/>
      <c r="CO516" s="171"/>
      <c r="CP516" s="171"/>
      <c r="CQ516" s="173"/>
      <c r="CR516" s="171"/>
      <c r="CS516" s="171"/>
      <c r="CT516" s="172" t="str">
        <f t="shared" si="8"/>
        <v/>
      </c>
      <c r="CU516" s="172"/>
      <c r="CV516" s="172"/>
      <c r="CW516" s="172"/>
      <c r="CX516" s="172"/>
      <c r="CY516" s="172"/>
      <c r="CZ516" s="172"/>
      <c r="DA516" s="172"/>
      <c r="DB516" s="172"/>
      <c r="DC516" s="172"/>
      <c r="DD516" s="172"/>
      <c r="DE516" s="172"/>
      <c r="DF516" s="172"/>
      <c r="DG516" s="188" t="str">
        <f t="array" ref="DG516">IFERROR(_xlfn.XLOOKUP($A516&amp;B516,MARZO!$D$11:$D$40&amp;MARZO!$E$11:$E$40,MARZO!$AM$11:$AM$40,_xlfn.XLOOKUP($A516&amp;$B516,MARZO!$BC$11:$BC$40&amp;MARZO!$BD$11:$BD$40,MARZO!$CL$11:$CL$40,"A"))/1%,"")</f>
        <v/>
      </c>
      <c r="DH516" s="188" t="str">
        <f t="array" ref="DH516">IFERROR(_xlfn.XLOOKUP($A516&amp;$B516,ABRIL!$D$11:$D$40&amp;ABRIL!$E$11:$E$40,ABRIL!$AM$11:$AM$40,_xlfn.XLOOKUP($A516&amp;$B516,ABRIL!$BC$11:$BC$40&amp;ABRIL!$BD$11:$BD$40,ABRIL!$CL$11:$CL$40,"A"))/1%,"")</f>
        <v/>
      </c>
      <c r="DI516" s="188" t="str">
        <f t="array" ref="DI516">IFERROR(_xlfn.XLOOKUP($A516&amp;$B516,'ABRIL 2'!$D$11:$D$40&amp;'ABRIL 2'!$E$11:$E$40,'ABRIL 2'!$AM$11:$AM$40,_xlfn.XLOOKUP($A516&amp;$B516,'ABRIL 2'!$BC$11:$BC$40&amp;'ABRIL 2'!$BD$11:$BD$40,'ABRIL 2'!$CL$11:$CL$40,"A"))/1%,"")</f>
        <v/>
      </c>
      <c r="DJ516" s="188" t="str">
        <f t="array" ref="DJ516">IFERROR(_xlfn.XLOOKUP($A516&amp;$B516,MAYO!$D$11:$D$40&amp;MAYO!$E$11:$E$40,MAYO!$AM$11:$AM$40,_xlfn.XLOOKUP($A516&amp;$B516,MAYO!$BC$11:$BC$40&amp;MAYO!$BD$11:$BD$40,MAYO!$CL$11:$CL$40,"A"))/1%,"")</f>
        <v/>
      </c>
      <c r="DK516" s="188" t="str">
        <f t="array" ref="DK516">IFERROR(_xlfn.XLOOKUP($A516&amp;$B516,'MAYO 2'!$D$11:$D$40&amp;'MAYO 2'!$E$11:$E$40,'MAYO 2'!$AM$11:$AM$40,_xlfn.XLOOKUP($A516&amp;$B516,'MAYO 2'!$BC$11:$BC$40&amp;'MAYO 2'!$BD$11:$BD$40,'MAYO 2'!$CL$11:$CL$40,"A"))/1%,"")</f>
        <v/>
      </c>
      <c r="DL516" s="188" t="str">
        <f t="array" ref="DL516">IFERROR(_xlfn.XLOOKUP($A516&amp;$B516,JUNIO!$D$11:$D$40&amp;JUNIO!$E$11:$E$40,JUNIO!$AM$11:$AM$40,_xlfn.XLOOKUP($A516&amp;$B516,JUNIO!$BC$11:$BC$40&amp;JUNIO!$BD$11:$BD$40,JUNIO!$CL$11:$CL$40,"A"))/1%,"")</f>
        <v/>
      </c>
      <c r="DM516" s="188" t="str">
        <f t="array" ref="DM516">IFERROR(_xlfn.XLOOKUP($A516&amp;$B516,'JUNIO 2'!$D$11:$D$40&amp;'JUNIO 2'!$E$11:$E$40,'JUNIO 2'!$AM$11:$AM$40,_xlfn.XLOOKUP($A516&amp;$B516,'JUNIO 2'!$BC$11:$BC$40&amp;'JUNIO 2'!$BD$11:$BD$40,'JUNIO 2'!$CL$11:$CL$40,"A"))/1%,"")</f>
        <v/>
      </c>
      <c r="DN516" s="188" t="str">
        <f t="array" ref="DN516">IFERROR(_xlfn.XLOOKUP($A516&amp;$B516,JULIO!$D$11:$D$40&amp;JULIO!$E$11:$E$40,JULIO!$AM$11:$AM$40,_xlfn.XLOOKUP($A516&amp;$B516,JULIO!$BC$11:$BC$40&amp;JULIO!$BD$11:$BD$40,JULIO!$CL$11:$CL$40,"A"))/1%,"")</f>
        <v/>
      </c>
      <c r="DO516" s="188" t="str">
        <f t="array" ref="DO516">IFERROR(_xlfn.XLOOKUP($A516&amp;$B516,'JULIO 2'!$D$11:$D$40&amp;'JULIO 2'!$E$11:$E$40,'JULIO 2'!$AM$11:$AM$40,_xlfn.XLOOKUP($A516&amp;$B516,'JULIO 2'!$BC$11:$BC$40&amp;'JULIO 2'!$BD$11:$BD$40,'JULIO 2'!$CL$11:$CL$40,"A"))/1%,"")</f>
        <v/>
      </c>
      <c r="DP516" s="188" t="str">
        <f t="array" ref="DP516">IFERROR(_xlfn.XLOOKUP($A516&amp;$B516,AGOSTO!$D$11:$D$40&amp;AGOSTO!$E$11:$E$40,AGOSTO!$AM$11:$AM$40,_xlfn.XLOOKUP($A516&amp;$B516,AGOSTO!$BC$11:$BC$40&amp;AGOSTO!$BD$11:$BD$40,AGOSTO!$CL$11:$CL$40,"A"))/1%,"")</f>
        <v/>
      </c>
      <c r="DQ516" s="188" t="str">
        <f t="array" ref="DQ516">IFERROR(_xlfn.XLOOKUP($A516&amp;$B516,'AGOSTO 2'!$D$11:$D$40&amp;'AGOSTO 2'!$E$11:$E$40,'AGOSTO 2'!$AM$11:$AM$40,_xlfn.XLOOKUP($A516&amp;$B516,'AGOSTO 2'!$BC$11:$BC$40&amp;'AGOSTO 2'!$BD$11:$BD$40,'AGOSTO 2'!$CL$11:$CL$40,"A"))/1%,"")</f>
        <v/>
      </c>
      <c r="DR516" s="188" t="str">
        <f t="array" ref="DR516">IFERROR(_xlfn.XLOOKUP($A516&amp;$B516,SEPTIEMBRE!$D$11:$D$40&amp;SEPTIEMBRE!$E$11:$E$40,SEPTIEMBRE!$AM$11:$AM$40,_xlfn.XLOOKUP($A516&amp;$B516,SEPTIEMBRE!$BC$11:$BC$40&amp;SEPTIEMBRE!$BD$11:$BD$40,SEPTIEMBRE!$CL$11:$CL$40,"A"))/1%,"")</f>
        <v/>
      </c>
      <c r="DS516" s="188" t="str">
        <f t="array" ref="DS516">IFERROR(_xlfn.XLOOKUP($A516&amp;$B516,'SEPTIEMBRE 2'!$D$11:$D$40&amp;'SEPTIEMBRE 2'!$E$11:$E$40,'SEPTIEMBRE 2'!$AM$11:$AM$40,_xlfn.XLOOKUP($A516&amp;$B516,'SEPTIEMBRE 2'!$BC$11:$BC$40&amp;'SEPTIEMBRE 2'!$BD$11:$BD$40,'SEPTIEMBRE 2'!$CL$11:$CL$40,"A"))/1%,"")</f>
        <v/>
      </c>
      <c r="DT516" s="188" t="str">
        <f t="array" ref="DT516">IFERROR(_xlfn.XLOOKUP($A516&amp;$B516,'SEPTIEMBRE 3'!$D$11:$D$40&amp;'SEPTIEMBRE 3'!$E$11:$E$40,'SEPTIEMBRE 3'!$AM$11:$AM$40,_xlfn.XLOOKUP($A516&amp;$B516,'SEPTIEMBRE 3'!$BC$11:$BC$40&amp;'SEPTIEMBRE 3'!$BD$11:$BD$40,'SEPTIEMBRE 3'!$CL$11:$CL$40,"A"))/1%,"")</f>
        <v/>
      </c>
      <c r="DU516" s="188" t="str">
        <f t="array" ref="DU516">IFERROR(_xlfn.XLOOKUP($A516&amp;$B516,OCTUBRE!$D$11:$D$40&amp;OCTUBRE!$E$11:$E$40,OCTUBRE!$AM$11:$AM$40,_xlfn.XLOOKUP($A516&amp;$B516,OCTUBRE!$BC$11:$BC$40&amp;OCTUBRE!$BD$11:$BD$40,OCTUBRE!$CL$11:$CL$40,"A"))/1%,"")</f>
        <v/>
      </c>
      <c r="DV516" s="188" t="str">
        <f t="array" ref="DV516">IFERROR(_xlfn.XLOOKUP($A516&amp;$B516,'OCTUBRE 2'!$D$11:$D$40&amp;'OCTUBRE 2'!$E$11:$E$40,'OCTUBRE 2'!$AM$11:$AM$40,_xlfn.XLOOKUP($A516&amp;$B516,'OCTUBRE 2'!$BC$11:$BC$40&amp;'OCTUBRE 2'!$BD$11:$BD$40,'OCTUBRE 2'!$CL$11:$CL$40,"A"))/1%,"")</f>
        <v/>
      </c>
      <c r="DW516" s="188" t="str">
        <f t="array" ref="DW516">IFERROR(_xlfn.XLOOKUP($A516&amp;$B516,NOVIEMBRE!$D$11:$D$40&amp;NOVIEMBRE!$E$11:$E$40,NOVIEMBRE!$AM$11:$AM$40,_xlfn.XLOOKUP($A516&amp;$B516,NOVIEMBRE!$BC$11:$BC$40&amp;NOVIEMBRE!$BD$11:$BD$40,NOVIEMBRE!$CL$11:$CL$40,"A"))/1%,"")</f>
        <v/>
      </c>
      <c r="DX516" s="188" t="str">
        <f t="array" ref="DX516">IFERROR(_xlfn.XLOOKUP($A516&amp;$B516,'NOVIEMBRE 2'!$D$11:$D$40&amp;'NOVIEMBRE 2'!$E$11:$E$40,'NOVIEMBRE 2'!$AM$11:$AM$40,_xlfn.XLOOKUP($A516&amp;$B516,'NOVIEMBRE 2'!$BC$11:$BC$40&amp;'NOVIEMBRE 2'!$BD$11:$BD$40,'NOVIEMBRE 2'!$CL$11:$CL$40,"A"))/1%,"")</f>
        <v/>
      </c>
      <c r="DY516" s="188" t="str">
        <f t="array" ref="DY516">IFERROR(_xlfn.XLOOKUP($A516&amp;$B516,DICIEMBRE!$D$11:$D$40&amp;DICIEMBRE!$E$11:$E$40,DICIEMBRE!$AM$11:$AM$40,_xlfn.XLOOKUP($A516&amp;$B516,DICIEMBRE!$BC$11:$BC$40&amp;DICIEMBRE!$BD$11:$BD$40,DICIEMBRE!$CL$11:$CL$40,"A"))/1%,"")</f>
        <v/>
      </c>
      <c r="DZ516" s="381" t="str">
        <f t="shared" si="9"/>
        <v>-</v>
      </c>
      <c r="EA516" s="381" t="str">
        <f t="shared" si="10"/>
        <v>-</v>
      </c>
      <c r="EB516" s="381" t="str">
        <f t="shared" si="11"/>
        <v>-</v>
      </c>
      <c r="EC516" s="381" t="str">
        <f t="shared" si="12"/>
        <v>-</v>
      </c>
      <c r="ED516" s="381" t="str">
        <f t="shared" si="13"/>
        <v>-</v>
      </c>
      <c r="EE516" s="381" t="str">
        <f t="shared" si="14"/>
        <v>-</v>
      </c>
      <c r="EF516" s="381" t="str">
        <f t="shared" si="15"/>
        <v>-</v>
      </c>
      <c r="EG516" s="381" t="str">
        <f t="shared" si="16"/>
        <v>-</v>
      </c>
      <c r="EH516" s="381" t="str">
        <f t="shared" si="17"/>
        <v>-</v>
      </c>
      <c r="EI516" s="188" t="str">
        <f t="shared" si="18"/>
        <v/>
      </c>
      <c r="EJ516" s="382"/>
      <c r="EK516" s="382"/>
      <c r="EL516" s="383"/>
      <c r="EM516" s="21"/>
      <c r="EN516" s="384">
        <f t="array" ref="EN516">IFERROR(_xlfn.XLOOKUP($A516&amp;$B516,MARZO!$D$11:$D$40&amp;MARZO!$E$11:$E$40,MARZO!$AK$11:$AK$40,_xlfn.XLOOKUP($A516&amp;$B516,MARZO!$BC$11:$BC$40&amp;MARZO!$BD$11:$BD$40,MARZO!$CJ$11:$CJ$40,"A")),"")</f>
        <v>0</v>
      </c>
      <c r="EO516" s="384">
        <f t="array" ref="EO516">IFERROR(_xlfn.XLOOKUP($A516&amp;$B516,ABRIL!$D$11:$D$40&amp;ABRIL!$E$11:$E$40,ABRIL!$AK$11:$AK$40,_xlfn.XLOOKUP($A516&amp;$B516,ABRIL!$BC$11:$BC$40&amp;ABRIL!$BD$11:$BD$40,ABRIL!$CJ$11:$CJ$40,"A")),"")</f>
        <v>0</v>
      </c>
      <c r="EP516" s="384">
        <f t="array" ref="EP516">IFERROR(_xlfn.XLOOKUP($A516&amp;$B516,'ABRIL 2'!$D$11:$D$40&amp;'ABRIL 2'!$E$11:$E$40,'ABRIL 2'!$AK$11:$AK$40,_xlfn.XLOOKUP($A516&amp;$B516,'ABRIL 2'!$BC$11:$BC$40&amp;'ABRIL 2'!$BD$11:$BD$40,'ABRIL 2'!$CJ$11:$CJ$40,"A")),"")</f>
        <v>0</v>
      </c>
      <c r="EQ516" s="384">
        <f t="array" ref="EQ516">IFERROR(_xlfn.XLOOKUP($A516&amp;$B516,MAYO!$D$11:$D$40&amp;MAYO!$E$11:$E$40,MAYO!$AK$11:$AK$40,_xlfn.XLOOKUP($A516&amp;$B516,MAYO!$BC$11:$BC$40&amp;MAYO!$BD$11:$BD$40,MAYO!$CJ$11:$CJ$40,"A")),"")</f>
        <v>0</v>
      </c>
      <c r="ER516" s="384">
        <f t="array" ref="ER516">IFERROR(_xlfn.XLOOKUP($A516&amp;$B516,'MAYO 2'!$D$11:$D$40&amp;'MAYO 2'!$E$11:$E$40,'MAYO 2'!$AK$11:$AK$40,_xlfn.XLOOKUP($A516&amp;$B516,'MAYO 2'!$BC$11:$BC$40&amp;'MAYO 2'!$BD$11:$BD$40,'MAYO 2'!$CJ$11:$CJ$40,"A")),"")</f>
        <v>0</v>
      </c>
      <c r="ES516" s="384">
        <f t="array" ref="ES516">IFERROR(_xlfn.XLOOKUP($A516&amp;$B516,JUNIO!$D$11:$D$40&amp;JUNIO!$E$11:$E$40,JUNIO!$AK$11:$AK$40,_xlfn.XLOOKUP($A516&amp;$B516,JUNIO!$BC$11:$BC$40&amp;JUNIO!$BD$11:$BD$40,JUNIO!$CJ$11:$CJ$40,"A")),"")</f>
        <v>0</v>
      </c>
      <c r="ET516" s="384">
        <f t="array" ref="ET516">IFERROR(_xlfn.XLOOKUP($A516&amp;$B516,'JUNIO 2'!$D$11:$D$40&amp;'JUNIO 2'!$E$11:$E$40,'JUNIO 2'!$AK$11:$AK$40,_xlfn.XLOOKUP($A516&amp;$B516,'JUNIO 2'!$BC$11:$BC$40&amp;'JUNIO 2'!$BD$11:$BD$40,'JUNIO 2'!$CJ$11:$CJ$40,"A")),"")</f>
        <v>0</v>
      </c>
      <c r="EU516" s="384">
        <f t="array" ref="EU516">IFERROR(_xlfn.XLOOKUP($A516&amp;$B516,JULIO!$D$11:$D$40&amp;JULIO!$E$11:$E$40,JULIO!$AK$11:$AK$40,_xlfn.XLOOKUP($A516&amp;$B516,JULIO!$BC$11:$BC$40&amp;JULIO!$BD$11:$BD$40,JULIO!$CJ$11:$CJ$40,"A")),"")</f>
        <v>0</v>
      </c>
      <c r="EV516" s="384">
        <f t="array" ref="EV516">IFERROR(_xlfn.XLOOKUP($A516&amp;$B516,'JULIO 2'!$D$11:$D$40&amp;'JULIO 2'!$E$11:$E$40,'JULIO 2'!$AK$11:$AK$40,_xlfn.XLOOKUP($A516&amp;$B516,'JULIO 2'!$BC$11:$BC$40&amp;'JULIO 2'!$BD$11:$BD$40,'JULIO 2'!$CJ$11:$CJ$40,"A")),"")</f>
        <v>0</v>
      </c>
      <c r="EW516" s="384">
        <f t="array" ref="EW516">IFERROR(_xlfn.XLOOKUP($A516&amp;$B516,AGOSTO!$D$11:$D$40&amp;AGOSTO!$E$11:$E$40,AGOSTO!$AK$11:$AK$40,_xlfn.XLOOKUP($A516&amp;$B516,AGOSTO!$BC$11:$BC$40&amp;AGOSTO!$BD$11:$BD$40,AGOSTO!$CJ$11:$CJ$40,"A")),"")</f>
        <v>0</v>
      </c>
      <c r="EX516" s="384">
        <f t="array" ref="EX516">IFERROR(_xlfn.XLOOKUP($A516&amp;$B516,'AGOSTO 2'!$D$11:$D$40&amp;'AGOSTO 2'!$E$11:$E$40,'AGOSTO 2'!$AK$11:$AK$40,_xlfn.XLOOKUP($A516&amp;$B516,'AGOSTO 2'!$BC$11:$BC$40&amp;'AGOSTO 2'!$BD$11:$BD$40,'AGOSTO 2'!$CJ$11:$CJ$40,"A")),"")</f>
        <v>0</v>
      </c>
      <c r="EY516" s="384">
        <f t="array" ref="EY516">IFERROR(_xlfn.XLOOKUP($A516&amp;$B516,SEPTIEMBRE!$D$11:$D$40&amp;SEPTIEMBRE!$E$11:$E$40,SEPTIEMBRE!$AK$11:$AK$40,_xlfn.XLOOKUP($A516&amp;$B516,SEPTIEMBRE!$BC$11:$BC$40&amp;SEPTIEMBRE!$BD$11:$BD$40,SEPTIEMBRE!$CJ$11:$CJ$40,"A")),"")</f>
        <v>0</v>
      </c>
      <c r="EZ516" s="384">
        <f t="array" ref="EZ516">IFERROR(_xlfn.XLOOKUP($A516&amp;$B516,'SEPTIEMBRE 2'!$D$11:$D$40&amp;'SEPTIEMBRE 2'!$E$11:$E$40,'SEPTIEMBRE 2'!$AK$11:$AK$40,_xlfn.XLOOKUP($A516&amp;$B516,'SEPTIEMBRE 2'!$BC$11:$BC$40&amp;'SEPTIEMBRE 2'!$BD$11:$BD$40,'SEPTIEMBRE 2'!$CJ$11:$CJ$40,"A")),"")</f>
        <v>0</v>
      </c>
      <c r="FA516" s="384">
        <f t="array" ref="FA516">IFERROR(_xlfn.XLOOKUP($A516&amp;$B516,'SEPTIEMBRE 3'!$D$11:$D$40&amp;'SEPTIEMBRE 3'!$E$11:$E$40,'SEPTIEMBRE 3'!$AK$11:$AK$40,_xlfn.XLOOKUP($A516&amp;$B516,'SEPTIEMBRE 3'!$BC$11:$BC$40&amp;'SEPTIEMBRE 3'!$BD$11:$BD$40,'SEPTIEMBRE 3'!$CJ$11:$CJ$40,"A")),"")</f>
        <v>0</v>
      </c>
      <c r="FB516" s="384">
        <f t="array" ref="FB516">IFERROR(_xlfn.XLOOKUP($A516&amp;$B516,OCTUBRE!$D$11:$D$40&amp;OCTUBRE!$E$11:$E$40,OCTUBRE!$AK$11:$AK$40,_xlfn.XLOOKUP($A516&amp;$B516,OCTUBRE!$BC$11:$BC$40&amp;OCTUBRE!$BD$11:$BD$40,OCTUBRE!$CJ$11:$CJ$40,"A")),"")</f>
        <v>0</v>
      </c>
      <c r="FC516" s="384">
        <f t="array" ref="FC516">IFERROR(_xlfn.XLOOKUP($A516&amp;$B516,'OCTUBRE 2'!$D$11:$D$40&amp;'OCTUBRE 2'!$E$11:$E$40,'OCTUBRE 2'!$AK$11:$AK$40,_xlfn.XLOOKUP($A516&amp;$B516,'OCTUBRE 2'!$BC$11:$BC$40&amp;'OCTUBRE 2'!$BD$11:$BD$40,'OCTUBRE 2'!$CJ$11:$CJ$40,"A")),"")</f>
        <v>0</v>
      </c>
      <c r="FD516" s="384">
        <f t="array" ref="FD516">IFERROR(_xlfn.XLOOKUP($A516&amp;$B516,NOVIEMBRE!$D$11:$D$40&amp;NOVIEMBRE!$E$11:$E$40,NOVIEMBRE!$AK$11:$AK$40,_xlfn.XLOOKUP($A516&amp;$B516,NOVIEMBRE!$BC$11:$BC$40&amp;NOVIEMBRE!$BD$11:$BD$40,NOVIEMBRE!$CJ$11:$CJ$40,"A")),"")</f>
        <v>0</v>
      </c>
      <c r="FE516" s="384">
        <f t="array" ref="FE516">IFERROR(_xlfn.XLOOKUP($A516&amp;$B516,'NOVIEMBRE 2'!$D$11:$D$40&amp;'NOVIEMBRE 2'!$E$11:$E$40,'NOVIEMBRE 2'!$AK$11:$AK$40,_xlfn.XLOOKUP($A516&amp;$B516,'NOVIEMBRE 2'!$BC$11:$BC$40&amp;'NOVIEMBRE 2'!$BD$11:$BD$40,'NOVIEMBRE 2'!$CJ$11:$CJ$40,"A")),"")</f>
        <v>0</v>
      </c>
      <c r="FF516" s="385">
        <f t="array" ref="FF516">IFERROR(_xlfn.XLOOKUP($A516&amp;$B516,DICIEMBRE!$D$11:$D$40&amp;DICIEMBRE!$E$11:$E$40,DICIEMBRE!$AK$11:$AK$40,_xlfn.XLOOKUP($A516&amp;$B516,DICIEMBRE!$BC$11:$BC$40&amp;DICIEMBRE!$BD$11:$BD$40,DICIEMBRE!$CJ$11:$CJ$40,"A")),"")</f>
        <v>0</v>
      </c>
      <c r="FG516" s="386" t="str">
        <f t="shared" si="19"/>
        <v/>
      </c>
      <c r="FH516" s="386" t="str">
        <f t="array" ref="FH516">IF(
 COUNT(DZ516:EH516)=0,
 "-",
 IF(
  COUNT(DZ516:EH516) &lt; COUNTA(DZ516:EH516),
  REPT("🟩", ROUND(COUNT(DZ516:EH516)/COUNTA(DZ516:EH516)*5, 0)) &amp;
  REPT("⬜", 5 - ROUND(COUNT(DZ516:EH516)/COUNTA(DZ516:EH516)*5, 0)),
  IF(
    AVERAGE(IF(DZ516:EH516&lt;&gt;"", DZ516:EH516, )) &gt;= 70, "🟩🟩🟩🟩🟩",
    IF(
      AVERAGE(IF(DZ516:EH516&lt;&gt;"",DZ516:EH516, )) &gt;= 56, "🟨🟨🟨🟨🟨",
      "🟥🟥🟥🟥🟥"
    )
  )
 )
)
</f>
        <v>-</v>
      </c>
    </row>
    <row r="517" ht="15.75" customHeight="1">
      <c r="A517" s="168"/>
      <c r="B517" s="169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1"/>
      <c r="N517" s="172" t="str">
        <f t="shared" si="1"/>
        <v/>
      </c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2" t="str">
        <f t="shared" si="2"/>
        <v/>
      </c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2" t="str">
        <f t="shared" si="3"/>
        <v/>
      </c>
      <c r="AM517" s="173"/>
      <c r="AN517" s="173"/>
      <c r="AO517" s="173"/>
      <c r="AP517" s="173"/>
      <c r="AQ517" s="173"/>
      <c r="AR517" s="173"/>
      <c r="AS517" s="173"/>
      <c r="AT517" s="173"/>
      <c r="AU517" s="173"/>
      <c r="AV517" s="171"/>
      <c r="AW517" s="171"/>
      <c r="AX517" s="172" t="str">
        <f t="shared" si="4"/>
        <v/>
      </c>
      <c r="AY517" s="173"/>
      <c r="AZ517" s="173"/>
      <c r="BA517" s="173"/>
      <c r="BB517" s="173"/>
      <c r="BC517" s="173"/>
      <c r="BD517" s="173"/>
      <c r="BE517" s="173"/>
      <c r="BF517" s="173"/>
      <c r="BG517" s="173"/>
      <c r="BH517" s="173"/>
      <c r="BI517" s="173"/>
      <c r="BJ517" s="172" t="str">
        <f t="shared" si="5"/>
        <v/>
      </c>
      <c r="BK517" s="173"/>
      <c r="BL517" s="173"/>
      <c r="BM517" s="173"/>
      <c r="BN517" s="173"/>
      <c r="BO517" s="173"/>
      <c r="BP517" s="173"/>
      <c r="BQ517" s="173"/>
      <c r="BR517" s="173"/>
      <c r="BS517" s="173"/>
      <c r="BT517" s="173"/>
      <c r="BU517" s="173"/>
      <c r="BV517" s="172" t="str">
        <f t="shared" si="6"/>
        <v/>
      </c>
      <c r="BW517" s="173"/>
      <c r="BX517" s="173"/>
      <c r="BY517" s="173"/>
      <c r="BZ517" s="171"/>
      <c r="CA517" s="171"/>
      <c r="CB517" s="171"/>
      <c r="CC517" s="171"/>
      <c r="CD517" s="171"/>
      <c r="CE517" s="171"/>
      <c r="CF517" s="171"/>
      <c r="CG517" s="171"/>
      <c r="CH517" s="172" t="str">
        <f t="shared" si="7"/>
        <v/>
      </c>
      <c r="CI517" s="171"/>
      <c r="CJ517" s="173"/>
      <c r="CK517" s="173"/>
      <c r="CL517" s="173"/>
      <c r="CM517" s="173"/>
      <c r="CN517" s="171"/>
      <c r="CO517" s="171"/>
      <c r="CP517" s="171"/>
      <c r="CQ517" s="173"/>
      <c r="CR517" s="171"/>
      <c r="CS517" s="171"/>
      <c r="CT517" s="172" t="str">
        <f t="shared" si="8"/>
        <v/>
      </c>
      <c r="CU517" s="172"/>
      <c r="CV517" s="172"/>
      <c r="CW517" s="172"/>
      <c r="CX517" s="172"/>
      <c r="CY517" s="172"/>
      <c r="CZ517" s="172"/>
      <c r="DA517" s="172"/>
      <c r="DB517" s="172"/>
      <c r="DC517" s="172"/>
      <c r="DD517" s="172"/>
      <c r="DE517" s="172"/>
      <c r="DF517" s="172"/>
      <c r="DG517" s="188" t="str">
        <f t="array" ref="DG517">IFERROR(_xlfn.XLOOKUP($A517&amp;B517,MARZO!$D$11:$D$40&amp;MARZO!$E$11:$E$40,MARZO!$AM$11:$AM$40,_xlfn.XLOOKUP($A517&amp;$B517,MARZO!$BC$11:$BC$40&amp;MARZO!$BD$11:$BD$40,MARZO!$CL$11:$CL$40,"A"))/1%,"")</f>
        <v/>
      </c>
      <c r="DH517" s="188" t="str">
        <f t="array" ref="DH517">IFERROR(_xlfn.XLOOKUP($A517&amp;$B517,ABRIL!$D$11:$D$40&amp;ABRIL!$E$11:$E$40,ABRIL!$AM$11:$AM$40,_xlfn.XLOOKUP($A517&amp;$B517,ABRIL!$BC$11:$BC$40&amp;ABRIL!$BD$11:$BD$40,ABRIL!$CL$11:$CL$40,"A"))/1%,"")</f>
        <v/>
      </c>
      <c r="DI517" s="188" t="str">
        <f t="array" ref="DI517">IFERROR(_xlfn.XLOOKUP($A517&amp;$B517,'ABRIL 2'!$D$11:$D$40&amp;'ABRIL 2'!$E$11:$E$40,'ABRIL 2'!$AM$11:$AM$40,_xlfn.XLOOKUP($A517&amp;$B517,'ABRIL 2'!$BC$11:$BC$40&amp;'ABRIL 2'!$BD$11:$BD$40,'ABRIL 2'!$CL$11:$CL$40,"A"))/1%,"")</f>
        <v/>
      </c>
      <c r="DJ517" s="188" t="str">
        <f t="array" ref="DJ517">IFERROR(_xlfn.XLOOKUP($A517&amp;$B517,MAYO!$D$11:$D$40&amp;MAYO!$E$11:$E$40,MAYO!$AM$11:$AM$40,_xlfn.XLOOKUP($A517&amp;$B517,MAYO!$BC$11:$BC$40&amp;MAYO!$BD$11:$BD$40,MAYO!$CL$11:$CL$40,"A"))/1%,"")</f>
        <v/>
      </c>
      <c r="DK517" s="188" t="str">
        <f t="array" ref="DK517">IFERROR(_xlfn.XLOOKUP($A517&amp;$B517,'MAYO 2'!$D$11:$D$40&amp;'MAYO 2'!$E$11:$E$40,'MAYO 2'!$AM$11:$AM$40,_xlfn.XLOOKUP($A517&amp;$B517,'MAYO 2'!$BC$11:$BC$40&amp;'MAYO 2'!$BD$11:$BD$40,'MAYO 2'!$CL$11:$CL$40,"A"))/1%,"")</f>
        <v/>
      </c>
      <c r="DL517" s="188" t="str">
        <f t="array" ref="DL517">IFERROR(_xlfn.XLOOKUP($A517&amp;$B517,JUNIO!$D$11:$D$40&amp;JUNIO!$E$11:$E$40,JUNIO!$AM$11:$AM$40,_xlfn.XLOOKUP($A517&amp;$B517,JUNIO!$BC$11:$BC$40&amp;JUNIO!$BD$11:$BD$40,JUNIO!$CL$11:$CL$40,"A"))/1%,"")</f>
        <v/>
      </c>
      <c r="DM517" s="188" t="str">
        <f t="array" ref="DM517">IFERROR(_xlfn.XLOOKUP($A517&amp;$B517,'JUNIO 2'!$D$11:$D$40&amp;'JUNIO 2'!$E$11:$E$40,'JUNIO 2'!$AM$11:$AM$40,_xlfn.XLOOKUP($A517&amp;$B517,'JUNIO 2'!$BC$11:$BC$40&amp;'JUNIO 2'!$BD$11:$BD$40,'JUNIO 2'!$CL$11:$CL$40,"A"))/1%,"")</f>
        <v/>
      </c>
      <c r="DN517" s="188" t="str">
        <f t="array" ref="DN517">IFERROR(_xlfn.XLOOKUP($A517&amp;$B517,JULIO!$D$11:$D$40&amp;JULIO!$E$11:$E$40,JULIO!$AM$11:$AM$40,_xlfn.XLOOKUP($A517&amp;$B517,JULIO!$BC$11:$BC$40&amp;JULIO!$BD$11:$BD$40,JULIO!$CL$11:$CL$40,"A"))/1%,"")</f>
        <v/>
      </c>
      <c r="DO517" s="188" t="str">
        <f t="array" ref="DO517">IFERROR(_xlfn.XLOOKUP($A517&amp;$B517,'JULIO 2'!$D$11:$D$40&amp;'JULIO 2'!$E$11:$E$40,'JULIO 2'!$AM$11:$AM$40,_xlfn.XLOOKUP($A517&amp;$B517,'JULIO 2'!$BC$11:$BC$40&amp;'JULIO 2'!$BD$11:$BD$40,'JULIO 2'!$CL$11:$CL$40,"A"))/1%,"")</f>
        <v/>
      </c>
      <c r="DP517" s="188" t="str">
        <f t="array" ref="DP517">IFERROR(_xlfn.XLOOKUP($A517&amp;$B517,AGOSTO!$D$11:$D$40&amp;AGOSTO!$E$11:$E$40,AGOSTO!$AM$11:$AM$40,_xlfn.XLOOKUP($A517&amp;$B517,AGOSTO!$BC$11:$BC$40&amp;AGOSTO!$BD$11:$BD$40,AGOSTO!$CL$11:$CL$40,"A"))/1%,"")</f>
        <v/>
      </c>
      <c r="DQ517" s="188" t="str">
        <f t="array" ref="DQ517">IFERROR(_xlfn.XLOOKUP($A517&amp;$B517,'AGOSTO 2'!$D$11:$D$40&amp;'AGOSTO 2'!$E$11:$E$40,'AGOSTO 2'!$AM$11:$AM$40,_xlfn.XLOOKUP($A517&amp;$B517,'AGOSTO 2'!$BC$11:$BC$40&amp;'AGOSTO 2'!$BD$11:$BD$40,'AGOSTO 2'!$CL$11:$CL$40,"A"))/1%,"")</f>
        <v/>
      </c>
      <c r="DR517" s="188" t="str">
        <f t="array" ref="DR517">IFERROR(_xlfn.XLOOKUP($A517&amp;$B517,SEPTIEMBRE!$D$11:$D$40&amp;SEPTIEMBRE!$E$11:$E$40,SEPTIEMBRE!$AM$11:$AM$40,_xlfn.XLOOKUP($A517&amp;$B517,SEPTIEMBRE!$BC$11:$BC$40&amp;SEPTIEMBRE!$BD$11:$BD$40,SEPTIEMBRE!$CL$11:$CL$40,"A"))/1%,"")</f>
        <v/>
      </c>
      <c r="DS517" s="188" t="str">
        <f t="array" ref="DS517">IFERROR(_xlfn.XLOOKUP($A517&amp;$B517,'SEPTIEMBRE 2'!$D$11:$D$40&amp;'SEPTIEMBRE 2'!$E$11:$E$40,'SEPTIEMBRE 2'!$AM$11:$AM$40,_xlfn.XLOOKUP($A517&amp;$B517,'SEPTIEMBRE 2'!$BC$11:$BC$40&amp;'SEPTIEMBRE 2'!$BD$11:$BD$40,'SEPTIEMBRE 2'!$CL$11:$CL$40,"A"))/1%,"")</f>
        <v/>
      </c>
      <c r="DT517" s="188" t="str">
        <f t="array" ref="DT517">IFERROR(_xlfn.XLOOKUP($A517&amp;$B517,'SEPTIEMBRE 3'!$D$11:$D$40&amp;'SEPTIEMBRE 3'!$E$11:$E$40,'SEPTIEMBRE 3'!$AM$11:$AM$40,_xlfn.XLOOKUP($A517&amp;$B517,'SEPTIEMBRE 3'!$BC$11:$BC$40&amp;'SEPTIEMBRE 3'!$BD$11:$BD$40,'SEPTIEMBRE 3'!$CL$11:$CL$40,"A"))/1%,"")</f>
        <v/>
      </c>
      <c r="DU517" s="188" t="str">
        <f t="array" ref="DU517">IFERROR(_xlfn.XLOOKUP($A517&amp;$B517,OCTUBRE!$D$11:$D$40&amp;OCTUBRE!$E$11:$E$40,OCTUBRE!$AM$11:$AM$40,_xlfn.XLOOKUP($A517&amp;$B517,OCTUBRE!$BC$11:$BC$40&amp;OCTUBRE!$BD$11:$BD$40,OCTUBRE!$CL$11:$CL$40,"A"))/1%,"")</f>
        <v/>
      </c>
      <c r="DV517" s="188" t="str">
        <f t="array" ref="DV517">IFERROR(_xlfn.XLOOKUP($A517&amp;$B517,'OCTUBRE 2'!$D$11:$D$40&amp;'OCTUBRE 2'!$E$11:$E$40,'OCTUBRE 2'!$AM$11:$AM$40,_xlfn.XLOOKUP($A517&amp;$B517,'OCTUBRE 2'!$BC$11:$BC$40&amp;'OCTUBRE 2'!$BD$11:$BD$40,'OCTUBRE 2'!$CL$11:$CL$40,"A"))/1%,"")</f>
        <v/>
      </c>
      <c r="DW517" s="188" t="str">
        <f t="array" ref="DW517">IFERROR(_xlfn.XLOOKUP($A517&amp;$B517,NOVIEMBRE!$D$11:$D$40&amp;NOVIEMBRE!$E$11:$E$40,NOVIEMBRE!$AM$11:$AM$40,_xlfn.XLOOKUP($A517&amp;$B517,NOVIEMBRE!$BC$11:$BC$40&amp;NOVIEMBRE!$BD$11:$BD$40,NOVIEMBRE!$CL$11:$CL$40,"A"))/1%,"")</f>
        <v/>
      </c>
      <c r="DX517" s="188" t="str">
        <f t="array" ref="DX517">IFERROR(_xlfn.XLOOKUP($A517&amp;$B517,'NOVIEMBRE 2'!$D$11:$D$40&amp;'NOVIEMBRE 2'!$E$11:$E$40,'NOVIEMBRE 2'!$AM$11:$AM$40,_xlfn.XLOOKUP($A517&amp;$B517,'NOVIEMBRE 2'!$BC$11:$BC$40&amp;'NOVIEMBRE 2'!$BD$11:$BD$40,'NOVIEMBRE 2'!$CL$11:$CL$40,"A"))/1%,"")</f>
        <v/>
      </c>
      <c r="DY517" s="188" t="str">
        <f t="array" ref="DY517">IFERROR(_xlfn.XLOOKUP($A517&amp;$B517,DICIEMBRE!$D$11:$D$40&amp;DICIEMBRE!$E$11:$E$40,DICIEMBRE!$AM$11:$AM$40,_xlfn.XLOOKUP($A517&amp;$B517,DICIEMBRE!$BC$11:$BC$40&amp;DICIEMBRE!$BD$11:$BD$40,DICIEMBRE!$CL$11:$CL$40,"A"))/1%,"")</f>
        <v/>
      </c>
      <c r="DZ517" s="381" t="str">
        <f t="shared" si="9"/>
        <v>-</v>
      </c>
      <c r="EA517" s="381" t="str">
        <f t="shared" si="10"/>
        <v>-</v>
      </c>
      <c r="EB517" s="381" t="str">
        <f t="shared" si="11"/>
        <v>-</v>
      </c>
      <c r="EC517" s="381" t="str">
        <f t="shared" si="12"/>
        <v>-</v>
      </c>
      <c r="ED517" s="381" t="str">
        <f t="shared" si="13"/>
        <v>-</v>
      </c>
      <c r="EE517" s="381" t="str">
        <f t="shared" si="14"/>
        <v>-</v>
      </c>
      <c r="EF517" s="381" t="str">
        <f t="shared" si="15"/>
        <v>-</v>
      </c>
      <c r="EG517" s="381" t="str">
        <f t="shared" si="16"/>
        <v>-</v>
      </c>
      <c r="EH517" s="381" t="str">
        <f t="shared" si="17"/>
        <v>-</v>
      </c>
      <c r="EI517" s="188" t="str">
        <f t="shared" si="18"/>
        <v/>
      </c>
      <c r="EJ517" s="382"/>
      <c r="EK517" s="382"/>
      <c r="EL517" s="383"/>
      <c r="EM517" s="21"/>
      <c r="EN517" s="384">
        <f t="array" ref="EN517">IFERROR(_xlfn.XLOOKUP($A517&amp;$B517,MARZO!$D$11:$D$40&amp;MARZO!$E$11:$E$40,MARZO!$AK$11:$AK$40,_xlfn.XLOOKUP($A517&amp;$B517,MARZO!$BC$11:$BC$40&amp;MARZO!$BD$11:$BD$40,MARZO!$CJ$11:$CJ$40,"A")),"")</f>
        <v>0</v>
      </c>
      <c r="EO517" s="384">
        <f t="array" ref="EO517">IFERROR(_xlfn.XLOOKUP($A517&amp;$B517,ABRIL!$D$11:$D$40&amp;ABRIL!$E$11:$E$40,ABRIL!$AK$11:$AK$40,_xlfn.XLOOKUP($A517&amp;$B517,ABRIL!$BC$11:$BC$40&amp;ABRIL!$BD$11:$BD$40,ABRIL!$CJ$11:$CJ$40,"A")),"")</f>
        <v>0</v>
      </c>
      <c r="EP517" s="384">
        <f t="array" ref="EP517">IFERROR(_xlfn.XLOOKUP($A517&amp;$B517,'ABRIL 2'!$D$11:$D$40&amp;'ABRIL 2'!$E$11:$E$40,'ABRIL 2'!$AK$11:$AK$40,_xlfn.XLOOKUP($A517&amp;$B517,'ABRIL 2'!$BC$11:$BC$40&amp;'ABRIL 2'!$BD$11:$BD$40,'ABRIL 2'!$CJ$11:$CJ$40,"A")),"")</f>
        <v>0</v>
      </c>
      <c r="EQ517" s="384">
        <f t="array" ref="EQ517">IFERROR(_xlfn.XLOOKUP($A517&amp;$B517,MAYO!$D$11:$D$40&amp;MAYO!$E$11:$E$40,MAYO!$AK$11:$AK$40,_xlfn.XLOOKUP($A517&amp;$B517,MAYO!$BC$11:$BC$40&amp;MAYO!$BD$11:$BD$40,MAYO!$CJ$11:$CJ$40,"A")),"")</f>
        <v>0</v>
      </c>
      <c r="ER517" s="384">
        <f t="array" ref="ER517">IFERROR(_xlfn.XLOOKUP($A517&amp;$B517,'MAYO 2'!$D$11:$D$40&amp;'MAYO 2'!$E$11:$E$40,'MAYO 2'!$AK$11:$AK$40,_xlfn.XLOOKUP($A517&amp;$B517,'MAYO 2'!$BC$11:$BC$40&amp;'MAYO 2'!$BD$11:$BD$40,'MAYO 2'!$CJ$11:$CJ$40,"A")),"")</f>
        <v>0</v>
      </c>
      <c r="ES517" s="384">
        <f t="array" ref="ES517">IFERROR(_xlfn.XLOOKUP($A517&amp;$B517,JUNIO!$D$11:$D$40&amp;JUNIO!$E$11:$E$40,JUNIO!$AK$11:$AK$40,_xlfn.XLOOKUP($A517&amp;$B517,JUNIO!$BC$11:$BC$40&amp;JUNIO!$BD$11:$BD$40,JUNIO!$CJ$11:$CJ$40,"A")),"")</f>
        <v>0</v>
      </c>
      <c r="ET517" s="384">
        <f t="array" ref="ET517">IFERROR(_xlfn.XLOOKUP($A517&amp;$B517,'JUNIO 2'!$D$11:$D$40&amp;'JUNIO 2'!$E$11:$E$40,'JUNIO 2'!$AK$11:$AK$40,_xlfn.XLOOKUP($A517&amp;$B517,'JUNIO 2'!$BC$11:$BC$40&amp;'JUNIO 2'!$BD$11:$BD$40,'JUNIO 2'!$CJ$11:$CJ$40,"A")),"")</f>
        <v>0</v>
      </c>
      <c r="EU517" s="384">
        <f t="array" ref="EU517">IFERROR(_xlfn.XLOOKUP($A517&amp;$B517,JULIO!$D$11:$D$40&amp;JULIO!$E$11:$E$40,JULIO!$AK$11:$AK$40,_xlfn.XLOOKUP($A517&amp;$B517,JULIO!$BC$11:$BC$40&amp;JULIO!$BD$11:$BD$40,JULIO!$CJ$11:$CJ$40,"A")),"")</f>
        <v>0</v>
      </c>
      <c r="EV517" s="384">
        <f t="array" ref="EV517">IFERROR(_xlfn.XLOOKUP($A517&amp;$B517,'JULIO 2'!$D$11:$D$40&amp;'JULIO 2'!$E$11:$E$40,'JULIO 2'!$AK$11:$AK$40,_xlfn.XLOOKUP($A517&amp;$B517,'JULIO 2'!$BC$11:$BC$40&amp;'JULIO 2'!$BD$11:$BD$40,'JULIO 2'!$CJ$11:$CJ$40,"A")),"")</f>
        <v>0</v>
      </c>
      <c r="EW517" s="384">
        <f t="array" ref="EW517">IFERROR(_xlfn.XLOOKUP($A517&amp;$B517,AGOSTO!$D$11:$D$40&amp;AGOSTO!$E$11:$E$40,AGOSTO!$AK$11:$AK$40,_xlfn.XLOOKUP($A517&amp;$B517,AGOSTO!$BC$11:$BC$40&amp;AGOSTO!$BD$11:$BD$40,AGOSTO!$CJ$11:$CJ$40,"A")),"")</f>
        <v>0</v>
      </c>
      <c r="EX517" s="384">
        <f t="array" ref="EX517">IFERROR(_xlfn.XLOOKUP($A517&amp;$B517,'AGOSTO 2'!$D$11:$D$40&amp;'AGOSTO 2'!$E$11:$E$40,'AGOSTO 2'!$AK$11:$AK$40,_xlfn.XLOOKUP($A517&amp;$B517,'AGOSTO 2'!$BC$11:$BC$40&amp;'AGOSTO 2'!$BD$11:$BD$40,'AGOSTO 2'!$CJ$11:$CJ$40,"A")),"")</f>
        <v>0</v>
      </c>
      <c r="EY517" s="384">
        <f t="array" ref="EY517">IFERROR(_xlfn.XLOOKUP($A517&amp;$B517,SEPTIEMBRE!$D$11:$D$40&amp;SEPTIEMBRE!$E$11:$E$40,SEPTIEMBRE!$AK$11:$AK$40,_xlfn.XLOOKUP($A517&amp;$B517,SEPTIEMBRE!$BC$11:$BC$40&amp;SEPTIEMBRE!$BD$11:$BD$40,SEPTIEMBRE!$CJ$11:$CJ$40,"A")),"")</f>
        <v>0</v>
      </c>
      <c r="EZ517" s="384">
        <f t="array" ref="EZ517">IFERROR(_xlfn.XLOOKUP($A517&amp;$B517,'SEPTIEMBRE 2'!$D$11:$D$40&amp;'SEPTIEMBRE 2'!$E$11:$E$40,'SEPTIEMBRE 2'!$AK$11:$AK$40,_xlfn.XLOOKUP($A517&amp;$B517,'SEPTIEMBRE 2'!$BC$11:$BC$40&amp;'SEPTIEMBRE 2'!$BD$11:$BD$40,'SEPTIEMBRE 2'!$CJ$11:$CJ$40,"A")),"")</f>
        <v>0</v>
      </c>
      <c r="FA517" s="384">
        <f t="array" ref="FA517">IFERROR(_xlfn.XLOOKUP($A517&amp;$B517,'SEPTIEMBRE 3'!$D$11:$D$40&amp;'SEPTIEMBRE 3'!$E$11:$E$40,'SEPTIEMBRE 3'!$AK$11:$AK$40,_xlfn.XLOOKUP($A517&amp;$B517,'SEPTIEMBRE 3'!$BC$11:$BC$40&amp;'SEPTIEMBRE 3'!$BD$11:$BD$40,'SEPTIEMBRE 3'!$CJ$11:$CJ$40,"A")),"")</f>
        <v>0</v>
      </c>
      <c r="FB517" s="384">
        <f t="array" ref="FB517">IFERROR(_xlfn.XLOOKUP($A517&amp;$B517,OCTUBRE!$D$11:$D$40&amp;OCTUBRE!$E$11:$E$40,OCTUBRE!$AK$11:$AK$40,_xlfn.XLOOKUP($A517&amp;$B517,OCTUBRE!$BC$11:$BC$40&amp;OCTUBRE!$BD$11:$BD$40,OCTUBRE!$CJ$11:$CJ$40,"A")),"")</f>
        <v>0</v>
      </c>
      <c r="FC517" s="384">
        <f t="array" ref="FC517">IFERROR(_xlfn.XLOOKUP($A517&amp;$B517,'OCTUBRE 2'!$D$11:$D$40&amp;'OCTUBRE 2'!$E$11:$E$40,'OCTUBRE 2'!$AK$11:$AK$40,_xlfn.XLOOKUP($A517&amp;$B517,'OCTUBRE 2'!$BC$11:$BC$40&amp;'OCTUBRE 2'!$BD$11:$BD$40,'OCTUBRE 2'!$CJ$11:$CJ$40,"A")),"")</f>
        <v>0</v>
      </c>
      <c r="FD517" s="384">
        <f t="array" ref="FD517">IFERROR(_xlfn.XLOOKUP($A517&amp;$B517,NOVIEMBRE!$D$11:$D$40&amp;NOVIEMBRE!$E$11:$E$40,NOVIEMBRE!$AK$11:$AK$40,_xlfn.XLOOKUP($A517&amp;$B517,NOVIEMBRE!$BC$11:$BC$40&amp;NOVIEMBRE!$BD$11:$BD$40,NOVIEMBRE!$CJ$11:$CJ$40,"A")),"")</f>
        <v>0</v>
      </c>
      <c r="FE517" s="384">
        <f t="array" ref="FE517">IFERROR(_xlfn.XLOOKUP($A517&amp;$B517,'NOVIEMBRE 2'!$D$11:$D$40&amp;'NOVIEMBRE 2'!$E$11:$E$40,'NOVIEMBRE 2'!$AK$11:$AK$40,_xlfn.XLOOKUP($A517&amp;$B517,'NOVIEMBRE 2'!$BC$11:$BC$40&amp;'NOVIEMBRE 2'!$BD$11:$BD$40,'NOVIEMBRE 2'!$CJ$11:$CJ$40,"A")),"")</f>
        <v>0</v>
      </c>
      <c r="FF517" s="385">
        <f t="array" ref="FF517">IFERROR(_xlfn.XLOOKUP($A517&amp;$B517,DICIEMBRE!$D$11:$D$40&amp;DICIEMBRE!$E$11:$E$40,DICIEMBRE!$AK$11:$AK$40,_xlfn.XLOOKUP($A517&amp;$B517,DICIEMBRE!$BC$11:$BC$40&amp;DICIEMBRE!$BD$11:$BD$40,DICIEMBRE!$CJ$11:$CJ$40,"A")),"")</f>
        <v>0</v>
      </c>
      <c r="FG517" s="386" t="str">
        <f t="shared" si="19"/>
        <v/>
      </c>
      <c r="FH517" s="386" t="str">
        <f t="array" ref="FH517">IF(
 COUNT(DZ517:EH517)=0,
 "-",
 IF(
  COUNT(DZ517:EH517) &lt; COUNTA(DZ517:EH517),
  REPT("🟩", ROUND(COUNT(DZ517:EH517)/COUNTA(DZ517:EH517)*5, 0)) &amp;
  REPT("⬜", 5 - ROUND(COUNT(DZ517:EH517)/COUNTA(DZ517:EH517)*5, 0)),
  IF(
    AVERAGE(IF(DZ517:EH517&lt;&gt;"", DZ517:EH517, )) &gt;= 70, "🟩🟩🟩🟩🟩",
    IF(
      AVERAGE(IF(DZ517:EH517&lt;&gt;"",DZ517:EH517, )) &gt;= 56, "🟨🟨🟨🟨🟨",
      "🟥🟥🟥🟥🟥"
    )
  )
 )
)
</f>
        <v>-</v>
      </c>
    </row>
    <row r="518" ht="15.75" customHeight="1">
      <c r="A518" s="168"/>
      <c r="B518" s="169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1"/>
      <c r="N518" s="172" t="str">
        <f t="shared" si="1"/>
        <v/>
      </c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2" t="str">
        <f t="shared" si="2"/>
        <v/>
      </c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2" t="str">
        <f t="shared" si="3"/>
        <v/>
      </c>
      <c r="AM518" s="173"/>
      <c r="AN518" s="173"/>
      <c r="AO518" s="173"/>
      <c r="AP518" s="173"/>
      <c r="AQ518" s="173"/>
      <c r="AR518" s="173"/>
      <c r="AS518" s="173"/>
      <c r="AT518" s="173"/>
      <c r="AU518" s="173"/>
      <c r="AV518" s="171"/>
      <c r="AW518" s="171"/>
      <c r="AX518" s="172" t="str">
        <f t="shared" si="4"/>
        <v/>
      </c>
      <c r="AY518" s="173"/>
      <c r="AZ518" s="173"/>
      <c r="BA518" s="173"/>
      <c r="BB518" s="173"/>
      <c r="BC518" s="173"/>
      <c r="BD518" s="173"/>
      <c r="BE518" s="173"/>
      <c r="BF518" s="173"/>
      <c r="BG518" s="173"/>
      <c r="BH518" s="173"/>
      <c r="BI518" s="173"/>
      <c r="BJ518" s="172" t="str">
        <f t="shared" si="5"/>
        <v/>
      </c>
      <c r="BK518" s="173"/>
      <c r="BL518" s="173"/>
      <c r="BM518" s="173"/>
      <c r="BN518" s="173"/>
      <c r="BO518" s="173"/>
      <c r="BP518" s="173"/>
      <c r="BQ518" s="173"/>
      <c r="BR518" s="173"/>
      <c r="BS518" s="173"/>
      <c r="BT518" s="173"/>
      <c r="BU518" s="173"/>
      <c r="BV518" s="172" t="str">
        <f t="shared" si="6"/>
        <v/>
      </c>
      <c r="BW518" s="173"/>
      <c r="BX518" s="173"/>
      <c r="BY518" s="173"/>
      <c r="BZ518" s="171"/>
      <c r="CA518" s="171"/>
      <c r="CB518" s="171"/>
      <c r="CC518" s="171"/>
      <c r="CD518" s="171"/>
      <c r="CE518" s="171"/>
      <c r="CF518" s="171"/>
      <c r="CG518" s="171"/>
      <c r="CH518" s="172" t="str">
        <f t="shared" si="7"/>
        <v/>
      </c>
      <c r="CI518" s="171"/>
      <c r="CJ518" s="173"/>
      <c r="CK518" s="173"/>
      <c r="CL518" s="173"/>
      <c r="CM518" s="173"/>
      <c r="CN518" s="171"/>
      <c r="CO518" s="171"/>
      <c r="CP518" s="171"/>
      <c r="CQ518" s="173"/>
      <c r="CR518" s="171"/>
      <c r="CS518" s="171"/>
      <c r="CT518" s="172" t="str">
        <f t="shared" si="8"/>
        <v/>
      </c>
      <c r="CU518" s="172"/>
      <c r="CV518" s="172"/>
      <c r="CW518" s="172"/>
      <c r="CX518" s="172"/>
      <c r="CY518" s="172"/>
      <c r="CZ518" s="172"/>
      <c r="DA518" s="172"/>
      <c r="DB518" s="172"/>
      <c r="DC518" s="172"/>
      <c r="DD518" s="172"/>
      <c r="DE518" s="172"/>
      <c r="DF518" s="172"/>
      <c r="DG518" s="188" t="str">
        <f t="array" ref="DG518">IFERROR(_xlfn.XLOOKUP($A518&amp;B518,MARZO!$D$11:$D$40&amp;MARZO!$E$11:$E$40,MARZO!$AM$11:$AM$40,_xlfn.XLOOKUP($A518&amp;$B518,MARZO!$BC$11:$BC$40&amp;MARZO!$BD$11:$BD$40,MARZO!$CL$11:$CL$40,"A"))/1%,"")</f>
        <v/>
      </c>
      <c r="DH518" s="188" t="str">
        <f t="array" ref="DH518">IFERROR(_xlfn.XLOOKUP($A518&amp;$B518,ABRIL!$D$11:$D$40&amp;ABRIL!$E$11:$E$40,ABRIL!$AM$11:$AM$40,_xlfn.XLOOKUP($A518&amp;$B518,ABRIL!$BC$11:$BC$40&amp;ABRIL!$BD$11:$BD$40,ABRIL!$CL$11:$CL$40,"A"))/1%,"")</f>
        <v/>
      </c>
      <c r="DI518" s="188" t="str">
        <f t="array" ref="DI518">IFERROR(_xlfn.XLOOKUP($A518&amp;$B518,'ABRIL 2'!$D$11:$D$40&amp;'ABRIL 2'!$E$11:$E$40,'ABRIL 2'!$AM$11:$AM$40,_xlfn.XLOOKUP($A518&amp;$B518,'ABRIL 2'!$BC$11:$BC$40&amp;'ABRIL 2'!$BD$11:$BD$40,'ABRIL 2'!$CL$11:$CL$40,"A"))/1%,"")</f>
        <v/>
      </c>
      <c r="DJ518" s="188" t="str">
        <f t="array" ref="DJ518">IFERROR(_xlfn.XLOOKUP($A518&amp;$B518,MAYO!$D$11:$D$40&amp;MAYO!$E$11:$E$40,MAYO!$AM$11:$AM$40,_xlfn.XLOOKUP($A518&amp;$B518,MAYO!$BC$11:$BC$40&amp;MAYO!$BD$11:$BD$40,MAYO!$CL$11:$CL$40,"A"))/1%,"")</f>
        <v/>
      </c>
      <c r="DK518" s="188" t="str">
        <f t="array" ref="DK518">IFERROR(_xlfn.XLOOKUP($A518&amp;$B518,'MAYO 2'!$D$11:$D$40&amp;'MAYO 2'!$E$11:$E$40,'MAYO 2'!$AM$11:$AM$40,_xlfn.XLOOKUP($A518&amp;$B518,'MAYO 2'!$BC$11:$BC$40&amp;'MAYO 2'!$BD$11:$BD$40,'MAYO 2'!$CL$11:$CL$40,"A"))/1%,"")</f>
        <v/>
      </c>
      <c r="DL518" s="188" t="str">
        <f t="array" ref="DL518">IFERROR(_xlfn.XLOOKUP($A518&amp;$B518,JUNIO!$D$11:$D$40&amp;JUNIO!$E$11:$E$40,JUNIO!$AM$11:$AM$40,_xlfn.XLOOKUP($A518&amp;$B518,JUNIO!$BC$11:$BC$40&amp;JUNIO!$BD$11:$BD$40,JUNIO!$CL$11:$CL$40,"A"))/1%,"")</f>
        <v/>
      </c>
      <c r="DM518" s="188" t="str">
        <f t="array" ref="DM518">IFERROR(_xlfn.XLOOKUP($A518&amp;$B518,'JUNIO 2'!$D$11:$D$40&amp;'JUNIO 2'!$E$11:$E$40,'JUNIO 2'!$AM$11:$AM$40,_xlfn.XLOOKUP($A518&amp;$B518,'JUNIO 2'!$BC$11:$BC$40&amp;'JUNIO 2'!$BD$11:$BD$40,'JUNIO 2'!$CL$11:$CL$40,"A"))/1%,"")</f>
        <v/>
      </c>
      <c r="DN518" s="188" t="str">
        <f t="array" ref="DN518">IFERROR(_xlfn.XLOOKUP($A518&amp;$B518,JULIO!$D$11:$D$40&amp;JULIO!$E$11:$E$40,JULIO!$AM$11:$AM$40,_xlfn.XLOOKUP($A518&amp;$B518,JULIO!$BC$11:$BC$40&amp;JULIO!$BD$11:$BD$40,JULIO!$CL$11:$CL$40,"A"))/1%,"")</f>
        <v/>
      </c>
      <c r="DO518" s="188" t="str">
        <f t="array" ref="DO518">IFERROR(_xlfn.XLOOKUP($A518&amp;$B518,'JULIO 2'!$D$11:$D$40&amp;'JULIO 2'!$E$11:$E$40,'JULIO 2'!$AM$11:$AM$40,_xlfn.XLOOKUP($A518&amp;$B518,'JULIO 2'!$BC$11:$BC$40&amp;'JULIO 2'!$BD$11:$BD$40,'JULIO 2'!$CL$11:$CL$40,"A"))/1%,"")</f>
        <v/>
      </c>
      <c r="DP518" s="188" t="str">
        <f t="array" ref="DP518">IFERROR(_xlfn.XLOOKUP($A518&amp;$B518,AGOSTO!$D$11:$D$40&amp;AGOSTO!$E$11:$E$40,AGOSTO!$AM$11:$AM$40,_xlfn.XLOOKUP($A518&amp;$B518,AGOSTO!$BC$11:$BC$40&amp;AGOSTO!$BD$11:$BD$40,AGOSTO!$CL$11:$CL$40,"A"))/1%,"")</f>
        <v/>
      </c>
      <c r="DQ518" s="188" t="str">
        <f t="array" ref="DQ518">IFERROR(_xlfn.XLOOKUP($A518&amp;$B518,'AGOSTO 2'!$D$11:$D$40&amp;'AGOSTO 2'!$E$11:$E$40,'AGOSTO 2'!$AM$11:$AM$40,_xlfn.XLOOKUP($A518&amp;$B518,'AGOSTO 2'!$BC$11:$BC$40&amp;'AGOSTO 2'!$BD$11:$BD$40,'AGOSTO 2'!$CL$11:$CL$40,"A"))/1%,"")</f>
        <v/>
      </c>
      <c r="DR518" s="188" t="str">
        <f t="array" ref="DR518">IFERROR(_xlfn.XLOOKUP($A518&amp;$B518,SEPTIEMBRE!$D$11:$D$40&amp;SEPTIEMBRE!$E$11:$E$40,SEPTIEMBRE!$AM$11:$AM$40,_xlfn.XLOOKUP($A518&amp;$B518,SEPTIEMBRE!$BC$11:$BC$40&amp;SEPTIEMBRE!$BD$11:$BD$40,SEPTIEMBRE!$CL$11:$CL$40,"A"))/1%,"")</f>
        <v/>
      </c>
      <c r="DS518" s="188" t="str">
        <f t="array" ref="DS518">IFERROR(_xlfn.XLOOKUP($A518&amp;$B518,'SEPTIEMBRE 2'!$D$11:$D$40&amp;'SEPTIEMBRE 2'!$E$11:$E$40,'SEPTIEMBRE 2'!$AM$11:$AM$40,_xlfn.XLOOKUP($A518&amp;$B518,'SEPTIEMBRE 2'!$BC$11:$BC$40&amp;'SEPTIEMBRE 2'!$BD$11:$BD$40,'SEPTIEMBRE 2'!$CL$11:$CL$40,"A"))/1%,"")</f>
        <v/>
      </c>
      <c r="DT518" s="188" t="str">
        <f t="array" ref="DT518">IFERROR(_xlfn.XLOOKUP($A518&amp;$B518,'SEPTIEMBRE 3'!$D$11:$D$40&amp;'SEPTIEMBRE 3'!$E$11:$E$40,'SEPTIEMBRE 3'!$AM$11:$AM$40,_xlfn.XLOOKUP($A518&amp;$B518,'SEPTIEMBRE 3'!$BC$11:$BC$40&amp;'SEPTIEMBRE 3'!$BD$11:$BD$40,'SEPTIEMBRE 3'!$CL$11:$CL$40,"A"))/1%,"")</f>
        <v/>
      </c>
      <c r="DU518" s="188" t="str">
        <f t="array" ref="DU518">IFERROR(_xlfn.XLOOKUP($A518&amp;$B518,OCTUBRE!$D$11:$D$40&amp;OCTUBRE!$E$11:$E$40,OCTUBRE!$AM$11:$AM$40,_xlfn.XLOOKUP($A518&amp;$B518,OCTUBRE!$BC$11:$BC$40&amp;OCTUBRE!$BD$11:$BD$40,OCTUBRE!$CL$11:$CL$40,"A"))/1%,"")</f>
        <v/>
      </c>
      <c r="DV518" s="188" t="str">
        <f t="array" ref="DV518">IFERROR(_xlfn.XLOOKUP($A518&amp;$B518,'OCTUBRE 2'!$D$11:$D$40&amp;'OCTUBRE 2'!$E$11:$E$40,'OCTUBRE 2'!$AM$11:$AM$40,_xlfn.XLOOKUP($A518&amp;$B518,'OCTUBRE 2'!$BC$11:$BC$40&amp;'OCTUBRE 2'!$BD$11:$BD$40,'OCTUBRE 2'!$CL$11:$CL$40,"A"))/1%,"")</f>
        <v/>
      </c>
      <c r="DW518" s="188" t="str">
        <f t="array" ref="DW518">IFERROR(_xlfn.XLOOKUP($A518&amp;$B518,NOVIEMBRE!$D$11:$D$40&amp;NOVIEMBRE!$E$11:$E$40,NOVIEMBRE!$AM$11:$AM$40,_xlfn.XLOOKUP($A518&amp;$B518,NOVIEMBRE!$BC$11:$BC$40&amp;NOVIEMBRE!$BD$11:$BD$40,NOVIEMBRE!$CL$11:$CL$40,"A"))/1%,"")</f>
        <v/>
      </c>
      <c r="DX518" s="188" t="str">
        <f t="array" ref="DX518">IFERROR(_xlfn.XLOOKUP($A518&amp;$B518,'NOVIEMBRE 2'!$D$11:$D$40&amp;'NOVIEMBRE 2'!$E$11:$E$40,'NOVIEMBRE 2'!$AM$11:$AM$40,_xlfn.XLOOKUP($A518&amp;$B518,'NOVIEMBRE 2'!$BC$11:$BC$40&amp;'NOVIEMBRE 2'!$BD$11:$BD$40,'NOVIEMBRE 2'!$CL$11:$CL$40,"A"))/1%,"")</f>
        <v/>
      </c>
      <c r="DY518" s="188" t="str">
        <f t="array" ref="DY518">IFERROR(_xlfn.XLOOKUP($A518&amp;$B518,DICIEMBRE!$D$11:$D$40&amp;DICIEMBRE!$E$11:$E$40,DICIEMBRE!$AM$11:$AM$40,_xlfn.XLOOKUP($A518&amp;$B518,DICIEMBRE!$BC$11:$BC$40&amp;DICIEMBRE!$BD$11:$BD$40,DICIEMBRE!$CL$11:$CL$40,"A"))/1%,"")</f>
        <v/>
      </c>
      <c r="DZ518" s="381" t="str">
        <f t="shared" si="9"/>
        <v>-</v>
      </c>
      <c r="EA518" s="381" t="str">
        <f t="shared" si="10"/>
        <v>-</v>
      </c>
      <c r="EB518" s="381" t="str">
        <f t="shared" si="11"/>
        <v>-</v>
      </c>
      <c r="EC518" s="381" t="str">
        <f t="shared" si="12"/>
        <v>-</v>
      </c>
      <c r="ED518" s="381" t="str">
        <f t="shared" si="13"/>
        <v>-</v>
      </c>
      <c r="EE518" s="381" t="str">
        <f t="shared" si="14"/>
        <v>-</v>
      </c>
      <c r="EF518" s="381" t="str">
        <f t="shared" si="15"/>
        <v>-</v>
      </c>
      <c r="EG518" s="381" t="str">
        <f t="shared" si="16"/>
        <v>-</v>
      </c>
      <c r="EH518" s="381" t="str">
        <f t="shared" si="17"/>
        <v>-</v>
      </c>
      <c r="EI518" s="188" t="str">
        <f t="shared" si="18"/>
        <v/>
      </c>
      <c r="EJ518" s="382"/>
      <c r="EK518" s="382"/>
      <c r="EL518" s="383"/>
      <c r="EM518" s="21"/>
      <c r="EN518" s="384">
        <f t="array" ref="EN518">IFERROR(_xlfn.XLOOKUP($A518&amp;$B518,MARZO!$D$11:$D$40&amp;MARZO!$E$11:$E$40,MARZO!$AK$11:$AK$40,_xlfn.XLOOKUP($A518&amp;$B518,MARZO!$BC$11:$BC$40&amp;MARZO!$BD$11:$BD$40,MARZO!$CJ$11:$CJ$40,"A")),"")</f>
        <v>0</v>
      </c>
      <c r="EO518" s="384">
        <f t="array" ref="EO518">IFERROR(_xlfn.XLOOKUP($A518&amp;$B518,ABRIL!$D$11:$D$40&amp;ABRIL!$E$11:$E$40,ABRIL!$AK$11:$AK$40,_xlfn.XLOOKUP($A518&amp;$B518,ABRIL!$BC$11:$BC$40&amp;ABRIL!$BD$11:$BD$40,ABRIL!$CJ$11:$CJ$40,"A")),"")</f>
        <v>0</v>
      </c>
      <c r="EP518" s="384">
        <f t="array" ref="EP518">IFERROR(_xlfn.XLOOKUP($A518&amp;$B518,'ABRIL 2'!$D$11:$D$40&amp;'ABRIL 2'!$E$11:$E$40,'ABRIL 2'!$AK$11:$AK$40,_xlfn.XLOOKUP($A518&amp;$B518,'ABRIL 2'!$BC$11:$BC$40&amp;'ABRIL 2'!$BD$11:$BD$40,'ABRIL 2'!$CJ$11:$CJ$40,"A")),"")</f>
        <v>0</v>
      </c>
      <c r="EQ518" s="384">
        <f t="array" ref="EQ518">IFERROR(_xlfn.XLOOKUP($A518&amp;$B518,MAYO!$D$11:$D$40&amp;MAYO!$E$11:$E$40,MAYO!$AK$11:$AK$40,_xlfn.XLOOKUP($A518&amp;$B518,MAYO!$BC$11:$BC$40&amp;MAYO!$BD$11:$BD$40,MAYO!$CJ$11:$CJ$40,"A")),"")</f>
        <v>0</v>
      </c>
      <c r="ER518" s="384">
        <f t="array" ref="ER518">IFERROR(_xlfn.XLOOKUP($A518&amp;$B518,'MAYO 2'!$D$11:$D$40&amp;'MAYO 2'!$E$11:$E$40,'MAYO 2'!$AK$11:$AK$40,_xlfn.XLOOKUP($A518&amp;$B518,'MAYO 2'!$BC$11:$BC$40&amp;'MAYO 2'!$BD$11:$BD$40,'MAYO 2'!$CJ$11:$CJ$40,"A")),"")</f>
        <v>0</v>
      </c>
      <c r="ES518" s="384">
        <f t="array" ref="ES518">IFERROR(_xlfn.XLOOKUP($A518&amp;$B518,JUNIO!$D$11:$D$40&amp;JUNIO!$E$11:$E$40,JUNIO!$AK$11:$AK$40,_xlfn.XLOOKUP($A518&amp;$B518,JUNIO!$BC$11:$BC$40&amp;JUNIO!$BD$11:$BD$40,JUNIO!$CJ$11:$CJ$40,"A")),"")</f>
        <v>0</v>
      </c>
      <c r="ET518" s="384">
        <f t="array" ref="ET518">IFERROR(_xlfn.XLOOKUP($A518&amp;$B518,'JUNIO 2'!$D$11:$D$40&amp;'JUNIO 2'!$E$11:$E$40,'JUNIO 2'!$AK$11:$AK$40,_xlfn.XLOOKUP($A518&amp;$B518,'JUNIO 2'!$BC$11:$BC$40&amp;'JUNIO 2'!$BD$11:$BD$40,'JUNIO 2'!$CJ$11:$CJ$40,"A")),"")</f>
        <v>0</v>
      </c>
      <c r="EU518" s="384">
        <f t="array" ref="EU518">IFERROR(_xlfn.XLOOKUP($A518&amp;$B518,JULIO!$D$11:$D$40&amp;JULIO!$E$11:$E$40,JULIO!$AK$11:$AK$40,_xlfn.XLOOKUP($A518&amp;$B518,JULIO!$BC$11:$BC$40&amp;JULIO!$BD$11:$BD$40,JULIO!$CJ$11:$CJ$40,"A")),"")</f>
        <v>0</v>
      </c>
      <c r="EV518" s="384">
        <f t="array" ref="EV518">IFERROR(_xlfn.XLOOKUP($A518&amp;$B518,'JULIO 2'!$D$11:$D$40&amp;'JULIO 2'!$E$11:$E$40,'JULIO 2'!$AK$11:$AK$40,_xlfn.XLOOKUP($A518&amp;$B518,'JULIO 2'!$BC$11:$BC$40&amp;'JULIO 2'!$BD$11:$BD$40,'JULIO 2'!$CJ$11:$CJ$40,"A")),"")</f>
        <v>0</v>
      </c>
      <c r="EW518" s="384">
        <f t="array" ref="EW518">IFERROR(_xlfn.XLOOKUP($A518&amp;$B518,AGOSTO!$D$11:$D$40&amp;AGOSTO!$E$11:$E$40,AGOSTO!$AK$11:$AK$40,_xlfn.XLOOKUP($A518&amp;$B518,AGOSTO!$BC$11:$BC$40&amp;AGOSTO!$BD$11:$BD$40,AGOSTO!$CJ$11:$CJ$40,"A")),"")</f>
        <v>0</v>
      </c>
      <c r="EX518" s="384">
        <f t="array" ref="EX518">IFERROR(_xlfn.XLOOKUP($A518&amp;$B518,'AGOSTO 2'!$D$11:$D$40&amp;'AGOSTO 2'!$E$11:$E$40,'AGOSTO 2'!$AK$11:$AK$40,_xlfn.XLOOKUP($A518&amp;$B518,'AGOSTO 2'!$BC$11:$BC$40&amp;'AGOSTO 2'!$BD$11:$BD$40,'AGOSTO 2'!$CJ$11:$CJ$40,"A")),"")</f>
        <v>0</v>
      </c>
      <c r="EY518" s="384">
        <f t="array" ref="EY518">IFERROR(_xlfn.XLOOKUP($A518&amp;$B518,SEPTIEMBRE!$D$11:$D$40&amp;SEPTIEMBRE!$E$11:$E$40,SEPTIEMBRE!$AK$11:$AK$40,_xlfn.XLOOKUP($A518&amp;$B518,SEPTIEMBRE!$BC$11:$BC$40&amp;SEPTIEMBRE!$BD$11:$BD$40,SEPTIEMBRE!$CJ$11:$CJ$40,"A")),"")</f>
        <v>0</v>
      </c>
      <c r="EZ518" s="384">
        <f t="array" ref="EZ518">IFERROR(_xlfn.XLOOKUP($A518&amp;$B518,'SEPTIEMBRE 2'!$D$11:$D$40&amp;'SEPTIEMBRE 2'!$E$11:$E$40,'SEPTIEMBRE 2'!$AK$11:$AK$40,_xlfn.XLOOKUP($A518&amp;$B518,'SEPTIEMBRE 2'!$BC$11:$BC$40&amp;'SEPTIEMBRE 2'!$BD$11:$BD$40,'SEPTIEMBRE 2'!$CJ$11:$CJ$40,"A")),"")</f>
        <v>0</v>
      </c>
      <c r="FA518" s="384">
        <f t="array" ref="FA518">IFERROR(_xlfn.XLOOKUP($A518&amp;$B518,'SEPTIEMBRE 3'!$D$11:$D$40&amp;'SEPTIEMBRE 3'!$E$11:$E$40,'SEPTIEMBRE 3'!$AK$11:$AK$40,_xlfn.XLOOKUP($A518&amp;$B518,'SEPTIEMBRE 3'!$BC$11:$BC$40&amp;'SEPTIEMBRE 3'!$BD$11:$BD$40,'SEPTIEMBRE 3'!$CJ$11:$CJ$40,"A")),"")</f>
        <v>0</v>
      </c>
      <c r="FB518" s="384">
        <f t="array" ref="FB518">IFERROR(_xlfn.XLOOKUP($A518&amp;$B518,OCTUBRE!$D$11:$D$40&amp;OCTUBRE!$E$11:$E$40,OCTUBRE!$AK$11:$AK$40,_xlfn.XLOOKUP($A518&amp;$B518,OCTUBRE!$BC$11:$BC$40&amp;OCTUBRE!$BD$11:$BD$40,OCTUBRE!$CJ$11:$CJ$40,"A")),"")</f>
        <v>0</v>
      </c>
      <c r="FC518" s="384">
        <f t="array" ref="FC518">IFERROR(_xlfn.XLOOKUP($A518&amp;$B518,'OCTUBRE 2'!$D$11:$D$40&amp;'OCTUBRE 2'!$E$11:$E$40,'OCTUBRE 2'!$AK$11:$AK$40,_xlfn.XLOOKUP($A518&amp;$B518,'OCTUBRE 2'!$BC$11:$BC$40&amp;'OCTUBRE 2'!$BD$11:$BD$40,'OCTUBRE 2'!$CJ$11:$CJ$40,"A")),"")</f>
        <v>0</v>
      </c>
      <c r="FD518" s="384">
        <f t="array" ref="FD518">IFERROR(_xlfn.XLOOKUP($A518&amp;$B518,NOVIEMBRE!$D$11:$D$40&amp;NOVIEMBRE!$E$11:$E$40,NOVIEMBRE!$AK$11:$AK$40,_xlfn.XLOOKUP($A518&amp;$B518,NOVIEMBRE!$BC$11:$BC$40&amp;NOVIEMBRE!$BD$11:$BD$40,NOVIEMBRE!$CJ$11:$CJ$40,"A")),"")</f>
        <v>0</v>
      </c>
      <c r="FE518" s="384">
        <f t="array" ref="FE518">IFERROR(_xlfn.XLOOKUP($A518&amp;$B518,'NOVIEMBRE 2'!$D$11:$D$40&amp;'NOVIEMBRE 2'!$E$11:$E$40,'NOVIEMBRE 2'!$AK$11:$AK$40,_xlfn.XLOOKUP($A518&amp;$B518,'NOVIEMBRE 2'!$BC$11:$BC$40&amp;'NOVIEMBRE 2'!$BD$11:$BD$40,'NOVIEMBRE 2'!$CJ$11:$CJ$40,"A")),"")</f>
        <v>0</v>
      </c>
      <c r="FF518" s="385">
        <f t="array" ref="FF518">IFERROR(_xlfn.XLOOKUP($A518&amp;$B518,DICIEMBRE!$D$11:$D$40&amp;DICIEMBRE!$E$11:$E$40,DICIEMBRE!$AK$11:$AK$40,_xlfn.XLOOKUP($A518&amp;$B518,DICIEMBRE!$BC$11:$BC$40&amp;DICIEMBRE!$BD$11:$BD$40,DICIEMBRE!$CJ$11:$CJ$40,"A")),"")</f>
        <v>0</v>
      </c>
      <c r="FG518" s="386" t="str">
        <f t="shared" si="19"/>
        <v/>
      </c>
      <c r="FH518" s="386" t="str">
        <f t="array" ref="FH518">IF(
 COUNT(DZ518:EH518)=0,
 "-",
 IF(
  COUNT(DZ518:EH518) &lt; COUNTA(DZ518:EH518),
  REPT("🟩", ROUND(COUNT(DZ518:EH518)/COUNTA(DZ518:EH518)*5, 0)) &amp;
  REPT("⬜", 5 - ROUND(COUNT(DZ518:EH518)/COUNTA(DZ518:EH518)*5, 0)),
  IF(
    AVERAGE(IF(DZ518:EH518&lt;&gt;"", DZ518:EH518, )) &gt;= 70, "🟩🟩🟩🟩🟩",
    IF(
      AVERAGE(IF(DZ518:EH518&lt;&gt;"",DZ518:EH518, )) &gt;= 56, "🟨🟨🟨🟨🟨",
      "🟥🟥🟥🟥🟥"
    )
  )
 )
)
</f>
        <v>-</v>
      </c>
    </row>
    <row r="519" ht="15.75" customHeight="1">
      <c r="A519" s="168"/>
      <c r="B519" s="169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1"/>
      <c r="N519" s="172" t="str">
        <f t="shared" si="1"/>
        <v/>
      </c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2" t="str">
        <f t="shared" si="2"/>
        <v/>
      </c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2" t="str">
        <f t="shared" si="3"/>
        <v/>
      </c>
      <c r="AM519" s="173"/>
      <c r="AN519" s="173"/>
      <c r="AO519" s="173"/>
      <c r="AP519" s="173"/>
      <c r="AQ519" s="173"/>
      <c r="AR519" s="173"/>
      <c r="AS519" s="173"/>
      <c r="AT519" s="173"/>
      <c r="AU519" s="173"/>
      <c r="AV519" s="171"/>
      <c r="AW519" s="171"/>
      <c r="AX519" s="172" t="str">
        <f t="shared" si="4"/>
        <v/>
      </c>
      <c r="AY519" s="173"/>
      <c r="AZ519" s="173"/>
      <c r="BA519" s="173"/>
      <c r="BB519" s="173"/>
      <c r="BC519" s="173"/>
      <c r="BD519" s="173"/>
      <c r="BE519" s="173"/>
      <c r="BF519" s="173"/>
      <c r="BG519" s="173"/>
      <c r="BH519" s="173"/>
      <c r="BI519" s="173"/>
      <c r="BJ519" s="172" t="str">
        <f t="shared" si="5"/>
        <v/>
      </c>
      <c r="BK519" s="173"/>
      <c r="BL519" s="173"/>
      <c r="BM519" s="173"/>
      <c r="BN519" s="173"/>
      <c r="BO519" s="173"/>
      <c r="BP519" s="173"/>
      <c r="BQ519" s="173"/>
      <c r="BR519" s="173"/>
      <c r="BS519" s="173"/>
      <c r="BT519" s="173"/>
      <c r="BU519" s="173"/>
      <c r="BV519" s="172" t="str">
        <f t="shared" si="6"/>
        <v/>
      </c>
      <c r="BW519" s="173"/>
      <c r="BX519" s="173"/>
      <c r="BY519" s="173"/>
      <c r="BZ519" s="171"/>
      <c r="CA519" s="171"/>
      <c r="CB519" s="171"/>
      <c r="CC519" s="171"/>
      <c r="CD519" s="171"/>
      <c r="CE519" s="171"/>
      <c r="CF519" s="171"/>
      <c r="CG519" s="171"/>
      <c r="CH519" s="172" t="str">
        <f t="shared" si="7"/>
        <v/>
      </c>
      <c r="CI519" s="171"/>
      <c r="CJ519" s="173"/>
      <c r="CK519" s="173"/>
      <c r="CL519" s="173"/>
      <c r="CM519" s="173"/>
      <c r="CN519" s="171"/>
      <c r="CO519" s="171"/>
      <c r="CP519" s="171"/>
      <c r="CQ519" s="173"/>
      <c r="CR519" s="171"/>
      <c r="CS519" s="171"/>
      <c r="CT519" s="172" t="str">
        <f t="shared" si="8"/>
        <v/>
      </c>
      <c r="CU519" s="172"/>
      <c r="CV519" s="172"/>
      <c r="CW519" s="172"/>
      <c r="CX519" s="172"/>
      <c r="CY519" s="172"/>
      <c r="CZ519" s="172"/>
      <c r="DA519" s="172"/>
      <c r="DB519" s="172"/>
      <c r="DC519" s="172"/>
      <c r="DD519" s="172"/>
      <c r="DE519" s="172"/>
      <c r="DF519" s="172"/>
      <c r="DG519" s="188" t="str">
        <f t="array" ref="DG519">IFERROR(_xlfn.XLOOKUP($A519&amp;B519,MARZO!$D$11:$D$40&amp;MARZO!$E$11:$E$40,MARZO!$AM$11:$AM$40,_xlfn.XLOOKUP($A519&amp;$B519,MARZO!$BC$11:$BC$40&amp;MARZO!$BD$11:$BD$40,MARZO!$CL$11:$CL$40,"A"))/1%,"")</f>
        <v/>
      </c>
      <c r="DH519" s="188" t="str">
        <f t="array" ref="DH519">IFERROR(_xlfn.XLOOKUP($A519&amp;$B519,ABRIL!$D$11:$D$40&amp;ABRIL!$E$11:$E$40,ABRIL!$AM$11:$AM$40,_xlfn.XLOOKUP($A519&amp;$B519,ABRIL!$BC$11:$BC$40&amp;ABRIL!$BD$11:$BD$40,ABRIL!$CL$11:$CL$40,"A"))/1%,"")</f>
        <v/>
      </c>
      <c r="DI519" s="188" t="str">
        <f t="array" ref="DI519">IFERROR(_xlfn.XLOOKUP($A519&amp;$B519,'ABRIL 2'!$D$11:$D$40&amp;'ABRIL 2'!$E$11:$E$40,'ABRIL 2'!$AM$11:$AM$40,_xlfn.XLOOKUP($A519&amp;$B519,'ABRIL 2'!$BC$11:$BC$40&amp;'ABRIL 2'!$BD$11:$BD$40,'ABRIL 2'!$CL$11:$CL$40,"A"))/1%,"")</f>
        <v/>
      </c>
      <c r="DJ519" s="188" t="str">
        <f t="array" ref="DJ519">IFERROR(_xlfn.XLOOKUP($A519&amp;$B519,MAYO!$D$11:$D$40&amp;MAYO!$E$11:$E$40,MAYO!$AM$11:$AM$40,_xlfn.XLOOKUP($A519&amp;$B519,MAYO!$BC$11:$BC$40&amp;MAYO!$BD$11:$BD$40,MAYO!$CL$11:$CL$40,"A"))/1%,"")</f>
        <v/>
      </c>
      <c r="DK519" s="188" t="str">
        <f t="array" ref="DK519">IFERROR(_xlfn.XLOOKUP($A519&amp;$B519,'MAYO 2'!$D$11:$D$40&amp;'MAYO 2'!$E$11:$E$40,'MAYO 2'!$AM$11:$AM$40,_xlfn.XLOOKUP($A519&amp;$B519,'MAYO 2'!$BC$11:$BC$40&amp;'MAYO 2'!$BD$11:$BD$40,'MAYO 2'!$CL$11:$CL$40,"A"))/1%,"")</f>
        <v/>
      </c>
      <c r="DL519" s="188" t="str">
        <f t="array" ref="DL519">IFERROR(_xlfn.XLOOKUP($A519&amp;$B519,JUNIO!$D$11:$D$40&amp;JUNIO!$E$11:$E$40,JUNIO!$AM$11:$AM$40,_xlfn.XLOOKUP($A519&amp;$B519,JUNIO!$BC$11:$BC$40&amp;JUNIO!$BD$11:$BD$40,JUNIO!$CL$11:$CL$40,"A"))/1%,"")</f>
        <v/>
      </c>
      <c r="DM519" s="188" t="str">
        <f t="array" ref="DM519">IFERROR(_xlfn.XLOOKUP($A519&amp;$B519,'JUNIO 2'!$D$11:$D$40&amp;'JUNIO 2'!$E$11:$E$40,'JUNIO 2'!$AM$11:$AM$40,_xlfn.XLOOKUP($A519&amp;$B519,'JUNIO 2'!$BC$11:$BC$40&amp;'JUNIO 2'!$BD$11:$BD$40,'JUNIO 2'!$CL$11:$CL$40,"A"))/1%,"")</f>
        <v/>
      </c>
      <c r="DN519" s="188" t="str">
        <f t="array" ref="DN519">IFERROR(_xlfn.XLOOKUP($A519&amp;$B519,JULIO!$D$11:$D$40&amp;JULIO!$E$11:$E$40,JULIO!$AM$11:$AM$40,_xlfn.XLOOKUP($A519&amp;$B519,JULIO!$BC$11:$BC$40&amp;JULIO!$BD$11:$BD$40,JULIO!$CL$11:$CL$40,"A"))/1%,"")</f>
        <v/>
      </c>
      <c r="DO519" s="188" t="str">
        <f t="array" ref="DO519">IFERROR(_xlfn.XLOOKUP($A519&amp;$B519,'JULIO 2'!$D$11:$D$40&amp;'JULIO 2'!$E$11:$E$40,'JULIO 2'!$AM$11:$AM$40,_xlfn.XLOOKUP($A519&amp;$B519,'JULIO 2'!$BC$11:$BC$40&amp;'JULIO 2'!$BD$11:$BD$40,'JULIO 2'!$CL$11:$CL$40,"A"))/1%,"")</f>
        <v/>
      </c>
      <c r="DP519" s="188" t="str">
        <f t="array" ref="DP519">IFERROR(_xlfn.XLOOKUP($A519&amp;$B519,AGOSTO!$D$11:$D$40&amp;AGOSTO!$E$11:$E$40,AGOSTO!$AM$11:$AM$40,_xlfn.XLOOKUP($A519&amp;$B519,AGOSTO!$BC$11:$BC$40&amp;AGOSTO!$BD$11:$BD$40,AGOSTO!$CL$11:$CL$40,"A"))/1%,"")</f>
        <v/>
      </c>
      <c r="DQ519" s="188" t="str">
        <f t="array" ref="DQ519">IFERROR(_xlfn.XLOOKUP($A519&amp;$B519,'AGOSTO 2'!$D$11:$D$40&amp;'AGOSTO 2'!$E$11:$E$40,'AGOSTO 2'!$AM$11:$AM$40,_xlfn.XLOOKUP($A519&amp;$B519,'AGOSTO 2'!$BC$11:$BC$40&amp;'AGOSTO 2'!$BD$11:$BD$40,'AGOSTO 2'!$CL$11:$CL$40,"A"))/1%,"")</f>
        <v/>
      </c>
      <c r="DR519" s="188" t="str">
        <f t="array" ref="DR519">IFERROR(_xlfn.XLOOKUP($A519&amp;$B519,SEPTIEMBRE!$D$11:$D$40&amp;SEPTIEMBRE!$E$11:$E$40,SEPTIEMBRE!$AM$11:$AM$40,_xlfn.XLOOKUP($A519&amp;$B519,SEPTIEMBRE!$BC$11:$BC$40&amp;SEPTIEMBRE!$BD$11:$BD$40,SEPTIEMBRE!$CL$11:$CL$40,"A"))/1%,"")</f>
        <v/>
      </c>
      <c r="DS519" s="188" t="str">
        <f t="array" ref="DS519">IFERROR(_xlfn.XLOOKUP($A519&amp;$B519,'SEPTIEMBRE 2'!$D$11:$D$40&amp;'SEPTIEMBRE 2'!$E$11:$E$40,'SEPTIEMBRE 2'!$AM$11:$AM$40,_xlfn.XLOOKUP($A519&amp;$B519,'SEPTIEMBRE 2'!$BC$11:$BC$40&amp;'SEPTIEMBRE 2'!$BD$11:$BD$40,'SEPTIEMBRE 2'!$CL$11:$CL$40,"A"))/1%,"")</f>
        <v/>
      </c>
      <c r="DT519" s="188" t="str">
        <f t="array" ref="DT519">IFERROR(_xlfn.XLOOKUP($A519&amp;$B519,'SEPTIEMBRE 3'!$D$11:$D$40&amp;'SEPTIEMBRE 3'!$E$11:$E$40,'SEPTIEMBRE 3'!$AM$11:$AM$40,_xlfn.XLOOKUP($A519&amp;$B519,'SEPTIEMBRE 3'!$BC$11:$BC$40&amp;'SEPTIEMBRE 3'!$BD$11:$BD$40,'SEPTIEMBRE 3'!$CL$11:$CL$40,"A"))/1%,"")</f>
        <v/>
      </c>
      <c r="DU519" s="188" t="str">
        <f t="array" ref="DU519">IFERROR(_xlfn.XLOOKUP($A519&amp;$B519,OCTUBRE!$D$11:$D$40&amp;OCTUBRE!$E$11:$E$40,OCTUBRE!$AM$11:$AM$40,_xlfn.XLOOKUP($A519&amp;$B519,OCTUBRE!$BC$11:$BC$40&amp;OCTUBRE!$BD$11:$BD$40,OCTUBRE!$CL$11:$CL$40,"A"))/1%,"")</f>
        <v/>
      </c>
      <c r="DV519" s="188" t="str">
        <f t="array" ref="DV519">IFERROR(_xlfn.XLOOKUP($A519&amp;$B519,'OCTUBRE 2'!$D$11:$D$40&amp;'OCTUBRE 2'!$E$11:$E$40,'OCTUBRE 2'!$AM$11:$AM$40,_xlfn.XLOOKUP($A519&amp;$B519,'OCTUBRE 2'!$BC$11:$BC$40&amp;'OCTUBRE 2'!$BD$11:$BD$40,'OCTUBRE 2'!$CL$11:$CL$40,"A"))/1%,"")</f>
        <v/>
      </c>
      <c r="DW519" s="188" t="str">
        <f t="array" ref="DW519">IFERROR(_xlfn.XLOOKUP($A519&amp;$B519,NOVIEMBRE!$D$11:$D$40&amp;NOVIEMBRE!$E$11:$E$40,NOVIEMBRE!$AM$11:$AM$40,_xlfn.XLOOKUP($A519&amp;$B519,NOVIEMBRE!$BC$11:$BC$40&amp;NOVIEMBRE!$BD$11:$BD$40,NOVIEMBRE!$CL$11:$CL$40,"A"))/1%,"")</f>
        <v/>
      </c>
      <c r="DX519" s="188" t="str">
        <f t="array" ref="DX519">IFERROR(_xlfn.XLOOKUP($A519&amp;$B519,'NOVIEMBRE 2'!$D$11:$D$40&amp;'NOVIEMBRE 2'!$E$11:$E$40,'NOVIEMBRE 2'!$AM$11:$AM$40,_xlfn.XLOOKUP($A519&amp;$B519,'NOVIEMBRE 2'!$BC$11:$BC$40&amp;'NOVIEMBRE 2'!$BD$11:$BD$40,'NOVIEMBRE 2'!$CL$11:$CL$40,"A"))/1%,"")</f>
        <v/>
      </c>
      <c r="DY519" s="188" t="str">
        <f t="array" ref="DY519">IFERROR(_xlfn.XLOOKUP($A519&amp;$B519,DICIEMBRE!$D$11:$D$40&amp;DICIEMBRE!$E$11:$E$40,DICIEMBRE!$AM$11:$AM$40,_xlfn.XLOOKUP($A519&amp;$B519,DICIEMBRE!$BC$11:$BC$40&amp;DICIEMBRE!$BD$11:$BD$40,DICIEMBRE!$CL$11:$CL$40,"A"))/1%,"")</f>
        <v/>
      </c>
      <c r="DZ519" s="381" t="str">
        <f t="shared" si="9"/>
        <v>-</v>
      </c>
      <c r="EA519" s="381" t="str">
        <f t="shared" si="10"/>
        <v>-</v>
      </c>
      <c r="EB519" s="381" t="str">
        <f t="shared" si="11"/>
        <v>-</v>
      </c>
      <c r="EC519" s="381" t="str">
        <f t="shared" si="12"/>
        <v>-</v>
      </c>
      <c r="ED519" s="381" t="str">
        <f t="shared" si="13"/>
        <v>-</v>
      </c>
      <c r="EE519" s="381" t="str">
        <f t="shared" si="14"/>
        <v>-</v>
      </c>
      <c r="EF519" s="381" t="str">
        <f t="shared" si="15"/>
        <v>-</v>
      </c>
      <c r="EG519" s="381" t="str">
        <f t="shared" si="16"/>
        <v>-</v>
      </c>
      <c r="EH519" s="381" t="str">
        <f t="shared" si="17"/>
        <v>-</v>
      </c>
      <c r="EI519" s="188" t="str">
        <f t="shared" si="18"/>
        <v/>
      </c>
      <c r="EJ519" s="382"/>
      <c r="EK519" s="382"/>
      <c r="EL519" s="383"/>
      <c r="EM519" s="21"/>
      <c r="EN519" s="384">
        <f t="array" ref="EN519">IFERROR(_xlfn.XLOOKUP($A519&amp;$B519,MARZO!$D$11:$D$40&amp;MARZO!$E$11:$E$40,MARZO!$AK$11:$AK$40,_xlfn.XLOOKUP($A519&amp;$B519,MARZO!$BC$11:$BC$40&amp;MARZO!$BD$11:$BD$40,MARZO!$CJ$11:$CJ$40,"A")),"")</f>
        <v>0</v>
      </c>
      <c r="EO519" s="384">
        <f t="array" ref="EO519">IFERROR(_xlfn.XLOOKUP($A519&amp;$B519,ABRIL!$D$11:$D$40&amp;ABRIL!$E$11:$E$40,ABRIL!$AK$11:$AK$40,_xlfn.XLOOKUP($A519&amp;$B519,ABRIL!$BC$11:$BC$40&amp;ABRIL!$BD$11:$BD$40,ABRIL!$CJ$11:$CJ$40,"A")),"")</f>
        <v>0</v>
      </c>
      <c r="EP519" s="384">
        <f t="array" ref="EP519">IFERROR(_xlfn.XLOOKUP($A519&amp;$B519,'ABRIL 2'!$D$11:$D$40&amp;'ABRIL 2'!$E$11:$E$40,'ABRIL 2'!$AK$11:$AK$40,_xlfn.XLOOKUP($A519&amp;$B519,'ABRIL 2'!$BC$11:$BC$40&amp;'ABRIL 2'!$BD$11:$BD$40,'ABRIL 2'!$CJ$11:$CJ$40,"A")),"")</f>
        <v>0</v>
      </c>
      <c r="EQ519" s="384">
        <f t="array" ref="EQ519">IFERROR(_xlfn.XLOOKUP($A519&amp;$B519,MAYO!$D$11:$D$40&amp;MAYO!$E$11:$E$40,MAYO!$AK$11:$AK$40,_xlfn.XLOOKUP($A519&amp;$B519,MAYO!$BC$11:$BC$40&amp;MAYO!$BD$11:$BD$40,MAYO!$CJ$11:$CJ$40,"A")),"")</f>
        <v>0</v>
      </c>
      <c r="ER519" s="384">
        <f t="array" ref="ER519">IFERROR(_xlfn.XLOOKUP($A519&amp;$B519,'MAYO 2'!$D$11:$D$40&amp;'MAYO 2'!$E$11:$E$40,'MAYO 2'!$AK$11:$AK$40,_xlfn.XLOOKUP($A519&amp;$B519,'MAYO 2'!$BC$11:$BC$40&amp;'MAYO 2'!$BD$11:$BD$40,'MAYO 2'!$CJ$11:$CJ$40,"A")),"")</f>
        <v>0</v>
      </c>
      <c r="ES519" s="384">
        <f t="array" ref="ES519">IFERROR(_xlfn.XLOOKUP($A519&amp;$B519,JUNIO!$D$11:$D$40&amp;JUNIO!$E$11:$E$40,JUNIO!$AK$11:$AK$40,_xlfn.XLOOKUP($A519&amp;$B519,JUNIO!$BC$11:$BC$40&amp;JUNIO!$BD$11:$BD$40,JUNIO!$CJ$11:$CJ$40,"A")),"")</f>
        <v>0</v>
      </c>
      <c r="ET519" s="384">
        <f t="array" ref="ET519">IFERROR(_xlfn.XLOOKUP($A519&amp;$B519,'JUNIO 2'!$D$11:$D$40&amp;'JUNIO 2'!$E$11:$E$40,'JUNIO 2'!$AK$11:$AK$40,_xlfn.XLOOKUP($A519&amp;$B519,'JUNIO 2'!$BC$11:$BC$40&amp;'JUNIO 2'!$BD$11:$BD$40,'JUNIO 2'!$CJ$11:$CJ$40,"A")),"")</f>
        <v>0</v>
      </c>
      <c r="EU519" s="384">
        <f t="array" ref="EU519">IFERROR(_xlfn.XLOOKUP($A519&amp;$B519,JULIO!$D$11:$D$40&amp;JULIO!$E$11:$E$40,JULIO!$AK$11:$AK$40,_xlfn.XLOOKUP($A519&amp;$B519,JULIO!$BC$11:$BC$40&amp;JULIO!$BD$11:$BD$40,JULIO!$CJ$11:$CJ$40,"A")),"")</f>
        <v>0</v>
      </c>
      <c r="EV519" s="384">
        <f t="array" ref="EV519">IFERROR(_xlfn.XLOOKUP($A519&amp;$B519,'JULIO 2'!$D$11:$D$40&amp;'JULIO 2'!$E$11:$E$40,'JULIO 2'!$AK$11:$AK$40,_xlfn.XLOOKUP($A519&amp;$B519,'JULIO 2'!$BC$11:$BC$40&amp;'JULIO 2'!$BD$11:$BD$40,'JULIO 2'!$CJ$11:$CJ$40,"A")),"")</f>
        <v>0</v>
      </c>
      <c r="EW519" s="384">
        <f t="array" ref="EW519">IFERROR(_xlfn.XLOOKUP($A519&amp;$B519,AGOSTO!$D$11:$D$40&amp;AGOSTO!$E$11:$E$40,AGOSTO!$AK$11:$AK$40,_xlfn.XLOOKUP($A519&amp;$B519,AGOSTO!$BC$11:$BC$40&amp;AGOSTO!$BD$11:$BD$40,AGOSTO!$CJ$11:$CJ$40,"A")),"")</f>
        <v>0</v>
      </c>
      <c r="EX519" s="384">
        <f t="array" ref="EX519">IFERROR(_xlfn.XLOOKUP($A519&amp;$B519,'AGOSTO 2'!$D$11:$D$40&amp;'AGOSTO 2'!$E$11:$E$40,'AGOSTO 2'!$AK$11:$AK$40,_xlfn.XLOOKUP($A519&amp;$B519,'AGOSTO 2'!$BC$11:$BC$40&amp;'AGOSTO 2'!$BD$11:$BD$40,'AGOSTO 2'!$CJ$11:$CJ$40,"A")),"")</f>
        <v>0</v>
      </c>
      <c r="EY519" s="384">
        <f t="array" ref="EY519">IFERROR(_xlfn.XLOOKUP($A519&amp;$B519,SEPTIEMBRE!$D$11:$D$40&amp;SEPTIEMBRE!$E$11:$E$40,SEPTIEMBRE!$AK$11:$AK$40,_xlfn.XLOOKUP($A519&amp;$B519,SEPTIEMBRE!$BC$11:$BC$40&amp;SEPTIEMBRE!$BD$11:$BD$40,SEPTIEMBRE!$CJ$11:$CJ$40,"A")),"")</f>
        <v>0</v>
      </c>
      <c r="EZ519" s="384">
        <f t="array" ref="EZ519">IFERROR(_xlfn.XLOOKUP($A519&amp;$B519,'SEPTIEMBRE 2'!$D$11:$D$40&amp;'SEPTIEMBRE 2'!$E$11:$E$40,'SEPTIEMBRE 2'!$AK$11:$AK$40,_xlfn.XLOOKUP($A519&amp;$B519,'SEPTIEMBRE 2'!$BC$11:$BC$40&amp;'SEPTIEMBRE 2'!$BD$11:$BD$40,'SEPTIEMBRE 2'!$CJ$11:$CJ$40,"A")),"")</f>
        <v>0</v>
      </c>
      <c r="FA519" s="384">
        <f t="array" ref="FA519">IFERROR(_xlfn.XLOOKUP($A519&amp;$B519,'SEPTIEMBRE 3'!$D$11:$D$40&amp;'SEPTIEMBRE 3'!$E$11:$E$40,'SEPTIEMBRE 3'!$AK$11:$AK$40,_xlfn.XLOOKUP($A519&amp;$B519,'SEPTIEMBRE 3'!$BC$11:$BC$40&amp;'SEPTIEMBRE 3'!$BD$11:$BD$40,'SEPTIEMBRE 3'!$CJ$11:$CJ$40,"A")),"")</f>
        <v>0</v>
      </c>
      <c r="FB519" s="384">
        <f t="array" ref="FB519">IFERROR(_xlfn.XLOOKUP($A519&amp;$B519,OCTUBRE!$D$11:$D$40&amp;OCTUBRE!$E$11:$E$40,OCTUBRE!$AK$11:$AK$40,_xlfn.XLOOKUP($A519&amp;$B519,OCTUBRE!$BC$11:$BC$40&amp;OCTUBRE!$BD$11:$BD$40,OCTUBRE!$CJ$11:$CJ$40,"A")),"")</f>
        <v>0</v>
      </c>
      <c r="FC519" s="384">
        <f t="array" ref="FC519">IFERROR(_xlfn.XLOOKUP($A519&amp;$B519,'OCTUBRE 2'!$D$11:$D$40&amp;'OCTUBRE 2'!$E$11:$E$40,'OCTUBRE 2'!$AK$11:$AK$40,_xlfn.XLOOKUP($A519&amp;$B519,'OCTUBRE 2'!$BC$11:$BC$40&amp;'OCTUBRE 2'!$BD$11:$BD$40,'OCTUBRE 2'!$CJ$11:$CJ$40,"A")),"")</f>
        <v>0</v>
      </c>
      <c r="FD519" s="384">
        <f t="array" ref="FD519">IFERROR(_xlfn.XLOOKUP($A519&amp;$B519,NOVIEMBRE!$D$11:$D$40&amp;NOVIEMBRE!$E$11:$E$40,NOVIEMBRE!$AK$11:$AK$40,_xlfn.XLOOKUP($A519&amp;$B519,NOVIEMBRE!$BC$11:$BC$40&amp;NOVIEMBRE!$BD$11:$BD$40,NOVIEMBRE!$CJ$11:$CJ$40,"A")),"")</f>
        <v>0</v>
      </c>
      <c r="FE519" s="384">
        <f t="array" ref="FE519">IFERROR(_xlfn.XLOOKUP($A519&amp;$B519,'NOVIEMBRE 2'!$D$11:$D$40&amp;'NOVIEMBRE 2'!$E$11:$E$40,'NOVIEMBRE 2'!$AK$11:$AK$40,_xlfn.XLOOKUP($A519&amp;$B519,'NOVIEMBRE 2'!$BC$11:$BC$40&amp;'NOVIEMBRE 2'!$BD$11:$BD$40,'NOVIEMBRE 2'!$CJ$11:$CJ$40,"A")),"")</f>
        <v>0</v>
      </c>
      <c r="FF519" s="385">
        <f t="array" ref="FF519">IFERROR(_xlfn.XLOOKUP($A519&amp;$B519,DICIEMBRE!$D$11:$D$40&amp;DICIEMBRE!$E$11:$E$40,DICIEMBRE!$AK$11:$AK$40,_xlfn.XLOOKUP($A519&amp;$B519,DICIEMBRE!$BC$11:$BC$40&amp;DICIEMBRE!$BD$11:$BD$40,DICIEMBRE!$CJ$11:$CJ$40,"A")),"")</f>
        <v>0</v>
      </c>
      <c r="FG519" s="386" t="str">
        <f t="shared" si="19"/>
        <v/>
      </c>
      <c r="FH519" s="386" t="str">
        <f t="array" ref="FH519">IF(
 COUNT(DZ519:EH519)=0,
 "-",
 IF(
  COUNT(DZ519:EH519) &lt; COUNTA(DZ519:EH519),
  REPT("🟩", ROUND(COUNT(DZ519:EH519)/COUNTA(DZ519:EH519)*5, 0)) &amp;
  REPT("⬜", 5 - ROUND(COUNT(DZ519:EH519)/COUNTA(DZ519:EH519)*5, 0)),
  IF(
    AVERAGE(IF(DZ519:EH519&lt;&gt;"", DZ519:EH519, )) &gt;= 70, "🟩🟩🟩🟩🟩",
    IF(
      AVERAGE(IF(DZ519:EH519&lt;&gt;"",DZ519:EH519, )) &gt;= 56, "🟨🟨🟨🟨🟨",
      "🟥🟥🟥🟥🟥"
    )
  )
 )
)
</f>
        <v>-</v>
      </c>
    </row>
    <row r="520" ht="15.75" customHeight="1">
      <c r="A520" s="168"/>
      <c r="B520" s="169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1"/>
      <c r="N520" s="172" t="str">
        <f t="shared" si="1"/>
        <v/>
      </c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2" t="str">
        <f t="shared" si="2"/>
        <v/>
      </c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2" t="str">
        <f t="shared" si="3"/>
        <v/>
      </c>
      <c r="AM520" s="173"/>
      <c r="AN520" s="173"/>
      <c r="AO520" s="173"/>
      <c r="AP520" s="173"/>
      <c r="AQ520" s="173"/>
      <c r="AR520" s="173"/>
      <c r="AS520" s="173"/>
      <c r="AT520" s="173"/>
      <c r="AU520" s="173"/>
      <c r="AV520" s="171"/>
      <c r="AW520" s="171"/>
      <c r="AX520" s="172" t="str">
        <f t="shared" si="4"/>
        <v/>
      </c>
      <c r="AY520" s="173"/>
      <c r="AZ520" s="173"/>
      <c r="BA520" s="173"/>
      <c r="BB520" s="173"/>
      <c r="BC520" s="173"/>
      <c r="BD520" s="173"/>
      <c r="BE520" s="173"/>
      <c r="BF520" s="173"/>
      <c r="BG520" s="173"/>
      <c r="BH520" s="173"/>
      <c r="BI520" s="173"/>
      <c r="BJ520" s="172" t="str">
        <f t="shared" si="5"/>
        <v/>
      </c>
      <c r="BK520" s="173"/>
      <c r="BL520" s="173"/>
      <c r="BM520" s="173"/>
      <c r="BN520" s="173"/>
      <c r="BO520" s="173"/>
      <c r="BP520" s="173"/>
      <c r="BQ520" s="173"/>
      <c r="BR520" s="173"/>
      <c r="BS520" s="173"/>
      <c r="BT520" s="173"/>
      <c r="BU520" s="173"/>
      <c r="BV520" s="172" t="str">
        <f t="shared" si="6"/>
        <v/>
      </c>
      <c r="BW520" s="173"/>
      <c r="BX520" s="173"/>
      <c r="BY520" s="173"/>
      <c r="BZ520" s="171"/>
      <c r="CA520" s="171"/>
      <c r="CB520" s="171"/>
      <c r="CC520" s="171"/>
      <c r="CD520" s="171"/>
      <c r="CE520" s="171"/>
      <c r="CF520" s="171"/>
      <c r="CG520" s="171"/>
      <c r="CH520" s="172" t="str">
        <f t="shared" si="7"/>
        <v/>
      </c>
      <c r="CI520" s="171"/>
      <c r="CJ520" s="173"/>
      <c r="CK520" s="173"/>
      <c r="CL520" s="173"/>
      <c r="CM520" s="173"/>
      <c r="CN520" s="171"/>
      <c r="CO520" s="171"/>
      <c r="CP520" s="171"/>
      <c r="CQ520" s="173"/>
      <c r="CR520" s="171"/>
      <c r="CS520" s="171"/>
      <c r="CT520" s="172" t="str">
        <f t="shared" si="8"/>
        <v/>
      </c>
      <c r="CU520" s="172"/>
      <c r="CV520" s="172"/>
      <c r="CW520" s="172"/>
      <c r="CX520" s="172"/>
      <c r="CY520" s="172"/>
      <c r="CZ520" s="172"/>
      <c r="DA520" s="172"/>
      <c r="DB520" s="172"/>
      <c r="DC520" s="172"/>
      <c r="DD520" s="172"/>
      <c r="DE520" s="172"/>
      <c r="DF520" s="172"/>
      <c r="DG520" s="188" t="str">
        <f t="array" ref="DG520">IFERROR(_xlfn.XLOOKUP($A520&amp;B520,MARZO!$D$11:$D$40&amp;MARZO!$E$11:$E$40,MARZO!$AM$11:$AM$40,_xlfn.XLOOKUP($A520&amp;$B520,MARZO!$BC$11:$BC$40&amp;MARZO!$BD$11:$BD$40,MARZO!$CL$11:$CL$40,"A"))/1%,"")</f>
        <v/>
      </c>
      <c r="DH520" s="188" t="str">
        <f t="array" ref="DH520">IFERROR(_xlfn.XLOOKUP($A520&amp;$B520,ABRIL!$D$11:$D$40&amp;ABRIL!$E$11:$E$40,ABRIL!$AM$11:$AM$40,_xlfn.XLOOKUP($A520&amp;$B520,ABRIL!$BC$11:$BC$40&amp;ABRIL!$BD$11:$BD$40,ABRIL!$CL$11:$CL$40,"A"))/1%,"")</f>
        <v/>
      </c>
      <c r="DI520" s="188" t="str">
        <f t="array" ref="DI520">IFERROR(_xlfn.XLOOKUP($A520&amp;$B520,'ABRIL 2'!$D$11:$D$40&amp;'ABRIL 2'!$E$11:$E$40,'ABRIL 2'!$AM$11:$AM$40,_xlfn.XLOOKUP($A520&amp;$B520,'ABRIL 2'!$BC$11:$BC$40&amp;'ABRIL 2'!$BD$11:$BD$40,'ABRIL 2'!$CL$11:$CL$40,"A"))/1%,"")</f>
        <v/>
      </c>
      <c r="DJ520" s="188" t="str">
        <f t="array" ref="DJ520">IFERROR(_xlfn.XLOOKUP($A520&amp;$B520,MAYO!$D$11:$D$40&amp;MAYO!$E$11:$E$40,MAYO!$AM$11:$AM$40,_xlfn.XLOOKUP($A520&amp;$B520,MAYO!$BC$11:$BC$40&amp;MAYO!$BD$11:$BD$40,MAYO!$CL$11:$CL$40,"A"))/1%,"")</f>
        <v/>
      </c>
      <c r="DK520" s="188" t="str">
        <f t="array" ref="DK520">IFERROR(_xlfn.XLOOKUP($A520&amp;$B520,'MAYO 2'!$D$11:$D$40&amp;'MAYO 2'!$E$11:$E$40,'MAYO 2'!$AM$11:$AM$40,_xlfn.XLOOKUP($A520&amp;$B520,'MAYO 2'!$BC$11:$BC$40&amp;'MAYO 2'!$BD$11:$BD$40,'MAYO 2'!$CL$11:$CL$40,"A"))/1%,"")</f>
        <v/>
      </c>
      <c r="DL520" s="188" t="str">
        <f t="array" ref="DL520">IFERROR(_xlfn.XLOOKUP($A520&amp;$B520,JUNIO!$D$11:$D$40&amp;JUNIO!$E$11:$E$40,JUNIO!$AM$11:$AM$40,_xlfn.XLOOKUP($A520&amp;$B520,JUNIO!$BC$11:$BC$40&amp;JUNIO!$BD$11:$BD$40,JUNIO!$CL$11:$CL$40,"A"))/1%,"")</f>
        <v/>
      </c>
      <c r="DM520" s="188" t="str">
        <f t="array" ref="DM520">IFERROR(_xlfn.XLOOKUP($A520&amp;$B520,'JUNIO 2'!$D$11:$D$40&amp;'JUNIO 2'!$E$11:$E$40,'JUNIO 2'!$AM$11:$AM$40,_xlfn.XLOOKUP($A520&amp;$B520,'JUNIO 2'!$BC$11:$BC$40&amp;'JUNIO 2'!$BD$11:$BD$40,'JUNIO 2'!$CL$11:$CL$40,"A"))/1%,"")</f>
        <v/>
      </c>
      <c r="DN520" s="188" t="str">
        <f t="array" ref="DN520">IFERROR(_xlfn.XLOOKUP($A520&amp;$B520,JULIO!$D$11:$D$40&amp;JULIO!$E$11:$E$40,JULIO!$AM$11:$AM$40,_xlfn.XLOOKUP($A520&amp;$B520,JULIO!$BC$11:$BC$40&amp;JULIO!$BD$11:$BD$40,JULIO!$CL$11:$CL$40,"A"))/1%,"")</f>
        <v/>
      </c>
      <c r="DO520" s="188" t="str">
        <f t="array" ref="DO520">IFERROR(_xlfn.XLOOKUP($A520&amp;$B520,'JULIO 2'!$D$11:$D$40&amp;'JULIO 2'!$E$11:$E$40,'JULIO 2'!$AM$11:$AM$40,_xlfn.XLOOKUP($A520&amp;$B520,'JULIO 2'!$BC$11:$BC$40&amp;'JULIO 2'!$BD$11:$BD$40,'JULIO 2'!$CL$11:$CL$40,"A"))/1%,"")</f>
        <v/>
      </c>
      <c r="DP520" s="188" t="str">
        <f t="array" ref="DP520">IFERROR(_xlfn.XLOOKUP($A520&amp;$B520,AGOSTO!$D$11:$D$40&amp;AGOSTO!$E$11:$E$40,AGOSTO!$AM$11:$AM$40,_xlfn.XLOOKUP($A520&amp;$B520,AGOSTO!$BC$11:$BC$40&amp;AGOSTO!$BD$11:$BD$40,AGOSTO!$CL$11:$CL$40,"A"))/1%,"")</f>
        <v/>
      </c>
      <c r="DQ520" s="188" t="str">
        <f t="array" ref="DQ520">IFERROR(_xlfn.XLOOKUP($A520&amp;$B520,'AGOSTO 2'!$D$11:$D$40&amp;'AGOSTO 2'!$E$11:$E$40,'AGOSTO 2'!$AM$11:$AM$40,_xlfn.XLOOKUP($A520&amp;$B520,'AGOSTO 2'!$BC$11:$BC$40&amp;'AGOSTO 2'!$BD$11:$BD$40,'AGOSTO 2'!$CL$11:$CL$40,"A"))/1%,"")</f>
        <v/>
      </c>
      <c r="DR520" s="188" t="str">
        <f t="array" ref="DR520">IFERROR(_xlfn.XLOOKUP($A520&amp;$B520,SEPTIEMBRE!$D$11:$D$40&amp;SEPTIEMBRE!$E$11:$E$40,SEPTIEMBRE!$AM$11:$AM$40,_xlfn.XLOOKUP($A520&amp;$B520,SEPTIEMBRE!$BC$11:$BC$40&amp;SEPTIEMBRE!$BD$11:$BD$40,SEPTIEMBRE!$CL$11:$CL$40,"A"))/1%,"")</f>
        <v/>
      </c>
      <c r="DS520" s="188" t="str">
        <f t="array" ref="DS520">IFERROR(_xlfn.XLOOKUP($A520&amp;$B520,'SEPTIEMBRE 2'!$D$11:$D$40&amp;'SEPTIEMBRE 2'!$E$11:$E$40,'SEPTIEMBRE 2'!$AM$11:$AM$40,_xlfn.XLOOKUP($A520&amp;$B520,'SEPTIEMBRE 2'!$BC$11:$BC$40&amp;'SEPTIEMBRE 2'!$BD$11:$BD$40,'SEPTIEMBRE 2'!$CL$11:$CL$40,"A"))/1%,"")</f>
        <v/>
      </c>
      <c r="DT520" s="188" t="str">
        <f t="array" ref="DT520">IFERROR(_xlfn.XLOOKUP($A520&amp;$B520,'SEPTIEMBRE 3'!$D$11:$D$40&amp;'SEPTIEMBRE 3'!$E$11:$E$40,'SEPTIEMBRE 3'!$AM$11:$AM$40,_xlfn.XLOOKUP($A520&amp;$B520,'SEPTIEMBRE 3'!$BC$11:$BC$40&amp;'SEPTIEMBRE 3'!$BD$11:$BD$40,'SEPTIEMBRE 3'!$CL$11:$CL$40,"A"))/1%,"")</f>
        <v/>
      </c>
      <c r="DU520" s="188" t="str">
        <f t="array" ref="DU520">IFERROR(_xlfn.XLOOKUP($A520&amp;$B520,OCTUBRE!$D$11:$D$40&amp;OCTUBRE!$E$11:$E$40,OCTUBRE!$AM$11:$AM$40,_xlfn.XLOOKUP($A520&amp;$B520,OCTUBRE!$BC$11:$BC$40&amp;OCTUBRE!$BD$11:$BD$40,OCTUBRE!$CL$11:$CL$40,"A"))/1%,"")</f>
        <v/>
      </c>
      <c r="DV520" s="188" t="str">
        <f t="array" ref="DV520">IFERROR(_xlfn.XLOOKUP($A520&amp;$B520,'OCTUBRE 2'!$D$11:$D$40&amp;'OCTUBRE 2'!$E$11:$E$40,'OCTUBRE 2'!$AM$11:$AM$40,_xlfn.XLOOKUP($A520&amp;$B520,'OCTUBRE 2'!$BC$11:$BC$40&amp;'OCTUBRE 2'!$BD$11:$BD$40,'OCTUBRE 2'!$CL$11:$CL$40,"A"))/1%,"")</f>
        <v/>
      </c>
      <c r="DW520" s="188" t="str">
        <f t="array" ref="DW520">IFERROR(_xlfn.XLOOKUP($A520&amp;$B520,NOVIEMBRE!$D$11:$D$40&amp;NOVIEMBRE!$E$11:$E$40,NOVIEMBRE!$AM$11:$AM$40,_xlfn.XLOOKUP($A520&amp;$B520,NOVIEMBRE!$BC$11:$BC$40&amp;NOVIEMBRE!$BD$11:$BD$40,NOVIEMBRE!$CL$11:$CL$40,"A"))/1%,"")</f>
        <v/>
      </c>
      <c r="DX520" s="188" t="str">
        <f t="array" ref="DX520">IFERROR(_xlfn.XLOOKUP($A520&amp;$B520,'NOVIEMBRE 2'!$D$11:$D$40&amp;'NOVIEMBRE 2'!$E$11:$E$40,'NOVIEMBRE 2'!$AM$11:$AM$40,_xlfn.XLOOKUP($A520&amp;$B520,'NOVIEMBRE 2'!$BC$11:$BC$40&amp;'NOVIEMBRE 2'!$BD$11:$BD$40,'NOVIEMBRE 2'!$CL$11:$CL$40,"A"))/1%,"")</f>
        <v/>
      </c>
      <c r="DY520" s="188" t="str">
        <f t="array" ref="DY520">IFERROR(_xlfn.XLOOKUP($A520&amp;$B520,DICIEMBRE!$D$11:$D$40&amp;DICIEMBRE!$E$11:$E$40,DICIEMBRE!$AM$11:$AM$40,_xlfn.XLOOKUP($A520&amp;$B520,DICIEMBRE!$BC$11:$BC$40&amp;DICIEMBRE!$BD$11:$BD$40,DICIEMBRE!$CL$11:$CL$40,"A"))/1%,"")</f>
        <v/>
      </c>
      <c r="DZ520" s="381" t="str">
        <f t="shared" si="9"/>
        <v>-</v>
      </c>
      <c r="EA520" s="381" t="str">
        <f t="shared" si="10"/>
        <v>-</v>
      </c>
      <c r="EB520" s="381" t="str">
        <f t="shared" si="11"/>
        <v>-</v>
      </c>
      <c r="EC520" s="381" t="str">
        <f t="shared" si="12"/>
        <v>-</v>
      </c>
      <c r="ED520" s="381" t="str">
        <f t="shared" si="13"/>
        <v>-</v>
      </c>
      <c r="EE520" s="381" t="str">
        <f t="shared" si="14"/>
        <v>-</v>
      </c>
      <c r="EF520" s="381" t="str">
        <f t="shared" si="15"/>
        <v>-</v>
      </c>
      <c r="EG520" s="381" t="str">
        <f t="shared" si="16"/>
        <v>-</v>
      </c>
      <c r="EH520" s="381" t="str">
        <f t="shared" si="17"/>
        <v>-</v>
      </c>
      <c r="EI520" s="188" t="str">
        <f t="shared" si="18"/>
        <v/>
      </c>
      <c r="EJ520" s="382"/>
      <c r="EK520" s="382"/>
      <c r="EL520" s="383"/>
      <c r="EM520" s="21"/>
      <c r="EN520" s="384">
        <f t="array" ref="EN520">IFERROR(_xlfn.XLOOKUP($A520&amp;$B520,MARZO!$D$11:$D$40&amp;MARZO!$E$11:$E$40,MARZO!$AK$11:$AK$40,_xlfn.XLOOKUP($A520&amp;$B520,MARZO!$BC$11:$BC$40&amp;MARZO!$BD$11:$BD$40,MARZO!$CJ$11:$CJ$40,"A")),"")</f>
        <v>0</v>
      </c>
      <c r="EO520" s="384">
        <f t="array" ref="EO520">IFERROR(_xlfn.XLOOKUP($A520&amp;$B520,ABRIL!$D$11:$D$40&amp;ABRIL!$E$11:$E$40,ABRIL!$AK$11:$AK$40,_xlfn.XLOOKUP($A520&amp;$B520,ABRIL!$BC$11:$BC$40&amp;ABRIL!$BD$11:$BD$40,ABRIL!$CJ$11:$CJ$40,"A")),"")</f>
        <v>0</v>
      </c>
      <c r="EP520" s="384">
        <f t="array" ref="EP520">IFERROR(_xlfn.XLOOKUP($A520&amp;$B520,'ABRIL 2'!$D$11:$D$40&amp;'ABRIL 2'!$E$11:$E$40,'ABRIL 2'!$AK$11:$AK$40,_xlfn.XLOOKUP($A520&amp;$B520,'ABRIL 2'!$BC$11:$BC$40&amp;'ABRIL 2'!$BD$11:$BD$40,'ABRIL 2'!$CJ$11:$CJ$40,"A")),"")</f>
        <v>0</v>
      </c>
      <c r="EQ520" s="384">
        <f t="array" ref="EQ520">IFERROR(_xlfn.XLOOKUP($A520&amp;$B520,MAYO!$D$11:$D$40&amp;MAYO!$E$11:$E$40,MAYO!$AK$11:$AK$40,_xlfn.XLOOKUP($A520&amp;$B520,MAYO!$BC$11:$BC$40&amp;MAYO!$BD$11:$BD$40,MAYO!$CJ$11:$CJ$40,"A")),"")</f>
        <v>0</v>
      </c>
      <c r="ER520" s="384">
        <f t="array" ref="ER520">IFERROR(_xlfn.XLOOKUP($A520&amp;$B520,'MAYO 2'!$D$11:$D$40&amp;'MAYO 2'!$E$11:$E$40,'MAYO 2'!$AK$11:$AK$40,_xlfn.XLOOKUP($A520&amp;$B520,'MAYO 2'!$BC$11:$BC$40&amp;'MAYO 2'!$BD$11:$BD$40,'MAYO 2'!$CJ$11:$CJ$40,"A")),"")</f>
        <v>0</v>
      </c>
      <c r="ES520" s="384">
        <f t="array" ref="ES520">IFERROR(_xlfn.XLOOKUP($A520&amp;$B520,JUNIO!$D$11:$D$40&amp;JUNIO!$E$11:$E$40,JUNIO!$AK$11:$AK$40,_xlfn.XLOOKUP($A520&amp;$B520,JUNIO!$BC$11:$BC$40&amp;JUNIO!$BD$11:$BD$40,JUNIO!$CJ$11:$CJ$40,"A")),"")</f>
        <v>0</v>
      </c>
      <c r="ET520" s="384">
        <f t="array" ref="ET520">IFERROR(_xlfn.XLOOKUP($A520&amp;$B520,'JUNIO 2'!$D$11:$D$40&amp;'JUNIO 2'!$E$11:$E$40,'JUNIO 2'!$AK$11:$AK$40,_xlfn.XLOOKUP($A520&amp;$B520,'JUNIO 2'!$BC$11:$BC$40&amp;'JUNIO 2'!$BD$11:$BD$40,'JUNIO 2'!$CJ$11:$CJ$40,"A")),"")</f>
        <v>0</v>
      </c>
      <c r="EU520" s="384">
        <f t="array" ref="EU520">IFERROR(_xlfn.XLOOKUP($A520&amp;$B520,JULIO!$D$11:$D$40&amp;JULIO!$E$11:$E$40,JULIO!$AK$11:$AK$40,_xlfn.XLOOKUP($A520&amp;$B520,JULIO!$BC$11:$BC$40&amp;JULIO!$BD$11:$BD$40,JULIO!$CJ$11:$CJ$40,"A")),"")</f>
        <v>0</v>
      </c>
      <c r="EV520" s="384">
        <f t="array" ref="EV520">IFERROR(_xlfn.XLOOKUP($A520&amp;$B520,'JULIO 2'!$D$11:$D$40&amp;'JULIO 2'!$E$11:$E$40,'JULIO 2'!$AK$11:$AK$40,_xlfn.XLOOKUP($A520&amp;$B520,'JULIO 2'!$BC$11:$BC$40&amp;'JULIO 2'!$BD$11:$BD$40,'JULIO 2'!$CJ$11:$CJ$40,"A")),"")</f>
        <v>0</v>
      </c>
      <c r="EW520" s="384">
        <f t="array" ref="EW520">IFERROR(_xlfn.XLOOKUP($A520&amp;$B520,AGOSTO!$D$11:$D$40&amp;AGOSTO!$E$11:$E$40,AGOSTO!$AK$11:$AK$40,_xlfn.XLOOKUP($A520&amp;$B520,AGOSTO!$BC$11:$BC$40&amp;AGOSTO!$BD$11:$BD$40,AGOSTO!$CJ$11:$CJ$40,"A")),"")</f>
        <v>0</v>
      </c>
      <c r="EX520" s="384">
        <f t="array" ref="EX520">IFERROR(_xlfn.XLOOKUP($A520&amp;$B520,'AGOSTO 2'!$D$11:$D$40&amp;'AGOSTO 2'!$E$11:$E$40,'AGOSTO 2'!$AK$11:$AK$40,_xlfn.XLOOKUP($A520&amp;$B520,'AGOSTO 2'!$BC$11:$BC$40&amp;'AGOSTO 2'!$BD$11:$BD$40,'AGOSTO 2'!$CJ$11:$CJ$40,"A")),"")</f>
        <v>0</v>
      </c>
      <c r="EY520" s="384">
        <f t="array" ref="EY520">IFERROR(_xlfn.XLOOKUP($A520&amp;$B520,SEPTIEMBRE!$D$11:$D$40&amp;SEPTIEMBRE!$E$11:$E$40,SEPTIEMBRE!$AK$11:$AK$40,_xlfn.XLOOKUP($A520&amp;$B520,SEPTIEMBRE!$BC$11:$BC$40&amp;SEPTIEMBRE!$BD$11:$BD$40,SEPTIEMBRE!$CJ$11:$CJ$40,"A")),"")</f>
        <v>0</v>
      </c>
      <c r="EZ520" s="384">
        <f t="array" ref="EZ520">IFERROR(_xlfn.XLOOKUP($A520&amp;$B520,'SEPTIEMBRE 2'!$D$11:$D$40&amp;'SEPTIEMBRE 2'!$E$11:$E$40,'SEPTIEMBRE 2'!$AK$11:$AK$40,_xlfn.XLOOKUP($A520&amp;$B520,'SEPTIEMBRE 2'!$BC$11:$BC$40&amp;'SEPTIEMBRE 2'!$BD$11:$BD$40,'SEPTIEMBRE 2'!$CJ$11:$CJ$40,"A")),"")</f>
        <v>0</v>
      </c>
      <c r="FA520" s="384">
        <f t="array" ref="FA520">IFERROR(_xlfn.XLOOKUP($A520&amp;$B520,'SEPTIEMBRE 3'!$D$11:$D$40&amp;'SEPTIEMBRE 3'!$E$11:$E$40,'SEPTIEMBRE 3'!$AK$11:$AK$40,_xlfn.XLOOKUP($A520&amp;$B520,'SEPTIEMBRE 3'!$BC$11:$BC$40&amp;'SEPTIEMBRE 3'!$BD$11:$BD$40,'SEPTIEMBRE 3'!$CJ$11:$CJ$40,"A")),"")</f>
        <v>0</v>
      </c>
      <c r="FB520" s="384">
        <f t="array" ref="FB520">IFERROR(_xlfn.XLOOKUP($A520&amp;$B520,OCTUBRE!$D$11:$D$40&amp;OCTUBRE!$E$11:$E$40,OCTUBRE!$AK$11:$AK$40,_xlfn.XLOOKUP($A520&amp;$B520,OCTUBRE!$BC$11:$BC$40&amp;OCTUBRE!$BD$11:$BD$40,OCTUBRE!$CJ$11:$CJ$40,"A")),"")</f>
        <v>0</v>
      </c>
      <c r="FC520" s="384">
        <f t="array" ref="FC520">IFERROR(_xlfn.XLOOKUP($A520&amp;$B520,'OCTUBRE 2'!$D$11:$D$40&amp;'OCTUBRE 2'!$E$11:$E$40,'OCTUBRE 2'!$AK$11:$AK$40,_xlfn.XLOOKUP($A520&amp;$B520,'OCTUBRE 2'!$BC$11:$BC$40&amp;'OCTUBRE 2'!$BD$11:$BD$40,'OCTUBRE 2'!$CJ$11:$CJ$40,"A")),"")</f>
        <v>0</v>
      </c>
      <c r="FD520" s="384">
        <f t="array" ref="FD520">IFERROR(_xlfn.XLOOKUP($A520&amp;$B520,NOVIEMBRE!$D$11:$D$40&amp;NOVIEMBRE!$E$11:$E$40,NOVIEMBRE!$AK$11:$AK$40,_xlfn.XLOOKUP($A520&amp;$B520,NOVIEMBRE!$BC$11:$BC$40&amp;NOVIEMBRE!$BD$11:$BD$40,NOVIEMBRE!$CJ$11:$CJ$40,"A")),"")</f>
        <v>0</v>
      </c>
      <c r="FE520" s="384">
        <f t="array" ref="FE520">IFERROR(_xlfn.XLOOKUP($A520&amp;$B520,'NOVIEMBRE 2'!$D$11:$D$40&amp;'NOVIEMBRE 2'!$E$11:$E$40,'NOVIEMBRE 2'!$AK$11:$AK$40,_xlfn.XLOOKUP($A520&amp;$B520,'NOVIEMBRE 2'!$BC$11:$BC$40&amp;'NOVIEMBRE 2'!$BD$11:$BD$40,'NOVIEMBRE 2'!$CJ$11:$CJ$40,"A")),"")</f>
        <v>0</v>
      </c>
      <c r="FF520" s="385">
        <f t="array" ref="FF520">IFERROR(_xlfn.XLOOKUP($A520&amp;$B520,DICIEMBRE!$D$11:$D$40&amp;DICIEMBRE!$E$11:$E$40,DICIEMBRE!$AK$11:$AK$40,_xlfn.XLOOKUP($A520&amp;$B520,DICIEMBRE!$BC$11:$BC$40&amp;DICIEMBRE!$BD$11:$BD$40,DICIEMBRE!$CJ$11:$CJ$40,"A")),"")</f>
        <v>0</v>
      </c>
      <c r="FG520" s="386" t="str">
        <f t="shared" si="19"/>
        <v/>
      </c>
      <c r="FH520" s="386" t="str">
        <f t="array" ref="FH520">IF(
 COUNT(DZ520:EH520)=0,
 "-",
 IF(
  COUNT(DZ520:EH520) &lt; COUNTA(DZ520:EH520),
  REPT("🟩", ROUND(COUNT(DZ520:EH520)/COUNTA(DZ520:EH520)*5, 0)) &amp;
  REPT("⬜", 5 - ROUND(COUNT(DZ520:EH520)/COUNTA(DZ520:EH520)*5, 0)),
  IF(
    AVERAGE(IF(DZ520:EH520&lt;&gt;"", DZ520:EH520, )) &gt;= 70, "🟩🟩🟩🟩🟩",
    IF(
      AVERAGE(IF(DZ520:EH520&lt;&gt;"",DZ520:EH520, )) &gt;= 56, "🟨🟨🟨🟨🟨",
      "🟥🟥🟥🟥🟥"
    )
  )
 )
)
</f>
        <v>-</v>
      </c>
    </row>
    <row r="521" ht="15.75" customHeight="1">
      <c r="A521" s="168"/>
      <c r="B521" s="169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1"/>
      <c r="N521" s="172" t="str">
        <f t="shared" si="1"/>
        <v/>
      </c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2" t="str">
        <f t="shared" si="2"/>
        <v/>
      </c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2" t="str">
        <f t="shared" si="3"/>
        <v/>
      </c>
      <c r="AM521" s="173"/>
      <c r="AN521" s="173"/>
      <c r="AO521" s="173"/>
      <c r="AP521" s="173"/>
      <c r="AQ521" s="173"/>
      <c r="AR521" s="173"/>
      <c r="AS521" s="173"/>
      <c r="AT521" s="173"/>
      <c r="AU521" s="173"/>
      <c r="AV521" s="171"/>
      <c r="AW521" s="171"/>
      <c r="AX521" s="172" t="str">
        <f t="shared" si="4"/>
        <v/>
      </c>
      <c r="AY521" s="173"/>
      <c r="AZ521" s="173"/>
      <c r="BA521" s="173"/>
      <c r="BB521" s="173"/>
      <c r="BC521" s="173"/>
      <c r="BD521" s="173"/>
      <c r="BE521" s="173"/>
      <c r="BF521" s="173"/>
      <c r="BG521" s="173"/>
      <c r="BH521" s="173"/>
      <c r="BI521" s="173"/>
      <c r="BJ521" s="172" t="str">
        <f t="shared" si="5"/>
        <v/>
      </c>
      <c r="BK521" s="173"/>
      <c r="BL521" s="173"/>
      <c r="BM521" s="173"/>
      <c r="BN521" s="173"/>
      <c r="BO521" s="173"/>
      <c r="BP521" s="173"/>
      <c r="BQ521" s="173"/>
      <c r="BR521" s="173"/>
      <c r="BS521" s="173"/>
      <c r="BT521" s="173"/>
      <c r="BU521" s="173"/>
      <c r="BV521" s="172" t="str">
        <f t="shared" si="6"/>
        <v/>
      </c>
      <c r="BW521" s="173"/>
      <c r="BX521" s="173"/>
      <c r="BY521" s="173"/>
      <c r="BZ521" s="171"/>
      <c r="CA521" s="171"/>
      <c r="CB521" s="171"/>
      <c r="CC521" s="171"/>
      <c r="CD521" s="171"/>
      <c r="CE521" s="171"/>
      <c r="CF521" s="171"/>
      <c r="CG521" s="171"/>
      <c r="CH521" s="172" t="str">
        <f t="shared" si="7"/>
        <v/>
      </c>
      <c r="CI521" s="171"/>
      <c r="CJ521" s="173"/>
      <c r="CK521" s="173"/>
      <c r="CL521" s="173"/>
      <c r="CM521" s="173"/>
      <c r="CN521" s="171"/>
      <c r="CO521" s="171"/>
      <c r="CP521" s="171"/>
      <c r="CQ521" s="173"/>
      <c r="CR521" s="171"/>
      <c r="CS521" s="171"/>
      <c r="CT521" s="172" t="str">
        <f t="shared" si="8"/>
        <v/>
      </c>
      <c r="CU521" s="172"/>
      <c r="CV521" s="172"/>
      <c r="CW521" s="172"/>
      <c r="CX521" s="172"/>
      <c r="CY521" s="172"/>
      <c r="CZ521" s="172"/>
      <c r="DA521" s="172"/>
      <c r="DB521" s="172"/>
      <c r="DC521" s="172"/>
      <c r="DD521" s="172"/>
      <c r="DE521" s="172"/>
      <c r="DF521" s="172"/>
      <c r="DG521" s="188" t="str">
        <f t="array" ref="DG521">IFERROR(_xlfn.XLOOKUP($A521&amp;B521,MARZO!$D$11:$D$40&amp;MARZO!$E$11:$E$40,MARZO!$AM$11:$AM$40,_xlfn.XLOOKUP($A521&amp;$B521,MARZO!$BC$11:$BC$40&amp;MARZO!$BD$11:$BD$40,MARZO!$CL$11:$CL$40,"A"))/1%,"")</f>
        <v/>
      </c>
      <c r="DH521" s="188" t="str">
        <f t="array" ref="DH521">IFERROR(_xlfn.XLOOKUP($A521&amp;$B521,ABRIL!$D$11:$D$40&amp;ABRIL!$E$11:$E$40,ABRIL!$AM$11:$AM$40,_xlfn.XLOOKUP($A521&amp;$B521,ABRIL!$BC$11:$BC$40&amp;ABRIL!$BD$11:$BD$40,ABRIL!$CL$11:$CL$40,"A"))/1%,"")</f>
        <v/>
      </c>
      <c r="DI521" s="188" t="str">
        <f t="array" ref="DI521">IFERROR(_xlfn.XLOOKUP($A521&amp;$B521,'ABRIL 2'!$D$11:$D$40&amp;'ABRIL 2'!$E$11:$E$40,'ABRIL 2'!$AM$11:$AM$40,_xlfn.XLOOKUP($A521&amp;$B521,'ABRIL 2'!$BC$11:$BC$40&amp;'ABRIL 2'!$BD$11:$BD$40,'ABRIL 2'!$CL$11:$CL$40,"A"))/1%,"")</f>
        <v/>
      </c>
      <c r="DJ521" s="188" t="str">
        <f t="array" ref="DJ521">IFERROR(_xlfn.XLOOKUP($A521&amp;$B521,MAYO!$D$11:$D$40&amp;MAYO!$E$11:$E$40,MAYO!$AM$11:$AM$40,_xlfn.XLOOKUP($A521&amp;$B521,MAYO!$BC$11:$BC$40&amp;MAYO!$BD$11:$BD$40,MAYO!$CL$11:$CL$40,"A"))/1%,"")</f>
        <v/>
      </c>
      <c r="DK521" s="188" t="str">
        <f t="array" ref="DK521">IFERROR(_xlfn.XLOOKUP($A521&amp;$B521,'MAYO 2'!$D$11:$D$40&amp;'MAYO 2'!$E$11:$E$40,'MAYO 2'!$AM$11:$AM$40,_xlfn.XLOOKUP($A521&amp;$B521,'MAYO 2'!$BC$11:$BC$40&amp;'MAYO 2'!$BD$11:$BD$40,'MAYO 2'!$CL$11:$CL$40,"A"))/1%,"")</f>
        <v/>
      </c>
      <c r="DL521" s="188" t="str">
        <f t="array" ref="DL521">IFERROR(_xlfn.XLOOKUP($A521&amp;$B521,JUNIO!$D$11:$D$40&amp;JUNIO!$E$11:$E$40,JUNIO!$AM$11:$AM$40,_xlfn.XLOOKUP($A521&amp;$B521,JUNIO!$BC$11:$BC$40&amp;JUNIO!$BD$11:$BD$40,JUNIO!$CL$11:$CL$40,"A"))/1%,"")</f>
        <v/>
      </c>
      <c r="DM521" s="188" t="str">
        <f t="array" ref="DM521">IFERROR(_xlfn.XLOOKUP($A521&amp;$B521,'JUNIO 2'!$D$11:$D$40&amp;'JUNIO 2'!$E$11:$E$40,'JUNIO 2'!$AM$11:$AM$40,_xlfn.XLOOKUP($A521&amp;$B521,'JUNIO 2'!$BC$11:$BC$40&amp;'JUNIO 2'!$BD$11:$BD$40,'JUNIO 2'!$CL$11:$CL$40,"A"))/1%,"")</f>
        <v/>
      </c>
      <c r="DN521" s="188" t="str">
        <f t="array" ref="DN521">IFERROR(_xlfn.XLOOKUP($A521&amp;$B521,JULIO!$D$11:$D$40&amp;JULIO!$E$11:$E$40,JULIO!$AM$11:$AM$40,_xlfn.XLOOKUP($A521&amp;$B521,JULIO!$BC$11:$BC$40&amp;JULIO!$BD$11:$BD$40,JULIO!$CL$11:$CL$40,"A"))/1%,"")</f>
        <v/>
      </c>
      <c r="DO521" s="188" t="str">
        <f t="array" ref="DO521">IFERROR(_xlfn.XLOOKUP($A521&amp;$B521,'JULIO 2'!$D$11:$D$40&amp;'JULIO 2'!$E$11:$E$40,'JULIO 2'!$AM$11:$AM$40,_xlfn.XLOOKUP($A521&amp;$B521,'JULIO 2'!$BC$11:$BC$40&amp;'JULIO 2'!$BD$11:$BD$40,'JULIO 2'!$CL$11:$CL$40,"A"))/1%,"")</f>
        <v/>
      </c>
      <c r="DP521" s="188" t="str">
        <f t="array" ref="DP521">IFERROR(_xlfn.XLOOKUP($A521&amp;$B521,AGOSTO!$D$11:$D$40&amp;AGOSTO!$E$11:$E$40,AGOSTO!$AM$11:$AM$40,_xlfn.XLOOKUP($A521&amp;$B521,AGOSTO!$BC$11:$BC$40&amp;AGOSTO!$BD$11:$BD$40,AGOSTO!$CL$11:$CL$40,"A"))/1%,"")</f>
        <v/>
      </c>
      <c r="DQ521" s="188" t="str">
        <f t="array" ref="DQ521">IFERROR(_xlfn.XLOOKUP($A521&amp;$B521,'AGOSTO 2'!$D$11:$D$40&amp;'AGOSTO 2'!$E$11:$E$40,'AGOSTO 2'!$AM$11:$AM$40,_xlfn.XLOOKUP($A521&amp;$B521,'AGOSTO 2'!$BC$11:$BC$40&amp;'AGOSTO 2'!$BD$11:$BD$40,'AGOSTO 2'!$CL$11:$CL$40,"A"))/1%,"")</f>
        <v/>
      </c>
      <c r="DR521" s="188" t="str">
        <f t="array" ref="DR521">IFERROR(_xlfn.XLOOKUP($A521&amp;$B521,SEPTIEMBRE!$D$11:$D$40&amp;SEPTIEMBRE!$E$11:$E$40,SEPTIEMBRE!$AM$11:$AM$40,_xlfn.XLOOKUP($A521&amp;$B521,SEPTIEMBRE!$BC$11:$BC$40&amp;SEPTIEMBRE!$BD$11:$BD$40,SEPTIEMBRE!$CL$11:$CL$40,"A"))/1%,"")</f>
        <v/>
      </c>
      <c r="DS521" s="188" t="str">
        <f t="array" ref="DS521">IFERROR(_xlfn.XLOOKUP($A521&amp;$B521,'SEPTIEMBRE 2'!$D$11:$D$40&amp;'SEPTIEMBRE 2'!$E$11:$E$40,'SEPTIEMBRE 2'!$AM$11:$AM$40,_xlfn.XLOOKUP($A521&amp;$B521,'SEPTIEMBRE 2'!$BC$11:$BC$40&amp;'SEPTIEMBRE 2'!$BD$11:$BD$40,'SEPTIEMBRE 2'!$CL$11:$CL$40,"A"))/1%,"")</f>
        <v/>
      </c>
      <c r="DT521" s="188" t="str">
        <f t="array" ref="DT521">IFERROR(_xlfn.XLOOKUP($A521&amp;$B521,'SEPTIEMBRE 3'!$D$11:$D$40&amp;'SEPTIEMBRE 3'!$E$11:$E$40,'SEPTIEMBRE 3'!$AM$11:$AM$40,_xlfn.XLOOKUP($A521&amp;$B521,'SEPTIEMBRE 3'!$BC$11:$BC$40&amp;'SEPTIEMBRE 3'!$BD$11:$BD$40,'SEPTIEMBRE 3'!$CL$11:$CL$40,"A"))/1%,"")</f>
        <v/>
      </c>
      <c r="DU521" s="188" t="str">
        <f t="array" ref="DU521">IFERROR(_xlfn.XLOOKUP($A521&amp;$B521,OCTUBRE!$D$11:$D$40&amp;OCTUBRE!$E$11:$E$40,OCTUBRE!$AM$11:$AM$40,_xlfn.XLOOKUP($A521&amp;$B521,OCTUBRE!$BC$11:$BC$40&amp;OCTUBRE!$BD$11:$BD$40,OCTUBRE!$CL$11:$CL$40,"A"))/1%,"")</f>
        <v/>
      </c>
      <c r="DV521" s="188" t="str">
        <f t="array" ref="DV521">IFERROR(_xlfn.XLOOKUP($A521&amp;$B521,'OCTUBRE 2'!$D$11:$D$40&amp;'OCTUBRE 2'!$E$11:$E$40,'OCTUBRE 2'!$AM$11:$AM$40,_xlfn.XLOOKUP($A521&amp;$B521,'OCTUBRE 2'!$BC$11:$BC$40&amp;'OCTUBRE 2'!$BD$11:$BD$40,'OCTUBRE 2'!$CL$11:$CL$40,"A"))/1%,"")</f>
        <v/>
      </c>
      <c r="DW521" s="188" t="str">
        <f t="array" ref="DW521">IFERROR(_xlfn.XLOOKUP($A521&amp;$B521,NOVIEMBRE!$D$11:$D$40&amp;NOVIEMBRE!$E$11:$E$40,NOVIEMBRE!$AM$11:$AM$40,_xlfn.XLOOKUP($A521&amp;$B521,NOVIEMBRE!$BC$11:$BC$40&amp;NOVIEMBRE!$BD$11:$BD$40,NOVIEMBRE!$CL$11:$CL$40,"A"))/1%,"")</f>
        <v/>
      </c>
      <c r="DX521" s="188" t="str">
        <f t="array" ref="DX521">IFERROR(_xlfn.XLOOKUP($A521&amp;$B521,'NOVIEMBRE 2'!$D$11:$D$40&amp;'NOVIEMBRE 2'!$E$11:$E$40,'NOVIEMBRE 2'!$AM$11:$AM$40,_xlfn.XLOOKUP($A521&amp;$B521,'NOVIEMBRE 2'!$BC$11:$BC$40&amp;'NOVIEMBRE 2'!$BD$11:$BD$40,'NOVIEMBRE 2'!$CL$11:$CL$40,"A"))/1%,"")</f>
        <v/>
      </c>
      <c r="DY521" s="188" t="str">
        <f t="array" ref="DY521">IFERROR(_xlfn.XLOOKUP($A521&amp;$B521,DICIEMBRE!$D$11:$D$40&amp;DICIEMBRE!$E$11:$E$40,DICIEMBRE!$AM$11:$AM$40,_xlfn.XLOOKUP($A521&amp;$B521,DICIEMBRE!$BC$11:$BC$40&amp;DICIEMBRE!$BD$11:$BD$40,DICIEMBRE!$CL$11:$CL$40,"A"))/1%,"")</f>
        <v/>
      </c>
      <c r="DZ521" s="381" t="str">
        <f t="shared" si="9"/>
        <v>-</v>
      </c>
      <c r="EA521" s="381" t="str">
        <f t="shared" si="10"/>
        <v>-</v>
      </c>
      <c r="EB521" s="381" t="str">
        <f t="shared" si="11"/>
        <v>-</v>
      </c>
      <c r="EC521" s="381" t="str">
        <f t="shared" si="12"/>
        <v>-</v>
      </c>
      <c r="ED521" s="381" t="str">
        <f t="shared" si="13"/>
        <v>-</v>
      </c>
      <c r="EE521" s="381" t="str">
        <f t="shared" si="14"/>
        <v>-</v>
      </c>
      <c r="EF521" s="381" t="str">
        <f t="shared" si="15"/>
        <v>-</v>
      </c>
      <c r="EG521" s="381" t="str">
        <f t="shared" si="16"/>
        <v>-</v>
      </c>
      <c r="EH521" s="381" t="str">
        <f t="shared" si="17"/>
        <v>-</v>
      </c>
      <c r="EI521" s="188" t="str">
        <f t="shared" si="18"/>
        <v/>
      </c>
      <c r="EJ521" s="382"/>
      <c r="EK521" s="382"/>
      <c r="EL521" s="383"/>
      <c r="EM521" s="21"/>
      <c r="EN521" s="384">
        <f t="array" ref="EN521">IFERROR(_xlfn.XLOOKUP($A521&amp;$B521,MARZO!$D$11:$D$40&amp;MARZO!$E$11:$E$40,MARZO!$AK$11:$AK$40,_xlfn.XLOOKUP($A521&amp;$B521,MARZO!$BC$11:$BC$40&amp;MARZO!$BD$11:$BD$40,MARZO!$CJ$11:$CJ$40,"A")),"")</f>
        <v>0</v>
      </c>
      <c r="EO521" s="384">
        <f t="array" ref="EO521">IFERROR(_xlfn.XLOOKUP($A521&amp;$B521,ABRIL!$D$11:$D$40&amp;ABRIL!$E$11:$E$40,ABRIL!$AK$11:$AK$40,_xlfn.XLOOKUP($A521&amp;$B521,ABRIL!$BC$11:$BC$40&amp;ABRIL!$BD$11:$BD$40,ABRIL!$CJ$11:$CJ$40,"A")),"")</f>
        <v>0</v>
      </c>
      <c r="EP521" s="384">
        <f t="array" ref="EP521">IFERROR(_xlfn.XLOOKUP($A521&amp;$B521,'ABRIL 2'!$D$11:$D$40&amp;'ABRIL 2'!$E$11:$E$40,'ABRIL 2'!$AK$11:$AK$40,_xlfn.XLOOKUP($A521&amp;$B521,'ABRIL 2'!$BC$11:$BC$40&amp;'ABRIL 2'!$BD$11:$BD$40,'ABRIL 2'!$CJ$11:$CJ$40,"A")),"")</f>
        <v>0</v>
      </c>
      <c r="EQ521" s="384">
        <f t="array" ref="EQ521">IFERROR(_xlfn.XLOOKUP($A521&amp;$B521,MAYO!$D$11:$D$40&amp;MAYO!$E$11:$E$40,MAYO!$AK$11:$AK$40,_xlfn.XLOOKUP($A521&amp;$B521,MAYO!$BC$11:$BC$40&amp;MAYO!$BD$11:$BD$40,MAYO!$CJ$11:$CJ$40,"A")),"")</f>
        <v>0</v>
      </c>
      <c r="ER521" s="384">
        <f t="array" ref="ER521">IFERROR(_xlfn.XLOOKUP($A521&amp;$B521,'MAYO 2'!$D$11:$D$40&amp;'MAYO 2'!$E$11:$E$40,'MAYO 2'!$AK$11:$AK$40,_xlfn.XLOOKUP($A521&amp;$B521,'MAYO 2'!$BC$11:$BC$40&amp;'MAYO 2'!$BD$11:$BD$40,'MAYO 2'!$CJ$11:$CJ$40,"A")),"")</f>
        <v>0</v>
      </c>
      <c r="ES521" s="384">
        <f t="array" ref="ES521">IFERROR(_xlfn.XLOOKUP($A521&amp;$B521,JUNIO!$D$11:$D$40&amp;JUNIO!$E$11:$E$40,JUNIO!$AK$11:$AK$40,_xlfn.XLOOKUP($A521&amp;$B521,JUNIO!$BC$11:$BC$40&amp;JUNIO!$BD$11:$BD$40,JUNIO!$CJ$11:$CJ$40,"A")),"")</f>
        <v>0</v>
      </c>
      <c r="ET521" s="384">
        <f t="array" ref="ET521">IFERROR(_xlfn.XLOOKUP($A521&amp;$B521,'JUNIO 2'!$D$11:$D$40&amp;'JUNIO 2'!$E$11:$E$40,'JUNIO 2'!$AK$11:$AK$40,_xlfn.XLOOKUP($A521&amp;$B521,'JUNIO 2'!$BC$11:$BC$40&amp;'JUNIO 2'!$BD$11:$BD$40,'JUNIO 2'!$CJ$11:$CJ$40,"A")),"")</f>
        <v>0</v>
      </c>
      <c r="EU521" s="384">
        <f t="array" ref="EU521">IFERROR(_xlfn.XLOOKUP($A521&amp;$B521,JULIO!$D$11:$D$40&amp;JULIO!$E$11:$E$40,JULIO!$AK$11:$AK$40,_xlfn.XLOOKUP($A521&amp;$B521,JULIO!$BC$11:$BC$40&amp;JULIO!$BD$11:$BD$40,JULIO!$CJ$11:$CJ$40,"A")),"")</f>
        <v>0</v>
      </c>
      <c r="EV521" s="384">
        <f t="array" ref="EV521">IFERROR(_xlfn.XLOOKUP($A521&amp;$B521,'JULIO 2'!$D$11:$D$40&amp;'JULIO 2'!$E$11:$E$40,'JULIO 2'!$AK$11:$AK$40,_xlfn.XLOOKUP($A521&amp;$B521,'JULIO 2'!$BC$11:$BC$40&amp;'JULIO 2'!$BD$11:$BD$40,'JULIO 2'!$CJ$11:$CJ$40,"A")),"")</f>
        <v>0</v>
      </c>
      <c r="EW521" s="384">
        <f t="array" ref="EW521">IFERROR(_xlfn.XLOOKUP($A521&amp;$B521,AGOSTO!$D$11:$D$40&amp;AGOSTO!$E$11:$E$40,AGOSTO!$AK$11:$AK$40,_xlfn.XLOOKUP($A521&amp;$B521,AGOSTO!$BC$11:$BC$40&amp;AGOSTO!$BD$11:$BD$40,AGOSTO!$CJ$11:$CJ$40,"A")),"")</f>
        <v>0</v>
      </c>
      <c r="EX521" s="384">
        <f t="array" ref="EX521">IFERROR(_xlfn.XLOOKUP($A521&amp;$B521,'AGOSTO 2'!$D$11:$D$40&amp;'AGOSTO 2'!$E$11:$E$40,'AGOSTO 2'!$AK$11:$AK$40,_xlfn.XLOOKUP($A521&amp;$B521,'AGOSTO 2'!$BC$11:$BC$40&amp;'AGOSTO 2'!$BD$11:$BD$40,'AGOSTO 2'!$CJ$11:$CJ$40,"A")),"")</f>
        <v>0</v>
      </c>
      <c r="EY521" s="384">
        <f t="array" ref="EY521">IFERROR(_xlfn.XLOOKUP($A521&amp;$B521,SEPTIEMBRE!$D$11:$D$40&amp;SEPTIEMBRE!$E$11:$E$40,SEPTIEMBRE!$AK$11:$AK$40,_xlfn.XLOOKUP($A521&amp;$B521,SEPTIEMBRE!$BC$11:$BC$40&amp;SEPTIEMBRE!$BD$11:$BD$40,SEPTIEMBRE!$CJ$11:$CJ$40,"A")),"")</f>
        <v>0</v>
      </c>
      <c r="EZ521" s="384">
        <f t="array" ref="EZ521">IFERROR(_xlfn.XLOOKUP($A521&amp;$B521,'SEPTIEMBRE 2'!$D$11:$D$40&amp;'SEPTIEMBRE 2'!$E$11:$E$40,'SEPTIEMBRE 2'!$AK$11:$AK$40,_xlfn.XLOOKUP($A521&amp;$B521,'SEPTIEMBRE 2'!$BC$11:$BC$40&amp;'SEPTIEMBRE 2'!$BD$11:$BD$40,'SEPTIEMBRE 2'!$CJ$11:$CJ$40,"A")),"")</f>
        <v>0</v>
      </c>
      <c r="FA521" s="384">
        <f t="array" ref="FA521">IFERROR(_xlfn.XLOOKUP($A521&amp;$B521,'SEPTIEMBRE 3'!$D$11:$D$40&amp;'SEPTIEMBRE 3'!$E$11:$E$40,'SEPTIEMBRE 3'!$AK$11:$AK$40,_xlfn.XLOOKUP($A521&amp;$B521,'SEPTIEMBRE 3'!$BC$11:$BC$40&amp;'SEPTIEMBRE 3'!$BD$11:$BD$40,'SEPTIEMBRE 3'!$CJ$11:$CJ$40,"A")),"")</f>
        <v>0</v>
      </c>
      <c r="FB521" s="384">
        <f t="array" ref="FB521">IFERROR(_xlfn.XLOOKUP($A521&amp;$B521,OCTUBRE!$D$11:$D$40&amp;OCTUBRE!$E$11:$E$40,OCTUBRE!$AK$11:$AK$40,_xlfn.XLOOKUP($A521&amp;$B521,OCTUBRE!$BC$11:$BC$40&amp;OCTUBRE!$BD$11:$BD$40,OCTUBRE!$CJ$11:$CJ$40,"A")),"")</f>
        <v>0</v>
      </c>
      <c r="FC521" s="384">
        <f t="array" ref="FC521">IFERROR(_xlfn.XLOOKUP($A521&amp;$B521,'OCTUBRE 2'!$D$11:$D$40&amp;'OCTUBRE 2'!$E$11:$E$40,'OCTUBRE 2'!$AK$11:$AK$40,_xlfn.XLOOKUP($A521&amp;$B521,'OCTUBRE 2'!$BC$11:$BC$40&amp;'OCTUBRE 2'!$BD$11:$BD$40,'OCTUBRE 2'!$CJ$11:$CJ$40,"A")),"")</f>
        <v>0</v>
      </c>
      <c r="FD521" s="384">
        <f t="array" ref="FD521">IFERROR(_xlfn.XLOOKUP($A521&amp;$B521,NOVIEMBRE!$D$11:$D$40&amp;NOVIEMBRE!$E$11:$E$40,NOVIEMBRE!$AK$11:$AK$40,_xlfn.XLOOKUP($A521&amp;$B521,NOVIEMBRE!$BC$11:$BC$40&amp;NOVIEMBRE!$BD$11:$BD$40,NOVIEMBRE!$CJ$11:$CJ$40,"A")),"")</f>
        <v>0</v>
      </c>
      <c r="FE521" s="384">
        <f t="array" ref="FE521">IFERROR(_xlfn.XLOOKUP($A521&amp;$B521,'NOVIEMBRE 2'!$D$11:$D$40&amp;'NOVIEMBRE 2'!$E$11:$E$40,'NOVIEMBRE 2'!$AK$11:$AK$40,_xlfn.XLOOKUP($A521&amp;$B521,'NOVIEMBRE 2'!$BC$11:$BC$40&amp;'NOVIEMBRE 2'!$BD$11:$BD$40,'NOVIEMBRE 2'!$CJ$11:$CJ$40,"A")),"")</f>
        <v>0</v>
      </c>
      <c r="FF521" s="385">
        <f t="array" ref="FF521">IFERROR(_xlfn.XLOOKUP($A521&amp;$B521,DICIEMBRE!$D$11:$D$40&amp;DICIEMBRE!$E$11:$E$40,DICIEMBRE!$AK$11:$AK$40,_xlfn.XLOOKUP($A521&amp;$B521,DICIEMBRE!$BC$11:$BC$40&amp;DICIEMBRE!$BD$11:$BD$40,DICIEMBRE!$CJ$11:$CJ$40,"A")),"")</f>
        <v>0</v>
      </c>
      <c r="FG521" s="386" t="str">
        <f t="shared" si="19"/>
        <v/>
      </c>
      <c r="FH521" s="386" t="str">
        <f t="array" ref="FH521">IF(
 COUNT(DZ521:EH521)=0,
 "-",
 IF(
  COUNT(DZ521:EH521) &lt; COUNTA(DZ521:EH521),
  REPT("🟩", ROUND(COUNT(DZ521:EH521)/COUNTA(DZ521:EH521)*5, 0)) &amp;
  REPT("⬜", 5 - ROUND(COUNT(DZ521:EH521)/COUNTA(DZ521:EH521)*5, 0)),
  IF(
    AVERAGE(IF(DZ521:EH521&lt;&gt;"", DZ521:EH521, )) &gt;= 70, "🟩🟩🟩🟩🟩",
    IF(
      AVERAGE(IF(DZ521:EH521&lt;&gt;"",DZ521:EH521, )) &gt;= 56, "🟨🟨🟨🟨🟨",
      "🟥🟥🟥🟥🟥"
    )
  )
 )
)
</f>
        <v>-</v>
      </c>
    </row>
    <row r="522" ht="15.75" customHeight="1">
      <c r="A522" s="168"/>
      <c r="B522" s="169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1"/>
      <c r="N522" s="172" t="str">
        <f t="shared" si="1"/>
        <v/>
      </c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2" t="str">
        <f t="shared" si="2"/>
        <v/>
      </c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2" t="str">
        <f t="shared" si="3"/>
        <v/>
      </c>
      <c r="AM522" s="173"/>
      <c r="AN522" s="173"/>
      <c r="AO522" s="173"/>
      <c r="AP522" s="173"/>
      <c r="AQ522" s="173"/>
      <c r="AR522" s="173"/>
      <c r="AS522" s="173"/>
      <c r="AT522" s="173"/>
      <c r="AU522" s="173"/>
      <c r="AV522" s="171"/>
      <c r="AW522" s="171"/>
      <c r="AX522" s="172" t="str">
        <f t="shared" si="4"/>
        <v/>
      </c>
      <c r="AY522" s="173"/>
      <c r="AZ522" s="173"/>
      <c r="BA522" s="173"/>
      <c r="BB522" s="173"/>
      <c r="BC522" s="173"/>
      <c r="BD522" s="173"/>
      <c r="BE522" s="173"/>
      <c r="BF522" s="173"/>
      <c r="BG522" s="173"/>
      <c r="BH522" s="173"/>
      <c r="BI522" s="173"/>
      <c r="BJ522" s="172" t="str">
        <f t="shared" si="5"/>
        <v/>
      </c>
      <c r="BK522" s="173"/>
      <c r="BL522" s="173"/>
      <c r="BM522" s="173"/>
      <c r="BN522" s="173"/>
      <c r="BO522" s="173"/>
      <c r="BP522" s="173"/>
      <c r="BQ522" s="173"/>
      <c r="BR522" s="173"/>
      <c r="BS522" s="173"/>
      <c r="BT522" s="173"/>
      <c r="BU522" s="173"/>
      <c r="BV522" s="172" t="str">
        <f t="shared" si="6"/>
        <v/>
      </c>
      <c r="BW522" s="173"/>
      <c r="BX522" s="173"/>
      <c r="BY522" s="173"/>
      <c r="BZ522" s="171"/>
      <c r="CA522" s="171"/>
      <c r="CB522" s="171"/>
      <c r="CC522" s="171"/>
      <c r="CD522" s="171"/>
      <c r="CE522" s="171"/>
      <c r="CF522" s="171"/>
      <c r="CG522" s="171"/>
      <c r="CH522" s="172" t="str">
        <f t="shared" si="7"/>
        <v/>
      </c>
      <c r="CI522" s="171"/>
      <c r="CJ522" s="173"/>
      <c r="CK522" s="173"/>
      <c r="CL522" s="173"/>
      <c r="CM522" s="173"/>
      <c r="CN522" s="171"/>
      <c r="CO522" s="171"/>
      <c r="CP522" s="171"/>
      <c r="CQ522" s="173"/>
      <c r="CR522" s="171"/>
      <c r="CS522" s="171"/>
      <c r="CT522" s="172" t="str">
        <f t="shared" si="8"/>
        <v/>
      </c>
      <c r="CU522" s="172"/>
      <c r="CV522" s="172"/>
      <c r="CW522" s="172"/>
      <c r="CX522" s="172"/>
      <c r="CY522" s="172"/>
      <c r="CZ522" s="172"/>
      <c r="DA522" s="172"/>
      <c r="DB522" s="172"/>
      <c r="DC522" s="172"/>
      <c r="DD522" s="172"/>
      <c r="DE522" s="172"/>
      <c r="DF522" s="172"/>
      <c r="DG522" s="188" t="str">
        <f t="array" ref="DG522">IFERROR(_xlfn.XLOOKUP($A522&amp;B522,MARZO!$D$11:$D$40&amp;MARZO!$E$11:$E$40,MARZO!$AM$11:$AM$40,_xlfn.XLOOKUP($A522&amp;$B522,MARZO!$BC$11:$BC$40&amp;MARZO!$BD$11:$BD$40,MARZO!$CL$11:$CL$40,"A"))/1%,"")</f>
        <v/>
      </c>
      <c r="DH522" s="188" t="str">
        <f t="array" ref="DH522">IFERROR(_xlfn.XLOOKUP($A522&amp;$B522,ABRIL!$D$11:$D$40&amp;ABRIL!$E$11:$E$40,ABRIL!$AM$11:$AM$40,_xlfn.XLOOKUP($A522&amp;$B522,ABRIL!$BC$11:$BC$40&amp;ABRIL!$BD$11:$BD$40,ABRIL!$CL$11:$CL$40,"A"))/1%,"")</f>
        <v/>
      </c>
      <c r="DI522" s="188" t="str">
        <f t="array" ref="DI522">IFERROR(_xlfn.XLOOKUP($A522&amp;$B522,'ABRIL 2'!$D$11:$D$40&amp;'ABRIL 2'!$E$11:$E$40,'ABRIL 2'!$AM$11:$AM$40,_xlfn.XLOOKUP($A522&amp;$B522,'ABRIL 2'!$BC$11:$BC$40&amp;'ABRIL 2'!$BD$11:$BD$40,'ABRIL 2'!$CL$11:$CL$40,"A"))/1%,"")</f>
        <v/>
      </c>
      <c r="DJ522" s="188" t="str">
        <f t="array" ref="DJ522">IFERROR(_xlfn.XLOOKUP($A522&amp;$B522,MAYO!$D$11:$D$40&amp;MAYO!$E$11:$E$40,MAYO!$AM$11:$AM$40,_xlfn.XLOOKUP($A522&amp;$B522,MAYO!$BC$11:$BC$40&amp;MAYO!$BD$11:$BD$40,MAYO!$CL$11:$CL$40,"A"))/1%,"")</f>
        <v/>
      </c>
      <c r="DK522" s="188" t="str">
        <f t="array" ref="DK522">IFERROR(_xlfn.XLOOKUP($A522&amp;$B522,'MAYO 2'!$D$11:$D$40&amp;'MAYO 2'!$E$11:$E$40,'MAYO 2'!$AM$11:$AM$40,_xlfn.XLOOKUP($A522&amp;$B522,'MAYO 2'!$BC$11:$BC$40&amp;'MAYO 2'!$BD$11:$BD$40,'MAYO 2'!$CL$11:$CL$40,"A"))/1%,"")</f>
        <v/>
      </c>
      <c r="DL522" s="188" t="str">
        <f t="array" ref="DL522">IFERROR(_xlfn.XLOOKUP($A522&amp;$B522,JUNIO!$D$11:$D$40&amp;JUNIO!$E$11:$E$40,JUNIO!$AM$11:$AM$40,_xlfn.XLOOKUP($A522&amp;$B522,JUNIO!$BC$11:$BC$40&amp;JUNIO!$BD$11:$BD$40,JUNIO!$CL$11:$CL$40,"A"))/1%,"")</f>
        <v/>
      </c>
      <c r="DM522" s="188" t="str">
        <f t="array" ref="DM522">IFERROR(_xlfn.XLOOKUP($A522&amp;$B522,'JUNIO 2'!$D$11:$D$40&amp;'JUNIO 2'!$E$11:$E$40,'JUNIO 2'!$AM$11:$AM$40,_xlfn.XLOOKUP($A522&amp;$B522,'JUNIO 2'!$BC$11:$BC$40&amp;'JUNIO 2'!$BD$11:$BD$40,'JUNIO 2'!$CL$11:$CL$40,"A"))/1%,"")</f>
        <v/>
      </c>
      <c r="DN522" s="188" t="str">
        <f t="array" ref="DN522">IFERROR(_xlfn.XLOOKUP($A522&amp;$B522,JULIO!$D$11:$D$40&amp;JULIO!$E$11:$E$40,JULIO!$AM$11:$AM$40,_xlfn.XLOOKUP($A522&amp;$B522,JULIO!$BC$11:$BC$40&amp;JULIO!$BD$11:$BD$40,JULIO!$CL$11:$CL$40,"A"))/1%,"")</f>
        <v/>
      </c>
      <c r="DO522" s="188" t="str">
        <f t="array" ref="DO522">IFERROR(_xlfn.XLOOKUP($A522&amp;$B522,'JULIO 2'!$D$11:$D$40&amp;'JULIO 2'!$E$11:$E$40,'JULIO 2'!$AM$11:$AM$40,_xlfn.XLOOKUP($A522&amp;$B522,'JULIO 2'!$BC$11:$BC$40&amp;'JULIO 2'!$BD$11:$BD$40,'JULIO 2'!$CL$11:$CL$40,"A"))/1%,"")</f>
        <v/>
      </c>
      <c r="DP522" s="188" t="str">
        <f t="array" ref="DP522">IFERROR(_xlfn.XLOOKUP($A522&amp;$B522,AGOSTO!$D$11:$D$40&amp;AGOSTO!$E$11:$E$40,AGOSTO!$AM$11:$AM$40,_xlfn.XLOOKUP($A522&amp;$B522,AGOSTO!$BC$11:$BC$40&amp;AGOSTO!$BD$11:$BD$40,AGOSTO!$CL$11:$CL$40,"A"))/1%,"")</f>
        <v/>
      </c>
      <c r="DQ522" s="188" t="str">
        <f t="array" ref="DQ522">IFERROR(_xlfn.XLOOKUP($A522&amp;$B522,'AGOSTO 2'!$D$11:$D$40&amp;'AGOSTO 2'!$E$11:$E$40,'AGOSTO 2'!$AM$11:$AM$40,_xlfn.XLOOKUP($A522&amp;$B522,'AGOSTO 2'!$BC$11:$BC$40&amp;'AGOSTO 2'!$BD$11:$BD$40,'AGOSTO 2'!$CL$11:$CL$40,"A"))/1%,"")</f>
        <v/>
      </c>
      <c r="DR522" s="188" t="str">
        <f t="array" ref="DR522">IFERROR(_xlfn.XLOOKUP($A522&amp;$B522,SEPTIEMBRE!$D$11:$D$40&amp;SEPTIEMBRE!$E$11:$E$40,SEPTIEMBRE!$AM$11:$AM$40,_xlfn.XLOOKUP($A522&amp;$B522,SEPTIEMBRE!$BC$11:$BC$40&amp;SEPTIEMBRE!$BD$11:$BD$40,SEPTIEMBRE!$CL$11:$CL$40,"A"))/1%,"")</f>
        <v/>
      </c>
      <c r="DS522" s="188" t="str">
        <f t="array" ref="DS522">IFERROR(_xlfn.XLOOKUP($A522&amp;$B522,'SEPTIEMBRE 2'!$D$11:$D$40&amp;'SEPTIEMBRE 2'!$E$11:$E$40,'SEPTIEMBRE 2'!$AM$11:$AM$40,_xlfn.XLOOKUP($A522&amp;$B522,'SEPTIEMBRE 2'!$BC$11:$BC$40&amp;'SEPTIEMBRE 2'!$BD$11:$BD$40,'SEPTIEMBRE 2'!$CL$11:$CL$40,"A"))/1%,"")</f>
        <v/>
      </c>
      <c r="DT522" s="188" t="str">
        <f t="array" ref="DT522">IFERROR(_xlfn.XLOOKUP($A522&amp;$B522,'SEPTIEMBRE 3'!$D$11:$D$40&amp;'SEPTIEMBRE 3'!$E$11:$E$40,'SEPTIEMBRE 3'!$AM$11:$AM$40,_xlfn.XLOOKUP($A522&amp;$B522,'SEPTIEMBRE 3'!$BC$11:$BC$40&amp;'SEPTIEMBRE 3'!$BD$11:$BD$40,'SEPTIEMBRE 3'!$CL$11:$CL$40,"A"))/1%,"")</f>
        <v/>
      </c>
      <c r="DU522" s="188" t="str">
        <f t="array" ref="DU522">IFERROR(_xlfn.XLOOKUP($A522&amp;$B522,OCTUBRE!$D$11:$D$40&amp;OCTUBRE!$E$11:$E$40,OCTUBRE!$AM$11:$AM$40,_xlfn.XLOOKUP($A522&amp;$B522,OCTUBRE!$BC$11:$BC$40&amp;OCTUBRE!$BD$11:$BD$40,OCTUBRE!$CL$11:$CL$40,"A"))/1%,"")</f>
        <v/>
      </c>
      <c r="DV522" s="188" t="str">
        <f t="array" ref="DV522">IFERROR(_xlfn.XLOOKUP($A522&amp;$B522,'OCTUBRE 2'!$D$11:$D$40&amp;'OCTUBRE 2'!$E$11:$E$40,'OCTUBRE 2'!$AM$11:$AM$40,_xlfn.XLOOKUP($A522&amp;$B522,'OCTUBRE 2'!$BC$11:$BC$40&amp;'OCTUBRE 2'!$BD$11:$BD$40,'OCTUBRE 2'!$CL$11:$CL$40,"A"))/1%,"")</f>
        <v/>
      </c>
      <c r="DW522" s="188" t="str">
        <f t="array" ref="DW522">IFERROR(_xlfn.XLOOKUP($A522&amp;$B522,NOVIEMBRE!$D$11:$D$40&amp;NOVIEMBRE!$E$11:$E$40,NOVIEMBRE!$AM$11:$AM$40,_xlfn.XLOOKUP($A522&amp;$B522,NOVIEMBRE!$BC$11:$BC$40&amp;NOVIEMBRE!$BD$11:$BD$40,NOVIEMBRE!$CL$11:$CL$40,"A"))/1%,"")</f>
        <v/>
      </c>
      <c r="DX522" s="188" t="str">
        <f t="array" ref="DX522">IFERROR(_xlfn.XLOOKUP($A522&amp;$B522,'NOVIEMBRE 2'!$D$11:$D$40&amp;'NOVIEMBRE 2'!$E$11:$E$40,'NOVIEMBRE 2'!$AM$11:$AM$40,_xlfn.XLOOKUP($A522&amp;$B522,'NOVIEMBRE 2'!$BC$11:$BC$40&amp;'NOVIEMBRE 2'!$BD$11:$BD$40,'NOVIEMBRE 2'!$CL$11:$CL$40,"A"))/1%,"")</f>
        <v/>
      </c>
      <c r="DY522" s="188" t="str">
        <f t="array" ref="DY522">IFERROR(_xlfn.XLOOKUP($A522&amp;$B522,DICIEMBRE!$D$11:$D$40&amp;DICIEMBRE!$E$11:$E$40,DICIEMBRE!$AM$11:$AM$40,_xlfn.XLOOKUP($A522&amp;$B522,DICIEMBRE!$BC$11:$BC$40&amp;DICIEMBRE!$BD$11:$BD$40,DICIEMBRE!$CL$11:$CL$40,"A"))/1%,"")</f>
        <v/>
      </c>
      <c r="DZ522" s="381" t="str">
        <f t="shared" si="9"/>
        <v>-</v>
      </c>
      <c r="EA522" s="381" t="str">
        <f t="shared" si="10"/>
        <v>-</v>
      </c>
      <c r="EB522" s="381" t="str">
        <f t="shared" si="11"/>
        <v>-</v>
      </c>
      <c r="EC522" s="381" t="str">
        <f t="shared" si="12"/>
        <v>-</v>
      </c>
      <c r="ED522" s="381" t="str">
        <f t="shared" si="13"/>
        <v>-</v>
      </c>
      <c r="EE522" s="381" t="str">
        <f t="shared" si="14"/>
        <v>-</v>
      </c>
      <c r="EF522" s="381" t="str">
        <f t="shared" si="15"/>
        <v>-</v>
      </c>
      <c r="EG522" s="381" t="str">
        <f t="shared" si="16"/>
        <v>-</v>
      </c>
      <c r="EH522" s="381" t="str">
        <f t="shared" si="17"/>
        <v>-</v>
      </c>
      <c r="EI522" s="188" t="str">
        <f t="shared" si="18"/>
        <v/>
      </c>
      <c r="EJ522" s="382"/>
      <c r="EK522" s="382"/>
      <c r="EL522" s="383"/>
      <c r="EM522" s="21"/>
      <c r="EN522" s="384">
        <f t="array" ref="EN522">IFERROR(_xlfn.XLOOKUP($A522&amp;$B522,MARZO!$D$11:$D$40&amp;MARZO!$E$11:$E$40,MARZO!$AK$11:$AK$40,_xlfn.XLOOKUP($A522&amp;$B522,MARZO!$BC$11:$BC$40&amp;MARZO!$BD$11:$BD$40,MARZO!$CJ$11:$CJ$40,"A")),"")</f>
        <v>0</v>
      </c>
      <c r="EO522" s="384">
        <f t="array" ref="EO522">IFERROR(_xlfn.XLOOKUP($A522&amp;$B522,ABRIL!$D$11:$D$40&amp;ABRIL!$E$11:$E$40,ABRIL!$AK$11:$AK$40,_xlfn.XLOOKUP($A522&amp;$B522,ABRIL!$BC$11:$BC$40&amp;ABRIL!$BD$11:$BD$40,ABRIL!$CJ$11:$CJ$40,"A")),"")</f>
        <v>0</v>
      </c>
      <c r="EP522" s="384">
        <f t="array" ref="EP522">IFERROR(_xlfn.XLOOKUP($A522&amp;$B522,'ABRIL 2'!$D$11:$D$40&amp;'ABRIL 2'!$E$11:$E$40,'ABRIL 2'!$AK$11:$AK$40,_xlfn.XLOOKUP($A522&amp;$B522,'ABRIL 2'!$BC$11:$BC$40&amp;'ABRIL 2'!$BD$11:$BD$40,'ABRIL 2'!$CJ$11:$CJ$40,"A")),"")</f>
        <v>0</v>
      </c>
      <c r="EQ522" s="384">
        <f t="array" ref="EQ522">IFERROR(_xlfn.XLOOKUP($A522&amp;$B522,MAYO!$D$11:$D$40&amp;MAYO!$E$11:$E$40,MAYO!$AK$11:$AK$40,_xlfn.XLOOKUP($A522&amp;$B522,MAYO!$BC$11:$BC$40&amp;MAYO!$BD$11:$BD$40,MAYO!$CJ$11:$CJ$40,"A")),"")</f>
        <v>0</v>
      </c>
      <c r="ER522" s="384">
        <f t="array" ref="ER522">IFERROR(_xlfn.XLOOKUP($A522&amp;$B522,'MAYO 2'!$D$11:$D$40&amp;'MAYO 2'!$E$11:$E$40,'MAYO 2'!$AK$11:$AK$40,_xlfn.XLOOKUP($A522&amp;$B522,'MAYO 2'!$BC$11:$BC$40&amp;'MAYO 2'!$BD$11:$BD$40,'MAYO 2'!$CJ$11:$CJ$40,"A")),"")</f>
        <v>0</v>
      </c>
      <c r="ES522" s="384">
        <f t="array" ref="ES522">IFERROR(_xlfn.XLOOKUP($A522&amp;$B522,JUNIO!$D$11:$D$40&amp;JUNIO!$E$11:$E$40,JUNIO!$AK$11:$AK$40,_xlfn.XLOOKUP($A522&amp;$B522,JUNIO!$BC$11:$BC$40&amp;JUNIO!$BD$11:$BD$40,JUNIO!$CJ$11:$CJ$40,"A")),"")</f>
        <v>0</v>
      </c>
      <c r="ET522" s="384">
        <f t="array" ref="ET522">IFERROR(_xlfn.XLOOKUP($A522&amp;$B522,'JUNIO 2'!$D$11:$D$40&amp;'JUNIO 2'!$E$11:$E$40,'JUNIO 2'!$AK$11:$AK$40,_xlfn.XLOOKUP($A522&amp;$B522,'JUNIO 2'!$BC$11:$BC$40&amp;'JUNIO 2'!$BD$11:$BD$40,'JUNIO 2'!$CJ$11:$CJ$40,"A")),"")</f>
        <v>0</v>
      </c>
      <c r="EU522" s="384">
        <f t="array" ref="EU522">IFERROR(_xlfn.XLOOKUP($A522&amp;$B522,JULIO!$D$11:$D$40&amp;JULIO!$E$11:$E$40,JULIO!$AK$11:$AK$40,_xlfn.XLOOKUP($A522&amp;$B522,JULIO!$BC$11:$BC$40&amp;JULIO!$BD$11:$BD$40,JULIO!$CJ$11:$CJ$40,"A")),"")</f>
        <v>0</v>
      </c>
      <c r="EV522" s="384">
        <f t="array" ref="EV522">IFERROR(_xlfn.XLOOKUP($A522&amp;$B522,'JULIO 2'!$D$11:$D$40&amp;'JULIO 2'!$E$11:$E$40,'JULIO 2'!$AK$11:$AK$40,_xlfn.XLOOKUP($A522&amp;$B522,'JULIO 2'!$BC$11:$BC$40&amp;'JULIO 2'!$BD$11:$BD$40,'JULIO 2'!$CJ$11:$CJ$40,"A")),"")</f>
        <v>0</v>
      </c>
      <c r="EW522" s="384">
        <f t="array" ref="EW522">IFERROR(_xlfn.XLOOKUP($A522&amp;$B522,AGOSTO!$D$11:$D$40&amp;AGOSTO!$E$11:$E$40,AGOSTO!$AK$11:$AK$40,_xlfn.XLOOKUP($A522&amp;$B522,AGOSTO!$BC$11:$BC$40&amp;AGOSTO!$BD$11:$BD$40,AGOSTO!$CJ$11:$CJ$40,"A")),"")</f>
        <v>0</v>
      </c>
      <c r="EX522" s="384">
        <f t="array" ref="EX522">IFERROR(_xlfn.XLOOKUP($A522&amp;$B522,'AGOSTO 2'!$D$11:$D$40&amp;'AGOSTO 2'!$E$11:$E$40,'AGOSTO 2'!$AK$11:$AK$40,_xlfn.XLOOKUP($A522&amp;$B522,'AGOSTO 2'!$BC$11:$BC$40&amp;'AGOSTO 2'!$BD$11:$BD$40,'AGOSTO 2'!$CJ$11:$CJ$40,"A")),"")</f>
        <v>0</v>
      </c>
      <c r="EY522" s="384">
        <f t="array" ref="EY522">IFERROR(_xlfn.XLOOKUP($A522&amp;$B522,SEPTIEMBRE!$D$11:$D$40&amp;SEPTIEMBRE!$E$11:$E$40,SEPTIEMBRE!$AK$11:$AK$40,_xlfn.XLOOKUP($A522&amp;$B522,SEPTIEMBRE!$BC$11:$BC$40&amp;SEPTIEMBRE!$BD$11:$BD$40,SEPTIEMBRE!$CJ$11:$CJ$40,"A")),"")</f>
        <v>0</v>
      </c>
      <c r="EZ522" s="384">
        <f t="array" ref="EZ522">IFERROR(_xlfn.XLOOKUP($A522&amp;$B522,'SEPTIEMBRE 2'!$D$11:$D$40&amp;'SEPTIEMBRE 2'!$E$11:$E$40,'SEPTIEMBRE 2'!$AK$11:$AK$40,_xlfn.XLOOKUP($A522&amp;$B522,'SEPTIEMBRE 2'!$BC$11:$BC$40&amp;'SEPTIEMBRE 2'!$BD$11:$BD$40,'SEPTIEMBRE 2'!$CJ$11:$CJ$40,"A")),"")</f>
        <v>0</v>
      </c>
      <c r="FA522" s="384">
        <f t="array" ref="FA522">IFERROR(_xlfn.XLOOKUP($A522&amp;$B522,'SEPTIEMBRE 3'!$D$11:$D$40&amp;'SEPTIEMBRE 3'!$E$11:$E$40,'SEPTIEMBRE 3'!$AK$11:$AK$40,_xlfn.XLOOKUP($A522&amp;$B522,'SEPTIEMBRE 3'!$BC$11:$BC$40&amp;'SEPTIEMBRE 3'!$BD$11:$BD$40,'SEPTIEMBRE 3'!$CJ$11:$CJ$40,"A")),"")</f>
        <v>0</v>
      </c>
      <c r="FB522" s="384">
        <f t="array" ref="FB522">IFERROR(_xlfn.XLOOKUP($A522&amp;$B522,OCTUBRE!$D$11:$D$40&amp;OCTUBRE!$E$11:$E$40,OCTUBRE!$AK$11:$AK$40,_xlfn.XLOOKUP($A522&amp;$B522,OCTUBRE!$BC$11:$BC$40&amp;OCTUBRE!$BD$11:$BD$40,OCTUBRE!$CJ$11:$CJ$40,"A")),"")</f>
        <v>0</v>
      </c>
      <c r="FC522" s="384">
        <f t="array" ref="FC522">IFERROR(_xlfn.XLOOKUP($A522&amp;$B522,'OCTUBRE 2'!$D$11:$D$40&amp;'OCTUBRE 2'!$E$11:$E$40,'OCTUBRE 2'!$AK$11:$AK$40,_xlfn.XLOOKUP($A522&amp;$B522,'OCTUBRE 2'!$BC$11:$BC$40&amp;'OCTUBRE 2'!$BD$11:$BD$40,'OCTUBRE 2'!$CJ$11:$CJ$40,"A")),"")</f>
        <v>0</v>
      </c>
      <c r="FD522" s="384">
        <f t="array" ref="FD522">IFERROR(_xlfn.XLOOKUP($A522&amp;$B522,NOVIEMBRE!$D$11:$D$40&amp;NOVIEMBRE!$E$11:$E$40,NOVIEMBRE!$AK$11:$AK$40,_xlfn.XLOOKUP($A522&amp;$B522,NOVIEMBRE!$BC$11:$BC$40&amp;NOVIEMBRE!$BD$11:$BD$40,NOVIEMBRE!$CJ$11:$CJ$40,"A")),"")</f>
        <v>0</v>
      </c>
      <c r="FE522" s="384">
        <f t="array" ref="FE522">IFERROR(_xlfn.XLOOKUP($A522&amp;$B522,'NOVIEMBRE 2'!$D$11:$D$40&amp;'NOVIEMBRE 2'!$E$11:$E$40,'NOVIEMBRE 2'!$AK$11:$AK$40,_xlfn.XLOOKUP($A522&amp;$B522,'NOVIEMBRE 2'!$BC$11:$BC$40&amp;'NOVIEMBRE 2'!$BD$11:$BD$40,'NOVIEMBRE 2'!$CJ$11:$CJ$40,"A")),"")</f>
        <v>0</v>
      </c>
      <c r="FF522" s="385">
        <f t="array" ref="FF522">IFERROR(_xlfn.XLOOKUP($A522&amp;$B522,DICIEMBRE!$D$11:$D$40&amp;DICIEMBRE!$E$11:$E$40,DICIEMBRE!$AK$11:$AK$40,_xlfn.XLOOKUP($A522&amp;$B522,DICIEMBRE!$BC$11:$BC$40&amp;DICIEMBRE!$BD$11:$BD$40,DICIEMBRE!$CJ$11:$CJ$40,"A")),"")</f>
        <v>0</v>
      </c>
      <c r="FG522" s="386" t="str">
        <f t="shared" si="19"/>
        <v/>
      </c>
      <c r="FH522" s="386" t="str">
        <f t="array" ref="FH522">IF(
 COUNT(DZ522:EH522)=0,
 "-",
 IF(
  COUNT(DZ522:EH522) &lt; COUNTA(DZ522:EH522),
  REPT("🟩", ROUND(COUNT(DZ522:EH522)/COUNTA(DZ522:EH522)*5, 0)) &amp;
  REPT("⬜", 5 - ROUND(COUNT(DZ522:EH522)/COUNTA(DZ522:EH522)*5, 0)),
  IF(
    AVERAGE(IF(DZ522:EH522&lt;&gt;"", DZ522:EH522, )) &gt;= 70, "🟩🟩🟩🟩🟩",
    IF(
      AVERAGE(IF(DZ522:EH522&lt;&gt;"",DZ522:EH522, )) &gt;= 56, "🟨🟨🟨🟨🟨",
      "🟥🟥🟥🟥🟥"
    )
  )
 )
)
</f>
        <v>-</v>
      </c>
    </row>
    <row r="523" ht="15.75" customHeight="1">
      <c r="A523" s="168"/>
      <c r="B523" s="169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1"/>
      <c r="N523" s="172" t="str">
        <f t="shared" si="1"/>
        <v/>
      </c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2" t="str">
        <f t="shared" si="2"/>
        <v/>
      </c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2" t="str">
        <f t="shared" si="3"/>
        <v/>
      </c>
      <c r="AM523" s="173"/>
      <c r="AN523" s="173"/>
      <c r="AO523" s="173"/>
      <c r="AP523" s="173"/>
      <c r="AQ523" s="173"/>
      <c r="AR523" s="173"/>
      <c r="AS523" s="173"/>
      <c r="AT523" s="173"/>
      <c r="AU523" s="173"/>
      <c r="AV523" s="171"/>
      <c r="AW523" s="171"/>
      <c r="AX523" s="172" t="str">
        <f t="shared" si="4"/>
        <v/>
      </c>
      <c r="AY523" s="173"/>
      <c r="AZ523" s="173"/>
      <c r="BA523" s="173"/>
      <c r="BB523" s="173"/>
      <c r="BC523" s="173"/>
      <c r="BD523" s="173"/>
      <c r="BE523" s="173"/>
      <c r="BF523" s="173"/>
      <c r="BG523" s="173"/>
      <c r="BH523" s="173"/>
      <c r="BI523" s="173"/>
      <c r="BJ523" s="172" t="str">
        <f t="shared" si="5"/>
        <v/>
      </c>
      <c r="BK523" s="173"/>
      <c r="BL523" s="173"/>
      <c r="BM523" s="173"/>
      <c r="BN523" s="173"/>
      <c r="BO523" s="173"/>
      <c r="BP523" s="173"/>
      <c r="BQ523" s="173"/>
      <c r="BR523" s="173"/>
      <c r="BS523" s="173"/>
      <c r="BT523" s="173"/>
      <c r="BU523" s="173"/>
      <c r="BV523" s="172" t="str">
        <f t="shared" si="6"/>
        <v/>
      </c>
      <c r="BW523" s="173"/>
      <c r="BX523" s="173"/>
      <c r="BY523" s="173"/>
      <c r="BZ523" s="171"/>
      <c r="CA523" s="171"/>
      <c r="CB523" s="171"/>
      <c r="CC523" s="171"/>
      <c r="CD523" s="171"/>
      <c r="CE523" s="171"/>
      <c r="CF523" s="171"/>
      <c r="CG523" s="171"/>
      <c r="CH523" s="172" t="str">
        <f t="shared" si="7"/>
        <v/>
      </c>
      <c r="CI523" s="171"/>
      <c r="CJ523" s="173"/>
      <c r="CK523" s="173"/>
      <c r="CL523" s="173"/>
      <c r="CM523" s="173"/>
      <c r="CN523" s="171"/>
      <c r="CO523" s="171"/>
      <c r="CP523" s="171"/>
      <c r="CQ523" s="173"/>
      <c r="CR523" s="171"/>
      <c r="CS523" s="171"/>
      <c r="CT523" s="172" t="str">
        <f t="shared" si="8"/>
        <v/>
      </c>
      <c r="CU523" s="172"/>
      <c r="CV523" s="172"/>
      <c r="CW523" s="172"/>
      <c r="CX523" s="172"/>
      <c r="CY523" s="172"/>
      <c r="CZ523" s="172"/>
      <c r="DA523" s="172"/>
      <c r="DB523" s="172"/>
      <c r="DC523" s="172"/>
      <c r="DD523" s="172"/>
      <c r="DE523" s="172"/>
      <c r="DF523" s="172"/>
      <c r="DG523" s="188" t="str">
        <f t="array" ref="DG523">IFERROR(_xlfn.XLOOKUP($A523&amp;B523,MARZO!$D$11:$D$40&amp;MARZO!$E$11:$E$40,MARZO!$AM$11:$AM$40,_xlfn.XLOOKUP($A523&amp;$B523,MARZO!$BC$11:$BC$40&amp;MARZO!$BD$11:$BD$40,MARZO!$CL$11:$CL$40,"A"))/1%,"")</f>
        <v/>
      </c>
      <c r="DH523" s="188" t="str">
        <f t="array" ref="DH523">IFERROR(_xlfn.XLOOKUP($A523&amp;$B523,ABRIL!$D$11:$D$40&amp;ABRIL!$E$11:$E$40,ABRIL!$AM$11:$AM$40,_xlfn.XLOOKUP($A523&amp;$B523,ABRIL!$BC$11:$BC$40&amp;ABRIL!$BD$11:$BD$40,ABRIL!$CL$11:$CL$40,"A"))/1%,"")</f>
        <v/>
      </c>
      <c r="DI523" s="188" t="str">
        <f t="array" ref="DI523">IFERROR(_xlfn.XLOOKUP($A523&amp;$B523,'ABRIL 2'!$D$11:$D$40&amp;'ABRIL 2'!$E$11:$E$40,'ABRIL 2'!$AM$11:$AM$40,_xlfn.XLOOKUP($A523&amp;$B523,'ABRIL 2'!$BC$11:$BC$40&amp;'ABRIL 2'!$BD$11:$BD$40,'ABRIL 2'!$CL$11:$CL$40,"A"))/1%,"")</f>
        <v/>
      </c>
      <c r="DJ523" s="188" t="str">
        <f t="array" ref="DJ523">IFERROR(_xlfn.XLOOKUP($A523&amp;$B523,MAYO!$D$11:$D$40&amp;MAYO!$E$11:$E$40,MAYO!$AM$11:$AM$40,_xlfn.XLOOKUP($A523&amp;$B523,MAYO!$BC$11:$BC$40&amp;MAYO!$BD$11:$BD$40,MAYO!$CL$11:$CL$40,"A"))/1%,"")</f>
        <v/>
      </c>
      <c r="DK523" s="188" t="str">
        <f t="array" ref="DK523">IFERROR(_xlfn.XLOOKUP($A523&amp;$B523,'MAYO 2'!$D$11:$D$40&amp;'MAYO 2'!$E$11:$E$40,'MAYO 2'!$AM$11:$AM$40,_xlfn.XLOOKUP($A523&amp;$B523,'MAYO 2'!$BC$11:$BC$40&amp;'MAYO 2'!$BD$11:$BD$40,'MAYO 2'!$CL$11:$CL$40,"A"))/1%,"")</f>
        <v/>
      </c>
      <c r="DL523" s="188" t="str">
        <f t="array" ref="DL523">IFERROR(_xlfn.XLOOKUP($A523&amp;$B523,JUNIO!$D$11:$D$40&amp;JUNIO!$E$11:$E$40,JUNIO!$AM$11:$AM$40,_xlfn.XLOOKUP($A523&amp;$B523,JUNIO!$BC$11:$BC$40&amp;JUNIO!$BD$11:$BD$40,JUNIO!$CL$11:$CL$40,"A"))/1%,"")</f>
        <v/>
      </c>
      <c r="DM523" s="188" t="str">
        <f t="array" ref="DM523">IFERROR(_xlfn.XLOOKUP($A523&amp;$B523,'JUNIO 2'!$D$11:$D$40&amp;'JUNIO 2'!$E$11:$E$40,'JUNIO 2'!$AM$11:$AM$40,_xlfn.XLOOKUP($A523&amp;$B523,'JUNIO 2'!$BC$11:$BC$40&amp;'JUNIO 2'!$BD$11:$BD$40,'JUNIO 2'!$CL$11:$CL$40,"A"))/1%,"")</f>
        <v/>
      </c>
      <c r="DN523" s="188" t="str">
        <f t="array" ref="DN523">IFERROR(_xlfn.XLOOKUP($A523&amp;$B523,JULIO!$D$11:$D$40&amp;JULIO!$E$11:$E$40,JULIO!$AM$11:$AM$40,_xlfn.XLOOKUP($A523&amp;$B523,JULIO!$BC$11:$BC$40&amp;JULIO!$BD$11:$BD$40,JULIO!$CL$11:$CL$40,"A"))/1%,"")</f>
        <v/>
      </c>
      <c r="DO523" s="188" t="str">
        <f t="array" ref="DO523">IFERROR(_xlfn.XLOOKUP($A523&amp;$B523,'JULIO 2'!$D$11:$D$40&amp;'JULIO 2'!$E$11:$E$40,'JULIO 2'!$AM$11:$AM$40,_xlfn.XLOOKUP($A523&amp;$B523,'JULIO 2'!$BC$11:$BC$40&amp;'JULIO 2'!$BD$11:$BD$40,'JULIO 2'!$CL$11:$CL$40,"A"))/1%,"")</f>
        <v/>
      </c>
      <c r="DP523" s="188" t="str">
        <f t="array" ref="DP523">IFERROR(_xlfn.XLOOKUP($A523&amp;$B523,AGOSTO!$D$11:$D$40&amp;AGOSTO!$E$11:$E$40,AGOSTO!$AM$11:$AM$40,_xlfn.XLOOKUP($A523&amp;$B523,AGOSTO!$BC$11:$BC$40&amp;AGOSTO!$BD$11:$BD$40,AGOSTO!$CL$11:$CL$40,"A"))/1%,"")</f>
        <v/>
      </c>
      <c r="DQ523" s="188" t="str">
        <f t="array" ref="DQ523">IFERROR(_xlfn.XLOOKUP($A523&amp;$B523,'AGOSTO 2'!$D$11:$D$40&amp;'AGOSTO 2'!$E$11:$E$40,'AGOSTO 2'!$AM$11:$AM$40,_xlfn.XLOOKUP($A523&amp;$B523,'AGOSTO 2'!$BC$11:$BC$40&amp;'AGOSTO 2'!$BD$11:$BD$40,'AGOSTO 2'!$CL$11:$CL$40,"A"))/1%,"")</f>
        <v/>
      </c>
      <c r="DR523" s="188" t="str">
        <f t="array" ref="DR523">IFERROR(_xlfn.XLOOKUP($A523&amp;$B523,SEPTIEMBRE!$D$11:$D$40&amp;SEPTIEMBRE!$E$11:$E$40,SEPTIEMBRE!$AM$11:$AM$40,_xlfn.XLOOKUP($A523&amp;$B523,SEPTIEMBRE!$BC$11:$BC$40&amp;SEPTIEMBRE!$BD$11:$BD$40,SEPTIEMBRE!$CL$11:$CL$40,"A"))/1%,"")</f>
        <v/>
      </c>
      <c r="DS523" s="188" t="str">
        <f t="array" ref="DS523">IFERROR(_xlfn.XLOOKUP($A523&amp;$B523,'SEPTIEMBRE 2'!$D$11:$D$40&amp;'SEPTIEMBRE 2'!$E$11:$E$40,'SEPTIEMBRE 2'!$AM$11:$AM$40,_xlfn.XLOOKUP($A523&amp;$B523,'SEPTIEMBRE 2'!$BC$11:$BC$40&amp;'SEPTIEMBRE 2'!$BD$11:$BD$40,'SEPTIEMBRE 2'!$CL$11:$CL$40,"A"))/1%,"")</f>
        <v/>
      </c>
      <c r="DT523" s="188" t="str">
        <f t="array" ref="DT523">IFERROR(_xlfn.XLOOKUP($A523&amp;$B523,'SEPTIEMBRE 3'!$D$11:$D$40&amp;'SEPTIEMBRE 3'!$E$11:$E$40,'SEPTIEMBRE 3'!$AM$11:$AM$40,_xlfn.XLOOKUP($A523&amp;$B523,'SEPTIEMBRE 3'!$BC$11:$BC$40&amp;'SEPTIEMBRE 3'!$BD$11:$BD$40,'SEPTIEMBRE 3'!$CL$11:$CL$40,"A"))/1%,"")</f>
        <v/>
      </c>
      <c r="DU523" s="188" t="str">
        <f t="array" ref="DU523">IFERROR(_xlfn.XLOOKUP($A523&amp;$B523,OCTUBRE!$D$11:$D$40&amp;OCTUBRE!$E$11:$E$40,OCTUBRE!$AM$11:$AM$40,_xlfn.XLOOKUP($A523&amp;$B523,OCTUBRE!$BC$11:$BC$40&amp;OCTUBRE!$BD$11:$BD$40,OCTUBRE!$CL$11:$CL$40,"A"))/1%,"")</f>
        <v/>
      </c>
      <c r="DV523" s="188" t="str">
        <f t="array" ref="DV523">IFERROR(_xlfn.XLOOKUP($A523&amp;$B523,'OCTUBRE 2'!$D$11:$D$40&amp;'OCTUBRE 2'!$E$11:$E$40,'OCTUBRE 2'!$AM$11:$AM$40,_xlfn.XLOOKUP($A523&amp;$B523,'OCTUBRE 2'!$BC$11:$BC$40&amp;'OCTUBRE 2'!$BD$11:$BD$40,'OCTUBRE 2'!$CL$11:$CL$40,"A"))/1%,"")</f>
        <v/>
      </c>
      <c r="DW523" s="188" t="str">
        <f t="array" ref="DW523">IFERROR(_xlfn.XLOOKUP($A523&amp;$B523,NOVIEMBRE!$D$11:$D$40&amp;NOVIEMBRE!$E$11:$E$40,NOVIEMBRE!$AM$11:$AM$40,_xlfn.XLOOKUP($A523&amp;$B523,NOVIEMBRE!$BC$11:$BC$40&amp;NOVIEMBRE!$BD$11:$BD$40,NOVIEMBRE!$CL$11:$CL$40,"A"))/1%,"")</f>
        <v/>
      </c>
      <c r="DX523" s="188" t="str">
        <f t="array" ref="DX523">IFERROR(_xlfn.XLOOKUP($A523&amp;$B523,'NOVIEMBRE 2'!$D$11:$D$40&amp;'NOVIEMBRE 2'!$E$11:$E$40,'NOVIEMBRE 2'!$AM$11:$AM$40,_xlfn.XLOOKUP($A523&amp;$B523,'NOVIEMBRE 2'!$BC$11:$BC$40&amp;'NOVIEMBRE 2'!$BD$11:$BD$40,'NOVIEMBRE 2'!$CL$11:$CL$40,"A"))/1%,"")</f>
        <v/>
      </c>
      <c r="DY523" s="188" t="str">
        <f t="array" ref="DY523">IFERROR(_xlfn.XLOOKUP($A523&amp;$B523,DICIEMBRE!$D$11:$D$40&amp;DICIEMBRE!$E$11:$E$40,DICIEMBRE!$AM$11:$AM$40,_xlfn.XLOOKUP($A523&amp;$B523,DICIEMBRE!$BC$11:$BC$40&amp;DICIEMBRE!$BD$11:$BD$40,DICIEMBRE!$CL$11:$CL$40,"A"))/1%,"")</f>
        <v/>
      </c>
      <c r="DZ523" s="381" t="str">
        <f t="shared" si="9"/>
        <v>-</v>
      </c>
      <c r="EA523" s="381" t="str">
        <f t="shared" si="10"/>
        <v>-</v>
      </c>
      <c r="EB523" s="381" t="str">
        <f t="shared" si="11"/>
        <v>-</v>
      </c>
      <c r="EC523" s="381" t="str">
        <f t="shared" si="12"/>
        <v>-</v>
      </c>
      <c r="ED523" s="381" t="str">
        <f t="shared" si="13"/>
        <v>-</v>
      </c>
      <c r="EE523" s="381" t="str">
        <f t="shared" si="14"/>
        <v>-</v>
      </c>
      <c r="EF523" s="381" t="str">
        <f t="shared" si="15"/>
        <v>-</v>
      </c>
      <c r="EG523" s="381" t="str">
        <f t="shared" si="16"/>
        <v>-</v>
      </c>
      <c r="EH523" s="381" t="str">
        <f t="shared" si="17"/>
        <v>-</v>
      </c>
      <c r="EI523" s="188" t="str">
        <f t="shared" si="18"/>
        <v/>
      </c>
      <c r="EJ523" s="382"/>
      <c r="EK523" s="382"/>
      <c r="EL523" s="383"/>
      <c r="EM523" s="21"/>
      <c r="EN523" s="384">
        <f t="array" ref="EN523">IFERROR(_xlfn.XLOOKUP($A523&amp;$B523,MARZO!$D$11:$D$40&amp;MARZO!$E$11:$E$40,MARZO!$AK$11:$AK$40,_xlfn.XLOOKUP($A523&amp;$B523,MARZO!$BC$11:$BC$40&amp;MARZO!$BD$11:$BD$40,MARZO!$CJ$11:$CJ$40,"A")),"")</f>
        <v>0</v>
      </c>
      <c r="EO523" s="384">
        <f t="array" ref="EO523">IFERROR(_xlfn.XLOOKUP($A523&amp;$B523,ABRIL!$D$11:$D$40&amp;ABRIL!$E$11:$E$40,ABRIL!$AK$11:$AK$40,_xlfn.XLOOKUP($A523&amp;$B523,ABRIL!$BC$11:$BC$40&amp;ABRIL!$BD$11:$BD$40,ABRIL!$CJ$11:$CJ$40,"A")),"")</f>
        <v>0</v>
      </c>
      <c r="EP523" s="384">
        <f t="array" ref="EP523">IFERROR(_xlfn.XLOOKUP($A523&amp;$B523,'ABRIL 2'!$D$11:$D$40&amp;'ABRIL 2'!$E$11:$E$40,'ABRIL 2'!$AK$11:$AK$40,_xlfn.XLOOKUP($A523&amp;$B523,'ABRIL 2'!$BC$11:$BC$40&amp;'ABRIL 2'!$BD$11:$BD$40,'ABRIL 2'!$CJ$11:$CJ$40,"A")),"")</f>
        <v>0</v>
      </c>
      <c r="EQ523" s="384">
        <f t="array" ref="EQ523">IFERROR(_xlfn.XLOOKUP($A523&amp;$B523,MAYO!$D$11:$D$40&amp;MAYO!$E$11:$E$40,MAYO!$AK$11:$AK$40,_xlfn.XLOOKUP($A523&amp;$B523,MAYO!$BC$11:$BC$40&amp;MAYO!$BD$11:$BD$40,MAYO!$CJ$11:$CJ$40,"A")),"")</f>
        <v>0</v>
      </c>
      <c r="ER523" s="384">
        <f t="array" ref="ER523">IFERROR(_xlfn.XLOOKUP($A523&amp;$B523,'MAYO 2'!$D$11:$D$40&amp;'MAYO 2'!$E$11:$E$40,'MAYO 2'!$AK$11:$AK$40,_xlfn.XLOOKUP($A523&amp;$B523,'MAYO 2'!$BC$11:$BC$40&amp;'MAYO 2'!$BD$11:$BD$40,'MAYO 2'!$CJ$11:$CJ$40,"A")),"")</f>
        <v>0</v>
      </c>
      <c r="ES523" s="384">
        <f t="array" ref="ES523">IFERROR(_xlfn.XLOOKUP($A523&amp;$B523,JUNIO!$D$11:$D$40&amp;JUNIO!$E$11:$E$40,JUNIO!$AK$11:$AK$40,_xlfn.XLOOKUP($A523&amp;$B523,JUNIO!$BC$11:$BC$40&amp;JUNIO!$BD$11:$BD$40,JUNIO!$CJ$11:$CJ$40,"A")),"")</f>
        <v>0</v>
      </c>
      <c r="ET523" s="384">
        <f t="array" ref="ET523">IFERROR(_xlfn.XLOOKUP($A523&amp;$B523,'JUNIO 2'!$D$11:$D$40&amp;'JUNIO 2'!$E$11:$E$40,'JUNIO 2'!$AK$11:$AK$40,_xlfn.XLOOKUP($A523&amp;$B523,'JUNIO 2'!$BC$11:$BC$40&amp;'JUNIO 2'!$BD$11:$BD$40,'JUNIO 2'!$CJ$11:$CJ$40,"A")),"")</f>
        <v>0</v>
      </c>
      <c r="EU523" s="384">
        <f t="array" ref="EU523">IFERROR(_xlfn.XLOOKUP($A523&amp;$B523,JULIO!$D$11:$D$40&amp;JULIO!$E$11:$E$40,JULIO!$AK$11:$AK$40,_xlfn.XLOOKUP($A523&amp;$B523,JULIO!$BC$11:$BC$40&amp;JULIO!$BD$11:$BD$40,JULIO!$CJ$11:$CJ$40,"A")),"")</f>
        <v>0</v>
      </c>
      <c r="EV523" s="384">
        <f t="array" ref="EV523">IFERROR(_xlfn.XLOOKUP($A523&amp;$B523,'JULIO 2'!$D$11:$D$40&amp;'JULIO 2'!$E$11:$E$40,'JULIO 2'!$AK$11:$AK$40,_xlfn.XLOOKUP($A523&amp;$B523,'JULIO 2'!$BC$11:$BC$40&amp;'JULIO 2'!$BD$11:$BD$40,'JULIO 2'!$CJ$11:$CJ$40,"A")),"")</f>
        <v>0</v>
      </c>
      <c r="EW523" s="384">
        <f t="array" ref="EW523">IFERROR(_xlfn.XLOOKUP($A523&amp;$B523,AGOSTO!$D$11:$D$40&amp;AGOSTO!$E$11:$E$40,AGOSTO!$AK$11:$AK$40,_xlfn.XLOOKUP($A523&amp;$B523,AGOSTO!$BC$11:$BC$40&amp;AGOSTO!$BD$11:$BD$40,AGOSTO!$CJ$11:$CJ$40,"A")),"")</f>
        <v>0</v>
      </c>
      <c r="EX523" s="384">
        <f t="array" ref="EX523">IFERROR(_xlfn.XLOOKUP($A523&amp;$B523,'AGOSTO 2'!$D$11:$D$40&amp;'AGOSTO 2'!$E$11:$E$40,'AGOSTO 2'!$AK$11:$AK$40,_xlfn.XLOOKUP($A523&amp;$B523,'AGOSTO 2'!$BC$11:$BC$40&amp;'AGOSTO 2'!$BD$11:$BD$40,'AGOSTO 2'!$CJ$11:$CJ$40,"A")),"")</f>
        <v>0</v>
      </c>
      <c r="EY523" s="384">
        <f t="array" ref="EY523">IFERROR(_xlfn.XLOOKUP($A523&amp;$B523,SEPTIEMBRE!$D$11:$D$40&amp;SEPTIEMBRE!$E$11:$E$40,SEPTIEMBRE!$AK$11:$AK$40,_xlfn.XLOOKUP($A523&amp;$B523,SEPTIEMBRE!$BC$11:$BC$40&amp;SEPTIEMBRE!$BD$11:$BD$40,SEPTIEMBRE!$CJ$11:$CJ$40,"A")),"")</f>
        <v>0</v>
      </c>
      <c r="EZ523" s="384">
        <f t="array" ref="EZ523">IFERROR(_xlfn.XLOOKUP($A523&amp;$B523,'SEPTIEMBRE 2'!$D$11:$D$40&amp;'SEPTIEMBRE 2'!$E$11:$E$40,'SEPTIEMBRE 2'!$AK$11:$AK$40,_xlfn.XLOOKUP($A523&amp;$B523,'SEPTIEMBRE 2'!$BC$11:$BC$40&amp;'SEPTIEMBRE 2'!$BD$11:$BD$40,'SEPTIEMBRE 2'!$CJ$11:$CJ$40,"A")),"")</f>
        <v>0</v>
      </c>
      <c r="FA523" s="384">
        <f t="array" ref="FA523">IFERROR(_xlfn.XLOOKUP($A523&amp;$B523,'SEPTIEMBRE 3'!$D$11:$D$40&amp;'SEPTIEMBRE 3'!$E$11:$E$40,'SEPTIEMBRE 3'!$AK$11:$AK$40,_xlfn.XLOOKUP($A523&amp;$B523,'SEPTIEMBRE 3'!$BC$11:$BC$40&amp;'SEPTIEMBRE 3'!$BD$11:$BD$40,'SEPTIEMBRE 3'!$CJ$11:$CJ$40,"A")),"")</f>
        <v>0</v>
      </c>
      <c r="FB523" s="384">
        <f t="array" ref="FB523">IFERROR(_xlfn.XLOOKUP($A523&amp;$B523,OCTUBRE!$D$11:$D$40&amp;OCTUBRE!$E$11:$E$40,OCTUBRE!$AK$11:$AK$40,_xlfn.XLOOKUP($A523&amp;$B523,OCTUBRE!$BC$11:$BC$40&amp;OCTUBRE!$BD$11:$BD$40,OCTUBRE!$CJ$11:$CJ$40,"A")),"")</f>
        <v>0</v>
      </c>
      <c r="FC523" s="384">
        <f t="array" ref="FC523">IFERROR(_xlfn.XLOOKUP($A523&amp;$B523,'OCTUBRE 2'!$D$11:$D$40&amp;'OCTUBRE 2'!$E$11:$E$40,'OCTUBRE 2'!$AK$11:$AK$40,_xlfn.XLOOKUP($A523&amp;$B523,'OCTUBRE 2'!$BC$11:$BC$40&amp;'OCTUBRE 2'!$BD$11:$BD$40,'OCTUBRE 2'!$CJ$11:$CJ$40,"A")),"")</f>
        <v>0</v>
      </c>
      <c r="FD523" s="384">
        <f t="array" ref="FD523">IFERROR(_xlfn.XLOOKUP($A523&amp;$B523,NOVIEMBRE!$D$11:$D$40&amp;NOVIEMBRE!$E$11:$E$40,NOVIEMBRE!$AK$11:$AK$40,_xlfn.XLOOKUP($A523&amp;$B523,NOVIEMBRE!$BC$11:$BC$40&amp;NOVIEMBRE!$BD$11:$BD$40,NOVIEMBRE!$CJ$11:$CJ$40,"A")),"")</f>
        <v>0</v>
      </c>
      <c r="FE523" s="384">
        <f t="array" ref="FE523">IFERROR(_xlfn.XLOOKUP($A523&amp;$B523,'NOVIEMBRE 2'!$D$11:$D$40&amp;'NOVIEMBRE 2'!$E$11:$E$40,'NOVIEMBRE 2'!$AK$11:$AK$40,_xlfn.XLOOKUP($A523&amp;$B523,'NOVIEMBRE 2'!$BC$11:$BC$40&amp;'NOVIEMBRE 2'!$BD$11:$BD$40,'NOVIEMBRE 2'!$CJ$11:$CJ$40,"A")),"")</f>
        <v>0</v>
      </c>
      <c r="FF523" s="385">
        <f t="array" ref="FF523">IFERROR(_xlfn.XLOOKUP($A523&amp;$B523,DICIEMBRE!$D$11:$D$40&amp;DICIEMBRE!$E$11:$E$40,DICIEMBRE!$AK$11:$AK$40,_xlfn.XLOOKUP($A523&amp;$B523,DICIEMBRE!$BC$11:$BC$40&amp;DICIEMBRE!$BD$11:$BD$40,DICIEMBRE!$CJ$11:$CJ$40,"A")),"")</f>
        <v>0</v>
      </c>
      <c r="FG523" s="386" t="str">
        <f t="shared" si="19"/>
        <v/>
      </c>
      <c r="FH523" s="386" t="str">
        <f t="array" ref="FH523">IF(
 COUNT(DZ523:EH523)=0,
 "-",
 IF(
  COUNT(DZ523:EH523) &lt; COUNTA(DZ523:EH523),
  REPT("🟩", ROUND(COUNT(DZ523:EH523)/COUNTA(DZ523:EH523)*5, 0)) &amp;
  REPT("⬜", 5 - ROUND(COUNT(DZ523:EH523)/COUNTA(DZ523:EH523)*5, 0)),
  IF(
    AVERAGE(IF(DZ523:EH523&lt;&gt;"", DZ523:EH523, )) &gt;= 70, "🟩🟩🟩🟩🟩",
    IF(
      AVERAGE(IF(DZ523:EH523&lt;&gt;"",DZ523:EH523, )) &gt;= 56, "🟨🟨🟨🟨🟨",
      "🟥🟥🟥🟥🟥"
    )
  )
 )
)
</f>
        <v>-</v>
      </c>
    </row>
    <row r="524" ht="15.75" customHeight="1">
      <c r="A524" s="168"/>
      <c r="B524" s="169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1"/>
      <c r="N524" s="172" t="str">
        <f t="shared" si="1"/>
        <v/>
      </c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2" t="str">
        <f t="shared" si="2"/>
        <v/>
      </c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2" t="str">
        <f t="shared" si="3"/>
        <v/>
      </c>
      <c r="AM524" s="173"/>
      <c r="AN524" s="173"/>
      <c r="AO524" s="173"/>
      <c r="AP524" s="173"/>
      <c r="AQ524" s="173"/>
      <c r="AR524" s="173"/>
      <c r="AS524" s="173"/>
      <c r="AT524" s="173"/>
      <c r="AU524" s="173"/>
      <c r="AV524" s="171"/>
      <c r="AW524" s="171"/>
      <c r="AX524" s="172" t="str">
        <f t="shared" si="4"/>
        <v/>
      </c>
      <c r="AY524" s="173"/>
      <c r="AZ524" s="173"/>
      <c r="BA524" s="173"/>
      <c r="BB524" s="173"/>
      <c r="BC524" s="173"/>
      <c r="BD524" s="173"/>
      <c r="BE524" s="173"/>
      <c r="BF524" s="173"/>
      <c r="BG524" s="173"/>
      <c r="BH524" s="173"/>
      <c r="BI524" s="173"/>
      <c r="BJ524" s="172" t="str">
        <f t="shared" si="5"/>
        <v/>
      </c>
      <c r="BK524" s="173"/>
      <c r="BL524" s="173"/>
      <c r="BM524" s="173"/>
      <c r="BN524" s="173"/>
      <c r="BO524" s="173"/>
      <c r="BP524" s="173"/>
      <c r="BQ524" s="173"/>
      <c r="BR524" s="173"/>
      <c r="BS524" s="173"/>
      <c r="BT524" s="173"/>
      <c r="BU524" s="173"/>
      <c r="BV524" s="172" t="str">
        <f t="shared" si="6"/>
        <v/>
      </c>
      <c r="BW524" s="173"/>
      <c r="BX524" s="173"/>
      <c r="BY524" s="173"/>
      <c r="BZ524" s="171"/>
      <c r="CA524" s="171"/>
      <c r="CB524" s="171"/>
      <c r="CC524" s="171"/>
      <c r="CD524" s="171"/>
      <c r="CE524" s="171"/>
      <c r="CF524" s="171"/>
      <c r="CG524" s="171"/>
      <c r="CH524" s="172" t="str">
        <f t="shared" si="7"/>
        <v/>
      </c>
      <c r="CI524" s="171"/>
      <c r="CJ524" s="173"/>
      <c r="CK524" s="173"/>
      <c r="CL524" s="173"/>
      <c r="CM524" s="173"/>
      <c r="CN524" s="171"/>
      <c r="CO524" s="171"/>
      <c r="CP524" s="171"/>
      <c r="CQ524" s="173"/>
      <c r="CR524" s="171"/>
      <c r="CS524" s="171"/>
      <c r="CT524" s="172" t="str">
        <f t="shared" si="8"/>
        <v/>
      </c>
      <c r="CU524" s="172"/>
      <c r="CV524" s="172"/>
      <c r="CW524" s="172"/>
      <c r="CX524" s="172"/>
      <c r="CY524" s="172"/>
      <c r="CZ524" s="172"/>
      <c r="DA524" s="172"/>
      <c r="DB524" s="172"/>
      <c r="DC524" s="172"/>
      <c r="DD524" s="172"/>
      <c r="DE524" s="172"/>
      <c r="DF524" s="172"/>
      <c r="DG524" s="188" t="str">
        <f t="array" ref="DG524">IFERROR(_xlfn.XLOOKUP($A524&amp;B524,MARZO!$D$11:$D$40&amp;MARZO!$E$11:$E$40,MARZO!$AM$11:$AM$40,_xlfn.XLOOKUP($A524&amp;$B524,MARZO!$BC$11:$BC$40&amp;MARZO!$BD$11:$BD$40,MARZO!$CL$11:$CL$40,"A"))/1%,"")</f>
        <v/>
      </c>
      <c r="DH524" s="188" t="str">
        <f t="array" ref="DH524">IFERROR(_xlfn.XLOOKUP($A524&amp;$B524,ABRIL!$D$11:$D$40&amp;ABRIL!$E$11:$E$40,ABRIL!$AM$11:$AM$40,_xlfn.XLOOKUP($A524&amp;$B524,ABRIL!$BC$11:$BC$40&amp;ABRIL!$BD$11:$BD$40,ABRIL!$CL$11:$CL$40,"A"))/1%,"")</f>
        <v/>
      </c>
      <c r="DI524" s="188" t="str">
        <f t="array" ref="DI524">IFERROR(_xlfn.XLOOKUP($A524&amp;$B524,'ABRIL 2'!$D$11:$D$40&amp;'ABRIL 2'!$E$11:$E$40,'ABRIL 2'!$AM$11:$AM$40,_xlfn.XLOOKUP($A524&amp;$B524,'ABRIL 2'!$BC$11:$BC$40&amp;'ABRIL 2'!$BD$11:$BD$40,'ABRIL 2'!$CL$11:$CL$40,"A"))/1%,"")</f>
        <v/>
      </c>
      <c r="DJ524" s="188" t="str">
        <f t="array" ref="DJ524">IFERROR(_xlfn.XLOOKUP($A524&amp;$B524,MAYO!$D$11:$D$40&amp;MAYO!$E$11:$E$40,MAYO!$AM$11:$AM$40,_xlfn.XLOOKUP($A524&amp;$B524,MAYO!$BC$11:$BC$40&amp;MAYO!$BD$11:$BD$40,MAYO!$CL$11:$CL$40,"A"))/1%,"")</f>
        <v/>
      </c>
      <c r="DK524" s="188" t="str">
        <f t="array" ref="DK524">IFERROR(_xlfn.XLOOKUP($A524&amp;$B524,'MAYO 2'!$D$11:$D$40&amp;'MAYO 2'!$E$11:$E$40,'MAYO 2'!$AM$11:$AM$40,_xlfn.XLOOKUP($A524&amp;$B524,'MAYO 2'!$BC$11:$BC$40&amp;'MAYO 2'!$BD$11:$BD$40,'MAYO 2'!$CL$11:$CL$40,"A"))/1%,"")</f>
        <v/>
      </c>
      <c r="DL524" s="188" t="str">
        <f t="array" ref="DL524">IFERROR(_xlfn.XLOOKUP($A524&amp;$B524,JUNIO!$D$11:$D$40&amp;JUNIO!$E$11:$E$40,JUNIO!$AM$11:$AM$40,_xlfn.XLOOKUP($A524&amp;$B524,JUNIO!$BC$11:$BC$40&amp;JUNIO!$BD$11:$BD$40,JUNIO!$CL$11:$CL$40,"A"))/1%,"")</f>
        <v/>
      </c>
      <c r="DM524" s="188" t="str">
        <f t="array" ref="DM524">IFERROR(_xlfn.XLOOKUP($A524&amp;$B524,'JUNIO 2'!$D$11:$D$40&amp;'JUNIO 2'!$E$11:$E$40,'JUNIO 2'!$AM$11:$AM$40,_xlfn.XLOOKUP($A524&amp;$B524,'JUNIO 2'!$BC$11:$BC$40&amp;'JUNIO 2'!$BD$11:$BD$40,'JUNIO 2'!$CL$11:$CL$40,"A"))/1%,"")</f>
        <v/>
      </c>
      <c r="DN524" s="188" t="str">
        <f t="array" ref="DN524">IFERROR(_xlfn.XLOOKUP($A524&amp;$B524,JULIO!$D$11:$D$40&amp;JULIO!$E$11:$E$40,JULIO!$AM$11:$AM$40,_xlfn.XLOOKUP($A524&amp;$B524,JULIO!$BC$11:$BC$40&amp;JULIO!$BD$11:$BD$40,JULIO!$CL$11:$CL$40,"A"))/1%,"")</f>
        <v/>
      </c>
      <c r="DO524" s="188" t="str">
        <f t="array" ref="DO524">IFERROR(_xlfn.XLOOKUP($A524&amp;$B524,'JULIO 2'!$D$11:$D$40&amp;'JULIO 2'!$E$11:$E$40,'JULIO 2'!$AM$11:$AM$40,_xlfn.XLOOKUP($A524&amp;$B524,'JULIO 2'!$BC$11:$BC$40&amp;'JULIO 2'!$BD$11:$BD$40,'JULIO 2'!$CL$11:$CL$40,"A"))/1%,"")</f>
        <v/>
      </c>
      <c r="DP524" s="188" t="str">
        <f t="array" ref="DP524">IFERROR(_xlfn.XLOOKUP($A524&amp;$B524,AGOSTO!$D$11:$D$40&amp;AGOSTO!$E$11:$E$40,AGOSTO!$AM$11:$AM$40,_xlfn.XLOOKUP($A524&amp;$B524,AGOSTO!$BC$11:$BC$40&amp;AGOSTO!$BD$11:$BD$40,AGOSTO!$CL$11:$CL$40,"A"))/1%,"")</f>
        <v/>
      </c>
      <c r="DQ524" s="188" t="str">
        <f t="array" ref="DQ524">IFERROR(_xlfn.XLOOKUP($A524&amp;$B524,'AGOSTO 2'!$D$11:$D$40&amp;'AGOSTO 2'!$E$11:$E$40,'AGOSTO 2'!$AM$11:$AM$40,_xlfn.XLOOKUP($A524&amp;$B524,'AGOSTO 2'!$BC$11:$BC$40&amp;'AGOSTO 2'!$BD$11:$BD$40,'AGOSTO 2'!$CL$11:$CL$40,"A"))/1%,"")</f>
        <v/>
      </c>
      <c r="DR524" s="188" t="str">
        <f t="array" ref="DR524">IFERROR(_xlfn.XLOOKUP($A524&amp;$B524,SEPTIEMBRE!$D$11:$D$40&amp;SEPTIEMBRE!$E$11:$E$40,SEPTIEMBRE!$AM$11:$AM$40,_xlfn.XLOOKUP($A524&amp;$B524,SEPTIEMBRE!$BC$11:$BC$40&amp;SEPTIEMBRE!$BD$11:$BD$40,SEPTIEMBRE!$CL$11:$CL$40,"A"))/1%,"")</f>
        <v/>
      </c>
      <c r="DS524" s="188" t="str">
        <f t="array" ref="DS524">IFERROR(_xlfn.XLOOKUP($A524&amp;$B524,'SEPTIEMBRE 2'!$D$11:$D$40&amp;'SEPTIEMBRE 2'!$E$11:$E$40,'SEPTIEMBRE 2'!$AM$11:$AM$40,_xlfn.XLOOKUP($A524&amp;$B524,'SEPTIEMBRE 2'!$BC$11:$BC$40&amp;'SEPTIEMBRE 2'!$BD$11:$BD$40,'SEPTIEMBRE 2'!$CL$11:$CL$40,"A"))/1%,"")</f>
        <v/>
      </c>
      <c r="DT524" s="188" t="str">
        <f t="array" ref="DT524">IFERROR(_xlfn.XLOOKUP($A524&amp;$B524,'SEPTIEMBRE 3'!$D$11:$D$40&amp;'SEPTIEMBRE 3'!$E$11:$E$40,'SEPTIEMBRE 3'!$AM$11:$AM$40,_xlfn.XLOOKUP($A524&amp;$B524,'SEPTIEMBRE 3'!$BC$11:$BC$40&amp;'SEPTIEMBRE 3'!$BD$11:$BD$40,'SEPTIEMBRE 3'!$CL$11:$CL$40,"A"))/1%,"")</f>
        <v/>
      </c>
      <c r="DU524" s="188" t="str">
        <f t="array" ref="DU524">IFERROR(_xlfn.XLOOKUP($A524&amp;$B524,OCTUBRE!$D$11:$D$40&amp;OCTUBRE!$E$11:$E$40,OCTUBRE!$AM$11:$AM$40,_xlfn.XLOOKUP($A524&amp;$B524,OCTUBRE!$BC$11:$BC$40&amp;OCTUBRE!$BD$11:$BD$40,OCTUBRE!$CL$11:$CL$40,"A"))/1%,"")</f>
        <v/>
      </c>
      <c r="DV524" s="188" t="str">
        <f t="array" ref="DV524">IFERROR(_xlfn.XLOOKUP($A524&amp;$B524,'OCTUBRE 2'!$D$11:$D$40&amp;'OCTUBRE 2'!$E$11:$E$40,'OCTUBRE 2'!$AM$11:$AM$40,_xlfn.XLOOKUP($A524&amp;$B524,'OCTUBRE 2'!$BC$11:$BC$40&amp;'OCTUBRE 2'!$BD$11:$BD$40,'OCTUBRE 2'!$CL$11:$CL$40,"A"))/1%,"")</f>
        <v/>
      </c>
      <c r="DW524" s="188" t="str">
        <f t="array" ref="DW524">IFERROR(_xlfn.XLOOKUP($A524&amp;$B524,NOVIEMBRE!$D$11:$D$40&amp;NOVIEMBRE!$E$11:$E$40,NOVIEMBRE!$AM$11:$AM$40,_xlfn.XLOOKUP($A524&amp;$B524,NOVIEMBRE!$BC$11:$BC$40&amp;NOVIEMBRE!$BD$11:$BD$40,NOVIEMBRE!$CL$11:$CL$40,"A"))/1%,"")</f>
        <v/>
      </c>
      <c r="DX524" s="188" t="str">
        <f t="array" ref="DX524">IFERROR(_xlfn.XLOOKUP($A524&amp;$B524,'NOVIEMBRE 2'!$D$11:$D$40&amp;'NOVIEMBRE 2'!$E$11:$E$40,'NOVIEMBRE 2'!$AM$11:$AM$40,_xlfn.XLOOKUP($A524&amp;$B524,'NOVIEMBRE 2'!$BC$11:$BC$40&amp;'NOVIEMBRE 2'!$BD$11:$BD$40,'NOVIEMBRE 2'!$CL$11:$CL$40,"A"))/1%,"")</f>
        <v/>
      </c>
      <c r="DY524" s="188" t="str">
        <f t="array" ref="DY524">IFERROR(_xlfn.XLOOKUP($A524&amp;$B524,DICIEMBRE!$D$11:$D$40&amp;DICIEMBRE!$E$11:$E$40,DICIEMBRE!$AM$11:$AM$40,_xlfn.XLOOKUP($A524&amp;$B524,DICIEMBRE!$BC$11:$BC$40&amp;DICIEMBRE!$BD$11:$BD$40,DICIEMBRE!$CL$11:$CL$40,"A"))/1%,"")</f>
        <v/>
      </c>
      <c r="DZ524" s="381" t="str">
        <f t="shared" si="9"/>
        <v>-</v>
      </c>
      <c r="EA524" s="381" t="str">
        <f t="shared" si="10"/>
        <v>-</v>
      </c>
      <c r="EB524" s="381" t="str">
        <f t="shared" si="11"/>
        <v>-</v>
      </c>
      <c r="EC524" s="381" t="str">
        <f t="shared" si="12"/>
        <v>-</v>
      </c>
      <c r="ED524" s="381" t="str">
        <f t="shared" si="13"/>
        <v>-</v>
      </c>
      <c r="EE524" s="381" t="str">
        <f t="shared" si="14"/>
        <v>-</v>
      </c>
      <c r="EF524" s="381" t="str">
        <f t="shared" si="15"/>
        <v>-</v>
      </c>
      <c r="EG524" s="381" t="str">
        <f t="shared" si="16"/>
        <v>-</v>
      </c>
      <c r="EH524" s="381" t="str">
        <f t="shared" si="17"/>
        <v>-</v>
      </c>
      <c r="EI524" s="188" t="str">
        <f t="shared" si="18"/>
        <v/>
      </c>
      <c r="EJ524" s="382"/>
      <c r="EK524" s="382"/>
      <c r="EL524" s="383"/>
      <c r="EM524" s="21"/>
      <c r="EN524" s="384">
        <f t="array" ref="EN524">IFERROR(_xlfn.XLOOKUP($A524&amp;$B524,MARZO!$D$11:$D$40&amp;MARZO!$E$11:$E$40,MARZO!$AK$11:$AK$40,_xlfn.XLOOKUP($A524&amp;$B524,MARZO!$BC$11:$BC$40&amp;MARZO!$BD$11:$BD$40,MARZO!$CJ$11:$CJ$40,"A")),"")</f>
        <v>0</v>
      </c>
      <c r="EO524" s="384">
        <f t="array" ref="EO524">IFERROR(_xlfn.XLOOKUP($A524&amp;$B524,ABRIL!$D$11:$D$40&amp;ABRIL!$E$11:$E$40,ABRIL!$AK$11:$AK$40,_xlfn.XLOOKUP($A524&amp;$B524,ABRIL!$BC$11:$BC$40&amp;ABRIL!$BD$11:$BD$40,ABRIL!$CJ$11:$CJ$40,"A")),"")</f>
        <v>0</v>
      </c>
      <c r="EP524" s="384">
        <f t="array" ref="EP524">IFERROR(_xlfn.XLOOKUP($A524&amp;$B524,'ABRIL 2'!$D$11:$D$40&amp;'ABRIL 2'!$E$11:$E$40,'ABRIL 2'!$AK$11:$AK$40,_xlfn.XLOOKUP($A524&amp;$B524,'ABRIL 2'!$BC$11:$BC$40&amp;'ABRIL 2'!$BD$11:$BD$40,'ABRIL 2'!$CJ$11:$CJ$40,"A")),"")</f>
        <v>0</v>
      </c>
      <c r="EQ524" s="384">
        <f t="array" ref="EQ524">IFERROR(_xlfn.XLOOKUP($A524&amp;$B524,MAYO!$D$11:$D$40&amp;MAYO!$E$11:$E$40,MAYO!$AK$11:$AK$40,_xlfn.XLOOKUP($A524&amp;$B524,MAYO!$BC$11:$BC$40&amp;MAYO!$BD$11:$BD$40,MAYO!$CJ$11:$CJ$40,"A")),"")</f>
        <v>0</v>
      </c>
      <c r="ER524" s="384">
        <f t="array" ref="ER524">IFERROR(_xlfn.XLOOKUP($A524&amp;$B524,'MAYO 2'!$D$11:$D$40&amp;'MAYO 2'!$E$11:$E$40,'MAYO 2'!$AK$11:$AK$40,_xlfn.XLOOKUP($A524&amp;$B524,'MAYO 2'!$BC$11:$BC$40&amp;'MAYO 2'!$BD$11:$BD$40,'MAYO 2'!$CJ$11:$CJ$40,"A")),"")</f>
        <v>0</v>
      </c>
      <c r="ES524" s="384">
        <f t="array" ref="ES524">IFERROR(_xlfn.XLOOKUP($A524&amp;$B524,JUNIO!$D$11:$D$40&amp;JUNIO!$E$11:$E$40,JUNIO!$AK$11:$AK$40,_xlfn.XLOOKUP($A524&amp;$B524,JUNIO!$BC$11:$BC$40&amp;JUNIO!$BD$11:$BD$40,JUNIO!$CJ$11:$CJ$40,"A")),"")</f>
        <v>0</v>
      </c>
      <c r="ET524" s="384">
        <f t="array" ref="ET524">IFERROR(_xlfn.XLOOKUP($A524&amp;$B524,'JUNIO 2'!$D$11:$D$40&amp;'JUNIO 2'!$E$11:$E$40,'JUNIO 2'!$AK$11:$AK$40,_xlfn.XLOOKUP($A524&amp;$B524,'JUNIO 2'!$BC$11:$BC$40&amp;'JUNIO 2'!$BD$11:$BD$40,'JUNIO 2'!$CJ$11:$CJ$40,"A")),"")</f>
        <v>0</v>
      </c>
      <c r="EU524" s="384">
        <f t="array" ref="EU524">IFERROR(_xlfn.XLOOKUP($A524&amp;$B524,JULIO!$D$11:$D$40&amp;JULIO!$E$11:$E$40,JULIO!$AK$11:$AK$40,_xlfn.XLOOKUP($A524&amp;$B524,JULIO!$BC$11:$BC$40&amp;JULIO!$BD$11:$BD$40,JULIO!$CJ$11:$CJ$40,"A")),"")</f>
        <v>0</v>
      </c>
      <c r="EV524" s="384">
        <f t="array" ref="EV524">IFERROR(_xlfn.XLOOKUP($A524&amp;$B524,'JULIO 2'!$D$11:$D$40&amp;'JULIO 2'!$E$11:$E$40,'JULIO 2'!$AK$11:$AK$40,_xlfn.XLOOKUP($A524&amp;$B524,'JULIO 2'!$BC$11:$BC$40&amp;'JULIO 2'!$BD$11:$BD$40,'JULIO 2'!$CJ$11:$CJ$40,"A")),"")</f>
        <v>0</v>
      </c>
      <c r="EW524" s="384">
        <f t="array" ref="EW524">IFERROR(_xlfn.XLOOKUP($A524&amp;$B524,AGOSTO!$D$11:$D$40&amp;AGOSTO!$E$11:$E$40,AGOSTO!$AK$11:$AK$40,_xlfn.XLOOKUP($A524&amp;$B524,AGOSTO!$BC$11:$BC$40&amp;AGOSTO!$BD$11:$BD$40,AGOSTO!$CJ$11:$CJ$40,"A")),"")</f>
        <v>0</v>
      </c>
      <c r="EX524" s="384">
        <f t="array" ref="EX524">IFERROR(_xlfn.XLOOKUP($A524&amp;$B524,'AGOSTO 2'!$D$11:$D$40&amp;'AGOSTO 2'!$E$11:$E$40,'AGOSTO 2'!$AK$11:$AK$40,_xlfn.XLOOKUP($A524&amp;$B524,'AGOSTO 2'!$BC$11:$BC$40&amp;'AGOSTO 2'!$BD$11:$BD$40,'AGOSTO 2'!$CJ$11:$CJ$40,"A")),"")</f>
        <v>0</v>
      </c>
      <c r="EY524" s="384">
        <f t="array" ref="EY524">IFERROR(_xlfn.XLOOKUP($A524&amp;$B524,SEPTIEMBRE!$D$11:$D$40&amp;SEPTIEMBRE!$E$11:$E$40,SEPTIEMBRE!$AK$11:$AK$40,_xlfn.XLOOKUP($A524&amp;$B524,SEPTIEMBRE!$BC$11:$BC$40&amp;SEPTIEMBRE!$BD$11:$BD$40,SEPTIEMBRE!$CJ$11:$CJ$40,"A")),"")</f>
        <v>0</v>
      </c>
      <c r="EZ524" s="384">
        <f t="array" ref="EZ524">IFERROR(_xlfn.XLOOKUP($A524&amp;$B524,'SEPTIEMBRE 2'!$D$11:$D$40&amp;'SEPTIEMBRE 2'!$E$11:$E$40,'SEPTIEMBRE 2'!$AK$11:$AK$40,_xlfn.XLOOKUP($A524&amp;$B524,'SEPTIEMBRE 2'!$BC$11:$BC$40&amp;'SEPTIEMBRE 2'!$BD$11:$BD$40,'SEPTIEMBRE 2'!$CJ$11:$CJ$40,"A")),"")</f>
        <v>0</v>
      </c>
      <c r="FA524" s="384">
        <f t="array" ref="FA524">IFERROR(_xlfn.XLOOKUP($A524&amp;$B524,'SEPTIEMBRE 3'!$D$11:$D$40&amp;'SEPTIEMBRE 3'!$E$11:$E$40,'SEPTIEMBRE 3'!$AK$11:$AK$40,_xlfn.XLOOKUP($A524&amp;$B524,'SEPTIEMBRE 3'!$BC$11:$BC$40&amp;'SEPTIEMBRE 3'!$BD$11:$BD$40,'SEPTIEMBRE 3'!$CJ$11:$CJ$40,"A")),"")</f>
        <v>0</v>
      </c>
      <c r="FB524" s="384">
        <f t="array" ref="FB524">IFERROR(_xlfn.XLOOKUP($A524&amp;$B524,OCTUBRE!$D$11:$D$40&amp;OCTUBRE!$E$11:$E$40,OCTUBRE!$AK$11:$AK$40,_xlfn.XLOOKUP($A524&amp;$B524,OCTUBRE!$BC$11:$BC$40&amp;OCTUBRE!$BD$11:$BD$40,OCTUBRE!$CJ$11:$CJ$40,"A")),"")</f>
        <v>0</v>
      </c>
      <c r="FC524" s="384">
        <f t="array" ref="FC524">IFERROR(_xlfn.XLOOKUP($A524&amp;$B524,'OCTUBRE 2'!$D$11:$D$40&amp;'OCTUBRE 2'!$E$11:$E$40,'OCTUBRE 2'!$AK$11:$AK$40,_xlfn.XLOOKUP($A524&amp;$B524,'OCTUBRE 2'!$BC$11:$BC$40&amp;'OCTUBRE 2'!$BD$11:$BD$40,'OCTUBRE 2'!$CJ$11:$CJ$40,"A")),"")</f>
        <v>0</v>
      </c>
      <c r="FD524" s="384">
        <f t="array" ref="FD524">IFERROR(_xlfn.XLOOKUP($A524&amp;$B524,NOVIEMBRE!$D$11:$D$40&amp;NOVIEMBRE!$E$11:$E$40,NOVIEMBRE!$AK$11:$AK$40,_xlfn.XLOOKUP($A524&amp;$B524,NOVIEMBRE!$BC$11:$BC$40&amp;NOVIEMBRE!$BD$11:$BD$40,NOVIEMBRE!$CJ$11:$CJ$40,"A")),"")</f>
        <v>0</v>
      </c>
      <c r="FE524" s="384">
        <f t="array" ref="FE524">IFERROR(_xlfn.XLOOKUP($A524&amp;$B524,'NOVIEMBRE 2'!$D$11:$D$40&amp;'NOVIEMBRE 2'!$E$11:$E$40,'NOVIEMBRE 2'!$AK$11:$AK$40,_xlfn.XLOOKUP($A524&amp;$B524,'NOVIEMBRE 2'!$BC$11:$BC$40&amp;'NOVIEMBRE 2'!$BD$11:$BD$40,'NOVIEMBRE 2'!$CJ$11:$CJ$40,"A")),"")</f>
        <v>0</v>
      </c>
      <c r="FF524" s="385">
        <f t="array" ref="FF524">IFERROR(_xlfn.XLOOKUP($A524&amp;$B524,DICIEMBRE!$D$11:$D$40&amp;DICIEMBRE!$E$11:$E$40,DICIEMBRE!$AK$11:$AK$40,_xlfn.XLOOKUP($A524&amp;$B524,DICIEMBRE!$BC$11:$BC$40&amp;DICIEMBRE!$BD$11:$BD$40,DICIEMBRE!$CJ$11:$CJ$40,"A")),"")</f>
        <v>0</v>
      </c>
      <c r="FG524" s="386" t="str">
        <f t="shared" si="19"/>
        <v/>
      </c>
      <c r="FH524" s="386" t="str">
        <f t="array" ref="FH524">IF(
 COUNT(DZ524:EH524)=0,
 "-",
 IF(
  COUNT(DZ524:EH524) &lt; COUNTA(DZ524:EH524),
  REPT("🟩", ROUND(COUNT(DZ524:EH524)/COUNTA(DZ524:EH524)*5, 0)) &amp;
  REPT("⬜", 5 - ROUND(COUNT(DZ524:EH524)/COUNTA(DZ524:EH524)*5, 0)),
  IF(
    AVERAGE(IF(DZ524:EH524&lt;&gt;"", DZ524:EH524, )) &gt;= 70, "🟩🟩🟩🟩🟩",
    IF(
      AVERAGE(IF(DZ524:EH524&lt;&gt;"",DZ524:EH524, )) &gt;= 56, "🟨🟨🟨🟨🟨",
      "🟥🟥🟥🟥🟥"
    )
  )
 )
)
</f>
        <v>-</v>
      </c>
    </row>
    <row r="525" ht="15.75" customHeight="1">
      <c r="A525" s="168"/>
      <c r="B525" s="169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1"/>
      <c r="N525" s="172" t="str">
        <f t="shared" si="1"/>
        <v/>
      </c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2" t="str">
        <f t="shared" si="2"/>
        <v/>
      </c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2" t="str">
        <f t="shared" si="3"/>
        <v/>
      </c>
      <c r="AM525" s="173"/>
      <c r="AN525" s="173"/>
      <c r="AO525" s="173"/>
      <c r="AP525" s="173"/>
      <c r="AQ525" s="173"/>
      <c r="AR525" s="173"/>
      <c r="AS525" s="173"/>
      <c r="AT525" s="173"/>
      <c r="AU525" s="173"/>
      <c r="AV525" s="171"/>
      <c r="AW525" s="171"/>
      <c r="AX525" s="172" t="str">
        <f t="shared" si="4"/>
        <v/>
      </c>
      <c r="AY525" s="173"/>
      <c r="AZ525" s="173"/>
      <c r="BA525" s="173"/>
      <c r="BB525" s="173"/>
      <c r="BC525" s="173"/>
      <c r="BD525" s="173"/>
      <c r="BE525" s="173"/>
      <c r="BF525" s="173"/>
      <c r="BG525" s="173"/>
      <c r="BH525" s="173"/>
      <c r="BI525" s="173"/>
      <c r="BJ525" s="172" t="str">
        <f t="shared" si="5"/>
        <v/>
      </c>
      <c r="BK525" s="173"/>
      <c r="BL525" s="173"/>
      <c r="BM525" s="173"/>
      <c r="BN525" s="173"/>
      <c r="BO525" s="173"/>
      <c r="BP525" s="173"/>
      <c r="BQ525" s="173"/>
      <c r="BR525" s="173"/>
      <c r="BS525" s="173"/>
      <c r="BT525" s="173"/>
      <c r="BU525" s="173"/>
      <c r="BV525" s="172" t="str">
        <f t="shared" si="6"/>
        <v/>
      </c>
      <c r="BW525" s="173"/>
      <c r="BX525" s="173"/>
      <c r="BY525" s="173"/>
      <c r="BZ525" s="171"/>
      <c r="CA525" s="171"/>
      <c r="CB525" s="171"/>
      <c r="CC525" s="171"/>
      <c r="CD525" s="171"/>
      <c r="CE525" s="171"/>
      <c r="CF525" s="171"/>
      <c r="CG525" s="171"/>
      <c r="CH525" s="172" t="str">
        <f t="shared" si="7"/>
        <v/>
      </c>
      <c r="CI525" s="171"/>
      <c r="CJ525" s="173"/>
      <c r="CK525" s="173"/>
      <c r="CL525" s="173"/>
      <c r="CM525" s="173"/>
      <c r="CN525" s="171"/>
      <c r="CO525" s="171"/>
      <c r="CP525" s="171"/>
      <c r="CQ525" s="173"/>
      <c r="CR525" s="171"/>
      <c r="CS525" s="171"/>
      <c r="CT525" s="172" t="str">
        <f t="shared" si="8"/>
        <v/>
      </c>
      <c r="CU525" s="172"/>
      <c r="CV525" s="172"/>
      <c r="CW525" s="172"/>
      <c r="CX525" s="172"/>
      <c r="CY525" s="172"/>
      <c r="CZ525" s="172"/>
      <c r="DA525" s="172"/>
      <c r="DB525" s="172"/>
      <c r="DC525" s="172"/>
      <c r="DD525" s="172"/>
      <c r="DE525" s="172"/>
      <c r="DF525" s="172"/>
      <c r="DG525" s="188" t="str">
        <f t="array" ref="DG525">IFERROR(_xlfn.XLOOKUP($A525&amp;B525,MARZO!$D$11:$D$40&amp;MARZO!$E$11:$E$40,MARZO!$AM$11:$AM$40,_xlfn.XLOOKUP($A525&amp;$B525,MARZO!$BC$11:$BC$40&amp;MARZO!$BD$11:$BD$40,MARZO!$CL$11:$CL$40,"A"))/1%,"")</f>
        <v/>
      </c>
      <c r="DH525" s="188" t="str">
        <f t="array" ref="DH525">IFERROR(_xlfn.XLOOKUP($A525&amp;$B525,ABRIL!$D$11:$D$40&amp;ABRIL!$E$11:$E$40,ABRIL!$AM$11:$AM$40,_xlfn.XLOOKUP($A525&amp;$B525,ABRIL!$BC$11:$BC$40&amp;ABRIL!$BD$11:$BD$40,ABRIL!$CL$11:$CL$40,"A"))/1%,"")</f>
        <v/>
      </c>
      <c r="DI525" s="188" t="str">
        <f t="array" ref="DI525">IFERROR(_xlfn.XLOOKUP($A525&amp;$B525,'ABRIL 2'!$D$11:$D$40&amp;'ABRIL 2'!$E$11:$E$40,'ABRIL 2'!$AM$11:$AM$40,_xlfn.XLOOKUP($A525&amp;$B525,'ABRIL 2'!$BC$11:$BC$40&amp;'ABRIL 2'!$BD$11:$BD$40,'ABRIL 2'!$CL$11:$CL$40,"A"))/1%,"")</f>
        <v/>
      </c>
      <c r="DJ525" s="188" t="str">
        <f t="array" ref="DJ525">IFERROR(_xlfn.XLOOKUP($A525&amp;$B525,MAYO!$D$11:$D$40&amp;MAYO!$E$11:$E$40,MAYO!$AM$11:$AM$40,_xlfn.XLOOKUP($A525&amp;$B525,MAYO!$BC$11:$BC$40&amp;MAYO!$BD$11:$BD$40,MAYO!$CL$11:$CL$40,"A"))/1%,"")</f>
        <v/>
      </c>
      <c r="DK525" s="188" t="str">
        <f t="array" ref="DK525">IFERROR(_xlfn.XLOOKUP($A525&amp;$B525,'MAYO 2'!$D$11:$D$40&amp;'MAYO 2'!$E$11:$E$40,'MAYO 2'!$AM$11:$AM$40,_xlfn.XLOOKUP($A525&amp;$B525,'MAYO 2'!$BC$11:$BC$40&amp;'MAYO 2'!$BD$11:$BD$40,'MAYO 2'!$CL$11:$CL$40,"A"))/1%,"")</f>
        <v/>
      </c>
      <c r="DL525" s="188" t="str">
        <f t="array" ref="DL525">IFERROR(_xlfn.XLOOKUP($A525&amp;$B525,JUNIO!$D$11:$D$40&amp;JUNIO!$E$11:$E$40,JUNIO!$AM$11:$AM$40,_xlfn.XLOOKUP($A525&amp;$B525,JUNIO!$BC$11:$BC$40&amp;JUNIO!$BD$11:$BD$40,JUNIO!$CL$11:$CL$40,"A"))/1%,"")</f>
        <v/>
      </c>
      <c r="DM525" s="188" t="str">
        <f t="array" ref="DM525">IFERROR(_xlfn.XLOOKUP($A525&amp;$B525,'JUNIO 2'!$D$11:$D$40&amp;'JUNIO 2'!$E$11:$E$40,'JUNIO 2'!$AM$11:$AM$40,_xlfn.XLOOKUP($A525&amp;$B525,'JUNIO 2'!$BC$11:$BC$40&amp;'JUNIO 2'!$BD$11:$BD$40,'JUNIO 2'!$CL$11:$CL$40,"A"))/1%,"")</f>
        <v/>
      </c>
      <c r="DN525" s="188" t="str">
        <f t="array" ref="DN525">IFERROR(_xlfn.XLOOKUP($A525&amp;$B525,JULIO!$D$11:$D$40&amp;JULIO!$E$11:$E$40,JULIO!$AM$11:$AM$40,_xlfn.XLOOKUP($A525&amp;$B525,JULIO!$BC$11:$BC$40&amp;JULIO!$BD$11:$BD$40,JULIO!$CL$11:$CL$40,"A"))/1%,"")</f>
        <v/>
      </c>
      <c r="DO525" s="188" t="str">
        <f t="array" ref="DO525">IFERROR(_xlfn.XLOOKUP($A525&amp;$B525,'JULIO 2'!$D$11:$D$40&amp;'JULIO 2'!$E$11:$E$40,'JULIO 2'!$AM$11:$AM$40,_xlfn.XLOOKUP($A525&amp;$B525,'JULIO 2'!$BC$11:$BC$40&amp;'JULIO 2'!$BD$11:$BD$40,'JULIO 2'!$CL$11:$CL$40,"A"))/1%,"")</f>
        <v/>
      </c>
      <c r="DP525" s="188" t="str">
        <f t="array" ref="DP525">IFERROR(_xlfn.XLOOKUP($A525&amp;$B525,AGOSTO!$D$11:$D$40&amp;AGOSTO!$E$11:$E$40,AGOSTO!$AM$11:$AM$40,_xlfn.XLOOKUP($A525&amp;$B525,AGOSTO!$BC$11:$BC$40&amp;AGOSTO!$BD$11:$BD$40,AGOSTO!$CL$11:$CL$40,"A"))/1%,"")</f>
        <v/>
      </c>
      <c r="DQ525" s="188" t="str">
        <f t="array" ref="DQ525">IFERROR(_xlfn.XLOOKUP($A525&amp;$B525,'AGOSTO 2'!$D$11:$D$40&amp;'AGOSTO 2'!$E$11:$E$40,'AGOSTO 2'!$AM$11:$AM$40,_xlfn.XLOOKUP($A525&amp;$B525,'AGOSTO 2'!$BC$11:$BC$40&amp;'AGOSTO 2'!$BD$11:$BD$40,'AGOSTO 2'!$CL$11:$CL$40,"A"))/1%,"")</f>
        <v/>
      </c>
      <c r="DR525" s="188" t="str">
        <f t="array" ref="DR525">IFERROR(_xlfn.XLOOKUP($A525&amp;$B525,SEPTIEMBRE!$D$11:$D$40&amp;SEPTIEMBRE!$E$11:$E$40,SEPTIEMBRE!$AM$11:$AM$40,_xlfn.XLOOKUP($A525&amp;$B525,SEPTIEMBRE!$BC$11:$BC$40&amp;SEPTIEMBRE!$BD$11:$BD$40,SEPTIEMBRE!$CL$11:$CL$40,"A"))/1%,"")</f>
        <v/>
      </c>
      <c r="DS525" s="188" t="str">
        <f t="array" ref="DS525">IFERROR(_xlfn.XLOOKUP($A525&amp;$B525,'SEPTIEMBRE 2'!$D$11:$D$40&amp;'SEPTIEMBRE 2'!$E$11:$E$40,'SEPTIEMBRE 2'!$AM$11:$AM$40,_xlfn.XLOOKUP($A525&amp;$B525,'SEPTIEMBRE 2'!$BC$11:$BC$40&amp;'SEPTIEMBRE 2'!$BD$11:$BD$40,'SEPTIEMBRE 2'!$CL$11:$CL$40,"A"))/1%,"")</f>
        <v/>
      </c>
      <c r="DT525" s="188" t="str">
        <f t="array" ref="DT525">IFERROR(_xlfn.XLOOKUP($A525&amp;$B525,'SEPTIEMBRE 3'!$D$11:$D$40&amp;'SEPTIEMBRE 3'!$E$11:$E$40,'SEPTIEMBRE 3'!$AM$11:$AM$40,_xlfn.XLOOKUP($A525&amp;$B525,'SEPTIEMBRE 3'!$BC$11:$BC$40&amp;'SEPTIEMBRE 3'!$BD$11:$BD$40,'SEPTIEMBRE 3'!$CL$11:$CL$40,"A"))/1%,"")</f>
        <v/>
      </c>
      <c r="DU525" s="188" t="str">
        <f t="array" ref="DU525">IFERROR(_xlfn.XLOOKUP($A525&amp;$B525,OCTUBRE!$D$11:$D$40&amp;OCTUBRE!$E$11:$E$40,OCTUBRE!$AM$11:$AM$40,_xlfn.XLOOKUP($A525&amp;$B525,OCTUBRE!$BC$11:$BC$40&amp;OCTUBRE!$BD$11:$BD$40,OCTUBRE!$CL$11:$CL$40,"A"))/1%,"")</f>
        <v/>
      </c>
      <c r="DV525" s="188" t="str">
        <f t="array" ref="DV525">IFERROR(_xlfn.XLOOKUP($A525&amp;$B525,'OCTUBRE 2'!$D$11:$D$40&amp;'OCTUBRE 2'!$E$11:$E$40,'OCTUBRE 2'!$AM$11:$AM$40,_xlfn.XLOOKUP($A525&amp;$B525,'OCTUBRE 2'!$BC$11:$BC$40&amp;'OCTUBRE 2'!$BD$11:$BD$40,'OCTUBRE 2'!$CL$11:$CL$40,"A"))/1%,"")</f>
        <v/>
      </c>
      <c r="DW525" s="188" t="str">
        <f t="array" ref="DW525">IFERROR(_xlfn.XLOOKUP($A525&amp;$B525,NOVIEMBRE!$D$11:$D$40&amp;NOVIEMBRE!$E$11:$E$40,NOVIEMBRE!$AM$11:$AM$40,_xlfn.XLOOKUP($A525&amp;$B525,NOVIEMBRE!$BC$11:$BC$40&amp;NOVIEMBRE!$BD$11:$BD$40,NOVIEMBRE!$CL$11:$CL$40,"A"))/1%,"")</f>
        <v/>
      </c>
      <c r="DX525" s="188" t="str">
        <f t="array" ref="DX525">IFERROR(_xlfn.XLOOKUP($A525&amp;$B525,'NOVIEMBRE 2'!$D$11:$D$40&amp;'NOVIEMBRE 2'!$E$11:$E$40,'NOVIEMBRE 2'!$AM$11:$AM$40,_xlfn.XLOOKUP($A525&amp;$B525,'NOVIEMBRE 2'!$BC$11:$BC$40&amp;'NOVIEMBRE 2'!$BD$11:$BD$40,'NOVIEMBRE 2'!$CL$11:$CL$40,"A"))/1%,"")</f>
        <v/>
      </c>
      <c r="DY525" s="188" t="str">
        <f t="array" ref="DY525">IFERROR(_xlfn.XLOOKUP($A525&amp;$B525,DICIEMBRE!$D$11:$D$40&amp;DICIEMBRE!$E$11:$E$40,DICIEMBRE!$AM$11:$AM$40,_xlfn.XLOOKUP($A525&amp;$B525,DICIEMBRE!$BC$11:$BC$40&amp;DICIEMBRE!$BD$11:$BD$40,DICIEMBRE!$CL$11:$CL$40,"A"))/1%,"")</f>
        <v/>
      </c>
      <c r="DZ525" s="381" t="str">
        <f t="shared" si="9"/>
        <v>-</v>
      </c>
      <c r="EA525" s="381" t="str">
        <f t="shared" si="10"/>
        <v>-</v>
      </c>
      <c r="EB525" s="381" t="str">
        <f t="shared" si="11"/>
        <v>-</v>
      </c>
      <c r="EC525" s="381" t="str">
        <f t="shared" si="12"/>
        <v>-</v>
      </c>
      <c r="ED525" s="381" t="str">
        <f t="shared" si="13"/>
        <v>-</v>
      </c>
      <c r="EE525" s="381" t="str">
        <f t="shared" si="14"/>
        <v>-</v>
      </c>
      <c r="EF525" s="381" t="str">
        <f t="shared" si="15"/>
        <v>-</v>
      </c>
      <c r="EG525" s="381" t="str">
        <f t="shared" si="16"/>
        <v>-</v>
      </c>
      <c r="EH525" s="381" t="str">
        <f t="shared" si="17"/>
        <v>-</v>
      </c>
      <c r="EI525" s="188" t="str">
        <f t="shared" si="18"/>
        <v/>
      </c>
      <c r="EJ525" s="382"/>
      <c r="EK525" s="382"/>
      <c r="EL525" s="383"/>
      <c r="EM525" s="21"/>
      <c r="EN525" s="384">
        <f t="array" ref="EN525">IFERROR(_xlfn.XLOOKUP($A525&amp;$B525,MARZO!$D$11:$D$40&amp;MARZO!$E$11:$E$40,MARZO!$AK$11:$AK$40,_xlfn.XLOOKUP($A525&amp;$B525,MARZO!$BC$11:$BC$40&amp;MARZO!$BD$11:$BD$40,MARZO!$CJ$11:$CJ$40,"A")),"")</f>
        <v>0</v>
      </c>
      <c r="EO525" s="384">
        <f t="array" ref="EO525">IFERROR(_xlfn.XLOOKUP($A525&amp;$B525,ABRIL!$D$11:$D$40&amp;ABRIL!$E$11:$E$40,ABRIL!$AK$11:$AK$40,_xlfn.XLOOKUP($A525&amp;$B525,ABRIL!$BC$11:$BC$40&amp;ABRIL!$BD$11:$BD$40,ABRIL!$CJ$11:$CJ$40,"A")),"")</f>
        <v>0</v>
      </c>
      <c r="EP525" s="384">
        <f t="array" ref="EP525">IFERROR(_xlfn.XLOOKUP($A525&amp;$B525,'ABRIL 2'!$D$11:$D$40&amp;'ABRIL 2'!$E$11:$E$40,'ABRIL 2'!$AK$11:$AK$40,_xlfn.XLOOKUP($A525&amp;$B525,'ABRIL 2'!$BC$11:$BC$40&amp;'ABRIL 2'!$BD$11:$BD$40,'ABRIL 2'!$CJ$11:$CJ$40,"A")),"")</f>
        <v>0</v>
      </c>
      <c r="EQ525" s="384">
        <f t="array" ref="EQ525">IFERROR(_xlfn.XLOOKUP($A525&amp;$B525,MAYO!$D$11:$D$40&amp;MAYO!$E$11:$E$40,MAYO!$AK$11:$AK$40,_xlfn.XLOOKUP($A525&amp;$B525,MAYO!$BC$11:$BC$40&amp;MAYO!$BD$11:$BD$40,MAYO!$CJ$11:$CJ$40,"A")),"")</f>
        <v>0</v>
      </c>
      <c r="ER525" s="384">
        <f t="array" ref="ER525">IFERROR(_xlfn.XLOOKUP($A525&amp;$B525,'MAYO 2'!$D$11:$D$40&amp;'MAYO 2'!$E$11:$E$40,'MAYO 2'!$AK$11:$AK$40,_xlfn.XLOOKUP($A525&amp;$B525,'MAYO 2'!$BC$11:$BC$40&amp;'MAYO 2'!$BD$11:$BD$40,'MAYO 2'!$CJ$11:$CJ$40,"A")),"")</f>
        <v>0</v>
      </c>
      <c r="ES525" s="384">
        <f t="array" ref="ES525">IFERROR(_xlfn.XLOOKUP($A525&amp;$B525,JUNIO!$D$11:$D$40&amp;JUNIO!$E$11:$E$40,JUNIO!$AK$11:$AK$40,_xlfn.XLOOKUP($A525&amp;$B525,JUNIO!$BC$11:$BC$40&amp;JUNIO!$BD$11:$BD$40,JUNIO!$CJ$11:$CJ$40,"A")),"")</f>
        <v>0</v>
      </c>
      <c r="ET525" s="384">
        <f t="array" ref="ET525">IFERROR(_xlfn.XLOOKUP($A525&amp;$B525,'JUNIO 2'!$D$11:$D$40&amp;'JUNIO 2'!$E$11:$E$40,'JUNIO 2'!$AK$11:$AK$40,_xlfn.XLOOKUP($A525&amp;$B525,'JUNIO 2'!$BC$11:$BC$40&amp;'JUNIO 2'!$BD$11:$BD$40,'JUNIO 2'!$CJ$11:$CJ$40,"A")),"")</f>
        <v>0</v>
      </c>
      <c r="EU525" s="384">
        <f t="array" ref="EU525">IFERROR(_xlfn.XLOOKUP($A525&amp;$B525,JULIO!$D$11:$D$40&amp;JULIO!$E$11:$E$40,JULIO!$AK$11:$AK$40,_xlfn.XLOOKUP($A525&amp;$B525,JULIO!$BC$11:$BC$40&amp;JULIO!$BD$11:$BD$40,JULIO!$CJ$11:$CJ$40,"A")),"")</f>
        <v>0</v>
      </c>
      <c r="EV525" s="384">
        <f t="array" ref="EV525">IFERROR(_xlfn.XLOOKUP($A525&amp;$B525,'JULIO 2'!$D$11:$D$40&amp;'JULIO 2'!$E$11:$E$40,'JULIO 2'!$AK$11:$AK$40,_xlfn.XLOOKUP($A525&amp;$B525,'JULIO 2'!$BC$11:$BC$40&amp;'JULIO 2'!$BD$11:$BD$40,'JULIO 2'!$CJ$11:$CJ$40,"A")),"")</f>
        <v>0</v>
      </c>
      <c r="EW525" s="384">
        <f t="array" ref="EW525">IFERROR(_xlfn.XLOOKUP($A525&amp;$B525,AGOSTO!$D$11:$D$40&amp;AGOSTO!$E$11:$E$40,AGOSTO!$AK$11:$AK$40,_xlfn.XLOOKUP($A525&amp;$B525,AGOSTO!$BC$11:$BC$40&amp;AGOSTO!$BD$11:$BD$40,AGOSTO!$CJ$11:$CJ$40,"A")),"")</f>
        <v>0</v>
      </c>
      <c r="EX525" s="384">
        <f t="array" ref="EX525">IFERROR(_xlfn.XLOOKUP($A525&amp;$B525,'AGOSTO 2'!$D$11:$D$40&amp;'AGOSTO 2'!$E$11:$E$40,'AGOSTO 2'!$AK$11:$AK$40,_xlfn.XLOOKUP($A525&amp;$B525,'AGOSTO 2'!$BC$11:$BC$40&amp;'AGOSTO 2'!$BD$11:$BD$40,'AGOSTO 2'!$CJ$11:$CJ$40,"A")),"")</f>
        <v>0</v>
      </c>
      <c r="EY525" s="384">
        <f t="array" ref="EY525">IFERROR(_xlfn.XLOOKUP($A525&amp;$B525,SEPTIEMBRE!$D$11:$D$40&amp;SEPTIEMBRE!$E$11:$E$40,SEPTIEMBRE!$AK$11:$AK$40,_xlfn.XLOOKUP($A525&amp;$B525,SEPTIEMBRE!$BC$11:$BC$40&amp;SEPTIEMBRE!$BD$11:$BD$40,SEPTIEMBRE!$CJ$11:$CJ$40,"A")),"")</f>
        <v>0</v>
      </c>
      <c r="EZ525" s="384">
        <f t="array" ref="EZ525">IFERROR(_xlfn.XLOOKUP($A525&amp;$B525,'SEPTIEMBRE 2'!$D$11:$D$40&amp;'SEPTIEMBRE 2'!$E$11:$E$40,'SEPTIEMBRE 2'!$AK$11:$AK$40,_xlfn.XLOOKUP($A525&amp;$B525,'SEPTIEMBRE 2'!$BC$11:$BC$40&amp;'SEPTIEMBRE 2'!$BD$11:$BD$40,'SEPTIEMBRE 2'!$CJ$11:$CJ$40,"A")),"")</f>
        <v>0</v>
      </c>
      <c r="FA525" s="384">
        <f t="array" ref="FA525">IFERROR(_xlfn.XLOOKUP($A525&amp;$B525,'SEPTIEMBRE 3'!$D$11:$D$40&amp;'SEPTIEMBRE 3'!$E$11:$E$40,'SEPTIEMBRE 3'!$AK$11:$AK$40,_xlfn.XLOOKUP($A525&amp;$B525,'SEPTIEMBRE 3'!$BC$11:$BC$40&amp;'SEPTIEMBRE 3'!$BD$11:$BD$40,'SEPTIEMBRE 3'!$CJ$11:$CJ$40,"A")),"")</f>
        <v>0</v>
      </c>
      <c r="FB525" s="384">
        <f t="array" ref="FB525">IFERROR(_xlfn.XLOOKUP($A525&amp;$B525,OCTUBRE!$D$11:$D$40&amp;OCTUBRE!$E$11:$E$40,OCTUBRE!$AK$11:$AK$40,_xlfn.XLOOKUP($A525&amp;$B525,OCTUBRE!$BC$11:$BC$40&amp;OCTUBRE!$BD$11:$BD$40,OCTUBRE!$CJ$11:$CJ$40,"A")),"")</f>
        <v>0</v>
      </c>
      <c r="FC525" s="384">
        <f t="array" ref="FC525">IFERROR(_xlfn.XLOOKUP($A525&amp;$B525,'OCTUBRE 2'!$D$11:$D$40&amp;'OCTUBRE 2'!$E$11:$E$40,'OCTUBRE 2'!$AK$11:$AK$40,_xlfn.XLOOKUP($A525&amp;$B525,'OCTUBRE 2'!$BC$11:$BC$40&amp;'OCTUBRE 2'!$BD$11:$BD$40,'OCTUBRE 2'!$CJ$11:$CJ$40,"A")),"")</f>
        <v>0</v>
      </c>
      <c r="FD525" s="384">
        <f t="array" ref="FD525">IFERROR(_xlfn.XLOOKUP($A525&amp;$B525,NOVIEMBRE!$D$11:$D$40&amp;NOVIEMBRE!$E$11:$E$40,NOVIEMBRE!$AK$11:$AK$40,_xlfn.XLOOKUP($A525&amp;$B525,NOVIEMBRE!$BC$11:$BC$40&amp;NOVIEMBRE!$BD$11:$BD$40,NOVIEMBRE!$CJ$11:$CJ$40,"A")),"")</f>
        <v>0</v>
      </c>
      <c r="FE525" s="384">
        <f t="array" ref="FE525">IFERROR(_xlfn.XLOOKUP($A525&amp;$B525,'NOVIEMBRE 2'!$D$11:$D$40&amp;'NOVIEMBRE 2'!$E$11:$E$40,'NOVIEMBRE 2'!$AK$11:$AK$40,_xlfn.XLOOKUP($A525&amp;$B525,'NOVIEMBRE 2'!$BC$11:$BC$40&amp;'NOVIEMBRE 2'!$BD$11:$BD$40,'NOVIEMBRE 2'!$CJ$11:$CJ$40,"A")),"")</f>
        <v>0</v>
      </c>
      <c r="FF525" s="385">
        <f t="array" ref="FF525">IFERROR(_xlfn.XLOOKUP($A525&amp;$B525,DICIEMBRE!$D$11:$D$40&amp;DICIEMBRE!$E$11:$E$40,DICIEMBRE!$AK$11:$AK$40,_xlfn.XLOOKUP($A525&amp;$B525,DICIEMBRE!$BC$11:$BC$40&amp;DICIEMBRE!$BD$11:$BD$40,DICIEMBRE!$CJ$11:$CJ$40,"A")),"")</f>
        <v>0</v>
      </c>
      <c r="FG525" s="386" t="str">
        <f t="shared" si="19"/>
        <v/>
      </c>
      <c r="FH525" s="386" t="str">
        <f t="array" ref="FH525">IF(
 COUNT(DZ525:EH525)=0,
 "-",
 IF(
  COUNT(DZ525:EH525) &lt; COUNTA(DZ525:EH525),
  REPT("🟩", ROUND(COUNT(DZ525:EH525)/COUNTA(DZ525:EH525)*5, 0)) &amp;
  REPT("⬜", 5 - ROUND(COUNT(DZ525:EH525)/COUNTA(DZ525:EH525)*5, 0)),
  IF(
    AVERAGE(IF(DZ525:EH525&lt;&gt;"", DZ525:EH525, )) &gt;= 70, "🟩🟩🟩🟩🟩",
    IF(
      AVERAGE(IF(DZ525:EH525&lt;&gt;"",DZ525:EH525, )) &gt;= 56, "🟨🟨🟨🟨🟨",
      "🟥🟥🟥🟥🟥"
    )
  )
 )
)
</f>
        <v>-</v>
      </c>
    </row>
    <row r="526" ht="15.75" customHeight="1">
      <c r="A526" s="168"/>
      <c r="B526" s="169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1"/>
      <c r="N526" s="172" t="str">
        <f t="shared" si="1"/>
        <v/>
      </c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2" t="str">
        <f t="shared" si="2"/>
        <v/>
      </c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2" t="str">
        <f t="shared" si="3"/>
        <v/>
      </c>
      <c r="AM526" s="173"/>
      <c r="AN526" s="173"/>
      <c r="AO526" s="173"/>
      <c r="AP526" s="173"/>
      <c r="AQ526" s="173"/>
      <c r="AR526" s="173"/>
      <c r="AS526" s="173"/>
      <c r="AT526" s="173"/>
      <c r="AU526" s="173"/>
      <c r="AV526" s="171"/>
      <c r="AW526" s="171"/>
      <c r="AX526" s="172" t="str">
        <f t="shared" si="4"/>
        <v/>
      </c>
      <c r="AY526" s="173"/>
      <c r="AZ526" s="173"/>
      <c r="BA526" s="173"/>
      <c r="BB526" s="173"/>
      <c r="BC526" s="173"/>
      <c r="BD526" s="173"/>
      <c r="BE526" s="173"/>
      <c r="BF526" s="173"/>
      <c r="BG526" s="173"/>
      <c r="BH526" s="173"/>
      <c r="BI526" s="173"/>
      <c r="BJ526" s="172" t="str">
        <f t="shared" si="5"/>
        <v/>
      </c>
      <c r="BK526" s="173"/>
      <c r="BL526" s="173"/>
      <c r="BM526" s="173"/>
      <c r="BN526" s="173"/>
      <c r="BO526" s="173"/>
      <c r="BP526" s="173"/>
      <c r="BQ526" s="173"/>
      <c r="BR526" s="173"/>
      <c r="BS526" s="173"/>
      <c r="BT526" s="173"/>
      <c r="BU526" s="173"/>
      <c r="BV526" s="172" t="str">
        <f t="shared" si="6"/>
        <v/>
      </c>
      <c r="BW526" s="173"/>
      <c r="BX526" s="173"/>
      <c r="BY526" s="173"/>
      <c r="BZ526" s="171"/>
      <c r="CA526" s="171"/>
      <c r="CB526" s="171"/>
      <c r="CC526" s="171"/>
      <c r="CD526" s="171"/>
      <c r="CE526" s="171"/>
      <c r="CF526" s="171"/>
      <c r="CG526" s="171"/>
      <c r="CH526" s="172" t="str">
        <f t="shared" si="7"/>
        <v/>
      </c>
      <c r="CI526" s="171"/>
      <c r="CJ526" s="173"/>
      <c r="CK526" s="173"/>
      <c r="CL526" s="173"/>
      <c r="CM526" s="173"/>
      <c r="CN526" s="171"/>
      <c r="CO526" s="171"/>
      <c r="CP526" s="171"/>
      <c r="CQ526" s="173"/>
      <c r="CR526" s="171"/>
      <c r="CS526" s="171"/>
      <c r="CT526" s="172" t="str">
        <f t="shared" si="8"/>
        <v/>
      </c>
      <c r="CU526" s="172"/>
      <c r="CV526" s="172"/>
      <c r="CW526" s="172"/>
      <c r="CX526" s="172"/>
      <c r="CY526" s="172"/>
      <c r="CZ526" s="172"/>
      <c r="DA526" s="172"/>
      <c r="DB526" s="172"/>
      <c r="DC526" s="172"/>
      <c r="DD526" s="172"/>
      <c r="DE526" s="172"/>
      <c r="DF526" s="172"/>
      <c r="DG526" s="188" t="str">
        <f t="array" ref="DG526">IFERROR(_xlfn.XLOOKUP($A526&amp;B526,MARZO!$D$11:$D$40&amp;MARZO!$E$11:$E$40,MARZO!$AM$11:$AM$40,_xlfn.XLOOKUP($A526&amp;$B526,MARZO!$BC$11:$BC$40&amp;MARZO!$BD$11:$BD$40,MARZO!$CL$11:$CL$40,"A"))/1%,"")</f>
        <v/>
      </c>
      <c r="DH526" s="188" t="str">
        <f t="array" ref="DH526">IFERROR(_xlfn.XLOOKUP($A526&amp;$B526,ABRIL!$D$11:$D$40&amp;ABRIL!$E$11:$E$40,ABRIL!$AM$11:$AM$40,_xlfn.XLOOKUP($A526&amp;$B526,ABRIL!$BC$11:$BC$40&amp;ABRIL!$BD$11:$BD$40,ABRIL!$CL$11:$CL$40,"A"))/1%,"")</f>
        <v/>
      </c>
      <c r="DI526" s="188" t="str">
        <f t="array" ref="DI526">IFERROR(_xlfn.XLOOKUP($A526&amp;$B526,'ABRIL 2'!$D$11:$D$40&amp;'ABRIL 2'!$E$11:$E$40,'ABRIL 2'!$AM$11:$AM$40,_xlfn.XLOOKUP($A526&amp;$B526,'ABRIL 2'!$BC$11:$BC$40&amp;'ABRIL 2'!$BD$11:$BD$40,'ABRIL 2'!$CL$11:$CL$40,"A"))/1%,"")</f>
        <v/>
      </c>
      <c r="DJ526" s="188" t="str">
        <f t="array" ref="DJ526">IFERROR(_xlfn.XLOOKUP($A526&amp;$B526,MAYO!$D$11:$D$40&amp;MAYO!$E$11:$E$40,MAYO!$AM$11:$AM$40,_xlfn.XLOOKUP($A526&amp;$B526,MAYO!$BC$11:$BC$40&amp;MAYO!$BD$11:$BD$40,MAYO!$CL$11:$CL$40,"A"))/1%,"")</f>
        <v/>
      </c>
      <c r="DK526" s="188" t="str">
        <f t="array" ref="DK526">IFERROR(_xlfn.XLOOKUP($A526&amp;$B526,'MAYO 2'!$D$11:$D$40&amp;'MAYO 2'!$E$11:$E$40,'MAYO 2'!$AM$11:$AM$40,_xlfn.XLOOKUP($A526&amp;$B526,'MAYO 2'!$BC$11:$BC$40&amp;'MAYO 2'!$BD$11:$BD$40,'MAYO 2'!$CL$11:$CL$40,"A"))/1%,"")</f>
        <v/>
      </c>
      <c r="DL526" s="188" t="str">
        <f t="array" ref="DL526">IFERROR(_xlfn.XLOOKUP($A526&amp;$B526,JUNIO!$D$11:$D$40&amp;JUNIO!$E$11:$E$40,JUNIO!$AM$11:$AM$40,_xlfn.XLOOKUP($A526&amp;$B526,JUNIO!$BC$11:$BC$40&amp;JUNIO!$BD$11:$BD$40,JUNIO!$CL$11:$CL$40,"A"))/1%,"")</f>
        <v/>
      </c>
      <c r="DM526" s="188" t="str">
        <f t="array" ref="DM526">IFERROR(_xlfn.XLOOKUP($A526&amp;$B526,'JUNIO 2'!$D$11:$D$40&amp;'JUNIO 2'!$E$11:$E$40,'JUNIO 2'!$AM$11:$AM$40,_xlfn.XLOOKUP($A526&amp;$B526,'JUNIO 2'!$BC$11:$BC$40&amp;'JUNIO 2'!$BD$11:$BD$40,'JUNIO 2'!$CL$11:$CL$40,"A"))/1%,"")</f>
        <v/>
      </c>
      <c r="DN526" s="188" t="str">
        <f t="array" ref="DN526">IFERROR(_xlfn.XLOOKUP($A526&amp;$B526,JULIO!$D$11:$D$40&amp;JULIO!$E$11:$E$40,JULIO!$AM$11:$AM$40,_xlfn.XLOOKUP($A526&amp;$B526,JULIO!$BC$11:$BC$40&amp;JULIO!$BD$11:$BD$40,JULIO!$CL$11:$CL$40,"A"))/1%,"")</f>
        <v/>
      </c>
      <c r="DO526" s="188" t="str">
        <f t="array" ref="DO526">IFERROR(_xlfn.XLOOKUP($A526&amp;$B526,'JULIO 2'!$D$11:$D$40&amp;'JULIO 2'!$E$11:$E$40,'JULIO 2'!$AM$11:$AM$40,_xlfn.XLOOKUP($A526&amp;$B526,'JULIO 2'!$BC$11:$BC$40&amp;'JULIO 2'!$BD$11:$BD$40,'JULIO 2'!$CL$11:$CL$40,"A"))/1%,"")</f>
        <v/>
      </c>
      <c r="DP526" s="188" t="str">
        <f t="array" ref="DP526">IFERROR(_xlfn.XLOOKUP($A526&amp;$B526,AGOSTO!$D$11:$D$40&amp;AGOSTO!$E$11:$E$40,AGOSTO!$AM$11:$AM$40,_xlfn.XLOOKUP($A526&amp;$B526,AGOSTO!$BC$11:$BC$40&amp;AGOSTO!$BD$11:$BD$40,AGOSTO!$CL$11:$CL$40,"A"))/1%,"")</f>
        <v/>
      </c>
      <c r="DQ526" s="188" t="str">
        <f t="array" ref="DQ526">IFERROR(_xlfn.XLOOKUP($A526&amp;$B526,'AGOSTO 2'!$D$11:$D$40&amp;'AGOSTO 2'!$E$11:$E$40,'AGOSTO 2'!$AM$11:$AM$40,_xlfn.XLOOKUP($A526&amp;$B526,'AGOSTO 2'!$BC$11:$BC$40&amp;'AGOSTO 2'!$BD$11:$BD$40,'AGOSTO 2'!$CL$11:$CL$40,"A"))/1%,"")</f>
        <v/>
      </c>
      <c r="DR526" s="188" t="str">
        <f t="array" ref="DR526">IFERROR(_xlfn.XLOOKUP($A526&amp;$B526,SEPTIEMBRE!$D$11:$D$40&amp;SEPTIEMBRE!$E$11:$E$40,SEPTIEMBRE!$AM$11:$AM$40,_xlfn.XLOOKUP($A526&amp;$B526,SEPTIEMBRE!$BC$11:$BC$40&amp;SEPTIEMBRE!$BD$11:$BD$40,SEPTIEMBRE!$CL$11:$CL$40,"A"))/1%,"")</f>
        <v/>
      </c>
      <c r="DS526" s="188" t="str">
        <f t="array" ref="DS526">IFERROR(_xlfn.XLOOKUP($A526&amp;$B526,'SEPTIEMBRE 2'!$D$11:$D$40&amp;'SEPTIEMBRE 2'!$E$11:$E$40,'SEPTIEMBRE 2'!$AM$11:$AM$40,_xlfn.XLOOKUP($A526&amp;$B526,'SEPTIEMBRE 2'!$BC$11:$BC$40&amp;'SEPTIEMBRE 2'!$BD$11:$BD$40,'SEPTIEMBRE 2'!$CL$11:$CL$40,"A"))/1%,"")</f>
        <v/>
      </c>
      <c r="DT526" s="188" t="str">
        <f t="array" ref="DT526">IFERROR(_xlfn.XLOOKUP($A526&amp;$B526,'SEPTIEMBRE 3'!$D$11:$D$40&amp;'SEPTIEMBRE 3'!$E$11:$E$40,'SEPTIEMBRE 3'!$AM$11:$AM$40,_xlfn.XLOOKUP($A526&amp;$B526,'SEPTIEMBRE 3'!$BC$11:$BC$40&amp;'SEPTIEMBRE 3'!$BD$11:$BD$40,'SEPTIEMBRE 3'!$CL$11:$CL$40,"A"))/1%,"")</f>
        <v/>
      </c>
      <c r="DU526" s="188" t="str">
        <f t="array" ref="DU526">IFERROR(_xlfn.XLOOKUP($A526&amp;$B526,OCTUBRE!$D$11:$D$40&amp;OCTUBRE!$E$11:$E$40,OCTUBRE!$AM$11:$AM$40,_xlfn.XLOOKUP($A526&amp;$B526,OCTUBRE!$BC$11:$BC$40&amp;OCTUBRE!$BD$11:$BD$40,OCTUBRE!$CL$11:$CL$40,"A"))/1%,"")</f>
        <v/>
      </c>
      <c r="DV526" s="188" t="str">
        <f t="array" ref="DV526">IFERROR(_xlfn.XLOOKUP($A526&amp;$B526,'OCTUBRE 2'!$D$11:$D$40&amp;'OCTUBRE 2'!$E$11:$E$40,'OCTUBRE 2'!$AM$11:$AM$40,_xlfn.XLOOKUP($A526&amp;$B526,'OCTUBRE 2'!$BC$11:$BC$40&amp;'OCTUBRE 2'!$BD$11:$BD$40,'OCTUBRE 2'!$CL$11:$CL$40,"A"))/1%,"")</f>
        <v/>
      </c>
      <c r="DW526" s="188" t="str">
        <f t="array" ref="DW526">IFERROR(_xlfn.XLOOKUP($A526&amp;$B526,NOVIEMBRE!$D$11:$D$40&amp;NOVIEMBRE!$E$11:$E$40,NOVIEMBRE!$AM$11:$AM$40,_xlfn.XLOOKUP($A526&amp;$B526,NOVIEMBRE!$BC$11:$BC$40&amp;NOVIEMBRE!$BD$11:$BD$40,NOVIEMBRE!$CL$11:$CL$40,"A"))/1%,"")</f>
        <v/>
      </c>
      <c r="DX526" s="188" t="str">
        <f t="array" ref="DX526">IFERROR(_xlfn.XLOOKUP($A526&amp;$B526,'NOVIEMBRE 2'!$D$11:$D$40&amp;'NOVIEMBRE 2'!$E$11:$E$40,'NOVIEMBRE 2'!$AM$11:$AM$40,_xlfn.XLOOKUP($A526&amp;$B526,'NOVIEMBRE 2'!$BC$11:$BC$40&amp;'NOVIEMBRE 2'!$BD$11:$BD$40,'NOVIEMBRE 2'!$CL$11:$CL$40,"A"))/1%,"")</f>
        <v/>
      </c>
      <c r="DY526" s="188" t="str">
        <f t="array" ref="DY526">IFERROR(_xlfn.XLOOKUP($A526&amp;$B526,DICIEMBRE!$D$11:$D$40&amp;DICIEMBRE!$E$11:$E$40,DICIEMBRE!$AM$11:$AM$40,_xlfn.XLOOKUP($A526&amp;$B526,DICIEMBRE!$BC$11:$BC$40&amp;DICIEMBRE!$BD$11:$BD$40,DICIEMBRE!$CL$11:$CL$40,"A"))/1%,"")</f>
        <v/>
      </c>
      <c r="DZ526" s="381" t="str">
        <f t="shared" si="9"/>
        <v>-</v>
      </c>
      <c r="EA526" s="381" t="str">
        <f t="shared" si="10"/>
        <v>-</v>
      </c>
      <c r="EB526" s="381" t="str">
        <f t="shared" si="11"/>
        <v>-</v>
      </c>
      <c r="EC526" s="381" t="str">
        <f t="shared" si="12"/>
        <v>-</v>
      </c>
      <c r="ED526" s="381" t="str">
        <f t="shared" si="13"/>
        <v>-</v>
      </c>
      <c r="EE526" s="381" t="str">
        <f t="shared" si="14"/>
        <v>-</v>
      </c>
      <c r="EF526" s="381" t="str">
        <f t="shared" si="15"/>
        <v>-</v>
      </c>
      <c r="EG526" s="381" t="str">
        <f t="shared" si="16"/>
        <v>-</v>
      </c>
      <c r="EH526" s="381" t="str">
        <f t="shared" si="17"/>
        <v>-</v>
      </c>
      <c r="EI526" s="188" t="str">
        <f t="shared" si="18"/>
        <v/>
      </c>
      <c r="EJ526" s="382"/>
      <c r="EK526" s="382"/>
      <c r="EL526" s="383"/>
      <c r="EM526" s="21"/>
      <c r="EN526" s="384">
        <f t="array" ref="EN526">IFERROR(_xlfn.XLOOKUP($A526&amp;$B526,MARZO!$D$11:$D$40&amp;MARZO!$E$11:$E$40,MARZO!$AK$11:$AK$40,_xlfn.XLOOKUP($A526&amp;$B526,MARZO!$BC$11:$BC$40&amp;MARZO!$BD$11:$BD$40,MARZO!$CJ$11:$CJ$40,"A")),"")</f>
        <v>0</v>
      </c>
      <c r="EO526" s="384">
        <f t="array" ref="EO526">IFERROR(_xlfn.XLOOKUP($A526&amp;$B526,ABRIL!$D$11:$D$40&amp;ABRIL!$E$11:$E$40,ABRIL!$AK$11:$AK$40,_xlfn.XLOOKUP($A526&amp;$B526,ABRIL!$BC$11:$BC$40&amp;ABRIL!$BD$11:$BD$40,ABRIL!$CJ$11:$CJ$40,"A")),"")</f>
        <v>0</v>
      </c>
      <c r="EP526" s="384">
        <f t="array" ref="EP526">IFERROR(_xlfn.XLOOKUP($A526&amp;$B526,'ABRIL 2'!$D$11:$D$40&amp;'ABRIL 2'!$E$11:$E$40,'ABRIL 2'!$AK$11:$AK$40,_xlfn.XLOOKUP($A526&amp;$B526,'ABRIL 2'!$BC$11:$BC$40&amp;'ABRIL 2'!$BD$11:$BD$40,'ABRIL 2'!$CJ$11:$CJ$40,"A")),"")</f>
        <v>0</v>
      </c>
      <c r="EQ526" s="384">
        <f t="array" ref="EQ526">IFERROR(_xlfn.XLOOKUP($A526&amp;$B526,MAYO!$D$11:$D$40&amp;MAYO!$E$11:$E$40,MAYO!$AK$11:$AK$40,_xlfn.XLOOKUP($A526&amp;$B526,MAYO!$BC$11:$BC$40&amp;MAYO!$BD$11:$BD$40,MAYO!$CJ$11:$CJ$40,"A")),"")</f>
        <v>0</v>
      </c>
      <c r="ER526" s="384">
        <f t="array" ref="ER526">IFERROR(_xlfn.XLOOKUP($A526&amp;$B526,'MAYO 2'!$D$11:$D$40&amp;'MAYO 2'!$E$11:$E$40,'MAYO 2'!$AK$11:$AK$40,_xlfn.XLOOKUP($A526&amp;$B526,'MAYO 2'!$BC$11:$BC$40&amp;'MAYO 2'!$BD$11:$BD$40,'MAYO 2'!$CJ$11:$CJ$40,"A")),"")</f>
        <v>0</v>
      </c>
      <c r="ES526" s="384">
        <f t="array" ref="ES526">IFERROR(_xlfn.XLOOKUP($A526&amp;$B526,JUNIO!$D$11:$D$40&amp;JUNIO!$E$11:$E$40,JUNIO!$AK$11:$AK$40,_xlfn.XLOOKUP($A526&amp;$B526,JUNIO!$BC$11:$BC$40&amp;JUNIO!$BD$11:$BD$40,JUNIO!$CJ$11:$CJ$40,"A")),"")</f>
        <v>0</v>
      </c>
      <c r="ET526" s="384">
        <f t="array" ref="ET526">IFERROR(_xlfn.XLOOKUP($A526&amp;$B526,'JUNIO 2'!$D$11:$D$40&amp;'JUNIO 2'!$E$11:$E$40,'JUNIO 2'!$AK$11:$AK$40,_xlfn.XLOOKUP($A526&amp;$B526,'JUNIO 2'!$BC$11:$BC$40&amp;'JUNIO 2'!$BD$11:$BD$40,'JUNIO 2'!$CJ$11:$CJ$40,"A")),"")</f>
        <v>0</v>
      </c>
      <c r="EU526" s="384">
        <f t="array" ref="EU526">IFERROR(_xlfn.XLOOKUP($A526&amp;$B526,JULIO!$D$11:$D$40&amp;JULIO!$E$11:$E$40,JULIO!$AK$11:$AK$40,_xlfn.XLOOKUP($A526&amp;$B526,JULIO!$BC$11:$BC$40&amp;JULIO!$BD$11:$BD$40,JULIO!$CJ$11:$CJ$40,"A")),"")</f>
        <v>0</v>
      </c>
      <c r="EV526" s="384">
        <f t="array" ref="EV526">IFERROR(_xlfn.XLOOKUP($A526&amp;$B526,'JULIO 2'!$D$11:$D$40&amp;'JULIO 2'!$E$11:$E$40,'JULIO 2'!$AK$11:$AK$40,_xlfn.XLOOKUP($A526&amp;$B526,'JULIO 2'!$BC$11:$BC$40&amp;'JULIO 2'!$BD$11:$BD$40,'JULIO 2'!$CJ$11:$CJ$40,"A")),"")</f>
        <v>0</v>
      </c>
      <c r="EW526" s="384">
        <f t="array" ref="EW526">IFERROR(_xlfn.XLOOKUP($A526&amp;$B526,AGOSTO!$D$11:$D$40&amp;AGOSTO!$E$11:$E$40,AGOSTO!$AK$11:$AK$40,_xlfn.XLOOKUP($A526&amp;$B526,AGOSTO!$BC$11:$BC$40&amp;AGOSTO!$BD$11:$BD$40,AGOSTO!$CJ$11:$CJ$40,"A")),"")</f>
        <v>0</v>
      </c>
      <c r="EX526" s="384">
        <f t="array" ref="EX526">IFERROR(_xlfn.XLOOKUP($A526&amp;$B526,'AGOSTO 2'!$D$11:$D$40&amp;'AGOSTO 2'!$E$11:$E$40,'AGOSTO 2'!$AK$11:$AK$40,_xlfn.XLOOKUP($A526&amp;$B526,'AGOSTO 2'!$BC$11:$BC$40&amp;'AGOSTO 2'!$BD$11:$BD$40,'AGOSTO 2'!$CJ$11:$CJ$40,"A")),"")</f>
        <v>0</v>
      </c>
      <c r="EY526" s="384">
        <f t="array" ref="EY526">IFERROR(_xlfn.XLOOKUP($A526&amp;$B526,SEPTIEMBRE!$D$11:$D$40&amp;SEPTIEMBRE!$E$11:$E$40,SEPTIEMBRE!$AK$11:$AK$40,_xlfn.XLOOKUP($A526&amp;$B526,SEPTIEMBRE!$BC$11:$BC$40&amp;SEPTIEMBRE!$BD$11:$BD$40,SEPTIEMBRE!$CJ$11:$CJ$40,"A")),"")</f>
        <v>0</v>
      </c>
      <c r="EZ526" s="384">
        <f t="array" ref="EZ526">IFERROR(_xlfn.XLOOKUP($A526&amp;$B526,'SEPTIEMBRE 2'!$D$11:$D$40&amp;'SEPTIEMBRE 2'!$E$11:$E$40,'SEPTIEMBRE 2'!$AK$11:$AK$40,_xlfn.XLOOKUP($A526&amp;$B526,'SEPTIEMBRE 2'!$BC$11:$BC$40&amp;'SEPTIEMBRE 2'!$BD$11:$BD$40,'SEPTIEMBRE 2'!$CJ$11:$CJ$40,"A")),"")</f>
        <v>0</v>
      </c>
      <c r="FA526" s="384">
        <f t="array" ref="FA526">IFERROR(_xlfn.XLOOKUP($A526&amp;$B526,'SEPTIEMBRE 3'!$D$11:$D$40&amp;'SEPTIEMBRE 3'!$E$11:$E$40,'SEPTIEMBRE 3'!$AK$11:$AK$40,_xlfn.XLOOKUP($A526&amp;$B526,'SEPTIEMBRE 3'!$BC$11:$BC$40&amp;'SEPTIEMBRE 3'!$BD$11:$BD$40,'SEPTIEMBRE 3'!$CJ$11:$CJ$40,"A")),"")</f>
        <v>0</v>
      </c>
      <c r="FB526" s="384">
        <f t="array" ref="FB526">IFERROR(_xlfn.XLOOKUP($A526&amp;$B526,OCTUBRE!$D$11:$D$40&amp;OCTUBRE!$E$11:$E$40,OCTUBRE!$AK$11:$AK$40,_xlfn.XLOOKUP($A526&amp;$B526,OCTUBRE!$BC$11:$BC$40&amp;OCTUBRE!$BD$11:$BD$40,OCTUBRE!$CJ$11:$CJ$40,"A")),"")</f>
        <v>0</v>
      </c>
      <c r="FC526" s="384">
        <f t="array" ref="FC526">IFERROR(_xlfn.XLOOKUP($A526&amp;$B526,'OCTUBRE 2'!$D$11:$D$40&amp;'OCTUBRE 2'!$E$11:$E$40,'OCTUBRE 2'!$AK$11:$AK$40,_xlfn.XLOOKUP($A526&amp;$B526,'OCTUBRE 2'!$BC$11:$BC$40&amp;'OCTUBRE 2'!$BD$11:$BD$40,'OCTUBRE 2'!$CJ$11:$CJ$40,"A")),"")</f>
        <v>0</v>
      </c>
      <c r="FD526" s="384">
        <f t="array" ref="FD526">IFERROR(_xlfn.XLOOKUP($A526&amp;$B526,NOVIEMBRE!$D$11:$D$40&amp;NOVIEMBRE!$E$11:$E$40,NOVIEMBRE!$AK$11:$AK$40,_xlfn.XLOOKUP($A526&amp;$B526,NOVIEMBRE!$BC$11:$BC$40&amp;NOVIEMBRE!$BD$11:$BD$40,NOVIEMBRE!$CJ$11:$CJ$40,"A")),"")</f>
        <v>0</v>
      </c>
      <c r="FE526" s="384">
        <f t="array" ref="FE526">IFERROR(_xlfn.XLOOKUP($A526&amp;$B526,'NOVIEMBRE 2'!$D$11:$D$40&amp;'NOVIEMBRE 2'!$E$11:$E$40,'NOVIEMBRE 2'!$AK$11:$AK$40,_xlfn.XLOOKUP($A526&amp;$B526,'NOVIEMBRE 2'!$BC$11:$BC$40&amp;'NOVIEMBRE 2'!$BD$11:$BD$40,'NOVIEMBRE 2'!$CJ$11:$CJ$40,"A")),"")</f>
        <v>0</v>
      </c>
      <c r="FF526" s="385">
        <f t="array" ref="FF526">IFERROR(_xlfn.XLOOKUP($A526&amp;$B526,DICIEMBRE!$D$11:$D$40&amp;DICIEMBRE!$E$11:$E$40,DICIEMBRE!$AK$11:$AK$40,_xlfn.XLOOKUP($A526&amp;$B526,DICIEMBRE!$BC$11:$BC$40&amp;DICIEMBRE!$BD$11:$BD$40,DICIEMBRE!$CJ$11:$CJ$40,"A")),"")</f>
        <v>0</v>
      </c>
      <c r="FG526" s="386" t="str">
        <f t="shared" si="19"/>
        <v/>
      </c>
      <c r="FH526" s="386" t="str">
        <f t="array" ref="FH526">IF(
 COUNT(DZ526:EH526)=0,
 "-",
 IF(
  COUNT(DZ526:EH526) &lt; COUNTA(DZ526:EH526),
  REPT("🟩", ROUND(COUNT(DZ526:EH526)/COUNTA(DZ526:EH526)*5, 0)) &amp;
  REPT("⬜", 5 - ROUND(COUNT(DZ526:EH526)/COUNTA(DZ526:EH526)*5, 0)),
  IF(
    AVERAGE(IF(DZ526:EH526&lt;&gt;"", DZ526:EH526, )) &gt;= 70, "🟩🟩🟩🟩🟩",
    IF(
      AVERAGE(IF(DZ526:EH526&lt;&gt;"",DZ526:EH526, )) &gt;= 56, "🟨🟨🟨🟨🟨",
      "🟥🟥🟥🟥🟥"
    )
  )
 )
)
</f>
        <v>-</v>
      </c>
    </row>
    <row r="527" ht="15.75" customHeight="1">
      <c r="A527" s="168"/>
      <c r="B527" s="169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1"/>
      <c r="N527" s="172" t="str">
        <f t="shared" si="1"/>
        <v/>
      </c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2" t="str">
        <f t="shared" si="2"/>
        <v/>
      </c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2" t="str">
        <f t="shared" si="3"/>
        <v/>
      </c>
      <c r="AM527" s="173"/>
      <c r="AN527" s="173"/>
      <c r="AO527" s="173"/>
      <c r="AP527" s="173"/>
      <c r="AQ527" s="173"/>
      <c r="AR527" s="173"/>
      <c r="AS527" s="173"/>
      <c r="AT527" s="173"/>
      <c r="AU527" s="173"/>
      <c r="AV527" s="171"/>
      <c r="AW527" s="171"/>
      <c r="AX527" s="172" t="str">
        <f t="shared" si="4"/>
        <v/>
      </c>
      <c r="AY527" s="173"/>
      <c r="AZ527" s="173"/>
      <c r="BA527" s="173"/>
      <c r="BB527" s="173"/>
      <c r="BC527" s="173"/>
      <c r="BD527" s="173"/>
      <c r="BE527" s="173"/>
      <c r="BF527" s="173"/>
      <c r="BG527" s="173"/>
      <c r="BH527" s="173"/>
      <c r="BI527" s="173"/>
      <c r="BJ527" s="172" t="str">
        <f t="shared" si="5"/>
        <v/>
      </c>
      <c r="BK527" s="173"/>
      <c r="BL527" s="173"/>
      <c r="BM527" s="173"/>
      <c r="BN527" s="173"/>
      <c r="BO527" s="173"/>
      <c r="BP527" s="173"/>
      <c r="BQ527" s="173"/>
      <c r="BR527" s="173"/>
      <c r="BS527" s="173"/>
      <c r="BT527" s="173"/>
      <c r="BU527" s="173"/>
      <c r="BV527" s="172" t="str">
        <f t="shared" si="6"/>
        <v/>
      </c>
      <c r="BW527" s="173"/>
      <c r="BX527" s="173"/>
      <c r="BY527" s="173"/>
      <c r="BZ527" s="171"/>
      <c r="CA527" s="171"/>
      <c r="CB527" s="171"/>
      <c r="CC527" s="171"/>
      <c r="CD527" s="171"/>
      <c r="CE527" s="171"/>
      <c r="CF527" s="171"/>
      <c r="CG527" s="171"/>
      <c r="CH527" s="172" t="str">
        <f t="shared" si="7"/>
        <v/>
      </c>
      <c r="CI527" s="171"/>
      <c r="CJ527" s="173"/>
      <c r="CK527" s="173"/>
      <c r="CL527" s="173"/>
      <c r="CM527" s="173"/>
      <c r="CN527" s="171"/>
      <c r="CO527" s="171"/>
      <c r="CP527" s="171"/>
      <c r="CQ527" s="173"/>
      <c r="CR527" s="171"/>
      <c r="CS527" s="171"/>
      <c r="CT527" s="172" t="str">
        <f t="shared" si="8"/>
        <v/>
      </c>
      <c r="CU527" s="172"/>
      <c r="CV527" s="172"/>
      <c r="CW527" s="172"/>
      <c r="CX527" s="172"/>
      <c r="CY527" s="172"/>
      <c r="CZ527" s="172"/>
      <c r="DA527" s="172"/>
      <c r="DB527" s="172"/>
      <c r="DC527" s="172"/>
      <c r="DD527" s="172"/>
      <c r="DE527" s="172"/>
      <c r="DF527" s="172"/>
      <c r="DG527" s="188" t="str">
        <f t="array" ref="DG527">IFERROR(_xlfn.XLOOKUP($A527&amp;B527,MARZO!$D$11:$D$40&amp;MARZO!$E$11:$E$40,MARZO!$AM$11:$AM$40,_xlfn.XLOOKUP($A527&amp;$B527,MARZO!$BC$11:$BC$40&amp;MARZO!$BD$11:$BD$40,MARZO!$CL$11:$CL$40,"A"))/1%,"")</f>
        <v/>
      </c>
      <c r="DH527" s="188" t="str">
        <f t="array" ref="DH527">IFERROR(_xlfn.XLOOKUP($A527&amp;$B527,ABRIL!$D$11:$D$40&amp;ABRIL!$E$11:$E$40,ABRIL!$AM$11:$AM$40,_xlfn.XLOOKUP($A527&amp;$B527,ABRIL!$BC$11:$BC$40&amp;ABRIL!$BD$11:$BD$40,ABRIL!$CL$11:$CL$40,"A"))/1%,"")</f>
        <v/>
      </c>
      <c r="DI527" s="188" t="str">
        <f t="array" ref="DI527">IFERROR(_xlfn.XLOOKUP($A527&amp;$B527,'ABRIL 2'!$D$11:$D$40&amp;'ABRIL 2'!$E$11:$E$40,'ABRIL 2'!$AM$11:$AM$40,_xlfn.XLOOKUP($A527&amp;$B527,'ABRIL 2'!$BC$11:$BC$40&amp;'ABRIL 2'!$BD$11:$BD$40,'ABRIL 2'!$CL$11:$CL$40,"A"))/1%,"")</f>
        <v/>
      </c>
      <c r="DJ527" s="188" t="str">
        <f t="array" ref="DJ527">IFERROR(_xlfn.XLOOKUP($A527&amp;$B527,MAYO!$D$11:$D$40&amp;MAYO!$E$11:$E$40,MAYO!$AM$11:$AM$40,_xlfn.XLOOKUP($A527&amp;$B527,MAYO!$BC$11:$BC$40&amp;MAYO!$BD$11:$BD$40,MAYO!$CL$11:$CL$40,"A"))/1%,"")</f>
        <v/>
      </c>
      <c r="DK527" s="188" t="str">
        <f t="array" ref="DK527">IFERROR(_xlfn.XLOOKUP($A527&amp;$B527,'MAYO 2'!$D$11:$D$40&amp;'MAYO 2'!$E$11:$E$40,'MAYO 2'!$AM$11:$AM$40,_xlfn.XLOOKUP($A527&amp;$B527,'MAYO 2'!$BC$11:$BC$40&amp;'MAYO 2'!$BD$11:$BD$40,'MAYO 2'!$CL$11:$CL$40,"A"))/1%,"")</f>
        <v/>
      </c>
      <c r="DL527" s="188" t="str">
        <f t="array" ref="DL527">IFERROR(_xlfn.XLOOKUP($A527&amp;$B527,JUNIO!$D$11:$D$40&amp;JUNIO!$E$11:$E$40,JUNIO!$AM$11:$AM$40,_xlfn.XLOOKUP($A527&amp;$B527,JUNIO!$BC$11:$BC$40&amp;JUNIO!$BD$11:$BD$40,JUNIO!$CL$11:$CL$40,"A"))/1%,"")</f>
        <v/>
      </c>
      <c r="DM527" s="188" t="str">
        <f t="array" ref="DM527">IFERROR(_xlfn.XLOOKUP($A527&amp;$B527,'JUNIO 2'!$D$11:$D$40&amp;'JUNIO 2'!$E$11:$E$40,'JUNIO 2'!$AM$11:$AM$40,_xlfn.XLOOKUP($A527&amp;$B527,'JUNIO 2'!$BC$11:$BC$40&amp;'JUNIO 2'!$BD$11:$BD$40,'JUNIO 2'!$CL$11:$CL$40,"A"))/1%,"")</f>
        <v/>
      </c>
      <c r="DN527" s="188" t="str">
        <f t="array" ref="DN527">IFERROR(_xlfn.XLOOKUP($A527&amp;$B527,JULIO!$D$11:$D$40&amp;JULIO!$E$11:$E$40,JULIO!$AM$11:$AM$40,_xlfn.XLOOKUP($A527&amp;$B527,JULIO!$BC$11:$BC$40&amp;JULIO!$BD$11:$BD$40,JULIO!$CL$11:$CL$40,"A"))/1%,"")</f>
        <v/>
      </c>
      <c r="DO527" s="188" t="str">
        <f t="array" ref="DO527">IFERROR(_xlfn.XLOOKUP($A527&amp;$B527,'JULIO 2'!$D$11:$D$40&amp;'JULIO 2'!$E$11:$E$40,'JULIO 2'!$AM$11:$AM$40,_xlfn.XLOOKUP($A527&amp;$B527,'JULIO 2'!$BC$11:$BC$40&amp;'JULIO 2'!$BD$11:$BD$40,'JULIO 2'!$CL$11:$CL$40,"A"))/1%,"")</f>
        <v/>
      </c>
      <c r="DP527" s="188" t="str">
        <f t="array" ref="DP527">IFERROR(_xlfn.XLOOKUP($A527&amp;$B527,AGOSTO!$D$11:$D$40&amp;AGOSTO!$E$11:$E$40,AGOSTO!$AM$11:$AM$40,_xlfn.XLOOKUP($A527&amp;$B527,AGOSTO!$BC$11:$BC$40&amp;AGOSTO!$BD$11:$BD$40,AGOSTO!$CL$11:$CL$40,"A"))/1%,"")</f>
        <v/>
      </c>
      <c r="DQ527" s="188" t="str">
        <f t="array" ref="DQ527">IFERROR(_xlfn.XLOOKUP($A527&amp;$B527,'AGOSTO 2'!$D$11:$D$40&amp;'AGOSTO 2'!$E$11:$E$40,'AGOSTO 2'!$AM$11:$AM$40,_xlfn.XLOOKUP($A527&amp;$B527,'AGOSTO 2'!$BC$11:$BC$40&amp;'AGOSTO 2'!$BD$11:$BD$40,'AGOSTO 2'!$CL$11:$CL$40,"A"))/1%,"")</f>
        <v/>
      </c>
      <c r="DR527" s="188" t="str">
        <f t="array" ref="DR527">IFERROR(_xlfn.XLOOKUP($A527&amp;$B527,SEPTIEMBRE!$D$11:$D$40&amp;SEPTIEMBRE!$E$11:$E$40,SEPTIEMBRE!$AM$11:$AM$40,_xlfn.XLOOKUP($A527&amp;$B527,SEPTIEMBRE!$BC$11:$BC$40&amp;SEPTIEMBRE!$BD$11:$BD$40,SEPTIEMBRE!$CL$11:$CL$40,"A"))/1%,"")</f>
        <v/>
      </c>
      <c r="DS527" s="188" t="str">
        <f t="array" ref="DS527">IFERROR(_xlfn.XLOOKUP($A527&amp;$B527,'SEPTIEMBRE 2'!$D$11:$D$40&amp;'SEPTIEMBRE 2'!$E$11:$E$40,'SEPTIEMBRE 2'!$AM$11:$AM$40,_xlfn.XLOOKUP($A527&amp;$B527,'SEPTIEMBRE 2'!$BC$11:$BC$40&amp;'SEPTIEMBRE 2'!$BD$11:$BD$40,'SEPTIEMBRE 2'!$CL$11:$CL$40,"A"))/1%,"")</f>
        <v/>
      </c>
      <c r="DT527" s="188" t="str">
        <f t="array" ref="DT527">IFERROR(_xlfn.XLOOKUP($A527&amp;$B527,'SEPTIEMBRE 3'!$D$11:$D$40&amp;'SEPTIEMBRE 3'!$E$11:$E$40,'SEPTIEMBRE 3'!$AM$11:$AM$40,_xlfn.XLOOKUP($A527&amp;$B527,'SEPTIEMBRE 3'!$BC$11:$BC$40&amp;'SEPTIEMBRE 3'!$BD$11:$BD$40,'SEPTIEMBRE 3'!$CL$11:$CL$40,"A"))/1%,"")</f>
        <v/>
      </c>
      <c r="DU527" s="188" t="str">
        <f t="array" ref="DU527">IFERROR(_xlfn.XLOOKUP($A527&amp;$B527,OCTUBRE!$D$11:$D$40&amp;OCTUBRE!$E$11:$E$40,OCTUBRE!$AM$11:$AM$40,_xlfn.XLOOKUP($A527&amp;$B527,OCTUBRE!$BC$11:$BC$40&amp;OCTUBRE!$BD$11:$BD$40,OCTUBRE!$CL$11:$CL$40,"A"))/1%,"")</f>
        <v/>
      </c>
      <c r="DV527" s="188" t="str">
        <f t="array" ref="DV527">IFERROR(_xlfn.XLOOKUP($A527&amp;$B527,'OCTUBRE 2'!$D$11:$D$40&amp;'OCTUBRE 2'!$E$11:$E$40,'OCTUBRE 2'!$AM$11:$AM$40,_xlfn.XLOOKUP($A527&amp;$B527,'OCTUBRE 2'!$BC$11:$BC$40&amp;'OCTUBRE 2'!$BD$11:$BD$40,'OCTUBRE 2'!$CL$11:$CL$40,"A"))/1%,"")</f>
        <v/>
      </c>
      <c r="DW527" s="188" t="str">
        <f t="array" ref="DW527">IFERROR(_xlfn.XLOOKUP($A527&amp;$B527,NOVIEMBRE!$D$11:$D$40&amp;NOVIEMBRE!$E$11:$E$40,NOVIEMBRE!$AM$11:$AM$40,_xlfn.XLOOKUP($A527&amp;$B527,NOVIEMBRE!$BC$11:$BC$40&amp;NOVIEMBRE!$BD$11:$BD$40,NOVIEMBRE!$CL$11:$CL$40,"A"))/1%,"")</f>
        <v/>
      </c>
      <c r="DX527" s="188" t="str">
        <f t="array" ref="DX527">IFERROR(_xlfn.XLOOKUP($A527&amp;$B527,'NOVIEMBRE 2'!$D$11:$D$40&amp;'NOVIEMBRE 2'!$E$11:$E$40,'NOVIEMBRE 2'!$AM$11:$AM$40,_xlfn.XLOOKUP($A527&amp;$B527,'NOVIEMBRE 2'!$BC$11:$BC$40&amp;'NOVIEMBRE 2'!$BD$11:$BD$40,'NOVIEMBRE 2'!$CL$11:$CL$40,"A"))/1%,"")</f>
        <v/>
      </c>
      <c r="DY527" s="188" t="str">
        <f t="array" ref="DY527">IFERROR(_xlfn.XLOOKUP($A527&amp;$B527,DICIEMBRE!$D$11:$D$40&amp;DICIEMBRE!$E$11:$E$40,DICIEMBRE!$AM$11:$AM$40,_xlfn.XLOOKUP($A527&amp;$B527,DICIEMBRE!$BC$11:$BC$40&amp;DICIEMBRE!$BD$11:$BD$40,DICIEMBRE!$CL$11:$CL$40,"A"))/1%,"")</f>
        <v/>
      </c>
      <c r="DZ527" s="381" t="str">
        <f t="shared" si="9"/>
        <v>-</v>
      </c>
      <c r="EA527" s="381" t="str">
        <f t="shared" si="10"/>
        <v>-</v>
      </c>
      <c r="EB527" s="381" t="str">
        <f t="shared" si="11"/>
        <v>-</v>
      </c>
      <c r="EC527" s="381" t="str">
        <f t="shared" si="12"/>
        <v>-</v>
      </c>
      <c r="ED527" s="381" t="str">
        <f t="shared" si="13"/>
        <v>-</v>
      </c>
      <c r="EE527" s="381" t="str">
        <f t="shared" si="14"/>
        <v>-</v>
      </c>
      <c r="EF527" s="381" t="str">
        <f t="shared" si="15"/>
        <v>-</v>
      </c>
      <c r="EG527" s="381" t="str">
        <f t="shared" si="16"/>
        <v>-</v>
      </c>
      <c r="EH527" s="381" t="str">
        <f t="shared" si="17"/>
        <v>-</v>
      </c>
      <c r="EI527" s="188" t="str">
        <f t="shared" si="18"/>
        <v/>
      </c>
      <c r="EJ527" s="382"/>
      <c r="EK527" s="382"/>
      <c r="EL527" s="383"/>
      <c r="EM527" s="21"/>
      <c r="EN527" s="384">
        <f t="array" ref="EN527">IFERROR(_xlfn.XLOOKUP($A527&amp;$B527,MARZO!$D$11:$D$40&amp;MARZO!$E$11:$E$40,MARZO!$AK$11:$AK$40,_xlfn.XLOOKUP($A527&amp;$B527,MARZO!$BC$11:$BC$40&amp;MARZO!$BD$11:$BD$40,MARZO!$CJ$11:$CJ$40,"A")),"")</f>
        <v>0</v>
      </c>
      <c r="EO527" s="384">
        <f t="array" ref="EO527">IFERROR(_xlfn.XLOOKUP($A527&amp;$B527,ABRIL!$D$11:$D$40&amp;ABRIL!$E$11:$E$40,ABRIL!$AK$11:$AK$40,_xlfn.XLOOKUP($A527&amp;$B527,ABRIL!$BC$11:$BC$40&amp;ABRIL!$BD$11:$BD$40,ABRIL!$CJ$11:$CJ$40,"A")),"")</f>
        <v>0</v>
      </c>
      <c r="EP527" s="384">
        <f t="array" ref="EP527">IFERROR(_xlfn.XLOOKUP($A527&amp;$B527,'ABRIL 2'!$D$11:$D$40&amp;'ABRIL 2'!$E$11:$E$40,'ABRIL 2'!$AK$11:$AK$40,_xlfn.XLOOKUP($A527&amp;$B527,'ABRIL 2'!$BC$11:$BC$40&amp;'ABRIL 2'!$BD$11:$BD$40,'ABRIL 2'!$CJ$11:$CJ$40,"A")),"")</f>
        <v>0</v>
      </c>
      <c r="EQ527" s="384">
        <f t="array" ref="EQ527">IFERROR(_xlfn.XLOOKUP($A527&amp;$B527,MAYO!$D$11:$D$40&amp;MAYO!$E$11:$E$40,MAYO!$AK$11:$AK$40,_xlfn.XLOOKUP($A527&amp;$B527,MAYO!$BC$11:$BC$40&amp;MAYO!$BD$11:$BD$40,MAYO!$CJ$11:$CJ$40,"A")),"")</f>
        <v>0</v>
      </c>
      <c r="ER527" s="384">
        <f t="array" ref="ER527">IFERROR(_xlfn.XLOOKUP($A527&amp;$B527,'MAYO 2'!$D$11:$D$40&amp;'MAYO 2'!$E$11:$E$40,'MAYO 2'!$AK$11:$AK$40,_xlfn.XLOOKUP($A527&amp;$B527,'MAYO 2'!$BC$11:$BC$40&amp;'MAYO 2'!$BD$11:$BD$40,'MAYO 2'!$CJ$11:$CJ$40,"A")),"")</f>
        <v>0</v>
      </c>
      <c r="ES527" s="384">
        <f t="array" ref="ES527">IFERROR(_xlfn.XLOOKUP($A527&amp;$B527,JUNIO!$D$11:$D$40&amp;JUNIO!$E$11:$E$40,JUNIO!$AK$11:$AK$40,_xlfn.XLOOKUP($A527&amp;$B527,JUNIO!$BC$11:$BC$40&amp;JUNIO!$BD$11:$BD$40,JUNIO!$CJ$11:$CJ$40,"A")),"")</f>
        <v>0</v>
      </c>
      <c r="ET527" s="384">
        <f t="array" ref="ET527">IFERROR(_xlfn.XLOOKUP($A527&amp;$B527,'JUNIO 2'!$D$11:$D$40&amp;'JUNIO 2'!$E$11:$E$40,'JUNIO 2'!$AK$11:$AK$40,_xlfn.XLOOKUP($A527&amp;$B527,'JUNIO 2'!$BC$11:$BC$40&amp;'JUNIO 2'!$BD$11:$BD$40,'JUNIO 2'!$CJ$11:$CJ$40,"A")),"")</f>
        <v>0</v>
      </c>
      <c r="EU527" s="384">
        <f t="array" ref="EU527">IFERROR(_xlfn.XLOOKUP($A527&amp;$B527,JULIO!$D$11:$D$40&amp;JULIO!$E$11:$E$40,JULIO!$AK$11:$AK$40,_xlfn.XLOOKUP($A527&amp;$B527,JULIO!$BC$11:$BC$40&amp;JULIO!$BD$11:$BD$40,JULIO!$CJ$11:$CJ$40,"A")),"")</f>
        <v>0</v>
      </c>
      <c r="EV527" s="384">
        <f t="array" ref="EV527">IFERROR(_xlfn.XLOOKUP($A527&amp;$B527,'JULIO 2'!$D$11:$D$40&amp;'JULIO 2'!$E$11:$E$40,'JULIO 2'!$AK$11:$AK$40,_xlfn.XLOOKUP($A527&amp;$B527,'JULIO 2'!$BC$11:$BC$40&amp;'JULIO 2'!$BD$11:$BD$40,'JULIO 2'!$CJ$11:$CJ$40,"A")),"")</f>
        <v>0</v>
      </c>
      <c r="EW527" s="384">
        <f t="array" ref="EW527">IFERROR(_xlfn.XLOOKUP($A527&amp;$B527,AGOSTO!$D$11:$D$40&amp;AGOSTO!$E$11:$E$40,AGOSTO!$AK$11:$AK$40,_xlfn.XLOOKUP($A527&amp;$B527,AGOSTO!$BC$11:$BC$40&amp;AGOSTO!$BD$11:$BD$40,AGOSTO!$CJ$11:$CJ$40,"A")),"")</f>
        <v>0</v>
      </c>
      <c r="EX527" s="384">
        <f t="array" ref="EX527">IFERROR(_xlfn.XLOOKUP($A527&amp;$B527,'AGOSTO 2'!$D$11:$D$40&amp;'AGOSTO 2'!$E$11:$E$40,'AGOSTO 2'!$AK$11:$AK$40,_xlfn.XLOOKUP($A527&amp;$B527,'AGOSTO 2'!$BC$11:$BC$40&amp;'AGOSTO 2'!$BD$11:$BD$40,'AGOSTO 2'!$CJ$11:$CJ$40,"A")),"")</f>
        <v>0</v>
      </c>
      <c r="EY527" s="384">
        <f t="array" ref="EY527">IFERROR(_xlfn.XLOOKUP($A527&amp;$B527,SEPTIEMBRE!$D$11:$D$40&amp;SEPTIEMBRE!$E$11:$E$40,SEPTIEMBRE!$AK$11:$AK$40,_xlfn.XLOOKUP($A527&amp;$B527,SEPTIEMBRE!$BC$11:$BC$40&amp;SEPTIEMBRE!$BD$11:$BD$40,SEPTIEMBRE!$CJ$11:$CJ$40,"A")),"")</f>
        <v>0</v>
      </c>
      <c r="EZ527" s="384">
        <f t="array" ref="EZ527">IFERROR(_xlfn.XLOOKUP($A527&amp;$B527,'SEPTIEMBRE 2'!$D$11:$D$40&amp;'SEPTIEMBRE 2'!$E$11:$E$40,'SEPTIEMBRE 2'!$AK$11:$AK$40,_xlfn.XLOOKUP($A527&amp;$B527,'SEPTIEMBRE 2'!$BC$11:$BC$40&amp;'SEPTIEMBRE 2'!$BD$11:$BD$40,'SEPTIEMBRE 2'!$CJ$11:$CJ$40,"A")),"")</f>
        <v>0</v>
      </c>
      <c r="FA527" s="384">
        <f t="array" ref="FA527">IFERROR(_xlfn.XLOOKUP($A527&amp;$B527,'SEPTIEMBRE 3'!$D$11:$D$40&amp;'SEPTIEMBRE 3'!$E$11:$E$40,'SEPTIEMBRE 3'!$AK$11:$AK$40,_xlfn.XLOOKUP($A527&amp;$B527,'SEPTIEMBRE 3'!$BC$11:$BC$40&amp;'SEPTIEMBRE 3'!$BD$11:$BD$40,'SEPTIEMBRE 3'!$CJ$11:$CJ$40,"A")),"")</f>
        <v>0</v>
      </c>
      <c r="FB527" s="384">
        <f t="array" ref="FB527">IFERROR(_xlfn.XLOOKUP($A527&amp;$B527,OCTUBRE!$D$11:$D$40&amp;OCTUBRE!$E$11:$E$40,OCTUBRE!$AK$11:$AK$40,_xlfn.XLOOKUP($A527&amp;$B527,OCTUBRE!$BC$11:$BC$40&amp;OCTUBRE!$BD$11:$BD$40,OCTUBRE!$CJ$11:$CJ$40,"A")),"")</f>
        <v>0</v>
      </c>
      <c r="FC527" s="384">
        <f t="array" ref="FC527">IFERROR(_xlfn.XLOOKUP($A527&amp;$B527,'OCTUBRE 2'!$D$11:$D$40&amp;'OCTUBRE 2'!$E$11:$E$40,'OCTUBRE 2'!$AK$11:$AK$40,_xlfn.XLOOKUP($A527&amp;$B527,'OCTUBRE 2'!$BC$11:$BC$40&amp;'OCTUBRE 2'!$BD$11:$BD$40,'OCTUBRE 2'!$CJ$11:$CJ$40,"A")),"")</f>
        <v>0</v>
      </c>
      <c r="FD527" s="384">
        <f t="array" ref="FD527">IFERROR(_xlfn.XLOOKUP($A527&amp;$B527,NOVIEMBRE!$D$11:$D$40&amp;NOVIEMBRE!$E$11:$E$40,NOVIEMBRE!$AK$11:$AK$40,_xlfn.XLOOKUP($A527&amp;$B527,NOVIEMBRE!$BC$11:$BC$40&amp;NOVIEMBRE!$BD$11:$BD$40,NOVIEMBRE!$CJ$11:$CJ$40,"A")),"")</f>
        <v>0</v>
      </c>
      <c r="FE527" s="384">
        <f t="array" ref="FE527">IFERROR(_xlfn.XLOOKUP($A527&amp;$B527,'NOVIEMBRE 2'!$D$11:$D$40&amp;'NOVIEMBRE 2'!$E$11:$E$40,'NOVIEMBRE 2'!$AK$11:$AK$40,_xlfn.XLOOKUP($A527&amp;$B527,'NOVIEMBRE 2'!$BC$11:$BC$40&amp;'NOVIEMBRE 2'!$BD$11:$BD$40,'NOVIEMBRE 2'!$CJ$11:$CJ$40,"A")),"")</f>
        <v>0</v>
      </c>
      <c r="FF527" s="385">
        <f t="array" ref="FF527">IFERROR(_xlfn.XLOOKUP($A527&amp;$B527,DICIEMBRE!$D$11:$D$40&amp;DICIEMBRE!$E$11:$E$40,DICIEMBRE!$AK$11:$AK$40,_xlfn.XLOOKUP($A527&amp;$B527,DICIEMBRE!$BC$11:$BC$40&amp;DICIEMBRE!$BD$11:$BD$40,DICIEMBRE!$CJ$11:$CJ$40,"A")),"")</f>
        <v>0</v>
      </c>
      <c r="FG527" s="386" t="str">
        <f t="shared" si="19"/>
        <v/>
      </c>
      <c r="FH527" s="386" t="str">
        <f t="array" ref="FH527">IF(
 COUNT(DZ527:EH527)=0,
 "-",
 IF(
  COUNT(DZ527:EH527) &lt; COUNTA(DZ527:EH527),
  REPT("🟩", ROUND(COUNT(DZ527:EH527)/COUNTA(DZ527:EH527)*5, 0)) &amp;
  REPT("⬜", 5 - ROUND(COUNT(DZ527:EH527)/COUNTA(DZ527:EH527)*5, 0)),
  IF(
    AVERAGE(IF(DZ527:EH527&lt;&gt;"", DZ527:EH527, )) &gt;= 70, "🟩🟩🟩🟩🟩",
    IF(
      AVERAGE(IF(DZ527:EH527&lt;&gt;"",DZ527:EH527, )) &gt;= 56, "🟨🟨🟨🟨🟨",
      "🟥🟥🟥🟥🟥"
    )
  )
 )
)
</f>
        <v>-</v>
      </c>
    </row>
    <row r="528" ht="15.75" customHeight="1">
      <c r="A528" s="168"/>
      <c r="B528" s="169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1"/>
      <c r="N528" s="172" t="str">
        <f t="shared" si="1"/>
        <v/>
      </c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2" t="str">
        <f t="shared" si="2"/>
        <v/>
      </c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2" t="str">
        <f t="shared" si="3"/>
        <v/>
      </c>
      <c r="AM528" s="173"/>
      <c r="AN528" s="173"/>
      <c r="AO528" s="173"/>
      <c r="AP528" s="173"/>
      <c r="AQ528" s="173"/>
      <c r="AR528" s="173"/>
      <c r="AS528" s="173"/>
      <c r="AT528" s="173"/>
      <c r="AU528" s="173"/>
      <c r="AV528" s="171"/>
      <c r="AW528" s="171"/>
      <c r="AX528" s="172" t="str">
        <f t="shared" si="4"/>
        <v/>
      </c>
      <c r="AY528" s="173"/>
      <c r="AZ528" s="173"/>
      <c r="BA528" s="173"/>
      <c r="BB528" s="173"/>
      <c r="BC528" s="173"/>
      <c r="BD528" s="173"/>
      <c r="BE528" s="173"/>
      <c r="BF528" s="173"/>
      <c r="BG528" s="173"/>
      <c r="BH528" s="173"/>
      <c r="BI528" s="173"/>
      <c r="BJ528" s="172" t="str">
        <f t="shared" si="5"/>
        <v/>
      </c>
      <c r="BK528" s="173"/>
      <c r="BL528" s="173"/>
      <c r="BM528" s="173"/>
      <c r="BN528" s="173"/>
      <c r="BO528" s="173"/>
      <c r="BP528" s="173"/>
      <c r="BQ528" s="173"/>
      <c r="BR528" s="173"/>
      <c r="BS528" s="173"/>
      <c r="BT528" s="173"/>
      <c r="BU528" s="173"/>
      <c r="BV528" s="172" t="str">
        <f t="shared" si="6"/>
        <v/>
      </c>
      <c r="BW528" s="173"/>
      <c r="BX528" s="173"/>
      <c r="BY528" s="173"/>
      <c r="BZ528" s="171"/>
      <c r="CA528" s="171"/>
      <c r="CB528" s="171"/>
      <c r="CC528" s="171"/>
      <c r="CD528" s="171"/>
      <c r="CE528" s="171"/>
      <c r="CF528" s="171"/>
      <c r="CG528" s="171"/>
      <c r="CH528" s="172" t="str">
        <f t="shared" si="7"/>
        <v/>
      </c>
      <c r="CI528" s="171"/>
      <c r="CJ528" s="173"/>
      <c r="CK528" s="173"/>
      <c r="CL528" s="173"/>
      <c r="CM528" s="173"/>
      <c r="CN528" s="171"/>
      <c r="CO528" s="171"/>
      <c r="CP528" s="171"/>
      <c r="CQ528" s="173"/>
      <c r="CR528" s="171"/>
      <c r="CS528" s="171"/>
      <c r="CT528" s="172" t="str">
        <f t="shared" si="8"/>
        <v/>
      </c>
      <c r="CU528" s="172"/>
      <c r="CV528" s="172"/>
      <c r="CW528" s="172"/>
      <c r="CX528" s="172"/>
      <c r="CY528" s="172"/>
      <c r="CZ528" s="172"/>
      <c r="DA528" s="172"/>
      <c r="DB528" s="172"/>
      <c r="DC528" s="172"/>
      <c r="DD528" s="172"/>
      <c r="DE528" s="172"/>
      <c r="DF528" s="172"/>
      <c r="DG528" s="188" t="str">
        <f t="array" ref="DG528">IFERROR(_xlfn.XLOOKUP($A528&amp;B528,MARZO!$D$11:$D$40&amp;MARZO!$E$11:$E$40,MARZO!$AM$11:$AM$40,_xlfn.XLOOKUP($A528&amp;$B528,MARZO!$BC$11:$BC$40&amp;MARZO!$BD$11:$BD$40,MARZO!$CL$11:$CL$40,"A"))/1%,"")</f>
        <v/>
      </c>
      <c r="DH528" s="188" t="str">
        <f t="array" ref="DH528">IFERROR(_xlfn.XLOOKUP($A528&amp;$B528,ABRIL!$D$11:$D$40&amp;ABRIL!$E$11:$E$40,ABRIL!$AM$11:$AM$40,_xlfn.XLOOKUP($A528&amp;$B528,ABRIL!$BC$11:$BC$40&amp;ABRIL!$BD$11:$BD$40,ABRIL!$CL$11:$CL$40,"A"))/1%,"")</f>
        <v/>
      </c>
      <c r="DI528" s="188" t="str">
        <f t="array" ref="DI528">IFERROR(_xlfn.XLOOKUP($A528&amp;$B528,'ABRIL 2'!$D$11:$D$40&amp;'ABRIL 2'!$E$11:$E$40,'ABRIL 2'!$AM$11:$AM$40,_xlfn.XLOOKUP($A528&amp;$B528,'ABRIL 2'!$BC$11:$BC$40&amp;'ABRIL 2'!$BD$11:$BD$40,'ABRIL 2'!$CL$11:$CL$40,"A"))/1%,"")</f>
        <v/>
      </c>
      <c r="DJ528" s="188" t="str">
        <f t="array" ref="DJ528">IFERROR(_xlfn.XLOOKUP($A528&amp;$B528,MAYO!$D$11:$D$40&amp;MAYO!$E$11:$E$40,MAYO!$AM$11:$AM$40,_xlfn.XLOOKUP($A528&amp;$B528,MAYO!$BC$11:$BC$40&amp;MAYO!$BD$11:$BD$40,MAYO!$CL$11:$CL$40,"A"))/1%,"")</f>
        <v/>
      </c>
      <c r="DK528" s="188" t="str">
        <f t="array" ref="DK528">IFERROR(_xlfn.XLOOKUP($A528&amp;$B528,'MAYO 2'!$D$11:$D$40&amp;'MAYO 2'!$E$11:$E$40,'MAYO 2'!$AM$11:$AM$40,_xlfn.XLOOKUP($A528&amp;$B528,'MAYO 2'!$BC$11:$BC$40&amp;'MAYO 2'!$BD$11:$BD$40,'MAYO 2'!$CL$11:$CL$40,"A"))/1%,"")</f>
        <v/>
      </c>
      <c r="DL528" s="188" t="str">
        <f t="array" ref="DL528">IFERROR(_xlfn.XLOOKUP($A528&amp;$B528,JUNIO!$D$11:$D$40&amp;JUNIO!$E$11:$E$40,JUNIO!$AM$11:$AM$40,_xlfn.XLOOKUP($A528&amp;$B528,JUNIO!$BC$11:$BC$40&amp;JUNIO!$BD$11:$BD$40,JUNIO!$CL$11:$CL$40,"A"))/1%,"")</f>
        <v/>
      </c>
      <c r="DM528" s="188" t="str">
        <f t="array" ref="DM528">IFERROR(_xlfn.XLOOKUP($A528&amp;$B528,'JUNIO 2'!$D$11:$D$40&amp;'JUNIO 2'!$E$11:$E$40,'JUNIO 2'!$AM$11:$AM$40,_xlfn.XLOOKUP($A528&amp;$B528,'JUNIO 2'!$BC$11:$BC$40&amp;'JUNIO 2'!$BD$11:$BD$40,'JUNIO 2'!$CL$11:$CL$40,"A"))/1%,"")</f>
        <v/>
      </c>
      <c r="DN528" s="188" t="str">
        <f t="array" ref="DN528">IFERROR(_xlfn.XLOOKUP($A528&amp;$B528,JULIO!$D$11:$D$40&amp;JULIO!$E$11:$E$40,JULIO!$AM$11:$AM$40,_xlfn.XLOOKUP($A528&amp;$B528,JULIO!$BC$11:$BC$40&amp;JULIO!$BD$11:$BD$40,JULIO!$CL$11:$CL$40,"A"))/1%,"")</f>
        <v/>
      </c>
      <c r="DO528" s="188" t="str">
        <f t="array" ref="DO528">IFERROR(_xlfn.XLOOKUP($A528&amp;$B528,'JULIO 2'!$D$11:$D$40&amp;'JULIO 2'!$E$11:$E$40,'JULIO 2'!$AM$11:$AM$40,_xlfn.XLOOKUP($A528&amp;$B528,'JULIO 2'!$BC$11:$BC$40&amp;'JULIO 2'!$BD$11:$BD$40,'JULIO 2'!$CL$11:$CL$40,"A"))/1%,"")</f>
        <v/>
      </c>
      <c r="DP528" s="188" t="str">
        <f t="array" ref="DP528">IFERROR(_xlfn.XLOOKUP($A528&amp;$B528,AGOSTO!$D$11:$D$40&amp;AGOSTO!$E$11:$E$40,AGOSTO!$AM$11:$AM$40,_xlfn.XLOOKUP($A528&amp;$B528,AGOSTO!$BC$11:$BC$40&amp;AGOSTO!$BD$11:$BD$40,AGOSTO!$CL$11:$CL$40,"A"))/1%,"")</f>
        <v/>
      </c>
      <c r="DQ528" s="188" t="str">
        <f t="array" ref="DQ528">IFERROR(_xlfn.XLOOKUP($A528&amp;$B528,'AGOSTO 2'!$D$11:$D$40&amp;'AGOSTO 2'!$E$11:$E$40,'AGOSTO 2'!$AM$11:$AM$40,_xlfn.XLOOKUP($A528&amp;$B528,'AGOSTO 2'!$BC$11:$BC$40&amp;'AGOSTO 2'!$BD$11:$BD$40,'AGOSTO 2'!$CL$11:$CL$40,"A"))/1%,"")</f>
        <v/>
      </c>
      <c r="DR528" s="188" t="str">
        <f t="array" ref="DR528">IFERROR(_xlfn.XLOOKUP($A528&amp;$B528,SEPTIEMBRE!$D$11:$D$40&amp;SEPTIEMBRE!$E$11:$E$40,SEPTIEMBRE!$AM$11:$AM$40,_xlfn.XLOOKUP($A528&amp;$B528,SEPTIEMBRE!$BC$11:$BC$40&amp;SEPTIEMBRE!$BD$11:$BD$40,SEPTIEMBRE!$CL$11:$CL$40,"A"))/1%,"")</f>
        <v/>
      </c>
      <c r="DS528" s="188" t="str">
        <f t="array" ref="DS528">IFERROR(_xlfn.XLOOKUP($A528&amp;$B528,'SEPTIEMBRE 2'!$D$11:$D$40&amp;'SEPTIEMBRE 2'!$E$11:$E$40,'SEPTIEMBRE 2'!$AM$11:$AM$40,_xlfn.XLOOKUP($A528&amp;$B528,'SEPTIEMBRE 2'!$BC$11:$BC$40&amp;'SEPTIEMBRE 2'!$BD$11:$BD$40,'SEPTIEMBRE 2'!$CL$11:$CL$40,"A"))/1%,"")</f>
        <v/>
      </c>
      <c r="DT528" s="188" t="str">
        <f t="array" ref="DT528">IFERROR(_xlfn.XLOOKUP($A528&amp;$B528,'SEPTIEMBRE 3'!$D$11:$D$40&amp;'SEPTIEMBRE 3'!$E$11:$E$40,'SEPTIEMBRE 3'!$AM$11:$AM$40,_xlfn.XLOOKUP($A528&amp;$B528,'SEPTIEMBRE 3'!$BC$11:$BC$40&amp;'SEPTIEMBRE 3'!$BD$11:$BD$40,'SEPTIEMBRE 3'!$CL$11:$CL$40,"A"))/1%,"")</f>
        <v/>
      </c>
      <c r="DU528" s="188" t="str">
        <f t="array" ref="DU528">IFERROR(_xlfn.XLOOKUP($A528&amp;$B528,OCTUBRE!$D$11:$D$40&amp;OCTUBRE!$E$11:$E$40,OCTUBRE!$AM$11:$AM$40,_xlfn.XLOOKUP($A528&amp;$B528,OCTUBRE!$BC$11:$BC$40&amp;OCTUBRE!$BD$11:$BD$40,OCTUBRE!$CL$11:$CL$40,"A"))/1%,"")</f>
        <v/>
      </c>
      <c r="DV528" s="188" t="str">
        <f t="array" ref="DV528">IFERROR(_xlfn.XLOOKUP($A528&amp;$B528,'OCTUBRE 2'!$D$11:$D$40&amp;'OCTUBRE 2'!$E$11:$E$40,'OCTUBRE 2'!$AM$11:$AM$40,_xlfn.XLOOKUP($A528&amp;$B528,'OCTUBRE 2'!$BC$11:$BC$40&amp;'OCTUBRE 2'!$BD$11:$BD$40,'OCTUBRE 2'!$CL$11:$CL$40,"A"))/1%,"")</f>
        <v/>
      </c>
      <c r="DW528" s="188" t="str">
        <f t="array" ref="DW528">IFERROR(_xlfn.XLOOKUP($A528&amp;$B528,NOVIEMBRE!$D$11:$D$40&amp;NOVIEMBRE!$E$11:$E$40,NOVIEMBRE!$AM$11:$AM$40,_xlfn.XLOOKUP($A528&amp;$B528,NOVIEMBRE!$BC$11:$BC$40&amp;NOVIEMBRE!$BD$11:$BD$40,NOVIEMBRE!$CL$11:$CL$40,"A"))/1%,"")</f>
        <v/>
      </c>
      <c r="DX528" s="188" t="str">
        <f t="array" ref="DX528">IFERROR(_xlfn.XLOOKUP($A528&amp;$B528,'NOVIEMBRE 2'!$D$11:$D$40&amp;'NOVIEMBRE 2'!$E$11:$E$40,'NOVIEMBRE 2'!$AM$11:$AM$40,_xlfn.XLOOKUP($A528&amp;$B528,'NOVIEMBRE 2'!$BC$11:$BC$40&amp;'NOVIEMBRE 2'!$BD$11:$BD$40,'NOVIEMBRE 2'!$CL$11:$CL$40,"A"))/1%,"")</f>
        <v/>
      </c>
      <c r="DY528" s="188" t="str">
        <f t="array" ref="DY528">IFERROR(_xlfn.XLOOKUP($A528&amp;$B528,DICIEMBRE!$D$11:$D$40&amp;DICIEMBRE!$E$11:$E$40,DICIEMBRE!$AM$11:$AM$40,_xlfn.XLOOKUP($A528&amp;$B528,DICIEMBRE!$BC$11:$BC$40&amp;DICIEMBRE!$BD$11:$BD$40,DICIEMBRE!$CL$11:$CL$40,"A"))/1%,"")</f>
        <v/>
      </c>
      <c r="DZ528" s="381" t="str">
        <f t="shared" si="9"/>
        <v>-</v>
      </c>
      <c r="EA528" s="381" t="str">
        <f t="shared" si="10"/>
        <v>-</v>
      </c>
      <c r="EB528" s="381" t="str">
        <f t="shared" si="11"/>
        <v>-</v>
      </c>
      <c r="EC528" s="381" t="str">
        <f t="shared" si="12"/>
        <v>-</v>
      </c>
      <c r="ED528" s="381" t="str">
        <f t="shared" si="13"/>
        <v>-</v>
      </c>
      <c r="EE528" s="381" t="str">
        <f t="shared" si="14"/>
        <v>-</v>
      </c>
      <c r="EF528" s="381" t="str">
        <f t="shared" si="15"/>
        <v>-</v>
      </c>
      <c r="EG528" s="381" t="str">
        <f t="shared" si="16"/>
        <v>-</v>
      </c>
      <c r="EH528" s="381" t="str">
        <f t="shared" si="17"/>
        <v>-</v>
      </c>
      <c r="EI528" s="188" t="str">
        <f t="shared" si="18"/>
        <v/>
      </c>
      <c r="EJ528" s="382"/>
      <c r="EK528" s="382"/>
      <c r="EL528" s="383"/>
      <c r="EM528" s="21"/>
      <c r="EN528" s="384">
        <f t="array" ref="EN528">IFERROR(_xlfn.XLOOKUP($A528&amp;$B528,MARZO!$D$11:$D$40&amp;MARZO!$E$11:$E$40,MARZO!$AK$11:$AK$40,_xlfn.XLOOKUP($A528&amp;$B528,MARZO!$BC$11:$BC$40&amp;MARZO!$BD$11:$BD$40,MARZO!$CJ$11:$CJ$40,"A")),"")</f>
        <v>0</v>
      </c>
      <c r="EO528" s="384">
        <f t="array" ref="EO528">IFERROR(_xlfn.XLOOKUP($A528&amp;$B528,ABRIL!$D$11:$D$40&amp;ABRIL!$E$11:$E$40,ABRIL!$AK$11:$AK$40,_xlfn.XLOOKUP($A528&amp;$B528,ABRIL!$BC$11:$BC$40&amp;ABRIL!$BD$11:$BD$40,ABRIL!$CJ$11:$CJ$40,"A")),"")</f>
        <v>0</v>
      </c>
      <c r="EP528" s="384">
        <f t="array" ref="EP528">IFERROR(_xlfn.XLOOKUP($A528&amp;$B528,'ABRIL 2'!$D$11:$D$40&amp;'ABRIL 2'!$E$11:$E$40,'ABRIL 2'!$AK$11:$AK$40,_xlfn.XLOOKUP($A528&amp;$B528,'ABRIL 2'!$BC$11:$BC$40&amp;'ABRIL 2'!$BD$11:$BD$40,'ABRIL 2'!$CJ$11:$CJ$40,"A")),"")</f>
        <v>0</v>
      </c>
      <c r="EQ528" s="384">
        <f t="array" ref="EQ528">IFERROR(_xlfn.XLOOKUP($A528&amp;$B528,MAYO!$D$11:$D$40&amp;MAYO!$E$11:$E$40,MAYO!$AK$11:$AK$40,_xlfn.XLOOKUP($A528&amp;$B528,MAYO!$BC$11:$BC$40&amp;MAYO!$BD$11:$BD$40,MAYO!$CJ$11:$CJ$40,"A")),"")</f>
        <v>0</v>
      </c>
      <c r="ER528" s="384">
        <f t="array" ref="ER528">IFERROR(_xlfn.XLOOKUP($A528&amp;$B528,'MAYO 2'!$D$11:$D$40&amp;'MAYO 2'!$E$11:$E$40,'MAYO 2'!$AK$11:$AK$40,_xlfn.XLOOKUP($A528&amp;$B528,'MAYO 2'!$BC$11:$BC$40&amp;'MAYO 2'!$BD$11:$BD$40,'MAYO 2'!$CJ$11:$CJ$40,"A")),"")</f>
        <v>0</v>
      </c>
      <c r="ES528" s="384">
        <f t="array" ref="ES528">IFERROR(_xlfn.XLOOKUP($A528&amp;$B528,JUNIO!$D$11:$D$40&amp;JUNIO!$E$11:$E$40,JUNIO!$AK$11:$AK$40,_xlfn.XLOOKUP($A528&amp;$B528,JUNIO!$BC$11:$BC$40&amp;JUNIO!$BD$11:$BD$40,JUNIO!$CJ$11:$CJ$40,"A")),"")</f>
        <v>0</v>
      </c>
      <c r="ET528" s="384">
        <f t="array" ref="ET528">IFERROR(_xlfn.XLOOKUP($A528&amp;$B528,'JUNIO 2'!$D$11:$D$40&amp;'JUNIO 2'!$E$11:$E$40,'JUNIO 2'!$AK$11:$AK$40,_xlfn.XLOOKUP($A528&amp;$B528,'JUNIO 2'!$BC$11:$BC$40&amp;'JUNIO 2'!$BD$11:$BD$40,'JUNIO 2'!$CJ$11:$CJ$40,"A")),"")</f>
        <v>0</v>
      </c>
      <c r="EU528" s="384">
        <f t="array" ref="EU528">IFERROR(_xlfn.XLOOKUP($A528&amp;$B528,JULIO!$D$11:$D$40&amp;JULIO!$E$11:$E$40,JULIO!$AK$11:$AK$40,_xlfn.XLOOKUP($A528&amp;$B528,JULIO!$BC$11:$BC$40&amp;JULIO!$BD$11:$BD$40,JULIO!$CJ$11:$CJ$40,"A")),"")</f>
        <v>0</v>
      </c>
      <c r="EV528" s="384">
        <f t="array" ref="EV528">IFERROR(_xlfn.XLOOKUP($A528&amp;$B528,'JULIO 2'!$D$11:$D$40&amp;'JULIO 2'!$E$11:$E$40,'JULIO 2'!$AK$11:$AK$40,_xlfn.XLOOKUP($A528&amp;$B528,'JULIO 2'!$BC$11:$BC$40&amp;'JULIO 2'!$BD$11:$BD$40,'JULIO 2'!$CJ$11:$CJ$40,"A")),"")</f>
        <v>0</v>
      </c>
      <c r="EW528" s="384">
        <f t="array" ref="EW528">IFERROR(_xlfn.XLOOKUP($A528&amp;$B528,AGOSTO!$D$11:$D$40&amp;AGOSTO!$E$11:$E$40,AGOSTO!$AK$11:$AK$40,_xlfn.XLOOKUP($A528&amp;$B528,AGOSTO!$BC$11:$BC$40&amp;AGOSTO!$BD$11:$BD$40,AGOSTO!$CJ$11:$CJ$40,"A")),"")</f>
        <v>0</v>
      </c>
      <c r="EX528" s="384">
        <f t="array" ref="EX528">IFERROR(_xlfn.XLOOKUP($A528&amp;$B528,'AGOSTO 2'!$D$11:$D$40&amp;'AGOSTO 2'!$E$11:$E$40,'AGOSTO 2'!$AK$11:$AK$40,_xlfn.XLOOKUP($A528&amp;$B528,'AGOSTO 2'!$BC$11:$BC$40&amp;'AGOSTO 2'!$BD$11:$BD$40,'AGOSTO 2'!$CJ$11:$CJ$40,"A")),"")</f>
        <v>0</v>
      </c>
      <c r="EY528" s="384">
        <f t="array" ref="EY528">IFERROR(_xlfn.XLOOKUP($A528&amp;$B528,SEPTIEMBRE!$D$11:$D$40&amp;SEPTIEMBRE!$E$11:$E$40,SEPTIEMBRE!$AK$11:$AK$40,_xlfn.XLOOKUP($A528&amp;$B528,SEPTIEMBRE!$BC$11:$BC$40&amp;SEPTIEMBRE!$BD$11:$BD$40,SEPTIEMBRE!$CJ$11:$CJ$40,"A")),"")</f>
        <v>0</v>
      </c>
      <c r="EZ528" s="384">
        <f t="array" ref="EZ528">IFERROR(_xlfn.XLOOKUP($A528&amp;$B528,'SEPTIEMBRE 2'!$D$11:$D$40&amp;'SEPTIEMBRE 2'!$E$11:$E$40,'SEPTIEMBRE 2'!$AK$11:$AK$40,_xlfn.XLOOKUP($A528&amp;$B528,'SEPTIEMBRE 2'!$BC$11:$BC$40&amp;'SEPTIEMBRE 2'!$BD$11:$BD$40,'SEPTIEMBRE 2'!$CJ$11:$CJ$40,"A")),"")</f>
        <v>0</v>
      </c>
      <c r="FA528" s="384">
        <f t="array" ref="FA528">IFERROR(_xlfn.XLOOKUP($A528&amp;$B528,'SEPTIEMBRE 3'!$D$11:$D$40&amp;'SEPTIEMBRE 3'!$E$11:$E$40,'SEPTIEMBRE 3'!$AK$11:$AK$40,_xlfn.XLOOKUP($A528&amp;$B528,'SEPTIEMBRE 3'!$BC$11:$BC$40&amp;'SEPTIEMBRE 3'!$BD$11:$BD$40,'SEPTIEMBRE 3'!$CJ$11:$CJ$40,"A")),"")</f>
        <v>0</v>
      </c>
      <c r="FB528" s="384">
        <f t="array" ref="FB528">IFERROR(_xlfn.XLOOKUP($A528&amp;$B528,OCTUBRE!$D$11:$D$40&amp;OCTUBRE!$E$11:$E$40,OCTUBRE!$AK$11:$AK$40,_xlfn.XLOOKUP($A528&amp;$B528,OCTUBRE!$BC$11:$BC$40&amp;OCTUBRE!$BD$11:$BD$40,OCTUBRE!$CJ$11:$CJ$40,"A")),"")</f>
        <v>0</v>
      </c>
      <c r="FC528" s="384">
        <f t="array" ref="FC528">IFERROR(_xlfn.XLOOKUP($A528&amp;$B528,'OCTUBRE 2'!$D$11:$D$40&amp;'OCTUBRE 2'!$E$11:$E$40,'OCTUBRE 2'!$AK$11:$AK$40,_xlfn.XLOOKUP($A528&amp;$B528,'OCTUBRE 2'!$BC$11:$BC$40&amp;'OCTUBRE 2'!$BD$11:$BD$40,'OCTUBRE 2'!$CJ$11:$CJ$40,"A")),"")</f>
        <v>0</v>
      </c>
      <c r="FD528" s="384">
        <f t="array" ref="FD528">IFERROR(_xlfn.XLOOKUP($A528&amp;$B528,NOVIEMBRE!$D$11:$D$40&amp;NOVIEMBRE!$E$11:$E$40,NOVIEMBRE!$AK$11:$AK$40,_xlfn.XLOOKUP($A528&amp;$B528,NOVIEMBRE!$BC$11:$BC$40&amp;NOVIEMBRE!$BD$11:$BD$40,NOVIEMBRE!$CJ$11:$CJ$40,"A")),"")</f>
        <v>0</v>
      </c>
      <c r="FE528" s="384">
        <f t="array" ref="FE528">IFERROR(_xlfn.XLOOKUP($A528&amp;$B528,'NOVIEMBRE 2'!$D$11:$D$40&amp;'NOVIEMBRE 2'!$E$11:$E$40,'NOVIEMBRE 2'!$AK$11:$AK$40,_xlfn.XLOOKUP($A528&amp;$B528,'NOVIEMBRE 2'!$BC$11:$BC$40&amp;'NOVIEMBRE 2'!$BD$11:$BD$40,'NOVIEMBRE 2'!$CJ$11:$CJ$40,"A")),"")</f>
        <v>0</v>
      </c>
      <c r="FF528" s="385">
        <f t="array" ref="FF528">IFERROR(_xlfn.XLOOKUP($A528&amp;$B528,DICIEMBRE!$D$11:$D$40&amp;DICIEMBRE!$E$11:$E$40,DICIEMBRE!$AK$11:$AK$40,_xlfn.XLOOKUP($A528&amp;$B528,DICIEMBRE!$BC$11:$BC$40&amp;DICIEMBRE!$BD$11:$BD$40,DICIEMBRE!$CJ$11:$CJ$40,"A")),"")</f>
        <v>0</v>
      </c>
      <c r="FG528" s="386" t="str">
        <f t="shared" si="19"/>
        <v/>
      </c>
      <c r="FH528" s="386" t="str">
        <f t="array" ref="FH528">IF(
 COUNT(DZ528:EH528)=0,
 "-",
 IF(
  COUNT(DZ528:EH528) &lt; COUNTA(DZ528:EH528),
  REPT("🟩", ROUND(COUNT(DZ528:EH528)/COUNTA(DZ528:EH528)*5, 0)) &amp;
  REPT("⬜", 5 - ROUND(COUNT(DZ528:EH528)/COUNTA(DZ528:EH528)*5, 0)),
  IF(
    AVERAGE(IF(DZ528:EH528&lt;&gt;"", DZ528:EH528, )) &gt;= 70, "🟩🟩🟩🟩🟩",
    IF(
      AVERAGE(IF(DZ528:EH528&lt;&gt;"",DZ528:EH528, )) &gt;= 56, "🟨🟨🟨🟨🟨",
      "🟥🟥🟥🟥🟥"
    )
  )
 )
)
</f>
        <v>-</v>
      </c>
    </row>
    <row r="529" ht="15.75" customHeight="1">
      <c r="A529" s="168"/>
      <c r="B529" s="169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1"/>
      <c r="N529" s="172" t="str">
        <f t="shared" si="1"/>
        <v/>
      </c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2" t="str">
        <f t="shared" si="2"/>
        <v/>
      </c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2" t="str">
        <f t="shared" si="3"/>
        <v/>
      </c>
      <c r="AM529" s="173"/>
      <c r="AN529" s="173"/>
      <c r="AO529" s="173"/>
      <c r="AP529" s="173"/>
      <c r="AQ529" s="173"/>
      <c r="AR529" s="173"/>
      <c r="AS529" s="173"/>
      <c r="AT529" s="173"/>
      <c r="AU529" s="173"/>
      <c r="AV529" s="171"/>
      <c r="AW529" s="171"/>
      <c r="AX529" s="172" t="str">
        <f t="shared" si="4"/>
        <v/>
      </c>
      <c r="AY529" s="173"/>
      <c r="AZ529" s="173"/>
      <c r="BA529" s="173"/>
      <c r="BB529" s="173"/>
      <c r="BC529" s="173"/>
      <c r="BD529" s="173"/>
      <c r="BE529" s="173"/>
      <c r="BF529" s="173"/>
      <c r="BG529" s="173"/>
      <c r="BH529" s="173"/>
      <c r="BI529" s="173"/>
      <c r="BJ529" s="172" t="str">
        <f t="shared" si="5"/>
        <v/>
      </c>
      <c r="BK529" s="173"/>
      <c r="BL529" s="173"/>
      <c r="BM529" s="173"/>
      <c r="BN529" s="173"/>
      <c r="BO529" s="173"/>
      <c r="BP529" s="173"/>
      <c r="BQ529" s="173"/>
      <c r="BR529" s="173"/>
      <c r="BS529" s="173"/>
      <c r="BT529" s="173"/>
      <c r="BU529" s="173"/>
      <c r="BV529" s="172" t="str">
        <f t="shared" si="6"/>
        <v/>
      </c>
      <c r="BW529" s="173"/>
      <c r="BX529" s="173"/>
      <c r="BY529" s="173"/>
      <c r="BZ529" s="171"/>
      <c r="CA529" s="171"/>
      <c r="CB529" s="171"/>
      <c r="CC529" s="171"/>
      <c r="CD529" s="171"/>
      <c r="CE529" s="171"/>
      <c r="CF529" s="171"/>
      <c r="CG529" s="171"/>
      <c r="CH529" s="172" t="str">
        <f t="shared" si="7"/>
        <v/>
      </c>
      <c r="CI529" s="171"/>
      <c r="CJ529" s="173"/>
      <c r="CK529" s="173"/>
      <c r="CL529" s="173"/>
      <c r="CM529" s="173"/>
      <c r="CN529" s="171"/>
      <c r="CO529" s="171"/>
      <c r="CP529" s="171"/>
      <c r="CQ529" s="173"/>
      <c r="CR529" s="171"/>
      <c r="CS529" s="171"/>
      <c r="CT529" s="172" t="str">
        <f t="shared" si="8"/>
        <v/>
      </c>
      <c r="CU529" s="172"/>
      <c r="CV529" s="172"/>
      <c r="CW529" s="172"/>
      <c r="CX529" s="172"/>
      <c r="CY529" s="172"/>
      <c r="CZ529" s="172"/>
      <c r="DA529" s="172"/>
      <c r="DB529" s="172"/>
      <c r="DC529" s="172"/>
      <c r="DD529" s="172"/>
      <c r="DE529" s="172"/>
      <c r="DF529" s="172"/>
      <c r="DG529" s="188" t="str">
        <f t="array" ref="DG529">IFERROR(_xlfn.XLOOKUP($A529&amp;B529,MARZO!$D$11:$D$40&amp;MARZO!$E$11:$E$40,MARZO!$AM$11:$AM$40,_xlfn.XLOOKUP($A529&amp;$B529,MARZO!$BC$11:$BC$40&amp;MARZO!$BD$11:$BD$40,MARZO!$CL$11:$CL$40,"A"))/1%,"")</f>
        <v/>
      </c>
      <c r="DH529" s="188" t="str">
        <f t="array" ref="DH529">IFERROR(_xlfn.XLOOKUP($A529&amp;$B529,ABRIL!$D$11:$D$40&amp;ABRIL!$E$11:$E$40,ABRIL!$AM$11:$AM$40,_xlfn.XLOOKUP($A529&amp;$B529,ABRIL!$BC$11:$BC$40&amp;ABRIL!$BD$11:$BD$40,ABRIL!$CL$11:$CL$40,"A"))/1%,"")</f>
        <v/>
      </c>
      <c r="DI529" s="188" t="str">
        <f t="array" ref="DI529">IFERROR(_xlfn.XLOOKUP($A529&amp;$B529,'ABRIL 2'!$D$11:$D$40&amp;'ABRIL 2'!$E$11:$E$40,'ABRIL 2'!$AM$11:$AM$40,_xlfn.XLOOKUP($A529&amp;$B529,'ABRIL 2'!$BC$11:$BC$40&amp;'ABRIL 2'!$BD$11:$BD$40,'ABRIL 2'!$CL$11:$CL$40,"A"))/1%,"")</f>
        <v/>
      </c>
      <c r="DJ529" s="188" t="str">
        <f t="array" ref="DJ529">IFERROR(_xlfn.XLOOKUP($A529&amp;$B529,MAYO!$D$11:$D$40&amp;MAYO!$E$11:$E$40,MAYO!$AM$11:$AM$40,_xlfn.XLOOKUP($A529&amp;$B529,MAYO!$BC$11:$BC$40&amp;MAYO!$BD$11:$BD$40,MAYO!$CL$11:$CL$40,"A"))/1%,"")</f>
        <v/>
      </c>
      <c r="DK529" s="188" t="str">
        <f t="array" ref="DK529">IFERROR(_xlfn.XLOOKUP($A529&amp;$B529,'MAYO 2'!$D$11:$D$40&amp;'MAYO 2'!$E$11:$E$40,'MAYO 2'!$AM$11:$AM$40,_xlfn.XLOOKUP($A529&amp;$B529,'MAYO 2'!$BC$11:$BC$40&amp;'MAYO 2'!$BD$11:$BD$40,'MAYO 2'!$CL$11:$CL$40,"A"))/1%,"")</f>
        <v/>
      </c>
      <c r="DL529" s="188" t="str">
        <f t="array" ref="DL529">IFERROR(_xlfn.XLOOKUP($A529&amp;$B529,JUNIO!$D$11:$D$40&amp;JUNIO!$E$11:$E$40,JUNIO!$AM$11:$AM$40,_xlfn.XLOOKUP($A529&amp;$B529,JUNIO!$BC$11:$BC$40&amp;JUNIO!$BD$11:$BD$40,JUNIO!$CL$11:$CL$40,"A"))/1%,"")</f>
        <v/>
      </c>
      <c r="DM529" s="188" t="str">
        <f t="array" ref="DM529">IFERROR(_xlfn.XLOOKUP($A529&amp;$B529,'JUNIO 2'!$D$11:$D$40&amp;'JUNIO 2'!$E$11:$E$40,'JUNIO 2'!$AM$11:$AM$40,_xlfn.XLOOKUP($A529&amp;$B529,'JUNIO 2'!$BC$11:$BC$40&amp;'JUNIO 2'!$BD$11:$BD$40,'JUNIO 2'!$CL$11:$CL$40,"A"))/1%,"")</f>
        <v/>
      </c>
      <c r="DN529" s="188" t="str">
        <f t="array" ref="DN529">IFERROR(_xlfn.XLOOKUP($A529&amp;$B529,JULIO!$D$11:$D$40&amp;JULIO!$E$11:$E$40,JULIO!$AM$11:$AM$40,_xlfn.XLOOKUP($A529&amp;$B529,JULIO!$BC$11:$BC$40&amp;JULIO!$BD$11:$BD$40,JULIO!$CL$11:$CL$40,"A"))/1%,"")</f>
        <v/>
      </c>
      <c r="DO529" s="188" t="str">
        <f t="array" ref="DO529">IFERROR(_xlfn.XLOOKUP($A529&amp;$B529,'JULIO 2'!$D$11:$D$40&amp;'JULIO 2'!$E$11:$E$40,'JULIO 2'!$AM$11:$AM$40,_xlfn.XLOOKUP($A529&amp;$B529,'JULIO 2'!$BC$11:$BC$40&amp;'JULIO 2'!$BD$11:$BD$40,'JULIO 2'!$CL$11:$CL$40,"A"))/1%,"")</f>
        <v/>
      </c>
      <c r="DP529" s="188" t="str">
        <f t="array" ref="DP529">IFERROR(_xlfn.XLOOKUP($A529&amp;$B529,AGOSTO!$D$11:$D$40&amp;AGOSTO!$E$11:$E$40,AGOSTO!$AM$11:$AM$40,_xlfn.XLOOKUP($A529&amp;$B529,AGOSTO!$BC$11:$BC$40&amp;AGOSTO!$BD$11:$BD$40,AGOSTO!$CL$11:$CL$40,"A"))/1%,"")</f>
        <v/>
      </c>
      <c r="DQ529" s="188" t="str">
        <f t="array" ref="DQ529">IFERROR(_xlfn.XLOOKUP($A529&amp;$B529,'AGOSTO 2'!$D$11:$D$40&amp;'AGOSTO 2'!$E$11:$E$40,'AGOSTO 2'!$AM$11:$AM$40,_xlfn.XLOOKUP($A529&amp;$B529,'AGOSTO 2'!$BC$11:$BC$40&amp;'AGOSTO 2'!$BD$11:$BD$40,'AGOSTO 2'!$CL$11:$CL$40,"A"))/1%,"")</f>
        <v/>
      </c>
      <c r="DR529" s="188" t="str">
        <f t="array" ref="DR529">IFERROR(_xlfn.XLOOKUP($A529&amp;$B529,SEPTIEMBRE!$D$11:$D$40&amp;SEPTIEMBRE!$E$11:$E$40,SEPTIEMBRE!$AM$11:$AM$40,_xlfn.XLOOKUP($A529&amp;$B529,SEPTIEMBRE!$BC$11:$BC$40&amp;SEPTIEMBRE!$BD$11:$BD$40,SEPTIEMBRE!$CL$11:$CL$40,"A"))/1%,"")</f>
        <v/>
      </c>
      <c r="DS529" s="188" t="str">
        <f t="array" ref="DS529">IFERROR(_xlfn.XLOOKUP($A529&amp;$B529,'SEPTIEMBRE 2'!$D$11:$D$40&amp;'SEPTIEMBRE 2'!$E$11:$E$40,'SEPTIEMBRE 2'!$AM$11:$AM$40,_xlfn.XLOOKUP($A529&amp;$B529,'SEPTIEMBRE 2'!$BC$11:$BC$40&amp;'SEPTIEMBRE 2'!$BD$11:$BD$40,'SEPTIEMBRE 2'!$CL$11:$CL$40,"A"))/1%,"")</f>
        <v/>
      </c>
      <c r="DT529" s="188" t="str">
        <f t="array" ref="DT529">IFERROR(_xlfn.XLOOKUP($A529&amp;$B529,'SEPTIEMBRE 3'!$D$11:$D$40&amp;'SEPTIEMBRE 3'!$E$11:$E$40,'SEPTIEMBRE 3'!$AM$11:$AM$40,_xlfn.XLOOKUP($A529&amp;$B529,'SEPTIEMBRE 3'!$BC$11:$BC$40&amp;'SEPTIEMBRE 3'!$BD$11:$BD$40,'SEPTIEMBRE 3'!$CL$11:$CL$40,"A"))/1%,"")</f>
        <v/>
      </c>
      <c r="DU529" s="188" t="str">
        <f t="array" ref="DU529">IFERROR(_xlfn.XLOOKUP($A529&amp;$B529,OCTUBRE!$D$11:$D$40&amp;OCTUBRE!$E$11:$E$40,OCTUBRE!$AM$11:$AM$40,_xlfn.XLOOKUP($A529&amp;$B529,OCTUBRE!$BC$11:$BC$40&amp;OCTUBRE!$BD$11:$BD$40,OCTUBRE!$CL$11:$CL$40,"A"))/1%,"")</f>
        <v/>
      </c>
      <c r="DV529" s="188" t="str">
        <f t="array" ref="DV529">IFERROR(_xlfn.XLOOKUP($A529&amp;$B529,'OCTUBRE 2'!$D$11:$D$40&amp;'OCTUBRE 2'!$E$11:$E$40,'OCTUBRE 2'!$AM$11:$AM$40,_xlfn.XLOOKUP($A529&amp;$B529,'OCTUBRE 2'!$BC$11:$BC$40&amp;'OCTUBRE 2'!$BD$11:$BD$40,'OCTUBRE 2'!$CL$11:$CL$40,"A"))/1%,"")</f>
        <v/>
      </c>
      <c r="DW529" s="188" t="str">
        <f t="array" ref="DW529">IFERROR(_xlfn.XLOOKUP($A529&amp;$B529,NOVIEMBRE!$D$11:$D$40&amp;NOVIEMBRE!$E$11:$E$40,NOVIEMBRE!$AM$11:$AM$40,_xlfn.XLOOKUP($A529&amp;$B529,NOVIEMBRE!$BC$11:$BC$40&amp;NOVIEMBRE!$BD$11:$BD$40,NOVIEMBRE!$CL$11:$CL$40,"A"))/1%,"")</f>
        <v/>
      </c>
      <c r="DX529" s="188" t="str">
        <f t="array" ref="DX529">IFERROR(_xlfn.XLOOKUP($A529&amp;$B529,'NOVIEMBRE 2'!$D$11:$D$40&amp;'NOVIEMBRE 2'!$E$11:$E$40,'NOVIEMBRE 2'!$AM$11:$AM$40,_xlfn.XLOOKUP($A529&amp;$B529,'NOVIEMBRE 2'!$BC$11:$BC$40&amp;'NOVIEMBRE 2'!$BD$11:$BD$40,'NOVIEMBRE 2'!$CL$11:$CL$40,"A"))/1%,"")</f>
        <v/>
      </c>
      <c r="DY529" s="188" t="str">
        <f t="array" ref="DY529">IFERROR(_xlfn.XLOOKUP($A529&amp;$B529,DICIEMBRE!$D$11:$D$40&amp;DICIEMBRE!$E$11:$E$40,DICIEMBRE!$AM$11:$AM$40,_xlfn.XLOOKUP($A529&amp;$B529,DICIEMBRE!$BC$11:$BC$40&amp;DICIEMBRE!$BD$11:$BD$40,DICIEMBRE!$CL$11:$CL$40,"A"))/1%,"")</f>
        <v/>
      </c>
      <c r="DZ529" s="381" t="str">
        <f t="shared" si="9"/>
        <v>-</v>
      </c>
      <c r="EA529" s="381" t="str">
        <f t="shared" si="10"/>
        <v>-</v>
      </c>
      <c r="EB529" s="381" t="str">
        <f t="shared" si="11"/>
        <v>-</v>
      </c>
      <c r="EC529" s="381" t="str">
        <f t="shared" si="12"/>
        <v>-</v>
      </c>
      <c r="ED529" s="381" t="str">
        <f t="shared" si="13"/>
        <v>-</v>
      </c>
      <c r="EE529" s="381" t="str">
        <f t="shared" si="14"/>
        <v>-</v>
      </c>
      <c r="EF529" s="381" t="str">
        <f t="shared" si="15"/>
        <v>-</v>
      </c>
      <c r="EG529" s="381" t="str">
        <f t="shared" si="16"/>
        <v>-</v>
      </c>
      <c r="EH529" s="381" t="str">
        <f t="shared" si="17"/>
        <v>-</v>
      </c>
      <c r="EI529" s="188" t="str">
        <f t="shared" si="18"/>
        <v/>
      </c>
      <c r="EJ529" s="382"/>
      <c r="EK529" s="382"/>
      <c r="EL529" s="383"/>
      <c r="EM529" s="21"/>
      <c r="EN529" s="384">
        <f t="array" ref="EN529">IFERROR(_xlfn.XLOOKUP($A529&amp;$B529,MARZO!$D$11:$D$40&amp;MARZO!$E$11:$E$40,MARZO!$AK$11:$AK$40,_xlfn.XLOOKUP($A529&amp;$B529,MARZO!$BC$11:$BC$40&amp;MARZO!$BD$11:$BD$40,MARZO!$CJ$11:$CJ$40,"A")),"")</f>
        <v>0</v>
      </c>
      <c r="EO529" s="384">
        <f t="array" ref="EO529">IFERROR(_xlfn.XLOOKUP($A529&amp;$B529,ABRIL!$D$11:$D$40&amp;ABRIL!$E$11:$E$40,ABRIL!$AK$11:$AK$40,_xlfn.XLOOKUP($A529&amp;$B529,ABRIL!$BC$11:$BC$40&amp;ABRIL!$BD$11:$BD$40,ABRIL!$CJ$11:$CJ$40,"A")),"")</f>
        <v>0</v>
      </c>
      <c r="EP529" s="384">
        <f t="array" ref="EP529">IFERROR(_xlfn.XLOOKUP($A529&amp;$B529,'ABRIL 2'!$D$11:$D$40&amp;'ABRIL 2'!$E$11:$E$40,'ABRIL 2'!$AK$11:$AK$40,_xlfn.XLOOKUP($A529&amp;$B529,'ABRIL 2'!$BC$11:$BC$40&amp;'ABRIL 2'!$BD$11:$BD$40,'ABRIL 2'!$CJ$11:$CJ$40,"A")),"")</f>
        <v>0</v>
      </c>
      <c r="EQ529" s="384">
        <f t="array" ref="EQ529">IFERROR(_xlfn.XLOOKUP($A529&amp;$B529,MAYO!$D$11:$D$40&amp;MAYO!$E$11:$E$40,MAYO!$AK$11:$AK$40,_xlfn.XLOOKUP($A529&amp;$B529,MAYO!$BC$11:$BC$40&amp;MAYO!$BD$11:$BD$40,MAYO!$CJ$11:$CJ$40,"A")),"")</f>
        <v>0</v>
      </c>
      <c r="ER529" s="384">
        <f t="array" ref="ER529">IFERROR(_xlfn.XLOOKUP($A529&amp;$B529,'MAYO 2'!$D$11:$D$40&amp;'MAYO 2'!$E$11:$E$40,'MAYO 2'!$AK$11:$AK$40,_xlfn.XLOOKUP($A529&amp;$B529,'MAYO 2'!$BC$11:$BC$40&amp;'MAYO 2'!$BD$11:$BD$40,'MAYO 2'!$CJ$11:$CJ$40,"A")),"")</f>
        <v>0</v>
      </c>
      <c r="ES529" s="384">
        <f t="array" ref="ES529">IFERROR(_xlfn.XLOOKUP($A529&amp;$B529,JUNIO!$D$11:$D$40&amp;JUNIO!$E$11:$E$40,JUNIO!$AK$11:$AK$40,_xlfn.XLOOKUP($A529&amp;$B529,JUNIO!$BC$11:$BC$40&amp;JUNIO!$BD$11:$BD$40,JUNIO!$CJ$11:$CJ$40,"A")),"")</f>
        <v>0</v>
      </c>
      <c r="ET529" s="384">
        <f t="array" ref="ET529">IFERROR(_xlfn.XLOOKUP($A529&amp;$B529,'JUNIO 2'!$D$11:$D$40&amp;'JUNIO 2'!$E$11:$E$40,'JUNIO 2'!$AK$11:$AK$40,_xlfn.XLOOKUP($A529&amp;$B529,'JUNIO 2'!$BC$11:$BC$40&amp;'JUNIO 2'!$BD$11:$BD$40,'JUNIO 2'!$CJ$11:$CJ$40,"A")),"")</f>
        <v>0</v>
      </c>
      <c r="EU529" s="384">
        <f t="array" ref="EU529">IFERROR(_xlfn.XLOOKUP($A529&amp;$B529,JULIO!$D$11:$D$40&amp;JULIO!$E$11:$E$40,JULIO!$AK$11:$AK$40,_xlfn.XLOOKUP($A529&amp;$B529,JULIO!$BC$11:$BC$40&amp;JULIO!$BD$11:$BD$40,JULIO!$CJ$11:$CJ$40,"A")),"")</f>
        <v>0</v>
      </c>
      <c r="EV529" s="384">
        <f t="array" ref="EV529">IFERROR(_xlfn.XLOOKUP($A529&amp;$B529,'JULIO 2'!$D$11:$D$40&amp;'JULIO 2'!$E$11:$E$40,'JULIO 2'!$AK$11:$AK$40,_xlfn.XLOOKUP($A529&amp;$B529,'JULIO 2'!$BC$11:$BC$40&amp;'JULIO 2'!$BD$11:$BD$40,'JULIO 2'!$CJ$11:$CJ$40,"A")),"")</f>
        <v>0</v>
      </c>
      <c r="EW529" s="384">
        <f t="array" ref="EW529">IFERROR(_xlfn.XLOOKUP($A529&amp;$B529,AGOSTO!$D$11:$D$40&amp;AGOSTO!$E$11:$E$40,AGOSTO!$AK$11:$AK$40,_xlfn.XLOOKUP($A529&amp;$B529,AGOSTO!$BC$11:$BC$40&amp;AGOSTO!$BD$11:$BD$40,AGOSTO!$CJ$11:$CJ$40,"A")),"")</f>
        <v>0</v>
      </c>
      <c r="EX529" s="384">
        <f t="array" ref="EX529">IFERROR(_xlfn.XLOOKUP($A529&amp;$B529,'AGOSTO 2'!$D$11:$D$40&amp;'AGOSTO 2'!$E$11:$E$40,'AGOSTO 2'!$AK$11:$AK$40,_xlfn.XLOOKUP($A529&amp;$B529,'AGOSTO 2'!$BC$11:$BC$40&amp;'AGOSTO 2'!$BD$11:$BD$40,'AGOSTO 2'!$CJ$11:$CJ$40,"A")),"")</f>
        <v>0</v>
      </c>
      <c r="EY529" s="384">
        <f t="array" ref="EY529">IFERROR(_xlfn.XLOOKUP($A529&amp;$B529,SEPTIEMBRE!$D$11:$D$40&amp;SEPTIEMBRE!$E$11:$E$40,SEPTIEMBRE!$AK$11:$AK$40,_xlfn.XLOOKUP($A529&amp;$B529,SEPTIEMBRE!$BC$11:$BC$40&amp;SEPTIEMBRE!$BD$11:$BD$40,SEPTIEMBRE!$CJ$11:$CJ$40,"A")),"")</f>
        <v>0</v>
      </c>
      <c r="EZ529" s="384">
        <f t="array" ref="EZ529">IFERROR(_xlfn.XLOOKUP($A529&amp;$B529,'SEPTIEMBRE 2'!$D$11:$D$40&amp;'SEPTIEMBRE 2'!$E$11:$E$40,'SEPTIEMBRE 2'!$AK$11:$AK$40,_xlfn.XLOOKUP($A529&amp;$B529,'SEPTIEMBRE 2'!$BC$11:$BC$40&amp;'SEPTIEMBRE 2'!$BD$11:$BD$40,'SEPTIEMBRE 2'!$CJ$11:$CJ$40,"A")),"")</f>
        <v>0</v>
      </c>
      <c r="FA529" s="384">
        <f t="array" ref="FA529">IFERROR(_xlfn.XLOOKUP($A529&amp;$B529,'SEPTIEMBRE 3'!$D$11:$D$40&amp;'SEPTIEMBRE 3'!$E$11:$E$40,'SEPTIEMBRE 3'!$AK$11:$AK$40,_xlfn.XLOOKUP($A529&amp;$B529,'SEPTIEMBRE 3'!$BC$11:$BC$40&amp;'SEPTIEMBRE 3'!$BD$11:$BD$40,'SEPTIEMBRE 3'!$CJ$11:$CJ$40,"A")),"")</f>
        <v>0</v>
      </c>
      <c r="FB529" s="384">
        <f t="array" ref="FB529">IFERROR(_xlfn.XLOOKUP($A529&amp;$B529,OCTUBRE!$D$11:$D$40&amp;OCTUBRE!$E$11:$E$40,OCTUBRE!$AK$11:$AK$40,_xlfn.XLOOKUP($A529&amp;$B529,OCTUBRE!$BC$11:$BC$40&amp;OCTUBRE!$BD$11:$BD$40,OCTUBRE!$CJ$11:$CJ$40,"A")),"")</f>
        <v>0</v>
      </c>
      <c r="FC529" s="384">
        <f t="array" ref="FC529">IFERROR(_xlfn.XLOOKUP($A529&amp;$B529,'OCTUBRE 2'!$D$11:$D$40&amp;'OCTUBRE 2'!$E$11:$E$40,'OCTUBRE 2'!$AK$11:$AK$40,_xlfn.XLOOKUP($A529&amp;$B529,'OCTUBRE 2'!$BC$11:$BC$40&amp;'OCTUBRE 2'!$BD$11:$BD$40,'OCTUBRE 2'!$CJ$11:$CJ$40,"A")),"")</f>
        <v>0</v>
      </c>
      <c r="FD529" s="384">
        <f t="array" ref="FD529">IFERROR(_xlfn.XLOOKUP($A529&amp;$B529,NOVIEMBRE!$D$11:$D$40&amp;NOVIEMBRE!$E$11:$E$40,NOVIEMBRE!$AK$11:$AK$40,_xlfn.XLOOKUP($A529&amp;$B529,NOVIEMBRE!$BC$11:$BC$40&amp;NOVIEMBRE!$BD$11:$BD$40,NOVIEMBRE!$CJ$11:$CJ$40,"A")),"")</f>
        <v>0</v>
      </c>
      <c r="FE529" s="384">
        <f t="array" ref="FE529">IFERROR(_xlfn.XLOOKUP($A529&amp;$B529,'NOVIEMBRE 2'!$D$11:$D$40&amp;'NOVIEMBRE 2'!$E$11:$E$40,'NOVIEMBRE 2'!$AK$11:$AK$40,_xlfn.XLOOKUP($A529&amp;$B529,'NOVIEMBRE 2'!$BC$11:$BC$40&amp;'NOVIEMBRE 2'!$BD$11:$BD$40,'NOVIEMBRE 2'!$CJ$11:$CJ$40,"A")),"")</f>
        <v>0</v>
      </c>
      <c r="FF529" s="385">
        <f t="array" ref="FF529">IFERROR(_xlfn.XLOOKUP($A529&amp;$B529,DICIEMBRE!$D$11:$D$40&amp;DICIEMBRE!$E$11:$E$40,DICIEMBRE!$AK$11:$AK$40,_xlfn.XLOOKUP($A529&amp;$B529,DICIEMBRE!$BC$11:$BC$40&amp;DICIEMBRE!$BD$11:$BD$40,DICIEMBRE!$CJ$11:$CJ$40,"A")),"")</f>
        <v>0</v>
      </c>
      <c r="FG529" s="386" t="str">
        <f t="shared" si="19"/>
        <v/>
      </c>
      <c r="FH529" s="386" t="str">
        <f t="array" ref="FH529">IF(
 COUNT(DZ529:EH529)=0,
 "-",
 IF(
  COUNT(DZ529:EH529) &lt; COUNTA(DZ529:EH529),
  REPT("🟩", ROUND(COUNT(DZ529:EH529)/COUNTA(DZ529:EH529)*5, 0)) &amp;
  REPT("⬜", 5 - ROUND(COUNT(DZ529:EH529)/COUNTA(DZ529:EH529)*5, 0)),
  IF(
    AVERAGE(IF(DZ529:EH529&lt;&gt;"", DZ529:EH529, )) &gt;= 70, "🟩🟩🟩🟩🟩",
    IF(
      AVERAGE(IF(DZ529:EH529&lt;&gt;"",DZ529:EH529, )) &gt;= 56, "🟨🟨🟨🟨🟨",
      "🟥🟥🟥🟥🟥"
    )
  )
 )
)
</f>
        <v>-</v>
      </c>
    </row>
    <row r="530" ht="15.75" customHeight="1">
      <c r="A530" s="168"/>
      <c r="B530" s="169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1"/>
      <c r="N530" s="172" t="str">
        <f t="shared" si="1"/>
        <v/>
      </c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2" t="str">
        <f t="shared" si="2"/>
        <v/>
      </c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2" t="str">
        <f t="shared" si="3"/>
        <v/>
      </c>
      <c r="AM530" s="173"/>
      <c r="AN530" s="173"/>
      <c r="AO530" s="173"/>
      <c r="AP530" s="173"/>
      <c r="AQ530" s="173"/>
      <c r="AR530" s="173"/>
      <c r="AS530" s="173"/>
      <c r="AT530" s="173"/>
      <c r="AU530" s="173"/>
      <c r="AV530" s="171"/>
      <c r="AW530" s="171"/>
      <c r="AX530" s="172" t="str">
        <f t="shared" si="4"/>
        <v/>
      </c>
      <c r="AY530" s="173"/>
      <c r="AZ530" s="173"/>
      <c r="BA530" s="173"/>
      <c r="BB530" s="173"/>
      <c r="BC530" s="173"/>
      <c r="BD530" s="173"/>
      <c r="BE530" s="173"/>
      <c r="BF530" s="173"/>
      <c r="BG530" s="173"/>
      <c r="BH530" s="173"/>
      <c r="BI530" s="173"/>
      <c r="BJ530" s="172" t="str">
        <f t="shared" si="5"/>
        <v/>
      </c>
      <c r="BK530" s="173"/>
      <c r="BL530" s="173"/>
      <c r="BM530" s="173"/>
      <c r="BN530" s="173"/>
      <c r="BO530" s="173"/>
      <c r="BP530" s="173"/>
      <c r="BQ530" s="173"/>
      <c r="BR530" s="173"/>
      <c r="BS530" s="173"/>
      <c r="BT530" s="173"/>
      <c r="BU530" s="173"/>
      <c r="BV530" s="172" t="str">
        <f t="shared" si="6"/>
        <v/>
      </c>
      <c r="BW530" s="173"/>
      <c r="BX530" s="173"/>
      <c r="BY530" s="173"/>
      <c r="BZ530" s="171"/>
      <c r="CA530" s="171"/>
      <c r="CB530" s="171"/>
      <c r="CC530" s="171"/>
      <c r="CD530" s="171"/>
      <c r="CE530" s="171"/>
      <c r="CF530" s="171"/>
      <c r="CG530" s="171"/>
      <c r="CH530" s="172" t="str">
        <f t="shared" si="7"/>
        <v/>
      </c>
      <c r="CI530" s="171"/>
      <c r="CJ530" s="173"/>
      <c r="CK530" s="173"/>
      <c r="CL530" s="173"/>
      <c r="CM530" s="173"/>
      <c r="CN530" s="171"/>
      <c r="CO530" s="171"/>
      <c r="CP530" s="171"/>
      <c r="CQ530" s="173"/>
      <c r="CR530" s="171"/>
      <c r="CS530" s="171"/>
      <c r="CT530" s="172" t="str">
        <f t="shared" si="8"/>
        <v/>
      </c>
      <c r="CU530" s="172"/>
      <c r="CV530" s="172"/>
      <c r="CW530" s="172"/>
      <c r="CX530" s="172"/>
      <c r="CY530" s="172"/>
      <c r="CZ530" s="172"/>
      <c r="DA530" s="172"/>
      <c r="DB530" s="172"/>
      <c r="DC530" s="172"/>
      <c r="DD530" s="172"/>
      <c r="DE530" s="172"/>
      <c r="DF530" s="172"/>
      <c r="DG530" s="188" t="str">
        <f t="array" ref="DG530">IFERROR(_xlfn.XLOOKUP($A530&amp;B530,MARZO!$D$11:$D$40&amp;MARZO!$E$11:$E$40,MARZO!$AM$11:$AM$40,_xlfn.XLOOKUP($A530&amp;$B530,MARZO!$BC$11:$BC$40&amp;MARZO!$BD$11:$BD$40,MARZO!$CL$11:$CL$40,"A"))/1%,"")</f>
        <v/>
      </c>
      <c r="DH530" s="188" t="str">
        <f t="array" ref="DH530">IFERROR(_xlfn.XLOOKUP($A530&amp;$B530,ABRIL!$D$11:$D$40&amp;ABRIL!$E$11:$E$40,ABRIL!$AM$11:$AM$40,_xlfn.XLOOKUP($A530&amp;$B530,ABRIL!$BC$11:$BC$40&amp;ABRIL!$BD$11:$BD$40,ABRIL!$CL$11:$CL$40,"A"))/1%,"")</f>
        <v/>
      </c>
      <c r="DI530" s="188" t="str">
        <f t="array" ref="DI530">IFERROR(_xlfn.XLOOKUP($A530&amp;$B530,'ABRIL 2'!$D$11:$D$40&amp;'ABRIL 2'!$E$11:$E$40,'ABRIL 2'!$AM$11:$AM$40,_xlfn.XLOOKUP($A530&amp;$B530,'ABRIL 2'!$BC$11:$BC$40&amp;'ABRIL 2'!$BD$11:$BD$40,'ABRIL 2'!$CL$11:$CL$40,"A"))/1%,"")</f>
        <v/>
      </c>
      <c r="DJ530" s="188" t="str">
        <f t="array" ref="DJ530">IFERROR(_xlfn.XLOOKUP($A530&amp;$B530,MAYO!$D$11:$D$40&amp;MAYO!$E$11:$E$40,MAYO!$AM$11:$AM$40,_xlfn.XLOOKUP($A530&amp;$B530,MAYO!$BC$11:$BC$40&amp;MAYO!$BD$11:$BD$40,MAYO!$CL$11:$CL$40,"A"))/1%,"")</f>
        <v/>
      </c>
      <c r="DK530" s="188" t="str">
        <f t="array" ref="DK530">IFERROR(_xlfn.XLOOKUP($A530&amp;$B530,'MAYO 2'!$D$11:$D$40&amp;'MAYO 2'!$E$11:$E$40,'MAYO 2'!$AM$11:$AM$40,_xlfn.XLOOKUP($A530&amp;$B530,'MAYO 2'!$BC$11:$BC$40&amp;'MAYO 2'!$BD$11:$BD$40,'MAYO 2'!$CL$11:$CL$40,"A"))/1%,"")</f>
        <v/>
      </c>
      <c r="DL530" s="188" t="str">
        <f t="array" ref="DL530">IFERROR(_xlfn.XLOOKUP($A530&amp;$B530,JUNIO!$D$11:$D$40&amp;JUNIO!$E$11:$E$40,JUNIO!$AM$11:$AM$40,_xlfn.XLOOKUP($A530&amp;$B530,JUNIO!$BC$11:$BC$40&amp;JUNIO!$BD$11:$BD$40,JUNIO!$CL$11:$CL$40,"A"))/1%,"")</f>
        <v/>
      </c>
      <c r="DM530" s="188" t="str">
        <f t="array" ref="DM530">IFERROR(_xlfn.XLOOKUP($A530&amp;$B530,'JUNIO 2'!$D$11:$D$40&amp;'JUNIO 2'!$E$11:$E$40,'JUNIO 2'!$AM$11:$AM$40,_xlfn.XLOOKUP($A530&amp;$B530,'JUNIO 2'!$BC$11:$BC$40&amp;'JUNIO 2'!$BD$11:$BD$40,'JUNIO 2'!$CL$11:$CL$40,"A"))/1%,"")</f>
        <v/>
      </c>
      <c r="DN530" s="188" t="str">
        <f t="array" ref="DN530">IFERROR(_xlfn.XLOOKUP($A530&amp;$B530,JULIO!$D$11:$D$40&amp;JULIO!$E$11:$E$40,JULIO!$AM$11:$AM$40,_xlfn.XLOOKUP($A530&amp;$B530,JULIO!$BC$11:$BC$40&amp;JULIO!$BD$11:$BD$40,JULIO!$CL$11:$CL$40,"A"))/1%,"")</f>
        <v/>
      </c>
      <c r="DO530" s="188" t="str">
        <f t="array" ref="DO530">IFERROR(_xlfn.XLOOKUP($A530&amp;$B530,'JULIO 2'!$D$11:$D$40&amp;'JULIO 2'!$E$11:$E$40,'JULIO 2'!$AM$11:$AM$40,_xlfn.XLOOKUP($A530&amp;$B530,'JULIO 2'!$BC$11:$BC$40&amp;'JULIO 2'!$BD$11:$BD$40,'JULIO 2'!$CL$11:$CL$40,"A"))/1%,"")</f>
        <v/>
      </c>
      <c r="DP530" s="188" t="str">
        <f t="array" ref="DP530">IFERROR(_xlfn.XLOOKUP($A530&amp;$B530,AGOSTO!$D$11:$D$40&amp;AGOSTO!$E$11:$E$40,AGOSTO!$AM$11:$AM$40,_xlfn.XLOOKUP($A530&amp;$B530,AGOSTO!$BC$11:$BC$40&amp;AGOSTO!$BD$11:$BD$40,AGOSTO!$CL$11:$CL$40,"A"))/1%,"")</f>
        <v/>
      </c>
      <c r="DQ530" s="188" t="str">
        <f t="array" ref="DQ530">IFERROR(_xlfn.XLOOKUP($A530&amp;$B530,'AGOSTO 2'!$D$11:$D$40&amp;'AGOSTO 2'!$E$11:$E$40,'AGOSTO 2'!$AM$11:$AM$40,_xlfn.XLOOKUP($A530&amp;$B530,'AGOSTO 2'!$BC$11:$BC$40&amp;'AGOSTO 2'!$BD$11:$BD$40,'AGOSTO 2'!$CL$11:$CL$40,"A"))/1%,"")</f>
        <v/>
      </c>
      <c r="DR530" s="188" t="str">
        <f t="array" ref="DR530">IFERROR(_xlfn.XLOOKUP($A530&amp;$B530,SEPTIEMBRE!$D$11:$D$40&amp;SEPTIEMBRE!$E$11:$E$40,SEPTIEMBRE!$AM$11:$AM$40,_xlfn.XLOOKUP($A530&amp;$B530,SEPTIEMBRE!$BC$11:$BC$40&amp;SEPTIEMBRE!$BD$11:$BD$40,SEPTIEMBRE!$CL$11:$CL$40,"A"))/1%,"")</f>
        <v/>
      </c>
      <c r="DS530" s="188" t="str">
        <f t="array" ref="DS530">IFERROR(_xlfn.XLOOKUP($A530&amp;$B530,'SEPTIEMBRE 2'!$D$11:$D$40&amp;'SEPTIEMBRE 2'!$E$11:$E$40,'SEPTIEMBRE 2'!$AM$11:$AM$40,_xlfn.XLOOKUP($A530&amp;$B530,'SEPTIEMBRE 2'!$BC$11:$BC$40&amp;'SEPTIEMBRE 2'!$BD$11:$BD$40,'SEPTIEMBRE 2'!$CL$11:$CL$40,"A"))/1%,"")</f>
        <v/>
      </c>
      <c r="DT530" s="188" t="str">
        <f t="array" ref="DT530">IFERROR(_xlfn.XLOOKUP($A530&amp;$B530,'SEPTIEMBRE 3'!$D$11:$D$40&amp;'SEPTIEMBRE 3'!$E$11:$E$40,'SEPTIEMBRE 3'!$AM$11:$AM$40,_xlfn.XLOOKUP($A530&amp;$B530,'SEPTIEMBRE 3'!$BC$11:$BC$40&amp;'SEPTIEMBRE 3'!$BD$11:$BD$40,'SEPTIEMBRE 3'!$CL$11:$CL$40,"A"))/1%,"")</f>
        <v/>
      </c>
      <c r="DU530" s="188" t="str">
        <f t="array" ref="DU530">IFERROR(_xlfn.XLOOKUP($A530&amp;$B530,OCTUBRE!$D$11:$D$40&amp;OCTUBRE!$E$11:$E$40,OCTUBRE!$AM$11:$AM$40,_xlfn.XLOOKUP($A530&amp;$B530,OCTUBRE!$BC$11:$BC$40&amp;OCTUBRE!$BD$11:$BD$40,OCTUBRE!$CL$11:$CL$40,"A"))/1%,"")</f>
        <v/>
      </c>
      <c r="DV530" s="188" t="str">
        <f t="array" ref="DV530">IFERROR(_xlfn.XLOOKUP($A530&amp;$B530,'OCTUBRE 2'!$D$11:$D$40&amp;'OCTUBRE 2'!$E$11:$E$40,'OCTUBRE 2'!$AM$11:$AM$40,_xlfn.XLOOKUP($A530&amp;$B530,'OCTUBRE 2'!$BC$11:$BC$40&amp;'OCTUBRE 2'!$BD$11:$BD$40,'OCTUBRE 2'!$CL$11:$CL$40,"A"))/1%,"")</f>
        <v/>
      </c>
      <c r="DW530" s="188" t="str">
        <f t="array" ref="DW530">IFERROR(_xlfn.XLOOKUP($A530&amp;$B530,NOVIEMBRE!$D$11:$D$40&amp;NOVIEMBRE!$E$11:$E$40,NOVIEMBRE!$AM$11:$AM$40,_xlfn.XLOOKUP($A530&amp;$B530,NOVIEMBRE!$BC$11:$BC$40&amp;NOVIEMBRE!$BD$11:$BD$40,NOVIEMBRE!$CL$11:$CL$40,"A"))/1%,"")</f>
        <v/>
      </c>
      <c r="DX530" s="188" t="str">
        <f t="array" ref="DX530">IFERROR(_xlfn.XLOOKUP($A530&amp;$B530,'NOVIEMBRE 2'!$D$11:$D$40&amp;'NOVIEMBRE 2'!$E$11:$E$40,'NOVIEMBRE 2'!$AM$11:$AM$40,_xlfn.XLOOKUP($A530&amp;$B530,'NOVIEMBRE 2'!$BC$11:$BC$40&amp;'NOVIEMBRE 2'!$BD$11:$BD$40,'NOVIEMBRE 2'!$CL$11:$CL$40,"A"))/1%,"")</f>
        <v/>
      </c>
      <c r="DY530" s="188" t="str">
        <f t="array" ref="DY530">IFERROR(_xlfn.XLOOKUP($A530&amp;$B530,DICIEMBRE!$D$11:$D$40&amp;DICIEMBRE!$E$11:$E$40,DICIEMBRE!$AM$11:$AM$40,_xlfn.XLOOKUP($A530&amp;$B530,DICIEMBRE!$BC$11:$BC$40&amp;DICIEMBRE!$BD$11:$BD$40,DICIEMBRE!$CL$11:$CL$40,"A"))/1%,"")</f>
        <v/>
      </c>
      <c r="DZ530" s="381" t="str">
        <f t="shared" si="9"/>
        <v>-</v>
      </c>
      <c r="EA530" s="381" t="str">
        <f t="shared" si="10"/>
        <v>-</v>
      </c>
      <c r="EB530" s="381" t="str">
        <f t="shared" si="11"/>
        <v>-</v>
      </c>
      <c r="EC530" s="381" t="str">
        <f t="shared" si="12"/>
        <v>-</v>
      </c>
      <c r="ED530" s="381" t="str">
        <f t="shared" si="13"/>
        <v>-</v>
      </c>
      <c r="EE530" s="381" t="str">
        <f t="shared" si="14"/>
        <v>-</v>
      </c>
      <c r="EF530" s="381" t="str">
        <f t="shared" si="15"/>
        <v>-</v>
      </c>
      <c r="EG530" s="381" t="str">
        <f t="shared" si="16"/>
        <v>-</v>
      </c>
      <c r="EH530" s="381" t="str">
        <f t="shared" si="17"/>
        <v>-</v>
      </c>
      <c r="EI530" s="188" t="str">
        <f t="shared" si="18"/>
        <v/>
      </c>
      <c r="EJ530" s="382"/>
      <c r="EK530" s="382"/>
      <c r="EL530" s="383"/>
      <c r="EM530" s="21"/>
      <c r="EN530" s="384">
        <f t="array" ref="EN530">IFERROR(_xlfn.XLOOKUP($A530&amp;$B530,MARZO!$D$11:$D$40&amp;MARZO!$E$11:$E$40,MARZO!$AK$11:$AK$40,_xlfn.XLOOKUP($A530&amp;$B530,MARZO!$BC$11:$BC$40&amp;MARZO!$BD$11:$BD$40,MARZO!$CJ$11:$CJ$40,"A")),"")</f>
        <v>0</v>
      </c>
      <c r="EO530" s="384">
        <f t="array" ref="EO530">IFERROR(_xlfn.XLOOKUP($A530&amp;$B530,ABRIL!$D$11:$D$40&amp;ABRIL!$E$11:$E$40,ABRIL!$AK$11:$AK$40,_xlfn.XLOOKUP($A530&amp;$B530,ABRIL!$BC$11:$BC$40&amp;ABRIL!$BD$11:$BD$40,ABRIL!$CJ$11:$CJ$40,"A")),"")</f>
        <v>0</v>
      </c>
      <c r="EP530" s="384">
        <f t="array" ref="EP530">IFERROR(_xlfn.XLOOKUP($A530&amp;$B530,'ABRIL 2'!$D$11:$D$40&amp;'ABRIL 2'!$E$11:$E$40,'ABRIL 2'!$AK$11:$AK$40,_xlfn.XLOOKUP($A530&amp;$B530,'ABRIL 2'!$BC$11:$BC$40&amp;'ABRIL 2'!$BD$11:$BD$40,'ABRIL 2'!$CJ$11:$CJ$40,"A")),"")</f>
        <v>0</v>
      </c>
      <c r="EQ530" s="384">
        <f t="array" ref="EQ530">IFERROR(_xlfn.XLOOKUP($A530&amp;$B530,MAYO!$D$11:$D$40&amp;MAYO!$E$11:$E$40,MAYO!$AK$11:$AK$40,_xlfn.XLOOKUP($A530&amp;$B530,MAYO!$BC$11:$BC$40&amp;MAYO!$BD$11:$BD$40,MAYO!$CJ$11:$CJ$40,"A")),"")</f>
        <v>0</v>
      </c>
      <c r="ER530" s="384">
        <f t="array" ref="ER530">IFERROR(_xlfn.XLOOKUP($A530&amp;$B530,'MAYO 2'!$D$11:$D$40&amp;'MAYO 2'!$E$11:$E$40,'MAYO 2'!$AK$11:$AK$40,_xlfn.XLOOKUP($A530&amp;$B530,'MAYO 2'!$BC$11:$BC$40&amp;'MAYO 2'!$BD$11:$BD$40,'MAYO 2'!$CJ$11:$CJ$40,"A")),"")</f>
        <v>0</v>
      </c>
      <c r="ES530" s="384">
        <f t="array" ref="ES530">IFERROR(_xlfn.XLOOKUP($A530&amp;$B530,JUNIO!$D$11:$D$40&amp;JUNIO!$E$11:$E$40,JUNIO!$AK$11:$AK$40,_xlfn.XLOOKUP($A530&amp;$B530,JUNIO!$BC$11:$BC$40&amp;JUNIO!$BD$11:$BD$40,JUNIO!$CJ$11:$CJ$40,"A")),"")</f>
        <v>0</v>
      </c>
      <c r="ET530" s="384">
        <f t="array" ref="ET530">IFERROR(_xlfn.XLOOKUP($A530&amp;$B530,'JUNIO 2'!$D$11:$D$40&amp;'JUNIO 2'!$E$11:$E$40,'JUNIO 2'!$AK$11:$AK$40,_xlfn.XLOOKUP($A530&amp;$B530,'JUNIO 2'!$BC$11:$BC$40&amp;'JUNIO 2'!$BD$11:$BD$40,'JUNIO 2'!$CJ$11:$CJ$40,"A")),"")</f>
        <v>0</v>
      </c>
      <c r="EU530" s="384">
        <f t="array" ref="EU530">IFERROR(_xlfn.XLOOKUP($A530&amp;$B530,JULIO!$D$11:$D$40&amp;JULIO!$E$11:$E$40,JULIO!$AK$11:$AK$40,_xlfn.XLOOKUP($A530&amp;$B530,JULIO!$BC$11:$BC$40&amp;JULIO!$BD$11:$BD$40,JULIO!$CJ$11:$CJ$40,"A")),"")</f>
        <v>0</v>
      </c>
      <c r="EV530" s="384">
        <f t="array" ref="EV530">IFERROR(_xlfn.XLOOKUP($A530&amp;$B530,'JULIO 2'!$D$11:$D$40&amp;'JULIO 2'!$E$11:$E$40,'JULIO 2'!$AK$11:$AK$40,_xlfn.XLOOKUP($A530&amp;$B530,'JULIO 2'!$BC$11:$BC$40&amp;'JULIO 2'!$BD$11:$BD$40,'JULIO 2'!$CJ$11:$CJ$40,"A")),"")</f>
        <v>0</v>
      </c>
      <c r="EW530" s="384">
        <f t="array" ref="EW530">IFERROR(_xlfn.XLOOKUP($A530&amp;$B530,AGOSTO!$D$11:$D$40&amp;AGOSTO!$E$11:$E$40,AGOSTO!$AK$11:$AK$40,_xlfn.XLOOKUP($A530&amp;$B530,AGOSTO!$BC$11:$BC$40&amp;AGOSTO!$BD$11:$BD$40,AGOSTO!$CJ$11:$CJ$40,"A")),"")</f>
        <v>0</v>
      </c>
      <c r="EX530" s="384">
        <f t="array" ref="EX530">IFERROR(_xlfn.XLOOKUP($A530&amp;$B530,'AGOSTO 2'!$D$11:$D$40&amp;'AGOSTO 2'!$E$11:$E$40,'AGOSTO 2'!$AK$11:$AK$40,_xlfn.XLOOKUP($A530&amp;$B530,'AGOSTO 2'!$BC$11:$BC$40&amp;'AGOSTO 2'!$BD$11:$BD$40,'AGOSTO 2'!$CJ$11:$CJ$40,"A")),"")</f>
        <v>0</v>
      </c>
      <c r="EY530" s="384">
        <f t="array" ref="EY530">IFERROR(_xlfn.XLOOKUP($A530&amp;$B530,SEPTIEMBRE!$D$11:$D$40&amp;SEPTIEMBRE!$E$11:$E$40,SEPTIEMBRE!$AK$11:$AK$40,_xlfn.XLOOKUP($A530&amp;$B530,SEPTIEMBRE!$BC$11:$BC$40&amp;SEPTIEMBRE!$BD$11:$BD$40,SEPTIEMBRE!$CJ$11:$CJ$40,"A")),"")</f>
        <v>0</v>
      </c>
      <c r="EZ530" s="384">
        <f t="array" ref="EZ530">IFERROR(_xlfn.XLOOKUP($A530&amp;$B530,'SEPTIEMBRE 2'!$D$11:$D$40&amp;'SEPTIEMBRE 2'!$E$11:$E$40,'SEPTIEMBRE 2'!$AK$11:$AK$40,_xlfn.XLOOKUP($A530&amp;$B530,'SEPTIEMBRE 2'!$BC$11:$BC$40&amp;'SEPTIEMBRE 2'!$BD$11:$BD$40,'SEPTIEMBRE 2'!$CJ$11:$CJ$40,"A")),"")</f>
        <v>0</v>
      </c>
      <c r="FA530" s="384">
        <f t="array" ref="FA530">IFERROR(_xlfn.XLOOKUP($A530&amp;$B530,'SEPTIEMBRE 3'!$D$11:$D$40&amp;'SEPTIEMBRE 3'!$E$11:$E$40,'SEPTIEMBRE 3'!$AK$11:$AK$40,_xlfn.XLOOKUP($A530&amp;$B530,'SEPTIEMBRE 3'!$BC$11:$BC$40&amp;'SEPTIEMBRE 3'!$BD$11:$BD$40,'SEPTIEMBRE 3'!$CJ$11:$CJ$40,"A")),"")</f>
        <v>0</v>
      </c>
      <c r="FB530" s="384">
        <f t="array" ref="FB530">IFERROR(_xlfn.XLOOKUP($A530&amp;$B530,OCTUBRE!$D$11:$D$40&amp;OCTUBRE!$E$11:$E$40,OCTUBRE!$AK$11:$AK$40,_xlfn.XLOOKUP($A530&amp;$B530,OCTUBRE!$BC$11:$BC$40&amp;OCTUBRE!$BD$11:$BD$40,OCTUBRE!$CJ$11:$CJ$40,"A")),"")</f>
        <v>0</v>
      </c>
      <c r="FC530" s="384">
        <f t="array" ref="FC530">IFERROR(_xlfn.XLOOKUP($A530&amp;$B530,'OCTUBRE 2'!$D$11:$D$40&amp;'OCTUBRE 2'!$E$11:$E$40,'OCTUBRE 2'!$AK$11:$AK$40,_xlfn.XLOOKUP($A530&amp;$B530,'OCTUBRE 2'!$BC$11:$BC$40&amp;'OCTUBRE 2'!$BD$11:$BD$40,'OCTUBRE 2'!$CJ$11:$CJ$40,"A")),"")</f>
        <v>0</v>
      </c>
      <c r="FD530" s="384">
        <f t="array" ref="FD530">IFERROR(_xlfn.XLOOKUP($A530&amp;$B530,NOVIEMBRE!$D$11:$D$40&amp;NOVIEMBRE!$E$11:$E$40,NOVIEMBRE!$AK$11:$AK$40,_xlfn.XLOOKUP($A530&amp;$B530,NOVIEMBRE!$BC$11:$BC$40&amp;NOVIEMBRE!$BD$11:$BD$40,NOVIEMBRE!$CJ$11:$CJ$40,"A")),"")</f>
        <v>0</v>
      </c>
      <c r="FE530" s="384">
        <f t="array" ref="FE530">IFERROR(_xlfn.XLOOKUP($A530&amp;$B530,'NOVIEMBRE 2'!$D$11:$D$40&amp;'NOVIEMBRE 2'!$E$11:$E$40,'NOVIEMBRE 2'!$AK$11:$AK$40,_xlfn.XLOOKUP($A530&amp;$B530,'NOVIEMBRE 2'!$BC$11:$BC$40&amp;'NOVIEMBRE 2'!$BD$11:$BD$40,'NOVIEMBRE 2'!$CJ$11:$CJ$40,"A")),"")</f>
        <v>0</v>
      </c>
      <c r="FF530" s="385">
        <f t="array" ref="FF530">IFERROR(_xlfn.XLOOKUP($A530&amp;$B530,DICIEMBRE!$D$11:$D$40&amp;DICIEMBRE!$E$11:$E$40,DICIEMBRE!$AK$11:$AK$40,_xlfn.XLOOKUP($A530&amp;$B530,DICIEMBRE!$BC$11:$BC$40&amp;DICIEMBRE!$BD$11:$BD$40,DICIEMBRE!$CJ$11:$CJ$40,"A")),"")</f>
        <v>0</v>
      </c>
      <c r="FG530" s="386" t="str">
        <f t="shared" si="19"/>
        <v/>
      </c>
      <c r="FH530" s="386" t="str">
        <f t="array" ref="FH530">IF(
 COUNT(DZ530:EH530)=0,
 "-",
 IF(
  COUNT(DZ530:EH530) &lt; COUNTA(DZ530:EH530),
  REPT("🟩", ROUND(COUNT(DZ530:EH530)/COUNTA(DZ530:EH530)*5, 0)) &amp;
  REPT("⬜", 5 - ROUND(COUNT(DZ530:EH530)/COUNTA(DZ530:EH530)*5, 0)),
  IF(
    AVERAGE(IF(DZ530:EH530&lt;&gt;"", DZ530:EH530, )) &gt;= 70, "🟩🟩🟩🟩🟩",
    IF(
      AVERAGE(IF(DZ530:EH530&lt;&gt;"",DZ530:EH530, )) &gt;= 56, "🟨🟨🟨🟨🟨",
      "🟥🟥🟥🟥🟥"
    )
  )
 )
)
</f>
        <v>-</v>
      </c>
    </row>
    <row r="531" ht="15.75" customHeight="1">
      <c r="A531" s="168"/>
      <c r="B531" s="169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1"/>
      <c r="N531" s="172" t="str">
        <f t="shared" si="1"/>
        <v/>
      </c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2" t="str">
        <f t="shared" si="2"/>
        <v/>
      </c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2" t="str">
        <f t="shared" si="3"/>
        <v/>
      </c>
      <c r="AM531" s="173"/>
      <c r="AN531" s="173"/>
      <c r="AO531" s="173"/>
      <c r="AP531" s="173"/>
      <c r="AQ531" s="173"/>
      <c r="AR531" s="173"/>
      <c r="AS531" s="173"/>
      <c r="AT531" s="173"/>
      <c r="AU531" s="173"/>
      <c r="AV531" s="171"/>
      <c r="AW531" s="171"/>
      <c r="AX531" s="172" t="str">
        <f t="shared" si="4"/>
        <v/>
      </c>
      <c r="AY531" s="173"/>
      <c r="AZ531" s="173"/>
      <c r="BA531" s="173"/>
      <c r="BB531" s="173"/>
      <c r="BC531" s="173"/>
      <c r="BD531" s="173"/>
      <c r="BE531" s="173"/>
      <c r="BF531" s="173"/>
      <c r="BG531" s="173"/>
      <c r="BH531" s="173"/>
      <c r="BI531" s="173"/>
      <c r="BJ531" s="172" t="str">
        <f t="shared" si="5"/>
        <v/>
      </c>
      <c r="BK531" s="173"/>
      <c r="BL531" s="173"/>
      <c r="BM531" s="173"/>
      <c r="BN531" s="173"/>
      <c r="BO531" s="173"/>
      <c r="BP531" s="173"/>
      <c r="BQ531" s="173"/>
      <c r="BR531" s="173"/>
      <c r="BS531" s="173"/>
      <c r="BT531" s="173"/>
      <c r="BU531" s="173"/>
      <c r="BV531" s="172" t="str">
        <f t="shared" si="6"/>
        <v/>
      </c>
      <c r="BW531" s="173"/>
      <c r="BX531" s="173"/>
      <c r="BY531" s="173"/>
      <c r="BZ531" s="171"/>
      <c r="CA531" s="171"/>
      <c r="CB531" s="171"/>
      <c r="CC531" s="171"/>
      <c r="CD531" s="171"/>
      <c r="CE531" s="171"/>
      <c r="CF531" s="171"/>
      <c r="CG531" s="171"/>
      <c r="CH531" s="172" t="str">
        <f t="shared" si="7"/>
        <v/>
      </c>
      <c r="CI531" s="171"/>
      <c r="CJ531" s="173"/>
      <c r="CK531" s="173"/>
      <c r="CL531" s="173"/>
      <c r="CM531" s="173"/>
      <c r="CN531" s="171"/>
      <c r="CO531" s="171"/>
      <c r="CP531" s="171"/>
      <c r="CQ531" s="173"/>
      <c r="CR531" s="171"/>
      <c r="CS531" s="171"/>
      <c r="CT531" s="172" t="str">
        <f t="shared" si="8"/>
        <v/>
      </c>
      <c r="CU531" s="172"/>
      <c r="CV531" s="172"/>
      <c r="CW531" s="172"/>
      <c r="CX531" s="172"/>
      <c r="CY531" s="172"/>
      <c r="CZ531" s="172"/>
      <c r="DA531" s="172"/>
      <c r="DB531" s="172"/>
      <c r="DC531" s="172"/>
      <c r="DD531" s="172"/>
      <c r="DE531" s="172"/>
      <c r="DF531" s="172"/>
      <c r="DG531" s="188" t="str">
        <f t="array" ref="DG531">IFERROR(_xlfn.XLOOKUP($A531&amp;B531,MARZO!$D$11:$D$40&amp;MARZO!$E$11:$E$40,MARZO!$AM$11:$AM$40,_xlfn.XLOOKUP($A531&amp;$B531,MARZO!$BC$11:$BC$40&amp;MARZO!$BD$11:$BD$40,MARZO!$CL$11:$CL$40,"A"))/1%,"")</f>
        <v/>
      </c>
      <c r="DH531" s="188" t="str">
        <f t="array" ref="DH531">IFERROR(_xlfn.XLOOKUP($A531&amp;$B531,ABRIL!$D$11:$D$40&amp;ABRIL!$E$11:$E$40,ABRIL!$AM$11:$AM$40,_xlfn.XLOOKUP($A531&amp;$B531,ABRIL!$BC$11:$BC$40&amp;ABRIL!$BD$11:$BD$40,ABRIL!$CL$11:$CL$40,"A"))/1%,"")</f>
        <v/>
      </c>
      <c r="DI531" s="188" t="str">
        <f t="array" ref="DI531">IFERROR(_xlfn.XLOOKUP($A531&amp;$B531,'ABRIL 2'!$D$11:$D$40&amp;'ABRIL 2'!$E$11:$E$40,'ABRIL 2'!$AM$11:$AM$40,_xlfn.XLOOKUP($A531&amp;$B531,'ABRIL 2'!$BC$11:$BC$40&amp;'ABRIL 2'!$BD$11:$BD$40,'ABRIL 2'!$CL$11:$CL$40,"A"))/1%,"")</f>
        <v/>
      </c>
      <c r="DJ531" s="188" t="str">
        <f t="array" ref="DJ531">IFERROR(_xlfn.XLOOKUP($A531&amp;$B531,MAYO!$D$11:$D$40&amp;MAYO!$E$11:$E$40,MAYO!$AM$11:$AM$40,_xlfn.XLOOKUP($A531&amp;$B531,MAYO!$BC$11:$BC$40&amp;MAYO!$BD$11:$BD$40,MAYO!$CL$11:$CL$40,"A"))/1%,"")</f>
        <v/>
      </c>
      <c r="DK531" s="188" t="str">
        <f t="array" ref="DK531">IFERROR(_xlfn.XLOOKUP($A531&amp;$B531,'MAYO 2'!$D$11:$D$40&amp;'MAYO 2'!$E$11:$E$40,'MAYO 2'!$AM$11:$AM$40,_xlfn.XLOOKUP($A531&amp;$B531,'MAYO 2'!$BC$11:$BC$40&amp;'MAYO 2'!$BD$11:$BD$40,'MAYO 2'!$CL$11:$CL$40,"A"))/1%,"")</f>
        <v/>
      </c>
      <c r="DL531" s="188" t="str">
        <f t="array" ref="DL531">IFERROR(_xlfn.XLOOKUP($A531&amp;$B531,JUNIO!$D$11:$D$40&amp;JUNIO!$E$11:$E$40,JUNIO!$AM$11:$AM$40,_xlfn.XLOOKUP($A531&amp;$B531,JUNIO!$BC$11:$BC$40&amp;JUNIO!$BD$11:$BD$40,JUNIO!$CL$11:$CL$40,"A"))/1%,"")</f>
        <v/>
      </c>
      <c r="DM531" s="188" t="str">
        <f t="array" ref="DM531">IFERROR(_xlfn.XLOOKUP($A531&amp;$B531,'JUNIO 2'!$D$11:$D$40&amp;'JUNIO 2'!$E$11:$E$40,'JUNIO 2'!$AM$11:$AM$40,_xlfn.XLOOKUP($A531&amp;$B531,'JUNIO 2'!$BC$11:$BC$40&amp;'JUNIO 2'!$BD$11:$BD$40,'JUNIO 2'!$CL$11:$CL$40,"A"))/1%,"")</f>
        <v/>
      </c>
      <c r="DN531" s="188" t="str">
        <f t="array" ref="DN531">IFERROR(_xlfn.XLOOKUP($A531&amp;$B531,JULIO!$D$11:$D$40&amp;JULIO!$E$11:$E$40,JULIO!$AM$11:$AM$40,_xlfn.XLOOKUP($A531&amp;$B531,JULIO!$BC$11:$BC$40&amp;JULIO!$BD$11:$BD$40,JULIO!$CL$11:$CL$40,"A"))/1%,"")</f>
        <v/>
      </c>
      <c r="DO531" s="188" t="str">
        <f t="array" ref="DO531">IFERROR(_xlfn.XLOOKUP($A531&amp;$B531,'JULIO 2'!$D$11:$D$40&amp;'JULIO 2'!$E$11:$E$40,'JULIO 2'!$AM$11:$AM$40,_xlfn.XLOOKUP($A531&amp;$B531,'JULIO 2'!$BC$11:$BC$40&amp;'JULIO 2'!$BD$11:$BD$40,'JULIO 2'!$CL$11:$CL$40,"A"))/1%,"")</f>
        <v/>
      </c>
      <c r="DP531" s="188" t="str">
        <f t="array" ref="DP531">IFERROR(_xlfn.XLOOKUP($A531&amp;$B531,AGOSTO!$D$11:$D$40&amp;AGOSTO!$E$11:$E$40,AGOSTO!$AM$11:$AM$40,_xlfn.XLOOKUP($A531&amp;$B531,AGOSTO!$BC$11:$BC$40&amp;AGOSTO!$BD$11:$BD$40,AGOSTO!$CL$11:$CL$40,"A"))/1%,"")</f>
        <v/>
      </c>
      <c r="DQ531" s="188" t="str">
        <f t="array" ref="DQ531">IFERROR(_xlfn.XLOOKUP($A531&amp;$B531,'AGOSTO 2'!$D$11:$D$40&amp;'AGOSTO 2'!$E$11:$E$40,'AGOSTO 2'!$AM$11:$AM$40,_xlfn.XLOOKUP($A531&amp;$B531,'AGOSTO 2'!$BC$11:$BC$40&amp;'AGOSTO 2'!$BD$11:$BD$40,'AGOSTO 2'!$CL$11:$CL$40,"A"))/1%,"")</f>
        <v/>
      </c>
      <c r="DR531" s="188" t="str">
        <f t="array" ref="DR531">IFERROR(_xlfn.XLOOKUP($A531&amp;$B531,SEPTIEMBRE!$D$11:$D$40&amp;SEPTIEMBRE!$E$11:$E$40,SEPTIEMBRE!$AM$11:$AM$40,_xlfn.XLOOKUP($A531&amp;$B531,SEPTIEMBRE!$BC$11:$BC$40&amp;SEPTIEMBRE!$BD$11:$BD$40,SEPTIEMBRE!$CL$11:$CL$40,"A"))/1%,"")</f>
        <v/>
      </c>
      <c r="DS531" s="188" t="str">
        <f t="array" ref="DS531">IFERROR(_xlfn.XLOOKUP($A531&amp;$B531,'SEPTIEMBRE 2'!$D$11:$D$40&amp;'SEPTIEMBRE 2'!$E$11:$E$40,'SEPTIEMBRE 2'!$AM$11:$AM$40,_xlfn.XLOOKUP($A531&amp;$B531,'SEPTIEMBRE 2'!$BC$11:$BC$40&amp;'SEPTIEMBRE 2'!$BD$11:$BD$40,'SEPTIEMBRE 2'!$CL$11:$CL$40,"A"))/1%,"")</f>
        <v/>
      </c>
      <c r="DT531" s="188" t="str">
        <f t="array" ref="DT531">IFERROR(_xlfn.XLOOKUP($A531&amp;$B531,'SEPTIEMBRE 3'!$D$11:$D$40&amp;'SEPTIEMBRE 3'!$E$11:$E$40,'SEPTIEMBRE 3'!$AM$11:$AM$40,_xlfn.XLOOKUP($A531&amp;$B531,'SEPTIEMBRE 3'!$BC$11:$BC$40&amp;'SEPTIEMBRE 3'!$BD$11:$BD$40,'SEPTIEMBRE 3'!$CL$11:$CL$40,"A"))/1%,"")</f>
        <v/>
      </c>
      <c r="DU531" s="188" t="str">
        <f t="array" ref="DU531">IFERROR(_xlfn.XLOOKUP($A531&amp;$B531,OCTUBRE!$D$11:$D$40&amp;OCTUBRE!$E$11:$E$40,OCTUBRE!$AM$11:$AM$40,_xlfn.XLOOKUP($A531&amp;$B531,OCTUBRE!$BC$11:$BC$40&amp;OCTUBRE!$BD$11:$BD$40,OCTUBRE!$CL$11:$CL$40,"A"))/1%,"")</f>
        <v/>
      </c>
      <c r="DV531" s="188" t="str">
        <f t="array" ref="DV531">IFERROR(_xlfn.XLOOKUP($A531&amp;$B531,'OCTUBRE 2'!$D$11:$D$40&amp;'OCTUBRE 2'!$E$11:$E$40,'OCTUBRE 2'!$AM$11:$AM$40,_xlfn.XLOOKUP($A531&amp;$B531,'OCTUBRE 2'!$BC$11:$BC$40&amp;'OCTUBRE 2'!$BD$11:$BD$40,'OCTUBRE 2'!$CL$11:$CL$40,"A"))/1%,"")</f>
        <v/>
      </c>
      <c r="DW531" s="188" t="str">
        <f t="array" ref="DW531">IFERROR(_xlfn.XLOOKUP($A531&amp;$B531,NOVIEMBRE!$D$11:$D$40&amp;NOVIEMBRE!$E$11:$E$40,NOVIEMBRE!$AM$11:$AM$40,_xlfn.XLOOKUP($A531&amp;$B531,NOVIEMBRE!$BC$11:$BC$40&amp;NOVIEMBRE!$BD$11:$BD$40,NOVIEMBRE!$CL$11:$CL$40,"A"))/1%,"")</f>
        <v/>
      </c>
      <c r="DX531" s="188" t="str">
        <f t="array" ref="DX531">IFERROR(_xlfn.XLOOKUP($A531&amp;$B531,'NOVIEMBRE 2'!$D$11:$D$40&amp;'NOVIEMBRE 2'!$E$11:$E$40,'NOVIEMBRE 2'!$AM$11:$AM$40,_xlfn.XLOOKUP($A531&amp;$B531,'NOVIEMBRE 2'!$BC$11:$BC$40&amp;'NOVIEMBRE 2'!$BD$11:$BD$40,'NOVIEMBRE 2'!$CL$11:$CL$40,"A"))/1%,"")</f>
        <v/>
      </c>
      <c r="DY531" s="188" t="str">
        <f t="array" ref="DY531">IFERROR(_xlfn.XLOOKUP($A531&amp;$B531,DICIEMBRE!$D$11:$D$40&amp;DICIEMBRE!$E$11:$E$40,DICIEMBRE!$AM$11:$AM$40,_xlfn.XLOOKUP($A531&amp;$B531,DICIEMBRE!$BC$11:$BC$40&amp;DICIEMBRE!$BD$11:$BD$40,DICIEMBRE!$CL$11:$CL$40,"A"))/1%,"")</f>
        <v/>
      </c>
      <c r="DZ531" s="381" t="str">
        <f t="shared" si="9"/>
        <v>-</v>
      </c>
      <c r="EA531" s="381" t="str">
        <f t="shared" si="10"/>
        <v>-</v>
      </c>
      <c r="EB531" s="381" t="str">
        <f t="shared" si="11"/>
        <v>-</v>
      </c>
      <c r="EC531" s="381" t="str">
        <f t="shared" si="12"/>
        <v>-</v>
      </c>
      <c r="ED531" s="381" t="str">
        <f t="shared" si="13"/>
        <v>-</v>
      </c>
      <c r="EE531" s="381" t="str">
        <f t="shared" si="14"/>
        <v>-</v>
      </c>
      <c r="EF531" s="381" t="str">
        <f t="shared" si="15"/>
        <v>-</v>
      </c>
      <c r="EG531" s="381" t="str">
        <f t="shared" si="16"/>
        <v>-</v>
      </c>
      <c r="EH531" s="381" t="str">
        <f t="shared" si="17"/>
        <v>-</v>
      </c>
      <c r="EI531" s="188" t="str">
        <f t="shared" si="18"/>
        <v/>
      </c>
      <c r="EJ531" s="382"/>
      <c r="EK531" s="382"/>
      <c r="EL531" s="383"/>
      <c r="EM531" s="21"/>
      <c r="EN531" s="384">
        <f t="array" ref="EN531">IFERROR(_xlfn.XLOOKUP($A531&amp;$B531,MARZO!$D$11:$D$40&amp;MARZO!$E$11:$E$40,MARZO!$AK$11:$AK$40,_xlfn.XLOOKUP($A531&amp;$B531,MARZO!$BC$11:$BC$40&amp;MARZO!$BD$11:$BD$40,MARZO!$CJ$11:$CJ$40,"A")),"")</f>
        <v>0</v>
      </c>
      <c r="EO531" s="384">
        <f t="array" ref="EO531">IFERROR(_xlfn.XLOOKUP($A531&amp;$B531,ABRIL!$D$11:$D$40&amp;ABRIL!$E$11:$E$40,ABRIL!$AK$11:$AK$40,_xlfn.XLOOKUP($A531&amp;$B531,ABRIL!$BC$11:$BC$40&amp;ABRIL!$BD$11:$BD$40,ABRIL!$CJ$11:$CJ$40,"A")),"")</f>
        <v>0</v>
      </c>
      <c r="EP531" s="384">
        <f t="array" ref="EP531">IFERROR(_xlfn.XLOOKUP($A531&amp;$B531,'ABRIL 2'!$D$11:$D$40&amp;'ABRIL 2'!$E$11:$E$40,'ABRIL 2'!$AK$11:$AK$40,_xlfn.XLOOKUP($A531&amp;$B531,'ABRIL 2'!$BC$11:$BC$40&amp;'ABRIL 2'!$BD$11:$BD$40,'ABRIL 2'!$CJ$11:$CJ$40,"A")),"")</f>
        <v>0</v>
      </c>
      <c r="EQ531" s="384">
        <f t="array" ref="EQ531">IFERROR(_xlfn.XLOOKUP($A531&amp;$B531,MAYO!$D$11:$D$40&amp;MAYO!$E$11:$E$40,MAYO!$AK$11:$AK$40,_xlfn.XLOOKUP($A531&amp;$B531,MAYO!$BC$11:$BC$40&amp;MAYO!$BD$11:$BD$40,MAYO!$CJ$11:$CJ$40,"A")),"")</f>
        <v>0</v>
      </c>
      <c r="ER531" s="384">
        <f t="array" ref="ER531">IFERROR(_xlfn.XLOOKUP($A531&amp;$B531,'MAYO 2'!$D$11:$D$40&amp;'MAYO 2'!$E$11:$E$40,'MAYO 2'!$AK$11:$AK$40,_xlfn.XLOOKUP($A531&amp;$B531,'MAYO 2'!$BC$11:$BC$40&amp;'MAYO 2'!$BD$11:$BD$40,'MAYO 2'!$CJ$11:$CJ$40,"A")),"")</f>
        <v>0</v>
      </c>
      <c r="ES531" s="384">
        <f t="array" ref="ES531">IFERROR(_xlfn.XLOOKUP($A531&amp;$B531,JUNIO!$D$11:$D$40&amp;JUNIO!$E$11:$E$40,JUNIO!$AK$11:$AK$40,_xlfn.XLOOKUP($A531&amp;$B531,JUNIO!$BC$11:$BC$40&amp;JUNIO!$BD$11:$BD$40,JUNIO!$CJ$11:$CJ$40,"A")),"")</f>
        <v>0</v>
      </c>
      <c r="ET531" s="384">
        <f t="array" ref="ET531">IFERROR(_xlfn.XLOOKUP($A531&amp;$B531,'JUNIO 2'!$D$11:$D$40&amp;'JUNIO 2'!$E$11:$E$40,'JUNIO 2'!$AK$11:$AK$40,_xlfn.XLOOKUP($A531&amp;$B531,'JUNIO 2'!$BC$11:$BC$40&amp;'JUNIO 2'!$BD$11:$BD$40,'JUNIO 2'!$CJ$11:$CJ$40,"A")),"")</f>
        <v>0</v>
      </c>
      <c r="EU531" s="384">
        <f t="array" ref="EU531">IFERROR(_xlfn.XLOOKUP($A531&amp;$B531,JULIO!$D$11:$D$40&amp;JULIO!$E$11:$E$40,JULIO!$AK$11:$AK$40,_xlfn.XLOOKUP($A531&amp;$B531,JULIO!$BC$11:$BC$40&amp;JULIO!$BD$11:$BD$40,JULIO!$CJ$11:$CJ$40,"A")),"")</f>
        <v>0</v>
      </c>
      <c r="EV531" s="384">
        <f t="array" ref="EV531">IFERROR(_xlfn.XLOOKUP($A531&amp;$B531,'JULIO 2'!$D$11:$D$40&amp;'JULIO 2'!$E$11:$E$40,'JULIO 2'!$AK$11:$AK$40,_xlfn.XLOOKUP($A531&amp;$B531,'JULIO 2'!$BC$11:$BC$40&amp;'JULIO 2'!$BD$11:$BD$40,'JULIO 2'!$CJ$11:$CJ$40,"A")),"")</f>
        <v>0</v>
      </c>
      <c r="EW531" s="384">
        <f t="array" ref="EW531">IFERROR(_xlfn.XLOOKUP($A531&amp;$B531,AGOSTO!$D$11:$D$40&amp;AGOSTO!$E$11:$E$40,AGOSTO!$AK$11:$AK$40,_xlfn.XLOOKUP($A531&amp;$B531,AGOSTO!$BC$11:$BC$40&amp;AGOSTO!$BD$11:$BD$40,AGOSTO!$CJ$11:$CJ$40,"A")),"")</f>
        <v>0</v>
      </c>
      <c r="EX531" s="384">
        <f t="array" ref="EX531">IFERROR(_xlfn.XLOOKUP($A531&amp;$B531,'AGOSTO 2'!$D$11:$D$40&amp;'AGOSTO 2'!$E$11:$E$40,'AGOSTO 2'!$AK$11:$AK$40,_xlfn.XLOOKUP($A531&amp;$B531,'AGOSTO 2'!$BC$11:$BC$40&amp;'AGOSTO 2'!$BD$11:$BD$40,'AGOSTO 2'!$CJ$11:$CJ$40,"A")),"")</f>
        <v>0</v>
      </c>
      <c r="EY531" s="384">
        <f t="array" ref="EY531">IFERROR(_xlfn.XLOOKUP($A531&amp;$B531,SEPTIEMBRE!$D$11:$D$40&amp;SEPTIEMBRE!$E$11:$E$40,SEPTIEMBRE!$AK$11:$AK$40,_xlfn.XLOOKUP($A531&amp;$B531,SEPTIEMBRE!$BC$11:$BC$40&amp;SEPTIEMBRE!$BD$11:$BD$40,SEPTIEMBRE!$CJ$11:$CJ$40,"A")),"")</f>
        <v>0</v>
      </c>
      <c r="EZ531" s="384">
        <f t="array" ref="EZ531">IFERROR(_xlfn.XLOOKUP($A531&amp;$B531,'SEPTIEMBRE 2'!$D$11:$D$40&amp;'SEPTIEMBRE 2'!$E$11:$E$40,'SEPTIEMBRE 2'!$AK$11:$AK$40,_xlfn.XLOOKUP($A531&amp;$B531,'SEPTIEMBRE 2'!$BC$11:$BC$40&amp;'SEPTIEMBRE 2'!$BD$11:$BD$40,'SEPTIEMBRE 2'!$CJ$11:$CJ$40,"A")),"")</f>
        <v>0</v>
      </c>
      <c r="FA531" s="384">
        <f t="array" ref="FA531">IFERROR(_xlfn.XLOOKUP($A531&amp;$B531,'SEPTIEMBRE 3'!$D$11:$D$40&amp;'SEPTIEMBRE 3'!$E$11:$E$40,'SEPTIEMBRE 3'!$AK$11:$AK$40,_xlfn.XLOOKUP($A531&amp;$B531,'SEPTIEMBRE 3'!$BC$11:$BC$40&amp;'SEPTIEMBRE 3'!$BD$11:$BD$40,'SEPTIEMBRE 3'!$CJ$11:$CJ$40,"A")),"")</f>
        <v>0</v>
      </c>
      <c r="FB531" s="384">
        <f t="array" ref="FB531">IFERROR(_xlfn.XLOOKUP($A531&amp;$B531,OCTUBRE!$D$11:$D$40&amp;OCTUBRE!$E$11:$E$40,OCTUBRE!$AK$11:$AK$40,_xlfn.XLOOKUP($A531&amp;$B531,OCTUBRE!$BC$11:$BC$40&amp;OCTUBRE!$BD$11:$BD$40,OCTUBRE!$CJ$11:$CJ$40,"A")),"")</f>
        <v>0</v>
      </c>
      <c r="FC531" s="384">
        <f t="array" ref="FC531">IFERROR(_xlfn.XLOOKUP($A531&amp;$B531,'OCTUBRE 2'!$D$11:$D$40&amp;'OCTUBRE 2'!$E$11:$E$40,'OCTUBRE 2'!$AK$11:$AK$40,_xlfn.XLOOKUP($A531&amp;$B531,'OCTUBRE 2'!$BC$11:$BC$40&amp;'OCTUBRE 2'!$BD$11:$BD$40,'OCTUBRE 2'!$CJ$11:$CJ$40,"A")),"")</f>
        <v>0</v>
      </c>
      <c r="FD531" s="384">
        <f t="array" ref="FD531">IFERROR(_xlfn.XLOOKUP($A531&amp;$B531,NOVIEMBRE!$D$11:$D$40&amp;NOVIEMBRE!$E$11:$E$40,NOVIEMBRE!$AK$11:$AK$40,_xlfn.XLOOKUP($A531&amp;$B531,NOVIEMBRE!$BC$11:$BC$40&amp;NOVIEMBRE!$BD$11:$BD$40,NOVIEMBRE!$CJ$11:$CJ$40,"A")),"")</f>
        <v>0</v>
      </c>
      <c r="FE531" s="384">
        <f t="array" ref="FE531">IFERROR(_xlfn.XLOOKUP($A531&amp;$B531,'NOVIEMBRE 2'!$D$11:$D$40&amp;'NOVIEMBRE 2'!$E$11:$E$40,'NOVIEMBRE 2'!$AK$11:$AK$40,_xlfn.XLOOKUP($A531&amp;$B531,'NOVIEMBRE 2'!$BC$11:$BC$40&amp;'NOVIEMBRE 2'!$BD$11:$BD$40,'NOVIEMBRE 2'!$CJ$11:$CJ$40,"A")),"")</f>
        <v>0</v>
      </c>
      <c r="FF531" s="385">
        <f t="array" ref="FF531">IFERROR(_xlfn.XLOOKUP($A531&amp;$B531,DICIEMBRE!$D$11:$D$40&amp;DICIEMBRE!$E$11:$E$40,DICIEMBRE!$AK$11:$AK$40,_xlfn.XLOOKUP($A531&amp;$B531,DICIEMBRE!$BC$11:$BC$40&amp;DICIEMBRE!$BD$11:$BD$40,DICIEMBRE!$CJ$11:$CJ$40,"A")),"")</f>
        <v>0</v>
      </c>
      <c r="FG531" s="386" t="str">
        <f t="shared" si="19"/>
        <v/>
      </c>
      <c r="FH531" s="386" t="str">
        <f t="array" ref="FH531">IF(
 COUNT(DZ531:EH531)=0,
 "-",
 IF(
  COUNT(DZ531:EH531) &lt; COUNTA(DZ531:EH531),
  REPT("🟩", ROUND(COUNT(DZ531:EH531)/COUNTA(DZ531:EH531)*5, 0)) &amp;
  REPT("⬜", 5 - ROUND(COUNT(DZ531:EH531)/COUNTA(DZ531:EH531)*5, 0)),
  IF(
    AVERAGE(IF(DZ531:EH531&lt;&gt;"", DZ531:EH531, )) &gt;= 70, "🟩🟩🟩🟩🟩",
    IF(
      AVERAGE(IF(DZ531:EH531&lt;&gt;"",DZ531:EH531, )) &gt;= 56, "🟨🟨🟨🟨🟨",
      "🟥🟥🟥🟥🟥"
    )
  )
 )
)
</f>
        <v>-</v>
      </c>
    </row>
    <row r="532" ht="15.75" customHeight="1">
      <c r="A532" s="168"/>
      <c r="B532" s="169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1"/>
      <c r="N532" s="172" t="str">
        <f t="shared" si="1"/>
        <v/>
      </c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2" t="str">
        <f t="shared" si="2"/>
        <v/>
      </c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2" t="str">
        <f t="shared" si="3"/>
        <v/>
      </c>
      <c r="AM532" s="173"/>
      <c r="AN532" s="173"/>
      <c r="AO532" s="173"/>
      <c r="AP532" s="173"/>
      <c r="AQ532" s="173"/>
      <c r="AR532" s="173"/>
      <c r="AS532" s="173"/>
      <c r="AT532" s="173"/>
      <c r="AU532" s="173"/>
      <c r="AV532" s="171"/>
      <c r="AW532" s="171"/>
      <c r="AX532" s="172" t="str">
        <f t="shared" si="4"/>
        <v/>
      </c>
      <c r="AY532" s="173"/>
      <c r="AZ532" s="173"/>
      <c r="BA532" s="173"/>
      <c r="BB532" s="173"/>
      <c r="BC532" s="173"/>
      <c r="BD532" s="173"/>
      <c r="BE532" s="173"/>
      <c r="BF532" s="173"/>
      <c r="BG532" s="173"/>
      <c r="BH532" s="173"/>
      <c r="BI532" s="173"/>
      <c r="BJ532" s="172" t="str">
        <f t="shared" si="5"/>
        <v/>
      </c>
      <c r="BK532" s="173"/>
      <c r="BL532" s="173"/>
      <c r="BM532" s="173"/>
      <c r="BN532" s="173"/>
      <c r="BO532" s="173"/>
      <c r="BP532" s="173"/>
      <c r="BQ532" s="173"/>
      <c r="BR532" s="173"/>
      <c r="BS532" s="173"/>
      <c r="BT532" s="173"/>
      <c r="BU532" s="173"/>
      <c r="BV532" s="172" t="str">
        <f t="shared" si="6"/>
        <v/>
      </c>
      <c r="BW532" s="173"/>
      <c r="BX532" s="173"/>
      <c r="BY532" s="173"/>
      <c r="BZ532" s="171"/>
      <c r="CA532" s="171"/>
      <c r="CB532" s="171"/>
      <c r="CC532" s="171"/>
      <c r="CD532" s="171"/>
      <c r="CE532" s="171"/>
      <c r="CF532" s="171"/>
      <c r="CG532" s="171"/>
      <c r="CH532" s="172" t="str">
        <f t="shared" si="7"/>
        <v/>
      </c>
      <c r="CI532" s="171"/>
      <c r="CJ532" s="173"/>
      <c r="CK532" s="173"/>
      <c r="CL532" s="173"/>
      <c r="CM532" s="173"/>
      <c r="CN532" s="171"/>
      <c r="CO532" s="171"/>
      <c r="CP532" s="171"/>
      <c r="CQ532" s="173"/>
      <c r="CR532" s="171"/>
      <c r="CS532" s="171"/>
      <c r="CT532" s="172" t="str">
        <f t="shared" si="8"/>
        <v/>
      </c>
      <c r="CU532" s="172"/>
      <c r="CV532" s="172"/>
      <c r="CW532" s="172"/>
      <c r="CX532" s="172"/>
      <c r="CY532" s="172"/>
      <c r="CZ532" s="172"/>
      <c r="DA532" s="172"/>
      <c r="DB532" s="172"/>
      <c r="DC532" s="172"/>
      <c r="DD532" s="172"/>
      <c r="DE532" s="172"/>
      <c r="DF532" s="172"/>
      <c r="DG532" s="188" t="str">
        <f t="array" ref="DG532">IFERROR(_xlfn.XLOOKUP($A532&amp;B532,MARZO!$D$11:$D$40&amp;MARZO!$E$11:$E$40,MARZO!$AM$11:$AM$40,_xlfn.XLOOKUP($A532&amp;$B532,MARZO!$BC$11:$BC$40&amp;MARZO!$BD$11:$BD$40,MARZO!$CL$11:$CL$40,"A"))/1%,"")</f>
        <v/>
      </c>
      <c r="DH532" s="188" t="str">
        <f t="array" ref="DH532">IFERROR(_xlfn.XLOOKUP($A532&amp;$B532,ABRIL!$D$11:$D$40&amp;ABRIL!$E$11:$E$40,ABRIL!$AM$11:$AM$40,_xlfn.XLOOKUP($A532&amp;$B532,ABRIL!$BC$11:$BC$40&amp;ABRIL!$BD$11:$BD$40,ABRIL!$CL$11:$CL$40,"A"))/1%,"")</f>
        <v/>
      </c>
      <c r="DI532" s="188" t="str">
        <f t="array" ref="DI532">IFERROR(_xlfn.XLOOKUP($A532&amp;$B532,'ABRIL 2'!$D$11:$D$40&amp;'ABRIL 2'!$E$11:$E$40,'ABRIL 2'!$AM$11:$AM$40,_xlfn.XLOOKUP($A532&amp;$B532,'ABRIL 2'!$BC$11:$BC$40&amp;'ABRIL 2'!$BD$11:$BD$40,'ABRIL 2'!$CL$11:$CL$40,"A"))/1%,"")</f>
        <v/>
      </c>
      <c r="DJ532" s="188" t="str">
        <f t="array" ref="DJ532">IFERROR(_xlfn.XLOOKUP($A532&amp;$B532,MAYO!$D$11:$D$40&amp;MAYO!$E$11:$E$40,MAYO!$AM$11:$AM$40,_xlfn.XLOOKUP($A532&amp;$B532,MAYO!$BC$11:$BC$40&amp;MAYO!$BD$11:$BD$40,MAYO!$CL$11:$CL$40,"A"))/1%,"")</f>
        <v/>
      </c>
      <c r="DK532" s="188" t="str">
        <f t="array" ref="DK532">IFERROR(_xlfn.XLOOKUP($A532&amp;$B532,'MAYO 2'!$D$11:$D$40&amp;'MAYO 2'!$E$11:$E$40,'MAYO 2'!$AM$11:$AM$40,_xlfn.XLOOKUP($A532&amp;$B532,'MAYO 2'!$BC$11:$BC$40&amp;'MAYO 2'!$BD$11:$BD$40,'MAYO 2'!$CL$11:$CL$40,"A"))/1%,"")</f>
        <v/>
      </c>
      <c r="DL532" s="188" t="str">
        <f t="array" ref="DL532">IFERROR(_xlfn.XLOOKUP($A532&amp;$B532,JUNIO!$D$11:$D$40&amp;JUNIO!$E$11:$E$40,JUNIO!$AM$11:$AM$40,_xlfn.XLOOKUP($A532&amp;$B532,JUNIO!$BC$11:$BC$40&amp;JUNIO!$BD$11:$BD$40,JUNIO!$CL$11:$CL$40,"A"))/1%,"")</f>
        <v/>
      </c>
      <c r="DM532" s="188" t="str">
        <f t="array" ref="DM532">IFERROR(_xlfn.XLOOKUP($A532&amp;$B532,'JUNIO 2'!$D$11:$D$40&amp;'JUNIO 2'!$E$11:$E$40,'JUNIO 2'!$AM$11:$AM$40,_xlfn.XLOOKUP($A532&amp;$B532,'JUNIO 2'!$BC$11:$BC$40&amp;'JUNIO 2'!$BD$11:$BD$40,'JUNIO 2'!$CL$11:$CL$40,"A"))/1%,"")</f>
        <v/>
      </c>
      <c r="DN532" s="188" t="str">
        <f t="array" ref="DN532">IFERROR(_xlfn.XLOOKUP($A532&amp;$B532,JULIO!$D$11:$D$40&amp;JULIO!$E$11:$E$40,JULIO!$AM$11:$AM$40,_xlfn.XLOOKUP($A532&amp;$B532,JULIO!$BC$11:$BC$40&amp;JULIO!$BD$11:$BD$40,JULIO!$CL$11:$CL$40,"A"))/1%,"")</f>
        <v/>
      </c>
      <c r="DO532" s="188" t="str">
        <f t="array" ref="DO532">IFERROR(_xlfn.XLOOKUP($A532&amp;$B532,'JULIO 2'!$D$11:$D$40&amp;'JULIO 2'!$E$11:$E$40,'JULIO 2'!$AM$11:$AM$40,_xlfn.XLOOKUP($A532&amp;$B532,'JULIO 2'!$BC$11:$BC$40&amp;'JULIO 2'!$BD$11:$BD$40,'JULIO 2'!$CL$11:$CL$40,"A"))/1%,"")</f>
        <v/>
      </c>
      <c r="DP532" s="188" t="str">
        <f t="array" ref="DP532">IFERROR(_xlfn.XLOOKUP($A532&amp;$B532,AGOSTO!$D$11:$D$40&amp;AGOSTO!$E$11:$E$40,AGOSTO!$AM$11:$AM$40,_xlfn.XLOOKUP($A532&amp;$B532,AGOSTO!$BC$11:$BC$40&amp;AGOSTO!$BD$11:$BD$40,AGOSTO!$CL$11:$CL$40,"A"))/1%,"")</f>
        <v/>
      </c>
      <c r="DQ532" s="188" t="str">
        <f t="array" ref="DQ532">IFERROR(_xlfn.XLOOKUP($A532&amp;$B532,'AGOSTO 2'!$D$11:$D$40&amp;'AGOSTO 2'!$E$11:$E$40,'AGOSTO 2'!$AM$11:$AM$40,_xlfn.XLOOKUP($A532&amp;$B532,'AGOSTO 2'!$BC$11:$BC$40&amp;'AGOSTO 2'!$BD$11:$BD$40,'AGOSTO 2'!$CL$11:$CL$40,"A"))/1%,"")</f>
        <v/>
      </c>
      <c r="DR532" s="188" t="str">
        <f t="array" ref="DR532">IFERROR(_xlfn.XLOOKUP($A532&amp;$B532,SEPTIEMBRE!$D$11:$D$40&amp;SEPTIEMBRE!$E$11:$E$40,SEPTIEMBRE!$AM$11:$AM$40,_xlfn.XLOOKUP($A532&amp;$B532,SEPTIEMBRE!$BC$11:$BC$40&amp;SEPTIEMBRE!$BD$11:$BD$40,SEPTIEMBRE!$CL$11:$CL$40,"A"))/1%,"")</f>
        <v/>
      </c>
      <c r="DS532" s="188" t="str">
        <f t="array" ref="DS532">IFERROR(_xlfn.XLOOKUP($A532&amp;$B532,'SEPTIEMBRE 2'!$D$11:$D$40&amp;'SEPTIEMBRE 2'!$E$11:$E$40,'SEPTIEMBRE 2'!$AM$11:$AM$40,_xlfn.XLOOKUP($A532&amp;$B532,'SEPTIEMBRE 2'!$BC$11:$BC$40&amp;'SEPTIEMBRE 2'!$BD$11:$BD$40,'SEPTIEMBRE 2'!$CL$11:$CL$40,"A"))/1%,"")</f>
        <v/>
      </c>
      <c r="DT532" s="188" t="str">
        <f t="array" ref="DT532">IFERROR(_xlfn.XLOOKUP($A532&amp;$B532,'SEPTIEMBRE 3'!$D$11:$D$40&amp;'SEPTIEMBRE 3'!$E$11:$E$40,'SEPTIEMBRE 3'!$AM$11:$AM$40,_xlfn.XLOOKUP($A532&amp;$B532,'SEPTIEMBRE 3'!$BC$11:$BC$40&amp;'SEPTIEMBRE 3'!$BD$11:$BD$40,'SEPTIEMBRE 3'!$CL$11:$CL$40,"A"))/1%,"")</f>
        <v/>
      </c>
      <c r="DU532" s="188" t="str">
        <f t="array" ref="DU532">IFERROR(_xlfn.XLOOKUP($A532&amp;$B532,OCTUBRE!$D$11:$D$40&amp;OCTUBRE!$E$11:$E$40,OCTUBRE!$AM$11:$AM$40,_xlfn.XLOOKUP($A532&amp;$B532,OCTUBRE!$BC$11:$BC$40&amp;OCTUBRE!$BD$11:$BD$40,OCTUBRE!$CL$11:$CL$40,"A"))/1%,"")</f>
        <v/>
      </c>
      <c r="DV532" s="188" t="str">
        <f t="array" ref="DV532">IFERROR(_xlfn.XLOOKUP($A532&amp;$B532,'OCTUBRE 2'!$D$11:$D$40&amp;'OCTUBRE 2'!$E$11:$E$40,'OCTUBRE 2'!$AM$11:$AM$40,_xlfn.XLOOKUP($A532&amp;$B532,'OCTUBRE 2'!$BC$11:$BC$40&amp;'OCTUBRE 2'!$BD$11:$BD$40,'OCTUBRE 2'!$CL$11:$CL$40,"A"))/1%,"")</f>
        <v/>
      </c>
      <c r="DW532" s="188" t="str">
        <f t="array" ref="DW532">IFERROR(_xlfn.XLOOKUP($A532&amp;$B532,NOVIEMBRE!$D$11:$D$40&amp;NOVIEMBRE!$E$11:$E$40,NOVIEMBRE!$AM$11:$AM$40,_xlfn.XLOOKUP($A532&amp;$B532,NOVIEMBRE!$BC$11:$BC$40&amp;NOVIEMBRE!$BD$11:$BD$40,NOVIEMBRE!$CL$11:$CL$40,"A"))/1%,"")</f>
        <v/>
      </c>
      <c r="DX532" s="188" t="str">
        <f t="array" ref="DX532">IFERROR(_xlfn.XLOOKUP($A532&amp;$B532,'NOVIEMBRE 2'!$D$11:$D$40&amp;'NOVIEMBRE 2'!$E$11:$E$40,'NOVIEMBRE 2'!$AM$11:$AM$40,_xlfn.XLOOKUP($A532&amp;$B532,'NOVIEMBRE 2'!$BC$11:$BC$40&amp;'NOVIEMBRE 2'!$BD$11:$BD$40,'NOVIEMBRE 2'!$CL$11:$CL$40,"A"))/1%,"")</f>
        <v/>
      </c>
      <c r="DY532" s="188" t="str">
        <f t="array" ref="DY532">IFERROR(_xlfn.XLOOKUP($A532&amp;$B532,DICIEMBRE!$D$11:$D$40&amp;DICIEMBRE!$E$11:$E$40,DICIEMBRE!$AM$11:$AM$40,_xlfn.XLOOKUP($A532&amp;$B532,DICIEMBRE!$BC$11:$BC$40&amp;DICIEMBRE!$BD$11:$BD$40,DICIEMBRE!$CL$11:$CL$40,"A"))/1%,"")</f>
        <v/>
      </c>
      <c r="DZ532" s="381" t="str">
        <f t="shared" si="9"/>
        <v>-</v>
      </c>
      <c r="EA532" s="381" t="str">
        <f t="shared" si="10"/>
        <v>-</v>
      </c>
      <c r="EB532" s="381" t="str">
        <f t="shared" si="11"/>
        <v>-</v>
      </c>
      <c r="EC532" s="381" t="str">
        <f t="shared" si="12"/>
        <v>-</v>
      </c>
      <c r="ED532" s="381" t="str">
        <f t="shared" si="13"/>
        <v>-</v>
      </c>
      <c r="EE532" s="381" t="str">
        <f t="shared" si="14"/>
        <v>-</v>
      </c>
      <c r="EF532" s="381" t="str">
        <f t="shared" si="15"/>
        <v>-</v>
      </c>
      <c r="EG532" s="381" t="str">
        <f t="shared" si="16"/>
        <v>-</v>
      </c>
      <c r="EH532" s="381" t="str">
        <f t="shared" si="17"/>
        <v>-</v>
      </c>
      <c r="EI532" s="188" t="str">
        <f t="shared" si="18"/>
        <v/>
      </c>
      <c r="EJ532" s="382"/>
      <c r="EK532" s="382"/>
      <c r="EL532" s="383"/>
      <c r="EM532" s="21"/>
      <c r="EN532" s="384">
        <f t="array" ref="EN532">IFERROR(_xlfn.XLOOKUP($A532&amp;$B532,MARZO!$D$11:$D$40&amp;MARZO!$E$11:$E$40,MARZO!$AK$11:$AK$40,_xlfn.XLOOKUP($A532&amp;$B532,MARZO!$BC$11:$BC$40&amp;MARZO!$BD$11:$BD$40,MARZO!$CJ$11:$CJ$40,"A")),"")</f>
        <v>0</v>
      </c>
      <c r="EO532" s="384">
        <f t="array" ref="EO532">IFERROR(_xlfn.XLOOKUP($A532&amp;$B532,ABRIL!$D$11:$D$40&amp;ABRIL!$E$11:$E$40,ABRIL!$AK$11:$AK$40,_xlfn.XLOOKUP($A532&amp;$B532,ABRIL!$BC$11:$BC$40&amp;ABRIL!$BD$11:$BD$40,ABRIL!$CJ$11:$CJ$40,"A")),"")</f>
        <v>0</v>
      </c>
      <c r="EP532" s="384">
        <f t="array" ref="EP532">IFERROR(_xlfn.XLOOKUP($A532&amp;$B532,'ABRIL 2'!$D$11:$D$40&amp;'ABRIL 2'!$E$11:$E$40,'ABRIL 2'!$AK$11:$AK$40,_xlfn.XLOOKUP($A532&amp;$B532,'ABRIL 2'!$BC$11:$BC$40&amp;'ABRIL 2'!$BD$11:$BD$40,'ABRIL 2'!$CJ$11:$CJ$40,"A")),"")</f>
        <v>0</v>
      </c>
      <c r="EQ532" s="384">
        <f t="array" ref="EQ532">IFERROR(_xlfn.XLOOKUP($A532&amp;$B532,MAYO!$D$11:$D$40&amp;MAYO!$E$11:$E$40,MAYO!$AK$11:$AK$40,_xlfn.XLOOKUP($A532&amp;$B532,MAYO!$BC$11:$BC$40&amp;MAYO!$BD$11:$BD$40,MAYO!$CJ$11:$CJ$40,"A")),"")</f>
        <v>0</v>
      </c>
      <c r="ER532" s="384">
        <f t="array" ref="ER532">IFERROR(_xlfn.XLOOKUP($A532&amp;$B532,'MAYO 2'!$D$11:$D$40&amp;'MAYO 2'!$E$11:$E$40,'MAYO 2'!$AK$11:$AK$40,_xlfn.XLOOKUP($A532&amp;$B532,'MAYO 2'!$BC$11:$BC$40&amp;'MAYO 2'!$BD$11:$BD$40,'MAYO 2'!$CJ$11:$CJ$40,"A")),"")</f>
        <v>0</v>
      </c>
      <c r="ES532" s="384">
        <f t="array" ref="ES532">IFERROR(_xlfn.XLOOKUP($A532&amp;$B532,JUNIO!$D$11:$D$40&amp;JUNIO!$E$11:$E$40,JUNIO!$AK$11:$AK$40,_xlfn.XLOOKUP($A532&amp;$B532,JUNIO!$BC$11:$BC$40&amp;JUNIO!$BD$11:$BD$40,JUNIO!$CJ$11:$CJ$40,"A")),"")</f>
        <v>0</v>
      </c>
      <c r="ET532" s="384">
        <f t="array" ref="ET532">IFERROR(_xlfn.XLOOKUP($A532&amp;$B532,'JUNIO 2'!$D$11:$D$40&amp;'JUNIO 2'!$E$11:$E$40,'JUNIO 2'!$AK$11:$AK$40,_xlfn.XLOOKUP($A532&amp;$B532,'JUNIO 2'!$BC$11:$BC$40&amp;'JUNIO 2'!$BD$11:$BD$40,'JUNIO 2'!$CJ$11:$CJ$40,"A")),"")</f>
        <v>0</v>
      </c>
      <c r="EU532" s="384">
        <f t="array" ref="EU532">IFERROR(_xlfn.XLOOKUP($A532&amp;$B532,JULIO!$D$11:$D$40&amp;JULIO!$E$11:$E$40,JULIO!$AK$11:$AK$40,_xlfn.XLOOKUP($A532&amp;$B532,JULIO!$BC$11:$BC$40&amp;JULIO!$BD$11:$BD$40,JULIO!$CJ$11:$CJ$40,"A")),"")</f>
        <v>0</v>
      </c>
      <c r="EV532" s="384">
        <f t="array" ref="EV532">IFERROR(_xlfn.XLOOKUP($A532&amp;$B532,'JULIO 2'!$D$11:$D$40&amp;'JULIO 2'!$E$11:$E$40,'JULIO 2'!$AK$11:$AK$40,_xlfn.XLOOKUP($A532&amp;$B532,'JULIO 2'!$BC$11:$BC$40&amp;'JULIO 2'!$BD$11:$BD$40,'JULIO 2'!$CJ$11:$CJ$40,"A")),"")</f>
        <v>0</v>
      </c>
      <c r="EW532" s="384">
        <f t="array" ref="EW532">IFERROR(_xlfn.XLOOKUP($A532&amp;$B532,AGOSTO!$D$11:$D$40&amp;AGOSTO!$E$11:$E$40,AGOSTO!$AK$11:$AK$40,_xlfn.XLOOKUP($A532&amp;$B532,AGOSTO!$BC$11:$BC$40&amp;AGOSTO!$BD$11:$BD$40,AGOSTO!$CJ$11:$CJ$40,"A")),"")</f>
        <v>0</v>
      </c>
      <c r="EX532" s="384">
        <f t="array" ref="EX532">IFERROR(_xlfn.XLOOKUP($A532&amp;$B532,'AGOSTO 2'!$D$11:$D$40&amp;'AGOSTO 2'!$E$11:$E$40,'AGOSTO 2'!$AK$11:$AK$40,_xlfn.XLOOKUP($A532&amp;$B532,'AGOSTO 2'!$BC$11:$BC$40&amp;'AGOSTO 2'!$BD$11:$BD$40,'AGOSTO 2'!$CJ$11:$CJ$40,"A")),"")</f>
        <v>0</v>
      </c>
      <c r="EY532" s="384">
        <f t="array" ref="EY532">IFERROR(_xlfn.XLOOKUP($A532&amp;$B532,SEPTIEMBRE!$D$11:$D$40&amp;SEPTIEMBRE!$E$11:$E$40,SEPTIEMBRE!$AK$11:$AK$40,_xlfn.XLOOKUP($A532&amp;$B532,SEPTIEMBRE!$BC$11:$BC$40&amp;SEPTIEMBRE!$BD$11:$BD$40,SEPTIEMBRE!$CJ$11:$CJ$40,"A")),"")</f>
        <v>0</v>
      </c>
      <c r="EZ532" s="384">
        <f t="array" ref="EZ532">IFERROR(_xlfn.XLOOKUP($A532&amp;$B532,'SEPTIEMBRE 2'!$D$11:$D$40&amp;'SEPTIEMBRE 2'!$E$11:$E$40,'SEPTIEMBRE 2'!$AK$11:$AK$40,_xlfn.XLOOKUP($A532&amp;$B532,'SEPTIEMBRE 2'!$BC$11:$BC$40&amp;'SEPTIEMBRE 2'!$BD$11:$BD$40,'SEPTIEMBRE 2'!$CJ$11:$CJ$40,"A")),"")</f>
        <v>0</v>
      </c>
      <c r="FA532" s="384">
        <f t="array" ref="FA532">IFERROR(_xlfn.XLOOKUP($A532&amp;$B532,'SEPTIEMBRE 3'!$D$11:$D$40&amp;'SEPTIEMBRE 3'!$E$11:$E$40,'SEPTIEMBRE 3'!$AK$11:$AK$40,_xlfn.XLOOKUP($A532&amp;$B532,'SEPTIEMBRE 3'!$BC$11:$BC$40&amp;'SEPTIEMBRE 3'!$BD$11:$BD$40,'SEPTIEMBRE 3'!$CJ$11:$CJ$40,"A")),"")</f>
        <v>0</v>
      </c>
      <c r="FB532" s="384">
        <f t="array" ref="FB532">IFERROR(_xlfn.XLOOKUP($A532&amp;$B532,OCTUBRE!$D$11:$D$40&amp;OCTUBRE!$E$11:$E$40,OCTUBRE!$AK$11:$AK$40,_xlfn.XLOOKUP($A532&amp;$B532,OCTUBRE!$BC$11:$BC$40&amp;OCTUBRE!$BD$11:$BD$40,OCTUBRE!$CJ$11:$CJ$40,"A")),"")</f>
        <v>0</v>
      </c>
      <c r="FC532" s="384">
        <f t="array" ref="FC532">IFERROR(_xlfn.XLOOKUP($A532&amp;$B532,'OCTUBRE 2'!$D$11:$D$40&amp;'OCTUBRE 2'!$E$11:$E$40,'OCTUBRE 2'!$AK$11:$AK$40,_xlfn.XLOOKUP($A532&amp;$B532,'OCTUBRE 2'!$BC$11:$BC$40&amp;'OCTUBRE 2'!$BD$11:$BD$40,'OCTUBRE 2'!$CJ$11:$CJ$40,"A")),"")</f>
        <v>0</v>
      </c>
      <c r="FD532" s="384">
        <f t="array" ref="FD532">IFERROR(_xlfn.XLOOKUP($A532&amp;$B532,NOVIEMBRE!$D$11:$D$40&amp;NOVIEMBRE!$E$11:$E$40,NOVIEMBRE!$AK$11:$AK$40,_xlfn.XLOOKUP($A532&amp;$B532,NOVIEMBRE!$BC$11:$BC$40&amp;NOVIEMBRE!$BD$11:$BD$40,NOVIEMBRE!$CJ$11:$CJ$40,"A")),"")</f>
        <v>0</v>
      </c>
      <c r="FE532" s="384">
        <f t="array" ref="FE532">IFERROR(_xlfn.XLOOKUP($A532&amp;$B532,'NOVIEMBRE 2'!$D$11:$D$40&amp;'NOVIEMBRE 2'!$E$11:$E$40,'NOVIEMBRE 2'!$AK$11:$AK$40,_xlfn.XLOOKUP($A532&amp;$B532,'NOVIEMBRE 2'!$BC$11:$BC$40&amp;'NOVIEMBRE 2'!$BD$11:$BD$40,'NOVIEMBRE 2'!$CJ$11:$CJ$40,"A")),"")</f>
        <v>0</v>
      </c>
      <c r="FF532" s="385">
        <f t="array" ref="FF532">IFERROR(_xlfn.XLOOKUP($A532&amp;$B532,DICIEMBRE!$D$11:$D$40&amp;DICIEMBRE!$E$11:$E$40,DICIEMBRE!$AK$11:$AK$40,_xlfn.XLOOKUP($A532&amp;$B532,DICIEMBRE!$BC$11:$BC$40&amp;DICIEMBRE!$BD$11:$BD$40,DICIEMBRE!$CJ$11:$CJ$40,"A")),"")</f>
        <v>0</v>
      </c>
      <c r="FG532" s="386" t="str">
        <f t="shared" si="19"/>
        <v/>
      </c>
      <c r="FH532" s="386" t="str">
        <f t="array" ref="FH532">IF(
 COUNT(DZ532:EH532)=0,
 "-",
 IF(
  COUNT(DZ532:EH532) &lt; COUNTA(DZ532:EH532),
  REPT("🟩", ROUND(COUNT(DZ532:EH532)/COUNTA(DZ532:EH532)*5, 0)) &amp;
  REPT("⬜", 5 - ROUND(COUNT(DZ532:EH532)/COUNTA(DZ532:EH532)*5, 0)),
  IF(
    AVERAGE(IF(DZ532:EH532&lt;&gt;"", DZ532:EH532, )) &gt;= 70, "🟩🟩🟩🟩🟩",
    IF(
      AVERAGE(IF(DZ532:EH532&lt;&gt;"",DZ532:EH532, )) &gt;= 56, "🟨🟨🟨🟨🟨",
      "🟥🟥🟥🟥🟥"
    )
  )
 )
)
</f>
        <v>-</v>
      </c>
    </row>
    <row r="533" ht="15.75" customHeight="1">
      <c r="A533" s="168"/>
      <c r="B533" s="169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1"/>
      <c r="N533" s="172" t="str">
        <f t="shared" si="1"/>
        <v/>
      </c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2" t="str">
        <f t="shared" si="2"/>
        <v/>
      </c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2" t="str">
        <f t="shared" si="3"/>
        <v/>
      </c>
      <c r="AM533" s="173"/>
      <c r="AN533" s="173"/>
      <c r="AO533" s="173"/>
      <c r="AP533" s="173"/>
      <c r="AQ533" s="173"/>
      <c r="AR533" s="173"/>
      <c r="AS533" s="173"/>
      <c r="AT533" s="173"/>
      <c r="AU533" s="173"/>
      <c r="AV533" s="171"/>
      <c r="AW533" s="171"/>
      <c r="AX533" s="172" t="str">
        <f t="shared" si="4"/>
        <v/>
      </c>
      <c r="AY533" s="173"/>
      <c r="AZ533" s="173"/>
      <c r="BA533" s="173"/>
      <c r="BB533" s="173"/>
      <c r="BC533" s="173"/>
      <c r="BD533" s="173"/>
      <c r="BE533" s="173"/>
      <c r="BF533" s="173"/>
      <c r="BG533" s="173"/>
      <c r="BH533" s="173"/>
      <c r="BI533" s="173"/>
      <c r="BJ533" s="172" t="str">
        <f t="shared" si="5"/>
        <v/>
      </c>
      <c r="BK533" s="173"/>
      <c r="BL533" s="173"/>
      <c r="BM533" s="173"/>
      <c r="BN533" s="173"/>
      <c r="BO533" s="173"/>
      <c r="BP533" s="173"/>
      <c r="BQ533" s="173"/>
      <c r="BR533" s="173"/>
      <c r="BS533" s="173"/>
      <c r="BT533" s="173"/>
      <c r="BU533" s="173"/>
      <c r="BV533" s="172" t="str">
        <f t="shared" si="6"/>
        <v/>
      </c>
      <c r="BW533" s="173"/>
      <c r="BX533" s="173"/>
      <c r="BY533" s="173"/>
      <c r="BZ533" s="171"/>
      <c r="CA533" s="171"/>
      <c r="CB533" s="171"/>
      <c r="CC533" s="171"/>
      <c r="CD533" s="171"/>
      <c r="CE533" s="171"/>
      <c r="CF533" s="171"/>
      <c r="CG533" s="171"/>
      <c r="CH533" s="172" t="str">
        <f t="shared" si="7"/>
        <v/>
      </c>
      <c r="CI533" s="171"/>
      <c r="CJ533" s="173"/>
      <c r="CK533" s="173"/>
      <c r="CL533" s="173"/>
      <c r="CM533" s="173"/>
      <c r="CN533" s="171"/>
      <c r="CO533" s="171"/>
      <c r="CP533" s="171"/>
      <c r="CQ533" s="173"/>
      <c r="CR533" s="171"/>
      <c r="CS533" s="171"/>
      <c r="CT533" s="172" t="str">
        <f t="shared" si="8"/>
        <v/>
      </c>
      <c r="CU533" s="172"/>
      <c r="CV533" s="172"/>
      <c r="CW533" s="172"/>
      <c r="CX533" s="172"/>
      <c r="CY533" s="172"/>
      <c r="CZ533" s="172"/>
      <c r="DA533" s="172"/>
      <c r="DB533" s="172"/>
      <c r="DC533" s="172"/>
      <c r="DD533" s="172"/>
      <c r="DE533" s="172"/>
      <c r="DF533" s="172"/>
      <c r="DG533" s="188" t="str">
        <f t="array" ref="DG533">IFERROR(_xlfn.XLOOKUP($A533&amp;B533,MARZO!$D$11:$D$40&amp;MARZO!$E$11:$E$40,MARZO!$AM$11:$AM$40,_xlfn.XLOOKUP($A533&amp;$B533,MARZO!$BC$11:$BC$40&amp;MARZO!$BD$11:$BD$40,MARZO!$CL$11:$CL$40,"A"))/1%,"")</f>
        <v/>
      </c>
      <c r="DH533" s="188" t="str">
        <f t="array" ref="DH533">IFERROR(_xlfn.XLOOKUP($A533&amp;$B533,ABRIL!$D$11:$D$40&amp;ABRIL!$E$11:$E$40,ABRIL!$AM$11:$AM$40,_xlfn.XLOOKUP($A533&amp;$B533,ABRIL!$BC$11:$BC$40&amp;ABRIL!$BD$11:$BD$40,ABRIL!$CL$11:$CL$40,"A"))/1%,"")</f>
        <v/>
      </c>
      <c r="DI533" s="188" t="str">
        <f t="array" ref="DI533">IFERROR(_xlfn.XLOOKUP($A533&amp;$B533,'ABRIL 2'!$D$11:$D$40&amp;'ABRIL 2'!$E$11:$E$40,'ABRIL 2'!$AM$11:$AM$40,_xlfn.XLOOKUP($A533&amp;$B533,'ABRIL 2'!$BC$11:$BC$40&amp;'ABRIL 2'!$BD$11:$BD$40,'ABRIL 2'!$CL$11:$CL$40,"A"))/1%,"")</f>
        <v/>
      </c>
      <c r="DJ533" s="188" t="str">
        <f t="array" ref="DJ533">IFERROR(_xlfn.XLOOKUP($A533&amp;$B533,MAYO!$D$11:$D$40&amp;MAYO!$E$11:$E$40,MAYO!$AM$11:$AM$40,_xlfn.XLOOKUP($A533&amp;$B533,MAYO!$BC$11:$BC$40&amp;MAYO!$BD$11:$BD$40,MAYO!$CL$11:$CL$40,"A"))/1%,"")</f>
        <v/>
      </c>
      <c r="DK533" s="188" t="str">
        <f t="array" ref="DK533">IFERROR(_xlfn.XLOOKUP($A533&amp;$B533,'MAYO 2'!$D$11:$D$40&amp;'MAYO 2'!$E$11:$E$40,'MAYO 2'!$AM$11:$AM$40,_xlfn.XLOOKUP($A533&amp;$B533,'MAYO 2'!$BC$11:$BC$40&amp;'MAYO 2'!$BD$11:$BD$40,'MAYO 2'!$CL$11:$CL$40,"A"))/1%,"")</f>
        <v/>
      </c>
      <c r="DL533" s="188" t="str">
        <f t="array" ref="DL533">IFERROR(_xlfn.XLOOKUP($A533&amp;$B533,JUNIO!$D$11:$D$40&amp;JUNIO!$E$11:$E$40,JUNIO!$AM$11:$AM$40,_xlfn.XLOOKUP($A533&amp;$B533,JUNIO!$BC$11:$BC$40&amp;JUNIO!$BD$11:$BD$40,JUNIO!$CL$11:$CL$40,"A"))/1%,"")</f>
        <v/>
      </c>
      <c r="DM533" s="188" t="str">
        <f t="array" ref="DM533">IFERROR(_xlfn.XLOOKUP($A533&amp;$B533,'JUNIO 2'!$D$11:$D$40&amp;'JUNIO 2'!$E$11:$E$40,'JUNIO 2'!$AM$11:$AM$40,_xlfn.XLOOKUP($A533&amp;$B533,'JUNIO 2'!$BC$11:$BC$40&amp;'JUNIO 2'!$BD$11:$BD$40,'JUNIO 2'!$CL$11:$CL$40,"A"))/1%,"")</f>
        <v/>
      </c>
      <c r="DN533" s="188" t="str">
        <f t="array" ref="DN533">IFERROR(_xlfn.XLOOKUP($A533&amp;$B533,JULIO!$D$11:$D$40&amp;JULIO!$E$11:$E$40,JULIO!$AM$11:$AM$40,_xlfn.XLOOKUP($A533&amp;$B533,JULIO!$BC$11:$BC$40&amp;JULIO!$BD$11:$BD$40,JULIO!$CL$11:$CL$40,"A"))/1%,"")</f>
        <v/>
      </c>
      <c r="DO533" s="188" t="str">
        <f t="array" ref="DO533">IFERROR(_xlfn.XLOOKUP($A533&amp;$B533,'JULIO 2'!$D$11:$D$40&amp;'JULIO 2'!$E$11:$E$40,'JULIO 2'!$AM$11:$AM$40,_xlfn.XLOOKUP($A533&amp;$B533,'JULIO 2'!$BC$11:$BC$40&amp;'JULIO 2'!$BD$11:$BD$40,'JULIO 2'!$CL$11:$CL$40,"A"))/1%,"")</f>
        <v/>
      </c>
      <c r="DP533" s="188" t="str">
        <f t="array" ref="DP533">IFERROR(_xlfn.XLOOKUP($A533&amp;$B533,AGOSTO!$D$11:$D$40&amp;AGOSTO!$E$11:$E$40,AGOSTO!$AM$11:$AM$40,_xlfn.XLOOKUP($A533&amp;$B533,AGOSTO!$BC$11:$BC$40&amp;AGOSTO!$BD$11:$BD$40,AGOSTO!$CL$11:$CL$40,"A"))/1%,"")</f>
        <v/>
      </c>
      <c r="DQ533" s="188" t="str">
        <f t="array" ref="DQ533">IFERROR(_xlfn.XLOOKUP($A533&amp;$B533,'AGOSTO 2'!$D$11:$D$40&amp;'AGOSTO 2'!$E$11:$E$40,'AGOSTO 2'!$AM$11:$AM$40,_xlfn.XLOOKUP($A533&amp;$B533,'AGOSTO 2'!$BC$11:$BC$40&amp;'AGOSTO 2'!$BD$11:$BD$40,'AGOSTO 2'!$CL$11:$CL$40,"A"))/1%,"")</f>
        <v/>
      </c>
      <c r="DR533" s="188" t="str">
        <f t="array" ref="DR533">IFERROR(_xlfn.XLOOKUP($A533&amp;$B533,SEPTIEMBRE!$D$11:$D$40&amp;SEPTIEMBRE!$E$11:$E$40,SEPTIEMBRE!$AM$11:$AM$40,_xlfn.XLOOKUP($A533&amp;$B533,SEPTIEMBRE!$BC$11:$BC$40&amp;SEPTIEMBRE!$BD$11:$BD$40,SEPTIEMBRE!$CL$11:$CL$40,"A"))/1%,"")</f>
        <v/>
      </c>
      <c r="DS533" s="188" t="str">
        <f t="array" ref="DS533">IFERROR(_xlfn.XLOOKUP($A533&amp;$B533,'SEPTIEMBRE 2'!$D$11:$D$40&amp;'SEPTIEMBRE 2'!$E$11:$E$40,'SEPTIEMBRE 2'!$AM$11:$AM$40,_xlfn.XLOOKUP($A533&amp;$B533,'SEPTIEMBRE 2'!$BC$11:$BC$40&amp;'SEPTIEMBRE 2'!$BD$11:$BD$40,'SEPTIEMBRE 2'!$CL$11:$CL$40,"A"))/1%,"")</f>
        <v/>
      </c>
      <c r="DT533" s="188" t="str">
        <f t="array" ref="DT533">IFERROR(_xlfn.XLOOKUP($A533&amp;$B533,'SEPTIEMBRE 3'!$D$11:$D$40&amp;'SEPTIEMBRE 3'!$E$11:$E$40,'SEPTIEMBRE 3'!$AM$11:$AM$40,_xlfn.XLOOKUP($A533&amp;$B533,'SEPTIEMBRE 3'!$BC$11:$BC$40&amp;'SEPTIEMBRE 3'!$BD$11:$BD$40,'SEPTIEMBRE 3'!$CL$11:$CL$40,"A"))/1%,"")</f>
        <v/>
      </c>
      <c r="DU533" s="188" t="str">
        <f t="array" ref="DU533">IFERROR(_xlfn.XLOOKUP($A533&amp;$B533,OCTUBRE!$D$11:$D$40&amp;OCTUBRE!$E$11:$E$40,OCTUBRE!$AM$11:$AM$40,_xlfn.XLOOKUP($A533&amp;$B533,OCTUBRE!$BC$11:$BC$40&amp;OCTUBRE!$BD$11:$BD$40,OCTUBRE!$CL$11:$CL$40,"A"))/1%,"")</f>
        <v/>
      </c>
      <c r="DV533" s="188" t="str">
        <f t="array" ref="DV533">IFERROR(_xlfn.XLOOKUP($A533&amp;$B533,'OCTUBRE 2'!$D$11:$D$40&amp;'OCTUBRE 2'!$E$11:$E$40,'OCTUBRE 2'!$AM$11:$AM$40,_xlfn.XLOOKUP($A533&amp;$B533,'OCTUBRE 2'!$BC$11:$BC$40&amp;'OCTUBRE 2'!$BD$11:$BD$40,'OCTUBRE 2'!$CL$11:$CL$40,"A"))/1%,"")</f>
        <v/>
      </c>
      <c r="DW533" s="188" t="str">
        <f t="array" ref="DW533">IFERROR(_xlfn.XLOOKUP($A533&amp;$B533,NOVIEMBRE!$D$11:$D$40&amp;NOVIEMBRE!$E$11:$E$40,NOVIEMBRE!$AM$11:$AM$40,_xlfn.XLOOKUP($A533&amp;$B533,NOVIEMBRE!$BC$11:$BC$40&amp;NOVIEMBRE!$BD$11:$BD$40,NOVIEMBRE!$CL$11:$CL$40,"A"))/1%,"")</f>
        <v/>
      </c>
      <c r="DX533" s="188" t="str">
        <f t="array" ref="DX533">IFERROR(_xlfn.XLOOKUP($A533&amp;$B533,'NOVIEMBRE 2'!$D$11:$D$40&amp;'NOVIEMBRE 2'!$E$11:$E$40,'NOVIEMBRE 2'!$AM$11:$AM$40,_xlfn.XLOOKUP($A533&amp;$B533,'NOVIEMBRE 2'!$BC$11:$BC$40&amp;'NOVIEMBRE 2'!$BD$11:$BD$40,'NOVIEMBRE 2'!$CL$11:$CL$40,"A"))/1%,"")</f>
        <v/>
      </c>
      <c r="DY533" s="188" t="str">
        <f t="array" ref="DY533">IFERROR(_xlfn.XLOOKUP($A533&amp;$B533,DICIEMBRE!$D$11:$D$40&amp;DICIEMBRE!$E$11:$E$40,DICIEMBRE!$AM$11:$AM$40,_xlfn.XLOOKUP($A533&amp;$B533,DICIEMBRE!$BC$11:$BC$40&amp;DICIEMBRE!$BD$11:$BD$40,DICIEMBRE!$CL$11:$CL$40,"A"))/1%,"")</f>
        <v/>
      </c>
      <c r="DZ533" s="381" t="str">
        <f t="shared" si="9"/>
        <v>-</v>
      </c>
      <c r="EA533" s="381" t="str">
        <f t="shared" si="10"/>
        <v>-</v>
      </c>
      <c r="EB533" s="381" t="str">
        <f t="shared" si="11"/>
        <v>-</v>
      </c>
      <c r="EC533" s="381" t="str">
        <f t="shared" si="12"/>
        <v>-</v>
      </c>
      <c r="ED533" s="381" t="str">
        <f t="shared" si="13"/>
        <v>-</v>
      </c>
      <c r="EE533" s="381" t="str">
        <f t="shared" si="14"/>
        <v>-</v>
      </c>
      <c r="EF533" s="381" t="str">
        <f t="shared" si="15"/>
        <v>-</v>
      </c>
      <c r="EG533" s="381" t="str">
        <f t="shared" si="16"/>
        <v>-</v>
      </c>
      <c r="EH533" s="381" t="str">
        <f t="shared" si="17"/>
        <v>-</v>
      </c>
      <c r="EI533" s="188" t="str">
        <f t="shared" si="18"/>
        <v/>
      </c>
      <c r="EJ533" s="382"/>
      <c r="EK533" s="382"/>
      <c r="EL533" s="383"/>
      <c r="EM533" s="21"/>
      <c r="EN533" s="384">
        <f t="array" ref="EN533">IFERROR(_xlfn.XLOOKUP($A533&amp;$B533,MARZO!$D$11:$D$40&amp;MARZO!$E$11:$E$40,MARZO!$AK$11:$AK$40,_xlfn.XLOOKUP($A533&amp;$B533,MARZO!$BC$11:$BC$40&amp;MARZO!$BD$11:$BD$40,MARZO!$CJ$11:$CJ$40,"A")),"")</f>
        <v>0</v>
      </c>
      <c r="EO533" s="384">
        <f t="array" ref="EO533">IFERROR(_xlfn.XLOOKUP($A533&amp;$B533,ABRIL!$D$11:$D$40&amp;ABRIL!$E$11:$E$40,ABRIL!$AK$11:$AK$40,_xlfn.XLOOKUP($A533&amp;$B533,ABRIL!$BC$11:$BC$40&amp;ABRIL!$BD$11:$BD$40,ABRIL!$CJ$11:$CJ$40,"A")),"")</f>
        <v>0</v>
      </c>
      <c r="EP533" s="384">
        <f t="array" ref="EP533">IFERROR(_xlfn.XLOOKUP($A533&amp;$B533,'ABRIL 2'!$D$11:$D$40&amp;'ABRIL 2'!$E$11:$E$40,'ABRIL 2'!$AK$11:$AK$40,_xlfn.XLOOKUP($A533&amp;$B533,'ABRIL 2'!$BC$11:$BC$40&amp;'ABRIL 2'!$BD$11:$BD$40,'ABRIL 2'!$CJ$11:$CJ$40,"A")),"")</f>
        <v>0</v>
      </c>
      <c r="EQ533" s="384">
        <f t="array" ref="EQ533">IFERROR(_xlfn.XLOOKUP($A533&amp;$B533,MAYO!$D$11:$D$40&amp;MAYO!$E$11:$E$40,MAYO!$AK$11:$AK$40,_xlfn.XLOOKUP($A533&amp;$B533,MAYO!$BC$11:$BC$40&amp;MAYO!$BD$11:$BD$40,MAYO!$CJ$11:$CJ$40,"A")),"")</f>
        <v>0</v>
      </c>
      <c r="ER533" s="384">
        <f t="array" ref="ER533">IFERROR(_xlfn.XLOOKUP($A533&amp;$B533,'MAYO 2'!$D$11:$D$40&amp;'MAYO 2'!$E$11:$E$40,'MAYO 2'!$AK$11:$AK$40,_xlfn.XLOOKUP($A533&amp;$B533,'MAYO 2'!$BC$11:$BC$40&amp;'MAYO 2'!$BD$11:$BD$40,'MAYO 2'!$CJ$11:$CJ$40,"A")),"")</f>
        <v>0</v>
      </c>
      <c r="ES533" s="384">
        <f t="array" ref="ES533">IFERROR(_xlfn.XLOOKUP($A533&amp;$B533,JUNIO!$D$11:$D$40&amp;JUNIO!$E$11:$E$40,JUNIO!$AK$11:$AK$40,_xlfn.XLOOKUP($A533&amp;$B533,JUNIO!$BC$11:$BC$40&amp;JUNIO!$BD$11:$BD$40,JUNIO!$CJ$11:$CJ$40,"A")),"")</f>
        <v>0</v>
      </c>
      <c r="ET533" s="384">
        <f t="array" ref="ET533">IFERROR(_xlfn.XLOOKUP($A533&amp;$B533,'JUNIO 2'!$D$11:$D$40&amp;'JUNIO 2'!$E$11:$E$40,'JUNIO 2'!$AK$11:$AK$40,_xlfn.XLOOKUP($A533&amp;$B533,'JUNIO 2'!$BC$11:$BC$40&amp;'JUNIO 2'!$BD$11:$BD$40,'JUNIO 2'!$CJ$11:$CJ$40,"A")),"")</f>
        <v>0</v>
      </c>
      <c r="EU533" s="384">
        <f t="array" ref="EU533">IFERROR(_xlfn.XLOOKUP($A533&amp;$B533,JULIO!$D$11:$D$40&amp;JULIO!$E$11:$E$40,JULIO!$AK$11:$AK$40,_xlfn.XLOOKUP($A533&amp;$B533,JULIO!$BC$11:$BC$40&amp;JULIO!$BD$11:$BD$40,JULIO!$CJ$11:$CJ$40,"A")),"")</f>
        <v>0</v>
      </c>
      <c r="EV533" s="384">
        <f t="array" ref="EV533">IFERROR(_xlfn.XLOOKUP($A533&amp;$B533,'JULIO 2'!$D$11:$D$40&amp;'JULIO 2'!$E$11:$E$40,'JULIO 2'!$AK$11:$AK$40,_xlfn.XLOOKUP($A533&amp;$B533,'JULIO 2'!$BC$11:$BC$40&amp;'JULIO 2'!$BD$11:$BD$40,'JULIO 2'!$CJ$11:$CJ$40,"A")),"")</f>
        <v>0</v>
      </c>
      <c r="EW533" s="384">
        <f t="array" ref="EW533">IFERROR(_xlfn.XLOOKUP($A533&amp;$B533,AGOSTO!$D$11:$D$40&amp;AGOSTO!$E$11:$E$40,AGOSTO!$AK$11:$AK$40,_xlfn.XLOOKUP($A533&amp;$B533,AGOSTO!$BC$11:$BC$40&amp;AGOSTO!$BD$11:$BD$40,AGOSTO!$CJ$11:$CJ$40,"A")),"")</f>
        <v>0</v>
      </c>
      <c r="EX533" s="384">
        <f t="array" ref="EX533">IFERROR(_xlfn.XLOOKUP($A533&amp;$B533,'AGOSTO 2'!$D$11:$D$40&amp;'AGOSTO 2'!$E$11:$E$40,'AGOSTO 2'!$AK$11:$AK$40,_xlfn.XLOOKUP($A533&amp;$B533,'AGOSTO 2'!$BC$11:$BC$40&amp;'AGOSTO 2'!$BD$11:$BD$40,'AGOSTO 2'!$CJ$11:$CJ$40,"A")),"")</f>
        <v>0</v>
      </c>
      <c r="EY533" s="384">
        <f t="array" ref="EY533">IFERROR(_xlfn.XLOOKUP($A533&amp;$B533,SEPTIEMBRE!$D$11:$D$40&amp;SEPTIEMBRE!$E$11:$E$40,SEPTIEMBRE!$AK$11:$AK$40,_xlfn.XLOOKUP($A533&amp;$B533,SEPTIEMBRE!$BC$11:$BC$40&amp;SEPTIEMBRE!$BD$11:$BD$40,SEPTIEMBRE!$CJ$11:$CJ$40,"A")),"")</f>
        <v>0</v>
      </c>
      <c r="EZ533" s="384">
        <f t="array" ref="EZ533">IFERROR(_xlfn.XLOOKUP($A533&amp;$B533,'SEPTIEMBRE 2'!$D$11:$D$40&amp;'SEPTIEMBRE 2'!$E$11:$E$40,'SEPTIEMBRE 2'!$AK$11:$AK$40,_xlfn.XLOOKUP($A533&amp;$B533,'SEPTIEMBRE 2'!$BC$11:$BC$40&amp;'SEPTIEMBRE 2'!$BD$11:$BD$40,'SEPTIEMBRE 2'!$CJ$11:$CJ$40,"A")),"")</f>
        <v>0</v>
      </c>
      <c r="FA533" s="384">
        <f t="array" ref="FA533">IFERROR(_xlfn.XLOOKUP($A533&amp;$B533,'SEPTIEMBRE 3'!$D$11:$D$40&amp;'SEPTIEMBRE 3'!$E$11:$E$40,'SEPTIEMBRE 3'!$AK$11:$AK$40,_xlfn.XLOOKUP($A533&amp;$B533,'SEPTIEMBRE 3'!$BC$11:$BC$40&amp;'SEPTIEMBRE 3'!$BD$11:$BD$40,'SEPTIEMBRE 3'!$CJ$11:$CJ$40,"A")),"")</f>
        <v>0</v>
      </c>
      <c r="FB533" s="384">
        <f t="array" ref="FB533">IFERROR(_xlfn.XLOOKUP($A533&amp;$B533,OCTUBRE!$D$11:$D$40&amp;OCTUBRE!$E$11:$E$40,OCTUBRE!$AK$11:$AK$40,_xlfn.XLOOKUP($A533&amp;$B533,OCTUBRE!$BC$11:$BC$40&amp;OCTUBRE!$BD$11:$BD$40,OCTUBRE!$CJ$11:$CJ$40,"A")),"")</f>
        <v>0</v>
      </c>
      <c r="FC533" s="384">
        <f t="array" ref="FC533">IFERROR(_xlfn.XLOOKUP($A533&amp;$B533,'OCTUBRE 2'!$D$11:$D$40&amp;'OCTUBRE 2'!$E$11:$E$40,'OCTUBRE 2'!$AK$11:$AK$40,_xlfn.XLOOKUP($A533&amp;$B533,'OCTUBRE 2'!$BC$11:$BC$40&amp;'OCTUBRE 2'!$BD$11:$BD$40,'OCTUBRE 2'!$CJ$11:$CJ$40,"A")),"")</f>
        <v>0</v>
      </c>
      <c r="FD533" s="384">
        <f t="array" ref="FD533">IFERROR(_xlfn.XLOOKUP($A533&amp;$B533,NOVIEMBRE!$D$11:$D$40&amp;NOVIEMBRE!$E$11:$E$40,NOVIEMBRE!$AK$11:$AK$40,_xlfn.XLOOKUP($A533&amp;$B533,NOVIEMBRE!$BC$11:$BC$40&amp;NOVIEMBRE!$BD$11:$BD$40,NOVIEMBRE!$CJ$11:$CJ$40,"A")),"")</f>
        <v>0</v>
      </c>
      <c r="FE533" s="384">
        <f t="array" ref="FE533">IFERROR(_xlfn.XLOOKUP($A533&amp;$B533,'NOVIEMBRE 2'!$D$11:$D$40&amp;'NOVIEMBRE 2'!$E$11:$E$40,'NOVIEMBRE 2'!$AK$11:$AK$40,_xlfn.XLOOKUP($A533&amp;$B533,'NOVIEMBRE 2'!$BC$11:$BC$40&amp;'NOVIEMBRE 2'!$BD$11:$BD$40,'NOVIEMBRE 2'!$CJ$11:$CJ$40,"A")),"")</f>
        <v>0</v>
      </c>
      <c r="FF533" s="385">
        <f t="array" ref="FF533">IFERROR(_xlfn.XLOOKUP($A533&amp;$B533,DICIEMBRE!$D$11:$D$40&amp;DICIEMBRE!$E$11:$E$40,DICIEMBRE!$AK$11:$AK$40,_xlfn.XLOOKUP($A533&amp;$B533,DICIEMBRE!$BC$11:$BC$40&amp;DICIEMBRE!$BD$11:$BD$40,DICIEMBRE!$CJ$11:$CJ$40,"A")),"")</f>
        <v>0</v>
      </c>
      <c r="FG533" s="386" t="str">
        <f t="shared" si="19"/>
        <v/>
      </c>
      <c r="FH533" s="386" t="str">
        <f t="array" ref="FH533">IF(
 COUNT(DZ533:EH533)=0,
 "-",
 IF(
  COUNT(DZ533:EH533) &lt; COUNTA(DZ533:EH533),
  REPT("🟩", ROUND(COUNT(DZ533:EH533)/COUNTA(DZ533:EH533)*5, 0)) &amp;
  REPT("⬜", 5 - ROUND(COUNT(DZ533:EH533)/COUNTA(DZ533:EH533)*5, 0)),
  IF(
    AVERAGE(IF(DZ533:EH533&lt;&gt;"", DZ533:EH533, )) &gt;= 70, "🟩🟩🟩🟩🟩",
    IF(
      AVERAGE(IF(DZ533:EH533&lt;&gt;"",DZ533:EH533, )) &gt;= 56, "🟨🟨🟨🟨🟨",
      "🟥🟥🟥🟥🟥"
    )
  )
 )
)
</f>
        <v>-</v>
      </c>
    </row>
    <row r="534" ht="15.75" customHeight="1">
      <c r="A534" s="168"/>
      <c r="B534" s="169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1"/>
      <c r="N534" s="172" t="str">
        <f t="shared" si="1"/>
        <v/>
      </c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2" t="str">
        <f t="shared" si="2"/>
        <v/>
      </c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2" t="str">
        <f t="shared" si="3"/>
        <v/>
      </c>
      <c r="AM534" s="173"/>
      <c r="AN534" s="173"/>
      <c r="AO534" s="173"/>
      <c r="AP534" s="173"/>
      <c r="AQ534" s="173"/>
      <c r="AR534" s="173"/>
      <c r="AS534" s="173"/>
      <c r="AT534" s="173"/>
      <c r="AU534" s="173"/>
      <c r="AV534" s="171"/>
      <c r="AW534" s="171"/>
      <c r="AX534" s="172" t="str">
        <f t="shared" si="4"/>
        <v/>
      </c>
      <c r="AY534" s="173"/>
      <c r="AZ534" s="173"/>
      <c r="BA534" s="173"/>
      <c r="BB534" s="173"/>
      <c r="BC534" s="173"/>
      <c r="BD534" s="173"/>
      <c r="BE534" s="173"/>
      <c r="BF534" s="173"/>
      <c r="BG534" s="173"/>
      <c r="BH534" s="173"/>
      <c r="BI534" s="173"/>
      <c r="BJ534" s="172" t="str">
        <f t="shared" si="5"/>
        <v/>
      </c>
      <c r="BK534" s="173"/>
      <c r="BL534" s="173"/>
      <c r="BM534" s="173"/>
      <c r="BN534" s="173"/>
      <c r="BO534" s="173"/>
      <c r="BP534" s="173"/>
      <c r="BQ534" s="173"/>
      <c r="BR534" s="173"/>
      <c r="BS534" s="173"/>
      <c r="BT534" s="173"/>
      <c r="BU534" s="173"/>
      <c r="BV534" s="172" t="str">
        <f t="shared" si="6"/>
        <v/>
      </c>
      <c r="BW534" s="173"/>
      <c r="BX534" s="173"/>
      <c r="BY534" s="173"/>
      <c r="BZ534" s="171"/>
      <c r="CA534" s="171"/>
      <c r="CB534" s="171"/>
      <c r="CC534" s="171"/>
      <c r="CD534" s="171"/>
      <c r="CE534" s="171"/>
      <c r="CF534" s="171"/>
      <c r="CG534" s="171"/>
      <c r="CH534" s="172" t="str">
        <f t="shared" si="7"/>
        <v/>
      </c>
      <c r="CI534" s="171"/>
      <c r="CJ534" s="173"/>
      <c r="CK534" s="173"/>
      <c r="CL534" s="173"/>
      <c r="CM534" s="173"/>
      <c r="CN534" s="171"/>
      <c r="CO534" s="171"/>
      <c r="CP534" s="171"/>
      <c r="CQ534" s="173"/>
      <c r="CR534" s="171"/>
      <c r="CS534" s="171"/>
      <c r="CT534" s="172" t="str">
        <f t="shared" si="8"/>
        <v/>
      </c>
      <c r="CU534" s="172"/>
      <c r="CV534" s="172"/>
      <c r="CW534" s="172"/>
      <c r="CX534" s="172"/>
      <c r="CY534" s="172"/>
      <c r="CZ534" s="172"/>
      <c r="DA534" s="172"/>
      <c r="DB534" s="172"/>
      <c r="DC534" s="172"/>
      <c r="DD534" s="172"/>
      <c r="DE534" s="172"/>
      <c r="DF534" s="172"/>
      <c r="DG534" s="188" t="str">
        <f t="array" ref="DG534">IFERROR(_xlfn.XLOOKUP($A534&amp;B534,MARZO!$D$11:$D$40&amp;MARZO!$E$11:$E$40,MARZO!$AM$11:$AM$40,_xlfn.XLOOKUP($A534&amp;$B534,MARZO!$BC$11:$BC$40&amp;MARZO!$BD$11:$BD$40,MARZO!$CL$11:$CL$40,"A"))/1%,"")</f>
        <v/>
      </c>
      <c r="DH534" s="188" t="str">
        <f t="array" ref="DH534">IFERROR(_xlfn.XLOOKUP($A534&amp;$B534,ABRIL!$D$11:$D$40&amp;ABRIL!$E$11:$E$40,ABRIL!$AM$11:$AM$40,_xlfn.XLOOKUP($A534&amp;$B534,ABRIL!$BC$11:$BC$40&amp;ABRIL!$BD$11:$BD$40,ABRIL!$CL$11:$CL$40,"A"))/1%,"")</f>
        <v/>
      </c>
      <c r="DI534" s="188" t="str">
        <f t="array" ref="DI534">IFERROR(_xlfn.XLOOKUP($A534&amp;$B534,'ABRIL 2'!$D$11:$D$40&amp;'ABRIL 2'!$E$11:$E$40,'ABRIL 2'!$AM$11:$AM$40,_xlfn.XLOOKUP($A534&amp;$B534,'ABRIL 2'!$BC$11:$BC$40&amp;'ABRIL 2'!$BD$11:$BD$40,'ABRIL 2'!$CL$11:$CL$40,"A"))/1%,"")</f>
        <v/>
      </c>
      <c r="DJ534" s="188" t="str">
        <f t="array" ref="DJ534">IFERROR(_xlfn.XLOOKUP($A534&amp;$B534,MAYO!$D$11:$D$40&amp;MAYO!$E$11:$E$40,MAYO!$AM$11:$AM$40,_xlfn.XLOOKUP($A534&amp;$B534,MAYO!$BC$11:$BC$40&amp;MAYO!$BD$11:$BD$40,MAYO!$CL$11:$CL$40,"A"))/1%,"")</f>
        <v/>
      </c>
      <c r="DK534" s="188" t="str">
        <f t="array" ref="DK534">IFERROR(_xlfn.XLOOKUP($A534&amp;$B534,'MAYO 2'!$D$11:$D$40&amp;'MAYO 2'!$E$11:$E$40,'MAYO 2'!$AM$11:$AM$40,_xlfn.XLOOKUP($A534&amp;$B534,'MAYO 2'!$BC$11:$BC$40&amp;'MAYO 2'!$BD$11:$BD$40,'MAYO 2'!$CL$11:$CL$40,"A"))/1%,"")</f>
        <v/>
      </c>
      <c r="DL534" s="188" t="str">
        <f t="array" ref="DL534">IFERROR(_xlfn.XLOOKUP($A534&amp;$B534,JUNIO!$D$11:$D$40&amp;JUNIO!$E$11:$E$40,JUNIO!$AM$11:$AM$40,_xlfn.XLOOKUP($A534&amp;$B534,JUNIO!$BC$11:$BC$40&amp;JUNIO!$BD$11:$BD$40,JUNIO!$CL$11:$CL$40,"A"))/1%,"")</f>
        <v/>
      </c>
      <c r="DM534" s="188" t="str">
        <f t="array" ref="DM534">IFERROR(_xlfn.XLOOKUP($A534&amp;$B534,'JUNIO 2'!$D$11:$D$40&amp;'JUNIO 2'!$E$11:$E$40,'JUNIO 2'!$AM$11:$AM$40,_xlfn.XLOOKUP($A534&amp;$B534,'JUNIO 2'!$BC$11:$BC$40&amp;'JUNIO 2'!$BD$11:$BD$40,'JUNIO 2'!$CL$11:$CL$40,"A"))/1%,"")</f>
        <v/>
      </c>
      <c r="DN534" s="188" t="str">
        <f t="array" ref="DN534">IFERROR(_xlfn.XLOOKUP($A534&amp;$B534,JULIO!$D$11:$D$40&amp;JULIO!$E$11:$E$40,JULIO!$AM$11:$AM$40,_xlfn.XLOOKUP($A534&amp;$B534,JULIO!$BC$11:$BC$40&amp;JULIO!$BD$11:$BD$40,JULIO!$CL$11:$CL$40,"A"))/1%,"")</f>
        <v/>
      </c>
      <c r="DO534" s="188" t="str">
        <f t="array" ref="DO534">IFERROR(_xlfn.XLOOKUP($A534&amp;$B534,'JULIO 2'!$D$11:$D$40&amp;'JULIO 2'!$E$11:$E$40,'JULIO 2'!$AM$11:$AM$40,_xlfn.XLOOKUP($A534&amp;$B534,'JULIO 2'!$BC$11:$BC$40&amp;'JULIO 2'!$BD$11:$BD$40,'JULIO 2'!$CL$11:$CL$40,"A"))/1%,"")</f>
        <v/>
      </c>
      <c r="DP534" s="188" t="str">
        <f t="array" ref="DP534">IFERROR(_xlfn.XLOOKUP($A534&amp;$B534,AGOSTO!$D$11:$D$40&amp;AGOSTO!$E$11:$E$40,AGOSTO!$AM$11:$AM$40,_xlfn.XLOOKUP($A534&amp;$B534,AGOSTO!$BC$11:$BC$40&amp;AGOSTO!$BD$11:$BD$40,AGOSTO!$CL$11:$CL$40,"A"))/1%,"")</f>
        <v/>
      </c>
      <c r="DQ534" s="188" t="str">
        <f t="array" ref="DQ534">IFERROR(_xlfn.XLOOKUP($A534&amp;$B534,'AGOSTO 2'!$D$11:$D$40&amp;'AGOSTO 2'!$E$11:$E$40,'AGOSTO 2'!$AM$11:$AM$40,_xlfn.XLOOKUP($A534&amp;$B534,'AGOSTO 2'!$BC$11:$BC$40&amp;'AGOSTO 2'!$BD$11:$BD$40,'AGOSTO 2'!$CL$11:$CL$40,"A"))/1%,"")</f>
        <v/>
      </c>
      <c r="DR534" s="188" t="str">
        <f t="array" ref="DR534">IFERROR(_xlfn.XLOOKUP($A534&amp;$B534,SEPTIEMBRE!$D$11:$D$40&amp;SEPTIEMBRE!$E$11:$E$40,SEPTIEMBRE!$AM$11:$AM$40,_xlfn.XLOOKUP($A534&amp;$B534,SEPTIEMBRE!$BC$11:$BC$40&amp;SEPTIEMBRE!$BD$11:$BD$40,SEPTIEMBRE!$CL$11:$CL$40,"A"))/1%,"")</f>
        <v/>
      </c>
      <c r="DS534" s="188" t="str">
        <f t="array" ref="DS534">IFERROR(_xlfn.XLOOKUP($A534&amp;$B534,'SEPTIEMBRE 2'!$D$11:$D$40&amp;'SEPTIEMBRE 2'!$E$11:$E$40,'SEPTIEMBRE 2'!$AM$11:$AM$40,_xlfn.XLOOKUP($A534&amp;$B534,'SEPTIEMBRE 2'!$BC$11:$BC$40&amp;'SEPTIEMBRE 2'!$BD$11:$BD$40,'SEPTIEMBRE 2'!$CL$11:$CL$40,"A"))/1%,"")</f>
        <v/>
      </c>
      <c r="DT534" s="188" t="str">
        <f t="array" ref="DT534">IFERROR(_xlfn.XLOOKUP($A534&amp;$B534,'SEPTIEMBRE 3'!$D$11:$D$40&amp;'SEPTIEMBRE 3'!$E$11:$E$40,'SEPTIEMBRE 3'!$AM$11:$AM$40,_xlfn.XLOOKUP($A534&amp;$B534,'SEPTIEMBRE 3'!$BC$11:$BC$40&amp;'SEPTIEMBRE 3'!$BD$11:$BD$40,'SEPTIEMBRE 3'!$CL$11:$CL$40,"A"))/1%,"")</f>
        <v/>
      </c>
      <c r="DU534" s="188" t="str">
        <f t="array" ref="DU534">IFERROR(_xlfn.XLOOKUP($A534&amp;$B534,OCTUBRE!$D$11:$D$40&amp;OCTUBRE!$E$11:$E$40,OCTUBRE!$AM$11:$AM$40,_xlfn.XLOOKUP($A534&amp;$B534,OCTUBRE!$BC$11:$BC$40&amp;OCTUBRE!$BD$11:$BD$40,OCTUBRE!$CL$11:$CL$40,"A"))/1%,"")</f>
        <v/>
      </c>
      <c r="DV534" s="188" t="str">
        <f t="array" ref="DV534">IFERROR(_xlfn.XLOOKUP($A534&amp;$B534,'OCTUBRE 2'!$D$11:$D$40&amp;'OCTUBRE 2'!$E$11:$E$40,'OCTUBRE 2'!$AM$11:$AM$40,_xlfn.XLOOKUP($A534&amp;$B534,'OCTUBRE 2'!$BC$11:$BC$40&amp;'OCTUBRE 2'!$BD$11:$BD$40,'OCTUBRE 2'!$CL$11:$CL$40,"A"))/1%,"")</f>
        <v/>
      </c>
      <c r="DW534" s="188" t="str">
        <f t="array" ref="DW534">IFERROR(_xlfn.XLOOKUP($A534&amp;$B534,NOVIEMBRE!$D$11:$D$40&amp;NOVIEMBRE!$E$11:$E$40,NOVIEMBRE!$AM$11:$AM$40,_xlfn.XLOOKUP($A534&amp;$B534,NOVIEMBRE!$BC$11:$BC$40&amp;NOVIEMBRE!$BD$11:$BD$40,NOVIEMBRE!$CL$11:$CL$40,"A"))/1%,"")</f>
        <v/>
      </c>
      <c r="DX534" s="188" t="str">
        <f t="array" ref="DX534">IFERROR(_xlfn.XLOOKUP($A534&amp;$B534,'NOVIEMBRE 2'!$D$11:$D$40&amp;'NOVIEMBRE 2'!$E$11:$E$40,'NOVIEMBRE 2'!$AM$11:$AM$40,_xlfn.XLOOKUP($A534&amp;$B534,'NOVIEMBRE 2'!$BC$11:$BC$40&amp;'NOVIEMBRE 2'!$BD$11:$BD$40,'NOVIEMBRE 2'!$CL$11:$CL$40,"A"))/1%,"")</f>
        <v/>
      </c>
      <c r="DY534" s="188" t="str">
        <f t="array" ref="DY534">IFERROR(_xlfn.XLOOKUP($A534&amp;$B534,DICIEMBRE!$D$11:$D$40&amp;DICIEMBRE!$E$11:$E$40,DICIEMBRE!$AM$11:$AM$40,_xlfn.XLOOKUP($A534&amp;$B534,DICIEMBRE!$BC$11:$BC$40&amp;DICIEMBRE!$BD$11:$BD$40,DICIEMBRE!$CL$11:$CL$40,"A"))/1%,"")</f>
        <v/>
      </c>
      <c r="DZ534" s="381" t="str">
        <f t="shared" si="9"/>
        <v>-</v>
      </c>
      <c r="EA534" s="381" t="str">
        <f t="shared" si="10"/>
        <v>-</v>
      </c>
      <c r="EB534" s="381" t="str">
        <f t="shared" si="11"/>
        <v>-</v>
      </c>
      <c r="EC534" s="381" t="str">
        <f t="shared" si="12"/>
        <v>-</v>
      </c>
      <c r="ED534" s="381" t="str">
        <f t="shared" si="13"/>
        <v>-</v>
      </c>
      <c r="EE534" s="381" t="str">
        <f t="shared" si="14"/>
        <v>-</v>
      </c>
      <c r="EF534" s="381" t="str">
        <f t="shared" si="15"/>
        <v>-</v>
      </c>
      <c r="EG534" s="381" t="str">
        <f t="shared" si="16"/>
        <v>-</v>
      </c>
      <c r="EH534" s="381" t="str">
        <f t="shared" si="17"/>
        <v>-</v>
      </c>
      <c r="EI534" s="188" t="str">
        <f t="shared" si="18"/>
        <v/>
      </c>
      <c r="EJ534" s="382"/>
      <c r="EK534" s="382"/>
      <c r="EL534" s="383"/>
      <c r="EM534" s="21"/>
      <c r="EN534" s="384">
        <f t="array" ref="EN534">IFERROR(_xlfn.XLOOKUP($A534&amp;$B534,MARZO!$D$11:$D$40&amp;MARZO!$E$11:$E$40,MARZO!$AK$11:$AK$40,_xlfn.XLOOKUP($A534&amp;$B534,MARZO!$BC$11:$BC$40&amp;MARZO!$BD$11:$BD$40,MARZO!$CJ$11:$CJ$40,"A")),"")</f>
        <v>0</v>
      </c>
      <c r="EO534" s="384">
        <f t="array" ref="EO534">IFERROR(_xlfn.XLOOKUP($A534&amp;$B534,ABRIL!$D$11:$D$40&amp;ABRIL!$E$11:$E$40,ABRIL!$AK$11:$AK$40,_xlfn.XLOOKUP($A534&amp;$B534,ABRIL!$BC$11:$BC$40&amp;ABRIL!$BD$11:$BD$40,ABRIL!$CJ$11:$CJ$40,"A")),"")</f>
        <v>0</v>
      </c>
      <c r="EP534" s="384">
        <f t="array" ref="EP534">IFERROR(_xlfn.XLOOKUP($A534&amp;$B534,'ABRIL 2'!$D$11:$D$40&amp;'ABRIL 2'!$E$11:$E$40,'ABRIL 2'!$AK$11:$AK$40,_xlfn.XLOOKUP($A534&amp;$B534,'ABRIL 2'!$BC$11:$BC$40&amp;'ABRIL 2'!$BD$11:$BD$40,'ABRIL 2'!$CJ$11:$CJ$40,"A")),"")</f>
        <v>0</v>
      </c>
      <c r="EQ534" s="384">
        <f t="array" ref="EQ534">IFERROR(_xlfn.XLOOKUP($A534&amp;$B534,MAYO!$D$11:$D$40&amp;MAYO!$E$11:$E$40,MAYO!$AK$11:$AK$40,_xlfn.XLOOKUP($A534&amp;$B534,MAYO!$BC$11:$BC$40&amp;MAYO!$BD$11:$BD$40,MAYO!$CJ$11:$CJ$40,"A")),"")</f>
        <v>0</v>
      </c>
      <c r="ER534" s="384">
        <f t="array" ref="ER534">IFERROR(_xlfn.XLOOKUP($A534&amp;$B534,'MAYO 2'!$D$11:$D$40&amp;'MAYO 2'!$E$11:$E$40,'MAYO 2'!$AK$11:$AK$40,_xlfn.XLOOKUP($A534&amp;$B534,'MAYO 2'!$BC$11:$BC$40&amp;'MAYO 2'!$BD$11:$BD$40,'MAYO 2'!$CJ$11:$CJ$40,"A")),"")</f>
        <v>0</v>
      </c>
      <c r="ES534" s="384">
        <f t="array" ref="ES534">IFERROR(_xlfn.XLOOKUP($A534&amp;$B534,JUNIO!$D$11:$D$40&amp;JUNIO!$E$11:$E$40,JUNIO!$AK$11:$AK$40,_xlfn.XLOOKUP($A534&amp;$B534,JUNIO!$BC$11:$BC$40&amp;JUNIO!$BD$11:$BD$40,JUNIO!$CJ$11:$CJ$40,"A")),"")</f>
        <v>0</v>
      </c>
      <c r="ET534" s="384">
        <f t="array" ref="ET534">IFERROR(_xlfn.XLOOKUP($A534&amp;$B534,'JUNIO 2'!$D$11:$D$40&amp;'JUNIO 2'!$E$11:$E$40,'JUNIO 2'!$AK$11:$AK$40,_xlfn.XLOOKUP($A534&amp;$B534,'JUNIO 2'!$BC$11:$BC$40&amp;'JUNIO 2'!$BD$11:$BD$40,'JUNIO 2'!$CJ$11:$CJ$40,"A")),"")</f>
        <v>0</v>
      </c>
      <c r="EU534" s="384">
        <f t="array" ref="EU534">IFERROR(_xlfn.XLOOKUP($A534&amp;$B534,JULIO!$D$11:$D$40&amp;JULIO!$E$11:$E$40,JULIO!$AK$11:$AK$40,_xlfn.XLOOKUP($A534&amp;$B534,JULIO!$BC$11:$BC$40&amp;JULIO!$BD$11:$BD$40,JULIO!$CJ$11:$CJ$40,"A")),"")</f>
        <v>0</v>
      </c>
      <c r="EV534" s="384">
        <f t="array" ref="EV534">IFERROR(_xlfn.XLOOKUP($A534&amp;$B534,'JULIO 2'!$D$11:$D$40&amp;'JULIO 2'!$E$11:$E$40,'JULIO 2'!$AK$11:$AK$40,_xlfn.XLOOKUP($A534&amp;$B534,'JULIO 2'!$BC$11:$BC$40&amp;'JULIO 2'!$BD$11:$BD$40,'JULIO 2'!$CJ$11:$CJ$40,"A")),"")</f>
        <v>0</v>
      </c>
      <c r="EW534" s="384">
        <f t="array" ref="EW534">IFERROR(_xlfn.XLOOKUP($A534&amp;$B534,AGOSTO!$D$11:$D$40&amp;AGOSTO!$E$11:$E$40,AGOSTO!$AK$11:$AK$40,_xlfn.XLOOKUP($A534&amp;$B534,AGOSTO!$BC$11:$BC$40&amp;AGOSTO!$BD$11:$BD$40,AGOSTO!$CJ$11:$CJ$40,"A")),"")</f>
        <v>0</v>
      </c>
      <c r="EX534" s="384">
        <f t="array" ref="EX534">IFERROR(_xlfn.XLOOKUP($A534&amp;$B534,'AGOSTO 2'!$D$11:$D$40&amp;'AGOSTO 2'!$E$11:$E$40,'AGOSTO 2'!$AK$11:$AK$40,_xlfn.XLOOKUP($A534&amp;$B534,'AGOSTO 2'!$BC$11:$BC$40&amp;'AGOSTO 2'!$BD$11:$BD$40,'AGOSTO 2'!$CJ$11:$CJ$40,"A")),"")</f>
        <v>0</v>
      </c>
      <c r="EY534" s="384">
        <f t="array" ref="EY534">IFERROR(_xlfn.XLOOKUP($A534&amp;$B534,SEPTIEMBRE!$D$11:$D$40&amp;SEPTIEMBRE!$E$11:$E$40,SEPTIEMBRE!$AK$11:$AK$40,_xlfn.XLOOKUP($A534&amp;$B534,SEPTIEMBRE!$BC$11:$BC$40&amp;SEPTIEMBRE!$BD$11:$BD$40,SEPTIEMBRE!$CJ$11:$CJ$40,"A")),"")</f>
        <v>0</v>
      </c>
      <c r="EZ534" s="384">
        <f t="array" ref="EZ534">IFERROR(_xlfn.XLOOKUP($A534&amp;$B534,'SEPTIEMBRE 2'!$D$11:$D$40&amp;'SEPTIEMBRE 2'!$E$11:$E$40,'SEPTIEMBRE 2'!$AK$11:$AK$40,_xlfn.XLOOKUP($A534&amp;$B534,'SEPTIEMBRE 2'!$BC$11:$BC$40&amp;'SEPTIEMBRE 2'!$BD$11:$BD$40,'SEPTIEMBRE 2'!$CJ$11:$CJ$40,"A")),"")</f>
        <v>0</v>
      </c>
      <c r="FA534" s="384">
        <f t="array" ref="FA534">IFERROR(_xlfn.XLOOKUP($A534&amp;$B534,'SEPTIEMBRE 3'!$D$11:$D$40&amp;'SEPTIEMBRE 3'!$E$11:$E$40,'SEPTIEMBRE 3'!$AK$11:$AK$40,_xlfn.XLOOKUP($A534&amp;$B534,'SEPTIEMBRE 3'!$BC$11:$BC$40&amp;'SEPTIEMBRE 3'!$BD$11:$BD$40,'SEPTIEMBRE 3'!$CJ$11:$CJ$40,"A")),"")</f>
        <v>0</v>
      </c>
      <c r="FB534" s="384">
        <f t="array" ref="FB534">IFERROR(_xlfn.XLOOKUP($A534&amp;$B534,OCTUBRE!$D$11:$D$40&amp;OCTUBRE!$E$11:$E$40,OCTUBRE!$AK$11:$AK$40,_xlfn.XLOOKUP($A534&amp;$B534,OCTUBRE!$BC$11:$BC$40&amp;OCTUBRE!$BD$11:$BD$40,OCTUBRE!$CJ$11:$CJ$40,"A")),"")</f>
        <v>0</v>
      </c>
      <c r="FC534" s="384">
        <f t="array" ref="FC534">IFERROR(_xlfn.XLOOKUP($A534&amp;$B534,'OCTUBRE 2'!$D$11:$D$40&amp;'OCTUBRE 2'!$E$11:$E$40,'OCTUBRE 2'!$AK$11:$AK$40,_xlfn.XLOOKUP($A534&amp;$B534,'OCTUBRE 2'!$BC$11:$BC$40&amp;'OCTUBRE 2'!$BD$11:$BD$40,'OCTUBRE 2'!$CJ$11:$CJ$40,"A")),"")</f>
        <v>0</v>
      </c>
      <c r="FD534" s="384">
        <f t="array" ref="FD534">IFERROR(_xlfn.XLOOKUP($A534&amp;$B534,NOVIEMBRE!$D$11:$D$40&amp;NOVIEMBRE!$E$11:$E$40,NOVIEMBRE!$AK$11:$AK$40,_xlfn.XLOOKUP($A534&amp;$B534,NOVIEMBRE!$BC$11:$BC$40&amp;NOVIEMBRE!$BD$11:$BD$40,NOVIEMBRE!$CJ$11:$CJ$40,"A")),"")</f>
        <v>0</v>
      </c>
      <c r="FE534" s="384">
        <f t="array" ref="FE534">IFERROR(_xlfn.XLOOKUP($A534&amp;$B534,'NOVIEMBRE 2'!$D$11:$D$40&amp;'NOVIEMBRE 2'!$E$11:$E$40,'NOVIEMBRE 2'!$AK$11:$AK$40,_xlfn.XLOOKUP($A534&amp;$B534,'NOVIEMBRE 2'!$BC$11:$BC$40&amp;'NOVIEMBRE 2'!$BD$11:$BD$40,'NOVIEMBRE 2'!$CJ$11:$CJ$40,"A")),"")</f>
        <v>0</v>
      </c>
      <c r="FF534" s="385">
        <f t="array" ref="FF534">IFERROR(_xlfn.XLOOKUP($A534&amp;$B534,DICIEMBRE!$D$11:$D$40&amp;DICIEMBRE!$E$11:$E$40,DICIEMBRE!$AK$11:$AK$40,_xlfn.XLOOKUP($A534&amp;$B534,DICIEMBRE!$BC$11:$BC$40&amp;DICIEMBRE!$BD$11:$BD$40,DICIEMBRE!$CJ$11:$CJ$40,"A")),"")</f>
        <v>0</v>
      </c>
      <c r="FG534" s="386" t="str">
        <f t="shared" si="19"/>
        <v/>
      </c>
      <c r="FH534" s="386" t="str">
        <f t="array" ref="FH534">IF(
 COUNT(DZ534:EH534)=0,
 "-",
 IF(
  COUNT(DZ534:EH534) &lt; COUNTA(DZ534:EH534),
  REPT("🟩", ROUND(COUNT(DZ534:EH534)/COUNTA(DZ534:EH534)*5, 0)) &amp;
  REPT("⬜", 5 - ROUND(COUNT(DZ534:EH534)/COUNTA(DZ534:EH534)*5, 0)),
  IF(
    AVERAGE(IF(DZ534:EH534&lt;&gt;"", DZ534:EH534, )) &gt;= 70, "🟩🟩🟩🟩🟩",
    IF(
      AVERAGE(IF(DZ534:EH534&lt;&gt;"",DZ534:EH534, )) &gt;= 56, "🟨🟨🟨🟨🟨",
      "🟥🟥🟥🟥🟥"
    )
  )
 )
)
</f>
        <v>-</v>
      </c>
    </row>
    <row r="535" ht="15.75" customHeight="1">
      <c r="A535" s="168"/>
      <c r="B535" s="169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1"/>
      <c r="N535" s="172" t="str">
        <f t="shared" si="1"/>
        <v/>
      </c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2" t="str">
        <f t="shared" si="2"/>
        <v/>
      </c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2" t="str">
        <f t="shared" si="3"/>
        <v/>
      </c>
      <c r="AM535" s="173"/>
      <c r="AN535" s="173"/>
      <c r="AO535" s="173"/>
      <c r="AP535" s="173"/>
      <c r="AQ535" s="173"/>
      <c r="AR535" s="173"/>
      <c r="AS535" s="173"/>
      <c r="AT535" s="173"/>
      <c r="AU535" s="173"/>
      <c r="AV535" s="171"/>
      <c r="AW535" s="171"/>
      <c r="AX535" s="172" t="str">
        <f t="shared" si="4"/>
        <v/>
      </c>
      <c r="AY535" s="173"/>
      <c r="AZ535" s="173"/>
      <c r="BA535" s="173"/>
      <c r="BB535" s="173"/>
      <c r="BC535" s="173"/>
      <c r="BD535" s="173"/>
      <c r="BE535" s="173"/>
      <c r="BF535" s="173"/>
      <c r="BG535" s="173"/>
      <c r="BH535" s="173"/>
      <c r="BI535" s="173"/>
      <c r="BJ535" s="172" t="str">
        <f t="shared" si="5"/>
        <v/>
      </c>
      <c r="BK535" s="173"/>
      <c r="BL535" s="173"/>
      <c r="BM535" s="173"/>
      <c r="BN535" s="173"/>
      <c r="BO535" s="173"/>
      <c r="BP535" s="173"/>
      <c r="BQ535" s="173"/>
      <c r="BR535" s="173"/>
      <c r="BS535" s="173"/>
      <c r="BT535" s="173"/>
      <c r="BU535" s="173"/>
      <c r="BV535" s="172" t="str">
        <f t="shared" si="6"/>
        <v/>
      </c>
      <c r="BW535" s="173"/>
      <c r="BX535" s="173"/>
      <c r="BY535" s="173"/>
      <c r="BZ535" s="171"/>
      <c r="CA535" s="171"/>
      <c r="CB535" s="171"/>
      <c r="CC535" s="171"/>
      <c r="CD535" s="171"/>
      <c r="CE535" s="171"/>
      <c r="CF535" s="171"/>
      <c r="CG535" s="171"/>
      <c r="CH535" s="172" t="str">
        <f t="shared" si="7"/>
        <v/>
      </c>
      <c r="CI535" s="171"/>
      <c r="CJ535" s="173"/>
      <c r="CK535" s="173"/>
      <c r="CL535" s="173"/>
      <c r="CM535" s="173"/>
      <c r="CN535" s="171"/>
      <c r="CO535" s="171"/>
      <c r="CP535" s="171"/>
      <c r="CQ535" s="173"/>
      <c r="CR535" s="171"/>
      <c r="CS535" s="171"/>
      <c r="CT535" s="172" t="str">
        <f t="shared" si="8"/>
        <v/>
      </c>
      <c r="CU535" s="172"/>
      <c r="CV535" s="172"/>
      <c r="CW535" s="172"/>
      <c r="CX535" s="172"/>
      <c r="CY535" s="172"/>
      <c r="CZ535" s="172"/>
      <c r="DA535" s="172"/>
      <c r="DB535" s="172"/>
      <c r="DC535" s="172"/>
      <c r="DD535" s="172"/>
      <c r="DE535" s="172"/>
      <c r="DF535" s="172"/>
      <c r="DG535" s="188" t="str">
        <f t="array" ref="DG535">IFERROR(_xlfn.XLOOKUP($A535&amp;B535,MARZO!$D$11:$D$40&amp;MARZO!$E$11:$E$40,MARZO!$AM$11:$AM$40,_xlfn.XLOOKUP($A535&amp;$B535,MARZO!$BC$11:$BC$40&amp;MARZO!$BD$11:$BD$40,MARZO!$CL$11:$CL$40,"A"))/1%,"")</f>
        <v/>
      </c>
      <c r="DH535" s="188" t="str">
        <f t="array" ref="DH535">IFERROR(_xlfn.XLOOKUP($A535&amp;$B535,ABRIL!$D$11:$D$40&amp;ABRIL!$E$11:$E$40,ABRIL!$AM$11:$AM$40,_xlfn.XLOOKUP($A535&amp;$B535,ABRIL!$BC$11:$BC$40&amp;ABRIL!$BD$11:$BD$40,ABRIL!$CL$11:$CL$40,"A"))/1%,"")</f>
        <v/>
      </c>
      <c r="DI535" s="188" t="str">
        <f t="array" ref="DI535">IFERROR(_xlfn.XLOOKUP($A535&amp;$B535,'ABRIL 2'!$D$11:$D$40&amp;'ABRIL 2'!$E$11:$E$40,'ABRIL 2'!$AM$11:$AM$40,_xlfn.XLOOKUP($A535&amp;$B535,'ABRIL 2'!$BC$11:$BC$40&amp;'ABRIL 2'!$BD$11:$BD$40,'ABRIL 2'!$CL$11:$CL$40,"A"))/1%,"")</f>
        <v/>
      </c>
      <c r="DJ535" s="188" t="str">
        <f t="array" ref="DJ535">IFERROR(_xlfn.XLOOKUP($A535&amp;$B535,MAYO!$D$11:$D$40&amp;MAYO!$E$11:$E$40,MAYO!$AM$11:$AM$40,_xlfn.XLOOKUP($A535&amp;$B535,MAYO!$BC$11:$BC$40&amp;MAYO!$BD$11:$BD$40,MAYO!$CL$11:$CL$40,"A"))/1%,"")</f>
        <v/>
      </c>
      <c r="DK535" s="188" t="str">
        <f t="array" ref="DK535">IFERROR(_xlfn.XLOOKUP($A535&amp;$B535,'MAYO 2'!$D$11:$D$40&amp;'MAYO 2'!$E$11:$E$40,'MAYO 2'!$AM$11:$AM$40,_xlfn.XLOOKUP($A535&amp;$B535,'MAYO 2'!$BC$11:$BC$40&amp;'MAYO 2'!$BD$11:$BD$40,'MAYO 2'!$CL$11:$CL$40,"A"))/1%,"")</f>
        <v/>
      </c>
      <c r="DL535" s="188" t="str">
        <f t="array" ref="DL535">IFERROR(_xlfn.XLOOKUP($A535&amp;$B535,JUNIO!$D$11:$D$40&amp;JUNIO!$E$11:$E$40,JUNIO!$AM$11:$AM$40,_xlfn.XLOOKUP($A535&amp;$B535,JUNIO!$BC$11:$BC$40&amp;JUNIO!$BD$11:$BD$40,JUNIO!$CL$11:$CL$40,"A"))/1%,"")</f>
        <v/>
      </c>
      <c r="DM535" s="188" t="str">
        <f t="array" ref="DM535">IFERROR(_xlfn.XLOOKUP($A535&amp;$B535,'JUNIO 2'!$D$11:$D$40&amp;'JUNIO 2'!$E$11:$E$40,'JUNIO 2'!$AM$11:$AM$40,_xlfn.XLOOKUP($A535&amp;$B535,'JUNIO 2'!$BC$11:$BC$40&amp;'JUNIO 2'!$BD$11:$BD$40,'JUNIO 2'!$CL$11:$CL$40,"A"))/1%,"")</f>
        <v/>
      </c>
      <c r="DN535" s="188" t="str">
        <f t="array" ref="DN535">IFERROR(_xlfn.XLOOKUP($A535&amp;$B535,JULIO!$D$11:$D$40&amp;JULIO!$E$11:$E$40,JULIO!$AM$11:$AM$40,_xlfn.XLOOKUP($A535&amp;$B535,JULIO!$BC$11:$BC$40&amp;JULIO!$BD$11:$BD$40,JULIO!$CL$11:$CL$40,"A"))/1%,"")</f>
        <v/>
      </c>
      <c r="DO535" s="188" t="str">
        <f t="array" ref="DO535">IFERROR(_xlfn.XLOOKUP($A535&amp;$B535,'JULIO 2'!$D$11:$D$40&amp;'JULIO 2'!$E$11:$E$40,'JULIO 2'!$AM$11:$AM$40,_xlfn.XLOOKUP($A535&amp;$B535,'JULIO 2'!$BC$11:$BC$40&amp;'JULIO 2'!$BD$11:$BD$40,'JULIO 2'!$CL$11:$CL$40,"A"))/1%,"")</f>
        <v/>
      </c>
      <c r="DP535" s="188" t="str">
        <f t="array" ref="DP535">IFERROR(_xlfn.XLOOKUP($A535&amp;$B535,AGOSTO!$D$11:$D$40&amp;AGOSTO!$E$11:$E$40,AGOSTO!$AM$11:$AM$40,_xlfn.XLOOKUP($A535&amp;$B535,AGOSTO!$BC$11:$BC$40&amp;AGOSTO!$BD$11:$BD$40,AGOSTO!$CL$11:$CL$40,"A"))/1%,"")</f>
        <v/>
      </c>
      <c r="DQ535" s="188" t="str">
        <f t="array" ref="DQ535">IFERROR(_xlfn.XLOOKUP($A535&amp;$B535,'AGOSTO 2'!$D$11:$D$40&amp;'AGOSTO 2'!$E$11:$E$40,'AGOSTO 2'!$AM$11:$AM$40,_xlfn.XLOOKUP($A535&amp;$B535,'AGOSTO 2'!$BC$11:$BC$40&amp;'AGOSTO 2'!$BD$11:$BD$40,'AGOSTO 2'!$CL$11:$CL$40,"A"))/1%,"")</f>
        <v/>
      </c>
      <c r="DR535" s="188" t="str">
        <f t="array" ref="DR535">IFERROR(_xlfn.XLOOKUP($A535&amp;$B535,SEPTIEMBRE!$D$11:$D$40&amp;SEPTIEMBRE!$E$11:$E$40,SEPTIEMBRE!$AM$11:$AM$40,_xlfn.XLOOKUP($A535&amp;$B535,SEPTIEMBRE!$BC$11:$BC$40&amp;SEPTIEMBRE!$BD$11:$BD$40,SEPTIEMBRE!$CL$11:$CL$40,"A"))/1%,"")</f>
        <v/>
      </c>
      <c r="DS535" s="188" t="str">
        <f t="array" ref="DS535">IFERROR(_xlfn.XLOOKUP($A535&amp;$B535,'SEPTIEMBRE 2'!$D$11:$D$40&amp;'SEPTIEMBRE 2'!$E$11:$E$40,'SEPTIEMBRE 2'!$AM$11:$AM$40,_xlfn.XLOOKUP($A535&amp;$B535,'SEPTIEMBRE 2'!$BC$11:$BC$40&amp;'SEPTIEMBRE 2'!$BD$11:$BD$40,'SEPTIEMBRE 2'!$CL$11:$CL$40,"A"))/1%,"")</f>
        <v/>
      </c>
      <c r="DT535" s="188" t="str">
        <f t="array" ref="DT535">IFERROR(_xlfn.XLOOKUP($A535&amp;$B535,'SEPTIEMBRE 3'!$D$11:$D$40&amp;'SEPTIEMBRE 3'!$E$11:$E$40,'SEPTIEMBRE 3'!$AM$11:$AM$40,_xlfn.XLOOKUP($A535&amp;$B535,'SEPTIEMBRE 3'!$BC$11:$BC$40&amp;'SEPTIEMBRE 3'!$BD$11:$BD$40,'SEPTIEMBRE 3'!$CL$11:$CL$40,"A"))/1%,"")</f>
        <v/>
      </c>
      <c r="DU535" s="188" t="str">
        <f t="array" ref="DU535">IFERROR(_xlfn.XLOOKUP($A535&amp;$B535,OCTUBRE!$D$11:$D$40&amp;OCTUBRE!$E$11:$E$40,OCTUBRE!$AM$11:$AM$40,_xlfn.XLOOKUP($A535&amp;$B535,OCTUBRE!$BC$11:$BC$40&amp;OCTUBRE!$BD$11:$BD$40,OCTUBRE!$CL$11:$CL$40,"A"))/1%,"")</f>
        <v/>
      </c>
      <c r="DV535" s="188" t="str">
        <f t="array" ref="DV535">IFERROR(_xlfn.XLOOKUP($A535&amp;$B535,'OCTUBRE 2'!$D$11:$D$40&amp;'OCTUBRE 2'!$E$11:$E$40,'OCTUBRE 2'!$AM$11:$AM$40,_xlfn.XLOOKUP($A535&amp;$B535,'OCTUBRE 2'!$BC$11:$BC$40&amp;'OCTUBRE 2'!$BD$11:$BD$40,'OCTUBRE 2'!$CL$11:$CL$40,"A"))/1%,"")</f>
        <v/>
      </c>
      <c r="DW535" s="188" t="str">
        <f t="array" ref="DW535">IFERROR(_xlfn.XLOOKUP($A535&amp;$B535,NOVIEMBRE!$D$11:$D$40&amp;NOVIEMBRE!$E$11:$E$40,NOVIEMBRE!$AM$11:$AM$40,_xlfn.XLOOKUP($A535&amp;$B535,NOVIEMBRE!$BC$11:$BC$40&amp;NOVIEMBRE!$BD$11:$BD$40,NOVIEMBRE!$CL$11:$CL$40,"A"))/1%,"")</f>
        <v/>
      </c>
      <c r="DX535" s="188" t="str">
        <f t="array" ref="DX535">IFERROR(_xlfn.XLOOKUP($A535&amp;$B535,'NOVIEMBRE 2'!$D$11:$D$40&amp;'NOVIEMBRE 2'!$E$11:$E$40,'NOVIEMBRE 2'!$AM$11:$AM$40,_xlfn.XLOOKUP($A535&amp;$B535,'NOVIEMBRE 2'!$BC$11:$BC$40&amp;'NOVIEMBRE 2'!$BD$11:$BD$40,'NOVIEMBRE 2'!$CL$11:$CL$40,"A"))/1%,"")</f>
        <v/>
      </c>
      <c r="DY535" s="188" t="str">
        <f t="array" ref="DY535">IFERROR(_xlfn.XLOOKUP($A535&amp;$B535,DICIEMBRE!$D$11:$D$40&amp;DICIEMBRE!$E$11:$E$40,DICIEMBRE!$AM$11:$AM$40,_xlfn.XLOOKUP($A535&amp;$B535,DICIEMBRE!$BC$11:$BC$40&amp;DICIEMBRE!$BD$11:$BD$40,DICIEMBRE!$CL$11:$CL$40,"A"))/1%,"")</f>
        <v/>
      </c>
      <c r="DZ535" s="381" t="str">
        <f t="shared" si="9"/>
        <v>-</v>
      </c>
      <c r="EA535" s="381" t="str">
        <f t="shared" si="10"/>
        <v>-</v>
      </c>
      <c r="EB535" s="381" t="str">
        <f t="shared" si="11"/>
        <v>-</v>
      </c>
      <c r="EC535" s="381" t="str">
        <f t="shared" si="12"/>
        <v>-</v>
      </c>
      <c r="ED535" s="381" t="str">
        <f t="shared" si="13"/>
        <v>-</v>
      </c>
      <c r="EE535" s="381" t="str">
        <f t="shared" si="14"/>
        <v>-</v>
      </c>
      <c r="EF535" s="381" t="str">
        <f t="shared" si="15"/>
        <v>-</v>
      </c>
      <c r="EG535" s="381" t="str">
        <f t="shared" si="16"/>
        <v>-</v>
      </c>
      <c r="EH535" s="381" t="str">
        <f t="shared" si="17"/>
        <v>-</v>
      </c>
      <c r="EI535" s="188" t="str">
        <f t="shared" si="18"/>
        <v/>
      </c>
      <c r="EJ535" s="382"/>
      <c r="EK535" s="382"/>
      <c r="EL535" s="383"/>
      <c r="EM535" s="21"/>
      <c r="EN535" s="384">
        <f t="array" ref="EN535">IFERROR(_xlfn.XLOOKUP($A535&amp;$B535,MARZO!$D$11:$D$40&amp;MARZO!$E$11:$E$40,MARZO!$AK$11:$AK$40,_xlfn.XLOOKUP($A535&amp;$B535,MARZO!$BC$11:$BC$40&amp;MARZO!$BD$11:$BD$40,MARZO!$CJ$11:$CJ$40,"A")),"")</f>
        <v>0</v>
      </c>
      <c r="EO535" s="384">
        <f t="array" ref="EO535">IFERROR(_xlfn.XLOOKUP($A535&amp;$B535,ABRIL!$D$11:$D$40&amp;ABRIL!$E$11:$E$40,ABRIL!$AK$11:$AK$40,_xlfn.XLOOKUP($A535&amp;$B535,ABRIL!$BC$11:$BC$40&amp;ABRIL!$BD$11:$BD$40,ABRIL!$CJ$11:$CJ$40,"A")),"")</f>
        <v>0</v>
      </c>
      <c r="EP535" s="384">
        <f t="array" ref="EP535">IFERROR(_xlfn.XLOOKUP($A535&amp;$B535,'ABRIL 2'!$D$11:$D$40&amp;'ABRIL 2'!$E$11:$E$40,'ABRIL 2'!$AK$11:$AK$40,_xlfn.XLOOKUP($A535&amp;$B535,'ABRIL 2'!$BC$11:$BC$40&amp;'ABRIL 2'!$BD$11:$BD$40,'ABRIL 2'!$CJ$11:$CJ$40,"A")),"")</f>
        <v>0</v>
      </c>
      <c r="EQ535" s="384">
        <f t="array" ref="EQ535">IFERROR(_xlfn.XLOOKUP($A535&amp;$B535,MAYO!$D$11:$D$40&amp;MAYO!$E$11:$E$40,MAYO!$AK$11:$AK$40,_xlfn.XLOOKUP($A535&amp;$B535,MAYO!$BC$11:$BC$40&amp;MAYO!$BD$11:$BD$40,MAYO!$CJ$11:$CJ$40,"A")),"")</f>
        <v>0</v>
      </c>
      <c r="ER535" s="384">
        <f t="array" ref="ER535">IFERROR(_xlfn.XLOOKUP($A535&amp;$B535,'MAYO 2'!$D$11:$D$40&amp;'MAYO 2'!$E$11:$E$40,'MAYO 2'!$AK$11:$AK$40,_xlfn.XLOOKUP($A535&amp;$B535,'MAYO 2'!$BC$11:$BC$40&amp;'MAYO 2'!$BD$11:$BD$40,'MAYO 2'!$CJ$11:$CJ$40,"A")),"")</f>
        <v>0</v>
      </c>
      <c r="ES535" s="384">
        <f t="array" ref="ES535">IFERROR(_xlfn.XLOOKUP($A535&amp;$B535,JUNIO!$D$11:$D$40&amp;JUNIO!$E$11:$E$40,JUNIO!$AK$11:$AK$40,_xlfn.XLOOKUP($A535&amp;$B535,JUNIO!$BC$11:$BC$40&amp;JUNIO!$BD$11:$BD$40,JUNIO!$CJ$11:$CJ$40,"A")),"")</f>
        <v>0</v>
      </c>
      <c r="ET535" s="384">
        <f t="array" ref="ET535">IFERROR(_xlfn.XLOOKUP($A535&amp;$B535,'JUNIO 2'!$D$11:$D$40&amp;'JUNIO 2'!$E$11:$E$40,'JUNIO 2'!$AK$11:$AK$40,_xlfn.XLOOKUP($A535&amp;$B535,'JUNIO 2'!$BC$11:$BC$40&amp;'JUNIO 2'!$BD$11:$BD$40,'JUNIO 2'!$CJ$11:$CJ$40,"A")),"")</f>
        <v>0</v>
      </c>
      <c r="EU535" s="384">
        <f t="array" ref="EU535">IFERROR(_xlfn.XLOOKUP($A535&amp;$B535,JULIO!$D$11:$D$40&amp;JULIO!$E$11:$E$40,JULIO!$AK$11:$AK$40,_xlfn.XLOOKUP($A535&amp;$B535,JULIO!$BC$11:$BC$40&amp;JULIO!$BD$11:$BD$40,JULIO!$CJ$11:$CJ$40,"A")),"")</f>
        <v>0</v>
      </c>
      <c r="EV535" s="384">
        <f t="array" ref="EV535">IFERROR(_xlfn.XLOOKUP($A535&amp;$B535,'JULIO 2'!$D$11:$D$40&amp;'JULIO 2'!$E$11:$E$40,'JULIO 2'!$AK$11:$AK$40,_xlfn.XLOOKUP($A535&amp;$B535,'JULIO 2'!$BC$11:$BC$40&amp;'JULIO 2'!$BD$11:$BD$40,'JULIO 2'!$CJ$11:$CJ$40,"A")),"")</f>
        <v>0</v>
      </c>
      <c r="EW535" s="384">
        <f t="array" ref="EW535">IFERROR(_xlfn.XLOOKUP($A535&amp;$B535,AGOSTO!$D$11:$D$40&amp;AGOSTO!$E$11:$E$40,AGOSTO!$AK$11:$AK$40,_xlfn.XLOOKUP($A535&amp;$B535,AGOSTO!$BC$11:$BC$40&amp;AGOSTO!$BD$11:$BD$40,AGOSTO!$CJ$11:$CJ$40,"A")),"")</f>
        <v>0</v>
      </c>
      <c r="EX535" s="384">
        <f t="array" ref="EX535">IFERROR(_xlfn.XLOOKUP($A535&amp;$B535,'AGOSTO 2'!$D$11:$D$40&amp;'AGOSTO 2'!$E$11:$E$40,'AGOSTO 2'!$AK$11:$AK$40,_xlfn.XLOOKUP($A535&amp;$B535,'AGOSTO 2'!$BC$11:$BC$40&amp;'AGOSTO 2'!$BD$11:$BD$40,'AGOSTO 2'!$CJ$11:$CJ$40,"A")),"")</f>
        <v>0</v>
      </c>
      <c r="EY535" s="384">
        <f t="array" ref="EY535">IFERROR(_xlfn.XLOOKUP($A535&amp;$B535,SEPTIEMBRE!$D$11:$D$40&amp;SEPTIEMBRE!$E$11:$E$40,SEPTIEMBRE!$AK$11:$AK$40,_xlfn.XLOOKUP($A535&amp;$B535,SEPTIEMBRE!$BC$11:$BC$40&amp;SEPTIEMBRE!$BD$11:$BD$40,SEPTIEMBRE!$CJ$11:$CJ$40,"A")),"")</f>
        <v>0</v>
      </c>
      <c r="EZ535" s="384">
        <f t="array" ref="EZ535">IFERROR(_xlfn.XLOOKUP($A535&amp;$B535,'SEPTIEMBRE 2'!$D$11:$D$40&amp;'SEPTIEMBRE 2'!$E$11:$E$40,'SEPTIEMBRE 2'!$AK$11:$AK$40,_xlfn.XLOOKUP($A535&amp;$B535,'SEPTIEMBRE 2'!$BC$11:$BC$40&amp;'SEPTIEMBRE 2'!$BD$11:$BD$40,'SEPTIEMBRE 2'!$CJ$11:$CJ$40,"A")),"")</f>
        <v>0</v>
      </c>
      <c r="FA535" s="384">
        <f t="array" ref="FA535">IFERROR(_xlfn.XLOOKUP($A535&amp;$B535,'SEPTIEMBRE 3'!$D$11:$D$40&amp;'SEPTIEMBRE 3'!$E$11:$E$40,'SEPTIEMBRE 3'!$AK$11:$AK$40,_xlfn.XLOOKUP($A535&amp;$B535,'SEPTIEMBRE 3'!$BC$11:$BC$40&amp;'SEPTIEMBRE 3'!$BD$11:$BD$40,'SEPTIEMBRE 3'!$CJ$11:$CJ$40,"A")),"")</f>
        <v>0</v>
      </c>
      <c r="FB535" s="384">
        <f t="array" ref="FB535">IFERROR(_xlfn.XLOOKUP($A535&amp;$B535,OCTUBRE!$D$11:$D$40&amp;OCTUBRE!$E$11:$E$40,OCTUBRE!$AK$11:$AK$40,_xlfn.XLOOKUP($A535&amp;$B535,OCTUBRE!$BC$11:$BC$40&amp;OCTUBRE!$BD$11:$BD$40,OCTUBRE!$CJ$11:$CJ$40,"A")),"")</f>
        <v>0</v>
      </c>
      <c r="FC535" s="384">
        <f t="array" ref="FC535">IFERROR(_xlfn.XLOOKUP($A535&amp;$B535,'OCTUBRE 2'!$D$11:$D$40&amp;'OCTUBRE 2'!$E$11:$E$40,'OCTUBRE 2'!$AK$11:$AK$40,_xlfn.XLOOKUP($A535&amp;$B535,'OCTUBRE 2'!$BC$11:$BC$40&amp;'OCTUBRE 2'!$BD$11:$BD$40,'OCTUBRE 2'!$CJ$11:$CJ$40,"A")),"")</f>
        <v>0</v>
      </c>
      <c r="FD535" s="384">
        <f t="array" ref="FD535">IFERROR(_xlfn.XLOOKUP($A535&amp;$B535,NOVIEMBRE!$D$11:$D$40&amp;NOVIEMBRE!$E$11:$E$40,NOVIEMBRE!$AK$11:$AK$40,_xlfn.XLOOKUP($A535&amp;$B535,NOVIEMBRE!$BC$11:$BC$40&amp;NOVIEMBRE!$BD$11:$BD$40,NOVIEMBRE!$CJ$11:$CJ$40,"A")),"")</f>
        <v>0</v>
      </c>
      <c r="FE535" s="384">
        <f t="array" ref="FE535">IFERROR(_xlfn.XLOOKUP($A535&amp;$B535,'NOVIEMBRE 2'!$D$11:$D$40&amp;'NOVIEMBRE 2'!$E$11:$E$40,'NOVIEMBRE 2'!$AK$11:$AK$40,_xlfn.XLOOKUP($A535&amp;$B535,'NOVIEMBRE 2'!$BC$11:$BC$40&amp;'NOVIEMBRE 2'!$BD$11:$BD$40,'NOVIEMBRE 2'!$CJ$11:$CJ$40,"A")),"")</f>
        <v>0</v>
      </c>
      <c r="FF535" s="385">
        <f t="array" ref="FF535">IFERROR(_xlfn.XLOOKUP($A535&amp;$B535,DICIEMBRE!$D$11:$D$40&amp;DICIEMBRE!$E$11:$E$40,DICIEMBRE!$AK$11:$AK$40,_xlfn.XLOOKUP($A535&amp;$B535,DICIEMBRE!$BC$11:$BC$40&amp;DICIEMBRE!$BD$11:$BD$40,DICIEMBRE!$CJ$11:$CJ$40,"A")),"")</f>
        <v>0</v>
      </c>
      <c r="FG535" s="386" t="str">
        <f t="shared" si="19"/>
        <v/>
      </c>
      <c r="FH535" s="386" t="str">
        <f t="array" ref="FH535">IF(
 COUNT(DZ535:EH535)=0,
 "-",
 IF(
  COUNT(DZ535:EH535) &lt; COUNTA(DZ535:EH535),
  REPT("🟩", ROUND(COUNT(DZ535:EH535)/COUNTA(DZ535:EH535)*5, 0)) &amp;
  REPT("⬜", 5 - ROUND(COUNT(DZ535:EH535)/COUNTA(DZ535:EH535)*5, 0)),
  IF(
    AVERAGE(IF(DZ535:EH535&lt;&gt;"", DZ535:EH535, )) &gt;= 70, "🟩🟩🟩🟩🟩",
    IF(
      AVERAGE(IF(DZ535:EH535&lt;&gt;"",DZ535:EH535, )) &gt;= 56, "🟨🟨🟨🟨🟨",
      "🟥🟥🟥🟥🟥"
    )
  )
 )
)
</f>
        <v>-</v>
      </c>
    </row>
    <row r="536" ht="15.75" customHeight="1">
      <c r="A536" s="168"/>
      <c r="B536" s="169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1"/>
      <c r="N536" s="172" t="str">
        <f t="shared" si="1"/>
        <v/>
      </c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2" t="str">
        <f t="shared" si="2"/>
        <v/>
      </c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2" t="str">
        <f t="shared" si="3"/>
        <v/>
      </c>
      <c r="AM536" s="173"/>
      <c r="AN536" s="173"/>
      <c r="AO536" s="173"/>
      <c r="AP536" s="173"/>
      <c r="AQ536" s="173"/>
      <c r="AR536" s="173"/>
      <c r="AS536" s="173"/>
      <c r="AT536" s="173"/>
      <c r="AU536" s="173"/>
      <c r="AV536" s="171"/>
      <c r="AW536" s="171"/>
      <c r="AX536" s="172" t="str">
        <f t="shared" si="4"/>
        <v/>
      </c>
      <c r="AY536" s="173"/>
      <c r="AZ536" s="173"/>
      <c r="BA536" s="173"/>
      <c r="BB536" s="173"/>
      <c r="BC536" s="173"/>
      <c r="BD536" s="173"/>
      <c r="BE536" s="173"/>
      <c r="BF536" s="173"/>
      <c r="BG536" s="173"/>
      <c r="BH536" s="173"/>
      <c r="BI536" s="173"/>
      <c r="BJ536" s="172" t="str">
        <f t="shared" si="5"/>
        <v/>
      </c>
      <c r="BK536" s="173"/>
      <c r="BL536" s="173"/>
      <c r="BM536" s="173"/>
      <c r="BN536" s="173"/>
      <c r="BO536" s="173"/>
      <c r="BP536" s="173"/>
      <c r="BQ536" s="173"/>
      <c r="BR536" s="173"/>
      <c r="BS536" s="173"/>
      <c r="BT536" s="173"/>
      <c r="BU536" s="173"/>
      <c r="BV536" s="172" t="str">
        <f t="shared" si="6"/>
        <v/>
      </c>
      <c r="BW536" s="173"/>
      <c r="BX536" s="173"/>
      <c r="BY536" s="173"/>
      <c r="BZ536" s="171"/>
      <c r="CA536" s="171"/>
      <c r="CB536" s="171"/>
      <c r="CC536" s="171"/>
      <c r="CD536" s="171"/>
      <c r="CE536" s="171"/>
      <c r="CF536" s="171"/>
      <c r="CG536" s="171"/>
      <c r="CH536" s="172" t="str">
        <f t="shared" si="7"/>
        <v/>
      </c>
      <c r="CI536" s="171"/>
      <c r="CJ536" s="173"/>
      <c r="CK536" s="173"/>
      <c r="CL536" s="173"/>
      <c r="CM536" s="173"/>
      <c r="CN536" s="171"/>
      <c r="CO536" s="171"/>
      <c r="CP536" s="171"/>
      <c r="CQ536" s="173"/>
      <c r="CR536" s="171"/>
      <c r="CS536" s="171"/>
      <c r="CT536" s="172" t="str">
        <f t="shared" si="8"/>
        <v/>
      </c>
      <c r="CU536" s="172"/>
      <c r="CV536" s="172"/>
      <c r="CW536" s="172"/>
      <c r="CX536" s="172"/>
      <c r="CY536" s="172"/>
      <c r="CZ536" s="172"/>
      <c r="DA536" s="172"/>
      <c r="DB536" s="172"/>
      <c r="DC536" s="172"/>
      <c r="DD536" s="172"/>
      <c r="DE536" s="172"/>
      <c r="DF536" s="172"/>
      <c r="DG536" s="188" t="str">
        <f t="array" ref="DG536">IFERROR(_xlfn.XLOOKUP($A536&amp;B536,MARZO!$D$11:$D$40&amp;MARZO!$E$11:$E$40,MARZO!$AM$11:$AM$40,_xlfn.XLOOKUP($A536&amp;$B536,MARZO!$BC$11:$BC$40&amp;MARZO!$BD$11:$BD$40,MARZO!$CL$11:$CL$40,"A"))/1%,"")</f>
        <v/>
      </c>
      <c r="DH536" s="188" t="str">
        <f t="array" ref="DH536">IFERROR(_xlfn.XLOOKUP($A536&amp;$B536,ABRIL!$D$11:$D$40&amp;ABRIL!$E$11:$E$40,ABRIL!$AM$11:$AM$40,_xlfn.XLOOKUP($A536&amp;$B536,ABRIL!$BC$11:$BC$40&amp;ABRIL!$BD$11:$BD$40,ABRIL!$CL$11:$CL$40,"A"))/1%,"")</f>
        <v/>
      </c>
      <c r="DI536" s="188" t="str">
        <f t="array" ref="DI536">IFERROR(_xlfn.XLOOKUP($A536&amp;$B536,'ABRIL 2'!$D$11:$D$40&amp;'ABRIL 2'!$E$11:$E$40,'ABRIL 2'!$AM$11:$AM$40,_xlfn.XLOOKUP($A536&amp;$B536,'ABRIL 2'!$BC$11:$BC$40&amp;'ABRIL 2'!$BD$11:$BD$40,'ABRIL 2'!$CL$11:$CL$40,"A"))/1%,"")</f>
        <v/>
      </c>
      <c r="DJ536" s="188" t="str">
        <f t="array" ref="DJ536">IFERROR(_xlfn.XLOOKUP($A536&amp;$B536,MAYO!$D$11:$D$40&amp;MAYO!$E$11:$E$40,MAYO!$AM$11:$AM$40,_xlfn.XLOOKUP($A536&amp;$B536,MAYO!$BC$11:$BC$40&amp;MAYO!$BD$11:$BD$40,MAYO!$CL$11:$CL$40,"A"))/1%,"")</f>
        <v/>
      </c>
      <c r="DK536" s="188" t="str">
        <f t="array" ref="DK536">IFERROR(_xlfn.XLOOKUP($A536&amp;$B536,'MAYO 2'!$D$11:$D$40&amp;'MAYO 2'!$E$11:$E$40,'MAYO 2'!$AM$11:$AM$40,_xlfn.XLOOKUP($A536&amp;$B536,'MAYO 2'!$BC$11:$BC$40&amp;'MAYO 2'!$BD$11:$BD$40,'MAYO 2'!$CL$11:$CL$40,"A"))/1%,"")</f>
        <v/>
      </c>
      <c r="DL536" s="188" t="str">
        <f t="array" ref="DL536">IFERROR(_xlfn.XLOOKUP($A536&amp;$B536,JUNIO!$D$11:$D$40&amp;JUNIO!$E$11:$E$40,JUNIO!$AM$11:$AM$40,_xlfn.XLOOKUP($A536&amp;$B536,JUNIO!$BC$11:$BC$40&amp;JUNIO!$BD$11:$BD$40,JUNIO!$CL$11:$CL$40,"A"))/1%,"")</f>
        <v/>
      </c>
      <c r="DM536" s="188" t="str">
        <f t="array" ref="DM536">IFERROR(_xlfn.XLOOKUP($A536&amp;$B536,'JUNIO 2'!$D$11:$D$40&amp;'JUNIO 2'!$E$11:$E$40,'JUNIO 2'!$AM$11:$AM$40,_xlfn.XLOOKUP($A536&amp;$B536,'JUNIO 2'!$BC$11:$BC$40&amp;'JUNIO 2'!$BD$11:$BD$40,'JUNIO 2'!$CL$11:$CL$40,"A"))/1%,"")</f>
        <v/>
      </c>
      <c r="DN536" s="188" t="str">
        <f t="array" ref="DN536">IFERROR(_xlfn.XLOOKUP($A536&amp;$B536,JULIO!$D$11:$D$40&amp;JULIO!$E$11:$E$40,JULIO!$AM$11:$AM$40,_xlfn.XLOOKUP($A536&amp;$B536,JULIO!$BC$11:$BC$40&amp;JULIO!$BD$11:$BD$40,JULIO!$CL$11:$CL$40,"A"))/1%,"")</f>
        <v/>
      </c>
      <c r="DO536" s="188" t="str">
        <f t="array" ref="DO536">IFERROR(_xlfn.XLOOKUP($A536&amp;$B536,'JULIO 2'!$D$11:$D$40&amp;'JULIO 2'!$E$11:$E$40,'JULIO 2'!$AM$11:$AM$40,_xlfn.XLOOKUP($A536&amp;$B536,'JULIO 2'!$BC$11:$BC$40&amp;'JULIO 2'!$BD$11:$BD$40,'JULIO 2'!$CL$11:$CL$40,"A"))/1%,"")</f>
        <v/>
      </c>
      <c r="DP536" s="188" t="str">
        <f t="array" ref="DP536">IFERROR(_xlfn.XLOOKUP($A536&amp;$B536,AGOSTO!$D$11:$D$40&amp;AGOSTO!$E$11:$E$40,AGOSTO!$AM$11:$AM$40,_xlfn.XLOOKUP($A536&amp;$B536,AGOSTO!$BC$11:$BC$40&amp;AGOSTO!$BD$11:$BD$40,AGOSTO!$CL$11:$CL$40,"A"))/1%,"")</f>
        <v/>
      </c>
      <c r="DQ536" s="188" t="str">
        <f t="array" ref="DQ536">IFERROR(_xlfn.XLOOKUP($A536&amp;$B536,'AGOSTO 2'!$D$11:$D$40&amp;'AGOSTO 2'!$E$11:$E$40,'AGOSTO 2'!$AM$11:$AM$40,_xlfn.XLOOKUP($A536&amp;$B536,'AGOSTO 2'!$BC$11:$BC$40&amp;'AGOSTO 2'!$BD$11:$BD$40,'AGOSTO 2'!$CL$11:$CL$40,"A"))/1%,"")</f>
        <v/>
      </c>
      <c r="DR536" s="188" t="str">
        <f t="array" ref="DR536">IFERROR(_xlfn.XLOOKUP($A536&amp;$B536,SEPTIEMBRE!$D$11:$D$40&amp;SEPTIEMBRE!$E$11:$E$40,SEPTIEMBRE!$AM$11:$AM$40,_xlfn.XLOOKUP($A536&amp;$B536,SEPTIEMBRE!$BC$11:$BC$40&amp;SEPTIEMBRE!$BD$11:$BD$40,SEPTIEMBRE!$CL$11:$CL$40,"A"))/1%,"")</f>
        <v/>
      </c>
      <c r="DS536" s="188" t="str">
        <f t="array" ref="DS536">IFERROR(_xlfn.XLOOKUP($A536&amp;$B536,'SEPTIEMBRE 2'!$D$11:$D$40&amp;'SEPTIEMBRE 2'!$E$11:$E$40,'SEPTIEMBRE 2'!$AM$11:$AM$40,_xlfn.XLOOKUP($A536&amp;$B536,'SEPTIEMBRE 2'!$BC$11:$BC$40&amp;'SEPTIEMBRE 2'!$BD$11:$BD$40,'SEPTIEMBRE 2'!$CL$11:$CL$40,"A"))/1%,"")</f>
        <v/>
      </c>
      <c r="DT536" s="188" t="str">
        <f t="array" ref="DT536">IFERROR(_xlfn.XLOOKUP($A536&amp;$B536,'SEPTIEMBRE 3'!$D$11:$D$40&amp;'SEPTIEMBRE 3'!$E$11:$E$40,'SEPTIEMBRE 3'!$AM$11:$AM$40,_xlfn.XLOOKUP($A536&amp;$B536,'SEPTIEMBRE 3'!$BC$11:$BC$40&amp;'SEPTIEMBRE 3'!$BD$11:$BD$40,'SEPTIEMBRE 3'!$CL$11:$CL$40,"A"))/1%,"")</f>
        <v/>
      </c>
      <c r="DU536" s="188" t="str">
        <f t="array" ref="DU536">IFERROR(_xlfn.XLOOKUP($A536&amp;$B536,OCTUBRE!$D$11:$D$40&amp;OCTUBRE!$E$11:$E$40,OCTUBRE!$AM$11:$AM$40,_xlfn.XLOOKUP($A536&amp;$B536,OCTUBRE!$BC$11:$BC$40&amp;OCTUBRE!$BD$11:$BD$40,OCTUBRE!$CL$11:$CL$40,"A"))/1%,"")</f>
        <v/>
      </c>
      <c r="DV536" s="188" t="str">
        <f t="array" ref="DV536">IFERROR(_xlfn.XLOOKUP($A536&amp;$B536,'OCTUBRE 2'!$D$11:$D$40&amp;'OCTUBRE 2'!$E$11:$E$40,'OCTUBRE 2'!$AM$11:$AM$40,_xlfn.XLOOKUP($A536&amp;$B536,'OCTUBRE 2'!$BC$11:$BC$40&amp;'OCTUBRE 2'!$BD$11:$BD$40,'OCTUBRE 2'!$CL$11:$CL$40,"A"))/1%,"")</f>
        <v/>
      </c>
      <c r="DW536" s="188" t="str">
        <f t="array" ref="DW536">IFERROR(_xlfn.XLOOKUP($A536&amp;$B536,NOVIEMBRE!$D$11:$D$40&amp;NOVIEMBRE!$E$11:$E$40,NOVIEMBRE!$AM$11:$AM$40,_xlfn.XLOOKUP($A536&amp;$B536,NOVIEMBRE!$BC$11:$BC$40&amp;NOVIEMBRE!$BD$11:$BD$40,NOVIEMBRE!$CL$11:$CL$40,"A"))/1%,"")</f>
        <v/>
      </c>
      <c r="DX536" s="188" t="str">
        <f t="array" ref="DX536">IFERROR(_xlfn.XLOOKUP($A536&amp;$B536,'NOVIEMBRE 2'!$D$11:$D$40&amp;'NOVIEMBRE 2'!$E$11:$E$40,'NOVIEMBRE 2'!$AM$11:$AM$40,_xlfn.XLOOKUP($A536&amp;$B536,'NOVIEMBRE 2'!$BC$11:$BC$40&amp;'NOVIEMBRE 2'!$BD$11:$BD$40,'NOVIEMBRE 2'!$CL$11:$CL$40,"A"))/1%,"")</f>
        <v/>
      </c>
      <c r="DY536" s="188" t="str">
        <f t="array" ref="DY536">IFERROR(_xlfn.XLOOKUP($A536&amp;$B536,DICIEMBRE!$D$11:$D$40&amp;DICIEMBRE!$E$11:$E$40,DICIEMBRE!$AM$11:$AM$40,_xlfn.XLOOKUP($A536&amp;$B536,DICIEMBRE!$BC$11:$BC$40&amp;DICIEMBRE!$BD$11:$BD$40,DICIEMBRE!$CL$11:$CL$40,"A"))/1%,"")</f>
        <v/>
      </c>
      <c r="DZ536" s="381" t="str">
        <f t="shared" si="9"/>
        <v>-</v>
      </c>
      <c r="EA536" s="381" t="str">
        <f t="shared" si="10"/>
        <v>-</v>
      </c>
      <c r="EB536" s="381" t="str">
        <f t="shared" si="11"/>
        <v>-</v>
      </c>
      <c r="EC536" s="381" t="str">
        <f t="shared" si="12"/>
        <v>-</v>
      </c>
      <c r="ED536" s="381" t="str">
        <f t="shared" si="13"/>
        <v>-</v>
      </c>
      <c r="EE536" s="381" t="str">
        <f t="shared" si="14"/>
        <v>-</v>
      </c>
      <c r="EF536" s="381" t="str">
        <f t="shared" si="15"/>
        <v>-</v>
      </c>
      <c r="EG536" s="381" t="str">
        <f t="shared" si="16"/>
        <v>-</v>
      </c>
      <c r="EH536" s="381" t="str">
        <f t="shared" si="17"/>
        <v>-</v>
      </c>
      <c r="EI536" s="188" t="str">
        <f t="shared" si="18"/>
        <v/>
      </c>
      <c r="EJ536" s="382"/>
      <c r="EK536" s="382"/>
      <c r="EL536" s="383"/>
      <c r="EM536" s="21"/>
      <c r="EN536" s="384">
        <f t="array" ref="EN536">IFERROR(_xlfn.XLOOKUP($A536&amp;$B536,MARZO!$D$11:$D$40&amp;MARZO!$E$11:$E$40,MARZO!$AK$11:$AK$40,_xlfn.XLOOKUP($A536&amp;$B536,MARZO!$BC$11:$BC$40&amp;MARZO!$BD$11:$BD$40,MARZO!$CJ$11:$CJ$40,"A")),"")</f>
        <v>0</v>
      </c>
      <c r="EO536" s="384">
        <f t="array" ref="EO536">IFERROR(_xlfn.XLOOKUP($A536&amp;$B536,ABRIL!$D$11:$D$40&amp;ABRIL!$E$11:$E$40,ABRIL!$AK$11:$AK$40,_xlfn.XLOOKUP($A536&amp;$B536,ABRIL!$BC$11:$BC$40&amp;ABRIL!$BD$11:$BD$40,ABRIL!$CJ$11:$CJ$40,"A")),"")</f>
        <v>0</v>
      </c>
      <c r="EP536" s="384">
        <f t="array" ref="EP536">IFERROR(_xlfn.XLOOKUP($A536&amp;$B536,'ABRIL 2'!$D$11:$D$40&amp;'ABRIL 2'!$E$11:$E$40,'ABRIL 2'!$AK$11:$AK$40,_xlfn.XLOOKUP($A536&amp;$B536,'ABRIL 2'!$BC$11:$BC$40&amp;'ABRIL 2'!$BD$11:$BD$40,'ABRIL 2'!$CJ$11:$CJ$40,"A")),"")</f>
        <v>0</v>
      </c>
      <c r="EQ536" s="384">
        <f t="array" ref="EQ536">IFERROR(_xlfn.XLOOKUP($A536&amp;$B536,MAYO!$D$11:$D$40&amp;MAYO!$E$11:$E$40,MAYO!$AK$11:$AK$40,_xlfn.XLOOKUP($A536&amp;$B536,MAYO!$BC$11:$BC$40&amp;MAYO!$BD$11:$BD$40,MAYO!$CJ$11:$CJ$40,"A")),"")</f>
        <v>0</v>
      </c>
      <c r="ER536" s="384">
        <f t="array" ref="ER536">IFERROR(_xlfn.XLOOKUP($A536&amp;$B536,'MAYO 2'!$D$11:$D$40&amp;'MAYO 2'!$E$11:$E$40,'MAYO 2'!$AK$11:$AK$40,_xlfn.XLOOKUP($A536&amp;$B536,'MAYO 2'!$BC$11:$BC$40&amp;'MAYO 2'!$BD$11:$BD$40,'MAYO 2'!$CJ$11:$CJ$40,"A")),"")</f>
        <v>0</v>
      </c>
      <c r="ES536" s="384">
        <f t="array" ref="ES536">IFERROR(_xlfn.XLOOKUP($A536&amp;$B536,JUNIO!$D$11:$D$40&amp;JUNIO!$E$11:$E$40,JUNIO!$AK$11:$AK$40,_xlfn.XLOOKUP($A536&amp;$B536,JUNIO!$BC$11:$BC$40&amp;JUNIO!$BD$11:$BD$40,JUNIO!$CJ$11:$CJ$40,"A")),"")</f>
        <v>0</v>
      </c>
      <c r="ET536" s="384">
        <f t="array" ref="ET536">IFERROR(_xlfn.XLOOKUP($A536&amp;$B536,'JUNIO 2'!$D$11:$D$40&amp;'JUNIO 2'!$E$11:$E$40,'JUNIO 2'!$AK$11:$AK$40,_xlfn.XLOOKUP($A536&amp;$B536,'JUNIO 2'!$BC$11:$BC$40&amp;'JUNIO 2'!$BD$11:$BD$40,'JUNIO 2'!$CJ$11:$CJ$40,"A")),"")</f>
        <v>0</v>
      </c>
      <c r="EU536" s="384">
        <f t="array" ref="EU536">IFERROR(_xlfn.XLOOKUP($A536&amp;$B536,JULIO!$D$11:$D$40&amp;JULIO!$E$11:$E$40,JULIO!$AK$11:$AK$40,_xlfn.XLOOKUP($A536&amp;$B536,JULIO!$BC$11:$BC$40&amp;JULIO!$BD$11:$BD$40,JULIO!$CJ$11:$CJ$40,"A")),"")</f>
        <v>0</v>
      </c>
      <c r="EV536" s="384">
        <f t="array" ref="EV536">IFERROR(_xlfn.XLOOKUP($A536&amp;$B536,'JULIO 2'!$D$11:$D$40&amp;'JULIO 2'!$E$11:$E$40,'JULIO 2'!$AK$11:$AK$40,_xlfn.XLOOKUP($A536&amp;$B536,'JULIO 2'!$BC$11:$BC$40&amp;'JULIO 2'!$BD$11:$BD$40,'JULIO 2'!$CJ$11:$CJ$40,"A")),"")</f>
        <v>0</v>
      </c>
      <c r="EW536" s="384">
        <f t="array" ref="EW536">IFERROR(_xlfn.XLOOKUP($A536&amp;$B536,AGOSTO!$D$11:$D$40&amp;AGOSTO!$E$11:$E$40,AGOSTO!$AK$11:$AK$40,_xlfn.XLOOKUP($A536&amp;$B536,AGOSTO!$BC$11:$BC$40&amp;AGOSTO!$BD$11:$BD$40,AGOSTO!$CJ$11:$CJ$40,"A")),"")</f>
        <v>0</v>
      </c>
      <c r="EX536" s="384">
        <f t="array" ref="EX536">IFERROR(_xlfn.XLOOKUP($A536&amp;$B536,'AGOSTO 2'!$D$11:$D$40&amp;'AGOSTO 2'!$E$11:$E$40,'AGOSTO 2'!$AK$11:$AK$40,_xlfn.XLOOKUP($A536&amp;$B536,'AGOSTO 2'!$BC$11:$BC$40&amp;'AGOSTO 2'!$BD$11:$BD$40,'AGOSTO 2'!$CJ$11:$CJ$40,"A")),"")</f>
        <v>0</v>
      </c>
      <c r="EY536" s="384">
        <f t="array" ref="EY536">IFERROR(_xlfn.XLOOKUP($A536&amp;$B536,SEPTIEMBRE!$D$11:$D$40&amp;SEPTIEMBRE!$E$11:$E$40,SEPTIEMBRE!$AK$11:$AK$40,_xlfn.XLOOKUP($A536&amp;$B536,SEPTIEMBRE!$BC$11:$BC$40&amp;SEPTIEMBRE!$BD$11:$BD$40,SEPTIEMBRE!$CJ$11:$CJ$40,"A")),"")</f>
        <v>0</v>
      </c>
      <c r="EZ536" s="384">
        <f t="array" ref="EZ536">IFERROR(_xlfn.XLOOKUP($A536&amp;$B536,'SEPTIEMBRE 2'!$D$11:$D$40&amp;'SEPTIEMBRE 2'!$E$11:$E$40,'SEPTIEMBRE 2'!$AK$11:$AK$40,_xlfn.XLOOKUP($A536&amp;$B536,'SEPTIEMBRE 2'!$BC$11:$BC$40&amp;'SEPTIEMBRE 2'!$BD$11:$BD$40,'SEPTIEMBRE 2'!$CJ$11:$CJ$40,"A")),"")</f>
        <v>0</v>
      </c>
      <c r="FA536" s="384">
        <f t="array" ref="FA536">IFERROR(_xlfn.XLOOKUP($A536&amp;$B536,'SEPTIEMBRE 3'!$D$11:$D$40&amp;'SEPTIEMBRE 3'!$E$11:$E$40,'SEPTIEMBRE 3'!$AK$11:$AK$40,_xlfn.XLOOKUP($A536&amp;$B536,'SEPTIEMBRE 3'!$BC$11:$BC$40&amp;'SEPTIEMBRE 3'!$BD$11:$BD$40,'SEPTIEMBRE 3'!$CJ$11:$CJ$40,"A")),"")</f>
        <v>0</v>
      </c>
      <c r="FB536" s="384">
        <f t="array" ref="FB536">IFERROR(_xlfn.XLOOKUP($A536&amp;$B536,OCTUBRE!$D$11:$D$40&amp;OCTUBRE!$E$11:$E$40,OCTUBRE!$AK$11:$AK$40,_xlfn.XLOOKUP($A536&amp;$B536,OCTUBRE!$BC$11:$BC$40&amp;OCTUBRE!$BD$11:$BD$40,OCTUBRE!$CJ$11:$CJ$40,"A")),"")</f>
        <v>0</v>
      </c>
      <c r="FC536" s="384">
        <f t="array" ref="FC536">IFERROR(_xlfn.XLOOKUP($A536&amp;$B536,'OCTUBRE 2'!$D$11:$D$40&amp;'OCTUBRE 2'!$E$11:$E$40,'OCTUBRE 2'!$AK$11:$AK$40,_xlfn.XLOOKUP($A536&amp;$B536,'OCTUBRE 2'!$BC$11:$BC$40&amp;'OCTUBRE 2'!$BD$11:$BD$40,'OCTUBRE 2'!$CJ$11:$CJ$40,"A")),"")</f>
        <v>0</v>
      </c>
      <c r="FD536" s="384">
        <f t="array" ref="FD536">IFERROR(_xlfn.XLOOKUP($A536&amp;$B536,NOVIEMBRE!$D$11:$D$40&amp;NOVIEMBRE!$E$11:$E$40,NOVIEMBRE!$AK$11:$AK$40,_xlfn.XLOOKUP($A536&amp;$B536,NOVIEMBRE!$BC$11:$BC$40&amp;NOVIEMBRE!$BD$11:$BD$40,NOVIEMBRE!$CJ$11:$CJ$40,"A")),"")</f>
        <v>0</v>
      </c>
      <c r="FE536" s="384">
        <f t="array" ref="FE536">IFERROR(_xlfn.XLOOKUP($A536&amp;$B536,'NOVIEMBRE 2'!$D$11:$D$40&amp;'NOVIEMBRE 2'!$E$11:$E$40,'NOVIEMBRE 2'!$AK$11:$AK$40,_xlfn.XLOOKUP($A536&amp;$B536,'NOVIEMBRE 2'!$BC$11:$BC$40&amp;'NOVIEMBRE 2'!$BD$11:$BD$40,'NOVIEMBRE 2'!$CJ$11:$CJ$40,"A")),"")</f>
        <v>0</v>
      </c>
      <c r="FF536" s="385">
        <f t="array" ref="FF536">IFERROR(_xlfn.XLOOKUP($A536&amp;$B536,DICIEMBRE!$D$11:$D$40&amp;DICIEMBRE!$E$11:$E$40,DICIEMBRE!$AK$11:$AK$40,_xlfn.XLOOKUP($A536&amp;$B536,DICIEMBRE!$BC$11:$BC$40&amp;DICIEMBRE!$BD$11:$BD$40,DICIEMBRE!$CJ$11:$CJ$40,"A")),"")</f>
        <v>0</v>
      </c>
      <c r="FG536" s="386" t="str">
        <f t="shared" si="19"/>
        <v/>
      </c>
      <c r="FH536" s="386" t="str">
        <f t="array" ref="FH536">IF(
 COUNT(DZ536:EH536)=0,
 "-",
 IF(
  COUNT(DZ536:EH536) &lt; COUNTA(DZ536:EH536),
  REPT("🟩", ROUND(COUNT(DZ536:EH536)/COUNTA(DZ536:EH536)*5, 0)) &amp;
  REPT("⬜", 5 - ROUND(COUNT(DZ536:EH536)/COUNTA(DZ536:EH536)*5, 0)),
  IF(
    AVERAGE(IF(DZ536:EH536&lt;&gt;"", DZ536:EH536, )) &gt;= 70, "🟩🟩🟩🟩🟩",
    IF(
      AVERAGE(IF(DZ536:EH536&lt;&gt;"",DZ536:EH536, )) &gt;= 56, "🟨🟨🟨🟨🟨",
      "🟥🟥🟥🟥🟥"
    )
  )
 )
)
</f>
        <v>-</v>
      </c>
    </row>
    <row r="537" ht="15.75" customHeight="1">
      <c r="A537" s="168"/>
      <c r="B537" s="169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1"/>
      <c r="N537" s="172" t="str">
        <f t="shared" si="1"/>
        <v/>
      </c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2" t="str">
        <f t="shared" si="2"/>
        <v/>
      </c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2" t="str">
        <f t="shared" si="3"/>
        <v/>
      </c>
      <c r="AM537" s="173"/>
      <c r="AN537" s="173"/>
      <c r="AO537" s="173"/>
      <c r="AP537" s="173"/>
      <c r="AQ537" s="173"/>
      <c r="AR537" s="173"/>
      <c r="AS537" s="173"/>
      <c r="AT537" s="173"/>
      <c r="AU537" s="173"/>
      <c r="AV537" s="171"/>
      <c r="AW537" s="171"/>
      <c r="AX537" s="172" t="str">
        <f t="shared" si="4"/>
        <v/>
      </c>
      <c r="AY537" s="173"/>
      <c r="AZ537" s="173"/>
      <c r="BA537" s="173"/>
      <c r="BB537" s="173"/>
      <c r="BC537" s="173"/>
      <c r="BD537" s="173"/>
      <c r="BE537" s="173"/>
      <c r="BF537" s="173"/>
      <c r="BG537" s="173"/>
      <c r="BH537" s="173"/>
      <c r="BI537" s="173"/>
      <c r="BJ537" s="172" t="str">
        <f t="shared" si="5"/>
        <v/>
      </c>
      <c r="BK537" s="173"/>
      <c r="BL537" s="173"/>
      <c r="BM537" s="173"/>
      <c r="BN537" s="173"/>
      <c r="BO537" s="173"/>
      <c r="BP537" s="173"/>
      <c r="BQ537" s="173"/>
      <c r="BR537" s="173"/>
      <c r="BS537" s="173"/>
      <c r="BT537" s="173"/>
      <c r="BU537" s="173"/>
      <c r="BV537" s="172" t="str">
        <f t="shared" si="6"/>
        <v/>
      </c>
      <c r="BW537" s="173"/>
      <c r="BX537" s="173"/>
      <c r="BY537" s="173"/>
      <c r="BZ537" s="171"/>
      <c r="CA537" s="171"/>
      <c r="CB537" s="171"/>
      <c r="CC537" s="171"/>
      <c r="CD537" s="171"/>
      <c r="CE537" s="171"/>
      <c r="CF537" s="171"/>
      <c r="CG537" s="171"/>
      <c r="CH537" s="172" t="str">
        <f t="shared" si="7"/>
        <v/>
      </c>
      <c r="CI537" s="171"/>
      <c r="CJ537" s="173"/>
      <c r="CK537" s="173"/>
      <c r="CL537" s="173"/>
      <c r="CM537" s="173"/>
      <c r="CN537" s="171"/>
      <c r="CO537" s="171"/>
      <c r="CP537" s="171"/>
      <c r="CQ537" s="173"/>
      <c r="CR537" s="171"/>
      <c r="CS537" s="171"/>
      <c r="CT537" s="172" t="str">
        <f t="shared" si="8"/>
        <v/>
      </c>
      <c r="CU537" s="172"/>
      <c r="CV537" s="172"/>
      <c r="CW537" s="172"/>
      <c r="CX537" s="172"/>
      <c r="CY537" s="172"/>
      <c r="CZ537" s="172"/>
      <c r="DA537" s="172"/>
      <c r="DB537" s="172"/>
      <c r="DC537" s="172"/>
      <c r="DD537" s="172"/>
      <c r="DE537" s="172"/>
      <c r="DF537" s="172"/>
      <c r="DG537" s="188" t="str">
        <f t="array" ref="DG537">IFERROR(_xlfn.XLOOKUP($A537&amp;B537,MARZO!$D$11:$D$40&amp;MARZO!$E$11:$E$40,MARZO!$AM$11:$AM$40,_xlfn.XLOOKUP($A537&amp;$B537,MARZO!$BC$11:$BC$40&amp;MARZO!$BD$11:$BD$40,MARZO!$CL$11:$CL$40,"A"))/1%,"")</f>
        <v/>
      </c>
      <c r="DH537" s="188" t="str">
        <f t="array" ref="DH537">IFERROR(_xlfn.XLOOKUP($A537&amp;$B537,ABRIL!$D$11:$D$40&amp;ABRIL!$E$11:$E$40,ABRIL!$AM$11:$AM$40,_xlfn.XLOOKUP($A537&amp;$B537,ABRIL!$BC$11:$BC$40&amp;ABRIL!$BD$11:$BD$40,ABRIL!$CL$11:$CL$40,"A"))/1%,"")</f>
        <v/>
      </c>
      <c r="DI537" s="188" t="str">
        <f t="array" ref="DI537">IFERROR(_xlfn.XLOOKUP($A537&amp;$B537,'ABRIL 2'!$D$11:$D$40&amp;'ABRIL 2'!$E$11:$E$40,'ABRIL 2'!$AM$11:$AM$40,_xlfn.XLOOKUP($A537&amp;$B537,'ABRIL 2'!$BC$11:$BC$40&amp;'ABRIL 2'!$BD$11:$BD$40,'ABRIL 2'!$CL$11:$CL$40,"A"))/1%,"")</f>
        <v/>
      </c>
      <c r="DJ537" s="188" t="str">
        <f t="array" ref="DJ537">IFERROR(_xlfn.XLOOKUP($A537&amp;$B537,MAYO!$D$11:$D$40&amp;MAYO!$E$11:$E$40,MAYO!$AM$11:$AM$40,_xlfn.XLOOKUP($A537&amp;$B537,MAYO!$BC$11:$BC$40&amp;MAYO!$BD$11:$BD$40,MAYO!$CL$11:$CL$40,"A"))/1%,"")</f>
        <v/>
      </c>
      <c r="DK537" s="188" t="str">
        <f t="array" ref="DK537">IFERROR(_xlfn.XLOOKUP($A537&amp;$B537,'MAYO 2'!$D$11:$D$40&amp;'MAYO 2'!$E$11:$E$40,'MAYO 2'!$AM$11:$AM$40,_xlfn.XLOOKUP($A537&amp;$B537,'MAYO 2'!$BC$11:$BC$40&amp;'MAYO 2'!$BD$11:$BD$40,'MAYO 2'!$CL$11:$CL$40,"A"))/1%,"")</f>
        <v/>
      </c>
      <c r="DL537" s="188" t="str">
        <f t="array" ref="DL537">IFERROR(_xlfn.XLOOKUP($A537&amp;$B537,JUNIO!$D$11:$D$40&amp;JUNIO!$E$11:$E$40,JUNIO!$AM$11:$AM$40,_xlfn.XLOOKUP($A537&amp;$B537,JUNIO!$BC$11:$BC$40&amp;JUNIO!$BD$11:$BD$40,JUNIO!$CL$11:$CL$40,"A"))/1%,"")</f>
        <v/>
      </c>
      <c r="DM537" s="188" t="str">
        <f t="array" ref="DM537">IFERROR(_xlfn.XLOOKUP($A537&amp;$B537,'JUNIO 2'!$D$11:$D$40&amp;'JUNIO 2'!$E$11:$E$40,'JUNIO 2'!$AM$11:$AM$40,_xlfn.XLOOKUP($A537&amp;$B537,'JUNIO 2'!$BC$11:$BC$40&amp;'JUNIO 2'!$BD$11:$BD$40,'JUNIO 2'!$CL$11:$CL$40,"A"))/1%,"")</f>
        <v/>
      </c>
      <c r="DN537" s="188" t="str">
        <f t="array" ref="DN537">IFERROR(_xlfn.XLOOKUP($A537&amp;$B537,JULIO!$D$11:$D$40&amp;JULIO!$E$11:$E$40,JULIO!$AM$11:$AM$40,_xlfn.XLOOKUP($A537&amp;$B537,JULIO!$BC$11:$BC$40&amp;JULIO!$BD$11:$BD$40,JULIO!$CL$11:$CL$40,"A"))/1%,"")</f>
        <v/>
      </c>
      <c r="DO537" s="188" t="str">
        <f t="array" ref="DO537">IFERROR(_xlfn.XLOOKUP($A537&amp;$B537,'JULIO 2'!$D$11:$D$40&amp;'JULIO 2'!$E$11:$E$40,'JULIO 2'!$AM$11:$AM$40,_xlfn.XLOOKUP($A537&amp;$B537,'JULIO 2'!$BC$11:$BC$40&amp;'JULIO 2'!$BD$11:$BD$40,'JULIO 2'!$CL$11:$CL$40,"A"))/1%,"")</f>
        <v/>
      </c>
      <c r="DP537" s="188" t="str">
        <f t="array" ref="DP537">IFERROR(_xlfn.XLOOKUP($A537&amp;$B537,AGOSTO!$D$11:$D$40&amp;AGOSTO!$E$11:$E$40,AGOSTO!$AM$11:$AM$40,_xlfn.XLOOKUP($A537&amp;$B537,AGOSTO!$BC$11:$BC$40&amp;AGOSTO!$BD$11:$BD$40,AGOSTO!$CL$11:$CL$40,"A"))/1%,"")</f>
        <v/>
      </c>
      <c r="DQ537" s="188" t="str">
        <f t="array" ref="DQ537">IFERROR(_xlfn.XLOOKUP($A537&amp;$B537,'AGOSTO 2'!$D$11:$D$40&amp;'AGOSTO 2'!$E$11:$E$40,'AGOSTO 2'!$AM$11:$AM$40,_xlfn.XLOOKUP($A537&amp;$B537,'AGOSTO 2'!$BC$11:$BC$40&amp;'AGOSTO 2'!$BD$11:$BD$40,'AGOSTO 2'!$CL$11:$CL$40,"A"))/1%,"")</f>
        <v/>
      </c>
      <c r="DR537" s="188" t="str">
        <f t="array" ref="DR537">IFERROR(_xlfn.XLOOKUP($A537&amp;$B537,SEPTIEMBRE!$D$11:$D$40&amp;SEPTIEMBRE!$E$11:$E$40,SEPTIEMBRE!$AM$11:$AM$40,_xlfn.XLOOKUP($A537&amp;$B537,SEPTIEMBRE!$BC$11:$BC$40&amp;SEPTIEMBRE!$BD$11:$BD$40,SEPTIEMBRE!$CL$11:$CL$40,"A"))/1%,"")</f>
        <v/>
      </c>
      <c r="DS537" s="188" t="str">
        <f t="array" ref="DS537">IFERROR(_xlfn.XLOOKUP($A537&amp;$B537,'SEPTIEMBRE 2'!$D$11:$D$40&amp;'SEPTIEMBRE 2'!$E$11:$E$40,'SEPTIEMBRE 2'!$AM$11:$AM$40,_xlfn.XLOOKUP($A537&amp;$B537,'SEPTIEMBRE 2'!$BC$11:$BC$40&amp;'SEPTIEMBRE 2'!$BD$11:$BD$40,'SEPTIEMBRE 2'!$CL$11:$CL$40,"A"))/1%,"")</f>
        <v/>
      </c>
      <c r="DT537" s="188" t="str">
        <f t="array" ref="DT537">IFERROR(_xlfn.XLOOKUP($A537&amp;$B537,'SEPTIEMBRE 3'!$D$11:$D$40&amp;'SEPTIEMBRE 3'!$E$11:$E$40,'SEPTIEMBRE 3'!$AM$11:$AM$40,_xlfn.XLOOKUP($A537&amp;$B537,'SEPTIEMBRE 3'!$BC$11:$BC$40&amp;'SEPTIEMBRE 3'!$BD$11:$BD$40,'SEPTIEMBRE 3'!$CL$11:$CL$40,"A"))/1%,"")</f>
        <v/>
      </c>
      <c r="DU537" s="188" t="str">
        <f t="array" ref="DU537">IFERROR(_xlfn.XLOOKUP($A537&amp;$B537,OCTUBRE!$D$11:$D$40&amp;OCTUBRE!$E$11:$E$40,OCTUBRE!$AM$11:$AM$40,_xlfn.XLOOKUP($A537&amp;$B537,OCTUBRE!$BC$11:$BC$40&amp;OCTUBRE!$BD$11:$BD$40,OCTUBRE!$CL$11:$CL$40,"A"))/1%,"")</f>
        <v/>
      </c>
      <c r="DV537" s="188" t="str">
        <f t="array" ref="DV537">IFERROR(_xlfn.XLOOKUP($A537&amp;$B537,'OCTUBRE 2'!$D$11:$D$40&amp;'OCTUBRE 2'!$E$11:$E$40,'OCTUBRE 2'!$AM$11:$AM$40,_xlfn.XLOOKUP($A537&amp;$B537,'OCTUBRE 2'!$BC$11:$BC$40&amp;'OCTUBRE 2'!$BD$11:$BD$40,'OCTUBRE 2'!$CL$11:$CL$40,"A"))/1%,"")</f>
        <v/>
      </c>
      <c r="DW537" s="188" t="str">
        <f t="array" ref="DW537">IFERROR(_xlfn.XLOOKUP($A537&amp;$B537,NOVIEMBRE!$D$11:$D$40&amp;NOVIEMBRE!$E$11:$E$40,NOVIEMBRE!$AM$11:$AM$40,_xlfn.XLOOKUP($A537&amp;$B537,NOVIEMBRE!$BC$11:$BC$40&amp;NOVIEMBRE!$BD$11:$BD$40,NOVIEMBRE!$CL$11:$CL$40,"A"))/1%,"")</f>
        <v/>
      </c>
      <c r="DX537" s="188" t="str">
        <f t="array" ref="DX537">IFERROR(_xlfn.XLOOKUP($A537&amp;$B537,'NOVIEMBRE 2'!$D$11:$D$40&amp;'NOVIEMBRE 2'!$E$11:$E$40,'NOVIEMBRE 2'!$AM$11:$AM$40,_xlfn.XLOOKUP($A537&amp;$B537,'NOVIEMBRE 2'!$BC$11:$BC$40&amp;'NOVIEMBRE 2'!$BD$11:$BD$40,'NOVIEMBRE 2'!$CL$11:$CL$40,"A"))/1%,"")</f>
        <v/>
      </c>
      <c r="DY537" s="188" t="str">
        <f t="array" ref="DY537">IFERROR(_xlfn.XLOOKUP($A537&amp;$B537,DICIEMBRE!$D$11:$D$40&amp;DICIEMBRE!$E$11:$E$40,DICIEMBRE!$AM$11:$AM$40,_xlfn.XLOOKUP($A537&amp;$B537,DICIEMBRE!$BC$11:$BC$40&amp;DICIEMBRE!$BD$11:$BD$40,DICIEMBRE!$CL$11:$CL$40,"A"))/1%,"")</f>
        <v/>
      </c>
      <c r="DZ537" s="381" t="str">
        <f t="shared" si="9"/>
        <v>-</v>
      </c>
      <c r="EA537" s="381" t="str">
        <f t="shared" si="10"/>
        <v>-</v>
      </c>
      <c r="EB537" s="381" t="str">
        <f t="shared" si="11"/>
        <v>-</v>
      </c>
      <c r="EC537" s="381" t="str">
        <f t="shared" si="12"/>
        <v>-</v>
      </c>
      <c r="ED537" s="381" t="str">
        <f t="shared" si="13"/>
        <v>-</v>
      </c>
      <c r="EE537" s="381" t="str">
        <f t="shared" si="14"/>
        <v>-</v>
      </c>
      <c r="EF537" s="381" t="str">
        <f t="shared" si="15"/>
        <v>-</v>
      </c>
      <c r="EG537" s="381" t="str">
        <f t="shared" si="16"/>
        <v>-</v>
      </c>
      <c r="EH537" s="381" t="str">
        <f t="shared" si="17"/>
        <v>-</v>
      </c>
      <c r="EI537" s="188" t="str">
        <f t="shared" si="18"/>
        <v/>
      </c>
      <c r="EJ537" s="382"/>
      <c r="EK537" s="382"/>
      <c r="EL537" s="383"/>
      <c r="EM537" s="21"/>
      <c r="EN537" s="384">
        <f t="array" ref="EN537">IFERROR(_xlfn.XLOOKUP($A537&amp;$B537,MARZO!$D$11:$D$40&amp;MARZO!$E$11:$E$40,MARZO!$AK$11:$AK$40,_xlfn.XLOOKUP($A537&amp;$B537,MARZO!$BC$11:$BC$40&amp;MARZO!$BD$11:$BD$40,MARZO!$CJ$11:$CJ$40,"A")),"")</f>
        <v>0</v>
      </c>
      <c r="EO537" s="384">
        <f t="array" ref="EO537">IFERROR(_xlfn.XLOOKUP($A537&amp;$B537,ABRIL!$D$11:$D$40&amp;ABRIL!$E$11:$E$40,ABRIL!$AK$11:$AK$40,_xlfn.XLOOKUP($A537&amp;$B537,ABRIL!$BC$11:$BC$40&amp;ABRIL!$BD$11:$BD$40,ABRIL!$CJ$11:$CJ$40,"A")),"")</f>
        <v>0</v>
      </c>
      <c r="EP537" s="384">
        <f t="array" ref="EP537">IFERROR(_xlfn.XLOOKUP($A537&amp;$B537,'ABRIL 2'!$D$11:$D$40&amp;'ABRIL 2'!$E$11:$E$40,'ABRIL 2'!$AK$11:$AK$40,_xlfn.XLOOKUP($A537&amp;$B537,'ABRIL 2'!$BC$11:$BC$40&amp;'ABRIL 2'!$BD$11:$BD$40,'ABRIL 2'!$CJ$11:$CJ$40,"A")),"")</f>
        <v>0</v>
      </c>
      <c r="EQ537" s="384">
        <f t="array" ref="EQ537">IFERROR(_xlfn.XLOOKUP($A537&amp;$B537,MAYO!$D$11:$D$40&amp;MAYO!$E$11:$E$40,MAYO!$AK$11:$AK$40,_xlfn.XLOOKUP($A537&amp;$B537,MAYO!$BC$11:$BC$40&amp;MAYO!$BD$11:$BD$40,MAYO!$CJ$11:$CJ$40,"A")),"")</f>
        <v>0</v>
      </c>
      <c r="ER537" s="384">
        <f t="array" ref="ER537">IFERROR(_xlfn.XLOOKUP($A537&amp;$B537,'MAYO 2'!$D$11:$D$40&amp;'MAYO 2'!$E$11:$E$40,'MAYO 2'!$AK$11:$AK$40,_xlfn.XLOOKUP($A537&amp;$B537,'MAYO 2'!$BC$11:$BC$40&amp;'MAYO 2'!$BD$11:$BD$40,'MAYO 2'!$CJ$11:$CJ$40,"A")),"")</f>
        <v>0</v>
      </c>
      <c r="ES537" s="384">
        <f t="array" ref="ES537">IFERROR(_xlfn.XLOOKUP($A537&amp;$B537,JUNIO!$D$11:$D$40&amp;JUNIO!$E$11:$E$40,JUNIO!$AK$11:$AK$40,_xlfn.XLOOKUP($A537&amp;$B537,JUNIO!$BC$11:$BC$40&amp;JUNIO!$BD$11:$BD$40,JUNIO!$CJ$11:$CJ$40,"A")),"")</f>
        <v>0</v>
      </c>
      <c r="ET537" s="384">
        <f t="array" ref="ET537">IFERROR(_xlfn.XLOOKUP($A537&amp;$B537,'JUNIO 2'!$D$11:$D$40&amp;'JUNIO 2'!$E$11:$E$40,'JUNIO 2'!$AK$11:$AK$40,_xlfn.XLOOKUP($A537&amp;$B537,'JUNIO 2'!$BC$11:$BC$40&amp;'JUNIO 2'!$BD$11:$BD$40,'JUNIO 2'!$CJ$11:$CJ$40,"A")),"")</f>
        <v>0</v>
      </c>
      <c r="EU537" s="384">
        <f t="array" ref="EU537">IFERROR(_xlfn.XLOOKUP($A537&amp;$B537,JULIO!$D$11:$D$40&amp;JULIO!$E$11:$E$40,JULIO!$AK$11:$AK$40,_xlfn.XLOOKUP($A537&amp;$B537,JULIO!$BC$11:$BC$40&amp;JULIO!$BD$11:$BD$40,JULIO!$CJ$11:$CJ$40,"A")),"")</f>
        <v>0</v>
      </c>
      <c r="EV537" s="384">
        <f t="array" ref="EV537">IFERROR(_xlfn.XLOOKUP($A537&amp;$B537,'JULIO 2'!$D$11:$D$40&amp;'JULIO 2'!$E$11:$E$40,'JULIO 2'!$AK$11:$AK$40,_xlfn.XLOOKUP($A537&amp;$B537,'JULIO 2'!$BC$11:$BC$40&amp;'JULIO 2'!$BD$11:$BD$40,'JULIO 2'!$CJ$11:$CJ$40,"A")),"")</f>
        <v>0</v>
      </c>
      <c r="EW537" s="384">
        <f t="array" ref="EW537">IFERROR(_xlfn.XLOOKUP($A537&amp;$B537,AGOSTO!$D$11:$D$40&amp;AGOSTO!$E$11:$E$40,AGOSTO!$AK$11:$AK$40,_xlfn.XLOOKUP($A537&amp;$B537,AGOSTO!$BC$11:$BC$40&amp;AGOSTO!$BD$11:$BD$40,AGOSTO!$CJ$11:$CJ$40,"A")),"")</f>
        <v>0</v>
      </c>
      <c r="EX537" s="384">
        <f t="array" ref="EX537">IFERROR(_xlfn.XLOOKUP($A537&amp;$B537,'AGOSTO 2'!$D$11:$D$40&amp;'AGOSTO 2'!$E$11:$E$40,'AGOSTO 2'!$AK$11:$AK$40,_xlfn.XLOOKUP($A537&amp;$B537,'AGOSTO 2'!$BC$11:$BC$40&amp;'AGOSTO 2'!$BD$11:$BD$40,'AGOSTO 2'!$CJ$11:$CJ$40,"A")),"")</f>
        <v>0</v>
      </c>
      <c r="EY537" s="384">
        <f t="array" ref="EY537">IFERROR(_xlfn.XLOOKUP($A537&amp;$B537,SEPTIEMBRE!$D$11:$D$40&amp;SEPTIEMBRE!$E$11:$E$40,SEPTIEMBRE!$AK$11:$AK$40,_xlfn.XLOOKUP($A537&amp;$B537,SEPTIEMBRE!$BC$11:$BC$40&amp;SEPTIEMBRE!$BD$11:$BD$40,SEPTIEMBRE!$CJ$11:$CJ$40,"A")),"")</f>
        <v>0</v>
      </c>
      <c r="EZ537" s="384">
        <f t="array" ref="EZ537">IFERROR(_xlfn.XLOOKUP($A537&amp;$B537,'SEPTIEMBRE 2'!$D$11:$D$40&amp;'SEPTIEMBRE 2'!$E$11:$E$40,'SEPTIEMBRE 2'!$AK$11:$AK$40,_xlfn.XLOOKUP($A537&amp;$B537,'SEPTIEMBRE 2'!$BC$11:$BC$40&amp;'SEPTIEMBRE 2'!$BD$11:$BD$40,'SEPTIEMBRE 2'!$CJ$11:$CJ$40,"A")),"")</f>
        <v>0</v>
      </c>
      <c r="FA537" s="384">
        <f t="array" ref="FA537">IFERROR(_xlfn.XLOOKUP($A537&amp;$B537,'SEPTIEMBRE 3'!$D$11:$D$40&amp;'SEPTIEMBRE 3'!$E$11:$E$40,'SEPTIEMBRE 3'!$AK$11:$AK$40,_xlfn.XLOOKUP($A537&amp;$B537,'SEPTIEMBRE 3'!$BC$11:$BC$40&amp;'SEPTIEMBRE 3'!$BD$11:$BD$40,'SEPTIEMBRE 3'!$CJ$11:$CJ$40,"A")),"")</f>
        <v>0</v>
      </c>
      <c r="FB537" s="384">
        <f t="array" ref="FB537">IFERROR(_xlfn.XLOOKUP($A537&amp;$B537,OCTUBRE!$D$11:$D$40&amp;OCTUBRE!$E$11:$E$40,OCTUBRE!$AK$11:$AK$40,_xlfn.XLOOKUP($A537&amp;$B537,OCTUBRE!$BC$11:$BC$40&amp;OCTUBRE!$BD$11:$BD$40,OCTUBRE!$CJ$11:$CJ$40,"A")),"")</f>
        <v>0</v>
      </c>
      <c r="FC537" s="384">
        <f t="array" ref="FC537">IFERROR(_xlfn.XLOOKUP($A537&amp;$B537,'OCTUBRE 2'!$D$11:$D$40&amp;'OCTUBRE 2'!$E$11:$E$40,'OCTUBRE 2'!$AK$11:$AK$40,_xlfn.XLOOKUP($A537&amp;$B537,'OCTUBRE 2'!$BC$11:$BC$40&amp;'OCTUBRE 2'!$BD$11:$BD$40,'OCTUBRE 2'!$CJ$11:$CJ$40,"A")),"")</f>
        <v>0</v>
      </c>
      <c r="FD537" s="384">
        <f t="array" ref="FD537">IFERROR(_xlfn.XLOOKUP($A537&amp;$B537,NOVIEMBRE!$D$11:$D$40&amp;NOVIEMBRE!$E$11:$E$40,NOVIEMBRE!$AK$11:$AK$40,_xlfn.XLOOKUP($A537&amp;$B537,NOVIEMBRE!$BC$11:$BC$40&amp;NOVIEMBRE!$BD$11:$BD$40,NOVIEMBRE!$CJ$11:$CJ$40,"A")),"")</f>
        <v>0</v>
      </c>
      <c r="FE537" s="384">
        <f t="array" ref="FE537">IFERROR(_xlfn.XLOOKUP($A537&amp;$B537,'NOVIEMBRE 2'!$D$11:$D$40&amp;'NOVIEMBRE 2'!$E$11:$E$40,'NOVIEMBRE 2'!$AK$11:$AK$40,_xlfn.XLOOKUP($A537&amp;$B537,'NOVIEMBRE 2'!$BC$11:$BC$40&amp;'NOVIEMBRE 2'!$BD$11:$BD$40,'NOVIEMBRE 2'!$CJ$11:$CJ$40,"A")),"")</f>
        <v>0</v>
      </c>
      <c r="FF537" s="385">
        <f t="array" ref="FF537">IFERROR(_xlfn.XLOOKUP($A537&amp;$B537,DICIEMBRE!$D$11:$D$40&amp;DICIEMBRE!$E$11:$E$40,DICIEMBRE!$AK$11:$AK$40,_xlfn.XLOOKUP($A537&amp;$B537,DICIEMBRE!$BC$11:$BC$40&amp;DICIEMBRE!$BD$11:$BD$40,DICIEMBRE!$CJ$11:$CJ$40,"A")),"")</f>
        <v>0</v>
      </c>
      <c r="FG537" s="386" t="str">
        <f t="shared" si="19"/>
        <v/>
      </c>
      <c r="FH537" s="386" t="str">
        <f t="array" ref="FH537">IF(
 COUNT(DZ537:EH537)=0,
 "-",
 IF(
  COUNT(DZ537:EH537) &lt; COUNTA(DZ537:EH537),
  REPT("🟩", ROUND(COUNT(DZ537:EH537)/COUNTA(DZ537:EH537)*5, 0)) &amp;
  REPT("⬜", 5 - ROUND(COUNT(DZ537:EH537)/COUNTA(DZ537:EH537)*5, 0)),
  IF(
    AVERAGE(IF(DZ537:EH537&lt;&gt;"", DZ537:EH537, )) &gt;= 70, "🟩🟩🟩🟩🟩",
    IF(
      AVERAGE(IF(DZ537:EH537&lt;&gt;"",DZ537:EH537, )) &gt;= 56, "🟨🟨🟨🟨🟨",
      "🟥🟥🟥🟥🟥"
    )
  )
 )
)
</f>
        <v>-</v>
      </c>
    </row>
    <row r="538" ht="15.75" customHeight="1">
      <c r="A538" s="168"/>
      <c r="B538" s="169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1"/>
      <c r="N538" s="172" t="str">
        <f t="shared" si="1"/>
        <v/>
      </c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2" t="str">
        <f t="shared" si="2"/>
        <v/>
      </c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2" t="str">
        <f t="shared" si="3"/>
        <v/>
      </c>
      <c r="AM538" s="173"/>
      <c r="AN538" s="173"/>
      <c r="AO538" s="173"/>
      <c r="AP538" s="173"/>
      <c r="AQ538" s="173"/>
      <c r="AR538" s="173"/>
      <c r="AS538" s="173"/>
      <c r="AT538" s="173"/>
      <c r="AU538" s="173"/>
      <c r="AV538" s="171"/>
      <c r="AW538" s="171"/>
      <c r="AX538" s="172" t="str">
        <f t="shared" si="4"/>
        <v/>
      </c>
      <c r="AY538" s="173"/>
      <c r="AZ538" s="173"/>
      <c r="BA538" s="173"/>
      <c r="BB538" s="173"/>
      <c r="BC538" s="173"/>
      <c r="BD538" s="173"/>
      <c r="BE538" s="173"/>
      <c r="BF538" s="173"/>
      <c r="BG538" s="173"/>
      <c r="BH538" s="173"/>
      <c r="BI538" s="173"/>
      <c r="BJ538" s="172" t="str">
        <f t="shared" si="5"/>
        <v/>
      </c>
      <c r="BK538" s="173"/>
      <c r="BL538" s="173"/>
      <c r="BM538" s="173"/>
      <c r="BN538" s="173"/>
      <c r="BO538" s="173"/>
      <c r="BP538" s="173"/>
      <c r="BQ538" s="173"/>
      <c r="BR538" s="173"/>
      <c r="BS538" s="173"/>
      <c r="BT538" s="173"/>
      <c r="BU538" s="173"/>
      <c r="BV538" s="172" t="str">
        <f t="shared" si="6"/>
        <v/>
      </c>
      <c r="BW538" s="173"/>
      <c r="BX538" s="173"/>
      <c r="BY538" s="173"/>
      <c r="BZ538" s="171"/>
      <c r="CA538" s="171"/>
      <c r="CB538" s="171"/>
      <c r="CC538" s="171"/>
      <c r="CD538" s="171"/>
      <c r="CE538" s="171"/>
      <c r="CF538" s="171"/>
      <c r="CG538" s="171"/>
      <c r="CH538" s="172" t="str">
        <f t="shared" si="7"/>
        <v/>
      </c>
      <c r="CI538" s="171"/>
      <c r="CJ538" s="173"/>
      <c r="CK538" s="173"/>
      <c r="CL538" s="173"/>
      <c r="CM538" s="173"/>
      <c r="CN538" s="171"/>
      <c r="CO538" s="171"/>
      <c r="CP538" s="171"/>
      <c r="CQ538" s="173"/>
      <c r="CR538" s="171"/>
      <c r="CS538" s="171"/>
      <c r="CT538" s="172" t="str">
        <f t="shared" si="8"/>
        <v/>
      </c>
      <c r="CU538" s="172"/>
      <c r="CV538" s="172"/>
      <c r="CW538" s="172"/>
      <c r="CX538" s="172"/>
      <c r="CY538" s="172"/>
      <c r="CZ538" s="172"/>
      <c r="DA538" s="172"/>
      <c r="DB538" s="172"/>
      <c r="DC538" s="172"/>
      <c r="DD538" s="172"/>
      <c r="DE538" s="172"/>
      <c r="DF538" s="172"/>
      <c r="DG538" s="188" t="str">
        <f t="array" ref="DG538">IFERROR(_xlfn.XLOOKUP($A538&amp;B538,MARZO!$D$11:$D$40&amp;MARZO!$E$11:$E$40,MARZO!$AM$11:$AM$40,_xlfn.XLOOKUP($A538&amp;$B538,MARZO!$BC$11:$BC$40&amp;MARZO!$BD$11:$BD$40,MARZO!$CL$11:$CL$40,"A"))/1%,"")</f>
        <v/>
      </c>
      <c r="DH538" s="188" t="str">
        <f t="array" ref="DH538">IFERROR(_xlfn.XLOOKUP($A538&amp;$B538,ABRIL!$D$11:$D$40&amp;ABRIL!$E$11:$E$40,ABRIL!$AM$11:$AM$40,_xlfn.XLOOKUP($A538&amp;$B538,ABRIL!$BC$11:$BC$40&amp;ABRIL!$BD$11:$BD$40,ABRIL!$CL$11:$CL$40,"A"))/1%,"")</f>
        <v/>
      </c>
      <c r="DI538" s="188" t="str">
        <f t="array" ref="DI538">IFERROR(_xlfn.XLOOKUP($A538&amp;$B538,'ABRIL 2'!$D$11:$D$40&amp;'ABRIL 2'!$E$11:$E$40,'ABRIL 2'!$AM$11:$AM$40,_xlfn.XLOOKUP($A538&amp;$B538,'ABRIL 2'!$BC$11:$BC$40&amp;'ABRIL 2'!$BD$11:$BD$40,'ABRIL 2'!$CL$11:$CL$40,"A"))/1%,"")</f>
        <v/>
      </c>
      <c r="DJ538" s="188" t="str">
        <f t="array" ref="DJ538">IFERROR(_xlfn.XLOOKUP($A538&amp;$B538,MAYO!$D$11:$D$40&amp;MAYO!$E$11:$E$40,MAYO!$AM$11:$AM$40,_xlfn.XLOOKUP($A538&amp;$B538,MAYO!$BC$11:$BC$40&amp;MAYO!$BD$11:$BD$40,MAYO!$CL$11:$CL$40,"A"))/1%,"")</f>
        <v/>
      </c>
      <c r="DK538" s="188" t="str">
        <f t="array" ref="DK538">IFERROR(_xlfn.XLOOKUP($A538&amp;$B538,'MAYO 2'!$D$11:$D$40&amp;'MAYO 2'!$E$11:$E$40,'MAYO 2'!$AM$11:$AM$40,_xlfn.XLOOKUP($A538&amp;$B538,'MAYO 2'!$BC$11:$BC$40&amp;'MAYO 2'!$BD$11:$BD$40,'MAYO 2'!$CL$11:$CL$40,"A"))/1%,"")</f>
        <v/>
      </c>
      <c r="DL538" s="188" t="str">
        <f t="array" ref="DL538">IFERROR(_xlfn.XLOOKUP($A538&amp;$B538,JUNIO!$D$11:$D$40&amp;JUNIO!$E$11:$E$40,JUNIO!$AM$11:$AM$40,_xlfn.XLOOKUP($A538&amp;$B538,JUNIO!$BC$11:$BC$40&amp;JUNIO!$BD$11:$BD$40,JUNIO!$CL$11:$CL$40,"A"))/1%,"")</f>
        <v/>
      </c>
      <c r="DM538" s="188" t="str">
        <f t="array" ref="DM538">IFERROR(_xlfn.XLOOKUP($A538&amp;$B538,'JUNIO 2'!$D$11:$D$40&amp;'JUNIO 2'!$E$11:$E$40,'JUNIO 2'!$AM$11:$AM$40,_xlfn.XLOOKUP($A538&amp;$B538,'JUNIO 2'!$BC$11:$BC$40&amp;'JUNIO 2'!$BD$11:$BD$40,'JUNIO 2'!$CL$11:$CL$40,"A"))/1%,"")</f>
        <v/>
      </c>
      <c r="DN538" s="188" t="str">
        <f t="array" ref="DN538">IFERROR(_xlfn.XLOOKUP($A538&amp;$B538,JULIO!$D$11:$D$40&amp;JULIO!$E$11:$E$40,JULIO!$AM$11:$AM$40,_xlfn.XLOOKUP($A538&amp;$B538,JULIO!$BC$11:$BC$40&amp;JULIO!$BD$11:$BD$40,JULIO!$CL$11:$CL$40,"A"))/1%,"")</f>
        <v/>
      </c>
      <c r="DO538" s="188" t="str">
        <f t="array" ref="DO538">IFERROR(_xlfn.XLOOKUP($A538&amp;$B538,'JULIO 2'!$D$11:$D$40&amp;'JULIO 2'!$E$11:$E$40,'JULIO 2'!$AM$11:$AM$40,_xlfn.XLOOKUP($A538&amp;$B538,'JULIO 2'!$BC$11:$BC$40&amp;'JULIO 2'!$BD$11:$BD$40,'JULIO 2'!$CL$11:$CL$40,"A"))/1%,"")</f>
        <v/>
      </c>
      <c r="DP538" s="188" t="str">
        <f t="array" ref="DP538">IFERROR(_xlfn.XLOOKUP($A538&amp;$B538,AGOSTO!$D$11:$D$40&amp;AGOSTO!$E$11:$E$40,AGOSTO!$AM$11:$AM$40,_xlfn.XLOOKUP($A538&amp;$B538,AGOSTO!$BC$11:$BC$40&amp;AGOSTO!$BD$11:$BD$40,AGOSTO!$CL$11:$CL$40,"A"))/1%,"")</f>
        <v/>
      </c>
      <c r="DQ538" s="188" t="str">
        <f t="array" ref="DQ538">IFERROR(_xlfn.XLOOKUP($A538&amp;$B538,'AGOSTO 2'!$D$11:$D$40&amp;'AGOSTO 2'!$E$11:$E$40,'AGOSTO 2'!$AM$11:$AM$40,_xlfn.XLOOKUP($A538&amp;$B538,'AGOSTO 2'!$BC$11:$BC$40&amp;'AGOSTO 2'!$BD$11:$BD$40,'AGOSTO 2'!$CL$11:$CL$40,"A"))/1%,"")</f>
        <v/>
      </c>
      <c r="DR538" s="188" t="str">
        <f t="array" ref="DR538">IFERROR(_xlfn.XLOOKUP($A538&amp;$B538,SEPTIEMBRE!$D$11:$D$40&amp;SEPTIEMBRE!$E$11:$E$40,SEPTIEMBRE!$AM$11:$AM$40,_xlfn.XLOOKUP($A538&amp;$B538,SEPTIEMBRE!$BC$11:$BC$40&amp;SEPTIEMBRE!$BD$11:$BD$40,SEPTIEMBRE!$CL$11:$CL$40,"A"))/1%,"")</f>
        <v/>
      </c>
      <c r="DS538" s="188" t="str">
        <f t="array" ref="DS538">IFERROR(_xlfn.XLOOKUP($A538&amp;$B538,'SEPTIEMBRE 2'!$D$11:$D$40&amp;'SEPTIEMBRE 2'!$E$11:$E$40,'SEPTIEMBRE 2'!$AM$11:$AM$40,_xlfn.XLOOKUP($A538&amp;$B538,'SEPTIEMBRE 2'!$BC$11:$BC$40&amp;'SEPTIEMBRE 2'!$BD$11:$BD$40,'SEPTIEMBRE 2'!$CL$11:$CL$40,"A"))/1%,"")</f>
        <v/>
      </c>
      <c r="DT538" s="188" t="str">
        <f t="array" ref="DT538">IFERROR(_xlfn.XLOOKUP($A538&amp;$B538,'SEPTIEMBRE 3'!$D$11:$D$40&amp;'SEPTIEMBRE 3'!$E$11:$E$40,'SEPTIEMBRE 3'!$AM$11:$AM$40,_xlfn.XLOOKUP($A538&amp;$B538,'SEPTIEMBRE 3'!$BC$11:$BC$40&amp;'SEPTIEMBRE 3'!$BD$11:$BD$40,'SEPTIEMBRE 3'!$CL$11:$CL$40,"A"))/1%,"")</f>
        <v/>
      </c>
      <c r="DU538" s="188" t="str">
        <f t="array" ref="DU538">IFERROR(_xlfn.XLOOKUP($A538&amp;$B538,OCTUBRE!$D$11:$D$40&amp;OCTUBRE!$E$11:$E$40,OCTUBRE!$AM$11:$AM$40,_xlfn.XLOOKUP($A538&amp;$B538,OCTUBRE!$BC$11:$BC$40&amp;OCTUBRE!$BD$11:$BD$40,OCTUBRE!$CL$11:$CL$40,"A"))/1%,"")</f>
        <v/>
      </c>
      <c r="DV538" s="188" t="str">
        <f t="array" ref="DV538">IFERROR(_xlfn.XLOOKUP($A538&amp;$B538,'OCTUBRE 2'!$D$11:$D$40&amp;'OCTUBRE 2'!$E$11:$E$40,'OCTUBRE 2'!$AM$11:$AM$40,_xlfn.XLOOKUP($A538&amp;$B538,'OCTUBRE 2'!$BC$11:$BC$40&amp;'OCTUBRE 2'!$BD$11:$BD$40,'OCTUBRE 2'!$CL$11:$CL$40,"A"))/1%,"")</f>
        <v/>
      </c>
      <c r="DW538" s="188" t="str">
        <f t="array" ref="DW538">IFERROR(_xlfn.XLOOKUP($A538&amp;$B538,NOVIEMBRE!$D$11:$D$40&amp;NOVIEMBRE!$E$11:$E$40,NOVIEMBRE!$AM$11:$AM$40,_xlfn.XLOOKUP($A538&amp;$B538,NOVIEMBRE!$BC$11:$BC$40&amp;NOVIEMBRE!$BD$11:$BD$40,NOVIEMBRE!$CL$11:$CL$40,"A"))/1%,"")</f>
        <v/>
      </c>
      <c r="DX538" s="188" t="str">
        <f t="array" ref="DX538">IFERROR(_xlfn.XLOOKUP($A538&amp;$B538,'NOVIEMBRE 2'!$D$11:$D$40&amp;'NOVIEMBRE 2'!$E$11:$E$40,'NOVIEMBRE 2'!$AM$11:$AM$40,_xlfn.XLOOKUP($A538&amp;$B538,'NOVIEMBRE 2'!$BC$11:$BC$40&amp;'NOVIEMBRE 2'!$BD$11:$BD$40,'NOVIEMBRE 2'!$CL$11:$CL$40,"A"))/1%,"")</f>
        <v/>
      </c>
      <c r="DY538" s="188" t="str">
        <f t="array" ref="DY538">IFERROR(_xlfn.XLOOKUP($A538&amp;$B538,DICIEMBRE!$D$11:$D$40&amp;DICIEMBRE!$E$11:$E$40,DICIEMBRE!$AM$11:$AM$40,_xlfn.XLOOKUP($A538&amp;$B538,DICIEMBRE!$BC$11:$BC$40&amp;DICIEMBRE!$BD$11:$BD$40,DICIEMBRE!$CL$11:$CL$40,"A"))/1%,"")</f>
        <v/>
      </c>
      <c r="DZ538" s="381" t="str">
        <f t="shared" si="9"/>
        <v>-</v>
      </c>
      <c r="EA538" s="381" t="str">
        <f t="shared" si="10"/>
        <v>-</v>
      </c>
      <c r="EB538" s="381" t="str">
        <f t="shared" si="11"/>
        <v>-</v>
      </c>
      <c r="EC538" s="381" t="str">
        <f t="shared" si="12"/>
        <v>-</v>
      </c>
      <c r="ED538" s="381" t="str">
        <f t="shared" si="13"/>
        <v>-</v>
      </c>
      <c r="EE538" s="381" t="str">
        <f t="shared" si="14"/>
        <v>-</v>
      </c>
      <c r="EF538" s="381" t="str">
        <f t="shared" si="15"/>
        <v>-</v>
      </c>
      <c r="EG538" s="381" t="str">
        <f t="shared" si="16"/>
        <v>-</v>
      </c>
      <c r="EH538" s="381" t="str">
        <f t="shared" si="17"/>
        <v>-</v>
      </c>
      <c r="EI538" s="188" t="str">
        <f t="shared" si="18"/>
        <v/>
      </c>
      <c r="EJ538" s="382"/>
      <c r="EK538" s="382"/>
      <c r="EL538" s="383"/>
      <c r="EM538" s="21"/>
      <c r="EN538" s="384">
        <f t="array" ref="EN538">IFERROR(_xlfn.XLOOKUP($A538&amp;$B538,MARZO!$D$11:$D$40&amp;MARZO!$E$11:$E$40,MARZO!$AK$11:$AK$40,_xlfn.XLOOKUP($A538&amp;$B538,MARZO!$BC$11:$BC$40&amp;MARZO!$BD$11:$BD$40,MARZO!$CJ$11:$CJ$40,"A")),"")</f>
        <v>0</v>
      </c>
      <c r="EO538" s="384">
        <f t="array" ref="EO538">IFERROR(_xlfn.XLOOKUP($A538&amp;$B538,ABRIL!$D$11:$D$40&amp;ABRIL!$E$11:$E$40,ABRIL!$AK$11:$AK$40,_xlfn.XLOOKUP($A538&amp;$B538,ABRIL!$BC$11:$BC$40&amp;ABRIL!$BD$11:$BD$40,ABRIL!$CJ$11:$CJ$40,"A")),"")</f>
        <v>0</v>
      </c>
      <c r="EP538" s="384">
        <f t="array" ref="EP538">IFERROR(_xlfn.XLOOKUP($A538&amp;$B538,'ABRIL 2'!$D$11:$D$40&amp;'ABRIL 2'!$E$11:$E$40,'ABRIL 2'!$AK$11:$AK$40,_xlfn.XLOOKUP($A538&amp;$B538,'ABRIL 2'!$BC$11:$BC$40&amp;'ABRIL 2'!$BD$11:$BD$40,'ABRIL 2'!$CJ$11:$CJ$40,"A")),"")</f>
        <v>0</v>
      </c>
      <c r="EQ538" s="384">
        <f t="array" ref="EQ538">IFERROR(_xlfn.XLOOKUP($A538&amp;$B538,MAYO!$D$11:$D$40&amp;MAYO!$E$11:$E$40,MAYO!$AK$11:$AK$40,_xlfn.XLOOKUP($A538&amp;$B538,MAYO!$BC$11:$BC$40&amp;MAYO!$BD$11:$BD$40,MAYO!$CJ$11:$CJ$40,"A")),"")</f>
        <v>0</v>
      </c>
      <c r="ER538" s="384">
        <f t="array" ref="ER538">IFERROR(_xlfn.XLOOKUP($A538&amp;$B538,'MAYO 2'!$D$11:$D$40&amp;'MAYO 2'!$E$11:$E$40,'MAYO 2'!$AK$11:$AK$40,_xlfn.XLOOKUP($A538&amp;$B538,'MAYO 2'!$BC$11:$BC$40&amp;'MAYO 2'!$BD$11:$BD$40,'MAYO 2'!$CJ$11:$CJ$40,"A")),"")</f>
        <v>0</v>
      </c>
      <c r="ES538" s="384">
        <f t="array" ref="ES538">IFERROR(_xlfn.XLOOKUP($A538&amp;$B538,JUNIO!$D$11:$D$40&amp;JUNIO!$E$11:$E$40,JUNIO!$AK$11:$AK$40,_xlfn.XLOOKUP($A538&amp;$B538,JUNIO!$BC$11:$BC$40&amp;JUNIO!$BD$11:$BD$40,JUNIO!$CJ$11:$CJ$40,"A")),"")</f>
        <v>0</v>
      </c>
      <c r="ET538" s="384">
        <f t="array" ref="ET538">IFERROR(_xlfn.XLOOKUP($A538&amp;$B538,'JUNIO 2'!$D$11:$D$40&amp;'JUNIO 2'!$E$11:$E$40,'JUNIO 2'!$AK$11:$AK$40,_xlfn.XLOOKUP($A538&amp;$B538,'JUNIO 2'!$BC$11:$BC$40&amp;'JUNIO 2'!$BD$11:$BD$40,'JUNIO 2'!$CJ$11:$CJ$40,"A")),"")</f>
        <v>0</v>
      </c>
      <c r="EU538" s="384">
        <f t="array" ref="EU538">IFERROR(_xlfn.XLOOKUP($A538&amp;$B538,JULIO!$D$11:$D$40&amp;JULIO!$E$11:$E$40,JULIO!$AK$11:$AK$40,_xlfn.XLOOKUP($A538&amp;$B538,JULIO!$BC$11:$BC$40&amp;JULIO!$BD$11:$BD$40,JULIO!$CJ$11:$CJ$40,"A")),"")</f>
        <v>0</v>
      </c>
      <c r="EV538" s="384">
        <f t="array" ref="EV538">IFERROR(_xlfn.XLOOKUP($A538&amp;$B538,'JULIO 2'!$D$11:$D$40&amp;'JULIO 2'!$E$11:$E$40,'JULIO 2'!$AK$11:$AK$40,_xlfn.XLOOKUP($A538&amp;$B538,'JULIO 2'!$BC$11:$BC$40&amp;'JULIO 2'!$BD$11:$BD$40,'JULIO 2'!$CJ$11:$CJ$40,"A")),"")</f>
        <v>0</v>
      </c>
      <c r="EW538" s="384">
        <f t="array" ref="EW538">IFERROR(_xlfn.XLOOKUP($A538&amp;$B538,AGOSTO!$D$11:$D$40&amp;AGOSTO!$E$11:$E$40,AGOSTO!$AK$11:$AK$40,_xlfn.XLOOKUP($A538&amp;$B538,AGOSTO!$BC$11:$BC$40&amp;AGOSTO!$BD$11:$BD$40,AGOSTO!$CJ$11:$CJ$40,"A")),"")</f>
        <v>0</v>
      </c>
      <c r="EX538" s="384">
        <f t="array" ref="EX538">IFERROR(_xlfn.XLOOKUP($A538&amp;$B538,'AGOSTO 2'!$D$11:$D$40&amp;'AGOSTO 2'!$E$11:$E$40,'AGOSTO 2'!$AK$11:$AK$40,_xlfn.XLOOKUP($A538&amp;$B538,'AGOSTO 2'!$BC$11:$BC$40&amp;'AGOSTO 2'!$BD$11:$BD$40,'AGOSTO 2'!$CJ$11:$CJ$40,"A")),"")</f>
        <v>0</v>
      </c>
      <c r="EY538" s="384">
        <f t="array" ref="EY538">IFERROR(_xlfn.XLOOKUP($A538&amp;$B538,SEPTIEMBRE!$D$11:$D$40&amp;SEPTIEMBRE!$E$11:$E$40,SEPTIEMBRE!$AK$11:$AK$40,_xlfn.XLOOKUP($A538&amp;$B538,SEPTIEMBRE!$BC$11:$BC$40&amp;SEPTIEMBRE!$BD$11:$BD$40,SEPTIEMBRE!$CJ$11:$CJ$40,"A")),"")</f>
        <v>0</v>
      </c>
      <c r="EZ538" s="384">
        <f t="array" ref="EZ538">IFERROR(_xlfn.XLOOKUP($A538&amp;$B538,'SEPTIEMBRE 2'!$D$11:$D$40&amp;'SEPTIEMBRE 2'!$E$11:$E$40,'SEPTIEMBRE 2'!$AK$11:$AK$40,_xlfn.XLOOKUP($A538&amp;$B538,'SEPTIEMBRE 2'!$BC$11:$BC$40&amp;'SEPTIEMBRE 2'!$BD$11:$BD$40,'SEPTIEMBRE 2'!$CJ$11:$CJ$40,"A")),"")</f>
        <v>0</v>
      </c>
      <c r="FA538" s="384">
        <f t="array" ref="FA538">IFERROR(_xlfn.XLOOKUP($A538&amp;$B538,'SEPTIEMBRE 3'!$D$11:$D$40&amp;'SEPTIEMBRE 3'!$E$11:$E$40,'SEPTIEMBRE 3'!$AK$11:$AK$40,_xlfn.XLOOKUP($A538&amp;$B538,'SEPTIEMBRE 3'!$BC$11:$BC$40&amp;'SEPTIEMBRE 3'!$BD$11:$BD$40,'SEPTIEMBRE 3'!$CJ$11:$CJ$40,"A")),"")</f>
        <v>0</v>
      </c>
      <c r="FB538" s="384">
        <f t="array" ref="FB538">IFERROR(_xlfn.XLOOKUP($A538&amp;$B538,OCTUBRE!$D$11:$D$40&amp;OCTUBRE!$E$11:$E$40,OCTUBRE!$AK$11:$AK$40,_xlfn.XLOOKUP($A538&amp;$B538,OCTUBRE!$BC$11:$BC$40&amp;OCTUBRE!$BD$11:$BD$40,OCTUBRE!$CJ$11:$CJ$40,"A")),"")</f>
        <v>0</v>
      </c>
      <c r="FC538" s="384">
        <f t="array" ref="FC538">IFERROR(_xlfn.XLOOKUP($A538&amp;$B538,'OCTUBRE 2'!$D$11:$D$40&amp;'OCTUBRE 2'!$E$11:$E$40,'OCTUBRE 2'!$AK$11:$AK$40,_xlfn.XLOOKUP($A538&amp;$B538,'OCTUBRE 2'!$BC$11:$BC$40&amp;'OCTUBRE 2'!$BD$11:$BD$40,'OCTUBRE 2'!$CJ$11:$CJ$40,"A")),"")</f>
        <v>0</v>
      </c>
      <c r="FD538" s="384">
        <f t="array" ref="FD538">IFERROR(_xlfn.XLOOKUP($A538&amp;$B538,NOVIEMBRE!$D$11:$D$40&amp;NOVIEMBRE!$E$11:$E$40,NOVIEMBRE!$AK$11:$AK$40,_xlfn.XLOOKUP($A538&amp;$B538,NOVIEMBRE!$BC$11:$BC$40&amp;NOVIEMBRE!$BD$11:$BD$40,NOVIEMBRE!$CJ$11:$CJ$40,"A")),"")</f>
        <v>0</v>
      </c>
      <c r="FE538" s="384">
        <f t="array" ref="FE538">IFERROR(_xlfn.XLOOKUP($A538&amp;$B538,'NOVIEMBRE 2'!$D$11:$D$40&amp;'NOVIEMBRE 2'!$E$11:$E$40,'NOVIEMBRE 2'!$AK$11:$AK$40,_xlfn.XLOOKUP($A538&amp;$B538,'NOVIEMBRE 2'!$BC$11:$BC$40&amp;'NOVIEMBRE 2'!$BD$11:$BD$40,'NOVIEMBRE 2'!$CJ$11:$CJ$40,"A")),"")</f>
        <v>0</v>
      </c>
      <c r="FF538" s="385">
        <f t="array" ref="FF538">IFERROR(_xlfn.XLOOKUP($A538&amp;$B538,DICIEMBRE!$D$11:$D$40&amp;DICIEMBRE!$E$11:$E$40,DICIEMBRE!$AK$11:$AK$40,_xlfn.XLOOKUP($A538&amp;$B538,DICIEMBRE!$BC$11:$BC$40&amp;DICIEMBRE!$BD$11:$BD$40,DICIEMBRE!$CJ$11:$CJ$40,"A")),"")</f>
        <v>0</v>
      </c>
      <c r="FG538" s="386" t="str">
        <f t="shared" si="19"/>
        <v/>
      </c>
      <c r="FH538" s="386" t="str">
        <f t="array" ref="FH538">IF(
 COUNT(DZ538:EH538)=0,
 "-",
 IF(
  COUNT(DZ538:EH538) &lt; COUNTA(DZ538:EH538),
  REPT("🟩", ROUND(COUNT(DZ538:EH538)/COUNTA(DZ538:EH538)*5, 0)) &amp;
  REPT("⬜", 5 - ROUND(COUNT(DZ538:EH538)/COUNTA(DZ538:EH538)*5, 0)),
  IF(
    AVERAGE(IF(DZ538:EH538&lt;&gt;"", DZ538:EH538, )) &gt;= 70, "🟩🟩🟩🟩🟩",
    IF(
      AVERAGE(IF(DZ538:EH538&lt;&gt;"",DZ538:EH538, )) &gt;= 56, "🟨🟨🟨🟨🟨",
      "🟥🟥🟥🟥🟥"
    )
  )
 )
)
</f>
        <v>-</v>
      </c>
    </row>
    <row r="539" ht="15.75" customHeight="1">
      <c r="A539" s="168"/>
      <c r="B539" s="169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1"/>
      <c r="N539" s="172" t="str">
        <f t="shared" si="1"/>
        <v/>
      </c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2" t="str">
        <f t="shared" si="2"/>
        <v/>
      </c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2" t="str">
        <f t="shared" si="3"/>
        <v/>
      </c>
      <c r="AM539" s="173"/>
      <c r="AN539" s="173"/>
      <c r="AO539" s="173"/>
      <c r="AP539" s="173"/>
      <c r="AQ539" s="173"/>
      <c r="AR539" s="173"/>
      <c r="AS539" s="173"/>
      <c r="AT539" s="173"/>
      <c r="AU539" s="173"/>
      <c r="AV539" s="171"/>
      <c r="AW539" s="171"/>
      <c r="AX539" s="172" t="str">
        <f t="shared" si="4"/>
        <v/>
      </c>
      <c r="AY539" s="173"/>
      <c r="AZ539" s="173"/>
      <c r="BA539" s="173"/>
      <c r="BB539" s="173"/>
      <c r="BC539" s="173"/>
      <c r="BD539" s="173"/>
      <c r="BE539" s="173"/>
      <c r="BF539" s="173"/>
      <c r="BG539" s="173"/>
      <c r="BH539" s="173"/>
      <c r="BI539" s="173"/>
      <c r="BJ539" s="172" t="str">
        <f t="shared" si="5"/>
        <v/>
      </c>
      <c r="BK539" s="173"/>
      <c r="BL539" s="173"/>
      <c r="BM539" s="173"/>
      <c r="BN539" s="173"/>
      <c r="BO539" s="173"/>
      <c r="BP539" s="173"/>
      <c r="BQ539" s="173"/>
      <c r="BR539" s="173"/>
      <c r="BS539" s="173"/>
      <c r="BT539" s="173"/>
      <c r="BU539" s="173"/>
      <c r="BV539" s="172" t="str">
        <f t="shared" si="6"/>
        <v/>
      </c>
      <c r="BW539" s="173"/>
      <c r="BX539" s="173"/>
      <c r="BY539" s="173"/>
      <c r="BZ539" s="171"/>
      <c r="CA539" s="171"/>
      <c r="CB539" s="171"/>
      <c r="CC539" s="171"/>
      <c r="CD539" s="171"/>
      <c r="CE539" s="171"/>
      <c r="CF539" s="171"/>
      <c r="CG539" s="171"/>
      <c r="CH539" s="172" t="str">
        <f t="shared" si="7"/>
        <v/>
      </c>
      <c r="CI539" s="171"/>
      <c r="CJ539" s="173"/>
      <c r="CK539" s="173"/>
      <c r="CL539" s="173"/>
      <c r="CM539" s="173"/>
      <c r="CN539" s="171"/>
      <c r="CO539" s="171"/>
      <c r="CP539" s="171"/>
      <c r="CQ539" s="173"/>
      <c r="CR539" s="171"/>
      <c r="CS539" s="171"/>
      <c r="CT539" s="172" t="str">
        <f t="shared" si="8"/>
        <v/>
      </c>
      <c r="CU539" s="172"/>
      <c r="CV539" s="172"/>
      <c r="CW539" s="172"/>
      <c r="CX539" s="172"/>
      <c r="CY539" s="172"/>
      <c r="CZ539" s="172"/>
      <c r="DA539" s="172"/>
      <c r="DB539" s="172"/>
      <c r="DC539" s="172"/>
      <c r="DD539" s="172"/>
      <c r="DE539" s="172"/>
      <c r="DF539" s="172"/>
      <c r="DG539" s="188" t="str">
        <f t="array" ref="DG539">IFERROR(_xlfn.XLOOKUP($A539&amp;B539,MARZO!$D$11:$D$40&amp;MARZO!$E$11:$E$40,MARZO!$AM$11:$AM$40,_xlfn.XLOOKUP($A539&amp;$B539,MARZO!$BC$11:$BC$40&amp;MARZO!$BD$11:$BD$40,MARZO!$CL$11:$CL$40,"A"))/1%,"")</f>
        <v/>
      </c>
      <c r="DH539" s="188" t="str">
        <f t="array" ref="DH539">IFERROR(_xlfn.XLOOKUP($A539&amp;$B539,ABRIL!$D$11:$D$40&amp;ABRIL!$E$11:$E$40,ABRIL!$AM$11:$AM$40,_xlfn.XLOOKUP($A539&amp;$B539,ABRIL!$BC$11:$BC$40&amp;ABRIL!$BD$11:$BD$40,ABRIL!$CL$11:$CL$40,"A"))/1%,"")</f>
        <v/>
      </c>
      <c r="DI539" s="188" t="str">
        <f t="array" ref="DI539">IFERROR(_xlfn.XLOOKUP($A539&amp;$B539,'ABRIL 2'!$D$11:$D$40&amp;'ABRIL 2'!$E$11:$E$40,'ABRIL 2'!$AM$11:$AM$40,_xlfn.XLOOKUP($A539&amp;$B539,'ABRIL 2'!$BC$11:$BC$40&amp;'ABRIL 2'!$BD$11:$BD$40,'ABRIL 2'!$CL$11:$CL$40,"A"))/1%,"")</f>
        <v/>
      </c>
      <c r="DJ539" s="188" t="str">
        <f t="array" ref="DJ539">IFERROR(_xlfn.XLOOKUP($A539&amp;$B539,MAYO!$D$11:$D$40&amp;MAYO!$E$11:$E$40,MAYO!$AM$11:$AM$40,_xlfn.XLOOKUP($A539&amp;$B539,MAYO!$BC$11:$BC$40&amp;MAYO!$BD$11:$BD$40,MAYO!$CL$11:$CL$40,"A"))/1%,"")</f>
        <v/>
      </c>
      <c r="DK539" s="188" t="str">
        <f t="array" ref="DK539">IFERROR(_xlfn.XLOOKUP($A539&amp;$B539,'MAYO 2'!$D$11:$D$40&amp;'MAYO 2'!$E$11:$E$40,'MAYO 2'!$AM$11:$AM$40,_xlfn.XLOOKUP($A539&amp;$B539,'MAYO 2'!$BC$11:$BC$40&amp;'MAYO 2'!$BD$11:$BD$40,'MAYO 2'!$CL$11:$CL$40,"A"))/1%,"")</f>
        <v/>
      </c>
      <c r="DL539" s="188" t="str">
        <f t="array" ref="DL539">IFERROR(_xlfn.XLOOKUP($A539&amp;$B539,JUNIO!$D$11:$D$40&amp;JUNIO!$E$11:$E$40,JUNIO!$AM$11:$AM$40,_xlfn.XLOOKUP($A539&amp;$B539,JUNIO!$BC$11:$BC$40&amp;JUNIO!$BD$11:$BD$40,JUNIO!$CL$11:$CL$40,"A"))/1%,"")</f>
        <v/>
      </c>
      <c r="DM539" s="188" t="str">
        <f t="array" ref="DM539">IFERROR(_xlfn.XLOOKUP($A539&amp;$B539,'JUNIO 2'!$D$11:$D$40&amp;'JUNIO 2'!$E$11:$E$40,'JUNIO 2'!$AM$11:$AM$40,_xlfn.XLOOKUP($A539&amp;$B539,'JUNIO 2'!$BC$11:$BC$40&amp;'JUNIO 2'!$BD$11:$BD$40,'JUNIO 2'!$CL$11:$CL$40,"A"))/1%,"")</f>
        <v/>
      </c>
      <c r="DN539" s="188" t="str">
        <f t="array" ref="DN539">IFERROR(_xlfn.XLOOKUP($A539&amp;$B539,JULIO!$D$11:$D$40&amp;JULIO!$E$11:$E$40,JULIO!$AM$11:$AM$40,_xlfn.XLOOKUP($A539&amp;$B539,JULIO!$BC$11:$BC$40&amp;JULIO!$BD$11:$BD$40,JULIO!$CL$11:$CL$40,"A"))/1%,"")</f>
        <v/>
      </c>
      <c r="DO539" s="188" t="str">
        <f t="array" ref="DO539">IFERROR(_xlfn.XLOOKUP($A539&amp;$B539,'JULIO 2'!$D$11:$D$40&amp;'JULIO 2'!$E$11:$E$40,'JULIO 2'!$AM$11:$AM$40,_xlfn.XLOOKUP($A539&amp;$B539,'JULIO 2'!$BC$11:$BC$40&amp;'JULIO 2'!$BD$11:$BD$40,'JULIO 2'!$CL$11:$CL$40,"A"))/1%,"")</f>
        <v/>
      </c>
      <c r="DP539" s="188" t="str">
        <f t="array" ref="DP539">IFERROR(_xlfn.XLOOKUP($A539&amp;$B539,AGOSTO!$D$11:$D$40&amp;AGOSTO!$E$11:$E$40,AGOSTO!$AM$11:$AM$40,_xlfn.XLOOKUP($A539&amp;$B539,AGOSTO!$BC$11:$BC$40&amp;AGOSTO!$BD$11:$BD$40,AGOSTO!$CL$11:$CL$40,"A"))/1%,"")</f>
        <v/>
      </c>
      <c r="DQ539" s="188" t="str">
        <f t="array" ref="DQ539">IFERROR(_xlfn.XLOOKUP($A539&amp;$B539,'AGOSTO 2'!$D$11:$D$40&amp;'AGOSTO 2'!$E$11:$E$40,'AGOSTO 2'!$AM$11:$AM$40,_xlfn.XLOOKUP($A539&amp;$B539,'AGOSTO 2'!$BC$11:$BC$40&amp;'AGOSTO 2'!$BD$11:$BD$40,'AGOSTO 2'!$CL$11:$CL$40,"A"))/1%,"")</f>
        <v/>
      </c>
      <c r="DR539" s="188" t="str">
        <f t="array" ref="DR539">IFERROR(_xlfn.XLOOKUP($A539&amp;$B539,SEPTIEMBRE!$D$11:$D$40&amp;SEPTIEMBRE!$E$11:$E$40,SEPTIEMBRE!$AM$11:$AM$40,_xlfn.XLOOKUP($A539&amp;$B539,SEPTIEMBRE!$BC$11:$BC$40&amp;SEPTIEMBRE!$BD$11:$BD$40,SEPTIEMBRE!$CL$11:$CL$40,"A"))/1%,"")</f>
        <v/>
      </c>
      <c r="DS539" s="188" t="str">
        <f t="array" ref="DS539">IFERROR(_xlfn.XLOOKUP($A539&amp;$B539,'SEPTIEMBRE 2'!$D$11:$D$40&amp;'SEPTIEMBRE 2'!$E$11:$E$40,'SEPTIEMBRE 2'!$AM$11:$AM$40,_xlfn.XLOOKUP($A539&amp;$B539,'SEPTIEMBRE 2'!$BC$11:$BC$40&amp;'SEPTIEMBRE 2'!$BD$11:$BD$40,'SEPTIEMBRE 2'!$CL$11:$CL$40,"A"))/1%,"")</f>
        <v/>
      </c>
      <c r="DT539" s="188" t="str">
        <f t="array" ref="DT539">IFERROR(_xlfn.XLOOKUP($A539&amp;$B539,'SEPTIEMBRE 3'!$D$11:$D$40&amp;'SEPTIEMBRE 3'!$E$11:$E$40,'SEPTIEMBRE 3'!$AM$11:$AM$40,_xlfn.XLOOKUP($A539&amp;$B539,'SEPTIEMBRE 3'!$BC$11:$BC$40&amp;'SEPTIEMBRE 3'!$BD$11:$BD$40,'SEPTIEMBRE 3'!$CL$11:$CL$40,"A"))/1%,"")</f>
        <v/>
      </c>
      <c r="DU539" s="188" t="str">
        <f t="array" ref="DU539">IFERROR(_xlfn.XLOOKUP($A539&amp;$B539,OCTUBRE!$D$11:$D$40&amp;OCTUBRE!$E$11:$E$40,OCTUBRE!$AM$11:$AM$40,_xlfn.XLOOKUP($A539&amp;$B539,OCTUBRE!$BC$11:$BC$40&amp;OCTUBRE!$BD$11:$BD$40,OCTUBRE!$CL$11:$CL$40,"A"))/1%,"")</f>
        <v/>
      </c>
      <c r="DV539" s="188" t="str">
        <f t="array" ref="DV539">IFERROR(_xlfn.XLOOKUP($A539&amp;$B539,'OCTUBRE 2'!$D$11:$D$40&amp;'OCTUBRE 2'!$E$11:$E$40,'OCTUBRE 2'!$AM$11:$AM$40,_xlfn.XLOOKUP($A539&amp;$B539,'OCTUBRE 2'!$BC$11:$BC$40&amp;'OCTUBRE 2'!$BD$11:$BD$40,'OCTUBRE 2'!$CL$11:$CL$40,"A"))/1%,"")</f>
        <v/>
      </c>
      <c r="DW539" s="188" t="str">
        <f t="array" ref="DW539">IFERROR(_xlfn.XLOOKUP($A539&amp;$B539,NOVIEMBRE!$D$11:$D$40&amp;NOVIEMBRE!$E$11:$E$40,NOVIEMBRE!$AM$11:$AM$40,_xlfn.XLOOKUP($A539&amp;$B539,NOVIEMBRE!$BC$11:$BC$40&amp;NOVIEMBRE!$BD$11:$BD$40,NOVIEMBRE!$CL$11:$CL$40,"A"))/1%,"")</f>
        <v/>
      </c>
      <c r="DX539" s="188" t="str">
        <f t="array" ref="DX539">IFERROR(_xlfn.XLOOKUP($A539&amp;$B539,'NOVIEMBRE 2'!$D$11:$D$40&amp;'NOVIEMBRE 2'!$E$11:$E$40,'NOVIEMBRE 2'!$AM$11:$AM$40,_xlfn.XLOOKUP($A539&amp;$B539,'NOVIEMBRE 2'!$BC$11:$BC$40&amp;'NOVIEMBRE 2'!$BD$11:$BD$40,'NOVIEMBRE 2'!$CL$11:$CL$40,"A"))/1%,"")</f>
        <v/>
      </c>
      <c r="DY539" s="188" t="str">
        <f t="array" ref="DY539">IFERROR(_xlfn.XLOOKUP($A539&amp;$B539,DICIEMBRE!$D$11:$D$40&amp;DICIEMBRE!$E$11:$E$40,DICIEMBRE!$AM$11:$AM$40,_xlfn.XLOOKUP($A539&amp;$B539,DICIEMBRE!$BC$11:$BC$40&amp;DICIEMBRE!$BD$11:$BD$40,DICIEMBRE!$CL$11:$CL$40,"A"))/1%,"")</f>
        <v/>
      </c>
      <c r="DZ539" s="381" t="str">
        <f t="shared" si="9"/>
        <v>-</v>
      </c>
      <c r="EA539" s="381" t="str">
        <f t="shared" si="10"/>
        <v>-</v>
      </c>
      <c r="EB539" s="381" t="str">
        <f t="shared" si="11"/>
        <v>-</v>
      </c>
      <c r="EC539" s="381" t="str">
        <f t="shared" si="12"/>
        <v>-</v>
      </c>
      <c r="ED539" s="381" t="str">
        <f t="shared" si="13"/>
        <v>-</v>
      </c>
      <c r="EE539" s="381" t="str">
        <f t="shared" si="14"/>
        <v>-</v>
      </c>
      <c r="EF539" s="381" t="str">
        <f t="shared" si="15"/>
        <v>-</v>
      </c>
      <c r="EG539" s="381" t="str">
        <f t="shared" si="16"/>
        <v>-</v>
      </c>
      <c r="EH539" s="381" t="str">
        <f t="shared" si="17"/>
        <v>-</v>
      </c>
      <c r="EI539" s="188" t="str">
        <f t="shared" si="18"/>
        <v/>
      </c>
      <c r="EJ539" s="382"/>
      <c r="EK539" s="382"/>
      <c r="EL539" s="383"/>
      <c r="EM539" s="21"/>
      <c r="EN539" s="384">
        <f t="array" ref="EN539">IFERROR(_xlfn.XLOOKUP($A539&amp;$B539,MARZO!$D$11:$D$40&amp;MARZO!$E$11:$E$40,MARZO!$AK$11:$AK$40,_xlfn.XLOOKUP($A539&amp;$B539,MARZO!$BC$11:$BC$40&amp;MARZO!$BD$11:$BD$40,MARZO!$CJ$11:$CJ$40,"A")),"")</f>
        <v>0</v>
      </c>
      <c r="EO539" s="384">
        <f t="array" ref="EO539">IFERROR(_xlfn.XLOOKUP($A539&amp;$B539,ABRIL!$D$11:$D$40&amp;ABRIL!$E$11:$E$40,ABRIL!$AK$11:$AK$40,_xlfn.XLOOKUP($A539&amp;$B539,ABRIL!$BC$11:$BC$40&amp;ABRIL!$BD$11:$BD$40,ABRIL!$CJ$11:$CJ$40,"A")),"")</f>
        <v>0</v>
      </c>
      <c r="EP539" s="384">
        <f t="array" ref="EP539">IFERROR(_xlfn.XLOOKUP($A539&amp;$B539,'ABRIL 2'!$D$11:$D$40&amp;'ABRIL 2'!$E$11:$E$40,'ABRIL 2'!$AK$11:$AK$40,_xlfn.XLOOKUP($A539&amp;$B539,'ABRIL 2'!$BC$11:$BC$40&amp;'ABRIL 2'!$BD$11:$BD$40,'ABRIL 2'!$CJ$11:$CJ$40,"A")),"")</f>
        <v>0</v>
      </c>
      <c r="EQ539" s="384">
        <f t="array" ref="EQ539">IFERROR(_xlfn.XLOOKUP($A539&amp;$B539,MAYO!$D$11:$D$40&amp;MAYO!$E$11:$E$40,MAYO!$AK$11:$AK$40,_xlfn.XLOOKUP($A539&amp;$B539,MAYO!$BC$11:$BC$40&amp;MAYO!$BD$11:$BD$40,MAYO!$CJ$11:$CJ$40,"A")),"")</f>
        <v>0</v>
      </c>
      <c r="ER539" s="384">
        <f t="array" ref="ER539">IFERROR(_xlfn.XLOOKUP($A539&amp;$B539,'MAYO 2'!$D$11:$D$40&amp;'MAYO 2'!$E$11:$E$40,'MAYO 2'!$AK$11:$AK$40,_xlfn.XLOOKUP($A539&amp;$B539,'MAYO 2'!$BC$11:$BC$40&amp;'MAYO 2'!$BD$11:$BD$40,'MAYO 2'!$CJ$11:$CJ$40,"A")),"")</f>
        <v>0</v>
      </c>
      <c r="ES539" s="384">
        <f t="array" ref="ES539">IFERROR(_xlfn.XLOOKUP($A539&amp;$B539,JUNIO!$D$11:$D$40&amp;JUNIO!$E$11:$E$40,JUNIO!$AK$11:$AK$40,_xlfn.XLOOKUP($A539&amp;$B539,JUNIO!$BC$11:$BC$40&amp;JUNIO!$BD$11:$BD$40,JUNIO!$CJ$11:$CJ$40,"A")),"")</f>
        <v>0</v>
      </c>
      <c r="ET539" s="384">
        <f t="array" ref="ET539">IFERROR(_xlfn.XLOOKUP($A539&amp;$B539,'JUNIO 2'!$D$11:$D$40&amp;'JUNIO 2'!$E$11:$E$40,'JUNIO 2'!$AK$11:$AK$40,_xlfn.XLOOKUP($A539&amp;$B539,'JUNIO 2'!$BC$11:$BC$40&amp;'JUNIO 2'!$BD$11:$BD$40,'JUNIO 2'!$CJ$11:$CJ$40,"A")),"")</f>
        <v>0</v>
      </c>
      <c r="EU539" s="384">
        <f t="array" ref="EU539">IFERROR(_xlfn.XLOOKUP($A539&amp;$B539,JULIO!$D$11:$D$40&amp;JULIO!$E$11:$E$40,JULIO!$AK$11:$AK$40,_xlfn.XLOOKUP($A539&amp;$B539,JULIO!$BC$11:$BC$40&amp;JULIO!$BD$11:$BD$40,JULIO!$CJ$11:$CJ$40,"A")),"")</f>
        <v>0</v>
      </c>
      <c r="EV539" s="384">
        <f t="array" ref="EV539">IFERROR(_xlfn.XLOOKUP($A539&amp;$B539,'JULIO 2'!$D$11:$D$40&amp;'JULIO 2'!$E$11:$E$40,'JULIO 2'!$AK$11:$AK$40,_xlfn.XLOOKUP($A539&amp;$B539,'JULIO 2'!$BC$11:$BC$40&amp;'JULIO 2'!$BD$11:$BD$40,'JULIO 2'!$CJ$11:$CJ$40,"A")),"")</f>
        <v>0</v>
      </c>
      <c r="EW539" s="384">
        <f t="array" ref="EW539">IFERROR(_xlfn.XLOOKUP($A539&amp;$B539,AGOSTO!$D$11:$D$40&amp;AGOSTO!$E$11:$E$40,AGOSTO!$AK$11:$AK$40,_xlfn.XLOOKUP($A539&amp;$B539,AGOSTO!$BC$11:$BC$40&amp;AGOSTO!$BD$11:$BD$40,AGOSTO!$CJ$11:$CJ$40,"A")),"")</f>
        <v>0</v>
      </c>
      <c r="EX539" s="384">
        <f t="array" ref="EX539">IFERROR(_xlfn.XLOOKUP($A539&amp;$B539,'AGOSTO 2'!$D$11:$D$40&amp;'AGOSTO 2'!$E$11:$E$40,'AGOSTO 2'!$AK$11:$AK$40,_xlfn.XLOOKUP($A539&amp;$B539,'AGOSTO 2'!$BC$11:$BC$40&amp;'AGOSTO 2'!$BD$11:$BD$40,'AGOSTO 2'!$CJ$11:$CJ$40,"A")),"")</f>
        <v>0</v>
      </c>
      <c r="EY539" s="384">
        <f t="array" ref="EY539">IFERROR(_xlfn.XLOOKUP($A539&amp;$B539,SEPTIEMBRE!$D$11:$D$40&amp;SEPTIEMBRE!$E$11:$E$40,SEPTIEMBRE!$AK$11:$AK$40,_xlfn.XLOOKUP($A539&amp;$B539,SEPTIEMBRE!$BC$11:$BC$40&amp;SEPTIEMBRE!$BD$11:$BD$40,SEPTIEMBRE!$CJ$11:$CJ$40,"A")),"")</f>
        <v>0</v>
      </c>
      <c r="EZ539" s="384">
        <f t="array" ref="EZ539">IFERROR(_xlfn.XLOOKUP($A539&amp;$B539,'SEPTIEMBRE 2'!$D$11:$D$40&amp;'SEPTIEMBRE 2'!$E$11:$E$40,'SEPTIEMBRE 2'!$AK$11:$AK$40,_xlfn.XLOOKUP($A539&amp;$B539,'SEPTIEMBRE 2'!$BC$11:$BC$40&amp;'SEPTIEMBRE 2'!$BD$11:$BD$40,'SEPTIEMBRE 2'!$CJ$11:$CJ$40,"A")),"")</f>
        <v>0</v>
      </c>
      <c r="FA539" s="384">
        <f t="array" ref="FA539">IFERROR(_xlfn.XLOOKUP($A539&amp;$B539,'SEPTIEMBRE 3'!$D$11:$D$40&amp;'SEPTIEMBRE 3'!$E$11:$E$40,'SEPTIEMBRE 3'!$AK$11:$AK$40,_xlfn.XLOOKUP($A539&amp;$B539,'SEPTIEMBRE 3'!$BC$11:$BC$40&amp;'SEPTIEMBRE 3'!$BD$11:$BD$40,'SEPTIEMBRE 3'!$CJ$11:$CJ$40,"A")),"")</f>
        <v>0</v>
      </c>
      <c r="FB539" s="384">
        <f t="array" ref="FB539">IFERROR(_xlfn.XLOOKUP($A539&amp;$B539,OCTUBRE!$D$11:$D$40&amp;OCTUBRE!$E$11:$E$40,OCTUBRE!$AK$11:$AK$40,_xlfn.XLOOKUP($A539&amp;$B539,OCTUBRE!$BC$11:$BC$40&amp;OCTUBRE!$BD$11:$BD$40,OCTUBRE!$CJ$11:$CJ$40,"A")),"")</f>
        <v>0</v>
      </c>
      <c r="FC539" s="384">
        <f t="array" ref="FC539">IFERROR(_xlfn.XLOOKUP($A539&amp;$B539,'OCTUBRE 2'!$D$11:$D$40&amp;'OCTUBRE 2'!$E$11:$E$40,'OCTUBRE 2'!$AK$11:$AK$40,_xlfn.XLOOKUP($A539&amp;$B539,'OCTUBRE 2'!$BC$11:$BC$40&amp;'OCTUBRE 2'!$BD$11:$BD$40,'OCTUBRE 2'!$CJ$11:$CJ$40,"A")),"")</f>
        <v>0</v>
      </c>
      <c r="FD539" s="384">
        <f t="array" ref="FD539">IFERROR(_xlfn.XLOOKUP($A539&amp;$B539,NOVIEMBRE!$D$11:$D$40&amp;NOVIEMBRE!$E$11:$E$40,NOVIEMBRE!$AK$11:$AK$40,_xlfn.XLOOKUP($A539&amp;$B539,NOVIEMBRE!$BC$11:$BC$40&amp;NOVIEMBRE!$BD$11:$BD$40,NOVIEMBRE!$CJ$11:$CJ$40,"A")),"")</f>
        <v>0</v>
      </c>
      <c r="FE539" s="384">
        <f t="array" ref="FE539">IFERROR(_xlfn.XLOOKUP($A539&amp;$B539,'NOVIEMBRE 2'!$D$11:$D$40&amp;'NOVIEMBRE 2'!$E$11:$E$40,'NOVIEMBRE 2'!$AK$11:$AK$40,_xlfn.XLOOKUP($A539&amp;$B539,'NOVIEMBRE 2'!$BC$11:$BC$40&amp;'NOVIEMBRE 2'!$BD$11:$BD$40,'NOVIEMBRE 2'!$CJ$11:$CJ$40,"A")),"")</f>
        <v>0</v>
      </c>
      <c r="FF539" s="385">
        <f t="array" ref="FF539">IFERROR(_xlfn.XLOOKUP($A539&amp;$B539,DICIEMBRE!$D$11:$D$40&amp;DICIEMBRE!$E$11:$E$40,DICIEMBRE!$AK$11:$AK$40,_xlfn.XLOOKUP($A539&amp;$B539,DICIEMBRE!$BC$11:$BC$40&amp;DICIEMBRE!$BD$11:$BD$40,DICIEMBRE!$CJ$11:$CJ$40,"A")),"")</f>
        <v>0</v>
      </c>
      <c r="FG539" s="386" t="str">
        <f t="shared" si="19"/>
        <v/>
      </c>
      <c r="FH539" s="386" t="str">
        <f t="array" ref="FH539">IF(
 COUNT(DZ539:EH539)=0,
 "-",
 IF(
  COUNT(DZ539:EH539) &lt; COUNTA(DZ539:EH539),
  REPT("🟩", ROUND(COUNT(DZ539:EH539)/COUNTA(DZ539:EH539)*5, 0)) &amp;
  REPT("⬜", 5 - ROUND(COUNT(DZ539:EH539)/COUNTA(DZ539:EH539)*5, 0)),
  IF(
    AVERAGE(IF(DZ539:EH539&lt;&gt;"", DZ539:EH539, )) &gt;= 70, "🟩🟩🟩🟩🟩",
    IF(
      AVERAGE(IF(DZ539:EH539&lt;&gt;"",DZ539:EH539, )) &gt;= 56, "🟨🟨🟨🟨🟨",
      "🟥🟥🟥🟥🟥"
    )
  )
 )
)
</f>
        <v>-</v>
      </c>
    </row>
    <row r="540" ht="15.75" customHeight="1">
      <c r="A540" s="168"/>
      <c r="B540" s="169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1"/>
      <c r="N540" s="172" t="str">
        <f t="shared" si="1"/>
        <v/>
      </c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2" t="str">
        <f t="shared" si="2"/>
        <v/>
      </c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2" t="str">
        <f t="shared" si="3"/>
        <v/>
      </c>
      <c r="AM540" s="173"/>
      <c r="AN540" s="173"/>
      <c r="AO540" s="173"/>
      <c r="AP540" s="173"/>
      <c r="AQ540" s="173"/>
      <c r="AR540" s="173"/>
      <c r="AS540" s="173"/>
      <c r="AT540" s="173"/>
      <c r="AU540" s="173"/>
      <c r="AV540" s="171"/>
      <c r="AW540" s="171"/>
      <c r="AX540" s="172" t="str">
        <f t="shared" si="4"/>
        <v/>
      </c>
      <c r="AY540" s="173"/>
      <c r="AZ540" s="173"/>
      <c r="BA540" s="173"/>
      <c r="BB540" s="173"/>
      <c r="BC540" s="173"/>
      <c r="BD540" s="173"/>
      <c r="BE540" s="173"/>
      <c r="BF540" s="173"/>
      <c r="BG540" s="173"/>
      <c r="BH540" s="173"/>
      <c r="BI540" s="173"/>
      <c r="BJ540" s="172" t="str">
        <f t="shared" si="5"/>
        <v/>
      </c>
      <c r="BK540" s="173"/>
      <c r="BL540" s="173"/>
      <c r="BM540" s="173"/>
      <c r="BN540" s="173"/>
      <c r="BO540" s="173"/>
      <c r="BP540" s="173"/>
      <c r="BQ540" s="173"/>
      <c r="BR540" s="173"/>
      <c r="BS540" s="173"/>
      <c r="BT540" s="173"/>
      <c r="BU540" s="173"/>
      <c r="BV540" s="172" t="str">
        <f t="shared" si="6"/>
        <v/>
      </c>
      <c r="BW540" s="173"/>
      <c r="BX540" s="173"/>
      <c r="BY540" s="173"/>
      <c r="BZ540" s="171"/>
      <c r="CA540" s="171"/>
      <c r="CB540" s="171"/>
      <c r="CC540" s="171"/>
      <c r="CD540" s="171"/>
      <c r="CE540" s="171"/>
      <c r="CF540" s="171"/>
      <c r="CG540" s="171"/>
      <c r="CH540" s="172" t="str">
        <f t="shared" si="7"/>
        <v/>
      </c>
      <c r="CI540" s="171"/>
      <c r="CJ540" s="173"/>
      <c r="CK540" s="173"/>
      <c r="CL540" s="173"/>
      <c r="CM540" s="173"/>
      <c r="CN540" s="171"/>
      <c r="CO540" s="171"/>
      <c r="CP540" s="171"/>
      <c r="CQ540" s="173"/>
      <c r="CR540" s="171"/>
      <c r="CS540" s="171"/>
      <c r="CT540" s="172" t="str">
        <f t="shared" si="8"/>
        <v/>
      </c>
      <c r="CU540" s="172"/>
      <c r="CV540" s="172"/>
      <c r="CW540" s="172"/>
      <c r="CX540" s="172"/>
      <c r="CY540" s="172"/>
      <c r="CZ540" s="172"/>
      <c r="DA540" s="172"/>
      <c r="DB540" s="172"/>
      <c r="DC540" s="172"/>
      <c r="DD540" s="172"/>
      <c r="DE540" s="172"/>
      <c r="DF540" s="172"/>
      <c r="DG540" s="188" t="str">
        <f t="array" ref="DG540">IFERROR(_xlfn.XLOOKUP($A540&amp;B540,MARZO!$D$11:$D$40&amp;MARZO!$E$11:$E$40,MARZO!$AM$11:$AM$40,_xlfn.XLOOKUP($A540&amp;$B540,MARZO!$BC$11:$BC$40&amp;MARZO!$BD$11:$BD$40,MARZO!$CL$11:$CL$40,"A"))/1%,"")</f>
        <v/>
      </c>
      <c r="DH540" s="188" t="str">
        <f t="array" ref="DH540">IFERROR(_xlfn.XLOOKUP($A540&amp;$B540,ABRIL!$D$11:$D$40&amp;ABRIL!$E$11:$E$40,ABRIL!$AM$11:$AM$40,_xlfn.XLOOKUP($A540&amp;$B540,ABRIL!$BC$11:$BC$40&amp;ABRIL!$BD$11:$BD$40,ABRIL!$CL$11:$CL$40,"A"))/1%,"")</f>
        <v/>
      </c>
      <c r="DI540" s="188" t="str">
        <f t="array" ref="DI540">IFERROR(_xlfn.XLOOKUP($A540&amp;$B540,'ABRIL 2'!$D$11:$D$40&amp;'ABRIL 2'!$E$11:$E$40,'ABRIL 2'!$AM$11:$AM$40,_xlfn.XLOOKUP($A540&amp;$B540,'ABRIL 2'!$BC$11:$BC$40&amp;'ABRIL 2'!$BD$11:$BD$40,'ABRIL 2'!$CL$11:$CL$40,"A"))/1%,"")</f>
        <v/>
      </c>
      <c r="DJ540" s="188" t="str">
        <f t="array" ref="DJ540">IFERROR(_xlfn.XLOOKUP($A540&amp;$B540,MAYO!$D$11:$D$40&amp;MAYO!$E$11:$E$40,MAYO!$AM$11:$AM$40,_xlfn.XLOOKUP($A540&amp;$B540,MAYO!$BC$11:$BC$40&amp;MAYO!$BD$11:$BD$40,MAYO!$CL$11:$CL$40,"A"))/1%,"")</f>
        <v/>
      </c>
      <c r="DK540" s="188" t="str">
        <f t="array" ref="DK540">IFERROR(_xlfn.XLOOKUP($A540&amp;$B540,'MAYO 2'!$D$11:$D$40&amp;'MAYO 2'!$E$11:$E$40,'MAYO 2'!$AM$11:$AM$40,_xlfn.XLOOKUP($A540&amp;$B540,'MAYO 2'!$BC$11:$BC$40&amp;'MAYO 2'!$BD$11:$BD$40,'MAYO 2'!$CL$11:$CL$40,"A"))/1%,"")</f>
        <v/>
      </c>
      <c r="DL540" s="188" t="str">
        <f t="array" ref="DL540">IFERROR(_xlfn.XLOOKUP($A540&amp;$B540,JUNIO!$D$11:$D$40&amp;JUNIO!$E$11:$E$40,JUNIO!$AM$11:$AM$40,_xlfn.XLOOKUP($A540&amp;$B540,JUNIO!$BC$11:$BC$40&amp;JUNIO!$BD$11:$BD$40,JUNIO!$CL$11:$CL$40,"A"))/1%,"")</f>
        <v/>
      </c>
      <c r="DM540" s="188" t="str">
        <f t="array" ref="DM540">IFERROR(_xlfn.XLOOKUP($A540&amp;$B540,'JUNIO 2'!$D$11:$D$40&amp;'JUNIO 2'!$E$11:$E$40,'JUNIO 2'!$AM$11:$AM$40,_xlfn.XLOOKUP($A540&amp;$B540,'JUNIO 2'!$BC$11:$BC$40&amp;'JUNIO 2'!$BD$11:$BD$40,'JUNIO 2'!$CL$11:$CL$40,"A"))/1%,"")</f>
        <v/>
      </c>
      <c r="DN540" s="188" t="str">
        <f t="array" ref="DN540">IFERROR(_xlfn.XLOOKUP($A540&amp;$B540,JULIO!$D$11:$D$40&amp;JULIO!$E$11:$E$40,JULIO!$AM$11:$AM$40,_xlfn.XLOOKUP($A540&amp;$B540,JULIO!$BC$11:$BC$40&amp;JULIO!$BD$11:$BD$40,JULIO!$CL$11:$CL$40,"A"))/1%,"")</f>
        <v/>
      </c>
      <c r="DO540" s="188" t="str">
        <f t="array" ref="DO540">IFERROR(_xlfn.XLOOKUP($A540&amp;$B540,'JULIO 2'!$D$11:$D$40&amp;'JULIO 2'!$E$11:$E$40,'JULIO 2'!$AM$11:$AM$40,_xlfn.XLOOKUP($A540&amp;$B540,'JULIO 2'!$BC$11:$BC$40&amp;'JULIO 2'!$BD$11:$BD$40,'JULIO 2'!$CL$11:$CL$40,"A"))/1%,"")</f>
        <v/>
      </c>
      <c r="DP540" s="188" t="str">
        <f t="array" ref="DP540">IFERROR(_xlfn.XLOOKUP($A540&amp;$B540,AGOSTO!$D$11:$D$40&amp;AGOSTO!$E$11:$E$40,AGOSTO!$AM$11:$AM$40,_xlfn.XLOOKUP($A540&amp;$B540,AGOSTO!$BC$11:$BC$40&amp;AGOSTO!$BD$11:$BD$40,AGOSTO!$CL$11:$CL$40,"A"))/1%,"")</f>
        <v/>
      </c>
      <c r="DQ540" s="188" t="str">
        <f t="array" ref="DQ540">IFERROR(_xlfn.XLOOKUP($A540&amp;$B540,'AGOSTO 2'!$D$11:$D$40&amp;'AGOSTO 2'!$E$11:$E$40,'AGOSTO 2'!$AM$11:$AM$40,_xlfn.XLOOKUP($A540&amp;$B540,'AGOSTO 2'!$BC$11:$BC$40&amp;'AGOSTO 2'!$BD$11:$BD$40,'AGOSTO 2'!$CL$11:$CL$40,"A"))/1%,"")</f>
        <v/>
      </c>
      <c r="DR540" s="188" t="str">
        <f t="array" ref="DR540">IFERROR(_xlfn.XLOOKUP($A540&amp;$B540,SEPTIEMBRE!$D$11:$D$40&amp;SEPTIEMBRE!$E$11:$E$40,SEPTIEMBRE!$AM$11:$AM$40,_xlfn.XLOOKUP($A540&amp;$B540,SEPTIEMBRE!$BC$11:$BC$40&amp;SEPTIEMBRE!$BD$11:$BD$40,SEPTIEMBRE!$CL$11:$CL$40,"A"))/1%,"")</f>
        <v/>
      </c>
      <c r="DS540" s="188" t="str">
        <f t="array" ref="DS540">IFERROR(_xlfn.XLOOKUP($A540&amp;$B540,'SEPTIEMBRE 2'!$D$11:$D$40&amp;'SEPTIEMBRE 2'!$E$11:$E$40,'SEPTIEMBRE 2'!$AM$11:$AM$40,_xlfn.XLOOKUP($A540&amp;$B540,'SEPTIEMBRE 2'!$BC$11:$BC$40&amp;'SEPTIEMBRE 2'!$BD$11:$BD$40,'SEPTIEMBRE 2'!$CL$11:$CL$40,"A"))/1%,"")</f>
        <v/>
      </c>
      <c r="DT540" s="188" t="str">
        <f t="array" ref="DT540">IFERROR(_xlfn.XLOOKUP($A540&amp;$B540,'SEPTIEMBRE 3'!$D$11:$D$40&amp;'SEPTIEMBRE 3'!$E$11:$E$40,'SEPTIEMBRE 3'!$AM$11:$AM$40,_xlfn.XLOOKUP($A540&amp;$B540,'SEPTIEMBRE 3'!$BC$11:$BC$40&amp;'SEPTIEMBRE 3'!$BD$11:$BD$40,'SEPTIEMBRE 3'!$CL$11:$CL$40,"A"))/1%,"")</f>
        <v/>
      </c>
      <c r="DU540" s="188" t="str">
        <f t="array" ref="DU540">IFERROR(_xlfn.XLOOKUP($A540&amp;$B540,OCTUBRE!$D$11:$D$40&amp;OCTUBRE!$E$11:$E$40,OCTUBRE!$AM$11:$AM$40,_xlfn.XLOOKUP($A540&amp;$B540,OCTUBRE!$BC$11:$BC$40&amp;OCTUBRE!$BD$11:$BD$40,OCTUBRE!$CL$11:$CL$40,"A"))/1%,"")</f>
        <v/>
      </c>
      <c r="DV540" s="188" t="str">
        <f t="array" ref="DV540">IFERROR(_xlfn.XLOOKUP($A540&amp;$B540,'OCTUBRE 2'!$D$11:$D$40&amp;'OCTUBRE 2'!$E$11:$E$40,'OCTUBRE 2'!$AM$11:$AM$40,_xlfn.XLOOKUP($A540&amp;$B540,'OCTUBRE 2'!$BC$11:$BC$40&amp;'OCTUBRE 2'!$BD$11:$BD$40,'OCTUBRE 2'!$CL$11:$CL$40,"A"))/1%,"")</f>
        <v/>
      </c>
      <c r="DW540" s="188" t="str">
        <f t="array" ref="DW540">IFERROR(_xlfn.XLOOKUP($A540&amp;$B540,NOVIEMBRE!$D$11:$D$40&amp;NOVIEMBRE!$E$11:$E$40,NOVIEMBRE!$AM$11:$AM$40,_xlfn.XLOOKUP($A540&amp;$B540,NOVIEMBRE!$BC$11:$BC$40&amp;NOVIEMBRE!$BD$11:$BD$40,NOVIEMBRE!$CL$11:$CL$40,"A"))/1%,"")</f>
        <v/>
      </c>
      <c r="DX540" s="188" t="str">
        <f t="array" ref="DX540">IFERROR(_xlfn.XLOOKUP($A540&amp;$B540,'NOVIEMBRE 2'!$D$11:$D$40&amp;'NOVIEMBRE 2'!$E$11:$E$40,'NOVIEMBRE 2'!$AM$11:$AM$40,_xlfn.XLOOKUP($A540&amp;$B540,'NOVIEMBRE 2'!$BC$11:$BC$40&amp;'NOVIEMBRE 2'!$BD$11:$BD$40,'NOVIEMBRE 2'!$CL$11:$CL$40,"A"))/1%,"")</f>
        <v/>
      </c>
      <c r="DY540" s="188" t="str">
        <f t="array" ref="DY540">IFERROR(_xlfn.XLOOKUP($A540&amp;$B540,DICIEMBRE!$D$11:$D$40&amp;DICIEMBRE!$E$11:$E$40,DICIEMBRE!$AM$11:$AM$40,_xlfn.XLOOKUP($A540&amp;$B540,DICIEMBRE!$BC$11:$BC$40&amp;DICIEMBRE!$BD$11:$BD$40,DICIEMBRE!$CL$11:$CL$40,"A"))/1%,"")</f>
        <v/>
      </c>
      <c r="DZ540" s="381" t="str">
        <f t="shared" si="9"/>
        <v>-</v>
      </c>
      <c r="EA540" s="381" t="str">
        <f t="shared" si="10"/>
        <v>-</v>
      </c>
      <c r="EB540" s="381" t="str">
        <f t="shared" si="11"/>
        <v>-</v>
      </c>
      <c r="EC540" s="381" t="str">
        <f t="shared" si="12"/>
        <v>-</v>
      </c>
      <c r="ED540" s="381" t="str">
        <f t="shared" si="13"/>
        <v>-</v>
      </c>
      <c r="EE540" s="381" t="str">
        <f t="shared" si="14"/>
        <v>-</v>
      </c>
      <c r="EF540" s="381" t="str">
        <f t="shared" si="15"/>
        <v>-</v>
      </c>
      <c r="EG540" s="381" t="str">
        <f t="shared" si="16"/>
        <v>-</v>
      </c>
      <c r="EH540" s="381" t="str">
        <f t="shared" si="17"/>
        <v>-</v>
      </c>
      <c r="EI540" s="188" t="str">
        <f t="shared" si="18"/>
        <v/>
      </c>
      <c r="EJ540" s="382"/>
      <c r="EK540" s="382"/>
      <c r="EL540" s="383"/>
      <c r="EM540" s="21"/>
      <c r="EN540" s="384">
        <f t="array" ref="EN540">IFERROR(_xlfn.XLOOKUP($A540&amp;$B540,MARZO!$D$11:$D$40&amp;MARZO!$E$11:$E$40,MARZO!$AK$11:$AK$40,_xlfn.XLOOKUP($A540&amp;$B540,MARZO!$BC$11:$BC$40&amp;MARZO!$BD$11:$BD$40,MARZO!$CJ$11:$CJ$40,"A")),"")</f>
        <v>0</v>
      </c>
      <c r="EO540" s="384">
        <f t="array" ref="EO540">IFERROR(_xlfn.XLOOKUP($A540&amp;$B540,ABRIL!$D$11:$D$40&amp;ABRIL!$E$11:$E$40,ABRIL!$AK$11:$AK$40,_xlfn.XLOOKUP($A540&amp;$B540,ABRIL!$BC$11:$BC$40&amp;ABRIL!$BD$11:$BD$40,ABRIL!$CJ$11:$CJ$40,"A")),"")</f>
        <v>0</v>
      </c>
      <c r="EP540" s="384">
        <f t="array" ref="EP540">IFERROR(_xlfn.XLOOKUP($A540&amp;$B540,'ABRIL 2'!$D$11:$D$40&amp;'ABRIL 2'!$E$11:$E$40,'ABRIL 2'!$AK$11:$AK$40,_xlfn.XLOOKUP($A540&amp;$B540,'ABRIL 2'!$BC$11:$BC$40&amp;'ABRIL 2'!$BD$11:$BD$40,'ABRIL 2'!$CJ$11:$CJ$40,"A")),"")</f>
        <v>0</v>
      </c>
      <c r="EQ540" s="384">
        <f t="array" ref="EQ540">IFERROR(_xlfn.XLOOKUP($A540&amp;$B540,MAYO!$D$11:$D$40&amp;MAYO!$E$11:$E$40,MAYO!$AK$11:$AK$40,_xlfn.XLOOKUP($A540&amp;$B540,MAYO!$BC$11:$BC$40&amp;MAYO!$BD$11:$BD$40,MAYO!$CJ$11:$CJ$40,"A")),"")</f>
        <v>0</v>
      </c>
      <c r="ER540" s="384">
        <f t="array" ref="ER540">IFERROR(_xlfn.XLOOKUP($A540&amp;$B540,'MAYO 2'!$D$11:$D$40&amp;'MAYO 2'!$E$11:$E$40,'MAYO 2'!$AK$11:$AK$40,_xlfn.XLOOKUP($A540&amp;$B540,'MAYO 2'!$BC$11:$BC$40&amp;'MAYO 2'!$BD$11:$BD$40,'MAYO 2'!$CJ$11:$CJ$40,"A")),"")</f>
        <v>0</v>
      </c>
      <c r="ES540" s="384">
        <f t="array" ref="ES540">IFERROR(_xlfn.XLOOKUP($A540&amp;$B540,JUNIO!$D$11:$D$40&amp;JUNIO!$E$11:$E$40,JUNIO!$AK$11:$AK$40,_xlfn.XLOOKUP($A540&amp;$B540,JUNIO!$BC$11:$BC$40&amp;JUNIO!$BD$11:$BD$40,JUNIO!$CJ$11:$CJ$40,"A")),"")</f>
        <v>0</v>
      </c>
      <c r="ET540" s="384">
        <f t="array" ref="ET540">IFERROR(_xlfn.XLOOKUP($A540&amp;$B540,'JUNIO 2'!$D$11:$D$40&amp;'JUNIO 2'!$E$11:$E$40,'JUNIO 2'!$AK$11:$AK$40,_xlfn.XLOOKUP($A540&amp;$B540,'JUNIO 2'!$BC$11:$BC$40&amp;'JUNIO 2'!$BD$11:$BD$40,'JUNIO 2'!$CJ$11:$CJ$40,"A")),"")</f>
        <v>0</v>
      </c>
      <c r="EU540" s="384">
        <f t="array" ref="EU540">IFERROR(_xlfn.XLOOKUP($A540&amp;$B540,JULIO!$D$11:$D$40&amp;JULIO!$E$11:$E$40,JULIO!$AK$11:$AK$40,_xlfn.XLOOKUP($A540&amp;$B540,JULIO!$BC$11:$BC$40&amp;JULIO!$BD$11:$BD$40,JULIO!$CJ$11:$CJ$40,"A")),"")</f>
        <v>0</v>
      </c>
      <c r="EV540" s="384">
        <f t="array" ref="EV540">IFERROR(_xlfn.XLOOKUP($A540&amp;$B540,'JULIO 2'!$D$11:$D$40&amp;'JULIO 2'!$E$11:$E$40,'JULIO 2'!$AK$11:$AK$40,_xlfn.XLOOKUP($A540&amp;$B540,'JULIO 2'!$BC$11:$BC$40&amp;'JULIO 2'!$BD$11:$BD$40,'JULIO 2'!$CJ$11:$CJ$40,"A")),"")</f>
        <v>0</v>
      </c>
      <c r="EW540" s="384">
        <f t="array" ref="EW540">IFERROR(_xlfn.XLOOKUP($A540&amp;$B540,AGOSTO!$D$11:$D$40&amp;AGOSTO!$E$11:$E$40,AGOSTO!$AK$11:$AK$40,_xlfn.XLOOKUP($A540&amp;$B540,AGOSTO!$BC$11:$BC$40&amp;AGOSTO!$BD$11:$BD$40,AGOSTO!$CJ$11:$CJ$40,"A")),"")</f>
        <v>0</v>
      </c>
      <c r="EX540" s="384">
        <f t="array" ref="EX540">IFERROR(_xlfn.XLOOKUP($A540&amp;$B540,'AGOSTO 2'!$D$11:$D$40&amp;'AGOSTO 2'!$E$11:$E$40,'AGOSTO 2'!$AK$11:$AK$40,_xlfn.XLOOKUP($A540&amp;$B540,'AGOSTO 2'!$BC$11:$BC$40&amp;'AGOSTO 2'!$BD$11:$BD$40,'AGOSTO 2'!$CJ$11:$CJ$40,"A")),"")</f>
        <v>0</v>
      </c>
      <c r="EY540" s="384">
        <f t="array" ref="EY540">IFERROR(_xlfn.XLOOKUP($A540&amp;$B540,SEPTIEMBRE!$D$11:$D$40&amp;SEPTIEMBRE!$E$11:$E$40,SEPTIEMBRE!$AK$11:$AK$40,_xlfn.XLOOKUP($A540&amp;$B540,SEPTIEMBRE!$BC$11:$BC$40&amp;SEPTIEMBRE!$BD$11:$BD$40,SEPTIEMBRE!$CJ$11:$CJ$40,"A")),"")</f>
        <v>0</v>
      </c>
      <c r="EZ540" s="384">
        <f t="array" ref="EZ540">IFERROR(_xlfn.XLOOKUP($A540&amp;$B540,'SEPTIEMBRE 2'!$D$11:$D$40&amp;'SEPTIEMBRE 2'!$E$11:$E$40,'SEPTIEMBRE 2'!$AK$11:$AK$40,_xlfn.XLOOKUP($A540&amp;$B540,'SEPTIEMBRE 2'!$BC$11:$BC$40&amp;'SEPTIEMBRE 2'!$BD$11:$BD$40,'SEPTIEMBRE 2'!$CJ$11:$CJ$40,"A")),"")</f>
        <v>0</v>
      </c>
      <c r="FA540" s="384">
        <f t="array" ref="FA540">IFERROR(_xlfn.XLOOKUP($A540&amp;$B540,'SEPTIEMBRE 3'!$D$11:$D$40&amp;'SEPTIEMBRE 3'!$E$11:$E$40,'SEPTIEMBRE 3'!$AK$11:$AK$40,_xlfn.XLOOKUP($A540&amp;$B540,'SEPTIEMBRE 3'!$BC$11:$BC$40&amp;'SEPTIEMBRE 3'!$BD$11:$BD$40,'SEPTIEMBRE 3'!$CJ$11:$CJ$40,"A")),"")</f>
        <v>0</v>
      </c>
      <c r="FB540" s="384">
        <f t="array" ref="FB540">IFERROR(_xlfn.XLOOKUP($A540&amp;$B540,OCTUBRE!$D$11:$D$40&amp;OCTUBRE!$E$11:$E$40,OCTUBRE!$AK$11:$AK$40,_xlfn.XLOOKUP($A540&amp;$B540,OCTUBRE!$BC$11:$BC$40&amp;OCTUBRE!$BD$11:$BD$40,OCTUBRE!$CJ$11:$CJ$40,"A")),"")</f>
        <v>0</v>
      </c>
      <c r="FC540" s="384">
        <f t="array" ref="FC540">IFERROR(_xlfn.XLOOKUP($A540&amp;$B540,'OCTUBRE 2'!$D$11:$D$40&amp;'OCTUBRE 2'!$E$11:$E$40,'OCTUBRE 2'!$AK$11:$AK$40,_xlfn.XLOOKUP($A540&amp;$B540,'OCTUBRE 2'!$BC$11:$BC$40&amp;'OCTUBRE 2'!$BD$11:$BD$40,'OCTUBRE 2'!$CJ$11:$CJ$40,"A")),"")</f>
        <v>0</v>
      </c>
      <c r="FD540" s="384">
        <f t="array" ref="FD540">IFERROR(_xlfn.XLOOKUP($A540&amp;$B540,NOVIEMBRE!$D$11:$D$40&amp;NOVIEMBRE!$E$11:$E$40,NOVIEMBRE!$AK$11:$AK$40,_xlfn.XLOOKUP($A540&amp;$B540,NOVIEMBRE!$BC$11:$BC$40&amp;NOVIEMBRE!$BD$11:$BD$40,NOVIEMBRE!$CJ$11:$CJ$40,"A")),"")</f>
        <v>0</v>
      </c>
      <c r="FE540" s="384">
        <f t="array" ref="FE540">IFERROR(_xlfn.XLOOKUP($A540&amp;$B540,'NOVIEMBRE 2'!$D$11:$D$40&amp;'NOVIEMBRE 2'!$E$11:$E$40,'NOVIEMBRE 2'!$AK$11:$AK$40,_xlfn.XLOOKUP($A540&amp;$B540,'NOVIEMBRE 2'!$BC$11:$BC$40&amp;'NOVIEMBRE 2'!$BD$11:$BD$40,'NOVIEMBRE 2'!$CJ$11:$CJ$40,"A")),"")</f>
        <v>0</v>
      </c>
      <c r="FF540" s="385">
        <f t="array" ref="FF540">IFERROR(_xlfn.XLOOKUP($A540&amp;$B540,DICIEMBRE!$D$11:$D$40&amp;DICIEMBRE!$E$11:$E$40,DICIEMBRE!$AK$11:$AK$40,_xlfn.XLOOKUP($A540&amp;$B540,DICIEMBRE!$BC$11:$BC$40&amp;DICIEMBRE!$BD$11:$BD$40,DICIEMBRE!$CJ$11:$CJ$40,"A")),"")</f>
        <v>0</v>
      </c>
      <c r="FG540" s="386" t="str">
        <f t="shared" si="19"/>
        <v/>
      </c>
      <c r="FH540" s="386" t="str">
        <f t="array" ref="FH540">IF(
 COUNT(DZ540:EH540)=0,
 "-",
 IF(
  COUNT(DZ540:EH540) &lt; COUNTA(DZ540:EH540),
  REPT("🟩", ROUND(COUNT(DZ540:EH540)/COUNTA(DZ540:EH540)*5, 0)) &amp;
  REPT("⬜", 5 - ROUND(COUNT(DZ540:EH540)/COUNTA(DZ540:EH540)*5, 0)),
  IF(
    AVERAGE(IF(DZ540:EH540&lt;&gt;"", DZ540:EH540, )) &gt;= 70, "🟩🟩🟩🟩🟩",
    IF(
      AVERAGE(IF(DZ540:EH540&lt;&gt;"",DZ540:EH540, )) &gt;= 56, "🟨🟨🟨🟨🟨",
      "🟥🟥🟥🟥🟥"
    )
  )
 )
)
</f>
        <v>-</v>
      </c>
    </row>
    <row r="541" ht="15.75" customHeight="1">
      <c r="A541" s="168"/>
      <c r="B541" s="169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1"/>
      <c r="N541" s="172" t="str">
        <f t="shared" si="1"/>
        <v/>
      </c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2" t="str">
        <f t="shared" si="2"/>
        <v/>
      </c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2" t="str">
        <f t="shared" si="3"/>
        <v/>
      </c>
      <c r="AM541" s="173"/>
      <c r="AN541" s="173"/>
      <c r="AO541" s="173"/>
      <c r="AP541" s="173"/>
      <c r="AQ541" s="173"/>
      <c r="AR541" s="173"/>
      <c r="AS541" s="173"/>
      <c r="AT541" s="173"/>
      <c r="AU541" s="173"/>
      <c r="AV541" s="171"/>
      <c r="AW541" s="171"/>
      <c r="AX541" s="172" t="str">
        <f t="shared" si="4"/>
        <v/>
      </c>
      <c r="AY541" s="173"/>
      <c r="AZ541" s="173"/>
      <c r="BA541" s="173"/>
      <c r="BB541" s="173"/>
      <c r="BC541" s="173"/>
      <c r="BD541" s="173"/>
      <c r="BE541" s="173"/>
      <c r="BF541" s="173"/>
      <c r="BG541" s="173"/>
      <c r="BH541" s="173"/>
      <c r="BI541" s="173"/>
      <c r="BJ541" s="172" t="str">
        <f t="shared" si="5"/>
        <v/>
      </c>
      <c r="BK541" s="173"/>
      <c r="BL541" s="173"/>
      <c r="BM541" s="173"/>
      <c r="BN541" s="173"/>
      <c r="BO541" s="173"/>
      <c r="BP541" s="173"/>
      <c r="BQ541" s="173"/>
      <c r="BR541" s="173"/>
      <c r="BS541" s="173"/>
      <c r="BT541" s="173"/>
      <c r="BU541" s="173"/>
      <c r="BV541" s="172" t="str">
        <f t="shared" si="6"/>
        <v/>
      </c>
      <c r="BW541" s="173"/>
      <c r="BX541" s="173"/>
      <c r="BY541" s="173"/>
      <c r="BZ541" s="171"/>
      <c r="CA541" s="171"/>
      <c r="CB541" s="171"/>
      <c r="CC541" s="171"/>
      <c r="CD541" s="171"/>
      <c r="CE541" s="171"/>
      <c r="CF541" s="171"/>
      <c r="CG541" s="171"/>
      <c r="CH541" s="172" t="str">
        <f t="shared" si="7"/>
        <v/>
      </c>
      <c r="CI541" s="171"/>
      <c r="CJ541" s="173"/>
      <c r="CK541" s="173"/>
      <c r="CL541" s="173"/>
      <c r="CM541" s="173"/>
      <c r="CN541" s="171"/>
      <c r="CO541" s="171"/>
      <c r="CP541" s="171"/>
      <c r="CQ541" s="173"/>
      <c r="CR541" s="171"/>
      <c r="CS541" s="171"/>
      <c r="CT541" s="172" t="str">
        <f t="shared" si="8"/>
        <v/>
      </c>
      <c r="CU541" s="172"/>
      <c r="CV541" s="172"/>
      <c r="CW541" s="172"/>
      <c r="CX541" s="172"/>
      <c r="CY541" s="172"/>
      <c r="CZ541" s="172"/>
      <c r="DA541" s="172"/>
      <c r="DB541" s="172"/>
      <c r="DC541" s="172"/>
      <c r="DD541" s="172"/>
      <c r="DE541" s="172"/>
      <c r="DF541" s="172"/>
      <c r="DG541" s="188" t="str">
        <f t="array" ref="DG541">IFERROR(_xlfn.XLOOKUP($A541&amp;B541,MARZO!$D$11:$D$40&amp;MARZO!$E$11:$E$40,MARZO!$AM$11:$AM$40,_xlfn.XLOOKUP($A541&amp;$B541,MARZO!$BC$11:$BC$40&amp;MARZO!$BD$11:$BD$40,MARZO!$CL$11:$CL$40,"A"))/1%,"")</f>
        <v/>
      </c>
      <c r="DH541" s="188" t="str">
        <f t="array" ref="DH541">IFERROR(_xlfn.XLOOKUP($A541&amp;$B541,ABRIL!$D$11:$D$40&amp;ABRIL!$E$11:$E$40,ABRIL!$AM$11:$AM$40,_xlfn.XLOOKUP($A541&amp;$B541,ABRIL!$BC$11:$BC$40&amp;ABRIL!$BD$11:$BD$40,ABRIL!$CL$11:$CL$40,"A"))/1%,"")</f>
        <v/>
      </c>
      <c r="DI541" s="188" t="str">
        <f t="array" ref="DI541">IFERROR(_xlfn.XLOOKUP($A541&amp;$B541,'ABRIL 2'!$D$11:$D$40&amp;'ABRIL 2'!$E$11:$E$40,'ABRIL 2'!$AM$11:$AM$40,_xlfn.XLOOKUP($A541&amp;$B541,'ABRIL 2'!$BC$11:$BC$40&amp;'ABRIL 2'!$BD$11:$BD$40,'ABRIL 2'!$CL$11:$CL$40,"A"))/1%,"")</f>
        <v/>
      </c>
      <c r="DJ541" s="188" t="str">
        <f t="array" ref="DJ541">IFERROR(_xlfn.XLOOKUP($A541&amp;$B541,MAYO!$D$11:$D$40&amp;MAYO!$E$11:$E$40,MAYO!$AM$11:$AM$40,_xlfn.XLOOKUP($A541&amp;$B541,MAYO!$BC$11:$BC$40&amp;MAYO!$BD$11:$BD$40,MAYO!$CL$11:$CL$40,"A"))/1%,"")</f>
        <v/>
      </c>
      <c r="DK541" s="188" t="str">
        <f t="array" ref="DK541">IFERROR(_xlfn.XLOOKUP($A541&amp;$B541,'MAYO 2'!$D$11:$D$40&amp;'MAYO 2'!$E$11:$E$40,'MAYO 2'!$AM$11:$AM$40,_xlfn.XLOOKUP($A541&amp;$B541,'MAYO 2'!$BC$11:$BC$40&amp;'MAYO 2'!$BD$11:$BD$40,'MAYO 2'!$CL$11:$CL$40,"A"))/1%,"")</f>
        <v/>
      </c>
      <c r="DL541" s="188" t="str">
        <f t="array" ref="DL541">IFERROR(_xlfn.XLOOKUP($A541&amp;$B541,JUNIO!$D$11:$D$40&amp;JUNIO!$E$11:$E$40,JUNIO!$AM$11:$AM$40,_xlfn.XLOOKUP($A541&amp;$B541,JUNIO!$BC$11:$BC$40&amp;JUNIO!$BD$11:$BD$40,JUNIO!$CL$11:$CL$40,"A"))/1%,"")</f>
        <v/>
      </c>
      <c r="DM541" s="188" t="str">
        <f t="array" ref="DM541">IFERROR(_xlfn.XLOOKUP($A541&amp;$B541,'JUNIO 2'!$D$11:$D$40&amp;'JUNIO 2'!$E$11:$E$40,'JUNIO 2'!$AM$11:$AM$40,_xlfn.XLOOKUP($A541&amp;$B541,'JUNIO 2'!$BC$11:$BC$40&amp;'JUNIO 2'!$BD$11:$BD$40,'JUNIO 2'!$CL$11:$CL$40,"A"))/1%,"")</f>
        <v/>
      </c>
      <c r="DN541" s="188" t="str">
        <f t="array" ref="DN541">IFERROR(_xlfn.XLOOKUP($A541&amp;$B541,JULIO!$D$11:$D$40&amp;JULIO!$E$11:$E$40,JULIO!$AM$11:$AM$40,_xlfn.XLOOKUP($A541&amp;$B541,JULIO!$BC$11:$BC$40&amp;JULIO!$BD$11:$BD$40,JULIO!$CL$11:$CL$40,"A"))/1%,"")</f>
        <v/>
      </c>
      <c r="DO541" s="188" t="str">
        <f t="array" ref="DO541">IFERROR(_xlfn.XLOOKUP($A541&amp;$B541,'JULIO 2'!$D$11:$D$40&amp;'JULIO 2'!$E$11:$E$40,'JULIO 2'!$AM$11:$AM$40,_xlfn.XLOOKUP($A541&amp;$B541,'JULIO 2'!$BC$11:$BC$40&amp;'JULIO 2'!$BD$11:$BD$40,'JULIO 2'!$CL$11:$CL$40,"A"))/1%,"")</f>
        <v/>
      </c>
      <c r="DP541" s="188" t="str">
        <f t="array" ref="DP541">IFERROR(_xlfn.XLOOKUP($A541&amp;$B541,AGOSTO!$D$11:$D$40&amp;AGOSTO!$E$11:$E$40,AGOSTO!$AM$11:$AM$40,_xlfn.XLOOKUP($A541&amp;$B541,AGOSTO!$BC$11:$BC$40&amp;AGOSTO!$BD$11:$BD$40,AGOSTO!$CL$11:$CL$40,"A"))/1%,"")</f>
        <v/>
      </c>
      <c r="DQ541" s="188" t="str">
        <f t="array" ref="DQ541">IFERROR(_xlfn.XLOOKUP($A541&amp;$B541,'AGOSTO 2'!$D$11:$D$40&amp;'AGOSTO 2'!$E$11:$E$40,'AGOSTO 2'!$AM$11:$AM$40,_xlfn.XLOOKUP($A541&amp;$B541,'AGOSTO 2'!$BC$11:$BC$40&amp;'AGOSTO 2'!$BD$11:$BD$40,'AGOSTO 2'!$CL$11:$CL$40,"A"))/1%,"")</f>
        <v/>
      </c>
      <c r="DR541" s="188" t="str">
        <f t="array" ref="DR541">IFERROR(_xlfn.XLOOKUP($A541&amp;$B541,SEPTIEMBRE!$D$11:$D$40&amp;SEPTIEMBRE!$E$11:$E$40,SEPTIEMBRE!$AM$11:$AM$40,_xlfn.XLOOKUP($A541&amp;$B541,SEPTIEMBRE!$BC$11:$BC$40&amp;SEPTIEMBRE!$BD$11:$BD$40,SEPTIEMBRE!$CL$11:$CL$40,"A"))/1%,"")</f>
        <v/>
      </c>
      <c r="DS541" s="188" t="str">
        <f t="array" ref="DS541">IFERROR(_xlfn.XLOOKUP($A541&amp;$B541,'SEPTIEMBRE 2'!$D$11:$D$40&amp;'SEPTIEMBRE 2'!$E$11:$E$40,'SEPTIEMBRE 2'!$AM$11:$AM$40,_xlfn.XLOOKUP($A541&amp;$B541,'SEPTIEMBRE 2'!$BC$11:$BC$40&amp;'SEPTIEMBRE 2'!$BD$11:$BD$40,'SEPTIEMBRE 2'!$CL$11:$CL$40,"A"))/1%,"")</f>
        <v/>
      </c>
      <c r="DT541" s="188" t="str">
        <f t="array" ref="DT541">IFERROR(_xlfn.XLOOKUP($A541&amp;$B541,'SEPTIEMBRE 3'!$D$11:$D$40&amp;'SEPTIEMBRE 3'!$E$11:$E$40,'SEPTIEMBRE 3'!$AM$11:$AM$40,_xlfn.XLOOKUP($A541&amp;$B541,'SEPTIEMBRE 3'!$BC$11:$BC$40&amp;'SEPTIEMBRE 3'!$BD$11:$BD$40,'SEPTIEMBRE 3'!$CL$11:$CL$40,"A"))/1%,"")</f>
        <v/>
      </c>
      <c r="DU541" s="188" t="str">
        <f t="array" ref="DU541">IFERROR(_xlfn.XLOOKUP($A541&amp;$B541,OCTUBRE!$D$11:$D$40&amp;OCTUBRE!$E$11:$E$40,OCTUBRE!$AM$11:$AM$40,_xlfn.XLOOKUP($A541&amp;$B541,OCTUBRE!$BC$11:$BC$40&amp;OCTUBRE!$BD$11:$BD$40,OCTUBRE!$CL$11:$CL$40,"A"))/1%,"")</f>
        <v/>
      </c>
      <c r="DV541" s="188" t="str">
        <f t="array" ref="DV541">IFERROR(_xlfn.XLOOKUP($A541&amp;$B541,'OCTUBRE 2'!$D$11:$D$40&amp;'OCTUBRE 2'!$E$11:$E$40,'OCTUBRE 2'!$AM$11:$AM$40,_xlfn.XLOOKUP($A541&amp;$B541,'OCTUBRE 2'!$BC$11:$BC$40&amp;'OCTUBRE 2'!$BD$11:$BD$40,'OCTUBRE 2'!$CL$11:$CL$40,"A"))/1%,"")</f>
        <v/>
      </c>
      <c r="DW541" s="188" t="str">
        <f t="array" ref="DW541">IFERROR(_xlfn.XLOOKUP($A541&amp;$B541,NOVIEMBRE!$D$11:$D$40&amp;NOVIEMBRE!$E$11:$E$40,NOVIEMBRE!$AM$11:$AM$40,_xlfn.XLOOKUP($A541&amp;$B541,NOVIEMBRE!$BC$11:$BC$40&amp;NOVIEMBRE!$BD$11:$BD$40,NOVIEMBRE!$CL$11:$CL$40,"A"))/1%,"")</f>
        <v/>
      </c>
      <c r="DX541" s="188" t="str">
        <f t="array" ref="DX541">IFERROR(_xlfn.XLOOKUP($A541&amp;$B541,'NOVIEMBRE 2'!$D$11:$D$40&amp;'NOVIEMBRE 2'!$E$11:$E$40,'NOVIEMBRE 2'!$AM$11:$AM$40,_xlfn.XLOOKUP($A541&amp;$B541,'NOVIEMBRE 2'!$BC$11:$BC$40&amp;'NOVIEMBRE 2'!$BD$11:$BD$40,'NOVIEMBRE 2'!$CL$11:$CL$40,"A"))/1%,"")</f>
        <v/>
      </c>
      <c r="DY541" s="188" t="str">
        <f t="array" ref="DY541">IFERROR(_xlfn.XLOOKUP($A541&amp;$B541,DICIEMBRE!$D$11:$D$40&amp;DICIEMBRE!$E$11:$E$40,DICIEMBRE!$AM$11:$AM$40,_xlfn.XLOOKUP($A541&amp;$B541,DICIEMBRE!$BC$11:$BC$40&amp;DICIEMBRE!$BD$11:$BD$40,DICIEMBRE!$CL$11:$CL$40,"A"))/1%,"")</f>
        <v/>
      </c>
      <c r="DZ541" s="381" t="str">
        <f t="shared" si="9"/>
        <v>-</v>
      </c>
      <c r="EA541" s="381" t="str">
        <f t="shared" si="10"/>
        <v>-</v>
      </c>
      <c r="EB541" s="381" t="str">
        <f t="shared" si="11"/>
        <v>-</v>
      </c>
      <c r="EC541" s="381" t="str">
        <f t="shared" si="12"/>
        <v>-</v>
      </c>
      <c r="ED541" s="381" t="str">
        <f t="shared" si="13"/>
        <v>-</v>
      </c>
      <c r="EE541" s="381" t="str">
        <f t="shared" si="14"/>
        <v>-</v>
      </c>
      <c r="EF541" s="381" t="str">
        <f t="shared" si="15"/>
        <v>-</v>
      </c>
      <c r="EG541" s="381" t="str">
        <f t="shared" si="16"/>
        <v>-</v>
      </c>
      <c r="EH541" s="381" t="str">
        <f t="shared" si="17"/>
        <v>-</v>
      </c>
      <c r="EI541" s="188" t="str">
        <f t="shared" si="18"/>
        <v/>
      </c>
      <c r="EJ541" s="382"/>
      <c r="EK541" s="382"/>
      <c r="EL541" s="383"/>
      <c r="EM541" s="21"/>
      <c r="EN541" s="384">
        <f t="array" ref="EN541">IFERROR(_xlfn.XLOOKUP($A541&amp;$B541,MARZO!$D$11:$D$40&amp;MARZO!$E$11:$E$40,MARZO!$AK$11:$AK$40,_xlfn.XLOOKUP($A541&amp;$B541,MARZO!$BC$11:$BC$40&amp;MARZO!$BD$11:$BD$40,MARZO!$CJ$11:$CJ$40,"A")),"")</f>
        <v>0</v>
      </c>
      <c r="EO541" s="384">
        <f t="array" ref="EO541">IFERROR(_xlfn.XLOOKUP($A541&amp;$B541,ABRIL!$D$11:$D$40&amp;ABRIL!$E$11:$E$40,ABRIL!$AK$11:$AK$40,_xlfn.XLOOKUP($A541&amp;$B541,ABRIL!$BC$11:$BC$40&amp;ABRIL!$BD$11:$BD$40,ABRIL!$CJ$11:$CJ$40,"A")),"")</f>
        <v>0</v>
      </c>
      <c r="EP541" s="384">
        <f t="array" ref="EP541">IFERROR(_xlfn.XLOOKUP($A541&amp;$B541,'ABRIL 2'!$D$11:$D$40&amp;'ABRIL 2'!$E$11:$E$40,'ABRIL 2'!$AK$11:$AK$40,_xlfn.XLOOKUP($A541&amp;$B541,'ABRIL 2'!$BC$11:$BC$40&amp;'ABRIL 2'!$BD$11:$BD$40,'ABRIL 2'!$CJ$11:$CJ$40,"A")),"")</f>
        <v>0</v>
      </c>
      <c r="EQ541" s="384">
        <f t="array" ref="EQ541">IFERROR(_xlfn.XLOOKUP($A541&amp;$B541,MAYO!$D$11:$D$40&amp;MAYO!$E$11:$E$40,MAYO!$AK$11:$AK$40,_xlfn.XLOOKUP($A541&amp;$B541,MAYO!$BC$11:$BC$40&amp;MAYO!$BD$11:$BD$40,MAYO!$CJ$11:$CJ$40,"A")),"")</f>
        <v>0</v>
      </c>
      <c r="ER541" s="384">
        <f t="array" ref="ER541">IFERROR(_xlfn.XLOOKUP($A541&amp;$B541,'MAYO 2'!$D$11:$D$40&amp;'MAYO 2'!$E$11:$E$40,'MAYO 2'!$AK$11:$AK$40,_xlfn.XLOOKUP($A541&amp;$B541,'MAYO 2'!$BC$11:$BC$40&amp;'MAYO 2'!$BD$11:$BD$40,'MAYO 2'!$CJ$11:$CJ$40,"A")),"")</f>
        <v>0</v>
      </c>
      <c r="ES541" s="384">
        <f t="array" ref="ES541">IFERROR(_xlfn.XLOOKUP($A541&amp;$B541,JUNIO!$D$11:$D$40&amp;JUNIO!$E$11:$E$40,JUNIO!$AK$11:$AK$40,_xlfn.XLOOKUP($A541&amp;$B541,JUNIO!$BC$11:$BC$40&amp;JUNIO!$BD$11:$BD$40,JUNIO!$CJ$11:$CJ$40,"A")),"")</f>
        <v>0</v>
      </c>
      <c r="ET541" s="384">
        <f t="array" ref="ET541">IFERROR(_xlfn.XLOOKUP($A541&amp;$B541,'JUNIO 2'!$D$11:$D$40&amp;'JUNIO 2'!$E$11:$E$40,'JUNIO 2'!$AK$11:$AK$40,_xlfn.XLOOKUP($A541&amp;$B541,'JUNIO 2'!$BC$11:$BC$40&amp;'JUNIO 2'!$BD$11:$BD$40,'JUNIO 2'!$CJ$11:$CJ$40,"A")),"")</f>
        <v>0</v>
      </c>
      <c r="EU541" s="384">
        <f t="array" ref="EU541">IFERROR(_xlfn.XLOOKUP($A541&amp;$B541,JULIO!$D$11:$D$40&amp;JULIO!$E$11:$E$40,JULIO!$AK$11:$AK$40,_xlfn.XLOOKUP($A541&amp;$B541,JULIO!$BC$11:$BC$40&amp;JULIO!$BD$11:$BD$40,JULIO!$CJ$11:$CJ$40,"A")),"")</f>
        <v>0</v>
      </c>
      <c r="EV541" s="384">
        <f t="array" ref="EV541">IFERROR(_xlfn.XLOOKUP($A541&amp;$B541,'JULIO 2'!$D$11:$D$40&amp;'JULIO 2'!$E$11:$E$40,'JULIO 2'!$AK$11:$AK$40,_xlfn.XLOOKUP($A541&amp;$B541,'JULIO 2'!$BC$11:$BC$40&amp;'JULIO 2'!$BD$11:$BD$40,'JULIO 2'!$CJ$11:$CJ$40,"A")),"")</f>
        <v>0</v>
      </c>
      <c r="EW541" s="384">
        <f t="array" ref="EW541">IFERROR(_xlfn.XLOOKUP($A541&amp;$B541,AGOSTO!$D$11:$D$40&amp;AGOSTO!$E$11:$E$40,AGOSTO!$AK$11:$AK$40,_xlfn.XLOOKUP($A541&amp;$B541,AGOSTO!$BC$11:$BC$40&amp;AGOSTO!$BD$11:$BD$40,AGOSTO!$CJ$11:$CJ$40,"A")),"")</f>
        <v>0</v>
      </c>
      <c r="EX541" s="384">
        <f t="array" ref="EX541">IFERROR(_xlfn.XLOOKUP($A541&amp;$B541,'AGOSTO 2'!$D$11:$D$40&amp;'AGOSTO 2'!$E$11:$E$40,'AGOSTO 2'!$AK$11:$AK$40,_xlfn.XLOOKUP($A541&amp;$B541,'AGOSTO 2'!$BC$11:$BC$40&amp;'AGOSTO 2'!$BD$11:$BD$40,'AGOSTO 2'!$CJ$11:$CJ$40,"A")),"")</f>
        <v>0</v>
      </c>
      <c r="EY541" s="384">
        <f t="array" ref="EY541">IFERROR(_xlfn.XLOOKUP($A541&amp;$B541,SEPTIEMBRE!$D$11:$D$40&amp;SEPTIEMBRE!$E$11:$E$40,SEPTIEMBRE!$AK$11:$AK$40,_xlfn.XLOOKUP($A541&amp;$B541,SEPTIEMBRE!$BC$11:$BC$40&amp;SEPTIEMBRE!$BD$11:$BD$40,SEPTIEMBRE!$CJ$11:$CJ$40,"A")),"")</f>
        <v>0</v>
      </c>
      <c r="EZ541" s="384">
        <f t="array" ref="EZ541">IFERROR(_xlfn.XLOOKUP($A541&amp;$B541,'SEPTIEMBRE 2'!$D$11:$D$40&amp;'SEPTIEMBRE 2'!$E$11:$E$40,'SEPTIEMBRE 2'!$AK$11:$AK$40,_xlfn.XLOOKUP($A541&amp;$B541,'SEPTIEMBRE 2'!$BC$11:$BC$40&amp;'SEPTIEMBRE 2'!$BD$11:$BD$40,'SEPTIEMBRE 2'!$CJ$11:$CJ$40,"A")),"")</f>
        <v>0</v>
      </c>
      <c r="FA541" s="384">
        <f t="array" ref="FA541">IFERROR(_xlfn.XLOOKUP($A541&amp;$B541,'SEPTIEMBRE 3'!$D$11:$D$40&amp;'SEPTIEMBRE 3'!$E$11:$E$40,'SEPTIEMBRE 3'!$AK$11:$AK$40,_xlfn.XLOOKUP($A541&amp;$B541,'SEPTIEMBRE 3'!$BC$11:$BC$40&amp;'SEPTIEMBRE 3'!$BD$11:$BD$40,'SEPTIEMBRE 3'!$CJ$11:$CJ$40,"A")),"")</f>
        <v>0</v>
      </c>
      <c r="FB541" s="384">
        <f t="array" ref="FB541">IFERROR(_xlfn.XLOOKUP($A541&amp;$B541,OCTUBRE!$D$11:$D$40&amp;OCTUBRE!$E$11:$E$40,OCTUBRE!$AK$11:$AK$40,_xlfn.XLOOKUP($A541&amp;$B541,OCTUBRE!$BC$11:$BC$40&amp;OCTUBRE!$BD$11:$BD$40,OCTUBRE!$CJ$11:$CJ$40,"A")),"")</f>
        <v>0</v>
      </c>
      <c r="FC541" s="384">
        <f t="array" ref="FC541">IFERROR(_xlfn.XLOOKUP($A541&amp;$B541,'OCTUBRE 2'!$D$11:$D$40&amp;'OCTUBRE 2'!$E$11:$E$40,'OCTUBRE 2'!$AK$11:$AK$40,_xlfn.XLOOKUP($A541&amp;$B541,'OCTUBRE 2'!$BC$11:$BC$40&amp;'OCTUBRE 2'!$BD$11:$BD$40,'OCTUBRE 2'!$CJ$11:$CJ$40,"A")),"")</f>
        <v>0</v>
      </c>
      <c r="FD541" s="384">
        <f t="array" ref="FD541">IFERROR(_xlfn.XLOOKUP($A541&amp;$B541,NOVIEMBRE!$D$11:$D$40&amp;NOVIEMBRE!$E$11:$E$40,NOVIEMBRE!$AK$11:$AK$40,_xlfn.XLOOKUP($A541&amp;$B541,NOVIEMBRE!$BC$11:$BC$40&amp;NOVIEMBRE!$BD$11:$BD$40,NOVIEMBRE!$CJ$11:$CJ$40,"A")),"")</f>
        <v>0</v>
      </c>
      <c r="FE541" s="384">
        <f t="array" ref="FE541">IFERROR(_xlfn.XLOOKUP($A541&amp;$B541,'NOVIEMBRE 2'!$D$11:$D$40&amp;'NOVIEMBRE 2'!$E$11:$E$40,'NOVIEMBRE 2'!$AK$11:$AK$40,_xlfn.XLOOKUP($A541&amp;$B541,'NOVIEMBRE 2'!$BC$11:$BC$40&amp;'NOVIEMBRE 2'!$BD$11:$BD$40,'NOVIEMBRE 2'!$CJ$11:$CJ$40,"A")),"")</f>
        <v>0</v>
      </c>
      <c r="FF541" s="385">
        <f t="array" ref="FF541">IFERROR(_xlfn.XLOOKUP($A541&amp;$B541,DICIEMBRE!$D$11:$D$40&amp;DICIEMBRE!$E$11:$E$40,DICIEMBRE!$AK$11:$AK$40,_xlfn.XLOOKUP($A541&amp;$B541,DICIEMBRE!$BC$11:$BC$40&amp;DICIEMBRE!$BD$11:$BD$40,DICIEMBRE!$CJ$11:$CJ$40,"A")),"")</f>
        <v>0</v>
      </c>
      <c r="FG541" s="386" t="str">
        <f t="shared" si="19"/>
        <v/>
      </c>
      <c r="FH541" s="386" t="str">
        <f t="array" ref="FH541">IF(
 COUNT(DZ541:EH541)=0,
 "-",
 IF(
  COUNT(DZ541:EH541) &lt; COUNTA(DZ541:EH541),
  REPT("🟩", ROUND(COUNT(DZ541:EH541)/COUNTA(DZ541:EH541)*5, 0)) &amp;
  REPT("⬜", 5 - ROUND(COUNT(DZ541:EH541)/COUNTA(DZ541:EH541)*5, 0)),
  IF(
    AVERAGE(IF(DZ541:EH541&lt;&gt;"", DZ541:EH541, )) &gt;= 70, "🟩🟩🟩🟩🟩",
    IF(
      AVERAGE(IF(DZ541:EH541&lt;&gt;"",DZ541:EH541, )) &gt;= 56, "🟨🟨🟨🟨🟨",
      "🟥🟥🟥🟥🟥"
    )
  )
 )
)
</f>
        <v>-</v>
      </c>
    </row>
    <row r="542" ht="15.75" customHeight="1">
      <c r="A542" s="168"/>
      <c r="B542" s="169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1"/>
      <c r="N542" s="172" t="str">
        <f t="shared" si="1"/>
        <v/>
      </c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2" t="str">
        <f t="shared" si="2"/>
        <v/>
      </c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2" t="str">
        <f t="shared" si="3"/>
        <v/>
      </c>
      <c r="AM542" s="173"/>
      <c r="AN542" s="173"/>
      <c r="AO542" s="173"/>
      <c r="AP542" s="173"/>
      <c r="AQ542" s="173"/>
      <c r="AR542" s="173"/>
      <c r="AS542" s="173"/>
      <c r="AT542" s="173"/>
      <c r="AU542" s="173"/>
      <c r="AV542" s="171"/>
      <c r="AW542" s="171"/>
      <c r="AX542" s="172" t="str">
        <f t="shared" si="4"/>
        <v/>
      </c>
      <c r="AY542" s="173"/>
      <c r="AZ542" s="173"/>
      <c r="BA542" s="173"/>
      <c r="BB542" s="173"/>
      <c r="BC542" s="173"/>
      <c r="BD542" s="173"/>
      <c r="BE542" s="173"/>
      <c r="BF542" s="173"/>
      <c r="BG542" s="173"/>
      <c r="BH542" s="173"/>
      <c r="BI542" s="173"/>
      <c r="BJ542" s="172" t="str">
        <f t="shared" si="5"/>
        <v/>
      </c>
      <c r="BK542" s="173"/>
      <c r="BL542" s="173"/>
      <c r="BM542" s="173"/>
      <c r="BN542" s="173"/>
      <c r="BO542" s="173"/>
      <c r="BP542" s="173"/>
      <c r="BQ542" s="173"/>
      <c r="BR542" s="173"/>
      <c r="BS542" s="173"/>
      <c r="BT542" s="173"/>
      <c r="BU542" s="173"/>
      <c r="BV542" s="172" t="str">
        <f t="shared" si="6"/>
        <v/>
      </c>
      <c r="BW542" s="173"/>
      <c r="BX542" s="173"/>
      <c r="BY542" s="173"/>
      <c r="BZ542" s="171"/>
      <c r="CA542" s="171"/>
      <c r="CB542" s="171"/>
      <c r="CC542" s="171"/>
      <c r="CD542" s="171"/>
      <c r="CE542" s="171"/>
      <c r="CF542" s="171"/>
      <c r="CG542" s="171"/>
      <c r="CH542" s="172" t="str">
        <f t="shared" si="7"/>
        <v/>
      </c>
      <c r="CI542" s="171"/>
      <c r="CJ542" s="173"/>
      <c r="CK542" s="173"/>
      <c r="CL542" s="173"/>
      <c r="CM542" s="173"/>
      <c r="CN542" s="171"/>
      <c r="CO542" s="171"/>
      <c r="CP542" s="171"/>
      <c r="CQ542" s="173"/>
      <c r="CR542" s="171"/>
      <c r="CS542" s="171"/>
      <c r="CT542" s="172" t="str">
        <f t="shared" si="8"/>
        <v/>
      </c>
      <c r="CU542" s="172"/>
      <c r="CV542" s="172"/>
      <c r="CW542" s="172"/>
      <c r="CX542" s="172"/>
      <c r="CY542" s="172"/>
      <c r="CZ542" s="172"/>
      <c r="DA542" s="172"/>
      <c r="DB542" s="172"/>
      <c r="DC542" s="172"/>
      <c r="DD542" s="172"/>
      <c r="DE542" s="172"/>
      <c r="DF542" s="172"/>
      <c r="DG542" s="188" t="str">
        <f t="array" ref="DG542">IFERROR(_xlfn.XLOOKUP($A542&amp;B542,MARZO!$D$11:$D$40&amp;MARZO!$E$11:$E$40,MARZO!$AM$11:$AM$40,_xlfn.XLOOKUP($A542&amp;$B542,MARZO!$BC$11:$BC$40&amp;MARZO!$BD$11:$BD$40,MARZO!$CL$11:$CL$40,"A"))/1%,"")</f>
        <v/>
      </c>
      <c r="DH542" s="188" t="str">
        <f t="array" ref="DH542">IFERROR(_xlfn.XLOOKUP($A542&amp;$B542,ABRIL!$D$11:$D$40&amp;ABRIL!$E$11:$E$40,ABRIL!$AM$11:$AM$40,_xlfn.XLOOKUP($A542&amp;$B542,ABRIL!$BC$11:$BC$40&amp;ABRIL!$BD$11:$BD$40,ABRIL!$CL$11:$CL$40,"A"))/1%,"")</f>
        <v/>
      </c>
      <c r="DI542" s="188" t="str">
        <f t="array" ref="DI542">IFERROR(_xlfn.XLOOKUP($A542&amp;$B542,'ABRIL 2'!$D$11:$D$40&amp;'ABRIL 2'!$E$11:$E$40,'ABRIL 2'!$AM$11:$AM$40,_xlfn.XLOOKUP($A542&amp;$B542,'ABRIL 2'!$BC$11:$BC$40&amp;'ABRIL 2'!$BD$11:$BD$40,'ABRIL 2'!$CL$11:$CL$40,"A"))/1%,"")</f>
        <v/>
      </c>
      <c r="DJ542" s="188" t="str">
        <f t="array" ref="DJ542">IFERROR(_xlfn.XLOOKUP($A542&amp;$B542,MAYO!$D$11:$D$40&amp;MAYO!$E$11:$E$40,MAYO!$AM$11:$AM$40,_xlfn.XLOOKUP($A542&amp;$B542,MAYO!$BC$11:$BC$40&amp;MAYO!$BD$11:$BD$40,MAYO!$CL$11:$CL$40,"A"))/1%,"")</f>
        <v/>
      </c>
      <c r="DK542" s="188" t="str">
        <f t="array" ref="DK542">IFERROR(_xlfn.XLOOKUP($A542&amp;$B542,'MAYO 2'!$D$11:$D$40&amp;'MAYO 2'!$E$11:$E$40,'MAYO 2'!$AM$11:$AM$40,_xlfn.XLOOKUP($A542&amp;$B542,'MAYO 2'!$BC$11:$BC$40&amp;'MAYO 2'!$BD$11:$BD$40,'MAYO 2'!$CL$11:$CL$40,"A"))/1%,"")</f>
        <v/>
      </c>
      <c r="DL542" s="188" t="str">
        <f t="array" ref="DL542">IFERROR(_xlfn.XLOOKUP($A542&amp;$B542,JUNIO!$D$11:$D$40&amp;JUNIO!$E$11:$E$40,JUNIO!$AM$11:$AM$40,_xlfn.XLOOKUP($A542&amp;$B542,JUNIO!$BC$11:$BC$40&amp;JUNIO!$BD$11:$BD$40,JUNIO!$CL$11:$CL$40,"A"))/1%,"")</f>
        <v/>
      </c>
      <c r="DM542" s="188" t="str">
        <f t="array" ref="DM542">IFERROR(_xlfn.XLOOKUP($A542&amp;$B542,'JUNIO 2'!$D$11:$D$40&amp;'JUNIO 2'!$E$11:$E$40,'JUNIO 2'!$AM$11:$AM$40,_xlfn.XLOOKUP($A542&amp;$B542,'JUNIO 2'!$BC$11:$BC$40&amp;'JUNIO 2'!$BD$11:$BD$40,'JUNIO 2'!$CL$11:$CL$40,"A"))/1%,"")</f>
        <v/>
      </c>
      <c r="DN542" s="188" t="str">
        <f t="array" ref="DN542">IFERROR(_xlfn.XLOOKUP($A542&amp;$B542,JULIO!$D$11:$D$40&amp;JULIO!$E$11:$E$40,JULIO!$AM$11:$AM$40,_xlfn.XLOOKUP($A542&amp;$B542,JULIO!$BC$11:$BC$40&amp;JULIO!$BD$11:$BD$40,JULIO!$CL$11:$CL$40,"A"))/1%,"")</f>
        <v/>
      </c>
      <c r="DO542" s="188" t="str">
        <f t="array" ref="DO542">IFERROR(_xlfn.XLOOKUP($A542&amp;$B542,'JULIO 2'!$D$11:$D$40&amp;'JULIO 2'!$E$11:$E$40,'JULIO 2'!$AM$11:$AM$40,_xlfn.XLOOKUP($A542&amp;$B542,'JULIO 2'!$BC$11:$BC$40&amp;'JULIO 2'!$BD$11:$BD$40,'JULIO 2'!$CL$11:$CL$40,"A"))/1%,"")</f>
        <v/>
      </c>
      <c r="DP542" s="188" t="str">
        <f t="array" ref="DP542">IFERROR(_xlfn.XLOOKUP($A542&amp;$B542,AGOSTO!$D$11:$D$40&amp;AGOSTO!$E$11:$E$40,AGOSTO!$AM$11:$AM$40,_xlfn.XLOOKUP($A542&amp;$B542,AGOSTO!$BC$11:$BC$40&amp;AGOSTO!$BD$11:$BD$40,AGOSTO!$CL$11:$CL$40,"A"))/1%,"")</f>
        <v/>
      </c>
      <c r="DQ542" s="188" t="str">
        <f t="array" ref="DQ542">IFERROR(_xlfn.XLOOKUP($A542&amp;$B542,'AGOSTO 2'!$D$11:$D$40&amp;'AGOSTO 2'!$E$11:$E$40,'AGOSTO 2'!$AM$11:$AM$40,_xlfn.XLOOKUP($A542&amp;$B542,'AGOSTO 2'!$BC$11:$BC$40&amp;'AGOSTO 2'!$BD$11:$BD$40,'AGOSTO 2'!$CL$11:$CL$40,"A"))/1%,"")</f>
        <v/>
      </c>
      <c r="DR542" s="188" t="str">
        <f t="array" ref="DR542">IFERROR(_xlfn.XLOOKUP($A542&amp;$B542,SEPTIEMBRE!$D$11:$D$40&amp;SEPTIEMBRE!$E$11:$E$40,SEPTIEMBRE!$AM$11:$AM$40,_xlfn.XLOOKUP($A542&amp;$B542,SEPTIEMBRE!$BC$11:$BC$40&amp;SEPTIEMBRE!$BD$11:$BD$40,SEPTIEMBRE!$CL$11:$CL$40,"A"))/1%,"")</f>
        <v/>
      </c>
      <c r="DS542" s="188" t="str">
        <f t="array" ref="DS542">IFERROR(_xlfn.XLOOKUP($A542&amp;$B542,'SEPTIEMBRE 2'!$D$11:$D$40&amp;'SEPTIEMBRE 2'!$E$11:$E$40,'SEPTIEMBRE 2'!$AM$11:$AM$40,_xlfn.XLOOKUP($A542&amp;$B542,'SEPTIEMBRE 2'!$BC$11:$BC$40&amp;'SEPTIEMBRE 2'!$BD$11:$BD$40,'SEPTIEMBRE 2'!$CL$11:$CL$40,"A"))/1%,"")</f>
        <v/>
      </c>
      <c r="DT542" s="188" t="str">
        <f t="array" ref="DT542">IFERROR(_xlfn.XLOOKUP($A542&amp;$B542,'SEPTIEMBRE 3'!$D$11:$D$40&amp;'SEPTIEMBRE 3'!$E$11:$E$40,'SEPTIEMBRE 3'!$AM$11:$AM$40,_xlfn.XLOOKUP($A542&amp;$B542,'SEPTIEMBRE 3'!$BC$11:$BC$40&amp;'SEPTIEMBRE 3'!$BD$11:$BD$40,'SEPTIEMBRE 3'!$CL$11:$CL$40,"A"))/1%,"")</f>
        <v/>
      </c>
      <c r="DU542" s="188" t="str">
        <f t="array" ref="DU542">IFERROR(_xlfn.XLOOKUP($A542&amp;$B542,OCTUBRE!$D$11:$D$40&amp;OCTUBRE!$E$11:$E$40,OCTUBRE!$AM$11:$AM$40,_xlfn.XLOOKUP($A542&amp;$B542,OCTUBRE!$BC$11:$BC$40&amp;OCTUBRE!$BD$11:$BD$40,OCTUBRE!$CL$11:$CL$40,"A"))/1%,"")</f>
        <v/>
      </c>
      <c r="DV542" s="188" t="str">
        <f t="array" ref="DV542">IFERROR(_xlfn.XLOOKUP($A542&amp;$B542,'OCTUBRE 2'!$D$11:$D$40&amp;'OCTUBRE 2'!$E$11:$E$40,'OCTUBRE 2'!$AM$11:$AM$40,_xlfn.XLOOKUP($A542&amp;$B542,'OCTUBRE 2'!$BC$11:$BC$40&amp;'OCTUBRE 2'!$BD$11:$BD$40,'OCTUBRE 2'!$CL$11:$CL$40,"A"))/1%,"")</f>
        <v/>
      </c>
      <c r="DW542" s="188" t="str">
        <f t="array" ref="DW542">IFERROR(_xlfn.XLOOKUP($A542&amp;$B542,NOVIEMBRE!$D$11:$D$40&amp;NOVIEMBRE!$E$11:$E$40,NOVIEMBRE!$AM$11:$AM$40,_xlfn.XLOOKUP($A542&amp;$B542,NOVIEMBRE!$BC$11:$BC$40&amp;NOVIEMBRE!$BD$11:$BD$40,NOVIEMBRE!$CL$11:$CL$40,"A"))/1%,"")</f>
        <v/>
      </c>
      <c r="DX542" s="188" t="str">
        <f t="array" ref="DX542">IFERROR(_xlfn.XLOOKUP($A542&amp;$B542,'NOVIEMBRE 2'!$D$11:$D$40&amp;'NOVIEMBRE 2'!$E$11:$E$40,'NOVIEMBRE 2'!$AM$11:$AM$40,_xlfn.XLOOKUP($A542&amp;$B542,'NOVIEMBRE 2'!$BC$11:$BC$40&amp;'NOVIEMBRE 2'!$BD$11:$BD$40,'NOVIEMBRE 2'!$CL$11:$CL$40,"A"))/1%,"")</f>
        <v/>
      </c>
      <c r="DY542" s="188" t="str">
        <f t="array" ref="DY542">IFERROR(_xlfn.XLOOKUP($A542&amp;$B542,DICIEMBRE!$D$11:$D$40&amp;DICIEMBRE!$E$11:$E$40,DICIEMBRE!$AM$11:$AM$40,_xlfn.XLOOKUP($A542&amp;$B542,DICIEMBRE!$BC$11:$BC$40&amp;DICIEMBRE!$BD$11:$BD$40,DICIEMBRE!$CL$11:$CL$40,"A"))/1%,"")</f>
        <v/>
      </c>
      <c r="DZ542" s="381" t="str">
        <f t="shared" si="9"/>
        <v>-</v>
      </c>
      <c r="EA542" s="381" t="str">
        <f t="shared" si="10"/>
        <v>-</v>
      </c>
      <c r="EB542" s="381" t="str">
        <f t="shared" si="11"/>
        <v>-</v>
      </c>
      <c r="EC542" s="381" t="str">
        <f t="shared" si="12"/>
        <v>-</v>
      </c>
      <c r="ED542" s="381" t="str">
        <f t="shared" si="13"/>
        <v>-</v>
      </c>
      <c r="EE542" s="381" t="str">
        <f t="shared" si="14"/>
        <v>-</v>
      </c>
      <c r="EF542" s="381" t="str">
        <f t="shared" si="15"/>
        <v>-</v>
      </c>
      <c r="EG542" s="381" t="str">
        <f t="shared" si="16"/>
        <v>-</v>
      </c>
      <c r="EH542" s="381" t="str">
        <f t="shared" si="17"/>
        <v>-</v>
      </c>
      <c r="EI542" s="188" t="str">
        <f t="shared" si="18"/>
        <v/>
      </c>
      <c r="EJ542" s="382"/>
      <c r="EK542" s="382"/>
      <c r="EL542" s="383"/>
      <c r="EM542" s="21"/>
      <c r="EN542" s="384">
        <f t="array" ref="EN542">IFERROR(_xlfn.XLOOKUP($A542&amp;$B542,MARZO!$D$11:$D$40&amp;MARZO!$E$11:$E$40,MARZO!$AK$11:$AK$40,_xlfn.XLOOKUP($A542&amp;$B542,MARZO!$BC$11:$BC$40&amp;MARZO!$BD$11:$BD$40,MARZO!$CJ$11:$CJ$40,"A")),"")</f>
        <v>0</v>
      </c>
      <c r="EO542" s="384">
        <f t="array" ref="EO542">IFERROR(_xlfn.XLOOKUP($A542&amp;$B542,ABRIL!$D$11:$D$40&amp;ABRIL!$E$11:$E$40,ABRIL!$AK$11:$AK$40,_xlfn.XLOOKUP($A542&amp;$B542,ABRIL!$BC$11:$BC$40&amp;ABRIL!$BD$11:$BD$40,ABRIL!$CJ$11:$CJ$40,"A")),"")</f>
        <v>0</v>
      </c>
      <c r="EP542" s="384">
        <f t="array" ref="EP542">IFERROR(_xlfn.XLOOKUP($A542&amp;$B542,'ABRIL 2'!$D$11:$D$40&amp;'ABRIL 2'!$E$11:$E$40,'ABRIL 2'!$AK$11:$AK$40,_xlfn.XLOOKUP($A542&amp;$B542,'ABRIL 2'!$BC$11:$BC$40&amp;'ABRIL 2'!$BD$11:$BD$40,'ABRIL 2'!$CJ$11:$CJ$40,"A")),"")</f>
        <v>0</v>
      </c>
      <c r="EQ542" s="384">
        <f t="array" ref="EQ542">IFERROR(_xlfn.XLOOKUP($A542&amp;$B542,MAYO!$D$11:$D$40&amp;MAYO!$E$11:$E$40,MAYO!$AK$11:$AK$40,_xlfn.XLOOKUP($A542&amp;$B542,MAYO!$BC$11:$BC$40&amp;MAYO!$BD$11:$BD$40,MAYO!$CJ$11:$CJ$40,"A")),"")</f>
        <v>0</v>
      </c>
      <c r="ER542" s="384">
        <f t="array" ref="ER542">IFERROR(_xlfn.XLOOKUP($A542&amp;$B542,'MAYO 2'!$D$11:$D$40&amp;'MAYO 2'!$E$11:$E$40,'MAYO 2'!$AK$11:$AK$40,_xlfn.XLOOKUP($A542&amp;$B542,'MAYO 2'!$BC$11:$BC$40&amp;'MAYO 2'!$BD$11:$BD$40,'MAYO 2'!$CJ$11:$CJ$40,"A")),"")</f>
        <v>0</v>
      </c>
      <c r="ES542" s="384">
        <f t="array" ref="ES542">IFERROR(_xlfn.XLOOKUP($A542&amp;$B542,JUNIO!$D$11:$D$40&amp;JUNIO!$E$11:$E$40,JUNIO!$AK$11:$AK$40,_xlfn.XLOOKUP($A542&amp;$B542,JUNIO!$BC$11:$BC$40&amp;JUNIO!$BD$11:$BD$40,JUNIO!$CJ$11:$CJ$40,"A")),"")</f>
        <v>0</v>
      </c>
      <c r="ET542" s="384">
        <f t="array" ref="ET542">IFERROR(_xlfn.XLOOKUP($A542&amp;$B542,'JUNIO 2'!$D$11:$D$40&amp;'JUNIO 2'!$E$11:$E$40,'JUNIO 2'!$AK$11:$AK$40,_xlfn.XLOOKUP($A542&amp;$B542,'JUNIO 2'!$BC$11:$BC$40&amp;'JUNIO 2'!$BD$11:$BD$40,'JUNIO 2'!$CJ$11:$CJ$40,"A")),"")</f>
        <v>0</v>
      </c>
      <c r="EU542" s="384">
        <f t="array" ref="EU542">IFERROR(_xlfn.XLOOKUP($A542&amp;$B542,JULIO!$D$11:$D$40&amp;JULIO!$E$11:$E$40,JULIO!$AK$11:$AK$40,_xlfn.XLOOKUP($A542&amp;$B542,JULIO!$BC$11:$BC$40&amp;JULIO!$BD$11:$BD$40,JULIO!$CJ$11:$CJ$40,"A")),"")</f>
        <v>0</v>
      </c>
      <c r="EV542" s="384">
        <f t="array" ref="EV542">IFERROR(_xlfn.XLOOKUP($A542&amp;$B542,'JULIO 2'!$D$11:$D$40&amp;'JULIO 2'!$E$11:$E$40,'JULIO 2'!$AK$11:$AK$40,_xlfn.XLOOKUP($A542&amp;$B542,'JULIO 2'!$BC$11:$BC$40&amp;'JULIO 2'!$BD$11:$BD$40,'JULIO 2'!$CJ$11:$CJ$40,"A")),"")</f>
        <v>0</v>
      </c>
      <c r="EW542" s="384">
        <f t="array" ref="EW542">IFERROR(_xlfn.XLOOKUP($A542&amp;$B542,AGOSTO!$D$11:$D$40&amp;AGOSTO!$E$11:$E$40,AGOSTO!$AK$11:$AK$40,_xlfn.XLOOKUP($A542&amp;$B542,AGOSTO!$BC$11:$BC$40&amp;AGOSTO!$BD$11:$BD$40,AGOSTO!$CJ$11:$CJ$40,"A")),"")</f>
        <v>0</v>
      </c>
      <c r="EX542" s="384">
        <f t="array" ref="EX542">IFERROR(_xlfn.XLOOKUP($A542&amp;$B542,'AGOSTO 2'!$D$11:$D$40&amp;'AGOSTO 2'!$E$11:$E$40,'AGOSTO 2'!$AK$11:$AK$40,_xlfn.XLOOKUP($A542&amp;$B542,'AGOSTO 2'!$BC$11:$BC$40&amp;'AGOSTO 2'!$BD$11:$BD$40,'AGOSTO 2'!$CJ$11:$CJ$40,"A")),"")</f>
        <v>0</v>
      </c>
      <c r="EY542" s="384">
        <f t="array" ref="EY542">IFERROR(_xlfn.XLOOKUP($A542&amp;$B542,SEPTIEMBRE!$D$11:$D$40&amp;SEPTIEMBRE!$E$11:$E$40,SEPTIEMBRE!$AK$11:$AK$40,_xlfn.XLOOKUP($A542&amp;$B542,SEPTIEMBRE!$BC$11:$BC$40&amp;SEPTIEMBRE!$BD$11:$BD$40,SEPTIEMBRE!$CJ$11:$CJ$40,"A")),"")</f>
        <v>0</v>
      </c>
      <c r="EZ542" s="384">
        <f t="array" ref="EZ542">IFERROR(_xlfn.XLOOKUP($A542&amp;$B542,'SEPTIEMBRE 2'!$D$11:$D$40&amp;'SEPTIEMBRE 2'!$E$11:$E$40,'SEPTIEMBRE 2'!$AK$11:$AK$40,_xlfn.XLOOKUP($A542&amp;$B542,'SEPTIEMBRE 2'!$BC$11:$BC$40&amp;'SEPTIEMBRE 2'!$BD$11:$BD$40,'SEPTIEMBRE 2'!$CJ$11:$CJ$40,"A")),"")</f>
        <v>0</v>
      </c>
      <c r="FA542" s="384">
        <f t="array" ref="FA542">IFERROR(_xlfn.XLOOKUP($A542&amp;$B542,'SEPTIEMBRE 3'!$D$11:$D$40&amp;'SEPTIEMBRE 3'!$E$11:$E$40,'SEPTIEMBRE 3'!$AK$11:$AK$40,_xlfn.XLOOKUP($A542&amp;$B542,'SEPTIEMBRE 3'!$BC$11:$BC$40&amp;'SEPTIEMBRE 3'!$BD$11:$BD$40,'SEPTIEMBRE 3'!$CJ$11:$CJ$40,"A")),"")</f>
        <v>0</v>
      </c>
      <c r="FB542" s="384">
        <f t="array" ref="FB542">IFERROR(_xlfn.XLOOKUP($A542&amp;$B542,OCTUBRE!$D$11:$D$40&amp;OCTUBRE!$E$11:$E$40,OCTUBRE!$AK$11:$AK$40,_xlfn.XLOOKUP($A542&amp;$B542,OCTUBRE!$BC$11:$BC$40&amp;OCTUBRE!$BD$11:$BD$40,OCTUBRE!$CJ$11:$CJ$40,"A")),"")</f>
        <v>0</v>
      </c>
      <c r="FC542" s="384">
        <f t="array" ref="FC542">IFERROR(_xlfn.XLOOKUP($A542&amp;$B542,'OCTUBRE 2'!$D$11:$D$40&amp;'OCTUBRE 2'!$E$11:$E$40,'OCTUBRE 2'!$AK$11:$AK$40,_xlfn.XLOOKUP($A542&amp;$B542,'OCTUBRE 2'!$BC$11:$BC$40&amp;'OCTUBRE 2'!$BD$11:$BD$40,'OCTUBRE 2'!$CJ$11:$CJ$40,"A")),"")</f>
        <v>0</v>
      </c>
      <c r="FD542" s="384">
        <f t="array" ref="FD542">IFERROR(_xlfn.XLOOKUP($A542&amp;$B542,NOVIEMBRE!$D$11:$D$40&amp;NOVIEMBRE!$E$11:$E$40,NOVIEMBRE!$AK$11:$AK$40,_xlfn.XLOOKUP($A542&amp;$B542,NOVIEMBRE!$BC$11:$BC$40&amp;NOVIEMBRE!$BD$11:$BD$40,NOVIEMBRE!$CJ$11:$CJ$40,"A")),"")</f>
        <v>0</v>
      </c>
      <c r="FE542" s="384">
        <f t="array" ref="FE542">IFERROR(_xlfn.XLOOKUP($A542&amp;$B542,'NOVIEMBRE 2'!$D$11:$D$40&amp;'NOVIEMBRE 2'!$E$11:$E$40,'NOVIEMBRE 2'!$AK$11:$AK$40,_xlfn.XLOOKUP($A542&amp;$B542,'NOVIEMBRE 2'!$BC$11:$BC$40&amp;'NOVIEMBRE 2'!$BD$11:$BD$40,'NOVIEMBRE 2'!$CJ$11:$CJ$40,"A")),"")</f>
        <v>0</v>
      </c>
      <c r="FF542" s="385">
        <f t="array" ref="FF542">IFERROR(_xlfn.XLOOKUP($A542&amp;$B542,DICIEMBRE!$D$11:$D$40&amp;DICIEMBRE!$E$11:$E$40,DICIEMBRE!$AK$11:$AK$40,_xlfn.XLOOKUP($A542&amp;$B542,DICIEMBRE!$BC$11:$BC$40&amp;DICIEMBRE!$BD$11:$BD$40,DICIEMBRE!$CJ$11:$CJ$40,"A")),"")</f>
        <v>0</v>
      </c>
      <c r="FG542" s="386" t="str">
        <f t="shared" si="19"/>
        <v/>
      </c>
      <c r="FH542" s="386" t="str">
        <f t="array" ref="FH542">IF(
 COUNT(DZ542:EH542)=0,
 "-",
 IF(
  COUNT(DZ542:EH542) &lt; COUNTA(DZ542:EH542),
  REPT("🟩", ROUND(COUNT(DZ542:EH542)/COUNTA(DZ542:EH542)*5, 0)) &amp;
  REPT("⬜", 5 - ROUND(COUNT(DZ542:EH542)/COUNTA(DZ542:EH542)*5, 0)),
  IF(
    AVERAGE(IF(DZ542:EH542&lt;&gt;"", DZ542:EH542, )) &gt;= 70, "🟩🟩🟩🟩🟩",
    IF(
      AVERAGE(IF(DZ542:EH542&lt;&gt;"",DZ542:EH542, )) &gt;= 56, "🟨🟨🟨🟨🟨",
      "🟥🟥🟥🟥🟥"
    )
  )
 )
)
</f>
        <v>-</v>
      </c>
    </row>
    <row r="543" ht="15.75" customHeight="1">
      <c r="A543" s="168"/>
      <c r="B543" s="169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1"/>
      <c r="N543" s="172" t="str">
        <f t="shared" si="1"/>
        <v/>
      </c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2" t="str">
        <f t="shared" si="2"/>
        <v/>
      </c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2" t="str">
        <f t="shared" si="3"/>
        <v/>
      </c>
      <c r="AM543" s="173"/>
      <c r="AN543" s="173"/>
      <c r="AO543" s="173"/>
      <c r="AP543" s="173"/>
      <c r="AQ543" s="173"/>
      <c r="AR543" s="173"/>
      <c r="AS543" s="173"/>
      <c r="AT543" s="173"/>
      <c r="AU543" s="173"/>
      <c r="AV543" s="171"/>
      <c r="AW543" s="171"/>
      <c r="AX543" s="172" t="str">
        <f t="shared" si="4"/>
        <v/>
      </c>
      <c r="AY543" s="173"/>
      <c r="AZ543" s="173"/>
      <c r="BA543" s="173"/>
      <c r="BB543" s="173"/>
      <c r="BC543" s="173"/>
      <c r="BD543" s="173"/>
      <c r="BE543" s="173"/>
      <c r="BF543" s="173"/>
      <c r="BG543" s="173"/>
      <c r="BH543" s="173"/>
      <c r="BI543" s="173"/>
      <c r="BJ543" s="172" t="str">
        <f t="shared" si="5"/>
        <v/>
      </c>
      <c r="BK543" s="173"/>
      <c r="BL543" s="173"/>
      <c r="BM543" s="173"/>
      <c r="BN543" s="173"/>
      <c r="BO543" s="173"/>
      <c r="BP543" s="173"/>
      <c r="BQ543" s="173"/>
      <c r="BR543" s="173"/>
      <c r="BS543" s="173"/>
      <c r="BT543" s="173"/>
      <c r="BU543" s="173"/>
      <c r="BV543" s="172" t="str">
        <f t="shared" si="6"/>
        <v/>
      </c>
      <c r="BW543" s="173"/>
      <c r="BX543" s="173"/>
      <c r="BY543" s="173"/>
      <c r="BZ543" s="171"/>
      <c r="CA543" s="171"/>
      <c r="CB543" s="171"/>
      <c r="CC543" s="171"/>
      <c r="CD543" s="171"/>
      <c r="CE543" s="171"/>
      <c r="CF543" s="171"/>
      <c r="CG543" s="171"/>
      <c r="CH543" s="172" t="str">
        <f t="shared" si="7"/>
        <v/>
      </c>
      <c r="CI543" s="171"/>
      <c r="CJ543" s="173"/>
      <c r="CK543" s="173"/>
      <c r="CL543" s="173"/>
      <c r="CM543" s="173"/>
      <c r="CN543" s="171"/>
      <c r="CO543" s="171"/>
      <c r="CP543" s="171"/>
      <c r="CQ543" s="173"/>
      <c r="CR543" s="171"/>
      <c r="CS543" s="171"/>
      <c r="CT543" s="172" t="str">
        <f t="shared" si="8"/>
        <v/>
      </c>
      <c r="CU543" s="172"/>
      <c r="CV543" s="172"/>
      <c r="CW543" s="172"/>
      <c r="CX543" s="172"/>
      <c r="CY543" s="172"/>
      <c r="CZ543" s="172"/>
      <c r="DA543" s="172"/>
      <c r="DB543" s="172"/>
      <c r="DC543" s="172"/>
      <c r="DD543" s="172"/>
      <c r="DE543" s="172"/>
      <c r="DF543" s="172"/>
      <c r="DG543" s="188" t="str">
        <f t="array" ref="DG543">IFERROR(_xlfn.XLOOKUP($A543&amp;B543,MARZO!$D$11:$D$40&amp;MARZO!$E$11:$E$40,MARZO!$AM$11:$AM$40,_xlfn.XLOOKUP($A543&amp;$B543,MARZO!$BC$11:$BC$40&amp;MARZO!$BD$11:$BD$40,MARZO!$CL$11:$CL$40,"A"))/1%,"")</f>
        <v/>
      </c>
      <c r="DH543" s="188" t="str">
        <f t="array" ref="DH543">IFERROR(_xlfn.XLOOKUP($A543&amp;$B543,ABRIL!$D$11:$D$40&amp;ABRIL!$E$11:$E$40,ABRIL!$AM$11:$AM$40,_xlfn.XLOOKUP($A543&amp;$B543,ABRIL!$BC$11:$BC$40&amp;ABRIL!$BD$11:$BD$40,ABRIL!$CL$11:$CL$40,"A"))/1%,"")</f>
        <v/>
      </c>
      <c r="DI543" s="188" t="str">
        <f t="array" ref="DI543">IFERROR(_xlfn.XLOOKUP($A543&amp;$B543,'ABRIL 2'!$D$11:$D$40&amp;'ABRIL 2'!$E$11:$E$40,'ABRIL 2'!$AM$11:$AM$40,_xlfn.XLOOKUP($A543&amp;$B543,'ABRIL 2'!$BC$11:$BC$40&amp;'ABRIL 2'!$BD$11:$BD$40,'ABRIL 2'!$CL$11:$CL$40,"A"))/1%,"")</f>
        <v/>
      </c>
      <c r="DJ543" s="188" t="str">
        <f t="array" ref="DJ543">IFERROR(_xlfn.XLOOKUP($A543&amp;$B543,MAYO!$D$11:$D$40&amp;MAYO!$E$11:$E$40,MAYO!$AM$11:$AM$40,_xlfn.XLOOKUP($A543&amp;$B543,MAYO!$BC$11:$BC$40&amp;MAYO!$BD$11:$BD$40,MAYO!$CL$11:$CL$40,"A"))/1%,"")</f>
        <v/>
      </c>
      <c r="DK543" s="188" t="str">
        <f t="array" ref="DK543">IFERROR(_xlfn.XLOOKUP($A543&amp;$B543,'MAYO 2'!$D$11:$D$40&amp;'MAYO 2'!$E$11:$E$40,'MAYO 2'!$AM$11:$AM$40,_xlfn.XLOOKUP($A543&amp;$B543,'MAYO 2'!$BC$11:$BC$40&amp;'MAYO 2'!$BD$11:$BD$40,'MAYO 2'!$CL$11:$CL$40,"A"))/1%,"")</f>
        <v/>
      </c>
      <c r="DL543" s="188" t="str">
        <f t="array" ref="DL543">IFERROR(_xlfn.XLOOKUP($A543&amp;$B543,JUNIO!$D$11:$D$40&amp;JUNIO!$E$11:$E$40,JUNIO!$AM$11:$AM$40,_xlfn.XLOOKUP($A543&amp;$B543,JUNIO!$BC$11:$BC$40&amp;JUNIO!$BD$11:$BD$40,JUNIO!$CL$11:$CL$40,"A"))/1%,"")</f>
        <v/>
      </c>
      <c r="DM543" s="188" t="str">
        <f t="array" ref="DM543">IFERROR(_xlfn.XLOOKUP($A543&amp;$B543,'JUNIO 2'!$D$11:$D$40&amp;'JUNIO 2'!$E$11:$E$40,'JUNIO 2'!$AM$11:$AM$40,_xlfn.XLOOKUP($A543&amp;$B543,'JUNIO 2'!$BC$11:$BC$40&amp;'JUNIO 2'!$BD$11:$BD$40,'JUNIO 2'!$CL$11:$CL$40,"A"))/1%,"")</f>
        <v/>
      </c>
      <c r="DN543" s="188" t="str">
        <f t="array" ref="DN543">IFERROR(_xlfn.XLOOKUP($A543&amp;$B543,JULIO!$D$11:$D$40&amp;JULIO!$E$11:$E$40,JULIO!$AM$11:$AM$40,_xlfn.XLOOKUP($A543&amp;$B543,JULIO!$BC$11:$BC$40&amp;JULIO!$BD$11:$BD$40,JULIO!$CL$11:$CL$40,"A"))/1%,"")</f>
        <v/>
      </c>
      <c r="DO543" s="188" t="str">
        <f t="array" ref="DO543">IFERROR(_xlfn.XLOOKUP($A543&amp;$B543,'JULIO 2'!$D$11:$D$40&amp;'JULIO 2'!$E$11:$E$40,'JULIO 2'!$AM$11:$AM$40,_xlfn.XLOOKUP($A543&amp;$B543,'JULIO 2'!$BC$11:$BC$40&amp;'JULIO 2'!$BD$11:$BD$40,'JULIO 2'!$CL$11:$CL$40,"A"))/1%,"")</f>
        <v/>
      </c>
      <c r="DP543" s="188" t="str">
        <f t="array" ref="DP543">IFERROR(_xlfn.XLOOKUP($A543&amp;$B543,AGOSTO!$D$11:$D$40&amp;AGOSTO!$E$11:$E$40,AGOSTO!$AM$11:$AM$40,_xlfn.XLOOKUP($A543&amp;$B543,AGOSTO!$BC$11:$BC$40&amp;AGOSTO!$BD$11:$BD$40,AGOSTO!$CL$11:$CL$40,"A"))/1%,"")</f>
        <v/>
      </c>
      <c r="DQ543" s="188" t="str">
        <f t="array" ref="DQ543">IFERROR(_xlfn.XLOOKUP($A543&amp;$B543,'AGOSTO 2'!$D$11:$D$40&amp;'AGOSTO 2'!$E$11:$E$40,'AGOSTO 2'!$AM$11:$AM$40,_xlfn.XLOOKUP($A543&amp;$B543,'AGOSTO 2'!$BC$11:$BC$40&amp;'AGOSTO 2'!$BD$11:$BD$40,'AGOSTO 2'!$CL$11:$CL$40,"A"))/1%,"")</f>
        <v/>
      </c>
      <c r="DR543" s="188" t="str">
        <f t="array" ref="DR543">IFERROR(_xlfn.XLOOKUP($A543&amp;$B543,SEPTIEMBRE!$D$11:$D$40&amp;SEPTIEMBRE!$E$11:$E$40,SEPTIEMBRE!$AM$11:$AM$40,_xlfn.XLOOKUP($A543&amp;$B543,SEPTIEMBRE!$BC$11:$BC$40&amp;SEPTIEMBRE!$BD$11:$BD$40,SEPTIEMBRE!$CL$11:$CL$40,"A"))/1%,"")</f>
        <v/>
      </c>
      <c r="DS543" s="188" t="str">
        <f t="array" ref="DS543">IFERROR(_xlfn.XLOOKUP($A543&amp;$B543,'SEPTIEMBRE 2'!$D$11:$D$40&amp;'SEPTIEMBRE 2'!$E$11:$E$40,'SEPTIEMBRE 2'!$AM$11:$AM$40,_xlfn.XLOOKUP($A543&amp;$B543,'SEPTIEMBRE 2'!$BC$11:$BC$40&amp;'SEPTIEMBRE 2'!$BD$11:$BD$40,'SEPTIEMBRE 2'!$CL$11:$CL$40,"A"))/1%,"")</f>
        <v/>
      </c>
      <c r="DT543" s="188" t="str">
        <f t="array" ref="DT543">IFERROR(_xlfn.XLOOKUP($A543&amp;$B543,'SEPTIEMBRE 3'!$D$11:$D$40&amp;'SEPTIEMBRE 3'!$E$11:$E$40,'SEPTIEMBRE 3'!$AM$11:$AM$40,_xlfn.XLOOKUP($A543&amp;$B543,'SEPTIEMBRE 3'!$BC$11:$BC$40&amp;'SEPTIEMBRE 3'!$BD$11:$BD$40,'SEPTIEMBRE 3'!$CL$11:$CL$40,"A"))/1%,"")</f>
        <v/>
      </c>
      <c r="DU543" s="188" t="str">
        <f t="array" ref="DU543">IFERROR(_xlfn.XLOOKUP($A543&amp;$B543,OCTUBRE!$D$11:$D$40&amp;OCTUBRE!$E$11:$E$40,OCTUBRE!$AM$11:$AM$40,_xlfn.XLOOKUP($A543&amp;$B543,OCTUBRE!$BC$11:$BC$40&amp;OCTUBRE!$BD$11:$BD$40,OCTUBRE!$CL$11:$CL$40,"A"))/1%,"")</f>
        <v/>
      </c>
      <c r="DV543" s="188" t="str">
        <f t="array" ref="DV543">IFERROR(_xlfn.XLOOKUP($A543&amp;$B543,'OCTUBRE 2'!$D$11:$D$40&amp;'OCTUBRE 2'!$E$11:$E$40,'OCTUBRE 2'!$AM$11:$AM$40,_xlfn.XLOOKUP($A543&amp;$B543,'OCTUBRE 2'!$BC$11:$BC$40&amp;'OCTUBRE 2'!$BD$11:$BD$40,'OCTUBRE 2'!$CL$11:$CL$40,"A"))/1%,"")</f>
        <v/>
      </c>
      <c r="DW543" s="188" t="str">
        <f t="array" ref="DW543">IFERROR(_xlfn.XLOOKUP($A543&amp;$B543,NOVIEMBRE!$D$11:$D$40&amp;NOVIEMBRE!$E$11:$E$40,NOVIEMBRE!$AM$11:$AM$40,_xlfn.XLOOKUP($A543&amp;$B543,NOVIEMBRE!$BC$11:$BC$40&amp;NOVIEMBRE!$BD$11:$BD$40,NOVIEMBRE!$CL$11:$CL$40,"A"))/1%,"")</f>
        <v/>
      </c>
      <c r="DX543" s="188" t="str">
        <f t="array" ref="DX543">IFERROR(_xlfn.XLOOKUP($A543&amp;$B543,'NOVIEMBRE 2'!$D$11:$D$40&amp;'NOVIEMBRE 2'!$E$11:$E$40,'NOVIEMBRE 2'!$AM$11:$AM$40,_xlfn.XLOOKUP($A543&amp;$B543,'NOVIEMBRE 2'!$BC$11:$BC$40&amp;'NOVIEMBRE 2'!$BD$11:$BD$40,'NOVIEMBRE 2'!$CL$11:$CL$40,"A"))/1%,"")</f>
        <v/>
      </c>
      <c r="DY543" s="188" t="str">
        <f t="array" ref="DY543">IFERROR(_xlfn.XLOOKUP($A543&amp;$B543,DICIEMBRE!$D$11:$D$40&amp;DICIEMBRE!$E$11:$E$40,DICIEMBRE!$AM$11:$AM$40,_xlfn.XLOOKUP($A543&amp;$B543,DICIEMBRE!$BC$11:$BC$40&amp;DICIEMBRE!$BD$11:$BD$40,DICIEMBRE!$CL$11:$CL$40,"A"))/1%,"")</f>
        <v/>
      </c>
      <c r="DZ543" s="381" t="str">
        <f t="shared" si="9"/>
        <v>-</v>
      </c>
      <c r="EA543" s="381" t="str">
        <f t="shared" si="10"/>
        <v>-</v>
      </c>
      <c r="EB543" s="381" t="str">
        <f t="shared" si="11"/>
        <v>-</v>
      </c>
      <c r="EC543" s="381" t="str">
        <f t="shared" si="12"/>
        <v>-</v>
      </c>
      <c r="ED543" s="381" t="str">
        <f t="shared" si="13"/>
        <v>-</v>
      </c>
      <c r="EE543" s="381" t="str">
        <f t="shared" si="14"/>
        <v>-</v>
      </c>
      <c r="EF543" s="381" t="str">
        <f t="shared" si="15"/>
        <v>-</v>
      </c>
      <c r="EG543" s="381" t="str">
        <f t="shared" si="16"/>
        <v>-</v>
      </c>
      <c r="EH543" s="381" t="str">
        <f t="shared" si="17"/>
        <v>-</v>
      </c>
      <c r="EI543" s="188" t="str">
        <f t="shared" si="18"/>
        <v/>
      </c>
      <c r="EJ543" s="382"/>
      <c r="EK543" s="382"/>
      <c r="EL543" s="383"/>
      <c r="EM543" s="21"/>
      <c r="EN543" s="384">
        <f t="array" ref="EN543">IFERROR(_xlfn.XLOOKUP($A543&amp;$B543,MARZO!$D$11:$D$40&amp;MARZO!$E$11:$E$40,MARZO!$AK$11:$AK$40,_xlfn.XLOOKUP($A543&amp;$B543,MARZO!$BC$11:$BC$40&amp;MARZO!$BD$11:$BD$40,MARZO!$CJ$11:$CJ$40,"A")),"")</f>
        <v>0</v>
      </c>
      <c r="EO543" s="384">
        <f t="array" ref="EO543">IFERROR(_xlfn.XLOOKUP($A543&amp;$B543,ABRIL!$D$11:$D$40&amp;ABRIL!$E$11:$E$40,ABRIL!$AK$11:$AK$40,_xlfn.XLOOKUP($A543&amp;$B543,ABRIL!$BC$11:$BC$40&amp;ABRIL!$BD$11:$BD$40,ABRIL!$CJ$11:$CJ$40,"A")),"")</f>
        <v>0</v>
      </c>
      <c r="EP543" s="384">
        <f t="array" ref="EP543">IFERROR(_xlfn.XLOOKUP($A543&amp;$B543,'ABRIL 2'!$D$11:$D$40&amp;'ABRIL 2'!$E$11:$E$40,'ABRIL 2'!$AK$11:$AK$40,_xlfn.XLOOKUP($A543&amp;$B543,'ABRIL 2'!$BC$11:$BC$40&amp;'ABRIL 2'!$BD$11:$BD$40,'ABRIL 2'!$CJ$11:$CJ$40,"A")),"")</f>
        <v>0</v>
      </c>
      <c r="EQ543" s="384">
        <f t="array" ref="EQ543">IFERROR(_xlfn.XLOOKUP($A543&amp;$B543,MAYO!$D$11:$D$40&amp;MAYO!$E$11:$E$40,MAYO!$AK$11:$AK$40,_xlfn.XLOOKUP($A543&amp;$B543,MAYO!$BC$11:$BC$40&amp;MAYO!$BD$11:$BD$40,MAYO!$CJ$11:$CJ$40,"A")),"")</f>
        <v>0</v>
      </c>
      <c r="ER543" s="384">
        <f t="array" ref="ER543">IFERROR(_xlfn.XLOOKUP($A543&amp;$B543,'MAYO 2'!$D$11:$D$40&amp;'MAYO 2'!$E$11:$E$40,'MAYO 2'!$AK$11:$AK$40,_xlfn.XLOOKUP($A543&amp;$B543,'MAYO 2'!$BC$11:$BC$40&amp;'MAYO 2'!$BD$11:$BD$40,'MAYO 2'!$CJ$11:$CJ$40,"A")),"")</f>
        <v>0</v>
      </c>
      <c r="ES543" s="384">
        <f t="array" ref="ES543">IFERROR(_xlfn.XLOOKUP($A543&amp;$B543,JUNIO!$D$11:$D$40&amp;JUNIO!$E$11:$E$40,JUNIO!$AK$11:$AK$40,_xlfn.XLOOKUP($A543&amp;$B543,JUNIO!$BC$11:$BC$40&amp;JUNIO!$BD$11:$BD$40,JUNIO!$CJ$11:$CJ$40,"A")),"")</f>
        <v>0</v>
      </c>
      <c r="ET543" s="384">
        <f t="array" ref="ET543">IFERROR(_xlfn.XLOOKUP($A543&amp;$B543,'JUNIO 2'!$D$11:$D$40&amp;'JUNIO 2'!$E$11:$E$40,'JUNIO 2'!$AK$11:$AK$40,_xlfn.XLOOKUP($A543&amp;$B543,'JUNIO 2'!$BC$11:$BC$40&amp;'JUNIO 2'!$BD$11:$BD$40,'JUNIO 2'!$CJ$11:$CJ$40,"A")),"")</f>
        <v>0</v>
      </c>
      <c r="EU543" s="384">
        <f t="array" ref="EU543">IFERROR(_xlfn.XLOOKUP($A543&amp;$B543,JULIO!$D$11:$D$40&amp;JULIO!$E$11:$E$40,JULIO!$AK$11:$AK$40,_xlfn.XLOOKUP($A543&amp;$B543,JULIO!$BC$11:$BC$40&amp;JULIO!$BD$11:$BD$40,JULIO!$CJ$11:$CJ$40,"A")),"")</f>
        <v>0</v>
      </c>
      <c r="EV543" s="384">
        <f t="array" ref="EV543">IFERROR(_xlfn.XLOOKUP($A543&amp;$B543,'JULIO 2'!$D$11:$D$40&amp;'JULIO 2'!$E$11:$E$40,'JULIO 2'!$AK$11:$AK$40,_xlfn.XLOOKUP($A543&amp;$B543,'JULIO 2'!$BC$11:$BC$40&amp;'JULIO 2'!$BD$11:$BD$40,'JULIO 2'!$CJ$11:$CJ$40,"A")),"")</f>
        <v>0</v>
      </c>
      <c r="EW543" s="384">
        <f t="array" ref="EW543">IFERROR(_xlfn.XLOOKUP($A543&amp;$B543,AGOSTO!$D$11:$D$40&amp;AGOSTO!$E$11:$E$40,AGOSTO!$AK$11:$AK$40,_xlfn.XLOOKUP($A543&amp;$B543,AGOSTO!$BC$11:$BC$40&amp;AGOSTO!$BD$11:$BD$40,AGOSTO!$CJ$11:$CJ$40,"A")),"")</f>
        <v>0</v>
      </c>
      <c r="EX543" s="384">
        <f t="array" ref="EX543">IFERROR(_xlfn.XLOOKUP($A543&amp;$B543,'AGOSTO 2'!$D$11:$D$40&amp;'AGOSTO 2'!$E$11:$E$40,'AGOSTO 2'!$AK$11:$AK$40,_xlfn.XLOOKUP($A543&amp;$B543,'AGOSTO 2'!$BC$11:$BC$40&amp;'AGOSTO 2'!$BD$11:$BD$40,'AGOSTO 2'!$CJ$11:$CJ$40,"A")),"")</f>
        <v>0</v>
      </c>
      <c r="EY543" s="384">
        <f t="array" ref="EY543">IFERROR(_xlfn.XLOOKUP($A543&amp;$B543,SEPTIEMBRE!$D$11:$D$40&amp;SEPTIEMBRE!$E$11:$E$40,SEPTIEMBRE!$AK$11:$AK$40,_xlfn.XLOOKUP($A543&amp;$B543,SEPTIEMBRE!$BC$11:$BC$40&amp;SEPTIEMBRE!$BD$11:$BD$40,SEPTIEMBRE!$CJ$11:$CJ$40,"A")),"")</f>
        <v>0</v>
      </c>
      <c r="EZ543" s="384">
        <f t="array" ref="EZ543">IFERROR(_xlfn.XLOOKUP($A543&amp;$B543,'SEPTIEMBRE 2'!$D$11:$D$40&amp;'SEPTIEMBRE 2'!$E$11:$E$40,'SEPTIEMBRE 2'!$AK$11:$AK$40,_xlfn.XLOOKUP($A543&amp;$B543,'SEPTIEMBRE 2'!$BC$11:$BC$40&amp;'SEPTIEMBRE 2'!$BD$11:$BD$40,'SEPTIEMBRE 2'!$CJ$11:$CJ$40,"A")),"")</f>
        <v>0</v>
      </c>
      <c r="FA543" s="384">
        <f t="array" ref="FA543">IFERROR(_xlfn.XLOOKUP($A543&amp;$B543,'SEPTIEMBRE 3'!$D$11:$D$40&amp;'SEPTIEMBRE 3'!$E$11:$E$40,'SEPTIEMBRE 3'!$AK$11:$AK$40,_xlfn.XLOOKUP($A543&amp;$B543,'SEPTIEMBRE 3'!$BC$11:$BC$40&amp;'SEPTIEMBRE 3'!$BD$11:$BD$40,'SEPTIEMBRE 3'!$CJ$11:$CJ$40,"A")),"")</f>
        <v>0</v>
      </c>
      <c r="FB543" s="384">
        <f t="array" ref="FB543">IFERROR(_xlfn.XLOOKUP($A543&amp;$B543,OCTUBRE!$D$11:$D$40&amp;OCTUBRE!$E$11:$E$40,OCTUBRE!$AK$11:$AK$40,_xlfn.XLOOKUP($A543&amp;$B543,OCTUBRE!$BC$11:$BC$40&amp;OCTUBRE!$BD$11:$BD$40,OCTUBRE!$CJ$11:$CJ$40,"A")),"")</f>
        <v>0</v>
      </c>
      <c r="FC543" s="384">
        <f t="array" ref="FC543">IFERROR(_xlfn.XLOOKUP($A543&amp;$B543,'OCTUBRE 2'!$D$11:$D$40&amp;'OCTUBRE 2'!$E$11:$E$40,'OCTUBRE 2'!$AK$11:$AK$40,_xlfn.XLOOKUP($A543&amp;$B543,'OCTUBRE 2'!$BC$11:$BC$40&amp;'OCTUBRE 2'!$BD$11:$BD$40,'OCTUBRE 2'!$CJ$11:$CJ$40,"A")),"")</f>
        <v>0</v>
      </c>
      <c r="FD543" s="384">
        <f t="array" ref="FD543">IFERROR(_xlfn.XLOOKUP($A543&amp;$B543,NOVIEMBRE!$D$11:$D$40&amp;NOVIEMBRE!$E$11:$E$40,NOVIEMBRE!$AK$11:$AK$40,_xlfn.XLOOKUP($A543&amp;$B543,NOVIEMBRE!$BC$11:$BC$40&amp;NOVIEMBRE!$BD$11:$BD$40,NOVIEMBRE!$CJ$11:$CJ$40,"A")),"")</f>
        <v>0</v>
      </c>
      <c r="FE543" s="384">
        <f t="array" ref="FE543">IFERROR(_xlfn.XLOOKUP($A543&amp;$B543,'NOVIEMBRE 2'!$D$11:$D$40&amp;'NOVIEMBRE 2'!$E$11:$E$40,'NOVIEMBRE 2'!$AK$11:$AK$40,_xlfn.XLOOKUP($A543&amp;$B543,'NOVIEMBRE 2'!$BC$11:$BC$40&amp;'NOVIEMBRE 2'!$BD$11:$BD$40,'NOVIEMBRE 2'!$CJ$11:$CJ$40,"A")),"")</f>
        <v>0</v>
      </c>
      <c r="FF543" s="385">
        <f t="array" ref="FF543">IFERROR(_xlfn.XLOOKUP($A543&amp;$B543,DICIEMBRE!$D$11:$D$40&amp;DICIEMBRE!$E$11:$E$40,DICIEMBRE!$AK$11:$AK$40,_xlfn.XLOOKUP($A543&amp;$B543,DICIEMBRE!$BC$11:$BC$40&amp;DICIEMBRE!$BD$11:$BD$40,DICIEMBRE!$CJ$11:$CJ$40,"A")),"")</f>
        <v>0</v>
      </c>
      <c r="FG543" s="386" t="str">
        <f t="shared" si="19"/>
        <v/>
      </c>
      <c r="FH543" s="386" t="str">
        <f t="array" ref="FH543">IF(
 COUNT(DZ543:EH543)=0,
 "-",
 IF(
  COUNT(DZ543:EH543) &lt; COUNTA(DZ543:EH543),
  REPT("🟩", ROUND(COUNT(DZ543:EH543)/COUNTA(DZ543:EH543)*5, 0)) &amp;
  REPT("⬜", 5 - ROUND(COUNT(DZ543:EH543)/COUNTA(DZ543:EH543)*5, 0)),
  IF(
    AVERAGE(IF(DZ543:EH543&lt;&gt;"", DZ543:EH543, )) &gt;= 70, "🟩🟩🟩🟩🟩",
    IF(
      AVERAGE(IF(DZ543:EH543&lt;&gt;"",DZ543:EH543, )) &gt;= 56, "🟨🟨🟨🟨🟨",
      "🟥🟥🟥🟥🟥"
    )
  )
 )
)
</f>
        <v>-</v>
      </c>
    </row>
    <row r="544" ht="15.75" customHeight="1">
      <c r="A544" s="168"/>
      <c r="B544" s="169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1"/>
      <c r="N544" s="172" t="str">
        <f t="shared" si="1"/>
        <v/>
      </c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2" t="str">
        <f t="shared" si="2"/>
        <v/>
      </c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2" t="str">
        <f t="shared" si="3"/>
        <v/>
      </c>
      <c r="AM544" s="173"/>
      <c r="AN544" s="173"/>
      <c r="AO544" s="173"/>
      <c r="AP544" s="173"/>
      <c r="AQ544" s="173"/>
      <c r="AR544" s="173"/>
      <c r="AS544" s="173"/>
      <c r="AT544" s="173"/>
      <c r="AU544" s="173"/>
      <c r="AV544" s="171"/>
      <c r="AW544" s="171"/>
      <c r="AX544" s="172" t="str">
        <f t="shared" si="4"/>
        <v/>
      </c>
      <c r="AY544" s="173"/>
      <c r="AZ544" s="173"/>
      <c r="BA544" s="173"/>
      <c r="BB544" s="173"/>
      <c r="BC544" s="173"/>
      <c r="BD544" s="173"/>
      <c r="BE544" s="173"/>
      <c r="BF544" s="173"/>
      <c r="BG544" s="173"/>
      <c r="BH544" s="173"/>
      <c r="BI544" s="173"/>
      <c r="BJ544" s="172" t="str">
        <f t="shared" si="5"/>
        <v/>
      </c>
      <c r="BK544" s="173"/>
      <c r="BL544" s="173"/>
      <c r="BM544" s="173"/>
      <c r="BN544" s="173"/>
      <c r="BO544" s="173"/>
      <c r="BP544" s="173"/>
      <c r="BQ544" s="173"/>
      <c r="BR544" s="173"/>
      <c r="BS544" s="173"/>
      <c r="BT544" s="173"/>
      <c r="BU544" s="173"/>
      <c r="BV544" s="172" t="str">
        <f t="shared" si="6"/>
        <v/>
      </c>
      <c r="BW544" s="173"/>
      <c r="BX544" s="173"/>
      <c r="BY544" s="173"/>
      <c r="BZ544" s="171"/>
      <c r="CA544" s="171"/>
      <c r="CB544" s="171"/>
      <c r="CC544" s="171"/>
      <c r="CD544" s="171"/>
      <c r="CE544" s="171"/>
      <c r="CF544" s="171"/>
      <c r="CG544" s="171"/>
      <c r="CH544" s="172" t="str">
        <f t="shared" si="7"/>
        <v/>
      </c>
      <c r="CI544" s="171"/>
      <c r="CJ544" s="173"/>
      <c r="CK544" s="173"/>
      <c r="CL544" s="173"/>
      <c r="CM544" s="173"/>
      <c r="CN544" s="171"/>
      <c r="CO544" s="171"/>
      <c r="CP544" s="171"/>
      <c r="CQ544" s="173"/>
      <c r="CR544" s="171"/>
      <c r="CS544" s="171"/>
      <c r="CT544" s="172" t="str">
        <f t="shared" si="8"/>
        <v/>
      </c>
      <c r="CU544" s="172"/>
      <c r="CV544" s="172"/>
      <c r="CW544" s="172"/>
      <c r="CX544" s="172"/>
      <c r="CY544" s="172"/>
      <c r="CZ544" s="172"/>
      <c r="DA544" s="172"/>
      <c r="DB544" s="172"/>
      <c r="DC544" s="172"/>
      <c r="DD544" s="172"/>
      <c r="DE544" s="172"/>
      <c r="DF544" s="172"/>
      <c r="DG544" s="188" t="str">
        <f t="array" ref="DG544">IFERROR(_xlfn.XLOOKUP($A544&amp;B544,MARZO!$D$11:$D$40&amp;MARZO!$E$11:$E$40,MARZO!$AM$11:$AM$40,_xlfn.XLOOKUP($A544&amp;$B544,MARZO!$BC$11:$BC$40&amp;MARZO!$BD$11:$BD$40,MARZO!$CL$11:$CL$40,"A"))/1%,"")</f>
        <v/>
      </c>
      <c r="DH544" s="188" t="str">
        <f t="array" ref="DH544">IFERROR(_xlfn.XLOOKUP($A544&amp;$B544,ABRIL!$D$11:$D$40&amp;ABRIL!$E$11:$E$40,ABRIL!$AM$11:$AM$40,_xlfn.XLOOKUP($A544&amp;$B544,ABRIL!$BC$11:$BC$40&amp;ABRIL!$BD$11:$BD$40,ABRIL!$CL$11:$CL$40,"A"))/1%,"")</f>
        <v/>
      </c>
      <c r="DI544" s="188" t="str">
        <f t="array" ref="DI544">IFERROR(_xlfn.XLOOKUP($A544&amp;$B544,'ABRIL 2'!$D$11:$D$40&amp;'ABRIL 2'!$E$11:$E$40,'ABRIL 2'!$AM$11:$AM$40,_xlfn.XLOOKUP($A544&amp;$B544,'ABRIL 2'!$BC$11:$BC$40&amp;'ABRIL 2'!$BD$11:$BD$40,'ABRIL 2'!$CL$11:$CL$40,"A"))/1%,"")</f>
        <v/>
      </c>
      <c r="DJ544" s="188" t="str">
        <f t="array" ref="DJ544">IFERROR(_xlfn.XLOOKUP($A544&amp;$B544,MAYO!$D$11:$D$40&amp;MAYO!$E$11:$E$40,MAYO!$AM$11:$AM$40,_xlfn.XLOOKUP($A544&amp;$B544,MAYO!$BC$11:$BC$40&amp;MAYO!$BD$11:$BD$40,MAYO!$CL$11:$CL$40,"A"))/1%,"")</f>
        <v/>
      </c>
      <c r="DK544" s="188" t="str">
        <f t="array" ref="DK544">IFERROR(_xlfn.XLOOKUP($A544&amp;$B544,'MAYO 2'!$D$11:$D$40&amp;'MAYO 2'!$E$11:$E$40,'MAYO 2'!$AM$11:$AM$40,_xlfn.XLOOKUP($A544&amp;$B544,'MAYO 2'!$BC$11:$BC$40&amp;'MAYO 2'!$BD$11:$BD$40,'MAYO 2'!$CL$11:$CL$40,"A"))/1%,"")</f>
        <v/>
      </c>
      <c r="DL544" s="188" t="str">
        <f t="array" ref="DL544">IFERROR(_xlfn.XLOOKUP($A544&amp;$B544,JUNIO!$D$11:$D$40&amp;JUNIO!$E$11:$E$40,JUNIO!$AM$11:$AM$40,_xlfn.XLOOKUP($A544&amp;$B544,JUNIO!$BC$11:$BC$40&amp;JUNIO!$BD$11:$BD$40,JUNIO!$CL$11:$CL$40,"A"))/1%,"")</f>
        <v/>
      </c>
      <c r="DM544" s="188" t="str">
        <f t="array" ref="DM544">IFERROR(_xlfn.XLOOKUP($A544&amp;$B544,'JUNIO 2'!$D$11:$D$40&amp;'JUNIO 2'!$E$11:$E$40,'JUNIO 2'!$AM$11:$AM$40,_xlfn.XLOOKUP($A544&amp;$B544,'JUNIO 2'!$BC$11:$BC$40&amp;'JUNIO 2'!$BD$11:$BD$40,'JUNIO 2'!$CL$11:$CL$40,"A"))/1%,"")</f>
        <v/>
      </c>
      <c r="DN544" s="188" t="str">
        <f t="array" ref="DN544">IFERROR(_xlfn.XLOOKUP($A544&amp;$B544,JULIO!$D$11:$D$40&amp;JULIO!$E$11:$E$40,JULIO!$AM$11:$AM$40,_xlfn.XLOOKUP($A544&amp;$B544,JULIO!$BC$11:$BC$40&amp;JULIO!$BD$11:$BD$40,JULIO!$CL$11:$CL$40,"A"))/1%,"")</f>
        <v/>
      </c>
      <c r="DO544" s="188" t="str">
        <f t="array" ref="DO544">IFERROR(_xlfn.XLOOKUP($A544&amp;$B544,'JULIO 2'!$D$11:$D$40&amp;'JULIO 2'!$E$11:$E$40,'JULIO 2'!$AM$11:$AM$40,_xlfn.XLOOKUP($A544&amp;$B544,'JULIO 2'!$BC$11:$BC$40&amp;'JULIO 2'!$BD$11:$BD$40,'JULIO 2'!$CL$11:$CL$40,"A"))/1%,"")</f>
        <v/>
      </c>
      <c r="DP544" s="188" t="str">
        <f t="array" ref="DP544">IFERROR(_xlfn.XLOOKUP($A544&amp;$B544,AGOSTO!$D$11:$D$40&amp;AGOSTO!$E$11:$E$40,AGOSTO!$AM$11:$AM$40,_xlfn.XLOOKUP($A544&amp;$B544,AGOSTO!$BC$11:$BC$40&amp;AGOSTO!$BD$11:$BD$40,AGOSTO!$CL$11:$CL$40,"A"))/1%,"")</f>
        <v/>
      </c>
      <c r="DQ544" s="188" t="str">
        <f t="array" ref="DQ544">IFERROR(_xlfn.XLOOKUP($A544&amp;$B544,'AGOSTO 2'!$D$11:$D$40&amp;'AGOSTO 2'!$E$11:$E$40,'AGOSTO 2'!$AM$11:$AM$40,_xlfn.XLOOKUP($A544&amp;$B544,'AGOSTO 2'!$BC$11:$BC$40&amp;'AGOSTO 2'!$BD$11:$BD$40,'AGOSTO 2'!$CL$11:$CL$40,"A"))/1%,"")</f>
        <v/>
      </c>
      <c r="DR544" s="188" t="str">
        <f t="array" ref="DR544">IFERROR(_xlfn.XLOOKUP($A544&amp;$B544,SEPTIEMBRE!$D$11:$D$40&amp;SEPTIEMBRE!$E$11:$E$40,SEPTIEMBRE!$AM$11:$AM$40,_xlfn.XLOOKUP($A544&amp;$B544,SEPTIEMBRE!$BC$11:$BC$40&amp;SEPTIEMBRE!$BD$11:$BD$40,SEPTIEMBRE!$CL$11:$CL$40,"A"))/1%,"")</f>
        <v/>
      </c>
      <c r="DS544" s="188" t="str">
        <f t="array" ref="DS544">IFERROR(_xlfn.XLOOKUP($A544&amp;$B544,'SEPTIEMBRE 2'!$D$11:$D$40&amp;'SEPTIEMBRE 2'!$E$11:$E$40,'SEPTIEMBRE 2'!$AM$11:$AM$40,_xlfn.XLOOKUP($A544&amp;$B544,'SEPTIEMBRE 2'!$BC$11:$BC$40&amp;'SEPTIEMBRE 2'!$BD$11:$BD$40,'SEPTIEMBRE 2'!$CL$11:$CL$40,"A"))/1%,"")</f>
        <v/>
      </c>
      <c r="DT544" s="188" t="str">
        <f t="array" ref="DT544">IFERROR(_xlfn.XLOOKUP($A544&amp;$B544,'SEPTIEMBRE 3'!$D$11:$D$40&amp;'SEPTIEMBRE 3'!$E$11:$E$40,'SEPTIEMBRE 3'!$AM$11:$AM$40,_xlfn.XLOOKUP($A544&amp;$B544,'SEPTIEMBRE 3'!$BC$11:$BC$40&amp;'SEPTIEMBRE 3'!$BD$11:$BD$40,'SEPTIEMBRE 3'!$CL$11:$CL$40,"A"))/1%,"")</f>
        <v/>
      </c>
      <c r="DU544" s="188" t="str">
        <f t="array" ref="DU544">IFERROR(_xlfn.XLOOKUP($A544&amp;$B544,OCTUBRE!$D$11:$D$40&amp;OCTUBRE!$E$11:$E$40,OCTUBRE!$AM$11:$AM$40,_xlfn.XLOOKUP($A544&amp;$B544,OCTUBRE!$BC$11:$BC$40&amp;OCTUBRE!$BD$11:$BD$40,OCTUBRE!$CL$11:$CL$40,"A"))/1%,"")</f>
        <v/>
      </c>
      <c r="DV544" s="188" t="str">
        <f t="array" ref="DV544">IFERROR(_xlfn.XLOOKUP($A544&amp;$B544,'OCTUBRE 2'!$D$11:$D$40&amp;'OCTUBRE 2'!$E$11:$E$40,'OCTUBRE 2'!$AM$11:$AM$40,_xlfn.XLOOKUP($A544&amp;$B544,'OCTUBRE 2'!$BC$11:$BC$40&amp;'OCTUBRE 2'!$BD$11:$BD$40,'OCTUBRE 2'!$CL$11:$CL$40,"A"))/1%,"")</f>
        <v/>
      </c>
      <c r="DW544" s="188" t="str">
        <f t="array" ref="DW544">IFERROR(_xlfn.XLOOKUP($A544&amp;$B544,NOVIEMBRE!$D$11:$D$40&amp;NOVIEMBRE!$E$11:$E$40,NOVIEMBRE!$AM$11:$AM$40,_xlfn.XLOOKUP($A544&amp;$B544,NOVIEMBRE!$BC$11:$BC$40&amp;NOVIEMBRE!$BD$11:$BD$40,NOVIEMBRE!$CL$11:$CL$40,"A"))/1%,"")</f>
        <v/>
      </c>
      <c r="DX544" s="188" t="str">
        <f t="array" ref="DX544">IFERROR(_xlfn.XLOOKUP($A544&amp;$B544,'NOVIEMBRE 2'!$D$11:$D$40&amp;'NOVIEMBRE 2'!$E$11:$E$40,'NOVIEMBRE 2'!$AM$11:$AM$40,_xlfn.XLOOKUP($A544&amp;$B544,'NOVIEMBRE 2'!$BC$11:$BC$40&amp;'NOVIEMBRE 2'!$BD$11:$BD$40,'NOVIEMBRE 2'!$CL$11:$CL$40,"A"))/1%,"")</f>
        <v/>
      </c>
      <c r="DY544" s="188" t="str">
        <f t="array" ref="DY544">IFERROR(_xlfn.XLOOKUP($A544&amp;$B544,DICIEMBRE!$D$11:$D$40&amp;DICIEMBRE!$E$11:$E$40,DICIEMBRE!$AM$11:$AM$40,_xlfn.XLOOKUP($A544&amp;$B544,DICIEMBRE!$BC$11:$BC$40&amp;DICIEMBRE!$BD$11:$BD$40,DICIEMBRE!$CL$11:$CL$40,"A"))/1%,"")</f>
        <v/>
      </c>
      <c r="DZ544" s="381" t="str">
        <f t="shared" si="9"/>
        <v>-</v>
      </c>
      <c r="EA544" s="381" t="str">
        <f t="shared" si="10"/>
        <v>-</v>
      </c>
      <c r="EB544" s="381" t="str">
        <f t="shared" si="11"/>
        <v>-</v>
      </c>
      <c r="EC544" s="381" t="str">
        <f t="shared" si="12"/>
        <v>-</v>
      </c>
      <c r="ED544" s="381" t="str">
        <f t="shared" si="13"/>
        <v>-</v>
      </c>
      <c r="EE544" s="381" t="str">
        <f t="shared" si="14"/>
        <v>-</v>
      </c>
      <c r="EF544" s="381" t="str">
        <f t="shared" si="15"/>
        <v>-</v>
      </c>
      <c r="EG544" s="381" t="str">
        <f t="shared" si="16"/>
        <v>-</v>
      </c>
      <c r="EH544" s="381" t="str">
        <f t="shared" si="17"/>
        <v>-</v>
      </c>
      <c r="EI544" s="188" t="str">
        <f t="shared" si="18"/>
        <v/>
      </c>
      <c r="EJ544" s="382"/>
      <c r="EK544" s="382"/>
      <c r="EL544" s="383"/>
      <c r="EM544" s="21"/>
      <c r="EN544" s="384">
        <f t="array" ref="EN544">IFERROR(_xlfn.XLOOKUP($A544&amp;$B544,MARZO!$D$11:$D$40&amp;MARZO!$E$11:$E$40,MARZO!$AK$11:$AK$40,_xlfn.XLOOKUP($A544&amp;$B544,MARZO!$BC$11:$BC$40&amp;MARZO!$BD$11:$BD$40,MARZO!$CJ$11:$CJ$40,"A")),"")</f>
        <v>0</v>
      </c>
      <c r="EO544" s="384">
        <f t="array" ref="EO544">IFERROR(_xlfn.XLOOKUP($A544&amp;$B544,ABRIL!$D$11:$D$40&amp;ABRIL!$E$11:$E$40,ABRIL!$AK$11:$AK$40,_xlfn.XLOOKUP($A544&amp;$B544,ABRIL!$BC$11:$BC$40&amp;ABRIL!$BD$11:$BD$40,ABRIL!$CJ$11:$CJ$40,"A")),"")</f>
        <v>0</v>
      </c>
      <c r="EP544" s="384">
        <f t="array" ref="EP544">IFERROR(_xlfn.XLOOKUP($A544&amp;$B544,'ABRIL 2'!$D$11:$D$40&amp;'ABRIL 2'!$E$11:$E$40,'ABRIL 2'!$AK$11:$AK$40,_xlfn.XLOOKUP($A544&amp;$B544,'ABRIL 2'!$BC$11:$BC$40&amp;'ABRIL 2'!$BD$11:$BD$40,'ABRIL 2'!$CJ$11:$CJ$40,"A")),"")</f>
        <v>0</v>
      </c>
      <c r="EQ544" s="384">
        <f t="array" ref="EQ544">IFERROR(_xlfn.XLOOKUP($A544&amp;$B544,MAYO!$D$11:$D$40&amp;MAYO!$E$11:$E$40,MAYO!$AK$11:$AK$40,_xlfn.XLOOKUP($A544&amp;$B544,MAYO!$BC$11:$BC$40&amp;MAYO!$BD$11:$BD$40,MAYO!$CJ$11:$CJ$40,"A")),"")</f>
        <v>0</v>
      </c>
      <c r="ER544" s="384">
        <f t="array" ref="ER544">IFERROR(_xlfn.XLOOKUP($A544&amp;$B544,'MAYO 2'!$D$11:$D$40&amp;'MAYO 2'!$E$11:$E$40,'MAYO 2'!$AK$11:$AK$40,_xlfn.XLOOKUP($A544&amp;$B544,'MAYO 2'!$BC$11:$BC$40&amp;'MAYO 2'!$BD$11:$BD$40,'MAYO 2'!$CJ$11:$CJ$40,"A")),"")</f>
        <v>0</v>
      </c>
      <c r="ES544" s="384">
        <f t="array" ref="ES544">IFERROR(_xlfn.XLOOKUP($A544&amp;$B544,JUNIO!$D$11:$D$40&amp;JUNIO!$E$11:$E$40,JUNIO!$AK$11:$AK$40,_xlfn.XLOOKUP($A544&amp;$B544,JUNIO!$BC$11:$BC$40&amp;JUNIO!$BD$11:$BD$40,JUNIO!$CJ$11:$CJ$40,"A")),"")</f>
        <v>0</v>
      </c>
      <c r="ET544" s="384">
        <f t="array" ref="ET544">IFERROR(_xlfn.XLOOKUP($A544&amp;$B544,'JUNIO 2'!$D$11:$D$40&amp;'JUNIO 2'!$E$11:$E$40,'JUNIO 2'!$AK$11:$AK$40,_xlfn.XLOOKUP($A544&amp;$B544,'JUNIO 2'!$BC$11:$BC$40&amp;'JUNIO 2'!$BD$11:$BD$40,'JUNIO 2'!$CJ$11:$CJ$40,"A")),"")</f>
        <v>0</v>
      </c>
      <c r="EU544" s="384">
        <f t="array" ref="EU544">IFERROR(_xlfn.XLOOKUP($A544&amp;$B544,JULIO!$D$11:$D$40&amp;JULIO!$E$11:$E$40,JULIO!$AK$11:$AK$40,_xlfn.XLOOKUP($A544&amp;$B544,JULIO!$BC$11:$BC$40&amp;JULIO!$BD$11:$BD$40,JULIO!$CJ$11:$CJ$40,"A")),"")</f>
        <v>0</v>
      </c>
      <c r="EV544" s="384">
        <f t="array" ref="EV544">IFERROR(_xlfn.XLOOKUP($A544&amp;$B544,'JULIO 2'!$D$11:$D$40&amp;'JULIO 2'!$E$11:$E$40,'JULIO 2'!$AK$11:$AK$40,_xlfn.XLOOKUP($A544&amp;$B544,'JULIO 2'!$BC$11:$BC$40&amp;'JULIO 2'!$BD$11:$BD$40,'JULIO 2'!$CJ$11:$CJ$40,"A")),"")</f>
        <v>0</v>
      </c>
      <c r="EW544" s="384">
        <f t="array" ref="EW544">IFERROR(_xlfn.XLOOKUP($A544&amp;$B544,AGOSTO!$D$11:$D$40&amp;AGOSTO!$E$11:$E$40,AGOSTO!$AK$11:$AK$40,_xlfn.XLOOKUP($A544&amp;$B544,AGOSTO!$BC$11:$BC$40&amp;AGOSTO!$BD$11:$BD$40,AGOSTO!$CJ$11:$CJ$40,"A")),"")</f>
        <v>0</v>
      </c>
      <c r="EX544" s="384">
        <f t="array" ref="EX544">IFERROR(_xlfn.XLOOKUP($A544&amp;$B544,'AGOSTO 2'!$D$11:$D$40&amp;'AGOSTO 2'!$E$11:$E$40,'AGOSTO 2'!$AK$11:$AK$40,_xlfn.XLOOKUP($A544&amp;$B544,'AGOSTO 2'!$BC$11:$BC$40&amp;'AGOSTO 2'!$BD$11:$BD$40,'AGOSTO 2'!$CJ$11:$CJ$40,"A")),"")</f>
        <v>0</v>
      </c>
      <c r="EY544" s="384">
        <f t="array" ref="EY544">IFERROR(_xlfn.XLOOKUP($A544&amp;$B544,SEPTIEMBRE!$D$11:$D$40&amp;SEPTIEMBRE!$E$11:$E$40,SEPTIEMBRE!$AK$11:$AK$40,_xlfn.XLOOKUP($A544&amp;$B544,SEPTIEMBRE!$BC$11:$BC$40&amp;SEPTIEMBRE!$BD$11:$BD$40,SEPTIEMBRE!$CJ$11:$CJ$40,"A")),"")</f>
        <v>0</v>
      </c>
      <c r="EZ544" s="384">
        <f t="array" ref="EZ544">IFERROR(_xlfn.XLOOKUP($A544&amp;$B544,'SEPTIEMBRE 2'!$D$11:$D$40&amp;'SEPTIEMBRE 2'!$E$11:$E$40,'SEPTIEMBRE 2'!$AK$11:$AK$40,_xlfn.XLOOKUP($A544&amp;$B544,'SEPTIEMBRE 2'!$BC$11:$BC$40&amp;'SEPTIEMBRE 2'!$BD$11:$BD$40,'SEPTIEMBRE 2'!$CJ$11:$CJ$40,"A")),"")</f>
        <v>0</v>
      </c>
      <c r="FA544" s="384">
        <f t="array" ref="FA544">IFERROR(_xlfn.XLOOKUP($A544&amp;$B544,'SEPTIEMBRE 3'!$D$11:$D$40&amp;'SEPTIEMBRE 3'!$E$11:$E$40,'SEPTIEMBRE 3'!$AK$11:$AK$40,_xlfn.XLOOKUP($A544&amp;$B544,'SEPTIEMBRE 3'!$BC$11:$BC$40&amp;'SEPTIEMBRE 3'!$BD$11:$BD$40,'SEPTIEMBRE 3'!$CJ$11:$CJ$40,"A")),"")</f>
        <v>0</v>
      </c>
      <c r="FB544" s="384">
        <f t="array" ref="FB544">IFERROR(_xlfn.XLOOKUP($A544&amp;$B544,OCTUBRE!$D$11:$D$40&amp;OCTUBRE!$E$11:$E$40,OCTUBRE!$AK$11:$AK$40,_xlfn.XLOOKUP($A544&amp;$B544,OCTUBRE!$BC$11:$BC$40&amp;OCTUBRE!$BD$11:$BD$40,OCTUBRE!$CJ$11:$CJ$40,"A")),"")</f>
        <v>0</v>
      </c>
      <c r="FC544" s="384">
        <f t="array" ref="FC544">IFERROR(_xlfn.XLOOKUP($A544&amp;$B544,'OCTUBRE 2'!$D$11:$D$40&amp;'OCTUBRE 2'!$E$11:$E$40,'OCTUBRE 2'!$AK$11:$AK$40,_xlfn.XLOOKUP($A544&amp;$B544,'OCTUBRE 2'!$BC$11:$BC$40&amp;'OCTUBRE 2'!$BD$11:$BD$40,'OCTUBRE 2'!$CJ$11:$CJ$40,"A")),"")</f>
        <v>0</v>
      </c>
      <c r="FD544" s="384">
        <f t="array" ref="FD544">IFERROR(_xlfn.XLOOKUP($A544&amp;$B544,NOVIEMBRE!$D$11:$D$40&amp;NOVIEMBRE!$E$11:$E$40,NOVIEMBRE!$AK$11:$AK$40,_xlfn.XLOOKUP($A544&amp;$B544,NOVIEMBRE!$BC$11:$BC$40&amp;NOVIEMBRE!$BD$11:$BD$40,NOVIEMBRE!$CJ$11:$CJ$40,"A")),"")</f>
        <v>0</v>
      </c>
      <c r="FE544" s="384">
        <f t="array" ref="FE544">IFERROR(_xlfn.XLOOKUP($A544&amp;$B544,'NOVIEMBRE 2'!$D$11:$D$40&amp;'NOVIEMBRE 2'!$E$11:$E$40,'NOVIEMBRE 2'!$AK$11:$AK$40,_xlfn.XLOOKUP($A544&amp;$B544,'NOVIEMBRE 2'!$BC$11:$BC$40&amp;'NOVIEMBRE 2'!$BD$11:$BD$40,'NOVIEMBRE 2'!$CJ$11:$CJ$40,"A")),"")</f>
        <v>0</v>
      </c>
      <c r="FF544" s="385">
        <f t="array" ref="FF544">IFERROR(_xlfn.XLOOKUP($A544&amp;$B544,DICIEMBRE!$D$11:$D$40&amp;DICIEMBRE!$E$11:$E$40,DICIEMBRE!$AK$11:$AK$40,_xlfn.XLOOKUP($A544&amp;$B544,DICIEMBRE!$BC$11:$BC$40&amp;DICIEMBRE!$BD$11:$BD$40,DICIEMBRE!$CJ$11:$CJ$40,"A")),"")</f>
        <v>0</v>
      </c>
      <c r="FG544" s="386" t="str">
        <f t="shared" si="19"/>
        <v/>
      </c>
      <c r="FH544" s="386" t="str">
        <f t="array" ref="FH544">IF(
 COUNT(DZ544:EH544)=0,
 "-",
 IF(
  COUNT(DZ544:EH544) &lt; COUNTA(DZ544:EH544),
  REPT("🟩", ROUND(COUNT(DZ544:EH544)/COUNTA(DZ544:EH544)*5, 0)) &amp;
  REPT("⬜", 5 - ROUND(COUNT(DZ544:EH544)/COUNTA(DZ544:EH544)*5, 0)),
  IF(
    AVERAGE(IF(DZ544:EH544&lt;&gt;"", DZ544:EH544, )) &gt;= 70, "🟩🟩🟩🟩🟩",
    IF(
      AVERAGE(IF(DZ544:EH544&lt;&gt;"",DZ544:EH544, )) &gt;= 56, "🟨🟨🟨🟨🟨",
      "🟥🟥🟥🟥🟥"
    )
  )
 )
)
</f>
        <v>-</v>
      </c>
    </row>
    <row r="545" ht="15.75" customHeight="1">
      <c r="A545" s="168"/>
      <c r="B545" s="169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1"/>
      <c r="N545" s="172" t="str">
        <f t="shared" si="1"/>
        <v/>
      </c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2" t="str">
        <f t="shared" si="2"/>
        <v/>
      </c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2" t="str">
        <f t="shared" si="3"/>
        <v/>
      </c>
      <c r="AM545" s="173"/>
      <c r="AN545" s="173"/>
      <c r="AO545" s="173"/>
      <c r="AP545" s="173"/>
      <c r="AQ545" s="173"/>
      <c r="AR545" s="173"/>
      <c r="AS545" s="173"/>
      <c r="AT545" s="173"/>
      <c r="AU545" s="173"/>
      <c r="AV545" s="171"/>
      <c r="AW545" s="171"/>
      <c r="AX545" s="172" t="str">
        <f t="shared" si="4"/>
        <v/>
      </c>
      <c r="AY545" s="173"/>
      <c r="AZ545" s="173"/>
      <c r="BA545" s="173"/>
      <c r="BB545" s="173"/>
      <c r="BC545" s="173"/>
      <c r="BD545" s="173"/>
      <c r="BE545" s="173"/>
      <c r="BF545" s="173"/>
      <c r="BG545" s="173"/>
      <c r="BH545" s="173"/>
      <c r="BI545" s="173"/>
      <c r="BJ545" s="172" t="str">
        <f t="shared" si="5"/>
        <v/>
      </c>
      <c r="BK545" s="173"/>
      <c r="BL545" s="173"/>
      <c r="BM545" s="173"/>
      <c r="BN545" s="173"/>
      <c r="BO545" s="173"/>
      <c r="BP545" s="173"/>
      <c r="BQ545" s="173"/>
      <c r="BR545" s="173"/>
      <c r="BS545" s="173"/>
      <c r="BT545" s="173"/>
      <c r="BU545" s="173"/>
      <c r="BV545" s="172" t="str">
        <f t="shared" si="6"/>
        <v/>
      </c>
      <c r="BW545" s="173"/>
      <c r="BX545" s="173"/>
      <c r="BY545" s="173"/>
      <c r="BZ545" s="171"/>
      <c r="CA545" s="171"/>
      <c r="CB545" s="171"/>
      <c r="CC545" s="171"/>
      <c r="CD545" s="171"/>
      <c r="CE545" s="171"/>
      <c r="CF545" s="171"/>
      <c r="CG545" s="171"/>
      <c r="CH545" s="172" t="str">
        <f t="shared" si="7"/>
        <v/>
      </c>
      <c r="CI545" s="171"/>
      <c r="CJ545" s="173"/>
      <c r="CK545" s="173"/>
      <c r="CL545" s="173"/>
      <c r="CM545" s="173"/>
      <c r="CN545" s="171"/>
      <c r="CO545" s="171"/>
      <c r="CP545" s="171"/>
      <c r="CQ545" s="173"/>
      <c r="CR545" s="171"/>
      <c r="CS545" s="171"/>
      <c r="CT545" s="172" t="str">
        <f t="shared" si="8"/>
        <v/>
      </c>
      <c r="CU545" s="172"/>
      <c r="CV545" s="172"/>
      <c r="CW545" s="172"/>
      <c r="CX545" s="172"/>
      <c r="CY545" s="172"/>
      <c r="CZ545" s="172"/>
      <c r="DA545" s="172"/>
      <c r="DB545" s="172"/>
      <c r="DC545" s="172"/>
      <c r="DD545" s="172"/>
      <c r="DE545" s="172"/>
      <c r="DF545" s="172"/>
      <c r="DG545" s="188" t="str">
        <f t="array" ref="DG545">IFERROR(_xlfn.XLOOKUP($A545&amp;B545,MARZO!$D$11:$D$40&amp;MARZO!$E$11:$E$40,MARZO!$AM$11:$AM$40,_xlfn.XLOOKUP($A545&amp;$B545,MARZO!$BC$11:$BC$40&amp;MARZO!$BD$11:$BD$40,MARZO!$CL$11:$CL$40,"A"))/1%,"")</f>
        <v/>
      </c>
      <c r="DH545" s="188" t="str">
        <f t="array" ref="DH545">IFERROR(_xlfn.XLOOKUP($A545&amp;$B545,ABRIL!$D$11:$D$40&amp;ABRIL!$E$11:$E$40,ABRIL!$AM$11:$AM$40,_xlfn.XLOOKUP($A545&amp;$B545,ABRIL!$BC$11:$BC$40&amp;ABRIL!$BD$11:$BD$40,ABRIL!$CL$11:$CL$40,"A"))/1%,"")</f>
        <v/>
      </c>
      <c r="DI545" s="188" t="str">
        <f t="array" ref="DI545">IFERROR(_xlfn.XLOOKUP($A545&amp;$B545,'ABRIL 2'!$D$11:$D$40&amp;'ABRIL 2'!$E$11:$E$40,'ABRIL 2'!$AM$11:$AM$40,_xlfn.XLOOKUP($A545&amp;$B545,'ABRIL 2'!$BC$11:$BC$40&amp;'ABRIL 2'!$BD$11:$BD$40,'ABRIL 2'!$CL$11:$CL$40,"A"))/1%,"")</f>
        <v/>
      </c>
      <c r="DJ545" s="188" t="str">
        <f t="array" ref="DJ545">IFERROR(_xlfn.XLOOKUP($A545&amp;$B545,MAYO!$D$11:$D$40&amp;MAYO!$E$11:$E$40,MAYO!$AM$11:$AM$40,_xlfn.XLOOKUP($A545&amp;$B545,MAYO!$BC$11:$BC$40&amp;MAYO!$BD$11:$BD$40,MAYO!$CL$11:$CL$40,"A"))/1%,"")</f>
        <v/>
      </c>
      <c r="DK545" s="188" t="str">
        <f t="array" ref="DK545">IFERROR(_xlfn.XLOOKUP($A545&amp;$B545,'MAYO 2'!$D$11:$D$40&amp;'MAYO 2'!$E$11:$E$40,'MAYO 2'!$AM$11:$AM$40,_xlfn.XLOOKUP($A545&amp;$B545,'MAYO 2'!$BC$11:$BC$40&amp;'MAYO 2'!$BD$11:$BD$40,'MAYO 2'!$CL$11:$CL$40,"A"))/1%,"")</f>
        <v/>
      </c>
      <c r="DL545" s="188" t="str">
        <f t="array" ref="DL545">IFERROR(_xlfn.XLOOKUP($A545&amp;$B545,JUNIO!$D$11:$D$40&amp;JUNIO!$E$11:$E$40,JUNIO!$AM$11:$AM$40,_xlfn.XLOOKUP($A545&amp;$B545,JUNIO!$BC$11:$BC$40&amp;JUNIO!$BD$11:$BD$40,JUNIO!$CL$11:$CL$40,"A"))/1%,"")</f>
        <v/>
      </c>
      <c r="DM545" s="188" t="str">
        <f t="array" ref="DM545">IFERROR(_xlfn.XLOOKUP($A545&amp;$B545,'JUNIO 2'!$D$11:$D$40&amp;'JUNIO 2'!$E$11:$E$40,'JUNIO 2'!$AM$11:$AM$40,_xlfn.XLOOKUP($A545&amp;$B545,'JUNIO 2'!$BC$11:$BC$40&amp;'JUNIO 2'!$BD$11:$BD$40,'JUNIO 2'!$CL$11:$CL$40,"A"))/1%,"")</f>
        <v/>
      </c>
      <c r="DN545" s="188" t="str">
        <f t="array" ref="DN545">IFERROR(_xlfn.XLOOKUP($A545&amp;$B545,JULIO!$D$11:$D$40&amp;JULIO!$E$11:$E$40,JULIO!$AM$11:$AM$40,_xlfn.XLOOKUP($A545&amp;$B545,JULIO!$BC$11:$BC$40&amp;JULIO!$BD$11:$BD$40,JULIO!$CL$11:$CL$40,"A"))/1%,"")</f>
        <v/>
      </c>
      <c r="DO545" s="188" t="str">
        <f t="array" ref="DO545">IFERROR(_xlfn.XLOOKUP($A545&amp;$B545,'JULIO 2'!$D$11:$D$40&amp;'JULIO 2'!$E$11:$E$40,'JULIO 2'!$AM$11:$AM$40,_xlfn.XLOOKUP($A545&amp;$B545,'JULIO 2'!$BC$11:$BC$40&amp;'JULIO 2'!$BD$11:$BD$40,'JULIO 2'!$CL$11:$CL$40,"A"))/1%,"")</f>
        <v/>
      </c>
      <c r="DP545" s="188" t="str">
        <f t="array" ref="DP545">IFERROR(_xlfn.XLOOKUP($A545&amp;$B545,AGOSTO!$D$11:$D$40&amp;AGOSTO!$E$11:$E$40,AGOSTO!$AM$11:$AM$40,_xlfn.XLOOKUP($A545&amp;$B545,AGOSTO!$BC$11:$BC$40&amp;AGOSTO!$BD$11:$BD$40,AGOSTO!$CL$11:$CL$40,"A"))/1%,"")</f>
        <v/>
      </c>
      <c r="DQ545" s="188" t="str">
        <f t="array" ref="DQ545">IFERROR(_xlfn.XLOOKUP($A545&amp;$B545,'AGOSTO 2'!$D$11:$D$40&amp;'AGOSTO 2'!$E$11:$E$40,'AGOSTO 2'!$AM$11:$AM$40,_xlfn.XLOOKUP($A545&amp;$B545,'AGOSTO 2'!$BC$11:$BC$40&amp;'AGOSTO 2'!$BD$11:$BD$40,'AGOSTO 2'!$CL$11:$CL$40,"A"))/1%,"")</f>
        <v/>
      </c>
      <c r="DR545" s="188" t="str">
        <f t="array" ref="DR545">IFERROR(_xlfn.XLOOKUP($A545&amp;$B545,SEPTIEMBRE!$D$11:$D$40&amp;SEPTIEMBRE!$E$11:$E$40,SEPTIEMBRE!$AM$11:$AM$40,_xlfn.XLOOKUP($A545&amp;$B545,SEPTIEMBRE!$BC$11:$BC$40&amp;SEPTIEMBRE!$BD$11:$BD$40,SEPTIEMBRE!$CL$11:$CL$40,"A"))/1%,"")</f>
        <v/>
      </c>
      <c r="DS545" s="188" t="str">
        <f t="array" ref="DS545">IFERROR(_xlfn.XLOOKUP($A545&amp;$B545,'SEPTIEMBRE 2'!$D$11:$D$40&amp;'SEPTIEMBRE 2'!$E$11:$E$40,'SEPTIEMBRE 2'!$AM$11:$AM$40,_xlfn.XLOOKUP($A545&amp;$B545,'SEPTIEMBRE 2'!$BC$11:$BC$40&amp;'SEPTIEMBRE 2'!$BD$11:$BD$40,'SEPTIEMBRE 2'!$CL$11:$CL$40,"A"))/1%,"")</f>
        <v/>
      </c>
      <c r="DT545" s="188" t="str">
        <f t="array" ref="DT545">IFERROR(_xlfn.XLOOKUP($A545&amp;$B545,'SEPTIEMBRE 3'!$D$11:$D$40&amp;'SEPTIEMBRE 3'!$E$11:$E$40,'SEPTIEMBRE 3'!$AM$11:$AM$40,_xlfn.XLOOKUP($A545&amp;$B545,'SEPTIEMBRE 3'!$BC$11:$BC$40&amp;'SEPTIEMBRE 3'!$BD$11:$BD$40,'SEPTIEMBRE 3'!$CL$11:$CL$40,"A"))/1%,"")</f>
        <v/>
      </c>
      <c r="DU545" s="188" t="str">
        <f t="array" ref="DU545">IFERROR(_xlfn.XLOOKUP($A545&amp;$B545,OCTUBRE!$D$11:$D$40&amp;OCTUBRE!$E$11:$E$40,OCTUBRE!$AM$11:$AM$40,_xlfn.XLOOKUP($A545&amp;$B545,OCTUBRE!$BC$11:$BC$40&amp;OCTUBRE!$BD$11:$BD$40,OCTUBRE!$CL$11:$CL$40,"A"))/1%,"")</f>
        <v/>
      </c>
      <c r="DV545" s="188" t="str">
        <f t="array" ref="DV545">IFERROR(_xlfn.XLOOKUP($A545&amp;$B545,'OCTUBRE 2'!$D$11:$D$40&amp;'OCTUBRE 2'!$E$11:$E$40,'OCTUBRE 2'!$AM$11:$AM$40,_xlfn.XLOOKUP($A545&amp;$B545,'OCTUBRE 2'!$BC$11:$BC$40&amp;'OCTUBRE 2'!$BD$11:$BD$40,'OCTUBRE 2'!$CL$11:$CL$40,"A"))/1%,"")</f>
        <v/>
      </c>
      <c r="DW545" s="188" t="str">
        <f t="array" ref="DW545">IFERROR(_xlfn.XLOOKUP($A545&amp;$B545,NOVIEMBRE!$D$11:$D$40&amp;NOVIEMBRE!$E$11:$E$40,NOVIEMBRE!$AM$11:$AM$40,_xlfn.XLOOKUP($A545&amp;$B545,NOVIEMBRE!$BC$11:$BC$40&amp;NOVIEMBRE!$BD$11:$BD$40,NOVIEMBRE!$CL$11:$CL$40,"A"))/1%,"")</f>
        <v/>
      </c>
      <c r="DX545" s="188" t="str">
        <f t="array" ref="DX545">IFERROR(_xlfn.XLOOKUP($A545&amp;$B545,'NOVIEMBRE 2'!$D$11:$D$40&amp;'NOVIEMBRE 2'!$E$11:$E$40,'NOVIEMBRE 2'!$AM$11:$AM$40,_xlfn.XLOOKUP($A545&amp;$B545,'NOVIEMBRE 2'!$BC$11:$BC$40&amp;'NOVIEMBRE 2'!$BD$11:$BD$40,'NOVIEMBRE 2'!$CL$11:$CL$40,"A"))/1%,"")</f>
        <v/>
      </c>
      <c r="DY545" s="188" t="str">
        <f t="array" ref="DY545">IFERROR(_xlfn.XLOOKUP($A545&amp;$B545,DICIEMBRE!$D$11:$D$40&amp;DICIEMBRE!$E$11:$E$40,DICIEMBRE!$AM$11:$AM$40,_xlfn.XLOOKUP($A545&amp;$B545,DICIEMBRE!$BC$11:$BC$40&amp;DICIEMBRE!$BD$11:$BD$40,DICIEMBRE!$CL$11:$CL$40,"A"))/1%,"")</f>
        <v/>
      </c>
      <c r="DZ545" s="381" t="str">
        <f t="shared" si="9"/>
        <v>-</v>
      </c>
      <c r="EA545" s="381" t="str">
        <f t="shared" si="10"/>
        <v>-</v>
      </c>
      <c r="EB545" s="381" t="str">
        <f t="shared" si="11"/>
        <v>-</v>
      </c>
      <c r="EC545" s="381" t="str">
        <f t="shared" si="12"/>
        <v>-</v>
      </c>
      <c r="ED545" s="381" t="str">
        <f t="shared" si="13"/>
        <v>-</v>
      </c>
      <c r="EE545" s="381" t="str">
        <f t="shared" si="14"/>
        <v>-</v>
      </c>
      <c r="EF545" s="381" t="str">
        <f t="shared" si="15"/>
        <v>-</v>
      </c>
      <c r="EG545" s="381" t="str">
        <f t="shared" si="16"/>
        <v>-</v>
      </c>
      <c r="EH545" s="381" t="str">
        <f t="shared" si="17"/>
        <v>-</v>
      </c>
      <c r="EI545" s="188" t="str">
        <f t="shared" si="18"/>
        <v/>
      </c>
      <c r="EJ545" s="382"/>
      <c r="EK545" s="382"/>
      <c r="EL545" s="383"/>
      <c r="EM545" s="21"/>
      <c r="EN545" s="384">
        <f t="array" ref="EN545">IFERROR(_xlfn.XLOOKUP($A545&amp;$B545,MARZO!$D$11:$D$40&amp;MARZO!$E$11:$E$40,MARZO!$AK$11:$AK$40,_xlfn.XLOOKUP($A545&amp;$B545,MARZO!$BC$11:$BC$40&amp;MARZO!$BD$11:$BD$40,MARZO!$CJ$11:$CJ$40,"A")),"")</f>
        <v>0</v>
      </c>
      <c r="EO545" s="384">
        <f t="array" ref="EO545">IFERROR(_xlfn.XLOOKUP($A545&amp;$B545,ABRIL!$D$11:$D$40&amp;ABRIL!$E$11:$E$40,ABRIL!$AK$11:$AK$40,_xlfn.XLOOKUP($A545&amp;$B545,ABRIL!$BC$11:$BC$40&amp;ABRIL!$BD$11:$BD$40,ABRIL!$CJ$11:$CJ$40,"A")),"")</f>
        <v>0</v>
      </c>
      <c r="EP545" s="384">
        <f t="array" ref="EP545">IFERROR(_xlfn.XLOOKUP($A545&amp;$B545,'ABRIL 2'!$D$11:$D$40&amp;'ABRIL 2'!$E$11:$E$40,'ABRIL 2'!$AK$11:$AK$40,_xlfn.XLOOKUP($A545&amp;$B545,'ABRIL 2'!$BC$11:$BC$40&amp;'ABRIL 2'!$BD$11:$BD$40,'ABRIL 2'!$CJ$11:$CJ$40,"A")),"")</f>
        <v>0</v>
      </c>
      <c r="EQ545" s="384">
        <f t="array" ref="EQ545">IFERROR(_xlfn.XLOOKUP($A545&amp;$B545,MAYO!$D$11:$D$40&amp;MAYO!$E$11:$E$40,MAYO!$AK$11:$AK$40,_xlfn.XLOOKUP($A545&amp;$B545,MAYO!$BC$11:$BC$40&amp;MAYO!$BD$11:$BD$40,MAYO!$CJ$11:$CJ$40,"A")),"")</f>
        <v>0</v>
      </c>
      <c r="ER545" s="384">
        <f t="array" ref="ER545">IFERROR(_xlfn.XLOOKUP($A545&amp;$B545,'MAYO 2'!$D$11:$D$40&amp;'MAYO 2'!$E$11:$E$40,'MAYO 2'!$AK$11:$AK$40,_xlfn.XLOOKUP($A545&amp;$B545,'MAYO 2'!$BC$11:$BC$40&amp;'MAYO 2'!$BD$11:$BD$40,'MAYO 2'!$CJ$11:$CJ$40,"A")),"")</f>
        <v>0</v>
      </c>
      <c r="ES545" s="384">
        <f t="array" ref="ES545">IFERROR(_xlfn.XLOOKUP($A545&amp;$B545,JUNIO!$D$11:$D$40&amp;JUNIO!$E$11:$E$40,JUNIO!$AK$11:$AK$40,_xlfn.XLOOKUP($A545&amp;$B545,JUNIO!$BC$11:$BC$40&amp;JUNIO!$BD$11:$BD$40,JUNIO!$CJ$11:$CJ$40,"A")),"")</f>
        <v>0</v>
      </c>
      <c r="ET545" s="384">
        <f t="array" ref="ET545">IFERROR(_xlfn.XLOOKUP($A545&amp;$B545,'JUNIO 2'!$D$11:$D$40&amp;'JUNIO 2'!$E$11:$E$40,'JUNIO 2'!$AK$11:$AK$40,_xlfn.XLOOKUP($A545&amp;$B545,'JUNIO 2'!$BC$11:$BC$40&amp;'JUNIO 2'!$BD$11:$BD$40,'JUNIO 2'!$CJ$11:$CJ$40,"A")),"")</f>
        <v>0</v>
      </c>
      <c r="EU545" s="384">
        <f t="array" ref="EU545">IFERROR(_xlfn.XLOOKUP($A545&amp;$B545,JULIO!$D$11:$D$40&amp;JULIO!$E$11:$E$40,JULIO!$AK$11:$AK$40,_xlfn.XLOOKUP($A545&amp;$B545,JULIO!$BC$11:$BC$40&amp;JULIO!$BD$11:$BD$40,JULIO!$CJ$11:$CJ$40,"A")),"")</f>
        <v>0</v>
      </c>
      <c r="EV545" s="384">
        <f t="array" ref="EV545">IFERROR(_xlfn.XLOOKUP($A545&amp;$B545,'JULIO 2'!$D$11:$D$40&amp;'JULIO 2'!$E$11:$E$40,'JULIO 2'!$AK$11:$AK$40,_xlfn.XLOOKUP($A545&amp;$B545,'JULIO 2'!$BC$11:$BC$40&amp;'JULIO 2'!$BD$11:$BD$40,'JULIO 2'!$CJ$11:$CJ$40,"A")),"")</f>
        <v>0</v>
      </c>
      <c r="EW545" s="384">
        <f t="array" ref="EW545">IFERROR(_xlfn.XLOOKUP($A545&amp;$B545,AGOSTO!$D$11:$D$40&amp;AGOSTO!$E$11:$E$40,AGOSTO!$AK$11:$AK$40,_xlfn.XLOOKUP($A545&amp;$B545,AGOSTO!$BC$11:$BC$40&amp;AGOSTO!$BD$11:$BD$40,AGOSTO!$CJ$11:$CJ$40,"A")),"")</f>
        <v>0</v>
      </c>
      <c r="EX545" s="384">
        <f t="array" ref="EX545">IFERROR(_xlfn.XLOOKUP($A545&amp;$B545,'AGOSTO 2'!$D$11:$D$40&amp;'AGOSTO 2'!$E$11:$E$40,'AGOSTO 2'!$AK$11:$AK$40,_xlfn.XLOOKUP($A545&amp;$B545,'AGOSTO 2'!$BC$11:$BC$40&amp;'AGOSTO 2'!$BD$11:$BD$40,'AGOSTO 2'!$CJ$11:$CJ$40,"A")),"")</f>
        <v>0</v>
      </c>
      <c r="EY545" s="384">
        <f t="array" ref="EY545">IFERROR(_xlfn.XLOOKUP($A545&amp;$B545,SEPTIEMBRE!$D$11:$D$40&amp;SEPTIEMBRE!$E$11:$E$40,SEPTIEMBRE!$AK$11:$AK$40,_xlfn.XLOOKUP($A545&amp;$B545,SEPTIEMBRE!$BC$11:$BC$40&amp;SEPTIEMBRE!$BD$11:$BD$40,SEPTIEMBRE!$CJ$11:$CJ$40,"A")),"")</f>
        <v>0</v>
      </c>
      <c r="EZ545" s="384">
        <f t="array" ref="EZ545">IFERROR(_xlfn.XLOOKUP($A545&amp;$B545,'SEPTIEMBRE 2'!$D$11:$D$40&amp;'SEPTIEMBRE 2'!$E$11:$E$40,'SEPTIEMBRE 2'!$AK$11:$AK$40,_xlfn.XLOOKUP($A545&amp;$B545,'SEPTIEMBRE 2'!$BC$11:$BC$40&amp;'SEPTIEMBRE 2'!$BD$11:$BD$40,'SEPTIEMBRE 2'!$CJ$11:$CJ$40,"A")),"")</f>
        <v>0</v>
      </c>
      <c r="FA545" s="384">
        <f t="array" ref="FA545">IFERROR(_xlfn.XLOOKUP($A545&amp;$B545,'SEPTIEMBRE 3'!$D$11:$D$40&amp;'SEPTIEMBRE 3'!$E$11:$E$40,'SEPTIEMBRE 3'!$AK$11:$AK$40,_xlfn.XLOOKUP($A545&amp;$B545,'SEPTIEMBRE 3'!$BC$11:$BC$40&amp;'SEPTIEMBRE 3'!$BD$11:$BD$40,'SEPTIEMBRE 3'!$CJ$11:$CJ$40,"A")),"")</f>
        <v>0</v>
      </c>
      <c r="FB545" s="384">
        <f t="array" ref="FB545">IFERROR(_xlfn.XLOOKUP($A545&amp;$B545,OCTUBRE!$D$11:$D$40&amp;OCTUBRE!$E$11:$E$40,OCTUBRE!$AK$11:$AK$40,_xlfn.XLOOKUP($A545&amp;$B545,OCTUBRE!$BC$11:$BC$40&amp;OCTUBRE!$BD$11:$BD$40,OCTUBRE!$CJ$11:$CJ$40,"A")),"")</f>
        <v>0</v>
      </c>
      <c r="FC545" s="384">
        <f t="array" ref="FC545">IFERROR(_xlfn.XLOOKUP($A545&amp;$B545,'OCTUBRE 2'!$D$11:$D$40&amp;'OCTUBRE 2'!$E$11:$E$40,'OCTUBRE 2'!$AK$11:$AK$40,_xlfn.XLOOKUP($A545&amp;$B545,'OCTUBRE 2'!$BC$11:$BC$40&amp;'OCTUBRE 2'!$BD$11:$BD$40,'OCTUBRE 2'!$CJ$11:$CJ$40,"A")),"")</f>
        <v>0</v>
      </c>
      <c r="FD545" s="384">
        <f t="array" ref="FD545">IFERROR(_xlfn.XLOOKUP($A545&amp;$B545,NOVIEMBRE!$D$11:$D$40&amp;NOVIEMBRE!$E$11:$E$40,NOVIEMBRE!$AK$11:$AK$40,_xlfn.XLOOKUP($A545&amp;$B545,NOVIEMBRE!$BC$11:$BC$40&amp;NOVIEMBRE!$BD$11:$BD$40,NOVIEMBRE!$CJ$11:$CJ$40,"A")),"")</f>
        <v>0</v>
      </c>
      <c r="FE545" s="384">
        <f t="array" ref="FE545">IFERROR(_xlfn.XLOOKUP($A545&amp;$B545,'NOVIEMBRE 2'!$D$11:$D$40&amp;'NOVIEMBRE 2'!$E$11:$E$40,'NOVIEMBRE 2'!$AK$11:$AK$40,_xlfn.XLOOKUP($A545&amp;$B545,'NOVIEMBRE 2'!$BC$11:$BC$40&amp;'NOVIEMBRE 2'!$BD$11:$BD$40,'NOVIEMBRE 2'!$CJ$11:$CJ$40,"A")),"")</f>
        <v>0</v>
      </c>
      <c r="FF545" s="385">
        <f t="array" ref="FF545">IFERROR(_xlfn.XLOOKUP($A545&amp;$B545,DICIEMBRE!$D$11:$D$40&amp;DICIEMBRE!$E$11:$E$40,DICIEMBRE!$AK$11:$AK$40,_xlfn.XLOOKUP($A545&amp;$B545,DICIEMBRE!$BC$11:$BC$40&amp;DICIEMBRE!$BD$11:$BD$40,DICIEMBRE!$CJ$11:$CJ$40,"A")),"")</f>
        <v>0</v>
      </c>
      <c r="FG545" s="386" t="str">
        <f t="shared" si="19"/>
        <v/>
      </c>
      <c r="FH545" s="386" t="str">
        <f t="array" ref="FH545">IF(
 COUNT(DZ545:EH545)=0,
 "-",
 IF(
  COUNT(DZ545:EH545) &lt; COUNTA(DZ545:EH545),
  REPT("🟩", ROUND(COUNT(DZ545:EH545)/COUNTA(DZ545:EH545)*5, 0)) &amp;
  REPT("⬜", 5 - ROUND(COUNT(DZ545:EH545)/COUNTA(DZ545:EH545)*5, 0)),
  IF(
    AVERAGE(IF(DZ545:EH545&lt;&gt;"", DZ545:EH545, )) &gt;= 70, "🟩🟩🟩🟩🟩",
    IF(
      AVERAGE(IF(DZ545:EH545&lt;&gt;"",DZ545:EH545, )) &gt;= 56, "🟨🟨🟨🟨🟨",
      "🟥🟥🟥🟥🟥"
    )
  )
 )
)
</f>
        <v>-</v>
      </c>
    </row>
    <row r="546" ht="15.75" customHeight="1">
      <c r="A546" s="168"/>
      <c r="B546" s="169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1"/>
      <c r="N546" s="172" t="str">
        <f t="shared" si="1"/>
        <v/>
      </c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2" t="str">
        <f t="shared" si="2"/>
        <v/>
      </c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2" t="str">
        <f t="shared" si="3"/>
        <v/>
      </c>
      <c r="AM546" s="173"/>
      <c r="AN546" s="173"/>
      <c r="AO546" s="173"/>
      <c r="AP546" s="173"/>
      <c r="AQ546" s="173"/>
      <c r="AR546" s="173"/>
      <c r="AS546" s="173"/>
      <c r="AT546" s="173"/>
      <c r="AU546" s="173"/>
      <c r="AV546" s="171"/>
      <c r="AW546" s="171"/>
      <c r="AX546" s="172" t="str">
        <f t="shared" si="4"/>
        <v/>
      </c>
      <c r="AY546" s="173"/>
      <c r="AZ546" s="173"/>
      <c r="BA546" s="173"/>
      <c r="BB546" s="173"/>
      <c r="BC546" s="173"/>
      <c r="BD546" s="173"/>
      <c r="BE546" s="173"/>
      <c r="BF546" s="173"/>
      <c r="BG546" s="173"/>
      <c r="BH546" s="173"/>
      <c r="BI546" s="173"/>
      <c r="BJ546" s="172" t="str">
        <f t="shared" si="5"/>
        <v/>
      </c>
      <c r="BK546" s="173"/>
      <c r="BL546" s="173"/>
      <c r="BM546" s="173"/>
      <c r="BN546" s="173"/>
      <c r="BO546" s="173"/>
      <c r="BP546" s="173"/>
      <c r="BQ546" s="173"/>
      <c r="BR546" s="173"/>
      <c r="BS546" s="173"/>
      <c r="BT546" s="173"/>
      <c r="BU546" s="173"/>
      <c r="BV546" s="172" t="str">
        <f t="shared" si="6"/>
        <v/>
      </c>
      <c r="BW546" s="173"/>
      <c r="BX546" s="173"/>
      <c r="BY546" s="173"/>
      <c r="BZ546" s="171"/>
      <c r="CA546" s="171"/>
      <c r="CB546" s="171"/>
      <c r="CC546" s="171"/>
      <c r="CD546" s="171"/>
      <c r="CE546" s="171"/>
      <c r="CF546" s="171"/>
      <c r="CG546" s="171"/>
      <c r="CH546" s="172" t="str">
        <f t="shared" si="7"/>
        <v/>
      </c>
      <c r="CI546" s="171"/>
      <c r="CJ546" s="173"/>
      <c r="CK546" s="173"/>
      <c r="CL546" s="173"/>
      <c r="CM546" s="173"/>
      <c r="CN546" s="171"/>
      <c r="CO546" s="171"/>
      <c r="CP546" s="171"/>
      <c r="CQ546" s="173"/>
      <c r="CR546" s="171"/>
      <c r="CS546" s="171"/>
      <c r="CT546" s="172" t="str">
        <f t="shared" si="8"/>
        <v/>
      </c>
      <c r="CU546" s="172"/>
      <c r="CV546" s="172"/>
      <c r="CW546" s="172"/>
      <c r="CX546" s="172"/>
      <c r="CY546" s="172"/>
      <c r="CZ546" s="172"/>
      <c r="DA546" s="172"/>
      <c r="DB546" s="172"/>
      <c r="DC546" s="172"/>
      <c r="DD546" s="172"/>
      <c r="DE546" s="172"/>
      <c r="DF546" s="172"/>
      <c r="DG546" s="188" t="str">
        <f t="array" ref="DG546">IFERROR(_xlfn.XLOOKUP($A546&amp;B546,MARZO!$D$11:$D$40&amp;MARZO!$E$11:$E$40,MARZO!$AM$11:$AM$40,_xlfn.XLOOKUP($A546&amp;$B546,MARZO!$BC$11:$BC$40&amp;MARZO!$BD$11:$BD$40,MARZO!$CL$11:$CL$40,"A"))/1%,"")</f>
        <v/>
      </c>
      <c r="DH546" s="188" t="str">
        <f t="array" ref="DH546">IFERROR(_xlfn.XLOOKUP($A546&amp;$B546,ABRIL!$D$11:$D$40&amp;ABRIL!$E$11:$E$40,ABRIL!$AM$11:$AM$40,_xlfn.XLOOKUP($A546&amp;$B546,ABRIL!$BC$11:$BC$40&amp;ABRIL!$BD$11:$BD$40,ABRIL!$CL$11:$CL$40,"A"))/1%,"")</f>
        <v/>
      </c>
      <c r="DI546" s="188" t="str">
        <f t="array" ref="DI546">IFERROR(_xlfn.XLOOKUP($A546&amp;$B546,'ABRIL 2'!$D$11:$D$40&amp;'ABRIL 2'!$E$11:$E$40,'ABRIL 2'!$AM$11:$AM$40,_xlfn.XLOOKUP($A546&amp;$B546,'ABRIL 2'!$BC$11:$BC$40&amp;'ABRIL 2'!$BD$11:$BD$40,'ABRIL 2'!$CL$11:$CL$40,"A"))/1%,"")</f>
        <v/>
      </c>
      <c r="DJ546" s="188" t="str">
        <f t="array" ref="DJ546">IFERROR(_xlfn.XLOOKUP($A546&amp;$B546,MAYO!$D$11:$D$40&amp;MAYO!$E$11:$E$40,MAYO!$AM$11:$AM$40,_xlfn.XLOOKUP($A546&amp;$B546,MAYO!$BC$11:$BC$40&amp;MAYO!$BD$11:$BD$40,MAYO!$CL$11:$CL$40,"A"))/1%,"")</f>
        <v/>
      </c>
      <c r="DK546" s="188" t="str">
        <f t="array" ref="DK546">IFERROR(_xlfn.XLOOKUP($A546&amp;$B546,'MAYO 2'!$D$11:$D$40&amp;'MAYO 2'!$E$11:$E$40,'MAYO 2'!$AM$11:$AM$40,_xlfn.XLOOKUP($A546&amp;$B546,'MAYO 2'!$BC$11:$BC$40&amp;'MAYO 2'!$BD$11:$BD$40,'MAYO 2'!$CL$11:$CL$40,"A"))/1%,"")</f>
        <v/>
      </c>
      <c r="DL546" s="188" t="str">
        <f t="array" ref="DL546">IFERROR(_xlfn.XLOOKUP($A546&amp;$B546,JUNIO!$D$11:$D$40&amp;JUNIO!$E$11:$E$40,JUNIO!$AM$11:$AM$40,_xlfn.XLOOKUP($A546&amp;$B546,JUNIO!$BC$11:$BC$40&amp;JUNIO!$BD$11:$BD$40,JUNIO!$CL$11:$CL$40,"A"))/1%,"")</f>
        <v/>
      </c>
      <c r="DM546" s="188" t="str">
        <f t="array" ref="DM546">IFERROR(_xlfn.XLOOKUP($A546&amp;$B546,'JUNIO 2'!$D$11:$D$40&amp;'JUNIO 2'!$E$11:$E$40,'JUNIO 2'!$AM$11:$AM$40,_xlfn.XLOOKUP($A546&amp;$B546,'JUNIO 2'!$BC$11:$BC$40&amp;'JUNIO 2'!$BD$11:$BD$40,'JUNIO 2'!$CL$11:$CL$40,"A"))/1%,"")</f>
        <v/>
      </c>
      <c r="DN546" s="188" t="str">
        <f t="array" ref="DN546">IFERROR(_xlfn.XLOOKUP($A546&amp;$B546,JULIO!$D$11:$D$40&amp;JULIO!$E$11:$E$40,JULIO!$AM$11:$AM$40,_xlfn.XLOOKUP($A546&amp;$B546,JULIO!$BC$11:$BC$40&amp;JULIO!$BD$11:$BD$40,JULIO!$CL$11:$CL$40,"A"))/1%,"")</f>
        <v/>
      </c>
      <c r="DO546" s="188" t="str">
        <f t="array" ref="DO546">IFERROR(_xlfn.XLOOKUP($A546&amp;$B546,'JULIO 2'!$D$11:$D$40&amp;'JULIO 2'!$E$11:$E$40,'JULIO 2'!$AM$11:$AM$40,_xlfn.XLOOKUP($A546&amp;$B546,'JULIO 2'!$BC$11:$BC$40&amp;'JULIO 2'!$BD$11:$BD$40,'JULIO 2'!$CL$11:$CL$40,"A"))/1%,"")</f>
        <v/>
      </c>
      <c r="DP546" s="188" t="str">
        <f t="array" ref="DP546">IFERROR(_xlfn.XLOOKUP($A546&amp;$B546,AGOSTO!$D$11:$D$40&amp;AGOSTO!$E$11:$E$40,AGOSTO!$AM$11:$AM$40,_xlfn.XLOOKUP($A546&amp;$B546,AGOSTO!$BC$11:$BC$40&amp;AGOSTO!$BD$11:$BD$40,AGOSTO!$CL$11:$CL$40,"A"))/1%,"")</f>
        <v/>
      </c>
      <c r="DQ546" s="188" t="str">
        <f t="array" ref="DQ546">IFERROR(_xlfn.XLOOKUP($A546&amp;$B546,'AGOSTO 2'!$D$11:$D$40&amp;'AGOSTO 2'!$E$11:$E$40,'AGOSTO 2'!$AM$11:$AM$40,_xlfn.XLOOKUP($A546&amp;$B546,'AGOSTO 2'!$BC$11:$BC$40&amp;'AGOSTO 2'!$BD$11:$BD$40,'AGOSTO 2'!$CL$11:$CL$40,"A"))/1%,"")</f>
        <v/>
      </c>
      <c r="DR546" s="188" t="str">
        <f t="array" ref="DR546">IFERROR(_xlfn.XLOOKUP($A546&amp;$B546,SEPTIEMBRE!$D$11:$D$40&amp;SEPTIEMBRE!$E$11:$E$40,SEPTIEMBRE!$AM$11:$AM$40,_xlfn.XLOOKUP($A546&amp;$B546,SEPTIEMBRE!$BC$11:$BC$40&amp;SEPTIEMBRE!$BD$11:$BD$40,SEPTIEMBRE!$CL$11:$CL$40,"A"))/1%,"")</f>
        <v/>
      </c>
      <c r="DS546" s="188" t="str">
        <f t="array" ref="DS546">IFERROR(_xlfn.XLOOKUP($A546&amp;$B546,'SEPTIEMBRE 2'!$D$11:$D$40&amp;'SEPTIEMBRE 2'!$E$11:$E$40,'SEPTIEMBRE 2'!$AM$11:$AM$40,_xlfn.XLOOKUP($A546&amp;$B546,'SEPTIEMBRE 2'!$BC$11:$BC$40&amp;'SEPTIEMBRE 2'!$BD$11:$BD$40,'SEPTIEMBRE 2'!$CL$11:$CL$40,"A"))/1%,"")</f>
        <v/>
      </c>
      <c r="DT546" s="188" t="str">
        <f t="array" ref="DT546">IFERROR(_xlfn.XLOOKUP($A546&amp;$B546,'SEPTIEMBRE 3'!$D$11:$D$40&amp;'SEPTIEMBRE 3'!$E$11:$E$40,'SEPTIEMBRE 3'!$AM$11:$AM$40,_xlfn.XLOOKUP($A546&amp;$B546,'SEPTIEMBRE 3'!$BC$11:$BC$40&amp;'SEPTIEMBRE 3'!$BD$11:$BD$40,'SEPTIEMBRE 3'!$CL$11:$CL$40,"A"))/1%,"")</f>
        <v/>
      </c>
      <c r="DU546" s="188" t="str">
        <f t="array" ref="DU546">IFERROR(_xlfn.XLOOKUP($A546&amp;$B546,OCTUBRE!$D$11:$D$40&amp;OCTUBRE!$E$11:$E$40,OCTUBRE!$AM$11:$AM$40,_xlfn.XLOOKUP($A546&amp;$B546,OCTUBRE!$BC$11:$BC$40&amp;OCTUBRE!$BD$11:$BD$40,OCTUBRE!$CL$11:$CL$40,"A"))/1%,"")</f>
        <v/>
      </c>
      <c r="DV546" s="188" t="str">
        <f t="array" ref="DV546">IFERROR(_xlfn.XLOOKUP($A546&amp;$B546,'OCTUBRE 2'!$D$11:$D$40&amp;'OCTUBRE 2'!$E$11:$E$40,'OCTUBRE 2'!$AM$11:$AM$40,_xlfn.XLOOKUP($A546&amp;$B546,'OCTUBRE 2'!$BC$11:$BC$40&amp;'OCTUBRE 2'!$BD$11:$BD$40,'OCTUBRE 2'!$CL$11:$CL$40,"A"))/1%,"")</f>
        <v/>
      </c>
      <c r="DW546" s="188" t="str">
        <f t="array" ref="DW546">IFERROR(_xlfn.XLOOKUP($A546&amp;$B546,NOVIEMBRE!$D$11:$D$40&amp;NOVIEMBRE!$E$11:$E$40,NOVIEMBRE!$AM$11:$AM$40,_xlfn.XLOOKUP($A546&amp;$B546,NOVIEMBRE!$BC$11:$BC$40&amp;NOVIEMBRE!$BD$11:$BD$40,NOVIEMBRE!$CL$11:$CL$40,"A"))/1%,"")</f>
        <v/>
      </c>
      <c r="DX546" s="188" t="str">
        <f t="array" ref="DX546">IFERROR(_xlfn.XLOOKUP($A546&amp;$B546,'NOVIEMBRE 2'!$D$11:$D$40&amp;'NOVIEMBRE 2'!$E$11:$E$40,'NOVIEMBRE 2'!$AM$11:$AM$40,_xlfn.XLOOKUP($A546&amp;$B546,'NOVIEMBRE 2'!$BC$11:$BC$40&amp;'NOVIEMBRE 2'!$BD$11:$BD$40,'NOVIEMBRE 2'!$CL$11:$CL$40,"A"))/1%,"")</f>
        <v/>
      </c>
      <c r="DY546" s="188" t="str">
        <f t="array" ref="DY546">IFERROR(_xlfn.XLOOKUP($A546&amp;$B546,DICIEMBRE!$D$11:$D$40&amp;DICIEMBRE!$E$11:$E$40,DICIEMBRE!$AM$11:$AM$40,_xlfn.XLOOKUP($A546&amp;$B546,DICIEMBRE!$BC$11:$BC$40&amp;DICIEMBRE!$BD$11:$BD$40,DICIEMBRE!$CL$11:$CL$40,"A"))/1%,"")</f>
        <v/>
      </c>
      <c r="DZ546" s="381" t="str">
        <f t="shared" si="9"/>
        <v>-</v>
      </c>
      <c r="EA546" s="381" t="str">
        <f t="shared" si="10"/>
        <v>-</v>
      </c>
      <c r="EB546" s="381" t="str">
        <f t="shared" si="11"/>
        <v>-</v>
      </c>
      <c r="EC546" s="381" t="str">
        <f t="shared" si="12"/>
        <v>-</v>
      </c>
      <c r="ED546" s="381" t="str">
        <f t="shared" si="13"/>
        <v>-</v>
      </c>
      <c r="EE546" s="381" t="str">
        <f t="shared" si="14"/>
        <v>-</v>
      </c>
      <c r="EF546" s="381" t="str">
        <f t="shared" si="15"/>
        <v>-</v>
      </c>
      <c r="EG546" s="381" t="str">
        <f t="shared" si="16"/>
        <v>-</v>
      </c>
      <c r="EH546" s="381" t="str">
        <f t="shared" si="17"/>
        <v>-</v>
      </c>
      <c r="EI546" s="188" t="str">
        <f t="shared" si="18"/>
        <v/>
      </c>
      <c r="EJ546" s="382"/>
      <c r="EK546" s="382"/>
      <c r="EL546" s="383"/>
      <c r="EM546" s="21"/>
      <c r="EN546" s="384">
        <f t="array" ref="EN546">IFERROR(_xlfn.XLOOKUP($A546&amp;$B546,MARZO!$D$11:$D$40&amp;MARZO!$E$11:$E$40,MARZO!$AK$11:$AK$40,_xlfn.XLOOKUP($A546&amp;$B546,MARZO!$BC$11:$BC$40&amp;MARZO!$BD$11:$BD$40,MARZO!$CJ$11:$CJ$40,"A")),"")</f>
        <v>0</v>
      </c>
      <c r="EO546" s="384">
        <f t="array" ref="EO546">IFERROR(_xlfn.XLOOKUP($A546&amp;$B546,ABRIL!$D$11:$D$40&amp;ABRIL!$E$11:$E$40,ABRIL!$AK$11:$AK$40,_xlfn.XLOOKUP($A546&amp;$B546,ABRIL!$BC$11:$BC$40&amp;ABRIL!$BD$11:$BD$40,ABRIL!$CJ$11:$CJ$40,"A")),"")</f>
        <v>0</v>
      </c>
      <c r="EP546" s="384">
        <f t="array" ref="EP546">IFERROR(_xlfn.XLOOKUP($A546&amp;$B546,'ABRIL 2'!$D$11:$D$40&amp;'ABRIL 2'!$E$11:$E$40,'ABRIL 2'!$AK$11:$AK$40,_xlfn.XLOOKUP($A546&amp;$B546,'ABRIL 2'!$BC$11:$BC$40&amp;'ABRIL 2'!$BD$11:$BD$40,'ABRIL 2'!$CJ$11:$CJ$40,"A")),"")</f>
        <v>0</v>
      </c>
      <c r="EQ546" s="384">
        <f t="array" ref="EQ546">IFERROR(_xlfn.XLOOKUP($A546&amp;$B546,MAYO!$D$11:$D$40&amp;MAYO!$E$11:$E$40,MAYO!$AK$11:$AK$40,_xlfn.XLOOKUP($A546&amp;$B546,MAYO!$BC$11:$BC$40&amp;MAYO!$BD$11:$BD$40,MAYO!$CJ$11:$CJ$40,"A")),"")</f>
        <v>0</v>
      </c>
      <c r="ER546" s="384">
        <f t="array" ref="ER546">IFERROR(_xlfn.XLOOKUP($A546&amp;$B546,'MAYO 2'!$D$11:$D$40&amp;'MAYO 2'!$E$11:$E$40,'MAYO 2'!$AK$11:$AK$40,_xlfn.XLOOKUP($A546&amp;$B546,'MAYO 2'!$BC$11:$BC$40&amp;'MAYO 2'!$BD$11:$BD$40,'MAYO 2'!$CJ$11:$CJ$40,"A")),"")</f>
        <v>0</v>
      </c>
      <c r="ES546" s="384">
        <f t="array" ref="ES546">IFERROR(_xlfn.XLOOKUP($A546&amp;$B546,JUNIO!$D$11:$D$40&amp;JUNIO!$E$11:$E$40,JUNIO!$AK$11:$AK$40,_xlfn.XLOOKUP($A546&amp;$B546,JUNIO!$BC$11:$BC$40&amp;JUNIO!$BD$11:$BD$40,JUNIO!$CJ$11:$CJ$40,"A")),"")</f>
        <v>0</v>
      </c>
      <c r="ET546" s="384">
        <f t="array" ref="ET546">IFERROR(_xlfn.XLOOKUP($A546&amp;$B546,'JUNIO 2'!$D$11:$D$40&amp;'JUNIO 2'!$E$11:$E$40,'JUNIO 2'!$AK$11:$AK$40,_xlfn.XLOOKUP($A546&amp;$B546,'JUNIO 2'!$BC$11:$BC$40&amp;'JUNIO 2'!$BD$11:$BD$40,'JUNIO 2'!$CJ$11:$CJ$40,"A")),"")</f>
        <v>0</v>
      </c>
      <c r="EU546" s="384">
        <f t="array" ref="EU546">IFERROR(_xlfn.XLOOKUP($A546&amp;$B546,JULIO!$D$11:$D$40&amp;JULIO!$E$11:$E$40,JULIO!$AK$11:$AK$40,_xlfn.XLOOKUP($A546&amp;$B546,JULIO!$BC$11:$BC$40&amp;JULIO!$BD$11:$BD$40,JULIO!$CJ$11:$CJ$40,"A")),"")</f>
        <v>0</v>
      </c>
      <c r="EV546" s="384">
        <f t="array" ref="EV546">IFERROR(_xlfn.XLOOKUP($A546&amp;$B546,'JULIO 2'!$D$11:$D$40&amp;'JULIO 2'!$E$11:$E$40,'JULIO 2'!$AK$11:$AK$40,_xlfn.XLOOKUP($A546&amp;$B546,'JULIO 2'!$BC$11:$BC$40&amp;'JULIO 2'!$BD$11:$BD$40,'JULIO 2'!$CJ$11:$CJ$40,"A")),"")</f>
        <v>0</v>
      </c>
      <c r="EW546" s="384">
        <f t="array" ref="EW546">IFERROR(_xlfn.XLOOKUP($A546&amp;$B546,AGOSTO!$D$11:$D$40&amp;AGOSTO!$E$11:$E$40,AGOSTO!$AK$11:$AK$40,_xlfn.XLOOKUP($A546&amp;$B546,AGOSTO!$BC$11:$BC$40&amp;AGOSTO!$BD$11:$BD$40,AGOSTO!$CJ$11:$CJ$40,"A")),"")</f>
        <v>0</v>
      </c>
      <c r="EX546" s="384">
        <f t="array" ref="EX546">IFERROR(_xlfn.XLOOKUP($A546&amp;$B546,'AGOSTO 2'!$D$11:$D$40&amp;'AGOSTO 2'!$E$11:$E$40,'AGOSTO 2'!$AK$11:$AK$40,_xlfn.XLOOKUP($A546&amp;$B546,'AGOSTO 2'!$BC$11:$BC$40&amp;'AGOSTO 2'!$BD$11:$BD$40,'AGOSTO 2'!$CJ$11:$CJ$40,"A")),"")</f>
        <v>0</v>
      </c>
      <c r="EY546" s="384">
        <f t="array" ref="EY546">IFERROR(_xlfn.XLOOKUP($A546&amp;$B546,SEPTIEMBRE!$D$11:$D$40&amp;SEPTIEMBRE!$E$11:$E$40,SEPTIEMBRE!$AK$11:$AK$40,_xlfn.XLOOKUP($A546&amp;$B546,SEPTIEMBRE!$BC$11:$BC$40&amp;SEPTIEMBRE!$BD$11:$BD$40,SEPTIEMBRE!$CJ$11:$CJ$40,"A")),"")</f>
        <v>0</v>
      </c>
      <c r="EZ546" s="384">
        <f t="array" ref="EZ546">IFERROR(_xlfn.XLOOKUP($A546&amp;$B546,'SEPTIEMBRE 2'!$D$11:$D$40&amp;'SEPTIEMBRE 2'!$E$11:$E$40,'SEPTIEMBRE 2'!$AK$11:$AK$40,_xlfn.XLOOKUP($A546&amp;$B546,'SEPTIEMBRE 2'!$BC$11:$BC$40&amp;'SEPTIEMBRE 2'!$BD$11:$BD$40,'SEPTIEMBRE 2'!$CJ$11:$CJ$40,"A")),"")</f>
        <v>0</v>
      </c>
      <c r="FA546" s="384">
        <f t="array" ref="FA546">IFERROR(_xlfn.XLOOKUP($A546&amp;$B546,'SEPTIEMBRE 3'!$D$11:$D$40&amp;'SEPTIEMBRE 3'!$E$11:$E$40,'SEPTIEMBRE 3'!$AK$11:$AK$40,_xlfn.XLOOKUP($A546&amp;$B546,'SEPTIEMBRE 3'!$BC$11:$BC$40&amp;'SEPTIEMBRE 3'!$BD$11:$BD$40,'SEPTIEMBRE 3'!$CJ$11:$CJ$40,"A")),"")</f>
        <v>0</v>
      </c>
      <c r="FB546" s="384">
        <f t="array" ref="FB546">IFERROR(_xlfn.XLOOKUP($A546&amp;$B546,OCTUBRE!$D$11:$D$40&amp;OCTUBRE!$E$11:$E$40,OCTUBRE!$AK$11:$AK$40,_xlfn.XLOOKUP($A546&amp;$B546,OCTUBRE!$BC$11:$BC$40&amp;OCTUBRE!$BD$11:$BD$40,OCTUBRE!$CJ$11:$CJ$40,"A")),"")</f>
        <v>0</v>
      </c>
      <c r="FC546" s="384">
        <f t="array" ref="FC546">IFERROR(_xlfn.XLOOKUP($A546&amp;$B546,'OCTUBRE 2'!$D$11:$D$40&amp;'OCTUBRE 2'!$E$11:$E$40,'OCTUBRE 2'!$AK$11:$AK$40,_xlfn.XLOOKUP($A546&amp;$B546,'OCTUBRE 2'!$BC$11:$BC$40&amp;'OCTUBRE 2'!$BD$11:$BD$40,'OCTUBRE 2'!$CJ$11:$CJ$40,"A")),"")</f>
        <v>0</v>
      </c>
      <c r="FD546" s="384">
        <f t="array" ref="FD546">IFERROR(_xlfn.XLOOKUP($A546&amp;$B546,NOVIEMBRE!$D$11:$D$40&amp;NOVIEMBRE!$E$11:$E$40,NOVIEMBRE!$AK$11:$AK$40,_xlfn.XLOOKUP($A546&amp;$B546,NOVIEMBRE!$BC$11:$BC$40&amp;NOVIEMBRE!$BD$11:$BD$40,NOVIEMBRE!$CJ$11:$CJ$40,"A")),"")</f>
        <v>0</v>
      </c>
      <c r="FE546" s="384">
        <f t="array" ref="FE546">IFERROR(_xlfn.XLOOKUP($A546&amp;$B546,'NOVIEMBRE 2'!$D$11:$D$40&amp;'NOVIEMBRE 2'!$E$11:$E$40,'NOVIEMBRE 2'!$AK$11:$AK$40,_xlfn.XLOOKUP($A546&amp;$B546,'NOVIEMBRE 2'!$BC$11:$BC$40&amp;'NOVIEMBRE 2'!$BD$11:$BD$40,'NOVIEMBRE 2'!$CJ$11:$CJ$40,"A")),"")</f>
        <v>0</v>
      </c>
      <c r="FF546" s="385">
        <f t="array" ref="FF546">IFERROR(_xlfn.XLOOKUP($A546&amp;$B546,DICIEMBRE!$D$11:$D$40&amp;DICIEMBRE!$E$11:$E$40,DICIEMBRE!$AK$11:$AK$40,_xlfn.XLOOKUP($A546&amp;$B546,DICIEMBRE!$BC$11:$BC$40&amp;DICIEMBRE!$BD$11:$BD$40,DICIEMBRE!$CJ$11:$CJ$40,"A")),"")</f>
        <v>0</v>
      </c>
      <c r="FG546" s="386" t="str">
        <f t="shared" si="19"/>
        <v/>
      </c>
      <c r="FH546" s="386" t="str">
        <f t="array" ref="FH546">IF(
 COUNT(DZ546:EH546)=0,
 "-",
 IF(
  COUNT(DZ546:EH546) &lt; COUNTA(DZ546:EH546),
  REPT("🟩", ROUND(COUNT(DZ546:EH546)/COUNTA(DZ546:EH546)*5, 0)) &amp;
  REPT("⬜", 5 - ROUND(COUNT(DZ546:EH546)/COUNTA(DZ546:EH546)*5, 0)),
  IF(
    AVERAGE(IF(DZ546:EH546&lt;&gt;"", DZ546:EH546, )) &gt;= 70, "🟩🟩🟩🟩🟩",
    IF(
      AVERAGE(IF(DZ546:EH546&lt;&gt;"",DZ546:EH546, )) &gt;= 56, "🟨🟨🟨🟨🟨",
      "🟥🟥🟥🟥🟥"
    )
  )
 )
)
</f>
        <v>-</v>
      </c>
    </row>
    <row r="547" ht="15.75" customHeight="1">
      <c r="A547" s="168"/>
      <c r="B547" s="169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1"/>
      <c r="N547" s="172" t="str">
        <f t="shared" si="1"/>
        <v/>
      </c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2" t="str">
        <f t="shared" si="2"/>
        <v/>
      </c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2" t="str">
        <f t="shared" si="3"/>
        <v/>
      </c>
      <c r="AM547" s="173"/>
      <c r="AN547" s="173"/>
      <c r="AO547" s="173"/>
      <c r="AP547" s="173"/>
      <c r="AQ547" s="173"/>
      <c r="AR547" s="173"/>
      <c r="AS547" s="173"/>
      <c r="AT547" s="173"/>
      <c r="AU547" s="173"/>
      <c r="AV547" s="171"/>
      <c r="AW547" s="171"/>
      <c r="AX547" s="172" t="str">
        <f t="shared" si="4"/>
        <v/>
      </c>
      <c r="AY547" s="173"/>
      <c r="AZ547" s="173"/>
      <c r="BA547" s="173"/>
      <c r="BB547" s="173"/>
      <c r="BC547" s="173"/>
      <c r="BD547" s="173"/>
      <c r="BE547" s="173"/>
      <c r="BF547" s="173"/>
      <c r="BG547" s="173"/>
      <c r="BH547" s="173"/>
      <c r="BI547" s="173"/>
      <c r="BJ547" s="172" t="str">
        <f t="shared" si="5"/>
        <v/>
      </c>
      <c r="BK547" s="173"/>
      <c r="BL547" s="173"/>
      <c r="BM547" s="173"/>
      <c r="BN547" s="173"/>
      <c r="BO547" s="173"/>
      <c r="BP547" s="173"/>
      <c r="BQ547" s="173"/>
      <c r="BR547" s="173"/>
      <c r="BS547" s="173"/>
      <c r="BT547" s="173"/>
      <c r="BU547" s="173"/>
      <c r="BV547" s="172" t="str">
        <f t="shared" si="6"/>
        <v/>
      </c>
      <c r="BW547" s="173"/>
      <c r="BX547" s="173"/>
      <c r="BY547" s="173"/>
      <c r="BZ547" s="171"/>
      <c r="CA547" s="171"/>
      <c r="CB547" s="171"/>
      <c r="CC547" s="171"/>
      <c r="CD547" s="171"/>
      <c r="CE547" s="171"/>
      <c r="CF547" s="171"/>
      <c r="CG547" s="171"/>
      <c r="CH547" s="172" t="str">
        <f t="shared" si="7"/>
        <v/>
      </c>
      <c r="CI547" s="171"/>
      <c r="CJ547" s="173"/>
      <c r="CK547" s="173"/>
      <c r="CL547" s="173"/>
      <c r="CM547" s="173"/>
      <c r="CN547" s="171"/>
      <c r="CO547" s="171"/>
      <c r="CP547" s="171"/>
      <c r="CQ547" s="173"/>
      <c r="CR547" s="171"/>
      <c r="CS547" s="171"/>
      <c r="CT547" s="172" t="str">
        <f t="shared" si="8"/>
        <v/>
      </c>
      <c r="CU547" s="172"/>
      <c r="CV547" s="172"/>
      <c r="CW547" s="172"/>
      <c r="CX547" s="172"/>
      <c r="CY547" s="172"/>
      <c r="CZ547" s="172"/>
      <c r="DA547" s="172"/>
      <c r="DB547" s="172"/>
      <c r="DC547" s="172"/>
      <c r="DD547" s="172"/>
      <c r="DE547" s="172"/>
      <c r="DF547" s="172"/>
      <c r="DG547" s="188" t="str">
        <f t="array" ref="DG547">IFERROR(_xlfn.XLOOKUP($A547&amp;B547,MARZO!$D$11:$D$40&amp;MARZO!$E$11:$E$40,MARZO!$AM$11:$AM$40,_xlfn.XLOOKUP($A547&amp;$B547,MARZO!$BC$11:$BC$40&amp;MARZO!$BD$11:$BD$40,MARZO!$CL$11:$CL$40,"A"))/1%,"")</f>
        <v/>
      </c>
      <c r="DH547" s="188" t="str">
        <f t="array" ref="DH547">IFERROR(_xlfn.XLOOKUP($A547&amp;$B547,ABRIL!$D$11:$D$40&amp;ABRIL!$E$11:$E$40,ABRIL!$AM$11:$AM$40,_xlfn.XLOOKUP($A547&amp;$B547,ABRIL!$BC$11:$BC$40&amp;ABRIL!$BD$11:$BD$40,ABRIL!$CL$11:$CL$40,"A"))/1%,"")</f>
        <v/>
      </c>
      <c r="DI547" s="188" t="str">
        <f t="array" ref="DI547">IFERROR(_xlfn.XLOOKUP($A547&amp;$B547,'ABRIL 2'!$D$11:$D$40&amp;'ABRIL 2'!$E$11:$E$40,'ABRIL 2'!$AM$11:$AM$40,_xlfn.XLOOKUP($A547&amp;$B547,'ABRIL 2'!$BC$11:$BC$40&amp;'ABRIL 2'!$BD$11:$BD$40,'ABRIL 2'!$CL$11:$CL$40,"A"))/1%,"")</f>
        <v/>
      </c>
      <c r="DJ547" s="188" t="str">
        <f t="array" ref="DJ547">IFERROR(_xlfn.XLOOKUP($A547&amp;$B547,MAYO!$D$11:$D$40&amp;MAYO!$E$11:$E$40,MAYO!$AM$11:$AM$40,_xlfn.XLOOKUP($A547&amp;$B547,MAYO!$BC$11:$BC$40&amp;MAYO!$BD$11:$BD$40,MAYO!$CL$11:$CL$40,"A"))/1%,"")</f>
        <v/>
      </c>
      <c r="DK547" s="188" t="str">
        <f t="array" ref="DK547">IFERROR(_xlfn.XLOOKUP($A547&amp;$B547,'MAYO 2'!$D$11:$D$40&amp;'MAYO 2'!$E$11:$E$40,'MAYO 2'!$AM$11:$AM$40,_xlfn.XLOOKUP($A547&amp;$B547,'MAYO 2'!$BC$11:$BC$40&amp;'MAYO 2'!$BD$11:$BD$40,'MAYO 2'!$CL$11:$CL$40,"A"))/1%,"")</f>
        <v/>
      </c>
      <c r="DL547" s="188" t="str">
        <f t="array" ref="DL547">IFERROR(_xlfn.XLOOKUP($A547&amp;$B547,JUNIO!$D$11:$D$40&amp;JUNIO!$E$11:$E$40,JUNIO!$AM$11:$AM$40,_xlfn.XLOOKUP($A547&amp;$B547,JUNIO!$BC$11:$BC$40&amp;JUNIO!$BD$11:$BD$40,JUNIO!$CL$11:$CL$40,"A"))/1%,"")</f>
        <v/>
      </c>
      <c r="DM547" s="188" t="str">
        <f t="array" ref="DM547">IFERROR(_xlfn.XLOOKUP($A547&amp;$B547,'JUNIO 2'!$D$11:$D$40&amp;'JUNIO 2'!$E$11:$E$40,'JUNIO 2'!$AM$11:$AM$40,_xlfn.XLOOKUP($A547&amp;$B547,'JUNIO 2'!$BC$11:$BC$40&amp;'JUNIO 2'!$BD$11:$BD$40,'JUNIO 2'!$CL$11:$CL$40,"A"))/1%,"")</f>
        <v/>
      </c>
      <c r="DN547" s="188" t="str">
        <f t="array" ref="DN547">IFERROR(_xlfn.XLOOKUP($A547&amp;$B547,JULIO!$D$11:$D$40&amp;JULIO!$E$11:$E$40,JULIO!$AM$11:$AM$40,_xlfn.XLOOKUP($A547&amp;$B547,JULIO!$BC$11:$BC$40&amp;JULIO!$BD$11:$BD$40,JULIO!$CL$11:$CL$40,"A"))/1%,"")</f>
        <v/>
      </c>
      <c r="DO547" s="188" t="str">
        <f t="array" ref="DO547">IFERROR(_xlfn.XLOOKUP($A547&amp;$B547,'JULIO 2'!$D$11:$D$40&amp;'JULIO 2'!$E$11:$E$40,'JULIO 2'!$AM$11:$AM$40,_xlfn.XLOOKUP($A547&amp;$B547,'JULIO 2'!$BC$11:$BC$40&amp;'JULIO 2'!$BD$11:$BD$40,'JULIO 2'!$CL$11:$CL$40,"A"))/1%,"")</f>
        <v/>
      </c>
      <c r="DP547" s="188" t="str">
        <f t="array" ref="DP547">IFERROR(_xlfn.XLOOKUP($A547&amp;$B547,AGOSTO!$D$11:$D$40&amp;AGOSTO!$E$11:$E$40,AGOSTO!$AM$11:$AM$40,_xlfn.XLOOKUP($A547&amp;$B547,AGOSTO!$BC$11:$BC$40&amp;AGOSTO!$BD$11:$BD$40,AGOSTO!$CL$11:$CL$40,"A"))/1%,"")</f>
        <v/>
      </c>
      <c r="DQ547" s="188" t="str">
        <f t="array" ref="DQ547">IFERROR(_xlfn.XLOOKUP($A547&amp;$B547,'AGOSTO 2'!$D$11:$D$40&amp;'AGOSTO 2'!$E$11:$E$40,'AGOSTO 2'!$AM$11:$AM$40,_xlfn.XLOOKUP($A547&amp;$B547,'AGOSTO 2'!$BC$11:$BC$40&amp;'AGOSTO 2'!$BD$11:$BD$40,'AGOSTO 2'!$CL$11:$CL$40,"A"))/1%,"")</f>
        <v/>
      </c>
      <c r="DR547" s="188" t="str">
        <f t="array" ref="DR547">IFERROR(_xlfn.XLOOKUP($A547&amp;$B547,SEPTIEMBRE!$D$11:$D$40&amp;SEPTIEMBRE!$E$11:$E$40,SEPTIEMBRE!$AM$11:$AM$40,_xlfn.XLOOKUP($A547&amp;$B547,SEPTIEMBRE!$BC$11:$BC$40&amp;SEPTIEMBRE!$BD$11:$BD$40,SEPTIEMBRE!$CL$11:$CL$40,"A"))/1%,"")</f>
        <v/>
      </c>
      <c r="DS547" s="188" t="str">
        <f t="array" ref="DS547">IFERROR(_xlfn.XLOOKUP($A547&amp;$B547,'SEPTIEMBRE 2'!$D$11:$D$40&amp;'SEPTIEMBRE 2'!$E$11:$E$40,'SEPTIEMBRE 2'!$AM$11:$AM$40,_xlfn.XLOOKUP($A547&amp;$B547,'SEPTIEMBRE 2'!$BC$11:$BC$40&amp;'SEPTIEMBRE 2'!$BD$11:$BD$40,'SEPTIEMBRE 2'!$CL$11:$CL$40,"A"))/1%,"")</f>
        <v/>
      </c>
      <c r="DT547" s="188" t="str">
        <f t="array" ref="DT547">IFERROR(_xlfn.XLOOKUP($A547&amp;$B547,'SEPTIEMBRE 3'!$D$11:$D$40&amp;'SEPTIEMBRE 3'!$E$11:$E$40,'SEPTIEMBRE 3'!$AM$11:$AM$40,_xlfn.XLOOKUP($A547&amp;$B547,'SEPTIEMBRE 3'!$BC$11:$BC$40&amp;'SEPTIEMBRE 3'!$BD$11:$BD$40,'SEPTIEMBRE 3'!$CL$11:$CL$40,"A"))/1%,"")</f>
        <v/>
      </c>
      <c r="DU547" s="188" t="str">
        <f t="array" ref="DU547">IFERROR(_xlfn.XLOOKUP($A547&amp;$B547,OCTUBRE!$D$11:$D$40&amp;OCTUBRE!$E$11:$E$40,OCTUBRE!$AM$11:$AM$40,_xlfn.XLOOKUP($A547&amp;$B547,OCTUBRE!$BC$11:$BC$40&amp;OCTUBRE!$BD$11:$BD$40,OCTUBRE!$CL$11:$CL$40,"A"))/1%,"")</f>
        <v/>
      </c>
      <c r="DV547" s="188" t="str">
        <f t="array" ref="DV547">IFERROR(_xlfn.XLOOKUP($A547&amp;$B547,'OCTUBRE 2'!$D$11:$D$40&amp;'OCTUBRE 2'!$E$11:$E$40,'OCTUBRE 2'!$AM$11:$AM$40,_xlfn.XLOOKUP($A547&amp;$B547,'OCTUBRE 2'!$BC$11:$BC$40&amp;'OCTUBRE 2'!$BD$11:$BD$40,'OCTUBRE 2'!$CL$11:$CL$40,"A"))/1%,"")</f>
        <v/>
      </c>
      <c r="DW547" s="188" t="str">
        <f t="array" ref="DW547">IFERROR(_xlfn.XLOOKUP($A547&amp;$B547,NOVIEMBRE!$D$11:$D$40&amp;NOVIEMBRE!$E$11:$E$40,NOVIEMBRE!$AM$11:$AM$40,_xlfn.XLOOKUP($A547&amp;$B547,NOVIEMBRE!$BC$11:$BC$40&amp;NOVIEMBRE!$BD$11:$BD$40,NOVIEMBRE!$CL$11:$CL$40,"A"))/1%,"")</f>
        <v/>
      </c>
      <c r="DX547" s="188" t="str">
        <f t="array" ref="DX547">IFERROR(_xlfn.XLOOKUP($A547&amp;$B547,'NOVIEMBRE 2'!$D$11:$D$40&amp;'NOVIEMBRE 2'!$E$11:$E$40,'NOVIEMBRE 2'!$AM$11:$AM$40,_xlfn.XLOOKUP($A547&amp;$B547,'NOVIEMBRE 2'!$BC$11:$BC$40&amp;'NOVIEMBRE 2'!$BD$11:$BD$40,'NOVIEMBRE 2'!$CL$11:$CL$40,"A"))/1%,"")</f>
        <v/>
      </c>
      <c r="DY547" s="188" t="str">
        <f t="array" ref="DY547">IFERROR(_xlfn.XLOOKUP($A547&amp;$B547,DICIEMBRE!$D$11:$D$40&amp;DICIEMBRE!$E$11:$E$40,DICIEMBRE!$AM$11:$AM$40,_xlfn.XLOOKUP($A547&amp;$B547,DICIEMBRE!$BC$11:$BC$40&amp;DICIEMBRE!$BD$11:$BD$40,DICIEMBRE!$CL$11:$CL$40,"A"))/1%,"")</f>
        <v/>
      </c>
      <c r="DZ547" s="381" t="str">
        <f t="shared" si="9"/>
        <v>-</v>
      </c>
      <c r="EA547" s="381" t="str">
        <f t="shared" si="10"/>
        <v>-</v>
      </c>
      <c r="EB547" s="381" t="str">
        <f t="shared" si="11"/>
        <v>-</v>
      </c>
      <c r="EC547" s="381" t="str">
        <f t="shared" si="12"/>
        <v>-</v>
      </c>
      <c r="ED547" s="381" t="str">
        <f t="shared" si="13"/>
        <v>-</v>
      </c>
      <c r="EE547" s="381" t="str">
        <f t="shared" si="14"/>
        <v>-</v>
      </c>
      <c r="EF547" s="381" t="str">
        <f t="shared" si="15"/>
        <v>-</v>
      </c>
      <c r="EG547" s="381" t="str">
        <f t="shared" si="16"/>
        <v>-</v>
      </c>
      <c r="EH547" s="381" t="str">
        <f t="shared" si="17"/>
        <v>-</v>
      </c>
      <c r="EI547" s="188" t="str">
        <f t="shared" si="18"/>
        <v/>
      </c>
      <c r="EJ547" s="382"/>
      <c r="EK547" s="382"/>
      <c r="EL547" s="383"/>
      <c r="EM547" s="21"/>
      <c r="EN547" s="384">
        <f t="array" ref="EN547">IFERROR(_xlfn.XLOOKUP($A547&amp;$B547,MARZO!$D$11:$D$40&amp;MARZO!$E$11:$E$40,MARZO!$AK$11:$AK$40,_xlfn.XLOOKUP($A547&amp;$B547,MARZO!$BC$11:$BC$40&amp;MARZO!$BD$11:$BD$40,MARZO!$CJ$11:$CJ$40,"A")),"")</f>
        <v>0</v>
      </c>
      <c r="EO547" s="384">
        <f t="array" ref="EO547">IFERROR(_xlfn.XLOOKUP($A547&amp;$B547,ABRIL!$D$11:$D$40&amp;ABRIL!$E$11:$E$40,ABRIL!$AK$11:$AK$40,_xlfn.XLOOKUP($A547&amp;$B547,ABRIL!$BC$11:$BC$40&amp;ABRIL!$BD$11:$BD$40,ABRIL!$CJ$11:$CJ$40,"A")),"")</f>
        <v>0</v>
      </c>
      <c r="EP547" s="384">
        <f t="array" ref="EP547">IFERROR(_xlfn.XLOOKUP($A547&amp;$B547,'ABRIL 2'!$D$11:$D$40&amp;'ABRIL 2'!$E$11:$E$40,'ABRIL 2'!$AK$11:$AK$40,_xlfn.XLOOKUP($A547&amp;$B547,'ABRIL 2'!$BC$11:$BC$40&amp;'ABRIL 2'!$BD$11:$BD$40,'ABRIL 2'!$CJ$11:$CJ$40,"A")),"")</f>
        <v>0</v>
      </c>
      <c r="EQ547" s="384">
        <f t="array" ref="EQ547">IFERROR(_xlfn.XLOOKUP($A547&amp;$B547,MAYO!$D$11:$D$40&amp;MAYO!$E$11:$E$40,MAYO!$AK$11:$AK$40,_xlfn.XLOOKUP($A547&amp;$B547,MAYO!$BC$11:$BC$40&amp;MAYO!$BD$11:$BD$40,MAYO!$CJ$11:$CJ$40,"A")),"")</f>
        <v>0</v>
      </c>
      <c r="ER547" s="384">
        <f t="array" ref="ER547">IFERROR(_xlfn.XLOOKUP($A547&amp;$B547,'MAYO 2'!$D$11:$D$40&amp;'MAYO 2'!$E$11:$E$40,'MAYO 2'!$AK$11:$AK$40,_xlfn.XLOOKUP($A547&amp;$B547,'MAYO 2'!$BC$11:$BC$40&amp;'MAYO 2'!$BD$11:$BD$40,'MAYO 2'!$CJ$11:$CJ$40,"A")),"")</f>
        <v>0</v>
      </c>
      <c r="ES547" s="384">
        <f t="array" ref="ES547">IFERROR(_xlfn.XLOOKUP($A547&amp;$B547,JUNIO!$D$11:$D$40&amp;JUNIO!$E$11:$E$40,JUNIO!$AK$11:$AK$40,_xlfn.XLOOKUP($A547&amp;$B547,JUNIO!$BC$11:$BC$40&amp;JUNIO!$BD$11:$BD$40,JUNIO!$CJ$11:$CJ$40,"A")),"")</f>
        <v>0</v>
      </c>
      <c r="ET547" s="384">
        <f t="array" ref="ET547">IFERROR(_xlfn.XLOOKUP($A547&amp;$B547,'JUNIO 2'!$D$11:$D$40&amp;'JUNIO 2'!$E$11:$E$40,'JUNIO 2'!$AK$11:$AK$40,_xlfn.XLOOKUP($A547&amp;$B547,'JUNIO 2'!$BC$11:$BC$40&amp;'JUNIO 2'!$BD$11:$BD$40,'JUNIO 2'!$CJ$11:$CJ$40,"A")),"")</f>
        <v>0</v>
      </c>
      <c r="EU547" s="384">
        <f t="array" ref="EU547">IFERROR(_xlfn.XLOOKUP($A547&amp;$B547,JULIO!$D$11:$D$40&amp;JULIO!$E$11:$E$40,JULIO!$AK$11:$AK$40,_xlfn.XLOOKUP($A547&amp;$B547,JULIO!$BC$11:$BC$40&amp;JULIO!$BD$11:$BD$40,JULIO!$CJ$11:$CJ$40,"A")),"")</f>
        <v>0</v>
      </c>
      <c r="EV547" s="384">
        <f t="array" ref="EV547">IFERROR(_xlfn.XLOOKUP($A547&amp;$B547,'JULIO 2'!$D$11:$D$40&amp;'JULIO 2'!$E$11:$E$40,'JULIO 2'!$AK$11:$AK$40,_xlfn.XLOOKUP($A547&amp;$B547,'JULIO 2'!$BC$11:$BC$40&amp;'JULIO 2'!$BD$11:$BD$40,'JULIO 2'!$CJ$11:$CJ$40,"A")),"")</f>
        <v>0</v>
      </c>
      <c r="EW547" s="384">
        <f t="array" ref="EW547">IFERROR(_xlfn.XLOOKUP($A547&amp;$B547,AGOSTO!$D$11:$D$40&amp;AGOSTO!$E$11:$E$40,AGOSTO!$AK$11:$AK$40,_xlfn.XLOOKUP($A547&amp;$B547,AGOSTO!$BC$11:$BC$40&amp;AGOSTO!$BD$11:$BD$40,AGOSTO!$CJ$11:$CJ$40,"A")),"")</f>
        <v>0</v>
      </c>
      <c r="EX547" s="384">
        <f t="array" ref="EX547">IFERROR(_xlfn.XLOOKUP($A547&amp;$B547,'AGOSTO 2'!$D$11:$D$40&amp;'AGOSTO 2'!$E$11:$E$40,'AGOSTO 2'!$AK$11:$AK$40,_xlfn.XLOOKUP($A547&amp;$B547,'AGOSTO 2'!$BC$11:$BC$40&amp;'AGOSTO 2'!$BD$11:$BD$40,'AGOSTO 2'!$CJ$11:$CJ$40,"A")),"")</f>
        <v>0</v>
      </c>
      <c r="EY547" s="384">
        <f t="array" ref="EY547">IFERROR(_xlfn.XLOOKUP($A547&amp;$B547,SEPTIEMBRE!$D$11:$D$40&amp;SEPTIEMBRE!$E$11:$E$40,SEPTIEMBRE!$AK$11:$AK$40,_xlfn.XLOOKUP($A547&amp;$B547,SEPTIEMBRE!$BC$11:$BC$40&amp;SEPTIEMBRE!$BD$11:$BD$40,SEPTIEMBRE!$CJ$11:$CJ$40,"A")),"")</f>
        <v>0</v>
      </c>
      <c r="EZ547" s="384">
        <f t="array" ref="EZ547">IFERROR(_xlfn.XLOOKUP($A547&amp;$B547,'SEPTIEMBRE 2'!$D$11:$D$40&amp;'SEPTIEMBRE 2'!$E$11:$E$40,'SEPTIEMBRE 2'!$AK$11:$AK$40,_xlfn.XLOOKUP($A547&amp;$B547,'SEPTIEMBRE 2'!$BC$11:$BC$40&amp;'SEPTIEMBRE 2'!$BD$11:$BD$40,'SEPTIEMBRE 2'!$CJ$11:$CJ$40,"A")),"")</f>
        <v>0</v>
      </c>
      <c r="FA547" s="384">
        <f t="array" ref="FA547">IFERROR(_xlfn.XLOOKUP($A547&amp;$B547,'SEPTIEMBRE 3'!$D$11:$D$40&amp;'SEPTIEMBRE 3'!$E$11:$E$40,'SEPTIEMBRE 3'!$AK$11:$AK$40,_xlfn.XLOOKUP($A547&amp;$B547,'SEPTIEMBRE 3'!$BC$11:$BC$40&amp;'SEPTIEMBRE 3'!$BD$11:$BD$40,'SEPTIEMBRE 3'!$CJ$11:$CJ$40,"A")),"")</f>
        <v>0</v>
      </c>
      <c r="FB547" s="384">
        <f t="array" ref="FB547">IFERROR(_xlfn.XLOOKUP($A547&amp;$B547,OCTUBRE!$D$11:$D$40&amp;OCTUBRE!$E$11:$E$40,OCTUBRE!$AK$11:$AK$40,_xlfn.XLOOKUP($A547&amp;$B547,OCTUBRE!$BC$11:$BC$40&amp;OCTUBRE!$BD$11:$BD$40,OCTUBRE!$CJ$11:$CJ$40,"A")),"")</f>
        <v>0</v>
      </c>
      <c r="FC547" s="384">
        <f t="array" ref="FC547">IFERROR(_xlfn.XLOOKUP($A547&amp;$B547,'OCTUBRE 2'!$D$11:$D$40&amp;'OCTUBRE 2'!$E$11:$E$40,'OCTUBRE 2'!$AK$11:$AK$40,_xlfn.XLOOKUP($A547&amp;$B547,'OCTUBRE 2'!$BC$11:$BC$40&amp;'OCTUBRE 2'!$BD$11:$BD$40,'OCTUBRE 2'!$CJ$11:$CJ$40,"A")),"")</f>
        <v>0</v>
      </c>
      <c r="FD547" s="384">
        <f t="array" ref="FD547">IFERROR(_xlfn.XLOOKUP($A547&amp;$B547,NOVIEMBRE!$D$11:$D$40&amp;NOVIEMBRE!$E$11:$E$40,NOVIEMBRE!$AK$11:$AK$40,_xlfn.XLOOKUP($A547&amp;$B547,NOVIEMBRE!$BC$11:$BC$40&amp;NOVIEMBRE!$BD$11:$BD$40,NOVIEMBRE!$CJ$11:$CJ$40,"A")),"")</f>
        <v>0</v>
      </c>
      <c r="FE547" s="384">
        <f t="array" ref="FE547">IFERROR(_xlfn.XLOOKUP($A547&amp;$B547,'NOVIEMBRE 2'!$D$11:$D$40&amp;'NOVIEMBRE 2'!$E$11:$E$40,'NOVIEMBRE 2'!$AK$11:$AK$40,_xlfn.XLOOKUP($A547&amp;$B547,'NOVIEMBRE 2'!$BC$11:$BC$40&amp;'NOVIEMBRE 2'!$BD$11:$BD$40,'NOVIEMBRE 2'!$CJ$11:$CJ$40,"A")),"")</f>
        <v>0</v>
      </c>
      <c r="FF547" s="385">
        <f t="array" ref="FF547">IFERROR(_xlfn.XLOOKUP($A547&amp;$B547,DICIEMBRE!$D$11:$D$40&amp;DICIEMBRE!$E$11:$E$40,DICIEMBRE!$AK$11:$AK$40,_xlfn.XLOOKUP($A547&amp;$B547,DICIEMBRE!$BC$11:$BC$40&amp;DICIEMBRE!$BD$11:$BD$40,DICIEMBRE!$CJ$11:$CJ$40,"A")),"")</f>
        <v>0</v>
      </c>
      <c r="FG547" s="386" t="str">
        <f t="shared" si="19"/>
        <v/>
      </c>
      <c r="FH547" s="386" t="str">
        <f t="array" ref="FH547">IF(
 COUNT(DZ547:EH547)=0,
 "-",
 IF(
  COUNT(DZ547:EH547) &lt; COUNTA(DZ547:EH547),
  REPT("🟩", ROUND(COUNT(DZ547:EH547)/COUNTA(DZ547:EH547)*5, 0)) &amp;
  REPT("⬜", 5 - ROUND(COUNT(DZ547:EH547)/COUNTA(DZ547:EH547)*5, 0)),
  IF(
    AVERAGE(IF(DZ547:EH547&lt;&gt;"", DZ547:EH547, )) &gt;= 70, "🟩🟩🟩🟩🟩",
    IF(
      AVERAGE(IF(DZ547:EH547&lt;&gt;"",DZ547:EH547, )) &gt;= 56, "🟨🟨🟨🟨🟨",
      "🟥🟥🟥🟥🟥"
    )
  )
 )
)
</f>
        <v>-</v>
      </c>
    </row>
    <row r="548" ht="15.75" customHeight="1">
      <c r="A548" s="168"/>
      <c r="B548" s="169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1"/>
      <c r="N548" s="172" t="str">
        <f t="shared" si="1"/>
        <v/>
      </c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2" t="str">
        <f t="shared" si="2"/>
        <v/>
      </c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2" t="str">
        <f t="shared" si="3"/>
        <v/>
      </c>
      <c r="AM548" s="173"/>
      <c r="AN548" s="173"/>
      <c r="AO548" s="173"/>
      <c r="AP548" s="173"/>
      <c r="AQ548" s="173"/>
      <c r="AR548" s="173"/>
      <c r="AS548" s="173"/>
      <c r="AT548" s="173"/>
      <c r="AU548" s="173"/>
      <c r="AV548" s="171"/>
      <c r="AW548" s="171"/>
      <c r="AX548" s="172" t="str">
        <f t="shared" si="4"/>
        <v/>
      </c>
      <c r="AY548" s="173"/>
      <c r="AZ548" s="173"/>
      <c r="BA548" s="173"/>
      <c r="BB548" s="173"/>
      <c r="BC548" s="173"/>
      <c r="BD548" s="173"/>
      <c r="BE548" s="173"/>
      <c r="BF548" s="173"/>
      <c r="BG548" s="173"/>
      <c r="BH548" s="173"/>
      <c r="BI548" s="173"/>
      <c r="BJ548" s="172" t="str">
        <f t="shared" si="5"/>
        <v/>
      </c>
      <c r="BK548" s="173"/>
      <c r="BL548" s="173"/>
      <c r="BM548" s="173"/>
      <c r="BN548" s="173"/>
      <c r="BO548" s="173"/>
      <c r="BP548" s="173"/>
      <c r="BQ548" s="173"/>
      <c r="BR548" s="173"/>
      <c r="BS548" s="173"/>
      <c r="BT548" s="173"/>
      <c r="BU548" s="173"/>
      <c r="BV548" s="172" t="str">
        <f t="shared" si="6"/>
        <v/>
      </c>
      <c r="BW548" s="173"/>
      <c r="BX548" s="173"/>
      <c r="BY548" s="173"/>
      <c r="BZ548" s="171"/>
      <c r="CA548" s="171"/>
      <c r="CB548" s="171"/>
      <c r="CC548" s="171"/>
      <c r="CD548" s="171"/>
      <c r="CE548" s="171"/>
      <c r="CF548" s="171"/>
      <c r="CG548" s="171"/>
      <c r="CH548" s="172" t="str">
        <f t="shared" si="7"/>
        <v/>
      </c>
      <c r="CI548" s="171"/>
      <c r="CJ548" s="173"/>
      <c r="CK548" s="173"/>
      <c r="CL548" s="173"/>
      <c r="CM548" s="173"/>
      <c r="CN548" s="171"/>
      <c r="CO548" s="171"/>
      <c r="CP548" s="171"/>
      <c r="CQ548" s="173"/>
      <c r="CR548" s="171"/>
      <c r="CS548" s="171"/>
      <c r="CT548" s="172" t="str">
        <f t="shared" si="8"/>
        <v/>
      </c>
      <c r="CU548" s="172"/>
      <c r="CV548" s="172"/>
      <c r="CW548" s="172"/>
      <c r="CX548" s="172"/>
      <c r="CY548" s="172"/>
      <c r="CZ548" s="172"/>
      <c r="DA548" s="172"/>
      <c r="DB548" s="172"/>
      <c r="DC548" s="172"/>
      <c r="DD548" s="172"/>
      <c r="DE548" s="172"/>
      <c r="DF548" s="172"/>
      <c r="DG548" s="188" t="str">
        <f t="array" ref="DG548">IFERROR(_xlfn.XLOOKUP($A548&amp;B548,MARZO!$D$11:$D$40&amp;MARZO!$E$11:$E$40,MARZO!$AM$11:$AM$40,_xlfn.XLOOKUP($A548&amp;$B548,MARZO!$BC$11:$BC$40&amp;MARZO!$BD$11:$BD$40,MARZO!$CL$11:$CL$40,"A"))/1%,"")</f>
        <v/>
      </c>
      <c r="DH548" s="188" t="str">
        <f t="array" ref="DH548">IFERROR(_xlfn.XLOOKUP($A548&amp;$B548,ABRIL!$D$11:$D$40&amp;ABRIL!$E$11:$E$40,ABRIL!$AM$11:$AM$40,_xlfn.XLOOKUP($A548&amp;$B548,ABRIL!$BC$11:$BC$40&amp;ABRIL!$BD$11:$BD$40,ABRIL!$CL$11:$CL$40,"A"))/1%,"")</f>
        <v/>
      </c>
      <c r="DI548" s="188" t="str">
        <f t="array" ref="DI548">IFERROR(_xlfn.XLOOKUP($A548&amp;$B548,'ABRIL 2'!$D$11:$D$40&amp;'ABRIL 2'!$E$11:$E$40,'ABRIL 2'!$AM$11:$AM$40,_xlfn.XLOOKUP($A548&amp;$B548,'ABRIL 2'!$BC$11:$BC$40&amp;'ABRIL 2'!$BD$11:$BD$40,'ABRIL 2'!$CL$11:$CL$40,"A"))/1%,"")</f>
        <v/>
      </c>
      <c r="DJ548" s="188" t="str">
        <f t="array" ref="DJ548">IFERROR(_xlfn.XLOOKUP($A548&amp;$B548,MAYO!$D$11:$D$40&amp;MAYO!$E$11:$E$40,MAYO!$AM$11:$AM$40,_xlfn.XLOOKUP($A548&amp;$B548,MAYO!$BC$11:$BC$40&amp;MAYO!$BD$11:$BD$40,MAYO!$CL$11:$CL$40,"A"))/1%,"")</f>
        <v/>
      </c>
      <c r="DK548" s="188" t="str">
        <f t="array" ref="DK548">IFERROR(_xlfn.XLOOKUP($A548&amp;$B548,'MAYO 2'!$D$11:$D$40&amp;'MAYO 2'!$E$11:$E$40,'MAYO 2'!$AM$11:$AM$40,_xlfn.XLOOKUP($A548&amp;$B548,'MAYO 2'!$BC$11:$BC$40&amp;'MAYO 2'!$BD$11:$BD$40,'MAYO 2'!$CL$11:$CL$40,"A"))/1%,"")</f>
        <v/>
      </c>
      <c r="DL548" s="188" t="str">
        <f t="array" ref="DL548">IFERROR(_xlfn.XLOOKUP($A548&amp;$B548,JUNIO!$D$11:$D$40&amp;JUNIO!$E$11:$E$40,JUNIO!$AM$11:$AM$40,_xlfn.XLOOKUP($A548&amp;$B548,JUNIO!$BC$11:$BC$40&amp;JUNIO!$BD$11:$BD$40,JUNIO!$CL$11:$CL$40,"A"))/1%,"")</f>
        <v/>
      </c>
      <c r="DM548" s="188" t="str">
        <f t="array" ref="DM548">IFERROR(_xlfn.XLOOKUP($A548&amp;$B548,'JUNIO 2'!$D$11:$D$40&amp;'JUNIO 2'!$E$11:$E$40,'JUNIO 2'!$AM$11:$AM$40,_xlfn.XLOOKUP($A548&amp;$B548,'JUNIO 2'!$BC$11:$BC$40&amp;'JUNIO 2'!$BD$11:$BD$40,'JUNIO 2'!$CL$11:$CL$40,"A"))/1%,"")</f>
        <v/>
      </c>
      <c r="DN548" s="188" t="str">
        <f t="array" ref="DN548">IFERROR(_xlfn.XLOOKUP($A548&amp;$B548,JULIO!$D$11:$D$40&amp;JULIO!$E$11:$E$40,JULIO!$AM$11:$AM$40,_xlfn.XLOOKUP($A548&amp;$B548,JULIO!$BC$11:$BC$40&amp;JULIO!$BD$11:$BD$40,JULIO!$CL$11:$CL$40,"A"))/1%,"")</f>
        <v/>
      </c>
      <c r="DO548" s="188" t="str">
        <f t="array" ref="DO548">IFERROR(_xlfn.XLOOKUP($A548&amp;$B548,'JULIO 2'!$D$11:$D$40&amp;'JULIO 2'!$E$11:$E$40,'JULIO 2'!$AM$11:$AM$40,_xlfn.XLOOKUP($A548&amp;$B548,'JULIO 2'!$BC$11:$BC$40&amp;'JULIO 2'!$BD$11:$BD$40,'JULIO 2'!$CL$11:$CL$40,"A"))/1%,"")</f>
        <v/>
      </c>
      <c r="DP548" s="188" t="str">
        <f t="array" ref="DP548">IFERROR(_xlfn.XLOOKUP($A548&amp;$B548,AGOSTO!$D$11:$D$40&amp;AGOSTO!$E$11:$E$40,AGOSTO!$AM$11:$AM$40,_xlfn.XLOOKUP($A548&amp;$B548,AGOSTO!$BC$11:$BC$40&amp;AGOSTO!$BD$11:$BD$40,AGOSTO!$CL$11:$CL$40,"A"))/1%,"")</f>
        <v/>
      </c>
      <c r="DQ548" s="188" t="str">
        <f t="array" ref="DQ548">IFERROR(_xlfn.XLOOKUP($A548&amp;$B548,'AGOSTO 2'!$D$11:$D$40&amp;'AGOSTO 2'!$E$11:$E$40,'AGOSTO 2'!$AM$11:$AM$40,_xlfn.XLOOKUP($A548&amp;$B548,'AGOSTO 2'!$BC$11:$BC$40&amp;'AGOSTO 2'!$BD$11:$BD$40,'AGOSTO 2'!$CL$11:$CL$40,"A"))/1%,"")</f>
        <v/>
      </c>
      <c r="DR548" s="188" t="str">
        <f t="array" ref="DR548">IFERROR(_xlfn.XLOOKUP($A548&amp;$B548,SEPTIEMBRE!$D$11:$D$40&amp;SEPTIEMBRE!$E$11:$E$40,SEPTIEMBRE!$AM$11:$AM$40,_xlfn.XLOOKUP($A548&amp;$B548,SEPTIEMBRE!$BC$11:$BC$40&amp;SEPTIEMBRE!$BD$11:$BD$40,SEPTIEMBRE!$CL$11:$CL$40,"A"))/1%,"")</f>
        <v/>
      </c>
      <c r="DS548" s="188" t="str">
        <f t="array" ref="DS548">IFERROR(_xlfn.XLOOKUP($A548&amp;$B548,'SEPTIEMBRE 2'!$D$11:$D$40&amp;'SEPTIEMBRE 2'!$E$11:$E$40,'SEPTIEMBRE 2'!$AM$11:$AM$40,_xlfn.XLOOKUP($A548&amp;$B548,'SEPTIEMBRE 2'!$BC$11:$BC$40&amp;'SEPTIEMBRE 2'!$BD$11:$BD$40,'SEPTIEMBRE 2'!$CL$11:$CL$40,"A"))/1%,"")</f>
        <v/>
      </c>
      <c r="DT548" s="188" t="str">
        <f t="array" ref="DT548">IFERROR(_xlfn.XLOOKUP($A548&amp;$B548,'SEPTIEMBRE 3'!$D$11:$D$40&amp;'SEPTIEMBRE 3'!$E$11:$E$40,'SEPTIEMBRE 3'!$AM$11:$AM$40,_xlfn.XLOOKUP($A548&amp;$B548,'SEPTIEMBRE 3'!$BC$11:$BC$40&amp;'SEPTIEMBRE 3'!$BD$11:$BD$40,'SEPTIEMBRE 3'!$CL$11:$CL$40,"A"))/1%,"")</f>
        <v/>
      </c>
      <c r="DU548" s="188" t="str">
        <f t="array" ref="DU548">IFERROR(_xlfn.XLOOKUP($A548&amp;$B548,OCTUBRE!$D$11:$D$40&amp;OCTUBRE!$E$11:$E$40,OCTUBRE!$AM$11:$AM$40,_xlfn.XLOOKUP($A548&amp;$B548,OCTUBRE!$BC$11:$BC$40&amp;OCTUBRE!$BD$11:$BD$40,OCTUBRE!$CL$11:$CL$40,"A"))/1%,"")</f>
        <v/>
      </c>
      <c r="DV548" s="188" t="str">
        <f t="array" ref="DV548">IFERROR(_xlfn.XLOOKUP($A548&amp;$B548,'OCTUBRE 2'!$D$11:$D$40&amp;'OCTUBRE 2'!$E$11:$E$40,'OCTUBRE 2'!$AM$11:$AM$40,_xlfn.XLOOKUP($A548&amp;$B548,'OCTUBRE 2'!$BC$11:$BC$40&amp;'OCTUBRE 2'!$BD$11:$BD$40,'OCTUBRE 2'!$CL$11:$CL$40,"A"))/1%,"")</f>
        <v/>
      </c>
      <c r="DW548" s="188" t="str">
        <f t="array" ref="DW548">IFERROR(_xlfn.XLOOKUP($A548&amp;$B548,NOVIEMBRE!$D$11:$D$40&amp;NOVIEMBRE!$E$11:$E$40,NOVIEMBRE!$AM$11:$AM$40,_xlfn.XLOOKUP($A548&amp;$B548,NOVIEMBRE!$BC$11:$BC$40&amp;NOVIEMBRE!$BD$11:$BD$40,NOVIEMBRE!$CL$11:$CL$40,"A"))/1%,"")</f>
        <v/>
      </c>
      <c r="DX548" s="188" t="str">
        <f t="array" ref="DX548">IFERROR(_xlfn.XLOOKUP($A548&amp;$B548,'NOVIEMBRE 2'!$D$11:$D$40&amp;'NOVIEMBRE 2'!$E$11:$E$40,'NOVIEMBRE 2'!$AM$11:$AM$40,_xlfn.XLOOKUP($A548&amp;$B548,'NOVIEMBRE 2'!$BC$11:$BC$40&amp;'NOVIEMBRE 2'!$BD$11:$BD$40,'NOVIEMBRE 2'!$CL$11:$CL$40,"A"))/1%,"")</f>
        <v/>
      </c>
      <c r="DY548" s="188" t="str">
        <f t="array" ref="DY548">IFERROR(_xlfn.XLOOKUP($A548&amp;$B548,DICIEMBRE!$D$11:$D$40&amp;DICIEMBRE!$E$11:$E$40,DICIEMBRE!$AM$11:$AM$40,_xlfn.XLOOKUP($A548&amp;$B548,DICIEMBRE!$BC$11:$BC$40&amp;DICIEMBRE!$BD$11:$BD$40,DICIEMBRE!$CL$11:$CL$40,"A"))/1%,"")</f>
        <v/>
      </c>
      <c r="DZ548" s="381" t="str">
        <f t="shared" si="9"/>
        <v>-</v>
      </c>
      <c r="EA548" s="381" t="str">
        <f t="shared" si="10"/>
        <v>-</v>
      </c>
      <c r="EB548" s="381" t="str">
        <f t="shared" si="11"/>
        <v>-</v>
      </c>
      <c r="EC548" s="381" t="str">
        <f t="shared" si="12"/>
        <v>-</v>
      </c>
      <c r="ED548" s="381" t="str">
        <f t="shared" si="13"/>
        <v>-</v>
      </c>
      <c r="EE548" s="381" t="str">
        <f t="shared" si="14"/>
        <v>-</v>
      </c>
      <c r="EF548" s="381" t="str">
        <f t="shared" si="15"/>
        <v>-</v>
      </c>
      <c r="EG548" s="381" t="str">
        <f t="shared" si="16"/>
        <v>-</v>
      </c>
      <c r="EH548" s="381" t="str">
        <f t="shared" si="17"/>
        <v>-</v>
      </c>
      <c r="EI548" s="188" t="str">
        <f t="shared" si="18"/>
        <v/>
      </c>
      <c r="EJ548" s="382"/>
      <c r="EK548" s="382"/>
      <c r="EL548" s="383"/>
      <c r="EM548" s="21"/>
      <c r="EN548" s="384">
        <f t="array" ref="EN548">IFERROR(_xlfn.XLOOKUP($A548&amp;$B548,MARZO!$D$11:$D$40&amp;MARZO!$E$11:$E$40,MARZO!$AK$11:$AK$40,_xlfn.XLOOKUP($A548&amp;$B548,MARZO!$BC$11:$BC$40&amp;MARZO!$BD$11:$BD$40,MARZO!$CJ$11:$CJ$40,"A")),"")</f>
        <v>0</v>
      </c>
      <c r="EO548" s="384">
        <f t="array" ref="EO548">IFERROR(_xlfn.XLOOKUP($A548&amp;$B548,ABRIL!$D$11:$D$40&amp;ABRIL!$E$11:$E$40,ABRIL!$AK$11:$AK$40,_xlfn.XLOOKUP($A548&amp;$B548,ABRIL!$BC$11:$BC$40&amp;ABRIL!$BD$11:$BD$40,ABRIL!$CJ$11:$CJ$40,"A")),"")</f>
        <v>0</v>
      </c>
      <c r="EP548" s="384">
        <f t="array" ref="EP548">IFERROR(_xlfn.XLOOKUP($A548&amp;$B548,'ABRIL 2'!$D$11:$D$40&amp;'ABRIL 2'!$E$11:$E$40,'ABRIL 2'!$AK$11:$AK$40,_xlfn.XLOOKUP($A548&amp;$B548,'ABRIL 2'!$BC$11:$BC$40&amp;'ABRIL 2'!$BD$11:$BD$40,'ABRIL 2'!$CJ$11:$CJ$40,"A")),"")</f>
        <v>0</v>
      </c>
      <c r="EQ548" s="384">
        <f t="array" ref="EQ548">IFERROR(_xlfn.XLOOKUP($A548&amp;$B548,MAYO!$D$11:$D$40&amp;MAYO!$E$11:$E$40,MAYO!$AK$11:$AK$40,_xlfn.XLOOKUP($A548&amp;$B548,MAYO!$BC$11:$BC$40&amp;MAYO!$BD$11:$BD$40,MAYO!$CJ$11:$CJ$40,"A")),"")</f>
        <v>0</v>
      </c>
      <c r="ER548" s="384">
        <f t="array" ref="ER548">IFERROR(_xlfn.XLOOKUP($A548&amp;$B548,'MAYO 2'!$D$11:$D$40&amp;'MAYO 2'!$E$11:$E$40,'MAYO 2'!$AK$11:$AK$40,_xlfn.XLOOKUP($A548&amp;$B548,'MAYO 2'!$BC$11:$BC$40&amp;'MAYO 2'!$BD$11:$BD$40,'MAYO 2'!$CJ$11:$CJ$40,"A")),"")</f>
        <v>0</v>
      </c>
      <c r="ES548" s="384">
        <f t="array" ref="ES548">IFERROR(_xlfn.XLOOKUP($A548&amp;$B548,JUNIO!$D$11:$D$40&amp;JUNIO!$E$11:$E$40,JUNIO!$AK$11:$AK$40,_xlfn.XLOOKUP($A548&amp;$B548,JUNIO!$BC$11:$BC$40&amp;JUNIO!$BD$11:$BD$40,JUNIO!$CJ$11:$CJ$40,"A")),"")</f>
        <v>0</v>
      </c>
      <c r="ET548" s="384">
        <f t="array" ref="ET548">IFERROR(_xlfn.XLOOKUP($A548&amp;$B548,'JUNIO 2'!$D$11:$D$40&amp;'JUNIO 2'!$E$11:$E$40,'JUNIO 2'!$AK$11:$AK$40,_xlfn.XLOOKUP($A548&amp;$B548,'JUNIO 2'!$BC$11:$BC$40&amp;'JUNIO 2'!$BD$11:$BD$40,'JUNIO 2'!$CJ$11:$CJ$40,"A")),"")</f>
        <v>0</v>
      </c>
      <c r="EU548" s="384">
        <f t="array" ref="EU548">IFERROR(_xlfn.XLOOKUP($A548&amp;$B548,JULIO!$D$11:$D$40&amp;JULIO!$E$11:$E$40,JULIO!$AK$11:$AK$40,_xlfn.XLOOKUP($A548&amp;$B548,JULIO!$BC$11:$BC$40&amp;JULIO!$BD$11:$BD$40,JULIO!$CJ$11:$CJ$40,"A")),"")</f>
        <v>0</v>
      </c>
      <c r="EV548" s="384">
        <f t="array" ref="EV548">IFERROR(_xlfn.XLOOKUP($A548&amp;$B548,'JULIO 2'!$D$11:$D$40&amp;'JULIO 2'!$E$11:$E$40,'JULIO 2'!$AK$11:$AK$40,_xlfn.XLOOKUP($A548&amp;$B548,'JULIO 2'!$BC$11:$BC$40&amp;'JULIO 2'!$BD$11:$BD$40,'JULIO 2'!$CJ$11:$CJ$40,"A")),"")</f>
        <v>0</v>
      </c>
      <c r="EW548" s="384">
        <f t="array" ref="EW548">IFERROR(_xlfn.XLOOKUP($A548&amp;$B548,AGOSTO!$D$11:$D$40&amp;AGOSTO!$E$11:$E$40,AGOSTO!$AK$11:$AK$40,_xlfn.XLOOKUP($A548&amp;$B548,AGOSTO!$BC$11:$BC$40&amp;AGOSTO!$BD$11:$BD$40,AGOSTO!$CJ$11:$CJ$40,"A")),"")</f>
        <v>0</v>
      </c>
      <c r="EX548" s="384">
        <f t="array" ref="EX548">IFERROR(_xlfn.XLOOKUP($A548&amp;$B548,'AGOSTO 2'!$D$11:$D$40&amp;'AGOSTO 2'!$E$11:$E$40,'AGOSTO 2'!$AK$11:$AK$40,_xlfn.XLOOKUP($A548&amp;$B548,'AGOSTO 2'!$BC$11:$BC$40&amp;'AGOSTO 2'!$BD$11:$BD$40,'AGOSTO 2'!$CJ$11:$CJ$40,"A")),"")</f>
        <v>0</v>
      </c>
      <c r="EY548" s="384">
        <f t="array" ref="EY548">IFERROR(_xlfn.XLOOKUP($A548&amp;$B548,SEPTIEMBRE!$D$11:$D$40&amp;SEPTIEMBRE!$E$11:$E$40,SEPTIEMBRE!$AK$11:$AK$40,_xlfn.XLOOKUP($A548&amp;$B548,SEPTIEMBRE!$BC$11:$BC$40&amp;SEPTIEMBRE!$BD$11:$BD$40,SEPTIEMBRE!$CJ$11:$CJ$40,"A")),"")</f>
        <v>0</v>
      </c>
      <c r="EZ548" s="384">
        <f t="array" ref="EZ548">IFERROR(_xlfn.XLOOKUP($A548&amp;$B548,'SEPTIEMBRE 2'!$D$11:$D$40&amp;'SEPTIEMBRE 2'!$E$11:$E$40,'SEPTIEMBRE 2'!$AK$11:$AK$40,_xlfn.XLOOKUP($A548&amp;$B548,'SEPTIEMBRE 2'!$BC$11:$BC$40&amp;'SEPTIEMBRE 2'!$BD$11:$BD$40,'SEPTIEMBRE 2'!$CJ$11:$CJ$40,"A")),"")</f>
        <v>0</v>
      </c>
      <c r="FA548" s="384">
        <f t="array" ref="FA548">IFERROR(_xlfn.XLOOKUP($A548&amp;$B548,'SEPTIEMBRE 3'!$D$11:$D$40&amp;'SEPTIEMBRE 3'!$E$11:$E$40,'SEPTIEMBRE 3'!$AK$11:$AK$40,_xlfn.XLOOKUP($A548&amp;$B548,'SEPTIEMBRE 3'!$BC$11:$BC$40&amp;'SEPTIEMBRE 3'!$BD$11:$BD$40,'SEPTIEMBRE 3'!$CJ$11:$CJ$40,"A")),"")</f>
        <v>0</v>
      </c>
      <c r="FB548" s="384">
        <f t="array" ref="FB548">IFERROR(_xlfn.XLOOKUP($A548&amp;$B548,OCTUBRE!$D$11:$D$40&amp;OCTUBRE!$E$11:$E$40,OCTUBRE!$AK$11:$AK$40,_xlfn.XLOOKUP($A548&amp;$B548,OCTUBRE!$BC$11:$BC$40&amp;OCTUBRE!$BD$11:$BD$40,OCTUBRE!$CJ$11:$CJ$40,"A")),"")</f>
        <v>0</v>
      </c>
      <c r="FC548" s="384">
        <f t="array" ref="FC548">IFERROR(_xlfn.XLOOKUP($A548&amp;$B548,'OCTUBRE 2'!$D$11:$D$40&amp;'OCTUBRE 2'!$E$11:$E$40,'OCTUBRE 2'!$AK$11:$AK$40,_xlfn.XLOOKUP($A548&amp;$B548,'OCTUBRE 2'!$BC$11:$BC$40&amp;'OCTUBRE 2'!$BD$11:$BD$40,'OCTUBRE 2'!$CJ$11:$CJ$40,"A")),"")</f>
        <v>0</v>
      </c>
      <c r="FD548" s="384">
        <f t="array" ref="FD548">IFERROR(_xlfn.XLOOKUP($A548&amp;$B548,NOVIEMBRE!$D$11:$D$40&amp;NOVIEMBRE!$E$11:$E$40,NOVIEMBRE!$AK$11:$AK$40,_xlfn.XLOOKUP($A548&amp;$B548,NOVIEMBRE!$BC$11:$BC$40&amp;NOVIEMBRE!$BD$11:$BD$40,NOVIEMBRE!$CJ$11:$CJ$40,"A")),"")</f>
        <v>0</v>
      </c>
      <c r="FE548" s="384">
        <f t="array" ref="FE548">IFERROR(_xlfn.XLOOKUP($A548&amp;$B548,'NOVIEMBRE 2'!$D$11:$D$40&amp;'NOVIEMBRE 2'!$E$11:$E$40,'NOVIEMBRE 2'!$AK$11:$AK$40,_xlfn.XLOOKUP($A548&amp;$B548,'NOVIEMBRE 2'!$BC$11:$BC$40&amp;'NOVIEMBRE 2'!$BD$11:$BD$40,'NOVIEMBRE 2'!$CJ$11:$CJ$40,"A")),"")</f>
        <v>0</v>
      </c>
      <c r="FF548" s="385">
        <f t="array" ref="FF548">IFERROR(_xlfn.XLOOKUP($A548&amp;$B548,DICIEMBRE!$D$11:$D$40&amp;DICIEMBRE!$E$11:$E$40,DICIEMBRE!$AK$11:$AK$40,_xlfn.XLOOKUP($A548&amp;$B548,DICIEMBRE!$BC$11:$BC$40&amp;DICIEMBRE!$BD$11:$BD$40,DICIEMBRE!$CJ$11:$CJ$40,"A")),"")</f>
        <v>0</v>
      </c>
      <c r="FG548" s="386" t="str">
        <f t="shared" si="19"/>
        <v/>
      </c>
      <c r="FH548" s="386" t="str">
        <f t="array" ref="FH548">IF(
 COUNT(DZ548:EH548)=0,
 "-",
 IF(
  COUNT(DZ548:EH548) &lt; COUNTA(DZ548:EH548),
  REPT("🟩", ROUND(COUNT(DZ548:EH548)/COUNTA(DZ548:EH548)*5, 0)) &amp;
  REPT("⬜", 5 - ROUND(COUNT(DZ548:EH548)/COUNTA(DZ548:EH548)*5, 0)),
  IF(
    AVERAGE(IF(DZ548:EH548&lt;&gt;"", DZ548:EH548, )) &gt;= 70, "🟩🟩🟩🟩🟩",
    IF(
      AVERAGE(IF(DZ548:EH548&lt;&gt;"",DZ548:EH548, )) &gt;= 56, "🟨🟨🟨🟨🟨",
      "🟥🟥🟥🟥🟥"
    )
  )
 )
)
</f>
        <v>-</v>
      </c>
    </row>
    <row r="549" ht="15.75" customHeight="1">
      <c r="A549" s="168"/>
      <c r="B549" s="169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1"/>
      <c r="N549" s="172" t="str">
        <f t="shared" si="1"/>
        <v/>
      </c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2" t="str">
        <f t="shared" si="2"/>
        <v/>
      </c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2" t="str">
        <f t="shared" si="3"/>
        <v/>
      </c>
      <c r="AM549" s="173"/>
      <c r="AN549" s="173"/>
      <c r="AO549" s="173"/>
      <c r="AP549" s="173"/>
      <c r="AQ549" s="173"/>
      <c r="AR549" s="173"/>
      <c r="AS549" s="173"/>
      <c r="AT549" s="173"/>
      <c r="AU549" s="173"/>
      <c r="AV549" s="171"/>
      <c r="AW549" s="171"/>
      <c r="AX549" s="172" t="str">
        <f t="shared" si="4"/>
        <v/>
      </c>
      <c r="AY549" s="173"/>
      <c r="AZ549" s="173"/>
      <c r="BA549" s="173"/>
      <c r="BB549" s="173"/>
      <c r="BC549" s="173"/>
      <c r="BD549" s="173"/>
      <c r="BE549" s="173"/>
      <c r="BF549" s="173"/>
      <c r="BG549" s="173"/>
      <c r="BH549" s="173"/>
      <c r="BI549" s="173"/>
      <c r="BJ549" s="172" t="str">
        <f t="shared" si="5"/>
        <v/>
      </c>
      <c r="BK549" s="173"/>
      <c r="BL549" s="173"/>
      <c r="BM549" s="173"/>
      <c r="BN549" s="173"/>
      <c r="BO549" s="173"/>
      <c r="BP549" s="173"/>
      <c r="BQ549" s="173"/>
      <c r="BR549" s="173"/>
      <c r="BS549" s="173"/>
      <c r="BT549" s="173"/>
      <c r="BU549" s="173"/>
      <c r="BV549" s="172" t="str">
        <f t="shared" si="6"/>
        <v/>
      </c>
      <c r="BW549" s="173"/>
      <c r="BX549" s="173"/>
      <c r="BY549" s="173"/>
      <c r="BZ549" s="171"/>
      <c r="CA549" s="171"/>
      <c r="CB549" s="171"/>
      <c r="CC549" s="171"/>
      <c r="CD549" s="171"/>
      <c r="CE549" s="171"/>
      <c r="CF549" s="171"/>
      <c r="CG549" s="171"/>
      <c r="CH549" s="172" t="str">
        <f t="shared" si="7"/>
        <v/>
      </c>
      <c r="CI549" s="171"/>
      <c r="CJ549" s="173"/>
      <c r="CK549" s="173"/>
      <c r="CL549" s="173"/>
      <c r="CM549" s="173"/>
      <c r="CN549" s="171"/>
      <c r="CO549" s="171"/>
      <c r="CP549" s="171"/>
      <c r="CQ549" s="173"/>
      <c r="CR549" s="171"/>
      <c r="CS549" s="171"/>
      <c r="CT549" s="172" t="str">
        <f t="shared" si="8"/>
        <v/>
      </c>
      <c r="CU549" s="172"/>
      <c r="CV549" s="172"/>
      <c r="CW549" s="172"/>
      <c r="CX549" s="172"/>
      <c r="CY549" s="172"/>
      <c r="CZ549" s="172"/>
      <c r="DA549" s="172"/>
      <c r="DB549" s="172"/>
      <c r="DC549" s="172"/>
      <c r="DD549" s="172"/>
      <c r="DE549" s="172"/>
      <c r="DF549" s="172"/>
      <c r="DG549" s="188" t="str">
        <f t="array" ref="DG549">IFERROR(_xlfn.XLOOKUP($A549&amp;B549,MARZO!$D$11:$D$40&amp;MARZO!$E$11:$E$40,MARZO!$AM$11:$AM$40,_xlfn.XLOOKUP($A549&amp;$B549,MARZO!$BC$11:$BC$40&amp;MARZO!$BD$11:$BD$40,MARZO!$CL$11:$CL$40,"A"))/1%,"")</f>
        <v/>
      </c>
      <c r="DH549" s="188" t="str">
        <f t="array" ref="DH549">IFERROR(_xlfn.XLOOKUP($A549&amp;$B549,ABRIL!$D$11:$D$40&amp;ABRIL!$E$11:$E$40,ABRIL!$AM$11:$AM$40,_xlfn.XLOOKUP($A549&amp;$B549,ABRIL!$BC$11:$BC$40&amp;ABRIL!$BD$11:$BD$40,ABRIL!$CL$11:$CL$40,"A"))/1%,"")</f>
        <v/>
      </c>
      <c r="DI549" s="188" t="str">
        <f t="array" ref="DI549">IFERROR(_xlfn.XLOOKUP($A549&amp;$B549,'ABRIL 2'!$D$11:$D$40&amp;'ABRIL 2'!$E$11:$E$40,'ABRIL 2'!$AM$11:$AM$40,_xlfn.XLOOKUP($A549&amp;$B549,'ABRIL 2'!$BC$11:$BC$40&amp;'ABRIL 2'!$BD$11:$BD$40,'ABRIL 2'!$CL$11:$CL$40,"A"))/1%,"")</f>
        <v/>
      </c>
      <c r="DJ549" s="188" t="str">
        <f t="array" ref="DJ549">IFERROR(_xlfn.XLOOKUP($A549&amp;$B549,MAYO!$D$11:$D$40&amp;MAYO!$E$11:$E$40,MAYO!$AM$11:$AM$40,_xlfn.XLOOKUP($A549&amp;$B549,MAYO!$BC$11:$BC$40&amp;MAYO!$BD$11:$BD$40,MAYO!$CL$11:$CL$40,"A"))/1%,"")</f>
        <v/>
      </c>
      <c r="DK549" s="188" t="str">
        <f t="array" ref="DK549">IFERROR(_xlfn.XLOOKUP($A549&amp;$B549,'MAYO 2'!$D$11:$D$40&amp;'MAYO 2'!$E$11:$E$40,'MAYO 2'!$AM$11:$AM$40,_xlfn.XLOOKUP($A549&amp;$B549,'MAYO 2'!$BC$11:$BC$40&amp;'MAYO 2'!$BD$11:$BD$40,'MAYO 2'!$CL$11:$CL$40,"A"))/1%,"")</f>
        <v/>
      </c>
      <c r="DL549" s="188" t="str">
        <f t="array" ref="DL549">IFERROR(_xlfn.XLOOKUP($A549&amp;$B549,JUNIO!$D$11:$D$40&amp;JUNIO!$E$11:$E$40,JUNIO!$AM$11:$AM$40,_xlfn.XLOOKUP($A549&amp;$B549,JUNIO!$BC$11:$BC$40&amp;JUNIO!$BD$11:$BD$40,JUNIO!$CL$11:$CL$40,"A"))/1%,"")</f>
        <v/>
      </c>
      <c r="DM549" s="188" t="str">
        <f t="array" ref="DM549">IFERROR(_xlfn.XLOOKUP($A549&amp;$B549,'JUNIO 2'!$D$11:$D$40&amp;'JUNIO 2'!$E$11:$E$40,'JUNIO 2'!$AM$11:$AM$40,_xlfn.XLOOKUP($A549&amp;$B549,'JUNIO 2'!$BC$11:$BC$40&amp;'JUNIO 2'!$BD$11:$BD$40,'JUNIO 2'!$CL$11:$CL$40,"A"))/1%,"")</f>
        <v/>
      </c>
      <c r="DN549" s="188" t="str">
        <f t="array" ref="DN549">IFERROR(_xlfn.XLOOKUP($A549&amp;$B549,JULIO!$D$11:$D$40&amp;JULIO!$E$11:$E$40,JULIO!$AM$11:$AM$40,_xlfn.XLOOKUP($A549&amp;$B549,JULIO!$BC$11:$BC$40&amp;JULIO!$BD$11:$BD$40,JULIO!$CL$11:$CL$40,"A"))/1%,"")</f>
        <v/>
      </c>
      <c r="DO549" s="188" t="str">
        <f t="array" ref="DO549">IFERROR(_xlfn.XLOOKUP($A549&amp;$B549,'JULIO 2'!$D$11:$D$40&amp;'JULIO 2'!$E$11:$E$40,'JULIO 2'!$AM$11:$AM$40,_xlfn.XLOOKUP($A549&amp;$B549,'JULIO 2'!$BC$11:$BC$40&amp;'JULIO 2'!$BD$11:$BD$40,'JULIO 2'!$CL$11:$CL$40,"A"))/1%,"")</f>
        <v/>
      </c>
      <c r="DP549" s="188" t="str">
        <f t="array" ref="DP549">IFERROR(_xlfn.XLOOKUP($A549&amp;$B549,AGOSTO!$D$11:$D$40&amp;AGOSTO!$E$11:$E$40,AGOSTO!$AM$11:$AM$40,_xlfn.XLOOKUP($A549&amp;$B549,AGOSTO!$BC$11:$BC$40&amp;AGOSTO!$BD$11:$BD$40,AGOSTO!$CL$11:$CL$40,"A"))/1%,"")</f>
        <v/>
      </c>
      <c r="DQ549" s="188" t="str">
        <f t="array" ref="DQ549">IFERROR(_xlfn.XLOOKUP($A549&amp;$B549,'AGOSTO 2'!$D$11:$D$40&amp;'AGOSTO 2'!$E$11:$E$40,'AGOSTO 2'!$AM$11:$AM$40,_xlfn.XLOOKUP($A549&amp;$B549,'AGOSTO 2'!$BC$11:$BC$40&amp;'AGOSTO 2'!$BD$11:$BD$40,'AGOSTO 2'!$CL$11:$CL$40,"A"))/1%,"")</f>
        <v/>
      </c>
      <c r="DR549" s="188" t="str">
        <f t="array" ref="DR549">IFERROR(_xlfn.XLOOKUP($A549&amp;$B549,SEPTIEMBRE!$D$11:$D$40&amp;SEPTIEMBRE!$E$11:$E$40,SEPTIEMBRE!$AM$11:$AM$40,_xlfn.XLOOKUP($A549&amp;$B549,SEPTIEMBRE!$BC$11:$BC$40&amp;SEPTIEMBRE!$BD$11:$BD$40,SEPTIEMBRE!$CL$11:$CL$40,"A"))/1%,"")</f>
        <v/>
      </c>
      <c r="DS549" s="188" t="str">
        <f t="array" ref="DS549">IFERROR(_xlfn.XLOOKUP($A549&amp;$B549,'SEPTIEMBRE 2'!$D$11:$D$40&amp;'SEPTIEMBRE 2'!$E$11:$E$40,'SEPTIEMBRE 2'!$AM$11:$AM$40,_xlfn.XLOOKUP($A549&amp;$B549,'SEPTIEMBRE 2'!$BC$11:$BC$40&amp;'SEPTIEMBRE 2'!$BD$11:$BD$40,'SEPTIEMBRE 2'!$CL$11:$CL$40,"A"))/1%,"")</f>
        <v/>
      </c>
      <c r="DT549" s="188" t="str">
        <f t="array" ref="DT549">IFERROR(_xlfn.XLOOKUP($A549&amp;$B549,'SEPTIEMBRE 3'!$D$11:$D$40&amp;'SEPTIEMBRE 3'!$E$11:$E$40,'SEPTIEMBRE 3'!$AM$11:$AM$40,_xlfn.XLOOKUP($A549&amp;$B549,'SEPTIEMBRE 3'!$BC$11:$BC$40&amp;'SEPTIEMBRE 3'!$BD$11:$BD$40,'SEPTIEMBRE 3'!$CL$11:$CL$40,"A"))/1%,"")</f>
        <v/>
      </c>
      <c r="DU549" s="188" t="str">
        <f t="array" ref="DU549">IFERROR(_xlfn.XLOOKUP($A549&amp;$B549,OCTUBRE!$D$11:$D$40&amp;OCTUBRE!$E$11:$E$40,OCTUBRE!$AM$11:$AM$40,_xlfn.XLOOKUP($A549&amp;$B549,OCTUBRE!$BC$11:$BC$40&amp;OCTUBRE!$BD$11:$BD$40,OCTUBRE!$CL$11:$CL$40,"A"))/1%,"")</f>
        <v/>
      </c>
      <c r="DV549" s="188" t="str">
        <f t="array" ref="DV549">IFERROR(_xlfn.XLOOKUP($A549&amp;$B549,'OCTUBRE 2'!$D$11:$D$40&amp;'OCTUBRE 2'!$E$11:$E$40,'OCTUBRE 2'!$AM$11:$AM$40,_xlfn.XLOOKUP($A549&amp;$B549,'OCTUBRE 2'!$BC$11:$BC$40&amp;'OCTUBRE 2'!$BD$11:$BD$40,'OCTUBRE 2'!$CL$11:$CL$40,"A"))/1%,"")</f>
        <v/>
      </c>
      <c r="DW549" s="188" t="str">
        <f t="array" ref="DW549">IFERROR(_xlfn.XLOOKUP($A549&amp;$B549,NOVIEMBRE!$D$11:$D$40&amp;NOVIEMBRE!$E$11:$E$40,NOVIEMBRE!$AM$11:$AM$40,_xlfn.XLOOKUP($A549&amp;$B549,NOVIEMBRE!$BC$11:$BC$40&amp;NOVIEMBRE!$BD$11:$BD$40,NOVIEMBRE!$CL$11:$CL$40,"A"))/1%,"")</f>
        <v/>
      </c>
      <c r="DX549" s="188" t="str">
        <f t="array" ref="DX549">IFERROR(_xlfn.XLOOKUP($A549&amp;$B549,'NOVIEMBRE 2'!$D$11:$D$40&amp;'NOVIEMBRE 2'!$E$11:$E$40,'NOVIEMBRE 2'!$AM$11:$AM$40,_xlfn.XLOOKUP($A549&amp;$B549,'NOVIEMBRE 2'!$BC$11:$BC$40&amp;'NOVIEMBRE 2'!$BD$11:$BD$40,'NOVIEMBRE 2'!$CL$11:$CL$40,"A"))/1%,"")</f>
        <v/>
      </c>
      <c r="DY549" s="188" t="str">
        <f t="array" ref="DY549">IFERROR(_xlfn.XLOOKUP($A549&amp;$B549,DICIEMBRE!$D$11:$D$40&amp;DICIEMBRE!$E$11:$E$40,DICIEMBRE!$AM$11:$AM$40,_xlfn.XLOOKUP($A549&amp;$B549,DICIEMBRE!$BC$11:$BC$40&amp;DICIEMBRE!$BD$11:$BD$40,DICIEMBRE!$CL$11:$CL$40,"A"))/1%,"")</f>
        <v/>
      </c>
      <c r="DZ549" s="381" t="str">
        <f t="shared" si="9"/>
        <v>-</v>
      </c>
      <c r="EA549" s="381" t="str">
        <f t="shared" si="10"/>
        <v>-</v>
      </c>
      <c r="EB549" s="381" t="str">
        <f t="shared" si="11"/>
        <v>-</v>
      </c>
      <c r="EC549" s="381" t="str">
        <f t="shared" si="12"/>
        <v>-</v>
      </c>
      <c r="ED549" s="381" t="str">
        <f t="shared" si="13"/>
        <v>-</v>
      </c>
      <c r="EE549" s="381" t="str">
        <f t="shared" si="14"/>
        <v>-</v>
      </c>
      <c r="EF549" s="381" t="str">
        <f t="shared" si="15"/>
        <v>-</v>
      </c>
      <c r="EG549" s="381" t="str">
        <f t="shared" si="16"/>
        <v>-</v>
      </c>
      <c r="EH549" s="381" t="str">
        <f t="shared" si="17"/>
        <v>-</v>
      </c>
      <c r="EI549" s="188" t="str">
        <f t="shared" si="18"/>
        <v/>
      </c>
      <c r="EJ549" s="382"/>
      <c r="EK549" s="382"/>
      <c r="EL549" s="383"/>
      <c r="EM549" s="21"/>
      <c r="EN549" s="384">
        <f t="array" ref="EN549">IFERROR(_xlfn.XLOOKUP($A549&amp;$B549,MARZO!$D$11:$D$40&amp;MARZO!$E$11:$E$40,MARZO!$AK$11:$AK$40,_xlfn.XLOOKUP($A549&amp;$B549,MARZO!$BC$11:$BC$40&amp;MARZO!$BD$11:$BD$40,MARZO!$CJ$11:$CJ$40,"A")),"")</f>
        <v>0</v>
      </c>
      <c r="EO549" s="384">
        <f t="array" ref="EO549">IFERROR(_xlfn.XLOOKUP($A549&amp;$B549,ABRIL!$D$11:$D$40&amp;ABRIL!$E$11:$E$40,ABRIL!$AK$11:$AK$40,_xlfn.XLOOKUP($A549&amp;$B549,ABRIL!$BC$11:$BC$40&amp;ABRIL!$BD$11:$BD$40,ABRIL!$CJ$11:$CJ$40,"A")),"")</f>
        <v>0</v>
      </c>
      <c r="EP549" s="384">
        <f t="array" ref="EP549">IFERROR(_xlfn.XLOOKUP($A549&amp;$B549,'ABRIL 2'!$D$11:$D$40&amp;'ABRIL 2'!$E$11:$E$40,'ABRIL 2'!$AK$11:$AK$40,_xlfn.XLOOKUP($A549&amp;$B549,'ABRIL 2'!$BC$11:$BC$40&amp;'ABRIL 2'!$BD$11:$BD$40,'ABRIL 2'!$CJ$11:$CJ$40,"A")),"")</f>
        <v>0</v>
      </c>
      <c r="EQ549" s="384">
        <f t="array" ref="EQ549">IFERROR(_xlfn.XLOOKUP($A549&amp;$B549,MAYO!$D$11:$D$40&amp;MAYO!$E$11:$E$40,MAYO!$AK$11:$AK$40,_xlfn.XLOOKUP($A549&amp;$B549,MAYO!$BC$11:$BC$40&amp;MAYO!$BD$11:$BD$40,MAYO!$CJ$11:$CJ$40,"A")),"")</f>
        <v>0</v>
      </c>
      <c r="ER549" s="384">
        <f t="array" ref="ER549">IFERROR(_xlfn.XLOOKUP($A549&amp;$B549,'MAYO 2'!$D$11:$D$40&amp;'MAYO 2'!$E$11:$E$40,'MAYO 2'!$AK$11:$AK$40,_xlfn.XLOOKUP($A549&amp;$B549,'MAYO 2'!$BC$11:$BC$40&amp;'MAYO 2'!$BD$11:$BD$40,'MAYO 2'!$CJ$11:$CJ$40,"A")),"")</f>
        <v>0</v>
      </c>
      <c r="ES549" s="384">
        <f t="array" ref="ES549">IFERROR(_xlfn.XLOOKUP($A549&amp;$B549,JUNIO!$D$11:$D$40&amp;JUNIO!$E$11:$E$40,JUNIO!$AK$11:$AK$40,_xlfn.XLOOKUP($A549&amp;$B549,JUNIO!$BC$11:$BC$40&amp;JUNIO!$BD$11:$BD$40,JUNIO!$CJ$11:$CJ$40,"A")),"")</f>
        <v>0</v>
      </c>
      <c r="ET549" s="384">
        <f t="array" ref="ET549">IFERROR(_xlfn.XLOOKUP($A549&amp;$B549,'JUNIO 2'!$D$11:$D$40&amp;'JUNIO 2'!$E$11:$E$40,'JUNIO 2'!$AK$11:$AK$40,_xlfn.XLOOKUP($A549&amp;$B549,'JUNIO 2'!$BC$11:$BC$40&amp;'JUNIO 2'!$BD$11:$BD$40,'JUNIO 2'!$CJ$11:$CJ$40,"A")),"")</f>
        <v>0</v>
      </c>
      <c r="EU549" s="384">
        <f t="array" ref="EU549">IFERROR(_xlfn.XLOOKUP($A549&amp;$B549,JULIO!$D$11:$D$40&amp;JULIO!$E$11:$E$40,JULIO!$AK$11:$AK$40,_xlfn.XLOOKUP($A549&amp;$B549,JULIO!$BC$11:$BC$40&amp;JULIO!$BD$11:$BD$40,JULIO!$CJ$11:$CJ$40,"A")),"")</f>
        <v>0</v>
      </c>
      <c r="EV549" s="384">
        <f t="array" ref="EV549">IFERROR(_xlfn.XLOOKUP($A549&amp;$B549,'JULIO 2'!$D$11:$D$40&amp;'JULIO 2'!$E$11:$E$40,'JULIO 2'!$AK$11:$AK$40,_xlfn.XLOOKUP($A549&amp;$B549,'JULIO 2'!$BC$11:$BC$40&amp;'JULIO 2'!$BD$11:$BD$40,'JULIO 2'!$CJ$11:$CJ$40,"A")),"")</f>
        <v>0</v>
      </c>
      <c r="EW549" s="384">
        <f t="array" ref="EW549">IFERROR(_xlfn.XLOOKUP($A549&amp;$B549,AGOSTO!$D$11:$D$40&amp;AGOSTO!$E$11:$E$40,AGOSTO!$AK$11:$AK$40,_xlfn.XLOOKUP($A549&amp;$B549,AGOSTO!$BC$11:$BC$40&amp;AGOSTO!$BD$11:$BD$40,AGOSTO!$CJ$11:$CJ$40,"A")),"")</f>
        <v>0</v>
      </c>
      <c r="EX549" s="384">
        <f t="array" ref="EX549">IFERROR(_xlfn.XLOOKUP($A549&amp;$B549,'AGOSTO 2'!$D$11:$D$40&amp;'AGOSTO 2'!$E$11:$E$40,'AGOSTO 2'!$AK$11:$AK$40,_xlfn.XLOOKUP($A549&amp;$B549,'AGOSTO 2'!$BC$11:$BC$40&amp;'AGOSTO 2'!$BD$11:$BD$40,'AGOSTO 2'!$CJ$11:$CJ$40,"A")),"")</f>
        <v>0</v>
      </c>
      <c r="EY549" s="384">
        <f t="array" ref="EY549">IFERROR(_xlfn.XLOOKUP($A549&amp;$B549,SEPTIEMBRE!$D$11:$D$40&amp;SEPTIEMBRE!$E$11:$E$40,SEPTIEMBRE!$AK$11:$AK$40,_xlfn.XLOOKUP($A549&amp;$B549,SEPTIEMBRE!$BC$11:$BC$40&amp;SEPTIEMBRE!$BD$11:$BD$40,SEPTIEMBRE!$CJ$11:$CJ$40,"A")),"")</f>
        <v>0</v>
      </c>
      <c r="EZ549" s="384">
        <f t="array" ref="EZ549">IFERROR(_xlfn.XLOOKUP($A549&amp;$B549,'SEPTIEMBRE 2'!$D$11:$D$40&amp;'SEPTIEMBRE 2'!$E$11:$E$40,'SEPTIEMBRE 2'!$AK$11:$AK$40,_xlfn.XLOOKUP($A549&amp;$B549,'SEPTIEMBRE 2'!$BC$11:$BC$40&amp;'SEPTIEMBRE 2'!$BD$11:$BD$40,'SEPTIEMBRE 2'!$CJ$11:$CJ$40,"A")),"")</f>
        <v>0</v>
      </c>
      <c r="FA549" s="384">
        <f t="array" ref="FA549">IFERROR(_xlfn.XLOOKUP($A549&amp;$B549,'SEPTIEMBRE 3'!$D$11:$D$40&amp;'SEPTIEMBRE 3'!$E$11:$E$40,'SEPTIEMBRE 3'!$AK$11:$AK$40,_xlfn.XLOOKUP($A549&amp;$B549,'SEPTIEMBRE 3'!$BC$11:$BC$40&amp;'SEPTIEMBRE 3'!$BD$11:$BD$40,'SEPTIEMBRE 3'!$CJ$11:$CJ$40,"A")),"")</f>
        <v>0</v>
      </c>
      <c r="FB549" s="384">
        <f t="array" ref="FB549">IFERROR(_xlfn.XLOOKUP($A549&amp;$B549,OCTUBRE!$D$11:$D$40&amp;OCTUBRE!$E$11:$E$40,OCTUBRE!$AK$11:$AK$40,_xlfn.XLOOKUP($A549&amp;$B549,OCTUBRE!$BC$11:$BC$40&amp;OCTUBRE!$BD$11:$BD$40,OCTUBRE!$CJ$11:$CJ$40,"A")),"")</f>
        <v>0</v>
      </c>
      <c r="FC549" s="384">
        <f t="array" ref="FC549">IFERROR(_xlfn.XLOOKUP($A549&amp;$B549,'OCTUBRE 2'!$D$11:$D$40&amp;'OCTUBRE 2'!$E$11:$E$40,'OCTUBRE 2'!$AK$11:$AK$40,_xlfn.XLOOKUP($A549&amp;$B549,'OCTUBRE 2'!$BC$11:$BC$40&amp;'OCTUBRE 2'!$BD$11:$BD$40,'OCTUBRE 2'!$CJ$11:$CJ$40,"A")),"")</f>
        <v>0</v>
      </c>
      <c r="FD549" s="384">
        <f t="array" ref="FD549">IFERROR(_xlfn.XLOOKUP($A549&amp;$B549,NOVIEMBRE!$D$11:$D$40&amp;NOVIEMBRE!$E$11:$E$40,NOVIEMBRE!$AK$11:$AK$40,_xlfn.XLOOKUP($A549&amp;$B549,NOVIEMBRE!$BC$11:$BC$40&amp;NOVIEMBRE!$BD$11:$BD$40,NOVIEMBRE!$CJ$11:$CJ$40,"A")),"")</f>
        <v>0</v>
      </c>
      <c r="FE549" s="384">
        <f t="array" ref="FE549">IFERROR(_xlfn.XLOOKUP($A549&amp;$B549,'NOVIEMBRE 2'!$D$11:$D$40&amp;'NOVIEMBRE 2'!$E$11:$E$40,'NOVIEMBRE 2'!$AK$11:$AK$40,_xlfn.XLOOKUP($A549&amp;$B549,'NOVIEMBRE 2'!$BC$11:$BC$40&amp;'NOVIEMBRE 2'!$BD$11:$BD$40,'NOVIEMBRE 2'!$CJ$11:$CJ$40,"A")),"")</f>
        <v>0</v>
      </c>
      <c r="FF549" s="385">
        <f t="array" ref="FF549">IFERROR(_xlfn.XLOOKUP($A549&amp;$B549,DICIEMBRE!$D$11:$D$40&amp;DICIEMBRE!$E$11:$E$40,DICIEMBRE!$AK$11:$AK$40,_xlfn.XLOOKUP($A549&amp;$B549,DICIEMBRE!$BC$11:$BC$40&amp;DICIEMBRE!$BD$11:$BD$40,DICIEMBRE!$CJ$11:$CJ$40,"A")),"")</f>
        <v>0</v>
      </c>
      <c r="FG549" s="386" t="str">
        <f t="shared" si="19"/>
        <v/>
      </c>
      <c r="FH549" s="386" t="str">
        <f t="array" ref="FH549">IF(
 COUNT(DZ549:EH549)=0,
 "-",
 IF(
  COUNT(DZ549:EH549) &lt; COUNTA(DZ549:EH549),
  REPT("🟩", ROUND(COUNT(DZ549:EH549)/COUNTA(DZ549:EH549)*5, 0)) &amp;
  REPT("⬜", 5 - ROUND(COUNT(DZ549:EH549)/COUNTA(DZ549:EH549)*5, 0)),
  IF(
    AVERAGE(IF(DZ549:EH549&lt;&gt;"", DZ549:EH549, )) &gt;= 70, "🟩🟩🟩🟩🟩",
    IF(
      AVERAGE(IF(DZ549:EH549&lt;&gt;"",DZ549:EH549, )) &gt;= 56, "🟨🟨🟨🟨🟨",
      "🟥🟥🟥🟥🟥"
    )
  )
 )
)
</f>
        <v>-</v>
      </c>
    </row>
    <row r="550" ht="15.75" customHeight="1">
      <c r="A550" s="168"/>
      <c r="B550" s="169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1"/>
      <c r="N550" s="172" t="str">
        <f t="shared" si="1"/>
        <v/>
      </c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2" t="str">
        <f t="shared" si="2"/>
        <v/>
      </c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2" t="str">
        <f t="shared" si="3"/>
        <v/>
      </c>
      <c r="AM550" s="173"/>
      <c r="AN550" s="173"/>
      <c r="AO550" s="173"/>
      <c r="AP550" s="173"/>
      <c r="AQ550" s="173"/>
      <c r="AR550" s="173"/>
      <c r="AS550" s="173"/>
      <c r="AT550" s="173"/>
      <c r="AU550" s="173"/>
      <c r="AV550" s="171"/>
      <c r="AW550" s="171"/>
      <c r="AX550" s="172" t="str">
        <f t="shared" si="4"/>
        <v/>
      </c>
      <c r="AY550" s="173"/>
      <c r="AZ550" s="173"/>
      <c r="BA550" s="173"/>
      <c r="BB550" s="173"/>
      <c r="BC550" s="173"/>
      <c r="BD550" s="173"/>
      <c r="BE550" s="173"/>
      <c r="BF550" s="173"/>
      <c r="BG550" s="173"/>
      <c r="BH550" s="173"/>
      <c r="BI550" s="173"/>
      <c r="BJ550" s="172" t="str">
        <f t="shared" si="5"/>
        <v/>
      </c>
      <c r="BK550" s="173"/>
      <c r="BL550" s="173"/>
      <c r="BM550" s="173"/>
      <c r="BN550" s="173"/>
      <c r="BO550" s="173"/>
      <c r="BP550" s="173"/>
      <c r="BQ550" s="173"/>
      <c r="BR550" s="173"/>
      <c r="BS550" s="173"/>
      <c r="BT550" s="173"/>
      <c r="BU550" s="173"/>
      <c r="BV550" s="172" t="str">
        <f t="shared" si="6"/>
        <v/>
      </c>
      <c r="BW550" s="173"/>
      <c r="BX550" s="173"/>
      <c r="BY550" s="173"/>
      <c r="BZ550" s="171"/>
      <c r="CA550" s="171"/>
      <c r="CB550" s="171"/>
      <c r="CC550" s="171"/>
      <c r="CD550" s="171"/>
      <c r="CE550" s="171"/>
      <c r="CF550" s="171"/>
      <c r="CG550" s="171"/>
      <c r="CH550" s="172" t="str">
        <f t="shared" si="7"/>
        <v/>
      </c>
      <c r="CI550" s="171"/>
      <c r="CJ550" s="173"/>
      <c r="CK550" s="173"/>
      <c r="CL550" s="173"/>
      <c r="CM550" s="173"/>
      <c r="CN550" s="171"/>
      <c r="CO550" s="171"/>
      <c r="CP550" s="171"/>
      <c r="CQ550" s="173"/>
      <c r="CR550" s="171"/>
      <c r="CS550" s="171"/>
      <c r="CT550" s="172" t="str">
        <f t="shared" si="8"/>
        <v/>
      </c>
      <c r="CU550" s="172"/>
      <c r="CV550" s="172"/>
      <c r="CW550" s="172"/>
      <c r="CX550" s="172"/>
      <c r="CY550" s="172"/>
      <c r="CZ550" s="172"/>
      <c r="DA550" s="172"/>
      <c r="DB550" s="172"/>
      <c r="DC550" s="172"/>
      <c r="DD550" s="172"/>
      <c r="DE550" s="172"/>
      <c r="DF550" s="172"/>
      <c r="DG550" s="188" t="str">
        <f t="array" ref="DG550">IFERROR(_xlfn.XLOOKUP($A550&amp;B550,MARZO!$D$11:$D$40&amp;MARZO!$E$11:$E$40,MARZO!$AM$11:$AM$40,_xlfn.XLOOKUP($A550&amp;$B550,MARZO!$BC$11:$BC$40&amp;MARZO!$BD$11:$BD$40,MARZO!$CL$11:$CL$40,"A"))/1%,"")</f>
        <v/>
      </c>
      <c r="DH550" s="188" t="str">
        <f t="array" ref="DH550">IFERROR(_xlfn.XLOOKUP($A550&amp;$B550,ABRIL!$D$11:$D$40&amp;ABRIL!$E$11:$E$40,ABRIL!$AM$11:$AM$40,_xlfn.XLOOKUP($A550&amp;$B550,ABRIL!$BC$11:$BC$40&amp;ABRIL!$BD$11:$BD$40,ABRIL!$CL$11:$CL$40,"A"))/1%,"")</f>
        <v/>
      </c>
      <c r="DI550" s="188" t="str">
        <f t="array" ref="DI550">IFERROR(_xlfn.XLOOKUP($A550&amp;$B550,'ABRIL 2'!$D$11:$D$40&amp;'ABRIL 2'!$E$11:$E$40,'ABRIL 2'!$AM$11:$AM$40,_xlfn.XLOOKUP($A550&amp;$B550,'ABRIL 2'!$BC$11:$BC$40&amp;'ABRIL 2'!$BD$11:$BD$40,'ABRIL 2'!$CL$11:$CL$40,"A"))/1%,"")</f>
        <v/>
      </c>
      <c r="DJ550" s="188" t="str">
        <f t="array" ref="DJ550">IFERROR(_xlfn.XLOOKUP($A550&amp;$B550,MAYO!$D$11:$D$40&amp;MAYO!$E$11:$E$40,MAYO!$AM$11:$AM$40,_xlfn.XLOOKUP($A550&amp;$B550,MAYO!$BC$11:$BC$40&amp;MAYO!$BD$11:$BD$40,MAYO!$CL$11:$CL$40,"A"))/1%,"")</f>
        <v/>
      </c>
      <c r="DK550" s="188" t="str">
        <f t="array" ref="DK550">IFERROR(_xlfn.XLOOKUP($A550&amp;$B550,'MAYO 2'!$D$11:$D$40&amp;'MAYO 2'!$E$11:$E$40,'MAYO 2'!$AM$11:$AM$40,_xlfn.XLOOKUP($A550&amp;$B550,'MAYO 2'!$BC$11:$BC$40&amp;'MAYO 2'!$BD$11:$BD$40,'MAYO 2'!$CL$11:$CL$40,"A"))/1%,"")</f>
        <v/>
      </c>
      <c r="DL550" s="188" t="str">
        <f t="array" ref="DL550">IFERROR(_xlfn.XLOOKUP($A550&amp;$B550,JUNIO!$D$11:$D$40&amp;JUNIO!$E$11:$E$40,JUNIO!$AM$11:$AM$40,_xlfn.XLOOKUP($A550&amp;$B550,JUNIO!$BC$11:$BC$40&amp;JUNIO!$BD$11:$BD$40,JUNIO!$CL$11:$CL$40,"A"))/1%,"")</f>
        <v/>
      </c>
      <c r="DM550" s="188" t="str">
        <f t="array" ref="DM550">IFERROR(_xlfn.XLOOKUP($A550&amp;$B550,'JUNIO 2'!$D$11:$D$40&amp;'JUNIO 2'!$E$11:$E$40,'JUNIO 2'!$AM$11:$AM$40,_xlfn.XLOOKUP($A550&amp;$B550,'JUNIO 2'!$BC$11:$BC$40&amp;'JUNIO 2'!$BD$11:$BD$40,'JUNIO 2'!$CL$11:$CL$40,"A"))/1%,"")</f>
        <v/>
      </c>
      <c r="DN550" s="188" t="str">
        <f t="array" ref="DN550">IFERROR(_xlfn.XLOOKUP($A550&amp;$B550,JULIO!$D$11:$D$40&amp;JULIO!$E$11:$E$40,JULIO!$AM$11:$AM$40,_xlfn.XLOOKUP($A550&amp;$B550,JULIO!$BC$11:$BC$40&amp;JULIO!$BD$11:$BD$40,JULIO!$CL$11:$CL$40,"A"))/1%,"")</f>
        <v/>
      </c>
      <c r="DO550" s="188" t="str">
        <f t="array" ref="DO550">IFERROR(_xlfn.XLOOKUP($A550&amp;$B550,'JULIO 2'!$D$11:$D$40&amp;'JULIO 2'!$E$11:$E$40,'JULIO 2'!$AM$11:$AM$40,_xlfn.XLOOKUP($A550&amp;$B550,'JULIO 2'!$BC$11:$BC$40&amp;'JULIO 2'!$BD$11:$BD$40,'JULIO 2'!$CL$11:$CL$40,"A"))/1%,"")</f>
        <v/>
      </c>
      <c r="DP550" s="188" t="str">
        <f t="array" ref="DP550">IFERROR(_xlfn.XLOOKUP($A550&amp;$B550,AGOSTO!$D$11:$D$40&amp;AGOSTO!$E$11:$E$40,AGOSTO!$AM$11:$AM$40,_xlfn.XLOOKUP($A550&amp;$B550,AGOSTO!$BC$11:$BC$40&amp;AGOSTO!$BD$11:$BD$40,AGOSTO!$CL$11:$CL$40,"A"))/1%,"")</f>
        <v/>
      </c>
      <c r="DQ550" s="188" t="str">
        <f t="array" ref="DQ550">IFERROR(_xlfn.XLOOKUP($A550&amp;$B550,'AGOSTO 2'!$D$11:$D$40&amp;'AGOSTO 2'!$E$11:$E$40,'AGOSTO 2'!$AM$11:$AM$40,_xlfn.XLOOKUP($A550&amp;$B550,'AGOSTO 2'!$BC$11:$BC$40&amp;'AGOSTO 2'!$BD$11:$BD$40,'AGOSTO 2'!$CL$11:$CL$40,"A"))/1%,"")</f>
        <v/>
      </c>
      <c r="DR550" s="188" t="str">
        <f t="array" ref="DR550">IFERROR(_xlfn.XLOOKUP($A550&amp;$B550,SEPTIEMBRE!$D$11:$D$40&amp;SEPTIEMBRE!$E$11:$E$40,SEPTIEMBRE!$AM$11:$AM$40,_xlfn.XLOOKUP($A550&amp;$B550,SEPTIEMBRE!$BC$11:$BC$40&amp;SEPTIEMBRE!$BD$11:$BD$40,SEPTIEMBRE!$CL$11:$CL$40,"A"))/1%,"")</f>
        <v/>
      </c>
      <c r="DS550" s="188" t="str">
        <f t="array" ref="DS550">IFERROR(_xlfn.XLOOKUP($A550&amp;$B550,'SEPTIEMBRE 2'!$D$11:$D$40&amp;'SEPTIEMBRE 2'!$E$11:$E$40,'SEPTIEMBRE 2'!$AM$11:$AM$40,_xlfn.XLOOKUP($A550&amp;$B550,'SEPTIEMBRE 2'!$BC$11:$BC$40&amp;'SEPTIEMBRE 2'!$BD$11:$BD$40,'SEPTIEMBRE 2'!$CL$11:$CL$40,"A"))/1%,"")</f>
        <v/>
      </c>
      <c r="DT550" s="188" t="str">
        <f t="array" ref="DT550">IFERROR(_xlfn.XLOOKUP($A550&amp;$B550,'SEPTIEMBRE 3'!$D$11:$D$40&amp;'SEPTIEMBRE 3'!$E$11:$E$40,'SEPTIEMBRE 3'!$AM$11:$AM$40,_xlfn.XLOOKUP($A550&amp;$B550,'SEPTIEMBRE 3'!$BC$11:$BC$40&amp;'SEPTIEMBRE 3'!$BD$11:$BD$40,'SEPTIEMBRE 3'!$CL$11:$CL$40,"A"))/1%,"")</f>
        <v/>
      </c>
      <c r="DU550" s="188" t="str">
        <f t="array" ref="DU550">IFERROR(_xlfn.XLOOKUP($A550&amp;$B550,OCTUBRE!$D$11:$D$40&amp;OCTUBRE!$E$11:$E$40,OCTUBRE!$AM$11:$AM$40,_xlfn.XLOOKUP($A550&amp;$B550,OCTUBRE!$BC$11:$BC$40&amp;OCTUBRE!$BD$11:$BD$40,OCTUBRE!$CL$11:$CL$40,"A"))/1%,"")</f>
        <v/>
      </c>
      <c r="DV550" s="188" t="str">
        <f t="array" ref="DV550">IFERROR(_xlfn.XLOOKUP($A550&amp;$B550,'OCTUBRE 2'!$D$11:$D$40&amp;'OCTUBRE 2'!$E$11:$E$40,'OCTUBRE 2'!$AM$11:$AM$40,_xlfn.XLOOKUP($A550&amp;$B550,'OCTUBRE 2'!$BC$11:$BC$40&amp;'OCTUBRE 2'!$BD$11:$BD$40,'OCTUBRE 2'!$CL$11:$CL$40,"A"))/1%,"")</f>
        <v/>
      </c>
      <c r="DW550" s="188" t="str">
        <f t="array" ref="DW550">IFERROR(_xlfn.XLOOKUP($A550&amp;$B550,NOVIEMBRE!$D$11:$D$40&amp;NOVIEMBRE!$E$11:$E$40,NOVIEMBRE!$AM$11:$AM$40,_xlfn.XLOOKUP($A550&amp;$B550,NOVIEMBRE!$BC$11:$BC$40&amp;NOVIEMBRE!$BD$11:$BD$40,NOVIEMBRE!$CL$11:$CL$40,"A"))/1%,"")</f>
        <v/>
      </c>
      <c r="DX550" s="188" t="str">
        <f t="array" ref="DX550">IFERROR(_xlfn.XLOOKUP($A550&amp;$B550,'NOVIEMBRE 2'!$D$11:$D$40&amp;'NOVIEMBRE 2'!$E$11:$E$40,'NOVIEMBRE 2'!$AM$11:$AM$40,_xlfn.XLOOKUP($A550&amp;$B550,'NOVIEMBRE 2'!$BC$11:$BC$40&amp;'NOVIEMBRE 2'!$BD$11:$BD$40,'NOVIEMBRE 2'!$CL$11:$CL$40,"A"))/1%,"")</f>
        <v/>
      </c>
      <c r="DY550" s="188" t="str">
        <f t="array" ref="DY550">IFERROR(_xlfn.XLOOKUP($A550&amp;$B550,DICIEMBRE!$D$11:$D$40&amp;DICIEMBRE!$E$11:$E$40,DICIEMBRE!$AM$11:$AM$40,_xlfn.XLOOKUP($A550&amp;$B550,DICIEMBRE!$BC$11:$BC$40&amp;DICIEMBRE!$BD$11:$BD$40,DICIEMBRE!$CL$11:$CL$40,"A"))/1%,"")</f>
        <v/>
      </c>
      <c r="DZ550" s="381" t="str">
        <f t="shared" si="9"/>
        <v>-</v>
      </c>
      <c r="EA550" s="381" t="str">
        <f t="shared" si="10"/>
        <v>-</v>
      </c>
      <c r="EB550" s="381" t="str">
        <f t="shared" si="11"/>
        <v>-</v>
      </c>
      <c r="EC550" s="381" t="str">
        <f t="shared" si="12"/>
        <v>-</v>
      </c>
      <c r="ED550" s="381" t="str">
        <f t="shared" si="13"/>
        <v>-</v>
      </c>
      <c r="EE550" s="381" t="str">
        <f t="shared" si="14"/>
        <v>-</v>
      </c>
      <c r="EF550" s="381" t="str">
        <f t="shared" si="15"/>
        <v>-</v>
      </c>
      <c r="EG550" s="381" t="str">
        <f t="shared" si="16"/>
        <v>-</v>
      </c>
      <c r="EH550" s="381" t="str">
        <f t="shared" si="17"/>
        <v>-</v>
      </c>
      <c r="EI550" s="188" t="str">
        <f t="shared" si="18"/>
        <v/>
      </c>
      <c r="EJ550" s="382"/>
      <c r="EK550" s="382"/>
      <c r="EL550" s="383"/>
      <c r="EM550" s="21"/>
      <c r="EN550" s="384">
        <f t="array" ref="EN550">IFERROR(_xlfn.XLOOKUP($A550&amp;$B550,MARZO!$D$11:$D$40&amp;MARZO!$E$11:$E$40,MARZO!$AK$11:$AK$40,_xlfn.XLOOKUP($A550&amp;$B550,MARZO!$BC$11:$BC$40&amp;MARZO!$BD$11:$BD$40,MARZO!$CJ$11:$CJ$40,"A")),"")</f>
        <v>0</v>
      </c>
      <c r="EO550" s="384">
        <f t="array" ref="EO550">IFERROR(_xlfn.XLOOKUP($A550&amp;$B550,ABRIL!$D$11:$D$40&amp;ABRIL!$E$11:$E$40,ABRIL!$AK$11:$AK$40,_xlfn.XLOOKUP($A550&amp;$B550,ABRIL!$BC$11:$BC$40&amp;ABRIL!$BD$11:$BD$40,ABRIL!$CJ$11:$CJ$40,"A")),"")</f>
        <v>0</v>
      </c>
      <c r="EP550" s="384">
        <f t="array" ref="EP550">IFERROR(_xlfn.XLOOKUP($A550&amp;$B550,'ABRIL 2'!$D$11:$D$40&amp;'ABRIL 2'!$E$11:$E$40,'ABRIL 2'!$AK$11:$AK$40,_xlfn.XLOOKUP($A550&amp;$B550,'ABRIL 2'!$BC$11:$BC$40&amp;'ABRIL 2'!$BD$11:$BD$40,'ABRIL 2'!$CJ$11:$CJ$40,"A")),"")</f>
        <v>0</v>
      </c>
      <c r="EQ550" s="384">
        <f t="array" ref="EQ550">IFERROR(_xlfn.XLOOKUP($A550&amp;$B550,MAYO!$D$11:$D$40&amp;MAYO!$E$11:$E$40,MAYO!$AK$11:$AK$40,_xlfn.XLOOKUP($A550&amp;$B550,MAYO!$BC$11:$BC$40&amp;MAYO!$BD$11:$BD$40,MAYO!$CJ$11:$CJ$40,"A")),"")</f>
        <v>0</v>
      </c>
      <c r="ER550" s="384">
        <f t="array" ref="ER550">IFERROR(_xlfn.XLOOKUP($A550&amp;$B550,'MAYO 2'!$D$11:$D$40&amp;'MAYO 2'!$E$11:$E$40,'MAYO 2'!$AK$11:$AK$40,_xlfn.XLOOKUP($A550&amp;$B550,'MAYO 2'!$BC$11:$BC$40&amp;'MAYO 2'!$BD$11:$BD$40,'MAYO 2'!$CJ$11:$CJ$40,"A")),"")</f>
        <v>0</v>
      </c>
      <c r="ES550" s="384">
        <f t="array" ref="ES550">IFERROR(_xlfn.XLOOKUP($A550&amp;$B550,JUNIO!$D$11:$D$40&amp;JUNIO!$E$11:$E$40,JUNIO!$AK$11:$AK$40,_xlfn.XLOOKUP($A550&amp;$B550,JUNIO!$BC$11:$BC$40&amp;JUNIO!$BD$11:$BD$40,JUNIO!$CJ$11:$CJ$40,"A")),"")</f>
        <v>0</v>
      </c>
      <c r="ET550" s="384">
        <f t="array" ref="ET550">IFERROR(_xlfn.XLOOKUP($A550&amp;$B550,'JUNIO 2'!$D$11:$D$40&amp;'JUNIO 2'!$E$11:$E$40,'JUNIO 2'!$AK$11:$AK$40,_xlfn.XLOOKUP($A550&amp;$B550,'JUNIO 2'!$BC$11:$BC$40&amp;'JUNIO 2'!$BD$11:$BD$40,'JUNIO 2'!$CJ$11:$CJ$40,"A")),"")</f>
        <v>0</v>
      </c>
      <c r="EU550" s="384">
        <f t="array" ref="EU550">IFERROR(_xlfn.XLOOKUP($A550&amp;$B550,JULIO!$D$11:$D$40&amp;JULIO!$E$11:$E$40,JULIO!$AK$11:$AK$40,_xlfn.XLOOKUP($A550&amp;$B550,JULIO!$BC$11:$BC$40&amp;JULIO!$BD$11:$BD$40,JULIO!$CJ$11:$CJ$40,"A")),"")</f>
        <v>0</v>
      </c>
      <c r="EV550" s="384">
        <f t="array" ref="EV550">IFERROR(_xlfn.XLOOKUP($A550&amp;$B550,'JULIO 2'!$D$11:$D$40&amp;'JULIO 2'!$E$11:$E$40,'JULIO 2'!$AK$11:$AK$40,_xlfn.XLOOKUP($A550&amp;$B550,'JULIO 2'!$BC$11:$BC$40&amp;'JULIO 2'!$BD$11:$BD$40,'JULIO 2'!$CJ$11:$CJ$40,"A")),"")</f>
        <v>0</v>
      </c>
      <c r="EW550" s="384">
        <f t="array" ref="EW550">IFERROR(_xlfn.XLOOKUP($A550&amp;$B550,AGOSTO!$D$11:$D$40&amp;AGOSTO!$E$11:$E$40,AGOSTO!$AK$11:$AK$40,_xlfn.XLOOKUP($A550&amp;$B550,AGOSTO!$BC$11:$BC$40&amp;AGOSTO!$BD$11:$BD$40,AGOSTO!$CJ$11:$CJ$40,"A")),"")</f>
        <v>0</v>
      </c>
      <c r="EX550" s="384">
        <f t="array" ref="EX550">IFERROR(_xlfn.XLOOKUP($A550&amp;$B550,'AGOSTO 2'!$D$11:$D$40&amp;'AGOSTO 2'!$E$11:$E$40,'AGOSTO 2'!$AK$11:$AK$40,_xlfn.XLOOKUP($A550&amp;$B550,'AGOSTO 2'!$BC$11:$BC$40&amp;'AGOSTO 2'!$BD$11:$BD$40,'AGOSTO 2'!$CJ$11:$CJ$40,"A")),"")</f>
        <v>0</v>
      </c>
      <c r="EY550" s="384">
        <f t="array" ref="EY550">IFERROR(_xlfn.XLOOKUP($A550&amp;$B550,SEPTIEMBRE!$D$11:$D$40&amp;SEPTIEMBRE!$E$11:$E$40,SEPTIEMBRE!$AK$11:$AK$40,_xlfn.XLOOKUP($A550&amp;$B550,SEPTIEMBRE!$BC$11:$BC$40&amp;SEPTIEMBRE!$BD$11:$BD$40,SEPTIEMBRE!$CJ$11:$CJ$40,"A")),"")</f>
        <v>0</v>
      </c>
      <c r="EZ550" s="384">
        <f t="array" ref="EZ550">IFERROR(_xlfn.XLOOKUP($A550&amp;$B550,'SEPTIEMBRE 2'!$D$11:$D$40&amp;'SEPTIEMBRE 2'!$E$11:$E$40,'SEPTIEMBRE 2'!$AK$11:$AK$40,_xlfn.XLOOKUP($A550&amp;$B550,'SEPTIEMBRE 2'!$BC$11:$BC$40&amp;'SEPTIEMBRE 2'!$BD$11:$BD$40,'SEPTIEMBRE 2'!$CJ$11:$CJ$40,"A")),"")</f>
        <v>0</v>
      </c>
      <c r="FA550" s="384">
        <f t="array" ref="FA550">IFERROR(_xlfn.XLOOKUP($A550&amp;$B550,'SEPTIEMBRE 3'!$D$11:$D$40&amp;'SEPTIEMBRE 3'!$E$11:$E$40,'SEPTIEMBRE 3'!$AK$11:$AK$40,_xlfn.XLOOKUP($A550&amp;$B550,'SEPTIEMBRE 3'!$BC$11:$BC$40&amp;'SEPTIEMBRE 3'!$BD$11:$BD$40,'SEPTIEMBRE 3'!$CJ$11:$CJ$40,"A")),"")</f>
        <v>0</v>
      </c>
      <c r="FB550" s="384">
        <f t="array" ref="FB550">IFERROR(_xlfn.XLOOKUP($A550&amp;$B550,OCTUBRE!$D$11:$D$40&amp;OCTUBRE!$E$11:$E$40,OCTUBRE!$AK$11:$AK$40,_xlfn.XLOOKUP($A550&amp;$B550,OCTUBRE!$BC$11:$BC$40&amp;OCTUBRE!$BD$11:$BD$40,OCTUBRE!$CJ$11:$CJ$40,"A")),"")</f>
        <v>0</v>
      </c>
      <c r="FC550" s="384">
        <f t="array" ref="FC550">IFERROR(_xlfn.XLOOKUP($A550&amp;$B550,'OCTUBRE 2'!$D$11:$D$40&amp;'OCTUBRE 2'!$E$11:$E$40,'OCTUBRE 2'!$AK$11:$AK$40,_xlfn.XLOOKUP($A550&amp;$B550,'OCTUBRE 2'!$BC$11:$BC$40&amp;'OCTUBRE 2'!$BD$11:$BD$40,'OCTUBRE 2'!$CJ$11:$CJ$40,"A")),"")</f>
        <v>0</v>
      </c>
      <c r="FD550" s="384">
        <f t="array" ref="FD550">IFERROR(_xlfn.XLOOKUP($A550&amp;$B550,NOVIEMBRE!$D$11:$D$40&amp;NOVIEMBRE!$E$11:$E$40,NOVIEMBRE!$AK$11:$AK$40,_xlfn.XLOOKUP($A550&amp;$B550,NOVIEMBRE!$BC$11:$BC$40&amp;NOVIEMBRE!$BD$11:$BD$40,NOVIEMBRE!$CJ$11:$CJ$40,"A")),"")</f>
        <v>0</v>
      </c>
      <c r="FE550" s="384">
        <f t="array" ref="FE550">IFERROR(_xlfn.XLOOKUP($A550&amp;$B550,'NOVIEMBRE 2'!$D$11:$D$40&amp;'NOVIEMBRE 2'!$E$11:$E$40,'NOVIEMBRE 2'!$AK$11:$AK$40,_xlfn.XLOOKUP($A550&amp;$B550,'NOVIEMBRE 2'!$BC$11:$BC$40&amp;'NOVIEMBRE 2'!$BD$11:$BD$40,'NOVIEMBRE 2'!$CJ$11:$CJ$40,"A")),"")</f>
        <v>0</v>
      </c>
      <c r="FF550" s="385">
        <f t="array" ref="FF550">IFERROR(_xlfn.XLOOKUP($A550&amp;$B550,DICIEMBRE!$D$11:$D$40&amp;DICIEMBRE!$E$11:$E$40,DICIEMBRE!$AK$11:$AK$40,_xlfn.XLOOKUP($A550&amp;$B550,DICIEMBRE!$BC$11:$BC$40&amp;DICIEMBRE!$BD$11:$BD$40,DICIEMBRE!$CJ$11:$CJ$40,"A")),"")</f>
        <v>0</v>
      </c>
      <c r="FG550" s="386" t="str">
        <f t="shared" si="19"/>
        <v/>
      </c>
      <c r="FH550" s="386" t="str">
        <f t="array" ref="FH550">IF(
 COUNT(DZ550:EH550)=0,
 "-",
 IF(
  COUNT(DZ550:EH550) &lt; COUNTA(DZ550:EH550),
  REPT("🟩", ROUND(COUNT(DZ550:EH550)/COUNTA(DZ550:EH550)*5, 0)) &amp;
  REPT("⬜", 5 - ROUND(COUNT(DZ550:EH550)/COUNTA(DZ550:EH550)*5, 0)),
  IF(
    AVERAGE(IF(DZ550:EH550&lt;&gt;"", DZ550:EH550, )) &gt;= 70, "🟩🟩🟩🟩🟩",
    IF(
      AVERAGE(IF(DZ550:EH550&lt;&gt;"",DZ550:EH550, )) &gt;= 56, "🟨🟨🟨🟨🟨",
      "🟥🟥🟥🟥🟥"
    )
  )
 )
)
</f>
        <v>-</v>
      </c>
    </row>
    <row r="551" ht="15.75" customHeight="1">
      <c r="A551" s="168"/>
      <c r="B551" s="169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1"/>
      <c r="N551" s="172" t="str">
        <f t="shared" si="1"/>
        <v/>
      </c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2" t="str">
        <f t="shared" si="2"/>
        <v/>
      </c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2" t="str">
        <f t="shared" si="3"/>
        <v/>
      </c>
      <c r="AM551" s="173"/>
      <c r="AN551" s="173"/>
      <c r="AO551" s="173"/>
      <c r="AP551" s="173"/>
      <c r="AQ551" s="173"/>
      <c r="AR551" s="173"/>
      <c r="AS551" s="173"/>
      <c r="AT551" s="173"/>
      <c r="AU551" s="173"/>
      <c r="AV551" s="171"/>
      <c r="AW551" s="171"/>
      <c r="AX551" s="172" t="str">
        <f t="shared" si="4"/>
        <v/>
      </c>
      <c r="AY551" s="173"/>
      <c r="AZ551" s="173"/>
      <c r="BA551" s="173"/>
      <c r="BB551" s="173"/>
      <c r="BC551" s="173"/>
      <c r="BD551" s="173"/>
      <c r="BE551" s="173"/>
      <c r="BF551" s="173"/>
      <c r="BG551" s="173"/>
      <c r="BH551" s="173"/>
      <c r="BI551" s="173"/>
      <c r="BJ551" s="172" t="str">
        <f t="shared" si="5"/>
        <v/>
      </c>
      <c r="BK551" s="173"/>
      <c r="BL551" s="173"/>
      <c r="BM551" s="173"/>
      <c r="BN551" s="173"/>
      <c r="BO551" s="173"/>
      <c r="BP551" s="173"/>
      <c r="BQ551" s="173"/>
      <c r="BR551" s="173"/>
      <c r="BS551" s="173"/>
      <c r="BT551" s="173"/>
      <c r="BU551" s="173"/>
      <c r="BV551" s="172" t="str">
        <f t="shared" si="6"/>
        <v/>
      </c>
      <c r="BW551" s="173"/>
      <c r="BX551" s="173"/>
      <c r="BY551" s="173"/>
      <c r="BZ551" s="171"/>
      <c r="CA551" s="171"/>
      <c r="CB551" s="171"/>
      <c r="CC551" s="171"/>
      <c r="CD551" s="171"/>
      <c r="CE551" s="171"/>
      <c r="CF551" s="171"/>
      <c r="CG551" s="171"/>
      <c r="CH551" s="172" t="str">
        <f t="shared" si="7"/>
        <v/>
      </c>
      <c r="CI551" s="171"/>
      <c r="CJ551" s="173"/>
      <c r="CK551" s="173"/>
      <c r="CL551" s="173"/>
      <c r="CM551" s="173"/>
      <c r="CN551" s="171"/>
      <c r="CO551" s="171"/>
      <c r="CP551" s="171"/>
      <c r="CQ551" s="173"/>
      <c r="CR551" s="171"/>
      <c r="CS551" s="171"/>
      <c r="CT551" s="172" t="str">
        <f t="shared" si="8"/>
        <v/>
      </c>
      <c r="CU551" s="172"/>
      <c r="CV551" s="172"/>
      <c r="CW551" s="172"/>
      <c r="CX551" s="172"/>
      <c r="CY551" s="172"/>
      <c r="CZ551" s="172"/>
      <c r="DA551" s="172"/>
      <c r="DB551" s="172"/>
      <c r="DC551" s="172"/>
      <c r="DD551" s="172"/>
      <c r="DE551" s="172"/>
      <c r="DF551" s="172"/>
      <c r="DG551" s="188" t="str">
        <f t="array" ref="DG551">IFERROR(_xlfn.XLOOKUP($A551&amp;B551,MARZO!$D$11:$D$40&amp;MARZO!$E$11:$E$40,MARZO!$AM$11:$AM$40,_xlfn.XLOOKUP($A551&amp;$B551,MARZO!$BC$11:$BC$40&amp;MARZO!$BD$11:$BD$40,MARZO!$CL$11:$CL$40,"A"))/1%,"")</f>
        <v/>
      </c>
      <c r="DH551" s="188" t="str">
        <f t="array" ref="DH551">IFERROR(_xlfn.XLOOKUP($A551&amp;$B551,ABRIL!$D$11:$D$40&amp;ABRIL!$E$11:$E$40,ABRIL!$AM$11:$AM$40,_xlfn.XLOOKUP($A551&amp;$B551,ABRIL!$BC$11:$BC$40&amp;ABRIL!$BD$11:$BD$40,ABRIL!$CL$11:$CL$40,"A"))/1%,"")</f>
        <v/>
      </c>
      <c r="DI551" s="188" t="str">
        <f t="array" ref="DI551">IFERROR(_xlfn.XLOOKUP($A551&amp;$B551,'ABRIL 2'!$D$11:$D$40&amp;'ABRIL 2'!$E$11:$E$40,'ABRIL 2'!$AM$11:$AM$40,_xlfn.XLOOKUP($A551&amp;$B551,'ABRIL 2'!$BC$11:$BC$40&amp;'ABRIL 2'!$BD$11:$BD$40,'ABRIL 2'!$CL$11:$CL$40,"A"))/1%,"")</f>
        <v/>
      </c>
      <c r="DJ551" s="188" t="str">
        <f t="array" ref="DJ551">IFERROR(_xlfn.XLOOKUP($A551&amp;$B551,MAYO!$D$11:$D$40&amp;MAYO!$E$11:$E$40,MAYO!$AM$11:$AM$40,_xlfn.XLOOKUP($A551&amp;$B551,MAYO!$BC$11:$BC$40&amp;MAYO!$BD$11:$BD$40,MAYO!$CL$11:$CL$40,"A"))/1%,"")</f>
        <v/>
      </c>
      <c r="DK551" s="188" t="str">
        <f t="array" ref="DK551">IFERROR(_xlfn.XLOOKUP($A551&amp;$B551,'MAYO 2'!$D$11:$D$40&amp;'MAYO 2'!$E$11:$E$40,'MAYO 2'!$AM$11:$AM$40,_xlfn.XLOOKUP($A551&amp;$B551,'MAYO 2'!$BC$11:$BC$40&amp;'MAYO 2'!$BD$11:$BD$40,'MAYO 2'!$CL$11:$CL$40,"A"))/1%,"")</f>
        <v/>
      </c>
      <c r="DL551" s="188" t="str">
        <f t="array" ref="DL551">IFERROR(_xlfn.XLOOKUP($A551&amp;$B551,JUNIO!$D$11:$D$40&amp;JUNIO!$E$11:$E$40,JUNIO!$AM$11:$AM$40,_xlfn.XLOOKUP($A551&amp;$B551,JUNIO!$BC$11:$BC$40&amp;JUNIO!$BD$11:$BD$40,JUNIO!$CL$11:$CL$40,"A"))/1%,"")</f>
        <v/>
      </c>
      <c r="DM551" s="188" t="str">
        <f t="array" ref="DM551">IFERROR(_xlfn.XLOOKUP($A551&amp;$B551,'JUNIO 2'!$D$11:$D$40&amp;'JUNIO 2'!$E$11:$E$40,'JUNIO 2'!$AM$11:$AM$40,_xlfn.XLOOKUP($A551&amp;$B551,'JUNIO 2'!$BC$11:$BC$40&amp;'JUNIO 2'!$BD$11:$BD$40,'JUNIO 2'!$CL$11:$CL$40,"A"))/1%,"")</f>
        <v/>
      </c>
      <c r="DN551" s="188" t="str">
        <f t="array" ref="DN551">IFERROR(_xlfn.XLOOKUP($A551&amp;$B551,JULIO!$D$11:$D$40&amp;JULIO!$E$11:$E$40,JULIO!$AM$11:$AM$40,_xlfn.XLOOKUP($A551&amp;$B551,JULIO!$BC$11:$BC$40&amp;JULIO!$BD$11:$BD$40,JULIO!$CL$11:$CL$40,"A"))/1%,"")</f>
        <v/>
      </c>
      <c r="DO551" s="188" t="str">
        <f t="array" ref="DO551">IFERROR(_xlfn.XLOOKUP($A551&amp;$B551,'JULIO 2'!$D$11:$D$40&amp;'JULIO 2'!$E$11:$E$40,'JULIO 2'!$AM$11:$AM$40,_xlfn.XLOOKUP($A551&amp;$B551,'JULIO 2'!$BC$11:$BC$40&amp;'JULIO 2'!$BD$11:$BD$40,'JULIO 2'!$CL$11:$CL$40,"A"))/1%,"")</f>
        <v/>
      </c>
      <c r="DP551" s="188" t="str">
        <f t="array" ref="DP551">IFERROR(_xlfn.XLOOKUP($A551&amp;$B551,AGOSTO!$D$11:$D$40&amp;AGOSTO!$E$11:$E$40,AGOSTO!$AM$11:$AM$40,_xlfn.XLOOKUP($A551&amp;$B551,AGOSTO!$BC$11:$BC$40&amp;AGOSTO!$BD$11:$BD$40,AGOSTO!$CL$11:$CL$40,"A"))/1%,"")</f>
        <v/>
      </c>
      <c r="DQ551" s="188" t="str">
        <f t="array" ref="DQ551">IFERROR(_xlfn.XLOOKUP($A551&amp;$B551,'AGOSTO 2'!$D$11:$D$40&amp;'AGOSTO 2'!$E$11:$E$40,'AGOSTO 2'!$AM$11:$AM$40,_xlfn.XLOOKUP($A551&amp;$B551,'AGOSTO 2'!$BC$11:$BC$40&amp;'AGOSTO 2'!$BD$11:$BD$40,'AGOSTO 2'!$CL$11:$CL$40,"A"))/1%,"")</f>
        <v/>
      </c>
      <c r="DR551" s="188" t="str">
        <f t="array" ref="DR551">IFERROR(_xlfn.XLOOKUP($A551&amp;$B551,SEPTIEMBRE!$D$11:$D$40&amp;SEPTIEMBRE!$E$11:$E$40,SEPTIEMBRE!$AM$11:$AM$40,_xlfn.XLOOKUP($A551&amp;$B551,SEPTIEMBRE!$BC$11:$BC$40&amp;SEPTIEMBRE!$BD$11:$BD$40,SEPTIEMBRE!$CL$11:$CL$40,"A"))/1%,"")</f>
        <v/>
      </c>
      <c r="DS551" s="188" t="str">
        <f t="array" ref="DS551">IFERROR(_xlfn.XLOOKUP($A551&amp;$B551,'SEPTIEMBRE 2'!$D$11:$D$40&amp;'SEPTIEMBRE 2'!$E$11:$E$40,'SEPTIEMBRE 2'!$AM$11:$AM$40,_xlfn.XLOOKUP($A551&amp;$B551,'SEPTIEMBRE 2'!$BC$11:$BC$40&amp;'SEPTIEMBRE 2'!$BD$11:$BD$40,'SEPTIEMBRE 2'!$CL$11:$CL$40,"A"))/1%,"")</f>
        <v/>
      </c>
      <c r="DT551" s="188" t="str">
        <f t="array" ref="DT551">IFERROR(_xlfn.XLOOKUP($A551&amp;$B551,'SEPTIEMBRE 3'!$D$11:$D$40&amp;'SEPTIEMBRE 3'!$E$11:$E$40,'SEPTIEMBRE 3'!$AM$11:$AM$40,_xlfn.XLOOKUP($A551&amp;$B551,'SEPTIEMBRE 3'!$BC$11:$BC$40&amp;'SEPTIEMBRE 3'!$BD$11:$BD$40,'SEPTIEMBRE 3'!$CL$11:$CL$40,"A"))/1%,"")</f>
        <v/>
      </c>
      <c r="DU551" s="188" t="str">
        <f t="array" ref="DU551">IFERROR(_xlfn.XLOOKUP($A551&amp;$B551,OCTUBRE!$D$11:$D$40&amp;OCTUBRE!$E$11:$E$40,OCTUBRE!$AM$11:$AM$40,_xlfn.XLOOKUP($A551&amp;$B551,OCTUBRE!$BC$11:$BC$40&amp;OCTUBRE!$BD$11:$BD$40,OCTUBRE!$CL$11:$CL$40,"A"))/1%,"")</f>
        <v/>
      </c>
      <c r="DV551" s="188" t="str">
        <f t="array" ref="DV551">IFERROR(_xlfn.XLOOKUP($A551&amp;$B551,'OCTUBRE 2'!$D$11:$D$40&amp;'OCTUBRE 2'!$E$11:$E$40,'OCTUBRE 2'!$AM$11:$AM$40,_xlfn.XLOOKUP($A551&amp;$B551,'OCTUBRE 2'!$BC$11:$BC$40&amp;'OCTUBRE 2'!$BD$11:$BD$40,'OCTUBRE 2'!$CL$11:$CL$40,"A"))/1%,"")</f>
        <v/>
      </c>
      <c r="DW551" s="188" t="str">
        <f t="array" ref="DW551">IFERROR(_xlfn.XLOOKUP($A551&amp;$B551,NOVIEMBRE!$D$11:$D$40&amp;NOVIEMBRE!$E$11:$E$40,NOVIEMBRE!$AM$11:$AM$40,_xlfn.XLOOKUP($A551&amp;$B551,NOVIEMBRE!$BC$11:$BC$40&amp;NOVIEMBRE!$BD$11:$BD$40,NOVIEMBRE!$CL$11:$CL$40,"A"))/1%,"")</f>
        <v/>
      </c>
      <c r="DX551" s="188" t="str">
        <f t="array" ref="DX551">IFERROR(_xlfn.XLOOKUP($A551&amp;$B551,'NOVIEMBRE 2'!$D$11:$D$40&amp;'NOVIEMBRE 2'!$E$11:$E$40,'NOVIEMBRE 2'!$AM$11:$AM$40,_xlfn.XLOOKUP($A551&amp;$B551,'NOVIEMBRE 2'!$BC$11:$BC$40&amp;'NOVIEMBRE 2'!$BD$11:$BD$40,'NOVIEMBRE 2'!$CL$11:$CL$40,"A"))/1%,"")</f>
        <v/>
      </c>
      <c r="DY551" s="188" t="str">
        <f t="array" ref="DY551">IFERROR(_xlfn.XLOOKUP($A551&amp;$B551,DICIEMBRE!$D$11:$D$40&amp;DICIEMBRE!$E$11:$E$40,DICIEMBRE!$AM$11:$AM$40,_xlfn.XLOOKUP($A551&amp;$B551,DICIEMBRE!$BC$11:$BC$40&amp;DICIEMBRE!$BD$11:$BD$40,DICIEMBRE!$CL$11:$CL$40,"A"))/1%,"")</f>
        <v/>
      </c>
      <c r="DZ551" s="381" t="str">
        <f t="shared" si="9"/>
        <v>-</v>
      </c>
      <c r="EA551" s="381" t="str">
        <f t="shared" si="10"/>
        <v>-</v>
      </c>
      <c r="EB551" s="381" t="str">
        <f t="shared" si="11"/>
        <v>-</v>
      </c>
      <c r="EC551" s="381" t="str">
        <f t="shared" si="12"/>
        <v>-</v>
      </c>
      <c r="ED551" s="381" t="str">
        <f t="shared" si="13"/>
        <v>-</v>
      </c>
      <c r="EE551" s="381" t="str">
        <f t="shared" si="14"/>
        <v>-</v>
      </c>
      <c r="EF551" s="381" t="str">
        <f t="shared" si="15"/>
        <v>-</v>
      </c>
      <c r="EG551" s="381" t="str">
        <f t="shared" si="16"/>
        <v>-</v>
      </c>
      <c r="EH551" s="381" t="str">
        <f t="shared" si="17"/>
        <v>-</v>
      </c>
      <c r="EI551" s="188" t="str">
        <f t="shared" si="18"/>
        <v/>
      </c>
      <c r="EJ551" s="382"/>
      <c r="EK551" s="382"/>
      <c r="EL551" s="383"/>
      <c r="EM551" s="21"/>
      <c r="EN551" s="384">
        <f t="array" ref="EN551">IFERROR(_xlfn.XLOOKUP($A551&amp;$B551,MARZO!$D$11:$D$40&amp;MARZO!$E$11:$E$40,MARZO!$AK$11:$AK$40,_xlfn.XLOOKUP($A551&amp;$B551,MARZO!$BC$11:$BC$40&amp;MARZO!$BD$11:$BD$40,MARZO!$CJ$11:$CJ$40,"A")),"")</f>
        <v>0</v>
      </c>
      <c r="EO551" s="384">
        <f t="array" ref="EO551">IFERROR(_xlfn.XLOOKUP($A551&amp;$B551,ABRIL!$D$11:$D$40&amp;ABRIL!$E$11:$E$40,ABRIL!$AK$11:$AK$40,_xlfn.XLOOKUP($A551&amp;$B551,ABRIL!$BC$11:$BC$40&amp;ABRIL!$BD$11:$BD$40,ABRIL!$CJ$11:$CJ$40,"A")),"")</f>
        <v>0</v>
      </c>
      <c r="EP551" s="384">
        <f t="array" ref="EP551">IFERROR(_xlfn.XLOOKUP($A551&amp;$B551,'ABRIL 2'!$D$11:$D$40&amp;'ABRIL 2'!$E$11:$E$40,'ABRIL 2'!$AK$11:$AK$40,_xlfn.XLOOKUP($A551&amp;$B551,'ABRIL 2'!$BC$11:$BC$40&amp;'ABRIL 2'!$BD$11:$BD$40,'ABRIL 2'!$CJ$11:$CJ$40,"A")),"")</f>
        <v>0</v>
      </c>
      <c r="EQ551" s="384">
        <f t="array" ref="EQ551">IFERROR(_xlfn.XLOOKUP($A551&amp;$B551,MAYO!$D$11:$D$40&amp;MAYO!$E$11:$E$40,MAYO!$AK$11:$AK$40,_xlfn.XLOOKUP($A551&amp;$B551,MAYO!$BC$11:$BC$40&amp;MAYO!$BD$11:$BD$40,MAYO!$CJ$11:$CJ$40,"A")),"")</f>
        <v>0</v>
      </c>
      <c r="ER551" s="384">
        <f t="array" ref="ER551">IFERROR(_xlfn.XLOOKUP($A551&amp;$B551,'MAYO 2'!$D$11:$D$40&amp;'MAYO 2'!$E$11:$E$40,'MAYO 2'!$AK$11:$AK$40,_xlfn.XLOOKUP($A551&amp;$B551,'MAYO 2'!$BC$11:$BC$40&amp;'MAYO 2'!$BD$11:$BD$40,'MAYO 2'!$CJ$11:$CJ$40,"A")),"")</f>
        <v>0</v>
      </c>
      <c r="ES551" s="384">
        <f t="array" ref="ES551">IFERROR(_xlfn.XLOOKUP($A551&amp;$B551,JUNIO!$D$11:$D$40&amp;JUNIO!$E$11:$E$40,JUNIO!$AK$11:$AK$40,_xlfn.XLOOKUP($A551&amp;$B551,JUNIO!$BC$11:$BC$40&amp;JUNIO!$BD$11:$BD$40,JUNIO!$CJ$11:$CJ$40,"A")),"")</f>
        <v>0</v>
      </c>
      <c r="ET551" s="384">
        <f t="array" ref="ET551">IFERROR(_xlfn.XLOOKUP($A551&amp;$B551,'JUNIO 2'!$D$11:$D$40&amp;'JUNIO 2'!$E$11:$E$40,'JUNIO 2'!$AK$11:$AK$40,_xlfn.XLOOKUP($A551&amp;$B551,'JUNIO 2'!$BC$11:$BC$40&amp;'JUNIO 2'!$BD$11:$BD$40,'JUNIO 2'!$CJ$11:$CJ$40,"A")),"")</f>
        <v>0</v>
      </c>
      <c r="EU551" s="384">
        <f t="array" ref="EU551">IFERROR(_xlfn.XLOOKUP($A551&amp;$B551,JULIO!$D$11:$D$40&amp;JULIO!$E$11:$E$40,JULIO!$AK$11:$AK$40,_xlfn.XLOOKUP($A551&amp;$B551,JULIO!$BC$11:$BC$40&amp;JULIO!$BD$11:$BD$40,JULIO!$CJ$11:$CJ$40,"A")),"")</f>
        <v>0</v>
      </c>
      <c r="EV551" s="384">
        <f t="array" ref="EV551">IFERROR(_xlfn.XLOOKUP($A551&amp;$B551,'JULIO 2'!$D$11:$D$40&amp;'JULIO 2'!$E$11:$E$40,'JULIO 2'!$AK$11:$AK$40,_xlfn.XLOOKUP($A551&amp;$B551,'JULIO 2'!$BC$11:$BC$40&amp;'JULIO 2'!$BD$11:$BD$40,'JULIO 2'!$CJ$11:$CJ$40,"A")),"")</f>
        <v>0</v>
      </c>
      <c r="EW551" s="384">
        <f t="array" ref="EW551">IFERROR(_xlfn.XLOOKUP($A551&amp;$B551,AGOSTO!$D$11:$D$40&amp;AGOSTO!$E$11:$E$40,AGOSTO!$AK$11:$AK$40,_xlfn.XLOOKUP($A551&amp;$B551,AGOSTO!$BC$11:$BC$40&amp;AGOSTO!$BD$11:$BD$40,AGOSTO!$CJ$11:$CJ$40,"A")),"")</f>
        <v>0</v>
      </c>
      <c r="EX551" s="384">
        <f t="array" ref="EX551">IFERROR(_xlfn.XLOOKUP($A551&amp;$B551,'AGOSTO 2'!$D$11:$D$40&amp;'AGOSTO 2'!$E$11:$E$40,'AGOSTO 2'!$AK$11:$AK$40,_xlfn.XLOOKUP($A551&amp;$B551,'AGOSTO 2'!$BC$11:$BC$40&amp;'AGOSTO 2'!$BD$11:$BD$40,'AGOSTO 2'!$CJ$11:$CJ$40,"A")),"")</f>
        <v>0</v>
      </c>
      <c r="EY551" s="384">
        <f t="array" ref="EY551">IFERROR(_xlfn.XLOOKUP($A551&amp;$B551,SEPTIEMBRE!$D$11:$D$40&amp;SEPTIEMBRE!$E$11:$E$40,SEPTIEMBRE!$AK$11:$AK$40,_xlfn.XLOOKUP($A551&amp;$B551,SEPTIEMBRE!$BC$11:$BC$40&amp;SEPTIEMBRE!$BD$11:$BD$40,SEPTIEMBRE!$CJ$11:$CJ$40,"A")),"")</f>
        <v>0</v>
      </c>
      <c r="EZ551" s="384">
        <f t="array" ref="EZ551">IFERROR(_xlfn.XLOOKUP($A551&amp;$B551,'SEPTIEMBRE 2'!$D$11:$D$40&amp;'SEPTIEMBRE 2'!$E$11:$E$40,'SEPTIEMBRE 2'!$AK$11:$AK$40,_xlfn.XLOOKUP($A551&amp;$B551,'SEPTIEMBRE 2'!$BC$11:$BC$40&amp;'SEPTIEMBRE 2'!$BD$11:$BD$40,'SEPTIEMBRE 2'!$CJ$11:$CJ$40,"A")),"")</f>
        <v>0</v>
      </c>
      <c r="FA551" s="384">
        <f t="array" ref="FA551">IFERROR(_xlfn.XLOOKUP($A551&amp;$B551,'SEPTIEMBRE 3'!$D$11:$D$40&amp;'SEPTIEMBRE 3'!$E$11:$E$40,'SEPTIEMBRE 3'!$AK$11:$AK$40,_xlfn.XLOOKUP($A551&amp;$B551,'SEPTIEMBRE 3'!$BC$11:$BC$40&amp;'SEPTIEMBRE 3'!$BD$11:$BD$40,'SEPTIEMBRE 3'!$CJ$11:$CJ$40,"A")),"")</f>
        <v>0</v>
      </c>
      <c r="FB551" s="384">
        <f t="array" ref="FB551">IFERROR(_xlfn.XLOOKUP($A551&amp;$B551,OCTUBRE!$D$11:$D$40&amp;OCTUBRE!$E$11:$E$40,OCTUBRE!$AK$11:$AK$40,_xlfn.XLOOKUP($A551&amp;$B551,OCTUBRE!$BC$11:$BC$40&amp;OCTUBRE!$BD$11:$BD$40,OCTUBRE!$CJ$11:$CJ$40,"A")),"")</f>
        <v>0</v>
      </c>
      <c r="FC551" s="384">
        <f t="array" ref="FC551">IFERROR(_xlfn.XLOOKUP($A551&amp;$B551,'OCTUBRE 2'!$D$11:$D$40&amp;'OCTUBRE 2'!$E$11:$E$40,'OCTUBRE 2'!$AK$11:$AK$40,_xlfn.XLOOKUP($A551&amp;$B551,'OCTUBRE 2'!$BC$11:$BC$40&amp;'OCTUBRE 2'!$BD$11:$BD$40,'OCTUBRE 2'!$CJ$11:$CJ$40,"A")),"")</f>
        <v>0</v>
      </c>
      <c r="FD551" s="384">
        <f t="array" ref="FD551">IFERROR(_xlfn.XLOOKUP($A551&amp;$B551,NOVIEMBRE!$D$11:$D$40&amp;NOVIEMBRE!$E$11:$E$40,NOVIEMBRE!$AK$11:$AK$40,_xlfn.XLOOKUP($A551&amp;$B551,NOVIEMBRE!$BC$11:$BC$40&amp;NOVIEMBRE!$BD$11:$BD$40,NOVIEMBRE!$CJ$11:$CJ$40,"A")),"")</f>
        <v>0</v>
      </c>
      <c r="FE551" s="384">
        <f t="array" ref="FE551">IFERROR(_xlfn.XLOOKUP($A551&amp;$B551,'NOVIEMBRE 2'!$D$11:$D$40&amp;'NOVIEMBRE 2'!$E$11:$E$40,'NOVIEMBRE 2'!$AK$11:$AK$40,_xlfn.XLOOKUP($A551&amp;$B551,'NOVIEMBRE 2'!$BC$11:$BC$40&amp;'NOVIEMBRE 2'!$BD$11:$BD$40,'NOVIEMBRE 2'!$CJ$11:$CJ$40,"A")),"")</f>
        <v>0</v>
      </c>
      <c r="FF551" s="385">
        <f t="array" ref="FF551">IFERROR(_xlfn.XLOOKUP($A551&amp;$B551,DICIEMBRE!$D$11:$D$40&amp;DICIEMBRE!$E$11:$E$40,DICIEMBRE!$AK$11:$AK$40,_xlfn.XLOOKUP($A551&amp;$B551,DICIEMBRE!$BC$11:$BC$40&amp;DICIEMBRE!$BD$11:$BD$40,DICIEMBRE!$CJ$11:$CJ$40,"A")),"")</f>
        <v>0</v>
      </c>
      <c r="FG551" s="386" t="str">
        <f t="shared" si="19"/>
        <v/>
      </c>
      <c r="FH551" s="386" t="str">
        <f t="array" ref="FH551">IF(
 COUNT(DZ551:EH551)=0,
 "-",
 IF(
  COUNT(DZ551:EH551) &lt; COUNTA(DZ551:EH551),
  REPT("🟩", ROUND(COUNT(DZ551:EH551)/COUNTA(DZ551:EH551)*5, 0)) &amp;
  REPT("⬜", 5 - ROUND(COUNT(DZ551:EH551)/COUNTA(DZ551:EH551)*5, 0)),
  IF(
    AVERAGE(IF(DZ551:EH551&lt;&gt;"", DZ551:EH551, )) &gt;= 70, "🟩🟩🟩🟩🟩",
    IF(
      AVERAGE(IF(DZ551:EH551&lt;&gt;"",DZ551:EH551, )) &gt;= 56, "🟨🟨🟨🟨🟨",
      "🟥🟥🟥🟥🟥"
    )
  )
 )
)
</f>
        <v>-</v>
      </c>
    </row>
    <row r="552" ht="15.75" customHeight="1">
      <c r="A552" s="168"/>
      <c r="B552" s="169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1"/>
      <c r="N552" s="172" t="str">
        <f t="shared" si="1"/>
        <v/>
      </c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2" t="str">
        <f t="shared" si="2"/>
        <v/>
      </c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2" t="str">
        <f t="shared" si="3"/>
        <v/>
      </c>
      <c r="AM552" s="173"/>
      <c r="AN552" s="173"/>
      <c r="AO552" s="173"/>
      <c r="AP552" s="173"/>
      <c r="AQ552" s="173"/>
      <c r="AR552" s="173"/>
      <c r="AS552" s="173"/>
      <c r="AT552" s="173"/>
      <c r="AU552" s="173"/>
      <c r="AV552" s="171"/>
      <c r="AW552" s="171"/>
      <c r="AX552" s="172" t="str">
        <f t="shared" si="4"/>
        <v/>
      </c>
      <c r="AY552" s="173"/>
      <c r="AZ552" s="173"/>
      <c r="BA552" s="173"/>
      <c r="BB552" s="173"/>
      <c r="BC552" s="173"/>
      <c r="BD552" s="173"/>
      <c r="BE552" s="173"/>
      <c r="BF552" s="173"/>
      <c r="BG552" s="173"/>
      <c r="BH552" s="173"/>
      <c r="BI552" s="173"/>
      <c r="BJ552" s="172" t="str">
        <f t="shared" si="5"/>
        <v/>
      </c>
      <c r="BK552" s="173"/>
      <c r="BL552" s="173"/>
      <c r="BM552" s="173"/>
      <c r="BN552" s="173"/>
      <c r="BO552" s="173"/>
      <c r="BP552" s="173"/>
      <c r="BQ552" s="173"/>
      <c r="BR552" s="173"/>
      <c r="BS552" s="173"/>
      <c r="BT552" s="173"/>
      <c r="BU552" s="173"/>
      <c r="BV552" s="172" t="str">
        <f t="shared" si="6"/>
        <v/>
      </c>
      <c r="BW552" s="173"/>
      <c r="BX552" s="173"/>
      <c r="BY552" s="173"/>
      <c r="BZ552" s="171"/>
      <c r="CA552" s="171"/>
      <c r="CB552" s="171"/>
      <c r="CC552" s="171"/>
      <c r="CD552" s="171"/>
      <c r="CE552" s="171"/>
      <c r="CF552" s="171"/>
      <c r="CG552" s="171"/>
      <c r="CH552" s="172" t="str">
        <f t="shared" si="7"/>
        <v/>
      </c>
      <c r="CI552" s="171"/>
      <c r="CJ552" s="173"/>
      <c r="CK552" s="173"/>
      <c r="CL552" s="173"/>
      <c r="CM552" s="173"/>
      <c r="CN552" s="171"/>
      <c r="CO552" s="171"/>
      <c r="CP552" s="171"/>
      <c r="CQ552" s="173"/>
      <c r="CR552" s="171"/>
      <c r="CS552" s="171"/>
      <c r="CT552" s="172" t="str">
        <f t="shared" si="8"/>
        <v/>
      </c>
      <c r="CU552" s="172"/>
      <c r="CV552" s="172"/>
      <c r="CW552" s="172"/>
      <c r="CX552" s="172"/>
      <c r="CY552" s="172"/>
      <c r="CZ552" s="172"/>
      <c r="DA552" s="172"/>
      <c r="DB552" s="172"/>
      <c r="DC552" s="172"/>
      <c r="DD552" s="172"/>
      <c r="DE552" s="172"/>
      <c r="DF552" s="172"/>
      <c r="DG552" s="188" t="str">
        <f t="array" ref="DG552">IFERROR(_xlfn.XLOOKUP($A552&amp;B552,MARZO!$D$11:$D$40&amp;MARZO!$E$11:$E$40,MARZO!$AM$11:$AM$40,_xlfn.XLOOKUP($A552&amp;$B552,MARZO!$BC$11:$BC$40&amp;MARZO!$BD$11:$BD$40,MARZO!$CL$11:$CL$40,"A"))/1%,"")</f>
        <v/>
      </c>
      <c r="DH552" s="188" t="str">
        <f t="array" ref="DH552">IFERROR(_xlfn.XLOOKUP($A552&amp;$B552,ABRIL!$D$11:$D$40&amp;ABRIL!$E$11:$E$40,ABRIL!$AM$11:$AM$40,_xlfn.XLOOKUP($A552&amp;$B552,ABRIL!$BC$11:$BC$40&amp;ABRIL!$BD$11:$BD$40,ABRIL!$CL$11:$CL$40,"A"))/1%,"")</f>
        <v/>
      </c>
      <c r="DI552" s="188" t="str">
        <f t="array" ref="DI552">IFERROR(_xlfn.XLOOKUP($A552&amp;$B552,'ABRIL 2'!$D$11:$D$40&amp;'ABRIL 2'!$E$11:$E$40,'ABRIL 2'!$AM$11:$AM$40,_xlfn.XLOOKUP($A552&amp;$B552,'ABRIL 2'!$BC$11:$BC$40&amp;'ABRIL 2'!$BD$11:$BD$40,'ABRIL 2'!$CL$11:$CL$40,"A"))/1%,"")</f>
        <v/>
      </c>
      <c r="DJ552" s="188" t="str">
        <f t="array" ref="DJ552">IFERROR(_xlfn.XLOOKUP($A552&amp;$B552,MAYO!$D$11:$D$40&amp;MAYO!$E$11:$E$40,MAYO!$AM$11:$AM$40,_xlfn.XLOOKUP($A552&amp;$B552,MAYO!$BC$11:$BC$40&amp;MAYO!$BD$11:$BD$40,MAYO!$CL$11:$CL$40,"A"))/1%,"")</f>
        <v/>
      </c>
      <c r="DK552" s="188" t="str">
        <f t="array" ref="DK552">IFERROR(_xlfn.XLOOKUP($A552&amp;$B552,'MAYO 2'!$D$11:$D$40&amp;'MAYO 2'!$E$11:$E$40,'MAYO 2'!$AM$11:$AM$40,_xlfn.XLOOKUP($A552&amp;$B552,'MAYO 2'!$BC$11:$BC$40&amp;'MAYO 2'!$BD$11:$BD$40,'MAYO 2'!$CL$11:$CL$40,"A"))/1%,"")</f>
        <v/>
      </c>
      <c r="DL552" s="188" t="str">
        <f t="array" ref="DL552">IFERROR(_xlfn.XLOOKUP($A552&amp;$B552,JUNIO!$D$11:$D$40&amp;JUNIO!$E$11:$E$40,JUNIO!$AM$11:$AM$40,_xlfn.XLOOKUP($A552&amp;$B552,JUNIO!$BC$11:$BC$40&amp;JUNIO!$BD$11:$BD$40,JUNIO!$CL$11:$CL$40,"A"))/1%,"")</f>
        <v/>
      </c>
      <c r="DM552" s="188" t="str">
        <f t="array" ref="DM552">IFERROR(_xlfn.XLOOKUP($A552&amp;$B552,'JUNIO 2'!$D$11:$D$40&amp;'JUNIO 2'!$E$11:$E$40,'JUNIO 2'!$AM$11:$AM$40,_xlfn.XLOOKUP($A552&amp;$B552,'JUNIO 2'!$BC$11:$BC$40&amp;'JUNIO 2'!$BD$11:$BD$40,'JUNIO 2'!$CL$11:$CL$40,"A"))/1%,"")</f>
        <v/>
      </c>
      <c r="DN552" s="188" t="str">
        <f t="array" ref="DN552">IFERROR(_xlfn.XLOOKUP($A552&amp;$B552,JULIO!$D$11:$D$40&amp;JULIO!$E$11:$E$40,JULIO!$AM$11:$AM$40,_xlfn.XLOOKUP($A552&amp;$B552,JULIO!$BC$11:$BC$40&amp;JULIO!$BD$11:$BD$40,JULIO!$CL$11:$CL$40,"A"))/1%,"")</f>
        <v/>
      </c>
      <c r="DO552" s="188" t="str">
        <f t="array" ref="DO552">IFERROR(_xlfn.XLOOKUP($A552&amp;$B552,'JULIO 2'!$D$11:$D$40&amp;'JULIO 2'!$E$11:$E$40,'JULIO 2'!$AM$11:$AM$40,_xlfn.XLOOKUP($A552&amp;$B552,'JULIO 2'!$BC$11:$BC$40&amp;'JULIO 2'!$BD$11:$BD$40,'JULIO 2'!$CL$11:$CL$40,"A"))/1%,"")</f>
        <v/>
      </c>
      <c r="DP552" s="188" t="str">
        <f t="array" ref="DP552">IFERROR(_xlfn.XLOOKUP($A552&amp;$B552,AGOSTO!$D$11:$D$40&amp;AGOSTO!$E$11:$E$40,AGOSTO!$AM$11:$AM$40,_xlfn.XLOOKUP($A552&amp;$B552,AGOSTO!$BC$11:$BC$40&amp;AGOSTO!$BD$11:$BD$40,AGOSTO!$CL$11:$CL$40,"A"))/1%,"")</f>
        <v/>
      </c>
      <c r="DQ552" s="188" t="str">
        <f t="array" ref="DQ552">IFERROR(_xlfn.XLOOKUP($A552&amp;$B552,'AGOSTO 2'!$D$11:$D$40&amp;'AGOSTO 2'!$E$11:$E$40,'AGOSTO 2'!$AM$11:$AM$40,_xlfn.XLOOKUP($A552&amp;$B552,'AGOSTO 2'!$BC$11:$BC$40&amp;'AGOSTO 2'!$BD$11:$BD$40,'AGOSTO 2'!$CL$11:$CL$40,"A"))/1%,"")</f>
        <v/>
      </c>
      <c r="DR552" s="188" t="str">
        <f t="array" ref="DR552">IFERROR(_xlfn.XLOOKUP($A552&amp;$B552,SEPTIEMBRE!$D$11:$D$40&amp;SEPTIEMBRE!$E$11:$E$40,SEPTIEMBRE!$AM$11:$AM$40,_xlfn.XLOOKUP($A552&amp;$B552,SEPTIEMBRE!$BC$11:$BC$40&amp;SEPTIEMBRE!$BD$11:$BD$40,SEPTIEMBRE!$CL$11:$CL$40,"A"))/1%,"")</f>
        <v/>
      </c>
      <c r="DS552" s="188" t="str">
        <f t="array" ref="DS552">IFERROR(_xlfn.XLOOKUP($A552&amp;$B552,'SEPTIEMBRE 2'!$D$11:$D$40&amp;'SEPTIEMBRE 2'!$E$11:$E$40,'SEPTIEMBRE 2'!$AM$11:$AM$40,_xlfn.XLOOKUP($A552&amp;$B552,'SEPTIEMBRE 2'!$BC$11:$BC$40&amp;'SEPTIEMBRE 2'!$BD$11:$BD$40,'SEPTIEMBRE 2'!$CL$11:$CL$40,"A"))/1%,"")</f>
        <v/>
      </c>
      <c r="DT552" s="188" t="str">
        <f t="array" ref="DT552">IFERROR(_xlfn.XLOOKUP($A552&amp;$B552,'SEPTIEMBRE 3'!$D$11:$D$40&amp;'SEPTIEMBRE 3'!$E$11:$E$40,'SEPTIEMBRE 3'!$AM$11:$AM$40,_xlfn.XLOOKUP($A552&amp;$B552,'SEPTIEMBRE 3'!$BC$11:$BC$40&amp;'SEPTIEMBRE 3'!$BD$11:$BD$40,'SEPTIEMBRE 3'!$CL$11:$CL$40,"A"))/1%,"")</f>
        <v/>
      </c>
      <c r="DU552" s="188" t="str">
        <f t="array" ref="DU552">IFERROR(_xlfn.XLOOKUP($A552&amp;$B552,OCTUBRE!$D$11:$D$40&amp;OCTUBRE!$E$11:$E$40,OCTUBRE!$AM$11:$AM$40,_xlfn.XLOOKUP($A552&amp;$B552,OCTUBRE!$BC$11:$BC$40&amp;OCTUBRE!$BD$11:$BD$40,OCTUBRE!$CL$11:$CL$40,"A"))/1%,"")</f>
        <v/>
      </c>
      <c r="DV552" s="188" t="str">
        <f t="array" ref="DV552">IFERROR(_xlfn.XLOOKUP($A552&amp;$B552,'OCTUBRE 2'!$D$11:$D$40&amp;'OCTUBRE 2'!$E$11:$E$40,'OCTUBRE 2'!$AM$11:$AM$40,_xlfn.XLOOKUP($A552&amp;$B552,'OCTUBRE 2'!$BC$11:$BC$40&amp;'OCTUBRE 2'!$BD$11:$BD$40,'OCTUBRE 2'!$CL$11:$CL$40,"A"))/1%,"")</f>
        <v/>
      </c>
      <c r="DW552" s="188" t="str">
        <f t="array" ref="DW552">IFERROR(_xlfn.XLOOKUP($A552&amp;$B552,NOVIEMBRE!$D$11:$D$40&amp;NOVIEMBRE!$E$11:$E$40,NOVIEMBRE!$AM$11:$AM$40,_xlfn.XLOOKUP($A552&amp;$B552,NOVIEMBRE!$BC$11:$BC$40&amp;NOVIEMBRE!$BD$11:$BD$40,NOVIEMBRE!$CL$11:$CL$40,"A"))/1%,"")</f>
        <v/>
      </c>
      <c r="DX552" s="188" t="str">
        <f t="array" ref="DX552">IFERROR(_xlfn.XLOOKUP($A552&amp;$B552,'NOVIEMBRE 2'!$D$11:$D$40&amp;'NOVIEMBRE 2'!$E$11:$E$40,'NOVIEMBRE 2'!$AM$11:$AM$40,_xlfn.XLOOKUP($A552&amp;$B552,'NOVIEMBRE 2'!$BC$11:$BC$40&amp;'NOVIEMBRE 2'!$BD$11:$BD$40,'NOVIEMBRE 2'!$CL$11:$CL$40,"A"))/1%,"")</f>
        <v/>
      </c>
      <c r="DY552" s="188" t="str">
        <f t="array" ref="DY552">IFERROR(_xlfn.XLOOKUP($A552&amp;$B552,DICIEMBRE!$D$11:$D$40&amp;DICIEMBRE!$E$11:$E$40,DICIEMBRE!$AM$11:$AM$40,_xlfn.XLOOKUP($A552&amp;$B552,DICIEMBRE!$BC$11:$BC$40&amp;DICIEMBRE!$BD$11:$BD$40,DICIEMBRE!$CL$11:$CL$40,"A"))/1%,"")</f>
        <v/>
      </c>
      <c r="DZ552" s="381" t="str">
        <f t="shared" si="9"/>
        <v>-</v>
      </c>
      <c r="EA552" s="381" t="str">
        <f t="shared" si="10"/>
        <v>-</v>
      </c>
      <c r="EB552" s="381" t="str">
        <f t="shared" si="11"/>
        <v>-</v>
      </c>
      <c r="EC552" s="381" t="str">
        <f t="shared" si="12"/>
        <v>-</v>
      </c>
      <c r="ED552" s="381" t="str">
        <f t="shared" si="13"/>
        <v>-</v>
      </c>
      <c r="EE552" s="381" t="str">
        <f t="shared" si="14"/>
        <v>-</v>
      </c>
      <c r="EF552" s="381" t="str">
        <f t="shared" si="15"/>
        <v>-</v>
      </c>
      <c r="EG552" s="381" t="str">
        <f t="shared" si="16"/>
        <v>-</v>
      </c>
      <c r="EH552" s="381" t="str">
        <f t="shared" si="17"/>
        <v>-</v>
      </c>
      <c r="EI552" s="188" t="str">
        <f t="shared" si="18"/>
        <v/>
      </c>
      <c r="EJ552" s="382"/>
      <c r="EK552" s="382"/>
      <c r="EL552" s="383"/>
      <c r="EM552" s="21"/>
      <c r="EN552" s="384">
        <f t="array" ref="EN552">IFERROR(_xlfn.XLOOKUP($A552&amp;$B552,MARZO!$D$11:$D$40&amp;MARZO!$E$11:$E$40,MARZO!$AK$11:$AK$40,_xlfn.XLOOKUP($A552&amp;$B552,MARZO!$BC$11:$BC$40&amp;MARZO!$BD$11:$BD$40,MARZO!$CJ$11:$CJ$40,"A")),"")</f>
        <v>0</v>
      </c>
      <c r="EO552" s="384">
        <f t="array" ref="EO552">IFERROR(_xlfn.XLOOKUP($A552&amp;$B552,ABRIL!$D$11:$D$40&amp;ABRIL!$E$11:$E$40,ABRIL!$AK$11:$AK$40,_xlfn.XLOOKUP($A552&amp;$B552,ABRIL!$BC$11:$BC$40&amp;ABRIL!$BD$11:$BD$40,ABRIL!$CJ$11:$CJ$40,"A")),"")</f>
        <v>0</v>
      </c>
      <c r="EP552" s="384">
        <f t="array" ref="EP552">IFERROR(_xlfn.XLOOKUP($A552&amp;$B552,'ABRIL 2'!$D$11:$D$40&amp;'ABRIL 2'!$E$11:$E$40,'ABRIL 2'!$AK$11:$AK$40,_xlfn.XLOOKUP($A552&amp;$B552,'ABRIL 2'!$BC$11:$BC$40&amp;'ABRIL 2'!$BD$11:$BD$40,'ABRIL 2'!$CJ$11:$CJ$40,"A")),"")</f>
        <v>0</v>
      </c>
      <c r="EQ552" s="384">
        <f t="array" ref="EQ552">IFERROR(_xlfn.XLOOKUP($A552&amp;$B552,MAYO!$D$11:$D$40&amp;MAYO!$E$11:$E$40,MAYO!$AK$11:$AK$40,_xlfn.XLOOKUP($A552&amp;$B552,MAYO!$BC$11:$BC$40&amp;MAYO!$BD$11:$BD$40,MAYO!$CJ$11:$CJ$40,"A")),"")</f>
        <v>0</v>
      </c>
      <c r="ER552" s="384">
        <f t="array" ref="ER552">IFERROR(_xlfn.XLOOKUP($A552&amp;$B552,'MAYO 2'!$D$11:$D$40&amp;'MAYO 2'!$E$11:$E$40,'MAYO 2'!$AK$11:$AK$40,_xlfn.XLOOKUP($A552&amp;$B552,'MAYO 2'!$BC$11:$BC$40&amp;'MAYO 2'!$BD$11:$BD$40,'MAYO 2'!$CJ$11:$CJ$40,"A")),"")</f>
        <v>0</v>
      </c>
      <c r="ES552" s="384">
        <f t="array" ref="ES552">IFERROR(_xlfn.XLOOKUP($A552&amp;$B552,JUNIO!$D$11:$D$40&amp;JUNIO!$E$11:$E$40,JUNIO!$AK$11:$AK$40,_xlfn.XLOOKUP($A552&amp;$B552,JUNIO!$BC$11:$BC$40&amp;JUNIO!$BD$11:$BD$40,JUNIO!$CJ$11:$CJ$40,"A")),"")</f>
        <v>0</v>
      </c>
      <c r="ET552" s="384">
        <f t="array" ref="ET552">IFERROR(_xlfn.XLOOKUP($A552&amp;$B552,'JUNIO 2'!$D$11:$D$40&amp;'JUNIO 2'!$E$11:$E$40,'JUNIO 2'!$AK$11:$AK$40,_xlfn.XLOOKUP($A552&amp;$B552,'JUNIO 2'!$BC$11:$BC$40&amp;'JUNIO 2'!$BD$11:$BD$40,'JUNIO 2'!$CJ$11:$CJ$40,"A")),"")</f>
        <v>0</v>
      </c>
      <c r="EU552" s="384">
        <f t="array" ref="EU552">IFERROR(_xlfn.XLOOKUP($A552&amp;$B552,JULIO!$D$11:$D$40&amp;JULIO!$E$11:$E$40,JULIO!$AK$11:$AK$40,_xlfn.XLOOKUP($A552&amp;$B552,JULIO!$BC$11:$BC$40&amp;JULIO!$BD$11:$BD$40,JULIO!$CJ$11:$CJ$40,"A")),"")</f>
        <v>0</v>
      </c>
      <c r="EV552" s="384">
        <f t="array" ref="EV552">IFERROR(_xlfn.XLOOKUP($A552&amp;$B552,'JULIO 2'!$D$11:$D$40&amp;'JULIO 2'!$E$11:$E$40,'JULIO 2'!$AK$11:$AK$40,_xlfn.XLOOKUP($A552&amp;$B552,'JULIO 2'!$BC$11:$BC$40&amp;'JULIO 2'!$BD$11:$BD$40,'JULIO 2'!$CJ$11:$CJ$40,"A")),"")</f>
        <v>0</v>
      </c>
      <c r="EW552" s="384">
        <f t="array" ref="EW552">IFERROR(_xlfn.XLOOKUP($A552&amp;$B552,AGOSTO!$D$11:$D$40&amp;AGOSTO!$E$11:$E$40,AGOSTO!$AK$11:$AK$40,_xlfn.XLOOKUP($A552&amp;$B552,AGOSTO!$BC$11:$BC$40&amp;AGOSTO!$BD$11:$BD$40,AGOSTO!$CJ$11:$CJ$40,"A")),"")</f>
        <v>0</v>
      </c>
      <c r="EX552" s="384">
        <f t="array" ref="EX552">IFERROR(_xlfn.XLOOKUP($A552&amp;$B552,'AGOSTO 2'!$D$11:$D$40&amp;'AGOSTO 2'!$E$11:$E$40,'AGOSTO 2'!$AK$11:$AK$40,_xlfn.XLOOKUP($A552&amp;$B552,'AGOSTO 2'!$BC$11:$BC$40&amp;'AGOSTO 2'!$BD$11:$BD$40,'AGOSTO 2'!$CJ$11:$CJ$40,"A")),"")</f>
        <v>0</v>
      </c>
      <c r="EY552" s="384">
        <f t="array" ref="EY552">IFERROR(_xlfn.XLOOKUP($A552&amp;$B552,SEPTIEMBRE!$D$11:$D$40&amp;SEPTIEMBRE!$E$11:$E$40,SEPTIEMBRE!$AK$11:$AK$40,_xlfn.XLOOKUP($A552&amp;$B552,SEPTIEMBRE!$BC$11:$BC$40&amp;SEPTIEMBRE!$BD$11:$BD$40,SEPTIEMBRE!$CJ$11:$CJ$40,"A")),"")</f>
        <v>0</v>
      </c>
      <c r="EZ552" s="384">
        <f t="array" ref="EZ552">IFERROR(_xlfn.XLOOKUP($A552&amp;$B552,'SEPTIEMBRE 2'!$D$11:$D$40&amp;'SEPTIEMBRE 2'!$E$11:$E$40,'SEPTIEMBRE 2'!$AK$11:$AK$40,_xlfn.XLOOKUP($A552&amp;$B552,'SEPTIEMBRE 2'!$BC$11:$BC$40&amp;'SEPTIEMBRE 2'!$BD$11:$BD$40,'SEPTIEMBRE 2'!$CJ$11:$CJ$40,"A")),"")</f>
        <v>0</v>
      </c>
      <c r="FA552" s="384">
        <f t="array" ref="FA552">IFERROR(_xlfn.XLOOKUP($A552&amp;$B552,'SEPTIEMBRE 3'!$D$11:$D$40&amp;'SEPTIEMBRE 3'!$E$11:$E$40,'SEPTIEMBRE 3'!$AK$11:$AK$40,_xlfn.XLOOKUP($A552&amp;$B552,'SEPTIEMBRE 3'!$BC$11:$BC$40&amp;'SEPTIEMBRE 3'!$BD$11:$BD$40,'SEPTIEMBRE 3'!$CJ$11:$CJ$40,"A")),"")</f>
        <v>0</v>
      </c>
      <c r="FB552" s="384">
        <f t="array" ref="FB552">IFERROR(_xlfn.XLOOKUP($A552&amp;$B552,OCTUBRE!$D$11:$D$40&amp;OCTUBRE!$E$11:$E$40,OCTUBRE!$AK$11:$AK$40,_xlfn.XLOOKUP($A552&amp;$B552,OCTUBRE!$BC$11:$BC$40&amp;OCTUBRE!$BD$11:$BD$40,OCTUBRE!$CJ$11:$CJ$40,"A")),"")</f>
        <v>0</v>
      </c>
      <c r="FC552" s="384">
        <f t="array" ref="FC552">IFERROR(_xlfn.XLOOKUP($A552&amp;$B552,'OCTUBRE 2'!$D$11:$D$40&amp;'OCTUBRE 2'!$E$11:$E$40,'OCTUBRE 2'!$AK$11:$AK$40,_xlfn.XLOOKUP($A552&amp;$B552,'OCTUBRE 2'!$BC$11:$BC$40&amp;'OCTUBRE 2'!$BD$11:$BD$40,'OCTUBRE 2'!$CJ$11:$CJ$40,"A")),"")</f>
        <v>0</v>
      </c>
      <c r="FD552" s="384">
        <f t="array" ref="FD552">IFERROR(_xlfn.XLOOKUP($A552&amp;$B552,NOVIEMBRE!$D$11:$D$40&amp;NOVIEMBRE!$E$11:$E$40,NOVIEMBRE!$AK$11:$AK$40,_xlfn.XLOOKUP($A552&amp;$B552,NOVIEMBRE!$BC$11:$BC$40&amp;NOVIEMBRE!$BD$11:$BD$40,NOVIEMBRE!$CJ$11:$CJ$40,"A")),"")</f>
        <v>0</v>
      </c>
      <c r="FE552" s="384">
        <f t="array" ref="FE552">IFERROR(_xlfn.XLOOKUP($A552&amp;$B552,'NOVIEMBRE 2'!$D$11:$D$40&amp;'NOVIEMBRE 2'!$E$11:$E$40,'NOVIEMBRE 2'!$AK$11:$AK$40,_xlfn.XLOOKUP($A552&amp;$B552,'NOVIEMBRE 2'!$BC$11:$BC$40&amp;'NOVIEMBRE 2'!$BD$11:$BD$40,'NOVIEMBRE 2'!$CJ$11:$CJ$40,"A")),"")</f>
        <v>0</v>
      </c>
      <c r="FF552" s="385">
        <f t="array" ref="FF552">IFERROR(_xlfn.XLOOKUP($A552&amp;$B552,DICIEMBRE!$D$11:$D$40&amp;DICIEMBRE!$E$11:$E$40,DICIEMBRE!$AK$11:$AK$40,_xlfn.XLOOKUP($A552&amp;$B552,DICIEMBRE!$BC$11:$BC$40&amp;DICIEMBRE!$BD$11:$BD$40,DICIEMBRE!$CJ$11:$CJ$40,"A")),"")</f>
        <v>0</v>
      </c>
      <c r="FG552" s="386" t="str">
        <f t="shared" si="19"/>
        <v/>
      </c>
      <c r="FH552" s="386" t="str">
        <f t="array" ref="FH552">IF(
 COUNT(DZ552:EH552)=0,
 "-",
 IF(
  COUNT(DZ552:EH552) &lt; COUNTA(DZ552:EH552),
  REPT("🟩", ROUND(COUNT(DZ552:EH552)/COUNTA(DZ552:EH552)*5, 0)) &amp;
  REPT("⬜", 5 - ROUND(COUNT(DZ552:EH552)/COUNTA(DZ552:EH552)*5, 0)),
  IF(
    AVERAGE(IF(DZ552:EH552&lt;&gt;"", DZ552:EH552, )) &gt;= 70, "🟩🟩🟩🟩🟩",
    IF(
      AVERAGE(IF(DZ552:EH552&lt;&gt;"",DZ552:EH552, )) &gt;= 56, "🟨🟨🟨🟨🟨",
      "🟥🟥🟥🟥🟥"
    )
  )
 )
)
</f>
        <v>-</v>
      </c>
    </row>
    <row r="553" ht="15.75" customHeight="1">
      <c r="A553" s="168"/>
      <c r="B553" s="169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1"/>
      <c r="N553" s="172" t="str">
        <f t="shared" si="1"/>
        <v/>
      </c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2" t="str">
        <f t="shared" si="2"/>
        <v/>
      </c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2" t="str">
        <f t="shared" si="3"/>
        <v/>
      </c>
      <c r="AM553" s="173"/>
      <c r="AN553" s="173"/>
      <c r="AO553" s="173"/>
      <c r="AP553" s="173"/>
      <c r="AQ553" s="173"/>
      <c r="AR553" s="173"/>
      <c r="AS553" s="173"/>
      <c r="AT553" s="173"/>
      <c r="AU553" s="173"/>
      <c r="AV553" s="171"/>
      <c r="AW553" s="171"/>
      <c r="AX553" s="172" t="str">
        <f t="shared" si="4"/>
        <v/>
      </c>
      <c r="AY553" s="173"/>
      <c r="AZ553" s="173"/>
      <c r="BA553" s="173"/>
      <c r="BB553" s="173"/>
      <c r="BC553" s="173"/>
      <c r="BD553" s="173"/>
      <c r="BE553" s="173"/>
      <c r="BF553" s="173"/>
      <c r="BG553" s="173"/>
      <c r="BH553" s="173"/>
      <c r="BI553" s="173"/>
      <c r="BJ553" s="172" t="str">
        <f t="shared" si="5"/>
        <v/>
      </c>
      <c r="BK553" s="173"/>
      <c r="BL553" s="173"/>
      <c r="BM553" s="173"/>
      <c r="BN553" s="173"/>
      <c r="BO553" s="173"/>
      <c r="BP553" s="173"/>
      <c r="BQ553" s="173"/>
      <c r="BR553" s="173"/>
      <c r="BS553" s="173"/>
      <c r="BT553" s="173"/>
      <c r="BU553" s="173"/>
      <c r="BV553" s="172" t="str">
        <f t="shared" si="6"/>
        <v/>
      </c>
      <c r="BW553" s="173"/>
      <c r="BX553" s="173"/>
      <c r="BY553" s="173"/>
      <c r="BZ553" s="171"/>
      <c r="CA553" s="171"/>
      <c r="CB553" s="171"/>
      <c r="CC553" s="171"/>
      <c r="CD553" s="171"/>
      <c r="CE553" s="171"/>
      <c r="CF553" s="171"/>
      <c r="CG553" s="171"/>
      <c r="CH553" s="172" t="str">
        <f t="shared" si="7"/>
        <v/>
      </c>
      <c r="CI553" s="171"/>
      <c r="CJ553" s="173"/>
      <c r="CK553" s="173"/>
      <c r="CL553" s="173"/>
      <c r="CM553" s="173"/>
      <c r="CN553" s="171"/>
      <c r="CO553" s="171"/>
      <c r="CP553" s="171"/>
      <c r="CQ553" s="173"/>
      <c r="CR553" s="171"/>
      <c r="CS553" s="171"/>
      <c r="CT553" s="172" t="str">
        <f t="shared" si="8"/>
        <v/>
      </c>
      <c r="CU553" s="172"/>
      <c r="CV553" s="172"/>
      <c r="CW553" s="172"/>
      <c r="CX553" s="172"/>
      <c r="CY553" s="172"/>
      <c r="CZ553" s="172"/>
      <c r="DA553" s="172"/>
      <c r="DB553" s="172"/>
      <c r="DC553" s="172"/>
      <c r="DD553" s="172"/>
      <c r="DE553" s="172"/>
      <c r="DF553" s="172"/>
      <c r="DG553" s="188" t="str">
        <f t="array" ref="DG553">IFERROR(_xlfn.XLOOKUP($A553&amp;B553,MARZO!$D$11:$D$40&amp;MARZO!$E$11:$E$40,MARZO!$AM$11:$AM$40,_xlfn.XLOOKUP($A553&amp;$B553,MARZO!$BC$11:$BC$40&amp;MARZO!$BD$11:$BD$40,MARZO!$CL$11:$CL$40,"A"))/1%,"")</f>
        <v/>
      </c>
      <c r="DH553" s="188" t="str">
        <f t="array" ref="DH553">IFERROR(_xlfn.XLOOKUP($A553&amp;$B553,ABRIL!$D$11:$D$40&amp;ABRIL!$E$11:$E$40,ABRIL!$AM$11:$AM$40,_xlfn.XLOOKUP($A553&amp;$B553,ABRIL!$BC$11:$BC$40&amp;ABRIL!$BD$11:$BD$40,ABRIL!$CL$11:$CL$40,"A"))/1%,"")</f>
        <v/>
      </c>
      <c r="DI553" s="188" t="str">
        <f t="array" ref="DI553">IFERROR(_xlfn.XLOOKUP($A553&amp;$B553,'ABRIL 2'!$D$11:$D$40&amp;'ABRIL 2'!$E$11:$E$40,'ABRIL 2'!$AM$11:$AM$40,_xlfn.XLOOKUP($A553&amp;$B553,'ABRIL 2'!$BC$11:$BC$40&amp;'ABRIL 2'!$BD$11:$BD$40,'ABRIL 2'!$CL$11:$CL$40,"A"))/1%,"")</f>
        <v/>
      </c>
      <c r="DJ553" s="188" t="str">
        <f t="array" ref="DJ553">IFERROR(_xlfn.XLOOKUP($A553&amp;$B553,MAYO!$D$11:$D$40&amp;MAYO!$E$11:$E$40,MAYO!$AM$11:$AM$40,_xlfn.XLOOKUP($A553&amp;$B553,MAYO!$BC$11:$BC$40&amp;MAYO!$BD$11:$BD$40,MAYO!$CL$11:$CL$40,"A"))/1%,"")</f>
        <v/>
      </c>
      <c r="DK553" s="188" t="str">
        <f t="array" ref="DK553">IFERROR(_xlfn.XLOOKUP($A553&amp;$B553,'MAYO 2'!$D$11:$D$40&amp;'MAYO 2'!$E$11:$E$40,'MAYO 2'!$AM$11:$AM$40,_xlfn.XLOOKUP($A553&amp;$B553,'MAYO 2'!$BC$11:$BC$40&amp;'MAYO 2'!$BD$11:$BD$40,'MAYO 2'!$CL$11:$CL$40,"A"))/1%,"")</f>
        <v/>
      </c>
      <c r="DL553" s="188" t="str">
        <f t="array" ref="DL553">IFERROR(_xlfn.XLOOKUP($A553&amp;$B553,JUNIO!$D$11:$D$40&amp;JUNIO!$E$11:$E$40,JUNIO!$AM$11:$AM$40,_xlfn.XLOOKUP($A553&amp;$B553,JUNIO!$BC$11:$BC$40&amp;JUNIO!$BD$11:$BD$40,JUNIO!$CL$11:$CL$40,"A"))/1%,"")</f>
        <v/>
      </c>
      <c r="DM553" s="188" t="str">
        <f t="array" ref="DM553">IFERROR(_xlfn.XLOOKUP($A553&amp;$B553,'JUNIO 2'!$D$11:$D$40&amp;'JUNIO 2'!$E$11:$E$40,'JUNIO 2'!$AM$11:$AM$40,_xlfn.XLOOKUP($A553&amp;$B553,'JUNIO 2'!$BC$11:$BC$40&amp;'JUNIO 2'!$BD$11:$BD$40,'JUNIO 2'!$CL$11:$CL$40,"A"))/1%,"")</f>
        <v/>
      </c>
      <c r="DN553" s="188" t="str">
        <f t="array" ref="DN553">IFERROR(_xlfn.XLOOKUP($A553&amp;$B553,JULIO!$D$11:$D$40&amp;JULIO!$E$11:$E$40,JULIO!$AM$11:$AM$40,_xlfn.XLOOKUP($A553&amp;$B553,JULIO!$BC$11:$BC$40&amp;JULIO!$BD$11:$BD$40,JULIO!$CL$11:$CL$40,"A"))/1%,"")</f>
        <v/>
      </c>
      <c r="DO553" s="188" t="str">
        <f t="array" ref="DO553">IFERROR(_xlfn.XLOOKUP($A553&amp;$B553,'JULIO 2'!$D$11:$D$40&amp;'JULIO 2'!$E$11:$E$40,'JULIO 2'!$AM$11:$AM$40,_xlfn.XLOOKUP($A553&amp;$B553,'JULIO 2'!$BC$11:$BC$40&amp;'JULIO 2'!$BD$11:$BD$40,'JULIO 2'!$CL$11:$CL$40,"A"))/1%,"")</f>
        <v/>
      </c>
      <c r="DP553" s="188" t="str">
        <f t="array" ref="DP553">IFERROR(_xlfn.XLOOKUP($A553&amp;$B553,AGOSTO!$D$11:$D$40&amp;AGOSTO!$E$11:$E$40,AGOSTO!$AM$11:$AM$40,_xlfn.XLOOKUP($A553&amp;$B553,AGOSTO!$BC$11:$BC$40&amp;AGOSTO!$BD$11:$BD$40,AGOSTO!$CL$11:$CL$40,"A"))/1%,"")</f>
        <v/>
      </c>
      <c r="DQ553" s="188" t="str">
        <f t="array" ref="DQ553">IFERROR(_xlfn.XLOOKUP($A553&amp;$B553,'AGOSTO 2'!$D$11:$D$40&amp;'AGOSTO 2'!$E$11:$E$40,'AGOSTO 2'!$AM$11:$AM$40,_xlfn.XLOOKUP($A553&amp;$B553,'AGOSTO 2'!$BC$11:$BC$40&amp;'AGOSTO 2'!$BD$11:$BD$40,'AGOSTO 2'!$CL$11:$CL$40,"A"))/1%,"")</f>
        <v/>
      </c>
      <c r="DR553" s="188" t="str">
        <f t="array" ref="DR553">IFERROR(_xlfn.XLOOKUP($A553&amp;$B553,SEPTIEMBRE!$D$11:$D$40&amp;SEPTIEMBRE!$E$11:$E$40,SEPTIEMBRE!$AM$11:$AM$40,_xlfn.XLOOKUP($A553&amp;$B553,SEPTIEMBRE!$BC$11:$BC$40&amp;SEPTIEMBRE!$BD$11:$BD$40,SEPTIEMBRE!$CL$11:$CL$40,"A"))/1%,"")</f>
        <v/>
      </c>
      <c r="DS553" s="188" t="str">
        <f t="array" ref="DS553">IFERROR(_xlfn.XLOOKUP($A553&amp;$B553,'SEPTIEMBRE 2'!$D$11:$D$40&amp;'SEPTIEMBRE 2'!$E$11:$E$40,'SEPTIEMBRE 2'!$AM$11:$AM$40,_xlfn.XLOOKUP($A553&amp;$B553,'SEPTIEMBRE 2'!$BC$11:$BC$40&amp;'SEPTIEMBRE 2'!$BD$11:$BD$40,'SEPTIEMBRE 2'!$CL$11:$CL$40,"A"))/1%,"")</f>
        <v/>
      </c>
      <c r="DT553" s="188" t="str">
        <f t="array" ref="DT553">IFERROR(_xlfn.XLOOKUP($A553&amp;$B553,'SEPTIEMBRE 3'!$D$11:$D$40&amp;'SEPTIEMBRE 3'!$E$11:$E$40,'SEPTIEMBRE 3'!$AM$11:$AM$40,_xlfn.XLOOKUP($A553&amp;$B553,'SEPTIEMBRE 3'!$BC$11:$BC$40&amp;'SEPTIEMBRE 3'!$BD$11:$BD$40,'SEPTIEMBRE 3'!$CL$11:$CL$40,"A"))/1%,"")</f>
        <v/>
      </c>
      <c r="DU553" s="188" t="str">
        <f t="array" ref="DU553">IFERROR(_xlfn.XLOOKUP($A553&amp;$B553,OCTUBRE!$D$11:$D$40&amp;OCTUBRE!$E$11:$E$40,OCTUBRE!$AM$11:$AM$40,_xlfn.XLOOKUP($A553&amp;$B553,OCTUBRE!$BC$11:$BC$40&amp;OCTUBRE!$BD$11:$BD$40,OCTUBRE!$CL$11:$CL$40,"A"))/1%,"")</f>
        <v/>
      </c>
      <c r="DV553" s="188" t="str">
        <f t="array" ref="DV553">IFERROR(_xlfn.XLOOKUP($A553&amp;$B553,'OCTUBRE 2'!$D$11:$D$40&amp;'OCTUBRE 2'!$E$11:$E$40,'OCTUBRE 2'!$AM$11:$AM$40,_xlfn.XLOOKUP($A553&amp;$B553,'OCTUBRE 2'!$BC$11:$BC$40&amp;'OCTUBRE 2'!$BD$11:$BD$40,'OCTUBRE 2'!$CL$11:$CL$40,"A"))/1%,"")</f>
        <v/>
      </c>
      <c r="DW553" s="188" t="str">
        <f t="array" ref="DW553">IFERROR(_xlfn.XLOOKUP($A553&amp;$B553,NOVIEMBRE!$D$11:$D$40&amp;NOVIEMBRE!$E$11:$E$40,NOVIEMBRE!$AM$11:$AM$40,_xlfn.XLOOKUP($A553&amp;$B553,NOVIEMBRE!$BC$11:$BC$40&amp;NOVIEMBRE!$BD$11:$BD$40,NOVIEMBRE!$CL$11:$CL$40,"A"))/1%,"")</f>
        <v/>
      </c>
      <c r="DX553" s="188" t="str">
        <f t="array" ref="DX553">IFERROR(_xlfn.XLOOKUP($A553&amp;$B553,'NOVIEMBRE 2'!$D$11:$D$40&amp;'NOVIEMBRE 2'!$E$11:$E$40,'NOVIEMBRE 2'!$AM$11:$AM$40,_xlfn.XLOOKUP($A553&amp;$B553,'NOVIEMBRE 2'!$BC$11:$BC$40&amp;'NOVIEMBRE 2'!$BD$11:$BD$40,'NOVIEMBRE 2'!$CL$11:$CL$40,"A"))/1%,"")</f>
        <v/>
      </c>
      <c r="DY553" s="188" t="str">
        <f t="array" ref="DY553">IFERROR(_xlfn.XLOOKUP($A553&amp;$B553,DICIEMBRE!$D$11:$D$40&amp;DICIEMBRE!$E$11:$E$40,DICIEMBRE!$AM$11:$AM$40,_xlfn.XLOOKUP($A553&amp;$B553,DICIEMBRE!$BC$11:$BC$40&amp;DICIEMBRE!$BD$11:$BD$40,DICIEMBRE!$CL$11:$CL$40,"A"))/1%,"")</f>
        <v/>
      </c>
      <c r="DZ553" s="381" t="str">
        <f t="shared" si="9"/>
        <v>-</v>
      </c>
      <c r="EA553" s="381" t="str">
        <f t="shared" si="10"/>
        <v>-</v>
      </c>
      <c r="EB553" s="381" t="str">
        <f t="shared" si="11"/>
        <v>-</v>
      </c>
      <c r="EC553" s="381" t="str">
        <f t="shared" si="12"/>
        <v>-</v>
      </c>
      <c r="ED553" s="381" t="str">
        <f t="shared" si="13"/>
        <v>-</v>
      </c>
      <c r="EE553" s="381" t="str">
        <f t="shared" si="14"/>
        <v>-</v>
      </c>
      <c r="EF553" s="381" t="str">
        <f t="shared" si="15"/>
        <v>-</v>
      </c>
      <c r="EG553" s="381" t="str">
        <f t="shared" si="16"/>
        <v>-</v>
      </c>
      <c r="EH553" s="381" t="str">
        <f t="shared" si="17"/>
        <v>-</v>
      </c>
      <c r="EI553" s="188" t="str">
        <f t="shared" si="18"/>
        <v/>
      </c>
      <c r="EJ553" s="382"/>
      <c r="EK553" s="382"/>
      <c r="EL553" s="383"/>
      <c r="EM553" s="21"/>
      <c r="EN553" s="384">
        <f t="array" ref="EN553">IFERROR(_xlfn.XLOOKUP($A553&amp;$B553,MARZO!$D$11:$D$40&amp;MARZO!$E$11:$E$40,MARZO!$AK$11:$AK$40,_xlfn.XLOOKUP($A553&amp;$B553,MARZO!$BC$11:$BC$40&amp;MARZO!$BD$11:$BD$40,MARZO!$CJ$11:$CJ$40,"A")),"")</f>
        <v>0</v>
      </c>
      <c r="EO553" s="384">
        <f t="array" ref="EO553">IFERROR(_xlfn.XLOOKUP($A553&amp;$B553,ABRIL!$D$11:$D$40&amp;ABRIL!$E$11:$E$40,ABRIL!$AK$11:$AK$40,_xlfn.XLOOKUP($A553&amp;$B553,ABRIL!$BC$11:$BC$40&amp;ABRIL!$BD$11:$BD$40,ABRIL!$CJ$11:$CJ$40,"A")),"")</f>
        <v>0</v>
      </c>
      <c r="EP553" s="384">
        <f t="array" ref="EP553">IFERROR(_xlfn.XLOOKUP($A553&amp;$B553,'ABRIL 2'!$D$11:$D$40&amp;'ABRIL 2'!$E$11:$E$40,'ABRIL 2'!$AK$11:$AK$40,_xlfn.XLOOKUP($A553&amp;$B553,'ABRIL 2'!$BC$11:$BC$40&amp;'ABRIL 2'!$BD$11:$BD$40,'ABRIL 2'!$CJ$11:$CJ$40,"A")),"")</f>
        <v>0</v>
      </c>
      <c r="EQ553" s="384">
        <f t="array" ref="EQ553">IFERROR(_xlfn.XLOOKUP($A553&amp;$B553,MAYO!$D$11:$D$40&amp;MAYO!$E$11:$E$40,MAYO!$AK$11:$AK$40,_xlfn.XLOOKUP($A553&amp;$B553,MAYO!$BC$11:$BC$40&amp;MAYO!$BD$11:$BD$40,MAYO!$CJ$11:$CJ$40,"A")),"")</f>
        <v>0</v>
      </c>
      <c r="ER553" s="384">
        <f t="array" ref="ER553">IFERROR(_xlfn.XLOOKUP($A553&amp;$B553,'MAYO 2'!$D$11:$D$40&amp;'MAYO 2'!$E$11:$E$40,'MAYO 2'!$AK$11:$AK$40,_xlfn.XLOOKUP($A553&amp;$B553,'MAYO 2'!$BC$11:$BC$40&amp;'MAYO 2'!$BD$11:$BD$40,'MAYO 2'!$CJ$11:$CJ$40,"A")),"")</f>
        <v>0</v>
      </c>
      <c r="ES553" s="384">
        <f t="array" ref="ES553">IFERROR(_xlfn.XLOOKUP($A553&amp;$B553,JUNIO!$D$11:$D$40&amp;JUNIO!$E$11:$E$40,JUNIO!$AK$11:$AK$40,_xlfn.XLOOKUP($A553&amp;$B553,JUNIO!$BC$11:$BC$40&amp;JUNIO!$BD$11:$BD$40,JUNIO!$CJ$11:$CJ$40,"A")),"")</f>
        <v>0</v>
      </c>
      <c r="ET553" s="384">
        <f t="array" ref="ET553">IFERROR(_xlfn.XLOOKUP($A553&amp;$B553,'JUNIO 2'!$D$11:$D$40&amp;'JUNIO 2'!$E$11:$E$40,'JUNIO 2'!$AK$11:$AK$40,_xlfn.XLOOKUP($A553&amp;$B553,'JUNIO 2'!$BC$11:$BC$40&amp;'JUNIO 2'!$BD$11:$BD$40,'JUNIO 2'!$CJ$11:$CJ$40,"A")),"")</f>
        <v>0</v>
      </c>
      <c r="EU553" s="384">
        <f t="array" ref="EU553">IFERROR(_xlfn.XLOOKUP($A553&amp;$B553,JULIO!$D$11:$D$40&amp;JULIO!$E$11:$E$40,JULIO!$AK$11:$AK$40,_xlfn.XLOOKUP($A553&amp;$B553,JULIO!$BC$11:$BC$40&amp;JULIO!$BD$11:$BD$40,JULIO!$CJ$11:$CJ$40,"A")),"")</f>
        <v>0</v>
      </c>
      <c r="EV553" s="384">
        <f t="array" ref="EV553">IFERROR(_xlfn.XLOOKUP($A553&amp;$B553,'JULIO 2'!$D$11:$D$40&amp;'JULIO 2'!$E$11:$E$40,'JULIO 2'!$AK$11:$AK$40,_xlfn.XLOOKUP($A553&amp;$B553,'JULIO 2'!$BC$11:$BC$40&amp;'JULIO 2'!$BD$11:$BD$40,'JULIO 2'!$CJ$11:$CJ$40,"A")),"")</f>
        <v>0</v>
      </c>
      <c r="EW553" s="384">
        <f t="array" ref="EW553">IFERROR(_xlfn.XLOOKUP($A553&amp;$B553,AGOSTO!$D$11:$D$40&amp;AGOSTO!$E$11:$E$40,AGOSTO!$AK$11:$AK$40,_xlfn.XLOOKUP($A553&amp;$B553,AGOSTO!$BC$11:$BC$40&amp;AGOSTO!$BD$11:$BD$40,AGOSTO!$CJ$11:$CJ$40,"A")),"")</f>
        <v>0</v>
      </c>
      <c r="EX553" s="384">
        <f t="array" ref="EX553">IFERROR(_xlfn.XLOOKUP($A553&amp;$B553,'AGOSTO 2'!$D$11:$D$40&amp;'AGOSTO 2'!$E$11:$E$40,'AGOSTO 2'!$AK$11:$AK$40,_xlfn.XLOOKUP($A553&amp;$B553,'AGOSTO 2'!$BC$11:$BC$40&amp;'AGOSTO 2'!$BD$11:$BD$40,'AGOSTO 2'!$CJ$11:$CJ$40,"A")),"")</f>
        <v>0</v>
      </c>
      <c r="EY553" s="384">
        <f t="array" ref="EY553">IFERROR(_xlfn.XLOOKUP($A553&amp;$B553,SEPTIEMBRE!$D$11:$D$40&amp;SEPTIEMBRE!$E$11:$E$40,SEPTIEMBRE!$AK$11:$AK$40,_xlfn.XLOOKUP($A553&amp;$B553,SEPTIEMBRE!$BC$11:$BC$40&amp;SEPTIEMBRE!$BD$11:$BD$40,SEPTIEMBRE!$CJ$11:$CJ$40,"A")),"")</f>
        <v>0</v>
      </c>
      <c r="EZ553" s="384">
        <f t="array" ref="EZ553">IFERROR(_xlfn.XLOOKUP($A553&amp;$B553,'SEPTIEMBRE 2'!$D$11:$D$40&amp;'SEPTIEMBRE 2'!$E$11:$E$40,'SEPTIEMBRE 2'!$AK$11:$AK$40,_xlfn.XLOOKUP($A553&amp;$B553,'SEPTIEMBRE 2'!$BC$11:$BC$40&amp;'SEPTIEMBRE 2'!$BD$11:$BD$40,'SEPTIEMBRE 2'!$CJ$11:$CJ$40,"A")),"")</f>
        <v>0</v>
      </c>
      <c r="FA553" s="384">
        <f t="array" ref="FA553">IFERROR(_xlfn.XLOOKUP($A553&amp;$B553,'SEPTIEMBRE 3'!$D$11:$D$40&amp;'SEPTIEMBRE 3'!$E$11:$E$40,'SEPTIEMBRE 3'!$AK$11:$AK$40,_xlfn.XLOOKUP($A553&amp;$B553,'SEPTIEMBRE 3'!$BC$11:$BC$40&amp;'SEPTIEMBRE 3'!$BD$11:$BD$40,'SEPTIEMBRE 3'!$CJ$11:$CJ$40,"A")),"")</f>
        <v>0</v>
      </c>
      <c r="FB553" s="384">
        <f t="array" ref="FB553">IFERROR(_xlfn.XLOOKUP($A553&amp;$B553,OCTUBRE!$D$11:$D$40&amp;OCTUBRE!$E$11:$E$40,OCTUBRE!$AK$11:$AK$40,_xlfn.XLOOKUP($A553&amp;$B553,OCTUBRE!$BC$11:$BC$40&amp;OCTUBRE!$BD$11:$BD$40,OCTUBRE!$CJ$11:$CJ$40,"A")),"")</f>
        <v>0</v>
      </c>
      <c r="FC553" s="384">
        <f t="array" ref="FC553">IFERROR(_xlfn.XLOOKUP($A553&amp;$B553,'OCTUBRE 2'!$D$11:$D$40&amp;'OCTUBRE 2'!$E$11:$E$40,'OCTUBRE 2'!$AK$11:$AK$40,_xlfn.XLOOKUP($A553&amp;$B553,'OCTUBRE 2'!$BC$11:$BC$40&amp;'OCTUBRE 2'!$BD$11:$BD$40,'OCTUBRE 2'!$CJ$11:$CJ$40,"A")),"")</f>
        <v>0</v>
      </c>
      <c r="FD553" s="384">
        <f t="array" ref="FD553">IFERROR(_xlfn.XLOOKUP($A553&amp;$B553,NOVIEMBRE!$D$11:$D$40&amp;NOVIEMBRE!$E$11:$E$40,NOVIEMBRE!$AK$11:$AK$40,_xlfn.XLOOKUP($A553&amp;$B553,NOVIEMBRE!$BC$11:$BC$40&amp;NOVIEMBRE!$BD$11:$BD$40,NOVIEMBRE!$CJ$11:$CJ$40,"A")),"")</f>
        <v>0</v>
      </c>
      <c r="FE553" s="384">
        <f t="array" ref="FE553">IFERROR(_xlfn.XLOOKUP($A553&amp;$B553,'NOVIEMBRE 2'!$D$11:$D$40&amp;'NOVIEMBRE 2'!$E$11:$E$40,'NOVIEMBRE 2'!$AK$11:$AK$40,_xlfn.XLOOKUP($A553&amp;$B553,'NOVIEMBRE 2'!$BC$11:$BC$40&amp;'NOVIEMBRE 2'!$BD$11:$BD$40,'NOVIEMBRE 2'!$CJ$11:$CJ$40,"A")),"")</f>
        <v>0</v>
      </c>
      <c r="FF553" s="385">
        <f t="array" ref="FF553">IFERROR(_xlfn.XLOOKUP($A553&amp;$B553,DICIEMBRE!$D$11:$D$40&amp;DICIEMBRE!$E$11:$E$40,DICIEMBRE!$AK$11:$AK$40,_xlfn.XLOOKUP($A553&amp;$B553,DICIEMBRE!$BC$11:$BC$40&amp;DICIEMBRE!$BD$11:$BD$40,DICIEMBRE!$CJ$11:$CJ$40,"A")),"")</f>
        <v>0</v>
      </c>
      <c r="FG553" s="386" t="str">
        <f t="shared" si="19"/>
        <v/>
      </c>
      <c r="FH553" s="386" t="str">
        <f t="array" ref="FH553">IF(
 COUNT(DZ553:EH553)=0,
 "-",
 IF(
  COUNT(DZ553:EH553) &lt; COUNTA(DZ553:EH553),
  REPT("🟩", ROUND(COUNT(DZ553:EH553)/COUNTA(DZ553:EH553)*5, 0)) &amp;
  REPT("⬜", 5 - ROUND(COUNT(DZ553:EH553)/COUNTA(DZ553:EH553)*5, 0)),
  IF(
    AVERAGE(IF(DZ553:EH553&lt;&gt;"", DZ553:EH553, )) &gt;= 70, "🟩🟩🟩🟩🟩",
    IF(
      AVERAGE(IF(DZ553:EH553&lt;&gt;"",DZ553:EH553, )) &gt;= 56, "🟨🟨🟨🟨🟨",
      "🟥🟥🟥🟥🟥"
    )
  )
 )
)
</f>
        <v>-</v>
      </c>
    </row>
    <row r="554" ht="15.75" customHeight="1">
      <c r="A554" s="168"/>
      <c r="B554" s="169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1"/>
      <c r="N554" s="172" t="str">
        <f t="shared" si="1"/>
        <v/>
      </c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2" t="str">
        <f t="shared" si="2"/>
        <v/>
      </c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2" t="str">
        <f t="shared" si="3"/>
        <v/>
      </c>
      <c r="AM554" s="173"/>
      <c r="AN554" s="173"/>
      <c r="AO554" s="173"/>
      <c r="AP554" s="173"/>
      <c r="AQ554" s="173"/>
      <c r="AR554" s="173"/>
      <c r="AS554" s="173"/>
      <c r="AT554" s="173"/>
      <c r="AU554" s="173"/>
      <c r="AV554" s="171"/>
      <c r="AW554" s="171"/>
      <c r="AX554" s="172" t="str">
        <f t="shared" si="4"/>
        <v/>
      </c>
      <c r="AY554" s="173"/>
      <c r="AZ554" s="173"/>
      <c r="BA554" s="173"/>
      <c r="BB554" s="173"/>
      <c r="BC554" s="173"/>
      <c r="BD554" s="173"/>
      <c r="BE554" s="173"/>
      <c r="BF554" s="173"/>
      <c r="BG554" s="173"/>
      <c r="BH554" s="173"/>
      <c r="BI554" s="173"/>
      <c r="BJ554" s="172" t="str">
        <f t="shared" si="5"/>
        <v/>
      </c>
      <c r="BK554" s="173"/>
      <c r="BL554" s="173"/>
      <c r="BM554" s="173"/>
      <c r="BN554" s="173"/>
      <c r="BO554" s="173"/>
      <c r="BP554" s="173"/>
      <c r="BQ554" s="173"/>
      <c r="BR554" s="173"/>
      <c r="BS554" s="173"/>
      <c r="BT554" s="173"/>
      <c r="BU554" s="173"/>
      <c r="BV554" s="172" t="str">
        <f t="shared" si="6"/>
        <v/>
      </c>
      <c r="BW554" s="173"/>
      <c r="BX554" s="173"/>
      <c r="BY554" s="173"/>
      <c r="BZ554" s="171"/>
      <c r="CA554" s="171"/>
      <c r="CB554" s="171"/>
      <c r="CC554" s="171"/>
      <c r="CD554" s="171"/>
      <c r="CE554" s="171"/>
      <c r="CF554" s="171"/>
      <c r="CG554" s="171"/>
      <c r="CH554" s="172" t="str">
        <f t="shared" si="7"/>
        <v/>
      </c>
      <c r="CI554" s="171"/>
      <c r="CJ554" s="173"/>
      <c r="CK554" s="173"/>
      <c r="CL554" s="173"/>
      <c r="CM554" s="173"/>
      <c r="CN554" s="171"/>
      <c r="CO554" s="171"/>
      <c r="CP554" s="171"/>
      <c r="CQ554" s="173"/>
      <c r="CR554" s="171"/>
      <c r="CS554" s="171"/>
      <c r="CT554" s="172" t="str">
        <f t="shared" si="8"/>
        <v/>
      </c>
      <c r="CU554" s="172"/>
      <c r="CV554" s="172"/>
      <c r="CW554" s="172"/>
      <c r="CX554" s="172"/>
      <c r="CY554" s="172"/>
      <c r="CZ554" s="172"/>
      <c r="DA554" s="172"/>
      <c r="DB554" s="172"/>
      <c r="DC554" s="172"/>
      <c r="DD554" s="172"/>
      <c r="DE554" s="172"/>
      <c r="DF554" s="172"/>
      <c r="DG554" s="188" t="str">
        <f t="array" ref="DG554">IFERROR(_xlfn.XLOOKUP($A554&amp;B554,MARZO!$D$11:$D$40&amp;MARZO!$E$11:$E$40,MARZO!$AM$11:$AM$40,_xlfn.XLOOKUP($A554&amp;$B554,MARZO!$BC$11:$BC$40&amp;MARZO!$BD$11:$BD$40,MARZO!$CL$11:$CL$40,"A"))/1%,"")</f>
        <v/>
      </c>
      <c r="DH554" s="188" t="str">
        <f t="array" ref="DH554">IFERROR(_xlfn.XLOOKUP($A554&amp;$B554,ABRIL!$D$11:$D$40&amp;ABRIL!$E$11:$E$40,ABRIL!$AM$11:$AM$40,_xlfn.XLOOKUP($A554&amp;$B554,ABRIL!$BC$11:$BC$40&amp;ABRIL!$BD$11:$BD$40,ABRIL!$CL$11:$CL$40,"A"))/1%,"")</f>
        <v/>
      </c>
      <c r="DI554" s="188" t="str">
        <f t="array" ref="DI554">IFERROR(_xlfn.XLOOKUP($A554&amp;$B554,'ABRIL 2'!$D$11:$D$40&amp;'ABRIL 2'!$E$11:$E$40,'ABRIL 2'!$AM$11:$AM$40,_xlfn.XLOOKUP($A554&amp;$B554,'ABRIL 2'!$BC$11:$BC$40&amp;'ABRIL 2'!$BD$11:$BD$40,'ABRIL 2'!$CL$11:$CL$40,"A"))/1%,"")</f>
        <v/>
      </c>
      <c r="DJ554" s="188" t="str">
        <f t="array" ref="DJ554">IFERROR(_xlfn.XLOOKUP($A554&amp;$B554,MAYO!$D$11:$D$40&amp;MAYO!$E$11:$E$40,MAYO!$AM$11:$AM$40,_xlfn.XLOOKUP($A554&amp;$B554,MAYO!$BC$11:$BC$40&amp;MAYO!$BD$11:$BD$40,MAYO!$CL$11:$CL$40,"A"))/1%,"")</f>
        <v/>
      </c>
      <c r="DK554" s="188" t="str">
        <f t="array" ref="DK554">IFERROR(_xlfn.XLOOKUP($A554&amp;$B554,'MAYO 2'!$D$11:$D$40&amp;'MAYO 2'!$E$11:$E$40,'MAYO 2'!$AM$11:$AM$40,_xlfn.XLOOKUP($A554&amp;$B554,'MAYO 2'!$BC$11:$BC$40&amp;'MAYO 2'!$BD$11:$BD$40,'MAYO 2'!$CL$11:$CL$40,"A"))/1%,"")</f>
        <v/>
      </c>
      <c r="DL554" s="188" t="str">
        <f t="array" ref="DL554">IFERROR(_xlfn.XLOOKUP($A554&amp;$B554,JUNIO!$D$11:$D$40&amp;JUNIO!$E$11:$E$40,JUNIO!$AM$11:$AM$40,_xlfn.XLOOKUP($A554&amp;$B554,JUNIO!$BC$11:$BC$40&amp;JUNIO!$BD$11:$BD$40,JUNIO!$CL$11:$CL$40,"A"))/1%,"")</f>
        <v/>
      </c>
      <c r="DM554" s="188" t="str">
        <f t="array" ref="DM554">IFERROR(_xlfn.XLOOKUP($A554&amp;$B554,'JUNIO 2'!$D$11:$D$40&amp;'JUNIO 2'!$E$11:$E$40,'JUNIO 2'!$AM$11:$AM$40,_xlfn.XLOOKUP($A554&amp;$B554,'JUNIO 2'!$BC$11:$BC$40&amp;'JUNIO 2'!$BD$11:$BD$40,'JUNIO 2'!$CL$11:$CL$40,"A"))/1%,"")</f>
        <v/>
      </c>
      <c r="DN554" s="188" t="str">
        <f t="array" ref="DN554">IFERROR(_xlfn.XLOOKUP($A554&amp;$B554,JULIO!$D$11:$D$40&amp;JULIO!$E$11:$E$40,JULIO!$AM$11:$AM$40,_xlfn.XLOOKUP($A554&amp;$B554,JULIO!$BC$11:$BC$40&amp;JULIO!$BD$11:$BD$40,JULIO!$CL$11:$CL$40,"A"))/1%,"")</f>
        <v/>
      </c>
      <c r="DO554" s="188" t="str">
        <f t="array" ref="DO554">IFERROR(_xlfn.XLOOKUP($A554&amp;$B554,'JULIO 2'!$D$11:$D$40&amp;'JULIO 2'!$E$11:$E$40,'JULIO 2'!$AM$11:$AM$40,_xlfn.XLOOKUP($A554&amp;$B554,'JULIO 2'!$BC$11:$BC$40&amp;'JULIO 2'!$BD$11:$BD$40,'JULIO 2'!$CL$11:$CL$40,"A"))/1%,"")</f>
        <v/>
      </c>
      <c r="DP554" s="188" t="str">
        <f t="array" ref="DP554">IFERROR(_xlfn.XLOOKUP($A554&amp;$B554,AGOSTO!$D$11:$D$40&amp;AGOSTO!$E$11:$E$40,AGOSTO!$AM$11:$AM$40,_xlfn.XLOOKUP($A554&amp;$B554,AGOSTO!$BC$11:$BC$40&amp;AGOSTO!$BD$11:$BD$40,AGOSTO!$CL$11:$CL$40,"A"))/1%,"")</f>
        <v/>
      </c>
      <c r="DQ554" s="188" t="str">
        <f t="array" ref="DQ554">IFERROR(_xlfn.XLOOKUP($A554&amp;$B554,'AGOSTO 2'!$D$11:$D$40&amp;'AGOSTO 2'!$E$11:$E$40,'AGOSTO 2'!$AM$11:$AM$40,_xlfn.XLOOKUP($A554&amp;$B554,'AGOSTO 2'!$BC$11:$BC$40&amp;'AGOSTO 2'!$BD$11:$BD$40,'AGOSTO 2'!$CL$11:$CL$40,"A"))/1%,"")</f>
        <v/>
      </c>
      <c r="DR554" s="188" t="str">
        <f t="array" ref="DR554">IFERROR(_xlfn.XLOOKUP($A554&amp;$B554,SEPTIEMBRE!$D$11:$D$40&amp;SEPTIEMBRE!$E$11:$E$40,SEPTIEMBRE!$AM$11:$AM$40,_xlfn.XLOOKUP($A554&amp;$B554,SEPTIEMBRE!$BC$11:$BC$40&amp;SEPTIEMBRE!$BD$11:$BD$40,SEPTIEMBRE!$CL$11:$CL$40,"A"))/1%,"")</f>
        <v/>
      </c>
      <c r="DS554" s="188" t="str">
        <f t="array" ref="DS554">IFERROR(_xlfn.XLOOKUP($A554&amp;$B554,'SEPTIEMBRE 2'!$D$11:$D$40&amp;'SEPTIEMBRE 2'!$E$11:$E$40,'SEPTIEMBRE 2'!$AM$11:$AM$40,_xlfn.XLOOKUP($A554&amp;$B554,'SEPTIEMBRE 2'!$BC$11:$BC$40&amp;'SEPTIEMBRE 2'!$BD$11:$BD$40,'SEPTIEMBRE 2'!$CL$11:$CL$40,"A"))/1%,"")</f>
        <v/>
      </c>
      <c r="DT554" s="188" t="str">
        <f t="array" ref="DT554">IFERROR(_xlfn.XLOOKUP($A554&amp;$B554,'SEPTIEMBRE 3'!$D$11:$D$40&amp;'SEPTIEMBRE 3'!$E$11:$E$40,'SEPTIEMBRE 3'!$AM$11:$AM$40,_xlfn.XLOOKUP($A554&amp;$B554,'SEPTIEMBRE 3'!$BC$11:$BC$40&amp;'SEPTIEMBRE 3'!$BD$11:$BD$40,'SEPTIEMBRE 3'!$CL$11:$CL$40,"A"))/1%,"")</f>
        <v/>
      </c>
      <c r="DU554" s="188" t="str">
        <f t="array" ref="DU554">IFERROR(_xlfn.XLOOKUP($A554&amp;$B554,OCTUBRE!$D$11:$D$40&amp;OCTUBRE!$E$11:$E$40,OCTUBRE!$AM$11:$AM$40,_xlfn.XLOOKUP($A554&amp;$B554,OCTUBRE!$BC$11:$BC$40&amp;OCTUBRE!$BD$11:$BD$40,OCTUBRE!$CL$11:$CL$40,"A"))/1%,"")</f>
        <v/>
      </c>
      <c r="DV554" s="188" t="str">
        <f t="array" ref="DV554">IFERROR(_xlfn.XLOOKUP($A554&amp;$B554,'OCTUBRE 2'!$D$11:$D$40&amp;'OCTUBRE 2'!$E$11:$E$40,'OCTUBRE 2'!$AM$11:$AM$40,_xlfn.XLOOKUP($A554&amp;$B554,'OCTUBRE 2'!$BC$11:$BC$40&amp;'OCTUBRE 2'!$BD$11:$BD$40,'OCTUBRE 2'!$CL$11:$CL$40,"A"))/1%,"")</f>
        <v/>
      </c>
      <c r="DW554" s="188" t="str">
        <f t="array" ref="DW554">IFERROR(_xlfn.XLOOKUP($A554&amp;$B554,NOVIEMBRE!$D$11:$D$40&amp;NOVIEMBRE!$E$11:$E$40,NOVIEMBRE!$AM$11:$AM$40,_xlfn.XLOOKUP($A554&amp;$B554,NOVIEMBRE!$BC$11:$BC$40&amp;NOVIEMBRE!$BD$11:$BD$40,NOVIEMBRE!$CL$11:$CL$40,"A"))/1%,"")</f>
        <v/>
      </c>
      <c r="DX554" s="188" t="str">
        <f t="array" ref="DX554">IFERROR(_xlfn.XLOOKUP($A554&amp;$B554,'NOVIEMBRE 2'!$D$11:$D$40&amp;'NOVIEMBRE 2'!$E$11:$E$40,'NOVIEMBRE 2'!$AM$11:$AM$40,_xlfn.XLOOKUP($A554&amp;$B554,'NOVIEMBRE 2'!$BC$11:$BC$40&amp;'NOVIEMBRE 2'!$BD$11:$BD$40,'NOVIEMBRE 2'!$CL$11:$CL$40,"A"))/1%,"")</f>
        <v/>
      </c>
      <c r="DY554" s="188" t="str">
        <f t="array" ref="DY554">IFERROR(_xlfn.XLOOKUP($A554&amp;$B554,DICIEMBRE!$D$11:$D$40&amp;DICIEMBRE!$E$11:$E$40,DICIEMBRE!$AM$11:$AM$40,_xlfn.XLOOKUP($A554&amp;$B554,DICIEMBRE!$BC$11:$BC$40&amp;DICIEMBRE!$BD$11:$BD$40,DICIEMBRE!$CL$11:$CL$40,"A"))/1%,"")</f>
        <v/>
      </c>
      <c r="DZ554" s="381" t="str">
        <f t="shared" si="9"/>
        <v>-</v>
      </c>
      <c r="EA554" s="381" t="str">
        <f t="shared" si="10"/>
        <v>-</v>
      </c>
      <c r="EB554" s="381" t="str">
        <f t="shared" si="11"/>
        <v>-</v>
      </c>
      <c r="EC554" s="381" t="str">
        <f t="shared" si="12"/>
        <v>-</v>
      </c>
      <c r="ED554" s="381" t="str">
        <f t="shared" si="13"/>
        <v>-</v>
      </c>
      <c r="EE554" s="381" t="str">
        <f t="shared" si="14"/>
        <v>-</v>
      </c>
      <c r="EF554" s="381" t="str">
        <f t="shared" si="15"/>
        <v>-</v>
      </c>
      <c r="EG554" s="381" t="str">
        <f t="shared" si="16"/>
        <v>-</v>
      </c>
      <c r="EH554" s="381" t="str">
        <f t="shared" si="17"/>
        <v>-</v>
      </c>
      <c r="EI554" s="188" t="str">
        <f t="shared" si="18"/>
        <v/>
      </c>
      <c r="EJ554" s="382"/>
      <c r="EK554" s="382"/>
      <c r="EL554" s="383"/>
      <c r="EM554" s="21"/>
      <c r="EN554" s="384">
        <f t="array" ref="EN554">IFERROR(_xlfn.XLOOKUP($A554&amp;$B554,MARZO!$D$11:$D$40&amp;MARZO!$E$11:$E$40,MARZO!$AK$11:$AK$40,_xlfn.XLOOKUP($A554&amp;$B554,MARZO!$BC$11:$BC$40&amp;MARZO!$BD$11:$BD$40,MARZO!$CJ$11:$CJ$40,"A")),"")</f>
        <v>0</v>
      </c>
      <c r="EO554" s="384">
        <f t="array" ref="EO554">IFERROR(_xlfn.XLOOKUP($A554&amp;$B554,ABRIL!$D$11:$D$40&amp;ABRIL!$E$11:$E$40,ABRIL!$AK$11:$AK$40,_xlfn.XLOOKUP($A554&amp;$B554,ABRIL!$BC$11:$BC$40&amp;ABRIL!$BD$11:$BD$40,ABRIL!$CJ$11:$CJ$40,"A")),"")</f>
        <v>0</v>
      </c>
      <c r="EP554" s="384">
        <f t="array" ref="EP554">IFERROR(_xlfn.XLOOKUP($A554&amp;$B554,'ABRIL 2'!$D$11:$D$40&amp;'ABRIL 2'!$E$11:$E$40,'ABRIL 2'!$AK$11:$AK$40,_xlfn.XLOOKUP($A554&amp;$B554,'ABRIL 2'!$BC$11:$BC$40&amp;'ABRIL 2'!$BD$11:$BD$40,'ABRIL 2'!$CJ$11:$CJ$40,"A")),"")</f>
        <v>0</v>
      </c>
      <c r="EQ554" s="384">
        <f t="array" ref="EQ554">IFERROR(_xlfn.XLOOKUP($A554&amp;$B554,MAYO!$D$11:$D$40&amp;MAYO!$E$11:$E$40,MAYO!$AK$11:$AK$40,_xlfn.XLOOKUP($A554&amp;$B554,MAYO!$BC$11:$BC$40&amp;MAYO!$BD$11:$BD$40,MAYO!$CJ$11:$CJ$40,"A")),"")</f>
        <v>0</v>
      </c>
      <c r="ER554" s="384">
        <f t="array" ref="ER554">IFERROR(_xlfn.XLOOKUP($A554&amp;$B554,'MAYO 2'!$D$11:$D$40&amp;'MAYO 2'!$E$11:$E$40,'MAYO 2'!$AK$11:$AK$40,_xlfn.XLOOKUP($A554&amp;$B554,'MAYO 2'!$BC$11:$BC$40&amp;'MAYO 2'!$BD$11:$BD$40,'MAYO 2'!$CJ$11:$CJ$40,"A")),"")</f>
        <v>0</v>
      </c>
      <c r="ES554" s="384">
        <f t="array" ref="ES554">IFERROR(_xlfn.XLOOKUP($A554&amp;$B554,JUNIO!$D$11:$D$40&amp;JUNIO!$E$11:$E$40,JUNIO!$AK$11:$AK$40,_xlfn.XLOOKUP($A554&amp;$B554,JUNIO!$BC$11:$BC$40&amp;JUNIO!$BD$11:$BD$40,JUNIO!$CJ$11:$CJ$40,"A")),"")</f>
        <v>0</v>
      </c>
      <c r="ET554" s="384">
        <f t="array" ref="ET554">IFERROR(_xlfn.XLOOKUP($A554&amp;$B554,'JUNIO 2'!$D$11:$D$40&amp;'JUNIO 2'!$E$11:$E$40,'JUNIO 2'!$AK$11:$AK$40,_xlfn.XLOOKUP($A554&amp;$B554,'JUNIO 2'!$BC$11:$BC$40&amp;'JUNIO 2'!$BD$11:$BD$40,'JUNIO 2'!$CJ$11:$CJ$40,"A")),"")</f>
        <v>0</v>
      </c>
      <c r="EU554" s="384">
        <f t="array" ref="EU554">IFERROR(_xlfn.XLOOKUP($A554&amp;$B554,JULIO!$D$11:$D$40&amp;JULIO!$E$11:$E$40,JULIO!$AK$11:$AK$40,_xlfn.XLOOKUP($A554&amp;$B554,JULIO!$BC$11:$BC$40&amp;JULIO!$BD$11:$BD$40,JULIO!$CJ$11:$CJ$40,"A")),"")</f>
        <v>0</v>
      </c>
      <c r="EV554" s="384">
        <f t="array" ref="EV554">IFERROR(_xlfn.XLOOKUP($A554&amp;$B554,'JULIO 2'!$D$11:$D$40&amp;'JULIO 2'!$E$11:$E$40,'JULIO 2'!$AK$11:$AK$40,_xlfn.XLOOKUP($A554&amp;$B554,'JULIO 2'!$BC$11:$BC$40&amp;'JULIO 2'!$BD$11:$BD$40,'JULIO 2'!$CJ$11:$CJ$40,"A")),"")</f>
        <v>0</v>
      </c>
      <c r="EW554" s="384">
        <f t="array" ref="EW554">IFERROR(_xlfn.XLOOKUP($A554&amp;$B554,AGOSTO!$D$11:$D$40&amp;AGOSTO!$E$11:$E$40,AGOSTO!$AK$11:$AK$40,_xlfn.XLOOKUP($A554&amp;$B554,AGOSTO!$BC$11:$BC$40&amp;AGOSTO!$BD$11:$BD$40,AGOSTO!$CJ$11:$CJ$40,"A")),"")</f>
        <v>0</v>
      </c>
      <c r="EX554" s="384">
        <f t="array" ref="EX554">IFERROR(_xlfn.XLOOKUP($A554&amp;$B554,'AGOSTO 2'!$D$11:$D$40&amp;'AGOSTO 2'!$E$11:$E$40,'AGOSTO 2'!$AK$11:$AK$40,_xlfn.XLOOKUP($A554&amp;$B554,'AGOSTO 2'!$BC$11:$BC$40&amp;'AGOSTO 2'!$BD$11:$BD$40,'AGOSTO 2'!$CJ$11:$CJ$40,"A")),"")</f>
        <v>0</v>
      </c>
      <c r="EY554" s="384">
        <f t="array" ref="EY554">IFERROR(_xlfn.XLOOKUP($A554&amp;$B554,SEPTIEMBRE!$D$11:$D$40&amp;SEPTIEMBRE!$E$11:$E$40,SEPTIEMBRE!$AK$11:$AK$40,_xlfn.XLOOKUP($A554&amp;$B554,SEPTIEMBRE!$BC$11:$BC$40&amp;SEPTIEMBRE!$BD$11:$BD$40,SEPTIEMBRE!$CJ$11:$CJ$40,"A")),"")</f>
        <v>0</v>
      </c>
      <c r="EZ554" s="384">
        <f t="array" ref="EZ554">IFERROR(_xlfn.XLOOKUP($A554&amp;$B554,'SEPTIEMBRE 2'!$D$11:$D$40&amp;'SEPTIEMBRE 2'!$E$11:$E$40,'SEPTIEMBRE 2'!$AK$11:$AK$40,_xlfn.XLOOKUP($A554&amp;$B554,'SEPTIEMBRE 2'!$BC$11:$BC$40&amp;'SEPTIEMBRE 2'!$BD$11:$BD$40,'SEPTIEMBRE 2'!$CJ$11:$CJ$40,"A")),"")</f>
        <v>0</v>
      </c>
      <c r="FA554" s="384">
        <f t="array" ref="FA554">IFERROR(_xlfn.XLOOKUP($A554&amp;$B554,'SEPTIEMBRE 3'!$D$11:$D$40&amp;'SEPTIEMBRE 3'!$E$11:$E$40,'SEPTIEMBRE 3'!$AK$11:$AK$40,_xlfn.XLOOKUP($A554&amp;$B554,'SEPTIEMBRE 3'!$BC$11:$BC$40&amp;'SEPTIEMBRE 3'!$BD$11:$BD$40,'SEPTIEMBRE 3'!$CJ$11:$CJ$40,"A")),"")</f>
        <v>0</v>
      </c>
      <c r="FB554" s="384">
        <f t="array" ref="FB554">IFERROR(_xlfn.XLOOKUP($A554&amp;$B554,OCTUBRE!$D$11:$D$40&amp;OCTUBRE!$E$11:$E$40,OCTUBRE!$AK$11:$AK$40,_xlfn.XLOOKUP($A554&amp;$B554,OCTUBRE!$BC$11:$BC$40&amp;OCTUBRE!$BD$11:$BD$40,OCTUBRE!$CJ$11:$CJ$40,"A")),"")</f>
        <v>0</v>
      </c>
      <c r="FC554" s="384">
        <f t="array" ref="FC554">IFERROR(_xlfn.XLOOKUP($A554&amp;$B554,'OCTUBRE 2'!$D$11:$D$40&amp;'OCTUBRE 2'!$E$11:$E$40,'OCTUBRE 2'!$AK$11:$AK$40,_xlfn.XLOOKUP($A554&amp;$B554,'OCTUBRE 2'!$BC$11:$BC$40&amp;'OCTUBRE 2'!$BD$11:$BD$40,'OCTUBRE 2'!$CJ$11:$CJ$40,"A")),"")</f>
        <v>0</v>
      </c>
      <c r="FD554" s="384">
        <f t="array" ref="FD554">IFERROR(_xlfn.XLOOKUP($A554&amp;$B554,NOVIEMBRE!$D$11:$D$40&amp;NOVIEMBRE!$E$11:$E$40,NOVIEMBRE!$AK$11:$AK$40,_xlfn.XLOOKUP($A554&amp;$B554,NOVIEMBRE!$BC$11:$BC$40&amp;NOVIEMBRE!$BD$11:$BD$40,NOVIEMBRE!$CJ$11:$CJ$40,"A")),"")</f>
        <v>0</v>
      </c>
      <c r="FE554" s="384">
        <f t="array" ref="FE554">IFERROR(_xlfn.XLOOKUP($A554&amp;$B554,'NOVIEMBRE 2'!$D$11:$D$40&amp;'NOVIEMBRE 2'!$E$11:$E$40,'NOVIEMBRE 2'!$AK$11:$AK$40,_xlfn.XLOOKUP($A554&amp;$B554,'NOVIEMBRE 2'!$BC$11:$BC$40&amp;'NOVIEMBRE 2'!$BD$11:$BD$40,'NOVIEMBRE 2'!$CJ$11:$CJ$40,"A")),"")</f>
        <v>0</v>
      </c>
      <c r="FF554" s="385">
        <f t="array" ref="FF554">IFERROR(_xlfn.XLOOKUP($A554&amp;$B554,DICIEMBRE!$D$11:$D$40&amp;DICIEMBRE!$E$11:$E$40,DICIEMBRE!$AK$11:$AK$40,_xlfn.XLOOKUP($A554&amp;$B554,DICIEMBRE!$BC$11:$BC$40&amp;DICIEMBRE!$BD$11:$BD$40,DICIEMBRE!$CJ$11:$CJ$40,"A")),"")</f>
        <v>0</v>
      </c>
      <c r="FG554" s="386" t="str">
        <f t="shared" si="19"/>
        <v/>
      </c>
      <c r="FH554" s="386" t="str">
        <f t="array" ref="FH554">IF(
 COUNT(DZ554:EH554)=0,
 "-",
 IF(
  COUNT(DZ554:EH554) &lt; COUNTA(DZ554:EH554),
  REPT("🟩", ROUND(COUNT(DZ554:EH554)/COUNTA(DZ554:EH554)*5, 0)) &amp;
  REPT("⬜", 5 - ROUND(COUNT(DZ554:EH554)/COUNTA(DZ554:EH554)*5, 0)),
  IF(
    AVERAGE(IF(DZ554:EH554&lt;&gt;"", DZ554:EH554, )) &gt;= 70, "🟩🟩🟩🟩🟩",
    IF(
      AVERAGE(IF(DZ554:EH554&lt;&gt;"",DZ554:EH554, )) &gt;= 56, "🟨🟨🟨🟨🟨",
      "🟥🟥🟥🟥🟥"
    )
  )
 )
)
</f>
        <v>-</v>
      </c>
    </row>
    <row r="555" ht="15.75" customHeight="1">
      <c r="A555" s="168"/>
      <c r="B555" s="169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1"/>
      <c r="N555" s="172" t="str">
        <f t="shared" si="1"/>
        <v/>
      </c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2" t="str">
        <f t="shared" si="2"/>
        <v/>
      </c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2" t="str">
        <f t="shared" si="3"/>
        <v/>
      </c>
      <c r="AM555" s="173"/>
      <c r="AN555" s="173"/>
      <c r="AO555" s="173"/>
      <c r="AP555" s="173"/>
      <c r="AQ555" s="173"/>
      <c r="AR555" s="173"/>
      <c r="AS555" s="173"/>
      <c r="AT555" s="173"/>
      <c r="AU555" s="173"/>
      <c r="AV555" s="171"/>
      <c r="AW555" s="171"/>
      <c r="AX555" s="172" t="str">
        <f t="shared" si="4"/>
        <v/>
      </c>
      <c r="AY555" s="173"/>
      <c r="AZ555" s="173"/>
      <c r="BA555" s="173"/>
      <c r="BB555" s="173"/>
      <c r="BC555" s="173"/>
      <c r="BD555" s="173"/>
      <c r="BE555" s="173"/>
      <c r="BF555" s="173"/>
      <c r="BG555" s="173"/>
      <c r="BH555" s="173"/>
      <c r="BI555" s="173"/>
      <c r="BJ555" s="172" t="str">
        <f t="shared" si="5"/>
        <v/>
      </c>
      <c r="BK555" s="173"/>
      <c r="BL555" s="173"/>
      <c r="BM555" s="173"/>
      <c r="BN555" s="173"/>
      <c r="BO555" s="173"/>
      <c r="BP555" s="173"/>
      <c r="BQ555" s="173"/>
      <c r="BR555" s="173"/>
      <c r="BS555" s="173"/>
      <c r="BT555" s="173"/>
      <c r="BU555" s="173"/>
      <c r="BV555" s="172" t="str">
        <f t="shared" si="6"/>
        <v/>
      </c>
      <c r="BW555" s="173"/>
      <c r="BX555" s="173"/>
      <c r="BY555" s="173"/>
      <c r="BZ555" s="171"/>
      <c r="CA555" s="171"/>
      <c r="CB555" s="171"/>
      <c r="CC555" s="171"/>
      <c r="CD555" s="171"/>
      <c r="CE555" s="171"/>
      <c r="CF555" s="171"/>
      <c r="CG555" s="171"/>
      <c r="CH555" s="172" t="str">
        <f t="shared" si="7"/>
        <v/>
      </c>
      <c r="CI555" s="171"/>
      <c r="CJ555" s="173"/>
      <c r="CK555" s="173"/>
      <c r="CL555" s="173"/>
      <c r="CM555" s="173"/>
      <c r="CN555" s="171"/>
      <c r="CO555" s="171"/>
      <c r="CP555" s="171"/>
      <c r="CQ555" s="173"/>
      <c r="CR555" s="171"/>
      <c r="CS555" s="171"/>
      <c r="CT555" s="172" t="str">
        <f t="shared" si="8"/>
        <v/>
      </c>
      <c r="CU555" s="172"/>
      <c r="CV555" s="172"/>
      <c r="CW555" s="172"/>
      <c r="CX555" s="172"/>
      <c r="CY555" s="172"/>
      <c r="CZ555" s="172"/>
      <c r="DA555" s="172"/>
      <c r="DB555" s="172"/>
      <c r="DC555" s="172"/>
      <c r="DD555" s="172"/>
      <c r="DE555" s="172"/>
      <c r="DF555" s="172"/>
      <c r="DG555" s="188" t="str">
        <f t="array" ref="DG555">IFERROR(_xlfn.XLOOKUP($A555&amp;B555,MARZO!$D$11:$D$40&amp;MARZO!$E$11:$E$40,MARZO!$AM$11:$AM$40,_xlfn.XLOOKUP($A555&amp;$B555,MARZO!$BC$11:$BC$40&amp;MARZO!$BD$11:$BD$40,MARZO!$CL$11:$CL$40,"A"))/1%,"")</f>
        <v/>
      </c>
      <c r="DH555" s="188" t="str">
        <f t="array" ref="DH555">IFERROR(_xlfn.XLOOKUP($A555&amp;$B555,ABRIL!$D$11:$D$40&amp;ABRIL!$E$11:$E$40,ABRIL!$AM$11:$AM$40,_xlfn.XLOOKUP($A555&amp;$B555,ABRIL!$BC$11:$BC$40&amp;ABRIL!$BD$11:$BD$40,ABRIL!$CL$11:$CL$40,"A"))/1%,"")</f>
        <v/>
      </c>
      <c r="DI555" s="188" t="str">
        <f t="array" ref="DI555">IFERROR(_xlfn.XLOOKUP($A555&amp;$B555,'ABRIL 2'!$D$11:$D$40&amp;'ABRIL 2'!$E$11:$E$40,'ABRIL 2'!$AM$11:$AM$40,_xlfn.XLOOKUP($A555&amp;$B555,'ABRIL 2'!$BC$11:$BC$40&amp;'ABRIL 2'!$BD$11:$BD$40,'ABRIL 2'!$CL$11:$CL$40,"A"))/1%,"")</f>
        <v/>
      </c>
      <c r="DJ555" s="188" t="str">
        <f t="array" ref="DJ555">IFERROR(_xlfn.XLOOKUP($A555&amp;$B555,MAYO!$D$11:$D$40&amp;MAYO!$E$11:$E$40,MAYO!$AM$11:$AM$40,_xlfn.XLOOKUP($A555&amp;$B555,MAYO!$BC$11:$BC$40&amp;MAYO!$BD$11:$BD$40,MAYO!$CL$11:$CL$40,"A"))/1%,"")</f>
        <v/>
      </c>
      <c r="DK555" s="188" t="str">
        <f t="array" ref="DK555">IFERROR(_xlfn.XLOOKUP($A555&amp;$B555,'MAYO 2'!$D$11:$D$40&amp;'MAYO 2'!$E$11:$E$40,'MAYO 2'!$AM$11:$AM$40,_xlfn.XLOOKUP($A555&amp;$B555,'MAYO 2'!$BC$11:$BC$40&amp;'MAYO 2'!$BD$11:$BD$40,'MAYO 2'!$CL$11:$CL$40,"A"))/1%,"")</f>
        <v/>
      </c>
      <c r="DL555" s="188" t="str">
        <f t="array" ref="DL555">IFERROR(_xlfn.XLOOKUP($A555&amp;$B555,JUNIO!$D$11:$D$40&amp;JUNIO!$E$11:$E$40,JUNIO!$AM$11:$AM$40,_xlfn.XLOOKUP($A555&amp;$B555,JUNIO!$BC$11:$BC$40&amp;JUNIO!$BD$11:$BD$40,JUNIO!$CL$11:$CL$40,"A"))/1%,"")</f>
        <v/>
      </c>
      <c r="DM555" s="188" t="str">
        <f t="array" ref="DM555">IFERROR(_xlfn.XLOOKUP($A555&amp;$B555,'JUNIO 2'!$D$11:$D$40&amp;'JUNIO 2'!$E$11:$E$40,'JUNIO 2'!$AM$11:$AM$40,_xlfn.XLOOKUP($A555&amp;$B555,'JUNIO 2'!$BC$11:$BC$40&amp;'JUNIO 2'!$BD$11:$BD$40,'JUNIO 2'!$CL$11:$CL$40,"A"))/1%,"")</f>
        <v/>
      </c>
      <c r="DN555" s="188" t="str">
        <f t="array" ref="DN555">IFERROR(_xlfn.XLOOKUP($A555&amp;$B555,JULIO!$D$11:$D$40&amp;JULIO!$E$11:$E$40,JULIO!$AM$11:$AM$40,_xlfn.XLOOKUP($A555&amp;$B555,JULIO!$BC$11:$BC$40&amp;JULIO!$BD$11:$BD$40,JULIO!$CL$11:$CL$40,"A"))/1%,"")</f>
        <v/>
      </c>
      <c r="DO555" s="188" t="str">
        <f t="array" ref="DO555">IFERROR(_xlfn.XLOOKUP($A555&amp;$B555,'JULIO 2'!$D$11:$D$40&amp;'JULIO 2'!$E$11:$E$40,'JULIO 2'!$AM$11:$AM$40,_xlfn.XLOOKUP($A555&amp;$B555,'JULIO 2'!$BC$11:$BC$40&amp;'JULIO 2'!$BD$11:$BD$40,'JULIO 2'!$CL$11:$CL$40,"A"))/1%,"")</f>
        <v/>
      </c>
      <c r="DP555" s="188" t="str">
        <f t="array" ref="DP555">IFERROR(_xlfn.XLOOKUP($A555&amp;$B555,AGOSTO!$D$11:$D$40&amp;AGOSTO!$E$11:$E$40,AGOSTO!$AM$11:$AM$40,_xlfn.XLOOKUP($A555&amp;$B555,AGOSTO!$BC$11:$BC$40&amp;AGOSTO!$BD$11:$BD$40,AGOSTO!$CL$11:$CL$40,"A"))/1%,"")</f>
        <v/>
      </c>
      <c r="DQ555" s="188" t="str">
        <f t="array" ref="DQ555">IFERROR(_xlfn.XLOOKUP($A555&amp;$B555,'AGOSTO 2'!$D$11:$D$40&amp;'AGOSTO 2'!$E$11:$E$40,'AGOSTO 2'!$AM$11:$AM$40,_xlfn.XLOOKUP($A555&amp;$B555,'AGOSTO 2'!$BC$11:$BC$40&amp;'AGOSTO 2'!$BD$11:$BD$40,'AGOSTO 2'!$CL$11:$CL$40,"A"))/1%,"")</f>
        <v/>
      </c>
      <c r="DR555" s="188" t="str">
        <f t="array" ref="DR555">IFERROR(_xlfn.XLOOKUP($A555&amp;$B555,SEPTIEMBRE!$D$11:$D$40&amp;SEPTIEMBRE!$E$11:$E$40,SEPTIEMBRE!$AM$11:$AM$40,_xlfn.XLOOKUP($A555&amp;$B555,SEPTIEMBRE!$BC$11:$BC$40&amp;SEPTIEMBRE!$BD$11:$BD$40,SEPTIEMBRE!$CL$11:$CL$40,"A"))/1%,"")</f>
        <v/>
      </c>
      <c r="DS555" s="188" t="str">
        <f t="array" ref="DS555">IFERROR(_xlfn.XLOOKUP($A555&amp;$B555,'SEPTIEMBRE 2'!$D$11:$D$40&amp;'SEPTIEMBRE 2'!$E$11:$E$40,'SEPTIEMBRE 2'!$AM$11:$AM$40,_xlfn.XLOOKUP($A555&amp;$B555,'SEPTIEMBRE 2'!$BC$11:$BC$40&amp;'SEPTIEMBRE 2'!$BD$11:$BD$40,'SEPTIEMBRE 2'!$CL$11:$CL$40,"A"))/1%,"")</f>
        <v/>
      </c>
      <c r="DT555" s="188" t="str">
        <f t="array" ref="DT555">IFERROR(_xlfn.XLOOKUP($A555&amp;$B555,'SEPTIEMBRE 3'!$D$11:$D$40&amp;'SEPTIEMBRE 3'!$E$11:$E$40,'SEPTIEMBRE 3'!$AM$11:$AM$40,_xlfn.XLOOKUP($A555&amp;$B555,'SEPTIEMBRE 3'!$BC$11:$BC$40&amp;'SEPTIEMBRE 3'!$BD$11:$BD$40,'SEPTIEMBRE 3'!$CL$11:$CL$40,"A"))/1%,"")</f>
        <v/>
      </c>
      <c r="DU555" s="188" t="str">
        <f t="array" ref="DU555">IFERROR(_xlfn.XLOOKUP($A555&amp;$B555,OCTUBRE!$D$11:$D$40&amp;OCTUBRE!$E$11:$E$40,OCTUBRE!$AM$11:$AM$40,_xlfn.XLOOKUP($A555&amp;$B555,OCTUBRE!$BC$11:$BC$40&amp;OCTUBRE!$BD$11:$BD$40,OCTUBRE!$CL$11:$CL$40,"A"))/1%,"")</f>
        <v/>
      </c>
      <c r="DV555" s="188" t="str">
        <f t="array" ref="DV555">IFERROR(_xlfn.XLOOKUP($A555&amp;$B555,'OCTUBRE 2'!$D$11:$D$40&amp;'OCTUBRE 2'!$E$11:$E$40,'OCTUBRE 2'!$AM$11:$AM$40,_xlfn.XLOOKUP($A555&amp;$B555,'OCTUBRE 2'!$BC$11:$BC$40&amp;'OCTUBRE 2'!$BD$11:$BD$40,'OCTUBRE 2'!$CL$11:$CL$40,"A"))/1%,"")</f>
        <v/>
      </c>
      <c r="DW555" s="188" t="str">
        <f t="array" ref="DW555">IFERROR(_xlfn.XLOOKUP($A555&amp;$B555,NOVIEMBRE!$D$11:$D$40&amp;NOVIEMBRE!$E$11:$E$40,NOVIEMBRE!$AM$11:$AM$40,_xlfn.XLOOKUP($A555&amp;$B555,NOVIEMBRE!$BC$11:$BC$40&amp;NOVIEMBRE!$BD$11:$BD$40,NOVIEMBRE!$CL$11:$CL$40,"A"))/1%,"")</f>
        <v/>
      </c>
      <c r="DX555" s="188" t="str">
        <f t="array" ref="DX555">IFERROR(_xlfn.XLOOKUP($A555&amp;$B555,'NOVIEMBRE 2'!$D$11:$D$40&amp;'NOVIEMBRE 2'!$E$11:$E$40,'NOVIEMBRE 2'!$AM$11:$AM$40,_xlfn.XLOOKUP($A555&amp;$B555,'NOVIEMBRE 2'!$BC$11:$BC$40&amp;'NOVIEMBRE 2'!$BD$11:$BD$40,'NOVIEMBRE 2'!$CL$11:$CL$40,"A"))/1%,"")</f>
        <v/>
      </c>
      <c r="DY555" s="188" t="str">
        <f t="array" ref="DY555">IFERROR(_xlfn.XLOOKUP($A555&amp;$B555,DICIEMBRE!$D$11:$D$40&amp;DICIEMBRE!$E$11:$E$40,DICIEMBRE!$AM$11:$AM$40,_xlfn.XLOOKUP($A555&amp;$B555,DICIEMBRE!$BC$11:$BC$40&amp;DICIEMBRE!$BD$11:$BD$40,DICIEMBRE!$CL$11:$CL$40,"A"))/1%,"")</f>
        <v/>
      </c>
      <c r="DZ555" s="381" t="str">
        <f t="shared" si="9"/>
        <v>-</v>
      </c>
      <c r="EA555" s="381" t="str">
        <f t="shared" si="10"/>
        <v>-</v>
      </c>
      <c r="EB555" s="381" t="str">
        <f t="shared" si="11"/>
        <v>-</v>
      </c>
      <c r="EC555" s="381" t="str">
        <f t="shared" si="12"/>
        <v>-</v>
      </c>
      <c r="ED555" s="381" t="str">
        <f t="shared" si="13"/>
        <v>-</v>
      </c>
      <c r="EE555" s="381" t="str">
        <f t="shared" si="14"/>
        <v>-</v>
      </c>
      <c r="EF555" s="381" t="str">
        <f t="shared" si="15"/>
        <v>-</v>
      </c>
      <c r="EG555" s="381" t="str">
        <f t="shared" si="16"/>
        <v>-</v>
      </c>
      <c r="EH555" s="381" t="str">
        <f t="shared" si="17"/>
        <v>-</v>
      </c>
      <c r="EI555" s="188" t="str">
        <f t="shared" si="18"/>
        <v/>
      </c>
      <c r="EJ555" s="382"/>
      <c r="EK555" s="382"/>
      <c r="EL555" s="383"/>
      <c r="EM555" s="21"/>
      <c r="EN555" s="384">
        <f t="array" ref="EN555">IFERROR(_xlfn.XLOOKUP($A555&amp;$B555,MARZO!$D$11:$D$40&amp;MARZO!$E$11:$E$40,MARZO!$AK$11:$AK$40,_xlfn.XLOOKUP($A555&amp;$B555,MARZO!$BC$11:$BC$40&amp;MARZO!$BD$11:$BD$40,MARZO!$CJ$11:$CJ$40,"A")),"")</f>
        <v>0</v>
      </c>
      <c r="EO555" s="384">
        <f t="array" ref="EO555">IFERROR(_xlfn.XLOOKUP($A555&amp;$B555,ABRIL!$D$11:$D$40&amp;ABRIL!$E$11:$E$40,ABRIL!$AK$11:$AK$40,_xlfn.XLOOKUP($A555&amp;$B555,ABRIL!$BC$11:$BC$40&amp;ABRIL!$BD$11:$BD$40,ABRIL!$CJ$11:$CJ$40,"A")),"")</f>
        <v>0</v>
      </c>
      <c r="EP555" s="384">
        <f t="array" ref="EP555">IFERROR(_xlfn.XLOOKUP($A555&amp;$B555,'ABRIL 2'!$D$11:$D$40&amp;'ABRIL 2'!$E$11:$E$40,'ABRIL 2'!$AK$11:$AK$40,_xlfn.XLOOKUP($A555&amp;$B555,'ABRIL 2'!$BC$11:$BC$40&amp;'ABRIL 2'!$BD$11:$BD$40,'ABRIL 2'!$CJ$11:$CJ$40,"A")),"")</f>
        <v>0</v>
      </c>
      <c r="EQ555" s="384">
        <f t="array" ref="EQ555">IFERROR(_xlfn.XLOOKUP($A555&amp;$B555,MAYO!$D$11:$D$40&amp;MAYO!$E$11:$E$40,MAYO!$AK$11:$AK$40,_xlfn.XLOOKUP($A555&amp;$B555,MAYO!$BC$11:$BC$40&amp;MAYO!$BD$11:$BD$40,MAYO!$CJ$11:$CJ$40,"A")),"")</f>
        <v>0</v>
      </c>
      <c r="ER555" s="384">
        <f t="array" ref="ER555">IFERROR(_xlfn.XLOOKUP($A555&amp;$B555,'MAYO 2'!$D$11:$D$40&amp;'MAYO 2'!$E$11:$E$40,'MAYO 2'!$AK$11:$AK$40,_xlfn.XLOOKUP($A555&amp;$B555,'MAYO 2'!$BC$11:$BC$40&amp;'MAYO 2'!$BD$11:$BD$40,'MAYO 2'!$CJ$11:$CJ$40,"A")),"")</f>
        <v>0</v>
      </c>
      <c r="ES555" s="384">
        <f t="array" ref="ES555">IFERROR(_xlfn.XLOOKUP($A555&amp;$B555,JUNIO!$D$11:$D$40&amp;JUNIO!$E$11:$E$40,JUNIO!$AK$11:$AK$40,_xlfn.XLOOKUP($A555&amp;$B555,JUNIO!$BC$11:$BC$40&amp;JUNIO!$BD$11:$BD$40,JUNIO!$CJ$11:$CJ$40,"A")),"")</f>
        <v>0</v>
      </c>
      <c r="ET555" s="384">
        <f t="array" ref="ET555">IFERROR(_xlfn.XLOOKUP($A555&amp;$B555,'JUNIO 2'!$D$11:$D$40&amp;'JUNIO 2'!$E$11:$E$40,'JUNIO 2'!$AK$11:$AK$40,_xlfn.XLOOKUP($A555&amp;$B555,'JUNIO 2'!$BC$11:$BC$40&amp;'JUNIO 2'!$BD$11:$BD$40,'JUNIO 2'!$CJ$11:$CJ$40,"A")),"")</f>
        <v>0</v>
      </c>
      <c r="EU555" s="384">
        <f t="array" ref="EU555">IFERROR(_xlfn.XLOOKUP($A555&amp;$B555,JULIO!$D$11:$D$40&amp;JULIO!$E$11:$E$40,JULIO!$AK$11:$AK$40,_xlfn.XLOOKUP($A555&amp;$B555,JULIO!$BC$11:$BC$40&amp;JULIO!$BD$11:$BD$40,JULIO!$CJ$11:$CJ$40,"A")),"")</f>
        <v>0</v>
      </c>
      <c r="EV555" s="384">
        <f t="array" ref="EV555">IFERROR(_xlfn.XLOOKUP($A555&amp;$B555,'JULIO 2'!$D$11:$D$40&amp;'JULIO 2'!$E$11:$E$40,'JULIO 2'!$AK$11:$AK$40,_xlfn.XLOOKUP($A555&amp;$B555,'JULIO 2'!$BC$11:$BC$40&amp;'JULIO 2'!$BD$11:$BD$40,'JULIO 2'!$CJ$11:$CJ$40,"A")),"")</f>
        <v>0</v>
      </c>
      <c r="EW555" s="384">
        <f t="array" ref="EW555">IFERROR(_xlfn.XLOOKUP($A555&amp;$B555,AGOSTO!$D$11:$D$40&amp;AGOSTO!$E$11:$E$40,AGOSTO!$AK$11:$AK$40,_xlfn.XLOOKUP($A555&amp;$B555,AGOSTO!$BC$11:$BC$40&amp;AGOSTO!$BD$11:$BD$40,AGOSTO!$CJ$11:$CJ$40,"A")),"")</f>
        <v>0</v>
      </c>
      <c r="EX555" s="384">
        <f t="array" ref="EX555">IFERROR(_xlfn.XLOOKUP($A555&amp;$B555,'AGOSTO 2'!$D$11:$D$40&amp;'AGOSTO 2'!$E$11:$E$40,'AGOSTO 2'!$AK$11:$AK$40,_xlfn.XLOOKUP($A555&amp;$B555,'AGOSTO 2'!$BC$11:$BC$40&amp;'AGOSTO 2'!$BD$11:$BD$40,'AGOSTO 2'!$CJ$11:$CJ$40,"A")),"")</f>
        <v>0</v>
      </c>
      <c r="EY555" s="384">
        <f t="array" ref="EY555">IFERROR(_xlfn.XLOOKUP($A555&amp;$B555,SEPTIEMBRE!$D$11:$D$40&amp;SEPTIEMBRE!$E$11:$E$40,SEPTIEMBRE!$AK$11:$AK$40,_xlfn.XLOOKUP($A555&amp;$B555,SEPTIEMBRE!$BC$11:$BC$40&amp;SEPTIEMBRE!$BD$11:$BD$40,SEPTIEMBRE!$CJ$11:$CJ$40,"A")),"")</f>
        <v>0</v>
      </c>
      <c r="EZ555" s="384">
        <f t="array" ref="EZ555">IFERROR(_xlfn.XLOOKUP($A555&amp;$B555,'SEPTIEMBRE 2'!$D$11:$D$40&amp;'SEPTIEMBRE 2'!$E$11:$E$40,'SEPTIEMBRE 2'!$AK$11:$AK$40,_xlfn.XLOOKUP($A555&amp;$B555,'SEPTIEMBRE 2'!$BC$11:$BC$40&amp;'SEPTIEMBRE 2'!$BD$11:$BD$40,'SEPTIEMBRE 2'!$CJ$11:$CJ$40,"A")),"")</f>
        <v>0</v>
      </c>
      <c r="FA555" s="384">
        <f t="array" ref="FA555">IFERROR(_xlfn.XLOOKUP($A555&amp;$B555,'SEPTIEMBRE 3'!$D$11:$D$40&amp;'SEPTIEMBRE 3'!$E$11:$E$40,'SEPTIEMBRE 3'!$AK$11:$AK$40,_xlfn.XLOOKUP($A555&amp;$B555,'SEPTIEMBRE 3'!$BC$11:$BC$40&amp;'SEPTIEMBRE 3'!$BD$11:$BD$40,'SEPTIEMBRE 3'!$CJ$11:$CJ$40,"A")),"")</f>
        <v>0</v>
      </c>
      <c r="FB555" s="384">
        <f t="array" ref="FB555">IFERROR(_xlfn.XLOOKUP($A555&amp;$B555,OCTUBRE!$D$11:$D$40&amp;OCTUBRE!$E$11:$E$40,OCTUBRE!$AK$11:$AK$40,_xlfn.XLOOKUP($A555&amp;$B555,OCTUBRE!$BC$11:$BC$40&amp;OCTUBRE!$BD$11:$BD$40,OCTUBRE!$CJ$11:$CJ$40,"A")),"")</f>
        <v>0</v>
      </c>
      <c r="FC555" s="384">
        <f t="array" ref="FC555">IFERROR(_xlfn.XLOOKUP($A555&amp;$B555,'OCTUBRE 2'!$D$11:$D$40&amp;'OCTUBRE 2'!$E$11:$E$40,'OCTUBRE 2'!$AK$11:$AK$40,_xlfn.XLOOKUP($A555&amp;$B555,'OCTUBRE 2'!$BC$11:$BC$40&amp;'OCTUBRE 2'!$BD$11:$BD$40,'OCTUBRE 2'!$CJ$11:$CJ$40,"A")),"")</f>
        <v>0</v>
      </c>
      <c r="FD555" s="384">
        <f t="array" ref="FD555">IFERROR(_xlfn.XLOOKUP($A555&amp;$B555,NOVIEMBRE!$D$11:$D$40&amp;NOVIEMBRE!$E$11:$E$40,NOVIEMBRE!$AK$11:$AK$40,_xlfn.XLOOKUP($A555&amp;$B555,NOVIEMBRE!$BC$11:$BC$40&amp;NOVIEMBRE!$BD$11:$BD$40,NOVIEMBRE!$CJ$11:$CJ$40,"A")),"")</f>
        <v>0</v>
      </c>
      <c r="FE555" s="384">
        <f t="array" ref="FE555">IFERROR(_xlfn.XLOOKUP($A555&amp;$B555,'NOVIEMBRE 2'!$D$11:$D$40&amp;'NOVIEMBRE 2'!$E$11:$E$40,'NOVIEMBRE 2'!$AK$11:$AK$40,_xlfn.XLOOKUP($A555&amp;$B555,'NOVIEMBRE 2'!$BC$11:$BC$40&amp;'NOVIEMBRE 2'!$BD$11:$BD$40,'NOVIEMBRE 2'!$CJ$11:$CJ$40,"A")),"")</f>
        <v>0</v>
      </c>
      <c r="FF555" s="385">
        <f t="array" ref="FF555">IFERROR(_xlfn.XLOOKUP($A555&amp;$B555,DICIEMBRE!$D$11:$D$40&amp;DICIEMBRE!$E$11:$E$40,DICIEMBRE!$AK$11:$AK$40,_xlfn.XLOOKUP($A555&amp;$B555,DICIEMBRE!$BC$11:$BC$40&amp;DICIEMBRE!$BD$11:$BD$40,DICIEMBRE!$CJ$11:$CJ$40,"A")),"")</f>
        <v>0</v>
      </c>
      <c r="FG555" s="386" t="str">
        <f t="shared" si="19"/>
        <v/>
      </c>
      <c r="FH555" s="386" t="str">
        <f t="array" ref="FH555">IF(
 COUNT(DZ555:EH555)=0,
 "-",
 IF(
  COUNT(DZ555:EH555) &lt; COUNTA(DZ555:EH555),
  REPT("🟩", ROUND(COUNT(DZ555:EH555)/COUNTA(DZ555:EH555)*5, 0)) &amp;
  REPT("⬜", 5 - ROUND(COUNT(DZ555:EH555)/COUNTA(DZ555:EH555)*5, 0)),
  IF(
    AVERAGE(IF(DZ555:EH555&lt;&gt;"", DZ555:EH555, )) &gt;= 70, "🟩🟩🟩🟩🟩",
    IF(
      AVERAGE(IF(DZ555:EH555&lt;&gt;"",DZ555:EH555, )) &gt;= 56, "🟨🟨🟨🟨🟨",
      "🟥🟥🟥🟥🟥"
    )
  )
 )
)
</f>
        <v>-</v>
      </c>
    </row>
    <row r="556" ht="15.75" customHeight="1">
      <c r="A556" s="168"/>
      <c r="B556" s="169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1"/>
      <c r="N556" s="172" t="str">
        <f t="shared" si="1"/>
        <v/>
      </c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2" t="str">
        <f t="shared" si="2"/>
        <v/>
      </c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2" t="str">
        <f t="shared" si="3"/>
        <v/>
      </c>
      <c r="AM556" s="173"/>
      <c r="AN556" s="173"/>
      <c r="AO556" s="173"/>
      <c r="AP556" s="173"/>
      <c r="AQ556" s="173"/>
      <c r="AR556" s="173"/>
      <c r="AS556" s="173"/>
      <c r="AT556" s="173"/>
      <c r="AU556" s="173"/>
      <c r="AV556" s="171"/>
      <c r="AW556" s="171"/>
      <c r="AX556" s="172" t="str">
        <f t="shared" si="4"/>
        <v/>
      </c>
      <c r="AY556" s="173"/>
      <c r="AZ556" s="173"/>
      <c r="BA556" s="173"/>
      <c r="BB556" s="173"/>
      <c r="BC556" s="173"/>
      <c r="BD556" s="173"/>
      <c r="BE556" s="173"/>
      <c r="BF556" s="173"/>
      <c r="BG556" s="173"/>
      <c r="BH556" s="173"/>
      <c r="BI556" s="173"/>
      <c r="BJ556" s="172" t="str">
        <f t="shared" si="5"/>
        <v/>
      </c>
      <c r="BK556" s="173"/>
      <c r="BL556" s="173"/>
      <c r="BM556" s="173"/>
      <c r="BN556" s="173"/>
      <c r="BO556" s="173"/>
      <c r="BP556" s="173"/>
      <c r="BQ556" s="173"/>
      <c r="BR556" s="173"/>
      <c r="BS556" s="173"/>
      <c r="BT556" s="173"/>
      <c r="BU556" s="173"/>
      <c r="BV556" s="172" t="str">
        <f t="shared" si="6"/>
        <v/>
      </c>
      <c r="BW556" s="173"/>
      <c r="BX556" s="173"/>
      <c r="BY556" s="173"/>
      <c r="BZ556" s="171"/>
      <c r="CA556" s="171"/>
      <c r="CB556" s="171"/>
      <c r="CC556" s="171"/>
      <c r="CD556" s="171"/>
      <c r="CE556" s="171"/>
      <c r="CF556" s="171"/>
      <c r="CG556" s="171"/>
      <c r="CH556" s="172" t="str">
        <f t="shared" si="7"/>
        <v/>
      </c>
      <c r="CI556" s="171"/>
      <c r="CJ556" s="173"/>
      <c r="CK556" s="173"/>
      <c r="CL556" s="173"/>
      <c r="CM556" s="173"/>
      <c r="CN556" s="171"/>
      <c r="CO556" s="171"/>
      <c r="CP556" s="171"/>
      <c r="CQ556" s="173"/>
      <c r="CR556" s="171"/>
      <c r="CS556" s="171"/>
      <c r="CT556" s="172" t="str">
        <f t="shared" si="8"/>
        <v/>
      </c>
      <c r="CU556" s="172"/>
      <c r="CV556" s="172"/>
      <c r="CW556" s="172"/>
      <c r="CX556" s="172"/>
      <c r="CY556" s="172"/>
      <c r="CZ556" s="172"/>
      <c r="DA556" s="172"/>
      <c r="DB556" s="172"/>
      <c r="DC556" s="172"/>
      <c r="DD556" s="172"/>
      <c r="DE556" s="172"/>
      <c r="DF556" s="172"/>
      <c r="DG556" s="188" t="str">
        <f t="array" ref="DG556">IFERROR(_xlfn.XLOOKUP($A556&amp;B556,MARZO!$D$11:$D$40&amp;MARZO!$E$11:$E$40,MARZO!$AM$11:$AM$40,_xlfn.XLOOKUP($A556&amp;$B556,MARZO!$BC$11:$BC$40&amp;MARZO!$BD$11:$BD$40,MARZO!$CL$11:$CL$40,"A"))/1%,"")</f>
        <v/>
      </c>
      <c r="DH556" s="188" t="str">
        <f t="array" ref="DH556">IFERROR(_xlfn.XLOOKUP($A556&amp;$B556,ABRIL!$D$11:$D$40&amp;ABRIL!$E$11:$E$40,ABRIL!$AM$11:$AM$40,_xlfn.XLOOKUP($A556&amp;$B556,ABRIL!$BC$11:$BC$40&amp;ABRIL!$BD$11:$BD$40,ABRIL!$CL$11:$CL$40,"A"))/1%,"")</f>
        <v/>
      </c>
      <c r="DI556" s="188" t="str">
        <f t="array" ref="DI556">IFERROR(_xlfn.XLOOKUP($A556&amp;$B556,'ABRIL 2'!$D$11:$D$40&amp;'ABRIL 2'!$E$11:$E$40,'ABRIL 2'!$AM$11:$AM$40,_xlfn.XLOOKUP($A556&amp;$B556,'ABRIL 2'!$BC$11:$BC$40&amp;'ABRIL 2'!$BD$11:$BD$40,'ABRIL 2'!$CL$11:$CL$40,"A"))/1%,"")</f>
        <v/>
      </c>
      <c r="DJ556" s="188" t="str">
        <f t="array" ref="DJ556">IFERROR(_xlfn.XLOOKUP($A556&amp;$B556,MAYO!$D$11:$D$40&amp;MAYO!$E$11:$E$40,MAYO!$AM$11:$AM$40,_xlfn.XLOOKUP($A556&amp;$B556,MAYO!$BC$11:$BC$40&amp;MAYO!$BD$11:$BD$40,MAYO!$CL$11:$CL$40,"A"))/1%,"")</f>
        <v/>
      </c>
      <c r="DK556" s="188" t="str">
        <f t="array" ref="DK556">IFERROR(_xlfn.XLOOKUP($A556&amp;$B556,'MAYO 2'!$D$11:$D$40&amp;'MAYO 2'!$E$11:$E$40,'MAYO 2'!$AM$11:$AM$40,_xlfn.XLOOKUP($A556&amp;$B556,'MAYO 2'!$BC$11:$BC$40&amp;'MAYO 2'!$BD$11:$BD$40,'MAYO 2'!$CL$11:$CL$40,"A"))/1%,"")</f>
        <v/>
      </c>
      <c r="DL556" s="188" t="str">
        <f t="array" ref="DL556">IFERROR(_xlfn.XLOOKUP($A556&amp;$B556,JUNIO!$D$11:$D$40&amp;JUNIO!$E$11:$E$40,JUNIO!$AM$11:$AM$40,_xlfn.XLOOKUP($A556&amp;$B556,JUNIO!$BC$11:$BC$40&amp;JUNIO!$BD$11:$BD$40,JUNIO!$CL$11:$CL$40,"A"))/1%,"")</f>
        <v/>
      </c>
      <c r="DM556" s="188" t="str">
        <f t="array" ref="DM556">IFERROR(_xlfn.XLOOKUP($A556&amp;$B556,'JUNIO 2'!$D$11:$D$40&amp;'JUNIO 2'!$E$11:$E$40,'JUNIO 2'!$AM$11:$AM$40,_xlfn.XLOOKUP($A556&amp;$B556,'JUNIO 2'!$BC$11:$BC$40&amp;'JUNIO 2'!$BD$11:$BD$40,'JUNIO 2'!$CL$11:$CL$40,"A"))/1%,"")</f>
        <v/>
      </c>
      <c r="DN556" s="188" t="str">
        <f t="array" ref="DN556">IFERROR(_xlfn.XLOOKUP($A556&amp;$B556,JULIO!$D$11:$D$40&amp;JULIO!$E$11:$E$40,JULIO!$AM$11:$AM$40,_xlfn.XLOOKUP($A556&amp;$B556,JULIO!$BC$11:$BC$40&amp;JULIO!$BD$11:$BD$40,JULIO!$CL$11:$CL$40,"A"))/1%,"")</f>
        <v/>
      </c>
      <c r="DO556" s="188" t="str">
        <f t="array" ref="DO556">IFERROR(_xlfn.XLOOKUP($A556&amp;$B556,'JULIO 2'!$D$11:$D$40&amp;'JULIO 2'!$E$11:$E$40,'JULIO 2'!$AM$11:$AM$40,_xlfn.XLOOKUP($A556&amp;$B556,'JULIO 2'!$BC$11:$BC$40&amp;'JULIO 2'!$BD$11:$BD$40,'JULIO 2'!$CL$11:$CL$40,"A"))/1%,"")</f>
        <v/>
      </c>
      <c r="DP556" s="188" t="str">
        <f t="array" ref="DP556">IFERROR(_xlfn.XLOOKUP($A556&amp;$B556,AGOSTO!$D$11:$D$40&amp;AGOSTO!$E$11:$E$40,AGOSTO!$AM$11:$AM$40,_xlfn.XLOOKUP($A556&amp;$B556,AGOSTO!$BC$11:$BC$40&amp;AGOSTO!$BD$11:$BD$40,AGOSTO!$CL$11:$CL$40,"A"))/1%,"")</f>
        <v/>
      </c>
      <c r="DQ556" s="188" t="str">
        <f t="array" ref="DQ556">IFERROR(_xlfn.XLOOKUP($A556&amp;$B556,'AGOSTO 2'!$D$11:$D$40&amp;'AGOSTO 2'!$E$11:$E$40,'AGOSTO 2'!$AM$11:$AM$40,_xlfn.XLOOKUP($A556&amp;$B556,'AGOSTO 2'!$BC$11:$BC$40&amp;'AGOSTO 2'!$BD$11:$BD$40,'AGOSTO 2'!$CL$11:$CL$40,"A"))/1%,"")</f>
        <v/>
      </c>
      <c r="DR556" s="188" t="str">
        <f t="array" ref="DR556">IFERROR(_xlfn.XLOOKUP($A556&amp;$B556,SEPTIEMBRE!$D$11:$D$40&amp;SEPTIEMBRE!$E$11:$E$40,SEPTIEMBRE!$AM$11:$AM$40,_xlfn.XLOOKUP($A556&amp;$B556,SEPTIEMBRE!$BC$11:$BC$40&amp;SEPTIEMBRE!$BD$11:$BD$40,SEPTIEMBRE!$CL$11:$CL$40,"A"))/1%,"")</f>
        <v/>
      </c>
      <c r="DS556" s="188" t="str">
        <f t="array" ref="DS556">IFERROR(_xlfn.XLOOKUP($A556&amp;$B556,'SEPTIEMBRE 2'!$D$11:$D$40&amp;'SEPTIEMBRE 2'!$E$11:$E$40,'SEPTIEMBRE 2'!$AM$11:$AM$40,_xlfn.XLOOKUP($A556&amp;$B556,'SEPTIEMBRE 2'!$BC$11:$BC$40&amp;'SEPTIEMBRE 2'!$BD$11:$BD$40,'SEPTIEMBRE 2'!$CL$11:$CL$40,"A"))/1%,"")</f>
        <v/>
      </c>
      <c r="DT556" s="188" t="str">
        <f t="array" ref="DT556">IFERROR(_xlfn.XLOOKUP($A556&amp;$B556,'SEPTIEMBRE 3'!$D$11:$D$40&amp;'SEPTIEMBRE 3'!$E$11:$E$40,'SEPTIEMBRE 3'!$AM$11:$AM$40,_xlfn.XLOOKUP($A556&amp;$B556,'SEPTIEMBRE 3'!$BC$11:$BC$40&amp;'SEPTIEMBRE 3'!$BD$11:$BD$40,'SEPTIEMBRE 3'!$CL$11:$CL$40,"A"))/1%,"")</f>
        <v/>
      </c>
      <c r="DU556" s="188" t="str">
        <f t="array" ref="DU556">IFERROR(_xlfn.XLOOKUP($A556&amp;$B556,OCTUBRE!$D$11:$D$40&amp;OCTUBRE!$E$11:$E$40,OCTUBRE!$AM$11:$AM$40,_xlfn.XLOOKUP($A556&amp;$B556,OCTUBRE!$BC$11:$BC$40&amp;OCTUBRE!$BD$11:$BD$40,OCTUBRE!$CL$11:$CL$40,"A"))/1%,"")</f>
        <v/>
      </c>
      <c r="DV556" s="188" t="str">
        <f t="array" ref="DV556">IFERROR(_xlfn.XLOOKUP($A556&amp;$B556,'OCTUBRE 2'!$D$11:$D$40&amp;'OCTUBRE 2'!$E$11:$E$40,'OCTUBRE 2'!$AM$11:$AM$40,_xlfn.XLOOKUP($A556&amp;$B556,'OCTUBRE 2'!$BC$11:$BC$40&amp;'OCTUBRE 2'!$BD$11:$BD$40,'OCTUBRE 2'!$CL$11:$CL$40,"A"))/1%,"")</f>
        <v/>
      </c>
      <c r="DW556" s="188" t="str">
        <f t="array" ref="DW556">IFERROR(_xlfn.XLOOKUP($A556&amp;$B556,NOVIEMBRE!$D$11:$D$40&amp;NOVIEMBRE!$E$11:$E$40,NOVIEMBRE!$AM$11:$AM$40,_xlfn.XLOOKUP($A556&amp;$B556,NOVIEMBRE!$BC$11:$BC$40&amp;NOVIEMBRE!$BD$11:$BD$40,NOVIEMBRE!$CL$11:$CL$40,"A"))/1%,"")</f>
        <v/>
      </c>
      <c r="DX556" s="188" t="str">
        <f t="array" ref="DX556">IFERROR(_xlfn.XLOOKUP($A556&amp;$B556,'NOVIEMBRE 2'!$D$11:$D$40&amp;'NOVIEMBRE 2'!$E$11:$E$40,'NOVIEMBRE 2'!$AM$11:$AM$40,_xlfn.XLOOKUP($A556&amp;$B556,'NOVIEMBRE 2'!$BC$11:$BC$40&amp;'NOVIEMBRE 2'!$BD$11:$BD$40,'NOVIEMBRE 2'!$CL$11:$CL$40,"A"))/1%,"")</f>
        <v/>
      </c>
      <c r="DY556" s="188" t="str">
        <f t="array" ref="DY556">IFERROR(_xlfn.XLOOKUP($A556&amp;$B556,DICIEMBRE!$D$11:$D$40&amp;DICIEMBRE!$E$11:$E$40,DICIEMBRE!$AM$11:$AM$40,_xlfn.XLOOKUP($A556&amp;$B556,DICIEMBRE!$BC$11:$BC$40&amp;DICIEMBRE!$BD$11:$BD$40,DICIEMBRE!$CL$11:$CL$40,"A"))/1%,"")</f>
        <v/>
      </c>
      <c r="DZ556" s="381" t="str">
        <f t="shared" si="9"/>
        <v>-</v>
      </c>
      <c r="EA556" s="381" t="str">
        <f t="shared" si="10"/>
        <v>-</v>
      </c>
      <c r="EB556" s="381" t="str">
        <f t="shared" si="11"/>
        <v>-</v>
      </c>
      <c r="EC556" s="381" t="str">
        <f t="shared" si="12"/>
        <v>-</v>
      </c>
      <c r="ED556" s="381" t="str">
        <f t="shared" si="13"/>
        <v>-</v>
      </c>
      <c r="EE556" s="381" t="str">
        <f t="shared" si="14"/>
        <v>-</v>
      </c>
      <c r="EF556" s="381" t="str">
        <f t="shared" si="15"/>
        <v>-</v>
      </c>
      <c r="EG556" s="381" t="str">
        <f t="shared" si="16"/>
        <v>-</v>
      </c>
      <c r="EH556" s="381" t="str">
        <f t="shared" si="17"/>
        <v>-</v>
      </c>
      <c r="EI556" s="188" t="str">
        <f t="shared" si="18"/>
        <v/>
      </c>
      <c r="EJ556" s="382"/>
      <c r="EK556" s="382"/>
      <c r="EL556" s="383"/>
      <c r="EM556" s="21"/>
      <c r="EN556" s="384">
        <f t="array" ref="EN556">IFERROR(_xlfn.XLOOKUP($A556&amp;$B556,MARZO!$D$11:$D$40&amp;MARZO!$E$11:$E$40,MARZO!$AK$11:$AK$40,_xlfn.XLOOKUP($A556&amp;$B556,MARZO!$BC$11:$BC$40&amp;MARZO!$BD$11:$BD$40,MARZO!$CJ$11:$CJ$40,"A")),"")</f>
        <v>0</v>
      </c>
      <c r="EO556" s="384">
        <f t="array" ref="EO556">IFERROR(_xlfn.XLOOKUP($A556&amp;$B556,ABRIL!$D$11:$D$40&amp;ABRIL!$E$11:$E$40,ABRIL!$AK$11:$AK$40,_xlfn.XLOOKUP($A556&amp;$B556,ABRIL!$BC$11:$BC$40&amp;ABRIL!$BD$11:$BD$40,ABRIL!$CJ$11:$CJ$40,"A")),"")</f>
        <v>0</v>
      </c>
      <c r="EP556" s="384">
        <f t="array" ref="EP556">IFERROR(_xlfn.XLOOKUP($A556&amp;$B556,'ABRIL 2'!$D$11:$D$40&amp;'ABRIL 2'!$E$11:$E$40,'ABRIL 2'!$AK$11:$AK$40,_xlfn.XLOOKUP($A556&amp;$B556,'ABRIL 2'!$BC$11:$BC$40&amp;'ABRIL 2'!$BD$11:$BD$40,'ABRIL 2'!$CJ$11:$CJ$40,"A")),"")</f>
        <v>0</v>
      </c>
      <c r="EQ556" s="384">
        <f t="array" ref="EQ556">IFERROR(_xlfn.XLOOKUP($A556&amp;$B556,MAYO!$D$11:$D$40&amp;MAYO!$E$11:$E$40,MAYO!$AK$11:$AK$40,_xlfn.XLOOKUP($A556&amp;$B556,MAYO!$BC$11:$BC$40&amp;MAYO!$BD$11:$BD$40,MAYO!$CJ$11:$CJ$40,"A")),"")</f>
        <v>0</v>
      </c>
      <c r="ER556" s="384">
        <f t="array" ref="ER556">IFERROR(_xlfn.XLOOKUP($A556&amp;$B556,'MAYO 2'!$D$11:$D$40&amp;'MAYO 2'!$E$11:$E$40,'MAYO 2'!$AK$11:$AK$40,_xlfn.XLOOKUP($A556&amp;$B556,'MAYO 2'!$BC$11:$BC$40&amp;'MAYO 2'!$BD$11:$BD$40,'MAYO 2'!$CJ$11:$CJ$40,"A")),"")</f>
        <v>0</v>
      </c>
      <c r="ES556" s="384">
        <f t="array" ref="ES556">IFERROR(_xlfn.XLOOKUP($A556&amp;$B556,JUNIO!$D$11:$D$40&amp;JUNIO!$E$11:$E$40,JUNIO!$AK$11:$AK$40,_xlfn.XLOOKUP($A556&amp;$B556,JUNIO!$BC$11:$BC$40&amp;JUNIO!$BD$11:$BD$40,JUNIO!$CJ$11:$CJ$40,"A")),"")</f>
        <v>0</v>
      </c>
      <c r="ET556" s="384">
        <f t="array" ref="ET556">IFERROR(_xlfn.XLOOKUP($A556&amp;$B556,'JUNIO 2'!$D$11:$D$40&amp;'JUNIO 2'!$E$11:$E$40,'JUNIO 2'!$AK$11:$AK$40,_xlfn.XLOOKUP($A556&amp;$B556,'JUNIO 2'!$BC$11:$BC$40&amp;'JUNIO 2'!$BD$11:$BD$40,'JUNIO 2'!$CJ$11:$CJ$40,"A")),"")</f>
        <v>0</v>
      </c>
      <c r="EU556" s="384">
        <f t="array" ref="EU556">IFERROR(_xlfn.XLOOKUP($A556&amp;$B556,JULIO!$D$11:$D$40&amp;JULIO!$E$11:$E$40,JULIO!$AK$11:$AK$40,_xlfn.XLOOKUP($A556&amp;$B556,JULIO!$BC$11:$BC$40&amp;JULIO!$BD$11:$BD$40,JULIO!$CJ$11:$CJ$40,"A")),"")</f>
        <v>0</v>
      </c>
      <c r="EV556" s="384">
        <f t="array" ref="EV556">IFERROR(_xlfn.XLOOKUP($A556&amp;$B556,'JULIO 2'!$D$11:$D$40&amp;'JULIO 2'!$E$11:$E$40,'JULIO 2'!$AK$11:$AK$40,_xlfn.XLOOKUP($A556&amp;$B556,'JULIO 2'!$BC$11:$BC$40&amp;'JULIO 2'!$BD$11:$BD$40,'JULIO 2'!$CJ$11:$CJ$40,"A")),"")</f>
        <v>0</v>
      </c>
      <c r="EW556" s="384">
        <f t="array" ref="EW556">IFERROR(_xlfn.XLOOKUP($A556&amp;$B556,AGOSTO!$D$11:$D$40&amp;AGOSTO!$E$11:$E$40,AGOSTO!$AK$11:$AK$40,_xlfn.XLOOKUP($A556&amp;$B556,AGOSTO!$BC$11:$BC$40&amp;AGOSTO!$BD$11:$BD$40,AGOSTO!$CJ$11:$CJ$40,"A")),"")</f>
        <v>0</v>
      </c>
      <c r="EX556" s="384">
        <f t="array" ref="EX556">IFERROR(_xlfn.XLOOKUP($A556&amp;$B556,'AGOSTO 2'!$D$11:$D$40&amp;'AGOSTO 2'!$E$11:$E$40,'AGOSTO 2'!$AK$11:$AK$40,_xlfn.XLOOKUP($A556&amp;$B556,'AGOSTO 2'!$BC$11:$BC$40&amp;'AGOSTO 2'!$BD$11:$BD$40,'AGOSTO 2'!$CJ$11:$CJ$40,"A")),"")</f>
        <v>0</v>
      </c>
      <c r="EY556" s="384">
        <f t="array" ref="EY556">IFERROR(_xlfn.XLOOKUP($A556&amp;$B556,SEPTIEMBRE!$D$11:$D$40&amp;SEPTIEMBRE!$E$11:$E$40,SEPTIEMBRE!$AK$11:$AK$40,_xlfn.XLOOKUP($A556&amp;$B556,SEPTIEMBRE!$BC$11:$BC$40&amp;SEPTIEMBRE!$BD$11:$BD$40,SEPTIEMBRE!$CJ$11:$CJ$40,"A")),"")</f>
        <v>0</v>
      </c>
      <c r="EZ556" s="384">
        <f t="array" ref="EZ556">IFERROR(_xlfn.XLOOKUP($A556&amp;$B556,'SEPTIEMBRE 2'!$D$11:$D$40&amp;'SEPTIEMBRE 2'!$E$11:$E$40,'SEPTIEMBRE 2'!$AK$11:$AK$40,_xlfn.XLOOKUP($A556&amp;$B556,'SEPTIEMBRE 2'!$BC$11:$BC$40&amp;'SEPTIEMBRE 2'!$BD$11:$BD$40,'SEPTIEMBRE 2'!$CJ$11:$CJ$40,"A")),"")</f>
        <v>0</v>
      </c>
      <c r="FA556" s="384">
        <f t="array" ref="FA556">IFERROR(_xlfn.XLOOKUP($A556&amp;$B556,'SEPTIEMBRE 3'!$D$11:$D$40&amp;'SEPTIEMBRE 3'!$E$11:$E$40,'SEPTIEMBRE 3'!$AK$11:$AK$40,_xlfn.XLOOKUP($A556&amp;$B556,'SEPTIEMBRE 3'!$BC$11:$BC$40&amp;'SEPTIEMBRE 3'!$BD$11:$BD$40,'SEPTIEMBRE 3'!$CJ$11:$CJ$40,"A")),"")</f>
        <v>0</v>
      </c>
      <c r="FB556" s="384">
        <f t="array" ref="FB556">IFERROR(_xlfn.XLOOKUP($A556&amp;$B556,OCTUBRE!$D$11:$D$40&amp;OCTUBRE!$E$11:$E$40,OCTUBRE!$AK$11:$AK$40,_xlfn.XLOOKUP($A556&amp;$B556,OCTUBRE!$BC$11:$BC$40&amp;OCTUBRE!$BD$11:$BD$40,OCTUBRE!$CJ$11:$CJ$40,"A")),"")</f>
        <v>0</v>
      </c>
      <c r="FC556" s="384">
        <f t="array" ref="FC556">IFERROR(_xlfn.XLOOKUP($A556&amp;$B556,'OCTUBRE 2'!$D$11:$D$40&amp;'OCTUBRE 2'!$E$11:$E$40,'OCTUBRE 2'!$AK$11:$AK$40,_xlfn.XLOOKUP($A556&amp;$B556,'OCTUBRE 2'!$BC$11:$BC$40&amp;'OCTUBRE 2'!$BD$11:$BD$40,'OCTUBRE 2'!$CJ$11:$CJ$40,"A")),"")</f>
        <v>0</v>
      </c>
      <c r="FD556" s="384">
        <f t="array" ref="FD556">IFERROR(_xlfn.XLOOKUP($A556&amp;$B556,NOVIEMBRE!$D$11:$D$40&amp;NOVIEMBRE!$E$11:$E$40,NOVIEMBRE!$AK$11:$AK$40,_xlfn.XLOOKUP($A556&amp;$B556,NOVIEMBRE!$BC$11:$BC$40&amp;NOVIEMBRE!$BD$11:$BD$40,NOVIEMBRE!$CJ$11:$CJ$40,"A")),"")</f>
        <v>0</v>
      </c>
      <c r="FE556" s="384">
        <f t="array" ref="FE556">IFERROR(_xlfn.XLOOKUP($A556&amp;$B556,'NOVIEMBRE 2'!$D$11:$D$40&amp;'NOVIEMBRE 2'!$E$11:$E$40,'NOVIEMBRE 2'!$AK$11:$AK$40,_xlfn.XLOOKUP($A556&amp;$B556,'NOVIEMBRE 2'!$BC$11:$BC$40&amp;'NOVIEMBRE 2'!$BD$11:$BD$40,'NOVIEMBRE 2'!$CJ$11:$CJ$40,"A")),"")</f>
        <v>0</v>
      </c>
      <c r="FF556" s="385">
        <f t="array" ref="FF556">IFERROR(_xlfn.XLOOKUP($A556&amp;$B556,DICIEMBRE!$D$11:$D$40&amp;DICIEMBRE!$E$11:$E$40,DICIEMBRE!$AK$11:$AK$40,_xlfn.XLOOKUP($A556&amp;$B556,DICIEMBRE!$BC$11:$BC$40&amp;DICIEMBRE!$BD$11:$BD$40,DICIEMBRE!$CJ$11:$CJ$40,"A")),"")</f>
        <v>0</v>
      </c>
      <c r="FG556" s="386" t="str">
        <f t="shared" si="19"/>
        <v/>
      </c>
      <c r="FH556" s="386" t="str">
        <f t="array" ref="FH556">IF(
 COUNT(DZ556:EH556)=0,
 "-",
 IF(
  COUNT(DZ556:EH556) &lt; COUNTA(DZ556:EH556),
  REPT("🟩", ROUND(COUNT(DZ556:EH556)/COUNTA(DZ556:EH556)*5, 0)) &amp;
  REPT("⬜", 5 - ROUND(COUNT(DZ556:EH556)/COUNTA(DZ556:EH556)*5, 0)),
  IF(
    AVERAGE(IF(DZ556:EH556&lt;&gt;"", DZ556:EH556, )) &gt;= 70, "🟩🟩🟩🟩🟩",
    IF(
      AVERAGE(IF(DZ556:EH556&lt;&gt;"",DZ556:EH556, )) &gt;= 56, "🟨🟨🟨🟨🟨",
      "🟥🟥🟥🟥🟥"
    )
  )
 )
)
</f>
        <v>-</v>
      </c>
    </row>
    <row r="557" ht="15.75" customHeight="1">
      <c r="A557" s="168"/>
      <c r="B557" s="169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1"/>
      <c r="N557" s="172" t="str">
        <f t="shared" si="1"/>
        <v/>
      </c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2" t="str">
        <f t="shared" si="2"/>
        <v/>
      </c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2" t="str">
        <f t="shared" si="3"/>
        <v/>
      </c>
      <c r="AM557" s="173"/>
      <c r="AN557" s="173"/>
      <c r="AO557" s="173"/>
      <c r="AP557" s="173"/>
      <c r="AQ557" s="173"/>
      <c r="AR557" s="173"/>
      <c r="AS557" s="173"/>
      <c r="AT557" s="173"/>
      <c r="AU557" s="173"/>
      <c r="AV557" s="171"/>
      <c r="AW557" s="171"/>
      <c r="AX557" s="172" t="str">
        <f t="shared" si="4"/>
        <v/>
      </c>
      <c r="AY557" s="173"/>
      <c r="AZ557" s="173"/>
      <c r="BA557" s="173"/>
      <c r="BB557" s="173"/>
      <c r="BC557" s="173"/>
      <c r="BD557" s="173"/>
      <c r="BE557" s="173"/>
      <c r="BF557" s="173"/>
      <c r="BG557" s="173"/>
      <c r="BH557" s="173"/>
      <c r="BI557" s="173"/>
      <c r="BJ557" s="172" t="str">
        <f t="shared" si="5"/>
        <v/>
      </c>
      <c r="BK557" s="173"/>
      <c r="BL557" s="173"/>
      <c r="BM557" s="173"/>
      <c r="BN557" s="173"/>
      <c r="BO557" s="173"/>
      <c r="BP557" s="173"/>
      <c r="BQ557" s="173"/>
      <c r="BR557" s="173"/>
      <c r="BS557" s="173"/>
      <c r="BT557" s="173"/>
      <c r="BU557" s="173"/>
      <c r="BV557" s="172" t="str">
        <f t="shared" si="6"/>
        <v/>
      </c>
      <c r="BW557" s="173"/>
      <c r="BX557" s="173"/>
      <c r="BY557" s="173"/>
      <c r="BZ557" s="171"/>
      <c r="CA557" s="171"/>
      <c r="CB557" s="171"/>
      <c r="CC557" s="171"/>
      <c r="CD557" s="171"/>
      <c r="CE557" s="171"/>
      <c r="CF557" s="171"/>
      <c r="CG557" s="171"/>
      <c r="CH557" s="172" t="str">
        <f t="shared" si="7"/>
        <v/>
      </c>
      <c r="CI557" s="171"/>
      <c r="CJ557" s="173"/>
      <c r="CK557" s="173"/>
      <c r="CL557" s="173"/>
      <c r="CM557" s="173"/>
      <c r="CN557" s="171"/>
      <c r="CO557" s="171"/>
      <c r="CP557" s="171"/>
      <c r="CQ557" s="173"/>
      <c r="CR557" s="171"/>
      <c r="CS557" s="171"/>
      <c r="CT557" s="172" t="str">
        <f t="shared" si="8"/>
        <v/>
      </c>
      <c r="CU557" s="172"/>
      <c r="CV557" s="172"/>
      <c r="CW557" s="172"/>
      <c r="CX557" s="172"/>
      <c r="CY557" s="172"/>
      <c r="CZ557" s="172"/>
      <c r="DA557" s="172"/>
      <c r="DB557" s="172"/>
      <c r="DC557" s="172"/>
      <c r="DD557" s="172"/>
      <c r="DE557" s="172"/>
      <c r="DF557" s="172"/>
      <c r="DG557" s="188" t="str">
        <f t="array" ref="DG557">IFERROR(_xlfn.XLOOKUP($A557&amp;B557,MARZO!$D$11:$D$40&amp;MARZO!$E$11:$E$40,MARZO!$AM$11:$AM$40,_xlfn.XLOOKUP($A557&amp;$B557,MARZO!$BC$11:$BC$40&amp;MARZO!$BD$11:$BD$40,MARZO!$CL$11:$CL$40,"A"))/1%,"")</f>
        <v/>
      </c>
      <c r="DH557" s="188" t="str">
        <f t="array" ref="DH557">IFERROR(_xlfn.XLOOKUP($A557&amp;$B557,ABRIL!$D$11:$D$40&amp;ABRIL!$E$11:$E$40,ABRIL!$AM$11:$AM$40,_xlfn.XLOOKUP($A557&amp;$B557,ABRIL!$BC$11:$BC$40&amp;ABRIL!$BD$11:$BD$40,ABRIL!$CL$11:$CL$40,"A"))/1%,"")</f>
        <v/>
      </c>
      <c r="DI557" s="188" t="str">
        <f t="array" ref="DI557">IFERROR(_xlfn.XLOOKUP($A557&amp;$B557,'ABRIL 2'!$D$11:$D$40&amp;'ABRIL 2'!$E$11:$E$40,'ABRIL 2'!$AM$11:$AM$40,_xlfn.XLOOKUP($A557&amp;$B557,'ABRIL 2'!$BC$11:$BC$40&amp;'ABRIL 2'!$BD$11:$BD$40,'ABRIL 2'!$CL$11:$CL$40,"A"))/1%,"")</f>
        <v/>
      </c>
      <c r="DJ557" s="188" t="str">
        <f t="array" ref="DJ557">IFERROR(_xlfn.XLOOKUP($A557&amp;$B557,MAYO!$D$11:$D$40&amp;MAYO!$E$11:$E$40,MAYO!$AM$11:$AM$40,_xlfn.XLOOKUP($A557&amp;$B557,MAYO!$BC$11:$BC$40&amp;MAYO!$BD$11:$BD$40,MAYO!$CL$11:$CL$40,"A"))/1%,"")</f>
        <v/>
      </c>
      <c r="DK557" s="188" t="str">
        <f t="array" ref="DK557">IFERROR(_xlfn.XLOOKUP($A557&amp;$B557,'MAYO 2'!$D$11:$D$40&amp;'MAYO 2'!$E$11:$E$40,'MAYO 2'!$AM$11:$AM$40,_xlfn.XLOOKUP($A557&amp;$B557,'MAYO 2'!$BC$11:$BC$40&amp;'MAYO 2'!$BD$11:$BD$40,'MAYO 2'!$CL$11:$CL$40,"A"))/1%,"")</f>
        <v/>
      </c>
      <c r="DL557" s="188" t="str">
        <f t="array" ref="DL557">IFERROR(_xlfn.XLOOKUP($A557&amp;$B557,JUNIO!$D$11:$D$40&amp;JUNIO!$E$11:$E$40,JUNIO!$AM$11:$AM$40,_xlfn.XLOOKUP($A557&amp;$B557,JUNIO!$BC$11:$BC$40&amp;JUNIO!$BD$11:$BD$40,JUNIO!$CL$11:$CL$40,"A"))/1%,"")</f>
        <v/>
      </c>
      <c r="DM557" s="188" t="str">
        <f t="array" ref="DM557">IFERROR(_xlfn.XLOOKUP($A557&amp;$B557,'JUNIO 2'!$D$11:$D$40&amp;'JUNIO 2'!$E$11:$E$40,'JUNIO 2'!$AM$11:$AM$40,_xlfn.XLOOKUP($A557&amp;$B557,'JUNIO 2'!$BC$11:$BC$40&amp;'JUNIO 2'!$BD$11:$BD$40,'JUNIO 2'!$CL$11:$CL$40,"A"))/1%,"")</f>
        <v/>
      </c>
      <c r="DN557" s="188" t="str">
        <f t="array" ref="DN557">IFERROR(_xlfn.XLOOKUP($A557&amp;$B557,JULIO!$D$11:$D$40&amp;JULIO!$E$11:$E$40,JULIO!$AM$11:$AM$40,_xlfn.XLOOKUP($A557&amp;$B557,JULIO!$BC$11:$BC$40&amp;JULIO!$BD$11:$BD$40,JULIO!$CL$11:$CL$40,"A"))/1%,"")</f>
        <v/>
      </c>
      <c r="DO557" s="188" t="str">
        <f t="array" ref="DO557">IFERROR(_xlfn.XLOOKUP($A557&amp;$B557,'JULIO 2'!$D$11:$D$40&amp;'JULIO 2'!$E$11:$E$40,'JULIO 2'!$AM$11:$AM$40,_xlfn.XLOOKUP($A557&amp;$B557,'JULIO 2'!$BC$11:$BC$40&amp;'JULIO 2'!$BD$11:$BD$40,'JULIO 2'!$CL$11:$CL$40,"A"))/1%,"")</f>
        <v/>
      </c>
      <c r="DP557" s="188" t="str">
        <f t="array" ref="DP557">IFERROR(_xlfn.XLOOKUP($A557&amp;$B557,AGOSTO!$D$11:$D$40&amp;AGOSTO!$E$11:$E$40,AGOSTO!$AM$11:$AM$40,_xlfn.XLOOKUP($A557&amp;$B557,AGOSTO!$BC$11:$BC$40&amp;AGOSTO!$BD$11:$BD$40,AGOSTO!$CL$11:$CL$40,"A"))/1%,"")</f>
        <v/>
      </c>
      <c r="DQ557" s="188" t="str">
        <f t="array" ref="DQ557">IFERROR(_xlfn.XLOOKUP($A557&amp;$B557,'AGOSTO 2'!$D$11:$D$40&amp;'AGOSTO 2'!$E$11:$E$40,'AGOSTO 2'!$AM$11:$AM$40,_xlfn.XLOOKUP($A557&amp;$B557,'AGOSTO 2'!$BC$11:$BC$40&amp;'AGOSTO 2'!$BD$11:$BD$40,'AGOSTO 2'!$CL$11:$CL$40,"A"))/1%,"")</f>
        <v/>
      </c>
      <c r="DR557" s="188" t="str">
        <f t="array" ref="DR557">IFERROR(_xlfn.XLOOKUP($A557&amp;$B557,SEPTIEMBRE!$D$11:$D$40&amp;SEPTIEMBRE!$E$11:$E$40,SEPTIEMBRE!$AM$11:$AM$40,_xlfn.XLOOKUP($A557&amp;$B557,SEPTIEMBRE!$BC$11:$BC$40&amp;SEPTIEMBRE!$BD$11:$BD$40,SEPTIEMBRE!$CL$11:$CL$40,"A"))/1%,"")</f>
        <v/>
      </c>
      <c r="DS557" s="188" t="str">
        <f t="array" ref="DS557">IFERROR(_xlfn.XLOOKUP($A557&amp;$B557,'SEPTIEMBRE 2'!$D$11:$D$40&amp;'SEPTIEMBRE 2'!$E$11:$E$40,'SEPTIEMBRE 2'!$AM$11:$AM$40,_xlfn.XLOOKUP($A557&amp;$B557,'SEPTIEMBRE 2'!$BC$11:$BC$40&amp;'SEPTIEMBRE 2'!$BD$11:$BD$40,'SEPTIEMBRE 2'!$CL$11:$CL$40,"A"))/1%,"")</f>
        <v/>
      </c>
      <c r="DT557" s="188" t="str">
        <f t="array" ref="DT557">IFERROR(_xlfn.XLOOKUP($A557&amp;$B557,'SEPTIEMBRE 3'!$D$11:$D$40&amp;'SEPTIEMBRE 3'!$E$11:$E$40,'SEPTIEMBRE 3'!$AM$11:$AM$40,_xlfn.XLOOKUP($A557&amp;$B557,'SEPTIEMBRE 3'!$BC$11:$BC$40&amp;'SEPTIEMBRE 3'!$BD$11:$BD$40,'SEPTIEMBRE 3'!$CL$11:$CL$40,"A"))/1%,"")</f>
        <v/>
      </c>
      <c r="DU557" s="188" t="str">
        <f t="array" ref="DU557">IFERROR(_xlfn.XLOOKUP($A557&amp;$B557,OCTUBRE!$D$11:$D$40&amp;OCTUBRE!$E$11:$E$40,OCTUBRE!$AM$11:$AM$40,_xlfn.XLOOKUP($A557&amp;$B557,OCTUBRE!$BC$11:$BC$40&amp;OCTUBRE!$BD$11:$BD$40,OCTUBRE!$CL$11:$CL$40,"A"))/1%,"")</f>
        <v/>
      </c>
      <c r="DV557" s="188" t="str">
        <f t="array" ref="DV557">IFERROR(_xlfn.XLOOKUP($A557&amp;$B557,'OCTUBRE 2'!$D$11:$D$40&amp;'OCTUBRE 2'!$E$11:$E$40,'OCTUBRE 2'!$AM$11:$AM$40,_xlfn.XLOOKUP($A557&amp;$B557,'OCTUBRE 2'!$BC$11:$BC$40&amp;'OCTUBRE 2'!$BD$11:$BD$40,'OCTUBRE 2'!$CL$11:$CL$40,"A"))/1%,"")</f>
        <v/>
      </c>
      <c r="DW557" s="188" t="str">
        <f t="array" ref="DW557">IFERROR(_xlfn.XLOOKUP($A557&amp;$B557,NOVIEMBRE!$D$11:$D$40&amp;NOVIEMBRE!$E$11:$E$40,NOVIEMBRE!$AM$11:$AM$40,_xlfn.XLOOKUP($A557&amp;$B557,NOVIEMBRE!$BC$11:$BC$40&amp;NOVIEMBRE!$BD$11:$BD$40,NOVIEMBRE!$CL$11:$CL$40,"A"))/1%,"")</f>
        <v/>
      </c>
      <c r="DX557" s="188" t="str">
        <f t="array" ref="DX557">IFERROR(_xlfn.XLOOKUP($A557&amp;$B557,'NOVIEMBRE 2'!$D$11:$D$40&amp;'NOVIEMBRE 2'!$E$11:$E$40,'NOVIEMBRE 2'!$AM$11:$AM$40,_xlfn.XLOOKUP($A557&amp;$B557,'NOVIEMBRE 2'!$BC$11:$BC$40&amp;'NOVIEMBRE 2'!$BD$11:$BD$40,'NOVIEMBRE 2'!$CL$11:$CL$40,"A"))/1%,"")</f>
        <v/>
      </c>
      <c r="DY557" s="188" t="str">
        <f t="array" ref="DY557">IFERROR(_xlfn.XLOOKUP($A557&amp;$B557,DICIEMBRE!$D$11:$D$40&amp;DICIEMBRE!$E$11:$E$40,DICIEMBRE!$AM$11:$AM$40,_xlfn.XLOOKUP($A557&amp;$B557,DICIEMBRE!$BC$11:$BC$40&amp;DICIEMBRE!$BD$11:$BD$40,DICIEMBRE!$CL$11:$CL$40,"A"))/1%,"")</f>
        <v/>
      </c>
      <c r="DZ557" s="381" t="str">
        <f t="shared" si="9"/>
        <v>-</v>
      </c>
      <c r="EA557" s="381" t="str">
        <f t="shared" si="10"/>
        <v>-</v>
      </c>
      <c r="EB557" s="381" t="str">
        <f t="shared" si="11"/>
        <v>-</v>
      </c>
      <c r="EC557" s="381" t="str">
        <f t="shared" si="12"/>
        <v>-</v>
      </c>
      <c r="ED557" s="381" t="str">
        <f t="shared" si="13"/>
        <v>-</v>
      </c>
      <c r="EE557" s="381" t="str">
        <f t="shared" si="14"/>
        <v>-</v>
      </c>
      <c r="EF557" s="381" t="str">
        <f t="shared" si="15"/>
        <v>-</v>
      </c>
      <c r="EG557" s="381" t="str">
        <f t="shared" si="16"/>
        <v>-</v>
      </c>
      <c r="EH557" s="381" t="str">
        <f t="shared" si="17"/>
        <v>-</v>
      </c>
      <c r="EI557" s="188" t="str">
        <f t="shared" si="18"/>
        <v/>
      </c>
      <c r="EJ557" s="382"/>
      <c r="EK557" s="382"/>
      <c r="EL557" s="383"/>
      <c r="EM557" s="21"/>
      <c r="EN557" s="384">
        <f t="array" ref="EN557">IFERROR(_xlfn.XLOOKUP($A557&amp;$B557,MARZO!$D$11:$D$40&amp;MARZO!$E$11:$E$40,MARZO!$AK$11:$AK$40,_xlfn.XLOOKUP($A557&amp;$B557,MARZO!$BC$11:$BC$40&amp;MARZO!$BD$11:$BD$40,MARZO!$CJ$11:$CJ$40,"A")),"")</f>
        <v>0</v>
      </c>
      <c r="EO557" s="384">
        <f t="array" ref="EO557">IFERROR(_xlfn.XLOOKUP($A557&amp;$B557,ABRIL!$D$11:$D$40&amp;ABRIL!$E$11:$E$40,ABRIL!$AK$11:$AK$40,_xlfn.XLOOKUP($A557&amp;$B557,ABRIL!$BC$11:$BC$40&amp;ABRIL!$BD$11:$BD$40,ABRIL!$CJ$11:$CJ$40,"A")),"")</f>
        <v>0</v>
      </c>
      <c r="EP557" s="384">
        <f t="array" ref="EP557">IFERROR(_xlfn.XLOOKUP($A557&amp;$B557,'ABRIL 2'!$D$11:$D$40&amp;'ABRIL 2'!$E$11:$E$40,'ABRIL 2'!$AK$11:$AK$40,_xlfn.XLOOKUP($A557&amp;$B557,'ABRIL 2'!$BC$11:$BC$40&amp;'ABRIL 2'!$BD$11:$BD$40,'ABRIL 2'!$CJ$11:$CJ$40,"A")),"")</f>
        <v>0</v>
      </c>
      <c r="EQ557" s="384">
        <f t="array" ref="EQ557">IFERROR(_xlfn.XLOOKUP($A557&amp;$B557,MAYO!$D$11:$D$40&amp;MAYO!$E$11:$E$40,MAYO!$AK$11:$AK$40,_xlfn.XLOOKUP($A557&amp;$B557,MAYO!$BC$11:$BC$40&amp;MAYO!$BD$11:$BD$40,MAYO!$CJ$11:$CJ$40,"A")),"")</f>
        <v>0</v>
      </c>
      <c r="ER557" s="384">
        <f t="array" ref="ER557">IFERROR(_xlfn.XLOOKUP($A557&amp;$B557,'MAYO 2'!$D$11:$D$40&amp;'MAYO 2'!$E$11:$E$40,'MAYO 2'!$AK$11:$AK$40,_xlfn.XLOOKUP($A557&amp;$B557,'MAYO 2'!$BC$11:$BC$40&amp;'MAYO 2'!$BD$11:$BD$40,'MAYO 2'!$CJ$11:$CJ$40,"A")),"")</f>
        <v>0</v>
      </c>
      <c r="ES557" s="384">
        <f t="array" ref="ES557">IFERROR(_xlfn.XLOOKUP($A557&amp;$B557,JUNIO!$D$11:$D$40&amp;JUNIO!$E$11:$E$40,JUNIO!$AK$11:$AK$40,_xlfn.XLOOKUP($A557&amp;$B557,JUNIO!$BC$11:$BC$40&amp;JUNIO!$BD$11:$BD$40,JUNIO!$CJ$11:$CJ$40,"A")),"")</f>
        <v>0</v>
      </c>
      <c r="ET557" s="384">
        <f t="array" ref="ET557">IFERROR(_xlfn.XLOOKUP($A557&amp;$B557,'JUNIO 2'!$D$11:$D$40&amp;'JUNIO 2'!$E$11:$E$40,'JUNIO 2'!$AK$11:$AK$40,_xlfn.XLOOKUP($A557&amp;$B557,'JUNIO 2'!$BC$11:$BC$40&amp;'JUNIO 2'!$BD$11:$BD$40,'JUNIO 2'!$CJ$11:$CJ$40,"A")),"")</f>
        <v>0</v>
      </c>
      <c r="EU557" s="384">
        <f t="array" ref="EU557">IFERROR(_xlfn.XLOOKUP($A557&amp;$B557,JULIO!$D$11:$D$40&amp;JULIO!$E$11:$E$40,JULIO!$AK$11:$AK$40,_xlfn.XLOOKUP($A557&amp;$B557,JULIO!$BC$11:$BC$40&amp;JULIO!$BD$11:$BD$40,JULIO!$CJ$11:$CJ$40,"A")),"")</f>
        <v>0</v>
      </c>
      <c r="EV557" s="384">
        <f t="array" ref="EV557">IFERROR(_xlfn.XLOOKUP($A557&amp;$B557,'JULIO 2'!$D$11:$D$40&amp;'JULIO 2'!$E$11:$E$40,'JULIO 2'!$AK$11:$AK$40,_xlfn.XLOOKUP($A557&amp;$B557,'JULIO 2'!$BC$11:$BC$40&amp;'JULIO 2'!$BD$11:$BD$40,'JULIO 2'!$CJ$11:$CJ$40,"A")),"")</f>
        <v>0</v>
      </c>
      <c r="EW557" s="384">
        <f t="array" ref="EW557">IFERROR(_xlfn.XLOOKUP($A557&amp;$B557,AGOSTO!$D$11:$D$40&amp;AGOSTO!$E$11:$E$40,AGOSTO!$AK$11:$AK$40,_xlfn.XLOOKUP($A557&amp;$B557,AGOSTO!$BC$11:$BC$40&amp;AGOSTO!$BD$11:$BD$40,AGOSTO!$CJ$11:$CJ$40,"A")),"")</f>
        <v>0</v>
      </c>
      <c r="EX557" s="384">
        <f t="array" ref="EX557">IFERROR(_xlfn.XLOOKUP($A557&amp;$B557,'AGOSTO 2'!$D$11:$D$40&amp;'AGOSTO 2'!$E$11:$E$40,'AGOSTO 2'!$AK$11:$AK$40,_xlfn.XLOOKUP($A557&amp;$B557,'AGOSTO 2'!$BC$11:$BC$40&amp;'AGOSTO 2'!$BD$11:$BD$40,'AGOSTO 2'!$CJ$11:$CJ$40,"A")),"")</f>
        <v>0</v>
      </c>
      <c r="EY557" s="384">
        <f t="array" ref="EY557">IFERROR(_xlfn.XLOOKUP($A557&amp;$B557,SEPTIEMBRE!$D$11:$D$40&amp;SEPTIEMBRE!$E$11:$E$40,SEPTIEMBRE!$AK$11:$AK$40,_xlfn.XLOOKUP($A557&amp;$B557,SEPTIEMBRE!$BC$11:$BC$40&amp;SEPTIEMBRE!$BD$11:$BD$40,SEPTIEMBRE!$CJ$11:$CJ$40,"A")),"")</f>
        <v>0</v>
      </c>
      <c r="EZ557" s="384">
        <f t="array" ref="EZ557">IFERROR(_xlfn.XLOOKUP($A557&amp;$B557,'SEPTIEMBRE 2'!$D$11:$D$40&amp;'SEPTIEMBRE 2'!$E$11:$E$40,'SEPTIEMBRE 2'!$AK$11:$AK$40,_xlfn.XLOOKUP($A557&amp;$B557,'SEPTIEMBRE 2'!$BC$11:$BC$40&amp;'SEPTIEMBRE 2'!$BD$11:$BD$40,'SEPTIEMBRE 2'!$CJ$11:$CJ$40,"A")),"")</f>
        <v>0</v>
      </c>
      <c r="FA557" s="384">
        <f t="array" ref="FA557">IFERROR(_xlfn.XLOOKUP($A557&amp;$B557,'SEPTIEMBRE 3'!$D$11:$D$40&amp;'SEPTIEMBRE 3'!$E$11:$E$40,'SEPTIEMBRE 3'!$AK$11:$AK$40,_xlfn.XLOOKUP($A557&amp;$B557,'SEPTIEMBRE 3'!$BC$11:$BC$40&amp;'SEPTIEMBRE 3'!$BD$11:$BD$40,'SEPTIEMBRE 3'!$CJ$11:$CJ$40,"A")),"")</f>
        <v>0</v>
      </c>
      <c r="FB557" s="384">
        <f t="array" ref="FB557">IFERROR(_xlfn.XLOOKUP($A557&amp;$B557,OCTUBRE!$D$11:$D$40&amp;OCTUBRE!$E$11:$E$40,OCTUBRE!$AK$11:$AK$40,_xlfn.XLOOKUP($A557&amp;$B557,OCTUBRE!$BC$11:$BC$40&amp;OCTUBRE!$BD$11:$BD$40,OCTUBRE!$CJ$11:$CJ$40,"A")),"")</f>
        <v>0</v>
      </c>
      <c r="FC557" s="384">
        <f t="array" ref="FC557">IFERROR(_xlfn.XLOOKUP($A557&amp;$B557,'OCTUBRE 2'!$D$11:$D$40&amp;'OCTUBRE 2'!$E$11:$E$40,'OCTUBRE 2'!$AK$11:$AK$40,_xlfn.XLOOKUP($A557&amp;$B557,'OCTUBRE 2'!$BC$11:$BC$40&amp;'OCTUBRE 2'!$BD$11:$BD$40,'OCTUBRE 2'!$CJ$11:$CJ$40,"A")),"")</f>
        <v>0</v>
      </c>
      <c r="FD557" s="384">
        <f t="array" ref="FD557">IFERROR(_xlfn.XLOOKUP($A557&amp;$B557,NOVIEMBRE!$D$11:$D$40&amp;NOVIEMBRE!$E$11:$E$40,NOVIEMBRE!$AK$11:$AK$40,_xlfn.XLOOKUP($A557&amp;$B557,NOVIEMBRE!$BC$11:$BC$40&amp;NOVIEMBRE!$BD$11:$BD$40,NOVIEMBRE!$CJ$11:$CJ$40,"A")),"")</f>
        <v>0</v>
      </c>
      <c r="FE557" s="384">
        <f t="array" ref="FE557">IFERROR(_xlfn.XLOOKUP($A557&amp;$B557,'NOVIEMBRE 2'!$D$11:$D$40&amp;'NOVIEMBRE 2'!$E$11:$E$40,'NOVIEMBRE 2'!$AK$11:$AK$40,_xlfn.XLOOKUP($A557&amp;$B557,'NOVIEMBRE 2'!$BC$11:$BC$40&amp;'NOVIEMBRE 2'!$BD$11:$BD$40,'NOVIEMBRE 2'!$CJ$11:$CJ$40,"A")),"")</f>
        <v>0</v>
      </c>
      <c r="FF557" s="385">
        <f t="array" ref="FF557">IFERROR(_xlfn.XLOOKUP($A557&amp;$B557,DICIEMBRE!$D$11:$D$40&amp;DICIEMBRE!$E$11:$E$40,DICIEMBRE!$AK$11:$AK$40,_xlfn.XLOOKUP($A557&amp;$B557,DICIEMBRE!$BC$11:$BC$40&amp;DICIEMBRE!$BD$11:$BD$40,DICIEMBRE!$CJ$11:$CJ$40,"A")),"")</f>
        <v>0</v>
      </c>
      <c r="FG557" s="386" t="str">
        <f t="shared" si="19"/>
        <v/>
      </c>
      <c r="FH557" s="386" t="str">
        <f t="array" ref="FH557">IF(
 COUNT(DZ557:EH557)=0,
 "-",
 IF(
  COUNT(DZ557:EH557) &lt; COUNTA(DZ557:EH557),
  REPT("🟩", ROUND(COUNT(DZ557:EH557)/COUNTA(DZ557:EH557)*5, 0)) &amp;
  REPT("⬜", 5 - ROUND(COUNT(DZ557:EH557)/COUNTA(DZ557:EH557)*5, 0)),
  IF(
    AVERAGE(IF(DZ557:EH557&lt;&gt;"", DZ557:EH557, )) &gt;= 70, "🟩🟩🟩🟩🟩",
    IF(
      AVERAGE(IF(DZ557:EH557&lt;&gt;"",DZ557:EH557, )) &gt;= 56, "🟨🟨🟨🟨🟨",
      "🟥🟥🟥🟥🟥"
    )
  )
 )
)
</f>
        <v>-</v>
      </c>
    </row>
    <row r="558" ht="15.75" customHeight="1">
      <c r="A558" s="168"/>
      <c r="B558" s="169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1"/>
      <c r="N558" s="172" t="str">
        <f t="shared" si="1"/>
        <v/>
      </c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2" t="str">
        <f t="shared" si="2"/>
        <v/>
      </c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2" t="str">
        <f t="shared" si="3"/>
        <v/>
      </c>
      <c r="AM558" s="173"/>
      <c r="AN558" s="173"/>
      <c r="AO558" s="173"/>
      <c r="AP558" s="173"/>
      <c r="AQ558" s="173"/>
      <c r="AR558" s="173"/>
      <c r="AS558" s="173"/>
      <c r="AT558" s="173"/>
      <c r="AU558" s="173"/>
      <c r="AV558" s="171"/>
      <c r="AW558" s="171"/>
      <c r="AX558" s="172" t="str">
        <f t="shared" si="4"/>
        <v/>
      </c>
      <c r="AY558" s="173"/>
      <c r="AZ558" s="173"/>
      <c r="BA558" s="173"/>
      <c r="BB558" s="173"/>
      <c r="BC558" s="173"/>
      <c r="BD558" s="173"/>
      <c r="BE558" s="173"/>
      <c r="BF558" s="173"/>
      <c r="BG558" s="173"/>
      <c r="BH558" s="173"/>
      <c r="BI558" s="173"/>
      <c r="BJ558" s="172" t="str">
        <f t="shared" si="5"/>
        <v/>
      </c>
      <c r="BK558" s="173"/>
      <c r="BL558" s="173"/>
      <c r="BM558" s="173"/>
      <c r="BN558" s="173"/>
      <c r="BO558" s="173"/>
      <c r="BP558" s="173"/>
      <c r="BQ558" s="173"/>
      <c r="BR558" s="173"/>
      <c r="BS558" s="173"/>
      <c r="BT558" s="173"/>
      <c r="BU558" s="173"/>
      <c r="BV558" s="172" t="str">
        <f t="shared" si="6"/>
        <v/>
      </c>
      <c r="BW558" s="173"/>
      <c r="BX558" s="173"/>
      <c r="BY558" s="173"/>
      <c r="BZ558" s="171"/>
      <c r="CA558" s="171"/>
      <c r="CB558" s="171"/>
      <c r="CC558" s="171"/>
      <c r="CD558" s="171"/>
      <c r="CE558" s="171"/>
      <c r="CF558" s="171"/>
      <c r="CG558" s="171"/>
      <c r="CH558" s="172" t="str">
        <f t="shared" si="7"/>
        <v/>
      </c>
      <c r="CI558" s="171"/>
      <c r="CJ558" s="173"/>
      <c r="CK558" s="173"/>
      <c r="CL558" s="173"/>
      <c r="CM558" s="173"/>
      <c r="CN558" s="171"/>
      <c r="CO558" s="171"/>
      <c r="CP558" s="171"/>
      <c r="CQ558" s="173"/>
      <c r="CR558" s="171"/>
      <c r="CS558" s="171"/>
      <c r="CT558" s="172" t="str">
        <f t="shared" si="8"/>
        <v/>
      </c>
      <c r="CU558" s="172"/>
      <c r="CV558" s="172"/>
      <c r="CW558" s="172"/>
      <c r="CX558" s="172"/>
      <c r="CY558" s="172"/>
      <c r="CZ558" s="172"/>
      <c r="DA558" s="172"/>
      <c r="DB558" s="172"/>
      <c r="DC558" s="172"/>
      <c r="DD558" s="172"/>
      <c r="DE558" s="172"/>
      <c r="DF558" s="172"/>
      <c r="DG558" s="188" t="str">
        <f t="array" ref="DG558">IFERROR(_xlfn.XLOOKUP($A558&amp;B558,MARZO!$D$11:$D$40&amp;MARZO!$E$11:$E$40,MARZO!$AM$11:$AM$40,_xlfn.XLOOKUP($A558&amp;$B558,MARZO!$BC$11:$BC$40&amp;MARZO!$BD$11:$BD$40,MARZO!$CL$11:$CL$40,"A"))/1%,"")</f>
        <v/>
      </c>
      <c r="DH558" s="188" t="str">
        <f t="array" ref="DH558">IFERROR(_xlfn.XLOOKUP($A558&amp;$B558,ABRIL!$D$11:$D$40&amp;ABRIL!$E$11:$E$40,ABRIL!$AM$11:$AM$40,_xlfn.XLOOKUP($A558&amp;$B558,ABRIL!$BC$11:$BC$40&amp;ABRIL!$BD$11:$BD$40,ABRIL!$CL$11:$CL$40,"A"))/1%,"")</f>
        <v/>
      </c>
      <c r="DI558" s="188" t="str">
        <f t="array" ref="DI558">IFERROR(_xlfn.XLOOKUP($A558&amp;$B558,'ABRIL 2'!$D$11:$D$40&amp;'ABRIL 2'!$E$11:$E$40,'ABRIL 2'!$AM$11:$AM$40,_xlfn.XLOOKUP($A558&amp;$B558,'ABRIL 2'!$BC$11:$BC$40&amp;'ABRIL 2'!$BD$11:$BD$40,'ABRIL 2'!$CL$11:$CL$40,"A"))/1%,"")</f>
        <v/>
      </c>
      <c r="DJ558" s="188" t="str">
        <f t="array" ref="DJ558">IFERROR(_xlfn.XLOOKUP($A558&amp;$B558,MAYO!$D$11:$D$40&amp;MAYO!$E$11:$E$40,MAYO!$AM$11:$AM$40,_xlfn.XLOOKUP($A558&amp;$B558,MAYO!$BC$11:$BC$40&amp;MAYO!$BD$11:$BD$40,MAYO!$CL$11:$CL$40,"A"))/1%,"")</f>
        <v/>
      </c>
      <c r="DK558" s="188" t="str">
        <f t="array" ref="DK558">IFERROR(_xlfn.XLOOKUP($A558&amp;$B558,'MAYO 2'!$D$11:$D$40&amp;'MAYO 2'!$E$11:$E$40,'MAYO 2'!$AM$11:$AM$40,_xlfn.XLOOKUP($A558&amp;$B558,'MAYO 2'!$BC$11:$BC$40&amp;'MAYO 2'!$BD$11:$BD$40,'MAYO 2'!$CL$11:$CL$40,"A"))/1%,"")</f>
        <v/>
      </c>
      <c r="DL558" s="188" t="str">
        <f t="array" ref="DL558">IFERROR(_xlfn.XLOOKUP($A558&amp;$B558,JUNIO!$D$11:$D$40&amp;JUNIO!$E$11:$E$40,JUNIO!$AM$11:$AM$40,_xlfn.XLOOKUP($A558&amp;$B558,JUNIO!$BC$11:$BC$40&amp;JUNIO!$BD$11:$BD$40,JUNIO!$CL$11:$CL$40,"A"))/1%,"")</f>
        <v/>
      </c>
      <c r="DM558" s="188" t="str">
        <f t="array" ref="DM558">IFERROR(_xlfn.XLOOKUP($A558&amp;$B558,'JUNIO 2'!$D$11:$D$40&amp;'JUNIO 2'!$E$11:$E$40,'JUNIO 2'!$AM$11:$AM$40,_xlfn.XLOOKUP($A558&amp;$B558,'JUNIO 2'!$BC$11:$BC$40&amp;'JUNIO 2'!$BD$11:$BD$40,'JUNIO 2'!$CL$11:$CL$40,"A"))/1%,"")</f>
        <v/>
      </c>
      <c r="DN558" s="188" t="str">
        <f t="array" ref="DN558">IFERROR(_xlfn.XLOOKUP($A558&amp;$B558,JULIO!$D$11:$D$40&amp;JULIO!$E$11:$E$40,JULIO!$AM$11:$AM$40,_xlfn.XLOOKUP($A558&amp;$B558,JULIO!$BC$11:$BC$40&amp;JULIO!$BD$11:$BD$40,JULIO!$CL$11:$CL$40,"A"))/1%,"")</f>
        <v/>
      </c>
      <c r="DO558" s="188" t="str">
        <f t="array" ref="DO558">IFERROR(_xlfn.XLOOKUP($A558&amp;$B558,'JULIO 2'!$D$11:$D$40&amp;'JULIO 2'!$E$11:$E$40,'JULIO 2'!$AM$11:$AM$40,_xlfn.XLOOKUP($A558&amp;$B558,'JULIO 2'!$BC$11:$BC$40&amp;'JULIO 2'!$BD$11:$BD$40,'JULIO 2'!$CL$11:$CL$40,"A"))/1%,"")</f>
        <v/>
      </c>
      <c r="DP558" s="188" t="str">
        <f t="array" ref="DP558">IFERROR(_xlfn.XLOOKUP($A558&amp;$B558,AGOSTO!$D$11:$D$40&amp;AGOSTO!$E$11:$E$40,AGOSTO!$AM$11:$AM$40,_xlfn.XLOOKUP($A558&amp;$B558,AGOSTO!$BC$11:$BC$40&amp;AGOSTO!$BD$11:$BD$40,AGOSTO!$CL$11:$CL$40,"A"))/1%,"")</f>
        <v/>
      </c>
      <c r="DQ558" s="188" t="str">
        <f t="array" ref="DQ558">IFERROR(_xlfn.XLOOKUP($A558&amp;$B558,'AGOSTO 2'!$D$11:$D$40&amp;'AGOSTO 2'!$E$11:$E$40,'AGOSTO 2'!$AM$11:$AM$40,_xlfn.XLOOKUP($A558&amp;$B558,'AGOSTO 2'!$BC$11:$BC$40&amp;'AGOSTO 2'!$BD$11:$BD$40,'AGOSTO 2'!$CL$11:$CL$40,"A"))/1%,"")</f>
        <v/>
      </c>
      <c r="DR558" s="188" t="str">
        <f t="array" ref="DR558">IFERROR(_xlfn.XLOOKUP($A558&amp;$B558,SEPTIEMBRE!$D$11:$D$40&amp;SEPTIEMBRE!$E$11:$E$40,SEPTIEMBRE!$AM$11:$AM$40,_xlfn.XLOOKUP($A558&amp;$B558,SEPTIEMBRE!$BC$11:$BC$40&amp;SEPTIEMBRE!$BD$11:$BD$40,SEPTIEMBRE!$CL$11:$CL$40,"A"))/1%,"")</f>
        <v/>
      </c>
      <c r="DS558" s="188" t="str">
        <f t="array" ref="DS558">IFERROR(_xlfn.XLOOKUP($A558&amp;$B558,'SEPTIEMBRE 2'!$D$11:$D$40&amp;'SEPTIEMBRE 2'!$E$11:$E$40,'SEPTIEMBRE 2'!$AM$11:$AM$40,_xlfn.XLOOKUP($A558&amp;$B558,'SEPTIEMBRE 2'!$BC$11:$BC$40&amp;'SEPTIEMBRE 2'!$BD$11:$BD$40,'SEPTIEMBRE 2'!$CL$11:$CL$40,"A"))/1%,"")</f>
        <v/>
      </c>
      <c r="DT558" s="188" t="str">
        <f t="array" ref="DT558">IFERROR(_xlfn.XLOOKUP($A558&amp;$B558,'SEPTIEMBRE 3'!$D$11:$D$40&amp;'SEPTIEMBRE 3'!$E$11:$E$40,'SEPTIEMBRE 3'!$AM$11:$AM$40,_xlfn.XLOOKUP($A558&amp;$B558,'SEPTIEMBRE 3'!$BC$11:$BC$40&amp;'SEPTIEMBRE 3'!$BD$11:$BD$40,'SEPTIEMBRE 3'!$CL$11:$CL$40,"A"))/1%,"")</f>
        <v/>
      </c>
      <c r="DU558" s="188" t="str">
        <f t="array" ref="DU558">IFERROR(_xlfn.XLOOKUP($A558&amp;$B558,OCTUBRE!$D$11:$D$40&amp;OCTUBRE!$E$11:$E$40,OCTUBRE!$AM$11:$AM$40,_xlfn.XLOOKUP($A558&amp;$B558,OCTUBRE!$BC$11:$BC$40&amp;OCTUBRE!$BD$11:$BD$40,OCTUBRE!$CL$11:$CL$40,"A"))/1%,"")</f>
        <v/>
      </c>
      <c r="DV558" s="188" t="str">
        <f t="array" ref="DV558">IFERROR(_xlfn.XLOOKUP($A558&amp;$B558,'OCTUBRE 2'!$D$11:$D$40&amp;'OCTUBRE 2'!$E$11:$E$40,'OCTUBRE 2'!$AM$11:$AM$40,_xlfn.XLOOKUP($A558&amp;$B558,'OCTUBRE 2'!$BC$11:$BC$40&amp;'OCTUBRE 2'!$BD$11:$BD$40,'OCTUBRE 2'!$CL$11:$CL$40,"A"))/1%,"")</f>
        <v/>
      </c>
      <c r="DW558" s="188" t="str">
        <f t="array" ref="DW558">IFERROR(_xlfn.XLOOKUP($A558&amp;$B558,NOVIEMBRE!$D$11:$D$40&amp;NOVIEMBRE!$E$11:$E$40,NOVIEMBRE!$AM$11:$AM$40,_xlfn.XLOOKUP($A558&amp;$B558,NOVIEMBRE!$BC$11:$BC$40&amp;NOVIEMBRE!$BD$11:$BD$40,NOVIEMBRE!$CL$11:$CL$40,"A"))/1%,"")</f>
        <v/>
      </c>
      <c r="DX558" s="188" t="str">
        <f t="array" ref="DX558">IFERROR(_xlfn.XLOOKUP($A558&amp;$B558,'NOVIEMBRE 2'!$D$11:$D$40&amp;'NOVIEMBRE 2'!$E$11:$E$40,'NOVIEMBRE 2'!$AM$11:$AM$40,_xlfn.XLOOKUP($A558&amp;$B558,'NOVIEMBRE 2'!$BC$11:$BC$40&amp;'NOVIEMBRE 2'!$BD$11:$BD$40,'NOVIEMBRE 2'!$CL$11:$CL$40,"A"))/1%,"")</f>
        <v/>
      </c>
      <c r="DY558" s="188" t="str">
        <f t="array" ref="DY558">IFERROR(_xlfn.XLOOKUP($A558&amp;$B558,DICIEMBRE!$D$11:$D$40&amp;DICIEMBRE!$E$11:$E$40,DICIEMBRE!$AM$11:$AM$40,_xlfn.XLOOKUP($A558&amp;$B558,DICIEMBRE!$BC$11:$BC$40&amp;DICIEMBRE!$BD$11:$BD$40,DICIEMBRE!$CL$11:$CL$40,"A"))/1%,"")</f>
        <v/>
      </c>
      <c r="DZ558" s="381" t="str">
        <f t="shared" si="9"/>
        <v>-</v>
      </c>
      <c r="EA558" s="381" t="str">
        <f t="shared" si="10"/>
        <v>-</v>
      </c>
      <c r="EB558" s="381" t="str">
        <f t="shared" si="11"/>
        <v>-</v>
      </c>
      <c r="EC558" s="381" t="str">
        <f t="shared" si="12"/>
        <v>-</v>
      </c>
      <c r="ED558" s="381" t="str">
        <f t="shared" si="13"/>
        <v>-</v>
      </c>
      <c r="EE558" s="381" t="str">
        <f t="shared" si="14"/>
        <v>-</v>
      </c>
      <c r="EF558" s="381" t="str">
        <f t="shared" si="15"/>
        <v>-</v>
      </c>
      <c r="EG558" s="381" t="str">
        <f t="shared" si="16"/>
        <v>-</v>
      </c>
      <c r="EH558" s="381" t="str">
        <f t="shared" si="17"/>
        <v>-</v>
      </c>
      <c r="EI558" s="188" t="str">
        <f t="shared" si="18"/>
        <v/>
      </c>
      <c r="EJ558" s="382"/>
      <c r="EK558" s="382"/>
      <c r="EL558" s="383"/>
      <c r="EM558" s="21"/>
      <c r="EN558" s="384">
        <f t="array" ref="EN558">IFERROR(_xlfn.XLOOKUP($A558&amp;$B558,MARZO!$D$11:$D$40&amp;MARZO!$E$11:$E$40,MARZO!$AK$11:$AK$40,_xlfn.XLOOKUP($A558&amp;$B558,MARZO!$BC$11:$BC$40&amp;MARZO!$BD$11:$BD$40,MARZO!$CJ$11:$CJ$40,"A")),"")</f>
        <v>0</v>
      </c>
      <c r="EO558" s="384">
        <f t="array" ref="EO558">IFERROR(_xlfn.XLOOKUP($A558&amp;$B558,ABRIL!$D$11:$D$40&amp;ABRIL!$E$11:$E$40,ABRIL!$AK$11:$AK$40,_xlfn.XLOOKUP($A558&amp;$B558,ABRIL!$BC$11:$BC$40&amp;ABRIL!$BD$11:$BD$40,ABRIL!$CJ$11:$CJ$40,"A")),"")</f>
        <v>0</v>
      </c>
      <c r="EP558" s="384">
        <f t="array" ref="EP558">IFERROR(_xlfn.XLOOKUP($A558&amp;$B558,'ABRIL 2'!$D$11:$D$40&amp;'ABRIL 2'!$E$11:$E$40,'ABRIL 2'!$AK$11:$AK$40,_xlfn.XLOOKUP($A558&amp;$B558,'ABRIL 2'!$BC$11:$BC$40&amp;'ABRIL 2'!$BD$11:$BD$40,'ABRIL 2'!$CJ$11:$CJ$40,"A")),"")</f>
        <v>0</v>
      </c>
      <c r="EQ558" s="384">
        <f t="array" ref="EQ558">IFERROR(_xlfn.XLOOKUP($A558&amp;$B558,MAYO!$D$11:$D$40&amp;MAYO!$E$11:$E$40,MAYO!$AK$11:$AK$40,_xlfn.XLOOKUP($A558&amp;$B558,MAYO!$BC$11:$BC$40&amp;MAYO!$BD$11:$BD$40,MAYO!$CJ$11:$CJ$40,"A")),"")</f>
        <v>0</v>
      </c>
      <c r="ER558" s="384">
        <f t="array" ref="ER558">IFERROR(_xlfn.XLOOKUP($A558&amp;$B558,'MAYO 2'!$D$11:$D$40&amp;'MAYO 2'!$E$11:$E$40,'MAYO 2'!$AK$11:$AK$40,_xlfn.XLOOKUP($A558&amp;$B558,'MAYO 2'!$BC$11:$BC$40&amp;'MAYO 2'!$BD$11:$BD$40,'MAYO 2'!$CJ$11:$CJ$40,"A")),"")</f>
        <v>0</v>
      </c>
      <c r="ES558" s="384">
        <f t="array" ref="ES558">IFERROR(_xlfn.XLOOKUP($A558&amp;$B558,JUNIO!$D$11:$D$40&amp;JUNIO!$E$11:$E$40,JUNIO!$AK$11:$AK$40,_xlfn.XLOOKUP($A558&amp;$B558,JUNIO!$BC$11:$BC$40&amp;JUNIO!$BD$11:$BD$40,JUNIO!$CJ$11:$CJ$40,"A")),"")</f>
        <v>0</v>
      </c>
      <c r="ET558" s="384">
        <f t="array" ref="ET558">IFERROR(_xlfn.XLOOKUP($A558&amp;$B558,'JUNIO 2'!$D$11:$D$40&amp;'JUNIO 2'!$E$11:$E$40,'JUNIO 2'!$AK$11:$AK$40,_xlfn.XLOOKUP($A558&amp;$B558,'JUNIO 2'!$BC$11:$BC$40&amp;'JUNIO 2'!$BD$11:$BD$40,'JUNIO 2'!$CJ$11:$CJ$40,"A")),"")</f>
        <v>0</v>
      </c>
      <c r="EU558" s="384">
        <f t="array" ref="EU558">IFERROR(_xlfn.XLOOKUP($A558&amp;$B558,JULIO!$D$11:$D$40&amp;JULIO!$E$11:$E$40,JULIO!$AK$11:$AK$40,_xlfn.XLOOKUP($A558&amp;$B558,JULIO!$BC$11:$BC$40&amp;JULIO!$BD$11:$BD$40,JULIO!$CJ$11:$CJ$40,"A")),"")</f>
        <v>0</v>
      </c>
      <c r="EV558" s="384">
        <f t="array" ref="EV558">IFERROR(_xlfn.XLOOKUP($A558&amp;$B558,'JULIO 2'!$D$11:$D$40&amp;'JULIO 2'!$E$11:$E$40,'JULIO 2'!$AK$11:$AK$40,_xlfn.XLOOKUP($A558&amp;$B558,'JULIO 2'!$BC$11:$BC$40&amp;'JULIO 2'!$BD$11:$BD$40,'JULIO 2'!$CJ$11:$CJ$40,"A")),"")</f>
        <v>0</v>
      </c>
      <c r="EW558" s="384">
        <f t="array" ref="EW558">IFERROR(_xlfn.XLOOKUP($A558&amp;$B558,AGOSTO!$D$11:$D$40&amp;AGOSTO!$E$11:$E$40,AGOSTO!$AK$11:$AK$40,_xlfn.XLOOKUP($A558&amp;$B558,AGOSTO!$BC$11:$BC$40&amp;AGOSTO!$BD$11:$BD$40,AGOSTO!$CJ$11:$CJ$40,"A")),"")</f>
        <v>0</v>
      </c>
      <c r="EX558" s="384">
        <f t="array" ref="EX558">IFERROR(_xlfn.XLOOKUP($A558&amp;$B558,'AGOSTO 2'!$D$11:$D$40&amp;'AGOSTO 2'!$E$11:$E$40,'AGOSTO 2'!$AK$11:$AK$40,_xlfn.XLOOKUP($A558&amp;$B558,'AGOSTO 2'!$BC$11:$BC$40&amp;'AGOSTO 2'!$BD$11:$BD$40,'AGOSTO 2'!$CJ$11:$CJ$40,"A")),"")</f>
        <v>0</v>
      </c>
      <c r="EY558" s="384">
        <f t="array" ref="EY558">IFERROR(_xlfn.XLOOKUP($A558&amp;$B558,SEPTIEMBRE!$D$11:$D$40&amp;SEPTIEMBRE!$E$11:$E$40,SEPTIEMBRE!$AK$11:$AK$40,_xlfn.XLOOKUP($A558&amp;$B558,SEPTIEMBRE!$BC$11:$BC$40&amp;SEPTIEMBRE!$BD$11:$BD$40,SEPTIEMBRE!$CJ$11:$CJ$40,"A")),"")</f>
        <v>0</v>
      </c>
      <c r="EZ558" s="384">
        <f t="array" ref="EZ558">IFERROR(_xlfn.XLOOKUP($A558&amp;$B558,'SEPTIEMBRE 2'!$D$11:$D$40&amp;'SEPTIEMBRE 2'!$E$11:$E$40,'SEPTIEMBRE 2'!$AK$11:$AK$40,_xlfn.XLOOKUP($A558&amp;$B558,'SEPTIEMBRE 2'!$BC$11:$BC$40&amp;'SEPTIEMBRE 2'!$BD$11:$BD$40,'SEPTIEMBRE 2'!$CJ$11:$CJ$40,"A")),"")</f>
        <v>0</v>
      </c>
      <c r="FA558" s="384">
        <f t="array" ref="FA558">IFERROR(_xlfn.XLOOKUP($A558&amp;$B558,'SEPTIEMBRE 3'!$D$11:$D$40&amp;'SEPTIEMBRE 3'!$E$11:$E$40,'SEPTIEMBRE 3'!$AK$11:$AK$40,_xlfn.XLOOKUP($A558&amp;$B558,'SEPTIEMBRE 3'!$BC$11:$BC$40&amp;'SEPTIEMBRE 3'!$BD$11:$BD$40,'SEPTIEMBRE 3'!$CJ$11:$CJ$40,"A")),"")</f>
        <v>0</v>
      </c>
      <c r="FB558" s="384">
        <f t="array" ref="FB558">IFERROR(_xlfn.XLOOKUP($A558&amp;$B558,OCTUBRE!$D$11:$D$40&amp;OCTUBRE!$E$11:$E$40,OCTUBRE!$AK$11:$AK$40,_xlfn.XLOOKUP($A558&amp;$B558,OCTUBRE!$BC$11:$BC$40&amp;OCTUBRE!$BD$11:$BD$40,OCTUBRE!$CJ$11:$CJ$40,"A")),"")</f>
        <v>0</v>
      </c>
      <c r="FC558" s="384">
        <f t="array" ref="FC558">IFERROR(_xlfn.XLOOKUP($A558&amp;$B558,'OCTUBRE 2'!$D$11:$D$40&amp;'OCTUBRE 2'!$E$11:$E$40,'OCTUBRE 2'!$AK$11:$AK$40,_xlfn.XLOOKUP($A558&amp;$B558,'OCTUBRE 2'!$BC$11:$BC$40&amp;'OCTUBRE 2'!$BD$11:$BD$40,'OCTUBRE 2'!$CJ$11:$CJ$40,"A")),"")</f>
        <v>0</v>
      </c>
      <c r="FD558" s="384">
        <f t="array" ref="FD558">IFERROR(_xlfn.XLOOKUP($A558&amp;$B558,NOVIEMBRE!$D$11:$D$40&amp;NOVIEMBRE!$E$11:$E$40,NOVIEMBRE!$AK$11:$AK$40,_xlfn.XLOOKUP($A558&amp;$B558,NOVIEMBRE!$BC$11:$BC$40&amp;NOVIEMBRE!$BD$11:$BD$40,NOVIEMBRE!$CJ$11:$CJ$40,"A")),"")</f>
        <v>0</v>
      </c>
      <c r="FE558" s="384">
        <f t="array" ref="FE558">IFERROR(_xlfn.XLOOKUP($A558&amp;$B558,'NOVIEMBRE 2'!$D$11:$D$40&amp;'NOVIEMBRE 2'!$E$11:$E$40,'NOVIEMBRE 2'!$AK$11:$AK$40,_xlfn.XLOOKUP($A558&amp;$B558,'NOVIEMBRE 2'!$BC$11:$BC$40&amp;'NOVIEMBRE 2'!$BD$11:$BD$40,'NOVIEMBRE 2'!$CJ$11:$CJ$40,"A")),"")</f>
        <v>0</v>
      </c>
      <c r="FF558" s="385">
        <f t="array" ref="FF558">IFERROR(_xlfn.XLOOKUP($A558&amp;$B558,DICIEMBRE!$D$11:$D$40&amp;DICIEMBRE!$E$11:$E$40,DICIEMBRE!$AK$11:$AK$40,_xlfn.XLOOKUP($A558&amp;$B558,DICIEMBRE!$BC$11:$BC$40&amp;DICIEMBRE!$BD$11:$BD$40,DICIEMBRE!$CJ$11:$CJ$40,"A")),"")</f>
        <v>0</v>
      </c>
      <c r="FG558" s="386" t="str">
        <f t="shared" si="19"/>
        <v/>
      </c>
      <c r="FH558" s="386" t="str">
        <f t="array" ref="FH558">IF(
 COUNT(DZ558:EH558)=0,
 "-",
 IF(
  COUNT(DZ558:EH558) &lt; COUNTA(DZ558:EH558),
  REPT("🟩", ROUND(COUNT(DZ558:EH558)/COUNTA(DZ558:EH558)*5, 0)) &amp;
  REPT("⬜", 5 - ROUND(COUNT(DZ558:EH558)/COUNTA(DZ558:EH558)*5, 0)),
  IF(
    AVERAGE(IF(DZ558:EH558&lt;&gt;"", DZ558:EH558, )) &gt;= 70, "🟩🟩🟩🟩🟩",
    IF(
      AVERAGE(IF(DZ558:EH558&lt;&gt;"",DZ558:EH558, )) &gt;= 56, "🟨🟨🟨🟨🟨",
      "🟥🟥🟥🟥🟥"
    )
  )
 )
)
</f>
        <v>-</v>
      </c>
    </row>
    <row r="559" ht="15.75" customHeight="1">
      <c r="A559" s="168"/>
      <c r="B559" s="169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1"/>
      <c r="N559" s="172" t="str">
        <f t="shared" si="1"/>
        <v/>
      </c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2" t="str">
        <f t="shared" si="2"/>
        <v/>
      </c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2" t="str">
        <f t="shared" si="3"/>
        <v/>
      </c>
      <c r="AM559" s="173"/>
      <c r="AN559" s="173"/>
      <c r="AO559" s="173"/>
      <c r="AP559" s="173"/>
      <c r="AQ559" s="173"/>
      <c r="AR559" s="173"/>
      <c r="AS559" s="173"/>
      <c r="AT559" s="173"/>
      <c r="AU559" s="173"/>
      <c r="AV559" s="171"/>
      <c r="AW559" s="171"/>
      <c r="AX559" s="172" t="str">
        <f t="shared" si="4"/>
        <v/>
      </c>
      <c r="AY559" s="173"/>
      <c r="AZ559" s="173"/>
      <c r="BA559" s="173"/>
      <c r="BB559" s="173"/>
      <c r="BC559" s="173"/>
      <c r="BD559" s="173"/>
      <c r="BE559" s="173"/>
      <c r="BF559" s="173"/>
      <c r="BG559" s="173"/>
      <c r="BH559" s="173"/>
      <c r="BI559" s="173"/>
      <c r="BJ559" s="172" t="str">
        <f t="shared" si="5"/>
        <v/>
      </c>
      <c r="BK559" s="173"/>
      <c r="BL559" s="173"/>
      <c r="BM559" s="173"/>
      <c r="BN559" s="173"/>
      <c r="BO559" s="173"/>
      <c r="BP559" s="173"/>
      <c r="BQ559" s="173"/>
      <c r="BR559" s="173"/>
      <c r="BS559" s="173"/>
      <c r="BT559" s="173"/>
      <c r="BU559" s="173"/>
      <c r="BV559" s="172" t="str">
        <f t="shared" si="6"/>
        <v/>
      </c>
      <c r="BW559" s="173"/>
      <c r="BX559" s="173"/>
      <c r="BY559" s="173"/>
      <c r="BZ559" s="171"/>
      <c r="CA559" s="171"/>
      <c r="CB559" s="171"/>
      <c r="CC559" s="171"/>
      <c r="CD559" s="171"/>
      <c r="CE559" s="171"/>
      <c r="CF559" s="171"/>
      <c r="CG559" s="171"/>
      <c r="CH559" s="172" t="str">
        <f t="shared" si="7"/>
        <v/>
      </c>
      <c r="CI559" s="171"/>
      <c r="CJ559" s="173"/>
      <c r="CK559" s="173"/>
      <c r="CL559" s="173"/>
      <c r="CM559" s="173"/>
      <c r="CN559" s="171"/>
      <c r="CO559" s="171"/>
      <c r="CP559" s="171"/>
      <c r="CQ559" s="173"/>
      <c r="CR559" s="171"/>
      <c r="CS559" s="171"/>
      <c r="CT559" s="172" t="str">
        <f t="shared" si="8"/>
        <v/>
      </c>
      <c r="CU559" s="172"/>
      <c r="CV559" s="172"/>
      <c r="CW559" s="172"/>
      <c r="CX559" s="172"/>
      <c r="CY559" s="172"/>
      <c r="CZ559" s="172"/>
      <c r="DA559" s="172"/>
      <c r="DB559" s="172"/>
      <c r="DC559" s="172"/>
      <c r="DD559" s="172"/>
      <c r="DE559" s="172"/>
      <c r="DF559" s="172"/>
      <c r="DG559" s="188" t="str">
        <f t="array" ref="DG559">IFERROR(_xlfn.XLOOKUP($A559&amp;B559,MARZO!$D$11:$D$40&amp;MARZO!$E$11:$E$40,MARZO!$AM$11:$AM$40,_xlfn.XLOOKUP($A559&amp;$B559,MARZO!$BC$11:$BC$40&amp;MARZO!$BD$11:$BD$40,MARZO!$CL$11:$CL$40,"A"))/1%,"")</f>
        <v/>
      </c>
      <c r="DH559" s="188" t="str">
        <f t="array" ref="DH559">IFERROR(_xlfn.XLOOKUP($A559&amp;$B559,ABRIL!$D$11:$D$40&amp;ABRIL!$E$11:$E$40,ABRIL!$AM$11:$AM$40,_xlfn.XLOOKUP($A559&amp;$B559,ABRIL!$BC$11:$BC$40&amp;ABRIL!$BD$11:$BD$40,ABRIL!$CL$11:$CL$40,"A"))/1%,"")</f>
        <v/>
      </c>
      <c r="DI559" s="188" t="str">
        <f t="array" ref="DI559">IFERROR(_xlfn.XLOOKUP($A559&amp;$B559,'ABRIL 2'!$D$11:$D$40&amp;'ABRIL 2'!$E$11:$E$40,'ABRIL 2'!$AM$11:$AM$40,_xlfn.XLOOKUP($A559&amp;$B559,'ABRIL 2'!$BC$11:$BC$40&amp;'ABRIL 2'!$BD$11:$BD$40,'ABRIL 2'!$CL$11:$CL$40,"A"))/1%,"")</f>
        <v/>
      </c>
      <c r="DJ559" s="188" t="str">
        <f t="array" ref="DJ559">IFERROR(_xlfn.XLOOKUP($A559&amp;$B559,MAYO!$D$11:$D$40&amp;MAYO!$E$11:$E$40,MAYO!$AM$11:$AM$40,_xlfn.XLOOKUP($A559&amp;$B559,MAYO!$BC$11:$BC$40&amp;MAYO!$BD$11:$BD$40,MAYO!$CL$11:$CL$40,"A"))/1%,"")</f>
        <v/>
      </c>
      <c r="DK559" s="188" t="str">
        <f t="array" ref="DK559">IFERROR(_xlfn.XLOOKUP($A559&amp;$B559,'MAYO 2'!$D$11:$D$40&amp;'MAYO 2'!$E$11:$E$40,'MAYO 2'!$AM$11:$AM$40,_xlfn.XLOOKUP($A559&amp;$B559,'MAYO 2'!$BC$11:$BC$40&amp;'MAYO 2'!$BD$11:$BD$40,'MAYO 2'!$CL$11:$CL$40,"A"))/1%,"")</f>
        <v/>
      </c>
      <c r="DL559" s="188" t="str">
        <f t="array" ref="DL559">IFERROR(_xlfn.XLOOKUP($A559&amp;$B559,JUNIO!$D$11:$D$40&amp;JUNIO!$E$11:$E$40,JUNIO!$AM$11:$AM$40,_xlfn.XLOOKUP($A559&amp;$B559,JUNIO!$BC$11:$BC$40&amp;JUNIO!$BD$11:$BD$40,JUNIO!$CL$11:$CL$40,"A"))/1%,"")</f>
        <v/>
      </c>
      <c r="DM559" s="188" t="str">
        <f t="array" ref="DM559">IFERROR(_xlfn.XLOOKUP($A559&amp;$B559,'JUNIO 2'!$D$11:$D$40&amp;'JUNIO 2'!$E$11:$E$40,'JUNIO 2'!$AM$11:$AM$40,_xlfn.XLOOKUP($A559&amp;$B559,'JUNIO 2'!$BC$11:$BC$40&amp;'JUNIO 2'!$BD$11:$BD$40,'JUNIO 2'!$CL$11:$CL$40,"A"))/1%,"")</f>
        <v/>
      </c>
      <c r="DN559" s="188" t="str">
        <f t="array" ref="DN559">IFERROR(_xlfn.XLOOKUP($A559&amp;$B559,JULIO!$D$11:$D$40&amp;JULIO!$E$11:$E$40,JULIO!$AM$11:$AM$40,_xlfn.XLOOKUP($A559&amp;$B559,JULIO!$BC$11:$BC$40&amp;JULIO!$BD$11:$BD$40,JULIO!$CL$11:$CL$40,"A"))/1%,"")</f>
        <v/>
      </c>
      <c r="DO559" s="188" t="str">
        <f t="array" ref="DO559">IFERROR(_xlfn.XLOOKUP($A559&amp;$B559,'JULIO 2'!$D$11:$D$40&amp;'JULIO 2'!$E$11:$E$40,'JULIO 2'!$AM$11:$AM$40,_xlfn.XLOOKUP($A559&amp;$B559,'JULIO 2'!$BC$11:$BC$40&amp;'JULIO 2'!$BD$11:$BD$40,'JULIO 2'!$CL$11:$CL$40,"A"))/1%,"")</f>
        <v/>
      </c>
      <c r="DP559" s="188" t="str">
        <f t="array" ref="DP559">IFERROR(_xlfn.XLOOKUP($A559&amp;$B559,AGOSTO!$D$11:$D$40&amp;AGOSTO!$E$11:$E$40,AGOSTO!$AM$11:$AM$40,_xlfn.XLOOKUP($A559&amp;$B559,AGOSTO!$BC$11:$BC$40&amp;AGOSTO!$BD$11:$BD$40,AGOSTO!$CL$11:$CL$40,"A"))/1%,"")</f>
        <v/>
      </c>
      <c r="DQ559" s="188" t="str">
        <f t="array" ref="DQ559">IFERROR(_xlfn.XLOOKUP($A559&amp;$B559,'AGOSTO 2'!$D$11:$D$40&amp;'AGOSTO 2'!$E$11:$E$40,'AGOSTO 2'!$AM$11:$AM$40,_xlfn.XLOOKUP($A559&amp;$B559,'AGOSTO 2'!$BC$11:$BC$40&amp;'AGOSTO 2'!$BD$11:$BD$40,'AGOSTO 2'!$CL$11:$CL$40,"A"))/1%,"")</f>
        <v/>
      </c>
      <c r="DR559" s="188" t="str">
        <f t="array" ref="DR559">IFERROR(_xlfn.XLOOKUP($A559&amp;$B559,SEPTIEMBRE!$D$11:$D$40&amp;SEPTIEMBRE!$E$11:$E$40,SEPTIEMBRE!$AM$11:$AM$40,_xlfn.XLOOKUP($A559&amp;$B559,SEPTIEMBRE!$BC$11:$BC$40&amp;SEPTIEMBRE!$BD$11:$BD$40,SEPTIEMBRE!$CL$11:$CL$40,"A"))/1%,"")</f>
        <v/>
      </c>
      <c r="DS559" s="188" t="str">
        <f t="array" ref="DS559">IFERROR(_xlfn.XLOOKUP($A559&amp;$B559,'SEPTIEMBRE 2'!$D$11:$D$40&amp;'SEPTIEMBRE 2'!$E$11:$E$40,'SEPTIEMBRE 2'!$AM$11:$AM$40,_xlfn.XLOOKUP($A559&amp;$B559,'SEPTIEMBRE 2'!$BC$11:$BC$40&amp;'SEPTIEMBRE 2'!$BD$11:$BD$40,'SEPTIEMBRE 2'!$CL$11:$CL$40,"A"))/1%,"")</f>
        <v/>
      </c>
      <c r="DT559" s="188" t="str">
        <f t="array" ref="DT559">IFERROR(_xlfn.XLOOKUP($A559&amp;$B559,'SEPTIEMBRE 3'!$D$11:$D$40&amp;'SEPTIEMBRE 3'!$E$11:$E$40,'SEPTIEMBRE 3'!$AM$11:$AM$40,_xlfn.XLOOKUP($A559&amp;$B559,'SEPTIEMBRE 3'!$BC$11:$BC$40&amp;'SEPTIEMBRE 3'!$BD$11:$BD$40,'SEPTIEMBRE 3'!$CL$11:$CL$40,"A"))/1%,"")</f>
        <v/>
      </c>
      <c r="DU559" s="188" t="str">
        <f t="array" ref="DU559">IFERROR(_xlfn.XLOOKUP($A559&amp;$B559,OCTUBRE!$D$11:$D$40&amp;OCTUBRE!$E$11:$E$40,OCTUBRE!$AM$11:$AM$40,_xlfn.XLOOKUP($A559&amp;$B559,OCTUBRE!$BC$11:$BC$40&amp;OCTUBRE!$BD$11:$BD$40,OCTUBRE!$CL$11:$CL$40,"A"))/1%,"")</f>
        <v/>
      </c>
      <c r="DV559" s="188" t="str">
        <f t="array" ref="DV559">IFERROR(_xlfn.XLOOKUP($A559&amp;$B559,'OCTUBRE 2'!$D$11:$D$40&amp;'OCTUBRE 2'!$E$11:$E$40,'OCTUBRE 2'!$AM$11:$AM$40,_xlfn.XLOOKUP($A559&amp;$B559,'OCTUBRE 2'!$BC$11:$BC$40&amp;'OCTUBRE 2'!$BD$11:$BD$40,'OCTUBRE 2'!$CL$11:$CL$40,"A"))/1%,"")</f>
        <v/>
      </c>
      <c r="DW559" s="188" t="str">
        <f t="array" ref="DW559">IFERROR(_xlfn.XLOOKUP($A559&amp;$B559,NOVIEMBRE!$D$11:$D$40&amp;NOVIEMBRE!$E$11:$E$40,NOVIEMBRE!$AM$11:$AM$40,_xlfn.XLOOKUP($A559&amp;$B559,NOVIEMBRE!$BC$11:$BC$40&amp;NOVIEMBRE!$BD$11:$BD$40,NOVIEMBRE!$CL$11:$CL$40,"A"))/1%,"")</f>
        <v/>
      </c>
      <c r="DX559" s="188" t="str">
        <f t="array" ref="DX559">IFERROR(_xlfn.XLOOKUP($A559&amp;$B559,'NOVIEMBRE 2'!$D$11:$D$40&amp;'NOVIEMBRE 2'!$E$11:$E$40,'NOVIEMBRE 2'!$AM$11:$AM$40,_xlfn.XLOOKUP($A559&amp;$B559,'NOVIEMBRE 2'!$BC$11:$BC$40&amp;'NOVIEMBRE 2'!$BD$11:$BD$40,'NOVIEMBRE 2'!$CL$11:$CL$40,"A"))/1%,"")</f>
        <v/>
      </c>
      <c r="DY559" s="188" t="str">
        <f t="array" ref="DY559">IFERROR(_xlfn.XLOOKUP($A559&amp;$B559,DICIEMBRE!$D$11:$D$40&amp;DICIEMBRE!$E$11:$E$40,DICIEMBRE!$AM$11:$AM$40,_xlfn.XLOOKUP($A559&amp;$B559,DICIEMBRE!$BC$11:$BC$40&amp;DICIEMBRE!$BD$11:$BD$40,DICIEMBRE!$CL$11:$CL$40,"A"))/1%,"")</f>
        <v/>
      </c>
      <c r="DZ559" s="381" t="str">
        <f t="shared" si="9"/>
        <v>-</v>
      </c>
      <c r="EA559" s="381" t="str">
        <f t="shared" si="10"/>
        <v>-</v>
      </c>
      <c r="EB559" s="381" t="str">
        <f t="shared" si="11"/>
        <v>-</v>
      </c>
      <c r="EC559" s="381" t="str">
        <f t="shared" si="12"/>
        <v>-</v>
      </c>
      <c r="ED559" s="381" t="str">
        <f t="shared" si="13"/>
        <v>-</v>
      </c>
      <c r="EE559" s="381" t="str">
        <f t="shared" si="14"/>
        <v>-</v>
      </c>
      <c r="EF559" s="381" t="str">
        <f t="shared" si="15"/>
        <v>-</v>
      </c>
      <c r="EG559" s="381" t="str">
        <f t="shared" si="16"/>
        <v>-</v>
      </c>
      <c r="EH559" s="381" t="str">
        <f t="shared" si="17"/>
        <v>-</v>
      </c>
      <c r="EI559" s="188" t="str">
        <f t="shared" si="18"/>
        <v/>
      </c>
      <c r="EJ559" s="382"/>
      <c r="EK559" s="382"/>
      <c r="EL559" s="383"/>
      <c r="EM559" s="21"/>
      <c r="EN559" s="384">
        <f t="array" ref="EN559">IFERROR(_xlfn.XLOOKUP($A559&amp;$B559,MARZO!$D$11:$D$40&amp;MARZO!$E$11:$E$40,MARZO!$AK$11:$AK$40,_xlfn.XLOOKUP($A559&amp;$B559,MARZO!$BC$11:$BC$40&amp;MARZO!$BD$11:$BD$40,MARZO!$CJ$11:$CJ$40,"A")),"")</f>
        <v>0</v>
      </c>
      <c r="EO559" s="384">
        <f t="array" ref="EO559">IFERROR(_xlfn.XLOOKUP($A559&amp;$B559,ABRIL!$D$11:$D$40&amp;ABRIL!$E$11:$E$40,ABRIL!$AK$11:$AK$40,_xlfn.XLOOKUP($A559&amp;$B559,ABRIL!$BC$11:$BC$40&amp;ABRIL!$BD$11:$BD$40,ABRIL!$CJ$11:$CJ$40,"A")),"")</f>
        <v>0</v>
      </c>
      <c r="EP559" s="384">
        <f t="array" ref="EP559">IFERROR(_xlfn.XLOOKUP($A559&amp;$B559,'ABRIL 2'!$D$11:$D$40&amp;'ABRIL 2'!$E$11:$E$40,'ABRIL 2'!$AK$11:$AK$40,_xlfn.XLOOKUP($A559&amp;$B559,'ABRIL 2'!$BC$11:$BC$40&amp;'ABRIL 2'!$BD$11:$BD$40,'ABRIL 2'!$CJ$11:$CJ$40,"A")),"")</f>
        <v>0</v>
      </c>
      <c r="EQ559" s="384">
        <f t="array" ref="EQ559">IFERROR(_xlfn.XLOOKUP($A559&amp;$B559,MAYO!$D$11:$D$40&amp;MAYO!$E$11:$E$40,MAYO!$AK$11:$AK$40,_xlfn.XLOOKUP($A559&amp;$B559,MAYO!$BC$11:$BC$40&amp;MAYO!$BD$11:$BD$40,MAYO!$CJ$11:$CJ$40,"A")),"")</f>
        <v>0</v>
      </c>
      <c r="ER559" s="384">
        <f t="array" ref="ER559">IFERROR(_xlfn.XLOOKUP($A559&amp;$B559,'MAYO 2'!$D$11:$D$40&amp;'MAYO 2'!$E$11:$E$40,'MAYO 2'!$AK$11:$AK$40,_xlfn.XLOOKUP($A559&amp;$B559,'MAYO 2'!$BC$11:$BC$40&amp;'MAYO 2'!$BD$11:$BD$40,'MAYO 2'!$CJ$11:$CJ$40,"A")),"")</f>
        <v>0</v>
      </c>
      <c r="ES559" s="384">
        <f t="array" ref="ES559">IFERROR(_xlfn.XLOOKUP($A559&amp;$B559,JUNIO!$D$11:$D$40&amp;JUNIO!$E$11:$E$40,JUNIO!$AK$11:$AK$40,_xlfn.XLOOKUP($A559&amp;$B559,JUNIO!$BC$11:$BC$40&amp;JUNIO!$BD$11:$BD$40,JUNIO!$CJ$11:$CJ$40,"A")),"")</f>
        <v>0</v>
      </c>
      <c r="ET559" s="384">
        <f t="array" ref="ET559">IFERROR(_xlfn.XLOOKUP($A559&amp;$B559,'JUNIO 2'!$D$11:$D$40&amp;'JUNIO 2'!$E$11:$E$40,'JUNIO 2'!$AK$11:$AK$40,_xlfn.XLOOKUP($A559&amp;$B559,'JUNIO 2'!$BC$11:$BC$40&amp;'JUNIO 2'!$BD$11:$BD$40,'JUNIO 2'!$CJ$11:$CJ$40,"A")),"")</f>
        <v>0</v>
      </c>
      <c r="EU559" s="384">
        <f t="array" ref="EU559">IFERROR(_xlfn.XLOOKUP($A559&amp;$B559,JULIO!$D$11:$D$40&amp;JULIO!$E$11:$E$40,JULIO!$AK$11:$AK$40,_xlfn.XLOOKUP($A559&amp;$B559,JULIO!$BC$11:$BC$40&amp;JULIO!$BD$11:$BD$40,JULIO!$CJ$11:$CJ$40,"A")),"")</f>
        <v>0</v>
      </c>
      <c r="EV559" s="384">
        <f t="array" ref="EV559">IFERROR(_xlfn.XLOOKUP($A559&amp;$B559,'JULIO 2'!$D$11:$D$40&amp;'JULIO 2'!$E$11:$E$40,'JULIO 2'!$AK$11:$AK$40,_xlfn.XLOOKUP($A559&amp;$B559,'JULIO 2'!$BC$11:$BC$40&amp;'JULIO 2'!$BD$11:$BD$40,'JULIO 2'!$CJ$11:$CJ$40,"A")),"")</f>
        <v>0</v>
      </c>
      <c r="EW559" s="384">
        <f t="array" ref="EW559">IFERROR(_xlfn.XLOOKUP($A559&amp;$B559,AGOSTO!$D$11:$D$40&amp;AGOSTO!$E$11:$E$40,AGOSTO!$AK$11:$AK$40,_xlfn.XLOOKUP($A559&amp;$B559,AGOSTO!$BC$11:$BC$40&amp;AGOSTO!$BD$11:$BD$40,AGOSTO!$CJ$11:$CJ$40,"A")),"")</f>
        <v>0</v>
      </c>
      <c r="EX559" s="384">
        <f t="array" ref="EX559">IFERROR(_xlfn.XLOOKUP($A559&amp;$B559,'AGOSTO 2'!$D$11:$D$40&amp;'AGOSTO 2'!$E$11:$E$40,'AGOSTO 2'!$AK$11:$AK$40,_xlfn.XLOOKUP($A559&amp;$B559,'AGOSTO 2'!$BC$11:$BC$40&amp;'AGOSTO 2'!$BD$11:$BD$40,'AGOSTO 2'!$CJ$11:$CJ$40,"A")),"")</f>
        <v>0</v>
      </c>
      <c r="EY559" s="384">
        <f t="array" ref="EY559">IFERROR(_xlfn.XLOOKUP($A559&amp;$B559,SEPTIEMBRE!$D$11:$D$40&amp;SEPTIEMBRE!$E$11:$E$40,SEPTIEMBRE!$AK$11:$AK$40,_xlfn.XLOOKUP($A559&amp;$B559,SEPTIEMBRE!$BC$11:$BC$40&amp;SEPTIEMBRE!$BD$11:$BD$40,SEPTIEMBRE!$CJ$11:$CJ$40,"A")),"")</f>
        <v>0</v>
      </c>
      <c r="EZ559" s="384">
        <f t="array" ref="EZ559">IFERROR(_xlfn.XLOOKUP($A559&amp;$B559,'SEPTIEMBRE 2'!$D$11:$D$40&amp;'SEPTIEMBRE 2'!$E$11:$E$40,'SEPTIEMBRE 2'!$AK$11:$AK$40,_xlfn.XLOOKUP($A559&amp;$B559,'SEPTIEMBRE 2'!$BC$11:$BC$40&amp;'SEPTIEMBRE 2'!$BD$11:$BD$40,'SEPTIEMBRE 2'!$CJ$11:$CJ$40,"A")),"")</f>
        <v>0</v>
      </c>
      <c r="FA559" s="384">
        <f t="array" ref="FA559">IFERROR(_xlfn.XLOOKUP($A559&amp;$B559,'SEPTIEMBRE 3'!$D$11:$D$40&amp;'SEPTIEMBRE 3'!$E$11:$E$40,'SEPTIEMBRE 3'!$AK$11:$AK$40,_xlfn.XLOOKUP($A559&amp;$B559,'SEPTIEMBRE 3'!$BC$11:$BC$40&amp;'SEPTIEMBRE 3'!$BD$11:$BD$40,'SEPTIEMBRE 3'!$CJ$11:$CJ$40,"A")),"")</f>
        <v>0</v>
      </c>
      <c r="FB559" s="384">
        <f t="array" ref="FB559">IFERROR(_xlfn.XLOOKUP($A559&amp;$B559,OCTUBRE!$D$11:$D$40&amp;OCTUBRE!$E$11:$E$40,OCTUBRE!$AK$11:$AK$40,_xlfn.XLOOKUP($A559&amp;$B559,OCTUBRE!$BC$11:$BC$40&amp;OCTUBRE!$BD$11:$BD$40,OCTUBRE!$CJ$11:$CJ$40,"A")),"")</f>
        <v>0</v>
      </c>
      <c r="FC559" s="384">
        <f t="array" ref="FC559">IFERROR(_xlfn.XLOOKUP($A559&amp;$B559,'OCTUBRE 2'!$D$11:$D$40&amp;'OCTUBRE 2'!$E$11:$E$40,'OCTUBRE 2'!$AK$11:$AK$40,_xlfn.XLOOKUP($A559&amp;$B559,'OCTUBRE 2'!$BC$11:$BC$40&amp;'OCTUBRE 2'!$BD$11:$BD$40,'OCTUBRE 2'!$CJ$11:$CJ$40,"A")),"")</f>
        <v>0</v>
      </c>
      <c r="FD559" s="384">
        <f t="array" ref="FD559">IFERROR(_xlfn.XLOOKUP($A559&amp;$B559,NOVIEMBRE!$D$11:$D$40&amp;NOVIEMBRE!$E$11:$E$40,NOVIEMBRE!$AK$11:$AK$40,_xlfn.XLOOKUP($A559&amp;$B559,NOVIEMBRE!$BC$11:$BC$40&amp;NOVIEMBRE!$BD$11:$BD$40,NOVIEMBRE!$CJ$11:$CJ$40,"A")),"")</f>
        <v>0</v>
      </c>
      <c r="FE559" s="384">
        <f t="array" ref="FE559">IFERROR(_xlfn.XLOOKUP($A559&amp;$B559,'NOVIEMBRE 2'!$D$11:$D$40&amp;'NOVIEMBRE 2'!$E$11:$E$40,'NOVIEMBRE 2'!$AK$11:$AK$40,_xlfn.XLOOKUP($A559&amp;$B559,'NOVIEMBRE 2'!$BC$11:$BC$40&amp;'NOVIEMBRE 2'!$BD$11:$BD$40,'NOVIEMBRE 2'!$CJ$11:$CJ$40,"A")),"")</f>
        <v>0</v>
      </c>
      <c r="FF559" s="385">
        <f t="array" ref="FF559">IFERROR(_xlfn.XLOOKUP($A559&amp;$B559,DICIEMBRE!$D$11:$D$40&amp;DICIEMBRE!$E$11:$E$40,DICIEMBRE!$AK$11:$AK$40,_xlfn.XLOOKUP($A559&amp;$B559,DICIEMBRE!$BC$11:$BC$40&amp;DICIEMBRE!$BD$11:$BD$40,DICIEMBRE!$CJ$11:$CJ$40,"A")),"")</f>
        <v>0</v>
      </c>
      <c r="FG559" s="386" t="str">
        <f t="shared" si="19"/>
        <v/>
      </c>
      <c r="FH559" s="386" t="str">
        <f t="array" ref="FH559">IF(
 COUNT(DZ559:EH559)=0,
 "-",
 IF(
  COUNT(DZ559:EH559) &lt; COUNTA(DZ559:EH559),
  REPT("🟩", ROUND(COUNT(DZ559:EH559)/COUNTA(DZ559:EH559)*5, 0)) &amp;
  REPT("⬜", 5 - ROUND(COUNT(DZ559:EH559)/COUNTA(DZ559:EH559)*5, 0)),
  IF(
    AVERAGE(IF(DZ559:EH559&lt;&gt;"", DZ559:EH559, )) &gt;= 70, "🟩🟩🟩🟩🟩",
    IF(
      AVERAGE(IF(DZ559:EH559&lt;&gt;"",DZ559:EH559, )) &gt;= 56, "🟨🟨🟨🟨🟨",
      "🟥🟥🟥🟥🟥"
    )
  )
 )
)
</f>
        <v>-</v>
      </c>
    </row>
    <row r="560" ht="15.75" customHeight="1">
      <c r="A560" s="168"/>
      <c r="B560" s="169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1"/>
      <c r="N560" s="172" t="str">
        <f t="shared" si="1"/>
        <v/>
      </c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2" t="str">
        <f t="shared" si="2"/>
        <v/>
      </c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2" t="str">
        <f t="shared" si="3"/>
        <v/>
      </c>
      <c r="AM560" s="173"/>
      <c r="AN560" s="173"/>
      <c r="AO560" s="173"/>
      <c r="AP560" s="173"/>
      <c r="AQ560" s="173"/>
      <c r="AR560" s="173"/>
      <c r="AS560" s="173"/>
      <c r="AT560" s="173"/>
      <c r="AU560" s="173"/>
      <c r="AV560" s="171"/>
      <c r="AW560" s="171"/>
      <c r="AX560" s="172" t="str">
        <f t="shared" si="4"/>
        <v/>
      </c>
      <c r="AY560" s="173"/>
      <c r="AZ560" s="173"/>
      <c r="BA560" s="173"/>
      <c r="BB560" s="173"/>
      <c r="BC560" s="173"/>
      <c r="BD560" s="173"/>
      <c r="BE560" s="173"/>
      <c r="BF560" s="173"/>
      <c r="BG560" s="173"/>
      <c r="BH560" s="173"/>
      <c r="BI560" s="173"/>
      <c r="BJ560" s="172" t="str">
        <f t="shared" si="5"/>
        <v/>
      </c>
      <c r="BK560" s="173"/>
      <c r="BL560" s="173"/>
      <c r="BM560" s="173"/>
      <c r="BN560" s="173"/>
      <c r="BO560" s="173"/>
      <c r="BP560" s="173"/>
      <c r="BQ560" s="173"/>
      <c r="BR560" s="173"/>
      <c r="BS560" s="173"/>
      <c r="BT560" s="173"/>
      <c r="BU560" s="173"/>
      <c r="BV560" s="172" t="str">
        <f t="shared" si="6"/>
        <v/>
      </c>
      <c r="BW560" s="173"/>
      <c r="BX560" s="173"/>
      <c r="BY560" s="173"/>
      <c r="BZ560" s="171"/>
      <c r="CA560" s="171"/>
      <c r="CB560" s="171"/>
      <c r="CC560" s="171"/>
      <c r="CD560" s="171"/>
      <c r="CE560" s="171"/>
      <c r="CF560" s="171"/>
      <c r="CG560" s="171"/>
      <c r="CH560" s="172" t="str">
        <f t="shared" si="7"/>
        <v/>
      </c>
      <c r="CI560" s="171"/>
      <c r="CJ560" s="173"/>
      <c r="CK560" s="173"/>
      <c r="CL560" s="173"/>
      <c r="CM560" s="173"/>
      <c r="CN560" s="171"/>
      <c r="CO560" s="171"/>
      <c r="CP560" s="171"/>
      <c r="CQ560" s="173"/>
      <c r="CR560" s="171"/>
      <c r="CS560" s="171"/>
      <c r="CT560" s="172" t="str">
        <f t="shared" si="8"/>
        <v/>
      </c>
      <c r="CU560" s="172"/>
      <c r="CV560" s="172"/>
      <c r="CW560" s="172"/>
      <c r="CX560" s="172"/>
      <c r="CY560" s="172"/>
      <c r="CZ560" s="172"/>
      <c r="DA560" s="172"/>
      <c r="DB560" s="172"/>
      <c r="DC560" s="172"/>
      <c r="DD560" s="172"/>
      <c r="DE560" s="172"/>
      <c r="DF560" s="172"/>
      <c r="DG560" s="188" t="str">
        <f t="array" ref="DG560">IFERROR(_xlfn.XLOOKUP($A560&amp;B560,MARZO!$D$11:$D$40&amp;MARZO!$E$11:$E$40,MARZO!$AM$11:$AM$40,_xlfn.XLOOKUP($A560&amp;$B560,MARZO!$BC$11:$BC$40&amp;MARZO!$BD$11:$BD$40,MARZO!$CL$11:$CL$40,"A"))/1%,"")</f>
        <v/>
      </c>
      <c r="DH560" s="188" t="str">
        <f t="array" ref="DH560">IFERROR(_xlfn.XLOOKUP($A560&amp;$B560,ABRIL!$D$11:$D$40&amp;ABRIL!$E$11:$E$40,ABRIL!$AM$11:$AM$40,_xlfn.XLOOKUP($A560&amp;$B560,ABRIL!$BC$11:$BC$40&amp;ABRIL!$BD$11:$BD$40,ABRIL!$CL$11:$CL$40,"A"))/1%,"")</f>
        <v/>
      </c>
      <c r="DI560" s="188" t="str">
        <f t="array" ref="DI560">IFERROR(_xlfn.XLOOKUP($A560&amp;$B560,'ABRIL 2'!$D$11:$D$40&amp;'ABRIL 2'!$E$11:$E$40,'ABRIL 2'!$AM$11:$AM$40,_xlfn.XLOOKUP($A560&amp;$B560,'ABRIL 2'!$BC$11:$BC$40&amp;'ABRIL 2'!$BD$11:$BD$40,'ABRIL 2'!$CL$11:$CL$40,"A"))/1%,"")</f>
        <v/>
      </c>
      <c r="DJ560" s="188" t="str">
        <f t="array" ref="DJ560">IFERROR(_xlfn.XLOOKUP($A560&amp;$B560,MAYO!$D$11:$D$40&amp;MAYO!$E$11:$E$40,MAYO!$AM$11:$AM$40,_xlfn.XLOOKUP($A560&amp;$B560,MAYO!$BC$11:$BC$40&amp;MAYO!$BD$11:$BD$40,MAYO!$CL$11:$CL$40,"A"))/1%,"")</f>
        <v/>
      </c>
      <c r="DK560" s="188" t="str">
        <f t="array" ref="DK560">IFERROR(_xlfn.XLOOKUP($A560&amp;$B560,'MAYO 2'!$D$11:$D$40&amp;'MAYO 2'!$E$11:$E$40,'MAYO 2'!$AM$11:$AM$40,_xlfn.XLOOKUP($A560&amp;$B560,'MAYO 2'!$BC$11:$BC$40&amp;'MAYO 2'!$BD$11:$BD$40,'MAYO 2'!$CL$11:$CL$40,"A"))/1%,"")</f>
        <v/>
      </c>
      <c r="DL560" s="188" t="str">
        <f t="array" ref="DL560">IFERROR(_xlfn.XLOOKUP($A560&amp;$B560,JUNIO!$D$11:$D$40&amp;JUNIO!$E$11:$E$40,JUNIO!$AM$11:$AM$40,_xlfn.XLOOKUP($A560&amp;$B560,JUNIO!$BC$11:$BC$40&amp;JUNIO!$BD$11:$BD$40,JUNIO!$CL$11:$CL$40,"A"))/1%,"")</f>
        <v/>
      </c>
      <c r="DM560" s="188" t="str">
        <f t="array" ref="DM560">IFERROR(_xlfn.XLOOKUP($A560&amp;$B560,'JUNIO 2'!$D$11:$D$40&amp;'JUNIO 2'!$E$11:$E$40,'JUNIO 2'!$AM$11:$AM$40,_xlfn.XLOOKUP($A560&amp;$B560,'JUNIO 2'!$BC$11:$BC$40&amp;'JUNIO 2'!$BD$11:$BD$40,'JUNIO 2'!$CL$11:$CL$40,"A"))/1%,"")</f>
        <v/>
      </c>
      <c r="DN560" s="188" t="str">
        <f t="array" ref="DN560">IFERROR(_xlfn.XLOOKUP($A560&amp;$B560,JULIO!$D$11:$D$40&amp;JULIO!$E$11:$E$40,JULIO!$AM$11:$AM$40,_xlfn.XLOOKUP($A560&amp;$B560,JULIO!$BC$11:$BC$40&amp;JULIO!$BD$11:$BD$40,JULIO!$CL$11:$CL$40,"A"))/1%,"")</f>
        <v/>
      </c>
      <c r="DO560" s="188" t="str">
        <f t="array" ref="DO560">IFERROR(_xlfn.XLOOKUP($A560&amp;$B560,'JULIO 2'!$D$11:$D$40&amp;'JULIO 2'!$E$11:$E$40,'JULIO 2'!$AM$11:$AM$40,_xlfn.XLOOKUP($A560&amp;$B560,'JULIO 2'!$BC$11:$BC$40&amp;'JULIO 2'!$BD$11:$BD$40,'JULIO 2'!$CL$11:$CL$40,"A"))/1%,"")</f>
        <v/>
      </c>
      <c r="DP560" s="188" t="str">
        <f t="array" ref="DP560">IFERROR(_xlfn.XLOOKUP($A560&amp;$B560,AGOSTO!$D$11:$D$40&amp;AGOSTO!$E$11:$E$40,AGOSTO!$AM$11:$AM$40,_xlfn.XLOOKUP($A560&amp;$B560,AGOSTO!$BC$11:$BC$40&amp;AGOSTO!$BD$11:$BD$40,AGOSTO!$CL$11:$CL$40,"A"))/1%,"")</f>
        <v/>
      </c>
      <c r="DQ560" s="188" t="str">
        <f t="array" ref="DQ560">IFERROR(_xlfn.XLOOKUP($A560&amp;$B560,'AGOSTO 2'!$D$11:$D$40&amp;'AGOSTO 2'!$E$11:$E$40,'AGOSTO 2'!$AM$11:$AM$40,_xlfn.XLOOKUP($A560&amp;$B560,'AGOSTO 2'!$BC$11:$BC$40&amp;'AGOSTO 2'!$BD$11:$BD$40,'AGOSTO 2'!$CL$11:$CL$40,"A"))/1%,"")</f>
        <v/>
      </c>
      <c r="DR560" s="188" t="str">
        <f t="array" ref="DR560">IFERROR(_xlfn.XLOOKUP($A560&amp;$B560,SEPTIEMBRE!$D$11:$D$40&amp;SEPTIEMBRE!$E$11:$E$40,SEPTIEMBRE!$AM$11:$AM$40,_xlfn.XLOOKUP($A560&amp;$B560,SEPTIEMBRE!$BC$11:$BC$40&amp;SEPTIEMBRE!$BD$11:$BD$40,SEPTIEMBRE!$CL$11:$CL$40,"A"))/1%,"")</f>
        <v/>
      </c>
      <c r="DS560" s="188" t="str">
        <f t="array" ref="DS560">IFERROR(_xlfn.XLOOKUP($A560&amp;$B560,'SEPTIEMBRE 2'!$D$11:$D$40&amp;'SEPTIEMBRE 2'!$E$11:$E$40,'SEPTIEMBRE 2'!$AM$11:$AM$40,_xlfn.XLOOKUP($A560&amp;$B560,'SEPTIEMBRE 2'!$BC$11:$BC$40&amp;'SEPTIEMBRE 2'!$BD$11:$BD$40,'SEPTIEMBRE 2'!$CL$11:$CL$40,"A"))/1%,"")</f>
        <v/>
      </c>
      <c r="DT560" s="188" t="str">
        <f t="array" ref="DT560">IFERROR(_xlfn.XLOOKUP($A560&amp;$B560,'SEPTIEMBRE 3'!$D$11:$D$40&amp;'SEPTIEMBRE 3'!$E$11:$E$40,'SEPTIEMBRE 3'!$AM$11:$AM$40,_xlfn.XLOOKUP($A560&amp;$B560,'SEPTIEMBRE 3'!$BC$11:$BC$40&amp;'SEPTIEMBRE 3'!$BD$11:$BD$40,'SEPTIEMBRE 3'!$CL$11:$CL$40,"A"))/1%,"")</f>
        <v/>
      </c>
      <c r="DU560" s="188" t="str">
        <f t="array" ref="DU560">IFERROR(_xlfn.XLOOKUP($A560&amp;$B560,OCTUBRE!$D$11:$D$40&amp;OCTUBRE!$E$11:$E$40,OCTUBRE!$AM$11:$AM$40,_xlfn.XLOOKUP($A560&amp;$B560,OCTUBRE!$BC$11:$BC$40&amp;OCTUBRE!$BD$11:$BD$40,OCTUBRE!$CL$11:$CL$40,"A"))/1%,"")</f>
        <v/>
      </c>
      <c r="DV560" s="188" t="str">
        <f t="array" ref="DV560">IFERROR(_xlfn.XLOOKUP($A560&amp;$B560,'OCTUBRE 2'!$D$11:$D$40&amp;'OCTUBRE 2'!$E$11:$E$40,'OCTUBRE 2'!$AM$11:$AM$40,_xlfn.XLOOKUP($A560&amp;$B560,'OCTUBRE 2'!$BC$11:$BC$40&amp;'OCTUBRE 2'!$BD$11:$BD$40,'OCTUBRE 2'!$CL$11:$CL$40,"A"))/1%,"")</f>
        <v/>
      </c>
      <c r="DW560" s="188" t="str">
        <f t="array" ref="DW560">IFERROR(_xlfn.XLOOKUP($A560&amp;$B560,NOVIEMBRE!$D$11:$D$40&amp;NOVIEMBRE!$E$11:$E$40,NOVIEMBRE!$AM$11:$AM$40,_xlfn.XLOOKUP($A560&amp;$B560,NOVIEMBRE!$BC$11:$BC$40&amp;NOVIEMBRE!$BD$11:$BD$40,NOVIEMBRE!$CL$11:$CL$40,"A"))/1%,"")</f>
        <v/>
      </c>
      <c r="DX560" s="188" t="str">
        <f t="array" ref="DX560">IFERROR(_xlfn.XLOOKUP($A560&amp;$B560,'NOVIEMBRE 2'!$D$11:$D$40&amp;'NOVIEMBRE 2'!$E$11:$E$40,'NOVIEMBRE 2'!$AM$11:$AM$40,_xlfn.XLOOKUP($A560&amp;$B560,'NOVIEMBRE 2'!$BC$11:$BC$40&amp;'NOVIEMBRE 2'!$BD$11:$BD$40,'NOVIEMBRE 2'!$CL$11:$CL$40,"A"))/1%,"")</f>
        <v/>
      </c>
      <c r="DY560" s="188" t="str">
        <f t="array" ref="DY560">IFERROR(_xlfn.XLOOKUP($A560&amp;$B560,DICIEMBRE!$D$11:$D$40&amp;DICIEMBRE!$E$11:$E$40,DICIEMBRE!$AM$11:$AM$40,_xlfn.XLOOKUP($A560&amp;$B560,DICIEMBRE!$BC$11:$BC$40&amp;DICIEMBRE!$BD$11:$BD$40,DICIEMBRE!$CL$11:$CL$40,"A"))/1%,"")</f>
        <v/>
      </c>
      <c r="DZ560" s="381" t="str">
        <f t="shared" si="9"/>
        <v>-</v>
      </c>
      <c r="EA560" s="381" t="str">
        <f t="shared" si="10"/>
        <v>-</v>
      </c>
      <c r="EB560" s="381" t="str">
        <f t="shared" si="11"/>
        <v>-</v>
      </c>
      <c r="EC560" s="381" t="str">
        <f t="shared" si="12"/>
        <v>-</v>
      </c>
      <c r="ED560" s="381" t="str">
        <f t="shared" si="13"/>
        <v>-</v>
      </c>
      <c r="EE560" s="381" t="str">
        <f t="shared" si="14"/>
        <v>-</v>
      </c>
      <c r="EF560" s="381" t="str">
        <f t="shared" si="15"/>
        <v>-</v>
      </c>
      <c r="EG560" s="381" t="str">
        <f t="shared" si="16"/>
        <v>-</v>
      </c>
      <c r="EH560" s="381" t="str">
        <f t="shared" si="17"/>
        <v>-</v>
      </c>
      <c r="EI560" s="188" t="str">
        <f t="shared" si="18"/>
        <v/>
      </c>
      <c r="EJ560" s="382"/>
      <c r="EK560" s="382"/>
      <c r="EL560" s="383"/>
      <c r="EM560" s="21"/>
      <c r="EN560" s="384">
        <f t="array" ref="EN560">IFERROR(_xlfn.XLOOKUP($A560&amp;$B560,MARZO!$D$11:$D$40&amp;MARZO!$E$11:$E$40,MARZO!$AK$11:$AK$40,_xlfn.XLOOKUP($A560&amp;$B560,MARZO!$BC$11:$BC$40&amp;MARZO!$BD$11:$BD$40,MARZO!$CJ$11:$CJ$40,"A")),"")</f>
        <v>0</v>
      </c>
      <c r="EO560" s="384">
        <f t="array" ref="EO560">IFERROR(_xlfn.XLOOKUP($A560&amp;$B560,ABRIL!$D$11:$D$40&amp;ABRIL!$E$11:$E$40,ABRIL!$AK$11:$AK$40,_xlfn.XLOOKUP($A560&amp;$B560,ABRIL!$BC$11:$BC$40&amp;ABRIL!$BD$11:$BD$40,ABRIL!$CJ$11:$CJ$40,"A")),"")</f>
        <v>0</v>
      </c>
      <c r="EP560" s="384">
        <f t="array" ref="EP560">IFERROR(_xlfn.XLOOKUP($A560&amp;$B560,'ABRIL 2'!$D$11:$D$40&amp;'ABRIL 2'!$E$11:$E$40,'ABRIL 2'!$AK$11:$AK$40,_xlfn.XLOOKUP($A560&amp;$B560,'ABRIL 2'!$BC$11:$BC$40&amp;'ABRIL 2'!$BD$11:$BD$40,'ABRIL 2'!$CJ$11:$CJ$40,"A")),"")</f>
        <v>0</v>
      </c>
      <c r="EQ560" s="384">
        <f t="array" ref="EQ560">IFERROR(_xlfn.XLOOKUP($A560&amp;$B560,MAYO!$D$11:$D$40&amp;MAYO!$E$11:$E$40,MAYO!$AK$11:$AK$40,_xlfn.XLOOKUP($A560&amp;$B560,MAYO!$BC$11:$BC$40&amp;MAYO!$BD$11:$BD$40,MAYO!$CJ$11:$CJ$40,"A")),"")</f>
        <v>0</v>
      </c>
      <c r="ER560" s="384">
        <f t="array" ref="ER560">IFERROR(_xlfn.XLOOKUP($A560&amp;$B560,'MAYO 2'!$D$11:$D$40&amp;'MAYO 2'!$E$11:$E$40,'MAYO 2'!$AK$11:$AK$40,_xlfn.XLOOKUP($A560&amp;$B560,'MAYO 2'!$BC$11:$BC$40&amp;'MAYO 2'!$BD$11:$BD$40,'MAYO 2'!$CJ$11:$CJ$40,"A")),"")</f>
        <v>0</v>
      </c>
      <c r="ES560" s="384">
        <f t="array" ref="ES560">IFERROR(_xlfn.XLOOKUP($A560&amp;$B560,JUNIO!$D$11:$D$40&amp;JUNIO!$E$11:$E$40,JUNIO!$AK$11:$AK$40,_xlfn.XLOOKUP($A560&amp;$B560,JUNIO!$BC$11:$BC$40&amp;JUNIO!$BD$11:$BD$40,JUNIO!$CJ$11:$CJ$40,"A")),"")</f>
        <v>0</v>
      </c>
      <c r="ET560" s="384">
        <f t="array" ref="ET560">IFERROR(_xlfn.XLOOKUP($A560&amp;$B560,'JUNIO 2'!$D$11:$D$40&amp;'JUNIO 2'!$E$11:$E$40,'JUNIO 2'!$AK$11:$AK$40,_xlfn.XLOOKUP($A560&amp;$B560,'JUNIO 2'!$BC$11:$BC$40&amp;'JUNIO 2'!$BD$11:$BD$40,'JUNIO 2'!$CJ$11:$CJ$40,"A")),"")</f>
        <v>0</v>
      </c>
      <c r="EU560" s="384">
        <f t="array" ref="EU560">IFERROR(_xlfn.XLOOKUP($A560&amp;$B560,JULIO!$D$11:$D$40&amp;JULIO!$E$11:$E$40,JULIO!$AK$11:$AK$40,_xlfn.XLOOKUP($A560&amp;$B560,JULIO!$BC$11:$BC$40&amp;JULIO!$BD$11:$BD$40,JULIO!$CJ$11:$CJ$40,"A")),"")</f>
        <v>0</v>
      </c>
      <c r="EV560" s="384">
        <f t="array" ref="EV560">IFERROR(_xlfn.XLOOKUP($A560&amp;$B560,'JULIO 2'!$D$11:$D$40&amp;'JULIO 2'!$E$11:$E$40,'JULIO 2'!$AK$11:$AK$40,_xlfn.XLOOKUP($A560&amp;$B560,'JULIO 2'!$BC$11:$BC$40&amp;'JULIO 2'!$BD$11:$BD$40,'JULIO 2'!$CJ$11:$CJ$40,"A")),"")</f>
        <v>0</v>
      </c>
      <c r="EW560" s="384">
        <f t="array" ref="EW560">IFERROR(_xlfn.XLOOKUP($A560&amp;$B560,AGOSTO!$D$11:$D$40&amp;AGOSTO!$E$11:$E$40,AGOSTO!$AK$11:$AK$40,_xlfn.XLOOKUP($A560&amp;$B560,AGOSTO!$BC$11:$BC$40&amp;AGOSTO!$BD$11:$BD$40,AGOSTO!$CJ$11:$CJ$40,"A")),"")</f>
        <v>0</v>
      </c>
      <c r="EX560" s="384">
        <f t="array" ref="EX560">IFERROR(_xlfn.XLOOKUP($A560&amp;$B560,'AGOSTO 2'!$D$11:$D$40&amp;'AGOSTO 2'!$E$11:$E$40,'AGOSTO 2'!$AK$11:$AK$40,_xlfn.XLOOKUP($A560&amp;$B560,'AGOSTO 2'!$BC$11:$BC$40&amp;'AGOSTO 2'!$BD$11:$BD$40,'AGOSTO 2'!$CJ$11:$CJ$40,"A")),"")</f>
        <v>0</v>
      </c>
      <c r="EY560" s="384">
        <f t="array" ref="EY560">IFERROR(_xlfn.XLOOKUP($A560&amp;$B560,SEPTIEMBRE!$D$11:$D$40&amp;SEPTIEMBRE!$E$11:$E$40,SEPTIEMBRE!$AK$11:$AK$40,_xlfn.XLOOKUP($A560&amp;$B560,SEPTIEMBRE!$BC$11:$BC$40&amp;SEPTIEMBRE!$BD$11:$BD$40,SEPTIEMBRE!$CJ$11:$CJ$40,"A")),"")</f>
        <v>0</v>
      </c>
      <c r="EZ560" s="384">
        <f t="array" ref="EZ560">IFERROR(_xlfn.XLOOKUP($A560&amp;$B560,'SEPTIEMBRE 2'!$D$11:$D$40&amp;'SEPTIEMBRE 2'!$E$11:$E$40,'SEPTIEMBRE 2'!$AK$11:$AK$40,_xlfn.XLOOKUP($A560&amp;$B560,'SEPTIEMBRE 2'!$BC$11:$BC$40&amp;'SEPTIEMBRE 2'!$BD$11:$BD$40,'SEPTIEMBRE 2'!$CJ$11:$CJ$40,"A")),"")</f>
        <v>0</v>
      </c>
      <c r="FA560" s="384">
        <f t="array" ref="FA560">IFERROR(_xlfn.XLOOKUP($A560&amp;$B560,'SEPTIEMBRE 3'!$D$11:$D$40&amp;'SEPTIEMBRE 3'!$E$11:$E$40,'SEPTIEMBRE 3'!$AK$11:$AK$40,_xlfn.XLOOKUP($A560&amp;$B560,'SEPTIEMBRE 3'!$BC$11:$BC$40&amp;'SEPTIEMBRE 3'!$BD$11:$BD$40,'SEPTIEMBRE 3'!$CJ$11:$CJ$40,"A")),"")</f>
        <v>0</v>
      </c>
      <c r="FB560" s="384">
        <f t="array" ref="FB560">IFERROR(_xlfn.XLOOKUP($A560&amp;$B560,OCTUBRE!$D$11:$D$40&amp;OCTUBRE!$E$11:$E$40,OCTUBRE!$AK$11:$AK$40,_xlfn.XLOOKUP($A560&amp;$B560,OCTUBRE!$BC$11:$BC$40&amp;OCTUBRE!$BD$11:$BD$40,OCTUBRE!$CJ$11:$CJ$40,"A")),"")</f>
        <v>0</v>
      </c>
      <c r="FC560" s="384">
        <f t="array" ref="FC560">IFERROR(_xlfn.XLOOKUP($A560&amp;$B560,'OCTUBRE 2'!$D$11:$D$40&amp;'OCTUBRE 2'!$E$11:$E$40,'OCTUBRE 2'!$AK$11:$AK$40,_xlfn.XLOOKUP($A560&amp;$B560,'OCTUBRE 2'!$BC$11:$BC$40&amp;'OCTUBRE 2'!$BD$11:$BD$40,'OCTUBRE 2'!$CJ$11:$CJ$40,"A")),"")</f>
        <v>0</v>
      </c>
      <c r="FD560" s="384">
        <f t="array" ref="FD560">IFERROR(_xlfn.XLOOKUP($A560&amp;$B560,NOVIEMBRE!$D$11:$D$40&amp;NOVIEMBRE!$E$11:$E$40,NOVIEMBRE!$AK$11:$AK$40,_xlfn.XLOOKUP($A560&amp;$B560,NOVIEMBRE!$BC$11:$BC$40&amp;NOVIEMBRE!$BD$11:$BD$40,NOVIEMBRE!$CJ$11:$CJ$40,"A")),"")</f>
        <v>0</v>
      </c>
      <c r="FE560" s="384">
        <f t="array" ref="FE560">IFERROR(_xlfn.XLOOKUP($A560&amp;$B560,'NOVIEMBRE 2'!$D$11:$D$40&amp;'NOVIEMBRE 2'!$E$11:$E$40,'NOVIEMBRE 2'!$AK$11:$AK$40,_xlfn.XLOOKUP($A560&amp;$B560,'NOVIEMBRE 2'!$BC$11:$BC$40&amp;'NOVIEMBRE 2'!$BD$11:$BD$40,'NOVIEMBRE 2'!$CJ$11:$CJ$40,"A")),"")</f>
        <v>0</v>
      </c>
      <c r="FF560" s="385">
        <f t="array" ref="FF560">IFERROR(_xlfn.XLOOKUP($A560&amp;$B560,DICIEMBRE!$D$11:$D$40&amp;DICIEMBRE!$E$11:$E$40,DICIEMBRE!$AK$11:$AK$40,_xlfn.XLOOKUP($A560&amp;$B560,DICIEMBRE!$BC$11:$BC$40&amp;DICIEMBRE!$BD$11:$BD$40,DICIEMBRE!$CJ$11:$CJ$40,"A")),"")</f>
        <v>0</v>
      </c>
      <c r="FG560" s="386" t="str">
        <f t="shared" si="19"/>
        <v/>
      </c>
      <c r="FH560" s="386" t="str">
        <f t="array" ref="FH560">IF(
 COUNT(DZ560:EH560)=0,
 "-",
 IF(
  COUNT(DZ560:EH560) &lt; COUNTA(DZ560:EH560),
  REPT("🟩", ROUND(COUNT(DZ560:EH560)/COUNTA(DZ560:EH560)*5, 0)) &amp;
  REPT("⬜", 5 - ROUND(COUNT(DZ560:EH560)/COUNTA(DZ560:EH560)*5, 0)),
  IF(
    AVERAGE(IF(DZ560:EH560&lt;&gt;"", DZ560:EH560, )) &gt;= 70, "🟩🟩🟩🟩🟩",
    IF(
      AVERAGE(IF(DZ560:EH560&lt;&gt;"",DZ560:EH560, )) &gt;= 56, "🟨🟨🟨🟨🟨",
      "🟥🟥🟥🟥🟥"
    )
  )
 )
)
</f>
        <v>-</v>
      </c>
    </row>
    <row r="561" ht="15.75" customHeight="1">
      <c r="A561" s="168"/>
      <c r="B561" s="169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1"/>
      <c r="N561" s="172" t="str">
        <f t="shared" si="1"/>
        <v/>
      </c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2" t="str">
        <f t="shared" si="2"/>
        <v/>
      </c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2" t="str">
        <f t="shared" si="3"/>
        <v/>
      </c>
      <c r="AM561" s="173"/>
      <c r="AN561" s="173"/>
      <c r="AO561" s="173"/>
      <c r="AP561" s="173"/>
      <c r="AQ561" s="173"/>
      <c r="AR561" s="173"/>
      <c r="AS561" s="173"/>
      <c r="AT561" s="173"/>
      <c r="AU561" s="173"/>
      <c r="AV561" s="171"/>
      <c r="AW561" s="171"/>
      <c r="AX561" s="172" t="str">
        <f t="shared" si="4"/>
        <v/>
      </c>
      <c r="AY561" s="173"/>
      <c r="AZ561" s="173"/>
      <c r="BA561" s="173"/>
      <c r="BB561" s="173"/>
      <c r="BC561" s="173"/>
      <c r="BD561" s="173"/>
      <c r="BE561" s="173"/>
      <c r="BF561" s="173"/>
      <c r="BG561" s="173"/>
      <c r="BH561" s="173"/>
      <c r="BI561" s="173"/>
      <c r="BJ561" s="172" t="str">
        <f t="shared" si="5"/>
        <v/>
      </c>
      <c r="BK561" s="173"/>
      <c r="BL561" s="173"/>
      <c r="BM561" s="173"/>
      <c r="BN561" s="173"/>
      <c r="BO561" s="173"/>
      <c r="BP561" s="173"/>
      <c r="BQ561" s="173"/>
      <c r="BR561" s="173"/>
      <c r="BS561" s="173"/>
      <c r="BT561" s="173"/>
      <c r="BU561" s="173"/>
      <c r="BV561" s="172" t="str">
        <f t="shared" si="6"/>
        <v/>
      </c>
      <c r="BW561" s="173"/>
      <c r="BX561" s="173"/>
      <c r="BY561" s="173"/>
      <c r="BZ561" s="171"/>
      <c r="CA561" s="171"/>
      <c r="CB561" s="171"/>
      <c r="CC561" s="171"/>
      <c r="CD561" s="171"/>
      <c r="CE561" s="171"/>
      <c r="CF561" s="171"/>
      <c r="CG561" s="171"/>
      <c r="CH561" s="172" t="str">
        <f t="shared" si="7"/>
        <v/>
      </c>
      <c r="CI561" s="171"/>
      <c r="CJ561" s="173"/>
      <c r="CK561" s="173"/>
      <c r="CL561" s="173"/>
      <c r="CM561" s="173"/>
      <c r="CN561" s="171"/>
      <c r="CO561" s="171"/>
      <c r="CP561" s="171"/>
      <c r="CQ561" s="173"/>
      <c r="CR561" s="171"/>
      <c r="CS561" s="171"/>
      <c r="CT561" s="172" t="str">
        <f t="shared" si="8"/>
        <v/>
      </c>
      <c r="CU561" s="172"/>
      <c r="CV561" s="172"/>
      <c r="CW561" s="172"/>
      <c r="CX561" s="172"/>
      <c r="CY561" s="172"/>
      <c r="CZ561" s="172"/>
      <c r="DA561" s="172"/>
      <c r="DB561" s="172"/>
      <c r="DC561" s="172"/>
      <c r="DD561" s="172"/>
      <c r="DE561" s="172"/>
      <c r="DF561" s="172"/>
      <c r="DG561" s="188" t="str">
        <f t="array" ref="DG561">IFERROR(_xlfn.XLOOKUP($A561&amp;B561,MARZO!$D$11:$D$40&amp;MARZO!$E$11:$E$40,MARZO!$AM$11:$AM$40,_xlfn.XLOOKUP($A561&amp;$B561,MARZO!$BC$11:$BC$40&amp;MARZO!$BD$11:$BD$40,MARZO!$CL$11:$CL$40,"A"))/1%,"")</f>
        <v/>
      </c>
      <c r="DH561" s="188" t="str">
        <f t="array" ref="DH561">IFERROR(_xlfn.XLOOKUP($A561&amp;$B561,ABRIL!$D$11:$D$40&amp;ABRIL!$E$11:$E$40,ABRIL!$AM$11:$AM$40,_xlfn.XLOOKUP($A561&amp;$B561,ABRIL!$BC$11:$BC$40&amp;ABRIL!$BD$11:$BD$40,ABRIL!$CL$11:$CL$40,"A"))/1%,"")</f>
        <v/>
      </c>
      <c r="DI561" s="188" t="str">
        <f t="array" ref="DI561">IFERROR(_xlfn.XLOOKUP($A561&amp;$B561,'ABRIL 2'!$D$11:$D$40&amp;'ABRIL 2'!$E$11:$E$40,'ABRIL 2'!$AM$11:$AM$40,_xlfn.XLOOKUP($A561&amp;$B561,'ABRIL 2'!$BC$11:$BC$40&amp;'ABRIL 2'!$BD$11:$BD$40,'ABRIL 2'!$CL$11:$CL$40,"A"))/1%,"")</f>
        <v/>
      </c>
      <c r="DJ561" s="188" t="str">
        <f t="array" ref="DJ561">IFERROR(_xlfn.XLOOKUP($A561&amp;$B561,MAYO!$D$11:$D$40&amp;MAYO!$E$11:$E$40,MAYO!$AM$11:$AM$40,_xlfn.XLOOKUP($A561&amp;$B561,MAYO!$BC$11:$BC$40&amp;MAYO!$BD$11:$BD$40,MAYO!$CL$11:$CL$40,"A"))/1%,"")</f>
        <v/>
      </c>
      <c r="DK561" s="188" t="str">
        <f t="array" ref="DK561">IFERROR(_xlfn.XLOOKUP($A561&amp;$B561,'MAYO 2'!$D$11:$D$40&amp;'MAYO 2'!$E$11:$E$40,'MAYO 2'!$AM$11:$AM$40,_xlfn.XLOOKUP($A561&amp;$B561,'MAYO 2'!$BC$11:$BC$40&amp;'MAYO 2'!$BD$11:$BD$40,'MAYO 2'!$CL$11:$CL$40,"A"))/1%,"")</f>
        <v/>
      </c>
      <c r="DL561" s="188" t="str">
        <f t="array" ref="DL561">IFERROR(_xlfn.XLOOKUP($A561&amp;$B561,JUNIO!$D$11:$D$40&amp;JUNIO!$E$11:$E$40,JUNIO!$AM$11:$AM$40,_xlfn.XLOOKUP($A561&amp;$B561,JUNIO!$BC$11:$BC$40&amp;JUNIO!$BD$11:$BD$40,JUNIO!$CL$11:$CL$40,"A"))/1%,"")</f>
        <v/>
      </c>
      <c r="DM561" s="188" t="str">
        <f t="array" ref="DM561">IFERROR(_xlfn.XLOOKUP($A561&amp;$B561,'JUNIO 2'!$D$11:$D$40&amp;'JUNIO 2'!$E$11:$E$40,'JUNIO 2'!$AM$11:$AM$40,_xlfn.XLOOKUP($A561&amp;$B561,'JUNIO 2'!$BC$11:$BC$40&amp;'JUNIO 2'!$BD$11:$BD$40,'JUNIO 2'!$CL$11:$CL$40,"A"))/1%,"")</f>
        <v/>
      </c>
      <c r="DN561" s="188" t="str">
        <f t="array" ref="DN561">IFERROR(_xlfn.XLOOKUP($A561&amp;$B561,JULIO!$D$11:$D$40&amp;JULIO!$E$11:$E$40,JULIO!$AM$11:$AM$40,_xlfn.XLOOKUP($A561&amp;$B561,JULIO!$BC$11:$BC$40&amp;JULIO!$BD$11:$BD$40,JULIO!$CL$11:$CL$40,"A"))/1%,"")</f>
        <v/>
      </c>
      <c r="DO561" s="188" t="str">
        <f t="array" ref="DO561">IFERROR(_xlfn.XLOOKUP($A561&amp;$B561,'JULIO 2'!$D$11:$D$40&amp;'JULIO 2'!$E$11:$E$40,'JULIO 2'!$AM$11:$AM$40,_xlfn.XLOOKUP($A561&amp;$B561,'JULIO 2'!$BC$11:$BC$40&amp;'JULIO 2'!$BD$11:$BD$40,'JULIO 2'!$CL$11:$CL$40,"A"))/1%,"")</f>
        <v/>
      </c>
      <c r="DP561" s="188" t="str">
        <f t="array" ref="DP561">IFERROR(_xlfn.XLOOKUP($A561&amp;$B561,AGOSTO!$D$11:$D$40&amp;AGOSTO!$E$11:$E$40,AGOSTO!$AM$11:$AM$40,_xlfn.XLOOKUP($A561&amp;$B561,AGOSTO!$BC$11:$BC$40&amp;AGOSTO!$BD$11:$BD$40,AGOSTO!$CL$11:$CL$40,"A"))/1%,"")</f>
        <v/>
      </c>
      <c r="DQ561" s="188" t="str">
        <f t="array" ref="DQ561">IFERROR(_xlfn.XLOOKUP($A561&amp;$B561,'AGOSTO 2'!$D$11:$D$40&amp;'AGOSTO 2'!$E$11:$E$40,'AGOSTO 2'!$AM$11:$AM$40,_xlfn.XLOOKUP($A561&amp;$B561,'AGOSTO 2'!$BC$11:$BC$40&amp;'AGOSTO 2'!$BD$11:$BD$40,'AGOSTO 2'!$CL$11:$CL$40,"A"))/1%,"")</f>
        <v/>
      </c>
      <c r="DR561" s="188" t="str">
        <f t="array" ref="DR561">IFERROR(_xlfn.XLOOKUP($A561&amp;$B561,SEPTIEMBRE!$D$11:$D$40&amp;SEPTIEMBRE!$E$11:$E$40,SEPTIEMBRE!$AM$11:$AM$40,_xlfn.XLOOKUP($A561&amp;$B561,SEPTIEMBRE!$BC$11:$BC$40&amp;SEPTIEMBRE!$BD$11:$BD$40,SEPTIEMBRE!$CL$11:$CL$40,"A"))/1%,"")</f>
        <v/>
      </c>
      <c r="DS561" s="188" t="str">
        <f t="array" ref="DS561">IFERROR(_xlfn.XLOOKUP($A561&amp;$B561,'SEPTIEMBRE 2'!$D$11:$D$40&amp;'SEPTIEMBRE 2'!$E$11:$E$40,'SEPTIEMBRE 2'!$AM$11:$AM$40,_xlfn.XLOOKUP($A561&amp;$B561,'SEPTIEMBRE 2'!$BC$11:$BC$40&amp;'SEPTIEMBRE 2'!$BD$11:$BD$40,'SEPTIEMBRE 2'!$CL$11:$CL$40,"A"))/1%,"")</f>
        <v/>
      </c>
      <c r="DT561" s="188" t="str">
        <f t="array" ref="DT561">IFERROR(_xlfn.XLOOKUP($A561&amp;$B561,'SEPTIEMBRE 3'!$D$11:$D$40&amp;'SEPTIEMBRE 3'!$E$11:$E$40,'SEPTIEMBRE 3'!$AM$11:$AM$40,_xlfn.XLOOKUP($A561&amp;$B561,'SEPTIEMBRE 3'!$BC$11:$BC$40&amp;'SEPTIEMBRE 3'!$BD$11:$BD$40,'SEPTIEMBRE 3'!$CL$11:$CL$40,"A"))/1%,"")</f>
        <v/>
      </c>
      <c r="DU561" s="188" t="str">
        <f t="array" ref="DU561">IFERROR(_xlfn.XLOOKUP($A561&amp;$B561,OCTUBRE!$D$11:$D$40&amp;OCTUBRE!$E$11:$E$40,OCTUBRE!$AM$11:$AM$40,_xlfn.XLOOKUP($A561&amp;$B561,OCTUBRE!$BC$11:$BC$40&amp;OCTUBRE!$BD$11:$BD$40,OCTUBRE!$CL$11:$CL$40,"A"))/1%,"")</f>
        <v/>
      </c>
      <c r="DV561" s="188" t="str">
        <f t="array" ref="DV561">IFERROR(_xlfn.XLOOKUP($A561&amp;$B561,'OCTUBRE 2'!$D$11:$D$40&amp;'OCTUBRE 2'!$E$11:$E$40,'OCTUBRE 2'!$AM$11:$AM$40,_xlfn.XLOOKUP($A561&amp;$B561,'OCTUBRE 2'!$BC$11:$BC$40&amp;'OCTUBRE 2'!$BD$11:$BD$40,'OCTUBRE 2'!$CL$11:$CL$40,"A"))/1%,"")</f>
        <v/>
      </c>
      <c r="DW561" s="188" t="str">
        <f t="array" ref="DW561">IFERROR(_xlfn.XLOOKUP($A561&amp;$B561,NOVIEMBRE!$D$11:$D$40&amp;NOVIEMBRE!$E$11:$E$40,NOVIEMBRE!$AM$11:$AM$40,_xlfn.XLOOKUP($A561&amp;$B561,NOVIEMBRE!$BC$11:$BC$40&amp;NOVIEMBRE!$BD$11:$BD$40,NOVIEMBRE!$CL$11:$CL$40,"A"))/1%,"")</f>
        <v/>
      </c>
      <c r="DX561" s="188" t="str">
        <f t="array" ref="DX561">IFERROR(_xlfn.XLOOKUP($A561&amp;$B561,'NOVIEMBRE 2'!$D$11:$D$40&amp;'NOVIEMBRE 2'!$E$11:$E$40,'NOVIEMBRE 2'!$AM$11:$AM$40,_xlfn.XLOOKUP($A561&amp;$B561,'NOVIEMBRE 2'!$BC$11:$BC$40&amp;'NOVIEMBRE 2'!$BD$11:$BD$40,'NOVIEMBRE 2'!$CL$11:$CL$40,"A"))/1%,"")</f>
        <v/>
      </c>
      <c r="DY561" s="188" t="str">
        <f t="array" ref="DY561">IFERROR(_xlfn.XLOOKUP($A561&amp;$B561,DICIEMBRE!$D$11:$D$40&amp;DICIEMBRE!$E$11:$E$40,DICIEMBRE!$AM$11:$AM$40,_xlfn.XLOOKUP($A561&amp;$B561,DICIEMBRE!$BC$11:$BC$40&amp;DICIEMBRE!$BD$11:$BD$40,DICIEMBRE!$CL$11:$CL$40,"A"))/1%,"")</f>
        <v/>
      </c>
      <c r="DZ561" s="381" t="str">
        <f t="shared" si="9"/>
        <v>-</v>
      </c>
      <c r="EA561" s="381" t="str">
        <f t="shared" si="10"/>
        <v>-</v>
      </c>
      <c r="EB561" s="381" t="str">
        <f t="shared" si="11"/>
        <v>-</v>
      </c>
      <c r="EC561" s="381" t="str">
        <f t="shared" si="12"/>
        <v>-</v>
      </c>
      <c r="ED561" s="381" t="str">
        <f t="shared" si="13"/>
        <v>-</v>
      </c>
      <c r="EE561" s="381" t="str">
        <f t="shared" si="14"/>
        <v>-</v>
      </c>
      <c r="EF561" s="381" t="str">
        <f t="shared" si="15"/>
        <v>-</v>
      </c>
      <c r="EG561" s="381" t="str">
        <f t="shared" si="16"/>
        <v>-</v>
      </c>
      <c r="EH561" s="381" t="str">
        <f t="shared" si="17"/>
        <v>-</v>
      </c>
      <c r="EI561" s="188" t="str">
        <f t="shared" si="18"/>
        <v/>
      </c>
      <c r="EJ561" s="382"/>
      <c r="EK561" s="382"/>
      <c r="EL561" s="383"/>
      <c r="EM561" s="21"/>
      <c r="EN561" s="384">
        <f t="array" ref="EN561">IFERROR(_xlfn.XLOOKUP($A561&amp;$B561,MARZO!$D$11:$D$40&amp;MARZO!$E$11:$E$40,MARZO!$AK$11:$AK$40,_xlfn.XLOOKUP($A561&amp;$B561,MARZO!$BC$11:$BC$40&amp;MARZO!$BD$11:$BD$40,MARZO!$CJ$11:$CJ$40,"A")),"")</f>
        <v>0</v>
      </c>
      <c r="EO561" s="384">
        <f t="array" ref="EO561">IFERROR(_xlfn.XLOOKUP($A561&amp;$B561,ABRIL!$D$11:$D$40&amp;ABRIL!$E$11:$E$40,ABRIL!$AK$11:$AK$40,_xlfn.XLOOKUP($A561&amp;$B561,ABRIL!$BC$11:$BC$40&amp;ABRIL!$BD$11:$BD$40,ABRIL!$CJ$11:$CJ$40,"A")),"")</f>
        <v>0</v>
      </c>
      <c r="EP561" s="384">
        <f t="array" ref="EP561">IFERROR(_xlfn.XLOOKUP($A561&amp;$B561,'ABRIL 2'!$D$11:$D$40&amp;'ABRIL 2'!$E$11:$E$40,'ABRIL 2'!$AK$11:$AK$40,_xlfn.XLOOKUP($A561&amp;$B561,'ABRIL 2'!$BC$11:$BC$40&amp;'ABRIL 2'!$BD$11:$BD$40,'ABRIL 2'!$CJ$11:$CJ$40,"A")),"")</f>
        <v>0</v>
      </c>
      <c r="EQ561" s="384">
        <f t="array" ref="EQ561">IFERROR(_xlfn.XLOOKUP($A561&amp;$B561,MAYO!$D$11:$D$40&amp;MAYO!$E$11:$E$40,MAYO!$AK$11:$AK$40,_xlfn.XLOOKUP($A561&amp;$B561,MAYO!$BC$11:$BC$40&amp;MAYO!$BD$11:$BD$40,MAYO!$CJ$11:$CJ$40,"A")),"")</f>
        <v>0</v>
      </c>
      <c r="ER561" s="384">
        <f t="array" ref="ER561">IFERROR(_xlfn.XLOOKUP($A561&amp;$B561,'MAYO 2'!$D$11:$D$40&amp;'MAYO 2'!$E$11:$E$40,'MAYO 2'!$AK$11:$AK$40,_xlfn.XLOOKUP($A561&amp;$B561,'MAYO 2'!$BC$11:$BC$40&amp;'MAYO 2'!$BD$11:$BD$40,'MAYO 2'!$CJ$11:$CJ$40,"A")),"")</f>
        <v>0</v>
      </c>
      <c r="ES561" s="384">
        <f t="array" ref="ES561">IFERROR(_xlfn.XLOOKUP($A561&amp;$B561,JUNIO!$D$11:$D$40&amp;JUNIO!$E$11:$E$40,JUNIO!$AK$11:$AK$40,_xlfn.XLOOKUP($A561&amp;$B561,JUNIO!$BC$11:$BC$40&amp;JUNIO!$BD$11:$BD$40,JUNIO!$CJ$11:$CJ$40,"A")),"")</f>
        <v>0</v>
      </c>
      <c r="ET561" s="384">
        <f t="array" ref="ET561">IFERROR(_xlfn.XLOOKUP($A561&amp;$B561,'JUNIO 2'!$D$11:$D$40&amp;'JUNIO 2'!$E$11:$E$40,'JUNIO 2'!$AK$11:$AK$40,_xlfn.XLOOKUP($A561&amp;$B561,'JUNIO 2'!$BC$11:$BC$40&amp;'JUNIO 2'!$BD$11:$BD$40,'JUNIO 2'!$CJ$11:$CJ$40,"A")),"")</f>
        <v>0</v>
      </c>
      <c r="EU561" s="384">
        <f t="array" ref="EU561">IFERROR(_xlfn.XLOOKUP($A561&amp;$B561,JULIO!$D$11:$D$40&amp;JULIO!$E$11:$E$40,JULIO!$AK$11:$AK$40,_xlfn.XLOOKUP($A561&amp;$B561,JULIO!$BC$11:$BC$40&amp;JULIO!$BD$11:$BD$40,JULIO!$CJ$11:$CJ$40,"A")),"")</f>
        <v>0</v>
      </c>
      <c r="EV561" s="384">
        <f t="array" ref="EV561">IFERROR(_xlfn.XLOOKUP($A561&amp;$B561,'JULIO 2'!$D$11:$D$40&amp;'JULIO 2'!$E$11:$E$40,'JULIO 2'!$AK$11:$AK$40,_xlfn.XLOOKUP($A561&amp;$B561,'JULIO 2'!$BC$11:$BC$40&amp;'JULIO 2'!$BD$11:$BD$40,'JULIO 2'!$CJ$11:$CJ$40,"A")),"")</f>
        <v>0</v>
      </c>
      <c r="EW561" s="384">
        <f t="array" ref="EW561">IFERROR(_xlfn.XLOOKUP($A561&amp;$B561,AGOSTO!$D$11:$D$40&amp;AGOSTO!$E$11:$E$40,AGOSTO!$AK$11:$AK$40,_xlfn.XLOOKUP($A561&amp;$B561,AGOSTO!$BC$11:$BC$40&amp;AGOSTO!$BD$11:$BD$40,AGOSTO!$CJ$11:$CJ$40,"A")),"")</f>
        <v>0</v>
      </c>
      <c r="EX561" s="384">
        <f t="array" ref="EX561">IFERROR(_xlfn.XLOOKUP($A561&amp;$B561,'AGOSTO 2'!$D$11:$D$40&amp;'AGOSTO 2'!$E$11:$E$40,'AGOSTO 2'!$AK$11:$AK$40,_xlfn.XLOOKUP($A561&amp;$B561,'AGOSTO 2'!$BC$11:$BC$40&amp;'AGOSTO 2'!$BD$11:$BD$40,'AGOSTO 2'!$CJ$11:$CJ$40,"A")),"")</f>
        <v>0</v>
      </c>
      <c r="EY561" s="384">
        <f t="array" ref="EY561">IFERROR(_xlfn.XLOOKUP($A561&amp;$B561,SEPTIEMBRE!$D$11:$D$40&amp;SEPTIEMBRE!$E$11:$E$40,SEPTIEMBRE!$AK$11:$AK$40,_xlfn.XLOOKUP($A561&amp;$B561,SEPTIEMBRE!$BC$11:$BC$40&amp;SEPTIEMBRE!$BD$11:$BD$40,SEPTIEMBRE!$CJ$11:$CJ$40,"A")),"")</f>
        <v>0</v>
      </c>
      <c r="EZ561" s="384">
        <f t="array" ref="EZ561">IFERROR(_xlfn.XLOOKUP($A561&amp;$B561,'SEPTIEMBRE 2'!$D$11:$D$40&amp;'SEPTIEMBRE 2'!$E$11:$E$40,'SEPTIEMBRE 2'!$AK$11:$AK$40,_xlfn.XLOOKUP($A561&amp;$B561,'SEPTIEMBRE 2'!$BC$11:$BC$40&amp;'SEPTIEMBRE 2'!$BD$11:$BD$40,'SEPTIEMBRE 2'!$CJ$11:$CJ$40,"A")),"")</f>
        <v>0</v>
      </c>
      <c r="FA561" s="384">
        <f t="array" ref="FA561">IFERROR(_xlfn.XLOOKUP($A561&amp;$B561,'SEPTIEMBRE 3'!$D$11:$D$40&amp;'SEPTIEMBRE 3'!$E$11:$E$40,'SEPTIEMBRE 3'!$AK$11:$AK$40,_xlfn.XLOOKUP($A561&amp;$B561,'SEPTIEMBRE 3'!$BC$11:$BC$40&amp;'SEPTIEMBRE 3'!$BD$11:$BD$40,'SEPTIEMBRE 3'!$CJ$11:$CJ$40,"A")),"")</f>
        <v>0</v>
      </c>
      <c r="FB561" s="384">
        <f t="array" ref="FB561">IFERROR(_xlfn.XLOOKUP($A561&amp;$B561,OCTUBRE!$D$11:$D$40&amp;OCTUBRE!$E$11:$E$40,OCTUBRE!$AK$11:$AK$40,_xlfn.XLOOKUP($A561&amp;$B561,OCTUBRE!$BC$11:$BC$40&amp;OCTUBRE!$BD$11:$BD$40,OCTUBRE!$CJ$11:$CJ$40,"A")),"")</f>
        <v>0</v>
      </c>
      <c r="FC561" s="384">
        <f t="array" ref="FC561">IFERROR(_xlfn.XLOOKUP($A561&amp;$B561,'OCTUBRE 2'!$D$11:$D$40&amp;'OCTUBRE 2'!$E$11:$E$40,'OCTUBRE 2'!$AK$11:$AK$40,_xlfn.XLOOKUP($A561&amp;$B561,'OCTUBRE 2'!$BC$11:$BC$40&amp;'OCTUBRE 2'!$BD$11:$BD$40,'OCTUBRE 2'!$CJ$11:$CJ$40,"A")),"")</f>
        <v>0</v>
      </c>
      <c r="FD561" s="384">
        <f t="array" ref="FD561">IFERROR(_xlfn.XLOOKUP($A561&amp;$B561,NOVIEMBRE!$D$11:$D$40&amp;NOVIEMBRE!$E$11:$E$40,NOVIEMBRE!$AK$11:$AK$40,_xlfn.XLOOKUP($A561&amp;$B561,NOVIEMBRE!$BC$11:$BC$40&amp;NOVIEMBRE!$BD$11:$BD$40,NOVIEMBRE!$CJ$11:$CJ$40,"A")),"")</f>
        <v>0</v>
      </c>
      <c r="FE561" s="384">
        <f t="array" ref="FE561">IFERROR(_xlfn.XLOOKUP($A561&amp;$B561,'NOVIEMBRE 2'!$D$11:$D$40&amp;'NOVIEMBRE 2'!$E$11:$E$40,'NOVIEMBRE 2'!$AK$11:$AK$40,_xlfn.XLOOKUP($A561&amp;$B561,'NOVIEMBRE 2'!$BC$11:$BC$40&amp;'NOVIEMBRE 2'!$BD$11:$BD$40,'NOVIEMBRE 2'!$CJ$11:$CJ$40,"A")),"")</f>
        <v>0</v>
      </c>
      <c r="FF561" s="385">
        <f t="array" ref="FF561">IFERROR(_xlfn.XLOOKUP($A561&amp;$B561,DICIEMBRE!$D$11:$D$40&amp;DICIEMBRE!$E$11:$E$40,DICIEMBRE!$AK$11:$AK$40,_xlfn.XLOOKUP($A561&amp;$B561,DICIEMBRE!$BC$11:$BC$40&amp;DICIEMBRE!$BD$11:$BD$40,DICIEMBRE!$CJ$11:$CJ$40,"A")),"")</f>
        <v>0</v>
      </c>
      <c r="FG561" s="386" t="str">
        <f t="shared" si="19"/>
        <v/>
      </c>
      <c r="FH561" s="386" t="str">
        <f t="array" ref="FH561">IF(
 COUNT(DZ561:EH561)=0,
 "-",
 IF(
  COUNT(DZ561:EH561) &lt; COUNTA(DZ561:EH561),
  REPT("🟩", ROUND(COUNT(DZ561:EH561)/COUNTA(DZ561:EH561)*5, 0)) &amp;
  REPT("⬜", 5 - ROUND(COUNT(DZ561:EH561)/COUNTA(DZ561:EH561)*5, 0)),
  IF(
    AVERAGE(IF(DZ561:EH561&lt;&gt;"", DZ561:EH561, )) &gt;= 70, "🟩🟩🟩🟩🟩",
    IF(
      AVERAGE(IF(DZ561:EH561&lt;&gt;"",DZ561:EH561, )) &gt;= 56, "🟨🟨🟨🟨🟨",
      "🟥🟥🟥🟥🟥"
    )
  )
 )
)
</f>
        <v>-</v>
      </c>
    </row>
    <row r="562" ht="15.75" customHeight="1">
      <c r="A562" s="168"/>
      <c r="B562" s="169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1"/>
      <c r="N562" s="172" t="str">
        <f t="shared" si="1"/>
        <v/>
      </c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2" t="str">
        <f t="shared" si="2"/>
        <v/>
      </c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2" t="str">
        <f t="shared" si="3"/>
        <v/>
      </c>
      <c r="AM562" s="173"/>
      <c r="AN562" s="173"/>
      <c r="AO562" s="173"/>
      <c r="AP562" s="173"/>
      <c r="AQ562" s="173"/>
      <c r="AR562" s="173"/>
      <c r="AS562" s="173"/>
      <c r="AT562" s="173"/>
      <c r="AU562" s="173"/>
      <c r="AV562" s="171"/>
      <c r="AW562" s="171"/>
      <c r="AX562" s="172" t="str">
        <f t="shared" si="4"/>
        <v/>
      </c>
      <c r="AY562" s="173"/>
      <c r="AZ562" s="173"/>
      <c r="BA562" s="173"/>
      <c r="BB562" s="173"/>
      <c r="BC562" s="173"/>
      <c r="BD562" s="173"/>
      <c r="BE562" s="173"/>
      <c r="BF562" s="173"/>
      <c r="BG562" s="173"/>
      <c r="BH562" s="173"/>
      <c r="BI562" s="173"/>
      <c r="BJ562" s="172" t="str">
        <f t="shared" si="5"/>
        <v/>
      </c>
      <c r="BK562" s="173"/>
      <c r="BL562" s="173"/>
      <c r="BM562" s="173"/>
      <c r="BN562" s="173"/>
      <c r="BO562" s="173"/>
      <c r="BP562" s="173"/>
      <c r="BQ562" s="173"/>
      <c r="BR562" s="173"/>
      <c r="BS562" s="173"/>
      <c r="BT562" s="173"/>
      <c r="BU562" s="173"/>
      <c r="BV562" s="172" t="str">
        <f t="shared" si="6"/>
        <v/>
      </c>
      <c r="BW562" s="173"/>
      <c r="BX562" s="173"/>
      <c r="BY562" s="173"/>
      <c r="BZ562" s="171"/>
      <c r="CA562" s="171"/>
      <c r="CB562" s="171"/>
      <c r="CC562" s="171"/>
      <c r="CD562" s="171"/>
      <c r="CE562" s="171"/>
      <c r="CF562" s="171"/>
      <c r="CG562" s="171"/>
      <c r="CH562" s="172" t="str">
        <f t="shared" si="7"/>
        <v/>
      </c>
      <c r="CI562" s="171"/>
      <c r="CJ562" s="173"/>
      <c r="CK562" s="173"/>
      <c r="CL562" s="173"/>
      <c r="CM562" s="173"/>
      <c r="CN562" s="171"/>
      <c r="CO562" s="171"/>
      <c r="CP562" s="171"/>
      <c r="CQ562" s="173"/>
      <c r="CR562" s="171"/>
      <c r="CS562" s="171"/>
      <c r="CT562" s="172" t="str">
        <f t="shared" si="8"/>
        <v/>
      </c>
      <c r="CU562" s="172"/>
      <c r="CV562" s="172"/>
      <c r="CW562" s="172"/>
      <c r="CX562" s="172"/>
      <c r="CY562" s="172"/>
      <c r="CZ562" s="172"/>
      <c r="DA562" s="172"/>
      <c r="DB562" s="172"/>
      <c r="DC562" s="172"/>
      <c r="DD562" s="172"/>
      <c r="DE562" s="172"/>
      <c r="DF562" s="172"/>
      <c r="DG562" s="188" t="str">
        <f t="array" ref="DG562">IFERROR(_xlfn.XLOOKUP($A562&amp;B562,MARZO!$D$11:$D$40&amp;MARZO!$E$11:$E$40,MARZO!$AM$11:$AM$40,_xlfn.XLOOKUP($A562&amp;$B562,MARZO!$BC$11:$BC$40&amp;MARZO!$BD$11:$BD$40,MARZO!$CL$11:$CL$40,"A"))/1%,"")</f>
        <v/>
      </c>
      <c r="DH562" s="188" t="str">
        <f t="array" ref="DH562">IFERROR(_xlfn.XLOOKUP($A562&amp;$B562,ABRIL!$D$11:$D$40&amp;ABRIL!$E$11:$E$40,ABRIL!$AM$11:$AM$40,_xlfn.XLOOKUP($A562&amp;$B562,ABRIL!$BC$11:$BC$40&amp;ABRIL!$BD$11:$BD$40,ABRIL!$CL$11:$CL$40,"A"))/1%,"")</f>
        <v/>
      </c>
      <c r="DI562" s="188" t="str">
        <f t="array" ref="DI562">IFERROR(_xlfn.XLOOKUP($A562&amp;$B562,'ABRIL 2'!$D$11:$D$40&amp;'ABRIL 2'!$E$11:$E$40,'ABRIL 2'!$AM$11:$AM$40,_xlfn.XLOOKUP($A562&amp;$B562,'ABRIL 2'!$BC$11:$BC$40&amp;'ABRIL 2'!$BD$11:$BD$40,'ABRIL 2'!$CL$11:$CL$40,"A"))/1%,"")</f>
        <v/>
      </c>
      <c r="DJ562" s="188" t="str">
        <f t="array" ref="DJ562">IFERROR(_xlfn.XLOOKUP($A562&amp;$B562,MAYO!$D$11:$D$40&amp;MAYO!$E$11:$E$40,MAYO!$AM$11:$AM$40,_xlfn.XLOOKUP($A562&amp;$B562,MAYO!$BC$11:$BC$40&amp;MAYO!$BD$11:$BD$40,MAYO!$CL$11:$CL$40,"A"))/1%,"")</f>
        <v/>
      </c>
      <c r="DK562" s="188" t="str">
        <f t="array" ref="DK562">IFERROR(_xlfn.XLOOKUP($A562&amp;$B562,'MAYO 2'!$D$11:$D$40&amp;'MAYO 2'!$E$11:$E$40,'MAYO 2'!$AM$11:$AM$40,_xlfn.XLOOKUP($A562&amp;$B562,'MAYO 2'!$BC$11:$BC$40&amp;'MAYO 2'!$BD$11:$BD$40,'MAYO 2'!$CL$11:$CL$40,"A"))/1%,"")</f>
        <v/>
      </c>
      <c r="DL562" s="188" t="str">
        <f t="array" ref="DL562">IFERROR(_xlfn.XLOOKUP($A562&amp;$B562,JUNIO!$D$11:$D$40&amp;JUNIO!$E$11:$E$40,JUNIO!$AM$11:$AM$40,_xlfn.XLOOKUP($A562&amp;$B562,JUNIO!$BC$11:$BC$40&amp;JUNIO!$BD$11:$BD$40,JUNIO!$CL$11:$CL$40,"A"))/1%,"")</f>
        <v/>
      </c>
      <c r="DM562" s="188" t="str">
        <f t="array" ref="DM562">IFERROR(_xlfn.XLOOKUP($A562&amp;$B562,'JUNIO 2'!$D$11:$D$40&amp;'JUNIO 2'!$E$11:$E$40,'JUNIO 2'!$AM$11:$AM$40,_xlfn.XLOOKUP($A562&amp;$B562,'JUNIO 2'!$BC$11:$BC$40&amp;'JUNIO 2'!$BD$11:$BD$40,'JUNIO 2'!$CL$11:$CL$40,"A"))/1%,"")</f>
        <v/>
      </c>
      <c r="DN562" s="188" t="str">
        <f t="array" ref="DN562">IFERROR(_xlfn.XLOOKUP($A562&amp;$B562,JULIO!$D$11:$D$40&amp;JULIO!$E$11:$E$40,JULIO!$AM$11:$AM$40,_xlfn.XLOOKUP($A562&amp;$B562,JULIO!$BC$11:$BC$40&amp;JULIO!$BD$11:$BD$40,JULIO!$CL$11:$CL$40,"A"))/1%,"")</f>
        <v/>
      </c>
      <c r="DO562" s="188" t="str">
        <f t="array" ref="DO562">IFERROR(_xlfn.XLOOKUP($A562&amp;$B562,'JULIO 2'!$D$11:$D$40&amp;'JULIO 2'!$E$11:$E$40,'JULIO 2'!$AM$11:$AM$40,_xlfn.XLOOKUP($A562&amp;$B562,'JULIO 2'!$BC$11:$BC$40&amp;'JULIO 2'!$BD$11:$BD$40,'JULIO 2'!$CL$11:$CL$40,"A"))/1%,"")</f>
        <v/>
      </c>
      <c r="DP562" s="188" t="str">
        <f t="array" ref="DP562">IFERROR(_xlfn.XLOOKUP($A562&amp;$B562,AGOSTO!$D$11:$D$40&amp;AGOSTO!$E$11:$E$40,AGOSTO!$AM$11:$AM$40,_xlfn.XLOOKUP($A562&amp;$B562,AGOSTO!$BC$11:$BC$40&amp;AGOSTO!$BD$11:$BD$40,AGOSTO!$CL$11:$CL$40,"A"))/1%,"")</f>
        <v/>
      </c>
      <c r="DQ562" s="188" t="str">
        <f t="array" ref="DQ562">IFERROR(_xlfn.XLOOKUP($A562&amp;$B562,'AGOSTO 2'!$D$11:$D$40&amp;'AGOSTO 2'!$E$11:$E$40,'AGOSTO 2'!$AM$11:$AM$40,_xlfn.XLOOKUP($A562&amp;$B562,'AGOSTO 2'!$BC$11:$BC$40&amp;'AGOSTO 2'!$BD$11:$BD$40,'AGOSTO 2'!$CL$11:$CL$40,"A"))/1%,"")</f>
        <v/>
      </c>
      <c r="DR562" s="188" t="str">
        <f t="array" ref="DR562">IFERROR(_xlfn.XLOOKUP($A562&amp;$B562,SEPTIEMBRE!$D$11:$D$40&amp;SEPTIEMBRE!$E$11:$E$40,SEPTIEMBRE!$AM$11:$AM$40,_xlfn.XLOOKUP($A562&amp;$B562,SEPTIEMBRE!$BC$11:$BC$40&amp;SEPTIEMBRE!$BD$11:$BD$40,SEPTIEMBRE!$CL$11:$CL$40,"A"))/1%,"")</f>
        <v/>
      </c>
      <c r="DS562" s="188" t="str">
        <f t="array" ref="DS562">IFERROR(_xlfn.XLOOKUP($A562&amp;$B562,'SEPTIEMBRE 2'!$D$11:$D$40&amp;'SEPTIEMBRE 2'!$E$11:$E$40,'SEPTIEMBRE 2'!$AM$11:$AM$40,_xlfn.XLOOKUP($A562&amp;$B562,'SEPTIEMBRE 2'!$BC$11:$BC$40&amp;'SEPTIEMBRE 2'!$BD$11:$BD$40,'SEPTIEMBRE 2'!$CL$11:$CL$40,"A"))/1%,"")</f>
        <v/>
      </c>
      <c r="DT562" s="188" t="str">
        <f t="array" ref="DT562">IFERROR(_xlfn.XLOOKUP($A562&amp;$B562,'SEPTIEMBRE 3'!$D$11:$D$40&amp;'SEPTIEMBRE 3'!$E$11:$E$40,'SEPTIEMBRE 3'!$AM$11:$AM$40,_xlfn.XLOOKUP($A562&amp;$B562,'SEPTIEMBRE 3'!$BC$11:$BC$40&amp;'SEPTIEMBRE 3'!$BD$11:$BD$40,'SEPTIEMBRE 3'!$CL$11:$CL$40,"A"))/1%,"")</f>
        <v/>
      </c>
      <c r="DU562" s="188" t="str">
        <f t="array" ref="DU562">IFERROR(_xlfn.XLOOKUP($A562&amp;$B562,OCTUBRE!$D$11:$D$40&amp;OCTUBRE!$E$11:$E$40,OCTUBRE!$AM$11:$AM$40,_xlfn.XLOOKUP($A562&amp;$B562,OCTUBRE!$BC$11:$BC$40&amp;OCTUBRE!$BD$11:$BD$40,OCTUBRE!$CL$11:$CL$40,"A"))/1%,"")</f>
        <v/>
      </c>
      <c r="DV562" s="188" t="str">
        <f t="array" ref="DV562">IFERROR(_xlfn.XLOOKUP($A562&amp;$B562,'OCTUBRE 2'!$D$11:$D$40&amp;'OCTUBRE 2'!$E$11:$E$40,'OCTUBRE 2'!$AM$11:$AM$40,_xlfn.XLOOKUP($A562&amp;$B562,'OCTUBRE 2'!$BC$11:$BC$40&amp;'OCTUBRE 2'!$BD$11:$BD$40,'OCTUBRE 2'!$CL$11:$CL$40,"A"))/1%,"")</f>
        <v/>
      </c>
      <c r="DW562" s="188" t="str">
        <f t="array" ref="DW562">IFERROR(_xlfn.XLOOKUP($A562&amp;$B562,NOVIEMBRE!$D$11:$D$40&amp;NOVIEMBRE!$E$11:$E$40,NOVIEMBRE!$AM$11:$AM$40,_xlfn.XLOOKUP($A562&amp;$B562,NOVIEMBRE!$BC$11:$BC$40&amp;NOVIEMBRE!$BD$11:$BD$40,NOVIEMBRE!$CL$11:$CL$40,"A"))/1%,"")</f>
        <v/>
      </c>
      <c r="DX562" s="188" t="str">
        <f t="array" ref="DX562">IFERROR(_xlfn.XLOOKUP($A562&amp;$B562,'NOVIEMBRE 2'!$D$11:$D$40&amp;'NOVIEMBRE 2'!$E$11:$E$40,'NOVIEMBRE 2'!$AM$11:$AM$40,_xlfn.XLOOKUP($A562&amp;$B562,'NOVIEMBRE 2'!$BC$11:$BC$40&amp;'NOVIEMBRE 2'!$BD$11:$BD$40,'NOVIEMBRE 2'!$CL$11:$CL$40,"A"))/1%,"")</f>
        <v/>
      </c>
      <c r="DY562" s="188" t="str">
        <f t="array" ref="DY562">IFERROR(_xlfn.XLOOKUP($A562&amp;$B562,DICIEMBRE!$D$11:$D$40&amp;DICIEMBRE!$E$11:$E$40,DICIEMBRE!$AM$11:$AM$40,_xlfn.XLOOKUP($A562&amp;$B562,DICIEMBRE!$BC$11:$BC$40&amp;DICIEMBRE!$BD$11:$BD$40,DICIEMBRE!$CL$11:$CL$40,"A"))/1%,"")</f>
        <v/>
      </c>
      <c r="DZ562" s="381" t="str">
        <f t="shared" si="9"/>
        <v>-</v>
      </c>
      <c r="EA562" s="381" t="str">
        <f t="shared" si="10"/>
        <v>-</v>
      </c>
      <c r="EB562" s="381" t="str">
        <f t="shared" si="11"/>
        <v>-</v>
      </c>
      <c r="EC562" s="381" t="str">
        <f t="shared" si="12"/>
        <v>-</v>
      </c>
      <c r="ED562" s="381" t="str">
        <f t="shared" si="13"/>
        <v>-</v>
      </c>
      <c r="EE562" s="381" t="str">
        <f t="shared" si="14"/>
        <v>-</v>
      </c>
      <c r="EF562" s="381" t="str">
        <f t="shared" si="15"/>
        <v>-</v>
      </c>
      <c r="EG562" s="381" t="str">
        <f t="shared" si="16"/>
        <v>-</v>
      </c>
      <c r="EH562" s="381" t="str">
        <f t="shared" si="17"/>
        <v>-</v>
      </c>
      <c r="EI562" s="188" t="str">
        <f t="shared" si="18"/>
        <v/>
      </c>
      <c r="EJ562" s="382"/>
      <c r="EK562" s="382"/>
      <c r="EL562" s="383"/>
      <c r="EM562" s="21"/>
      <c r="EN562" s="384">
        <f t="array" ref="EN562">IFERROR(_xlfn.XLOOKUP($A562&amp;$B562,MARZO!$D$11:$D$40&amp;MARZO!$E$11:$E$40,MARZO!$AK$11:$AK$40,_xlfn.XLOOKUP($A562&amp;$B562,MARZO!$BC$11:$BC$40&amp;MARZO!$BD$11:$BD$40,MARZO!$CJ$11:$CJ$40,"A")),"")</f>
        <v>0</v>
      </c>
      <c r="EO562" s="384">
        <f t="array" ref="EO562">IFERROR(_xlfn.XLOOKUP($A562&amp;$B562,ABRIL!$D$11:$D$40&amp;ABRIL!$E$11:$E$40,ABRIL!$AK$11:$AK$40,_xlfn.XLOOKUP($A562&amp;$B562,ABRIL!$BC$11:$BC$40&amp;ABRIL!$BD$11:$BD$40,ABRIL!$CJ$11:$CJ$40,"A")),"")</f>
        <v>0</v>
      </c>
      <c r="EP562" s="384">
        <f t="array" ref="EP562">IFERROR(_xlfn.XLOOKUP($A562&amp;$B562,'ABRIL 2'!$D$11:$D$40&amp;'ABRIL 2'!$E$11:$E$40,'ABRIL 2'!$AK$11:$AK$40,_xlfn.XLOOKUP($A562&amp;$B562,'ABRIL 2'!$BC$11:$BC$40&amp;'ABRIL 2'!$BD$11:$BD$40,'ABRIL 2'!$CJ$11:$CJ$40,"A")),"")</f>
        <v>0</v>
      </c>
      <c r="EQ562" s="384">
        <f t="array" ref="EQ562">IFERROR(_xlfn.XLOOKUP($A562&amp;$B562,MAYO!$D$11:$D$40&amp;MAYO!$E$11:$E$40,MAYO!$AK$11:$AK$40,_xlfn.XLOOKUP($A562&amp;$B562,MAYO!$BC$11:$BC$40&amp;MAYO!$BD$11:$BD$40,MAYO!$CJ$11:$CJ$40,"A")),"")</f>
        <v>0</v>
      </c>
      <c r="ER562" s="384">
        <f t="array" ref="ER562">IFERROR(_xlfn.XLOOKUP($A562&amp;$B562,'MAYO 2'!$D$11:$D$40&amp;'MAYO 2'!$E$11:$E$40,'MAYO 2'!$AK$11:$AK$40,_xlfn.XLOOKUP($A562&amp;$B562,'MAYO 2'!$BC$11:$BC$40&amp;'MAYO 2'!$BD$11:$BD$40,'MAYO 2'!$CJ$11:$CJ$40,"A")),"")</f>
        <v>0</v>
      </c>
      <c r="ES562" s="384">
        <f t="array" ref="ES562">IFERROR(_xlfn.XLOOKUP($A562&amp;$B562,JUNIO!$D$11:$D$40&amp;JUNIO!$E$11:$E$40,JUNIO!$AK$11:$AK$40,_xlfn.XLOOKUP($A562&amp;$B562,JUNIO!$BC$11:$BC$40&amp;JUNIO!$BD$11:$BD$40,JUNIO!$CJ$11:$CJ$40,"A")),"")</f>
        <v>0</v>
      </c>
      <c r="ET562" s="384">
        <f t="array" ref="ET562">IFERROR(_xlfn.XLOOKUP($A562&amp;$B562,'JUNIO 2'!$D$11:$D$40&amp;'JUNIO 2'!$E$11:$E$40,'JUNIO 2'!$AK$11:$AK$40,_xlfn.XLOOKUP($A562&amp;$B562,'JUNIO 2'!$BC$11:$BC$40&amp;'JUNIO 2'!$BD$11:$BD$40,'JUNIO 2'!$CJ$11:$CJ$40,"A")),"")</f>
        <v>0</v>
      </c>
      <c r="EU562" s="384">
        <f t="array" ref="EU562">IFERROR(_xlfn.XLOOKUP($A562&amp;$B562,JULIO!$D$11:$D$40&amp;JULIO!$E$11:$E$40,JULIO!$AK$11:$AK$40,_xlfn.XLOOKUP($A562&amp;$B562,JULIO!$BC$11:$BC$40&amp;JULIO!$BD$11:$BD$40,JULIO!$CJ$11:$CJ$40,"A")),"")</f>
        <v>0</v>
      </c>
      <c r="EV562" s="384">
        <f t="array" ref="EV562">IFERROR(_xlfn.XLOOKUP($A562&amp;$B562,'JULIO 2'!$D$11:$D$40&amp;'JULIO 2'!$E$11:$E$40,'JULIO 2'!$AK$11:$AK$40,_xlfn.XLOOKUP($A562&amp;$B562,'JULIO 2'!$BC$11:$BC$40&amp;'JULIO 2'!$BD$11:$BD$40,'JULIO 2'!$CJ$11:$CJ$40,"A")),"")</f>
        <v>0</v>
      </c>
      <c r="EW562" s="384">
        <f t="array" ref="EW562">IFERROR(_xlfn.XLOOKUP($A562&amp;$B562,AGOSTO!$D$11:$D$40&amp;AGOSTO!$E$11:$E$40,AGOSTO!$AK$11:$AK$40,_xlfn.XLOOKUP($A562&amp;$B562,AGOSTO!$BC$11:$BC$40&amp;AGOSTO!$BD$11:$BD$40,AGOSTO!$CJ$11:$CJ$40,"A")),"")</f>
        <v>0</v>
      </c>
      <c r="EX562" s="384">
        <f t="array" ref="EX562">IFERROR(_xlfn.XLOOKUP($A562&amp;$B562,'AGOSTO 2'!$D$11:$D$40&amp;'AGOSTO 2'!$E$11:$E$40,'AGOSTO 2'!$AK$11:$AK$40,_xlfn.XLOOKUP($A562&amp;$B562,'AGOSTO 2'!$BC$11:$BC$40&amp;'AGOSTO 2'!$BD$11:$BD$40,'AGOSTO 2'!$CJ$11:$CJ$40,"A")),"")</f>
        <v>0</v>
      </c>
      <c r="EY562" s="384">
        <f t="array" ref="EY562">IFERROR(_xlfn.XLOOKUP($A562&amp;$B562,SEPTIEMBRE!$D$11:$D$40&amp;SEPTIEMBRE!$E$11:$E$40,SEPTIEMBRE!$AK$11:$AK$40,_xlfn.XLOOKUP($A562&amp;$B562,SEPTIEMBRE!$BC$11:$BC$40&amp;SEPTIEMBRE!$BD$11:$BD$40,SEPTIEMBRE!$CJ$11:$CJ$40,"A")),"")</f>
        <v>0</v>
      </c>
      <c r="EZ562" s="384">
        <f t="array" ref="EZ562">IFERROR(_xlfn.XLOOKUP($A562&amp;$B562,'SEPTIEMBRE 2'!$D$11:$D$40&amp;'SEPTIEMBRE 2'!$E$11:$E$40,'SEPTIEMBRE 2'!$AK$11:$AK$40,_xlfn.XLOOKUP($A562&amp;$B562,'SEPTIEMBRE 2'!$BC$11:$BC$40&amp;'SEPTIEMBRE 2'!$BD$11:$BD$40,'SEPTIEMBRE 2'!$CJ$11:$CJ$40,"A")),"")</f>
        <v>0</v>
      </c>
      <c r="FA562" s="384">
        <f t="array" ref="FA562">IFERROR(_xlfn.XLOOKUP($A562&amp;$B562,'SEPTIEMBRE 3'!$D$11:$D$40&amp;'SEPTIEMBRE 3'!$E$11:$E$40,'SEPTIEMBRE 3'!$AK$11:$AK$40,_xlfn.XLOOKUP($A562&amp;$B562,'SEPTIEMBRE 3'!$BC$11:$BC$40&amp;'SEPTIEMBRE 3'!$BD$11:$BD$40,'SEPTIEMBRE 3'!$CJ$11:$CJ$40,"A")),"")</f>
        <v>0</v>
      </c>
      <c r="FB562" s="384">
        <f t="array" ref="FB562">IFERROR(_xlfn.XLOOKUP($A562&amp;$B562,OCTUBRE!$D$11:$D$40&amp;OCTUBRE!$E$11:$E$40,OCTUBRE!$AK$11:$AK$40,_xlfn.XLOOKUP($A562&amp;$B562,OCTUBRE!$BC$11:$BC$40&amp;OCTUBRE!$BD$11:$BD$40,OCTUBRE!$CJ$11:$CJ$40,"A")),"")</f>
        <v>0</v>
      </c>
      <c r="FC562" s="384">
        <f t="array" ref="FC562">IFERROR(_xlfn.XLOOKUP($A562&amp;$B562,'OCTUBRE 2'!$D$11:$D$40&amp;'OCTUBRE 2'!$E$11:$E$40,'OCTUBRE 2'!$AK$11:$AK$40,_xlfn.XLOOKUP($A562&amp;$B562,'OCTUBRE 2'!$BC$11:$BC$40&amp;'OCTUBRE 2'!$BD$11:$BD$40,'OCTUBRE 2'!$CJ$11:$CJ$40,"A")),"")</f>
        <v>0</v>
      </c>
      <c r="FD562" s="384">
        <f t="array" ref="FD562">IFERROR(_xlfn.XLOOKUP($A562&amp;$B562,NOVIEMBRE!$D$11:$D$40&amp;NOVIEMBRE!$E$11:$E$40,NOVIEMBRE!$AK$11:$AK$40,_xlfn.XLOOKUP($A562&amp;$B562,NOVIEMBRE!$BC$11:$BC$40&amp;NOVIEMBRE!$BD$11:$BD$40,NOVIEMBRE!$CJ$11:$CJ$40,"A")),"")</f>
        <v>0</v>
      </c>
      <c r="FE562" s="384">
        <f t="array" ref="FE562">IFERROR(_xlfn.XLOOKUP($A562&amp;$B562,'NOVIEMBRE 2'!$D$11:$D$40&amp;'NOVIEMBRE 2'!$E$11:$E$40,'NOVIEMBRE 2'!$AK$11:$AK$40,_xlfn.XLOOKUP($A562&amp;$B562,'NOVIEMBRE 2'!$BC$11:$BC$40&amp;'NOVIEMBRE 2'!$BD$11:$BD$40,'NOVIEMBRE 2'!$CJ$11:$CJ$40,"A")),"")</f>
        <v>0</v>
      </c>
      <c r="FF562" s="385">
        <f t="array" ref="FF562">IFERROR(_xlfn.XLOOKUP($A562&amp;$B562,DICIEMBRE!$D$11:$D$40&amp;DICIEMBRE!$E$11:$E$40,DICIEMBRE!$AK$11:$AK$40,_xlfn.XLOOKUP($A562&amp;$B562,DICIEMBRE!$BC$11:$BC$40&amp;DICIEMBRE!$BD$11:$BD$40,DICIEMBRE!$CJ$11:$CJ$40,"A")),"")</f>
        <v>0</v>
      </c>
      <c r="FG562" s="386" t="str">
        <f t="shared" si="19"/>
        <v/>
      </c>
      <c r="FH562" s="386" t="str">
        <f t="array" ref="FH562">IF(
 COUNT(DZ562:EH562)=0,
 "-",
 IF(
  COUNT(DZ562:EH562) &lt; COUNTA(DZ562:EH562),
  REPT("🟩", ROUND(COUNT(DZ562:EH562)/COUNTA(DZ562:EH562)*5, 0)) &amp;
  REPT("⬜", 5 - ROUND(COUNT(DZ562:EH562)/COUNTA(DZ562:EH562)*5, 0)),
  IF(
    AVERAGE(IF(DZ562:EH562&lt;&gt;"", DZ562:EH562, )) &gt;= 70, "🟩🟩🟩🟩🟩",
    IF(
      AVERAGE(IF(DZ562:EH562&lt;&gt;"",DZ562:EH562, )) &gt;= 56, "🟨🟨🟨🟨🟨",
      "🟥🟥🟥🟥🟥"
    )
  )
 )
)
</f>
        <v>-</v>
      </c>
    </row>
    <row r="563" ht="15.75" customHeight="1">
      <c r="A563" s="168"/>
      <c r="B563" s="169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1"/>
      <c r="N563" s="172" t="str">
        <f t="shared" si="1"/>
        <v/>
      </c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2" t="str">
        <f t="shared" si="2"/>
        <v/>
      </c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2" t="str">
        <f t="shared" si="3"/>
        <v/>
      </c>
      <c r="AM563" s="173"/>
      <c r="AN563" s="173"/>
      <c r="AO563" s="173"/>
      <c r="AP563" s="173"/>
      <c r="AQ563" s="173"/>
      <c r="AR563" s="173"/>
      <c r="AS563" s="173"/>
      <c r="AT563" s="173"/>
      <c r="AU563" s="173"/>
      <c r="AV563" s="171"/>
      <c r="AW563" s="171"/>
      <c r="AX563" s="172" t="str">
        <f t="shared" si="4"/>
        <v/>
      </c>
      <c r="AY563" s="173"/>
      <c r="AZ563" s="173"/>
      <c r="BA563" s="173"/>
      <c r="BB563" s="173"/>
      <c r="BC563" s="173"/>
      <c r="BD563" s="173"/>
      <c r="BE563" s="173"/>
      <c r="BF563" s="173"/>
      <c r="BG563" s="173"/>
      <c r="BH563" s="173"/>
      <c r="BI563" s="173"/>
      <c r="BJ563" s="172" t="str">
        <f t="shared" si="5"/>
        <v/>
      </c>
      <c r="BK563" s="173"/>
      <c r="BL563" s="173"/>
      <c r="BM563" s="173"/>
      <c r="BN563" s="173"/>
      <c r="BO563" s="173"/>
      <c r="BP563" s="173"/>
      <c r="BQ563" s="173"/>
      <c r="BR563" s="173"/>
      <c r="BS563" s="173"/>
      <c r="BT563" s="173"/>
      <c r="BU563" s="173"/>
      <c r="BV563" s="172" t="str">
        <f t="shared" si="6"/>
        <v/>
      </c>
      <c r="BW563" s="173"/>
      <c r="BX563" s="173"/>
      <c r="BY563" s="173"/>
      <c r="BZ563" s="171"/>
      <c r="CA563" s="171"/>
      <c r="CB563" s="171"/>
      <c r="CC563" s="171"/>
      <c r="CD563" s="171"/>
      <c r="CE563" s="171"/>
      <c r="CF563" s="171"/>
      <c r="CG563" s="171"/>
      <c r="CH563" s="172" t="str">
        <f t="shared" si="7"/>
        <v/>
      </c>
      <c r="CI563" s="171"/>
      <c r="CJ563" s="173"/>
      <c r="CK563" s="173"/>
      <c r="CL563" s="173"/>
      <c r="CM563" s="173"/>
      <c r="CN563" s="171"/>
      <c r="CO563" s="171"/>
      <c r="CP563" s="171"/>
      <c r="CQ563" s="173"/>
      <c r="CR563" s="171"/>
      <c r="CS563" s="171"/>
      <c r="CT563" s="172" t="str">
        <f t="shared" si="8"/>
        <v/>
      </c>
      <c r="CU563" s="172"/>
      <c r="CV563" s="172"/>
      <c r="CW563" s="172"/>
      <c r="CX563" s="172"/>
      <c r="CY563" s="172"/>
      <c r="CZ563" s="172"/>
      <c r="DA563" s="172"/>
      <c r="DB563" s="172"/>
      <c r="DC563" s="172"/>
      <c r="DD563" s="172"/>
      <c r="DE563" s="172"/>
      <c r="DF563" s="172"/>
      <c r="DG563" s="188" t="str">
        <f t="array" ref="DG563">IFERROR(_xlfn.XLOOKUP($A563&amp;B563,MARZO!$D$11:$D$40&amp;MARZO!$E$11:$E$40,MARZO!$AM$11:$AM$40,_xlfn.XLOOKUP($A563&amp;$B563,MARZO!$BC$11:$BC$40&amp;MARZO!$BD$11:$BD$40,MARZO!$CL$11:$CL$40,"A"))/1%,"")</f>
        <v/>
      </c>
      <c r="DH563" s="188" t="str">
        <f t="array" ref="DH563">IFERROR(_xlfn.XLOOKUP($A563&amp;$B563,ABRIL!$D$11:$D$40&amp;ABRIL!$E$11:$E$40,ABRIL!$AM$11:$AM$40,_xlfn.XLOOKUP($A563&amp;$B563,ABRIL!$BC$11:$BC$40&amp;ABRIL!$BD$11:$BD$40,ABRIL!$CL$11:$CL$40,"A"))/1%,"")</f>
        <v/>
      </c>
      <c r="DI563" s="188" t="str">
        <f t="array" ref="DI563">IFERROR(_xlfn.XLOOKUP($A563&amp;$B563,'ABRIL 2'!$D$11:$D$40&amp;'ABRIL 2'!$E$11:$E$40,'ABRIL 2'!$AM$11:$AM$40,_xlfn.XLOOKUP($A563&amp;$B563,'ABRIL 2'!$BC$11:$BC$40&amp;'ABRIL 2'!$BD$11:$BD$40,'ABRIL 2'!$CL$11:$CL$40,"A"))/1%,"")</f>
        <v/>
      </c>
      <c r="DJ563" s="188" t="str">
        <f t="array" ref="DJ563">IFERROR(_xlfn.XLOOKUP($A563&amp;$B563,MAYO!$D$11:$D$40&amp;MAYO!$E$11:$E$40,MAYO!$AM$11:$AM$40,_xlfn.XLOOKUP($A563&amp;$B563,MAYO!$BC$11:$BC$40&amp;MAYO!$BD$11:$BD$40,MAYO!$CL$11:$CL$40,"A"))/1%,"")</f>
        <v/>
      </c>
      <c r="DK563" s="188" t="str">
        <f t="array" ref="DK563">IFERROR(_xlfn.XLOOKUP($A563&amp;$B563,'MAYO 2'!$D$11:$D$40&amp;'MAYO 2'!$E$11:$E$40,'MAYO 2'!$AM$11:$AM$40,_xlfn.XLOOKUP($A563&amp;$B563,'MAYO 2'!$BC$11:$BC$40&amp;'MAYO 2'!$BD$11:$BD$40,'MAYO 2'!$CL$11:$CL$40,"A"))/1%,"")</f>
        <v/>
      </c>
      <c r="DL563" s="188" t="str">
        <f t="array" ref="DL563">IFERROR(_xlfn.XLOOKUP($A563&amp;$B563,JUNIO!$D$11:$D$40&amp;JUNIO!$E$11:$E$40,JUNIO!$AM$11:$AM$40,_xlfn.XLOOKUP($A563&amp;$B563,JUNIO!$BC$11:$BC$40&amp;JUNIO!$BD$11:$BD$40,JUNIO!$CL$11:$CL$40,"A"))/1%,"")</f>
        <v/>
      </c>
      <c r="DM563" s="188" t="str">
        <f t="array" ref="DM563">IFERROR(_xlfn.XLOOKUP($A563&amp;$B563,'JUNIO 2'!$D$11:$D$40&amp;'JUNIO 2'!$E$11:$E$40,'JUNIO 2'!$AM$11:$AM$40,_xlfn.XLOOKUP($A563&amp;$B563,'JUNIO 2'!$BC$11:$BC$40&amp;'JUNIO 2'!$BD$11:$BD$40,'JUNIO 2'!$CL$11:$CL$40,"A"))/1%,"")</f>
        <v/>
      </c>
      <c r="DN563" s="188" t="str">
        <f t="array" ref="DN563">IFERROR(_xlfn.XLOOKUP($A563&amp;$B563,JULIO!$D$11:$D$40&amp;JULIO!$E$11:$E$40,JULIO!$AM$11:$AM$40,_xlfn.XLOOKUP($A563&amp;$B563,JULIO!$BC$11:$BC$40&amp;JULIO!$BD$11:$BD$40,JULIO!$CL$11:$CL$40,"A"))/1%,"")</f>
        <v/>
      </c>
      <c r="DO563" s="188" t="str">
        <f t="array" ref="DO563">IFERROR(_xlfn.XLOOKUP($A563&amp;$B563,'JULIO 2'!$D$11:$D$40&amp;'JULIO 2'!$E$11:$E$40,'JULIO 2'!$AM$11:$AM$40,_xlfn.XLOOKUP($A563&amp;$B563,'JULIO 2'!$BC$11:$BC$40&amp;'JULIO 2'!$BD$11:$BD$40,'JULIO 2'!$CL$11:$CL$40,"A"))/1%,"")</f>
        <v/>
      </c>
      <c r="DP563" s="188" t="str">
        <f t="array" ref="DP563">IFERROR(_xlfn.XLOOKUP($A563&amp;$B563,AGOSTO!$D$11:$D$40&amp;AGOSTO!$E$11:$E$40,AGOSTO!$AM$11:$AM$40,_xlfn.XLOOKUP($A563&amp;$B563,AGOSTO!$BC$11:$BC$40&amp;AGOSTO!$BD$11:$BD$40,AGOSTO!$CL$11:$CL$40,"A"))/1%,"")</f>
        <v/>
      </c>
      <c r="DQ563" s="188" t="str">
        <f t="array" ref="DQ563">IFERROR(_xlfn.XLOOKUP($A563&amp;$B563,'AGOSTO 2'!$D$11:$D$40&amp;'AGOSTO 2'!$E$11:$E$40,'AGOSTO 2'!$AM$11:$AM$40,_xlfn.XLOOKUP($A563&amp;$B563,'AGOSTO 2'!$BC$11:$BC$40&amp;'AGOSTO 2'!$BD$11:$BD$40,'AGOSTO 2'!$CL$11:$CL$40,"A"))/1%,"")</f>
        <v/>
      </c>
      <c r="DR563" s="188" t="str">
        <f t="array" ref="DR563">IFERROR(_xlfn.XLOOKUP($A563&amp;$B563,SEPTIEMBRE!$D$11:$D$40&amp;SEPTIEMBRE!$E$11:$E$40,SEPTIEMBRE!$AM$11:$AM$40,_xlfn.XLOOKUP($A563&amp;$B563,SEPTIEMBRE!$BC$11:$BC$40&amp;SEPTIEMBRE!$BD$11:$BD$40,SEPTIEMBRE!$CL$11:$CL$40,"A"))/1%,"")</f>
        <v/>
      </c>
      <c r="DS563" s="188" t="str">
        <f t="array" ref="DS563">IFERROR(_xlfn.XLOOKUP($A563&amp;$B563,'SEPTIEMBRE 2'!$D$11:$D$40&amp;'SEPTIEMBRE 2'!$E$11:$E$40,'SEPTIEMBRE 2'!$AM$11:$AM$40,_xlfn.XLOOKUP($A563&amp;$B563,'SEPTIEMBRE 2'!$BC$11:$BC$40&amp;'SEPTIEMBRE 2'!$BD$11:$BD$40,'SEPTIEMBRE 2'!$CL$11:$CL$40,"A"))/1%,"")</f>
        <v/>
      </c>
      <c r="DT563" s="188" t="str">
        <f t="array" ref="DT563">IFERROR(_xlfn.XLOOKUP($A563&amp;$B563,'SEPTIEMBRE 3'!$D$11:$D$40&amp;'SEPTIEMBRE 3'!$E$11:$E$40,'SEPTIEMBRE 3'!$AM$11:$AM$40,_xlfn.XLOOKUP($A563&amp;$B563,'SEPTIEMBRE 3'!$BC$11:$BC$40&amp;'SEPTIEMBRE 3'!$BD$11:$BD$40,'SEPTIEMBRE 3'!$CL$11:$CL$40,"A"))/1%,"")</f>
        <v/>
      </c>
      <c r="DU563" s="188" t="str">
        <f t="array" ref="DU563">IFERROR(_xlfn.XLOOKUP($A563&amp;$B563,OCTUBRE!$D$11:$D$40&amp;OCTUBRE!$E$11:$E$40,OCTUBRE!$AM$11:$AM$40,_xlfn.XLOOKUP($A563&amp;$B563,OCTUBRE!$BC$11:$BC$40&amp;OCTUBRE!$BD$11:$BD$40,OCTUBRE!$CL$11:$CL$40,"A"))/1%,"")</f>
        <v/>
      </c>
      <c r="DV563" s="188" t="str">
        <f t="array" ref="DV563">IFERROR(_xlfn.XLOOKUP($A563&amp;$B563,'OCTUBRE 2'!$D$11:$D$40&amp;'OCTUBRE 2'!$E$11:$E$40,'OCTUBRE 2'!$AM$11:$AM$40,_xlfn.XLOOKUP($A563&amp;$B563,'OCTUBRE 2'!$BC$11:$BC$40&amp;'OCTUBRE 2'!$BD$11:$BD$40,'OCTUBRE 2'!$CL$11:$CL$40,"A"))/1%,"")</f>
        <v/>
      </c>
      <c r="DW563" s="188" t="str">
        <f t="array" ref="DW563">IFERROR(_xlfn.XLOOKUP($A563&amp;$B563,NOVIEMBRE!$D$11:$D$40&amp;NOVIEMBRE!$E$11:$E$40,NOVIEMBRE!$AM$11:$AM$40,_xlfn.XLOOKUP($A563&amp;$B563,NOVIEMBRE!$BC$11:$BC$40&amp;NOVIEMBRE!$BD$11:$BD$40,NOVIEMBRE!$CL$11:$CL$40,"A"))/1%,"")</f>
        <v/>
      </c>
      <c r="DX563" s="188" t="str">
        <f t="array" ref="DX563">IFERROR(_xlfn.XLOOKUP($A563&amp;$B563,'NOVIEMBRE 2'!$D$11:$D$40&amp;'NOVIEMBRE 2'!$E$11:$E$40,'NOVIEMBRE 2'!$AM$11:$AM$40,_xlfn.XLOOKUP($A563&amp;$B563,'NOVIEMBRE 2'!$BC$11:$BC$40&amp;'NOVIEMBRE 2'!$BD$11:$BD$40,'NOVIEMBRE 2'!$CL$11:$CL$40,"A"))/1%,"")</f>
        <v/>
      </c>
      <c r="DY563" s="188" t="str">
        <f t="array" ref="DY563">IFERROR(_xlfn.XLOOKUP($A563&amp;$B563,DICIEMBRE!$D$11:$D$40&amp;DICIEMBRE!$E$11:$E$40,DICIEMBRE!$AM$11:$AM$40,_xlfn.XLOOKUP($A563&amp;$B563,DICIEMBRE!$BC$11:$BC$40&amp;DICIEMBRE!$BD$11:$BD$40,DICIEMBRE!$CL$11:$CL$40,"A"))/1%,"")</f>
        <v/>
      </c>
      <c r="DZ563" s="381" t="str">
        <f t="shared" si="9"/>
        <v>-</v>
      </c>
      <c r="EA563" s="381" t="str">
        <f t="shared" si="10"/>
        <v>-</v>
      </c>
      <c r="EB563" s="381" t="str">
        <f t="shared" si="11"/>
        <v>-</v>
      </c>
      <c r="EC563" s="381" t="str">
        <f t="shared" si="12"/>
        <v>-</v>
      </c>
      <c r="ED563" s="381" t="str">
        <f t="shared" si="13"/>
        <v>-</v>
      </c>
      <c r="EE563" s="381" t="str">
        <f t="shared" si="14"/>
        <v>-</v>
      </c>
      <c r="EF563" s="381" t="str">
        <f t="shared" si="15"/>
        <v>-</v>
      </c>
      <c r="EG563" s="381" t="str">
        <f t="shared" si="16"/>
        <v>-</v>
      </c>
      <c r="EH563" s="381" t="str">
        <f t="shared" si="17"/>
        <v>-</v>
      </c>
      <c r="EI563" s="188" t="str">
        <f t="shared" si="18"/>
        <v/>
      </c>
      <c r="EJ563" s="382"/>
      <c r="EK563" s="382"/>
      <c r="EL563" s="383"/>
      <c r="EM563" s="21"/>
      <c r="EN563" s="384">
        <f t="array" ref="EN563">IFERROR(_xlfn.XLOOKUP($A563&amp;$B563,MARZO!$D$11:$D$40&amp;MARZO!$E$11:$E$40,MARZO!$AK$11:$AK$40,_xlfn.XLOOKUP($A563&amp;$B563,MARZO!$BC$11:$BC$40&amp;MARZO!$BD$11:$BD$40,MARZO!$CJ$11:$CJ$40,"A")),"")</f>
        <v>0</v>
      </c>
      <c r="EO563" s="384">
        <f t="array" ref="EO563">IFERROR(_xlfn.XLOOKUP($A563&amp;$B563,ABRIL!$D$11:$D$40&amp;ABRIL!$E$11:$E$40,ABRIL!$AK$11:$AK$40,_xlfn.XLOOKUP($A563&amp;$B563,ABRIL!$BC$11:$BC$40&amp;ABRIL!$BD$11:$BD$40,ABRIL!$CJ$11:$CJ$40,"A")),"")</f>
        <v>0</v>
      </c>
      <c r="EP563" s="384">
        <f t="array" ref="EP563">IFERROR(_xlfn.XLOOKUP($A563&amp;$B563,'ABRIL 2'!$D$11:$D$40&amp;'ABRIL 2'!$E$11:$E$40,'ABRIL 2'!$AK$11:$AK$40,_xlfn.XLOOKUP($A563&amp;$B563,'ABRIL 2'!$BC$11:$BC$40&amp;'ABRIL 2'!$BD$11:$BD$40,'ABRIL 2'!$CJ$11:$CJ$40,"A")),"")</f>
        <v>0</v>
      </c>
      <c r="EQ563" s="384">
        <f t="array" ref="EQ563">IFERROR(_xlfn.XLOOKUP($A563&amp;$B563,MAYO!$D$11:$D$40&amp;MAYO!$E$11:$E$40,MAYO!$AK$11:$AK$40,_xlfn.XLOOKUP($A563&amp;$B563,MAYO!$BC$11:$BC$40&amp;MAYO!$BD$11:$BD$40,MAYO!$CJ$11:$CJ$40,"A")),"")</f>
        <v>0</v>
      </c>
      <c r="ER563" s="384">
        <f t="array" ref="ER563">IFERROR(_xlfn.XLOOKUP($A563&amp;$B563,'MAYO 2'!$D$11:$D$40&amp;'MAYO 2'!$E$11:$E$40,'MAYO 2'!$AK$11:$AK$40,_xlfn.XLOOKUP($A563&amp;$B563,'MAYO 2'!$BC$11:$BC$40&amp;'MAYO 2'!$BD$11:$BD$40,'MAYO 2'!$CJ$11:$CJ$40,"A")),"")</f>
        <v>0</v>
      </c>
      <c r="ES563" s="384">
        <f t="array" ref="ES563">IFERROR(_xlfn.XLOOKUP($A563&amp;$B563,JUNIO!$D$11:$D$40&amp;JUNIO!$E$11:$E$40,JUNIO!$AK$11:$AK$40,_xlfn.XLOOKUP($A563&amp;$B563,JUNIO!$BC$11:$BC$40&amp;JUNIO!$BD$11:$BD$40,JUNIO!$CJ$11:$CJ$40,"A")),"")</f>
        <v>0</v>
      </c>
      <c r="ET563" s="384">
        <f t="array" ref="ET563">IFERROR(_xlfn.XLOOKUP($A563&amp;$B563,'JUNIO 2'!$D$11:$D$40&amp;'JUNIO 2'!$E$11:$E$40,'JUNIO 2'!$AK$11:$AK$40,_xlfn.XLOOKUP($A563&amp;$B563,'JUNIO 2'!$BC$11:$BC$40&amp;'JUNIO 2'!$BD$11:$BD$40,'JUNIO 2'!$CJ$11:$CJ$40,"A")),"")</f>
        <v>0</v>
      </c>
      <c r="EU563" s="384">
        <f t="array" ref="EU563">IFERROR(_xlfn.XLOOKUP($A563&amp;$B563,JULIO!$D$11:$D$40&amp;JULIO!$E$11:$E$40,JULIO!$AK$11:$AK$40,_xlfn.XLOOKUP($A563&amp;$B563,JULIO!$BC$11:$BC$40&amp;JULIO!$BD$11:$BD$40,JULIO!$CJ$11:$CJ$40,"A")),"")</f>
        <v>0</v>
      </c>
      <c r="EV563" s="384">
        <f t="array" ref="EV563">IFERROR(_xlfn.XLOOKUP($A563&amp;$B563,'JULIO 2'!$D$11:$D$40&amp;'JULIO 2'!$E$11:$E$40,'JULIO 2'!$AK$11:$AK$40,_xlfn.XLOOKUP($A563&amp;$B563,'JULIO 2'!$BC$11:$BC$40&amp;'JULIO 2'!$BD$11:$BD$40,'JULIO 2'!$CJ$11:$CJ$40,"A")),"")</f>
        <v>0</v>
      </c>
      <c r="EW563" s="384">
        <f t="array" ref="EW563">IFERROR(_xlfn.XLOOKUP($A563&amp;$B563,AGOSTO!$D$11:$D$40&amp;AGOSTO!$E$11:$E$40,AGOSTO!$AK$11:$AK$40,_xlfn.XLOOKUP($A563&amp;$B563,AGOSTO!$BC$11:$BC$40&amp;AGOSTO!$BD$11:$BD$40,AGOSTO!$CJ$11:$CJ$40,"A")),"")</f>
        <v>0</v>
      </c>
      <c r="EX563" s="384">
        <f t="array" ref="EX563">IFERROR(_xlfn.XLOOKUP($A563&amp;$B563,'AGOSTO 2'!$D$11:$D$40&amp;'AGOSTO 2'!$E$11:$E$40,'AGOSTO 2'!$AK$11:$AK$40,_xlfn.XLOOKUP($A563&amp;$B563,'AGOSTO 2'!$BC$11:$BC$40&amp;'AGOSTO 2'!$BD$11:$BD$40,'AGOSTO 2'!$CJ$11:$CJ$40,"A")),"")</f>
        <v>0</v>
      </c>
      <c r="EY563" s="384">
        <f t="array" ref="EY563">IFERROR(_xlfn.XLOOKUP($A563&amp;$B563,SEPTIEMBRE!$D$11:$D$40&amp;SEPTIEMBRE!$E$11:$E$40,SEPTIEMBRE!$AK$11:$AK$40,_xlfn.XLOOKUP($A563&amp;$B563,SEPTIEMBRE!$BC$11:$BC$40&amp;SEPTIEMBRE!$BD$11:$BD$40,SEPTIEMBRE!$CJ$11:$CJ$40,"A")),"")</f>
        <v>0</v>
      </c>
      <c r="EZ563" s="384">
        <f t="array" ref="EZ563">IFERROR(_xlfn.XLOOKUP($A563&amp;$B563,'SEPTIEMBRE 2'!$D$11:$D$40&amp;'SEPTIEMBRE 2'!$E$11:$E$40,'SEPTIEMBRE 2'!$AK$11:$AK$40,_xlfn.XLOOKUP($A563&amp;$B563,'SEPTIEMBRE 2'!$BC$11:$BC$40&amp;'SEPTIEMBRE 2'!$BD$11:$BD$40,'SEPTIEMBRE 2'!$CJ$11:$CJ$40,"A")),"")</f>
        <v>0</v>
      </c>
      <c r="FA563" s="384">
        <f t="array" ref="FA563">IFERROR(_xlfn.XLOOKUP($A563&amp;$B563,'SEPTIEMBRE 3'!$D$11:$D$40&amp;'SEPTIEMBRE 3'!$E$11:$E$40,'SEPTIEMBRE 3'!$AK$11:$AK$40,_xlfn.XLOOKUP($A563&amp;$B563,'SEPTIEMBRE 3'!$BC$11:$BC$40&amp;'SEPTIEMBRE 3'!$BD$11:$BD$40,'SEPTIEMBRE 3'!$CJ$11:$CJ$40,"A")),"")</f>
        <v>0</v>
      </c>
      <c r="FB563" s="384">
        <f t="array" ref="FB563">IFERROR(_xlfn.XLOOKUP($A563&amp;$B563,OCTUBRE!$D$11:$D$40&amp;OCTUBRE!$E$11:$E$40,OCTUBRE!$AK$11:$AK$40,_xlfn.XLOOKUP($A563&amp;$B563,OCTUBRE!$BC$11:$BC$40&amp;OCTUBRE!$BD$11:$BD$40,OCTUBRE!$CJ$11:$CJ$40,"A")),"")</f>
        <v>0</v>
      </c>
      <c r="FC563" s="384">
        <f t="array" ref="FC563">IFERROR(_xlfn.XLOOKUP($A563&amp;$B563,'OCTUBRE 2'!$D$11:$D$40&amp;'OCTUBRE 2'!$E$11:$E$40,'OCTUBRE 2'!$AK$11:$AK$40,_xlfn.XLOOKUP($A563&amp;$B563,'OCTUBRE 2'!$BC$11:$BC$40&amp;'OCTUBRE 2'!$BD$11:$BD$40,'OCTUBRE 2'!$CJ$11:$CJ$40,"A")),"")</f>
        <v>0</v>
      </c>
      <c r="FD563" s="384">
        <f t="array" ref="FD563">IFERROR(_xlfn.XLOOKUP($A563&amp;$B563,NOVIEMBRE!$D$11:$D$40&amp;NOVIEMBRE!$E$11:$E$40,NOVIEMBRE!$AK$11:$AK$40,_xlfn.XLOOKUP($A563&amp;$B563,NOVIEMBRE!$BC$11:$BC$40&amp;NOVIEMBRE!$BD$11:$BD$40,NOVIEMBRE!$CJ$11:$CJ$40,"A")),"")</f>
        <v>0</v>
      </c>
      <c r="FE563" s="384">
        <f t="array" ref="FE563">IFERROR(_xlfn.XLOOKUP($A563&amp;$B563,'NOVIEMBRE 2'!$D$11:$D$40&amp;'NOVIEMBRE 2'!$E$11:$E$40,'NOVIEMBRE 2'!$AK$11:$AK$40,_xlfn.XLOOKUP($A563&amp;$B563,'NOVIEMBRE 2'!$BC$11:$BC$40&amp;'NOVIEMBRE 2'!$BD$11:$BD$40,'NOVIEMBRE 2'!$CJ$11:$CJ$40,"A")),"")</f>
        <v>0</v>
      </c>
      <c r="FF563" s="385">
        <f t="array" ref="FF563">IFERROR(_xlfn.XLOOKUP($A563&amp;$B563,DICIEMBRE!$D$11:$D$40&amp;DICIEMBRE!$E$11:$E$40,DICIEMBRE!$AK$11:$AK$40,_xlfn.XLOOKUP($A563&amp;$B563,DICIEMBRE!$BC$11:$BC$40&amp;DICIEMBRE!$BD$11:$BD$40,DICIEMBRE!$CJ$11:$CJ$40,"A")),"")</f>
        <v>0</v>
      </c>
      <c r="FG563" s="386" t="str">
        <f t="shared" si="19"/>
        <v/>
      </c>
      <c r="FH563" s="386" t="str">
        <f t="array" ref="FH563">IF(
 COUNT(DZ563:EH563)=0,
 "-",
 IF(
  COUNT(DZ563:EH563) &lt; COUNTA(DZ563:EH563),
  REPT("🟩", ROUND(COUNT(DZ563:EH563)/COUNTA(DZ563:EH563)*5, 0)) &amp;
  REPT("⬜", 5 - ROUND(COUNT(DZ563:EH563)/COUNTA(DZ563:EH563)*5, 0)),
  IF(
    AVERAGE(IF(DZ563:EH563&lt;&gt;"", DZ563:EH563, )) &gt;= 70, "🟩🟩🟩🟩🟩",
    IF(
      AVERAGE(IF(DZ563:EH563&lt;&gt;"",DZ563:EH563, )) &gt;= 56, "🟨🟨🟨🟨🟨",
      "🟥🟥🟥🟥🟥"
    )
  )
 )
)
</f>
        <v>-</v>
      </c>
    </row>
    <row r="564" ht="15.75" customHeight="1">
      <c r="A564" s="168"/>
      <c r="B564" s="169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1"/>
      <c r="N564" s="172" t="str">
        <f t="shared" si="1"/>
        <v/>
      </c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2" t="str">
        <f t="shared" si="2"/>
        <v/>
      </c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2" t="str">
        <f t="shared" si="3"/>
        <v/>
      </c>
      <c r="AM564" s="173"/>
      <c r="AN564" s="173"/>
      <c r="AO564" s="173"/>
      <c r="AP564" s="173"/>
      <c r="AQ564" s="173"/>
      <c r="AR564" s="173"/>
      <c r="AS564" s="173"/>
      <c r="AT564" s="173"/>
      <c r="AU564" s="173"/>
      <c r="AV564" s="171"/>
      <c r="AW564" s="171"/>
      <c r="AX564" s="172" t="str">
        <f t="shared" si="4"/>
        <v/>
      </c>
      <c r="AY564" s="173"/>
      <c r="AZ564" s="173"/>
      <c r="BA564" s="173"/>
      <c r="BB564" s="173"/>
      <c r="BC564" s="173"/>
      <c r="BD564" s="173"/>
      <c r="BE564" s="173"/>
      <c r="BF564" s="173"/>
      <c r="BG564" s="173"/>
      <c r="BH564" s="173"/>
      <c r="BI564" s="173"/>
      <c r="BJ564" s="172" t="str">
        <f t="shared" si="5"/>
        <v/>
      </c>
      <c r="BK564" s="173"/>
      <c r="BL564" s="173"/>
      <c r="BM564" s="173"/>
      <c r="BN564" s="173"/>
      <c r="BO564" s="173"/>
      <c r="BP564" s="173"/>
      <c r="BQ564" s="173"/>
      <c r="BR564" s="173"/>
      <c r="BS564" s="173"/>
      <c r="BT564" s="173"/>
      <c r="BU564" s="173"/>
      <c r="BV564" s="172" t="str">
        <f t="shared" si="6"/>
        <v/>
      </c>
      <c r="BW564" s="173"/>
      <c r="BX564" s="173"/>
      <c r="BY564" s="173"/>
      <c r="BZ564" s="171"/>
      <c r="CA564" s="171"/>
      <c r="CB564" s="171"/>
      <c r="CC564" s="171"/>
      <c r="CD564" s="171"/>
      <c r="CE564" s="171"/>
      <c r="CF564" s="171"/>
      <c r="CG564" s="171"/>
      <c r="CH564" s="172" t="str">
        <f t="shared" si="7"/>
        <v/>
      </c>
      <c r="CI564" s="171"/>
      <c r="CJ564" s="173"/>
      <c r="CK564" s="173"/>
      <c r="CL564" s="173"/>
      <c r="CM564" s="173"/>
      <c r="CN564" s="171"/>
      <c r="CO564" s="171"/>
      <c r="CP564" s="171"/>
      <c r="CQ564" s="173"/>
      <c r="CR564" s="171"/>
      <c r="CS564" s="171"/>
      <c r="CT564" s="172" t="str">
        <f t="shared" si="8"/>
        <v/>
      </c>
      <c r="CU564" s="172"/>
      <c r="CV564" s="172"/>
      <c r="CW564" s="172"/>
      <c r="CX564" s="172"/>
      <c r="CY564" s="172"/>
      <c r="CZ564" s="172"/>
      <c r="DA564" s="172"/>
      <c r="DB564" s="172"/>
      <c r="DC564" s="172"/>
      <c r="DD564" s="172"/>
      <c r="DE564" s="172"/>
      <c r="DF564" s="172"/>
      <c r="DG564" s="188" t="str">
        <f t="array" ref="DG564">IFERROR(_xlfn.XLOOKUP($A564&amp;B564,MARZO!$D$11:$D$40&amp;MARZO!$E$11:$E$40,MARZO!$AM$11:$AM$40,_xlfn.XLOOKUP($A564&amp;$B564,MARZO!$BC$11:$BC$40&amp;MARZO!$BD$11:$BD$40,MARZO!$CL$11:$CL$40,"A"))/1%,"")</f>
        <v/>
      </c>
      <c r="DH564" s="188" t="str">
        <f t="array" ref="DH564">IFERROR(_xlfn.XLOOKUP($A564&amp;$B564,ABRIL!$D$11:$D$40&amp;ABRIL!$E$11:$E$40,ABRIL!$AM$11:$AM$40,_xlfn.XLOOKUP($A564&amp;$B564,ABRIL!$BC$11:$BC$40&amp;ABRIL!$BD$11:$BD$40,ABRIL!$CL$11:$CL$40,"A"))/1%,"")</f>
        <v/>
      </c>
      <c r="DI564" s="188" t="str">
        <f t="array" ref="DI564">IFERROR(_xlfn.XLOOKUP($A564&amp;$B564,'ABRIL 2'!$D$11:$D$40&amp;'ABRIL 2'!$E$11:$E$40,'ABRIL 2'!$AM$11:$AM$40,_xlfn.XLOOKUP($A564&amp;$B564,'ABRIL 2'!$BC$11:$BC$40&amp;'ABRIL 2'!$BD$11:$BD$40,'ABRIL 2'!$CL$11:$CL$40,"A"))/1%,"")</f>
        <v/>
      </c>
      <c r="DJ564" s="188" t="str">
        <f t="array" ref="DJ564">IFERROR(_xlfn.XLOOKUP($A564&amp;$B564,MAYO!$D$11:$D$40&amp;MAYO!$E$11:$E$40,MAYO!$AM$11:$AM$40,_xlfn.XLOOKUP($A564&amp;$B564,MAYO!$BC$11:$BC$40&amp;MAYO!$BD$11:$BD$40,MAYO!$CL$11:$CL$40,"A"))/1%,"")</f>
        <v/>
      </c>
      <c r="DK564" s="188" t="str">
        <f t="array" ref="DK564">IFERROR(_xlfn.XLOOKUP($A564&amp;$B564,'MAYO 2'!$D$11:$D$40&amp;'MAYO 2'!$E$11:$E$40,'MAYO 2'!$AM$11:$AM$40,_xlfn.XLOOKUP($A564&amp;$B564,'MAYO 2'!$BC$11:$BC$40&amp;'MAYO 2'!$BD$11:$BD$40,'MAYO 2'!$CL$11:$CL$40,"A"))/1%,"")</f>
        <v/>
      </c>
      <c r="DL564" s="188" t="str">
        <f t="array" ref="DL564">IFERROR(_xlfn.XLOOKUP($A564&amp;$B564,JUNIO!$D$11:$D$40&amp;JUNIO!$E$11:$E$40,JUNIO!$AM$11:$AM$40,_xlfn.XLOOKUP($A564&amp;$B564,JUNIO!$BC$11:$BC$40&amp;JUNIO!$BD$11:$BD$40,JUNIO!$CL$11:$CL$40,"A"))/1%,"")</f>
        <v/>
      </c>
      <c r="DM564" s="188" t="str">
        <f t="array" ref="DM564">IFERROR(_xlfn.XLOOKUP($A564&amp;$B564,'JUNIO 2'!$D$11:$D$40&amp;'JUNIO 2'!$E$11:$E$40,'JUNIO 2'!$AM$11:$AM$40,_xlfn.XLOOKUP($A564&amp;$B564,'JUNIO 2'!$BC$11:$BC$40&amp;'JUNIO 2'!$BD$11:$BD$40,'JUNIO 2'!$CL$11:$CL$40,"A"))/1%,"")</f>
        <v/>
      </c>
      <c r="DN564" s="188" t="str">
        <f t="array" ref="DN564">IFERROR(_xlfn.XLOOKUP($A564&amp;$B564,JULIO!$D$11:$D$40&amp;JULIO!$E$11:$E$40,JULIO!$AM$11:$AM$40,_xlfn.XLOOKUP($A564&amp;$B564,JULIO!$BC$11:$BC$40&amp;JULIO!$BD$11:$BD$40,JULIO!$CL$11:$CL$40,"A"))/1%,"")</f>
        <v/>
      </c>
      <c r="DO564" s="188" t="str">
        <f t="array" ref="DO564">IFERROR(_xlfn.XLOOKUP($A564&amp;$B564,'JULIO 2'!$D$11:$D$40&amp;'JULIO 2'!$E$11:$E$40,'JULIO 2'!$AM$11:$AM$40,_xlfn.XLOOKUP($A564&amp;$B564,'JULIO 2'!$BC$11:$BC$40&amp;'JULIO 2'!$BD$11:$BD$40,'JULIO 2'!$CL$11:$CL$40,"A"))/1%,"")</f>
        <v/>
      </c>
      <c r="DP564" s="188" t="str">
        <f t="array" ref="DP564">IFERROR(_xlfn.XLOOKUP($A564&amp;$B564,AGOSTO!$D$11:$D$40&amp;AGOSTO!$E$11:$E$40,AGOSTO!$AM$11:$AM$40,_xlfn.XLOOKUP($A564&amp;$B564,AGOSTO!$BC$11:$BC$40&amp;AGOSTO!$BD$11:$BD$40,AGOSTO!$CL$11:$CL$40,"A"))/1%,"")</f>
        <v/>
      </c>
      <c r="DQ564" s="188" t="str">
        <f t="array" ref="DQ564">IFERROR(_xlfn.XLOOKUP($A564&amp;$B564,'AGOSTO 2'!$D$11:$D$40&amp;'AGOSTO 2'!$E$11:$E$40,'AGOSTO 2'!$AM$11:$AM$40,_xlfn.XLOOKUP($A564&amp;$B564,'AGOSTO 2'!$BC$11:$BC$40&amp;'AGOSTO 2'!$BD$11:$BD$40,'AGOSTO 2'!$CL$11:$CL$40,"A"))/1%,"")</f>
        <v/>
      </c>
      <c r="DR564" s="188" t="str">
        <f t="array" ref="DR564">IFERROR(_xlfn.XLOOKUP($A564&amp;$B564,SEPTIEMBRE!$D$11:$D$40&amp;SEPTIEMBRE!$E$11:$E$40,SEPTIEMBRE!$AM$11:$AM$40,_xlfn.XLOOKUP($A564&amp;$B564,SEPTIEMBRE!$BC$11:$BC$40&amp;SEPTIEMBRE!$BD$11:$BD$40,SEPTIEMBRE!$CL$11:$CL$40,"A"))/1%,"")</f>
        <v/>
      </c>
      <c r="DS564" s="188" t="str">
        <f t="array" ref="DS564">IFERROR(_xlfn.XLOOKUP($A564&amp;$B564,'SEPTIEMBRE 2'!$D$11:$D$40&amp;'SEPTIEMBRE 2'!$E$11:$E$40,'SEPTIEMBRE 2'!$AM$11:$AM$40,_xlfn.XLOOKUP($A564&amp;$B564,'SEPTIEMBRE 2'!$BC$11:$BC$40&amp;'SEPTIEMBRE 2'!$BD$11:$BD$40,'SEPTIEMBRE 2'!$CL$11:$CL$40,"A"))/1%,"")</f>
        <v/>
      </c>
      <c r="DT564" s="188" t="str">
        <f t="array" ref="DT564">IFERROR(_xlfn.XLOOKUP($A564&amp;$B564,'SEPTIEMBRE 3'!$D$11:$D$40&amp;'SEPTIEMBRE 3'!$E$11:$E$40,'SEPTIEMBRE 3'!$AM$11:$AM$40,_xlfn.XLOOKUP($A564&amp;$B564,'SEPTIEMBRE 3'!$BC$11:$BC$40&amp;'SEPTIEMBRE 3'!$BD$11:$BD$40,'SEPTIEMBRE 3'!$CL$11:$CL$40,"A"))/1%,"")</f>
        <v/>
      </c>
      <c r="DU564" s="188" t="str">
        <f t="array" ref="DU564">IFERROR(_xlfn.XLOOKUP($A564&amp;$B564,OCTUBRE!$D$11:$D$40&amp;OCTUBRE!$E$11:$E$40,OCTUBRE!$AM$11:$AM$40,_xlfn.XLOOKUP($A564&amp;$B564,OCTUBRE!$BC$11:$BC$40&amp;OCTUBRE!$BD$11:$BD$40,OCTUBRE!$CL$11:$CL$40,"A"))/1%,"")</f>
        <v/>
      </c>
      <c r="DV564" s="188" t="str">
        <f t="array" ref="DV564">IFERROR(_xlfn.XLOOKUP($A564&amp;$B564,'OCTUBRE 2'!$D$11:$D$40&amp;'OCTUBRE 2'!$E$11:$E$40,'OCTUBRE 2'!$AM$11:$AM$40,_xlfn.XLOOKUP($A564&amp;$B564,'OCTUBRE 2'!$BC$11:$BC$40&amp;'OCTUBRE 2'!$BD$11:$BD$40,'OCTUBRE 2'!$CL$11:$CL$40,"A"))/1%,"")</f>
        <v/>
      </c>
      <c r="DW564" s="188" t="str">
        <f t="array" ref="DW564">IFERROR(_xlfn.XLOOKUP($A564&amp;$B564,NOVIEMBRE!$D$11:$D$40&amp;NOVIEMBRE!$E$11:$E$40,NOVIEMBRE!$AM$11:$AM$40,_xlfn.XLOOKUP($A564&amp;$B564,NOVIEMBRE!$BC$11:$BC$40&amp;NOVIEMBRE!$BD$11:$BD$40,NOVIEMBRE!$CL$11:$CL$40,"A"))/1%,"")</f>
        <v/>
      </c>
      <c r="DX564" s="188" t="str">
        <f t="array" ref="DX564">IFERROR(_xlfn.XLOOKUP($A564&amp;$B564,'NOVIEMBRE 2'!$D$11:$D$40&amp;'NOVIEMBRE 2'!$E$11:$E$40,'NOVIEMBRE 2'!$AM$11:$AM$40,_xlfn.XLOOKUP($A564&amp;$B564,'NOVIEMBRE 2'!$BC$11:$BC$40&amp;'NOVIEMBRE 2'!$BD$11:$BD$40,'NOVIEMBRE 2'!$CL$11:$CL$40,"A"))/1%,"")</f>
        <v/>
      </c>
      <c r="DY564" s="188" t="str">
        <f t="array" ref="DY564">IFERROR(_xlfn.XLOOKUP($A564&amp;$B564,DICIEMBRE!$D$11:$D$40&amp;DICIEMBRE!$E$11:$E$40,DICIEMBRE!$AM$11:$AM$40,_xlfn.XLOOKUP($A564&amp;$B564,DICIEMBRE!$BC$11:$BC$40&amp;DICIEMBRE!$BD$11:$BD$40,DICIEMBRE!$CL$11:$CL$40,"A"))/1%,"")</f>
        <v/>
      </c>
      <c r="DZ564" s="381" t="str">
        <f t="shared" si="9"/>
        <v>-</v>
      </c>
      <c r="EA564" s="381" t="str">
        <f t="shared" si="10"/>
        <v>-</v>
      </c>
      <c r="EB564" s="381" t="str">
        <f t="shared" si="11"/>
        <v>-</v>
      </c>
      <c r="EC564" s="381" t="str">
        <f t="shared" si="12"/>
        <v>-</v>
      </c>
      <c r="ED564" s="381" t="str">
        <f t="shared" si="13"/>
        <v>-</v>
      </c>
      <c r="EE564" s="381" t="str">
        <f t="shared" si="14"/>
        <v>-</v>
      </c>
      <c r="EF564" s="381" t="str">
        <f t="shared" si="15"/>
        <v>-</v>
      </c>
      <c r="EG564" s="381" t="str">
        <f t="shared" si="16"/>
        <v>-</v>
      </c>
      <c r="EH564" s="381" t="str">
        <f t="shared" si="17"/>
        <v>-</v>
      </c>
      <c r="EI564" s="188" t="str">
        <f t="shared" si="18"/>
        <v/>
      </c>
      <c r="EJ564" s="382"/>
      <c r="EK564" s="382"/>
      <c r="EL564" s="383"/>
      <c r="EM564" s="21"/>
      <c r="EN564" s="384">
        <f t="array" ref="EN564">IFERROR(_xlfn.XLOOKUP($A564&amp;$B564,MARZO!$D$11:$D$40&amp;MARZO!$E$11:$E$40,MARZO!$AK$11:$AK$40,_xlfn.XLOOKUP($A564&amp;$B564,MARZO!$BC$11:$BC$40&amp;MARZO!$BD$11:$BD$40,MARZO!$CJ$11:$CJ$40,"A")),"")</f>
        <v>0</v>
      </c>
      <c r="EO564" s="384">
        <f t="array" ref="EO564">IFERROR(_xlfn.XLOOKUP($A564&amp;$B564,ABRIL!$D$11:$D$40&amp;ABRIL!$E$11:$E$40,ABRIL!$AK$11:$AK$40,_xlfn.XLOOKUP($A564&amp;$B564,ABRIL!$BC$11:$BC$40&amp;ABRIL!$BD$11:$BD$40,ABRIL!$CJ$11:$CJ$40,"A")),"")</f>
        <v>0</v>
      </c>
      <c r="EP564" s="384">
        <f t="array" ref="EP564">IFERROR(_xlfn.XLOOKUP($A564&amp;$B564,'ABRIL 2'!$D$11:$D$40&amp;'ABRIL 2'!$E$11:$E$40,'ABRIL 2'!$AK$11:$AK$40,_xlfn.XLOOKUP($A564&amp;$B564,'ABRIL 2'!$BC$11:$BC$40&amp;'ABRIL 2'!$BD$11:$BD$40,'ABRIL 2'!$CJ$11:$CJ$40,"A")),"")</f>
        <v>0</v>
      </c>
      <c r="EQ564" s="384">
        <f t="array" ref="EQ564">IFERROR(_xlfn.XLOOKUP($A564&amp;$B564,MAYO!$D$11:$D$40&amp;MAYO!$E$11:$E$40,MAYO!$AK$11:$AK$40,_xlfn.XLOOKUP($A564&amp;$B564,MAYO!$BC$11:$BC$40&amp;MAYO!$BD$11:$BD$40,MAYO!$CJ$11:$CJ$40,"A")),"")</f>
        <v>0</v>
      </c>
      <c r="ER564" s="384">
        <f t="array" ref="ER564">IFERROR(_xlfn.XLOOKUP($A564&amp;$B564,'MAYO 2'!$D$11:$D$40&amp;'MAYO 2'!$E$11:$E$40,'MAYO 2'!$AK$11:$AK$40,_xlfn.XLOOKUP($A564&amp;$B564,'MAYO 2'!$BC$11:$BC$40&amp;'MAYO 2'!$BD$11:$BD$40,'MAYO 2'!$CJ$11:$CJ$40,"A")),"")</f>
        <v>0</v>
      </c>
      <c r="ES564" s="384">
        <f t="array" ref="ES564">IFERROR(_xlfn.XLOOKUP($A564&amp;$B564,JUNIO!$D$11:$D$40&amp;JUNIO!$E$11:$E$40,JUNIO!$AK$11:$AK$40,_xlfn.XLOOKUP($A564&amp;$B564,JUNIO!$BC$11:$BC$40&amp;JUNIO!$BD$11:$BD$40,JUNIO!$CJ$11:$CJ$40,"A")),"")</f>
        <v>0</v>
      </c>
      <c r="ET564" s="384">
        <f t="array" ref="ET564">IFERROR(_xlfn.XLOOKUP($A564&amp;$B564,'JUNIO 2'!$D$11:$D$40&amp;'JUNIO 2'!$E$11:$E$40,'JUNIO 2'!$AK$11:$AK$40,_xlfn.XLOOKUP($A564&amp;$B564,'JUNIO 2'!$BC$11:$BC$40&amp;'JUNIO 2'!$BD$11:$BD$40,'JUNIO 2'!$CJ$11:$CJ$40,"A")),"")</f>
        <v>0</v>
      </c>
      <c r="EU564" s="384">
        <f t="array" ref="EU564">IFERROR(_xlfn.XLOOKUP($A564&amp;$B564,JULIO!$D$11:$D$40&amp;JULIO!$E$11:$E$40,JULIO!$AK$11:$AK$40,_xlfn.XLOOKUP($A564&amp;$B564,JULIO!$BC$11:$BC$40&amp;JULIO!$BD$11:$BD$40,JULIO!$CJ$11:$CJ$40,"A")),"")</f>
        <v>0</v>
      </c>
      <c r="EV564" s="384">
        <f t="array" ref="EV564">IFERROR(_xlfn.XLOOKUP($A564&amp;$B564,'JULIO 2'!$D$11:$D$40&amp;'JULIO 2'!$E$11:$E$40,'JULIO 2'!$AK$11:$AK$40,_xlfn.XLOOKUP($A564&amp;$B564,'JULIO 2'!$BC$11:$BC$40&amp;'JULIO 2'!$BD$11:$BD$40,'JULIO 2'!$CJ$11:$CJ$40,"A")),"")</f>
        <v>0</v>
      </c>
      <c r="EW564" s="384">
        <f t="array" ref="EW564">IFERROR(_xlfn.XLOOKUP($A564&amp;$B564,AGOSTO!$D$11:$D$40&amp;AGOSTO!$E$11:$E$40,AGOSTO!$AK$11:$AK$40,_xlfn.XLOOKUP($A564&amp;$B564,AGOSTO!$BC$11:$BC$40&amp;AGOSTO!$BD$11:$BD$40,AGOSTO!$CJ$11:$CJ$40,"A")),"")</f>
        <v>0</v>
      </c>
      <c r="EX564" s="384">
        <f t="array" ref="EX564">IFERROR(_xlfn.XLOOKUP($A564&amp;$B564,'AGOSTO 2'!$D$11:$D$40&amp;'AGOSTO 2'!$E$11:$E$40,'AGOSTO 2'!$AK$11:$AK$40,_xlfn.XLOOKUP($A564&amp;$B564,'AGOSTO 2'!$BC$11:$BC$40&amp;'AGOSTO 2'!$BD$11:$BD$40,'AGOSTO 2'!$CJ$11:$CJ$40,"A")),"")</f>
        <v>0</v>
      </c>
      <c r="EY564" s="384">
        <f t="array" ref="EY564">IFERROR(_xlfn.XLOOKUP($A564&amp;$B564,SEPTIEMBRE!$D$11:$D$40&amp;SEPTIEMBRE!$E$11:$E$40,SEPTIEMBRE!$AK$11:$AK$40,_xlfn.XLOOKUP($A564&amp;$B564,SEPTIEMBRE!$BC$11:$BC$40&amp;SEPTIEMBRE!$BD$11:$BD$40,SEPTIEMBRE!$CJ$11:$CJ$40,"A")),"")</f>
        <v>0</v>
      </c>
      <c r="EZ564" s="384">
        <f t="array" ref="EZ564">IFERROR(_xlfn.XLOOKUP($A564&amp;$B564,'SEPTIEMBRE 2'!$D$11:$D$40&amp;'SEPTIEMBRE 2'!$E$11:$E$40,'SEPTIEMBRE 2'!$AK$11:$AK$40,_xlfn.XLOOKUP($A564&amp;$B564,'SEPTIEMBRE 2'!$BC$11:$BC$40&amp;'SEPTIEMBRE 2'!$BD$11:$BD$40,'SEPTIEMBRE 2'!$CJ$11:$CJ$40,"A")),"")</f>
        <v>0</v>
      </c>
      <c r="FA564" s="384">
        <f t="array" ref="FA564">IFERROR(_xlfn.XLOOKUP($A564&amp;$B564,'SEPTIEMBRE 3'!$D$11:$D$40&amp;'SEPTIEMBRE 3'!$E$11:$E$40,'SEPTIEMBRE 3'!$AK$11:$AK$40,_xlfn.XLOOKUP($A564&amp;$B564,'SEPTIEMBRE 3'!$BC$11:$BC$40&amp;'SEPTIEMBRE 3'!$BD$11:$BD$40,'SEPTIEMBRE 3'!$CJ$11:$CJ$40,"A")),"")</f>
        <v>0</v>
      </c>
      <c r="FB564" s="384">
        <f t="array" ref="FB564">IFERROR(_xlfn.XLOOKUP($A564&amp;$B564,OCTUBRE!$D$11:$D$40&amp;OCTUBRE!$E$11:$E$40,OCTUBRE!$AK$11:$AK$40,_xlfn.XLOOKUP($A564&amp;$B564,OCTUBRE!$BC$11:$BC$40&amp;OCTUBRE!$BD$11:$BD$40,OCTUBRE!$CJ$11:$CJ$40,"A")),"")</f>
        <v>0</v>
      </c>
      <c r="FC564" s="384">
        <f t="array" ref="FC564">IFERROR(_xlfn.XLOOKUP($A564&amp;$B564,'OCTUBRE 2'!$D$11:$D$40&amp;'OCTUBRE 2'!$E$11:$E$40,'OCTUBRE 2'!$AK$11:$AK$40,_xlfn.XLOOKUP($A564&amp;$B564,'OCTUBRE 2'!$BC$11:$BC$40&amp;'OCTUBRE 2'!$BD$11:$BD$40,'OCTUBRE 2'!$CJ$11:$CJ$40,"A")),"")</f>
        <v>0</v>
      </c>
      <c r="FD564" s="384">
        <f t="array" ref="FD564">IFERROR(_xlfn.XLOOKUP($A564&amp;$B564,NOVIEMBRE!$D$11:$D$40&amp;NOVIEMBRE!$E$11:$E$40,NOVIEMBRE!$AK$11:$AK$40,_xlfn.XLOOKUP($A564&amp;$B564,NOVIEMBRE!$BC$11:$BC$40&amp;NOVIEMBRE!$BD$11:$BD$40,NOVIEMBRE!$CJ$11:$CJ$40,"A")),"")</f>
        <v>0</v>
      </c>
      <c r="FE564" s="384">
        <f t="array" ref="FE564">IFERROR(_xlfn.XLOOKUP($A564&amp;$B564,'NOVIEMBRE 2'!$D$11:$D$40&amp;'NOVIEMBRE 2'!$E$11:$E$40,'NOVIEMBRE 2'!$AK$11:$AK$40,_xlfn.XLOOKUP($A564&amp;$B564,'NOVIEMBRE 2'!$BC$11:$BC$40&amp;'NOVIEMBRE 2'!$BD$11:$BD$40,'NOVIEMBRE 2'!$CJ$11:$CJ$40,"A")),"")</f>
        <v>0</v>
      </c>
      <c r="FF564" s="385">
        <f t="array" ref="FF564">IFERROR(_xlfn.XLOOKUP($A564&amp;$B564,DICIEMBRE!$D$11:$D$40&amp;DICIEMBRE!$E$11:$E$40,DICIEMBRE!$AK$11:$AK$40,_xlfn.XLOOKUP($A564&amp;$B564,DICIEMBRE!$BC$11:$BC$40&amp;DICIEMBRE!$BD$11:$BD$40,DICIEMBRE!$CJ$11:$CJ$40,"A")),"")</f>
        <v>0</v>
      </c>
      <c r="FG564" s="386" t="str">
        <f t="shared" si="19"/>
        <v/>
      </c>
      <c r="FH564" s="386" t="str">
        <f t="array" ref="FH564">IF(
 COUNT(DZ564:EH564)=0,
 "-",
 IF(
  COUNT(DZ564:EH564) &lt; COUNTA(DZ564:EH564),
  REPT("🟩", ROUND(COUNT(DZ564:EH564)/COUNTA(DZ564:EH564)*5, 0)) &amp;
  REPT("⬜", 5 - ROUND(COUNT(DZ564:EH564)/COUNTA(DZ564:EH564)*5, 0)),
  IF(
    AVERAGE(IF(DZ564:EH564&lt;&gt;"", DZ564:EH564, )) &gt;= 70, "🟩🟩🟩🟩🟩",
    IF(
      AVERAGE(IF(DZ564:EH564&lt;&gt;"",DZ564:EH564, )) &gt;= 56, "🟨🟨🟨🟨🟨",
      "🟥🟥🟥🟥🟥"
    )
  )
 )
)
</f>
        <v>-</v>
      </c>
    </row>
    <row r="565" ht="15.75" customHeight="1">
      <c r="A565" s="168"/>
      <c r="B565" s="169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1"/>
      <c r="N565" s="172" t="str">
        <f t="shared" si="1"/>
        <v/>
      </c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2" t="str">
        <f t="shared" si="2"/>
        <v/>
      </c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2" t="str">
        <f t="shared" si="3"/>
        <v/>
      </c>
      <c r="AM565" s="173"/>
      <c r="AN565" s="173"/>
      <c r="AO565" s="173"/>
      <c r="AP565" s="173"/>
      <c r="AQ565" s="173"/>
      <c r="AR565" s="173"/>
      <c r="AS565" s="173"/>
      <c r="AT565" s="173"/>
      <c r="AU565" s="173"/>
      <c r="AV565" s="171"/>
      <c r="AW565" s="171"/>
      <c r="AX565" s="172" t="str">
        <f t="shared" si="4"/>
        <v/>
      </c>
      <c r="AY565" s="173"/>
      <c r="AZ565" s="173"/>
      <c r="BA565" s="173"/>
      <c r="BB565" s="173"/>
      <c r="BC565" s="173"/>
      <c r="BD565" s="173"/>
      <c r="BE565" s="173"/>
      <c r="BF565" s="173"/>
      <c r="BG565" s="173"/>
      <c r="BH565" s="173"/>
      <c r="BI565" s="173"/>
      <c r="BJ565" s="172" t="str">
        <f t="shared" si="5"/>
        <v/>
      </c>
      <c r="BK565" s="173"/>
      <c r="BL565" s="173"/>
      <c r="BM565" s="173"/>
      <c r="BN565" s="173"/>
      <c r="BO565" s="173"/>
      <c r="BP565" s="173"/>
      <c r="BQ565" s="173"/>
      <c r="BR565" s="173"/>
      <c r="BS565" s="173"/>
      <c r="BT565" s="173"/>
      <c r="BU565" s="173"/>
      <c r="BV565" s="172" t="str">
        <f t="shared" si="6"/>
        <v/>
      </c>
      <c r="BW565" s="173"/>
      <c r="BX565" s="173"/>
      <c r="BY565" s="173"/>
      <c r="BZ565" s="171"/>
      <c r="CA565" s="171"/>
      <c r="CB565" s="171"/>
      <c r="CC565" s="171"/>
      <c r="CD565" s="171"/>
      <c r="CE565" s="171"/>
      <c r="CF565" s="171"/>
      <c r="CG565" s="171"/>
      <c r="CH565" s="172" t="str">
        <f t="shared" si="7"/>
        <v/>
      </c>
      <c r="CI565" s="171"/>
      <c r="CJ565" s="173"/>
      <c r="CK565" s="173"/>
      <c r="CL565" s="173"/>
      <c r="CM565" s="173"/>
      <c r="CN565" s="171"/>
      <c r="CO565" s="171"/>
      <c r="CP565" s="171"/>
      <c r="CQ565" s="173"/>
      <c r="CR565" s="171"/>
      <c r="CS565" s="171"/>
      <c r="CT565" s="172" t="str">
        <f t="shared" si="8"/>
        <v/>
      </c>
      <c r="CU565" s="172"/>
      <c r="CV565" s="172"/>
      <c r="CW565" s="172"/>
      <c r="CX565" s="172"/>
      <c r="CY565" s="172"/>
      <c r="CZ565" s="172"/>
      <c r="DA565" s="172"/>
      <c r="DB565" s="172"/>
      <c r="DC565" s="172"/>
      <c r="DD565" s="172"/>
      <c r="DE565" s="172"/>
      <c r="DF565" s="172"/>
      <c r="DG565" s="188" t="str">
        <f t="array" ref="DG565">IFERROR(_xlfn.XLOOKUP($A565&amp;B565,MARZO!$D$11:$D$40&amp;MARZO!$E$11:$E$40,MARZO!$AM$11:$AM$40,_xlfn.XLOOKUP($A565&amp;$B565,MARZO!$BC$11:$BC$40&amp;MARZO!$BD$11:$BD$40,MARZO!$CL$11:$CL$40,"A"))/1%,"")</f>
        <v/>
      </c>
      <c r="DH565" s="188" t="str">
        <f t="array" ref="DH565">IFERROR(_xlfn.XLOOKUP($A565&amp;$B565,ABRIL!$D$11:$D$40&amp;ABRIL!$E$11:$E$40,ABRIL!$AM$11:$AM$40,_xlfn.XLOOKUP($A565&amp;$B565,ABRIL!$BC$11:$BC$40&amp;ABRIL!$BD$11:$BD$40,ABRIL!$CL$11:$CL$40,"A"))/1%,"")</f>
        <v/>
      </c>
      <c r="DI565" s="188" t="str">
        <f t="array" ref="DI565">IFERROR(_xlfn.XLOOKUP($A565&amp;$B565,'ABRIL 2'!$D$11:$D$40&amp;'ABRIL 2'!$E$11:$E$40,'ABRIL 2'!$AM$11:$AM$40,_xlfn.XLOOKUP($A565&amp;$B565,'ABRIL 2'!$BC$11:$BC$40&amp;'ABRIL 2'!$BD$11:$BD$40,'ABRIL 2'!$CL$11:$CL$40,"A"))/1%,"")</f>
        <v/>
      </c>
      <c r="DJ565" s="188" t="str">
        <f t="array" ref="DJ565">IFERROR(_xlfn.XLOOKUP($A565&amp;$B565,MAYO!$D$11:$D$40&amp;MAYO!$E$11:$E$40,MAYO!$AM$11:$AM$40,_xlfn.XLOOKUP($A565&amp;$B565,MAYO!$BC$11:$BC$40&amp;MAYO!$BD$11:$BD$40,MAYO!$CL$11:$CL$40,"A"))/1%,"")</f>
        <v/>
      </c>
      <c r="DK565" s="188" t="str">
        <f t="array" ref="DK565">IFERROR(_xlfn.XLOOKUP($A565&amp;$B565,'MAYO 2'!$D$11:$D$40&amp;'MAYO 2'!$E$11:$E$40,'MAYO 2'!$AM$11:$AM$40,_xlfn.XLOOKUP($A565&amp;$B565,'MAYO 2'!$BC$11:$BC$40&amp;'MAYO 2'!$BD$11:$BD$40,'MAYO 2'!$CL$11:$CL$40,"A"))/1%,"")</f>
        <v/>
      </c>
      <c r="DL565" s="188" t="str">
        <f t="array" ref="DL565">IFERROR(_xlfn.XLOOKUP($A565&amp;$B565,JUNIO!$D$11:$D$40&amp;JUNIO!$E$11:$E$40,JUNIO!$AM$11:$AM$40,_xlfn.XLOOKUP($A565&amp;$B565,JUNIO!$BC$11:$BC$40&amp;JUNIO!$BD$11:$BD$40,JUNIO!$CL$11:$CL$40,"A"))/1%,"")</f>
        <v/>
      </c>
      <c r="DM565" s="188" t="str">
        <f t="array" ref="DM565">IFERROR(_xlfn.XLOOKUP($A565&amp;$B565,'JUNIO 2'!$D$11:$D$40&amp;'JUNIO 2'!$E$11:$E$40,'JUNIO 2'!$AM$11:$AM$40,_xlfn.XLOOKUP($A565&amp;$B565,'JUNIO 2'!$BC$11:$BC$40&amp;'JUNIO 2'!$BD$11:$BD$40,'JUNIO 2'!$CL$11:$CL$40,"A"))/1%,"")</f>
        <v/>
      </c>
      <c r="DN565" s="188" t="str">
        <f t="array" ref="DN565">IFERROR(_xlfn.XLOOKUP($A565&amp;$B565,JULIO!$D$11:$D$40&amp;JULIO!$E$11:$E$40,JULIO!$AM$11:$AM$40,_xlfn.XLOOKUP($A565&amp;$B565,JULIO!$BC$11:$BC$40&amp;JULIO!$BD$11:$BD$40,JULIO!$CL$11:$CL$40,"A"))/1%,"")</f>
        <v/>
      </c>
      <c r="DO565" s="188" t="str">
        <f t="array" ref="DO565">IFERROR(_xlfn.XLOOKUP($A565&amp;$B565,'JULIO 2'!$D$11:$D$40&amp;'JULIO 2'!$E$11:$E$40,'JULIO 2'!$AM$11:$AM$40,_xlfn.XLOOKUP($A565&amp;$B565,'JULIO 2'!$BC$11:$BC$40&amp;'JULIO 2'!$BD$11:$BD$40,'JULIO 2'!$CL$11:$CL$40,"A"))/1%,"")</f>
        <v/>
      </c>
      <c r="DP565" s="188" t="str">
        <f t="array" ref="DP565">IFERROR(_xlfn.XLOOKUP($A565&amp;$B565,AGOSTO!$D$11:$D$40&amp;AGOSTO!$E$11:$E$40,AGOSTO!$AM$11:$AM$40,_xlfn.XLOOKUP($A565&amp;$B565,AGOSTO!$BC$11:$BC$40&amp;AGOSTO!$BD$11:$BD$40,AGOSTO!$CL$11:$CL$40,"A"))/1%,"")</f>
        <v/>
      </c>
      <c r="DQ565" s="188" t="str">
        <f t="array" ref="DQ565">IFERROR(_xlfn.XLOOKUP($A565&amp;$B565,'AGOSTO 2'!$D$11:$D$40&amp;'AGOSTO 2'!$E$11:$E$40,'AGOSTO 2'!$AM$11:$AM$40,_xlfn.XLOOKUP($A565&amp;$B565,'AGOSTO 2'!$BC$11:$BC$40&amp;'AGOSTO 2'!$BD$11:$BD$40,'AGOSTO 2'!$CL$11:$CL$40,"A"))/1%,"")</f>
        <v/>
      </c>
      <c r="DR565" s="188" t="str">
        <f t="array" ref="DR565">IFERROR(_xlfn.XLOOKUP($A565&amp;$B565,SEPTIEMBRE!$D$11:$D$40&amp;SEPTIEMBRE!$E$11:$E$40,SEPTIEMBRE!$AM$11:$AM$40,_xlfn.XLOOKUP($A565&amp;$B565,SEPTIEMBRE!$BC$11:$BC$40&amp;SEPTIEMBRE!$BD$11:$BD$40,SEPTIEMBRE!$CL$11:$CL$40,"A"))/1%,"")</f>
        <v/>
      </c>
      <c r="DS565" s="188" t="str">
        <f t="array" ref="DS565">IFERROR(_xlfn.XLOOKUP($A565&amp;$B565,'SEPTIEMBRE 2'!$D$11:$D$40&amp;'SEPTIEMBRE 2'!$E$11:$E$40,'SEPTIEMBRE 2'!$AM$11:$AM$40,_xlfn.XLOOKUP($A565&amp;$B565,'SEPTIEMBRE 2'!$BC$11:$BC$40&amp;'SEPTIEMBRE 2'!$BD$11:$BD$40,'SEPTIEMBRE 2'!$CL$11:$CL$40,"A"))/1%,"")</f>
        <v/>
      </c>
      <c r="DT565" s="188" t="str">
        <f t="array" ref="DT565">IFERROR(_xlfn.XLOOKUP($A565&amp;$B565,'SEPTIEMBRE 3'!$D$11:$D$40&amp;'SEPTIEMBRE 3'!$E$11:$E$40,'SEPTIEMBRE 3'!$AM$11:$AM$40,_xlfn.XLOOKUP($A565&amp;$B565,'SEPTIEMBRE 3'!$BC$11:$BC$40&amp;'SEPTIEMBRE 3'!$BD$11:$BD$40,'SEPTIEMBRE 3'!$CL$11:$CL$40,"A"))/1%,"")</f>
        <v/>
      </c>
      <c r="DU565" s="188" t="str">
        <f t="array" ref="DU565">IFERROR(_xlfn.XLOOKUP($A565&amp;$B565,OCTUBRE!$D$11:$D$40&amp;OCTUBRE!$E$11:$E$40,OCTUBRE!$AM$11:$AM$40,_xlfn.XLOOKUP($A565&amp;$B565,OCTUBRE!$BC$11:$BC$40&amp;OCTUBRE!$BD$11:$BD$40,OCTUBRE!$CL$11:$CL$40,"A"))/1%,"")</f>
        <v/>
      </c>
      <c r="DV565" s="188" t="str">
        <f t="array" ref="DV565">IFERROR(_xlfn.XLOOKUP($A565&amp;$B565,'OCTUBRE 2'!$D$11:$D$40&amp;'OCTUBRE 2'!$E$11:$E$40,'OCTUBRE 2'!$AM$11:$AM$40,_xlfn.XLOOKUP($A565&amp;$B565,'OCTUBRE 2'!$BC$11:$BC$40&amp;'OCTUBRE 2'!$BD$11:$BD$40,'OCTUBRE 2'!$CL$11:$CL$40,"A"))/1%,"")</f>
        <v/>
      </c>
      <c r="DW565" s="188" t="str">
        <f t="array" ref="DW565">IFERROR(_xlfn.XLOOKUP($A565&amp;$B565,NOVIEMBRE!$D$11:$D$40&amp;NOVIEMBRE!$E$11:$E$40,NOVIEMBRE!$AM$11:$AM$40,_xlfn.XLOOKUP($A565&amp;$B565,NOVIEMBRE!$BC$11:$BC$40&amp;NOVIEMBRE!$BD$11:$BD$40,NOVIEMBRE!$CL$11:$CL$40,"A"))/1%,"")</f>
        <v/>
      </c>
      <c r="DX565" s="188" t="str">
        <f t="array" ref="DX565">IFERROR(_xlfn.XLOOKUP($A565&amp;$B565,'NOVIEMBRE 2'!$D$11:$D$40&amp;'NOVIEMBRE 2'!$E$11:$E$40,'NOVIEMBRE 2'!$AM$11:$AM$40,_xlfn.XLOOKUP($A565&amp;$B565,'NOVIEMBRE 2'!$BC$11:$BC$40&amp;'NOVIEMBRE 2'!$BD$11:$BD$40,'NOVIEMBRE 2'!$CL$11:$CL$40,"A"))/1%,"")</f>
        <v/>
      </c>
      <c r="DY565" s="188" t="str">
        <f t="array" ref="DY565">IFERROR(_xlfn.XLOOKUP($A565&amp;$B565,DICIEMBRE!$D$11:$D$40&amp;DICIEMBRE!$E$11:$E$40,DICIEMBRE!$AM$11:$AM$40,_xlfn.XLOOKUP($A565&amp;$B565,DICIEMBRE!$BC$11:$BC$40&amp;DICIEMBRE!$BD$11:$BD$40,DICIEMBRE!$CL$11:$CL$40,"A"))/1%,"")</f>
        <v/>
      </c>
      <c r="DZ565" s="381" t="str">
        <f t="shared" si="9"/>
        <v>-</v>
      </c>
      <c r="EA565" s="381" t="str">
        <f t="shared" si="10"/>
        <v>-</v>
      </c>
      <c r="EB565" s="381" t="str">
        <f t="shared" si="11"/>
        <v>-</v>
      </c>
      <c r="EC565" s="381" t="str">
        <f t="shared" si="12"/>
        <v>-</v>
      </c>
      <c r="ED565" s="381" t="str">
        <f t="shared" si="13"/>
        <v>-</v>
      </c>
      <c r="EE565" s="381" t="str">
        <f t="shared" si="14"/>
        <v>-</v>
      </c>
      <c r="EF565" s="381" t="str">
        <f t="shared" si="15"/>
        <v>-</v>
      </c>
      <c r="EG565" s="381" t="str">
        <f t="shared" si="16"/>
        <v>-</v>
      </c>
      <c r="EH565" s="381" t="str">
        <f t="shared" si="17"/>
        <v>-</v>
      </c>
      <c r="EI565" s="188" t="str">
        <f t="shared" si="18"/>
        <v/>
      </c>
      <c r="EJ565" s="382"/>
      <c r="EK565" s="382"/>
      <c r="EL565" s="383"/>
      <c r="EM565" s="21"/>
      <c r="EN565" s="384">
        <f t="array" ref="EN565">IFERROR(_xlfn.XLOOKUP($A565&amp;$B565,MARZO!$D$11:$D$40&amp;MARZO!$E$11:$E$40,MARZO!$AK$11:$AK$40,_xlfn.XLOOKUP($A565&amp;$B565,MARZO!$BC$11:$BC$40&amp;MARZO!$BD$11:$BD$40,MARZO!$CJ$11:$CJ$40,"A")),"")</f>
        <v>0</v>
      </c>
      <c r="EO565" s="384">
        <f t="array" ref="EO565">IFERROR(_xlfn.XLOOKUP($A565&amp;$B565,ABRIL!$D$11:$D$40&amp;ABRIL!$E$11:$E$40,ABRIL!$AK$11:$AK$40,_xlfn.XLOOKUP($A565&amp;$B565,ABRIL!$BC$11:$BC$40&amp;ABRIL!$BD$11:$BD$40,ABRIL!$CJ$11:$CJ$40,"A")),"")</f>
        <v>0</v>
      </c>
      <c r="EP565" s="384">
        <f t="array" ref="EP565">IFERROR(_xlfn.XLOOKUP($A565&amp;$B565,'ABRIL 2'!$D$11:$D$40&amp;'ABRIL 2'!$E$11:$E$40,'ABRIL 2'!$AK$11:$AK$40,_xlfn.XLOOKUP($A565&amp;$B565,'ABRIL 2'!$BC$11:$BC$40&amp;'ABRIL 2'!$BD$11:$BD$40,'ABRIL 2'!$CJ$11:$CJ$40,"A")),"")</f>
        <v>0</v>
      </c>
      <c r="EQ565" s="384">
        <f t="array" ref="EQ565">IFERROR(_xlfn.XLOOKUP($A565&amp;$B565,MAYO!$D$11:$D$40&amp;MAYO!$E$11:$E$40,MAYO!$AK$11:$AK$40,_xlfn.XLOOKUP($A565&amp;$B565,MAYO!$BC$11:$BC$40&amp;MAYO!$BD$11:$BD$40,MAYO!$CJ$11:$CJ$40,"A")),"")</f>
        <v>0</v>
      </c>
      <c r="ER565" s="384">
        <f t="array" ref="ER565">IFERROR(_xlfn.XLOOKUP($A565&amp;$B565,'MAYO 2'!$D$11:$D$40&amp;'MAYO 2'!$E$11:$E$40,'MAYO 2'!$AK$11:$AK$40,_xlfn.XLOOKUP($A565&amp;$B565,'MAYO 2'!$BC$11:$BC$40&amp;'MAYO 2'!$BD$11:$BD$40,'MAYO 2'!$CJ$11:$CJ$40,"A")),"")</f>
        <v>0</v>
      </c>
      <c r="ES565" s="384">
        <f t="array" ref="ES565">IFERROR(_xlfn.XLOOKUP($A565&amp;$B565,JUNIO!$D$11:$D$40&amp;JUNIO!$E$11:$E$40,JUNIO!$AK$11:$AK$40,_xlfn.XLOOKUP($A565&amp;$B565,JUNIO!$BC$11:$BC$40&amp;JUNIO!$BD$11:$BD$40,JUNIO!$CJ$11:$CJ$40,"A")),"")</f>
        <v>0</v>
      </c>
      <c r="ET565" s="384">
        <f t="array" ref="ET565">IFERROR(_xlfn.XLOOKUP($A565&amp;$B565,'JUNIO 2'!$D$11:$D$40&amp;'JUNIO 2'!$E$11:$E$40,'JUNIO 2'!$AK$11:$AK$40,_xlfn.XLOOKUP($A565&amp;$B565,'JUNIO 2'!$BC$11:$BC$40&amp;'JUNIO 2'!$BD$11:$BD$40,'JUNIO 2'!$CJ$11:$CJ$40,"A")),"")</f>
        <v>0</v>
      </c>
      <c r="EU565" s="384">
        <f t="array" ref="EU565">IFERROR(_xlfn.XLOOKUP($A565&amp;$B565,JULIO!$D$11:$D$40&amp;JULIO!$E$11:$E$40,JULIO!$AK$11:$AK$40,_xlfn.XLOOKUP($A565&amp;$B565,JULIO!$BC$11:$BC$40&amp;JULIO!$BD$11:$BD$40,JULIO!$CJ$11:$CJ$40,"A")),"")</f>
        <v>0</v>
      </c>
      <c r="EV565" s="384">
        <f t="array" ref="EV565">IFERROR(_xlfn.XLOOKUP($A565&amp;$B565,'JULIO 2'!$D$11:$D$40&amp;'JULIO 2'!$E$11:$E$40,'JULIO 2'!$AK$11:$AK$40,_xlfn.XLOOKUP($A565&amp;$B565,'JULIO 2'!$BC$11:$BC$40&amp;'JULIO 2'!$BD$11:$BD$40,'JULIO 2'!$CJ$11:$CJ$40,"A")),"")</f>
        <v>0</v>
      </c>
      <c r="EW565" s="384">
        <f t="array" ref="EW565">IFERROR(_xlfn.XLOOKUP($A565&amp;$B565,AGOSTO!$D$11:$D$40&amp;AGOSTO!$E$11:$E$40,AGOSTO!$AK$11:$AK$40,_xlfn.XLOOKUP($A565&amp;$B565,AGOSTO!$BC$11:$BC$40&amp;AGOSTO!$BD$11:$BD$40,AGOSTO!$CJ$11:$CJ$40,"A")),"")</f>
        <v>0</v>
      </c>
      <c r="EX565" s="384">
        <f t="array" ref="EX565">IFERROR(_xlfn.XLOOKUP($A565&amp;$B565,'AGOSTO 2'!$D$11:$D$40&amp;'AGOSTO 2'!$E$11:$E$40,'AGOSTO 2'!$AK$11:$AK$40,_xlfn.XLOOKUP($A565&amp;$B565,'AGOSTO 2'!$BC$11:$BC$40&amp;'AGOSTO 2'!$BD$11:$BD$40,'AGOSTO 2'!$CJ$11:$CJ$40,"A")),"")</f>
        <v>0</v>
      </c>
      <c r="EY565" s="384">
        <f t="array" ref="EY565">IFERROR(_xlfn.XLOOKUP($A565&amp;$B565,SEPTIEMBRE!$D$11:$D$40&amp;SEPTIEMBRE!$E$11:$E$40,SEPTIEMBRE!$AK$11:$AK$40,_xlfn.XLOOKUP($A565&amp;$B565,SEPTIEMBRE!$BC$11:$BC$40&amp;SEPTIEMBRE!$BD$11:$BD$40,SEPTIEMBRE!$CJ$11:$CJ$40,"A")),"")</f>
        <v>0</v>
      </c>
      <c r="EZ565" s="384">
        <f t="array" ref="EZ565">IFERROR(_xlfn.XLOOKUP($A565&amp;$B565,'SEPTIEMBRE 2'!$D$11:$D$40&amp;'SEPTIEMBRE 2'!$E$11:$E$40,'SEPTIEMBRE 2'!$AK$11:$AK$40,_xlfn.XLOOKUP($A565&amp;$B565,'SEPTIEMBRE 2'!$BC$11:$BC$40&amp;'SEPTIEMBRE 2'!$BD$11:$BD$40,'SEPTIEMBRE 2'!$CJ$11:$CJ$40,"A")),"")</f>
        <v>0</v>
      </c>
      <c r="FA565" s="384">
        <f t="array" ref="FA565">IFERROR(_xlfn.XLOOKUP($A565&amp;$B565,'SEPTIEMBRE 3'!$D$11:$D$40&amp;'SEPTIEMBRE 3'!$E$11:$E$40,'SEPTIEMBRE 3'!$AK$11:$AK$40,_xlfn.XLOOKUP($A565&amp;$B565,'SEPTIEMBRE 3'!$BC$11:$BC$40&amp;'SEPTIEMBRE 3'!$BD$11:$BD$40,'SEPTIEMBRE 3'!$CJ$11:$CJ$40,"A")),"")</f>
        <v>0</v>
      </c>
      <c r="FB565" s="384">
        <f t="array" ref="FB565">IFERROR(_xlfn.XLOOKUP($A565&amp;$B565,OCTUBRE!$D$11:$D$40&amp;OCTUBRE!$E$11:$E$40,OCTUBRE!$AK$11:$AK$40,_xlfn.XLOOKUP($A565&amp;$B565,OCTUBRE!$BC$11:$BC$40&amp;OCTUBRE!$BD$11:$BD$40,OCTUBRE!$CJ$11:$CJ$40,"A")),"")</f>
        <v>0</v>
      </c>
      <c r="FC565" s="384">
        <f t="array" ref="FC565">IFERROR(_xlfn.XLOOKUP($A565&amp;$B565,'OCTUBRE 2'!$D$11:$D$40&amp;'OCTUBRE 2'!$E$11:$E$40,'OCTUBRE 2'!$AK$11:$AK$40,_xlfn.XLOOKUP($A565&amp;$B565,'OCTUBRE 2'!$BC$11:$BC$40&amp;'OCTUBRE 2'!$BD$11:$BD$40,'OCTUBRE 2'!$CJ$11:$CJ$40,"A")),"")</f>
        <v>0</v>
      </c>
      <c r="FD565" s="384">
        <f t="array" ref="FD565">IFERROR(_xlfn.XLOOKUP($A565&amp;$B565,NOVIEMBRE!$D$11:$D$40&amp;NOVIEMBRE!$E$11:$E$40,NOVIEMBRE!$AK$11:$AK$40,_xlfn.XLOOKUP($A565&amp;$B565,NOVIEMBRE!$BC$11:$BC$40&amp;NOVIEMBRE!$BD$11:$BD$40,NOVIEMBRE!$CJ$11:$CJ$40,"A")),"")</f>
        <v>0</v>
      </c>
      <c r="FE565" s="384">
        <f t="array" ref="FE565">IFERROR(_xlfn.XLOOKUP($A565&amp;$B565,'NOVIEMBRE 2'!$D$11:$D$40&amp;'NOVIEMBRE 2'!$E$11:$E$40,'NOVIEMBRE 2'!$AK$11:$AK$40,_xlfn.XLOOKUP($A565&amp;$B565,'NOVIEMBRE 2'!$BC$11:$BC$40&amp;'NOVIEMBRE 2'!$BD$11:$BD$40,'NOVIEMBRE 2'!$CJ$11:$CJ$40,"A")),"")</f>
        <v>0</v>
      </c>
      <c r="FF565" s="385">
        <f t="array" ref="FF565">IFERROR(_xlfn.XLOOKUP($A565&amp;$B565,DICIEMBRE!$D$11:$D$40&amp;DICIEMBRE!$E$11:$E$40,DICIEMBRE!$AK$11:$AK$40,_xlfn.XLOOKUP($A565&amp;$B565,DICIEMBRE!$BC$11:$BC$40&amp;DICIEMBRE!$BD$11:$BD$40,DICIEMBRE!$CJ$11:$CJ$40,"A")),"")</f>
        <v>0</v>
      </c>
      <c r="FG565" s="386" t="str">
        <f t="shared" si="19"/>
        <v/>
      </c>
      <c r="FH565" s="386" t="str">
        <f t="array" ref="FH565">IF(
 COUNT(DZ565:EH565)=0,
 "-",
 IF(
  COUNT(DZ565:EH565) &lt; COUNTA(DZ565:EH565),
  REPT("🟩", ROUND(COUNT(DZ565:EH565)/COUNTA(DZ565:EH565)*5, 0)) &amp;
  REPT("⬜", 5 - ROUND(COUNT(DZ565:EH565)/COUNTA(DZ565:EH565)*5, 0)),
  IF(
    AVERAGE(IF(DZ565:EH565&lt;&gt;"", DZ565:EH565, )) &gt;= 70, "🟩🟩🟩🟩🟩",
    IF(
      AVERAGE(IF(DZ565:EH565&lt;&gt;"",DZ565:EH565, )) &gt;= 56, "🟨🟨🟨🟨🟨",
      "🟥🟥🟥🟥🟥"
    )
  )
 )
)
</f>
        <v>-</v>
      </c>
    </row>
    <row r="566" ht="15.75" customHeight="1">
      <c r="A566" s="168"/>
      <c r="B566" s="169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1"/>
      <c r="N566" s="172" t="str">
        <f t="shared" si="1"/>
        <v/>
      </c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2" t="str">
        <f t="shared" si="2"/>
        <v/>
      </c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2" t="str">
        <f t="shared" si="3"/>
        <v/>
      </c>
      <c r="AM566" s="173"/>
      <c r="AN566" s="173"/>
      <c r="AO566" s="173"/>
      <c r="AP566" s="173"/>
      <c r="AQ566" s="173"/>
      <c r="AR566" s="173"/>
      <c r="AS566" s="173"/>
      <c r="AT566" s="173"/>
      <c r="AU566" s="173"/>
      <c r="AV566" s="171"/>
      <c r="AW566" s="171"/>
      <c r="AX566" s="172" t="str">
        <f t="shared" si="4"/>
        <v/>
      </c>
      <c r="AY566" s="173"/>
      <c r="AZ566" s="173"/>
      <c r="BA566" s="173"/>
      <c r="BB566" s="173"/>
      <c r="BC566" s="173"/>
      <c r="BD566" s="173"/>
      <c r="BE566" s="173"/>
      <c r="BF566" s="173"/>
      <c r="BG566" s="173"/>
      <c r="BH566" s="173"/>
      <c r="BI566" s="173"/>
      <c r="BJ566" s="172" t="str">
        <f t="shared" si="5"/>
        <v/>
      </c>
      <c r="BK566" s="173"/>
      <c r="BL566" s="173"/>
      <c r="BM566" s="173"/>
      <c r="BN566" s="173"/>
      <c r="BO566" s="173"/>
      <c r="BP566" s="173"/>
      <c r="BQ566" s="173"/>
      <c r="BR566" s="173"/>
      <c r="BS566" s="173"/>
      <c r="BT566" s="173"/>
      <c r="BU566" s="173"/>
      <c r="BV566" s="172" t="str">
        <f t="shared" si="6"/>
        <v/>
      </c>
      <c r="BW566" s="173"/>
      <c r="BX566" s="173"/>
      <c r="BY566" s="173"/>
      <c r="BZ566" s="171"/>
      <c r="CA566" s="171"/>
      <c r="CB566" s="171"/>
      <c r="CC566" s="171"/>
      <c r="CD566" s="171"/>
      <c r="CE566" s="171"/>
      <c r="CF566" s="171"/>
      <c r="CG566" s="171"/>
      <c r="CH566" s="172" t="str">
        <f t="shared" si="7"/>
        <v/>
      </c>
      <c r="CI566" s="171"/>
      <c r="CJ566" s="173"/>
      <c r="CK566" s="173"/>
      <c r="CL566" s="173"/>
      <c r="CM566" s="173"/>
      <c r="CN566" s="171"/>
      <c r="CO566" s="171"/>
      <c r="CP566" s="171"/>
      <c r="CQ566" s="173"/>
      <c r="CR566" s="171"/>
      <c r="CS566" s="171"/>
      <c r="CT566" s="172" t="str">
        <f t="shared" si="8"/>
        <v/>
      </c>
      <c r="CU566" s="172"/>
      <c r="CV566" s="172"/>
      <c r="CW566" s="172"/>
      <c r="CX566" s="172"/>
      <c r="CY566" s="172"/>
      <c r="CZ566" s="172"/>
      <c r="DA566" s="172"/>
      <c r="DB566" s="172"/>
      <c r="DC566" s="172"/>
      <c r="DD566" s="172"/>
      <c r="DE566" s="172"/>
      <c r="DF566" s="172"/>
      <c r="DG566" s="188" t="str">
        <f t="array" ref="DG566">IFERROR(_xlfn.XLOOKUP($A566&amp;B566,MARZO!$D$11:$D$40&amp;MARZO!$E$11:$E$40,MARZO!$AM$11:$AM$40,_xlfn.XLOOKUP($A566&amp;$B566,MARZO!$BC$11:$BC$40&amp;MARZO!$BD$11:$BD$40,MARZO!$CL$11:$CL$40,"A"))/1%,"")</f>
        <v/>
      </c>
      <c r="DH566" s="188" t="str">
        <f t="array" ref="DH566">IFERROR(_xlfn.XLOOKUP($A566&amp;$B566,ABRIL!$D$11:$D$40&amp;ABRIL!$E$11:$E$40,ABRIL!$AM$11:$AM$40,_xlfn.XLOOKUP($A566&amp;$B566,ABRIL!$BC$11:$BC$40&amp;ABRIL!$BD$11:$BD$40,ABRIL!$CL$11:$CL$40,"A"))/1%,"")</f>
        <v/>
      </c>
      <c r="DI566" s="188" t="str">
        <f t="array" ref="DI566">IFERROR(_xlfn.XLOOKUP($A566&amp;$B566,'ABRIL 2'!$D$11:$D$40&amp;'ABRIL 2'!$E$11:$E$40,'ABRIL 2'!$AM$11:$AM$40,_xlfn.XLOOKUP($A566&amp;$B566,'ABRIL 2'!$BC$11:$BC$40&amp;'ABRIL 2'!$BD$11:$BD$40,'ABRIL 2'!$CL$11:$CL$40,"A"))/1%,"")</f>
        <v/>
      </c>
      <c r="DJ566" s="188" t="str">
        <f t="array" ref="DJ566">IFERROR(_xlfn.XLOOKUP($A566&amp;$B566,MAYO!$D$11:$D$40&amp;MAYO!$E$11:$E$40,MAYO!$AM$11:$AM$40,_xlfn.XLOOKUP($A566&amp;$B566,MAYO!$BC$11:$BC$40&amp;MAYO!$BD$11:$BD$40,MAYO!$CL$11:$CL$40,"A"))/1%,"")</f>
        <v/>
      </c>
      <c r="DK566" s="188" t="str">
        <f t="array" ref="DK566">IFERROR(_xlfn.XLOOKUP($A566&amp;$B566,'MAYO 2'!$D$11:$D$40&amp;'MAYO 2'!$E$11:$E$40,'MAYO 2'!$AM$11:$AM$40,_xlfn.XLOOKUP($A566&amp;$B566,'MAYO 2'!$BC$11:$BC$40&amp;'MAYO 2'!$BD$11:$BD$40,'MAYO 2'!$CL$11:$CL$40,"A"))/1%,"")</f>
        <v/>
      </c>
      <c r="DL566" s="188" t="str">
        <f t="array" ref="DL566">IFERROR(_xlfn.XLOOKUP($A566&amp;$B566,JUNIO!$D$11:$D$40&amp;JUNIO!$E$11:$E$40,JUNIO!$AM$11:$AM$40,_xlfn.XLOOKUP($A566&amp;$B566,JUNIO!$BC$11:$BC$40&amp;JUNIO!$BD$11:$BD$40,JUNIO!$CL$11:$CL$40,"A"))/1%,"")</f>
        <v/>
      </c>
      <c r="DM566" s="188" t="str">
        <f t="array" ref="DM566">IFERROR(_xlfn.XLOOKUP($A566&amp;$B566,'JUNIO 2'!$D$11:$D$40&amp;'JUNIO 2'!$E$11:$E$40,'JUNIO 2'!$AM$11:$AM$40,_xlfn.XLOOKUP($A566&amp;$B566,'JUNIO 2'!$BC$11:$BC$40&amp;'JUNIO 2'!$BD$11:$BD$40,'JUNIO 2'!$CL$11:$CL$40,"A"))/1%,"")</f>
        <v/>
      </c>
      <c r="DN566" s="188" t="str">
        <f t="array" ref="DN566">IFERROR(_xlfn.XLOOKUP($A566&amp;$B566,JULIO!$D$11:$D$40&amp;JULIO!$E$11:$E$40,JULIO!$AM$11:$AM$40,_xlfn.XLOOKUP($A566&amp;$B566,JULIO!$BC$11:$BC$40&amp;JULIO!$BD$11:$BD$40,JULIO!$CL$11:$CL$40,"A"))/1%,"")</f>
        <v/>
      </c>
      <c r="DO566" s="188" t="str">
        <f t="array" ref="DO566">IFERROR(_xlfn.XLOOKUP($A566&amp;$B566,'JULIO 2'!$D$11:$D$40&amp;'JULIO 2'!$E$11:$E$40,'JULIO 2'!$AM$11:$AM$40,_xlfn.XLOOKUP($A566&amp;$B566,'JULIO 2'!$BC$11:$BC$40&amp;'JULIO 2'!$BD$11:$BD$40,'JULIO 2'!$CL$11:$CL$40,"A"))/1%,"")</f>
        <v/>
      </c>
      <c r="DP566" s="188" t="str">
        <f t="array" ref="DP566">IFERROR(_xlfn.XLOOKUP($A566&amp;$B566,AGOSTO!$D$11:$D$40&amp;AGOSTO!$E$11:$E$40,AGOSTO!$AM$11:$AM$40,_xlfn.XLOOKUP($A566&amp;$B566,AGOSTO!$BC$11:$BC$40&amp;AGOSTO!$BD$11:$BD$40,AGOSTO!$CL$11:$CL$40,"A"))/1%,"")</f>
        <v/>
      </c>
      <c r="DQ566" s="188" t="str">
        <f t="array" ref="DQ566">IFERROR(_xlfn.XLOOKUP($A566&amp;$B566,'AGOSTO 2'!$D$11:$D$40&amp;'AGOSTO 2'!$E$11:$E$40,'AGOSTO 2'!$AM$11:$AM$40,_xlfn.XLOOKUP($A566&amp;$B566,'AGOSTO 2'!$BC$11:$BC$40&amp;'AGOSTO 2'!$BD$11:$BD$40,'AGOSTO 2'!$CL$11:$CL$40,"A"))/1%,"")</f>
        <v/>
      </c>
      <c r="DR566" s="188" t="str">
        <f t="array" ref="DR566">IFERROR(_xlfn.XLOOKUP($A566&amp;$B566,SEPTIEMBRE!$D$11:$D$40&amp;SEPTIEMBRE!$E$11:$E$40,SEPTIEMBRE!$AM$11:$AM$40,_xlfn.XLOOKUP($A566&amp;$B566,SEPTIEMBRE!$BC$11:$BC$40&amp;SEPTIEMBRE!$BD$11:$BD$40,SEPTIEMBRE!$CL$11:$CL$40,"A"))/1%,"")</f>
        <v/>
      </c>
      <c r="DS566" s="188" t="str">
        <f t="array" ref="DS566">IFERROR(_xlfn.XLOOKUP($A566&amp;$B566,'SEPTIEMBRE 2'!$D$11:$D$40&amp;'SEPTIEMBRE 2'!$E$11:$E$40,'SEPTIEMBRE 2'!$AM$11:$AM$40,_xlfn.XLOOKUP($A566&amp;$B566,'SEPTIEMBRE 2'!$BC$11:$BC$40&amp;'SEPTIEMBRE 2'!$BD$11:$BD$40,'SEPTIEMBRE 2'!$CL$11:$CL$40,"A"))/1%,"")</f>
        <v/>
      </c>
      <c r="DT566" s="188" t="str">
        <f t="array" ref="DT566">IFERROR(_xlfn.XLOOKUP($A566&amp;$B566,'SEPTIEMBRE 3'!$D$11:$D$40&amp;'SEPTIEMBRE 3'!$E$11:$E$40,'SEPTIEMBRE 3'!$AM$11:$AM$40,_xlfn.XLOOKUP($A566&amp;$B566,'SEPTIEMBRE 3'!$BC$11:$BC$40&amp;'SEPTIEMBRE 3'!$BD$11:$BD$40,'SEPTIEMBRE 3'!$CL$11:$CL$40,"A"))/1%,"")</f>
        <v/>
      </c>
      <c r="DU566" s="188" t="str">
        <f t="array" ref="DU566">IFERROR(_xlfn.XLOOKUP($A566&amp;$B566,OCTUBRE!$D$11:$D$40&amp;OCTUBRE!$E$11:$E$40,OCTUBRE!$AM$11:$AM$40,_xlfn.XLOOKUP($A566&amp;$B566,OCTUBRE!$BC$11:$BC$40&amp;OCTUBRE!$BD$11:$BD$40,OCTUBRE!$CL$11:$CL$40,"A"))/1%,"")</f>
        <v/>
      </c>
      <c r="DV566" s="188" t="str">
        <f t="array" ref="DV566">IFERROR(_xlfn.XLOOKUP($A566&amp;$B566,'OCTUBRE 2'!$D$11:$D$40&amp;'OCTUBRE 2'!$E$11:$E$40,'OCTUBRE 2'!$AM$11:$AM$40,_xlfn.XLOOKUP($A566&amp;$B566,'OCTUBRE 2'!$BC$11:$BC$40&amp;'OCTUBRE 2'!$BD$11:$BD$40,'OCTUBRE 2'!$CL$11:$CL$40,"A"))/1%,"")</f>
        <v/>
      </c>
      <c r="DW566" s="188" t="str">
        <f t="array" ref="DW566">IFERROR(_xlfn.XLOOKUP($A566&amp;$B566,NOVIEMBRE!$D$11:$D$40&amp;NOVIEMBRE!$E$11:$E$40,NOVIEMBRE!$AM$11:$AM$40,_xlfn.XLOOKUP($A566&amp;$B566,NOVIEMBRE!$BC$11:$BC$40&amp;NOVIEMBRE!$BD$11:$BD$40,NOVIEMBRE!$CL$11:$CL$40,"A"))/1%,"")</f>
        <v/>
      </c>
      <c r="DX566" s="188" t="str">
        <f t="array" ref="DX566">IFERROR(_xlfn.XLOOKUP($A566&amp;$B566,'NOVIEMBRE 2'!$D$11:$D$40&amp;'NOVIEMBRE 2'!$E$11:$E$40,'NOVIEMBRE 2'!$AM$11:$AM$40,_xlfn.XLOOKUP($A566&amp;$B566,'NOVIEMBRE 2'!$BC$11:$BC$40&amp;'NOVIEMBRE 2'!$BD$11:$BD$40,'NOVIEMBRE 2'!$CL$11:$CL$40,"A"))/1%,"")</f>
        <v/>
      </c>
      <c r="DY566" s="188" t="str">
        <f t="array" ref="DY566">IFERROR(_xlfn.XLOOKUP($A566&amp;$B566,DICIEMBRE!$D$11:$D$40&amp;DICIEMBRE!$E$11:$E$40,DICIEMBRE!$AM$11:$AM$40,_xlfn.XLOOKUP($A566&amp;$B566,DICIEMBRE!$BC$11:$BC$40&amp;DICIEMBRE!$BD$11:$BD$40,DICIEMBRE!$CL$11:$CL$40,"A"))/1%,"")</f>
        <v/>
      </c>
      <c r="DZ566" s="381" t="str">
        <f t="shared" si="9"/>
        <v>-</v>
      </c>
      <c r="EA566" s="381" t="str">
        <f t="shared" si="10"/>
        <v>-</v>
      </c>
      <c r="EB566" s="381" t="str">
        <f t="shared" si="11"/>
        <v>-</v>
      </c>
      <c r="EC566" s="381" t="str">
        <f t="shared" si="12"/>
        <v>-</v>
      </c>
      <c r="ED566" s="381" t="str">
        <f t="shared" si="13"/>
        <v>-</v>
      </c>
      <c r="EE566" s="381" t="str">
        <f t="shared" si="14"/>
        <v>-</v>
      </c>
      <c r="EF566" s="381" t="str">
        <f t="shared" si="15"/>
        <v>-</v>
      </c>
      <c r="EG566" s="381" t="str">
        <f t="shared" si="16"/>
        <v>-</v>
      </c>
      <c r="EH566" s="381" t="str">
        <f t="shared" si="17"/>
        <v>-</v>
      </c>
      <c r="EI566" s="188" t="str">
        <f t="shared" si="18"/>
        <v/>
      </c>
      <c r="EJ566" s="382"/>
      <c r="EK566" s="382"/>
      <c r="EL566" s="383"/>
      <c r="EM566" s="21"/>
      <c r="EN566" s="384">
        <f t="array" ref="EN566">IFERROR(_xlfn.XLOOKUP($A566&amp;$B566,MARZO!$D$11:$D$40&amp;MARZO!$E$11:$E$40,MARZO!$AK$11:$AK$40,_xlfn.XLOOKUP($A566&amp;$B566,MARZO!$BC$11:$BC$40&amp;MARZO!$BD$11:$BD$40,MARZO!$CJ$11:$CJ$40,"A")),"")</f>
        <v>0</v>
      </c>
      <c r="EO566" s="384">
        <f t="array" ref="EO566">IFERROR(_xlfn.XLOOKUP($A566&amp;$B566,ABRIL!$D$11:$D$40&amp;ABRIL!$E$11:$E$40,ABRIL!$AK$11:$AK$40,_xlfn.XLOOKUP($A566&amp;$B566,ABRIL!$BC$11:$BC$40&amp;ABRIL!$BD$11:$BD$40,ABRIL!$CJ$11:$CJ$40,"A")),"")</f>
        <v>0</v>
      </c>
      <c r="EP566" s="384">
        <f t="array" ref="EP566">IFERROR(_xlfn.XLOOKUP($A566&amp;$B566,'ABRIL 2'!$D$11:$D$40&amp;'ABRIL 2'!$E$11:$E$40,'ABRIL 2'!$AK$11:$AK$40,_xlfn.XLOOKUP($A566&amp;$B566,'ABRIL 2'!$BC$11:$BC$40&amp;'ABRIL 2'!$BD$11:$BD$40,'ABRIL 2'!$CJ$11:$CJ$40,"A")),"")</f>
        <v>0</v>
      </c>
      <c r="EQ566" s="384">
        <f t="array" ref="EQ566">IFERROR(_xlfn.XLOOKUP($A566&amp;$B566,MAYO!$D$11:$D$40&amp;MAYO!$E$11:$E$40,MAYO!$AK$11:$AK$40,_xlfn.XLOOKUP($A566&amp;$B566,MAYO!$BC$11:$BC$40&amp;MAYO!$BD$11:$BD$40,MAYO!$CJ$11:$CJ$40,"A")),"")</f>
        <v>0</v>
      </c>
      <c r="ER566" s="384">
        <f t="array" ref="ER566">IFERROR(_xlfn.XLOOKUP($A566&amp;$B566,'MAYO 2'!$D$11:$D$40&amp;'MAYO 2'!$E$11:$E$40,'MAYO 2'!$AK$11:$AK$40,_xlfn.XLOOKUP($A566&amp;$B566,'MAYO 2'!$BC$11:$BC$40&amp;'MAYO 2'!$BD$11:$BD$40,'MAYO 2'!$CJ$11:$CJ$40,"A")),"")</f>
        <v>0</v>
      </c>
      <c r="ES566" s="384">
        <f t="array" ref="ES566">IFERROR(_xlfn.XLOOKUP($A566&amp;$B566,JUNIO!$D$11:$D$40&amp;JUNIO!$E$11:$E$40,JUNIO!$AK$11:$AK$40,_xlfn.XLOOKUP($A566&amp;$B566,JUNIO!$BC$11:$BC$40&amp;JUNIO!$BD$11:$BD$40,JUNIO!$CJ$11:$CJ$40,"A")),"")</f>
        <v>0</v>
      </c>
      <c r="ET566" s="384">
        <f t="array" ref="ET566">IFERROR(_xlfn.XLOOKUP($A566&amp;$B566,'JUNIO 2'!$D$11:$D$40&amp;'JUNIO 2'!$E$11:$E$40,'JUNIO 2'!$AK$11:$AK$40,_xlfn.XLOOKUP($A566&amp;$B566,'JUNIO 2'!$BC$11:$BC$40&amp;'JUNIO 2'!$BD$11:$BD$40,'JUNIO 2'!$CJ$11:$CJ$40,"A")),"")</f>
        <v>0</v>
      </c>
      <c r="EU566" s="384">
        <f t="array" ref="EU566">IFERROR(_xlfn.XLOOKUP($A566&amp;$B566,JULIO!$D$11:$D$40&amp;JULIO!$E$11:$E$40,JULIO!$AK$11:$AK$40,_xlfn.XLOOKUP($A566&amp;$B566,JULIO!$BC$11:$BC$40&amp;JULIO!$BD$11:$BD$40,JULIO!$CJ$11:$CJ$40,"A")),"")</f>
        <v>0</v>
      </c>
      <c r="EV566" s="384">
        <f t="array" ref="EV566">IFERROR(_xlfn.XLOOKUP($A566&amp;$B566,'JULIO 2'!$D$11:$D$40&amp;'JULIO 2'!$E$11:$E$40,'JULIO 2'!$AK$11:$AK$40,_xlfn.XLOOKUP($A566&amp;$B566,'JULIO 2'!$BC$11:$BC$40&amp;'JULIO 2'!$BD$11:$BD$40,'JULIO 2'!$CJ$11:$CJ$40,"A")),"")</f>
        <v>0</v>
      </c>
      <c r="EW566" s="384">
        <f t="array" ref="EW566">IFERROR(_xlfn.XLOOKUP($A566&amp;$B566,AGOSTO!$D$11:$D$40&amp;AGOSTO!$E$11:$E$40,AGOSTO!$AK$11:$AK$40,_xlfn.XLOOKUP($A566&amp;$B566,AGOSTO!$BC$11:$BC$40&amp;AGOSTO!$BD$11:$BD$40,AGOSTO!$CJ$11:$CJ$40,"A")),"")</f>
        <v>0</v>
      </c>
      <c r="EX566" s="384">
        <f t="array" ref="EX566">IFERROR(_xlfn.XLOOKUP($A566&amp;$B566,'AGOSTO 2'!$D$11:$D$40&amp;'AGOSTO 2'!$E$11:$E$40,'AGOSTO 2'!$AK$11:$AK$40,_xlfn.XLOOKUP($A566&amp;$B566,'AGOSTO 2'!$BC$11:$BC$40&amp;'AGOSTO 2'!$BD$11:$BD$40,'AGOSTO 2'!$CJ$11:$CJ$40,"A")),"")</f>
        <v>0</v>
      </c>
      <c r="EY566" s="384">
        <f t="array" ref="EY566">IFERROR(_xlfn.XLOOKUP($A566&amp;$B566,SEPTIEMBRE!$D$11:$D$40&amp;SEPTIEMBRE!$E$11:$E$40,SEPTIEMBRE!$AK$11:$AK$40,_xlfn.XLOOKUP($A566&amp;$B566,SEPTIEMBRE!$BC$11:$BC$40&amp;SEPTIEMBRE!$BD$11:$BD$40,SEPTIEMBRE!$CJ$11:$CJ$40,"A")),"")</f>
        <v>0</v>
      </c>
      <c r="EZ566" s="384">
        <f t="array" ref="EZ566">IFERROR(_xlfn.XLOOKUP($A566&amp;$B566,'SEPTIEMBRE 2'!$D$11:$D$40&amp;'SEPTIEMBRE 2'!$E$11:$E$40,'SEPTIEMBRE 2'!$AK$11:$AK$40,_xlfn.XLOOKUP($A566&amp;$B566,'SEPTIEMBRE 2'!$BC$11:$BC$40&amp;'SEPTIEMBRE 2'!$BD$11:$BD$40,'SEPTIEMBRE 2'!$CJ$11:$CJ$40,"A")),"")</f>
        <v>0</v>
      </c>
      <c r="FA566" s="384">
        <f t="array" ref="FA566">IFERROR(_xlfn.XLOOKUP($A566&amp;$B566,'SEPTIEMBRE 3'!$D$11:$D$40&amp;'SEPTIEMBRE 3'!$E$11:$E$40,'SEPTIEMBRE 3'!$AK$11:$AK$40,_xlfn.XLOOKUP($A566&amp;$B566,'SEPTIEMBRE 3'!$BC$11:$BC$40&amp;'SEPTIEMBRE 3'!$BD$11:$BD$40,'SEPTIEMBRE 3'!$CJ$11:$CJ$40,"A")),"")</f>
        <v>0</v>
      </c>
      <c r="FB566" s="384">
        <f t="array" ref="FB566">IFERROR(_xlfn.XLOOKUP($A566&amp;$B566,OCTUBRE!$D$11:$D$40&amp;OCTUBRE!$E$11:$E$40,OCTUBRE!$AK$11:$AK$40,_xlfn.XLOOKUP($A566&amp;$B566,OCTUBRE!$BC$11:$BC$40&amp;OCTUBRE!$BD$11:$BD$40,OCTUBRE!$CJ$11:$CJ$40,"A")),"")</f>
        <v>0</v>
      </c>
      <c r="FC566" s="384">
        <f t="array" ref="FC566">IFERROR(_xlfn.XLOOKUP($A566&amp;$B566,'OCTUBRE 2'!$D$11:$D$40&amp;'OCTUBRE 2'!$E$11:$E$40,'OCTUBRE 2'!$AK$11:$AK$40,_xlfn.XLOOKUP($A566&amp;$B566,'OCTUBRE 2'!$BC$11:$BC$40&amp;'OCTUBRE 2'!$BD$11:$BD$40,'OCTUBRE 2'!$CJ$11:$CJ$40,"A")),"")</f>
        <v>0</v>
      </c>
      <c r="FD566" s="384">
        <f t="array" ref="FD566">IFERROR(_xlfn.XLOOKUP($A566&amp;$B566,NOVIEMBRE!$D$11:$D$40&amp;NOVIEMBRE!$E$11:$E$40,NOVIEMBRE!$AK$11:$AK$40,_xlfn.XLOOKUP($A566&amp;$B566,NOVIEMBRE!$BC$11:$BC$40&amp;NOVIEMBRE!$BD$11:$BD$40,NOVIEMBRE!$CJ$11:$CJ$40,"A")),"")</f>
        <v>0</v>
      </c>
      <c r="FE566" s="384">
        <f t="array" ref="FE566">IFERROR(_xlfn.XLOOKUP($A566&amp;$B566,'NOVIEMBRE 2'!$D$11:$D$40&amp;'NOVIEMBRE 2'!$E$11:$E$40,'NOVIEMBRE 2'!$AK$11:$AK$40,_xlfn.XLOOKUP($A566&amp;$B566,'NOVIEMBRE 2'!$BC$11:$BC$40&amp;'NOVIEMBRE 2'!$BD$11:$BD$40,'NOVIEMBRE 2'!$CJ$11:$CJ$40,"A")),"")</f>
        <v>0</v>
      </c>
      <c r="FF566" s="385">
        <f t="array" ref="FF566">IFERROR(_xlfn.XLOOKUP($A566&amp;$B566,DICIEMBRE!$D$11:$D$40&amp;DICIEMBRE!$E$11:$E$40,DICIEMBRE!$AK$11:$AK$40,_xlfn.XLOOKUP($A566&amp;$B566,DICIEMBRE!$BC$11:$BC$40&amp;DICIEMBRE!$BD$11:$BD$40,DICIEMBRE!$CJ$11:$CJ$40,"A")),"")</f>
        <v>0</v>
      </c>
      <c r="FG566" s="386" t="str">
        <f t="shared" si="19"/>
        <v/>
      </c>
      <c r="FH566" s="386" t="str">
        <f t="array" ref="FH566">IF(
 COUNT(DZ566:EH566)=0,
 "-",
 IF(
  COUNT(DZ566:EH566) &lt; COUNTA(DZ566:EH566),
  REPT("🟩", ROUND(COUNT(DZ566:EH566)/COUNTA(DZ566:EH566)*5, 0)) &amp;
  REPT("⬜", 5 - ROUND(COUNT(DZ566:EH566)/COUNTA(DZ566:EH566)*5, 0)),
  IF(
    AVERAGE(IF(DZ566:EH566&lt;&gt;"", DZ566:EH566, )) &gt;= 70, "🟩🟩🟩🟩🟩",
    IF(
      AVERAGE(IF(DZ566:EH566&lt;&gt;"",DZ566:EH566, )) &gt;= 56, "🟨🟨🟨🟨🟨",
      "🟥🟥🟥🟥🟥"
    )
  )
 )
)
</f>
        <v>-</v>
      </c>
    </row>
    <row r="567" ht="15.75" customHeight="1">
      <c r="A567" s="168"/>
      <c r="B567" s="169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1"/>
      <c r="N567" s="172" t="str">
        <f t="shared" si="1"/>
        <v/>
      </c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2" t="str">
        <f t="shared" si="2"/>
        <v/>
      </c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2" t="str">
        <f t="shared" si="3"/>
        <v/>
      </c>
      <c r="AM567" s="173"/>
      <c r="AN567" s="173"/>
      <c r="AO567" s="173"/>
      <c r="AP567" s="173"/>
      <c r="AQ567" s="173"/>
      <c r="AR567" s="173"/>
      <c r="AS567" s="173"/>
      <c r="AT567" s="173"/>
      <c r="AU567" s="173"/>
      <c r="AV567" s="171"/>
      <c r="AW567" s="171"/>
      <c r="AX567" s="172" t="str">
        <f t="shared" si="4"/>
        <v/>
      </c>
      <c r="AY567" s="173"/>
      <c r="AZ567" s="173"/>
      <c r="BA567" s="173"/>
      <c r="BB567" s="173"/>
      <c r="BC567" s="173"/>
      <c r="BD567" s="173"/>
      <c r="BE567" s="173"/>
      <c r="BF567" s="173"/>
      <c r="BG567" s="173"/>
      <c r="BH567" s="173"/>
      <c r="BI567" s="173"/>
      <c r="BJ567" s="172" t="str">
        <f t="shared" si="5"/>
        <v/>
      </c>
      <c r="BK567" s="173"/>
      <c r="BL567" s="173"/>
      <c r="BM567" s="173"/>
      <c r="BN567" s="173"/>
      <c r="BO567" s="173"/>
      <c r="BP567" s="173"/>
      <c r="BQ567" s="173"/>
      <c r="BR567" s="173"/>
      <c r="BS567" s="173"/>
      <c r="BT567" s="173"/>
      <c r="BU567" s="173"/>
      <c r="BV567" s="172" t="str">
        <f t="shared" si="6"/>
        <v/>
      </c>
      <c r="BW567" s="173"/>
      <c r="BX567" s="173"/>
      <c r="BY567" s="173"/>
      <c r="BZ567" s="171"/>
      <c r="CA567" s="171"/>
      <c r="CB567" s="171"/>
      <c r="CC567" s="171"/>
      <c r="CD567" s="171"/>
      <c r="CE567" s="171"/>
      <c r="CF567" s="171"/>
      <c r="CG567" s="171"/>
      <c r="CH567" s="172" t="str">
        <f t="shared" si="7"/>
        <v/>
      </c>
      <c r="CI567" s="171"/>
      <c r="CJ567" s="173"/>
      <c r="CK567" s="173"/>
      <c r="CL567" s="173"/>
      <c r="CM567" s="173"/>
      <c r="CN567" s="171"/>
      <c r="CO567" s="171"/>
      <c r="CP567" s="171"/>
      <c r="CQ567" s="173"/>
      <c r="CR567" s="171"/>
      <c r="CS567" s="171"/>
      <c r="CT567" s="172" t="str">
        <f t="shared" si="8"/>
        <v/>
      </c>
      <c r="CU567" s="172"/>
      <c r="CV567" s="172"/>
      <c r="CW567" s="172"/>
      <c r="CX567" s="172"/>
      <c r="CY567" s="172"/>
      <c r="CZ567" s="172"/>
      <c r="DA567" s="172"/>
      <c r="DB567" s="172"/>
      <c r="DC567" s="172"/>
      <c r="DD567" s="172"/>
      <c r="DE567" s="172"/>
      <c r="DF567" s="172"/>
      <c r="DG567" s="188" t="str">
        <f t="array" ref="DG567">IFERROR(_xlfn.XLOOKUP($A567&amp;B567,MARZO!$D$11:$D$40&amp;MARZO!$E$11:$E$40,MARZO!$AM$11:$AM$40,_xlfn.XLOOKUP($A567&amp;$B567,MARZO!$BC$11:$BC$40&amp;MARZO!$BD$11:$BD$40,MARZO!$CL$11:$CL$40,"A"))/1%,"")</f>
        <v/>
      </c>
      <c r="DH567" s="188" t="str">
        <f t="array" ref="DH567">IFERROR(_xlfn.XLOOKUP($A567&amp;$B567,ABRIL!$D$11:$D$40&amp;ABRIL!$E$11:$E$40,ABRIL!$AM$11:$AM$40,_xlfn.XLOOKUP($A567&amp;$B567,ABRIL!$BC$11:$BC$40&amp;ABRIL!$BD$11:$BD$40,ABRIL!$CL$11:$CL$40,"A"))/1%,"")</f>
        <v/>
      </c>
      <c r="DI567" s="188" t="str">
        <f t="array" ref="DI567">IFERROR(_xlfn.XLOOKUP($A567&amp;$B567,'ABRIL 2'!$D$11:$D$40&amp;'ABRIL 2'!$E$11:$E$40,'ABRIL 2'!$AM$11:$AM$40,_xlfn.XLOOKUP($A567&amp;$B567,'ABRIL 2'!$BC$11:$BC$40&amp;'ABRIL 2'!$BD$11:$BD$40,'ABRIL 2'!$CL$11:$CL$40,"A"))/1%,"")</f>
        <v/>
      </c>
      <c r="DJ567" s="188" t="str">
        <f t="array" ref="DJ567">IFERROR(_xlfn.XLOOKUP($A567&amp;$B567,MAYO!$D$11:$D$40&amp;MAYO!$E$11:$E$40,MAYO!$AM$11:$AM$40,_xlfn.XLOOKUP($A567&amp;$B567,MAYO!$BC$11:$BC$40&amp;MAYO!$BD$11:$BD$40,MAYO!$CL$11:$CL$40,"A"))/1%,"")</f>
        <v/>
      </c>
      <c r="DK567" s="188" t="str">
        <f t="array" ref="DK567">IFERROR(_xlfn.XLOOKUP($A567&amp;$B567,'MAYO 2'!$D$11:$D$40&amp;'MAYO 2'!$E$11:$E$40,'MAYO 2'!$AM$11:$AM$40,_xlfn.XLOOKUP($A567&amp;$B567,'MAYO 2'!$BC$11:$BC$40&amp;'MAYO 2'!$BD$11:$BD$40,'MAYO 2'!$CL$11:$CL$40,"A"))/1%,"")</f>
        <v/>
      </c>
      <c r="DL567" s="188" t="str">
        <f t="array" ref="DL567">IFERROR(_xlfn.XLOOKUP($A567&amp;$B567,JUNIO!$D$11:$D$40&amp;JUNIO!$E$11:$E$40,JUNIO!$AM$11:$AM$40,_xlfn.XLOOKUP($A567&amp;$B567,JUNIO!$BC$11:$BC$40&amp;JUNIO!$BD$11:$BD$40,JUNIO!$CL$11:$CL$40,"A"))/1%,"")</f>
        <v/>
      </c>
      <c r="DM567" s="188" t="str">
        <f t="array" ref="DM567">IFERROR(_xlfn.XLOOKUP($A567&amp;$B567,'JUNIO 2'!$D$11:$D$40&amp;'JUNIO 2'!$E$11:$E$40,'JUNIO 2'!$AM$11:$AM$40,_xlfn.XLOOKUP($A567&amp;$B567,'JUNIO 2'!$BC$11:$BC$40&amp;'JUNIO 2'!$BD$11:$BD$40,'JUNIO 2'!$CL$11:$CL$40,"A"))/1%,"")</f>
        <v/>
      </c>
      <c r="DN567" s="188" t="str">
        <f t="array" ref="DN567">IFERROR(_xlfn.XLOOKUP($A567&amp;$B567,JULIO!$D$11:$D$40&amp;JULIO!$E$11:$E$40,JULIO!$AM$11:$AM$40,_xlfn.XLOOKUP($A567&amp;$B567,JULIO!$BC$11:$BC$40&amp;JULIO!$BD$11:$BD$40,JULIO!$CL$11:$CL$40,"A"))/1%,"")</f>
        <v/>
      </c>
      <c r="DO567" s="188" t="str">
        <f t="array" ref="DO567">IFERROR(_xlfn.XLOOKUP($A567&amp;$B567,'JULIO 2'!$D$11:$D$40&amp;'JULIO 2'!$E$11:$E$40,'JULIO 2'!$AM$11:$AM$40,_xlfn.XLOOKUP($A567&amp;$B567,'JULIO 2'!$BC$11:$BC$40&amp;'JULIO 2'!$BD$11:$BD$40,'JULIO 2'!$CL$11:$CL$40,"A"))/1%,"")</f>
        <v/>
      </c>
      <c r="DP567" s="188" t="str">
        <f t="array" ref="DP567">IFERROR(_xlfn.XLOOKUP($A567&amp;$B567,AGOSTO!$D$11:$D$40&amp;AGOSTO!$E$11:$E$40,AGOSTO!$AM$11:$AM$40,_xlfn.XLOOKUP($A567&amp;$B567,AGOSTO!$BC$11:$BC$40&amp;AGOSTO!$BD$11:$BD$40,AGOSTO!$CL$11:$CL$40,"A"))/1%,"")</f>
        <v/>
      </c>
      <c r="DQ567" s="188" t="str">
        <f t="array" ref="DQ567">IFERROR(_xlfn.XLOOKUP($A567&amp;$B567,'AGOSTO 2'!$D$11:$D$40&amp;'AGOSTO 2'!$E$11:$E$40,'AGOSTO 2'!$AM$11:$AM$40,_xlfn.XLOOKUP($A567&amp;$B567,'AGOSTO 2'!$BC$11:$BC$40&amp;'AGOSTO 2'!$BD$11:$BD$40,'AGOSTO 2'!$CL$11:$CL$40,"A"))/1%,"")</f>
        <v/>
      </c>
      <c r="DR567" s="188" t="str">
        <f t="array" ref="DR567">IFERROR(_xlfn.XLOOKUP($A567&amp;$B567,SEPTIEMBRE!$D$11:$D$40&amp;SEPTIEMBRE!$E$11:$E$40,SEPTIEMBRE!$AM$11:$AM$40,_xlfn.XLOOKUP($A567&amp;$B567,SEPTIEMBRE!$BC$11:$BC$40&amp;SEPTIEMBRE!$BD$11:$BD$40,SEPTIEMBRE!$CL$11:$CL$40,"A"))/1%,"")</f>
        <v/>
      </c>
      <c r="DS567" s="188" t="str">
        <f t="array" ref="DS567">IFERROR(_xlfn.XLOOKUP($A567&amp;$B567,'SEPTIEMBRE 2'!$D$11:$D$40&amp;'SEPTIEMBRE 2'!$E$11:$E$40,'SEPTIEMBRE 2'!$AM$11:$AM$40,_xlfn.XLOOKUP($A567&amp;$B567,'SEPTIEMBRE 2'!$BC$11:$BC$40&amp;'SEPTIEMBRE 2'!$BD$11:$BD$40,'SEPTIEMBRE 2'!$CL$11:$CL$40,"A"))/1%,"")</f>
        <v/>
      </c>
      <c r="DT567" s="188" t="str">
        <f t="array" ref="DT567">IFERROR(_xlfn.XLOOKUP($A567&amp;$B567,'SEPTIEMBRE 3'!$D$11:$D$40&amp;'SEPTIEMBRE 3'!$E$11:$E$40,'SEPTIEMBRE 3'!$AM$11:$AM$40,_xlfn.XLOOKUP($A567&amp;$B567,'SEPTIEMBRE 3'!$BC$11:$BC$40&amp;'SEPTIEMBRE 3'!$BD$11:$BD$40,'SEPTIEMBRE 3'!$CL$11:$CL$40,"A"))/1%,"")</f>
        <v/>
      </c>
      <c r="DU567" s="188" t="str">
        <f t="array" ref="DU567">IFERROR(_xlfn.XLOOKUP($A567&amp;$B567,OCTUBRE!$D$11:$D$40&amp;OCTUBRE!$E$11:$E$40,OCTUBRE!$AM$11:$AM$40,_xlfn.XLOOKUP($A567&amp;$B567,OCTUBRE!$BC$11:$BC$40&amp;OCTUBRE!$BD$11:$BD$40,OCTUBRE!$CL$11:$CL$40,"A"))/1%,"")</f>
        <v/>
      </c>
      <c r="DV567" s="188" t="str">
        <f t="array" ref="DV567">IFERROR(_xlfn.XLOOKUP($A567&amp;$B567,'OCTUBRE 2'!$D$11:$D$40&amp;'OCTUBRE 2'!$E$11:$E$40,'OCTUBRE 2'!$AM$11:$AM$40,_xlfn.XLOOKUP($A567&amp;$B567,'OCTUBRE 2'!$BC$11:$BC$40&amp;'OCTUBRE 2'!$BD$11:$BD$40,'OCTUBRE 2'!$CL$11:$CL$40,"A"))/1%,"")</f>
        <v/>
      </c>
      <c r="DW567" s="188" t="str">
        <f t="array" ref="DW567">IFERROR(_xlfn.XLOOKUP($A567&amp;$B567,NOVIEMBRE!$D$11:$D$40&amp;NOVIEMBRE!$E$11:$E$40,NOVIEMBRE!$AM$11:$AM$40,_xlfn.XLOOKUP($A567&amp;$B567,NOVIEMBRE!$BC$11:$BC$40&amp;NOVIEMBRE!$BD$11:$BD$40,NOVIEMBRE!$CL$11:$CL$40,"A"))/1%,"")</f>
        <v/>
      </c>
      <c r="DX567" s="188" t="str">
        <f t="array" ref="DX567">IFERROR(_xlfn.XLOOKUP($A567&amp;$B567,'NOVIEMBRE 2'!$D$11:$D$40&amp;'NOVIEMBRE 2'!$E$11:$E$40,'NOVIEMBRE 2'!$AM$11:$AM$40,_xlfn.XLOOKUP($A567&amp;$B567,'NOVIEMBRE 2'!$BC$11:$BC$40&amp;'NOVIEMBRE 2'!$BD$11:$BD$40,'NOVIEMBRE 2'!$CL$11:$CL$40,"A"))/1%,"")</f>
        <v/>
      </c>
      <c r="DY567" s="188" t="str">
        <f t="array" ref="DY567">IFERROR(_xlfn.XLOOKUP($A567&amp;$B567,DICIEMBRE!$D$11:$D$40&amp;DICIEMBRE!$E$11:$E$40,DICIEMBRE!$AM$11:$AM$40,_xlfn.XLOOKUP($A567&amp;$B567,DICIEMBRE!$BC$11:$BC$40&amp;DICIEMBRE!$BD$11:$BD$40,DICIEMBRE!$CL$11:$CL$40,"A"))/1%,"")</f>
        <v/>
      </c>
      <c r="DZ567" s="381" t="str">
        <f t="shared" si="9"/>
        <v>-</v>
      </c>
      <c r="EA567" s="381" t="str">
        <f t="shared" si="10"/>
        <v>-</v>
      </c>
      <c r="EB567" s="381" t="str">
        <f t="shared" si="11"/>
        <v>-</v>
      </c>
      <c r="EC567" s="381" t="str">
        <f t="shared" si="12"/>
        <v>-</v>
      </c>
      <c r="ED567" s="381" t="str">
        <f t="shared" si="13"/>
        <v>-</v>
      </c>
      <c r="EE567" s="381" t="str">
        <f t="shared" si="14"/>
        <v>-</v>
      </c>
      <c r="EF567" s="381" t="str">
        <f t="shared" si="15"/>
        <v>-</v>
      </c>
      <c r="EG567" s="381" t="str">
        <f t="shared" si="16"/>
        <v>-</v>
      </c>
      <c r="EH567" s="381" t="str">
        <f t="shared" si="17"/>
        <v>-</v>
      </c>
      <c r="EI567" s="188" t="str">
        <f t="shared" si="18"/>
        <v/>
      </c>
      <c r="EJ567" s="382"/>
      <c r="EK567" s="382"/>
      <c r="EL567" s="383"/>
      <c r="EM567" s="21"/>
      <c r="EN567" s="384">
        <f t="array" ref="EN567">IFERROR(_xlfn.XLOOKUP($A567&amp;$B567,MARZO!$D$11:$D$40&amp;MARZO!$E$11:$E$40,MARZO!$AK$11:$AK$40,_xlfn.XLOOKUP($A567&amp;$B567,MARZO!$BC$11:$BC$40&amp;MARZO!$BD$11:$BD$40,MARZO!$CJ$11:$CJ$40,"A")),"")</f>
        <v>0</v>
      </c>
      <c r="EO567" s="384">
        <f t="array" ref="EO567">IFERROR(_xlfn.XLOOKUP($A567&amp;$B567,ABRIL!$D$11:$D$40&amp;ABRIL!$E$11:$E$40,ABRIL!$AK$11:$AK$40,_xlfn.XLOOKUP($A567&amp;$B567,ABRIL!$BC$11:$BC$40&amp;ABRIL!$BD$11:$BD$40,ABRIL!$CJ$11:$CJ$40,"A")),"")</f>
        <v>0</v>
      </c>
      <c r="EP567" s="384">
        <f t="array" ref="EP567">IFERROR(_xlfn.XLOOKUP($A567&amp;$B567,'ABRIL 2'!$D$11:$D$40&amp;'ABRIL 2'!$E$11:$E$40,'ABRIL 2'!$AK$11:$AK$40,_xlfn.XLOOKUP($A567&amp;$B567,'ABRIL 2'!$BC$11:$BC$40&amp;'ABRIL 2'!$BD$11:$BD$40,'ABRIL 2'!$CJ$11:$CJ$40,"A")),"")</f>
        <v>0</v>
      </c>
      <c r="EQ567" s="384">
        <f t="array" ref="EQ567">IFERROR(_xlfn.XLOOKUP($A567&amp;$B567,MAYO!$D$11:$D$40&amp;MAYO!$E$11:$E$40,MAYO!$AK$11:$AK$40,_xlfn.XLOOKUP($A567&amp;$B567,MAYO!$BC$11:$BC$40&amp;MAYO!$BD$11:$BD$40,MAYO!$CJ$11:$CJ$40,"A")),"")</f>
        <v>0</v>
      </c>
      <c r="ER567" s="384">
        <f t="array" ref="ER567">IFERROR(_xlfn.XLOOKUP($A567&amp;$B567,'MAYO 2'!$D$11:$D$40&amp;'MAYO 2'!$E$11:$E$40,'MAYO 2'!$AK$11:$AK$40,_xlfn.XLOOKUP($A567&amp;$B567,'MAYO 2'!$BC$11:$BC$40&amp;'MAYO 2'!$BD$11:$BD$40,'MAYO 2'!$CJ$11:$CJ$40,"A")),"")</f>
        <v>0</v>
      </c>
      <c r="ES567" s="384">
        <f t="array" ref="ES567">IFERROR(_xlfn.XLOOKUP($A567&amp;$B567,JUNIO!$D$11:$D$40&amp;JUNIO!$E$11:$E$40,JUNIO!$AK$11:$AK$40,_xlfn.XLOOKUP($A567&amp;$B567,JUNIO!$BC$11:$BC$40&amp;JUNIO!$BD$11:$BD$40,JUNIO!$CJ$11:$CJ$40,"A")),"")</f>
        <v>0</v>
      </c>
      <c r="ET567" s="384">
        <f t="array" ref="ET567">IFERROR(_xlfn.XLOOKUP($A567&amp;$B567,'JUNIO 2'!$D$11:$D$40&amp;'JUNIO 2'!$E$11:$E$40,'JUNIO 2'!$AK$11:$AK$40,_xlfn.XLOOKUP($A567&amp;$B567,'JUNIO 2'!$BC$11:$BC$40&amp;'JUNIO 2'!$BD$11:$BD$40,'JUNIO 2'!$CJ$11:$CJ$40,"A")),"")</f>
        <v>0</v>
      </c>
      <c r="EU567" s="384">
        <f t="array" ref="EU567">IFERROR(_xlfn.XLOOKUP($A567&amp;$B567,JULIO!$D$11:$D$40&amp;JULIO!$E$11:$E$40,JULIO!$AK$11:$AK$40,_xlfn.XLOOKUP($A567&amp;$B567,JULIO!$BC$11:$BC$40&amp;JULIO!$BD$11:$BD$40,JULIO!$CJ$11:$CJ$40,"A")),"")</f>
        <v>0</v>
      </c>
      <c r="EV567" s="384">
        <f t="array" ref="EV567">IFERROR(_xlfn.XLOOKUP($A567&amp;$B567,'JULIO 2'!$D$11:$D$40&amp;'JULIO 2'!$E$11:$E$40,'JULIO 2'!$AK$11:$AK$40,_xlfn.XLOOKUP($A567&amp;$B567,'JULIO 2'!$BC$11:$BC$40&amp;'JULIO 2'!$BD$11:$BD$40,'JULIO 2'!$CJ$11:$CJ$40,"A")),"")</f>
        <v>0</v>
      </c>
      <c r="EW567" s="384">
        <f t="array" ref="EW567">IFERROR(_xlfn.XLOOKUP($A567&amp;$B567,AGOSTO!$D$11:$D$40&amp;AGOSTO!$E$11:$E$40,AGOSTO!$AK$11:$AK$40,_xlfn.XLOOKUP($A567&amp;$B567,AGOSTO!$BC$11:$BC$40&amp;AGOSTO!$BD$11:$BD$40,AGOSTO!$CJ$11:$CJ$40,"A")),"")</f>
        <v>0</v>
      </c>
      <c r="EX567" s="384">
        <f t="array" ref="EX567">IFERROR(_xlfn.XLOOKUP($A567&amp;$B567,'AGOSTO 2'!$D$11:$D$40&amp;'AGOSTO 2'!$E$11:$E$40,'AGOSTO 2'!$AK$11:$AK$40,_xlfn.XLOOKUP($A567&amp;$B567,'AGOSTO 2'!$BC$11:$BC$40&amp;'AGOSTO 2'!$BD$11:$BD$40,'AGOSTO 2'!$CJ$11:$CJ$40,"A")),"")</f>
        <v>0</v>
      </c>
      <c r="EY567" s="384">
        <f t="array" ref="EY567">IFERROR(_xlfn.XLOOKUP($A567&amp;$B567,SEPTIEMBRE!$D$11:$D$40&amp;SEPTIEMBRE!$E$11:$E$40,SEPTIEMBRE!$AK$11:$AK$40,_xlfn.XLOOKUP($A567&amp;$B567,SEPTIEMBRE!$BC$11:$BC$40&amp;SEPTIEMBRE!$BD$11:$BD$40,SEPTIEMBRE!$CJ$11:$CJ$40,"A")),"")</f>
        <v>0</v>
      </c>
      <c r="EZ567" s="384">
        <f t="array" ref="EZ567">IFERROR(_xlfn.XLOOKUP($A567&amp;$B567,'SEPTIEMBRE 2'!$D$11:$D$40&amp;'SEPTIEMBRE 2'!$E$11:$E$40,'SEPTIEMBRE 2'!$AK$11:$AK$40,_xlfn.XLOOKUP($A567&amp;$B567,'SEPTIEMBRE 2'!$BC$11:$BC$40&amp;'SEPTIEMBRE 2'!$BD$11:$BD$40,'SEPTIEMBRE 2'!$CJ$11:$CJ$40,"A")),"")</f>
        <v>0</v>
      </c>
      <c r="FA567" s="384">
        <f t="array" ref="FA567">IFERROR(_xlfn.XLOOKUP($A567&amp;$B567,'SEPTIEMBRE 3'!$D$11:$D$40&amp;'SEPTIEMBRE 3'!$E$11:$E$40,'SEPTIEMBRE 3'!$AK$11:$AK$40,_xlfn.XLOOKUP($A567&amp;$B567,'SEPTIEMBRE 3'!$BC$11:$BC$40&amp;'SEPTIEMBRE 3'!$BD$11:$BD$40,'SEPTIEMBRE 3'!$CJ$11:$CJ$40,"A")),"")</f>
        <v>0</v>
      </c>
      <c r="FB567" s="384">
        <f t="array" ref="FB567">IFERROR(_xlfn.XLOOKUP($A567&amp;$B567,OCTUBRE!$D$11:$D$40&amp;OCTUBRE!$E$11:$E$40,OCTUBRE!$AK$11:$AK$40,_xlfn.XLOOKUP($A567&amp;$B567,OCTUBRE!$BC$11:$BC$40&amp;OCTUBRE!$BD$11:$BD$40,OCTUBRE!$CJ$11:$CJ$40,"A")),"")</f>
        <v>0</v>
      </c>
      <c r="FC567" s="384">
        <f t="array" ref="FC567">IFERROR(_xlfn.XLOOKUP($A567&amp;$B567,'OCTUBRE 2'!$D$11:$D$40&amp;'OCTUBRE 2'!$E$11:$E$40,'OCTUBRE 2'!$AK$11:$AK$40,_xlfn.XLOOKUP($A567&amp;$B567,'OCTUBRE 2'!$BC$11:$BC$40&amp;'OCTUBRE 2'!$BD$11:$BD$40,'OCTUBRE 2'!$CJ$11:$CJ$40,"A")),"")</f>
        <v>0</v>
      </c>
      <c r="FD567" s="384">
        <f t="array" ref="FD567">IFERROR(_xlfn.XLOOKUP($A567&amp;$B567,NOVIEMBRE!$D$11:$D$40&amp;NOVIEMBRE!$E$11:$E$40,NOVIEMBRE!$AK$11:$AK$40,_xlfn.XLOOKUP($A567&amp;$B567,NOVIEMBRE!$BC$11:$BC$40&amp;NOVIEMBRE!$BD$11:$BD$40,NOVIEMBRE!$CJ$11:$CJ$40,"A")),"")</f>
        <v>0</v>
      </c>
      <c r="FE567" s="384">
        <f t="array" ref="FE567">IFERROR(_xlfn.XLOOKUP($A567&amp;$B567,'NOVIEMBRE 2'!$D$11:$D$40&amp;'NOVIEMBRE 2'!$E$11:$E$40,'NOVIEMBRE 2'!$AK$11:$AK$40,_xlfn.XLOOKUP($A567&amp;$B567,'NOVIEMBRE 2'!$BC$11:$BC$40&amp;'NOVIEMBRE 2'!$BD$11:$BD$40,'NOVIEMBRE 2'!$CJ$11:$CJ$40,"A")),"")</f>
        <v>0</v>
      </c>
      <c r="FF567" s="385">
        <f t="array" ref="FF567">IFERROR(_xlfn.XLOOKUP($A567&amp;$B567,DICIEMBRE!$D$11:$D$40&amp;DICIEMBRE!$E$11:$E$40,DICIEMBRE!$AK$11:$AK$40,_xlfn.XLOOKUP($A567&amp;$B567,DICIEMBRE!$BC$11:$BC$40&amp;DICIEMBRE!$BD$11:$BD$40,DICIEMBRE!$CJ$11:$CJ$40,"A")),"")</f>
        <v>0</v>
      </c>
      <c r="FG567" s="386" t="str">
        <f t="shared" si="19"/>
        <v/>
      </c>
      <c r="FH567" s="386" t="str">
        <f t="array" ref="FH567">IF(
 COUNT(DZ567:EH567)=0,
 "-",
 IF(
  COUNT(DZ567:EH567) &lt; COUNTA(DZ567:EH567),
  REPT("🟩", ROUND(COUNT(DZ567:EH567)/COUNTA(DZ567:EH567)*5, 0)) &amp;
  REPT("⬜", 5 - ROUND(COUNT(DZ567:EH567)/COUNTA(DZ567:EH567)*5, 0)),
  IF(
    AVERAGE(IF(DZ567:EH567&lt;&gt;"", DZ567:EH567, )) &gt;= 70, "🟩🟩🟩🟩🟩",
    IF(
      AVERAGE(IF(DZ567:EH567&lt;&gt;"",DZ567:EH567, )) &gt;= 56, "🟨🟨🟨🟨🟨",
      "🟥🟥🟥🟥🟥"
    )
  )
 )
)
</f>
        <v>-</v>
      </c>
    </row>
    <row r="568" ht="15.75" customHeight="1">
      <c r="A568" s="168"/>
      <c r="B568" s="169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1"/>
      <c r="N568" s="172" t="str">
        <f t="shared" si="1"/>
        <v/>
      </c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2" t="str">
        <f t="shared" si="2"/>
        <v/>
      </c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2" t="str">
        <f t="shared" si="3"/>
        <v/>
      </c>
      <c r="AM568" s="173"/>
      <c r="AN568" s="173"/>
      <c r="AO568" s="173"/>
      <c r="AP568" s="173"/>
      <c r="AQ568" s="173"/>
      <c r="AR568" s="173"/>
      <c r="AS568" s="173"/>
      <c r="AT568" s="173"/>
      <c r="AU568" s="173"/>
      <c r="AV568" s="171"/>
      <c r="AW568" s="171"/>
      <c r="AX568" s="172" t="str">
        <f t="shared" si="4"/>
        <v/>
      </c>
      <c r="AY568" s="173"/>
      <c r="AZ568" s="173"/>
      <c r="BA568" s="173"/>
      <c r="BB568" s="173"/>
      <c r="BC568" s="173"/>
      <c r="BD568" s="173"/>
      <c r="BE568" s="173"/>
      <c r="BF568" s="173"/>
      <c r="BG568" s="173"/>
      <c r="BH568" s="173"/>
      <c r="BI568" s="173"/>
      <c r="BJ568" s="172" t="str">
        <f t="shared" si="5"/>
        <v/>
      </c>
      <c r="BK568" s="173"/>
      <c r="BL568" s="173"/>
      <c r="BM568" s="173"/>
      <c r="BN568" s="173"/>
      <c r="BO568" s="173"/>
      <c r="BP568" s="173"/>
      <c r="BQ568" s="173"/>
      <c r="BR568" s="173"/>
      <c r="BS568" s="173"/>
      <c r="BT568" s="173"/>
      <c r="BU568" s="173"/>
      <c r="BV568" s="172" t="str">
        <f t="shared" si="6"/>
        <v/>
      </c>
      <c r="BW568" s="173"/>
      <c r="BX568" s="173"/>
      <c r="BY568" s="173"/>
      <c r="BZ568" s="171"/>
      <c r="CA568" s="171"/>
      <c r="CB568" s="171"/>
      <c r="CC568" s="171"/>
      <c r="CD568" s="171"/>
      <c r="CE568" s="171"/>
      <c r="CF568" s="171"/>
      <c r="CG568" s="171"/>
      <c r="CH568" s="172" t="str">
        <f t="shared" si="7"/>
        <v/>
      </c>
      <c r="CI568" s="171"/>
      <c r="CJ568" s="173"/>
      <c r="CK568" s="173"/>
      <c r="CL568" s="173"/>
      <c r="CM568" s="173"/>
      <c r="CN568" s="171"/>
      <c r="CO568" s="171"/>
      <c r="CP568" s="171"/>
      <c r="CQ568" s="173"/>
      <c r="CR568" s="171"/>
      <c r="CS568" s="171"/>
      <c r="CT568" s="172" t="str">
        <f t="shared" si="8"/>
        <v/>
      </c>
      <c r="CU568" s="172"/>
      <c r="CV568" s="172"/>
      <c r="CW568" s="172"/>
      <c r="CX568" s="172"/>
      <c r="CY568" s="172"/>
      <c r="CZ568" s="172"/>
      <c r="DA568" s="172"/>
      <c r="DB568" s="172"/>
      <c r="DC568" s="172"/>
      <c r="DD568" s="172"/>
      <c r="DE568" s="172"/>
      <c r="DF568" s="172"/>
      <c r="DG568" s="188" t="str">
        <f t="array" ref="DG568">IFERROR(_xlfn.XLOOKUP($A568&amp;B568,MARZO!$D$11:$D$40&amp;MARZO!$E$11:$E$40,MARZO!$AM$11:$AM$40,_xlfn.XLOOKUP($A568&amp;$B568,MARZO!$BC$11:$BC$40&amp;MARZO!$BD$11:$BD$40,MARZO!$CL$11:$CL$40,"A"))/1%,"")</f>
        <v/>
      </c>
      <c r="DH568" s="188" t="str">
        <f t="array" ref="DH568">IFERROR(_xlfn.XLOOKUP($A568&amp;$B568,ABRIL!$D$11:$D$40&amp;ABRIL!$E$11:$E$40,ABRIL!$AM$11:$AM$40,_xlfn.XLOOKUP($A568&amp;$B568,ABRIL!$BC$11:$BC$40&amp;ABRIL!$BD$11:$BD$40,ABRIL!$CL$11:$CL$40,"A"))/1%,"")</f>
        <v/>
      </c>
      <c r="DI568" s="188" t="str">
        <f t="array" ref="DI568">IFERROR(_xlfn.XLOOKUP($A568&amp;$B568,'ABRIL 2'!$D$11:$D$40&amp;'ABRIL 2'!$E$11:$E$40,'ABRIL 2'!$AM$11:$AM$40,_xlfn.XLOOKUP($A568&amp;$B568,'ABRIL 2'!$BC$11:$BC$40&amp;'ABRIL 2'!$BD$11:$BD$40,'ABRIL 2'!$CL$11:$CL$40,"A"))/1%,"")</f>
        <v/>
      </c>
      <c r="DJ568" s="188" t="str">
        <f t="array" ref="DJ568">IFERROR(_xlfn.XLOOKUP($A568&amp;$B568,MAYO!$D$11:$D$40&amp;MAYO!$E$11:$E$40,MAYO!$AM$11:$AM$40,_xlfn.XLOOKUP($A568&amp;$B568,MAYO!$BC$11:$BC$40&amp;MAYO!$BD$11:$BD$40,MAYO!$CL$11:$CL$40,"A"))/1%,"")</f>
        <v/>
      </c>
      <c r="DK568" s="188" t="str">
        <f t="array" ref="DK568">IFERROR(_xlfn.XLOOKUP($A568&amp;$B568,'MAYO 2'!$D$11:$D$40&amp;'MAYO 2'!$E$11:$E$40,'MAYO 2'!$AM$11:$AM$40,_xlfn.XLOOKUP($A568&amp;$B568,'MAYO 2'!$BC$11:$BC$40&amp;'MAYO 2'!$BD$11:$BD$40,'MAYO 2'!$CL$11:$CL$40,"A"))/1%,"")</f>
        <v/>
      </c>
      <c r="DL568" s="188" t="str">
        <f t="array" ref="DL568">IFERROR(_xlfn.XLOOKUP($A568&amp;$B568,JUNIO!$D$11:$D$40&amp;JUNIO!$E$11:$E$40,JUNIO!$AM$11:$AM$40,_xlfn.XLOOKUP($A568&amp;$B568,JUNIO!$BC$11:$BC$40&amp;JUNIO!$BD$11:$BD$40,JUNIO!$CL$11:$CL$40,"A"))/1%,"")</f>
        <v/>
      </c>
      <c r="DM568" s="188" t="str">
        <f t="array" ref="DM568">IFERROR(_xlfn.XLOOKUP($A568&amp;$B568,'JUNIO 2'!$D$11:$D$40&amp;'JUNIO 2'!$E$11:$E$40,'JUNIO 2'!$AM$11:$AM$40,_xlfn.XLOOKUP($A568&amp;$B568,'JUNIO 2'!$BC$11:$BC$40&amp;'JUNIO 2'!$BD$11:$BD$40,'JUNIO 2'!$CL$11:$CL$40,"A"))/1%,"")</f>
        <v/>
      </c>
      <c r="DN568" s="188" t="str">
        <f t="array" ref="DN568">IFERROR(_xlfn.XLOOKUP($A568&amp;$B568,JULIO!$D$11:$D$40&amp;JULIO!$E$11:$E$40,JULIO!$AM$11:$AM$40,_xlfn.XLOOKUP($A568&amp;$B568,JULIO!$BC$11:$BC$40&amp;JULIO!$BD$11:$BD$40,JULIO!$CL$11:$CL$40,"A"))/1%,"")</f>
        <v/>
      </c>
      <c r="DO568" s="188" t="str">
        <f t="array" ref="DO568">IFERROR(_xlfn.XLOOKUP($A568&amp;$B568,'JULIO 2'!$D$11:$D$40&amp;'JULIO 2'!$E$11:$E$40,'JULIO 2'!$AM$11:$AM$40,_xlfn.XLOOKUP($A568&amp;$B568,'JULIO 2'!$BC$11:$BC$40&amp;'JULIO 2'!$BD$11:$BD$40,'JULIO 2'!$CL$11:$CL$40,"A"))/1%,"")</f>
        <v/>
      </c>
      <c r="DP568" s="188" t="str">
        <f t="array" ref="DP568">IFERROR(_xlfn.XLOOKUP($A568&amp;$B568,AGOSTO!$D$11:$D$40&amp;AGOSTO!$E$11:$E$40,AGOSTO!$AM$11:$AM$40,_xlfn.XLOOKUP($A568&amp;$B568,AGOSTO!$BC$11:$BC$40&amp;AGOSTO!$BD$11:$BD$40,AGOSTO!$CL$11:$CL$40,"A"))/1%,"")</f>
        <v/>
      </c>
      <c r="DQ568" s="188" t="str">
        <f t="array" ref="DQ568">IFERROR(_xlfn.XLOOKUP($A568&amp;$B568,'AGOSTO 2'!$D$11:$D$40&amp;'AGOSTO 2'!$E$11:$E$40,'AGOSTO 2'!$AM$11:$AM$40,_xlfn.XLOOKUP($A568&amp;$B568,'AGOSTO 2'!$BC$11:$BC$40&amp;'AGOSTO 2'!$BD$11:$BD$40,'AGOSTO 2'!$CL$11:$CL$40,"A"))/1%,"")</f>
        <v/>
      </c>
      <c r="DR568" s="188" t="str">
        <f t="array" ref="DR568">IFERROR(_xlfn.XLOOKUP($A568&amp;$B568,SEPTIEMBRE!$D$11:$D$40&amp;SEPTIEMBRE!$E$11:$E$40,SEPTIEMBRE!$AM$11:$AM$40,_xlfn.XLOOKUP($A568&amp;$B568,SEPTIEMBRE!$BC$11:$BC$40&amp;SEPTIEMBRE!$BD$11:$BD$40,SEPTIEMBRE!$CL$11:$CL$40,"A"))/1%,"")</f>
        <v/>
      </c>
      <c r="DS568" s="188" t="str">
        <f t="array" ref="DS568">IFERROR(_xlfn.XLOOKUP($A568&amp;$B568,'SEPTIEMBRE 2'!$D$11:$D$40&amp;'SEPTIEMBRE 2'!$E$11:$E$40,'SEPTIEMBRE 2'!$AM$11:$AM$40,_xlfn.XLOOKUP($A568&amp;$B568,'SEPTIEMBRE 2'!$BC$11:$BC$40&amp;'SEPTIEMBRE 2'!$BD$11:$BD$40,'SEPTIEMBRE 2'!$CL$11:$CL$40,"A"))/1%,"")</f>
        <v/>
      </c>
      <c r="DT568" s="188" t="str">
        <f t="array" ref="DT568">IFERROR(_xlfn.XLOOKUP($A568&amp;$B568,'SEPTIEMBRE 3'!$D$11:$D$40&amp;'SEPTIEMBRE 3'!$E$11:$E$40,'SEPTIEMBRE 3'!$AM$11:$AM$40,_xlfn.XLOOKUP($A568&amp;$B568,'SEPTIEMBRE 3'!$BC$11:$BC$40&amp;'SEPTIEMBRE 3'!$BD$11:$BD$40,'SEPTIEMBRE 3'!$CL$11:$CL$40,"A"))/1%,"")</f>
        <v/>
      </c>
      <c r="DU568" s="188" t="str">
        <f t="array" ref="DU568">IFERROR(_xlfn.XLOOKUP($A568&amp;$B568,OCTUBRE!$D$11:$D$40&amp;OCTUBRE!$E$11:$E$40,OCTUBRE!$AM$11:$AM$40,_xlfn.XLOOKUP($A568&amp;$B568,OCTUBRE!$BC$11:$BC$40&amp;OCTUBRE!$BD$11:$BD$40,OCTUBRE!$CL$11:$CL$40,"A"))/1%,"")</f>
        <v/>
      </c>
      <c r="DV568" s="188" t="str">
        <f t="array" ref="DV568">IFERROR(_xlfn.XLOOKUP($A568&amp;$B568,'OCTUBRE 2'!$D$11:$D$40&amp;'OCTUBRE 2'!$E$11:$E$40,'OCTUBRE 2'!$AM$11:$AM$40,_xlfn.XLOOKUP($A568&amp;$B568,'OCTUBRE 2'!$BC$11:$BC$40&amp;'OCTUBRE 2'!$BD$11:$BD$40,'OCTUBRE 2'!$CL$11:$CL$40,"A"))/1%,"")</f>
        <v/>
      </c>
      <c r="DW568" s="188" t="str">
        <f t="array" ref="DW568">IFERROR(_xlfn.XLOOKUP($A568&amp;$B568,NOVIEMBRE!$D$11:$D$40&amp;NOVIEMBRE!$E$11:$E$40,NOVIEMBRE!$AM$11:$AM$40,_xlfn.XLOOKUP($A568&amp;$B568,NOVIEMBRE!$BC$11:$BC$40&amp;NOVIEMBRE!$BD$11:$BD$40,NOVIEMBRE!$CL$11:$CL$40,"A"))/1%,"")</f>
        <v/>
      </c>
      <c r="DX568" s="188" t="str">
        <f t="array" ref="DX568">IFERROR(_xlfn.XLOOKUP($A568&amp;$B568,'NOVIEMBRE 2'!$D$11:$D$40&amp;'NOVIEMBRE 2'!$E$11:$E$40,'NOVIEMBRE 2'!$AM$11:$AM$40,_xlfn.XLOOKUP($A568&amp;$B568,'NOVIEMBRE 2'!$BC$11:$BC$40&amp;'NOVIEMBRE 2'!$BD$11:$BD$40,'NOVIEMBRE 2'!$CL$11:$CL$40,"A"))/1%,"")</f>
        <v/>
      </c>
      <c r="DY568" s="188" t="str">
        <f t="array" ref="DY568">IFERROR(_xlfn.XLOOKUP($A568&amp;$B568,DICIEMBRE!$D$11:$D$40&amp;DICIEMBRE!$E$11:$E$40,DICIEMBRE!$AM$11:$AM$40,_xlfn.XLOOKUP($A568&amp;$B568,DICIEMBRE!$BC$11:$BC$40&amp;DICIEMBRE!$BD$11:$BD$40,DICIEMBRE!$CL$11:$CL$40,"A"))/1%,"")</f>
        <v/>
      </c>
      <c r="DZ568" s="381" t="str">
        <f t="shared" si="9"/>
        <v>-</v>
      </c>
      <c r="EA568" s="381" t="str">
        <f t="shared" si="10"/>
        <v>-</v>
      </c>
      <c r="EB568" s="381" t="str">
        <f t="shared" si="11"/>
        <v>-</v>
      </c>
      <c r="EC568" s="381" t="str">
        <f t="shared" si="12"/>
        <v>-</v>
      </c>
      <c r="ED568" s="381" t="str">
        <f t="shared" si="13"/>
        <v>-</v>
      </c>
      <c r="EE568" s="381" t="str">
        <f t="shared" si="14"/>
        <v>-</v>
      </c>
      <c r="EF568" s="381" t="str">
        <f t="shared" si="15"/>
        <v>-</v>
      </c>
      <c r="EG568" s="381" t="str">
        <f t="shared" si="16"/>
        <v>-</v>
      </c>
      <c r="EH568" s="381" t="str">
        <f t="shared" si="17"/>
        <v>-</v>
      </c>
      <c r="EI568" s="188" t="str">
        <f t="shared" si="18"/>
        <v/>
      </c>
      <c r="EJ568" s="382"/>
      <c r="EK568" s="382"/>
      <c r="EL568" s="383"/>
      <c r="EM568" s="21"/>
      <c r="EN568" s="384">
        <f t="array" ref="EN568">IFERROR(_xlfn.XLOOKUP($A568&amp;$B568,MARZO!$D$11:$D$40&amp;MARZO!$E$11:$E$40,MARZO!$AK$11:$AK$40,_xlfn.XLOOKUP($A568&amp;$B568,MARZO!$BC$11:$BC$40&amp;MARZO!$BD$11:$BD$40,MARZO!$CJ$11:$CJ$40,"A")),"")</f>
        <v>0</v>
      </c>
      <c r="EO568" s="384">
        <f t="array" ref="EO568">IFERROR(_xlfn.XLOOKUP($A568&amp;$B568,ABRIL!$D$11:$D$40&amp;ABRIL!$E$11:$E$40,ABRIL!$AK$11:$AK$40,_xlfn.XLOOKUP($A568&amp;$B568,ABRIL!$BC$11:$BC$40&amp;ABRIL!$BD$11:$BD$40,ABRIL!$CJ$11:$CJ$40,"A")),"")</f>
        <v>0</v>
      </c>
      <c r="EP568" s="384">
        <f t="array" ref="EP568">IFERROR(_xlfn.XLOOKUP($A568&amp;$B568,'ABRIL 2'!$D$11:$D$40&amp;'ABRIL 2'!$E$11:$E$40,'ABRIL 2'!$AK$11:$AK$40,_xlfn.XLOOKUP($A568&amp;$B568,'ABRIL 2'!$BC$11:$BC$40&amp;'ABRIL 2'!$BD$11:$BD$40,'ABRIL 2'!$CJ$11:$CJ$40,"A")),"")</f>
        <v>0</v>
      </c>
      <c r="EQ568" s="384">
        <f t="array" ref="EQ568">IFERROR(_xlfn.XLOOKUP($A568&amp;$B568,MAYO!$D$11:$D$40&amp;MAYO!$E$11:$E$40,MAYO!$AK$11:$AK$40,_xlfn.XLOOKUP($A568&amp;$B568,MAYO!$BC$11:$BC$40&amp;MAYO!$BD$11:$BD$40,MAYO!$CJ$11:$CJ$40,"A")),"")</f>
        <v>0</v>
      </c>
      <c r="ER568" s="384">
        <f t="array" ref="ER568">IFERROR(_xlfn.XLOOKUP($A568&amp;$B568,'MAYO 2'!$D$11:$D$40&amp;'MAYO 2'!$E$11:$E$40,'MAYO 2'!$AK$11:$AK$40,_xlfn.XLOOKUP($A568&amp;$B568,'MAYO 2'!$BC$11:$BC$40&amp;'MAYO 2'!$BD$11:$BD$40,'MAYO 2'!$CJ$11:$CJ$40,"A")),"")</f>
        <v>0</v>
      </c>
      <c r="ES568" s="384">
        <f t="array" ref="ES568">IFERROR(_xlfn.XLOOKUP($A568&amp;$B568,JUNIO!$D$11:$D$40&amp;JUNIO!$E$11:$E$40,JUNIO!$AK$11:$AK$40,_xlfn.XLOOKUP($A568&amp;$B568,JUNIO!$BC$11:$BC$40&amp;JUNIO!$BD$11:$BD$40,JUNIO!$CJ$11:$CJ$40,"A")),"")</f>
        <v>0</v>
      </c>
      <c r="ET568" s="384">
        <f t="array" ref="ET568">IFERROR(_xlfn.XLOOKUP($A568&amp;$B568,'JUNIO 2'!$D$11:$D$40&amp;'JUNIO 2'!$E$11:$E$40,'JUNIO 2'!$AK$11:$AK$40,_xlfn.XLOOKUP($A568&amp;$B568,'JUNIO 2'!$BC$11:$BC$40&amp;'JUNIO 2'!$BD$11:$BD$40,'JUNIO 2'!$CJ$11:$CJ$40,"A")),"")</f>
        <v>0</v>
      </c>
      <c r="EU568" s="384">
        <f t="array" ref="EU568">IFERROR(_xlfn.XLOOKUP($A568&amp;$B568,JULIO!$D$11:$D$40&amp;JULIO!$E$11:$E$40,JULIO!$AK$11:$AK$40,_xlfn.XLOOKUP($A568&amp;$B568,JULIO!$BC$11:$BC$40&amp;JULIO!$BD$11:$BD$40,JULIO!$CJ$11:$CJ$40,"A")),"")</f>
        <v>0</v>
      </c>
      <c r="EV568" s="384">
        <f t="array" ref="EV568">IFERROR(_xlfn.XLOOKUP($A568&amp;$B568,'JULIO 2'!$D$11:$D$40&amp;'JULIO 2'!$E$11:$E$40,'JULIO 2'!$AK$11:$AK$40,_xlfn.XLOOKUP($A568&amp;$B568,'JULIO 2'!$BC$11:$BC$40&amp;'JULIO 2'!$BD$11:$BD$40,'JULIO 2'!$CJ$11:$CJ$40,"A")),"")</f>
        <v>0</v>
      </c>
      <c r="EW568" s="384">
        <f t="array" ref="EW568">IFERROR(_xlfn.XLOOKUP($A568&amp;$B568,AGOSTO!$D$11:$D$40&amp;AGOSTO!$E$11:$E$40,AGOSTO!$AK$11:$AK$40,_xlfn.XLOOKUP($A568&amp;$B568,AGOSTO!$BC$11:$BC$40&amp;AGOSTO!$BD$11:$BD$40,AGOSTO!$CJ$11:$CJ$40,"A")),"")</f>
        <v>0</v>
      </c>
      <c r="EX568" s="384">
        <f t="array" ref="EX568">IFERROR(_xlfn.XLOOKUP($A568&amp;$B568,'AGOSTO 2'!$D$11:$D$40&amp;'AGOSTO 2'!$E$11:$E$40,'AGOSTO 2'!$AK$11:$AK$40,_xlfn.XLOOKUP($A568&amp;$B568,'AGOSTO 2'!$BC$11:$BC$40&amp;'AGOSTO 2'!$BD$11:$BD$40,'AGOSTO 2'!$CJ$11:$CJ$40,"A")),"")</f>
        <v>0</v>
      </c>
      <c r="EY568" s="384">
        <f t="array" ref="EY568">IFERROR(_xlfn.XLOOKUP($A568&amp;$B568,SEPTIEMBRE!$D$11:$D$40&amp;SEPTIEMBRE!$E$11:$E$40,SEPTIEMBRE!$AK$11:$AK$40,_xlfn.XLOOKUP($A568&amp;$B568,SEPTIEMBRE!$BC$11:$BC$40&amp;SEPTIEMBRE!$BD$11:$BD$40,SEPTIEMBRE!$CJ$11:$CJ$40,"A")),"")</f>
        <v>0</v>
      </c>
      <c r="EZ568" s="384">
        <f t="array" ref="EZ568">IFERROR(_xlfn.XLOOKUP($A568&amp;$B568,'SEPTIEMBRE 2'!$D$11:$D$40&amp;'SEPTIEMBRE 2'!$E$11:$E$40,'SEPTIEMBRE 2'!$AK$11:$AK$40,_xlfn.XLOOKUP($A568&amp;$B568,'SEPTIEMBRE 2'!$BC$11:$BC$40&amp;'SEPTIEMBRE 2'!$BD$11:$BD$40,'SEPTIEMBRE 2'!$CJ$11:$CJ$40,"A")),"")</f>
        <v>0</v>
      </c>
      <c r="FA568" s="384">
        <f t="array" ref="FA568">IFERROR(_xlfn.XLOOKUP($A568&amp;$B568,'SEPTIEMBRE 3'!$D$11:$D$40&amp;'SEPTIEMBRE 3'!$E$11:$E$40,'SEPTIEMBRE 3'!$AK$11:$AK$40,_xlfn.XLOOKUP($A568&amp;$B568,'SEPTIEMBRE 3'!$BC$11:$BC$40&amp;'SEPTIEMBRE 3'!$BD$11:$BD$40,'SEPTIEMBRE 3'!$CJ$11:$CJ$40,"A")),"")</f>
        <v>0</v>
      </c>
      <c r="FB568" s="384">
        <f t="array" ref="FB568">IFERROR(_xlfn.XLOOKUP($A568&amp;$B568,OCTUBRE!$D$11:$D$40&amp;OCTUBRE!$E$11:$E$40,OCTUBRE!$AK$11:$AK$40,_xlfn.XLOOKUP($A568&amp;$B568,OCTUBRE!$BC$11:$BC$40&amp;OCTUBRE!$BD$11:$BD$40,OCTUBRE!$CJ$11:$CJ$40,"A")),"")</f>
        <v>0</v>
      </c>
      <c r="FC568" s="384">
        <f t="array" ref="FC568">IFERROR(_xlfn.XLOOKUP($A568&amp;$B568,'OCTUBRE 2'!$D$11:$D$40&amp;'OCTUBRE 2'!$E$11:$E$40,'OCTUBRE 2'!$AK$11:$AK$40,_xlfn.XLOOKUP($A568&amp;$B568,'OCTUBRE 2'!$BC$11:$BC$40&amp;'OCTUBRE 2'!$BD$11:$BD$40,'OCTUBRE 2'!$CJ$11:$CJ$40,"A")),"")</f>
        <v>0</v>
      </c>
      <c r="FD568" s="384">
        <f t="array" ref="FD568">IFERROR(_xlfn.XLOOKUP($A568&amp;$B568,NOVIEMBRE!$D$11:$D$40&amp;NOVIEMBRE!$E$11:$E$40,NOVIEMBRE!$AK$11:$AK$40,_xlfn.XLOOKUP($A568&amp;$B568,NOVIEMBRE!$BC$11:$BC$40&amp;NOVIEMBRE!$BD$11:$BD$40,NOVIEMBRE!$CJ$11:$CJ$40,"A")),"")</f>
        <v>0</v>
      </c>
      <c r="FE568" s="384">
        <f t="array" ref="FE568">IFERROR(_xlfn.XLOOKUP($A568&amp;$B568,'NOVIEMBRE 2'!$D$11:$D$40&amp;'NOVIEMBRE 2'!$E$11:$E$40,'NOVIEMBRE 2'!$AK$11:$AK$40,_xlfn.XLOOKUP($A568&amp;$B568,'NOVIEMBRE 2'!$BC$11:$BC$40&amp;'NOVIEMBRE 2'!$BD$11:$BD$40,'NOVIEMBRE 2'!$CJ$11:$CJ$40,"A")),"")</f>
        <v>0</v>
      </c>
      <c r="FF568" s="385">
        <f t="array" ref="FF568">IFERROR(_xlfn.XLOOKUP($A568&amp;$B568,DICIEMBRE!$D$11:$D$40&amp;DICIEMBRE!$E$11:$E$40,DICIEMBRE!$AK$11:$AK$40,_xlfn.XLOOKUP($A568&amp;$B568,DICIEMBRE!$BC$11:$BC$40&amp;DICIEMBRE!$BD$11:$BD$40,DICIEMBRE!$CJ$11:$CJ$40,"A")),"")</f>
        <v>0</v>
      </c>
      <c r="FG568" s="386" t="str">
        <f t="shared" si="19"/>
        <v/>
      </c>
      <c r="FH568" s="386" t="str">
        <f t="array" ref="FH568">IF(
 COUNT(DZ568:EH568)=0,
 "-",
 IF(
  COUNT(DZ568:EH568) &lt; COUNTA(DZ568:EH568),
  REPT("🟩", ROUND(COUNT(DZ568:EH568)/COUNTA(DZ568:EH568)*5, 0)) &amp;
  REPT("⬜", 5 - ROUND(COUNT(DZ568:EH568)/COUNTA(DZ568:EH568)*5, 0)),
  IF(
    AVERAGE(IF(DZ568:EH568&lt;&gt;"", DZ568:EH568, )) &gt;= 70, "🟩🟩🟩🟩🟩",
    IF(
      AVERAGE(IF(DZ568:EH568&lt;&gt;"",DZ568:EH568, )) &gt;= 56, "🟨🟨🟨🟨🟨",
      "🟥🟥🟥🟥🟥"
    )
  )
 )
)
</f>
        <v>-</v>
      </c>
    </row>
    <row r="569" ht="15.75" customHeight="1">
      <c r="A569" s="168"/>
      <c r="B569" s="169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1"/>
      <c r="N569" s="172" t="str">
        <f t="shared" si="1"/>
        <v/>
      </c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2" t="str">
        <f t="shared" si="2"/>
        <v/>
      </c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2" t="str">
        <f t="shared" si="3"/>
        <v/>
      </c>
      <c r="AM569" s="173"/>
      <c r="AN569" s="173"/>
      <c r="AO569" s="173"/>
      <c r="AP569" s="173"/>
      <c r="AQ569" s="173"/>
      <c r="AR569" s="173"/>
      <c r="AS569" s="173"/>
      <c r="AT569" s="173"/>
      <c r="AU569" s="173"/>
      <c r="AV569" s="171"/>
      <c r="AW569" s="171"/>
      <c r="AX569" s="172" t="str">
        <f t="shared" si="4"/>
        <v/>
      </c>
      <c r="AY569" s="173"/>
      <c r="AZ569" s="173"/>
      <c r="BA569" s="173"/>
      <c r="BB569" s="173"/>
      <c r="BC569" s="173"/>
      <c r="BD569" s="173"/>
      <c r="BE569" s="173"/>
      <c r="BF569" s="173"/>
      <c r="BG569" s="173"/>
      <c r="BH569" s="173"/>
      <c r="BI569" s="173"/>
      <c r="BJ569" s="172" t="str">
        <f t="shared" si="5"/>
        <v/>
      </c>
      <c r="BK569" s="173"/>
      <c r="BL569" s="173"/>
      <c r="BM569" s="173"/>
      <c r="BN569" s="173"/>
      <c r="BO569" s="173"/>
      <c r="BP569" s="173"/>
      <c r="BQ569" s="173"/>
      <c r="BR569" s="173"/>
      <c r="BS569" s="173"/>
      <c r="BT569" s="173"/>
      <c r="BU569" s="173"/>
      <c r="BV569" s="172" t="str">
        <f t="shared" si="6"/>
        <v/>
      </c>
      <c r="BW569" s="173"/>
      <c r="BX569" s="173"/>
      <c r="BY569" s="173"/>
      <c r="BZ569" s="171"/>
      <c r="CA569" s="171"/>
      <c r="CB569" s="171"/>
      <c r="CC569" s="171"/>
      <c r="CD569" s="171"/>
      <c r="CE569" s="171"/>
      <c r="CF569" s="171"/>
      <c r="CG569" s="171"/>
      <c r="CH569" s="172" t="str">
        <f t="shared" si="7"/>
        <v/>
      </c>
      <c r="CI569" s="171"/>
      <c r="CJ569" s="173"/>
      <c r="CK569" s="173"/>
      <c r="CL569" s="173"/>
      <c r="CM569" s="173"/>
      <c r="CN569" s="171"/>
      <c r="CO569" s="171"/>
      <c r="CP569" s="171"/>
      <c r="CQ569" s="173"/>
      <c r="CR569" s="171"/>
      <c r="CS569" s="171"/>
      <c r="CT569" s="172" t="str">
        <f t="shared" si="8"/>
        <v/>
      </c>
      <c r="CU569" s="172"/>
      <c r="CV569" s="172"/>
      <c r="CW569" s="172"/>
      <c r="CX569" s="172"/>
      <c r="CY569" s="172"/>
      <c r="CZ569" s="172"/>
      <c r="DA569" s="172"/>
      <c r="DB569" s="172"/>
      <c r="DC569" s="172"/>
      <c r="DD569" s="172"/>
      <c r="DE569" s="172"/>
      <c r="DF569" s="172"/>
      <c r="DG569" s="188" t="str">
        <f t="array" ref="DG569">IFERROR(_xlfn.XLOOKUP($A569&amp;B569,MARZO!$D$11:$D$40&amp;MARZO!$E$11:$E$40,MARZO!$AM$11:$AM$40,_xlfn.XLOOKUP($A569&amp;$B569,MARZO!$BC$11:$BC$40&amp;MARZO!$BD$11:$BD$40,MARZO!$CL$11:$CL$40,"A"))/1%,"")</f>
        <v/>
      </c>
      <c r="DH569" s="188" t="str">
        <f t="array" ref="DH569">IFERROR(_xlfn.XLOOKUP($A569&amp;$B569,ABRIL!$D$11:$D$40&amp;ABRIL!$E$11:$E$40,ABRIL!$AM$11:$AM$40,_xlfn.XLOOKUP($A569&amp;$B569,ABRIL!$BC$11:$BC$40&amp;ABRIL!$BD$11:$BD$40,ABRIL!$CL$11:$CL$40,"A"))/1%,"")</f>
        <v/>
      </c>
      <c r="DI569" s="188" t="str">
        <f t="array" ref="DI569">IFERROR(_xlfn.XLOOKUP($A569&amp;$B569,'ABRIL 2'!$D$11:$D$40&amp;'ABRIL 2'!$E$11:$E$40,'ABRIL 2'!$AM$11:$AM$40,_xlfn.XLOOKUP($A569&amp;$B569,'ABRIL 2'!$BC$11:$BC$40&amp;'ABRIL 2'!$BD$11:$BD$40,'ABRIL 2'!$CL$11:$CL$40,"A"))/1%,"")</f>
        <v/>
      </c>
      <c r="DJ569" s="188" t="str">
        <f t="array" ref="DJ569">IFERROR(_xlfn.XLOOKUP($A569&amp;$B569,MAYO!$D$11:$D$40&amp;MAYO!$E$11:$E$40,MAYO!$AM$11:$AM$40,_xlfn.XLOOKUP($A569&amp;$B569,MAYO!$BC$11:$BC$40&amp;MAYO!$BD$11:$BD$40,MAYO!$CL$11:$CL$40,"A"))/1%,"")</f>
        <v/>
      </c>
      <c r="DK569" s="188" t="str">
        <f t="array" ref="DK569">IFERROR(_xlfn.XLOOKUP($A569&amp;$B569,'MAYO 2'!$D$11:$D$40&amp;'MAYO 2'!$E$11:$E$40,'MAYO 2'!$AM$11:$AM$40,_xlfn.XLOOKUP($A569&amp;$B569,'MAYO 2'!$BC$11:$BC$40&amp;'MAYO 2'!$BD$11:$BD$40,'MAYO 2'!$CL$11:$CL$40,"A"))/1%,"")</f>
        <v/>
      </c>
      <c r="DL569" s="188" t="str">
        <f t="array" ref="DL569">IFERROR(_xlfn.XLOOKUP($A569&amp;$B569,JUNIO!$D$11:$D$40&amp;JUNIO!$E$11:$E$40,JUNIO!$AM$11:$AM$40,_xlfn.XLOOKUP($A569&amp;$B569,JUNIO!$BC$11:$BC$40&amp;JUNIO!$BD$11:$BD$40,JUNIO!$CL$11:$CL$40,"A"))/1%,"")</f>
        <v/>
      </c>
      <c r="DM569" s="188" t="str">
        <f t="array" ref="DM569">IFERROR(_xlfn.XLOOKUP($A569&amp;$B569,'JUNIO 2'!$D$11:$D$40&amp;'JUNIO 2'!$E$11:$E$40,'JUNIO 2'!$AM$11:$AM$40,_xlfn.XLOOKUP($A569&amp;$B569,'JUNIO 2'!$BC$11:$BC$40&amp;'JUNIO 2'!$BD$11:$BD$40,'JUNIO 2'!$CL$11:$CL$40,"A"))/1%,"")</f>
        <v/>
      </c>
      <c r="DN569" s="188" t="str">
        <f t="array" ref="DN569">IFERROR(_xlfn.XLOOKUP($A569&amp;$B569,JULIO!$D$11:$D$40&amp;JULIO!$E$11:$E$40,JULIO!$AM$11:$AM$40,_xlfn.XLOOKUP($A569&amp;$B569,JULIO!$BC$11:$BC$40&amp;JULIO!$BD$11:$BD$40,JULIO!$CL$11:$CL$40,"A"))/1%,"")</f>
        <v/>
      </c>
      <c r="DO569" s="188" t="str">
        <f t="array" ref="DO569">IFERROR(_xlfn.XLOOKUP($A569&amp;$B569,'JULIO 2'!$D$11:$D$40&amp;'JULIO 2'!$E$11:$E$40,'JULIO 2'!$AM$11:$AM$40,_xlfn.XLOOKUP($A569&amp;$B569,'JULIO 2'!$BC$11:$BC$40&amp;'JULIO 2'!$BD$11:$BD$40,'JULIO 2'!$CL$11:$CL$40,"A"))/1%,"")</f>
        <v/>
      </c>
      <c r="DP569" s="188" t="str">
        <f t="array" ref="DP569">IFERROR(_xlfn.XLOOKUP($A569&amp;$B569,AGOSTO!$D$11:$D$40&amp;AGOSTO!$E$11:$E$40,AGOSTO!$AM$11:$AM$40,_xlfn.XLOOKUP($A569&amp;$B569,AGOSTO!$BC$11:$BC$40&amp;AGOSTO!$BD$11:$BD$40,AGOSTO!$CL$11:$CL$40,"A"))/1%,"")</f>
        <v/>
      </c>
      <c r="DQ569" s="188" t="str">
        <f t="array" ref="DQ569">IFERROR(_xlfn.XLOOKUP($A569&amp;$B569,'AGOSTO 2'!$D$11:$D$40&amp;'AGOSTO 2'!$E$11:$E$40,'AGOSTO 2'!$AM$11:$AM$40,_xlfn.XLOOKUP($A569&amp;$B569,'AGOSTO 2'!$BC$11:$BC$40&amp;'AGOSTO 2'!$BD$11:$BD$40,'AGOSTO 2'!$CL$11:$CL$40,"A"))/1%,"")</f>
        <v/>
      </c>
      <c r="DR569" s="188" t="str">
        <f t="array" ref="DR569">IFERROR(_xlfn.XLOOKUP($A569&amp;$B569,SEPTIEMBRE!$D$11:$D$40&amp;SEPTIEMBRE!$E$11:$E$40,SEPTIEMBRE!$AM$11:$AM$40,_xlfn.XLOOKUP($A569&amp;$B569,SEPTIEMBRE!$BC$11:$BC$40&amp;SEPTIEMBRE!$BD$11:$BD$40,SEPTIEMBRE!$CL$11:$CL$40,"A"))/1%,"")</f>
        <v/>
      </c>
      <c r="DS569" s="188" t="str">
        <f t="array" ref="DS569">IFERROR(_xlfn.XLOOKUP($A569&amp;$B569,'SEPTIEMBRE 2'!$D$11:$D$40&amp;'SEPTIEMBRE 2'!$E$11:$E$40,'SEPTIEMBRE 2'!$AM$11:$AM$40,_xlfn.XLOOKUP($A569&amp;$B569,'SEPTIEMBRE 2'!$BC$11:$BC$40&amp;'SEPTIEMBRE 2'!$BD$11:$BD$40,'SEPTIEMBRE 2'!$CL$11:$CL$40,"A"))/1%,"")</f>
        <v/>
      </c>
      <c r="DT569" s="188" t="str">
        <f t="array" ref="DT569">IFERROR(_xlfn.XLOOKUP($A569&amp;$B569,'SEPTIEMBRE 3'!$D$11:$D$40&amp;'SEPTIEMBRE 3'!$E$11:$E$40,'SEPTIEMBRE 3'!$AM$11:$AM$40,_xlfn.XLOOKUP($A569&amp;$B569,'SEPTIEMBRE 3'!$BC$11:$BC$40&amp;'SEPTIEMBRE 3'!$BD$11:$BD$40,'SEPTIEMBRE 3'!$CL$11:$CL$40,"A"))/1%,"")</f>
        <v/>
      </c>
      <c r="DU569" s="188" t="str">
        <f t="array" ref="DU569">IFERROR(_xlfn.XLOOKUP($A569&amp;$B569,OCTUBRE!$D$11:$D$40&amp;OCTUBRE!$E$11:$E$40,OCTUBRE!$AM$11:$AM$40,_xlfn.XLOOKUP($A569&amp;$B569,OCTUBRE!$BC$11:$BC$40&amp;OCTUBRE!$BD$11:$BD$40,OCTUBRE!$CL$11:$CL$40,"A"))/1%,"")</f>
        <v/>
      </c>
      <c r="DV569" s="188" t="str">
        <f t="array" ref="DV569">IFERROR(_xlfn.XLOOKUP($A569&amp;$B569,'OCTUBRE 2'!$D$11:$D$40&amp;'OCTUBRE 2'!$E$11:$E$40,'OCTUBRE 2'!$AM$11:$AM$40,_xlfn.XLOOKUP($A569&amp;$B569,'OCTUBRE 2'!$BC$11:$BC$40&amp;'OCTUBRE 2'!$BD$11:$BD$40,'OCTUBRE 2'!$CL$11:$CL$40,"A"))/1%,"")</f>
        <v/>
      </c>
      <c r="DW569" s="188" t="str">
        <f t="array" ref="DW569">IFERROR(_xlfn.XLOOKUP($A569&amp;$B569,NOVIEMBRE!$D$11:$D$40&amp;NOVIEMBRE!$E$11:$E$40,NOVIEMBRE!$AM$11:$AM$40,_xlfn.XLOOKUP($A569&amp;$B569,NOVIEMBRE!$BC$11:$BC$40&amp;NOVIEMBRE!$BD$11:$BD$40,NOVIEMBRE!$CL$11:$CL$40,"A"))/1%,"")</f>
        <v/>
      </c>
      <c r="DX569" s="188" t="str">
        <f t="array" ref="DX569">IFERROR(_xlfn.XLOOKUP($A569&amp;$B569,'NOVIEMBRE 2'!$D$11:$D$40&amp;'NOVIEMBRE 2'!$E$11:$E$40,'NOVIEMBRE 2'!$AM$11:$AM$40,_xlfn.XLOOKUP($A569&amp;$B569,'NOVIEMBRE 2'!$BC$11:$BC$40&amp;'NOVIEMBRE 2'!$BD$11:$BD$40,'NOVIEMBRE 2'!$CL$11:$CL$40,"A"))/1%,"")</f>
        <v/>
      </c>
      <c r="DY569" s="188" t="str">
        <f t="array" ref="DY569">IFERROR(_xlfn.XLOOKUP($A569&amp;$B569,DICIEMBRE!$D$11:$D$40&amp;DICIEMBRE!$E$11:$E$40,DICIEMBRE!$AM$11:$AM$40,_xlfn.XLOOKUP($A569&amp;$B569,DICIEMBRE!$BC$11:$BC$40&amp;DICIEMBRE!$BD$11:$BD$40,DICIEMBRE!$CL$11:$CL$40,"A"))/1%,"")</f>
        <v/>
      </c>
      <c r="DZ569" s="381" t="str">
        <f t="shared" si="9"/>
        <v>-</v>
      </c>
      <c r="EA569" s="381" t="str">
        <f t="shared" si="10"/>
        <v>-</v>
      </c>
      <c r="EB569" s="381" t="str">
        <f t="shared" si="11"/>
        <v>-</v>
      </c>
      <c r="EC569" s="381" t="str">
        <f t="shared" si="12"/>
        <v>-</v>
      </c>
      <c r="ED569" s="381" t="str">
        <f t="shared" si="13"/>
        <v>-</v>
      </c>
      <c r="EE569" s="381" t="str">
        <f t="shared" si="14"/>
        <v>-</v>
      </c>
      <c r="EF569" s="381" t="str">
        <f t="shared" si="15"/>
        <v>-</v>
      </c>
      <c r="EG569" s="381" t="str">
        <f t="shared" si="16"/>
        <v>-</v>
      </c>
      <c r="EH569" s="381" t="str">
        <f t="shared" si="17"/>
        <v>-</v>
      </c>
      <c r="EI569" s="188" t="str">
        <f t="shared" si="18"/>
        <v/>
      </c>
      <c r="EJ569" s="382"/>
      <c r="EK569" s="382"/>
      <c r="EL569" s="383"/>
      <c r="EM569" s="21"/>
      <c r="EN569" s="384">
        <f t="array" ref="EN569">IFERROR(_xlfn.XLOOKUP($A569&amp;$B569,MARZO!$D$11:$D$40&amp;MARZO!$E$11:$E$40,MARZO!$AK$11:$AK$40,_xlfn.XLOOKUP($A569&amp;$B569,MARZO!$BC$11:$BC$40&amp;MARZO!$BD$11:$BD$40,MARZO!$CJ$11:$CJ$40,"A")),"")</f>
        <v>0</v>
      </c>
      <c r="EO569" s="384">
        <f t="array" ref="EO569">IFERROR(_xlfn.XLOOKUP($A569&amp;$B569,ABRIL!$D$11:$D$40&amp;ABRIL!$E$11:$E$40,ABRIL!$AK$11:$AK$40,_xlfn.XLOOKUP($A569&amp;$B569,ABRIL!$BC$11:$BC$40&amp;ABRIL!$BD$11:$BD$40,ABRIL!$CJ$11:$CJ$40,"A")),"")</f>
        <v>0</v>
      </c>
      <c r="EP569" s="384">
        <f t="array" ref="EP569">IFERROR(_xlfn.XLOOKUP($A569&amp;$B569,'ABRIL 2'!$D$11:$D$40&amp;'ABRIL 2'!$E$11:$E$40,'ABRIL 2'!$AK$11:$AK$40,_xlfn.XLOOKUP($A569&amp;$B569,'ABRIL 2'!$BC$11:$BC$40&amp;'ABRIL 2'!$BD$11:$BD$40,'ABRIL 2'!$CJ$11:$CJ$40,"A")),"")</f>
        <v>0</v>
      </c>
      <c r="EQ569" s="384">
        <f t="array" ref="EQ569">IFERROR(_xlfn.XLOOKUP($A569&amp;$B569,MAYO!$D$11:$D$40&amp;MAYO!$E$11:$E$40,MAYO!$AK$11:$AK$40,_xlfn.XLOOKUP($A569&amp;$B569,MAYO!$BC$11:$BC$40&amp;MAYO!$BD$11:$BD$40,MAYO!$CJ$11:$CJ$40,"A")),"")</f>
        <v>0</v>
      </c>
      <c r="ER569" s="384">
        <f t="array" ref="ER569">IFERROR(_xlfn.XLOOKUP($A569&amp;$B569,'MAYO 2'!$D$11:$D$40&amp;'MAYO 2'!$E$11:$E$40,'MAYO 2'!$AK$11:$AK$40,_xlfn.XLOOKUP($A569&amp;$B569,'MAYO 2'!$BC$11:$BC$40&amp;'MAYO 2'!$BD$11:$BD$40,'MAYO 2'!$CJ$11:$CJ$40,"A")),"")</f>
        <v>0</v>
      </c>
      <c r="ES569" s="384">
        <f t="array" ref="ES569">IFERROR(_xlfn.XLOOKUP($A569&amp;$B569,JUNIO!$D$11:$D$40&amp;JUNIO!$E$11:$E$40,JUNIO!$AK$11:$AK$40,_xlfn.XLOOKUP($A569&amp;$B569,JUNIO!$BC$11:$BC$40&amp;JUNIO!$BD$11:$BD$40,JUNIO!$CJ$11:$CJ$40,"A")),"")</f>
        <v>0</v>
      </c>
      <c r="ET569" s="384">
        <f t="array" ref="ET569">IFERROR(_xlfn.XLOOKUP($A569&amp;$B569,'JUNIO 2'!$D$11:$D$40&amp;'JUNIO 2'!$E$11:$E$40,'JUNIO 2'!$AK$11:$AK$40,_xlfn.XLOOKUP($A569&amp;$B569,'JUNIO 2'!$BC$11:$BC$40&amp;'JUNIO 2'!$BD$11:$BD$40,'JUNIO 2'!$CJ$11:$CJ$40,"A")),"")</f>
        <v>0</v>
      </c>
      <c r="EU569" s="384">
        <f t="array" ref="EU569">IFERROR(_xlfn.XLOOKUP($A569&amp;$B569,JULIO!$D$11:$D$40&amp;JULIO!$E$11:$E$40,JULIO!$AK$11:$AK$40,_xlfn.XLOOKUP($A569&amp;$B569,JULIO!$BC$11:$BC$40&amp;JULIO!$BD$11:$BD$40,JULIO!$CJ$11:$CJ$40,"A")),"")</f>
        <v>0</v>
      </c>
      <c r="EV569" s="384">
        <f t="array" ref="EV569">IFERROR(_xlfn.XLOOKUP($A569&amp;$B569,'JULIO 2'!$D$11:$D$40&amp;'JULIO 2'!$E$11:$E$40,'JULIO 2'!$AK$11:$AK$40,_xlfn.XLOOKUP($A569&amp;$B569,'JULIO 2'!$BC$11:$BC$40&amp;'JULIO 2'!$BD$11:$BD$40,'JULIO 2'!$CJ$11:$CJ$40,"A")),"")</f>
        <v>0</v>
      </c>
      <c r="EW569" s="384">
        <f t="array" ref="EW569">IFERROR(_xlfn.XLOOKUP($A569&amp;$B569,AGOSTO!$D$11:$D$40&amp;AGOSTO!$E$11:$E$40,AGOSTO!$AK$11:$AK$40,_xlfn.XLOOKUP($A569&amp;$B569,AGOSTO!$BC$11:$BC$40&amp;AGOSTO!$BD$11:$BD$40,AGOSTO!$CJ$11:$CJ$40,"A")),"")</f>
        <v>0</v>
      </c>
      <c r="EX569" s="384">
        <f t="array" ref="EX569">IFERROR(_xlfn.XLOOKUP($A569&amp;$B569,'AGOSTO 2'!$D$11:$D$40&amp;'AGOSTO 2'!$E$11:$E$40,'AGOSTO 2'!$AK$11:$AK$40,_xlfn.XLOOKUP($A569&amp;$B569,'AGOSTO 2'!$BC$11:$BC$40&amp;'AGOSTO 2'!$BD$11:$BD$40,'AGOSTO 2'!$CJ$11:$CJ$40,"A")),"")</f>
        <v>0</v>
      </c>
      <c r="EY569" s="384">
        <f t="array" ref="EY569">IFERROR(_xlfn.XLOOKUP($A569&amp;$B569,SEPTIEMBRE!$D$11:$D$40&amp;SEPTIEMBRE!$E$11:$E$40,SEPTIEMBRE!$AK$11:$AK$40,_xlfn.XLOOKUP($A569&amp;$B569,SEPTIEMBRE!$BC$11:$BC$40&amp;SEPTIEMBRE!$BD$11:$BD$40,SEPTIEMBRE!$CJ$11:$CJ$40,"A")),"")</f>
        <v>0</v>
      </c>
      <c r="EZ569" s="384">
        <f t="array" ref="EZ569">IFERROR(_xlfn.XLOOKUP($A569&amp;$B569,'SEPTIEMBRE 2'!$D$11:$D$40&amp;'SEPTIEMBRE 2'!$E$11:$E$40,'SEPTIEMBRE 2'!$AK$11:$AK$40,_xlfn.XLOOKUP($A569&amp;$B569,'SEPTIEMBRE 2'!$BC$11:$BC$40&amp;'SEPTIEMBRE 2'!$BD$11:$BD$40,'SEPTIEMBRE 2'!$CJ$11:$CJ$40,"A")),"")</f>
        <v>0</v>
      </c>
      <c r="FA569" s="384">
        <f t="array" ref="FA569">IFERROR(_xlfn.XLOOKUP($A569&amp;$B569,'SEPTIEMBRE 3'!$D$11:$D$40&amp;'SEPTIEMBRE 3'!$E$11:$E$40,'SEPTIEMBRE 3'!$AK$11:$AK$40,_xlfn.XLOOKUP($A569&amp;$B569,'SEPTIEMBRE 3'!$BC$11:$BC$40&amp;'SEPTIEMBRE 3'!$BD$11:$BD$40,'SEPTIEMBRE 3'!$CJ$11:$CJ$40,"A")),"")</f>
        <v>0</v>
      </c>
      <c r="FB569" s="384">
        <f t="array" ref="FB569">IFERROR(_xlfn.XLOOKUP($A569&amp;$B569,OCTUBRE!$D$11:$D$40&amp;OCTUBRE!$E$11:$E$40,OCTUBRE!$AK$11:$AK$40,_xlfn.XLOOKUP($A569&amp;$B569,OCTUBRE!$BC$11:$BC$40&amp;OCTUBRE!$BD$11:$BD$40,OCTUBRE!$CJ$11:$CJ$40,"A")),"")</f>
        <v>0</v>
      </c>
      <c r="FC569" s="384">
        <f t="array" ref="FC569">IFERROR(_xlfn.XLOOKUP($A569&amp;$B569,'OCTUBRE 2'!$D$11:$D$40&amp;'OCTUBRE 2'!$E$11:$E$40,'OCTUBRE 2'!$AK$11:$AK$40,_xlfn.XLOOKUP($A569&amp;$B569,'OCTUBRE 2'!$BC$11:$BC$40&amp;'OCTUBRE 2'!$BD$11:$BD$40,'OCTUBRE 2'!$CJ$11:$CJ$40,"A")),"")</f>
        <v>0</v>
      </c>
      <c r="FD569" s="384">
        <f t="array" ref="FD569">IFERROR(_xlfn.XLOOKUP($A569&amp;$B569,NOVIEMBRE!$D$11:$D$40&amp;NOVIEMBRE!$E$11:$E$40,NOVIEMBRE!$AK$11:$AK$40,_xlfn.XLOOKUP($A569&amp;$B569,NOVIEMBRE!$BC$11:$BC$40&amp;NOVIEMBRE!$BD$11:$BD$40,NOVIEMBRE!$CJ$11:$CJ$40,"A")),"")</f>
        <v>0</v>
      </c>
      <c r="FE569" s="384">
        <f t="array" ref="FE569">IFERROR(_xlfn.XLOOKUP($A569&amp;$B569,'NOVIEMBRE 2'!$D$11:$D$40&amp;'NOVIEMBRE 2'!$E$11:$E$40,'NOVIEMBRE 2'!$AK$11:$AK$40,_xlfn.XLOOKUP($A569&amp;$B569,'NOVIEMBRE 2'!$BC$11:$BC$40&amp;'NOVIEMBRE 2'!$BD$11:$BD$40,'NOVIEMBRE 2'!$CJ$11:$CJ$40,"A")),"")</f>
        <v>0</v>
      </c>
      <c r="FF569" s="385">
        <f t="array" ref="FF569">IFERROR(_xlfn.XLOOKUP($A569&amp;$B569,DICIEMBRE!$D$11:$D$40&amp;DICIEMBRE!$E$11:$E$40,DICIEMBRE!$AK$11:$AK$40,_xlfn.XLOOKUP($A569&amp;$B569,DICIEMBRE!$BC$11:$BC$40&amp;DICIEMBRE!$BD$11:$BD$40,DICIEMBRE!$CJ$11:$CJ$40,"A")),"")</f>
        <v>0</v>
      </c>
      <c r="FG569" s="386" t="str">
        <f t="shared" si="19"/>
        <v/>
      </c>
      <c r="FH569" s="386" t="str">
        <f t="array" ref="FH569">IF(
 COUNT(DZ569:EH569)=0,
 "-",
 IF(
  COUNT(DZ569:EH569) &lt; COUNTA(DZ569:EH569),
  REPT("🟩", ROUND(COUNT(DZ569:EH569)/COUNTA(DZ569:EH569)*5, 0)) &amp;
  REPT("⬜", 5 - ROUND(COUNT(DZ569:EH569)/COUNTA(DZ569:EH569)*5, 0)),
  IF(
    AVERAGE(IF(DZ569:EH569&lt;&gt;"", DZ569:EH569, )) &gt;= 70, "🟩🟩🟩🟩🟩",
    IF(
      AVERAGE(IF(DZ569:EH569&lt;&gt;"",DZ569:EH569, )) &gt;= 56, "🟨🟨🟨🟨🟨",
      "🟥🟥🟥🟥🟥"
    )
  )
 )
)
</f>
        <v>-</v>
      </c>
    </row>
    <row r="570" ht="15.75" customHeight="1">
      <c r="A570" s="168"/>
      <c r="B570" s="169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1"/>
      <c r="N570" s="172" t="str">
        <f t="shared" si="1"/>
        <v/>
      </c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2" t="str">
        <f t="shared" si="2"/>
        <v/>
      </c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2" t="str">
        <f t="shared" si="3"/>
        <v/>
      </c>
      <c r="AM570" s="173"/>
      <c r="AN570" s="173"/>
      <c r="AO570" s="173"/>
      <c r="AP570" s="173"/>
      <c r="AQ570" s="173"/>
      <c r="AR570" s="173"/>
      <c r="AS570" s="173"/>
      <c r="AT570" s="173"/>
      <c r="AU570" s="173"/>
      <c r="AV570" s="171"/>
      <c r="AW570" s="171"/>
      <c r="AX570" s="172" t="str">
        <f t="shared" si="4"/>
        <v/>
      </c>
      <c r="AY570" s="173"/>
      <c r="AZ570" s="173"/>
      <c r="BA570" s="173"/>
      <c r="BB570" s="173"/>
      <c r="BC570" s="173"/>
      <c r="BD570" s="173"/>
      <c r="BE570" s="173"/>
      <c r="BF570" s="173"/>
      <c r="BG570" s="173"/>
      <c r="BH570" s="173"/>
      <c r="BI570" s="173"/>
      <c r="BJ570" s="172" t="str">
        <f t="shared" si="5"/>
        <v/>
      </c>
      <c r="BK570" s="173"/>
      <c r="BL570" s="173"/>
      <c r="BM570" s="173"/>
      <c r="BN570" s="173"/>
      <c r="BO570" s="173"/>
      <c r="BP570" s="173"/>
      <c r="BQ570" s="173"/>
      <c r="BR570" s="173"/>
      <c r="BS570" s="173"/>
      <c r="BT570" s="173"/>
      <c r="BU570" s="173"/>
      <c r="BV570" s="172" t="str">
        <f t="shared" si="6"/>
        <v/>
      </c>
      <c r="BW570" s="173"/>
      <c r="BX570" s="173"/>
      <c r="BY570" s="173"/>
      <c r="BZ570" s="171"/>
      <c r="CA570" s="171"/>
      <c r="CB570" s="171"/>
      <c r="CC570" s="171"/>
      <c r="CD570" s="171"/>
      <c r="CE570" s="171"/>
      <c r="CF570" s="171"/>
      <c r="CG570" s="171"/>
      <c r="CH570" s="172" t="str">
        <f t="shared" si="7"/>
        <v/>
      </c>
      <c r="CI570" s="171"/>
      <c r="CJ570" s="173"/>
      <c r="CK570" s="173"/>
      <c r="CL570" s="173"/>
      <c r="CM570" s="173"/>
      <c r="CN570" s="171"/>
      <c r="CO570" s="171"/>
      <c r="CP570" s="171"/>
      <c r="CQ570" s="173"/>
      <c r="CR570" s="171"/>
      <c r="CS570" s="171"/>
      <c r="CT570" s="172" t="str">
        <f t="shared" si="8"/>
        <v/>
      </c>
      <c r="CU570" s="172"/>
      <c r="CV570" s="172"/>
      <c r="CW570" s="172"/>
      <c r="CX570" s="172"/>
      <c r="CY570" s="172"/>
      <c r="CZ570" s="172"/>
      <c r="DA570" s="172"/>
      <c r="DB570" s="172"/>
      <c r="DC570" s="172"/>
      <c r="DD570" s="172"/>
      <c r="DE570" s="172"/>
      <c r="DF570" s="172"/>
      <c r="DG570" s="188" t="str">
        <f t="array" ref="DG570">IFERROR(_xlfn.XLOOKUP($A570&amp;B570,MARZO!$D$11:$D$40&amp;MARZO!$E$11:$E$40,MARZO!$AM$11:$AM$40,_xlfn.XLOOKUP($A570&amp;$B570,MARZO!$BC$11:$BC$40&amp;MARZO!$BD$11:$BD$40,MARZO!$CL$11:$CL$40,"A"))/1%,"")</f>
        <v/>
      </c>
      <c r="DH570" s="188" t="str">
        <f t="array" ref="DH570">IFERROR(_xlfn.XLOOKUP($A570&amp;$B570,ABRIL!$D$11:$D$40&amp;ABRIL!$E$11:$E$40,ABRIL!$AM$11:$AM$40,_xlfn.XLOOKUP($A570&amp;$B570,ABRIL!$BC$11:$BC$40&amp;ABRIL!$BD$11:$BD$40,ABRIL!$CL$11:$CL$40,"A"))/1%,"")</f>
        <v/>
      </c>
      <c r="DI570" s="188" t="str">
        <f t="array" ref="DI570">IFERROR(_xlfn.XLOOKUP($A570&amp;$B570,'ABRIL 2'!$D$11:$D$40&amp;'ABRIL 2'!$E$11:$E$40,'ABRIL 2'!$AM$11:$AM$40,_xlfn.XLOOKUP($A570&amp;$B570,'ABRIL 2'!$BC$11:$BC$40&amp;'ABRIL 2'!$BD$11:$BD$40,'ABRIL 2'!$CL$11:$CL$40,"A"))/1%,"")</f>
        <v/>
      </c>
      <c r="DJ570" s="188" t="str">
        <f t="array" ref="DJ570">IFERROR(_xlfn.XLOOKUP($A570&amp;$B570,MAYO!$D$11:$D$40&amp;MAYO!$E$11:$E$40,MAYO!$AM$11:$AM$40,_xlfn.XLOOKUP($A570&amp;$B570,MAYO!$BC$11:$BC$40&amp;MAYO!$BD$11:$BD$40,MAYO!$CL$11:$CL$40,"A"))/1%,"")</f>
        <v/>
      </c>
      <c r="DK570" s="188" t="str">
        <f t="array" ref="DK570">IFERROR(_xlfn.XLOOKUP($A570&amp;$B570,'MAYO 2'!$D$11:$D$40&amp;'MAYO 2'!$E$11:$E$40,'MAYO 2'!$AM$11:$AM$40,_xlfn.XLOOKUP($A570&amp;$B570,'MAYO 2'!$BC$11:$BC$40&amp;'MAYO 2'!$BD$11:$BD$40,'MAYO 2'!$CL$11:$CL$40,"A"))/1%,"")</f>
        <v/>
      </c>
      <c r="DL570" s="188" t="str">
        <f t="array" ref="DL570">IFERROR(_xlfn.XLOOKUP($A570&amp;$B570,JUNIO!$D$11:$D$40&amp;JUNIO!$E$11:$E$40,JUNIO!$AM$11:$AM$40,_xlfn.XLOOKUP($A570&amp;$B570,JUNIO!$BC$11:$BC$40&amp;JUNIO!$BD$11:$BD$40,JUNIO!$CL$11:$CL$40,"A"))/1%,"")</f>
        <v/>
      </c>
      <c r="DM570" s="188" t="str">
        <f t="array" ref="DM570">IFERROR(_xlfn.XLOOKUP($A570&amp;$B570,'JUNIO 2'!$D$11:$D$40&amp;'JUNIO 2'!$E$11:$E$40,'JUNIO 2'!$AM$11:$AM$40,_xlfn.XLOOKUP($A570&amp;$B570,'JUNIO 2'!$BC$11:$BC$40&amp;'JUNIO 2'!$BD$11:$BD$40,'JUNIO 2'!$CL$11:$CL$40,"A"))/1%,"")</f>
        <v/>
      </c>
      <c r="DN570" s="188" t="str">
        <f t="array" ref="DN570">IFERROR(_xlfn.XLOOKUP($A570&amp;$B570,JULIO!$D$11:$D$40&amp;JULIO!$E$11:$E$40,JULIO!$AM$11:$AM$40,_xlfn.XLOOKUP($A570&amp;$B570,JULIO!$BC$11:$BC$40&amp;JULIO!$BD$11:$BD$40,JULIO!$CL$11:$CL$40,"A"))/1%,"")</f>
        <v/>
      </c>
      <c r="DO570" s="188" t="str">
        <f t="array" ref="DO570">IFERROR(_xlfn.XLOOKUP($A570&amp;$B570,'JULIO 2'!$D$11:$D$40&amp;'JULIO 2'!$E$11:$E$40,'JULIO 2'!$AM$11:$AM$40,_xlfn.XLOOKUP($A570&amp;$B570,'JULIO 2'!$BC$11:$BC$40&amp;'JULIO 2'!$BD$11:$BD$40,'JULIO 2'!$CL$11:$CL$40,"A"))/1%,"")</f>
        <v/>
      </c>
      <c r="DP570" s="188" t="str">
        <f t="array" ref="DP570">IFERROR(_xlfn.XLOOKUP($A570&amp;$B570,AGOSTO!$D$11:$D$40&amp;AGOSTO!$E$11:$E$40,AGOSTO!$AM$11:$AM$40,_xlfn.XLOOKUP($A570&amp;$B570,AGOSTO!$BC$11:$BC$40&amp;AGOSTO!$BD$11:$BD$40,AGOSTO!$CL$11:$CL$40,"A"))/1%,"")</f>
        <v/>
      </c>
      <c r="DQ570" s="188" t="str">
        <f t="array" ref="DQ570">IFERROR(_xlfn.XLOOKUP($A570&amp;$B570,'AGOSTO 2'!$D$11:$D$40&amp;'AGOSTO 2'!$E$11:$E$40,'AGOSTO 2'!$AM$11:$AM$40,_xlfn.XLOOKUP($A570&amp;$B570,'AGOSTO 2'!$BC$11:$BC$40&amp;'AGOSTO 2'!$BD$11:$BD$40,'AGOSTO 2'!$CL$11:$CL$40,"A"))/1%,"")</f>
        <v/>
      </c>
      <c r="DR570" s="188" t="str">
        <f t="array" ref="DR570">IFERROR(_xlfn.XLOOKUP($A570&amp;$B570,SEPTIEMBRE!$D$11:$D$40&amp;SEPTIEMBRE!$E$11:$E$40,SEPTIEMBRE!$AM$11:$AM$40,_xlfn.XLOOKUP($A570&amp;$B570,SEPTIEMBRE!$BC$11:$BC$40&amp;SEPTIEMBRE!$BD$11:$BD$40,SEPTIEMBRE!$CL$11:$CL$40,"A"))/1%,"")</f>
        <v/>
      </c>
      <c r="DS570" s="188" t="str">
        <f t="array" ref="DS570">IFERROR(_xlfn.XLOOKUP($A570&amp;$B570,'SEPTIEMBRE 2'!$D$11:$D$40&amp;'SEPTIEMBRE 2'!$E$11:$E$40,'SEPTIEMBRE 2'!$AM$11:$AM$40,_xlfn.XLOOKUP($A570&amp;$B570,'SEPTIEMBRE 2'!$BC$11:$BC$40&amp;'SEPTIEMBRE 2'!$BD$11:$BD$40,'SEPTIEMBRE 2'!$CL$11:$CL$40,"A"))/1%,"")</f>
        <v/>
      </c>
      <c r="DT570" s="188" t="str">
        <f t="array" ref="DT570">IFERROR(_xlfn.XLOOKUP($A570&amp;$B570,'SEPTIEMBRE 3'!$D$11:$D$40&amp;'SEPTIEMBRE 3'!$E$11:$E$40,'SEPTIEMBRE 3'!$AM$11:$AM$40,_xlfn.XLOOKUP($A570&amp;$B570,'SEPTIEMBRE 3'!$BC$11:$BC$40&amp;'SEPTIEMBRE 3'!$BD$11:$BD$40,'SEPTIEMBRE 3'!$CL$11:$CL$40,"A"))/1%,"")</f>
        <v/>
      </c>
      <c r="DU570" s="188" t="str">
        <f t="array" ref="DU570">IFERROR(_xlfn.XLOOKUP($A570&amp;$B570,OCTUBRE!$D$11:$D$40&amp;OCTUBRE!$E$11:$E$40,OCTUBRE!$AM$11:$AM$40,_xlfn.XLOOKUP($A570&amp;$B570,OCTUBRE!$BC$11:$BC$40&amp;OCTUBRE!$BD$11:$BD$40,OCTUBRE!$CL$11:$CL$40,"A"))/1%,"")</f>
        <v/>
      </c>
      <c r="DV570" s="188" t="str">
        <f t="array" ref="DV570">IFERROR(_xlfn.XLOOKUP($A570&amp;$B570,'OCTUBRE 2'!$D$11:$D$40&amp;'OCTUBRE 2'!$E$11:$E$40,'OCTUBRE 2'!$AM$11:$AM$40,_xlfn.XLOOKUP($A570&amp;$B570,'OCTUBRE 2'!$BC$11:$BC$40&amp;'OCTUBRE 2'!$BD$11:$BD$40,'OCTUBRE 2'!$CL$11:$CL$40,"A"))/1%,"")</f>
        <v/>
      </c>
      <c r="DW570" s="188" t="str">
        <f t="array" ref="DW570">IFERROR(_xlfn.XLOOKUP($A570&amp;$B570,NOVIEMBRE!$D$11:$D$40&amp;NOVIEMBRE!$E$11:$E$40,NOVIEMBRE!$AM$11:$AM$40,_xlfn.XLOOKUP($A570&amp;$B570,NOVIEMBRE!$BC$11:$BC$40&amp;NOVIEMBRE!$BD$11:$BD$40,NOVIEMBRE!$CL$11:$CL$40,"A"))/1%,"")</f>
        <v/>
      </c>
      <c r="DX570" s="188" t="str">
        <f t="array" ref="DX570">IFERROR(_xlfn.XLOOKUP($A570&amp;$B570,'NOVIEMBRE 2'!$D$11:$D$40&amp;'NOVIEMBRE 2'!$E$11:$E$40,'NOVIEMBRE 2'!$AM$11:$AM$40,_xlfn.XLOOKUP($A570&amp;$B570,'NOVIEMBRE 2'!$BC$11:$BC$40&amp;'NOVIEMBRE 2'!$BD$11:$BD$40,'NOVIEMBRE 2'!$CL$11:$CL$40,"A"))/1%,"")</f>
        <v/>
      </c>
      <c r="DY570" s="188" t="str">
        <f t="array" ref="DY570">IFERROR(_xlfn.XLOOKUP($A570&amp;$B570,DICIEMBRE!$D$11:$D$40&amp;DICIEMBRE!$E$11:$E$40,DICIEMBRE!$AM$11:$AM$40,_xlfn.XLOOKUP($A570&amp;$B570,DICIEMBRE!$BC$11:$BC$40&amp;DICIEMBRE!$BD$11:$BD$40,DICIEMBRE!$CL$11:$CL$40,"A"))/1%,"")</f>
        <v/>
      </c>
      <c r="DZ570" s="381" t="str">
        <f t="shared" si="9"/>
        <v>-</v>
      </c>
      <c r="EA570" s="381" t="str">
        <f t="shared" si="10"/>
        <v>-</v>
      </c>
      <c r="EB570" s="381" t="str">
        <f t="shared" si="11"/>
        <v>-</v>
      </c>
      <c r="EC570" s="381" t="str">
        <f t="shared" si="12"/>
        <v>-</v>
      </c>
      <c r="ED570" s="381" t="str">
        <f t="shared" si="13"/>
        <v>-</v>
      </c>
      <c r="EE570" s="381" t="str">
        <f t="shared" si="14"/>
        <v>-</v>
      </c>
      <c r="EF570" s="381" t="str">
        <f t="shared" si="15"/>
        <v>-</v>
      </c>
      <c r="EG570" s="381" t="str">
        <f t="shared" si="16"/>
        <v>-</v>
      </c>
      <c r="EH570" s="381" t="str">
        <f t="shared" si="17"/>
        <v>-</v>
      </c>
      <c r="EI570" s="188" t="str">
        <f t="shared" si="18"/>
        <v/>
      </c>
      <c r="EJ570" s="382"/>
      <c r="EK570" s="382"/>
      <c r="EL570" s="383"/>
      <c r="EM570" s="21"/>
      <c r="EN570" s="384">
        <f t="array" ref="EN570">IFERROR(_xlfn.XLOOKUP($A570&amp;$B570,MARZO!$D$11:$D$40&amp;MARZO!$E$11:$E$40,MARZO!$AK$11:$AK$40,_xlfn.XLOOKUP($A570&amp;$B570,MARZO!$BC$11:$BC$40&amp;MARZO!$BD$11:$BD$40,MARZO!$CJ$11:$CJ$40,"A")),"")</f>
        <v>0</v>
      </c>
      <c r="EO570" s="384">
        <f t="array" ref="EO570">IFERROR(_xlfn.XLOOKUP($A570&amp;$B570,ABRIL!$D$11:$D$40&amp;ABRIL!$E$11:$E$40,ABRIL!$AK$11:$AK$40,_xlfn.XLOOKUP($A570&amp;$B570,ABRIL!$BC$11:$BC$40&amp;ABRIL!$BD$11:$BD$40,ABRIL!$CJ$11:$CJ$40,"A")),"")</f>
        <v>0</v>
      </c>
      <c r="EP570" s="384">
        <f t="array" ref="EP570">IFERROR(_xlfn.XLOOKUP($A570&amp;$B570,'ABRIL 2'!$D$11:$D$40&amp;'ABRIL 2'!$E$11:$E$40,'ABRIL 2'!$AK$11:$AK$40,_xlfn.XLOOKUP($A570&amp;$B570,'ABRIL 2'!$BC$11:$BC$40&amp;'ABRIL 2'!$BD$11:$BD$40,'ABRIL 2'!$CJ$11:$CJ$40,"A")),"")</f>
        <v>0</v>
      </c>
      <c r="EQ570" s="384">
        <f t="array" ref="EQ570">IFERROR(_xlfn.XLOOKUP($A570&amp;$B570,MAYO!$D$11:$D$40&amp;MAYO!$E$11:$E$40,MAYO!$AK$11:$AK$40,_xlfn.XLOOKUP($A570&amp;$B570,MAYO!$BC$11:$BC$40&amp;MAYO!$BD$11:$BD$40,MAYO!$CJ$11:$CJ$40,"A")),"")</f>
        <v>0</v>
      </c>
      <c r="ER570" s="384">
        <f t="array" ref="ER570">IFERROR(_xlfn.XLOOKUP($A570&amp;$B570,'MAYO 2'!$D$11:$D$40&amp;'MAYO 2'!$E$11:$E$40,'MAYO 2'!$AK$11:$AK$40,_xlfn.XLOOKUP($A570&amp;$B570,'MAYO 2'!$BC$11:$BC$40&amp;'MAYO 2'!$BD$11:$BD$40,'MAYO 2'!$CJ$11:$CJ$40,"A")),"")</f>
        <v>0</v>
      </c>
      <c r="ES570" s="384">
        <f t="array" ref="ES570">IFERROR(_xlfn.XLOOKUP($A570&amp;$B570,JUNIO!$D$11:$D$40&amp;JUNIO!$E$11:$E$40,JUNIO!$AK$11:$AK$40,_xlfn.XLOOKUP($A570&amp;$B570,JUNIO!$BC$11:$BC$40&amp;JUNIO!$BD$11:$BD$40,JUNIO!$CJ$11:$CJ$40,"A")),"")</f>
        <v>0</v>
      </c>
      <c r="ET570" s="384">
        <f t="array" ref="ET570">IFERROR(_xlfn.XLOOKUP($A570&amp;$B570,'JUNIO 2'!$D$11:$D$40&amp;'JUNIO 2'!$E$11:$E$40,'JUNIO 2'!$AK$11:$AK$40,_xlfn.XLOOKUP($A570&amp;$B570,'JUNIO 2'!$BC$11:$BC$40&amp;'JUNIO 2'!$BD$11:$BD$40,'JUNIO 2'!$CJ$11:$CJ$40,"A")),"")</f>
        <v>0</v>
      </c>
      <c r="EU570" s="384">
        <f t="array" ref="EU570">IFERROR(_xlfn.XLOOKUP($A570&amp;$B570,JULIO!$D$11:$D$40&amp;JULIO!$E$11:$E$40,JULIO!$AK$11:$AK$40,_xlfn.XLOOKUP($A570&amp;$B570,JULIO!$BC$11:$BC$40&amp;JULIO!$BD$11:$BD$40,JULIO!$CJ$11:$CJ$40,"A")),"")</f>
        <v>0</v>
      </c>
      <c r="EV570" s="384">
        <f t="array" ref="EV570">IFERROR(_xlfn.XLOOKUP($A570&amp;$B570,'JULIO 2'!$D$11:$D$40&amp;'JULIO 2'!$E$11:$E$40,'JULIO 2'!$AK$11:$AK$40,_xlfn.XLOOKUP($A570&amp;$B570,'JULIO 2'!$BC$11:$BC$40&amp;'JULIO 2'!$BD$11:$BD$40,'JULIO 2'!$CJ$11:$CJ$40,"A")),"")</f>
        <v>0</v>
      </c>
      <c r="EW570" s="384">
        <f t="array" ref="EW570">IFERROR(_xlfn.XLOOKUP($A570&amp;$B570,AGOSTO!$D$11:$D$40&amp;AGOSTO!$E$11:$E$40,AGOSTO!$AK$11:$AK$40,_xlfn.XLOOKUP($A570&amp;$B570,AGOSTO!$BC$11:$BC$40&amp;AGOSTO!$BD$11:$BD$40,AGOSTO!$CJ$11:$CJ$40,"A")),"")</f>
        <v>0</v>
      </c>
      <c r="EX570" s="384">
        <f t="array" ref="EX570">IFERROR(_xlfn.XLOOKUP($A570&amp;$B570,'AGOSTO 2'!$D$11:$D$40&amp;'AGOSTO 2'!$E$11:$E$40,'AGOSTO 2'!$AK$11:$AK$40,_xlfn.XLOOKUP($A570&amp;$B570,'AGOSTO 2'!$BC$11:$BC$40&amp;'AGOSTO 2'!$BD$11:$BD$40,'AGOSTO 2'!$CJ$11:$CJ$40,"A")),"")</f>
        <v>0</v>
      </c>
      <c r="EY570" s="384">
        <f t="array" ref="EY570">IFERROR(_xlfn.XLOOKUP($A570&amp;$B570,SEPTIEMBRE!$D$11:$D$40&amp;SEPTIEMBRE!$E$11:$E$40,SEPTIEMBRE!$AK$11:$AK$40,_xlfn.XLOOKUP($A570&amp;$B570,SEPTIEMBRE!$BC$11:$BC$40&amp;SEPTIEMBRE!$BD$11:$BD$40,SEPTIEMBRE!$CJ$11:$CJ$40,"A")),"")</f>
        <v>0</v>
      </c>
      <c r="EZ570" s="384">
        <f t="array" ref="EZ570">IFERROR(_xlfn.XLOOKUP($A570&amp;$B570,'SEPTIEMBRE 2'!$D$11:$D$40&amp;'SEPTIEMBRE 2'!$E$11:$E$40,'SEPTIEMBRE 2'!$AK$11:$AK$40,_xlfn.XLOOKUP($A570&amp;$B570,'SEPTIEMBRE 2'!$BC$11:$BC$40&amp;'SEPTIEMBRE 2'!$BD$11:$BD$40,'SEPTIEMBRE 2'!$CJ$11:$CJ$40,"A")),"")</f>
        <v>0</v>
      </c>
      <c r="FA570" s="384">
        <f t="array" ref="FA570">IFERROR(_xlfn.XLOOKUP($A570&amp;$B570,'SEPTIEMBRE 3'!$D$11:$D$40&amp;'SEPTIEMBRE 3'!$E$11:$E$40,'SEPTIEMBRE 3'!$AK$11:$AK$40,_xlfn.XLOOKUP($A570&amp;$B570,'SEPTIEMBRE 3'!$BC$11:$BC$40&amp;'SEPTIEMBRE 3'!$BD$11:$BD$40,'SEPTIEMBRE 3'!$CJ$11:$CJ$40,"A")),"")</f>
        <v>0</v>
      </c>
      <c r="FB570" s="384">
        <f t="array" ref="FB570">IFERROR(_xlfn.XLOOKUP($A570&amp;$B570,OCTUBRE!$D$11:$D$40&amp;OCTUBRE!$E$11:$E$40,OCTUBRE!$AK$11:$AK$40,_xlfn.XLOOKUP($A570&amp;$B570,OCTUBRE!$BC$11:$BC$40&amp;OCTUBRE!$BD$11:$BD$40,OCTUBRE!$CJ$11:$CJ$40,"A")),"")</f>
        <v>0</v>
      </c>
      <c r="FC570" s="384">
        <f t="array" ref="FC570">IFERROR(_xlfn.XLOOKUP($A570&amp;$B570,'OCTUBRE 2'!$D$11:$D$40&amp;'OCTUBRE 2'!$E$11:$E$40,'OCTUBRE 2'!$AK$11:$AK$40,_xlfn.XLOOKUP($A570&amp;$B570,'OCTUBRE 2'!$BC$11:$BC$40&amp;'OCTUBRE 2'!$BD$11:$BD$40,'OCTUBRE 2'!$CJ$11:$CJ$40,"A")),"")</f>
        <v>0</v>
      </c>
      <c r="FD570" s="384">
        <f t="array" ref="FD570">IFERROR(_xlfn.XLOOKUP($A570&amp;$B570,NOVIEMBRE!$D$11:$D$40&amp;NOVIEMBRE!$E$11:$E$40,NOVIEMBRE!$AK$11:$AK$40,_xlfn.XLOOKUP($A570&amp;$B570,NOVIEMBRE!$BC$11:$BC$40&amp;NOVIEMBRE!$BD$11:$BD$40,NOVIEMBRE!$CJ$11:$CJ$40,"A")),"")</f>
        <v>0</v>
      </c>
      <c r="FE570" s="384">
        <f t="array" ref="FE570">IFERROR(_xlfn.XLOOKUP($A570&amp;$B570,'NOVIEMBRE 2'!$D$11:$D$40&amp;'NOVIEMBRE 2'!$E$11:$E$40,'NOVIEMBRE 2'!$AK$11:$AK$40,_xlfn.XLOOKUP($A570&amp;$B570,'NOVIEMBRE 2'!$BC$11:$BC$40&amp;'NOVIEMBRE 2'!$BD$11:$BD$40,'NOVIEMBRE 2'!$CJ$11:$CJ$40,"A")),"")</f>
        <v>0</v>
      </c>
      <c r="FF570" s="385">
        <f t="array" ref="FF570">IFERROR(_xlfn.XLOOKUP($A570&amp;$B570,DICIEMBRE!$D$11:$D$40&amp;DICIEMBRE!$E$11:$E$40,DICIEMBRE!$AK$11:$AK$40,_xlfn.XLOOKUP($A570&amp;$B570,DICIEMBRE!$BC$11:$BC$40&amp;DICIEMBRE!$BD$11:$BD$40,DICIEMBRE!$CJ$11:$CJ$40,"A")),"")</f>
        <v>0</v>
      </c>
      <c r="FG570" s="386" t="str">
        <f t="shared" si="19"/>
        <v/>
      </c>
      <c r="FH570" s="386" t="str">
        <f t="array" ref="FH570">IF(
 COUNT(DZ570:EH570)=0,
 "-",
 IF(
  COUNT(DZ570:EH570) &lt; COUNTA(DZ570:EH570),
  REPT("🟩", ROUND(COUNT(DZ570:EH570)/COUNTA(DZ570:EH570)*5, 0)) &amp;
  REPT("⬜", 5 - ROUND(COUNT(DZ570:EH570)/COUNTA(DZ570:EH570)*5, 0)),
  IF(
    AVERAGE(IF(DZ570:EH570&lt;&gt;"", DZ570:EH570, )) &gt;= 70, "🟩🟩🟩🟩🟩",
    IF(
      AVERAGE(IF(DZ570:EH570&lt;&gt;"",DZ570:EH570, )) &gt;= 56, "🟨🟨🟨🟨🟨",
      "🟥🟥🟥🟥🟥"
    )
  )
 )
)
</f>
        <v>-</v>
      </c>
    </row>
    <row r="571" ht="15.75" customHeight="1">
      <c r="A571" s="168"/>
      <c r="B571" s="169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1"/>
      <c r="N571" s="172" t="str">
        <f t="shared" si="1"/>
        <v/>
      </c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2" t="str">
        <f t="shared" si="2"/>
        <v/>
      </c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2" t="str">
        <f t="shared" si="3"/>
        <v/>
      </c>
      <c r="AM571" s="173"/>
      <c r="AN571" s="173"/>
      <c r="AO571" s="173"/>
      <c r="AP571" s="173"/>
      <c r="AQ571" s="173"/>
      <c r="AR571" s="173"/>
      <c r="AS571" s="173"/>
      <c r="AT571" s="173"/>
      <c r="AU571" s="173"/>
      <c r="AV571" s="171"/>
      <c r="AW571" s="171"/>
      <c r="AX571" s="172" t="str">
        <f t="shared" si="4"/>
        <v/>
      </c>
      <c r="AY571" s="173"/>
      <c r="AZ571" s="173"/>
      <c r="BA571" s="173"/>
      <c r="BB571" s="173"/>
      <c r="BC571" s="173"/>
      <c r="BD571" s="173"/>
      <c r="BE571" s="173"/>
      <c r="BF571" s="173"/>
      <c r="BG571" s="173"/>
      <c r="BH571" s="173"/>
      <c r="BI571" s="173"/>
      <c r="BJ571" s="172" t="str">
        <f t="shared" si="5"/>
        <v/>
      </c>
      <c r="BK571" s="173"/>
      <c r="BL571" s="173"/>
      <c r="BM571" s="173"/>
      <c r="BN571" s="173"/>
      <c r="BO571" s="173"/>
      <c r="BP571" s="173"/>
      <c r="BQ571" s="173"/>
      <c r="BR571" s="173"/>
      <c r="BS571" s="173"/>
      <c r="BT571" s="173"/>
      <c r="BU571" s="173"/>
      <c r="BV571" s="172" t="str">
        <f t="shared" si="6"/>
        <v/>
      </c>
      <c r="BW571" s="173"/>
      <c r="BX571" s="173"/>
      <c r="BY571" s="173"/>
      <c r="BZ571" s="171"/>
      <c r="CA571" s="171"/>
      <c r="CB571" s="171"/>
      <c r="CC571" s="171"/>
      <c r="CD571" s="171"/>
      <c r="CE571" s="171"/>
      <c r="CF571" s="171"/>
      <c r="CG571" s="171"/>
      <c r="CH571" s="172" t="str">
        <f t="shared" si="7"/>
        <v/>
      </c>
      <c r="CI571" s="171"/>
      <c r="CJ571" s="173"/>
      <c r="CK571" s="173"/>
      <c r="CL571" s="173"/>
      <c r="CM571" s="173"/>
      <c r="CN571" s="171"/>
      <c r="CO571" s="171"/>
      <c r="CP571" s="171"/>
      <c r="CQ571" s="173"/>
      <c r="CR571" s="171"/>
      <c r="CS571" s="171"/>
      <c r="CT571" s="172" t="str">
        <f t="shared" si="8"/>
        <v/>
      </c>
      <c r="CU571" s="172"/>
      <c r="CV571" s="172"/>
      <c r="CW571" s="172"/>
      <c r="CX571" s="172"/>
      <c r="CY571" s="172"/>
      <c r="CZ571" s="172"/>
      <c r="DA571" s="172"/>
      <c r="DB571" s="172"/>
      <c r="DC571" s="172"/>
      <c r="DD571" s="172"/>
      <c r="DE571" s="172"/>
      <c r="DF571" s="172"/>
      <c r="DG571" s="188" t="str">
        <f t="array" ref="DG571">IFERROR(_xlfn.XLOOKUP($A571&amp;B571,MARZO!$D$11:$D$40&amp;MARZO!$E$11:$E$40,MARZO!$AM$11:$AM$40,_xlfn.XLOOKUP($A571&amp;$B571,MARZO!$BC$11:$BC$40&amp;MARZO!$BD$11:$BD$40,MARZO!$CL$11:$CL$40,"A"))/1%,"")</f>
        <v/>
      </c>
      <c r="DH571" s="188" t="str">
        <f t="array" ref="DH571">IFERROR(_xlfn.XLOOKUP($A571&amp;$B571,ABRIL!$D$11:$D$40&amp;ABRIL!$E$11:$E$40,ABRIL!$AM$11:$AM$40,_xlfn.XLOOKUP($A571&amp;$B571,ABRIL!$BC$11:$BC$40&amp;ABRIL!$BD$11:$BD$40,ABRIL!$CL$11:$CL$40,"A"))/1%,"")</f>
        <v/>
      </c>
      <c r="DI571" s="188" t="str">
        <f t="array" ref="DI571">IFERROR(_xlfn.XLOOKUP($A571&amp;$B571,'ABRIL 2'!$D$11:$D$40&amp;'ABRIL 2'!$E$11:$E$40,'ABRIL 2'!$AM$11:$AM$40,_xlfn.XLOOKUP($A571&amp;$B571,'ABRIL 2'!$BC$11:$BC$40&amp;'ABRIL 2'!$BD$11:$BD$40,'ABRIL 2'!$CL$11:$CL$40,"A"))/1%,"")</f>
        <v/>
      </c>
      <c r="DJ571" s="188" t="str">
        <f t="array" ref="DJ571">IFERROR(_xlfn.XLOOKUP($A571&amp;$B571,MAYO!$D$11:$D$40&amp;MAYO!$E$11:$E$40,MAYO!$AM$11:$AM$40,_xlfn.XLOOKUP($A571&amp;$B571,MAYO!$BC$11:$BC$40&amp;MAYO!$BD$11:$BD$40,MAYO!$CL$11:$CL$40,"A"))/1%,"")</f>
        <v/>
      </c>
      <c r="DK571" s="188" t="str">
        <f t="array" ref="DK571">IFERROR(_xlfn.XLOOKUP($A571&amp;$B571,'MAYO 2'!$D$11:$D$40&amp;'MAYO 2'!$E$11:$E$40,'MAYO 2'!$AM$11:$AM$40,_xlfn.XLOOKUP($A571&amp;$B571,'MAYO 2'!$BC$11:$BC$40&amp;'MAYO 2'!$BD$11:$BD$40,'MAYO 2'!$CL$11:$CL$40,"A"))/1%,"")</f>
        <v/>
      </c>
      <c r="DL571" s="188" t="str">
        <f t="array" ref="DL571">IFERROR(_xlfn.XLOOKUP($A571&amp;$B571,JUNIO!$D$11:$D$40&amp;JUNIO!$E$11:$E$40,JUNIO!$AM$11:$AM$40,_xlfn.XLOOKUP($A571&amp;$B571,JUNIO!$BC$11:$BC$40&amp;JUNIO!$BD$11:$BD$40,JUNIO!$CL$11:$CL$40,"A"))/1%,"")</f>
        <v/>
      </c>
      <c r="DM571" s="188" t="str">
        <f t="array" ref="DM571">IFERROR(_xlfn.XLOOKUP($A571&amp;$B571,'JUNIO 2'!$D$11:$D$40&amp;'JUNIO 2'!$E$11:$E$40,'JUNIO 2'!$AM$11:$AM$40,_xlfn.XLOOKUP($A571&amp;$B571,'JUNIO 2'!$BC$11:$BC$40&amp;'JUNIO 2'!$BD$11:$BD$40,'JUNIO 2'!$CL$11:$CL$40,"A"))/1%,"")</f>
        <v/>
      </c>
      <c r="DN571" s="188" t="str">
        <f t="array" ref="DN571">IFERROR(_xlfn.XLOOKUP($A571&amp;$B571,JULIO!$D$11:$D$40&amp;JULIO!$E$11:$E$40,JULIO!$AM$11:$AM$40,_xlfn.XLOOKUP($A571&amp;$B571,JULIO!$BC$11:$BC$40&amp;JULIO!$BD$11:$BD$40,JULIO!$CL$11:$CL$40,"A"))/1%,"")</f>
        <v/>
      </c>
      <c r="DO571" s="188" t="str">
        <f t="array" ref="DO571">IFERROR(_xlfn.XLOOKUP($A571&amp;$B571,'JULIO 2'!$D$11:$D$40&amp;'JULIO 2'!$E$11:$E$40,'JULIO 2'!$AM$11:$AM$40,_xlfn.XLOOKUP($A571&amp;$B571,'JULIO 2'!$BC$11:$BC$40&amp;'JULIO 2'!$BD$11:$BD$40,'JULIO 2'!$CL$11:$CL$40,"A"))/1%,"")</f>
        <v/>
      </c>
      <c r="DP571" s="188" t="str">
        <f t="array" ref="DP571">IFERROR(_xlfn.XLOOKUP($A571&amp;$B571,AGOSTO!$D$11:$D$40&amp;AGOSTO!$E$11:$E$40,AGOSTO!$AM$11:$AM$40,_xlfn.XLOOKUP($A571&amp;$B571,AGOSTO!$BC$11:$BC$40&amp;AGOSTO!$BD$11:$BD$40,AGOSTO!$CL$11:$CL$40,"A"))/1%,"")</f>
        <v/>
      </c>
      <c r="DQ571" s="188" t="str">
        <f t="array" ref="DQ571">IFERROR(_xlfn.XLOOKUP($A571&amp;$B571,'AGOSTO 2'!$D$11:$D$40&amp;'AGOSTO 2'!$E$11:$E$40,'AGOSTO 2'!$AM$11:$AM$40,_xlfn.XLOOKUP($A571&amp;$B571,'AGOSTO 2'!$BC$11:$BC$40&amp;'AGOSTO 2'!$BD$11:$BD$40,'AGOSTO 2'!$CL$11:$CL$40,"A"))/1%,"")</f>
        <v/>
      </c>
      <c r="DR571" s="188" t="str">
        <f t="array" ref="DR571">IFERROR(_xlfn.XLOOKUP($A571&amp;$B571,SEPTIEMBRE!$D$11:$D$40&amp;SEPTIEMBRE!$E$11:$E$40,SEPTIEMBRE!$AM$11:$AM$40,_xlfn.XLOOKUP($A571&amp;$B571,SEPTIEMBRE!$BC$11:$BC$40&amp;SEPTIEMBRE!$BD$11:$BD$40,SEPTIEMBRE!$CL$11:$CL$40,"A"))/1%,"")</f>
        <v/>
      </c>
      <c r="DS571" s="188" t="str">
        <f t="array" ref="DS571">IFERROR(_xlfn.XLOOKUP($A571&amp;$B571,'SEPTIEMBRE 2'!$D$11:$D$40&amp;'SEPTIEMBRE 2'!$E$11:$E$40,'SEPTIEMBRE 2'!$AM$11:$AM$40,_xlfn.XLOOKUP($A571&amp;$B571,'SEPTIEMBRE 2'!$BC$11:$BC$40&amp;'SEPTIEMBRE 2'!$BD$11:$BD$40,'SEPTIEMBRE 2'!$CL$11:$CL$40,"A"))/1%,"")</f>
        <v/>
      </c>
      <c r="DT571" s="188" t="str">
        <f t="array" ref="DT571">IFERROR(_xlfn.XLOOKUP($A571&amp;$B571,'SEPTIEMBRE 3'!$D$11:$D$40&amp;'SEPTIEMBRE 3'!$E$11:$E$40,'SEPTIEMBRE 3'!$AM$11:$AM$40,_xlfn.XLOOKUP($A571&amp;$B571,'SEPTIEMBRE 3'!$BC$11:$BC$40&amp;'SEPTIEMBRE 3'!$BD$11:$BD$40,'SEPTIEMBRE 3'!$CL$11:$CL$40,"A"))/1%,"")</f>
        <v/>
      </c>
      <c r="DU571" s="188" t="str">
        <f t="array" ref="DU571">IFERROR(_xlfn.XLOOKUP($A571&amp;$B571,OCTUBRE!$D$11:$D$40&amp;OCTUBRE!$E$11:$E$40,OCTUBRE!$AM$11:$AM$40,_xlfn.XLOOKUP($A571&amp;$B571,OCTUBRE!$BC$11:$BC$40&amp;OCTUBRE!$BD$11:$BD$40,OCTUBRE!$CL$11:$CL$40,"A"))/1%,"")</f>
        <v/>
      </c>
      <c r="DV571" s="188" t="str">
        <f t="array" ref="DV571">IFERROR(_xlfn.XLOOKUP($A571&amp;$B571,'OCTUBRE 2'!$D$11:$D$40&amp;'OCTUBRE 2'!$E$11:$E$40,'OCTUBRE 2'!$AM$11:$AM$40,_xlfn.XLOOKUP($A571&amp;$B571,'OCTUBRE 2'!$BC$11:$BC$40&amp;'OCTUBRE 2'!$BD$11:$BD$40,'OCTUBRE 2'!$CL$11:$CL$40,"A"))/1%,"")</f>
        <v/>
      </c>
      <c r="DW571" s="188" t="str">
        <f t="array" ref="DW571">IFERROR(_xlfn.XLOOKUP($A571&amp;$B571,NOVIEMBRE!$D$11:$D$40&amp;NOVIEMBRE!$E$11:$E$40,NOVIEMBRE!$AM$11:$AM$40,_xlfn.XLOOKUP($A571&amp;$B571,NOVIEMBRE!$BC$11:$BC$40&amp;NOVIEMBRE!$BD$11:$BD$40,NOVIEMBRE!$CL$11:$CL$40,"A"))/1%,"")</f>
        <v/>
      </c>
      <c r="DX571" s="188" t="str">
        <f t="array" ref="DX571">IFERROR(_xlfn.XLOOKUP($A571&amp;$B571,'NOVIEMBRE 2'!$D$11:$D$40&amp;'NOVIEMBRE 2'!$E$11:$E$40,'NOVIEMBRE 2'!$AM$11:$AM$40,_xlfn.XLOOKUP($A571&amp;$B571,'NOVIEMBRE 2'!$BC$11:$BC$40&amp;'NOVIEMBRE 2'!$BD$11:$BD$40,'NOVIEMBRE 2'!$CL$11:$CL$40,"A"))/1%,"")</f>
        <v/>
      </c>
      <c r="DY571" s="188" t="str">
        <f t="array" ref="DY571">IFERROR(_xlfn.XLOOKUP($A571&amp;$B571,DICIEMBRE!$D$11:$D$40&amp;DICIEMBRE!$E$11:$E$40,DICIEMBRE!$AM$11:$AM$40,_xlfn.XLOOKUP($A571&amp;$B571,DICIEMBRE!$BC$11:$BC$40&amp;DICIEMBRE!$BD$11:$BD$40,DICIEMBRE!$CL$11:$CL$40,"A"))/1%,"")</f>
        <v/>
      </c>
      <c r="DZ571" s="381" t="str">
        <f t="shared" si="9"/>
        <v>-</v>
      </c>
      <c r="EA571" s="381" t="str">
        <f t="shared" si="10"/>
        <v>-</v>
      </c>
      <c r="EB571" s="381" t="str">
        <f t="shared" si="11"/>
        <v>-</v>
      </c>
      <c r="EC571" s="381" t="str">
        <f t="shared" si="12"/>
        <v>-</v>
      </c>
      <c r="ED571" s="381" t="str">
        <f t="shared" si="13"/>
        <v>-</v>
      </c>
      <c r="EE571" s="381" t="str">
        <f t="shared" si="14"/>
        <v>-</v>
      </c>
      <c r="EF571" s="381" t="str">
        <f t="shared" si="15"/>
        <v>-</v>
      </c>
      <c r="EG571" s="381" t="str">
        <f t="shared" si="16"/>
        <v>-</v>
      </c>
      <c r="EH571" s="381" t="str">
        <f t="shared" si="17"/>
        <v>-</v>
      </c>
      <c r="EI571" s="188" t="str">
        <f t="shared" si="18"/>
        <v/>
      </c>
      <c r="EJ571" s="382"/>
      <c r="EK571" s="382"/>
      <c r="EL571" s="383"/>
      <c r="EM571" s="21"/>
      <c r="EN571" s="384">
        <f t="array" ref="EN571">IFERROR(_xlfn.XLOOKUP($A571&amp;$B571,MARZO!$D$11:$D$40&amp;MARZO!$E$11:$E$40,MARZO!$AK$11:$AK$40,_xlfn.XLOOKUP($A571&amp;$B571,MARZO!$BC$11:$BC$40&amp;MARZO!$BD$11:$BD$40,MARZO!$CJ$11:$CJ$40,"A")),"")</f>
        <v>0</v>
      </c>
      <c r="EO571" s="384">
        <f t="array" ref="EO571">IFERROR(_xlfn.XLOOKUP($A571&amp;$B571,ABRIL!$D$11:$D$40&amp;ABRIL!$E$11:$E$40,ABRIL!$AK$11:$AK$40,_xlfn.XLOOKUP($A571&amp;$B571,ABRIL!$BC$11:$BC$40&amp;ABRIL!$BD$11:$BD$40,ABRIL!$CJ$11:$CJ$40,"A")),"")</f>
        <v>0</v>
      </c>
      <c r="EP571" s="384">
        <f t="array" ref="EP571">IFERROR(_xlfn.XLOOKUP($A571&amp;$B571,'ABRIL 2'!$D$11:$D$40&amp;'ABRIL 2'!$E$11:$E$40,'ABRIL 2'!$AK$11:$AK$40,_xlfn.XLOOKUP($A571&amp;$B571,'ABRIL 2'!$BC$11:$BC$40&amp;'ABRIL 2'!$BD$11:$BD$40,'ABRIL 2'!$CJ$11:$CJ$40,"A")),"")</f>
        <v>0</v>
      </c>
      <c r="EQ571" s="384">
        <f t="array" ref="EQ571">IFERROR(_xlfn.XLOOKUP($A571&amp;$B571,MAYO!$D$11:$D$40&amp;MAYO!$E$11:$E$40,MAYO!$AK$11:$AK$40,_xlfn.XLOOKUP($A571&amp;$B571,MAYO!$BC$11:$BC$40&amp;MAYO!$BD$11:$BD$40,MAYO!$CJ$11:$CJ$40,"A")),"")</f>
        <v>0</v>
      </c>
      <c r="ER571" s="384">
        <f t="array" ref="ER571">IFERROR(_xlfn.XLOOKUP($A571&amp;$B571,'MAYO 2'!$D$11:$D$40&amp;'MAYO 2'!$E$11:$E$40,'MAYO 2'!$AK$11:$AK$40,_xlfn.XLOOKUP($A571&amp;$B571,'MAYO 2'!$BC$11:$BC$40&amp;'MAYO 2'!$BD$11:$BD$40,'MAYO 2'!$CJ$11:$CJ$40,"A")),"")</f>
        <v>0</v>
      </c>
      <c r="ES571" s="384">
        <f t="array" ref="ES571">IFERROR(_xlfn.XLOOKUP($A571&amp;$B571,JUNIO!$D$11:$D$40&amp;JUNIO!$E$11:$E$40,JUNIO!$AK$11:$AK$40,_xlfn.XLOOKUP($A571&amp;$B571,JUNIO!$BC$11:$BC$40&amp;JUNIO!$BD$11:$BD$40,JUNIO!$CJ$11:$CJ$40,"A")),"")</f>
        <v>0</v>
      </c>
      <c r="ET571" s="384">
        <f t="array" ref="ET571">IFERROR(_xlfn.XLOOKUP($A571&amp;$B571,'JUNIO 2'!$D$11:$D$40&amp;'JUNIO 2'!$E$11:$E$40,'JUNIO 2'!$AK$11:$AK$40,_xlfn.XLOOKUP($A571&amp;$B571,'JUNIO 2'!$BC$11:$BC$40&amp;'JUNIO 2'!$BD$11:$BD$40,'JUNIO 2'!$CJ$11:$CJ$40,"A")),"")</f>
        <v>0</v>
      </c>
      <c r="EU571" s="384">
        <f t="array" ref="EU571">IFERROR(_xlfn.XLOOKUP($A571&amp;$B571,JULIO!$D$11:$D$40&amp;JULIO!$E$11:$E$40,JULIO!$AK$11:$AK$40,_xlfn.XLOOKUP($A571&amp;$B571,JULIO!$BC$11:$BC$40&amp;JULIO!$BD$11:$BD$40,JULIO!$CJ$11:$CJ$40,"A")),"")</f>
        <v>0</v>
      </c>
      <c r="EV571" s="384">
        <f t="array" ref="EV571">IFERROR(_xlfn.XLOOKUP($A571&amp;$B571,'JULIO 2'!$D$11:$D$40&amp;'JULIO 2'!$E$11:$E$40,'JULIO 2'!$AK$11:$AK$40,_xlfn.XLOOKUP($A571&amp;$B571,'JULIO 2'!$BC$11:$BC$40&amp;'JULIO 2'!$BD$11:$BD$40,'JULIO 2'!$CJ$11:$CJ$40,"A")),"")</f>
        <v>0</v>
      </c>
      <c r="EW571" s="384">
        <f t="array" ref="EW571">IFERROR(_xlfn.XLOOKUP($A571&amp;$B571,AGOSTO!$D$11:$D$40&amp;AGOSTO!$E$11:$E$40,AGOSTO!$AK$11:$AK$40,_xlfn.XLOOKUP($A571&amp;$B571,AGOSTO!$BC$11:$BC$40&amp;AGOSTO!$BD$11:$BD$40,AGOSTO!$CJ$11:$CJ$40,"A")),"")</f>
        <v>0</v>
      </c>
      <c r="EX571" s="384">
        <f t="array" ref="EX571">IFERROR(_xlfn.XLOOKUP($A571&amp;$B571,'AGOSTO 2'!$D$11:$D$40&amp;'AGOSTO 2'!$E$11:$E$40,'AGOSTO 2'!$AK$11:$AK$40,_xlfn.XLOOKUP($A571&amp;$B571,'AGOSTO 2'!$BC$11:$BC$40&amp;'AGOSTO 2'!$BD$11:$BD$40,'AGOSTO 2'!$CJ$11:$CJ$40,"A")),"")</f>
        <v>0</v>
      </c>
      <c r="EY571" s="384">
        <f t="array" ref="EY571">IFERROR(_xlfn.XLOOKUP($A571&amp;$B571,SEPTIEMBRE!$D$11:$D$40&amp;SEPTIEMBRE!$E$11:$E$40,SEPTIEMBRE!$AK$11:$AK$40,_xlfn.XLOOKUP($A571&amp;$B571,SEPTIEMBRE!$BC$11:$BC$40&amp;SEPTIEMBRE!$BD$11:$BD$40,SEPTIEMBRE!$CJ$11:$CJ$40,"A")),"")</f>
        <v>0</v>
      </c>
      <c r="EZ571" s="384">
        <f t="array" ref="EZ571">IFERROR(_xlfn.XLOOKUP($A571&amp;$B571,'SEPTIEMBRE 2'!$D$11:$D$40&amp;'SEPTIEMBRE 2'!$E$11:$E$40,'SEPTIEMBRE 2'!$AK$11:$AK$40,_xlfn.XLOOKUP($A571&amp;$B571,'SEPTIEMBRE 2'!$BC$11:$BC$40&amp;'SEPTIEMBRE 2'!$BD$11:$BD$40,'SEPTIEMBRE 2'!$CJ$11:$CJ$40,"A")),"")</f>
        <v>0</v>
      </c>
      <c r="FA571" s="384">
        <f t="array" ref="FA571">IFERROR(_xlfn.XLOOKUP($A571&amp;$B571,'SEPTIEMBRE 3'!$D$11:$D$40&amp;'SEPTIEMBRE 3'!$E$11:$E$40,'SEPTIEMBRE 3'!$AK$11:$AK$40,_xlfn.XLOOKUP($A571&amp;$B571,'SEPTIEMBRE 3'!$BC$11:$BC$40&amp;'SEPTIEMBRE 3'!$BD$11:$BD$40,'SEPTIEMBRE 3'!$CJ$11:$CJ$40,"A")),"")</f>
        <v>0</v>
      </c>
      <c r="FB571" s="384">
        <f t="array" ref="FB571">IFERROR(_xlfn.XLOOKUP($A571&amp;$B571,OCTUBRE!$D$11:$D$40&amp;OCTUBRE!$E$11:$E$40,OCTUBRE!$AK$11:$AK$40,_xlfn.XLOOKUP($A571&amp;$B571,OCTUBRE!$BC$11:$BC$40&amp;OCTUBRE!$BD$11:$BD$40,OCTUBRE!$CJ$11:$CJ$40,"A")),"")</f>
        <v>0</v>
      </c>
      <c r="FC571" s="384">
        <f t="array" ref="FC571">IFERROR(_xlfn.XLOOKUP($A571&amp;$B571,'OCTUBRE 2'!$D$11:$D$40&amp;'OCTUBRE 2'!$E$11:$E$40,'OCTUBRE 2'!$AK$11:$AK$40,_xlfn.XLOOKUP($A571&amp;$B571,'OCTUBRE 2'!$BC$11:$BC$40&amp;'OCTUBRE 2'!$BD$11:$BD$40,'OCTUBRE 2'!$CJ$11:$CJ$40,"A")),"")</f>
        <v>0</v>
      </c>
      <c r="FD571" s="384">
        <f t="array" ref="FD571">IFERROR(_xlfn.XLOOKUP($A571&amp;$B571,NOVIEMBRE!$D$11:$D$40&amp;NOVIEMBRE!$E$11:$E$40,NOVIEMBRE!$AK$11:$AK$40,_xlfn.XLOOKUP($A571&amp;$B571,NOVIEMBRE!$BC$11:$BC$40&amp;NOVIEMBRE!$BD$11:$BD$40,NOVIEMBRE!$CJ$11:$CJ$40,"A")),"")</f>
        <v>0</v>
      </c>
      <c r="FE571" s="384">
        <f t="array" ref="FE571">IFERROR(_xlfn.XLOOKUP($A571&amp;$B571,'NOVIEMBRE 2'!$D$11:$D$40&amp;'NOVIEMBRE 2'!$E$11:$E$40,'NOVIEMBRE 2'!$AK$11:$AK$40,_xlfn.XLOOKUP($A571&amp;$B571,'NOVIEMBRE 2'!$BC$11:$BC$40&amp;'NOVIEMBRE 2'!$BD$11:$BD$40,'NOVIEMBRE 2'!$CJ$11:$CJ$40,"A")),"")</f>
        <v>0</v>
      </c>
      <c r="FF571" s="385">
        <f t="array" ref="FF571">IFERROR(_xlfn.XLOOKUP($A571&amp;$B571,DICIEMBRE!$D$11:$D$40&amp;DICIEMBRE!$E$11:$E$40,DICIEMBRE!$AK$11:$AK$40,_xlfn.XLOOKUP($A571&amp;$B571,DICIEMBRE!$BC$11:$BC$40&amp;DICIEMBRE!$BD$11:$BD$40,DICIEMBRE!$CJ$11:$CJ$40,"A")),"")</f>
        <v>0</v>
      </c>
      <c r="FG571" s="386" t="str">
        <f t="shared" si="19"/>
        <v/>
      </c>
      <c r="FH571" s="386" t="str">
        <f t="array" ref="FH571">IF(
 COUNT(DZ571:EH571)=0,
 "-",
 IF(
  COUNT(DZ571:EH571) &lt; COUNTA(DZ571:EH571),
  REPT("🟩", ROUND(COUNT(DZ571:EH571)/COUNTA(DZ571:EH571)*5, 0)) &amp;
  REPT("⬜", 5 - ROUND(COUNT(DZ571:EH571)/COUNTA(DZ571:EH571)*5, 0)),
  IF(
    AVERAGE(IF(DZ571:EH571&lt;&gt;"", DZ571:EH571, )) &gt;= 70, "🟩🟩🟩🟩🟩",
    IF(
      AVERAGE(IF(DZ571:EH571&lt;&gt;"",DZ571:EH571, )) &gt;= 56, "🟨🟨🟨🟨🟨",
      "🟥🟥🟥🟥🟥"
    )
  )
 )
)
</f>
        <v>-</v>
      </c>
    </row>
    <row r="572" ht="15.75" customHeight="1">
      <c r="A572" s="168"/>
      <c r="B572" s="169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1"/>
      <c r="N572" s="172" t="str">
        <f t="shared" si="1"/>
        <v/>
      </c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2" t="str">
        <f t="shared" si="2"/>
        <v/>
      </c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2" t="str">
        <f t="shared" si="3"/>
        <v/>
      </c>
      <c r="AM572" s="173"/>
      <c r="AN572" s="173"/>
      <c r="AO572" s="173"/>
      <c r="AP572" s="173"/>
      <c r="AQ572" s="173"/>
      <c r="AR572" s="173"/>
      <c r="AS572" s="173"/>
      <c r="AT572" s="173"/>
      <c r="AU572" s="173"/>
      <c r="AV572" s="171"/>
      <c r="AW572" s="171"/>
      <c r="AX572" s="172" t="str">
        <f t="shared" si="4"/>
        <v/>
      </c>
      <c r="AY572" s="173"/>
      <c r="AZ572" s="173"/>
      <c r="BA572" s="173"/>
      <c r="BB572" s="173"/>
      <c r="BC572" s="173"/>
      <c r="BD572" s="173"/>
      <c r="BE572" s="173"/>
      <c r="BF572" s="173"/>
      <c r="BG572" s="173"/>
      <c r="BH572" s="173"/>
      <c r="BI572" s="173"/>
      <c r="BJ572" s="172" t="str">
        <f t="shared" si="5"/>
        <v/>
      </c>
      <c r="BK572" s="173"/>
      <c r="BL572" s="173"/>
      <c r="BM572" s="173"/>
      <c r="BN572" s="173"/>
      <c r="BO572" s="173"/>
      <c r="BP572" s="173"/>
      <c r="BQ572" s="173"/>
      <c r="BR572" s="173"/>
      <c r="BS572" s="173"/>
      <c r="BT572" s="173"/>
      <c r="BU572" s="173"/>
      <c r="BV572" s="172" t="str">
        <f t="shared" si="6"/>
        <v/>
      </c>
      <c r="BW572" s="173"/>
      <c r="BX572" s="173"/>
      <c r="BY572" s="173"/>
      <c r="BZ572" s="171"/>
      <c r="CA572" s="171"/>
      <c r="CB572" s="171"/>
      <c r="CC572" s="171"/>
      <c r="CD572" s="171"/>
      <c r="CE572" s="171"/>
      <c r="CF572" s="171"/>
      <c r="CG572" s="171"/>
      <c r="CH572" s="172" t="str">
        <f t="shared" si="7"/>
        <v/>
      </c>
      <c r="CI572" s="171"/>
      <c r="CJ572" s="173"/>
      <c r="CK572" s="173"/>
      <c r="CL572" s="173"/>
      <c r="CM572" s="173"/>
      <c r="CN572" s="171"/>
      <c r="CO572" s="171"/>
      <c r="CP572" s="171"/>
      <c r="CQ572" s="173"/>
      <c r="CR572" s="171"/>
      <c r="CS572" s="171"/>
      <c r="CT572" s="172" t="str">
        <f t="shared" si="8"/>
        <v/>
      </c>
      <c r="CU572" s="172"/>
      <c r="CV572" s="172"/>
      <c r="CW572" s="172"/>
      <c r="CX572" s="172"/>
      <c r="CY572" s="172"/>
      <c r="CZ572" s="172"/>
      <c r="DA572" s="172"/>
      <c r="DB572" s="172"/>
      <c r="DC572" s="172"/>
      <c r="DD572" s="172"/>
      <c r="DE572" s="172"/>
      <c r="DF572" s="172"/>
      <c r="DG572" s="188" t="str">
        <f t="array" ref="DG572">IFERROR(_xlfn.XLOOKUP($A572&amp;B572,MARZO!$D$11:$D$40&amp;MARZO!$E$11:$E$40,MARZO!$AM$11:$AM$40,_xlfn.XLOOKUP($A572&amp;$B572,MARZO!$BC$11:$BC$40&amp;MARZO!$BD$11:$BD$40,MARZO!$CL$11:$CL$40,"A"))/1%,"")</f>
        <v/>
      </c>
      <c r="DH572" s="188" t="str">
        <f t="array" ref="DH572">IFERROR(_xlfn.XLOOKUP($A572&amp;$B572,ABRIL!$D$11:$D$40&amp;ABRIL!$E$11:$E$40,ABRIL!$AM$11:$AM$40,_xlfn.XLOOKUP($A572&amp;$B572,ABRIL!$BC$11:$BC$40&amp;ABRIL!$BD$11:$BD$40,ABRIL!$CL$11:$CL$40,"A"))/1%,"")</f>
        <v/>
      </c>
      <c r="DI572" s="188" t="str">
        <f t="array" ref="DI572">IFERROR(_xlfn.XLOOKUP($A572&amp;$B572,'ABRIL 2'!$D$11:$D$40&amp;'ABRIL 2'!$E$11:$E$40,'ABRIL 2'!$AM$11:$AM$40,_xlfn.XLOOKUP($A572&amp;$B572,'ABRIL 2'!$BC$11:$BC$40&amp;'ABRIL 2'!$BD$11:$BD$40,'ABRIL 2'!$CL$11:$CL$40,"A"))/1%,"")</f>
        <v/>
      </c>
      <c r="DJ572" s="188" t="str">
        <f t="array" ref="DJ572">IFERROR(_xlfn.XLOOKUP($A572&amp;$B572,MAYO!$D$11:$D$40&amp;MAYO!$E$11:$E$40,MAYO!$AM$11:$AM$40,_xlfn.XLOOKUP($A572&amp;$B572,MAYO!$BC$11:$BC$40&amp;MAYO!$BD$11:$BD$40,MAYO!$CL$11:$CL$40,"A"))/1%,"")</f>
        <v/>
      </c>
      <c r="DK572" s="188" t="str">
        <f t="array" ref="DK572">IFERROR(_xlfn.XLOOKUP($A572&amp;$B572,'MAYO 2'!$D$11:$D$40&amp;'MAYO 2'!$E$11:$E$40,'MAYO 2'!$AM$11:$AM$40,_xlfn.XLOOKUP($A572&amp;$B572,'MAYO 2'!$BC$11:$BC$40&amp;'MAYO 2'!$BD$11:$BD$40,'MAYO 2'!$CL$11:$CL$40,"A"))/1%,"")</f>
        <v/>
      </c>
      <c r="DL572" s="188" t="str">
        <f t="array" ref="DL572">IFERROR(_xlfn.XLOOKUP($A572&amp;$B572,JUNIO!$D$11:$D$40&amp;JUNIO!$E$11:$E$40,JUNIO!$AM$11:$AM$40,_xlfn.XLOOKUP($A572&amp;$B572,JUNIO!$BC$11:$BC$40&amp;JUNIO!$BD$11:$BD$40,JUNIO!$CL$11:$CL$40,"A"))/1%,"")</f>
        <v/>
      </c>
      <c r="DM572" s="188" t="str">
        <f t="array" ref="DM572">IFERROR(_xlfn.XLOOKUP($A572&amp;$B572,'JUNIO 2'!$D$11:$D$40&amp;'JUNIO 2'!$E$11:$E$40,'JUNIO 2'!$AM$11:$AM$40,_xlfn.XLOOKUP($A572&amp;$B572,'JUNIO 2'!$BC$11:$BC$40&amp;'JUNIO 2'!$BD$11:$BD$40,'JUNIO 2'!$CL$11:$CL$40,"A"))/1%,"")</f>
        <v/>
      </c>
      <c r="DN572" s="188" t="str">
        <f t="array" ref="DN572">IFERROR(_xlfn.XLOOKUP($A572&amp;$B572,JULIO!$D$11:$D$40&amp;JULIO!$E$11:$E$40,JULIO!$AM$11:$AM$40,_xlfn.XLOOKUP($A572&amp;$B572,JULIO!$BC$11:$BC$40&amp;JULIO!$BD$11:$BD$40,JULIO!$CL$11:$CL$40,"A"))/1%,"")</f>
        <v/>
      </c>
      <c r="DO572" s="188" t="str">
        <f t="array" ref="DO572">IFERROR(_xlfn.XLOOKUP($A572&amp;$B572,'JULIO 2'!$D$11:$D$40&amp;'JULIO 2'!$E$11:$E$40,'JULIO 2'!$AM$11:$AM$40,_xlfn.XLOOKUP($A572&amp;$B572,'JULIO 2'!$BC$11:$BC$40&amp;'JULIO 2'!$BD$11:$BD$40,'JULIO 2'!$CL$11:$CL$40,"A"))/1%,"")</f>
        <v/>
      </c>
      <c r="DP572" s="188" t="str">
        <f t="array" ref="DP572">IFERROR(_xlfn.XLOOKUP($A572&amp;$B572,AGOSTO!$D$11:$D$40&amp;AGOSTO!$E$11:$E$40,AGOSTO!$AM$11:$AM$40,_xlfn.XLOOKUP($A572&amp;$B572,AGOSTO!$BC$11:$BC$40&amp;AGOSTO!$BD$11:$BD$40,AGOSTO!$CL$11:$CL$40,"A"))/1%,"")</f>
        <v/>
      </c>
      <c r="DQ572" s="188" t="str">
        <f t="array" ref="DQ572">IFERROR(_xlfn.XLOOKUP($A572&amp;$B572,'AGOSTO 2'!$D$11:$D$40&amp;'AGOSTO 2'!$E$11:$E$40,'AGOSTO 2'!$AM$11:$AM$40,_xlfn.XLOOKUP($A572&amp;$B572,'AGOSTO 2'!$BC$11:$BC$40&amp;'AGOSTO 2'!$BD$11:$BD$40,'AGOSTO 2'!$CL$11:$CL$40,"A"))/1%,"")</f>
        <v/>
      </c>
      <c r="DR572" s="188" t="str">
        <f t="array" ref="DR572">IFERROR(_xlfn.XLOOKUP($A572&amp;$B572,SEPTIEMBRE!$D$11:$D$40&amp;SEPTIEMBRE!$E$11:$E$40,SEPTIEMBRE!$AM$11:$AM$40,_xlfn.XLOOKUP($A572&amp;$B572,SEPTIEMBRE!$BC$11:$BC$40&amp;SEPTIEMBRE!$BD$11:$BD$40,SEPTIEMBRE!$CL$11:$CL$40,"A"))/1%,"")</f>
        <v/>
      </c>
      <c r="DS572" s="188" t="str">
        <f t="array" ref="DS572">IFERROR(_xlfn.XLOOKUP($A572&amp;$B572,'SEPTIEMBRE 2'!$D$11:$D$40&amp;'SEPTIEMBRE 2'!$E$11:$E$40,'SEPTIEMBRE 2'!$AM$11:$AM$40,_xlfn.XLOOKUP($A572&amp;$B572,'SEPTIEMBRE 2'!$BC$11:$BC$40&amp;'SEPTIEMBRE 2'!$BD$11:$BD$40,'SEPTIEMBRE 2'!$CL$11:$CL$40,"A"))/1%,"")</f>
        <v/>
      </c>
      <c r="DT572" s="188" t="str">
        <f t="array" ref="DT572">IFERROR(_xlfn.XLOOKUP($A572&amp;$B572,'SEPTIEMBRE 3'!$D$11:$D$40&amp;'SEPTIEMBRE 3'!$E$11:$E$40,'SEPTIEMBRE 3'!$AM$11:$AM$40,_xlfn.XLOOKUP($A572&amp;$B572,'SEPTIEMBRE 3'!$BC$11:$BC$40&amp;'SEPTIEMBRE 3'!$BD$11:$BD$40,'SEPTIEMBRE 3'!$CL$11:$CL$40,"A"))/1%,"")</f>
        <v/>
      </c>
      <c r="DU572" s="188" t="str">
        <f t="array" ref="DU572">IFERROR(_xlfn.XLOOKUP($A572&amp;$B572,OCTUBRE!$D$11:$D$40&amp;OCTUBRE!$E$11:$E$40,OCTUBRE!$AM$11:$AM$40,_xlfn.XLOOKUP($A572&amp;$B572,OCTUBRE!$BC$11:$BC$40&amp;OCTUBRE!$BD$11:$BD$40,OCTUBRE!$CL$11:$CL$40,"A"))/1%,"")</f>
        <v/>
      </c>
      <c r="DV572" s="188" t="str">
        <f t="array" ref="DV572">IFERROR(_xlfn.XLOOKUP($A572&amp;$B572,'OCTUBRE 2'!$D$11:$D$40&amp;'OCTUBRE 2'!$E$11:$E$40,'OCTUBRE 2'!$AM$11:$AM$40,_xlfn.XLOOKUP($A572&amp;$B572,'OCTUBRE 2'!$BC$11:$BC$40&amp;'OCTUBRE 2'!$BD$11:$BD$40,'OCTUBRE 2'!$CL$11:$CL$40,"A"))/1%,"")</f>
        <v/>
      </c>
      <c r="DW572" s="188" t="str">
        <f t="array" ref="DW572">IFERROR(_xlfn.XLOOKUP($A572&amp;$B572,NOVIEMBRE!$D$11:$D$40&amp;NOVIEMBRE!$E$11:$E$40,NOVIEMBRE!$AM$11:$AM$40,_xlfn.XLOOKUP($A572&amp;$B572,NOVIEMBRE!$BC$11:$BC$40&amp;NOVIEMBRE!$BD$11:$BD$40,NOVIEMBRE!$CL$11:$CL$40,"A"))/1%,"")</f>
        <v/>
      </c>
      <c r="DX572" s="188" t="str">
        <f t="array" ref="DX572">IFERROR(_xlfn.XLOOKUP($A572&amp;$B572,'NOVIEMBRE 2'!$D$11:$D$40&amp;'NOVIEMBRE 2'!$E$11:$E$40,'NOVIEMBRE 2'!$AM$11:$AM$40,_xlfn.XLOOKUP($A572&amp;$B572,'NOVIEMBRE 2'!$BC$11:$BC$40&amp;'NOVIEMBRE 2'!$BD$11:$BD$40,'NOVIEMBRE 2'!$CL$11:$CL$40,"A"))/1%,"")</f>
        <v/>
      </c>
      <c r="DY572" s="188" t="str">
        <f t="array" ref="DY572">IFERROR(_xlfn.XLOOKUP($A572&amp;$B572,DICIEMBRE!$D$11:$D$40&amp;DICIEMBRE!$E$11:$E$40,DICIEMBRE!$AM$11:$AM$40,_xlfn.XLOOKUP($A572&amp;$B572,DICIEMBRE!$BC$11:$BC$40&amp;DICIEMBRE!$BD$11:$BD$40,DICIEMBRE!$CL$11:$CL$40,"A"))/1%,"")</f>
        <v/>
      </c>
      <c r="DZ572" s="381" t="str">
        <f t="shared" si="9"/>
        <v>-</v>
      </c>
      <c r="EA572" s="381" t="str">
        <f t="shared" si="10"/>
        <v>-</v>
      </c>
      <c r="EB572" s="381" t="str">
        <f t="shared" si="11"/>
        <v>-</v>
      </c>
      <c r="EC572" s="381" t="str">
        <f t="shared" si="12"/>
        <v>-</v>
      </c>
      <c r="ED572" s="381" t="str">
        <f t="shared" si="13"/>
        <v>-</v>
      </c>
      <c r="EE572" s="381" t="str">
        <f t="shared" si="14"/>
        <v>-</v>
      </c>
      <c r="EF572" s="381" t="str">
        <f t="shared" si="15"/>
        <v>-</v>
      </c>
      <c r="EG572" s="381" t="str">
        <f t="shared" si="16"/>
        <v>-</v>
      </c>
      <c r="EH572" s="381" t="str">
        <f t="shared" si="17"/>
        <v>-</v>
      </c>
      <c r="EI572" s="188" t="str">
        <f t="shared" si="18"/>
        <v/>
      </c>
      <c r="EJ572" s="382"/>
      <c r="EK572" s="382"/>
      <c r="EL572" s="383"/>
      <c r="EM572" s="21"/>
      <c r="EN572" s="384">
        <f t="array" ref="EN572">IFERROR(_xlfn.XLOOKUP($A572&amp;$B572,MARZO!$D$11:$D$40&amp;MARZO!$E$11:$E$40,MARZO!$AK$11:$AK$40,_xlfn.XLOOKUP($A572&amp;$B572,MARZO!$BC$11:$BC$40&amp;MARZO!$BD$11:$BD$40,MARZO!$CJ$11:$CJ$40,"A")),"")</f>
        <v>0</v>
      </c>
      <c r="EO572" s="384">
        <f t="array" ref="EO572">IFERROR(_xlfn.XLOOKUP($A572&amp;$B572,ABRIL!$D$11:$D$40&amp;ABRIL!$E$11:$E$40,ABRIL!$AK$11:$AK$40,_xlfn.XLOOKUP($A572&amp;$B572,ABRIL!$BC$11:$BC$40&amp;ABRIL!$BD$11:$BD$40,ABRIL!$CJ$11:$CJ$40,"A")),"")</f>
        <v>0</v>
      </c>
      <c r="EP572" s="384">
        <f t="array" ref="EP572">IFERROR(_xlfn.XLOOKUP($A572&amp;$B572,'ABRIL 2'!$D$11:$D$40&amp;'ABRIL 2'!$E$11:$E$40,'ABRIL 2'!$AK$11:$AK$40,_xlfn.XLOOKUP($A572&amp;$B572,'ABRIL 2'!$BC$11:$BC$40&amp;'ABRIL 2'!$BD$11:$BD$40,'ABRIL 2'!$CJ$11:$CJ$40,"A")),"")</f>
        <v>0</v>
      </c>
      <c r="EQ572" s="384">
        <f t="array" ref="EQ572">IFERROR(_xlfn.XLOOKUP($A572&amp;$B572,MAYO!$D$11:$D$40&amp;MAYO!$E$11:$E$40,MAYO!$AK$11:$AK$40,_xlfn.XLOOKUP($A572&amp;$B572,MAYO!$BC$11:$BC$40&amp;MAYO!$BD$11:$BD$40,MAYO!$CJ$11:$CJ$40,"A")),"")</f>
        <v>0</v>
      </c>
      <c r="ER572" s="384">
        <f t="array" ref="ER572">IFERROR(_xlfn.XLOOKUP($A572&amp;$B572,'MAYO 2'!$D$11:$D$40&amp;'MAYO 2'!$E$11:$E$40,'MAYO 2'!$AK$11:$AK$40,_xlfn.XLOOKUP($A572&amp;$B572,'MAYO 2'!$BC$11:$BC$40&amp;'MAYO 2'!$BD$11:$BD$40,'MAYO 2'!$CJ$11:$CJ$40,"A")),"")</f>
        <v>0</v>
      </c>
      <c r="ES572" s="384">
        <f t="array" ref="ES572">IFERROR(_xlfn.XLOOKUP($A572&amp;$B572,JUNIO!$D$11:$D$40&amp;JUNIO!$E$11:$E$40,JUNIO!$AK$11:$AK$40,_xlfn.XLOOKUP($A572&amp;$B572,JUNIO!$BC$11:$BC$40&amp;JUNIO!$BD$11:$BD$40,JUNIO!$CJ$11:$CJ$40,"A")),"")</f>
        <v>0</v>
      </c>
      <c r="ET572" s="384">
        <f t="array" ref="ET572">IFERROR(_xlfn.XLOOKUP($A572&amp;$B572,'JUNIO 2'!$D$11:$D$40&amp;'JUNIO 2'!$E$11:$E$40,'JUNIO 2'!$AK$11:$AK$40,_xlfn.XLOOKUP($A572&amp;$B572,'JUNIO 2'!$BC$11:$BC$40&amp;'JUNIO 2'!$BD$11:$BD$40,'JUNIO 2'!$CJ$11:$CJ$40,"A")),"")</f>
        <v>0</v>
      </c>
      <c r="EU572" s="384">
        <f t="array" ref="EU572">IFERROR(_xlfn.XLOOKUP($A572&amp;$B572,JULIO!$D$11:$D$40&amp;JULIO!$E$11:$E$40,JULIO!$AK$11:$AK$40,_xlfn.XLOOKUP($A572&amp;$B572,JULIO!$BC$11:$BC$40&amp;JULIO!$BD$11:$BD$40,JULIO!$CJ$11:$CJ$40,"A")),"")</f>
        <v>0</v>
      </c>
      <c r="EV572" s="384">
        <f t="array" ref="EV572">IFERROR(_xlfn.XLOOKUP($A572&amp;$B572,'JULIO 2'!$D$11:$D$40&amp;'JULIO 2'!$E$11:$E$40,'JULIO 2'!$AK$11:$AK$40,_xlfn.XLOOKUP($A572&amp;$B572,'JULIO 2'!$BC$11:$BC$40&amp;'JULIO 2'!$BD$11:$BD$40,'JULIO 2'!$CJ$11:$CJ$40,"A")),"")</f>
        <v>0</v>
      </c>
      <c r="EW572" s="384">
        <f t="array" ref="EW572">IFERROR(_xlfn.XLOOKUP($A572&amp;$B572,AGOSTO!$D$11:$D$40&amp;AGOSTO!$E$11:$E$40,AGOSTO!$AK$11:$AK$40,_xlfn.XLOOKUP($A572&amp;$B572,AGOSTO!$BC$11:$BC$40&amp;AGOSTO!$BD$11:$BD$40,AGOSTO!$CJ$11:$CJ$40,"A")),"")</f>
        <v>0</v>
      </c>
      <c r="EX572" s="384">
        <f t="array" ref="EX572">IFERROR(_xlfn.XLOOKUP($A572&amp;$B572,'AGOSTO 2'!$D$11:$D$40&amp;'AGOSTO 2'!$E$11:$E$40,'AGOSTO 2'!$AK$11:$AK$40,_xlfn.XLOOKUP($A572&amp;$B572,'AGOSTO 2'!$BC$11:$BC$40&amp;'AGOSTO 2'!$BD$11:$BD$40,'AGOSTO 2'!$CJ$11:$CJ$40,"A")),"")</f>
        <v>0</v>
      </c>
      <c r="EY572" s="384">
        <f t="array" ref="EY572">IFERROR(_xlfn.XLOOKUP($A572&amp;$B572,SEPTIEMBRE!$D$11:$D$40&amp;SEPTIEMBRE!$E$11:$E$40,SEPTIEMBRE!$AK$11:$AK$40,_xlfn.XLOOKUP($A572&amp;$B572,SEPTIEMBRE!$BC$11:$BC$40&amp;SEPTIEMBRE!$BD$11:$BD$40,SEPTIEMBRE!$CJ$11:$CJ$40,"A")),"")</f>
        <v>0</v>
      </c>
      <c r="EZ572" s="384">
        <f t="array" ref="EZ572">IFERROR(_xlfn.XLOOKUP($A572&amp;$B572,'SEPTIEMBRE 2'!$D$11:$D$40&amp;'SEPTIEMBRE 2'!$E$11:$E$40,'SEPTIEMBRE 2'!$AK$11:$AK$40,_xlfn.XLOOKUP($A572&amp;$B572,'SEPTIEMBRE 2'!$BC$11:$BC$40&amp;'SEPTIEMBRE 2'!$BD$11:$BD$40,'SEPTIEMBRE 2'!$CJ$11:$CJ$40,"A")),"")</f>
        <v>0</v>
      </c>
      <c r="FA572" s="384">
        <f t="array" ref="FA572">IFERROR(_xlfn.XLOOKUP($A572&amp;$B572,'SEPTIEMBRE 3'!$D$11:$D$40&amp;'SEPTIEMBRE 3'!$E$11:$E$40,'SEPTIEMBRE 3'!$AK$11:$AK$40,_xlfn.XLOOKUP($A572&amp;$B572,'SEPTIEMBRE 3'!$BC$11:$BC$40&amp;'SEPTIEMBRE 3'!$BD$11:$BD$40,'SEPTIEMBRE 3'!$CJ$11:$CJ$40,"A")),"")</f>
        <v>0</v>
      </c>
      <c r="FB572" s="384">
        <f t="array" ref="FB572">IFERROR(_xlfn.XLOOKUP($A572&amp;$B572,OCTUBRE!$D$11:$D$40&amp;OCTUBRE!$E$11:$E$40,OCTUBRE!$AK$11:$AK$40,_xlfn.XLOOKUP($A572&amp;$B572,OCTUBRE!$BC$11:$BC$40&amp;OCTUBRE!$BD$11:$BD$40,OCTUBRE!$CJ$11:$CJ$40,"A")),"")</f>
        <v>0</v>
      </c>
      <c r="FC572" s="384">
        <f t="array" ref="FC572">IFERROR(_xlfn.XLOOKUP($A572&amp;$B572,'OCTUBRE 2'!$D$11:$D$40&amp;'OCTUBRE 2'!$E$11:$E$40,'OCTUBRE 2'!$AK$11:$AK$40,_xlfn.XLOOKUP($A572&amp;$B572,'OCTUBRE 2'!$BC$11:$BC$40&amp;'OCTUBRE 2'!$BD$11:$BD$40,'OCTUBRE 2'!$CJ$11:$CJ$40,"A")),"")</f>
        <v>0</v>
      </c>
      <c r="FD572" s="384">
        <f t="array" ref="FD572">IFERROR(_xlfn.XLOOKUP($A572&amp;$B572,NOVIEMBRE!$D$11:$D$40&amp;NOVIEMBRE!$E$11:$E$40,NOVIEMBRE!$AK$11:$AK$40,_xlfn.XLOOKUP($A572&amp;$B572,NOVIEMBRE!$BC$11:$BC$40&amp;NOVIEMBRE!$BD$11:$BD$40,NOVIEMBRE!$CJ$11:$CJ$40,"A")),"")</f>
        <v>0</v>
      </c>
      <c r="FE572" s="384">
        <f t="array" ref="FE572">IFERROR(_xlfn.XLOOKUP($A572&amp;$B572,'NOVIEMBRE 2'!$D$11:$D$40&amp;'NOVIEMBRE 2'!$E$11:$E$40,'NOVIEMBRE 2'!$AK$11:$AK$40,_xlfn.XLOOKUP($A572&amp;$B572,'NOVIEMBRE 2'!$BC$11:$BC$40&amp;'NOVIEMBRE 2'!$BD$11:$BD$40,'NOVIEMBRE 2'!$CJ$11:$CJ$40,"A")),"")</f>
        <v>0</v>
      </c>
      <c r="FF572" s="385">
        <f t="array" ref="FF572">IFERROR(_xlfn.XLOOKUP($A572&amp;$B572,DICIEMBRE!$D$11:$D$40&amp;DICIEMBRE!$E$11:$E$40,DICIEMBRE!$AK$11:$AK$40,_xlfn.XLOOKUP($A572&amp;$B572,DICIEMBRE!$BC$11:$BC$40&amp;DICIEMBRE!$BD$11:$BD$40,DICIEMBRE!$CJ$11:$CJ$40,"A")),"")</f>
        <v>0</v>
      </c>
      <c r="FG572" s="386" t="str">
        <f t="shared" si="19"/>
        <v/>
      </c>
      <c r="FH572" s="386" t="str">
        <f t="array" ref="FH572">IF(
 COUNT(DZ572:EH572)=0,
 "-",
 IF(
  COUNT(DZ572:EH572) &lt; COUNTA(DZ572:EH572),
  REPT("🟩", ROUND(COUNT(DZ572:EH572)/COUNTA(DZ572:EH572)*5, 0)) &amp;
  REPT("⬜", 5 - ROUND(COUNT(DZ572:EH572)/COUNTA(DZ572:EH572)*5, 0)),
  IF(
    AVERAGE(IF(DZ572:EH572&lt;&gt;"", DZ572:EH572, )) &gt;= 70, "🟩🟩🟩🟩🟩",
    IF(
      AVERAGE(IF(DZ572:EH572&lt;&gt;"",DZ572:EH572, )) &gt;= 56, "🟨🟨🟨🟨🟨",
      "🟥🟥🟥🟥🟥"
    )
  )
 )
)
</f>
        <v>-</v>
      </c>
    </row>
    <row r="573" ht="15.75" customHeight="1">
      <c r="A573" s="168"/>
      <c r="B573" s="169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1"/>
      <c r="N573" s="172" t="str">
        <f t="shared" si="1"/>
        <v/>
      </c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2" t="str">
        <f t="shared" si="2"/>
        <v/>
      </c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2" t="str">
        <f t="shared" si="3"/>
        <v/>
      </c>
      <c r="AM573" s="173"/>
      <c r="AN573" s="173"/>
      <c r="AO573" s="173"/>
      <c r="AP573" s="173"/>
      <c r="AQ573" s="173"/>
      <c r="AR573" s="173"/>
      <c r="AS573" s="173"/>
      <c r="AT573" s="173"/>
      <c r="AU573" s="173"/>
      <c r="AV573" s="171"/>
      <c r="AW573" s="171"/>
      <c r="AX573" s="172" t="str">
        <f t="shared" si="4"/>
        <v/>
      </c>
      <c r="AY573" s="173"/>
      <c r="AZ573" s="173"/>
      <c r="BA573" s="173"/>
      <c r="BB573" s="173"/>
      <c r="BC573" s="173"/>
      <c r="BD573" s="173"/>
      <c r="BE573" s="173"/>
      <c r="BF573" s="173"/>
      <c r="BG573" s="173"/>
      <c r="BH573" s="173"/>
      <c r="BI573" s="173"/>
      <c r="BJ573" s="172" t="str">
        <f t="shared" si="5"/>
        <v/>
      </c>
      <c r="BK573" s="173"/>
      <c r="BL573" s="173"/>
      <c r="BM573" s="173"/>
      <c r="BN573" s="173"/>
      <c r="BO573" s="173"/>
      <c r="BP573" s="173"/>
      <c r="BQ573" s="173"/>
      <c r="BR573" s="173"/>
      <c r="BS573" s="173"/>
      <c r="BT573" s="173"/>
      <c r="BU573" s="173"/>
      <c r="BV573" s="172" t="str">
        <f t="shared" si="6"/>
        <v/>
      </c>
      <c r="BW573" s="173"/>
      <c r="BX573" s="173"/>
      <c r="BY573" s="173"/>
      <c r="BZ573" s="171"/>
      <c r="CA573" s="171"/>
      <c r="CB573" s="171"/>
      <c r="CC573" s="171"/>
      <c r="CD573" s="171"/>
      <c r="CE573" s="171"/>
      <c r="CF573" s="171"/>
      <c r="CG573" s="171"/>
      <c r="CH573" s="172" t="str">
        <f t="shared" si="7"/>
        <v/>
      </c>
      <c r="CI573" s="171"/>
      <c r="CJ573" s="173"/>
      <c r="CK573" s="173"/>
      <c r="CL573" s="173"/>
      <c r="CM573" s="173"/>
      <c r="CN573" s="171"/>
      <c r="CO573" s="171"/>
      <c r="CP573" s="171"/>
      <c r="CQ573" s="173"/>
      <c r="CR573" s="171"/>
      <c r="CS573" s="171"/>
      <c r="CT573" s="172" t="str">
        <f t="shared" si="8"/>
        <v/>
      </c>
      <c r="CU573" s="172"/>
      <c r="CV573" s="172"/>
      <c r="CW573" s="172"/>
      <c r="CX573" s="172"/>
      <c r="CY573" s="172"/>
      <c r="CZ573" s="172"/>
      <c r="DA573" s="172"/>
      <c r="DB573" s="172"/>
      <c r="DC573" s="172"/>
      <c r="DD573" s="172"/>
      <c r="DE573" s="172"/>
      <c r="DF573" s="172"/>
      <c r="DG573" s="188" t="str">
        <f t="array" ref="DG573">IFERROR(_xlfn.XLOOKUP($A573&amp;B573,MARZO!$D$11:$D$40&amp;MARZO!$E$11:$E$40,MARZO!$AM$11:$AM$40,_xlfn.XLOOKUP($A573&amp;$B573,MARZO!$BC$11:$BC$40&amp;MARZO!$BD$11:$BD$40,MARZO!$CL$11:$CL$40,"A"))/1%,"")</f>
        <v/>
      </c>
      <c r="DH573" s="188" t="str">
        <f t="array" ref="DH573">IFERROR(_xlfn.XLOOKUP($A573&amp;$B573,ABRIL!$D$11:$D$40&amp;ABRIL!$E$11:$E$40,ABRIL!$AM$11:$AM$40,_xlfn.XLOOKUP($A573&amp;$B573,ABRIL!$BC$11:$BC$40&amp;ABRIL!$BD$11:$BD$40,ABRIL!$CL$11:$CL$40,"A"))/1%,"")</f>
        <v/>
      </c>
      <c r="DI573" s="188" t="str">
        <f t="array" ref="DI573">IFERROR(_xlfn.XLOOKUP($A573&amp;$B573,'ABRIL 2'!$D$11:$D$40&amp;'ABRIL 2'!$E$11:$E$40,'ABRIL 2'!$AM$11:$AM$40,_xlfn.XLOOKUP($A573&amp;$B573,'ABRIL 2'!$BC$11:$BC$40&amp;'ABRIL 2'!$BD$11:$BD$40,'ABRIL 2'!$CL$11:$CL$40,"A"))/1%,"")</f>
        <v/>
      </c>
      <c r="DJ573" s="188" t="str">
        <f t="array" ref="DJ573">IFERROR(_xlfn.XLOOKUP($A573&amp;$B573,MAYO!$D$11:$D$40&amp;MAYO!$E$11:$E$40,MAYO!$AM$11:$AM$40,_xlfn.XLOOKUP($A573&amp;$B573,MAYO!$BC$11:$BC$40&amp;MAYO!$BD$11:$BD$40,MAYO!$CL$11:$CL$40,"A"))/1%,"")</f>
        <v/>
      </c>
      <c r="DK573" s="188" t="str">
        <f t="array" ref="DK573">IFERROR(_xlfn.XLOOKUP($A573&amp;$B573,'MAYO 2'!$D$11:$D$40&amp;'MAYO 2'!$E$11:$E$40,'MAYO 2'!$AM$11:$AM$40,_xlfn.XLOOKUP($A573&amp;$B573,'MAYO 2'!$BC$11:$BC$40&amp;'MAYO 2'!$BD$11:$BD$40,'MAYO 2'!$CL$11:$CL$40,"A"))/1%,"")</f>
        <v/>
      </c>
      <c r="DL573" s="188" t="str">
        <f t="array" ref="DL573">IFERROR(_xlfn.XLOOKUP($A573&amp;$B573,JUNIO!$D$11:$D$40&amp;JUNIO!$E$11:$E$40,JUNIO!$AM$11:$AM$40,_xlfn.XLOOKUP($A573&amp;$B573,JUNIO!$BC$11:$BC$40&amp;JUNIO!$BD$11:$BD$40,JUNIO!$CL$11:$CL$40,"A"))/1%,"")</f>
        <v/>
      </c>
      <c r="DM573" s="188" t="str">
        <f t="array" ref="DM573">IFERROR(_xlfn.XLOOKUP($A573&amp;$B573,'JUNIO 2'!$D$11:$D$40&amp;'JUNIO 2'!$E$11:$E$40,'JUNIO 2'!$AM$11:$AM$40,_xlfn.XLOOKUP($A573&amp;$B573,'JUNIO 2'!$BC$11:$BC$40&amp;'JUNIO 2'!$BD$11:$BD$40,'JUNIO 2'!$CL$11:$CL$40,"A"))/1%,"")</f>
        <v/>
      </c>
      <c r="DN573" s="188" t="str">
        <f t="array" ref="DN573">IFERROR(_xlfn.XLOOKUP($A573&amp;$B573,JULIO!$D$11:$D$40&amp;JULIO!$E$11:$E$40,JULIO!$AM$11:$AM$40,_xlfn.XLOOKUP($A573&amp;$B573,JULIO!$BC$11:$BC$40&amp;JULIO!$BD$11:$BD$40,JULIO!$CL$11:$CL$40,"A"))/1%,"")</f>
        <v/>
      </c>
      <c r="DO573" s="188" t="str">
        <f t="array" ref="DO573">IFERROR(_xlfn.XLOOKUP($A573&amp;$B573,'JULIO 2'!$D$11:$D$40&amp;'JULIO 2'!$E$11:$E$40,'JULIO 2'!$AM$11:$AM$40,_xlfn.XLOOKUP($A573&amp;$B573,'JULIO 2'!$BC$11:$BC$40&amp;'JULIO 2'!$BD$11:$BD$40,'JULIO 2'!$CL$11:$CL$40,"A"))/1%,"")</f>
        <v/>
      </c>
      <c r="DP573" s="188" t="str">
        <f t="array" ref="DP573">IFERROR(_xlfn.XLOOKUP($A573&amp;$B573,AGOSTO!$D$11:$D$40&amp;AGOSTO!$E$11:$E$40,AGOSTO!$AM$11:$AM$40,_xlfn.XLOOKUP($A573&amp;$B573,AGOSTO!$BC$11:$BC$40&amp;AGOSTO!$BD$11:$BD$40,AGOSTO!$CL$11:$CL$40,"A"))/1%,"")</f>
        <v/>
      </c>
      <c r="DQ573" s="188" t="str">
        <f t="array" ref="DQ573">IFERROR(_xlfn.XLOOKUP($A573&amp;$B573,'AGOSTO 2'!$D$11:$D$40&amp;'AGOSTO 2'!$E$11:$E$40,'AGOSTO 2'!$AM$11:$AM$40,_xlfn.XLOOKUP($A573&amp;$B573,'AGOSTO 2'!$BC$11:$BC$40&amp;'AGOSTO 2'!$BD$11:$BD$40,'AGOSTO 2'!$CL$11:$CL$40,"A"))/1%,"")</f>
        <v/>
      </c>
      <c r="DR573" s="188" t="str">
        <f t="array" ref="DR573">IFERROR(_xlfn.XLOOKUP($A573&amp;$B573,SEPTIEMBRE!$D$11:$D$40&amp;SEPTIEMBRE!$E$11:$E$40,SEPTIEMBRE!$AM$11:$AM$40,_xlfn.XLOOKUP($A573&amp;$B573,SEPTIEMBRE!$BC$11:$BC$40&amp;SEPTIEMBRE!$BD$11:$BD$40,SEPTIEMBRE!$CL$11:$CL$40,"A"))/1%,"")</f>
        <v/>
      </c>
      <c r="DS573" s="188" t="str">
        <f t="array" ref="DS573">IFERROR(_xlfn.XLOOKUP($A573&amp;$B573,'SEPTIEMBRE 2'!$D$11:$D$40&amp;'SEPTIEMBRE 2'!$E$11:$E$40,'SEPTIEMBRE 2'!$AM$11:$AM$40,_xlfn.XLOOKUP($A573&amp;$B573,'SEPTIEMBRE 2'!$BC$11:$BC$40&amp;'SEPTIEMBRE 2'!$BD$11:$BD$40,'SEPTIEMBRE 2'!$CL$11:$CL$40,"A"))/1%,"")</f>
        <v/>
      </c>
      <c r="DT573" s="188" t="str">
        <f t="array" ref="DT573">IFERROR(_xlfn.XLOOKUP($A573&amp;$B573,'SEPTIEMBRE 3'!$D$11:$D$40&amp;'SEPTIEMBRE 3'!$E$11:$E$40,'SEPTIEMBRE 3'!$AM$11:$AM$40,_xlfn.XLOOKUP($A573&amp;$B573,'SEPTIEMBRE 3'!$BC$11:$BC$40&amp;'SEPTIEMBRE 3'!$BD$11:$BD$40,'SEPTIEMBRE 3'!$CL$11:$CL$40,"A"))/1%,"")</f>
        <v/>
      </c>
      <c r="DU573" s="188" t="str">
        <f t="array" ref="DU573">IFERROR(_xlfn.XLOOKUP($A573&amp;$B573,OCTUBRE!$D$11:$D$40&amp;OCTUBRE!$E$11:$E$40,OCTUBRE!$AM$11:$AM$40,_xlfn.XLOOKUP($A573&amp;$B573,OCTUBRE!$BC$11:$BC$40&amp;OCTUBRE!$BD$11:$BD$40,OCTUBRE!$CL$11:$CL$40,"A"))/1%,"")</f>
        <v/>
      </c>
      <c r="DV573" s="188" t="str">
        <f t="array" ref="DV573">IFERROR(_xlfn.XLOOKUP($A573&amp;$B573,'OCTUBRE 2'!$D$11:$D$40&amp;'OCTUBRE 2'!$E$11:$E$40,'OCTUBRE 2'!$AM$11:$AM$40,_xlfn.XLOOKUP($A573&amp;$B573,'OCTUBRE 2'!$BC$11:$BC$40&amp;'OCTUBRE 2'!$BD$11:$BD$40,'OCTUBRE 2'!$CL$11:$CL$40,"A"))/1%,"")</f>
        <v/>
      </c>
      <c r="DW573" s="188" t="str">
        <f t="array" ref="DW573">IFERROR(_xlfn.XLOOKUP($A573&amp;$B573,NOVIEMBRE!$D$11:$D$40&amp;NOVIEMBRE!$E$11:$E$40,NOVIEMBRE!$AM$11:$AM$40,_xlfn.XLOOKUP($A573&amp;$B573,NOVIEMBRE!$BC$11:$BC$40&amp;NOVIEMBRE!$BD$11:$BD$40,NOVIEMBRE!$CL$11:$CL$40,"A"))/1%,"")</f>
        <v/>
      </c>
      <c r="DX573" s="188" t="str">
        <f t="array" ref="DX573">IFERROR(_xlfn.XLOOKUP($A573&amp;$B573,'NOVIEMBRE 2'!$D$11:$D$40&amp;'NOVIEMBRE 2'!$E$11:$E$40,'NOVIEMBRE 2'!$AM$11:$AM$40,_xlfn.XLOOKUP($A573&amp;$B573,'NOVIEMBRE 2'!$BC$11:$BC$40&amp;'NOVIEMBRE 2'!$BD$11:$BD$40,'NOVIEMBRE 2'!$CL$11:$CL$40,"A"))/1%,"")</f>
        <v/>
      </c>
      <c r="DY573" s="188" t="str">
        <f t="array" ref="DY573">IFERROR(_xlfn.XLOOKUP($A573&amp;$B573,DICIEMBRE!$D$11:$D$40&amp;DICIEMBRE!$E$11:$E$40,DICIEMBRE!$AM$11:$AM$40,_xlfn.XLOOKUP($A573&amp;$B573,DICIEMBRE!$BC$11:$BC$40&amp;DICIEMBRE!$BD$11:$BD$40,DICIEMBRE!$CL$11:$CL$40,"A"))/1%,"")</f>
        <v/>
      </c>
      <c r="DZ573" s="381" t="str">
        <f t="shared" si="9"/>
        <v>-</v>
      </c>
      <c r="EA573" s="381" t="str">
        <f t="shared" si="10"/>
        <v>-</v>
      </c>
      <c r="EB573" s="381" t="str">
        <f t="shared" si="11"/>
        <v>-</v>
      </c>
      <c r="EC573" s="381" t="str">
        <f t="shared" si="12"/>
        <v>-</v>
      </c>
      <c r="ED573" s="381" t="str">
        <f t="shared" si="13"/>
        <v>-</v>
      </c>
      <c r="EE573" s="381" t="str">
        <f t="shared" si="14"/>
        <v>-</v>
      </c>
      <c r="EF573" s="381" t="str">
        <f t="shared" si="15"/>
        <v>-</v>
      </c>
      <c r="EG573" s="381" t="str">
        <f t="shared" si="16"/>
        <v>-</v>
      </c>
      <c r="EH573" s="381" t="str">
        <f t="shared" si="17"/>
        <v>-</v>
      </c>
      <c r="EI573" s="188" t="str">
        <f t="shared" si="18"/>
        <v/>
      </c>
      <c r="EJ573" s="382"/>
      <c r="EK573" s="382"/>
      <c r="EL573" s="383"/>
      <c r="EM573" s="21"/>
      <c r="EN573" s="384">
        <f t="array" ref="EN573">IFERROR(_xlfn.XLOOKUP($A573&amp;$B573,MARZO!$D$11:$D$40&amp;MARZO!$E$11:$E$40,MARZO!$AK$11:$AK$40,_xlfn.XLOOKUP($A573&amp;$B573,MARZO!$BC$11:$BC$40&amp;MARZO!$BD$11:$BD$40,MARZO!$CJ$11:$CJ$40,"A")),"")</f>
        <v>0</v>
      </c>
      <c r="EO573" s="384">
        <f t="array" ref="EO573">IFERROR(_xlfn.XLOOKUP($A573&amp;$B573,ABRIL!$D$11:$D$40&amp;ABRIL!$E$11:$E$40,ABRIL!$AK$11:$AK$40,_xlfn.XLOOKUP($A573&amp;$B573,ABRIL!$BC$11:$BC$40&amp;ABRIL!$BD$11:$BD$40,ABRIL!$CJ$11:$CJ$40,"A")),"")</f>
        <v>0</v>
      </c>
      <c r="EP573" s="384">
        <f t="array" ref="EP573">IFERROR(_xlfn.XLOOKUP($A573&amp;$B573,'ABRIL 2'!$D$11:$D$40&amp;'ABRIL 2'!$E$11:$E$40,'ABRIL 2'!$AK$11:$AK$40,_xlfn.XLOOKUP($A573&amp;$B573,'ABRIL 2'!$BC$11:$BC$40&amp;'ABRIL 2'!$BD$11:$BD$40,'ABRIL 2'!$CJ$11:$CJ$40,"A")),"")</f>
        <v>0</v>
      </c>
      <c r="EQ573" s="384">
        <f t="array" ref="EQ573">IFERROR(_xlfn.XLOOKUP($A573&amp;$B573,MAYO!$D$11:$D$40&amp;MAYO!$E$11:$E$40,MAYO!$AK$11:$AK$40,_xlfn.XLOOKUP($A573&amp;$B573,MAYO!$BC$11:$BC$40&amp;MAYO!$BD$11:$BD$40,MAYO!$CJ$11:$CJ$40,"A")),"")</f>
        <v>0</v>
      </c>
      <c r="ER573" s="384">
        <f t="array" ref="ER573">IFERROR(_xlfn.XLOOKUP($A573&amp;$B573,'MAYO 2'!$D$11:$D$40&amp;'MAYO 2'!$E$11:$E$40,'MAYO 2'!$AK$11:$AK$40,_xlfn.XLOOKUP($A573&amp;$B573,'MAYO 2'!$BC$11:$BC$40&amp;'MAYO 2'!$BD$11:$BD$40,'MAYO 2'!$CJ$11:$CJ$40,"A")),"")</f>
        <v>0</v>
      </c>
      <c r="ES573" s="384">
        <f t="array" ref="ES573">IFERROR(_xlfn.XLOOKUP($A573&amp;$B573,JUNIO!$D$11:$D$40&amp;JUNIO!$E$11:$E$40,JUNIO!$AK$11:$AK$40,_xlfn.XLOOKUP($A573&amp;$B573,JUNIO!$BC$11:$BC$40&amp;JUNIO!$BD$11:$BD$40,JUNIO!$CJ$11:$CJ$40,"A")),"")</f>
        <v>0</v>
      </c>
      <c r="ET573" s="384">
        <f t="array" ref="ET573">IFERROR(_xlfn.XLOOKUP($A573&amp;$B573,'JUNIO 2'!$D$11:$D$40&amp;'JUNIO 2'!$E$11:$E$40,'JUNIO 2'!$AK$11:$AK$40,_xlfn.XLOOKUP($A573&amp;$B573,'JUNIO 2'!$BC$11:$BC$40&amp;'JUNIO 2'!$BD$11:$BD$40,'JUNIO 2'!$CJ$11:$CJ$40,"A")),"")</f>
        <v>0</v>
      </c>
      <c r="EU573" s="384">
        <f t="array" ref="EU573">IFERROR(_xlfn.XLOOKUP($A573&amp;$B573,JULIO!$D$11:$D$40&amp;JULIO!$E$11:$E$40,JULIO!$AK$11:$AK$40,_xlfn.XLOOKUP($A573&amp;$B573,JULIO!$BC$11:$BC$40&amp;JULIO!$BD$11:$BD$40,JULIO!$CJ$11:$CJ$40,"A")),"")</f>
        <v>0</v>
      </c>
      <c r="EV573" s="384">
        <f t="array" ref="EV573">IFERROR(_xlfn.XLOOKUP($A573&amp;$B573,'JULIO 2'!$D$11:$D$40&amp;'JULIO 2'!$E$11:$E$40,'JULIO 2'!$AK$11:$AK$40,_xlfn.XLOOKUP($A573&amp;$B573,'JULIO 2'!$BC$11:$BC$40&amp;'JULIO 2'!$BD$11:$BD$40,'JULIO 2'!$CJ$11:$CJ$40,"A")),"")</f>
        <v>0</v>
      </c>
      <c r="EW573" s="384">
        <f t="array" ref="EW573">IFERROR(_xlfn.XLOOKUP($A573&amp;$B573,AGOSTO!$D$11:$D$40&amp;AGOSTO!$E$11:$E$40,AGOSTO!$AK$11:$AK$40,_xlfn.XLOOKUP($A573&amp;$B573,AGOSTO!$BC$11:$BC$40&amp;AGOSTO!$BD$11:$BD$40,AGOSTO!$CJ$11:$CJ$40,"A")),"")</f>
        <v>0</v>
      </c>
      <c r="EX573" s="384">
        <f t="array" ref="EX573">IFERROR(_xlfn.XLOOKUP($A573&amp;$B573,'AGOSTO 2'!$D$11:$D$40&amp;'AGOSTO 2'!$E$11:$E$40,'AGOSTO 2'!$AK$11:$AK$40,_xlfn.XLOOKUP($A573&amp;$B573,'AGOSTO 2'!$BC$11:$BC$40&amp;'AGOSTO 2'!$BD$11:$BD$40,'AGOSTO 2'!$CJ$11:$CJ$40,"A")),"")</f>
        <v>0</v>
      </c>
      <c r="EY573" s="384">
        <f t="array" ref="EY573">IFERROR(_xlfn.XLOOKUP($A573&amp;$B573,SEPTIEMBRE!$D$11:$D$40&amp;SEPTIEMBRE!$E$11:$E$40,SEPTIEMBRE!$AK$11:$AK$40,_xlfn.XLOOKUP($A573&amp;$B573,SEPTIEMBRE!$BC$11:$BC$40&amp;SEPTIEMBRE!$BD$11:$BD$40,SEPTIEMBRE!$CJ$11:$CJ$40,"A")),"")</f>
        <v>0</v>
      </c>
      <c r="EZ573" s="384">
        <f t="array" ref="EZ573">IFERROR(_xlfn.XLOOKUP($A573&amp;$B573,'SEPTIEMBRE 2'!$D$11:$D$40&amp;'SEPTIEMBRE 2'!$E$11:$E$40,'SEPTIEMBRE 2'!$AK$11:$AK$40,_xlfn.XLOOKUP($A573&amp;$B573,'SEPTIEMBRE 2'!$BC$11:$BC$40&amp;'SEPTIEMBRE 2'!$BD$11:$BD$40,'SEPTIEMBRE 2'!$CJ$11:$CJ$40,"A")),"")</f>
        <v>0</v>
      </c>
      <c r="FA573" s="384">
        <f t="array" ref="FA573">IFERROR(_xlfn.XLOOKUP($A573&amp;$B573,'SEPTIEMBRE 3'!$D$11:$D$40&amp;'SEPTIEMBRE 3'!$E$11:$E$40,'SEPTIEMBRE 3'!$AK$11:$AK$40,_xlfn.XLOOKUP($A573&amp;$B573,'SEPTIEMBRE 3'!$BC$11:$BC$40&amp;'SEPTIEMBRE 3'!$BD$11:$BD$40,'SEPTIEMBRE 3'!$CJ$11:$CJ$40,"A")),"")</f>
        <v>0</v>
      </c>
      <c r="FB573" s="384">
        <f t="array" ref="FB573">IFERROR(_xlfn.XLOOKUP($A573&amp;$B573,OCTUBRE!$D$11:$D$40&amp;OCTUBRE!$E$11:$E$40,OCTUBRE!$AK$11:$AK$40,_xlfn.XLOOKUP($A573&amp;$B573,OCTUBRE!$BC$11:$BC$40&amp;OCTUBRE!$BD$11:$BD$40,OCTUBRE!$CJ$11:$CJ$40,"A")),"")</f>
        <v>0</v>
      </c>
      <c r="FC573" s="384">
        <f t="array" ref="FC573">IFERROR(_xlfn.XLOOKUP($A573&amp;$B573,'OCTUBRE 2'!$D$11:$D$40&amp;'OCTUBRE 2'!$E$11:$E$40,'OCTUBRE 2'!$AK$11:$AK$40,_xlfn.XLOOKUP($A573&amp;$B573,'OCTUBRE 2'!$BC$11:$BC$40&amp;'OCTUBRE 2'!$BD$11:$BD$40,'OCTUBRE 2'!$CJ$11:$CJ$40,"A")),"")</f>
        <v>0</v>
      </c>
      <c r="FD573" s="384">
        <f t="array" ref="FD573">IFERROR(_xlfn.XLOOKUP($A573&amp;$B573,NOVIEMBRE!$D$11:$D$40&amp;NOVIEMBRE!$E$11:$E$40,NOVIEMBRE!$AK$11:$AK$40,_xlfn.XLOOKUP($A573&amp;$B573,NOVIEMBRE!$BC$11:$BC$40&amp;NOVIEMBRE!$BD$11:$BD$40,NOVIEMBRE!$CJ$11:$CJ$40,"A")),"")</f>
        <v>0</v>
      </c>
      <c r="FE573" s="384">
        <f t="array" ref="FE573">IFERROR(_xlfn.XLOOKUP($A573&amp;$B573,'NOVIEMBRE 2'!$D$11:$D$40&amp;'NOVIEMBRE 2'!$E$11:$E$40,'NOVIEMBRE 2'!$AK$11:$AK$40,_xlfn.XLOOKUP($A573&amp;$B573,'NOVIEMBRE 2'!$BC$11:$BC$40&amp;'NOVIEMBRE 2'!$BD$11:$BD$40,'NOVIEMBRE 2'!$CJ$11:$CJ$40,"A")),"")</f>
        <v>0</v>
      </c>
      <c r="FF573" s="385">
        <f t="array" ref="FF573">IFERROR(_xlfn.XLOOKUP($A573&amp;$B573,DICIEMBRE!$D$11:$D$40&amp;DICIEMBRE!$E$11:$E$40,DICIEMBRE!$AK$11:$AK$40,_xlfn.XLOOKUP($A573&amp;$B573,DICIEMBRE!$BC$11:$BC$40&amp;DICIEMBRE!$BD$11:$BD$40,DICIEMBRE!$CJ$11:$CJ$40,"A")),"")</f>
        <v>0</v>
      </c>
      <c r="FG573" s="386" t="str">
        <f t="shared" si="19"/>
        <v/>
      </c>
      <c r="FH573" s="386" t="str">
        <f t="array" ref="FH573">IF(
 COUNT(DZ573:EH573)=0,
 "-",
 IF(
  COUNT(DZ573:EH573) &lt; COUNTA(DZ573:EH573),
  REPT("🟩", ROUND(COUNT(DZ573:EH573)/COUNTA(DZ573:EH573)*5, 0)) &amp;
  REPT("⬜", 5 - ROUND(COUNT(DZ573:EH573)/COUNTA(DZ573:EH573)*5, 0)),
  IF(
    AVERAGE(IF(DZ573:EH573&lt;&gt;"", DZ573:EH573, )) &gt;= 70, "🟩🟩🟩🟩🟩",
    IF(
      AVERAGE(IF(DZ573:EH573&lt;&gt;"",DZ573:EH573, )) &gt;= 56, "🟨🟨🟨🟨🟨",
      "🟥🟥🟥🟥🟥"
    )
  )
 )
)
</f>
        <v>-</v>
      </c>
    </row>
    <row r="574" ht="15.75" customHeight="1">
      <c r="A574" s="168"/>
      <c r="B574" s="169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1"/>
      <c r="N574" s="172" t="str">
        <f t="shared" si="1"/>
        <v/>
      </c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2" t="str">
        <f t="shared" si="2"/>
        <v/>
      </c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2" t="str">
        <f t="shared" si="3"/>
        <v/>
      </c>
      <c r="AM574" s="173"/>
      <c r="AN574" s="173"/>
      <c r="AO574" s="173"/>
      <c r="AP574" s="173"/>
      <c r="AQ574" s="173"/>
      <c r="AR574" s="173"/>
      <c r="AS574" s="173"/>
      <c r="AT574" s="173"/>
      <c r="AU574" s="173"/>
      <c r="AV574" s="171"/>
      <c r="AW574" s="171"/>
      <c r="AX574" s="172" t="str">
        <f t="shared" si="4"/>
        <v/>
      </c>
      <c r="AY574" s="173"/>
      <c r="AZ574" s="173"/>
      <c r="BA574" s="173"/>
      <c r="BB574" s="173"/>
      <c r="BC574" s="173"/>
      <c r="BD574" s="173"/>
      <c r="BE574" s="173"/>
      <c r="BF574" s="173"/>
      <c r="BG574" s="173"/>
      <c r="BH574" s="173"/>
      <c r="BI574" s="173"/>
      <c r="BJ574" s="172" t="str">
        <f t="shared" si="5"/>
        <v/>
      </c>
      <c r="BK574" s="173"/>
      <c r="BL574" s="173"/>
      <c r="BM574" s="173"/>
      <c r="BN574" s="173"/>
      <c r="BO574" s="173"/>
      <c r="BP574" s="173"/>
      <c r="BQ574" s="173"/>
      <c r="BR574" s="173"/>
      <c r="BS574" s="173"/>
      <c r="BT574" s="173"/>
      <c r="BU574" s="173"/>
      <c r="BV574" s="172" t="str">
        <f t="shared" si="6"/>
        <v/>
      </c>
      <c r="BW574" s="173"/>
      <c r="BX574" s="173"/>
      <c r="BY574" s="173"/>
      <c r="BZ574" s="171"/>
      <c r="CA574" s="171"/>
      <c r="CB574" s="171"/>
      <c r="CC574" s="171"/>
      <c r="CD574" s="171"/>
      <c r="CE574" s="171"/>
      <c r="CF574" s="171"/>
      <c r="CG574" s="171"/>
      <c r="CH574" s="172" t="str">
        <f t="shared" si="7"/>
        <v/>
      </c>
      <c r="CI574" s="171"/>
      <c r="CJ574" s="173"/>
      <c r="CK574" s="173"/>
      <c r="CL574" s="173"/>
      <c r="CM574" s="173"/>
      <c r="CN574" s="171"/>
      <c r="CO574" s="171"/>
      <c r="CP574" s="171"/>
      <c r="CQ574" s="173"/>
      <c r="CR574" s="171"/>
      <c r="CS574" s="171"/>
      <c r="CT574" s="172" t="str">
        <f t="shared" si="8"/>
        <v/>
      </c>
      <c r="CU574" s="172"/>
      <c r="CV574" s="172"/>
      <c r="CW574" s="172"/>
      <c r="CX574" s="172"/>
      <c r="CY574" s="172"/>
      <c r="CZ574" s="172"/>
      <c r="DA574" s="172"/>
      <c r="DB574" s="172"/>
      <c r="DC574" s="172"/>
      <c r="DD574" s="172"/>
      <c r="DE574" s="172"/>
      <c r="DF574" s="172"/>
      <c r="DG574" s="188" t="str">
        <f t="array" ref="DG574">IFERROR(_xlfn.XLOOKUP($A574&amp;B574,MARZO!$D$11:$D$40&amp;MARZO!$E$11:$E$40,MARZO!$AM$11:$AM$40,_xlfn.XLOOKUP($A574&amp;$B574,MARZO!$BC$11:$BC$40&amp;MARZO!$BD$11:$BD$40,MARZO!$CL$11:$CL$40,"A"))/1%,"")</f>
        <v/>
      </c>
      <c r="DH574" s="188" t="str">
        <f t="array" ref="DH574">IFERROR(_xlfn.XLOOKUP($A574&amp;$B574,ABRIL!$D$11:$D$40&amp;ABRIL!$E$11:$E$40,ABRIL!$AM$11:$AM$40,_xlfn.XLOOKUP($A574&amp;$B574,ABRIL!$BC$11:$BC$40&amp;ABRIL!$BD$11:$BD$40,ABRIL!$CL$11:$CL$40,"A"))/1%,"")</f>
        <v/>
      </c>
      <c r="DI574" s="188" t="str">
        <f t="array" ref="DI574">IFERROR(_xlfn.XLOOKUP($A574&amp;$B574,'ABRIL 2'!$D$11:$D$40&amp;'ABRIL 2'!$E$11:$E$40,'ABRIL 2'!$AM$11:$AM$40,_xlfn.XLOOKUP($A574&amp;$B574,'ABRIL 2'!$BC$11:$BC$40&amp;'ABRIL 2'!$BD$11:$BD$40,'ABRIL 2'!$CL$11:$CL$40,"A"))/1%,"")</f>
        <v/>
      </c>
      <c r="DJ574" s="188" t="str">
        <f t="array" ref="DJ574">IFERROR(_xlfn.XLOOKUP($A574&amp;$B574,MAYO!$D$11:$D$40&amp;MAYO!$E$11:$E$40,MAYO!$AM$11:$AM$40,_xlfn.XLOOKUP($A574&amp;$B574,MAYO!$BC$11:$BC$40&amp;MAYO!$BD$11:$BD$40,MAYO!$CL$11:$CL$40,"A"))/1%,"")</f>
        <v/>
      </c>
      <c r="DK574" s="188" t="str">
        <f t="array" ref="DK574">IFERROR(_xlfn.XLOOKUP($A574&amp;$B574,'MAYO 2'!$D$11:$D$40&amp;'MAYO 2'!$E$11:$E$40,'MAYO 2'!$AM$11:$AM$40,_xlfn.XLOOKUP($A574&amp;$B574,'MAYO 2'!$BC$11:$BC$40&amp;'MAYO 2'!$BD$11:$BD$40,'MAYO 2'!$CL$11:$CL$40,"A"))/1%,"")</f>
        <v/>
      </c>
      <c r="DL574" s="188" t="str">
        <f t="array" ref="DL574">IFERROR(_xlfn.XLOOKUP($A574&amp;$B574,JUNIO!$D$11:$D$40&amp;JUNIO!$E$11:$E$40,JUNIO!$AM$11:$AM$40,_xlfn.XLOOKUP($A574&amp;$B574,JUNIO!$BC$11:$BC$40&amp;JUNIO!$BD$11:$BD$40,JUNIO!$CL$11:$CL$40,"A"))/1%,"")</f>
        <v/>
      </c>
      <c r="DM574" s="188" t="str">
        <f t="array" ref="DM574">IFERROR(_xlfn.XLOOKUP($A574&amp;$B574,'JUNIO 2'!$D$11:$D$40&amp;'JUNIO 2'!$E$11:$E$40,'JUNIO 2'!$AM$11:$AM$40,_xlfn.XLOOKUP($A574&amp;$B574,'JUNIO 2'!$BC$11:$BC$40&amp;'JUNIO 2'!$BD$11:$BD$40,'JUNIO 2'!$CL$11:$CL$40,"A"))/1%,"")</f>
        <v/>
      </c>
      <c r="DN574" s="188" t="str">
        <f t="array" ref="DN574">IFERROR(_xlfn.XLOOKUP($A574&amp;$B574,JULIO!$D$11:$D$40&amp;JULIO!$E$11:$E$40,JULIO!$AM$11:$AM$40,_xlfn.XLOOKUP($A574&amp;$B574,JULIO!$BC$11:$BC$40&amp;JULIO!$BD$11:$BD$40,JULIO!$CL$11:$CL$40,"A"))/1%,"")</f>
        <v/>
      </c>
      <c r="DO574" s="188" t="str">
        <f t="array" ref="DO574">IFERROR(_xlfn.XLOOKUP($A574&amp;$B574,'JULIO 2'!$D$11:$D$40&amp;'JULIO 2'!$E$11:$E$40,'JULIO 2'!$AM$11:$AM$40,_xlfn.XLOOKUP($A574&amp;$B574,'JULIO 2'!$BC$11:$BC$40&amp;'JULIO 2'!$BD$11:$BD$40,'JULIO 2'!$CL$11:$CL$40,"A"))/1%,"")</f>
        <v/>
      </c>
      <c r="DP574" s="188" t="str">
        <f t="array" ref="DP574">IFERROR(_xlfn.XLOOKUP($A574&amp;$B574,AGOSTO!$D$11:$D$40&amp;AGOSTO!$E$11:$E$40,AGOSTO!$AM$11:$AM$40,_xlfn.XLOOKUP($A574&amp;$B574,AGOSTO!$BC$11:$BC$40&amp;AGOSTO!$BD$11:$BD$40,AGOSTO!$CL$11:$CL$40,"A"))/1%,"")</f>
        <v/>
      </c>
      <c r="DQ574" s="188" t="str">
        <f t="array" ref="DQ574">IFERROR(_xlfn.XLOOKUP($A574&amp;$B574,'AGOSTO 2'!$D$11:$D$40&amp;'AGOSTO 2'!$E$11:$E$40,'AGOSTO 2'!$AM$11:$AM$40,_xlfn.XLOOKUP($A574&amp;$B574,'AGOSTO 2'!$BC$11:$BC$40&amp;'AGOSTO 2'!$BD$11:$BD$40,'AGOSTO 2'!$CL$11:$CL$40,"A"))/1%,"")</f>
        <v/>
      </c>
      <c r="DR574" s="188" t="str">
        <f t="array" ref="DR574">IFERROR(_xlfn.XLOOKUP($A574&amp;$B574,SEPTIEMBRE!$D$11:$D$40&amp;SEPTIEMBRE!$E$11:$E$40,SEPTIEMBRE!$AM$11:$AM$40,_xlfn.XLOOKUP($A574&amp;$B574,SEPTIEMBRE!$BC$11:$BC$40&amp;SEPTIEMBRE!$BD$11:$BD$40,SEPTIEMBRE!$CL$11:$CL$40,"A"))/1%,"")</f>
        <v/>
      </c>
      <c r="DS574" s="188" t="str">
        <f t="array" ref="DS574">IFERROR(_xlfn.XLOOKUP($A574&amp;$B574,'SEPTIEMBRE 2'!$D$11:$D$40&amp;'SEPTIEMBRE 2'!$E$11:$E$40,'SEPTIEMBRE 2'!$AM$11:$AM$40,_xlfn.XLOOKUP($A574&amp;$B574,'SEPTIEMBRE 2'!$BC$11:$BC$40&amp;'SEPTIEMBRE 2'!$BD$11:$BD$40,'SEPTIEMBRE 2'!$CL$11:$CL$40,"A"))/1%,"")</f>
        <v/>
      </c>
      <c r="DT574" s="188" t="str">
        <f t="array" ref="DT574">IFERROR(_xlfn.XLOOKUP($A574&amp;$B574,'SEPTIEMBRE 3'!$D$11:$D$40&amp;'SEPTIEMBRE 3'!$E$11:$E$40,'SEPTIEMBRE 3'!$AM$11:$AM$40,_xlfn.XLOOKUP($A574&amp;$B574,'SEPTIEMBRE 3'!$BC$11:$BC$40&amp;'SEPTIEMBRE 3'!$BD$11:$BD$40,'SEPTIEMBRE 3'!$CL$11:$CL$40,"A"))/1%,"")</f>
        <v/>
      </c>
      <c r="DU574" s="188" t="str">
        <f t="array" ref="DU574">IFERROR(_xlfn.XLOOKUP($A574&amp;$B574,OCTUBRE!$D$11:$D$40&amp;OCTUBRE!$E$11:$E$40,OCTUBRE!$AM$11:$AM$40,_xlfn.XLOOKUP($A574&amp;$B574,OCTUBRE!$BC$11:$BC$40&amp;OCTUBRE!$BD$11:$BD$40,OCTUBRE!$CL$11:$CL$40,"A"))/1%,"")</f>
        <v/>
      </c>
      <c r="DV574" s="188" t="str">
        <f t="array" ref="DV574">IFERROR(_xlfn.XLOOKUP($A574&amp;$B574,'OCTUBRE 2'!$D$11:$D$40&amp;'OCTUBRE 2'!$E$11:$E$40,'OCTUBRE 2'!$AM$11:$AM$40,_xlfn.XLOOKUP($A574&amp;$B574,'OCTUBRE 2'!$BC$11:$BC$40&amp;'OCTUBRE 2'!$BD$11:$BD$40,'OCTUBRE 2'!$CL$11:$CL$40,"A"))/1%,"")</f>
        <v/>
      </c>
      <c r="DW574" s="188" t="str">
        <f t="array" ref="DW574">IFERROR(_xlfn.XLOOKUP($A574&amp;$B574,NOVIEMBRE!$D$11:$D$40&amp;NOVIEMBRE!$E$11:$E$40,NOVIEMBRE!$AM$11:$AM$40,_xlfn.XLOOKUP($A574&amp;$B574,NOVIEMBRE!$BC$11:$BC$40&amp;NOVIEMBRE!$BD$11:$BD$40,NOVIEMBRE!$CL$11:$CL$40,"A"))/1%,"")</f>
        <v/>
      </c>
      <c r="DX574" s="188" t="str">
        <f t="array" ref="DX574">IFERROR(_xlfn.XLOOKUP($A574&amp;$B574,'NOVIEMBRE 2'!$D$11:$D$40&amp;'NOVIEMBRE 2'!$E$11:$E$40,'NOVIEMBRE 2'!$AM$11:$AM$40,_xlfn.XLOOKUP($A574&amp;$B574,'NOVIEMBRE 2'!$BC$11:$BC$40&amp;'NOVIEMBRE 2'!$BD$11:$BD$40,'NOVIEMBRE 2'!$CL$11:$CL$40,"A"))/1%,"")</f>
        <v/>
      </c>
      <c r="DY574" s="188" t="str">
        <f t="array" ref="DY574">IFERROR(_xlfn.XLOOKUP($A574&amp;$B574,DICIEMBRE!$D$11:$D$40&amp;DICIEMBRE!$E$11:$E$40,DICIEMBRE!$AM$11:$AM$40,_xlfn.XLOOKUP($A574&amp;$B574,DICIEMBRE!$BC$11:$BC$40&amp;DICIEMBRE!$BD$11:$BD$40,DICIEMBRE!$CL$11:$CL$40,"A"))/1%,"")</f>
        <v/>
      </c>
      <c r="DZ574" s="381" t="str">
        <f t="shared" si="9"/>
        <v>-</v>
      </c>
      <c r="EA574" s="381" t="str">
        <f t="shared" si="10"/>
        <v>-</v>
      </c>
      <c r="EB574" s="381" t="str">
        <f t="shared" si="11"/>
        <v>-</v>
      </c>
      <c r="EC574" s="381" t="str">
        <f t="shared" si="12"/>
        <v>-</v>
      </c>
      <c r="ED574" s="381" t="str">
        <f t="shared" si="13"/>
        <v>-</v>
      </c>
      <c r="EE574" s="381" t="str">
        <f t="shared" si="14"/>
        <v>-</v>
      </c>
      <c r="EF574" s="381" t="str">
        <f t="shared" si="15"/>
        <v>-</v>
      </c>
      <c r="EG574" s="381" t="str">
        <f t="shared" si="16"/>
        <v>-</v>
      </c>
      <c r="EH574" s="381" t="str">
        <f t="shared" si="17"/>
        <v>-</v>
      </c>
      <c r="EI574" s="188" t="str">
        <f t="shared" si="18"/>
        <v/>
      </c>
      <c r="EJ574" s="382"/>
      <c r="EK574" s="382"/>
      <c r="EL574" s="383"/>
      <c r="EM574" s="21"/>
      <c r="EN574" s="384">
        <f t="array" ref="EN574">IFERROR(_xlfn.XLOOKUP($A574&amp;$B574,MARZO!$D$11:$D$40&amp;MARZO!$E$11:$E$40,MARZO!$AK$11:$AK$40,_xlfn.XLOOKUP($A574&amp;$B574,MARZO!$BC$11:$BC$40&amp;MARZO!$BD$11:$BD$40,MARZO!$CJ$11:$CJ$40,"A")),"")</f>
        <v>0</v>
      </c>
      <c r="EO574" s="384">
        <f t="array" ref="EO574">IFERROR(_xlfn.XLOOKUP($A574&amp;$B574,ABRIL!$D$11:$D$40&amp;ABRIL!$E$11:$E$40,ABRIL!$AK$11:$AK$40,_xlfn.XLOOKUP($A574&amp;$B574,ABRIL!$BC$11:$BC$40&amp;ABRIL!$BD$11:$BD$40,ABRIL!$CJ$11:$CJ$40,"A")),"")</f>
        <v>0</v>
      </c>
      <c r="EP574" s="384">
        <f t="array" ref="EP574">IFERROR(_xlfn.XLOOKUP($A574&amp;$B574,'ABRIL 2'!$D$11:$D$40&amp;'ABRIL 2'!$E$11:$E$40,'ABRIL 2'!$AK$11:$AK$40,_xlfn.XLOOKUP($A574&amp;$B574,'ABRIL 2'!$BC$11:$BC$40&amp;'ABRIL 2'!$BD$11:$BD$40,'ABRIL 2'!$CJ$11:$CJ$40,"A")),"")</f>
        <v>0</v>
      </c>
      <c r="EQ574" s="384">
        <f t="array" ref="EQ574">IFERROR(_xlfn.XLOOKUP($A574&amp;$B574,MAYO!$D$11:$D$40&amp;MAYO!$E$11:$E$40,MAYO!$AK$11:$AK$40,_xlfn.XLOOKUP($A574&amp;$B574,MAYO!$BC$11:$BC$40&amp;MAYO!$BD$11:$BD$40,MAYO!$CJ$11:$CJ$40,"A")),"")</f>
        <v>0</v>
      </c>
      <c r="ER574" s="384">
        <f t="array" ref="ER574">IFERROR(_xlfn.XLOOKUP($A574&amp;$B574,'MAYO 2'!$D$11:$D$40&amp;'MAYO 2'!$E$11:$E$40,'MAYO 2'!$AK$11:$AK$40,_xlfn.XLOOKUP($A574&amp;$B574,'MAYO 2'!$BC$11:$BC$40&amp;'MAYO 2'!$BD$11:$BD$40,'MAYO 2'!$CJ$11:$CJ$40,"A")),"")</f>
        <v>0</v>
      </c>
      <c r="ES574" s="384">
        <f t="array" ref="ES574">IFERROR(_xlfn.XLOOKUP($A574&amp;$B574,JUNIO!$D$11:$D$40&amp;JUNIO!$E$11:$E$40,JUNIO!$AK$11:$AK$40,_xlfn.XLOOKUP($A574&amp;$B574,JUNIO!$BC$11:$BC$40&amp;JUNIO!$BD$11:$BD$40,JUNIO!$CJ$11:$CJ$40,"A")),"")</f>
        <v>0</v>
      </c>
      <c r="ET574" s="384">
        <f t="array" ref="ET574">IFERROR(_xlfn.XLOOKUP($A574&amp;$B574,'JUNIO 2'!$D$11:$D$40&amp;'JUNIO 2'!$E$11:$E$40,'JUNIO 2'!$AK$11:$AK$40,_xlfn.XLOOKUP($A574&amp;$B574,'JUNIO 2'!$BC$11:$BC$40&amp;'JUNIO 2'!$BD$11:$BD$40,'JUNIO 2'!$CJ$11:$CJ$40,"A")),"")</f>
        <v>0</v>
      </c>
      <c r="EU574" s="384">
        <f t="array" ref="EU574">IFERROR(_xlfn.XLOOKUP($A574&amp;$B574,JULIO!$D$11:$D$40&amp;JULIO!$E$11:$E$40,JULIO!$AK$11:$AK$40,_xlfn.XLOOKUP($A574&amp;$B574,JULIO!$BC$11:$BC$40&amp;JULIO!$BD$11:$BD$40,JULIO!$CJ$11:$CJ$40,"A")),"")</f>
        <v>0</v>
      </c>
      <c r="EV574" s="384">
        <f t="array" ref="EV574">IFERROR(_xlfn.XLOOKUP($A574&amp;$B574,'JULIO 2'!$D$11:$D$40&amp;'JULIO 2'!$E$11:$E$40,'JULIO 2'!$AK$11:$AK$40,_xlfn.XLOOKUP($A574&amp;$B574,'JULIO 2'!$BC$11:$BC$40&amp;'JULIO 2'!$BD$11:$BD$40,'JULIO 2'!$CJ$11:$CJ$40,"A")),"")</f>
        <v>0</v>
      </c>
      <c r="EW574" s="384">
        <f t="array" ref="EW574">IFERROR(_xlfn.XLOOKUP($A574&amp;$B574,AGOSTO!$D$11:$D$40&amp;AGOSTO!$E$11:$E$40,AGOSTO!$AK$11:$AK$40,_xlfn.XLOOKUP($A574&amp;$B574,AGOSTO!$BC$11:$BC$40&amp;AGOSTO!$BD$11:$BD$40,AGOSTO!$CJ$11:$CJ$40,"A")),"")</f>
        <v>0</v>
      </c>
      <c r="EX574" s="384">
        <f t="array" ref="EX574">IFERROR(_xlfn.XLOOKUP($A574&amp;$B574,'AGOSTO 2'!$D$11:$D$40&amp;'AGOSTO 2'!$E$11:$E$40,'AGOSTO 2'!$AK$11:$AK$40,_xlfn.XLOOKUP($A574&amp;$B574,'AGOSTO 2'!$BC$11:$BC$40&amp;'AGOSTO 2'!$BD$11:$BD$40,'AGOSTO 2'!$CJ$11:$CJ$40,"A")),"")</f>
        <v>0</v>
      </c>
      <c r="EY574" s="384">
        <f t="array" ref="EY574">IFERROR(_xlfn.XLOOKUP($A574&amp;$B574,SEPTIEMBRE!$D$11:$D$40&amp;SEPTIEMBRE!$E$11:$E$40,SEPTIEMBRE!$AK$11:$AK$40,_xlfn.XLOOKUP($A574&amp;$B574,SEPTIEMBRE!$BC$11:$BC$40&amp;SEPTIEMBRE!$BD$11:$BD$40,SEPTIEMBRE!$CJ$11:$CJ$40,"A")),"")</f>
        <v>0</v>
      </c>
      <c r="EZ574" s="384">
        <f t="array" ref="EZ574">IFERROR(_xlfn.XLOOKUP($A574&amp;$B574,'SEPTIEMBRE 2'!$D$11:$D$40&amp;'SEPTIEMBRE 2'!$E$11:$E$40,'SEPTIEMBRE 2'!$AK$11:$AK$40,_xlfn.XLOOKUP($A574&amp;$B574,'SEPTIEMBRE 2'!$BC$11:$BC$40&amp;'SEPTIEMBRE 2'!$BD$11:$BD$40,'SEPTIEMBRE 2'!$CJ$11:$CJ$40,"A")),"")</f>
        <v>0</v>
      </c>
      <c r="FA574" s="384">
        <f t="array" ref="FA574">IFERROR(_xlfn.XLOOKUP($A574&amp;$B574,'SEPTIEMBRE 3'!$D$11:$D$40&amp;'SEPTIEMBRE 3'!$E$11:$E$40,'SEPTIEMBRE 3'!$AK$11:$AK$40,_xlfn.XLOOKUP($A574&amp;$B574,'SEPTIEMBRE 3'!$BC$11:$BC$40&amp;'SEPTIEMBRE 3'!$BD$11:$BD$40,'SEPTIEMBRE 3'!$CJ$11:$CJ$40,"A")),"")</f>
        <v>0</v>
      </c>
      <c r="FB574" s="384">
        <f t="array" ref="FB574">IFERROR(_xlfn.XLOOKUP($A574&amp;$B574,OCTUBRE!$D$11:$D$40&amp;OCTUBRE!$E$11:$E$40,OCTUBRE!$AK$11:$AK$40,_xlfn.XLOOKUP($A574&amp;$B574,OCTUBRE!$BC$11:$BC$40&amp;OCTUBRE!$BD$11:$BD$40,OCTUBRE!$CJ$11:$CJ$40,"A")),"")</f>
        <v>0</v>
      </c>
      <c r="FC574" s="384">
        <f t="array" ref="FC574">IFERROR(_xlfn.XLOOKUP($A574&amp;$B574,'OCTUBRE 2'!$D$11:$D$40&amp;'OCTUBRE 2'!$E$11:$E$40,'OCTUBRE 2'!$AK$11:$AK$40,_xlfn.XLOOKUP($A574&amp;$B574,'OCTUBRE 2'!$BC$11:$BC$40&amp;'OCTUBRE 2'!$BD$11:$BD$40,'OCTUBRE 2'!$CJ$11:$CJ$40,"A")),"")</f>
        <v>0</v>
      </c>
      <c r="FD574" s="384">
        <f t="array" ref="FD574">IFERROR(_xlfn.XLOOKUP($A574&amp;$B574,NOVIEMBRE!$D$11:$D$40&amp;NOVIEMBRE!$E$11:$E$40,NOVIEMBRE!$AK$11:$AK$40,_xlfn.XLOOKUP($A574&amp;$B574,NOVIEMBRE!$BC$11:$BC$40&amp;NOVIEMBRE!$BD$11:$BD$40,NOVIEMBRE!$CJ$11:$CJ$40,"A")),"")</f>
        <v>0</v>
      </c>
      <c r="FE574" s="384">
        <f t="array" ref="FE574">IFERROR(_xlfn.XLOOKUP($A574&amp;$B574,'NOVIEMBRE 2'!$D$11:$D$40&amp;'NOVIEMBRE 2'!$E$11:$E$40,'NOVIEMBRE 2'!$AK$11:$AK$40,_xlfn.XLOOKUP($A574&amp;$B574,'NOVIEMBRE 2'!$BC$11:$BC$40&amp;'NOVIEMBRE 2'!$BD$11:$BD$40,'NOVIEMBRE 2'!$CJ$11:$CJ$40,"A")),"")</f>
        <v>0</v>
      </c>
      <c r="FF574" s="385">
        <f t="array" ref="FF574">IFERROR(_xlfn.XLOOKUP($A574&amp;$B574,DICIEMBRE!$D$11:$D$40&amp;DICIEMBRE!$E$11:$E$40,DICIEMBRE!$AK$11:$AK$40,_xlfn.XLOOKUP($A574&amp;$B574,DICIEMBRE!$BC$11:$BC$40&amp;DICIEMBRE!$BD$11:$BD$40,DICIEMBRE!$CJ$11:$CJ$40,"A")),"")</f>
        <v>0</v>
      </c>
      <c r="FG574" s="386" t="str">
        <f t="shared" si="19"/>
        <v/>
      </c>
      <c r="FH574" s="386" t="str">
        <f t="array" ref="FH574">IF(
 COUNT(DZ574:EH574)=0,
 "-",
 IF(
  COUNT(DZ574:EH574) &lt; COUNTA(DZ574:EH574),
  REPT("🟩", ROUND(COUNT(DZ574:EH574)/COUNTA(DZ574:EH574)*5, 0)) &amp;
  REPT("⬜", 5 - ROUND(COUNT(DZ574:EH574)/COUNTA(DZ574:EH574)*5, 0)),
  IF(
    AVERAGE(IF(DZ574:EH574&lt;&gt;"", DZ574:EH574, )) &gt;= 70, "🟩🟩🟩🟩🟩",
    IF(
      AVERAGE(IF(DZ574:EH574&lt;&gt;"",DZ574:EH574, )) &gt;= 56, "🟨🟨🟨🟨🟨",
      "🟥🟥🟥🟥🟥"
    )
  )
 )
)
</f>
        <v>-</v>
      </c>
    </row>
    <row r="575" ht="15.75" customHeight="1">
      <c r="A575" s="168"/>
      <c r="B575" s="169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1"/>
      <c r="N575" s="172" t="str">
        <f t="shared" si="1"/>
        <v/>
      </c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2" t="str">
        <f t="shared" si="2"/>
        <v/>
      </c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2" t="str">
        <f t="shared" si="3"/>
        <v/>
      </c>
      <c r="AM575" s="173"/>
      <c r="AN575" s="173"/>
      <c r="AO575" s="173"/>
      <c r="AP575" s="173"/>
      <c r="AQ575" s="173"/>
      <c r="AR575" s="173"/>
      <c r="AS575" s="173"/>
      <c r="AT575" s="173"/>
      <c r="AU575" s="173"/>
      <c r="AV575" s="171"/>
      <c r="AW575" s="171"/>
      <c r="AX575" s="172" t="str">
        <f t="shared" si="4"/>
        <v/>
      </c>
      <c r="AY575" s="173"/>
      <c r="AZ575" s="173"/>
      <c r="BA575" s="173"/>
      <c r="BB575" s="173"/>
      <c r="BC575" s="173"/>
      <c r="BD575" s="173"/>
      <c r="BE575" s="173"/>
      <c r="BF575" s="173"/>
      <c r="BG575" s="173"/>
      <c r="BH575" s="173"/>
      <c r="BI575" s="173"/>
      <c r="BJ575" s="172" t="str">
        <f t="shared" si="5"/>
        <v/>
      </c>
      <c r="BK575" s="173"/>
      <c r="BL575" s="173"/>
      <c r="BM575" s="173"/>
      <c r="BN575" s="173"/>
      <c r="BO575" s="173"/>
      <c r="BP575" s="173"/>
      <c r="BQ575" s="173"/>
      <c r="BR575" s="173"/>
      <c r="BS575" s="173"/>
      <c r="BT575" s="173"/>
      <c r="BU575" s="173"/>
      <c r="BV575" s="172" t="str">
        <f t="shared" si="6"/>
        <v/>
      </c>
      <c r="BW575" s="173"/>
      <c r="BX575" s="173"/>
      <c r="BY575" s="173"/>
      <c r="BZ575" s="171"/>
      <c r="CA575" s="171"/>
      <c r="CB575" s="171"/>
      <c r="CC575" s="171"/>
      <c r="CD575" s="171"/>
      <c r="CE575" s="171"/>
      <c r="CF575" s="171"/>
      <c r="CG575" s="171"/>
      <c r="CH575" s="172" t="str">
        <f t="shared" si="7"/>
        <v/>
      </c>
      <c r="CI575" s="171"/>
      <c r="CJ575" s="173"/>
      <c r="CK575" s="173"/>
      <c r="CL575" s="173"/>
      <c r="CM575" s="173"/>
      <c r="CN575" s="171"/>
      <c r="CO575" s="171"/>
      <c r="CP575" s="171"/>
      <c r="CQ575" s="173"/>
      <c r="CR575" s="171"/>
      <c r="CS575" s="171"/>
      <c r="CT575" s="172" t="str">
        <f t="shared" si="8"/>
        <v/>
      </c>
      <c r="CU575" s="172"/>
      <c r="CV575" s="172"/>
      <c r="CW575" s="172"/>
      <c r="CX575" s="172"/>
      <c r="CY575" s="172"/>
      <c r="CZ575" s="172"/>
      <c r="DA575" s="172"/>
      <c r="DB575" s="172"/>
      <c r="DC575" s="172"/>
      <c r="DD575" s="172"/>
      <c r="DE575" s="172"/>
      <c r="DF575" s="172"/>
      <c r="DG575" s="188" t="str">
        <f t="array" ref="DG575">IFERROR(_xlfn.XLOOKUP($A575&amp;B575,MARZO!$D$11:$D$40&amp;MARZO!$E$11:$E$40,MARZO!$AM$11:$AM$40,_xlfn.XLOOKUP($A575&amp;$B575,MARZO!$BC$11:$BC$40&amp;MARZO!$BD$11:$BD$40,MARZO!$CL$11:$CL$40,"A"))/1%,"")</f>
        <v/>
      </c>
      <c r="DH575" s="188" t="str">
        <f t="array" ref="DH575">IFERROR(_xlfn.XLOOKUP($A575&amp;$B575,ABRIL!$D$11:$D$40&amp;ABRIL!$E$11:$E$40,ABRIL!$AM$11:$AM$40,_xlfn.XLOOKUP($A575&amp;$B575,ABRIL!$BC$11:$BC$40&amp;ABRIL!$BD$11:$BD$40,ABRIL!$CL$11:$CL$40,"A"))/1%,"")</f>
        <v/>
      </c>
      <c r="DI575" s="188" t="str">
        <f t="array" ref="DI575">IFERROR(_xlfn.XLOOKUP($A575&amp;$B575,'ABRIL 2'!$D$11:$D$40&amp;'ABRIL 2'!$E$11:$E$40,'ABRIL 2'!$AM$11:$AM$40,_xlfn.XLOOKUP($A575&amp;$B575,'ABRIL 2'!$BC$11:$BC$40&amp;'ABRIL 2'!$BD$11:$BD$40,'ABRIL 2'!$CL$11:$CL$40,"A"))/1%,"")</f>
        <v/>
      </c>
      <c r="DJ575" s="188" t="str">
        <f t="array" ref="DJ575">IFERROR(_xlfn.XLOOKUP($A575&amp;$B575,MAYO!$D$11:$D$40&amp;MAYO!$E$11:$E$40,MAYO!$AM$11:$AM$40,_xlfn.XLOOKUP($A575&amp;$B575,MAYO!$BC$11:$BC$40&amp;MAYO!$BD$11:$BD$40,MAYO!$CL$11:$CL$40,"A"))/1%,"")</f>
        <v/>
      </c>
      <c r="DK575" s="188" t="str">
        <f t="array" ref="DK575">IFERROR(_xlfn.XLOOKUP($A575&amp;$B575,'MAYO 2'!$D$11:$D$40&amp;'MAYO 2'!$E$11:$E$40,'MAYO 2'!$AM$11:$AM$40,_xlfn.XLOOKUP($A575&amp;$B575,'MAYO 2'!$BC$11:$BC$40&amp;'MAYO 2'!$BD$11:$BD$40,'MAYO 2'!$CL$11:$CL$40,"A"))/1%,"")</f>
        <v/>
      </c>
      <c r="DL575" s="188" t="str">
        <f t="array" ref="DL575">IFERROR(_xlfn.XLOOKUP($A575&amp;$B575,JUNIO!$D$11:$D$40&amp;JUNIO!$E$11:$E$40,JUNIO!$AM$11:$AM$40,_xlfn.XLOOKUP($A575&amp;$B575,JUNIO!$BC$11:$BC$40&amp;JUNIO!$BD$11:$BD$40,JUNIO!$CL$11:$CL$40,"A"))/1%,"")</f>
        <v/>
      </c>
      <c r="DM575" s="188" t="str">
        <f t="array" ref="DM575">IFERROR(_xlfn.XLOOKUP($A575&amp;$B575,'JUNIO 2'!$D$11:$D$40&amp;'JUNIO 2'!$E$11:$E$40,'JUNIO 2'!$AM$11:$AM$40,_xlfn.XLOOKUP($A575&amp;$B575,'JUNIO 2'!$BC$11:$BC$40&amp;'JUNIO 2'!$BD$11:$BD$40,'JUNIO 2'!$CL$11:$CL$40,"A"))/1%,"")</f>
        <v/>
      </c>
      <c r="DN575" s="188" t="str">
        <f t="array" ref="DN575">IFERROR(_xlfn.XLOOKUP($A575&amp;$B575,JULIO!$D$11:$D$40&amp;JULIO!$E$11:$E$40,JULIO!$AM$11:$AM$40,_xlfn.XLOOKUP($A575&amp;$B575,JULIO!$BC$11:$BC$40&amp;JULIO!$BD$11:$BD$40,JULIO!$CL$11:$CL$40,"A"))/1%,"")</f>
        <v/>
      </c>
      <c r="DO575" s="188" t="str">
        <f t="array" ref="DO575">IFERROR(_xlfn.XLOOKUP($A575&amp;$B575,'JULIO 2'!$D$11:$D$40&amp;'JULIO 2'!$E$11:$E$40,'JULIO 2'!$AM$11:$AM$40,_xlfn.XLOOKUP($A575&amp;$B575,'JULIO 2'!$BC$11:$BC$40&amp;'JULIO 2'!$BD$11:$BD$40,'JULIO 2'!$CL$11:$CL$40,"A"))/1%,"")</f>
        <v/>
      </c>
      <c r="DP575" s="188" t="str">
        <f t="array" ref="DP575">IFERROR(_xlfn.XLOOKUP($A575&amp;$B575,AGOSTO!$D$11:$D$40&amp;AGOSTO!$E$11:$E$40,AGOSTO!$AM$11:$AM$40,_xlfn.XLOOKUP($A575&amp;$B575,AGOSTO!$BC$11:$BC$40&amp;AGOSTO!$BD$11:$BD$40,AGOSTO!$CL$11:$CL$40,"A"))/1%,"")</f>
        <v/>
      </c>
      <c r="DQ575" s="188" t="str">
        <f t="array" ref="DQ575">IFERROR(_xlfn.XLOOKUP($A575&amp;$B575,'AGOSTO 2'!$D$11:$D$40&amp;'AGOSTO 2'!$E$11:$E$40,'AGOSTO 2'!$AM$11:$AM$40,_xlfn.XLOOKUP($A575&amp;$B575,'AGOSTO 2'!$BC$11:$BC$40&amp;'AGOSTO 2'!$BD$11:$BD$40,'AGOSTO 2'!$CL$11:$CL$40,"A"))/1%,"")</f>
        <v/>
      </c>
      <c r="DR575" s="188" t="str">
        <f t="array" ref="DR575">IFERROR(_xlfn.XLOOKUP($A575&amp;$B575,SEPTIEMBRE!$D$11:$D$40&amp;SEPTIEMBRE!$E$11:$E$40,SEPTIEMBRE!$AM$11:$AM$40,_xlfn.XLOOKUP($A575&amp;$B575,SEPTIEMBRE!$BC$11:$BC$40&amp;SEPTIEMBRE!$BD$11:$BD$40,SEPTIEMBRE!$CL$11:$CL$40,"A"))/1%,"")</f>
        <v/>
      </c>
      <c r="DS575" s="188" t="str">
        <f t="array" ref="DS575">IFERROR(_xlfn.XLOOKUP($A575&amp;$B575,'SEPTIEMBRE 2'!$D$11:$D$40&amp;'SEPTIEMBRE 2'!$E$11:$E$40,'SEPTIEMBRE 2'!$AM$11:$AM$40,_xlfn.XLOOKUP($A575&amp;$B575,'SEPTIEMBRE 2'!$BC$11:$BC$40&amp;'SEPTIEMBRE 2'!$BD$11:$BD$40,'SEPTIEMBRE 2'!$CL$11:$CL$40,"A"))/1%,"")</f>
        <v/>
      </c>
      <c r="DT575" s="188" t="str">
        <f t="array" ref="DT575">IFERROR(_xlfn.XLOOKUP($A575&amp;$B575,'SEPTIEMBRE 3'!$D$11:$D$40&amp;'SEPTIEMBRE 3'!$E$11:$E$40,'SEPTIEMBRE 3'!$AM$11:$AM$40,_xlfn.XLOOKUP($A575&amp;$B575,'SEPTIEMBRE 3'!$BC$11:$BC$40&amp;'SEPTIEMBRE 3'!$BD$11:$BD$40,'SEPTIEMBRE 3'!$CL$11:$CL$40,"A"))/1%,"")</f>
        <v/>
      </c>
      <c r="DU575" s="188" t="str">
        <f t="array" ref="DU575">IFERROR(_xlfn.XLOOKUP($A575&amp;$B575,OCTUBRE!$D$11:$D$40&amp;OCTUBRE!$E$11:$E$40,OCTUBRE!$AM$11:$AM$40,_xlfn.XLOOKUP($A575&amp;$B575,OCTUBRE!$BC$11:$BC$40&amp;OCTUBRE!$BD$11:$BD$40,OCTUBRE!$CL$11:$CL$40,"A"))/1%,"")</f>
        <v/>
      </c>
      <c r="DV575" s="188" t="str">
        <f t="array" ref="DV575">IFERROR(_xlfn.XLOOKUP($A575&amp;$B575,'OCTUBRE 2'!$D$11:$D$40&amp;'OCTUBRE 2'!$E$11:$E$40,'OCTUBRE 2'!$AM$11:$AM$40,_xlfn.XLOOKUP($A575&amp;$B575,'OCTUBRE 2'!$BC$11:$BC$40&amp;'OCTUBRE 2'!$BD$11:$BD$40,'OCTUBRE 2'!$CL$11:$CL$40,"A"))/1%,"")</f>
        <v/>
      </c>
      <c r="DW575" s="188" t="str">
        <f t="array" ref="DW575">IFERROR(_xlfn.XLOOKUP($A575&amp;$B575,NOVIEMBRE!$D$11:$D$40&amp;NOVIEMBRE!$E$11:$E$40,NOVIEMBRE!$AM$11:$AM$40,_xlfn.XLOOKUP($A575&amp;$B575,NOVIEMBRE!$BC$11:$BC$40&amp;NOVIEMBRE!$BD$11:$BD$40,NOVIEMBRE!$CL$11:$CL$40,"A"))/1%,"")</f>
        <v/>
      </c>
      <c r="DX575" s="188" t="str">
        <f t="array" ref="DX575">IFERROR(_xlfn.XLOOKUP($A575&amp;$B575,'NOVIEMBRE 2'!$D$11:$D$40&amp;'NOVIEMBRE 2'!$E$11:$E$40,'NOVIEMBRE 2'!$AM$11:$AM$40,_xlfn.XLOOKUP($A575&amp;$B575,'NOVIEMBRE 2'!$BC$11:$BC$40&amp;'NOVIEMBRE 2'!$BD$11:$BD$40,'NOVIEMBRE 2'!$CL$11:$CL$40,"A"))/1%,"")</f>
        <v/>
      </c>
      <c r="DY575" s="188" t="str">
        <f t="array" ref="DY575">IFERROR(_xlfn.XLOOKUP($A575&amp;$B575,DICIEMBRE!$D$11:$D$40&amp;DICIEMBRE!$E$11:$E$40,DICIEMBRE!$AM$11:$AM$40,_xlfn.XLOOKUP($A575&amp;$B575,DICIEMBRE!$BC$11:$BC$40&amp;DICIEMBRE!$BD$11:$BD$40,DICIEMBRE!$CL$11:$CL$40,"A"))/1%,"")</f>
        <v/>
      </c>
      <c r="DZ575" s="381" t="str">
        <f t="shared" si="9"/>
        <v>-</v>
      </c>
      <c r="EA575" s="381" t="str">
        <f t="shared" si="10"/>
        <v>-</v>
      </c>
      <c r="EB575" s="381" t="str">
        <f t="shared" si="11"/>
        <v>-</v>
      </c>
      <c r="EC575" s="381" t="str">
        <f t="shared" si="12"/>
        <v>-</v>
      </c>
      <c r="ED575" s="381" t="str">
        <f t="shared" si="13"/>
        <v>-</v>
      </c>
      <c r="EE575" s="381" t="str">
        <f t="shared" si="14"/>
        <v>-</v>
      </c>
      <c r="EF575" s="381" t="str">
        <f t="shared" si="15"/>
        <v>-</v>
      </c>
      <c r="EG575" s="381" t="str">
        <f t="shared" si="16"/>
        <v>-</v>
      </c>
      <c r="EH575" s="381" t="str">
        <f t="shared" si="17"/>
        <v>-</v>
      </c>
      <c r="EI575" s="188" t="str">
        <f t="shared" si="18"/>
        <v/>
      </c>
      <c r="EJ575" s="382"/>
      <c r="EK575" s="382"/>
      <c r="EL575" s="383"/>
      <c r="EM575" s="21"/>
      <c r="EN575" s="384">
        <f t="array" ref="EN575">IFERROR(_xlfn.XLOOKUP($A575&amp;$B575,MARZO!$D$11:$D$40&amp;MARZO!$E$11:$E$40,MARZO!$AK$11:$AK$40,_xlfn.XLOOKUP($A575&amp;$B575,MARZO!$BC$11:$BC$40&amp;MARZO!$BD$11:$BD$40,MARZO!$CJ$11:$CJ$40,"A")),"")</f>
        <v>0</v>
      </c>
      <c r="EO575" s="384">
        <f t="array" ref="EO575">IFERROR(_xlfn.XLOOKUP($A575&amp;$B575,ABRIL!$D$11:$D$40&amp;ABRIL!$E$11:$E$40,ABRIL!$AK$11:$AK$40,_xlfn.XLOOKUP($A575&amp;$B575,ABRIL!$BC$11:$BC$40&amp;ABRIL!$BD$11:$BD$40,ABRIL!$CJ$11:$CJ$40,"A")),"")</f>
        <v>0</v>
      </c>
      <c r="EP575" s="384">
        <f t="array" ref="EP575">IFERROR(_xlfn.XLOOKUP($A575&amp;$B575,'ABRIL 2'!$D$11:$D$40&amp;'ABRIL 2'!$E$11:$E$40,'ABRIL 2'!$AK$11:$AK$40,_xlfn.XLOOKUP($A575&amp;$B575,'ABRIL 2'!$BC$11:$BC$40&amp;'ABRIL 2'!$BD$11:$BD$40,'ABRIL 2'!$CJ$11:$CJ$40,"A")),"")</f>
        <v>0</v>
      </c>
      <c r="EQ575" s="384">
        <f t="array" ref="EQ575">IFERROR(_xlfn.XLOOKUP($A575&amp;$B575,MAYO!$D$11:$D$40&amp;MAYO!$E$11:$E$40,MAYO!$AK$11:$AK$40,_xlfn.XLOOKUP($A575&amp;$B575,MAYO!$BC$11:$BC$40&amp;MAYO!$BD$11:$BD$40,MAYO!$CJ$11:$CJ$40,"A")),"")</f>
        <v>0</v>
      </c>
      <c r="ER575" s="384">
        <f t="array" ref="ER575">IFERROR(_xlfn.XLOOKUP($A575&amp;$B575,'MAYO 2'!$D$11:$D$40&amp;'MAYO 2'!$E$11:$E$40,'MAYO 2'!$AK$11:$AK$40,_xlfn.XLOOKUP($A575&amp;$B575,'MAYO 2'!$BC$11:$BC$40&amp;'MAYO 2'!$BD$11:$BD$40,'MAYO 2'!$CJ$11:$CJ$40,"A")),"")</f>
        <v>0</v>
      </c>
      <c r="ES575" s="384">
        <f t="array" ref="ES575">IFERROR(_xlfn.XLOOKUP($A575&amp;$B575,JUNIO!$D$11:$D$40&amp;JUNIO!$E$11:$E$40,JUNIO!$AK$11:$AK$40,_xlfn.XLOOKUP($A575&amp;$B575,JUNIO!$BC$11:$BC$40&amp;JUNIO!$BD$11:$BD$40,JUNIO!$CJ$11:$CJ$40,"A")),"")</f>
        <v>0</v>
      </c>
      <c r="ET575" s="384">
        <f t="array" ref="ET575">IFERROR(_xlfn.XLOOKUP($A575&amp;$B575,'JUNIO 2'!$D$11:$D$40&amp;'JUNIO 2'!$E$11:$E$40,'JUNIO 2'!$AK$11:$AK$40,_xlfn.XLOOKUP($A575&amp;$B575,'JUNIO 2'!$BC$11:$BC$40&amp;'JUNIO 2'!$BD$11:$BD$40,'JUNIO 2'!$CJ$11:$CJ$40,"A")),"")</f>
        <v>0</v>
      </c>
      <c r="EU575" s="384">
        <f t="array" ref="EU575">IFERROR(_xlfn.XLOOKUP($A575&amp;$B575,JULIO!$D$11:$D$40&amp;JULIO!$E$11:$E$40,JULIO!$AK$11:$AK$40,_xlfn.XLOOKUP($A575&amp;$B575,JULIO!$BC$11:$BC$40&amp;JULIO!$BD$11:$BD$40,JULIO!$CJ$11:$CJ$40,"A")),"")</f>
        <v>0</v>
      </c>
      <c r="EV575" s="384">
        <f t="array" ref="EV575">IFERROR(_xlfn.XLOOKUP($A575&amp;$B575,'JULIO 2'!$D$11:$D$40&amp;'JULIO 2'!$E$11:$E$40,'JULIO 2'!$AK$11:$AK$40,_xlfn.XLOOKUP($A575&amp;$B575,'JULIO 2'!$BC$11:$BC$40&amp;'JULIO 2'!$BD$11:$BD$40,'JULIO 2'!$CJ$11:$CJ$40,"A")),"")</f>
        <v>0</v>
      </c>
      <c r="EW575" s="384">
        <f t="array" ref="EW575">IFERROR(_xlfn.XLOOKUP($A575&amp;$B575,AGOSTO!$D$11:$D$40&amp;AGOSTO!$E$11:$E$40,AGOSTO!$AK$11:$AK$40,_xlfn.XLOOKUP($A575&amp;$B575,AGOSTO!$BC$11:$BC$40&amp;AGOSTO!$BD$11:$BD$40,AGOSTO!$CJ$11:$CJ$40,"A")),"")</f>
        <v>0</v>
      </c>
      <c r="EX575" s="384">
        <f t="array" ref="EX575">IFERROR(_xlfn.XLOOKUP($A575&amp;$B575,'AGOSTO 2'!$D$11:$D$40&amp;'AGOSTO 2'!$E$11:$E$40,'AGOSTO 2'!$AK$11:$AK$40,_xlfn.XLOOKUP($A575&amp;$B575,'AGOSTO 2'!$BC$11:$BC$40&amp;'AGOSTO 2'!$BD$11:$BD$40,'AGOSTO 2'!$CJ$11:$CJ$40,"A")),"")</f>
        <v>0</v>
      </c>
      <c r="EY575" s="384">
        <f t="array" ref="EY575">IFERROR(_xlfn.XLOOKUP($A575&amp;$B575,SEPTIEMBRE!$D$11:$D$40&amp;SEPTIEMBRE!$E$11:$E$40,SEPTIEMBRE!$AK$11:$AK$40,_xlfn.XLOOKUP($A575&amp;$B575,SEPTIEMBRE!$BC$11:$BC$40&amp;SEPTIEMBRE!$BD$11:$BD$40,SEPTIEMBRE!$CJ$11:$CJ$40,"A")),"")</f>
        <v>0</v>
      </c>
      <c r="EZ575" s="384">
        <f t="array" ref="EZ575">IFERROR(_xlfn.XLOOKUP($A575&amp;$B575,'SEPTIEMBRE 2'!$D$11:$D$40&amp;'SEPTIEMBRE 2'!$E$11:$E$40,'SEPTIEMBRE 2'!$AK$11:$AK$40,_xlfn.XLOOKUP($A575&amp;$B575,'SEPTIEMBRE 2'!$BC$11:$BC$40&amp;'SEPTIEMBRE 2'!$BD$11:$BD$40,'SEPTIEMBRE 2'!$CJ$11:$CJ$40,"A")),"")</f>
        <v>0</v>
      </c>
      <c r="FA575" s="384">
        <f t="array" ref="FA575">IFERROR(_xlfn.XLOOKUP($A575&amp;$B575,'SEPTIEMBRE 3'!$D$11:$D$40&amp;'SEPTIEMBRE 3'!$E$11:$E$40,'SEPTIEMBRE 3'!$AK$11:$AK$40,_xlfn.XLOOKUP($A575&amp;$B575,'SEPTIEMBRE 3'!$BC$11:$BC$40&amp;'SEPTIEMBRE 3'!$BD$11:$BD$40,'SEPTIEMBRE 3'!$CJ$11:$CJ$40,"A")),"")</f>
        <v>0</v>
      </c>
      <c r="FB575" s="384">
        <f t="array" ref="FB575">IFERROR(_xlfn.XLOOKUP($A575&amp;$B575,OCTUBRE!$D$11:$D$40&amp;OCTUBRE!$E$11:$E$40,OCTUBRE!$AK$11:$AK$40,_xlfn.XLOOKUP($A575&amp;$B575,OCTUBRE!$BC$11:$BC$40&amp;OCTUBRE!$BD$11:$BD$40,OCTUBRE!$CJ$11:$CJ$40,"A")),"")</f>
        <v>0</v>
      </c>
      <c r="FC575" s="384">
        <f t="array" ref="FC575">IFERROR(_xlfn.XLOOKUP($A575&amp;$B575,'OCTUBRE 2'!$D$11:$D$40&amp;'OCTUBRE 2'!$E$11:$E$40,'OCTUBRE 2'!$AK$11:$AK$40,_xlfn.XLOOKUP($A575&amp;$B575,'OCTUBRE 2'!$BC$11:$BC$40&amp;'OCTUBRE 2'!$BD$11:$BD$40,'OCTUBRE 2'!$CJ$11:$CJ$40,"A")),"")</f>
        <v>0</v>
      </c>
      <c r="FD575" s="384">
        <f t="array" ref="FD575">IFERROR(_xlfn.XLOOKUP($A575&amp;$B575,NOVIEMBRE!$D$11:$D$40&amp;NOVIEMBRE!$E$11:$E$40,NOVIEMBRE!$AK$11:$AK$40,_xlfn.XLOOKUP($A575&amp;$B575,NOVIEMBRE!$BC$11:$BC$40&amp;NOVIEMBRE!$BD$11:$BD$40,NOVIEMBRE!$CJ$11:$CJ$40,"A")),"")</f>
        <v>0</v>
      </c>
      <c r="FE575" s="384">
        <f t="array" ref="FE575">IFERROR(_xlfn.XLOOKUP($A575&amp;$B575,'NOVIEMBRE 2'!$D$11:$D$40&amp;'NOVIEMBRE 2'!$E$11:$E$40,'NOVIEMBRE 2'!$AK$11:$AK$40,_xlfn.XLOOKUP($A575&amp;$B575,'NOVIEMBRE 2'!$BC$11:$BC$40&amp;'NOVIEMBRE 2'!$BD$11:$BD$40,'NOVIEMBRE 2'!$CJ$11:$CJ$40,"A")),"")</f>
        <v>0</v>
      </c>
      <c r="FF575" s="385">
        <f t="array" ref="FF575">IFERROR(_xlfn.XLOOKUP($A575&amp;$B575,DICIEMBRE!$D$11:$D$40&amp;DICIEMBRE!$E$11:$E$40,DICIEMBRE!$AK$11:$AK$40,_xlfn.XLOOKUP($A575&amp;$B575,DICIEMBRE!$BC$11:$BC$40&amp;DICIEMBRE!$BD$11:$BD$40,DICIEMBRE!$CJ$11:$CJ$40,"A")),"")</f>
        <v>0</v>
      </c>
      <c r="FG575" s="386" t="str">
        <f t="shared" si="19"/>
        <v/>
      </c>
      <c r="FH575" s="386" t="str">
        <f t="array" ref="FH575">IF(
 COUNT(DZ575:EH575)=0,
 "-",
 IF(
  COUNT(DZ575:EH575) &lt; COUNTA(DZ575:EH575),
  REPT("🟩", ROUND(COUNT(DZ575:EH575)/COUNTA(DZ575:EH575)*5, 0)) &amp;
  REPT("⬜", 5 - ROUND(COUNT(DZ575:EH575)/COUNTA(DZ575:EH575)*5, 0)),
  IF(
    AVERAGE(IF(DZ575:EH575&lt;&gt;"", DZ575:EH575, )) &gt;= 70, "🟩🟩🟩🟩🟩",
    IF(
      AVERAGE(IF(DZ575:EH575&lt;&gt;"",DZ575:EH575, )) &gt;= 56, "🟨🟨🟨🟨🟨",
      "🟥🟥🟥🟥🟥"
    )
  )
 )
)
</f>
        <v>-</v>
      </c>
    </row>
    <row r="576" ht="15.75" customHeight="1">
      <c r="A576" s="168"/>
      <c r="B576" s="169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1"/>
      <c r="N576" s="172" t="str">
        <f t="shared" si="1"/>
        <v/>
      </c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2" t="str">
        <f t="shared" si="2"/>
        <v/>
      </c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2" t="str">
        <f t="shared" si="3"/>
        <v/>
      </c>
      <c r="AM576" s="173"/>
      <c r="AN576" s="173"/>
      <c r="AO576" s="173"/>
      <c r="AP576" s="173"/>
      <c r="AQ576" s="173"/>
      <c r="AR576" s="173"/>
      <c r="AS576" s="173"/>
      <c r="AT576" s="173"/>
      <c r="AU576" s="173"/>
      <c r="AV576" s="171"/>
      <c r="AW576" s="171"/>
      <c r="AX576" s="172" t="str">
        <f t="shared" si="4"/>
        <v/>
      </c>
      <c r="AY576" s="173"/>
      <c r="AZ576" s="173"/>
      <c r="BA576" s="173"/>
      <c r="BB576" s="173"/>
      <c r="BC576" s="173"/>
      <c r="BD576" s="173"/>
      <c r="BE576" s="173"/>
      <c r="BF576" s="173"/>
      <c r="BG576" s="173"/>
      <c r="BH576" s="173"/>
      <c r="BI576" s="173"/>
      <c r="BJ576" s="172" t="str">
        <f t="shared" si="5"/>
        <v/>
      </c>
      <c r="BK576" s="173"/>
      <c r="BL576" s="173"/>
      <c r="BM576" s="173"/>
      <c r="BN576" s="173"/>
      <c r="BO576" s="173"/>
      <c r="BP576" s="173"/>
      <c r="BQ576" s="173"/>
      <c r="BR576" s="173"/>
      <c r="BS576" s="173"/>
      <c r="BT576" s="173"/>
      <c r="BU576" s="173"/>
      <c r="BV576" s="172" t="str">
        <f t="shared" si="6"/>
        <v/>
      </c>
      <c r="BW576" s="173"/>
      <c r="BX576" s="173"/>
      <c r="BY576" s="173"/>
      <c r="BZ576" s="171"/>
      <c r="CA576" s="171"/>
      <c r="CB576" s="171"/>
      <c r="CC576" s="171"/>
      <c r="CD576" s="171"/>
      <c r="CE576" s="171"/>
      <c r="CF576" s="171"/>
      <c r="CG576" s="171"/>
      <c r="CH576" s="172" t="str">
        <f t="shared" si="7"/>
        <v/>
      </c>
      <c r="CI576" s="171"/>
      <c r="CJ576" s="173"/>
      <c r="CK576" s="173"/>
      <c r="CL576" s="173"/>
      <c r="CM576" s="173"/>
      <c r="CN576" s="171"/>
      <c r="CO576" s="171"/>
      <c r="CP576" s="171"/>
      <c r="CQ576" s="173"/>
      <c r="CR576" s="171"/>
      <c r="CS576" s="171"/>
      <c r="CT576" s="172" t="str">
        <f t="shared" si="8"/>
        <v/>
      </c>
      <c r="CU576" s="172"/>
      <c r="CV576" s="172"/>
      <c r="CW576" s="172"/>
      <c r="CX576" s="172"/>
      <c r="CY576" s="172"/>
      <c r="CZ576" s="172"/>
      <c r="DA576" s="172"/>
      <c r="DB576" s="172"/>
      <c r="DC576" s="172"/>
      <c r="DD576" s="172"/>
      <c r="DE576" s="172"/>
      <c r="DF576" s="172"/>
      <c r="DG576" s="188" t="str">
        <f t="array" ref="DG576">IFERROR(_xlfn.XLOOKUP($A576&amp;B576,MARZO!$D$11:$D$40&amp;MARZO!$E$11:$E$40,MARZO!$AM$11:$AM$40,_xlfn.XLOOKUP($A576&amp;$B576,MARZO!$BC$11:$BC$40&amp;MARZO!$BD$11:$BD$40,MARZO!$CL$11:$CL$40,"A"))/1%,"")</f>
        <v/>
      </c>
      <c r="DH576" s="188" t="str">
        <f t="array" ref="DH576">IFERROR(_xlfn.XLOOKUP($A576&amp;$B576,ABRIL!$D$11:$D$40&amp;ABRIL!$E$11:$E$40,ABRIL!$AM$11:$AM$40,_xlfn.XLOOKUP($A576&amp;$B576,ABRIL!$BC$11:$BC$40&amp;ABRIL!$BD$11:$BD$40,ABRIL!$CL$11:$CL$40,"A"))/1%,"")</f>
        <v/>
      </c>
      <c r="DI576" s="188" t="str">
        <f t="array" ref="DI576">IFERROR(_xlfn.XLOOKUP($A576&amp;$B576,'ABRIL 2'!$D$11:$D$40&amp;'ABRIL 2'!$E$11:$E$40,'ABRIL 2'!$AM$11:$AM$40,_xlfn.XLOOKUP($A576&amp;$B576,'ABRIL 2'!$BC$11:$BC$40&amp;'ABRIL 2'!$BD$11:$BD$40,'ABRIL 2'!$CL$11:$CL$40,"A"))/1%,"")</f>
        <v/>
      </c>
      <c r="DJ576" s="188" t="str">
        <f t="array" ref="DJ576">IFERROR(_xlfn.XLOOKUP($A576&amp;$B576,MAYO!$D$11:$D$40&amp;MAYO!$E$11:$E$40,MAYO!$AM$11:$AM$40,_xlfn.XLOOKUP($A576&amp;$B576,MAYO!$BC$11:$BC$40&amp;MAYO!$BD$11:$BD$40,MAYO!$CL$11:$CL$40,"A"))/1%,"")</f>
        <v/>
      </c>
      <c r="DK576" s="188" t="str">
        <f t="array" ref="DK576">IFERROR(_xlfn.XLOOKUP($A576&amp;$B576,'MAYO 2'!$D$11:$D$40&amp;'MAYO 2'!$E$11:$E$40,'MAYO 2'!$AM$11:$AM$40,_xlfn.XLOOKUP($A576&amp;$B576,'MAYO 2'!$BC$11:$BC$40&amp;'MAYO 2'!$BD$11:$BD$40,'MAYO 2'!$CL$11:$CL$40,"A"))/1%,"")</f>
        <v/>
      </c>
      <c r="DL576" s="188" t="str">
        <f t="array" ref="DL576">IFERROR(_xlfn.XLOOKUP($A576&amp;$B576,JUNIO!$D$11:$D$40&amp;JUNIO!$E$11:$E$40,JUNIO!$AM$11:$AM$40,_xlfn.XLOOKUP($A576&amp;$B576,JUNIO!$BC$11:$BC$40&amp;JUNIO!$BD$11:$BD$40,JUNIO!$CL$11:$CL$40,"A"))/1%,"")</f>
        <v/>
      </c>
      <c r="DM576" s="188" t="str">
        <f t="array" ref="DM576">IFERROR(_xlfn.XLOOKUP($A576&amp;$B576,'JUNIO 2'!$D$11:$D$40&amp;'JUNIO 2'!$E$11:$E$40,'JUNIO 2'!$AM$11:$AM$40,_xlfn.XLOOKUP($A576&amp;$B576,'JUNIO 2'!$BC$11:$BC$40&amp;'JUNIO 2'!$BD$11:$BD$40,'JUNIO 2'!$CL$11:$CL$40,"A"))/1%,"")</f>
        <v/>
      </c>
      <c r="DN576" s="188" t="str">
        <f t="array" ref="DN576">IFERROR(_xlfn.XLOOKUP($A576&amp;$B576,JULIO!$D$11:$D$40&amp;JULIO!$E$11:$E$40,JULIO!$AM$11:$AM$40,_xlfn.XLOOKUP($A576&amp;$B576,JULIO!$BC$11:$BC$40&amp;JULIO!$BD$11:$BD$40,JULIO!$CL$11:$CL$40,"A"))/1%,"")</f>
        <v/>
      </c>
      <c r="DO576" s="188" t="str">
        <f t="array" ref="DO576">IFERROR(_xlfn.XLOOKUP($A576&amp;$B576,'JULIO 2'!$D$11:$D$40&amp;'JULIO 2'!$E$11:$E$40,'JULIO 2'!$AM$11:$AM$40,_xlfn.XLOOKUP($A576&amp;$B576,'JULIO 2'!$BC$11:$BC$40&amp;'JULIO 2'!$BD$11:$BD$40,'JULIO 2'!$CL$11:$CL$40,"A"))/1%,"")</f>
        <v/>
      </c>
      <c r="DP576" s="188" t="str">
        <f t="array" ref="DP576">IFERROR(_xlfn.XLOOKUP($A576&amp;$B576,AGOSTO!$D$11:$D$40&amp;AGOSTO!$E$11:$E$40,AGOSTO!$AM$11:$AM$40,_xlfn.XLOOKUP($A576&amp;$B576,AGOSTO!$BC$11:$BC$40&amp;AGOSTO!$BD$11:$BD$40,AGOSTO!$CL$11:$CL$40,"A"))/1%,"")</f>
        <v/>
      </c>
      <c r="DQ576" s="188" t="str">
        <f t="array" ref="DQ576">IFERROR(_xlfn.XLOOKUP($A576&amp;$B576,'AGOSTO 2'!$D$11:$D$40&amp;'AGOSTO 2'!$E$11:$E$40,'AGOSTO 2'!$AM$11:$AM$40,_xlfn.XLOOKUP($A576&amp;$B576,'AGOSTO 2'!$BC$11:$BC$40&amp;'AGOSTO 2'!$BD$11:$BD$40,'AGOSTO 2'!$CL$11:$CL$40,"A"))/1%,"")</f>
        <v/>
      </c>
      <c r="DR576" s="188" t="str">
        <f t="array" ref="DR576">IFERROR(_xlfn.XLOOKUP($A576&amp;$B576,SEPTIEMBRE!$D$11:$D$40&amp;SEPTIEMBRE!$E$11:$E$40,SEPTIEMBRE!$AM$11:$AM$40,_xlfn.XLOOKUP($A576&amp;$B576,SEPTIEMBRE!$BC$11:$BC$40&amp;SEPTIEMBRE!$BD$11:$BD$40,SEPTIEMBRE!$CL$11:$CL$40,"A"))/1%,"")</f>
        <v/>
      </c>
      <c r="DS576" s="188" t="str">
        <f t="array" ref="DS576">IFERROR(_xlfn.XLOOKUP($A576&amp;$B576,'SEPTIEMBRE 2'!$D$11:$D$40&amp;'SEPTIEMBRE 2'!$E$11:$E$40,'SEPTIEMBRE 2'!$AM$11:$AM$40,_xlfn.XLOOKUP($A576&amp;$B576,'SEPTIEMBRE 2'!$BC$11:$BC$40&amp;'SEPTIEMBRE 2'!$BD$11:$BD$40,'SEPTIEMBRE 2'!$CL$11:$CL$40,"A"))/1%,"")</f>
        <v/>
      </c>
      <c r="DT576" s="188" t="str">
        <f t="array" ref="DT576">IFERROR(_xlfn.XLOOKUP($A576&amp;$B576,'SEPTIEMBRE 3'!$D$11:$D$40&amp;'SEPTIEMBRE 3'!$E$11:$E$40,'SEPTIEMBRE 3'!$AM$11:$AM$40,_xlfn.XLOOKUP($A576&amp;$B576,'SEPTIEMBRE 3'!$BC$11:$BC$40&amp;'SEPTIEMBRE 3'!$BD$11:$BD$40,'SEPTIEMBRE 3'!$CL$11:$CL$40,"A"))/1%,"")</f>
        <v/>
      </c>
      <c r="DU576" s="188" t="str">
        <f t="array" ref="DU576">IFERROR(_xlfn.XLOOKUP($A576&amp;$B576,OCTUBRE!$D$11:$D$40&amp;OCTUBRE!$E$11:$E$40,OCTUBRE!$AM$11:$AM$40,_xlfn.XLOOKUP($A576&amp;$B576,OCTUBRE!$BC$11:$BC$40&amp;OCTUBRE!$BD$11:$BD$40,OCTUBRE!$CL$11:$CL$40,"A"))/1%,"")</f>
        <v/>
      </c>
      <c r="DV576" s="188" t="str">
        <f t="array" ref="DV576">IFERROR(_xlfn.XLOOKUP($A576&amp;$B576,'OCTUBRE 2'!$D$11:$D$40&amp;'OCTUBRE 2'!$E$11:$E$40,'OCTUBRE 2'!$AM$11:$AM$40,_xlfn.XLOOKUP($A576&amp;$B576,'OCTUBRE 2'!$BC$11:$BC$40&amp;'OCTUBRE 2'!$BD$11:$BD$40,'OCTUBRE 2'!$CL$11:$CL$40,"A"))/1%,"")</f>
        <v/>
      </c>
      <c r="DW576" s="188" t="str">
        <f t="array" ref="DW576">IFERROR(_xlfn.XLOOKUP($A576&amp;$B576,NOVIEMBRE!$D$11:$D$40&amp;NOVIEMBRE!$E$11:$E$40,NOVIEMBRE!$AM$11:$AM$40,_xlfn.XLOOKUP($A576&amp;$B576,NOVIEMBRE!$BC$11:$BC$40&amp;NOVIEMBRE!$BD$11:$BD$40,NOVIEMBRE!$CL$11:$CL$40,"A"))/1%,"")</f>
        <v/>
      </c>
      <c r="DX576" s="188" t="str">
        <f t="array" ref="DX576">IFERROR(_xlfn.XLOOKUP($A576&amp;$B576,'NOVIEMBRE 2'!$D$11:$D$40&amp;'NOVIEMBRE 2'!$E$11:$E$40,'NOVIEMBRE 2'!$AM$11:$AM$40,_xlfn.XLOOKUP($A576&amp;$B576,'NOVIEMBRE 2'!$BC$11:$BC$40&amp;'NOVIEMBRE 2'!$BD$11:$BD$40,'NOVIEMBRE 2'!$CL$11:$CL$40,"A"))/1%,"")</f>
        <v/>
      </c>
      <c r="DY576" s="188" t="str">
        <f t="array" ref="DY576">IFERROR(_xlfn.XLOOKUP($A576&amp;$B576,DICIEMBRE!$D$11:$D$40&amp;DICIEMBRE!$E$11:$E$40,DICIEMBRE!$AM$11:$AM$40,_xlfn.XLOOKUP($A576&amp;$B576,DICIEMBRE!$BC$11:$BC$40&amp;DICIEMBRE!$BD$11:$BD$40,DICIEMBRE!$CL$11:$CL$40,"A"))/1%,"")</f>
        <v/>
      </c>
      <c r="DZ576" s="381" t="str">
        <f t="shared" si="9"/>
        <v>-</v>
      </c>
      <c r="EA576" s="381" t="str">
        <f t="shared" si="10"/>
        <v>-</v>
      </c>
      <c r="EB576" s="381" t="str">
        <f t="shared" si="11"/>
        <v>-</v>
      </c>
      <c r="EC576" s="381" t="str">
        <f t="shared" si="12"/>
        <v>-</v>
      </c>
      <c r="ED576" s="381" t="str">
        <f t="shared" si="13"/>
        <v>-</v>
      </c>
      <c r="EE576" s="381" t="str">
        <f t="shared" si="14"/>
        <v>-</v>
      </c>
      <c r="EF576" s="381" t="str">
        <f t="shared" si="15"/>
        <v>-</v>
      </c>
      <c r="EG576" s="381" t="str">
        <f t="shared" si="16"/>
        <v>-</v>
      </c>
      <c r="EH576" s="381" t="str">
        <f t="shared" si="17"/>
        <v>-</v>
      </c>
      <c r="EI576" s="188" t="str">
        <f t="shared" si="18"/>
        <v/>
      </c>
      <c r="EJ576" s="382"/>
      <c r="EK576" s="382"/>
      <c r="EL576" s="383"/>
      <c r="EM576" s="21"/>
      <c r="EN576" s="384">
        <f t="array" ref="EN576">IFERROR(_xlfn.XLOOKUP($A576&amp;$B576,MARZO!$D$11:$D$40&amp;MARZO!$E$11:$E$40,MARZO!$AK$11:$AK$40,_xlfn.XLOOKUP($A576&amp;$B576,MARZO!$BC$11:$BC$40&amp;MARZO!$BD$11:$BD$40,MARZO!$CJ$11:$CJ$40,"A")),"")</f>
        <v>0</v>
      </c>
      <c r="EO576" s="384">
        <f t="array" ref="EO576">IFERROR(_xlfn.XLOOKUP($A576&amp;$B576,ABRIL!$D$11:$D$40&amp;ABRIL!$E$11:$E$40,ABRIL!$AK$11:$AK$40,_xlfn.XLOOKUP($A576&amp;$B576,ABRIL!$BC$11:$BC$40&amp;ABRIL!$BD$11:$BD$40,ABRIL!$CJ$11:$CJ$40,"A")),"")</f>
        <v>0</v>
      </c>
      <c r="EP576" s="384">
        <f t="array" ref="EP576">IFERROR(_xlfn.XLOOKUP($A576&amp;$B576,'ABRIL 2'!$D$11:$D$40&amp;'ABRIL 2'!$E$11:$E$40,'ABRIL 2'!$AK$11:$AK$40,_xlfn.XLOOKUP($A576&amp;$B576,'ABRIL 2'!$BC$11:$BC$40&amp;'ABRIL 2'!$BD$11:$BD$40,'ABRIL 2'!$CJ$11:$CJ$40,"A")),"")</f>
        <v>0</v>
      </c>
      <c r="EQ576" s="384">
        <f t="array" ref="EQ576">IFERROR(_xlfn.XLOOKUP($A576&amp;$B576,MAYO!$D$11:$D$40&amp;MAYO!$E$11:$E$40,MAYO!$AK$11:$AK$40,_xlfn.XLOOKUP($A576&amp;$B576,MAYO!$BC$11:$BC$40&amp;MAYO!$BD$11:$BD$40,MAYO!$CJ$11:$CJ$40,"A")),"")</f>
        <v>0</v>
      </c>
      <c r="ER576" s="384">
        <f t="array" ref="ER576">IFERROR(_xlfn.XLOOKUP($A576&amp;$B576,'MAYO 2'!$D$11:$D$40&amp;'MAYO 2'!$E$11:$E$40,'MAYO 2'!$AK$11:$AK$40,_xlfn.XLOOKUP($A576&amp;$B576,'MAYO 2'!$BC$11:$BC$40&amp;'MAYO 2'!$BD$11:$BD$40,'MAYO 2'!$CJ$11:$CJ$40,"A")),"")</f>
        <v>0</v>
      </c>
      <c r="ES576" s="384">
        <f t="array" ref="ES576">IFERROR(_xlfn.XLOOKUP($A576&amp;$B576,JUNIO!$D$11:$D$40&amp;JUNIO!$E$11:$E$40,JUNIO!$AK$11:$AK$40,_xlfn.XLOOKUP($A576&amp;$B576,JUNIO!$BC$11:$BC$40&amp;JUNIO!$BD$11:$BD$40,JUNIO!$CJ$11:$CJ$40,"A")),"")</f>
        <v>0</v>
      </c>
      <c r="ET576" s="384">
        <f t="array" ref="ET576">IFERROR(_xlfn.XLOOKUP($A576&amp;$B576,'JUNIO 2'!$D$11:$D$40&amp;'JUNIO 2'!$E$11:$E$40,'JUNIO 2'!$AK$11:$AK$40,_xlfn.XLOOKUP($A576&amp;$B576,'JUNIO 2'!$BC$11:$BC$40&amp;'JUNIO 2'!$BD$11:$BD$40,'JUNIO 2'!$CJ$11:$CJ$40,"A")),"")</f>
        <v>0</v>
      </c>
      <c r="EU576" s="384">
        <f t="array" ref="EU576">IFERROR(_xlfn.XLOOKUP($A576&amp;$B576,JULIO!$D$11:$D$40&amp;JULIO!$E$11:$E$40,JULIO!$AK$11:$AK$40,_xlfn.XLOOKUP($A576&amp;$B576,JULIO!$BC$11:$BC$40&amp;JULIO!$BD$11:$BD$40,JULIO!$CJ$11:$CJ$40,"A")),"")</f>
        <v>0</v>
      </c>
      <c r="EV576" s="384">
        <f t="array" ref="EV576">IFERROR(_xlfn.XLOOKUP($A576&amp;$B576,'JULIO 2'!$D$11:$D$40&amp;'JULIO 2'!$E$11:$E$40,'JULIO 2'!$AK$11:$AK$40,_xlfn.XLOOKUP($A576&amp;$B576,'JULIO 2'!$BC$11:$BC$40&amp;'JULIO 2'!$BD$11:$BD$40,'JULIO 2'!$CJ$11:$CJ$40,"A")),"")</f>
        <v>0</v>
      </c>
      <c r="EW576" s="384">
        <f t="array" ref="EW576">IFERROR(_xlfn.XLOOKUP($A576&amp;$B576,AGOSTO!$D$11:$D$40&amp;AGOSTO!$E$11:$E$40,AGOSTO!$AK$11:$AK$40,_xlfn.XLOOKUP($A576&amp;$B576,AGOSTO!$BC$11:$BC$40&amp;AGOSTO!$BD$11:$BD$40,AGOSTO!$CJ$11:$CJ$40,"A")),"")</f>
        <v>0</v>
      </c>
      <c r="EX576" s="384">
        <f t="array" ref="EX576">IFERROR(_xlfn.XLOOKUP($A576&amp;$B576,'AGOSTO 2'!$D$11:$D$40&amp;'AGOSTO 2'!$E$11:$E$40,'AGOSTO 2'!$AK$11:$AK$40,_xlfn.XLOOKUP($A576&amp;$B576,'AGOSTO 2'!$BC$11:$BC$40&amp;'AGOSTO 2'!$BD$11:$BD$40,'AGOSTO 2'!$CJ$11:$CJ$40,"A")),"")</f>
        <v>0</v>
      </c>
      <c r="EY576" s="384">
        <f t="array" ref="EY576">IFERROR(_xlfn.XLOOKUP($A576&amp;$B576,SEPTIEMBRE!$D$11:$D$40&amp;SEPTIEMBRE!$E$11:$E$40,SEPTIEMBRE!$AK$11:$AK$40,_xlfn.XLOOKUP($A576&amp;$B576,SEPTIEMBRE!$BC$11:$BC$40&amp;SEPTIEMBRE!$BD$11:$BD$40,SEPTIEMBRE!$CJ$11:$CJ$40,"A")),"")</f>
        <v>0</v>
      </c>
      <c r="EZ576" s="384">
        <f t="array" ref="EZ576">IFERROR(_xlfn.XLOOKUP($A576&amp;$B576,'SEPTIEMBRE 2'!$D$11:$D$40&amp;'SEPTIEMBRE 2'!$E$11:$E$40,'SEPTIEMBRE 2'!$AK$11:$AK$40,_xlfn.XLOOKUP($A576&amp;$B576,'SEPTIEMBRE 2'!$BC$11:$BC$40&amp;'SEPTIEMBRE 2'!$BD$11:$BD$40,'SEPTIEMBRE 2'!$CJ$11:$CJ$40,"A")),"")</f>
        <v>0</v>
      </c>
      <c r="FA576" s="384">
        <f t="array" ref="FA576">IFERROR(_xlfn.XLOOKUP($A576&amp;$B576,'SEPTIEMBRE 3'!$D$11:$D$40&amp;'SEPTIEMBRE 3'!$E$11:$E$40,'SEPTIEMBRE 3'!$AK$11:$AK$40,_xlfn.XLOOKUP($A576&amp;$B576,'SEPTIEMBRE 3'!$BC$11:$BC$40&amp;'SEPTIEMBRE 3'!$BD$11:$BD$40,'SEPTIEMBRE 3'!$CJ$11:$CJ$40,"A")),"")</f>
        <v>0</v>
      </c>
      <c r="FB576" s="384">
        <f t="array" ref="FB576">IFERROR(_xlfn.XLOOKUP($A576&amp;$B576,OCTUBRE!$D$11:$D$40&amp;OCTUBRE!$E$11:$E$40,OCTUBRE!$AK$11:$AK$40,_xlfn.XLOOKUP($A576&amp;$B576,OCTUBRE!$BC$11:$BC$40&amp;OCTUBRE!$BD$11:$BD$40,OCTUBRE!$CJ$11:$CJ$40,"A")),"")</f>
        <v>0</v>
      </c>
      <c r="FC576" s="384">
        <f t="array" ref="FC576">IFERROR(_xlfn.XLOOKUP($A576&amp;$B576,'OCTUBRE 2'!$D$11:$D$40&amp;'OCTUBRE 2'!$E$11:$E$40,'OCTUBRE 2'!$AK$11:$AK$40,_xlfn.XLOOKUP($A576&amp;$B576,'OCTUBRE 2'!$BC$11:$BC$40&amp;'OCTUBRE 2'!$BD$11:$BD$40,'OCTUBRE 2'!$CJ$11:$CJ$40,"A")),"")</f>
        <v>0</v>
      </c>
      <c r="FD576" s="384">
        <f t="array" ref="FD576">IFERROR(_xlfn.XLOOKUP($A576&amp;$B576,NOVIEMBRE!$D$11:$D$40&amp;NOVIEMBRE!$E$11:$E$40,NOVIEMBRE!$AK$11:$AK$40,_xlfn.XLOOKUP($A576&amp;$B576,NOVIEMBRE!$BC$11:$BC$40&amp;NOVIEMBRE!$BD$11:$BD$40,NOVIEMBRE!$CJ$11:$CJ$40,"A")),"")</f>
        <v>0</v>
      </c>
      <c r="FE576" s="384">
        <f t="array" ref="FE576">IFERROR(_xlfn.XLOOKUP($A576&amp;$B576,'NOVIEMBRE 2'!$D$11:$D$40&amp;'NOVIEMBRE 2'!$E$11:$E$40,'NOVIEMBRE 2'!$AK$11:$AK$40,_xlfn.XLOOKUP($A576&amp;$B576,'NOVIEMBRE 2'!$BC$11:$BC$40&amp;'NOVIEMBRE 2'!$BD$11:$BD$40,'NOVIEMBRE 2'!$CJ$11:$CJ$40,"A")),"")</f>
        <v>0</v>
      </c>
      <c r="FF576" s="385">
        <f t="array" ref="FF576">IFERROR(_xlfn.XLOOKUP($A576&amp;$B576,DICIEMBRE!$D$11:$D$40&amp;DICIEMBRE!$E$11:$E$40,DICIEMBRE!$AK$11:$AK$40,_xlfn.XLOOKUP($A576&amp;$B576,DICIEMBRE!$BC$11:$BC$40&amp;DICIEMBRE!$BD$11:$BD$40,DICIEMBRE!$CJ$11:$CJ$40,"A")),"")</f>
        <v>0</v>
      </c>
      <c r="FG576" s="386" t="str">
        <f t="shared" si="19"/>
        <v/>
      </c>
      <c r="FH576" s="386" t="str">
        <f t="array" ref="FH576">IF(
 COUNT(DZ576:EH576)=0,
 "-",
 IF(
  COUNT(DZ576:EH576) &lt; COUNTA(DZ576:EH576),
  REPT("🟩", ROUND(COUNT(DZ576:EH576)/COUNTA(DZ576:EH576)*5, 0)) &amp;
  REPT("⬜", 5 - ROUND(COUNT(DZ576:EH576)/COUNTA(DZ576:EH576)*5, 0)),
  IF(
    AVERAGE(IF(DZ576:EH576&lt;&gt;"", DZ576:EH576, )) &gt;= 70, "🟩🟩🟩🟩🟩",
    IF(
      AVERAGE(IF(DZ576:EH576&lt;&gt;"",DZ576:EH576, )) &gt;= 56, "🟨🟨🟨🟨🟨",
      "🟥🟥🟥🟥🟥"
    )
  )
 )
)
</f>
        <v>-</v>
      </c>
    </row>
    <row r="577" ht="15.75" customHeight="1">
      <c r="A577" s="168"/>
      <c r="B577" s="169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1"/>
      <c r="N577" s="172" t="str">
        <f t="shared" si="1"/>
        <v/>
      </c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2" t="str">
        <f t="shared" si="2"/>
        <v/>
      </c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2" t="str">
        <f t="shared" si="3"/>
        <v/>
      </c>
      <c r="AM577" s="173"/>
      <c r="AN577" s="173"/>
      <c r="AO577" s="173"/>
      <c r="AP577" s="173"/>
      <c r="AQ577" s="173"/>
      <c r="AR577" s="173"/>
      <c r="AS577" s="173"/>
      <c r="AT577" s="173"/>
      <c r="AU577" s="173"/>
      <c r="AV577" s="171"/>
      <c r="AW577" s="171"/>
      <c r="AX577" s="172" t="str">
        <f t="shared" si="4"/>
        <v/>
      </c>
      <c r="AY577" s="173"/>
      <c r="AZ577" s="173"/>
      <c r="BA577" s="173"/>
      <c r="BB577" s="173"/>
      <c r="BC577" s="173"/>
      <c r="BD577" s="173"/>
      <c r="BE577" s="173"/>
      <c r="BF577" s="173"/>
      <c r="BG577" s="173"/>
      <c r="BH577" s="173"/>
      <c r="BI577" s="173"/>
      <c r="BJ577" s="172" t="str">
        <f t="shared" si="5"/>
        <v/>
      </c>
      <c r="BK577" s="173"/>
      <c r="BL577" s="173"/>
      <c r="BM577" s="173"/>
      <c r="BN577" s="173"/>
      <c r="BO577" s="173"/>
      <c r="BP577" s="173"/>
      <c r="BQ577" s="173"/>
      <c r="BR577" s="173"/>
      <c r="BS577" s="173"/>
      <c r="BT577" s="173"/>
      <c r="BU577" s="173"/>
      <c r="BV577" s="172" t="str">
        <f t="shared" si="6"/>
        <v/>
      </c>
      <c r="BW577" s="173"/>
      <c r="BX577" s="173"/>
      <c r="BY577" s="173"/>
      <c r="BZ577" s="171"/>
      <c r="CA577" s="171"/>
      <c r="CB577" s="171"/>
      <c r="CC577" s="171"/>
      <c r="CD577" s="171"/>
      <c r="CE577" s="171"/>
      <c r="CF577" s="171"/>
      <c r="CG577" s="171"/>
      <c r="CH577" s="172" t="str">
        <f t="shared" si="7"/>
        <v/>
      </c>
      <c r="CI577" s="171"/>
      <c r="CJ577" s="173"/>
      <c r="CK577" s="173"/>
      <c r="CL577" s="173"/>
      <c r="CM577" s="173"/>
      <c r="CN577" s="171"/>
      <c r="CO577" s="171"/>
      <c r="CP577" s="171"/>
      <c r="CQ577" s="173"/>
      <c r="CR577" s="171"/>
      <c r="CS577" s="171"/>
      <c r="CT577" s="172" t="str">
        <f t="shared" si="8"/>
        <v/>
      </c>
      <c r="CU577" s="172"/>
      <c r="CV577" s="172"/>
      <c r="CW577" s="172"/>
      <c r="CX577" s="172"/>
      <c r="CY577" s="172"/>
      <c r="CZ577" s="172"/>
      <c r="DA577" s="172"/>
      <c r="DB577" s="172"/>
      <c r="DC577" s="172"/>
      <c r="DD577" s="172"/>
      <c r="DE577" s="172"/>
      <c r="DF577" s="172"/>
      <c r="DG577" s="188" t="str">
        <f t="array" ref="DG577">IFERROR(_xlfn.XLOOKUP($A577&amp;B577,MARZO!$D$11:$D$40&amp;MARZO!$E$11:$E$40,MARZO!$AM$11:$AM$40,_xlfn.XLOOKUP($A577&amp;$B577,MARZO!$BC$11:$BC$40&amp;MARZO!$BD$11:$BD$40,MARZO!$CL$11:$CL$40,"A"))/1%,"")</f>
        <v/>
      </c>
      <c r="DH577" s="188" t="str">
        <f t="array" ref="DH577">IFERROR(_xlfn.XLOOKUP($A577&amp;$B577,ABRIL!$D$11:$D$40&amp;ABRIL!$E$11:$E$40,ABRIL!$AM$11:$AM$40,_xlfn.XLOOKUP($A577&amp;$B577,ABRIL!$BC$11:$BC$40&amp;ABRIL!$BD$11:$BD$40,ABRIL!$CL$11:$CL$40,"A"))/1%,"")</f>
        <v/>
      </c>
      <c r="DI577" s="188" t="str">
        <f t="array" ref="DI577">IFERROR(_xlfn.XLOOKUP($A577&amp;$B577,'ABRIL 2'!$D$11:$D$40&amp;'ABRIL 2'!$E$11:$E$40,'ABRIL 2'!$AM$11:$AM$40,_xlfn.XLOOKUP($A577&amp;$B577,'ABRIL 2'!$BC$11:$BC$40&amp;'ABRIL 2'!$BD$11:$BD$40,'ABRIL 2'!$CL$11:$CL$40,"A"))/1%,"")</f>
        <v/>
      </c>
      <c r="DJ577" s="188" t="str">
        <f t="array" ref="DJ577">IFERROR(_xlfn.XLOOKUP($A577&amp;$B577,MAYO!$D$11:$D$40&amp;MAYO!$E$11:$E$40,MAYO!$AM$11:$AM$40,_xlfn.XLOOKUP($A577&amp;$B577,MAYO!$BC$11:$BC$40&amp;MAYO!$BD$11:$BD$40,MAYO!$CL$11:$CL$40,"A"))/1%,"")</f>
        <v/>
      </c>
      <c r="DK577" s="188" t="str">
        <f t="array" ref="DK577">IFERROR(_xlfn.XLOOKUP($A577&amp;$B577,'MAYO 2'!$D$11:$D$40&amp;'MAYO 2'!$E$11:$E$40,'MAYO 2'!$AM$11:$AM$40,_xlfn.XLOOKUP($A577&amp;$B577,'MAYO 2'!$BC$11:$BC$40&amp;'MAYO 2'!$BD$11:$BD$40,'MAYO 2'!$CL$11:$CL$40,"A"))/1%,"")</f>
        <v/>
      </c>
      <c r="DL577" s="188" t="str">
        <f t="array" ref="DL577">IFERROR(_xlfn.XLOOKUP($A577&amp;$B577,JUNIO!$D$11:$D$40&amp;JUNIO!$E$11:$E$40,JUNIO!$AM$11:$AM$40,_xlfn.XLOOKUP($A577&amp;$B577,JUNIO!$BC$11:$BC$40&amp;JUNIO!$BD$11:$BD$40,JUNIO!$CL$11:$CL$40,"A"))/1%,"")</f>
        <v/>
      </c>
      <c r="DM577" s="188" t="str">
        <f t="array" ref="DM577">IFERROR(_xlfn.XLOOKUP($A577&amp;$B577,'JUNIO 2'!$D$11:$D$40&amp;'JUNIO 2'!$E$11:$E$40,'JUNIO 2'!$AM$11:$AM$40,_xlfn.XLOOKUP($A577&amp;$B577,'JUNIO 2'!$BC$11:$BC$40&amp;'JUNIO 2'!$BD$11:$BD$40,'JUNIO 2'!$CL$11:$CL$40,"A"))/1%,"")</f>
        <v/>
      </c>
      <c r="DN577" s="188" t="str">
        <f t="array" ref="DN577">IFERROR(_xlfn.XLOOKUP($A577&amp;$B577,JULIO!$D$11:$D$40&amp;JULIO!$E$11:$E$40,JULIO!$AM$11:$AM$40,_xlfn.XLOOKUP($A577&amp;$B577,JULIO!$BC$11:$BC$40&amp;JULIO!$BD$11:$BD$40,JULIO!$CL$11:$CL$40,"A"))/1%,"")</f>
        <v/>
      </c>
      <c r="DO577" s="188" t="str">
        <f t="array" ref="DO577">IFERROR(_xlfn.XLOOKUP($A577&amp;$B577,'JULIO 2'!$D$11:$D$40&amp;'JULIO 2'!$E$11:$E$40,'JULIO 2'!$AM$11:$AM$40,_xlfn.XLOOKUP($A577&amp;$B577,'JULIO 2'!$BC$11:$BC$40&amp;'JULIO 2'!$BD$11:$BD$40,'JULIO 2'!$CL$11:$CL$40,"A"))/1%,"")</f>
        <v/>
      </c>
      <c r="DP577" s="188" t="str">
        <f t="array" ref="DP577">IFERROR(_xlfn.XLOOKUP($A577&amp;$B577,AGOSTO!$D$11:$D$40&amp;AGOSTO!$E$11:$E$40,AGOSTO!$AM$11:$AM$40,_xlfn.XLOOKUP($A577&amp;$B577,AGOSTO!$BC$11:$BC$40&amp;AGOSTO!$BD$11:$BD$40,AGOSTO!$CL$11:$CL$40,"A"))/1%,"")</f>
        <v/>
      </c>
      <c r="DQ577" s="188" t="str">
        <f t="array" ref="DQ577">IFERROR(_xlfn.XLOOKUP($A577&amp;$B577,'AGOSTO 2'!$D$11:$D$40&amp;'AGOSTO 2'!$E$11:$E$40,'AGOSTO 2'!$AM$11:$AM$40,_xlfn.XLOOKUP($A577&amp;$B577,'AGOSTO 2'!$BC$11:$BC$40&amp;'AGOSTO 2'!$BD$11:$BD$40,'AGOSTO 2'!$CL$11:$CL$40,"A"))/1%,"")</f>
        <v/>
      </c>
      <c r="DR577" s="188" t="str">
        <f t="array" ref="DR577">IFERROR(_xlfn.XLOOKUP($A577&amp;$B577,SEPTIEMBRE!$D$11:$D$40&amp;SEPTIEMBRE!$E$11:$E$40,SEPTIEMBRE!$AM$11:$AM$40,_xlfn.XLOOKUP($A577&amp;$B577,SEPTIEMBRE!$BC$11:$BC$40&amp;SEPTIEMBRE!$BD$11:$BD$40,SEPTIEMBRE!$CL$11:$CL$40,"A"))/1%,"")</f>
        <v/>
      </c>
      <c r="DS577" s="188" t="str">
        <f t="array" ref="DS577">IFERROR(_xlfn.XLOOKUP($A577&amp;$B577,'SEPTIEMBRE 2'!$D$11:$D$40&amp;'SEPTIEMBRE 2'!$E$11:$E$40,'SEPTIEMBRE 2'!$AM$11:$AM$40,_xlfn.XLOOKUP($A577&amp;$B577,'SEPTIEMBRE 2'!$BC$11:$BC$40&amp;'SEPTIEMBRE 2'!$BD$11:$BD$40,'SEPTIEMBRE 2'!$CL$11:$CL$40,"A"))/1%,"")</f>
        <v/>
      </c>
      <c r="DT577" s="188" t="str">
        <f t="array" ref="DT577">IFERROR(_xlfn.XLOOKUP($A577&amp;$B577,'SEPTIEMBRE 3'!$D$11:$D$40&amp;'SEPTIEMBRE 3'!$E$11:$E$40,'SEPTIEMBRE 3'!$AM$11:$AM$40,_xlfn.XLOOKUP($A577&amp;$B577,'SEPTIEMBRE 3'!$BC$11:$BC$40&amp;'SEPTIEMBRE 3'!$BD$11:$BD$40,'SEPTIEMBRE 3'!$CL$11:$CL$40,"A"))/1%,"")</f>
        <v/>
      </c>
      <c r="DU577" s="188" t="str">
        <f t="array" ref="DU577">IFERROR(_xlfn.XLOOKUP($A577&amp;$B577,OCTUBRE!$D$11:$D$40&amp;OCTUBRE!$E$11:$E$40,OCTUBRE!$AM$11:$AM$40,_xlfn.XLOOKUP($A577&amp;$B577,OCTUBRE!$BC$11:$BC$40&amp;OCTUBRE!$BD$11:$BD$40,OCTUBRE!$CL$11:$CL$40,"A"))/1%,"")</f>
        <v/>
      </c>
      <c r="DV577" s="188" t="str">
        <f t="array" ref="DV577">IFERROR(_xlfn.XLOOKUP($A577&amp;$B577,'OCTUBRE 2'!$D$11:$D$40&amp;'OCTUBRE 2'!$E$11:$E$40,'OCTUBRE 2'!$AM$11:$AM$40,_xlfn.XLOOKUP($A577&amp;$B577,'OCTUBRE 2'!$BC$11:$BC$40&amp;'OCTUBRE 2'!$BD$11:$BD$40,'OCTUBRE 2'!$CL$11:$CL$40,"A"))/1%,"")</f>
        <v/>
      </c>
      <c r="DW577" s="188" t="str">
        <f t="array" ref="DW577">IFERROR(_xlfn.XLOOKUP($A577&amp;$B577,NOVIEMBRE!$D$11:$D$40&amp;NOVIEMBRE!$E$11:$E$40,NOVIEMBRE!$AM$11:$AM$40,_xlfn.XLOOKUP($A577&amp;$B577,NOVIEMBRE!$BC$11:$BC$40&amp;NOVIEMBRE!$BD$11:$BD$40,NOVIEMBRE!$CL$11:$CL$40,"A"))/1%,"")</f>
        <v/>
      </c>
      <c r="DX577" s="188" t="str">
        <f t="array" ref="DX577">IFERROR(_xlfn.XLOOKUP($A577&amp;$B577,'NOVIEMBRE 2'!$D$11:$D$40&amp;'NOVIEMBRE 2'!$E$11:$E$40,'NOVIEMBRE 2'!$AM$11:$AM$40,_xlfn.XLOOKUP($A577&amp;$B577,'NOVIEMBRE 2'!$BC$11:$BC$40&amp;'NOVIEMBRE 2'!$BD$11:$BD$40,'NOVIEMBRE 2'!$CL$11:$CL$40,"A"))/1%,"")</f>
        <v/>
      </c>
      <c r="DY577" s="188" t="str">
        <f t="array" ref="DY577">IFERROR(_xlfn.XLOOKUP($A577&amp;$B577,DICIEMBRE!$D$11:$D$40&amp;DICIEMBRE!$E$11:$E$40,DICIEMBRE!$AM$11:$AM$40,_xlfn.XLOOKUP($A577&amp;$B577,DICIEMBRE!$BC$11:$BC$40&amp;DICIEMBRE!$BD$11:$BD$40,DICIEMBRE!$CL$11:$CL$40,"A"))/1%,"")</f>
        <v/>
      </c>
      <c r="DZ577" s="381" t="str">
        <f t="shared" si="9"/>
        <v>-</v>
      </c>
      <c r="EA577" s="381" t="str">
        <f t="shared" si="10"/>
        <v>-</v>
      </c>
      <c r="EB577" s="381" t="str">
        <f t="shared" si="11"/>
        <v>-</v>
      </c>
      <c r="EC577" s="381" t="str">
        <f t="shared" si="12"/>
        <v>-</v>
      </c>
      <c r="ED577" s="381" t="str">
        <f t="shared" si="13"/>
        <v>-</v>
      </c>
      <c r="EE577" s="381" t="str">
        <f t="shared" si="14"/>
        <v>-</v>
      </c>
      <c r="EF577" s="381" t="str">
        <f t="shared" si="15"/>
        <v>-</v>
      </c>
      <c r="EG577" s="381" t="str">
        <f t="shared" si="16"/>
        <v>-</v>
      </c>
      <c r="EH577" s="381" t="str">
        <f t="shared" si="17"/>
        <v>-</v>
      </c>
      <c r="EI577" s="188" t="str">
        <f t="shared" si="18"/>
        <v/>
      </c>
      <c r="EJ577" s="382"/>
      <c r="EK577" s="382"/>
      <c r="EL577" s="383"/>
      <c r="EM577" s="21"/>
      <c r="EN577" s="384">
        <f t="array" ref="EN577">IFERROR(_xlfn.XLOOKUP($A577&amp;$B577,MARZO!$D$11:$D$40&amp;MARZO!$E$11:$E$40,MARZO!$AK$11:$AK$40,_xlfn.XLOOKUP($A577&amp;$B577,MARZO!$BC$11:$BC$40&amp;MARZO!$BD$11:$BD$40,MARZO!$CJ$11:$CJ$40,"A")),"")</f>
        <v>0</v>
      </c>
      <c r="EO577" s="384">
        <f t="array" ref="EO577">IFERROR(_xlfn.XLOOKUP($A577&amp;$B577,ABRIL!$D$11:$D$40&amp;ABRIL!$E$11:$E$40,ABRIL!$AK$11:$AK$40,_xlfn.XLOOKUP($A577&amp;$B577,ABRIL!$BC$11:$BC$40&amp;ABRIL!$BD$11:$BD$40,ABRIL!$CJ$11:$CJ$40,"A")),"")</f>
        <v>0</v>
      </c>
      <c r="EP577" s="384">
        <f t="array" ref="EP577">IFERROR(_xlfn.XLOOKUP($A577&amp;$B577,'ABRIL 2'!$D$11:$D$40&amp;'ABRIL 2'!$E$11:$E$40,'ABRIL 2'!$AK$11:$AK$40,_xlfn.XLOOKUP($A577&amp;$B577,'ABRIL 2'!$BC$11:$BC$40&amp;'ABRIL 2'!$BD$11:$BD$40,'ABRIL 2'!$CJ$11:$CJ$40,"A")),"")</f>
        <v>0</v>
      </c>
      <c r="EQ577" s="384">
        <f t="array" ref="EQ577">IFERROR(_xlfn.XLOOKUP($A577&amp;$B577,MAYO!$D$11:$D$40&amp;MAYO!$E$11:$E$40,MAYO!$AK$11:$AK$40,_xlfn.XLOOKUP($A577&amp;$B577,MAYO!$BC$11:$BC$40&amp;MAYO!$BD$11:$BD$40,MAYO!$CJ$11:$CJ$40,"A")),"")</f>
        <v>0</v>
      </c>
      <c r="ER577" s="384">
        <f t="array" ref="ER577">IFERROR(_xlfn.XLOOKUP($A577&amp;$B577,'MAYO 2'!$D$11:$D$40&amp;'MAYO 2'!$E$11:$E$40,'MAYO 2'!$AK$11:$AK$40,_xlfn.XLOOKUP($A577&amp;$B577,'MAYO 2'!$BC$11:$BC$40&amp;'MAYO 2'!$BD$11:$BD$40,'MAYO 2'!$CJ$11:$CJ$40,"A")),"")</f>
        <v>0</v>
      </c>
      <c r="ES577" s="384">
        <f t="array" ref="ES577">IFERROR(_xlfn.XLOOKUP($A577&amp;$B577,JUNIO!$D$11:$D$40&amp;JUNIO!$E$11:$E$40,JUNIO!$AK$11:$AK$40,_xlfn.XLOOKUP($A577&amp;$B577,JUNIO!$BC$11:$BC$40&amp;JUNIO!$BD$11:$BD$40,JUNIO!$CJ$11:$CJ$40,"A")),"")</f>
        <v>0</v>
      </c>
      <c r="ET577" s="384">
        <f t="array" ref="ET577">IFERROR(_xlfn.XLOOKUP($A577&amp;$B577,'JUNIO 2'!$D$11:$D$40&amp;'JUNIO 2'!$E$11:$E$40,'JUNIO 2'!$AK$11:$AK$40,_xlfn.XLOOKUP($A577&amp;$B577,'JUNIO 2'!$BC$11:$BC$40&amp;'JUNIO 2'!$BD$11:$BD$40,'JUNIO 2'!$CJ$11:$CJ$40,"A")),"")</f>
        <v>0</v>
      </c>
      <c r="EU577" s="384">
        <f t="array" ref="EU577">IFERROR(_xlfn.XLOOKUP($A577&amp;$B577,JULIO!$D$11:$D$40&amp;JULIO!$E$11:$E$40,JULIO!$AK$11:$AK$40,_xlfn.XLOOKUP($A577&amp;$B577,JULIO!$BC$11:$BC$40&amp;JULIO!$BD$11:$BD$40,JULIO!$CJ$11:$CJ$40,"A")),"")</f>
        <v>0</v>
      </c>
      <c r="EV577" s="384">
        <f t="array" ref="EV577">IFERROR(_xlfn.XLOOKUP($A577&amp;$B577,'JULIO 2'!$D$11:$D$40&amp;'JULIO 2'!$E$11:$E$40,'JULIO 2'!$AK$11:$AK$40,_xlfn.XLOOKUP($A577&amp;$B577,'JULIO 2'!$BC$11:$BC$40&amp;'JULIO 2'!$BD$11:$BD$40,'JULIO 2'!$CJ$11:$CJ$40,"A")),"")</f>
        <v>0</v>
      </c>
      <c r="EW577" s="384">
        <f t="array" ref="EW577">IFERROR(_xlfn.XLOOKUP($A577&amp;$B577,AGOSTO!$D$11:$D$40&amp;AGOSTO!$E$11:$E$40,AGOSTO!$AK$11:$AK$40,_xlfn.XLOOKUP($A577&amp;$B577,AGOSTO!$BC$11:$BC$40&amp;AGOSTO!$BD$11:$BD$40,AGOSTO!$CJ$11:$CJ$40,"A")),"")</f>
        <v>0</v>
      </c>
      <c r="EX577" s="384">
        <f t="array" ref="EX577">IFERROR(_xlfn.XLOOKUP($A577&amp;$B577,'AGOSTO 2'!$D$11:$D$40&amp;'AGOSTO 2'!$E$11:$E$40,'AGOSTO 2'!$AK$11:$AK$40,_xlfn.XLOOKUP($A577&amp;$B577,'AGOSTO 2'!$BC$11:$BC$40&amp;'AGOSTO 2'!$BD$11:$BD$40,'AGOSTO 2'!$CJ$11:$CJ$40,"A")),"")</f>
        <v>0</v>
      </c>
      <c r="EY577" s="384">
        <f t="array" ref="EY577">IFERROR(_xlfn.XLOOKUP($A577&amp;$B577,SEPTIEMBRE!$D$11:$D$40&amp;SEPTIEMBRE!$E$11:$E$40,SEPTIEMBRE!$AK$11:$AK$40,_xlfn.XLOOKUP($A577&amp;$B577,SEPTIEMBRE!$BC$11:$BC$40&amp;SEPTIEMBRE!$BD$11:$BD$40,SEPTIEMBRE!$CJ$11:$CJ$40,"A")),"")</f>
        <v>0</v>
      </c>
      <c r="EZ577" s="384">
        <f t="array" ref="EZ577">IFERROR(_xlfn.XLOOKUP($A577&amp;$B577,'SEPTIEMBRE 2'!$D$11:$D$40&amp;'SEPTIEMBRE 2'!$E$11:$E$40,'SEPTIEMBRE 2'!$AK$11:$AK$40,_xlfn.XLOOKUP($A577&amp;$B577,'SEPTIEMBRE 2'!$BC$11:$BC$40&amp;'SEPTIEMBRE 2'!$BD$11:$BD$40,'SEPTIEMBRE 2'!$CJ$11:$CJ$40,"A")),"")</f>
        <v>0</v>
      </c>
      <c r="FA577" s="384">
        <f t="array" ref="FA577">IFERROR(_xlfn.XLOOKUP($A577&amp;$B577,'SEPTIEMBRE 3'!$D$11:$D$40&amp;'SEPTIEMBRE 3'!$E$11:$E$40,'SEPTIEMBRE 3'!$AK$11:$AK$40,_xlfn.XLOOKUP($A577&amp;$B577,'SEPTIEMBRE 3'!$BC$11:$BC$40&amp;'SEPTIEMBRE 3'!$BD$11:$BD$40,'SEPTIEMBRE 3'!$CJ$11:$CJ$40,"A")),"")</f>
        <v>0</v>
      </c>
      <c r="FB577" s="384">
        <f t="array" ref="FB577">IFERROR(_xlfn.XLOOKUP($A577&amp;$B577,OCTUBRE!$D$11:$D$40&amp;OCTUBRE!$E$11:$E$40,OCTUBRE!$AK$11:$AK$40,_xlfn.XLOOKUP($A577&amp;$B577,OCTUBRE!$BC$11:$BC$40&amp;OCTUBRE!$BD$11:$BD$40,OCTUBRE!$CJ$11:$CJ$40,"A")),"")</f>
        <v>0</v>
      </c>
      <c r="FC577" s="384">
        <f t="array" ref="FC577">IFERROR(_xlfn.XLOOKUP($A577&amp;$B577,'OCTUBRE 2'!$D$11:$D$40&amp;'OCTUBRE 2'!$E$11:$E$40,'OCTUBRE 2'!$AK$11:$AK$40,_xlfn.XLOOKUP($A577&amp;$B577,'OCTUBRE 2'!$BC$11:$BC$40&amp;'OCTUBRE 2'!$BD$11:$BD$40,'OCTUBRE 2'!$CJ$11:$CJ$40,"A")),"")</f>
        <v>0</v>
      </c>
      <c r="FD577" s="384">
        <f t="array" ref="FD577">IFERROR(_xlfn.XLOOKUP($A577&amp;$B577,NOVIEMBRE!$D$11:$D$40&amp;NOVIEMBRE!$E$11:$E$40,NOVIEMBRE!$AK$11:$AK$40,_xlfn.XLOOKUP($A577&amp;$B577,NOVIEMBRE!$BC$11:$BC$40&amp;NOVIEMBRE!$BD$11:$BD$40,NOVIEMBRE!$CJ$11:$CJ$40,"A")),"")</f>
        <v>0</v>
      </c>
      <c r="FE577" s="384">
        <f t="array" ref="FE577">IFERROR(_xlfn.XLOOKUP($A577&amp;$B577,'NOVIEMBRE 2'!$D$11:$D$40&amp;'NOVIEMBRE 2'!$E$11:$E$40,'NOVIEMBRE 2'!$AK$11:$AK$40,_xlfn.XLOOKUP($A577&amp;$B577,'NOVIEMBRE 2'!$BC$11:$BC$40&amp;'NOVIEMBRE 2'!$BD$11:$BD$40,'NOVIEMBRE 2'!$CJ$11:$CJ$40,"A")),"")</f>
        <v>0</v>
      </c>
      <c r="FF577" s="385">
        <f t="array" ref="FF577">IFERROR(_xlfn.XLOOKUP($A577&amp;$B577,DICIEMBRE!$D$11:$D$40&amp;DICIEMBRE!$E$11:$E$40,DICIEMBRE!$AK$11:$AK$40,_xlfn.XLOOKUP($A577&amp;$B577,DICIEMBRE!$BC$11:$BC$40&amp;DICIEMBRE!$BD$11:$BD$40,DICIEMBRE!$CJ$11:$CJ$40,"A")),"")</f>
        <v>0</v>
      </c>
      <c r="FG577" s="386" t="str">
        <f t="shared" si="19"/>
        <v/>
      </c>
      <c r="FH577" s="386" t="str">
        <f t="array" ref="FH577">IF(
 COUNT(DZ577:EH577)=0,
 "-",
 IF(
  COUNT(DZ577:EH577) &lt; COUNTA(DZ577:EH577),
  REPT("🟩", ROUND(COUNT(DZ577:EH577)/COUNTA(DZ577:EH577)*5, 0)) &amp;
  REPT("⬜", 5 - ROUND(COUNT(DZ577:EH577)/COUNTA(DZ577:EH577)*5, 0)),
  IF(
    AVERAGE(IF(DZ577:EH577&lt;&gt;"", DZ577:EH577, )) &gt;= 70, "🟩🟩🟩🟩🟩",
    IF(
      AVERAGE(IF(DZ577:EH577&lt;&gt;"",DZ577:EH577, )) &gt;= 56, "🟨🟨🟨🟨🟨",
      "🟥🟥🟥🟥🟥"
    )
  )
 )
)
</f>
        <v>-</v>
      </c>
    </row>
    <row r="578" ht="15.75" customHeight="1">
      <c r="A578" s="168"/>
      <c r="B578" s="169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1"/>
      <c r="N578" s="172" t="str">
        <f t="shared" si="1"/>
        <v/>
      </c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2" t="str">
        <f t="shared" si="2"/>
        <v/>
      </c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2" t="str">
        <f t="shared" si="3"/>
        <v/>
      </c>
      <c r="AM578" s="173"/>
      <c r="AN578" s="173"/>
      <c r="AO578" s="173"/>
      <c r="AP578" s="173"/>
      <c r="AQ578" s="173"/>
      <c r="AR578" s="173"/>
      <c r="AS578" s="173"/>
      <c r="AT578" s="173"/>
      <c r="AU578" s="173"/>
      <c r="AV578" s="171"/>
      <c r="AW578" s="171"/>
      <c r="AX578" s="172" t="str">
        <f t="shared" si="4"/>
        <v/>
      </c>
      <c r="AY578" s="173"/>
      <c r="AZ578" s="173"/>
      <c r="BA578" s="173"/>
      <c r="BB578" s="173"/>
      <c r="BC578" s="173"/>
      <c r="BD578" s="173"/>
      <c r="BE578" s="173"/>
      <c r="BF578" s="173"/>
      <c r="BG578" s="173"/>
      <c r="BH578" s="173"/>
      <c r="BI578" s="173"/>
      <c r="BJ578" s="172" t="str">
        <f t="shared" si="5"/>
        <v/>
      </c>
      <c r="BK578" s="173"/>
      <c r="BL578" s="173"/>
      <c r="BM578" s="173"/>
      <c r="BN578" s="173"/>
      <c r="BO578" s="173"/>
      <c r="BP578" s="173"/>
      <c r="BQ578" s="173"/>
      <c r="BR578" s="173"/>
      <c r="BS578" s="173"/>
      <c r="BT578" s="173"/>
      <c r="BU578" s="173"/>
      <c r="BV578" s="172" t="str">
        <f t="shared" si="6"/>
        <v/>
      </c>
      <c r="BW578" s="173"/>
      <c r="BX578" s="173"/>
      <c r="BY578" s="173"/>
      <c r="BZ578" s="171"/>
      <c r="CA578" s="171"/>
      <c r="CB578" s="171"/>
      <c r="CC578" s="171"/>
      <c r="CD578" s="171"/>
      <c r="CE578" s="171"/>
      <c r="CF578" s="171"/>
      <c r="CG578" s="171"/>
      <c r="CH578" s="172" t="str">
        <f t="shared" si="7"/>
        <v/>
      </c>
      <c r="CI578" s="171"/>
      <c r="CJ578" s="173"/>
      <c r="CK578" s="173"/>
      <c r="CL578" s="173"/>
      <c r="CM578" s="173"/>
      <c r="CN578" s="171"/>
      <c r="CO578" s="171"/>
      <c r="CP578" s="171"/>
      <c r="CQ578" s="173"/>
      <c r="CR578" s="171"/>
      <c r="CS578" s="171"/>
      <c r="CT578" s="172" t="str">
        <f t="shared" si="8"/>
        <v/>
      </c>
      <c r="CU578" s="172"/>
      <c r="CV578" s="172"/>
      <c r="CW578" s="172"/>
      <c r="CX578" s="172"/>
      <c r="CY578" s="172"/>
      <c r="CZ578" s="172"/>
      <c r="DA578" s="172"/>
      <c r="DB578" s="172"/>
      <c r="DC578" s="172"/>
      <c r="DD578" s="172"/>
      <c r="DE578" s="172"/>
      <c r="DF578" s="172"/>
      <c r="DG578" s="188" t="str">
        <f t="array" ref="DG578">IFERROR(_xlfn.XLOOKUP($A578&amp;B578,MARZO!$D$11:$D$40&amp;MARZO!$E$11:$E$40,MARZO!$AM$11:$AM$40,_xlfn.XLOOKUP($A578&amp;$B578,MARZO!$BC$11:$BC$40&amp;MARZO!$BD$11:$BD$40,MARZO!$CL$11:$CL$40,"A"))/1%,"")</f>
        <v/>
      </c>
      <c r="DH578" s="188" t="str">
        <f t="array" ref="DH578">IFERROR(_xlfn.XLOOKUP($A578&amp;$B578,ABRIL!$D$11:$D$40&amp;ABRIL!$E$11:$E$40,ABRIL!$AM$11:$AM$40,_xlfn.XLOOKUP($A578&amp;$B578,ABRIL!$BC$11:$BC$40&amp;ABRIL!$BD$11:$BD$40,ABRIL!$CL$11:$CL$40,"A"))/1%,"")</f>
        <v/>
      </c>
      <c r="DI578" s="188" t="str">
        <f t="array" ref="DI578">IFERROR(_xlfn.XLOOKUP($A578&amp;$B578,'ABRIL 2'!$D$11:$D$40&amp;'ABRIL 2'!$E$11:$E$40,'ABRIL 2'!$AM$11:$AM$40,_xlfn.XLOOKUP($A578&amp;$B578,'ABRIL 2'!$BC$11:$BC$40&amp;'ABRIL 2'!$BD$11:$BD$40,'ABRIL 2'!$CL$11:$CL$40,"A"))/1%,"")</f>
        <v/>
      </c>
      <c r="DJ578" s="188" t="str">
        <f t="array" ref="DJ578">IFERROR(_xlfn.XLOOKUP($A578&amp;$B578,MAYO!$D$11:$D$40&amp;MAYO!$E$11:$E$40,MAYO!$AM$11:$AM$40,_xlfn.XLOOKUP($A578&amp;$B578,MAYO!$BC$11:$BC$40&amp;MAYO!$BD$11:$BD$40,MAYO!$CL$11:$CL$40,"A"))/1%,"")</f>
        <v/>
      </c>
      <c r="DK578" s="188" t="str">
        <f t="array" ref="DK578">IFERROR(_xlfn.XLOOKUP($A578&amp;$B578,'MAYO 2'!$D$11:$D$40&amp;'MAYO 2'!$E$11:$E$40,'MAYO 2'!$AM$11:$AM$40,_xlfn.XLOOKUP($A578&amp;$B578,'MAYO 2'!$BC$11:$BC$40&amp;'MAYO 2'!$BD$11:$BD$40,'MAYO 2'!$CL$11:$CL$40,"A"))/1%,"")</f>
        <v/>
      </c>
      <c r="DL578" s="188" t="str">
        <f t="array" ref="DL578">IFERROR(_xlfn.XLOOKUP($A578&amp;$B578,JUNIO!$D$11:$D$40&amp;JUNIO!$E$11:$E$40,JUNIO!$AM$11:$AM$40,_xlfn.XLOOKUP($A578&amp;$B578,JUNIO!$BC$11:$BC$40&amp;JUNIO!$BD$11:$BD$40,JUNIO!$CL$11:$CL$40,"A"))/1%,"")</f>
        <v/>
      </c>
      <c r="DM578" s="188" t="str">
        <f t="array" ref="DM578">IFERROR(_xlfn.XLOOKUP($A578&amp;$B578,'JUNIO 2'!$D$11:$D$40&amp;'JUNIO 2'!$E$11:$E$40,'JUNIO 2'!$AM$11:$AM$40,_xlfn.XLOOKUP($A578&amp;$B578,'JUNIO 2'!$BC$11:$BC$40&amp;'JUNIO 2'!$BD$11:$BD$40,'JUNIO 2'!$CL$11:$CL$40,"A"))/1%,"")</f>
        <v/>
      </c>
      <c r="DN578" s="188" t="str">
        <f t="array" ref="DN578">IFERROR(_xlfn.XLOOKUP($A578&amp;$B578,JULIO!$D$11:$D$40&amp;JULIO!$E$11:$E$40,JULIO!$AM$11:$AM$40,_xlfn.XLOOKUP($A578&amp;$B578,JULIO!$BC$11:$BC$40&amp;JULIO!$BD$11:$BD$40,JULIO!$CL$11:$CL$40,"A"))/1%,"")</f>
        <v/>
      </c>
      <c r="DO578" s="188" t="str">
        <f t="array" ref="DO578">IFERROR(_xlfn.XLOOKUP($A578&amp;$B578,'JULIO 2'!$D$11:$D$40&amp;'JULIO 2'!$E$11:$E$40,'JULIO 2'!$AM$11:$AM$40,_xlfn.XLOOKUP($A578&amp;$B578,'JULIO 2'!$BC$11:$BC$40&amp;'JULIO 2'!$BD$11:$BD$40,'JULIO 2'!$CL$11:$CL$40,"A"))/1%,"")</f>
        <v/>
      </c>
      <c r="DP578" s="188" t="str">
        <f t="array" ref="DP578">IFERROR(_xlfn.XLOOKUP($A578&amp;$B578,AGOSTO!$D$11:$D$40&amp;AGOSTO!$E$11:$E$40,AGOSTO!$AM$11:$AM$40,_xlfn.XLOOKUP($A578&amp;$B578,AGOSTO!$BC$11:$BC$40&amp;AGOSTO!$BD$11:$BD$40,AGOSTO!$CL$11:$CL$40,"A"))/1%,"")</f>
        <v/>
      </c>
      <c r="DQ578" s="188" t="str">
        <f t="array" ref="DQ578">IFERROR(_xlfn.XLOOKUP($A578&amp;$B578,'AGOSTO 2'!$D$11:$D$40&amp;'AGOSTO 2'!$E$11:$E$40,'AGOSTO 2'!$AM$11:$AM$40,_xlfn.XLOOKUP($A578&amp;$B578,'AGOSTO 2'!$BC$11:$BC$40&amp;'AGOSTO 2'!$BD$11:$BD$40,'AGOSTO 2'!$CL$11:$CL$40,"A"))/1%,"")</f>
        <v/>
      </c>
      <c r="DR578" s="188" t="str">
        <f t="array" ref="DR578">IFERROR(_xlfn.XLOOKUP($A578&amp;$B578,SEPTIEMBRE!$D$11:$D$40&amp;SEPTIEMBRE!$E$11:$E$40,SEPTIEMBRE!$AM$11:$AM$40,_xlfn.XLOOKUP($A578&amp;$B578,SEPTIEMBRE!$BC$11:$BC$40&amp;SEPTIEMBRE!$BD$11:$BD$40,SEPTIEMBRE!$CL$11:$CL$40,"A"))/1%,"")</f>
        <v/>
      </c>
      <c r="DS578" s="188" t="str">
        <f t="array" ref="DS578">IFERROR(_xlfn.XLOOKUP($A578&amp;$B578,'SEPTIEMBRE 2'!$D$11:$D$40&amp;'SEPTIEMBRE 2'!$E$11:$E$40,'SEPTIEMBRE 2'!$AM$11:$AM$40,_xlfn.XLOOKUP($A578&amp;$B578,'SEPTIEMBRE 2'!$BC$11:$BC$40&amp;'SEPTIEMBRE 2'!$BD$11:$BD$40,'SEPTIEMBRE 2'!$CL$11:$CL$40,"A"))/1%,"")</f>
        <v/>
      </c>
      <c r="DT578" s="188" t="str">
        <f t="array" ref="DT578">IFERROR(_xlfn.XLOOKUP($A578&amp;$B578,'SEPTIEMBRE 3'!$D$11:$D$40&amp;'SEPTIEMBRE 3'!$E$11:$E$40,'SEPTIEMBRE 3'!$AM$11:$AM$40,_xlfn.XLOOKUP($A578&amp;$B578,'SEPTIEMBRE 3'!$BC$11:$BC$40&amp;'SEPTIEMBRE 3'!$BD$11:$BD$40,'SEPTIEMBRE 3'!$CL$11:$CL$40,"A"))/1%,"")</f>
        <v/>
      </c>
      <c r="DU578" s="188" t="str">
        <f t="array" ref="DU578">IFERROR(_xlfn.XLOOKUP($A578&amp;$B578,OCTUBRE!$D$11:$D$40&amp;OCTUBRE!$E$11:$E$40,OCTUBRE!$AM$11:$AM$40,_xlfn.XLOOKUP($A578&amp;$B578,OCTUBRE!$BC$11:$BC$40&amp;OCTUBRE!$BD$11:$BD$40,OCTUBRE!$CL$11:$CL$40,"A"))/1%,"")</f>
        <v/>
      </c>
      <c r="DV578" s="188" t="str">
        <f t="array" ref="DV578">IFERROR(_xlfn.XLOOKUP($A578&amp;$B578,'OCTUBRE 2'!$D$11:$D$40&amp;'OCTUBRE 2'!$E$11:$E$40,'OCTUBRE 2'!$AM$11:$AM$40,_xlfn.XLOOKUP($A578&amp;$B578,'OCTUBRE 2'!$BC$11:$BC$40&amp;'OCTUBRE 2'!$BD$11:$BD$40,'OCTUBRE 2'!$CL$11:$CL$40,"A"))/1%,"")</f>
        <v/>
      </c>
      <c r="DW578" s="188" t="str">
        <f t="array" ref="DW578">IFERROR(_xlfn.XLOOKUP($A578&amp;$B578,NOVIEMBRE!$D$11:$D$40&amp;NOVIEMBRE!$E$11:$E$40,NOVIEMBRE!$AM$11:$AM$40,_xlfn.XLOOKUP($A578&amp;$B578,NOVIEMBRE!$BC$11:$BC$40&amp;NOVIEMBRE!$BD$11:$BD$40,NOVIEMBRE!$CL$11:$CL$40,"A"))/1%,"")</f>
        <v/>
      </c>
      <c r="DX578" s="188" t="str">
        <f t="array" ref="DX578">IFERROR(_xlfn.XLOOKUP($A578&amp;$B578,'NOVIEMBRE 2'!$D$11:$D$40&amp;'NOVIEMBRE 2'!$E$11:$E$40,'NOVIEMBRE 2'!$AM$11:$AM$40,_xlfn.XLOOKUP($A578&amp;$B578,'NOVIEMBRE 2'!$BC$11:$BC$40&amp;'NOVIEMBRE 2'!$BD$11:$BD$40,'NOVIEMBRE 2'!$CL$11:$CL$40,"A"))/1%,"")</f>
        <v/>
      </c>
      <c r="DY578" s="188" t="str">
        <f t="array" ref="DY578">IFERROR(_xlfn.XLOOKUP($A578&amp;$B578,DICIEMBRE!$D$11:$D$40&amp;DICIEMBRE!$E$11:$E$40,DICIEMBRE!$AM$11:$AM$40,_xlfn.XLOOKUP($A578&amp;$B578,DICIEMBRE!$BC$11:$BC$40&amp;DICIEMBRE!$BD$11:$BD$40,DICIEMBRE!$CL$11:$CL$40,"A"))/1%,"")</f>
        <v/>
      </c>
      <c r="DZ578" s="381" t="str">
        <f t="shared" si="9"/>
        <v>-</v>
      </c>
      <c r="EA578" s="381" t="str">
        <f t="shared" si="10"/>
        <v>-</v>
      </c>
      <c r="EB578" s="381" t="str">
        <f t="shared" si="11"/>
        <v>-</v>
      </c>
      <c r="EC578" s="381" t="str">
        <f t="shared" si="12"/>
        <v>-</v>
      </c>
      <c r="ED578" s="381" t="str">
        <f t="shared" si="13"/>
        <v>-</v>
      </c>
      <c r="EE578" s="381" t="str">
        <f t="shared" si="14"/>
        <v>-</v>
      </c>
      <c r="EF578" s="381" t="str">
        <f t="shared" si="15"/>
        <v>-</v>
      </c>
      <c r="EG578" s="381" t="str">
        <f t="shared" si="16"/>
        <v>-</v>
      </c>
      <c r="EH578" s="381" t="str">
        <f t="shared" si="17"/>
        <v>-</v>
      </c>
      <c r="EI578" s="188" t="str">
        <f t="shared" si="18"/>
        <v/>
      </c>
      <c r="EJ578" s="382"/>
      <c r="EK578" s="382"/>
      <c r="EL578" s="383"/>
      <c r="EM578" s="21"/>
      <c r="EN578" s="384">
        <f t="array" ref="EN578">IFERROR(_xlfn.XLOOKUP($A578&amp;$B578,MARZO!$D$11:$D$40&amp;MARZO!$E$11:$E$40,MARZO!$AK$11:$AK$40,_xlfn.XLOOKUP($A578&amp;$B578,MARZO!$BC$11:$BC$40&amp;MARZO!$BD$11:$BD$40,MARZO!$CJ$11:$CJ$40,"A")),"")</f>
        <v>0</v>
      </c>
      <c r="EO578" s="384">
        <f t="array" ref="EO578">IFERROR(_xlfn.XLOOKUP($A578&amp;$B578,ABRIL!$D$11:$D$40&amp;ABRIL!$E$11:$E$40,ABRIL!$AK$11:$AK$40,_xlfn.XLOOKUP($A578&amp;$B578,ABRIL!$BC$11:$BC$40&amp;ABRIL!$BD$11:$BD$40,ABRIL!$CJ$11:$CJ$40,"A")),"")</f>
        <v>0</v>
      </c>
      <c r="EP578" s="384">
        <f t="array" ref="EP578">IFERROR(_xlfn.XLOOKUP($A578&amp;$B578,'ABRIL 2'!$D$11:$D$40&amp;'ABRIL 2'!$E$11:$E$40,'ABRIL 2'!$AK$11:$AK$40,_xlfn.XLOOKUP($A578&amp;$B578,'ABRIL 2'!$BC$11:$BC$40&amp;'ABRIL 2'!$BD$11:$BD$40,'ABRIL 2'!$CJ$11:$CJ$40,"A")),"")</f>
        <v>0</v>
      </c>
      <c r="EQ578" s="384">
        <f t="array" ref="EQ578">IFERROR(_xlfn.XLOOKUP($A578&amp;$B578,MAYO!$D$11:$D$40&amp;MAYO!$E$11:$E$40,MAYO!$AK$11:$AK$40,_xlfn.XLOOKUP($A578&amp;$B578,MAYO!$BC$11:$BC$40&amp;MAYO!$BD$11:$BD$40,MAYO!$CJ$11:$CJ$40,"A")),"")</f>
        <v>0</v>
      </c>
      <c r="ER578" s="384">
        <f t="array" ref="ER578">IFERROR(_xlfn.XLOOKUP($A578&amp;$B578,'MAYO 2'!$D$11:$D$40&amp;'MAYO 2'!$E$11:$E$40,'MAYO 2'!$AK$11:$AK$40,_xlfn.XLOOKUP($A578&amp;$B578,'MAYO 2'!$BC$11:$BC$40&amp;'MAYO 2'!$BD$11:$BD$40,'MAYO 2'!$CJ$11:$CJ$40,"A")),"")</f>
        <v>0</v>
      </c>
      <c r="ES578" s="384">
        <f t="array" ref="ES578">IFERROR(_xlfn.XLOOKUP($A578&amp;$B578,JUNIO!$D$11:$D$40&amp;JUNIO!$E$11:$E$40,JUNIO!$AK$11:$AK$40,_xlfn.XLOOKUP($A578&amp;$B578,JUNIO!$BC$11:$BC$40&amp;JUNIO!$BD$11:$BD$40,JUNIO!$CJ$11:$CJ$40,"A")),"")</f>
        <v>0</v>
      </c>
      <c r="ET578" s="384">
        <f t="array" ref="ET578">IFERROR(_xlfn.XLOOKUP($A578&amp;$B578,'JUNIO 2'!$D$11:$D$40&amp;'JUNIO 2'!$E$11:$E$40,'JUNIO 2'!$AK$11:$AK$40,_xlfn.XLOOKUP($A578&amp;$B578,'JUNIO 2'!$BC$11:$BC$40&amp;'JUNIO 2'!$BD$11:$BD$40,'JUNIO 2'!$CJ$11:$CJ$40,"A")),"")</f>
        <v>0</v>
      </c>
      <c r="EU578" s="384">
        <f t="array" ref="EU578">IFERROR(_xlfn.XLOOKUP($A578&amp;$B578,JULIO!$D$11:$D$40&amp;JULIO!$E$11:$E$40,JULIO!$AK$11:$AK$40,_xlfn.XLOOKUP($A578&amp;$B578,JULIO!$BC$11:$BC$40&amp;JULIO!$BD$11:$BD$40,JULIO!$CJ$11:$CJ$40,"A")),"")</f>
        <v>0</v>
      </c>
      <c r="EV578" s="384">
        <f t="array" ref="EV578">IFERROR(_xlfn.XLOOKUP($A578&amp;$B578,'JULIO 2'!$D$11:$D$40&amp;'JULIO 2'!$E$11:$E$40,'JULIO 2'!$AK$11:$AK$40,_xlfn.XLOOKUP($A578&amp;$B578,'JULIO 2'!$BC$11:$BC$40&amp;'JULIO 2'!$BD$11:$BD$40,'JULIO 2'!$CJ$11:$CJ$40,"A")),"")</f>
        <v>0</v>
      </c>
      <c r="EW578" s="384">
        <f t="array" ref="EW578">IFERROR(_xlfn.XLOOKUP($A578&amp;$B578,AGOSTO!$D$11:$D$40&amp;AGOSTO!$E$11:$E$40,AGOSTO!$AK$11:$AK$40,_xlfn.XLOOKUP($A578&amp;$B578,AGOSTO!$BC$11:$BC$40&amp;AGOSTO!$BD$11:$BD$40,AGOSTO!$CJ$11:$CJ$40,"A")),"")</f>
        <v>0</v>
      </c>
      <c r="EX578" s="384">
        <f t="array" ref="EX578">IFERROR(_xlfn.XLOOKUP($A578&amp;$B578,'AGOSTO 2'!$D$11:$D$40&amp;'AGOSTO 2'!$E$11:$E$40,'AGOSTO 2'!$AK$11:$AK$40,_xlfn.XLOOKUP($A578&amp;$B578,'AGOSTO 2'!$BC$11:$BC$40&amp;'AGOSTO 2'!$BD$11:$BD$40,'AGOSTO 2'!$CJ$11:$CJ$40,"A")),"")</f>
        <v>0</v>
      </c>
      <c r="EY578" s="384">
        <f t="array" ref="EY578">IFERROR(_xlfn.XLOOKUP($A578&amp;$B578,SEPTIEMBRE!$D$11:$D$40&amp;SEPTIEMBRE!$E$11:$E$40,SEPTIEMBRE!$AK$11:$AK$40,_xlfn.XLOOKUP($A578&amp;$B578,SEPTIEMBRE!$BC$11:$BC$40&amp;SEPTIEMBRE!$BD$11:$BD$40,SEPTIEMBRE!$CJ$11:$CJ$40,"A")),"")</f>
        <v>0</v>
      </c>
      <c r="EZ578" s="384">
        <f t="array" ref="EZ578">IFERROR(_xlfn.XLOOKUP($A578&amp;$B578,'SEPTIEMBRE 2'!$D$11:$D$40&amp;'SEPTIEMBRE 2'!$E$11:$E$40,'SEPTIEMBRE 2'!$AK$11:$AK$40,_xlfn.XLOOKUP($A578&amp;$B578,'SEPTIEMBRE 2'!$BC$11:$BC$40&amp;'SEPTIEMBRE 2'!$BD$11:$BD$40,'SEPTIEMBRE 2'!$CJ$11:$CJ$40,"A")),"")</f>
        <v>0</v>
      </c>
      <c r="FA578" s="384">
        <f t="array" ref="FA578">IFERROR(_xlfn.XLOOKUP($A578&amp;$B578,'SEPTIEMBRE 3'!$D$11:$D$40&amp;'SEPTIEMBRE 3'!$E$11:$E$40,'SEPTIEMBRE 3'!$AK$11:$AK$40,_xlfn.XLOOKUP($A578&amp;$B578,'SEPTIEMBRE 3'!$BC$11:$BC$40&amp;'SEPTIEMBRE 3'!$BD$11:$BD$40,'SEPTIEMBRE 3'!$CJ$11:$CJ$40,"A")),"")</f>
        <v>0</v>
      </c>
      <c r="FB578" s="384">
        <f t="array" ref="FB578">IFERROR(_xlfn.XLOOKUP($A578&amp;$B578,OCTUBRE!$D$11:$D$40&amp;OCTUBRE!$E$11:$E$40,OCTUBRE!$AK$11:$AK$40,_xlfn.XLOOKUP($A578&amp;$B578,OCTUBRE!$BC$11:$BC$40&amp;OCTUBRE!$BD$11:$BD$40,OCTUBRE!$CJ$11:$CJ$40,"A")),"")</f>
        <v>0</v>
      </c>
      <c r="FC578" s="384">
        <f t="array" ref="FC578">IFERROR(_xlfn.XLOOKUP($A578&amp;$B578,'OCTUBRE 2'!$D$11:$D$40&amp;'OCTUBRE 2'!$E$11:$E$40,'OCTUBRE 2'!$AK$11:$AK$40,_xlfn.XLOOKUP($A578&amp;$B578,'OCTUBRE 2'!$BC$11:$BC$40&amp;'OCTUBRE 2'!$BD$11:$BD$40,'OCTUBRE 2'!$CJ$11:$CJ$40,"A")),"")</f>
        <v>0</v>
      </c>
      <c r="FD578" s="384">
        <f t="array" ref="FD578">IFERROR(_xlfn.XLOOKUP($A578&amp;$B578,NOVIEMBRE!$D$11:$D$40&amp;NOVIEMBRE!$E$11:$E$40,NOVIEMBRE!$AK$11:$AK$40,_xlfn.XLOOKUP($A578&amp;$B578,NOVIEMBRE!$BC$11:$BC$40&amp;NOVIEMBRE!$BD$11:$BD$40,NOVIEMBRE!$CJ$11:$CJ$40,"A")),"")</f>
        <v>0</v>
      </c>
      <c r="FE578" s="384">
        <f t="array" ref="FE578">IFERROR(_xlfn.XLOOKUP($A578&amp;$B578,'NOVIEMBRE 2'!$D$11:$D$40&amp;'NOVIEMBRE 2'!$E$11:$E$40,'NOVIEMBRE 2'!$AK$11:$AK$40,_xlfn.XLOOKUP($A578&amp;$B578,'NOVIEMBRE 2'!$BC$11:$BC$40&amp;'NOVIEMBRE 2'!$BD$11:$BD$40,'NOVIEMBRE 2'!$CJ$11:$CJ$40,"A")),"")</f>
        <v>0</v>
      </c>
      <c r="FF578" s="385">
        <f t="array" ref="FF578">IFERROR(_xlfn.XLOOKUP($A578&amp;$B578,DICIEMBRE!$D$11:$D$40&amp;DICIEMBRE!$E$11:$E$40,DICIEMBRE!$AK$11:$AK$40,_xlfn.XLOOKUP($A578&amp;$B578,DICIEMBRE!$BC$11:$BC$40&amp;DICIEMBRE!$BD$11:$BD$40,DICIEMBRE!$CJ$11:$CJ$40,"A")),"")</f>
        <v>0</v>
      </c>
      <c r="FG578" s="386" t="str">
        <f t="shared" si="19"/>
        <v/>
      </c>
      <c r="FH578" s="386" t="str">
        <f t="array" ref="FH578">IF(
 COUNT(DZ578:EH578)=0,
 "-",
 IF(
  COUNT(DZ578:EH578) &lt; COUNTA(DZ578:EH578),
  REPT("🟩", ROUND(COUNT(DZ578:EH578)/COUNTA(DZ578:EH578)*5, 0)) &amp;
  REPT("⬜", 5 - ROUND(COUNT(DZ578:EH578)/COUNTA(DZ578:EH578)*5, 0)),
  IF(
    AVERAGE(IF(DZ578:EH578&lt;&gt;"", DZ578:EH578, )) &gt;= 70, "🟩🟩🟩🟩🟩",
    IF(
      AVERAGE(IF(DZ578:EH578&lt;&gt;"",DZ578:EH578, )) &gt;= 56, "🟨🟨🟨🟨🟨",
      "🟥🟥🟥🟥🟥"
    )
  )
 )
)
</f>
        <v>-</v>
      </c>
    </row>
    <row r="579" ht="15.75" customHeight="1">
      <c r="A579" s="168"/>
      <c r="B579" s="169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1"/>
      <c r="N579" s="172" t="str">
        <f t="shared" si="1"/>
        <v/>
      </c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2" t="str">
        <f t="shared" si="2"/>
        <v/>
      </c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2" t="str">
        <f t="shared" si="3"/>
        <v/>
      </c>
      <c r="AM579" s="173"/>
      <c r="AN579" s="173"/>
      <c r="AO579" s="173"/>
      <c r="AP579" s="173"/>
      <c r="AQ579" s="173"/>
      <c r="AR579" s="173"/>
      <c r="AS579" s="173"/>
      <c r="AT579" s="173"/>
      <c r="AU579" s="173"/>
      <c r="AV579" s="171"/>
      <c r="AW579" s="171"/>
      <c r="AX579" s="172" t="str">
        <f t="shared" si="4"/>
        <v/>
      </c>
      <c r="AY579" s="173"/>
      <c r="AZ579" s="173"/>
      <c r="BA579" s="173"/>
      <c r="BB579" s="173"/>
      <c r="BC579" s="173"/>
      <c r="BD579" s="173"/>
      <c r="BE579" s="173"/>
      <c r="BF579" s="173"/>
      <c r="BG579" s="173"/>
      <c r="BH579" s="173"/>
      <c r="BI579" s="173"/>
      <c r="BJ579" s="172" t="str">
        <f t="shared" si="5"/>
        <v/>
      </c>
      <c r="BK579" s="173"/>
      <c r="BL579" s="173"/>
      <c r="BM579" s="173"/>
      <c r="BN579" s="173"/>
      <c r="BO579" s="173"/>
      <c r="BP579" s="173"/>
      <c r="BQ579" s="173"/>
      <c r="BR579" s="173"/>
      <c r="BS579" s="173"/>
      <c r="BT579" s="173"/>
      <c r="BU579" s="173"/>
      <c r="BV579" s="172" t="str">
        <f t="shared" si="6"/>
        <v/>
      </c>
      <c r="BW579" s="173"/>
      <c r="BX579" s="173"/>
      <c r="BY579" s="173"/>
      <c r="BZ579" s="171"/>
      <c r="CA579" s="171"/>
      <c r="CB579" s="171"/>
      <c r="CC579" s="171"/>
      <c r="CD579" s="171"/>
      <c r="CE579" s="171"/>
      <c r="CF579" s="171"/>
      <c r="CG579" s="171"/>
      <c r="CH579" s="172" t="str">
        <f t="shared" si="7"/>
        <v/>
      </c>
      <c r="CI579" s="171"/>
      <c r="CJ579" s="173"/>
      <c r="CK579" s="173"/>
      <c r="CL579" s="173"/>
      <c r="CM579" s="173"/>
      <c r="CN579" s="171"/>
      <c r="CO579" s="171"/>
      <c r="CP579" s="171"/>
      <c r="CQ579" s="173"/>
      <c r="CR579" s="171"/>
      <c r="CS579" s="171"/>
      <c r="CT579" s="172" t="str">
        <f t="shared" si="8"/>
        <v/>
      </c>
      <c r="CU579" s="172"/>
      <c r="CV579" s="172"/>
      <c r="CW579" s="172"/>
      <c r="CX579" s="172"/>
      <c r="CY579" s="172"/>
      <c r="CZ579" s="172"/>
      <c r="DA579" s="172"/>
      <c r="DB579" s="172"/>
      <c r="DC579" s="172"/>
      <c r="DD579" s="172"/>
      <c r="DE579" s="172"/>
      <c r="DF579" s="172"/>
      <c r="DG579" s="188" t="str">
        <f t="array" ref="DG579">IFERROR(_xlfn.XLOOKUP($A579&amp;B579,MARZO!$D$11:$D$40&amp;MARZO!$E$11:$E$40,MARZO!$AM$11:$AM$40,_xlfn.XLOOKUP($A579&amp;$B579,MARZO!$BC$11:$BC$40&amp;MARZO!$BD$11:$BD$40,MARZO!$CL$11:$CL$40,"A"))/1%,"")</f>
        <v/>
      </c>
      <c r="DH579" s="188" t="str">
        <f t="array" ref="DH579">IFERROR(_xlfn.XLOOKUP($A579&amp;$B579,ABRIL!$D$11:$D$40&amp;ABRIL!$E$11:$E$40,ABRIL!$AM$11:$AM$40,_xlfn.XLOOKUP($A579&amp;$B579,ABRIL!$BC$11:$BC$40&amp;ABRIL!$BD$11:$BD$40,ABRIL!$CL$11:$CL$40,"A"))/1%,"")</f>
        <v/>
      </c>
      <c r="DI579" s="188" t="str">
        <f t="array" ref="DI579">IFERROR(_xlfn.XLOOKUP($A579&amp;$B579,'ABRIL 2'!$D$11:$D$40&amp;'ABRIL 2'!$E$11:$E$40,'ABRIL 2'!$AM$11:$AM$40,_xlfn.XLOOKUP($A579&amp;$B579,'ABRIL 2'!$BC$11:$BC$40&amp;'ABRIL 2'!$BD$11:$BD$40,'ABRIL 2'!$CL$11:$CL$40,"A"))/1%,"")</f>
        <v/>
      </c>
      <c r="DJ579" s="188" t="str">
        <f t="array" ref="DJ579">IFERROR(_xlfn.XLOOKUP($A579&amp;$B579,MAYO!$D$11:$D$40&amp;MAYO!$E$11:$E$40,MAYO!$AM$11:$AM$40,_xlfn.XLOOKUP($A579&amp;$B579,MAYO!$BC$11:$BC$40&amp;MAYO!$BD$11:$BD$40,MAYO!$CL$11:$CL$40,"A"))/1%,"")</f>
        <v/>
      </c>
      <c r="DK579" s="188" t="str">
        <f t="array" ref="DK579">IFERROR(_xlfn.XLOOKUP($A579&amp;$B579,'MAYO 2'!$D$11:$D$40&amp;'MAYO 2'!$E$11:$E$40,'MAYO 2'!$AM$11:$AM$40,_xlfn.XLOOKUP($A579&amp;$B579,'MAYO 2'!$BC$11:$BC$40&amp;'MAYO 2'!$BD$11:$BD$40,'MAYO 2'!$CL$11:$CL$40,"A"))/1%,"")</f>
        <v/>
      </c>
      <c r="DL579" s="188" t="str">
        <f t="array" ref="DL579">IFERROR(_xlfn.XLOOKUP($A579&amp;$B579,JUNIO!$D$11:$D$40&amp;JUNIO!$E$11:$E$40,JUNIO!$AM$11:$AM$40,_xlfn.XLOOKUP($A579&amp;$B579,JUNIO!$BC$11:$BC$40&amp;JUNIO!$BD$11:$BD$40,JUNIO!$CL$11:$CL$40,"A"))/1%,"")</f>
        <v/>
      </c>
      <c r="DM579" s="188" t="str">
        <f t="array" ref="DM579">IFERROR(_xlfn.XLOOKUP($A579&amp;$B579,'JUNIO 2'!$D$11:$D$40&amp;'JUNIO 2'!$E$11:$E$40,'JUNIO 2'!$AM$11:$AM$40,_xlfn.XLOOKUP($A579&amp;$B579,'JUNIO 2'!$BC$11:$BC$40&amp;'JUNIO 2'!$BD$11:$BD$40,'JUNIO 2'!$CL$11:$CL$40,"A"))/1%,"")</f>
        <v/>
      </c>
      <c r="DN579" s="188" t="str">
        <f t="array" ref="DN579">IFERROR(_xlfn.XLOOKUP($A579&amp;$B579,JULIO!$D$11:$D$40&amp;JULIO!$E$11:$E$40,JULIO!$AM$11:$AM$40,_xlfn.XLOOKUP($A579&amp;$B579,JULIO!$BC$11:$BC$40&amp;JULIO!$BD$11:$BD$40,JULIO!$CL$11:$CL$40,"A"))/1%,"")</f>
        <v/>
      </c>
      <c r="DO579" s="188" t="str">
        <f t="array" ref="DO579">IFERROR(_xlfn.XLOOKUP($A579&amp;$B579,'JULIO 2'!$D$11:$D$40&amp;'JULIO 2'!$E$11:$E$40,'JULIO 2'!$AM$11:$AM$40,_xlfn.XLOOKUP($A579&amp;$B579,'JULIO 2'!$BC$11:$BC$40&amp;'JULIO 2'!$BD$11:$BD$40,'JULIO 2'!$CL$11:$CL$40,"A"))/1%,"")</f>
        <v/>
      </c>
      <c r="DP579" s="188" t="str">
        <f t="array" ref="DP579">IFERROR(_xlfn.XLOOKUP($A579&amp;$B579,AGOSTO!$D$11:$D$40&amp;AGOSTO!$E$11:$E$40,AGOSTO!$AM$11:$AM$40,_xlfn.XLOOKUP($A579&amp;$B579,AGOSTO!$BC$11:$BC$40&amp;AGOSTO!$BD$11:$BD$40,AGOSTO!$CL$11:$CL$40,"A"))/1%,"")</f>
        <v/>
      </c>
      <c r="DQ579" s="188" t="str">
        <f t="array" ref="DQ579">IFERROR(_xlfn.XLOOKUP($A579&amp;$B579,'AGOSTO 2'!$D$11:$D$40&amp;'AGOSTO 2'!$E$11:$E$40,'AGOSTO 2'!$AM$11:$AM$40,_xlfn.XLOOKUP($A579&amp;$B579,'AGOSTO 2'!$BC$11:$BC$40&amp;'AGOSTO 2'!$BD$11:$BD$40,'AGOSTO 2'!$CL$11:$CL$40,"A"))/1%,"")</f>
        <v/>
      </c>
      <c r="DR579" s="188" t="str">
        <f t="array" ref="DR579">IFERROR(_xlfn.XLOOKUP($A579&amp;$B579,SEPTIEMBRE!$D$11:$D$40&amp;SEPTIEMBRE!$E$11:$E$40,SEPTIEMBRE!$AM$11:$AM$40,_xlfn.XLOOKUP($A579&amp;$B579,SEPTIEMBRE!$BC$11:$BC$40&amp;SEPTIEMBRE!$BD$11:$BD$40,SEPTIEMBRE!$CL$11:$CL$40,"A"))/1%,"")</f>
        <v/>
      </c>
      <c r="DS579" s="188" t="str">
        <f t="array" ref="DS579">IFERROR(_xlfn.XLOOKUP($A579&amp;$B579,'SEPTIEMBRE 2'!$D$11:$D$40&amp;'SEPTIEMBRE 2'!$E$11:$E$40,'SEPTIEMBRE 2'!$AM$11:$AM$40,_xlfn.XLOOKUP($A579&amp;$B579,'SEPTIEMBRE 2'!$BC$11:$BC$40&amp;'SEPTIEMBRE 2'!$BD$11:$BD$40,'SEPTIEMBRE 2'!$CL$11:$CL$40,"A"))/1%,"")</f>
        <v/>
      </c>
      <c r="DT579" s="188" t="str">
        <f t="array" ref="DT579">IFERROR(_xlfn.XLOOKUP($A579&amp;$B579,'SEPTIEMBRE 3'!$D$11:$D$40&amp;'SEPTIEMBRE 3'!$E$11:$E$40,'SEPTIEMBRE 3'!$AM$11:$AM$40,_xlfn.XLOOKUP($A579&amp;$B579,'SEPTIEMBRE 3'!$BC$11:$BC$40&amp;'SEPTIEMBRE 3'!$BD$11:$BD$40,'SEPTIEMBRE 3'!$CL$11:$CL$40,"A"))/1%,"")</f>
        <v/>
      </c>
      <c r="DU579" s="188" t="str">
        <f t="array" ref="DU579">IFERROR(_xlfn.XLOOKUP($A579&amp;$B579,OCTUBRE!$D$11:$D$40&amp;OCTUBRE!$E$11:$E$40,OCTUBRE!$AM$11:$AM$40,_xlfn.XLOOKUP($A579&amp;$B579,OCTUBRE!$BC$11:$BC$40&amp;OCTUBRE!$BD$11:$BD$40,OCTUBRE!$CL$11:$CL$40,"A"))/1%,"")</f>
        <v/>
      </c>
      <c r="DV579" s="188" t="str">
        <f t="array" ref="DV579">IFERROR(_xlfn.XLOOKUP($A579&amp;$B579,'OCTUBRE 2'!$D$11:$D$40&amp;'OCTUBRE 2'!$E$11:$E$40,'OCTUBRE 2'!$AM$11:$AM$40,_xlfn.XLOOKUP($A579&amp;$B579,'OCTUBRE 2'!$BC$11:$BC$40&amp;'OCTUBRE 2'!$BD$11:$BD$40,'OCTUBRE 2'!$CL$11:$CL$40,"A"))/1%,"")</f>
        <v/>
      </c>
      <c r="DW579" s="188" t="str">
        <f t="array" ref="DW579">IFERROR(_xlfn.XLOOKUP($A579&amp;$B579,NOVIEMBRE!$D$11:$D$40&amp;NOVIEMBRE!$E$11:$E$40,NOVIEMBRE!$AM$11:$AM$40,_xlfn.XLOOKUP($A579&amp;$B579,NOVIEMBRE!$BC$11:$BC$40&amp;NOVIEMBRE!$BD$11:$BD$40,NOVIEMBRE!$CL$11:$CL$40,"A"))/1%,"")</f>
        <v/>
      </c>
      <c r="DX579" s="188" t="str">
        <f t="array" ref="DX579">IFERROR(_xlfn.XLOOKUP($A579&amp;$B579,'NOVIEMBRE 2'!$D$11:$D$40&amp;'NOVIEMBRE 2'!$E$11:$E$40,'NOVIEMBRE 2'!$AM$11:$AM$40,_xlfn.XLOOKUP($A579&amp;$B579,'NOVIEMBRE 2'!$BC$11:$BC$40&amp;'NOVIEMBRE 2'!$BD$11:$BD$40,'NOVIEMBRE 2'!$CL$11:$CL$40,"A"))/1%,"")</f>
        <v/>
      </c>
      <c r="DY579" s="188" t="str">
        <f t="array" ref="DY579">IFERROR(_xlfn.XLOOKUP($A579&amp;$B579,DICIEMBRE!$D$11:$D$40&amp;DICIEMBRE!$E$11:$E$40,DICIEMBRE!$AM$11:$AM$40,_xlfn.XLOOKUP($A579&amp;$B579,DICIEMBRE!$BC$11:$BC$40&amp;DICIEMBRE!$BD$11:$BD$40,DICIEMBRE!$CL$11:$CL$40,"A"))/1%,"")</f>
        <v/>
      </c>
      <c r="DZ579" s="381" t="str">
        <f t="shared" si="9"/>
        <v>-</v>
      </c>
      <c r="EA579" s="381" t="str">
        <f t="shared" si="10"/>
        <v>-</v>
      </c>
      <c r="EB579" s="381" t="str">
        <f t="shared" si="11"/>
        <v>-</v>
      </c>
      <c r="EC579" s="381" t="str">
        <f t="shared" si="12"/>
        <v>-</v>
      </c>
      <c r="ED579" s="381" t="str">
        <f t="shared" si="13"/>
        <v>-</v>
      </c>
      <c r="EE579" s="381" t="str">
        <f t="shared" si="14"/>
        <v>-</v>
      </c>
      <c r="EF579" s="381" t="str">
        <f t="shared" si="15"/>
        <v>-</v>
      </c>
      <c r="EG579" s="381" t="str">
        <f t="shared" si="16"/>
        <v>-</v>
      </c>
      <c r="EH579" s="381" t="str">
        <f t="shared" si="17"/>
        <v>-</v>
      </c>
      <c r="EI579" s="188" t="str">
        <f t="shared" si="18"/>
        <v/>
      </c>
      <c r="EJ579" s="382"/>
      <c r="EK579" s="382"/>
      <c r="EL579" s="383"/>
      <c r="EM579" s="21"/>
      <c r="EN579" s="384">
        <f t="array" ref="EN579">IFERROR(_xlfn.XLOOKUP($A579&amp;$B579,MARZO!$D$11:$D$40&amp;MARZO!$E$11:$E$40,MARZO!$AK$11:$AK$40,_xlfn.XLOOKUP($A579&amp;$B579,MARZO!$BC$11:$BC$40&amp;MARZO!$BD$11:$BD$40,MARZO!$CJ$11:$CJ$40,"A")),"")</f>
        <v>0</v>
      </c>
      <c r="EO579" s="384">
        <f t="array" ref="EO579">IFERROR(_xlfn.XLOOKUP($A579&amp;$B579,ABRIL!$D$11:$D$40&amp;ABRIL!$E$11:$E$40,ABRIL!$AK$11:$AK$40,_xlfn.XLOOKUP($A579&amp;$B579,ABRIL!$BC$11:$BC$40&amp;ABRIL!$BD$11:$BD$40,ABRIL!$CJ$11:$CJ$40,"A")),"")</f>
        <v>0</v>
      </c>
      <c r="EP579" s="384">
        <f t="array" ref="EP579">IFERROR(_xlfn.XLOOKUP($A579&amp;$B579,'ABRIL 2'!$D$11:$D$40&amp;'ABRIL 2'!$E$11:$E$40,'ABRIL 2'!$AK$11:$AK$40,_xlfn.XLOOKUP($A579&amp;$B579,'ABRIL 2'!$BC$11:$BC$40&amp;'ABRIL 2'!$BD$11:$BD$40,'ABRIL 2'!$CJ$11:$CJ$40,"A")),"")</f>
        <v>0</v>
      </c>
      <c r="EQ579" s="384">
        <f t="array" ref="EQ579">IFERROR(_xlfn.XLOOKUP($A579&amp;$B579,MAYO!$D$11:$D$40&amp;MAYO!$E$11:$E$40,MAYO!$AK$11:$AK$40,_xlfn.XLOOKUP($A579&amp;$B579,MAYO!$BC$11:$BC$40&amp;MAYO!$BD$11:$BD$40,MAYO!$CJ$11:$CJ$40,"A")),"")</f>
        <v>0</v>
      </c>
      <c r="ER579" s="384">
        <f t="array" ref="ER579">IFERROR(_xlfn.XLOOKUP($A579&amp;$B579,'MAYO 2'!$D$11:$D$40&amp;'MAYO 2'!$E$11:$E$40,'MAYO 2'!$AK$11:$AK$40,_xlfn.XLOOKUP($A579&amp;$B579,'MAYO 2'!$BC$11:$BC$40&amp;'MAYO 2'!$BD$11:$BD$40,'MAYO 2'!$CJ$11:$CJ$40,"A")),"")</f>
        <v>0</v>
      </c>
      <c r="ES579" s="384">
        <f t="array" ref="ES579">IFERROR(_xlfn.XLOOKUP($A579&amp;$B579,JUNIO!$D$11:$D$40&amp;JUNIO!$E$11:$E$40,JUNIO!$AK$11:$AK$40,_xlfn.XLOOKUP($A579&amp;$B579,JUNIO!$BC$11:$BC$40&amp;JUNIO!$BD$11:$BD$40,JUNIO!$CJ$11:$CJ$40,"A")),"")</f>
        <v>0</v>
      </c>
      <c r="ET579" s="384">
        <f t="array" ref="ET579">IFERROR(_xlfn.XLOOKUP($A579&amp;$B579,'JUNIO 2'!$D$11:$D$40&amp;'JUNIO 2'!$E$11:$E$40,'JUNIO 2'!$AK$11:$AK$40,_xlfn.XLOOKUP($A579&amp;$B579,'JUNIO 2'!$BC$11:$BC$40&amp;'JUNIO 2'!$BD$11:$BD$40,'JUNIO 2'!$CJ$11:$CJ$40,"A")),"")</f>
        <v>0</v>
      </c>
      <c r="EU579" s="384">
        <f t="array" ref="EU579">IFERROR(_xlfn.XLOOKUP($A579&amp;$B579,JULIO!$D$11:$D$40&amp;JULIO!$E$11:$E$40,JULIO!$AK$11:$AK$40,_xlfn.XLOOKUP($A579&amp;$B579,JULIO!$BC$11:$BC$40&amp;JULIO!$BD$11:$BD$40,JULIO!$CJ$11:$CJ$40,"A")),"")</f>
        <v>0</v>
      </c>
      <c r="EV579" s="384">
        <f t="array" ref="EV579">IFERROR(_xlfn.XLOOKUP($A579&amp;$B579,'JULIO 2'!$D$11:$D$40&amp;'JULIO 2'!$E$11:$E$40,'JULIO 2'!$AK$11:$AK$40,_xlfn.XLOOKUP($A579&amp;$B579,'JULIO 2'!$BC$11:$BC$40&amp;'JULIO 2'!$BD$11:$BD$40,'JULIO 2'!$CJ$11:$CJ$40,"A")),"")</f>
        <v>0</v>
      </c>
      <c r="EW579" s="384">
        <f t="array" ref="EW579">IFERROR(_xlfn.XLOOKUP($A579&amp;$B579,AGOSTO!$D$11:$D$40&amp;AGOSTO!$E$11:$E$40,AGOSTO!$AK$11:$AK$40,_xlfn.XLOOKUP($A579&amp;$B579,AGOSTO!$BC$11:$BC$40&amp;AGOSTO!$BD$11:$BD$40,AGOSTO!$CJ$11:$CJ$40,"A")),"")</f>
        <v>0</v>
      </c>
      <c r="EX579" s="384">
        <f t="array" ref="EX579">IFERROR(_xlfn.XLOOKUP($A579&amp;$B579,'AGOSTO 2'!$D$11:$D$40&amp;'AGOSTO 2'!$E$11:$E$40,'AGOSTO 2'!$AK$11:$AK$40,_xlfn.XLOOKUP($A579&amp;$B579,'AGOSTO 2'!$BC$11:$BC$40&amp;'AGOSTO 2'!$BD$11:$BD$40,'AGOSTO 2'!$CJ$11:$CJ$40,"A")),"")</f>
        <v>0</v>
      </c>
      <c r="EY579" s="384">
        <f t="array" ref="EY579">IFERROR(_xlfn.XLOOKUP($A579&amp;$B579,SEPTIEMBRE!$D$11:$D$40&amp;SEPTIEMBRE!$E$11:$E$40,SEPTIEMBRE!$AK$11:$AK$40,_xlfn.XLOOKUP($A579&amp;$B579,SEPTIEMBRE!$BC$11:$BC$40&amp;SEPTIEMBRE!$BD$11:$BD$40,SEPTIEMBRE!$CJ$11:$CJ$40,"A")),"")</f>
        <v>0</v>
      </c>
      <c r="EZ579" s="384">
        <f t="array" ref="EZ579">IFERROR(_xlfn.XLOOKUP($A579&amp;$B579,'SEPTIEMBRE 2'!$D$11:$D$40&amp;'SEPTIEMBRE 2'!$E$11:$E$40,'SEPTIEMBRE 2'!$AK$11:$AK$40,_xlfn.XLOOKUP($A579&amp;$B579,'SEPTIEMBRE 2'!$BC$11:$BC$40&amp;'SEPTIEMBRE 2'!$BD$11:$BD$40,'SEPTIEMBRE 2'!$CJ$11:$CJ$40,"A")),"")</f>
        <v>0</v>
      </c>
      <c r="FA579" s="384">
        <f t="array" ref="FA579">IFERROR(_xlfn.XLOOKUP($A579&amp;$B579,'SEPTIEMBRE 3'!$D$11:$D$40&amp;'SEPTIEMBRE 3'!$E$11:$E$40,'SEPTIEMBRE 3'!$AK$11:$AK$40,_xlfn.XLOOKUP($A579&amp;$B579,'SEPTIEMBRE 3'!$BC$11:$BC$40&amp;'SEPTIEMBRE 3'!$BD$11:$BD$40,'SEPTIEMBRE 3'!$CJ$11:$CJ$40,"A")),"")</f>
        <v>0</v>
      </c>
      <c r="FB579" s="384">
        <f t="array" ref="FB579">IFERROR(_xlfn.XLOOKUP($A579&amp;$B579,OCTUBRE!$D$11:$D$40&amp;OCTUBRE!$E$11:$E$40,OCTUBRE!$AK$11:$AK$40,_xlfn.XLOOKUP($A579&amp;$B579,OCTUBRE!$BC$11:$BC$40&amp;OCTUBRE!$BD$11:$BD$40,OCTUBRE!$CJ$11:$CJ$40,"A")),"")</f>
        <v>0</v>
      </c>
      <c r="FC579" s="384">
        <f t="array" ref="FC579">IFERROR(_xlfn.XLOOKUP($A579&amp;$B579,'OCTUBRE 2'!$D$11:$D$40&amp;'OCTUBRE 2'!$E$11:$E$40,'OCTUBRE 2'!$AK$11:$AK$40,_xlfn.XLOOKUP($A579&amp;$B579,'OCTUBRE 2'!$BC$11:$BC$40&amp;'OCTUBRE 2'!$BD$11:$BD$40,'OCTUBRE 2'!$CJ$11:$CJ$40,"A")),"")</f>
        <v>0</v>
      </c>
      <c r="FD579" s="384">
        <f t="array" ref="FD579">IFERROR(_xlfn.XLOOKUP($A579&amp;$B579,NOVIEMBRE!$D$11:$D$40&amp;NOVIEMBRE!$E$11:$E$40,NOVIEMBRE!$AK$11:$AK$40,_xlfn.XLOOKUP($A579&amp;$B579,NOVIEMBRE!$BC$11:$BC$40&amp;NOVIEMBRE!$BD$11:$BD$40,NOVIEMBRE!$CJ$11:$CJ$40,"A")),"")</f>
        <v>0</v>
      </c>
      <c r="FE579" s="384">
        <f t="array" ref="FE579">IFERROR(_xlfn.XLOOKUP($A579&amp;$B579,'NOVIEMBRE 2'!$D$11:$D$40&amp;'NOVIEMBRE 2'!$E$11:$E$40,'NOVIEMBRE 2'!$AK$11:$AK$40,_xlfn.XLOOKUP($A579&amp;$B579,'NOVIEMBRE 2'!$BC$11:$BC$40&amp;'NOVIEMBRE 2'!$BD$11:$BD$40,'NOVIEMBRE 2'!$CJ$11:$CJ$40,"A")),"")</f>
        <v>0</v>
      </c>
      <c r="FF579" s="385">
        <f t="array" ref="FF579">IFERROR(_xlfn.XLOOKUP($A579&amp;$B579,DICIEMBRE!$D$11:$D$40&amp;DICIEMBRE!$E$11:$E$40,DICIEMBRE!$AK$11:$AK$40,_xlfn.XLOOKUP($A579&amp;$B579,DICIEMBRE!$BC$11:$BC$40&amp;DICIEMBRE!$BD$11:$BD$40,DICIEMBRE!$CJ$11:$CJ$40,"A")),"")</f>
        <v>0</v>
      </c>
      <c r="FG579" s="386" t="str">
        <f t="shared" si="19"/>
        <v/>
      </c>
      <c r="FH579" s="386" t="str">
        <f t="array" ref="FH579">IF(
 COUNT(DZ579:EH579)=0,
 "-",
 IF(
  COUNT(DZ579:EH579) &lt; COUNTA(DZ579:EH579),
  REPT("🟩", ROUND(COUNT(DZ579:EH579)/COUNTA(DZ579:EH579)*5, 0)) &amp;
  REPT("⬜", 5 - ROUND(COUNT(DZ579:EH579)/COUNTA(DZ579:EH579)*5, 0)),
  IF(
    AVERAGE(IF(DZ579:EH579&lt;&gt;"", DZ579:EH579, )) &gt;= 70, "🟩🟩🟩🟩🟩",
    IF(
      AVERAGE(IF(DZ579:EH579&lt;&gt;"",DZ579:EH579, )) &gt;= 56, "🟨🟨🟨🟨🟨",
      "🟥🟥🟥🟥🟥"
    )
  )
 )
)
</f>
        <v>-</v>
      </c>
    </row>
    <row r="580" ht="15.75" customHeight="1">
      <c r="A580" s="168"/>
      <c r="B580" s="169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1"/>
      <c r="N580" s="172" t="str">
        <f t="shared" si="1"/>
        <v/>
      </c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2" t="str">
        <f t="shared" si="2"/>
        <v/>
      </c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2" t="str">
        <f t="shared" si="3"/>
        <v/>
      </c>
      <c r="AM580" s="173"/>
      <c r="AN580" s="173"/>
      <c r="AO580" s="173"/>
      <c r="AP580" s="173"/>
      <c r="AQ580" s="173"/>
      <c r="AR580" s="173"/>
      <c r="AS580" s="173"/>
      <c r="AT580" s="173"/>
      <c r="AU580" s="173"/>
      <c r="AV580" s="171"/>
      <c r="AW580" s="171"/>
      <c r="AX580" s="172" t="str">
        <f t="shared" si="4"/>
        <v/>
      </c>
      <c r="AY580" s="173"/>
      <c r="AZ580" s="173"/>
      <c r="BA580" s="173"/>
      <c r="BB580" s="173"/>
      <c r="BC580" s="173"/>
      <c r="BD580" s="173"/>
      <c r="BE580" s="173"/>
      <c r="BF580" s="173"/>
      <c r="BG580" s="173"/>
      <c r="BH580" s="173"/>
      <c r="BI580" s="173"/>
      <c r="BJ580" s="172" t="str">
        <f t="shared" si="5"/>
        <v/>
      </c>
      <c r="BK580" s="173"/>
      <c r="BL580" s="173"/>
      <c r="BM580" s="173"/>
      <c r="BN580" s="173"/>
      <c r="BO580" s="173"/>
      <c r="BP580" s="173"/>
      <c r="BQ580" s="173"/>
      <c r="BR580" s="173"/>
      <c r="BS580" s="173"/>
      <c r="BT580" s="173"/>
      <c r="BU580" s="173"/>
      <c r="BV580" s="172" t="str">
        <f t="shared" si="6"/>
        <v/>
      </c>
      <c r="BW580" s="173"/>
      <c r="BX580" s="173"/>
      <c r="BY580" s="173"/>
      <c r="BZ580" s="171"/>
      <c r="CA580" s="171"/>
      <c r="CB580" s="171"/>
      <c r="CC580" s="171"/>
      <c r="CD580" s="171"/>
      <c r="CE580" s="171"/>
      <c r="CF580" s="171"/>
      <c r="CG580" s="171"/>
      <c r="CH580" s="172" t="str">
        <f t="shared" si="7"/>
        <v/>
      </c>
      <c r="CI580" s="171"/>
      <c r="CJ580" s="173"/>
      <c r="CK580" s="173"/>
      <c r="CL580" s="173"/>
      <c r="CM580" s="173"/>
      <c r="CN580" s="171"/>
      <c r="CO580" s="171"/>
      <c r="CP580" s="171"/>
      <c r="CQ580" s="173"/>
      <c r="CR580" s="171"/>
      <c r="CS580" s="171"/>
      <c r="CT580" s="172" t="str">
        <f t="shared" si="8"/>
        <v/>
      </c>
      <c r="CU580" s="172"/>
      <c r="CV580" s="172"/>
      <c r="CW580" s="172"/>
      <c r="CX580" s="172"/>
      <c r="CY580" s="172"/>
      <c r="CZ580" s="172"/>
      <c r="DA580" s="172"/>
      <c r="DB580" s="172"/>
      <c r="DC580" s="172"/>
      <c r="DD580" s="172"/>
      <c r="DE580" s="172"/>
      <c r="DF580" s="172"/>
      <c r="DG580" s="188" t="str">
        <f t="array" ref="DG580">IFERROR(_xlfn.XLOOKUP($A580&amp;B580,MARZO!$D$11:$D$40&amp;MARZO!$E$11:$E$40,MARZO!$AM$11:$AM$40,_xlfn.XLOOKUP($A580&amp;$B580,MARZO!$BC$11:$BC$40&amp;MARZO!$BD$11:$BD$40,MARZO!$CL$11:$CL$40,"A"))/1%,"")</f>
        <v/>
      </c>
      <c r="DH580" s="188" t="str">
        <f t="array" ref="DH580">IFERROR(_xlfn.XLOOKUP($A580&amp;$B580,ABRIL!$D$11:$D$40&amp;ABRIL!$E$11:$E$40,ABRIL!$AM$11:$AM$40,_xlfn.XLOOKUP($A580&amp;$B580,ABRIL!$BC$11:$BC$40&amp;ABRIL!$BD$11:$BD$40,ABRIL!$CL$11:$CL$40,"A"))/1%,"")</f>
        <v/>
      </c>
      <c r="DI580" s="188" t="str">
        <f t="array" ref="DI580">IFERROR(_xlfn.XLOOKUP($A580&amp;$B580,'ABRIL 2'!$D$11:$D$40&amp;'ABRIL 2'!$E$11:$E$40,'ABRIL 2'!$AM$11:$AM$40,_xlfn.XLOOKUP($A580&amp;$B580,'ABRIL 2'!$BC$11:$BC$40&amp;'ABRIL 2'!$BD$11:$BD$40,'ABRIL 2'!$CL$11:$CL$40,"A"))/1%,"")</f>
        <v/>
      </c>
      <c r="DJ580" s="188" t="str">
        <f t="array" ref="DJ580">IFERROR(_xlfn.XLOOKUP($A580&amp;$B580,MAYO!$D$11:$D$40&amp;MAYO!$E$11:$E$40,MAYO!$AM$11:$AM$40,_xlfn.XLOOKUP($A580&amp;$B580,MAYO!$BC$11:$BC$40&amp;MAYO!$BD$11:$BD$40,MAYO!$CL$11:$CL$40,"A"))/1%,"")</f>
        <v/>
      </c>
      <c r="DK580" s="188" t="str">
        <f t="array" ref="DK580">IFERROR(_xlfn.XLOOKUP($A580&amp;$B580,'MAYO 2'!$D$11:$D$40&amp;'MAYO 2'!$E$11:$E$40,'MAYO 2'!$AM$11:$AM$40,_xlfn.XLOOKUP($A580&amp;$B580,'MAYO 2'!$BC$11:$BC$40&amp;'MAYO 2'!$BD$11:$BD$40,'MAYO 2'!$CL$11:$CL$40,"A"))/1%,"")</f>
        <v/>
      </c>
      <c r="DL580" s="188" t="str">
        <f t="array" ref="DL580">IFERROR(_xlfn.XLOOKUP($A580&amp;$B580,JUNIO!$D$11:$D$40&amp;JUNIO!$E$11:$E$40,JUNIO!$AM$11:$AM$40,_xlfn.XLOOKUP($A580&amp;$B580,JUNIO!$BC$11:$BC$40&amp;JUNIO!$BD$11:$BD$40,JUNIO!$CL$11:$CL$40,"A"))/1%,"")</f>
        <v/>
      </c>
      <c r="DM580" s="188" t="str">
        <f t="array" ref="DM580">IFERROR(_xlfn.XLOOKUP($A580&amp;$B580,'JUNIO 2'!$D$11:$D$40&amp;'JUNIO 2'!$E$11:$E$40,'JUNIO 2'!$AM$11:$AM$40,_xlfn.XLOOKUP($A580&amp;$B580,'JUNIO 2'!$BC$11:$BC$40&amp;'JUNIO 2'!$BD$11:$BD$40,'JUNIO 2'!$CL$11:$CL$40,"A"))/1%,"")</f>
        <v/>
      </c>
      <c r="DN580" s="188" t="str">
        <f t="array" ref="DN580">IFERROR(_xlfn.XLOOKUP($A580&amp;$B580,JULIO!$D$11:$D$40&amp;JULIO!$E$11:$E$40,JULIO!$AM$11:$AM$40,_xlfn.XLOOKUP($A580&amp;$B580,JULIO!$BC$11:$BC$40&amp;JULIO!$BD$11:$BD$40,JULIO!$CL$11:$CL$40,"A"))/1%,"")</f>
        <v/>
      </c>
      <c r="DO580" s="188" t="str">
        <f t="array" ref="DO580">IFERROR(_xlfn.XLOOKUP($A580&amp;$B580,'JULIO 2'!$D$11:$D$40&amp;'JULIO 2'!$E$11:$E$40,'JULIO 2'!$AM$11:$AM$40,_xlfn.XLOOKUP($A580&amp;$B580,'JULIO 2'!$BC$11:$BC$40&amp;'JULIO 2'!$BD$11:$BD$40,'JULIO 2'!$CL$11:$CL$40,"A"))/1%,"")</f>
        <v/>
      </c>
      <c r="DP580" s="188" t="str">
        <f t="array" ref="DP580">IFERROR(_xlfn.XLOOKUP($A580&amp;$B580,AGOSTO!$D$11:$D$40&amp;AGOSTO!$E$11:$E$40,AGOSTO!$AM$11:$AM$40,_xlfn.XLOOKUP($A580&amp;$B580,AGOSTO!$BC$11:$BC$40&amp;AGOSTO!$BD$11:$BD$40,AGOSTO!$CL$11:$CL$40,"A"))/1%,"")</f>
        <v/>
      </c>
      <c r="DQ580" s="188" t="str">
        <f t="array" ref="DQ580">IFERROR(_xlfn.XLOOKUP($A580&amp;$B580,'AGOSTO 2'!$D$11:$D$40&amp;'AGOSTO 2'!$E$11:$E$40,'AGOSTO 2'!$AM$11:$AM$40,_xlfn.XLOOKUP($A580&amp;$B580,'AGOSTO 2'!$BC$11:$BC$40&amp;'AGOSTO 2'!$BD$11:$BD$40,'AGOSTO 2'!$CL$11:$CL$40,"A"))/1%,"")</f>
        <v/>
      </c>
      <c r="DR580" s="188" t="str">
        <f t="array" ref="DR580">IFERROR(_xlfn.XLOOKUP($A580&amp;$B580,SEPTIEMBRE!$D$11:$D$40&amp;SEPTIEMBRE!$E$11:$E$40,SEPTIEMBRE!$AM$11:$AM$40,_xlfn.XLOOKUP($A580&amp;$B580,SEPTIEMBRE!$BC$11:$BC$40&amp;SEPTIEMBRE!$BD$11:$BD$40,SEPTIEMBRE!$CL$11:$CL$40,"A"))/1%,"")</f>
        <v/>
      </c>
      <c r="DS580" s="188" t="str">
        <f t="array" ref="DS580">IFERROR(_xlfn.XLOOKUP($A580&amp;$B580,'SEPTIEMBRE 2'!$D$11:$D$40&amp;'SEPTIEMBRE 2'!$E$11:$E$40,'SEPTIEMBRE 2'!$AM$11:$AM$40,_xlfn.XLOOKUP($A580&amp;$B580,'SEPTIEMBRE 2'!$BC$11:$BC$40&amp;'SEPTIEMBRE 2'!$BD$11:$BD$40,'SEPTIEMBRE 2'!$CL$11:$CL$40,"A"))/1%,"")</f>
        <v/>
      </c>
      <c r="DT580" s="188" t="str">
        <f t="array" ref="DT580">IFERROR(_xlfn.XLOOKUP($A580&amp;$B580,'SEPTIEMBRE 3'!$D$11:$D$40&amp;'SEPTIEMBRE 3'!$E$11:$E$40,'SEPTIEMBRE 3'!$AM$11:$AM$40,_xlfn.XLOOKUP($A580&amp;$B580,'SEPTIEMBRE 3'!$BC$11:$BC$40&amp;'SEPTIEMBRE 3'!$BD$11:$BD$40,'SEPTIEMBRE 3'!$CL$11:$CL$40,"A"))/1%,"")</f>
        <v/>
      </c>
      <c r="DU580" s="188" t="str">
        <f t="array" ref="DU580">IFERROR(_xlfn.XLOOKUP($A580&amp;$B580,OCTUBRE!$D$11:$D$40&amp;OCTUBRE!$E$11:$E$40,OCTUBRE!$AM$11:$AM$40,_xlfn.XLOOKUP($A580&amp;$B580,OCTUBRE!$BC$11:$BC$40&amp;OCTUBRE!$BD$11:$BD$40,OCTUBRE!$CL$11:$CL$40,"A"))/1%,"")</f>
        <v/>
      </c>
      <c r="DV580" s="188" t="str">
        <f t="array" ref="DV580">IFERROR(_xlfn.XLOOKUP($A580&amp;$B580,'OCTUBRE 2'!$D$11:$D$40&amp;'OCTUBRE 2'!$E$11:$E$40,'OCTUBRE 2'!$AM$11:$AM$40,_xlfn.XLOOKUP($A580&amp;$B580,'OCTUBRE 2'!$BC$11:$BC$40&amp;'OCTUBRE 2'!$BD$11:$BD$40,'OCTUBRE 2'!$CL$11:$CL$40,"A"))/1%,"")</f>
        <v/>
      </c>
      <c r="DW580" s="188" t="str">
        <f t="array" ref="DW580">IFERROR(_xlfn.XLOOKUP($A580&amp;$B580,NOVIEMBRE!$D$11:$D$40&amp;NOVIEMBRE!$E$11:$E$40,NOVIEMBRE!$AM$11:$AM$40,_xlfn.XLOOKUP($A580&amp;$B580,NOVIEMBRE!$BC$11:$BC$40&amp;NOVIEMBRE!$BD$11:$BD$40,NOVIEMBRE!$CL$11:$CL$40,"A"))/1%,"")</f>
        <v/>
      </c>
      <c r="DX580" s="188" t="str">
        <f t="array" ref="DX580">IFERROR(_xlfn.XLOOKUP($A580&amp;$B580,'NOVIEMBRE 2'!$D$11:$D$40&amp;'NOVIEMBRE 2'!$E$11:$E$40,'NOVIEMBRE 2'!$AM$11:$AM$40,_xlfn.XLOOKUP($A580&amp;$B580,'NOVIEMBRE 2'!$BC$11:$BC$40&amp;'NOVIEMBRE 2'!$BD$11:$BD$40,'NOVIEMBRE 2'!$CL$11:$CL$40,"A"))/1%,"")</f>
        <v/>
      </c>
      <c r="DY580" s="188" t="str">
        <f t="array" ref="DY580">IFERROR(_xlfn.XLOOKUP($A580&amp;$B580,DICIEMBRE!$D$11:$D$40&amp;DICIEMBRE!$E$11:$E$40,DICIEMBRE!$AM$11:$AM$40,_xlfn.XLOOKUP($A580&amp;$B580,DICIEMBRE!$BC$11:$BC$40&amp;DICIEMBRE!$BD$11:$BD$40,DICIEMBRE!$CL$11:$CL$40,"A"))/1%,"")</f>
        <v/>
      </c>
      <c r="DZ580" s="381" t="str">
        <f t="shared" si="9"/>
        <v>-</v>
      </c>
      <c r="EA580" s="381" t="str">
        <f t="shared" si="10"/>
        <v>-</v>
      </c>
      <c r="EB580" s="381" t="str">
        <f t="shared" si="11"/>
        <v>-</v>
      </c>
      <c r="EC580" s="381" t="str">
        <f t="shared" si="12"/>
        <v>-</v>
      </c>
      <c r="ED580" s="381" t="str">
        <f t="shared" si="13"/>
        <v>-</v>
      </c>
      <c r="EE580" s="381" t="str">
        <f t="shared" si="14"/>
        <v>-</v>
      </c>
      <c r="EF580" s="381" t="str">
        <f t="shared" si="15"/>
        <v>-</v>
      </c>
      <c r="EG580" s="381" t="str">
        <f t="shared" si="16"/>
        <v>-</v>
      </c>
      <c r="EH580" s="381" t="str">
        <f t="shared" si="17"/>
        <v>-</v>
      </c>
      <c r="EI580" s="188" t="str">
        <f t="shared" si="18"/>
        <v/>
      </c>
      <c r="EJ580" s="382"/>
      <c r="EK580" s="382"/>
      <c r="EL580" s="383"/>
      <c r="EM580" s="21"/>
      <c r="EN580" s="384">
        <f t="array" ref="EN580">IFERROR(_xlfn.XLOOKUP($A580&amp;$B580,MARZO!$D$11:$D$40&amp;MARZO!$E$11:$E$40,MARZO!$AK$11:$AK$40,_xlfn.XLOOKUP($A580&amp;$B580,MARZO!$BC$11:$BC$40&amp;MARZO!$BD$11:$BD$40,MARZO!$CJ$11:$CJ$40,"A")),"")</f>
        <v>0</v>
      </c>
      <c r="EO580" s="384">
        <f t="array" ref="EO580">IFERROR(_xlfn.XLOOKUP($A580&amp;$B580,ABRIL!$D$11:$D$40&amp;ABRIL!$E$11:$E$40,ABRIL!$AK$11:$AK$40,_xlfn.XLOOKUP($A580&amp;$B580,ABRIL!$BC$11:$BC$40&amp;ABRIL!$BD$11:$BD$40,ABRIL!$CJ$11:$CJ$40,"A")),"")</f>
        <v>0</v>
      </c>
      <c r="EP580" s="384">
        <f t="array" ref="EP580">IFERROR(_xlfn.XLOOKUP($A580&amp;$B580,'ABRIL 2'!$D$11:$D$40&amp;'ABRIL 2'!$E$11:$E$40,'ABRIL 2'!$AK$11:$AK$40,_xlfn.XLOOKUP($A580&amp;$B580,'ABRIL 2'!$BC$11:$BC$40&amp;'ABRIL 2'!$BD$11:$BD$40,'ABRIL 2'!$CJ$11:$CJ$40,"A")),"")</f>
        <v>0</v>
      </c>
      <c r="EQ580" s="384">
        <f t="array" ref="EQ580">IFERROR(_xlfn.XLOOKUP($A580&amp;$B580,MAYO!$D$11:$D$40&amp;MAYO!$E$11:$E$40,MAYO!$AK$11:$AK$40,_xlfn.XLOOKUP($A580&amp;$B580,MAYO!$BC$11:$BC$40&amp;MAYO!$BD$11:$BD$40,MAYO!$CJ$11:$CJ$40,"A")),"")</f>
        <v>0</v>
      </c>
      <c r="ER580" s="384">
        <f t="array" ref="ER580">IFERROR(_xlfn.XLOOKUP($A580&amp;$B580,'MAYO 2'!$D$11:$D$40&amp;'MAYO 2'!$E$11:$E$40,'MAYO 2'!$AK$11:$AK$40,_xlfn.XLOOKUP($A580&amp;$B580,'MAYO 2'!$BC$11:$BC$40&amp;'MAYO 2'!$BD$11:$BD$40,'MAYO 2'!$CJ$11:$CJ$40,"A")),"")</f>
        <v>0</v>
      </c>
      <c r="ES580" s="384">
        <f t="array" ref="ES580">IFERROR(_xlfn.XLOOKUP($A580&amp;$B580,JUNIO!$D$11:$D$40&amp;JUNIO!$E$11:$E$40,JUNIO!$AK$11:$AK$40,_xlfn.XLOOKUP($A580&amp;$B580,JUNIO!$BC$11:$BC$40&amp;JUNIO!$BD$11:$BD$40,JUNIO!$CJ$11:$CJ$40,"A")),"")</f>
        <v>0</v>
      </c>
      <c r="ET580" s="384">
        <f t="array" ref="ET580">IFERROR(_xlfn.XLOOKUP($A580&amp;$B580,'JUNIO 2'!$D$11:$D$40&amp;'JUNIO 2'!$E$11:$E$40,'JUNIO 2'!$AK$11:$AK$40,_xlfn.XLOOKUP($A580&amp;$B580,'JUNIO 2'!$BC$11:$BC$40&amp;'JUNIO 2'!$BD$11:$BD$40,'JUNIO 2'!$CJ$11:$CJ$40,"A")),"")</f>
        <v>0</v>
      </c>
      <c r="EU580" s="384">
        <f t="array" ref="EU580">IFERROR(_xlfn.XLOOKUP($A580&amp;$B580,JULIO!$D$11:$D$40&amp;JULIO!$E$11:$E$40,JULIO!$AK$11:$AK$40,_xlfn.XLOOKUP($A580&amp;$B580,JULIO!$BC$11:$BC$40&amp;JULIO!$BD$11:$BD$40,JULIO!$CJ$11:$CJ$40,"A")),"")</f>
        <v>0</v>
      </c>
      <c r="EV580" s="384">
        <f t="array" ref="EV580">IFERROR(_xlfn.XLOOKUP($A580&amp;$B580,'JULIO 2'!$D$11:$D$40&amp;'JULIO 2'!$E$11:$E$40,'JULIO 2'!$AK$11:$AK$40,_xlfn.XLOOKUP($A580&amp;$B580,'JULIO 2'!$BC$11:$BC$40&amp;'JULIO 2'!$BD$11:$BD$40,'JULIO 2'!$CJ$11:$CJ$40,"A")),"")</f>
        <v>0</v>
      </c>
      <c r="EW580" s="384">
        <f t="array" ref="EW580">IFERROR(_xlfn.XLOOKUP($A580&amp;$B580,AGOSTO!$D$11:$D$40&amp;AGOSTO!$E$11:$E$40,AGOSTO!$AK$11:$AK$40,_xlfn.XLOOKUP($A580&amp;$B580,AGOSTO!$BC$11:$BC$40&amp;AGOSTO!$BD$11:$BD$40,AGOSTO!$CJ$11:$CJ$40,"A")),"")</f>
        <v>0</v>
      </c>
      <c r="EX580" s="384">
        <f t="array" ref="EX580">IFERROR(_xlfn.XLOOKUP($A580&amp;$B580,'AGOSTO 2'!$D$11:$D$40&amp;'AGOSTO 2'!$E$11:$E$40,'AGOSTO 2'!$AK$11:$AK$40,_xlfn.XLOOKUP($A580&amp;$B580,'AGOSTO 2'!$BC$11:$BC$40&amp;'AGOSTO 2'!$BD$11:$BD$40,'AGOSTO 2'!$CJ$11:$CJ$40,"A")),"")</f>
        <v>0</v>
      </c>
      <c r="EY580" s="384">
        <f t="array" ref="EY580">IFERROR(_xlfn.XLOOKUP($A580&amp;$B580,SEPTIEMBRE!$D$11:$D$40&amp;SEPTIEMBRE!$E$11:$E$40,SEPTIEMBRE!$AK$11:$AK$40,_xlfn.XLOOKUP($A580&amp;$B580,SEPTIEMBRE!$BC$11:$BC$40&amp;SEPTIEMBRE!$BD$11:$BD$40,SEPTIEMBRE!$CJ$11:$CJ$40,"A")),"")</f>
        <v>0</v>
      </c>
      <c r="EZ580" s="384">
        <f t="array" ref="EZ580">IFERROR(_xlfn.XLOOKUP($A580&amp;$B580,'SEPTIEMBRE 2'!$D$11:$D$40&amp;'SEPTIEMBRE 2'!$E$11:$E$40,'SEPTIEMBRE 2'!$AK$11:$AK$40,_xlfn.XLOOKUP($A580&amp;$B580,'SEPTIEMBRE 2'!$BC$11:$BC$40&amp;'SEPTIEMBRE 2'!$BD$11:$BD$40,'SEPTIEMBRE 2'!$CJ$11:$CJ$40,"A")),"")</f>
        <v>0</v>
      </c>
      <c r="FA580" s="384">
        <f t="array" ref="FA580">IFERROR(_xlfn.XLOOKUP($A580&amp;$B580,'SEPTIEMBRE 3'!$D$11:$D$40&amp;'SEPTIEMBRE 3'!$E$11:$E$40,'SEPTIEMBRE 3'!$AK$11:$AK$40,_xlfn.XLOOKUP($A580&amp;$B580,'SEPTIEMBRE 3'!$BC$11:$BC$40&amp;'SEPTIEMBRE 3'!$BD$11:$BD$40,'SEPTIEMBRE 3'!$CJ$11:$CJ$40,"A")),"")</f>
        <v>0</v>
      </c>
      <c r="FB580" s="384">
        <f t="array" ref="FB580">IFERROR(_xlfn.XLOOKUP($A580&amp;$B580,OCTUBRE!$D$11:$D$40&amp;OCTUBRE!$E$11:$E$40,OCTUBRE!$AK$11:$AK$40,_xlfn.XLOOKUP($A580&amp;$B580,OCTUBRE!$BC$11:$BC$40&amp;OCTUBRE!$BD$11:$BD$40,OCTUBRE!$CJ$11:$CJ$40,"A")),"")</f>
        <v>0</v>
      </c>
      <c r="FC580" s="384">
        <f t="array" ref="FC580">IFERROR(_xlfn.XLOOKUP($A580&amp;$B580,'OCTUBRE 2'!$D$11:$D$40&amp;'OCTUBRE 2'!$E$11:$E$40,'OCTUBRE 2'!$AK$11:$AK$40,_xlfn.XLOOKUP($A580&amp;$B580,'OCTUBRE 2'!$BC$11:$BC$40&amp;'OCTUBRE 2'!$BD$11:$BD$40,'OCTUBRE 2'!$CJ$11:$CJ$40,"A")),"")</f>
        <v>0</v>
      </c>
      <c r="FD580" s="384">
        <f t="array" ref="FD580">IFERROR(_xlfn.XLOOKUP($A580&amp;$B580,NOVIEMBRE!$D$11:$D$40&amp;NOVIEMBRE!$E$11:$E$40,NOVIEMBRE!$AK$11:$AK$40,_xlfn.XLOOKUP($A580&amp;$B580,NOVIEMBRE!$BC$11:$BC$40&amp;NOVIEMBRE!$BD$11:$BD$40,NOVIEMBRE!$CJ$11:$CJ$40,"A")),"")</f>
        <v>0</v>
      </c>
      <c r="FE580" s="384">
        <f t="array" ref="FE580">IFERROR(_xlfn.XLOOKUP($A580&amp;$B580,'NOVIEMBRE 2'!$D$11:$D$40&amp;'NOVIEMBRE 2'!$E$11:$E$40,'NOVIEMBRE 2'!$AK$11:$AK$40,_xlfn.XLOOKUP($A580&amp;$B580,'NOVIEMBRE 2'!$BC$11:$BC$40&amp;'NOVIEMBRE 2'!$BD$11:$BD$40,'NOVIEMBRE 2'!$CJ$11:$CJ$40,"A")),"")</f>
        <v>0</v>
      </c>
      <c r="FF580" s="385">
        <f t="array" ref="FF580">IFERROR(_xlfn.XLOOKUP($A580&amp;$B580,DICIEMBRE!$D$11:$D$40&amp;DICIEMBRE!$E$11:$E$40,DICIEMBRE!$AK$11:$AK$40,_xlfn.XLOOKUP($A580&amp;$B580,DICIEMBRE!$BC$11:$BC$40&amp;DICIEMBRE!$BD$11:$BD$40,DICIEMBRE!$CJ$11:$CJ$40,"A")),"")</f>
        <v>0</v>
      </c>
      <c r="FG580" s="386" t="str">
        <f t="shared" si="19"/>
        <v/>
      </c>
      <c r="FH580" s="386" t="str">
        <f t="array" ref="FH580">IF(
 COUNT(DZ580:EH580)=0,
 "-",
 IF(
  COUNT(DZ580:EH580) &lt; COUNTA(DZ580:EH580),
  REPT("🟩", ROUND(COUNT(DZ580:EH580)/COUNTA(DZ580:EH580)*5, 0)) &amp;
  REPT("⬜", 5 - ROUND(COUNT(DZ580:EH580)/COUNTA(DZ580:EH580)*5, 0)),
  IF(
    AVERAGE(IF(DZ580:EH580&lt;&gt;"", DZ580:EH580, )) &gt;= 70, "🟩🟩🟩🟩🟩",
    IF(
      AVERAGE(IF(DZ580:EH580&lt;&gt;"",DZ580:EH580, )) &gt;= 56, "🟨🟨🟨🟨🟨",
      "🟥🟥🟥🟥🟥"
    )
  )
 )
)
</f>
        <v>-</v>
      </c>
    </row>
    <row r="581" ht="15.75" customHeight="1">
      <c r="A581" s="168"/>
      <c r="B581" s="169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1"/>
      <c r="N581" s="172" t="str">
        <f t="shared" si="1"/>
        <v/>
      </c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2" t="str">
        <f t="shared" si="2"/>
        <v/>
      </c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2" t="str">
        <f t="shared" si="3"/>
        <v/>
      </c>
      <c r="AM581" s="173"/>
      <c r="AN581" s="173"/>
      <c r="AO581" s="173"/>
      <c r="AP581" s="173"/>
      <c r="AQ581" s="173"/>
      <c r="AR581" s="173"/>
      <c r="AS581" s="173"/>
      <c r="AT581" s="173"/>
      <c r="AU581" s="173"/>
      <c r="AV581" s="171"/>
      <c r="AW581" s="171"/>
      <c r="AX581" s="172" t="str">
        <f t="shared" si="4"/>
        <v/>
      </c>
      <c r="AY581" s="173"/>
      <c r="AZ581" s="173"/>
      <c r="BA581" s="173"/>
      <c r="BB581" s="173"/>
      <c r="BC581" s="173"/>
      <c r="BD581" s="173"/>
      <c r="BE581" s="173"/>
      <c r="BF581" s="173"/>
      <c r="BG581" s="173"/>
      <c r="BH581" s="173"/>
      <c r="BI581" s="173"/>
      <c r="BJ581" s="172" t="str">
        <f t="shared" si="5"/>
        <v/>
      </c>
      <c r="BK581" s="173"/>
      <c r="BL581" s="173"/>
      <c r="BM581" s="173"/>
      <c r="BN581" s="173"/>
      <c r="BO581" s="173"/>
      <c r="BP581" s="173"/>
      <c r="BQ581" s="173"/>
      <c r="BR581" s="173"/>
      <c r="BS581" s="173"/>
      <c r="BT581" s="173"/>
      <c r="BU581" s="173"/>
      <c r="BV581" s="172" t="str">
        <f t="shared" si="6"/>
        <v/>
      </c>
      <c r="BW581" s="173"/>
      <c r="BX581" s="173"/>
      <c r="BY581" s="173"/>
      <c r="BZ581" s="171"/>
      <c r="CA581" s="171"/>
      <c r="CB581" s="171"/>
      <c r="CC581" s="171"/>
      <c r="CD581" s="171"/>
      <c r="CE581" s="171"/>
      <c r="CF581" s="171"/>
      <c r="CG581" s="171"/>
      <c r="CH581" s="172" t="str">
        <f t="shared" si="7"/>
        <v/>
      </c>
      <c r="CI581" s="171"/>
      <c r="CJ581" s="173"/>
      <c r="CK581" s="173"/>
      <c r="CL581" s="173"/>
      <c r="CM581" s="173"/>
      <c r="CN581" s="171"/>
      <c r="CO581" s="171"/>
      <c r="CP581" s="171"/>
      <c r="CQ581" s="173"/>
      <c r="CR581" s="171"/>
      <c r="CS581" s="171"/>
      <c r="CT581" s="172" t="str">
        <f t="shared" si="8"/>
        <v/>
      </c>
      <c r="CU581" s="172"/>
      <c r="CV581" s="172"/>
      <c r="CW581" s="172"/>
      <c r="CX581" s="172"/>
      <c r="CY581" s="172"/>
      <c r="CZ581" s="172"/>
      <c r="DA581" s="172"/>
      <c r="DB581" s="172"/>
      <c r="DC581" s="172"/>
      <c r="DD581" s="172"/>
      <c r="DE581" s="172"/>
      <c r="DF581" s="172"/>
      <c r="DG581" s="188" t="str">
        <f t="array" ref="DG581">IFERROR(_xlfn.XLOOKUP($A581&amp;B581,MARZO!$D$11:$D$40&amp;MARZO!$E$11:$E$40,MARZO!$AM$11:$AM$40,_xlfn.XLOOKUP($A581&amp;$B581,MARZO!$BC$11:$BC$40&amp;MARZO!$BD$11:$BD$40,MARZO!$CL$11:$CL$40,"A"))/1%,"")</f>
        <v/>
      </c>
      <c r="DH581" s="188" t="str">
        <f t="array" ref="DH581">IFERROR(_xlfn.XLOOKUP($A581&amp;$B581,ABRIL!$D$11:$D$40&amp;ABRIL!$E$11:$E$40,ABRIL!$AM$11:$AM$40,_xlfn.XLOOKUP($A581&amp;$B581,ABRIL!$BC$11:$BC$40&amp;ABRIL!$BD$11:$BD$40,ABRIL!$CL$11:$CL$40,"A"))/1%,"")</f>
        <v/>
      </c>
      <c r="DI581" s="188" t="str">
        <f t="array" ref="DI581">IFERROR(_xlfn.XLOOKUP($A581&amp;$B581,'ABRIL 2'!$D$11:$D$40&amp;'ABRIL 2'!$E$11:$E$40,'ABRIL 2'!$AM$11:$AM$40,_xlfn.XLOOKUP($A581&amp;$B581,'ABRIL 2'!$BC$11:$BC$40&amp;'ABRIL 2'!$BD$11:$BD$40,'ABRIL 2'!$CL$11:$CL$40,"A"))/1%,"")</f>
        <v/>
      </c>
      <c r="DJ581" s="188" t="str">
        <f t="array" ref="DJ581">IFERROR(_xlfn.XLOOKUP($A581&amp;$B581,MAYO!$D$11:$D$40&amp;MAYO!$E$11:$E$40,MAYO!$AM$11:$AM$40,_xlfn.XLOOKUP($A581&amp;$B581,MAYO!$BC$11:$BC$40&amp;MAYO!$BD$11:$BD$40,MAYO!$CL$11:$CL$40,"A"))/1%,"")</f>
        <v/>
      </c>
      <c r="DK581" s="188" t="str">
        <f t="array" ref="DK581">IFERROR(_xlfn.XLOOKUP($A581&amp;$B581,'MAYO 2'!$D$11:$D$40&amp;'MAYO 2'!$E$11:$E$40,'MAYO 2'!$AM$11:$AM$40,_xlfn.XLOOKUP($A581&amp;$B581,'MAYO 2'!$BC$11:$BC$40&amp;'MAYO 2'!$BD$11:$BD$40,'MAYO 2'!$CL$11:$CL$40,"A"))/1%,"")</f>
        <v/>
      </c>
      <c r="DL581" s="188" t="str">
        <f t="array" ref="DL581">IFERROR(_xlfn.XLOOKUP($A581&amp;$B581,JUNIO!$D$11:$D$40&amp;JUNIO!$E$11:$E$40,JUNIO!$AM$11:$AM$40,_xlfn.XLOOKUP($A581&amp;$B581,JUNIO!$BC$11:$BC$40&amp;JUNIO!$BD$11:$BD$40,JUNIO!$CL$11:$CL$40,"A"))/1%,"")</f>
        <v/>
      </c>
      <c r="DM581" s="188" t="str">
        <f t="array" ref="DM581">IFERROR(_xlfn.XLOOKUP($A581&amp;$B581,'JUNIO 2'!$D$11:$D$40&amp;'JUNIO 2'!$E$11:$E$40,'JUNIO 2'!$AM$11:$AM$40,_xlfn.XLOOKUP($A581&amp;$B581,'JUNIO 2'!$BC$11:$BC$40&amp;'JUNIO 2'!$BD$11:$BD$40,'JUNIO 2'!$CL$11:$CL$40,"A"))/1%,"")</f>
        <v/>
      </c>
      <c r="DN581" s="188" t="str">
        <f t="array" ref="DN581">IFERROR(_xlfn.XLOOKUP($A581&amp;$B581,JULIO!$D$11:$D$40&amp;JULIO!$E$11:$E$40,JULIO!$AM$11:$AM$40,_xlfn.XLOOKUP($A581&amp;$B581,JULIO!$BC$11:$BC$40&amp;JULIO!$BD$11:$BD$40,JULIO!$CL$11:$CL$40,"A"))/1%,"")</f>
        <v/>
      </c>
      <c r="DO581" s="188" t="str">
        <f t="array" ref="DO581">IFERROR(_xlfn.XLOOKUP($A581&amp;$B581,'JULIO 2'!$D$11:$D$40&amp;'JULIO 2'!$E$11:$E$40,'JULIO 2'!$AM$11:$AM$40,_xlfn.XLOOKUP($A581&amp;$B581,'JULIO 2'!$BC$11:$BC$40&amp;'JULIO 2'!$BD$11:$BD$40,'JULIO 2'!$CL$11:$CL$40,"A"))/1%,"")</f>
        <v/>
      </c>
      <c r="DP581" s="188" t="str">
        <f t="array" ref="DP581">IFERROR(_xlfn.XLOOKUP($A581&amp;$B581,AGOSTO!$D$11:$D$40&amp;AGOSTO!$E$11:$E$40,AGOSTO!$AM$11:$AM$40,_xlfn.XLOOKUP($A581&amp;$B581,AGOSTO!$BC$11:$BC$40&amp;AGOSTO!$BD$11:$BD$40,AGOSTO!$CL$11:$CL$40,"A"))/1%,"")</f>
        <v/>
      </c>
      <c r="DQ581" s="188" t="str">
        <f t="array" ref="DQ581">IFERROR(_xlfn.XLOOKUP($A581&amp;$B581,'AGOSTO 2'!$D$11:$D$40&amp;'AGOSTO 2'!$E$11:$E$40,'AGOSTO 2'!$AM$11:$AM$40,_xlfn.XLOOKUP($A581&amp;$B581,'AGOSTO 2'!$BC$11:$BC$40&amp;'AGOSTO 2'!$BD$11:$BD$40,'AGOSTO 2'!$CL$11:$CL$40,"A"))/1%,"")</f>
        <v/>
      </c>
      <c r="DR581" s="188" t="str">
        <f t="array" ref="DR581">IFERROR(_xlfn.XLOOKUP($A581&amp;$B581,SEPTIEMBRE!$D$11:$D$40&amp;SEPTIEMBRE!$E$11:$E$40,SEPTIEMBRE!$AM$11:$AM$40,_xlfn.XLOOKUP($A581&amp;$B581,SEPTIEMBRE!$BC$11:$BC$40&amp;SEPTIEMBRE!$BD$11:$BD$40,SEPTIEMBRE!$CL$11:$CL$40,"A"))/1%,"")</f>
        <v/>
      </c>
      <c r="DS581" s="188" t="str">
        <f t="array" ref="DS581">IFERROR(_xlfn.XLOOKUP($A581&amp;$B581,'SEPTIEMBRE 2'!$D$11:$D$40&amp;'SEPTIEMBRE 2'!$E$11:$E$40,'SEPTIEMBRE 2'!$AM$11:$AM$40,_xlfn.XLOOKUP($A581&amp;$B581,'SEPTIEMBRE 2'!$BC$11:$BC$40&amp;'SEPTIEMBRE 2'!$BD$11:$BD$40,'SEPTIEMBRE 2'!$CL$11:$CL$40,"A"))/1%,"")</f>
        <v/>
      </c>
      <c r="DT581" s="188" t="str">
        <f t="array" ref="DT581">IFERROR(_xlfn.XLOOKUP($A581&amp;$B581,'SEPTIEMBRE 3'!$D$11:$D$40&amp;'SEPTIEMBRE 3'!$E$11:$E$40,'SEPTIEMBRE 3'!$AM$11:$AM$40,_xlfn.XLOOKUP($A581&amp;$B581,'SEPTIEMBRE 3'!$BC$11:$BC$40&amp;'SEPTIEMBRE 3'!$BD$11:$BD$40,'SEPTIEMBRE 3'!$CL$11:$CL$40,"A"))/1%,"")</f>
        <v/>
      </c>
      <c r="DU581" s="188" t="str">
        <f t="array" ref="DU581">IFERROR(_xlfn.XLOOKUP($A581&amp;$B581,OCTUBRE!$D$11:$D$40&amp;OCTUBRE!$E$11:$E$40,OCTUBRE!$AM$11:$AM$40,_xlfn.XLOOKUP($A581&amp;$B581,OCTUBRE!$BC$11:$BC$40&amp;OCTUBRE!$BD$11:$BD$40,OCTUBRE!$CL$11:$CL$40,"A"))/1%,"")</f>
        <v/>
      </c>
      <c r="DV581" s="188" t="str">
        <f t="array" ref="DV581">IFERROR(_xlfn.XLOOKUP($A581&amp;$B581,'OCTUBRE 2'!$D$11:$D$40&amp;'OCTUBRE 2'!$E$11:$E$40,'OCTUBRE 2'!$AM$11:$AM$40,_xlfn.XLOOKUP($A581&amp;$B581,'OCTUBRE 2'!$BC$11:$BC$40&amp;'OCTUBRE 2'!$BD$11:$BD$40,'OCTUBRE 2'!$CL$11:$CL$40,"A"))/1%,"")</f>
        <v/>
      </c>
      <c r="DW581" s="188" t="str">
        <f t="array" ref="DW581">IFERROR(_xlfn.XLOOKUP($A581&amp;$B581,NOVIEMBRE!$D$11:$D$40&amp;NOVIEMBRE!$E$11:$E$40,NOVIEMBRE!$AM$11:$AM$40,_xlfn.XLOOKUP($A581&amp;$B581,NOVIEMBRE!$BC$11:$BC$40&amp;NOVIEMBRE!$BD$11:$BD$40,NOVIEMBRE!$CL$11:$CL$40,"A"))/1%,"")</f>
        <v/>
      </c>
      <c r="DX581" s="188" t="str">
        <f t="array" ref="DX581">IFERROR(_xlfn.XLOOKUP($A581&amp;$B581,'NOVIEMBRE 2'!$D$11:$D$40&amp;'NOVIEMBRE 2'!$E$11:$E$40,'NOVIEMBRE 2'!$AM$11:$AM$40,_xlfn.XLOOKUP($A581&amp;$B581,'NOVIEMBRE 2'!$BC$11:$BC$40&amp;'NOVIEMBRE 2'!$BD$11:$BD$40,'NOVIEMBRE 2'!$CL$11:$CL$40,"A"))/1%,"")</f>
        <v/>
      </c>
      <c r="DY581" s="188" t="str">
        <f t="array" ref="DY581">IFERROR(_xlfn.XLOOKUP($A581&amp;$B581,DICIEMBRE!$D$11:$D$40&amp;DICIEMBRE!$E$11:$E$40,DICIEMBRE!$AM$11:$AM$40,_xlfn.XLOOKUP($A581&amp;$B581,DICIEMBRE!$BC$11:$BC$40&amp;DICIEMBRE!$BD$11:$BD$40,DICIEMBRE!$CL$11:$CL$40,"A"))/1%,"")</f>
        <v/>
      </c>
      <c r="DZ581" s="381" t="str">
        <f t="shared" si="9"/>
        <v>-</v>
      </c>
      <c r="EA581" s="381" t="str">
        <f t="shared" si="10"/>
        <v>-</v>
      </c>
      <c r="EB581" s="381" t="str">
        <f t="shared" si="11"/>
        <v>-</v>
      </c>
      <c r="EC581" s="381" t="str">
        <f t="shared" si="12"/>
        <v>-</v>
      </c>
      <c r="ED581" s="381" t="str">
        <f t="shared" si="13"/>
        <v>-</v>
      </c>
      <c r="EE581" s="381" t="str">
        <f t="shared" si="14"/>
        <v>-</v>
      </c>
      <c r="EF581" s="381" t="str">
        <f t="shared" si="15"/>
        <v>-</v>
      </c>
      <c r="EG581" s="381" t="str">
        <f t="shared" si="16"/>
        <v>-</v>
      </c>
      <c r="EH581" s="381" t="str">
        <f t="shared" si="17"/>
        <v>-</v>
      </c>
      <c r="EI581" s="188" t="str">
        <f t="shared" si="18"/>
        <v/>
      </c>
      <c r="EJ581" s="382"/>
      <c r="EK581" s="382"/>
      <c r="EL581" s="383"/>
      <c r="EM581" s="21"/>
      <c r="EN581" s="384">
        <f t="array" ref="EN581">IFERROR(_xlfn.XLOOKUP($A581&amp;$B581,MARZO!$D$11:$D$40&amp;MARZO!$E$11:$E$40,MARZO!$AK$11:$AK$40,_xlfn.XLOOKUP($A581&amp;$B581,MARZO!$BC$11:$BC$40&amp;MARZO!$BD$11:$BD$40,MARZO!$CJ$11:$CJ$40,"A")),"")</f>
        <v>0</v>
      </c>
      <c r="EO581" s="384">
        <f t="array" ref="EO581">IFERROR(_xlfn.XLOOKUP($A581&amp;$B581,ABRIL!$D$11:$D$40&amp;ABRIL!$E$11:$E$40,ABRIL!$AK$11:$AK$40,_xlfn.XLOOKUP($A581&amp;$B581,ABRIL!$BC$11:$BC$40&amp;ABRIL!$BD$11:$BD$40,ABRIL!$CJ$11:$CJ$40,"A")),"")</f>
        <v>0</v>
      </c>
      <c r="EP581" s="384">
        <f t="array" ref="EP581">IFERROR(_xlfn.XLOOKUP($A581&amp;$B581,'ABRIL 2'!$D$11:$D$40&amp;'ABRIL 2'!$E$11:$E$40,'ABRIL 2'!$AK$11:$AK$40,_xlfn.XLOOKUP($A581&amp;$B581,'ABRIL 2'!$BC$11:$BC$40&amp;'ABRIL 2'!$BD$11:$BD$40,'ABRIL 2'!$CJ$11:$CJ$40,"A")),"")</f>
        <v>0</v>
      </c>
      <c r="EQ581" s="384">
        <f t="array" ref="EQ581">IFERROR(_xlfn.XLOOKUP($A581&amp;$B581,MAYO!$D$11:$D$40&amp;MAYO!$E$11:$E$40,MAYO!$AK$11:$AK$40,_xlfn.XLOOKUP($A581&amp;$B581,MAYO!$BC$11:$BC$40&amp;MAYO!$BD$11:$BD$40,MAYO!$CJ$11:$CJ$40,"A")),"")</f>
        <v>0</v>
      </c>
      <c r="ER581" s="384">
        <f t="array" ref="ER581">IFERROR(_xlfn.XLOOKUP($A581&amp;$B581,'MAYO 2'!$D$11:$D$40&amp;'MAYO 2'!$E$11:$E$40,'MAYO 2'!$AK$11:$AK$40,_xlfn.XLOOKUP($A581&amp;$B581,'MAYO 2'!$BC$11:$BC$40&amp;'MAYO 2'!$BD$11:$BD$40,'MAYO 2'!$CJ$11:$CJ$40,"A")),"")</f>
        <v>0</v>
      </c>
      <c r="ES581" s="384">
        <f t="array" ref="ES581">IFERROR(_xlfn.XLOOKUP($A581&amp;$B581,JUNIO!$D$11:$D$40&amp;JUNIO!$E$11:$E$40,JUNIO!$AK$11:$AK$40,_xlfn.XLOOKUP($A581&amp;$B581,JUNIO!$BC$11:$BC$40&amp;JUNIO!$BD$11:$BD$40,JUNIO!$CJ$11:$CJ$40,"A")),"")</f>
        <v>0</v>
      </c>
      <c r="ET581" s="384">
        <f t="array" ref="ET581">IFERROR(_xlfn.XLOOKUP($A581&amp;$B581,'JUNIO 2'!$D$11:$D$40&amp;'JUNIO 2'!$E$11:$E$40,'JUNIO 2'!$AK$11:$AK$40,_xlfn.XLOOKUP($A581&amp;$B581,'JUNIO 2'!$BC$11:$BC$40&amp;'JUNIO 2'!$BD$11:$BD$40,'JUNIO 2'!$CJ$11:$CJ$40,"A")),"")</f>
        <v>0</v>
      </c>
      <c r="EU581" s="384">
        <f t="array" ref="EU581">IFERROR(_xlfn.XLOOKUP($A581&amp;$B581,JULIO!$D$11:$D$40&amp;JULIO!$E$11:$E$40,JULIO!$AK$11:$AK$40,_xlfn.XLOOKUP($A581&amp;$B581,JULIO!$BC$11:$BC$40&amp;JULIO!$BD$11:$BD$40,JULIO!$CJ$11:$CJ$40,"A")),"")</f>
        <v>0</v>
      </c>
      <c r="EV581" s="384">
        <f t="array" ref="EV581">IFERROR(_xlfn.XLOOKUP($A581&amp;$B581,'JULIO 2'!$D$11:$D$40&amp;'JULIO 2'!$E$11:$E$40,'JULIO 2'!$AK$11:$AK$40,_xlfn.XLOOKUP($A581&amp;$B581,'JULIO 2'!$BC$11:$BC$40&amp;'JULIO 2'!$BD$11:$BD$40,'JULIO 2'!$CJ$11:$CJ$40,"A")),"")</f>
        <v>0</v>
      </c>
      <c r="EW581" s="384">
        <f t="array" ref="EW581">IFERROR(_xlfn.XLOOKUP($A581&amp;$B581,AGOSTO!$D$11:$D$40&amp;AGOSTO!$E$11:$E$40,AGOSTO!$AK$11:$AK$40,_xlfn.XLOOKUP($A581&amp;$B581,AGOSTO!$BC$11:$BC$40&amp;AGOSTO!$BD$11:$BD$40,AGOSTO!$CJ$11:$CJ$40,"A")),"")</f>
        <v>0</v>
      </c>
      <c r="EX581" s="384">
        <f t="array" ref="EX581">IFERROR(_xlfn.XLOOKUP($A581&amp;$B581,'AGOSTO 2'!$D$11:$D$40&amp;'AGOSTO 2'!$E$11:$E$40,'AGOSTO 2'!$AK$11:$AK$40,_xlfn.XLOOKUP($A581&amp;$B581,'AGOSTO 2'!$BC$11:$BC$40&amp;'AGOSTO 2'!$BD$11:$BD$40,'AGOSTO 2'!$CJ$11:$CJ$40,"A")),"")</f>
        <v>0</v>
      </c>
      <c r="EY581" s="384">
        <f t="array" ref="EY581">IFERROR(_xlfn.XLOOKUP($A581&amp;$B581,SEPTIEMBRE!$D$11:$D$40&amp;SEPTIEMBRE!$E$11:$E$40,SEPTIEMBRE!$AK$11:$AK$40,_xlfn.XLOOKUP($A581&amp;$B581,SEPTIEMBRE!$BC$11:$BC$40&amp;SEPTIEMBRE!$BD$11:$BD$40,SEPTIEMBRE!$CJ$11:$CJ$40,"A")),"")</f>
        <v>0</v>
      </c>
      <c r="EZ581" s="384">
        <f t="array" ref="EZ581">IFERROR(_xlfn.XLOOKUP($A581&amp;$B581,'SEPTIEMBRE 2'!$D$11:$D$40&amp;'SEPTIEMBRE 2'!$E$11:$E$40,'SEPTIEMBRE 2'!$AK$11:$AK$40,_xlfn.XLOOKUP($A581&amp;$B581,'SEPTIEMBRE 2'!$BC$11:$BC$40&amp;'SEPTIEMBRE 2'!$BD$11:$BD$40,'SEPTIEMBRE 2'!$CJ$11:$CJ$40,"A")),"")</f>
        <v>0</v>
      </c>
      <c r="FA581" s="384">
        <f t="array" ref="FA581">IFERROR(_xlfn.XLOOKUP($A581&amp;$B581,'SEPTIEMBRE 3'!$D$11:$D$40&amp;'SEPTIEMBRE 3'!$E$11:$E$40,'SEPTIEMBRE 3'!$AK$11:$AK$40,_xlfn.XLOOKUP($A581&amp;$B581,'SEPTIEMBRE 3'!$BC$11:$BC$40&amp;'SEPTIEMBRE 3'!$BD$11:$BD$40,'SEPTIEMBRE 3'!$CJ$11:$CJ$40,"A")),"")</f>
        <v>0</v>
      </c>
      <c r="FB581" s="384">
        <f t="array" ref="FB581">IFERROR(_xlfn.XLOOKUP($A581&amp;$B581,OCTUBRE!$D$11:$D$40&amp;OCTUBRE!$E$11:$E$40,OCTUBRE!$AK$11:$AK$40,_xlfn.XLOOKUP($A581&amp;$B581,OCTUBRE!$BC$11:$BC$40&amp;OCTUBRE!$BD$11:$BD$40,OCTUBRE!$CJ$11:$CJ$40,"A")),"")</f>
        <v>0</v>
      </c>
      <c r="FC581" s="384">
        <f t="array" ref="FC581">IFERROR(_xlfn.XLOOKUP($A581&amp;$B581,'OCTUBRE 2'!$D$11:$D$40&amp;'OCTUBRE 2'!$E$11:$E$40,'OCTUBRE 2'!$AK$11:$AK$40,_xlfn.XLOOKUP($A581&amp;$B581,'OCTUBRE 2'!$BC$11:$BC$40&amp;'OCTUBRE 2'!$BD$11:$BD$40,'OCTUBRE 2'!$CJ$11:$CJ$40,"A")),"")</f>
        <v>0</v>
      </c>
      <c r="FD581" s="384">
        <f t="array" ref="FD581">IFERROR(_xlfn.XLOOKUP($A581&amp;$B581,NOVIEMBRE!$D$11:$D$40&amp;NOVIEMBRE!$E$11:$E$40,NOVIEMBRE!$AK$11:$AK$40,_xlfn.XLOOKUP($A581&amp;$B581,NOVIEMBRE!$BC$11:$BC$40&amp;NOVIEMBRE!$BD$11:$BD$40,NOVIEMBRE!$CJ$11:$CJ$40,"A")),"")</f>
        <v>0</v>
      </c>
      <c r="FE581" s="384">
        <f t="array" ref="FE581">IFERROR(_xlfn.XLOOKUP($A581&amp;$B581,'NOVIEMBRE 2'!$D$11:$D$40&amp;'NOVIEMBRE 2'!$E$11:$E$40,'NOVIEMBRE 2'!$AK$11:$AK$40,_xlfn.XLOOKUP($A581&amp;$B581,'NOVIEMBRE 2'!$BC$11:$BC$40&amp;'NOVIEMBRE 2'!$BD$11:$BD$40,'NOVIEMBRE 2'!$CJ$11:$CJ$40,"A")),"")</f>
        <v>0</v>
      </c>
      <c r="FF581" s="385">
        <f t="array" ref="FF581">IFERROR(_xlfn.XLOOKUP($A581&amp;$B581,DICIEMBRE!$D$11:$D$40&amp;DICIEMBRE!$E$11:$E$40,DICIEMBRE!$AK$11:$AK$40,_xlfn.XLOOKUP($A581&amp;$B581,DICIEMBRE!$BC$11:$BC$40&amp;DICIEMBRE!$BD$11:$BD$40,DICIEMBRE!$CJ$11:$CJ$40,"A")),"")</f>
        <v>0</v>
      </c>
      <c r="FG581" s="386" t="str">
        <f t="shared" si="19"/>
        <v/>
      </c>
      <c r="FH581" s="386" t="str">
        <f t="array" ref="FH581">IF(
 COUNT(DZ581:EH581)=0,
 "-",
 IF(
  COUNT(DZ581:EH581) &lt; COUNTA(DZ581:EH581),
  REPT("🟩", ROUND(COUNT(DZ581:EH581)/COUNTA(DZ581:EH581)*5, 0)) &amp;
  REPT("⬜", 5 - ROUND(COUNT(DZ581:EH581)/COUNTA(DZ581:EH581)*5, 0)),
  IF(
    AVERAGE(IF(DZ581:EH581&lt;&gt;"", DZ581:EH581, )) &gt;= 70, "🟩🟩🟩🟩🟩",
    IF(
      AVERAGE(IF(DZ581:EH581&lt;&gt;"",DZ581:EH581, )) &gt;= 56, "🟨🟨🟨🟨🟨",
      "🟥🟥🟥🟥🟥"
    )
  )
 )
)
</f>
        <v>-</v>
      </c>
    </row>
    <row r="582" ht="15.75" customHeight="1">
      <c r="A582" s="168"/>
      <c r="B582" s="169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1"/>
      <c r="N582" s="172" t="str">
        <f t="shared" si="1"/>
        <v/>
      </c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2" t="str">
        <f t="shared" si="2"/>
        <v/>
      </c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2" t="str">
        <f t="shared" si="3"/>
        <v/>
      </c>
      <c r="AM582" s="173"/>
      <c r="AN582" s="173"/>
      <c r="AO582" s="173"/>
      <c r="AP582" s="173"/>
      <c r="AQ582" s="173"/>
      <c r="AR582" s="173"/>
      <c r="AS582" s="173"/>
      <c r="AT582" s="173"/>
      <c r="AU582" s="173"/>
      <c r="AV582" s="171"/>
      <c r="AW582" s="171"/>
      <c r="AX582" s="172" t="str">
        <f t="shared" si="4"/>
        <v/>
      </c>
      <c r="AY582" s="173"/>
      <c r="AZ582" s="173"/>
      <c r="BA582" s="173"/>
      <c r="BB582" s="173"/>
      <c r="BC582" s="173"/>
      <c r="BD582" s="173"/>
      <c r="BE582" s="173"/>
      <c r="BF582" s="173"/>
      <c r="BG582" s="173"/>
      <c r="BH582" s="173"/>
      <c r="BI582" s="173"/>
      <c r="BJ582" s="172" t="str">
        <f t="shared" si="5"/>
        <v/>
      </c>
      <c r="BK582" s="173"/>
      <c r="BL582" s="173"/>
      <c r="BM582" s="173"/>
      <c r="BN582" s="173"/>
      <c r="BO582" s="173"/>
      <c r="BP582" s="173"/>
      <c r="BQ582" s="173"/>
      <c r="BR582" s="173"/>
      <c r="BS582" s="173"/>
      <c r="BT582" s="173"/>
      <c r="BU582" s="173"/>
      <c r="BV582" s="172" t="str">
        <f t="shared" si="6"/>
        <v/>
      </c>
      <c r="BW582" s="173"/>
      <c r="BX582" s="173"/>
      <c r="BY582" s="173"/>
      <c r="BZ582" s="171"/>
      <c r="CA582" s="171"/>
      <c r="CB582" s="171"/>
      <c r="CC582" s="171"/>
      <c r="CD582" s="171"/>
      <c r="CE582" s="171"/>
      <c r="CF582" s="171"/>
      <c r="CG582" s="171"/>
      <c r="CH582" s="172" t="str">
        <f t="shared" si="7"/>
        <v/>
      </c>
      <c r="CI582" s="171"/>
      <c r="CJ582" s="173"/>
      <c r="CK582" s="173"/>
      <c r="CL582" s="173"/>
      <c r="CM582" s="173"/>
      <c r="CN582" s="171"/>
      <c r="CO582" s="171"/>
      <c r="CP582" s="171"/>
      <c r="CQ582" s="173"/>
      <c r="CR582" s="171"/>
      <c r="CS582" s="171"/>
      <c r="CT582" s="172" t="str">
        <f t="shared" si="8"/>
        <v/>
      </c>
      <c r="CU582" s="172"/>
      <c r="CV582" s="172"/>
      <c r="CW582" s="172"/>
      <c r="CX582" s="172"/>
      <c r="CY582" s="172"/>
      <c r="CZ582" s="172"/>
      <c r="DA582" s="172"/>
      <c r="DB582" s="172"/>
      <c r="DC582" s="172"/>
      <c r="DD582" s="172"/>
      <c r="DE582" s="172"/>
      <c r="DF582" s="172"/>
      <c r="DG582" s="188" t="str">
        <f t="array" ref="DG582">IFERROR(_xlfn.XLOOKUP($A582&amp;B582,MARZO!$D$11:$D$40&amp;MARZO!$E$11:$E$40,MARZO!$AM$11:$AM$40,_xlfn.XLOOKUP($A582&amp;$B582,MARZO!$BC$11:$BC$40&amp;MARZO!$BD$11:$BD$40,MARZO!$CL$11:$CL$40,"A"))/1%,"")</f>
        <v/>
      </c>
      <c r="DH582" s="188" t="str">
        <f t="array" ref="DH582">IFERROR(_xlfn.XLOOKUP($A582&amp;$B582,ABRIL!$D$11:$D$40&amp;ABRIL!$E$11:$E$40,ABRIL!$AM$11:$AM$40,_xlfn.XLOOKUP($A582&amp;$B582,ABRIL!$BC$11:$BC$40&amp;ABRIL!$BD$11:$BD$40,ABRIL!$CL$11:$CL$40,"A"))/1%,"")</f>
        <v/>
      </c>
      <c r="DI582" s="188" t="str">
        <f t="array" ref="DI582">IFERROR(_xlfn.XLOOKUP($A582&amp;$B582,'ABRIL 2'!$D$11:$D$40&amp;'ABRIL 2'!$E$11:$E$40,'ABRIL 2'!$AM$11:$AM$40,_xlfn.XLOOKUP($A582&amp;$B582,'ABRIL 2'!$BC$11:$BC$40&amp;'ABRIL 2'!$BD$11:$BD$40,'ABRIL 2'!$CL$11:$CL$40,"A"))/1%,"")</f>
        <v/>
      </c>
      <c r="DJ582" s="188" t="str">
        <f t="array" ref="DJ582">IFERROR(_xlfn.XLOOKUP($A582&amp;$B582,MAYO!$D$11:$D$40&amp;MAYO!$E$11:$E$40,MAYO!$AM$11:$AM$40,_xlfn.XLOOKUP($A582&amp;$B582,MAYO!$BC$11:$BC$40&amp;MAYO!$BD$11:$BD$40,MAYO!$CL$11:$CL$40,"A"))/1%,"")</f>
        <v/>
      </c>
      <c r="DK582" s="188" t="str">
        <f t="array" ref="DK582">IFERROR(_xlfn.XLOOKUP($A582&amp;$B582,'MAYO 2'!$D$11:$D$40&amp;'MAYO 2'!$E$11:$E$40,'MAYO 2'!$AM$11:$AM$40,_xlfn.XLOOKUP($A582&amp;$B582,'MAYO 2'!$BC$11:$BC$40&amp;'MAYO 2'!$BD$11:$BD$40,'MAYO 2'!$CL$11:$CL$40,"A"))/1%,"")</f>
        <v/>
      </c>
      <c r="DL582" s="188" t="str">
        <f t="array" ref="DL582">IFERROR(_xlfn.XLOOKUP($A582&amp;$B582,JUNIO!$D$11:$D$40&amp;JUNIO!$E$11:$E$40,JUNIO!$AM$11:$AM$40,_xlfn.XLOOKUP($A582&amp;$B582,JUNIO!$BC$11:$BC$40&amp;JUNIO!$BD$11:$BD$40,JUNIO!$CL$11:$CL$40,"A"))/1%,"")</f>
        <v/>
      </c>
      <c r="DM582" s="188" t="str">
        <f t="array" ref="DM582">IFERROR(_xlfn.XLOOKUP($A582&amp;$B582,'JUNIO 2'!$D$11:$D$40&amp;'JUNIO 2'!$E$11:$E$40,'JUNIO 2'!$AM$11:$AM$40,_xlfn.XLOOKUP($A582&amp;$B582,'JUNIO 2'!$BC$11:$BC$40&amp;'JUNIO 2'!$BD$11:$BD$40,'JUNIO 2'!$CL$11:$CL$40,"A"))/1%,"")</f>
        <v/>
      </c>
      <c r="DN582" s="188" t="str">
        <f t="array" ref="DN582">IFERROR(_xlfn.XLOOKUP($A582&amp;$B582,JULIO!$D$11:$D$40&amp;JULIO!$E$11:$E$40,JULIO!$AM$11:$AM$40,_xlfn.XLOOKUP($A582&amp;$B582,JULIO!$BC$11:$BC$40&amp;JULIO!$BD$11:$BD$40,JULIO!$CL$11:$CL$40,"A"))/1%,"")</f>
        <v/>
      </c>
      <c r="DO582" s="188" t="str">
        <f t="array" ref="DO582">IFERROR(_xlfn.XLOOKUP($A582&amp;$B582,'JULIO 2'!$D$11:$D$40&amp;'JULIO 2'!$E$11:$E$40,'JULIO 2'!$AM$11:$AM$40,_xlfn.XLOOKUP($A582&amp;$B582,'JULIO 2'!$BC$11:$BC$40&amp;'JULIO 2'!$BD$11:$BD$40,'JULIO 2'!$CL$11:$CL$40,"A"))/1%,"")</f>
        <v/>
      </c>
      <c r="DP582" s="188" t="str">
        <f t="array" ref="DP582">IFERROR(_xlfn.XLOOKUP($A582&amp;$B582,AGOSTO!$D$11:$D$40&amp;AGOSTO!$E$11:$E$40,AGOSTO!$AM$11:$AM$40,_xlfn.XLOOKUP($A582&amp;$B582,AGOSTO!$BC$11:$BC$40&amp;AGOSTO!$BD$11:$BD$40,AGOSTO!$CL$11:$CL$40,"A"))/1%,"")</f>
        <v/>
      </c>
      <c r="DQ582" s="188" t="str">
        <f t="array" ref="DQ582">IFERROR(_xlfn.XLOOKUP($A582&amp;$B582,'AGOSTO 2'!$D$11:$D$40&amp;'AGOSTO 2'!$E$11:$E$40,'AGOSTO 2'!$AM$11:$AM$40,_xlfn.XLOOKUP($A582&amp;$B582,'AGOSTO 2'!$BC$11:$BC$40&amp;'AGOSTO 2'!$BD$11:$BD$40,'AGOSTO 2'!$CL$11:$CL$40,"A"))/1%,"")</f>
        <v/>
      </c>
      <c r="DR582" s="188" t="str">
        <f t="array" ref="DR582">IFERROR(_xlfn.XLOOKUP($A582&amp;$B582,SEPTIEMBRE!$D$11:$D$40&amp;SEPTIEMBRE!$E$11:$E$40,SEPTIEMBRE!$AM$11:$AM$40,_xlfn.XLOOKUP($A582&amp;$B582,SEPTIEMBRE!$BC$11:$BC$40&amp;SEPTIEMBRE!$BD$11:$BD$40,SEPTIEMBRE!$CL$11:$CL$40,"A"))/1%,"")</f>
        <v/>
      </c>
      <c r="DS582" s="188" t="str">
        <f t="array" ref="DS582">IFERROR(_xlfn.XLOOKUP($A582&amp;$B582,'SEPTIEMBRE 2'!$D$11:$D$40&amp;'SEPTIEMBRE 2'!$E$11:$E$40,'SEPTIEMBRE 2'!$AM$11:$AM$40,_xlfn.XLOOKUP($A582&amp;$B582,'SEPTIEMBRE 2'!$BC$11:$BC$40&amp;'SEPTIEMBRE 2'!$BD$11:$BD$40,'SEPTIEMBRE 2'!$CL$11:$CL$40,"A"))/1%,"")</f>
        <v/>
      </c>
      <c r="DT582" s="188" t="str">
        <f t="array" ref="DT582">IFERROR(_xlfn.XLOOKUP($A582&amp;$B582,'SEPTIEMBRE 3'!$D$11:$D$40&amp;'SEPTIEMBRE 3'!$E$11:$E$40,'SEPTIEMBRE 3'!$AM$11:$AM$40,_xlfn.XLOOKUP($A582&amp;$B582,'SEPTIEMBRE 3'!$BC$11:$BC$40&amp;'SEPTIEMBRE 3'!$BD$11:$BD$40,'SEPTIEMBRE 3'!$CL$11:$CL$40,"A"))/1%,"")</f>
        <v/>
      </c>
      <c r="DU582" s="188" t="str">
        <f t="array" ref="DU582">IFERROR(_xlfn.XLOOKUP($A582&amp;$B582,OCTUBRE!$D$11:$D$40&amp;OCTUBRE!$E$11:$E$40,OCTUBRE!$AM$11:$AM$40,_xlfn.XLOOKUP($A582&amp;$B582,OCTUBRE!$BC$11:$BC$40&amp;OCTUBRE!$BD$11:$BD$40,OCTUBRE!$CL$11:$CL$40,"A"))/1%,"")</f>
        <v/>
      </c>
      <c r="DV582" s="188" t="str">
        <f t="array" ref="DV582">IFERROR(_xlfn.XLOOKUP($A582&amp;$B582,'OCTUBRE 2'!$D$11:$D$40&amp;'OCTUBRE 2'!$E$11:$E$40,'OCTUBRE 2'!$AM$11:$AM$40,_xlfn.XLOOKUP($A582&amp;$B582,'OCTUBRE 2'!$BC$11:$BC$40&amp;'OCTUBRE 2'!$BD$11:$BD$40,'OCTUBRE 2'!$CL$11:$CL$40,"A"))/1%,"")</f>
        <v/>
      </c>
      <c r="DW582" s="188" t="str">
        <f t="array" ref="DW582">IFERROR(_xlfn.XLOOKUP($A582&amp;$B582,NOVIEMBRE!$D$11:$D$40&amp;NOVIEMBRE!$E$11:$E$40,NOVIEMBRE!$AM$11:$AM$40,_xlfn.XLOOKUP($A582&amp;$B582,NOVIEMBRE!$BC$11:$BC$40&amp;NOVIEMBRE!$BD$11:$BD$40,NOVIEMBRE!$CL$11:$CL$40,"A"))/1%,"")</f>
        <v/>
      </c>
      <c r="DX582" s="188" t="str">
        <f t="array" ref="DX582">IFERROR(_xlfn.XLOOKUP($A582&amp;$B582,'NOVIEMBRE 2'!$D$11:$D$40&amp;'NOVIEMBRE 2'!$E$11:$E$40,'NOVIEMBRE 2'!$AM$11:$AM$40,_xlfn.XLOOKUP($A582&amp;$B582,'NOVIEMBRE 2'!$BC$11:$BC$40&amp;'NOVIEMBRE 2'!$BD$11:$BD$40,'NOVIEMBRE 2'!$CL$11:$CL$40,"A"))/1%,"")</f>
        <v/>
      </c>
      <c r="DY582" s="188" t="str">
        <f t="array" ref="DY582">IFERROR(_xlfn.XLOOKUP($A582&amp;$B582,DICIEMBRE!$D$11:$D$40&amp;DICIEMBRE!$E$11:$E$40,DICIEMBRE!$AM$11:$AM$40,_xlfn.XLOOKUP($A582&amp;$B582,DICIEMBRE!$BC$11:$BC$40&amp;DICIEMBRE!$BD$11:$BD$40,DICIEMBRE!$CL$11:$CL$40,"A"))/1%,"")</f>
        <v/>
      </c>
      <c r="DZ582" s="381" t="str">
        <f t="shared" si="9"/>
        <v>-</v>
      </c>
      <c r="EA582" s="381" t="str">
        <f t="shared" si="10"/>
        <v>-</v>
      </c>
      <c r="EB582" s="381" t="str">
        <f t="shared" si="11"/>
        <v>-</v>
      </c>
      <c r="EC582" s="381" t="str">
        <f t="shared" si="12"/>
        <v>-</v>
      </c>
      <c r="ED582" s="381" t="str">
        <f t="shared" si="13"/>
        <v>-</v>
      </c>
      <c r="EE582" s="381" t="str">
        <f t="shared" si="14"/>
        <v>-</v>
      </c>
      <c r="EF582" s="381" t="str">
        <f t="shared" si="15"/>
        <v>-</v>
      </c>
      <c r="EG582" s="381" t="str">
        <f t="shared" si="16"/>
        <v>-</v>
      </c>
      <c r="EH582" s="381" t="str">
        <f t="shared" si="17"/>
        <v>-</v>
      </c>
      <c r="EI582" s="188" t="str">
        <f t="shared" si="18"/>
        <v/>
      </c>
      <c r="EJ582" s="382"/>
      <c r="EK582" s="382"/>
      <c r="EL582" s="383"/>
      <c r="EM582" s="21"/>
      <c r="EN582" s="384">
        <f t="array" ref="EN582">IFERROR(_xlfn.XLOOKUP($A582&amp;$B582,MARZO!$D$11:$D$40&amp;MARZO!$E$11:$E$40,MARZO!$AK$11:$AK$40,_xlfn.XLOOKUP($A582&amp;$B582,MARZO!$BC$11:$BC$40&amp;MARZO!$BD$11:$BD$40,MARZO!$CJ$11:$CJ$40,"A")),"")</f>
        <v>0</v>
      </c>
      <c r="EO582" s="384">
        <f t="array" ref="EO582">IFERROR(_xlfn.XLOOKUP($A582&amp;$B582,ABRIL!$D$11:$D$40&amp;ABRIL!$E$11:$E$40,ABRIL!$AK$11:$AK$40,_xlfn.XLOOKUP($A582&amp;$B582,ABRIL!$BC$11:$BC$40&amp;ABRIL!$BD$11:$BD$40,ABRIL!$CJ$11:$CJ$40,"A")),"")</f>
        <v>0</v>
      </c>
      <c r="EP582" s="384">
        <f t="array" ref="EP582">IFERROR(_xlfn.XLOOKUP($A582&amp;$B582,'ABRIL 2'!$D$11:$D$40&amp;'ABRIL 2'!$E$11:$E$40,'ABRIL 2'!$AK$11:$AK$40,_xlfn.XLOOKUP($A582&amp;$B582,'ABRIL 2'!$BC$11:$BC$40&amp;'ABRIL 2'!$BD$11:$BD$40,'ABRIL 2'!$CJ$11:$CJ$40,"A")),"")</f>
        <v>0</v>
      </c>
      <c r="EQ582" s="384">
        <f t="array" ref="EQ582">IFERROR(_xlfn.XLOOKUP($A582&amp;$B582,MAYO!$D$11:$D$40&amp;MAYO!$E$11:$E$40,MAYO!$AK$11:$AK$40,_xlfn.XLOOKUP($A582&amp;$B582,MAYO!$BC$11:$BC$40&amp;MAYO!$BD$11:$BD$40,MAYO!$CJ$11:$CJ$40,"A")),"")</f>
        <v>0</v>
      </c>
      <c r="ER582" s="384">
        <f t="array" ref="ER582">IFERROR(_xlfn.XLOOKUP($A582&amp;$B582,'MAYO 2'!$D$11:$D$40&amp;'MAYO 2'!$E$11:$E$40,'MAYO 2'!$AK$11:$AK$40,_xlfn.XLOOKUP($A582&amp;$B582,'MAYO 2'!$BC$11:$BC$40&amp;'MAYO 2'!$BD$11:$BD$40,'MAYO 2'!$CJ$11:$CJ$40,"A")),"")</f>
        <v>0</v>
      </c>
      <c r="ES582" s="384">
        <f t="array" ref="ES582">IFERROR(_xlfn.XLOOKUP($A582&amp;$B582,JUNIO!$D$11:$D$40&amp;JUNIO!$E$11:$E$40,JUNIO!$AK$11:$AK$40,_xlfn.XLOOKUP($A582&amp;$B582,JUNIO!$BC$11:$BC$40&amp;JUNIO!$BD$11:$BD$40,JUNIO!$CJ$11:$CJ$40,"A")),"")</f>
        <v>0</v>
      </c>
      <c r="ET582" s="384">
        <f t="array" ref="ET582">IFERROR(_xlfn.XLOOKUP($A582&amp;$B582,'JUNIO 2'!$D$11:$D$40&amp;'JUNIO 2'!$E$11:$E$40,'JUNIO 2'!$AK$11:$AK$40,_xlfn.XLOOKUP($A582&amp;$B582,'JUNIO 2'!$BC$11:$BC$40&amp;'JUNIO 2'!$BD$11:$BD$40,'JUNIO 2'!$CJ$11:$CJ$40,"A")),"")</f>
        <v>0</v>
      </c>
      <c r="EU582" s="384">
        <f t="array" ref="EU582">IFERROR(_xlfn.XLOOKUP($A582&amp;$B582,JULIO!$D$11:$D$40&amp;JULIO!$E$11:$E$40,JULIO!$AK$11:$AK$40,_xlfn.XLOOKUP($A582&amp;$B582,JULIO!$BC$11:$BC$40&amp;JULIO!$BD$11:$BD$40,JULIO!$CJ$11:$CJ$40,"A")),"")</f>
        <v>0</v>
      </c>
      <c r="EV582" s="384">
        <f t="array" ref="EV582">IFERROR(_xlfn.XLOOKUP($A582&amp;$B582,'JULIO 2'!$D$11:$D$40&amp;'JULIO 2'!$E$11:$E$40,'JULIO 2'!$AK$11:$AK$40,_xlfn.XLOOKUP($A582&amp;$B582,'JULIO 2'!$BC$11:$BC$40&amp;'JULIO 2'!$BD$11:$BD$40,'JULIO 2'!$CJ$11:$CJ$40,"A")),"")</f>
        <v>0</v>
      </c>
      <c r="EW582" s="384">
        <f t="array" ref="EW582">IFERROR(_xlfn.XLOOKUP($A582&amp;$B582,AGOSTO!$D$11:$D$40&amp;AGOSTO!$E$11:$E$40,AGOSTO!$AK$11:$AK$40,_xlfn.XLOOKUP($A582&amp;$B582,AGOSTO!$BC$11:$BC$40&amp;AGOSTO!$BD$11:$BD$40,AGOSTO!$CJ$11:$CJ$40,"A")),"")</f>
        <v>0</v>
      </c>
      <c r="EX582" s="384">
        <f t="array" ref="EX582">IFERROR(_xlfn.XLOOKUP($A582&amp;$B582,'AGOSTO 2'!$D$11:$D$40&amp;'AGOSTO 2'!$E$11:$E$40,'AGOSTO 2'!$AK$11:$AK$40,_xlfn.XLOOKUP($A582&amp;$B582,'AGOSTO 2'!$BC$11:$BC$40&amp;'AGOSTO 2'!$BD$11:$BD$40,'AGOSTO 2'!$CJ$11:$CJ$40,"A")),"")</f>
        <v>0</v>
      </c>
      <c r="EY582" s="384">
        <f t="array" ref="EY582">IFERROR(_xlfn.XLOOKUP($A582&amp;$B582,SEPTIEMBRE!$D$11:$D$40&amp;SEPTIEMBRE!$E$11:$E$40,SEPTIEMBRE!$AK$11:$AK$40,_xlfn.XLOOKUP($A582&amp;$B582,SEPTIEMBRE!$BC$11:$BC$40&amp;SEPTIEMBRE!$BD$11:$BD$40,SEPTIEMBRE!$CJ$11:$CJ$40,"A")),"")</f>
        <v>0</v>
      </c>
      <c r="EZ582" s="384">
        <f t="array" ref="EZ582">IFERROR(_xlfn.XLOOKUP($A582&amp;$B582,'SEPTIEMBRE 2'!$D$11:$D$40&amp;'SEPTIEMBRE 2'!$E$11:$E$40,'SEPTIEMBRE 2'!$AK$11:$AK$40,_xlfn.XLOOKUP($A582&amp;$B582,'SEPTIEMBRE 2'!$BC$11:$BC$40&amp;'SEPTIEMBRE 2'!$BD$11:$BD$40,'SEPTIEMBRE 2'!$CJ$11:$CJ$40,"A")),"")</f>
        <v>0</v>
      </c>
      <c r="FA582" s="384">
        <f t="array" ref="FA582">IFERROR(_xlfn.XLOOKUP($A582&amp;$B582,'SEPTIEMBRE 3'!$D$11:$D$40&amp;'SEPTIEMBRE 3'!$E$11:$E$40,'SEPTIEMBRE 3'!$AK$11:$AK$40,_xlfn.XLOOKUP($A582&amp;$B582,'SEPTIEMBRE 3'!$BC$11:$BC$40&amp;'SEPTIEMBRE 3'!$BD$11:$BD$40,'SEPTIEMBRE 3'!$CJ$11:$CJ$40,"A")),"")</f>
        <v>0</v>
      </c>
      <c r="FB582" s="384">
        <f t="array" ref="FB582">IFERROR(_xlfn.XLOOKUP($A582&amp;$B582,OCTUBRE!$D$11:$D$40&amp;OCTUBRE!$E$11:$E$40,OCTUBRE!$AK$11:$AK$40,_xlfn.XLOOKUP($A582&amp;$B582,OCTUBRE!$BC$11:$BC$40&amp;OCTUBRE!$BD$11:$BD$40,OCTUBRE!$CJ$11:$CJ$40,"A")),"")</f>
        <v>0</v>
      </c>
      <c r="FC582" s="384">
        <f t="array" ref="FC582">IFERROR(_xlfn.XLOOKUP($A582&amp;$B582,'OCTUBRE 2'!$D$11:$D$40&amp;'OCTUBRE 2'!$E$11:$E$40,'OCTUBRE 2'!$AK$11:$AK$40,_xlfn.XLOOKUP($A582&amp;$B582,'OCTUBRE 2'!$BC$11:$BC$40&amp;'OCTUBRE 2'!$BD$11:$BD$40,'OCTUBRE 2'!$CJ$11:$CJ$40,"A")),"")</f>
        <v>0</v>
      </c>
      <c r="FD582" s="384">
        <f t="array" ref="FD582">IFERROR(_xlfn.XLOOKUP($A582&amp;$B582,NOVIEMBRE!$D$11:$D$40&amp;NOVIEMBRE!$E$11:$E$40,NOVIEMBRE!$AK$11:$AK$40,_xlfn.XLOOKUP($A582&amp;$B582,NOVIEMBRE!$BC$11:$BC$40&amp;NOVIEMBRE!$BD$11:$BD$40,NOVIEMBRE!$CJ$11:$CJ$40,"A")),"")</f>
        <v>0</v>
      </c>
      <c r="FE582" s="384">
        <f t="array" ref="FE582">IFERROR(_xlfn.XLOOKUP($A582&amp;$B582,'NOVIEMBRE 2'!$D$11:$D$40&amp;'NOVIEMBRE 2'!$E$11:$E$40,'NOVIEMBRE 2'!$AK$11:$AK$40,_xlfn.XLOOKUP($A582&amp;$B582,'NOVIEMBRE 2'!$BC$11:$BC$40&amp;'NOVIEMBRE 2'!$BD$11:$BD$40,'NOVIEMBRE 2'!$CJ$11:$CJ$40,"A")),"")</f>
        <v>0</v>
      </c>
      <c r="FF582" s="385">
        <f t="array" ref="FF582">IFERROR(_xlfn.XLOOKUP($A582&amp;$B582,DICIEMBRE!$D$11:$D$40&amp;DICIEMBRE!$E$11:$E$40,DICIEMBRE!$AK$11:$AK$40,_xlfn.XLOOKUP($A582&amp;$B582,DICIEMBRE!$BC$11:$BC$40&amp;DICIEMBRE!$BD$11:$BD$40,DICIEMBRE!$CJ$11:$CJ$40,"A")),"")</f>
        <v>0</v>
      </c>
      <c r="FG582" s="386" t="str">
        <f t="shared" si="19"/>
        <v/>
      </c>
      <c r="FH582" s="386" t="str">
        <f t="array" ref="FH582">IF(
 COUNT(DZ582:EH582)=0,
 "-",
 IF(
  COUNT(DZ582:EH582) &lt; COUNTA(DZ582:EH582),
  REPT("🟩", ROUND(COUNT(DZ582:EH582)/COUNTA(DZ582:EH582)*5, 0)) &amp;
  REPT("⬜", 5 - ROUND(COUNT(DZ582:EH582)/COUNTA(DZ582:EH582)*5, 0)),
  IF(
    AVERAGE(IF(DZ582:EH582&lt;&gt;"", DZ582:EH582, )) &gt;= 70, "🟩🟩🟩🟩🟩",
    IF(
      AVERAGE(IF(DZ582:EH582&lt;&gt;"",DZ582:EH582, )) &gt;= 56, "🟨🟨🟨🟨🟨",
      "🟥🟥🟥🟥🟥"
    )
  )
 )
)
</f>
        <v>-</v>
      </c>
    </row>
    <row r="583" ht="15.75" customHeight="1">
      <c r="A583" s="168"/>
      <c r="B583" s="169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1"/>
      <c r="N583" s="172" t="str">
        <f t="shared" si="1"/>
        <v/>
      </c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2" t="str">
        <f t="shared" si="2"/>
        <v/>
      </c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2" t="str">
        <f t="shared" si="3"/>
        <v/>
      </c>
      <c r="AM583" s="173"/>
      <c r="AN583" s="173"/>
      <c r="AO583" s="173"/>
      <c r="AP583" s="173"/>
      <c r="AQ583" s="173"/>
      <c r="AR583" s="173"/>
      <c r="AS583" s="173"/>
      <c r="AT583" s="173"/>
      <c r="AU583" s="173"/>
      <c r="AV583" s="171"/>
      <c r="AW583" s="171"/>
      <c r="AX583" s="172" t="str">
        <f t="shared" si="4"/>
        <v/>
      </c>
      <c r="AY583" s="173"/>
      <c r="AZ583" s="173"/>
      <c r="BA583" s="173"/>
      <c r="BB583" s="173"/>
      <c r="BC583" s="173"/>
      <c r="BD583" s="173"/>
      <c r="BE583" s="173"/>
      <c r="BF583" s="173"/>
      <c r="BG583" s="173"/>
      <c r="BH583" s="173"/>
      <c r="BI583" s="173"/>
      <c r="BJ583" s="172" t="str">
        <f t="shared" si="5"/>
        <v/>
      </c>
      <c r="BK583" s="173"/>
      <c r="BL583" s="173"/>
      <c r="BM583" s="173"/>
      <c r="BN583" s="173"/>
      <c r="BO583" s="173"/>
      <c r="BP583" s="173"/>
      <c r="BQ583" s="173"/>
      <c r="BR583" s="173"/>
      <c r="BS583" s="173"/>
      <c r="BT583" s="173"/>
      <c r="BU583" s="173"/>
      <c r="BV583" s="172" t="str">
        <f t="shared" si="6"/>
        <v/>
      </c>
      <c r="BW583" s="173"/>
      <c r="BX583" s="173"/>
      <c r="BY583" s="173"/>
      <c r="BZ583" s="171"/>
      <c r="CA583" s="171"/>
      <c r="CB583" s="171"/>
      <c r="CC583" s="171"/>
      <c r="CD583" s="171"/>
      <c r="CE583" s="171"/>
      <c r="CF583" s="171"/>
      <c r="CG583" s="171"/>
      <c r="CH583" s="172" t="str">
        <f t="shared" si="7"/>
        <v/>
      </c>
      <c r="CI583" s="171"/>
      <c r="CJ583" s="173"/>
      <c r="CK583" s="173"/>
      <c r="CL583" s="173"/>
      <c r="CM583" s="173"/>
      <c r="CN583" s="171"/>
      <c r="CO583" s="171"/>
      <c r="CP583" s="171"/>
      <c r="CQ583" s="173"/>
      <c r="CR583" s="171"/>
      <c r="CS583" s="171"/>
      <c r="CT583" s="172" t="str">
        <f t="shared" si="8"/>
        <v/>
      </c>
      <c r="CU583" s="172"/>
      <c r="CV583" s="172"/>
      <c r="CW583" s="172"/>
      <c r="CX583" s="172"/>
      <c r="CY583" s="172"/>
      <c r="CZ583" s="172"/>
      <c r="DA583" s="172"/>
      <c r="DB583" s="172"/>
      <c r="DC583" s="172"/>
      <c r="DD583" s="172"/>
      <c r="DE583" s="172"/>
      <c r="DF583" s="172"/>
      <c r="DG583" s="188" t="str">
        <f t="array" ref="DG583">IFERROR(_xlfn.XLOOKUP($A583&amp;B583,MARZO!$D$11:$D$40&amp;MARZO!$E$11:$E$40,MARZO!$AM$11:$AM$40,_xlfn.XLOOKUP($A583&amp;$B583,MARZO!$BC$11:$BC$40&amp;MARZO!$BD$11:$BD$40,MARZO!$CL$11:$CL$40,"A"))/1%,"")</f>
        <v/>
      </c>
      <c r="DH583" s="188" t="str">
        <f t="array" ref="DH583">IFERROR(_xlfn.XLOOKUP($A583&amp;$B583,ABRIL!$D$11:$D$40&amp;ABRIL!$E$11:$E$40,ABRIL!$AM$11:$AM$40,_xlfn.XLOOKUP($A583&amp;$B583,ABRIL!$BC$11:$BC$40&amp;ABRIL!$BD$11:$BD$40,ABRIL!$CL$11:$CL$40,"A"))/1%,"")</f>
        <v/>
      </c>
      <c r="DI583" s="188" t="str">
        <f t="array" ref="DI583">IFERROR(_xlfn.XLOOKUP($A583&amp;$B583,'ABRIL 2'!$D$11:$D$40&amp;'ABRIL 2'!$E$11:$E$40,'ABRIL 2'!$AM$11:$AM$40,_xlfn.XLOOKUP($A583&amp;$B583,'ABRIL 2'!$BC$11:$BC$40&amp;'ABRIL 2'!$BD$11:$BD$40,'ABRIL 2'!$CL$11:$CL$40,"A"))/1%,"")</f>
        <v/>
      </c>
      <c r="DJ583" s="188" t="str">
        <f t="array" ref="DJ583">IFERROR(_xlfn.XLOOKUP($A583&amp;$B583,MAYO!$D$11:$D$40&amp;MAYO!$E$11:$E$40,MAYO!$AM$11:$AM$40,_xlfn.XLOOKUP($A583&amp;$B583,MAYO!$BC$11:$BC$40&amp;MAYO!$BD$11:$BD$40,MAYO!$CL$11:$CL$40,"A"))/1%,"")</f>
        <v/>
      </c>
      <c r="DK583" s="188" t="str">
        <f t="array" ref="DK583">IFERROR(_xlfn.XLOOKUP($A583&amp;$B583,'MAYO 2'!$D$11:$D$40&amp;'MAYO 2'!$E$11:$E$40,'MAYO 2'!$AM$11:$AM$40,_xlfn.XLOOKUP($A583&amp;$B583,'MAYO 2'!$BC$11:$BC$40&amp;'MAYO 2'!$BD$11:$BD$40,'MAYO 2'!$CL$11:$CL$40,"A"))/1%,"")</f>
        <v/>
      </c>
      <c r="DL583" s="188" t="str">
        <f t="array" ref="DL583">IFERROR(_xlfn.XLOOKUP($A583&amp;$B583,JUNIO!$D$11:$D$40&amp;JUNIO!$E$11:$E$40,JUNIO!$AM$11:$AM$40,_xlfn.XLOOKUP($A583&amp;$B583,JUNIO!$BC$11:$BC$40&amp;JUNIO!$BD$11:$BD$40,JUNIO!$CL$11:$CL$40,"A"))/1%,"")</f>
        <v/>
      </c>
      <c r="DM583" s="188" t="str">
        <f t="array" ref="DM583">IFERROR(_xlfn.XLOOKUP($A583&amp;$B583,'JUNIO 2'!$D$11:$D$40&amp;'JUNIO 2'!$E$11:$E$40,'JUNIO 2'!$AM$11:$AM$40,_xlfn.XLOOKUP($A583&amp;$B583,'JUNIO 2'!$BC$11:$BC$40&amp;'JUNIO 2'!$BD$11:$BD$40,'JUNIO 2'!$CL$11:$CL$40,"A"))/1%,"")</f>
        <v/>
      </c>
      <c r="DN583" s="188" t="str">
        <f t="array" ref="DN583">IFERROR(_xlfn.XLOOKUP($A583&amp;$B583,JULIO!$D$11:$D$40&amp;JULIO!$E$11:$E$40,JULIO!$AM$11:$AM$40,_xlfn.XLOOKUP($A583&amp;$B583,JULIO!$BC$11:$BC$40&amp;JULIO!$BD$11:$BD$40,JULIO!$CL$11:$CL$40,"A"))/1%,"")</f>
        <v/>
      </c>
      <c r="DO583" s="188" t="str">
        <f t="array" ref="DO583">IFERROR(_xlfn.XLOOKUP($A583&amp;$B583,'JULIO 2'!$D$11:$D$40&amp;'JULIO 2'!$E$11:$E$40,'JULIO 2'!$AM$11:$AM$40,_xlfn.XLOOKUP($A583&amp;$B583,'JULIO 2'!$BC$11:$BC$40&amp;'JULIO 2'!$BD$11:$BD$40,'JULIO 2'!$CL$11:$CL$40,"A"))/1%,"")</f>
        <v/>
      </c>
      <c r="DP583" s="188" t="str">
        <f t="array" ref="DP583">IFERROR(_xlfn.XLOOKUP($A583&amp;$B583,AGOSTO!$D$11:$D$40&amp;AGOSTO!$E$11:$E$40,AGOSTO!$AM$11:$AM$40,_xlfn.XLOOKUP($A583&amp;$B583,AGOSTO!$BC$11:$BC$40&amp;AGOSTO!$BD$11:$BD$40,AGOSTO!$CL$11:$CL$40,"A"))/1%,"")</f>
        <v/>
      </c>
      <c r="DQ583" s="188" t="str">
        <f t="array" ref="DQ583">IFERROR(_xlfn.XLOOKUP($A583&amp;$B583,'AGOSTO 2'!$D$11:$D$40&amp;'AGOSTO 2'!$E$11:$E$40,'AGOSTO 2'!$AM$11:$AM$40,_xlfn.XLOOKUP($A583&amp;$B583,'AGOSTO 2'!$BC$11:$BC$40&amp;'AGOSTO 2'!$BD$11:$BD$40,'AGOSTO 2'!$CL$11:$CL$40,"A"))/1%,"")</f>
        <v/>
      </c>
      <c r="DR583" s="188" t="str">
        <f t="array" ref="DR583">IFERROR(_xlfn.XLOOKUP($A583&amp;$B583,SEPTIEMBRE!$D$11:$D$40&amp;SEPTIEMBRE!$E$11:$E$40,SEPTIEMBRE!$AM$11:$AM$40,_xlfn.XLOOKUP($A583&amp;$B583,SEPTIEMBRE!$BC$11:$BC$40&amp;SEPTIEMBRE!$BD$11:$BD$40,SEPTIEMBRE!$CL$11:$CL$40,"A"))/1%,"")</f>
        <v/>
      </c>
      <c r="DS583" s="188" t="str">
        <f t="array" ref="DS583">IFERROR(_xlfn.XLOOKUP($A583&amp;$B583,'SEPTIEMBRE 2'!$D$11:$D$40&amp;'SEPTIEMBRE 2'!$E$11:$E$40,'SEPTIEMBRE 2'!$AM$11:$AM$40,_xlfn.XLOOKUP($A583&amp;$B583,'SEPTIEMBRE 2'!$BC$11:$BC$40&amp;'SEPTIEMBRE 2'!$BD$11:$BD$40,'SEPTIEMBRE 2'!$CL$11:$CL$40,"A"))/1%,"")</f>
        <v/>
      </c>
      <c r="DT583" s="188" t="str">
        <f t="array" ref="DT583">IFERROR(_xlfn.XLOOKUP($A583&amp;$B583,'SEPTIEMBRE 3'!$D$11:$D$40&amp;'SEPTIEMBRE 3'!$E$11:$E$40,'SEPTIEMBRE 3'!$AM$11:$AM$40,_xlfn.XLOOKUP($A583&amp;$B583,'SEPTIEMBRE 3'!$BC$11:$BC$40&amp;'SEPTIEMBRE 3'!$BD$11:$BD$40,'SEPTIEMBRE 3'!$CL$11:$CL$40,"A"))/1%,"")</f>
        <v/>
      </c>
      <c r="DU583" s="188" t="str">
        <f t="array" ref="DU583">IFERROR(_xlfn.XLOOKUP($A583&amp;$B583,OCTUBRE!$D$11:$D$40&amp;OCTUBRE!$E$11:$E$40,OCTUBRE!$AM$11:$AM$40,_xlfn.XLOOKUP($A583&amp;$B583,OCTUBRE!$BC$11:$BC$40&amp;OCTUBRE!$BD$11:$BD$40,OCTUBRE!$CL$11:$CL$40,"A"))/1%,"")</f>
        <v/>
      </c>
      <c r="DV583" s="188" t="str">
        <f t="array" ref="DV583">IFERROR(_xlfn.XLOOKUP($A583&amp;$B583,'OCTUBRE 2'!$D$11:$D$40&amp;'OCTUBRE 2'!$E$11:$E$40,'OCTUBRE 2'!$AM$11:$AM$40,_xlfn.XLOOKUP($A583&amp;$B583,'OCTUBRE 2'!$BC$11:$BC$40&amp;'OCTUBRE 2'!$BD$11:$BD$40,'OCTUBRE 2'!$CL$11:$CL$40,"A"))/1%,"")</f>
        <v/>
      </c>
      <c r="DW583" s="188" t="str">
        <f t="array" ref="DW583">IFERROR(_xlfn.XLOOKUP($A583&amp;$B583,NOVIEMBRE!$D$11:$D$40&amp;NOVIEMBRE!$E$11:$E$40,NOVIEMBRE!$AM$11:$AM$40,_xlfn.XLOOKUP($A583&amp;$B583,NOVIEMBRE!$BC$11:$BC$40&amp;NOVIEMBRE!$BD$11:$BD$40,NOVIEMBRE!$CL$11:$CL$40,"A"))/1%,"")</f>
        <v/>
      </c>
      <c r="DX583" s="188" t="str">
        <f t="array" ref="DX583">IFERROR(_xlfn.XLOOKUP($A583&amp;$B583,'NOVIEMBRE 2'!$D$11:$D$40&amp;'NOVIEMBRE 2'!$E$11:$E$40,'NOVIEMBRE 2'!$AM$11:$AM$40,_xlfn.XLOOKUP($A583&amp;$B583,'NOVIEMBRE 2'!$BC$11:$BC$40&amp;'NOVIEMBRE 2'!$BD$11:$BD$40,'NOVIEMBRE 2'!$CL$11:$CL$40,"A"))/1%,"")</f>
        <v/>
      </c>
      <c r="DY583" s="188" t="str">
        <f t="array" ref="DY583">IFERROR(_xlfn.XLOOKUP($A583&amp;$B583,DICIEMBRE!$D$11:$D$40&amp;DICIEMBRE!$E$11:$E$40,DICIEMBRE!$AM$11:$AM$40,_xlfn.XLOOKUP($A583&amp;$B583,DICIEMBRE!$BC$11:$BC$40&amp;DICIEMBRE!$BD$11:$BD$40,DICIEMBRE!$CL$11:$CL$40,"A"))/1%,"")</f>
        <v/>
      </c>
      <c r="DZ583" s="381" t="str">
        <f t="shared" si="9"/>
        <v>-</v>
      </c>
      <c r="EA583" s="381" t="str">
        <f t="shared" si="10"/>
        <v>-</v>
      </c>
      <c r="EB583" s="381" t="str">
        <f t="shared" si="11"/>
        <v>-</v>
      </c>
      <c r="EC583" s="381" t="str">
        <f t="shared" si="12"/>
        <v>-</v>
      </c>
      <c r="ED583" s="381" t="str">
        <f t="shared" si="13"/>
        <v>-</v>
      </c>
      <c r="EE583" s="381" t="str">
        <f t="shared" si="14"/>
        <v>-</v>
      </c>
      <c r="EF583" s="381" t="str">
        <f t="shared" si="15"/>
        <v>-</v>
      </c>
      <c r="EG583" s="381" t="str">
        <f t="shared" si="16"/>
        <v>-</v>
      </c>
      <c r="EH583" s="381" t="str">
        <f t="shared" si="17"/>
        <v>-</v>
      </c>
      <c r="EI583" s="188" t="str">
        <f t="shared" si="18"/>
        <v/>
      </c>
      <c r="EJ583" s="382"/>
      <c r="EK583" s="382"/>
      <c r="EL583" s="383"/>
      <c r="EM583" s="21"/>
      <c r="EN583" s="384">
        <f t="array" ref="EN583">IFERROR(_xlfn.XLOOKUP($A583&amp;$B583,MARZO!$D$11:$D$40&amp;MARZO!$E$11:$E$40,MARZO!$AK$11:$AK$40,_xlfn.XLOOKUP($A583&amp;$B583,MARZO!$BC$11:$BC$40&amp;MARZO!$BD$11:$BD$40,MARZO!$CJ$11:$CJ$40,"A")),"")</f>
        <v>0</v>
      </c>
      <c r="EO583" s="384">
        <f t="array" ref="EO583">IFERROR(_xlfn.XLOOKUP($A583&amp;$B583,ABRIL!$D$11:$D$40&amp;ABRIL!$E$11:$E$40,ABRIL!$AK$11:$AK$40,_xlfn.XLOOKUP($A583&amp;$B583,ABRIL!$BC$11:$BC$40&amp;ABRIL!$BD$11:$BD$40,ABRIL!$CJ$11:$CJ$40,"A")),"")</f>
        <v>0</v>
      </c>
      <c r="EP583" s="384">
        <f t="array" ref="EP583">IFERROR(_xlfn.XLOOKUP($A583&amp;$B583,'ABRIL 2'!$D$11:$D$40&amp;'ABRIL 2'!$E$11:$E$40,'ABRIL 2'!$AK$11:$AK$40,_xlfn.XLOOKUP($A583&amp;$B583,'ABRIL 2'!$BC$11:$BC$40&amp;'ABRIL 2'!$BD$11:$BD$40,'ABRIL 2'!$CJ$11:$CJ$40,"A")),"")</f>
        <v>0</v>
      </c>
      <c r="EQ583" s="384">
        <f t="array" ref="EQ583">IFERROR(_xlfn.XLOOKUP($A583&amp;$B583,MAYO!$D$11:$D$40&amp;MAYO!$E$11:$E$40,MAYO!$AK$11:$AK$40,_xlfn.XLOOKUP($A583&amp;$B583,MAYO!$BC$11:$BC$40&amp;MAYO!$BD$11:$BD$40,MAYO!$CJ$11:$CJ$40,"A")),"")</f>
        <v>0</v>
      </c>
      <c r="ER583" s="384">
        <f t="array" ref="ER583">IFERROR(_xlfn.XLOOKUP($A583&amp;$B583,'MAYO 2'!$D$11:$D$40&amp;'MAYO 2'!$E$11:$E$40,'MAYO 2'!$AK$11:$AK$40,_xlfn.XLOOKUP($A583&amp;$B583,'MAYO 2'!$BC$11:$BC$40&amp;'MAYO 2'!$BD$11:$BD$40,'MAYO 2'!$CJ$11:$CJ$40,"A")),"")</f>
        <v>0</v>
      </c>
      <c r="ES583" s="384">
        <f t="array" ref="ES583">IFERROR(_xlfn.XLOOKUP($A583&amp;$B583,JUNIO!$D$11:$D$40&amp;JUNIO!$E$11:$E$40,JUNIO!$AK$11:$AK$40,_xlfn.XLOOKUP($A583&amp;$B583,JUNIO!$BC$11:$BC$40&amp;JUNIO!$BD$11:$BD$40,JUNIO!$CJ$11:$CJ$40,"A")),"")</f>
        <v>0</v>
      </c>
      <c r="ET583" s="384">
        <f t="array" ref="ET583">IFERROR(_xlfn.XLOOKUP($A583&amp;$B583,'JUNIO 2'!$D$11:$D$40&amp;'JUNIO 2'!$E$11:$E$40,'JUNIO 2'!$AK$11:$AK$40,_xlfn.XLOOKUP($A583&amp;$B583,'JUNIO 2'!$BC$11:$BC$40&amp;'JUNIO 2'!$BD$11:$BD$40,'JUNIO 2'!$CJ$11:$CJ$40,"A")),"")</f>
        <v>0</v>
      </c>
      <c r="EU583" s="384">
        <f t="array" ref="EU583">IFERROR(_xlfn.XLOOKUP($A583&amp;$B583,JULIO!$D$11:$D$40&amp;JULIO!$E$11:$E$40,JULIO!$AK$11:$AK$40,_xlfn.XLOOKUP($A583&amp;$B583,JULIO!$BC$11:$BC$40&amp;JULIO!$BD$11:$BD$40,JULIO!$CJ$11:$CJ$40,"A")),"")</f>
        <v>0</v>
      </c>
      <c r="EV583" s="384">
        <f t="array" ref="EV583">IFERROR(_xlfn.XLOOKUP($A583&amp;$B583,'JULIO 2'!$D$11:$D$40&amp;'JULIO 2'!$E$11:$E$40,'JULIO 2'!$AK$11:$AK$40,_xlfn.XLOOKUP($A583&amp;$B583,'JULIO 2'!$BC$11:$BC$40&amp;'JULIO 2'!$BD$11:$BD$40,'JULIO 2'!$CJ$11:$CJ$40,"A")),"")</f>
        <v>0</v>
      </c>
      <c r="EW583" s="384">
        <f t="array" ref="EW583">IFERROR(_xlfn.XLOOKUP($A583&amp;$B583,AGOSTO!$D$11:$D$40&amp;AGOSTO!$E$11:$E$40,AGOSTO!$AK$11:$AK$40,_xlfn.XLOOKUP($A583&amp;$B583,AGOSTO!$BC$11:$BC$40&amp;AGOSTO!$BD$11:$BD$40,AGOSTO!$CJ$11:$CJ$40,"A")),"")</f>
        <v>0</v>
      </c>
      <c r="EX583" s="384">
        <f t="array" ref="EX583">IFERROR(_xlfn.XLOOKUP($A583&amp;$B583,'AGOSTO 2'!$D$11:$D$40&amp;'AGOSTO 2'!$E$11:$E$40,'AGOSTO 2'!$AK$11:$AK$40,_xlfn.XLOOKUP($A583&amp;$B583,'AGOSTO 2'!$BC$11:$BC$40&amp;'AGOSTO 2'!$BD$11:$BD$40,'AGOSTO 2'!$CJ$11:$CJ$40,"A")),"")</f>
        <v>0</v>
      </c>
      <c r="EY583" s="384">
        <f t="array" ref="EY583">IFERROR(_xlfn.XLOOKUP($A583&amp;$B583,SEPTIEMBRE!$D$11:$D$40&amp;SEPTIEMBRE!$E$11:$E$40,SEPTIEMBRE!$AK$11:$AK$40,_xlfn.XLOOKUP($A583&amp;$B583,SEPTIEMBRE!$BC$11:$BC$40&amp;SEPTIEMBRE!$BD$11:$BD$40,SEPTIEMBRE!$CJ$11:$CJ$40,"A")),"")</f>
        <v>0</v>
      </c>
      <c r="EZ583" s="384">
        <f t="array" ref="EZ583">IFERROR(_xlfn.XLOOKUP($A583&amp;$B583,'SEPTIEMBRE 2'!$D$11:$D$40&amp;'SEPTIEMBRE 2'!$E$11:$E$40,'SEPTIEMBRE 2'!$AK$11:$AK$40,_xlfn.XLOOKUP($A583&amp;$B583,'SEPTIEMBRE 2'!$BC$11:$BC$40&amp;'SEPTIEMBRE 2'!$BD$11:$BD$40,'SEPTIEMBRE 2'!$CJ$11:$CJ$40,"A")),"")</f>
        <v>0</v>
      </c>
      <c r="FA583" s="384">
        <f t="array" ref="FA583">IFERROR(_xlfn.XLOOKUP($A583&amp;$B583,'SEPTIEMBRE 3'!$D$11:$D$40&amp;'SEPTIEMBRE 3'!$E$11:$E$40,'SEPTIEMBRE 3'!$AK$11:$AK$40,_xlfn.XLOOKUP($A583&amp;$B583,'SEPTIEMBRE 3'!$BC$11:$BC$40&amp;'SEPTIEMBRE 3'!$BD$11:$BD$40,'SEPTIEMBRE 3'!$CJ$11:$CJ$40,"A")),"")</f>
        <v>0</v>
      </c>
      <c r="FB583" s="384">
        <f t="array" ref="FB583">IFERROR(_xlfn.XLOOKUP($A583&amp;$B583,OCTUBRE!$D$11:$D$40&amp;OCTUBRE!$E$11:$E$40,OCTUBRE!$AK$11:$AK$40,_xlfn.XLOOKUP($A583&amp;$B583,OCTUBRE!$BC$11:$BC$40&amp;OCTUBRE!$BD$11:$BD$40,OCTUBRE!$CJ$11:$CJ$40,"A")),"")</f>
        <v>0</v>
      </c>
      <c r="FC583" s="384">
        <f t="array" ref="FC583">IFERROR(_xlfn.XLOOKUP($A583&amp;$B583,'OCTUBRE 2'!$D$11:$D$40&amp;'OCTUBRE 2'!$E$11:$E$40,'OCTUBRE 2'!$AK$11:$AK$40,_xlfn.XLOOKUP($A583&amp;$B583,'OCTUBRE 2'!$BC$11:$BC$40&amp;'OCTUBRE 2'!$BD$11:$BD$40,'OCTUBRE 2'!$CJ$11:$CJ$40,"A")),"")</f>
        <v>0</v>
      </c>
      <c r="FD583" s="384">
        <f t="array" ref="FD583">IFERROR(_xlfn.XLOOKUP($A583&amp;$B583,NOVIEMBRE!$D$11:$D$40&amp;NOVIEMBRE!$E$11:$E$40,NOVIEMBRE!$AK$11:$AK$40,_xlfn.XLOOKUP($A583&amp;$B583,NOVIEMBRE!$BC$11:$BC$40&amp;NOVIEMBRE!$BD$11:$BD$40,NOVIEMBRE!$CJ$11:$CJ$40,"A")),"")</f>
        <v>0</v>
      </c>
      <c r="FE583" s="384">
        <f t="array" ref="FE583">IFERROR(_xlfn.XLOOKUP($A583&amp;$B583,'NOVIEMBRE 2'!$D$11:$D$40&amp;'NOVIEMBRE 2'!$E$11:$E$40,'NOVIEMBRE 2'!$AK$11:$AK$40,_xlfn.XLOOKUP($A583&amp;$B583,'NOVIEMBRE 2'!$BC$11:$BC$40&amp;'NOVIEMBRE 2'!$BD$11:$BD$40,'NOVIEMBRE 2'!$CJ$11:$CJ$40,"A")),"")</f>
        <v>0</v>
      </c>
      <c r="FF583" s="385">
        <f t="array" ref="FF583">IFERROR(_xlfn.XLOOKUP($A583&amp;$B583,DICIEMBRE!$D$11:$D$40&amp;DICIEMBRE!$E$11:$E$40,DICIEMBRE!$AK$11:$AK$40,_xlfn.XLOOKUP($A583&amp;$B583,DICIEMBRE!$BC$11:$BC$40&amp;DICIEMBRE!$BD$11:$BD$40,DICIEMBRE!$CJ$11:$CJ$40,"A")),"")</f>
        <v>0</v>
      </c>
      <c r="FG583" s="386" t="str">
        <f t="shared" si="19"/>
        <v/>
      </c>
      <c r="FH583" s="386" t="str">
        <f t="array" ref="FH583">IF(
 COUNT(DZ583:EH583)=0,
 "-",
 IF(
  COUNT(DZ583:EH583) &lt; COUNTA(DZ583:EH583),
  REPT("🟩", ROUND(COUNT(DZ583:EH583)/COUNTA(DZ583:EH583)*5, 0)) &amp;
  REPT("⬜", 5 - ROUND(COUNT(DZ583:EH583)/COUNTA(DZ583:EH583)*5, 0)),
  IF(
    AVERAGE(IF(DZ583:EH583&lt;&gt;"", DZ583:EH583, )) &gt;= 70, "🟩🟩🟩🟩🟩",
    IF(
      AVERAGE(IF(DZ583:EH583&lt;&gt;"",DZ583:EH583, )) &gt;= 56, "🟨🟨🟨🟨🟨",
      "🟥🟥🟥🟥🟥"
    )
  )
 )
)
</f>
        <v>-</v>
      </c>
    </row>
    <row r="584" ht="15.75" customHeight="1">
      <c r="A584" s="168"/>
      <c r="B584" s="169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1"/>
      <c r="N584" s="172" t="str">
        <f t="shared" si="1"/>
        <v/>
      </c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2" t="str">
        <f t="shared" si="2"/>
        <v/>
      </c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2" t="str">
        <f t="shared" si="3"/>
        <v/>
      </c>
      <c r="AM584" s="173"/>
      <c r="AN584" s="173"/>
      <c r="AO584" s="173"/>
      <c r="AP584" s="173"/>
      <c r="AQ584" s="173"/>
      <c r="AR584" s="173"/>
      <c r="AS584" s="173"/>
      <c r="AT584" s="173"/>
      <c r="AU584" s="173"/>
      <c r="AV584" s="171"/>
      <c r="AW584" s="171"/>
      <c r="AX584" s="172" t="str">
        <f t="shared" si="4"/>
        <v/>
      </c>
      <c r="AY584" s="173"/>
      <c r="AZ584" s="173"/>
      <c r="BA584" s="173"/>
      <c r="BB584" s="173"/>
      <c r="BC584" s="173"/>
      <c r="BD584" s="173"/>
      <c r="BE584" s="173"/>
      <c r="BF584" s="173"/>
      <c r="BG584" s="173"/>
      <c r="BH584" s="173"/>
      <c r="BI584" s="173"/>
      <c r="BJ584" s="172" t="str">
        <f t="shared" si="5"/>
        <v/>
      </c>
      <c r="BK584" s="173"/>
      <c r="BL584" s="173"/>
      <c r="BM584" s="173"/>
      <c r="BN584" s="173"/>
      <c r="BO584" s="173"/>
      <c r="BP584" s="173"/>
      <c r="BQ584" s="173"/>
      <c r="BR584" s="173"/>
      <c r="BS584" s="173"/>
      <c r="BT584" s="173"/>
      <c r="BU584" s="173"/>
      <c r="BV584" s="172" t="str">
        <f t="shared" si="6"/>
        <v/>
      </c>
      <c r="BW584" s="173"/>
      <c r="BX584" s="173"/>
      <c r="BY584" s="173"/>
      <c r="BZ584" s="171"/>
      <c r="CA584" s="171"/>
      <c r="CB584" s="171"/>
      <c r="CC584" s="171"/>
      <c r="CD584" s="171"/>
      <c r="CE584" s="171"/>
      <c r="CF584" s="171"/>
      <c r="CG584" s="171"/>
      <c r="CH584" s="172" t="str">
        <f t="shared" si="7"/>
        <v/>
      </c>
      <c r="CI584" s="171"/>
      <c r="CJ584" s="173"/>
      <c r="CK584" s="173"/>
      <c r="CL584" s="173"/>
      <c r="CM584" s="173"/>
      <c r="CN584" s="171"/>
      <c r="CO584" s="171"/>
      <c r="CP584" s="171"/>
      <c r="CQ584" s="173"/>
      <c r="CR584" s="171"/>
      <c r="CS584" s="171"/>
      <c r="CT584" s="172" t="str">
        <f t="shared" si="8"/>
        <v/>
      </c>
      <c r="CU584" s="172"/>
      <c r="CV584" s="172"/>
      <c r="CW584" s="172"/>
      <c r="CX584" s="172"/>
      <c r="CY584" s="172"/>
      <c r="CZ584" s="172"/>
      <c r="DA584" s="172"/>
      <c r="DB584" s="172"/>
      <c r="DC584" s="172"/>
      <c r="DD584" s="172"/>
      <c r="DE584" s="172"/>
      <c r="DF584" s="172"/>
      <c r="DG584" s="188" t="str">
        <f t="array" ref="DG584">IFERROR(_xlfn.XLOOKUP($A584&amp;B584,MARZO!$D$11:$D$40&amp;MARZO!$E$11:$E$40,MARZO!$AM$11:$AM$40,_xlfn.XLOOKUP($A584&amp;$B584,MARZO!$BC$11:$BC$40&amp;MARZO!$BD$11:$BD$40,MARZO!$CL$11:$CL$40,"A"))/1%,"")</f>
        <v/>
      </c>
      <c r="DH584" s="188" t="str">
        <f t="array" ref="DH584">IFERROR(_xlfn.XLOOKUP($A584&amp;$B584,ABRIL!$D$11:$D$40&amp;ABRIL!$E$11:$E$40,ABRIL!$AM$11:$AM$40,_xlfn.XLOOKUP($A584&amp;$B584,ABRIL!$BC$11:$BC$40&amp;ABRIL!$BD$11:$BD$40,ABRIL!$CL$11:$CL$40,"A"))/1%,"")</f>
        <v/>
      </c>
      <c r="DI584" s="188" t="str">
        <f t="array" ref="DI584">IFERROR(_xlfn.XLOOKUP($A584&amp;$B584,'ABRIL 2'!$D$11:$D$40&amp;'ABRIL 2'!$E$11:$E$40,'ABRIL 2'!$AM$11:$AM$40,_xlfn.XLOOKUP($A584&amp;$B584,'ABRIL 2'!$BC$11:$BC$40&amp;'ABRIL 2'!$BD$11:$BD$40,'ABRIL 2'!$CL$11:$CL$40,"A"))/1%,"")</f>
        <v/>
      </c>
      <c r="DJ584" s="188" t="str">
        <f t="array" ref="DJ584">IFERROR(_xlfn.XLOOKUP($A584&amp;$B584,MAYO!$D$11:$D$40&amp;MAYO!$E$11:$E$40,MAYO!$AM$11:$AM$40,_xlfn.XLOOKUP($A584&amp;$B584,MAYO!$BC$11:$BC$40&amp;MAYO!$BD$11:$BD$40,MAYO!$CL$11:$CL$40,"A"))/1%,"")</f>
        <v/>
      </c>
      <c r="DK584" s="188" t="str">
        <f t="array" ref="DK584">IFERROR(_xlfn.XLOOKUP($A584&amp;$B584,'MAYO 2'!$D$11:$D$40&amp;'MAYO 2'!$E$11:$E$40,'MAYO 2'!$AM$11:$AM$40,_xlfn.XLOOKUP($A584&amp;$B584,'MAYO 2'!$BC$11:$BC$40&amp;'MAYO 2'!$BD$11:$BD$40,'MAYO 2'!$CL$11:$CL$40,"A"))/1%,"")</f>
        <v/>
      </c>
      <c r="DL584" s="188" t="str">
        <f t="array" ref="DL584">IFERROR(_xlfn.XLOOKUP($A584&amp;$B584,JUNIO!$D$11:$D$40&amp;JUNIO!$E$11:$E$40,JUNIO!$AM$11:$AM$40,_xlfn.XLOOKUP($A584&amp;$B584,JUNIO!$BC$11:$BC$40&amp;JUNIO!$BD$11:$BD$40,JUNIO!$CL$11:$CL$40,"A"))/1%,"")</f>
        <v/>
      </c>
      <c r="DM584" s="188" t="str">
        <f t="array" ref="DM584">IFERROR(_xlfn.XLOOKUP($A584&amp;$B584,'JUNIO 2'!$D$11:$D$40&amp;'JUNIO 2'!$E$11:$E$40,'JUNIO 2'!$AM$11:$AM$40,_xlfn.XLOOKUP($A584&amp;$B584,'JUNIO 2'!$BC$11:$BC$40&amp;'JUNIO 2'!$BD$11:$BD$40,'JUNIO 2'!$CL$11:$CL$40,"A"))/1%,"")</f>
        <v/>
      </c>
      <c r="DN584" s="188" t="str">
        <f t="array" ref="DN584">IFERROR(_xlfn.XLOOKUP($A584&amp;$B584,JULIO!$D$11:$D$40&amp;JULIO!$E$11:$E$40,JULIO!$AM$11:$AM$40,_xlfn.XLOOKUP($A584&amp;$B584,JULIO!$BC$11:$BC$40&amp;JULIO!$BD$11:$BD$40,JULIO!$CL$11:$CL$40,"A"))/1%,"")</f>
        <v/>
      </c>
      <c r="DO584" s="188" t="str">
        <f t="array" ref="DO584">IFERROR(_xlfn.XLOOKUP($A584&amp;$B584,'JULIO 2'!$D$11:$D$40&amp;'JULIO 2'!$E$11:$E$40,'JULIO 2'!$AM$11:$AM$40,_xlfn.XLOOKUP($A584&amp;$B584,'JULIO 2'!$BC$11:$BC$40&amp;'JULIO 2'!$BD$11:$BD$40,'JULIO 2'!$CL$11:$CL$40,"A"))/1%,"")</f>
        <v/>
      </c>
      <c r="DP584" s="188" t="str">
        <f t="array" ref="DP584">IFERROR(_xlfn.XLOOKUP($A584&amp;$B584,AGOSTO!$D$11:$D$40&amp;AGOSTO!$E$11:$E$40,AGOSTO!$AM$11:$AM$40,_xlfn.XLOOKUP($A584&amp;$B584,AGOSTO!$BC$11:$BC$40&amp;AGOSTO!$BD$11:$BD$40,AGOSTO!$CL$11:$CL$40,"A"))/1%,"")</f>
        <v/>
      </c>
      <c r="DQ584" s="188" t="str">
        <f t="array" ref="DQ584">IFERROR(_xlfn.XLOOKUP($A584&amp;$B584,'AGOSTO 2'!$D$11:$D$40&amp;'AGOSTO 2'!$E$11:$E$40,'AGOSTO 2'!$AM$11:$AM$40,_xlfn.XLOOKUP($A584&amp;$B584,'AGOSTO 2'!$BC$11:$BC$40&amp;'AGOSTO 2'!$BD$11:$BD$40,'AGOSTO 2'!$CL$11:$CL$40,"A"))/1%,"")</f>
        <v/>
      </c>
      <c r="DR584" s="188" t="str">
        <f t="array" ref="DR584">IFERROR(_xlfn.XLOOKUP($A584&amp;$B584,SEPTIEMBRE!$D$11:$D$40&amp;SEPTIEMBRE!$E$11:$E$40,SEPTIEMBRE!$AM$11:$AM$40,_xlfn.XLOOKUP($A584&amp;$B584,SEPTIEMBRE!$BC$11:$BC$40&amp;SEPTIEMBRE!$BD$11:$BD$40,SEPTIEMBRE!$CL$11:$CL$40,"A"))/1%,"")</f>
        <v/>
      </c>
      <c r="DS584" s="188" t="str">
        <f t="array" ref="DS584">IFERROR(_xlfn.XLOOKUP($A584&amp;$B584,'SEPTIEMBRE 2'!$D$11:$D$40&amp;'SEPTIEMBRE 2'!$E$11:$E$40,'SEPTIEMBRE 2'!$AM$11:$AM$40,_xlfn.XLOOKUP($A584&amp;$B584,'SEPTIEMBRE 2'!$BC$11:$BC$40&amp;'SEPTIEMBRE 2'!$BD$11:$BD$40,'SEPTIEMBRE 2'!$CL$11:$CL$40,"A"))/1%,"")</f>
        <v/>
      </c>
      <c r="DT584" s="188" t="str">
        <f t="array" ref="DT584">IFERROR(_xlfn.XLOOKUP($A584&amp;$B584,'SEPTIEMBRE 3'!$D$11:$D$40&amp;'SEPTIEMBRE 3'!$E$11:$E$40,'SEPTIEMBRE 3'!$AM$11:$AM$40,_xlfn.XLOOKUP($A584&amp;$B584,'SEPTIEMBRE 3'!$BC$11:$BC$40&amp;'SEPTIEMBRE 3'!$BD$11:$BD$40,'SEPTIEMBRE 3'!$CL$11:$CL$40,"A"))/1%,"")</f>
        <v/>
      </c>
      <c r="DU584" s="188" t="str">
        <f t="array" ref="DU584">IFERROR(_xlfn.XLOOKUP($A584&amp;$B584,OCTUBRE!$D$11:$D$40&amp;OCTUBRE!$E$11:$E$40,OCTUBRE!$AM$11:$AM$40,_xlfn.XLOOKUP($A584&amp;$B584,OCTUBRE!$BC$11:$BC$40&amp;OCTUBRE!$BD$11:$BD$40,OCTUBRE!$CL$11:$CL$40,"A"))/1%,"")</f>
        <v/>
      </c>
      <c r="DV584" s="188" t="str">
        <f t="array" ref="DV584">IFERROR(_xlfn.XLOOKUP($A584&amp;$B584,'OCTUBRE 2'!$D$11:$D$40&amp;'OCTUBRE 2'!$E$11:$E$40,'OCTUBRE 2'!$AM$11:$AM$40,_xlfn.XLOOKUP($A584&amp;$B584,'OCTUBRE 2'!$BC$11:$BC$40&amp;'OCTUBRE 2'!$BD$11:$BD$40,'OCTUBRE 2'!$CL$11:$CL$40,"A"))/1%,"")</f>
        <v/>
      </c>
      <c r="DW584" s="188" t="str">
        <f t="array" ref="DW584">IFERROR(_xlfn.XLOOKUP($A584&amp;$B584,NOVIEMBRE!$D$11:$D$40&amp;NOVIEMBRE!$E$11:$E$40,NOVIEMBRE!$AM$11:$AM$40,_xlfn.XLOOKUP($A584&amp;$B584,NOVIEMBRE!$BC$11:$BC$40&amp;NOVIEMBRE!$BD$11:$BD$40,NOVIEMBRE!$CL$11:$CL$40,"A"))/1%,"")</f>
        <v/>
      </c>
      <c r="DX584" s="188" t="str">
        <f t="array" ref="DX584">IFERROR(_xlfn.XLOOKUP($A584&amp;$B584,'NOVIEMBRE 2'!$D$11:$D$40&amp;'NOVIEMBRE 2'!$E$11:$E$40,'NOVIEMBRE 2'!$AM$11:$AM$40,_xlfn.XLOOKUP($A584&amp;$B584,'NOVIEMBRE 2'!$BC$11:$BC$40&amp;'NOVIEMBRE 2'!$BD$11:$BD$40,'NOVIEMBRE 2'!$CL$11:$CL$40,"A"))/1%,"")</f>
        <v/>
      </c>
      <c r="DY584" s="188" t="str">
        <f t="array" ref="DY584">IFERROR(_xlfn.XLOOKUP($A584&amp;$B584,DICIEMBRE!$D$11:$D$40&amp;DICIEMBRE!$E$11:$E$40,DICIEMBRE!$AM$11:$AM$40,_xlfn.XLOOKUP($A584&amp;$B584,DICIEMBRE!$BC$11:$BC$40&amp;DICIEMBRE!$BD$11:$BD$40,DICIEMBRE!$CL$11:$CL$40,"A"))/1%,"")</f>
        <v/>
      </c>
      <c r="DZ584" s="381" t="str">
        <f t="shared" si="9"/>
        <v>-</v>
      </c>
      <c r="EA584" s="381" t="str">
        <f t="shared" si="10"/>
        <v>-</v>
      </c>
      <c r="EB584" s="381" t="str">
        <f t="shared" si="11"/>
        <v>-</v>
      </c>
      <c r="EC584" s="381" t="str">
        <f t="shared" si="12"/>
        <v>-</v>
      </c>
      <c r="ED584" s="381" t="str">
        <f t="shared" si="13"/>
        <v>-</v>
      </c>
      <c r="EE584" s="381" t="str">
        <f t="shared" si="14"/>
        <v>-</v>
      </c>
      <c r="EF584" s="381" t="str">
        <f t="shared" si="15"/>
        <v>-</v>
      </c>
      <c r="EG584" s="381" t="str">
        <f t="shared" si="16"/>
        <v>-</v>
      </c>
      <c r="EH584" s="381" t="str">
        <f t="shared" si="17"/>
        <v>-</v>
      </c>
      <c r="EI584" s="188" t="str">
        <f t="shared" si="18"/>
        <v/>
      </c>
      <c r="EJ584" s="382"/>
      <c r="EK584" s="382"/>
      <c r="EL584" s="383"/>
      <c r="EM584" s="21"/>
      <c r="EN584" s="384">
        <f t="array" ref="EN584">IFERROR(_xlfn.XLOOKUP($A584&amp;$B584,MARZO!$D$11:$D$40&amp;MARZO!$E$11:$E$40,MARZO!$AK$11:$AK$40,_xlfn.XLOOKUP($A584&amp;$B584,MARZO!$BC$11:$BC$40&amp;MARZO!$BD$11:$BD$40,MARZO!$CJ$11:$CJ$40,"A")),"")</f>
        <v>0</v>
      </c>
      <c r="EO584" s="384">
        <f t="array" ref="EO584">IFERROR(_xlfn.XLOOKUP($A584&amp;$B584,ABRIL!$D$11:$D$40&amp;ABRIL!$E$11:$E$40,ABRIL!$AK$11:$AK$40,_xlfn.XLOOKUP($A584&amp;$B584,ABRIL!$BC$11:$BC$40&amp;ABRIL!$BD$11:$BD$40,ABRIL!$CJ$11:$CJ$40,"A")),"")</f>
        <v>0</v>
      </c>
      <c r="EP584" s="384">
        <f t="array" ref="EP584">IFERROR(_xlfn.XLOOKUP($A584&amp;$B584,'ABRIL 2'!$D$11:$D$40&amp;'ABRIL 2'!$E$11:$E$40,'ABRIL 2'!$AK$11:$AK$40,_xlfn.XLOOKUP($A584&amp;$B584,'ABRIL 2'!$BC$11:$BC$40&amp;'ABRIL 2'!$BD$11:$BD$40,'ABRIL 2'!$CJ$11:$CJ$40,"A")),"")</f>
        <v>0</v>
      </c>
      <c r="EQ584" s="384">
        <f t="array" ref="EQ584">IFERROR(_xlfn.XLOOKUP($A584&amp;$B584,MAYO!$D$11:$D$40&amp;MAYO!$E$11:$E$40,MAYO!$AK$11:$AK$40,_xlfn.XLOOKUP($A584&amp;$B584,MAYO!$BC$11:$BC$40&amp;MAYO!$BD$11:$BD$40,MAYO!$CJ$11:$CJ$40,"A")),"")</f>
        <v>0</v>
      </c>
      <c r="ER584" s="384">
        <f t="array" ref="ER584">IFERROR(_xlfn.XLOOKUP($A584&amp;$B584,'MAYO 2'!$D$11:$D$40&amp;'MAYO 2'!$E$11:$E$40,'MAYO 2'!$AK$11:$AK$40,_xlfn.XLOOKUP($A584&amp;$B584,'MAYO 2'!$BC$11:$BC$40&amp;'MAYO 2'!$BD$11:$BD$40,'MAYO 2'!$CJ$11:$CJ$40,"A")),"")</f>
        <v>0</v>
      </c>
      <c r="ES584" s="384">
        <f t="array" ref="ES584">IFERROR(_xlfn.XLOOKUP($A584&amp;$B584,JUNIO!$D$11:$D$40&amp;JUNIO!$E$11:$E$40,JUNIO!$AK$11:$AK$40,_xlfn.XLOOKUP($A584&amp;$B584,JUNIO!$BC$11:$BC$40&amp;JUNIO!$BD$11:$BD$40,JUNIO!$CJ$11:$CJ$40,"A")),"")</f>
        <v>0</v>
      </c>
      <c r="ET584" s="384">
        <f t="array" ref="ET584">IFERROR(_xlfn.XLOOKUP($A584&amp;$B584,'JUNIO 2'!$D$11:$D$40&amp;'JUNIO 2'!$E$11:$E$40,'JUNIO 2'!$AK$11:$AK$40,_xlfn.XLOOKUP($A584&amp;$B584,'JUNIO 2'!$BC$11:$BC$40&amp;'JUNIO 2'!$BD$11:$BD$40,'JUNIO 2'!$CJ$11:$CJ$40,"A")),"")</f>
        <v>0</v>
      </c>
      <c r="EU584" s="384">
        <f t="array" ref="EU584">IFERROR(_xlfn.XLOOKUP($A584&amp;$B584,JULIO!$D$11:$D$40&amp;JULIO!$E$11:$E$40,JULIO!$AK$11:$AK$40,_xlfn.XLOOKUP($A584&amp;$B584,JULIO!$BC$11:$BC$40&amp;JULIO!$BD$11:$BD$40,JULIO!$CJ$11:$CJ$40,"A")),"")</f>
        <v>0</v>
      </c>
      <c r="EV584" s="384">
        <f t="array" ref="EV584">IFERROR(_xlfn.XLOOKUP($A584&amp;$B584,'JULIO 2'!$D$11:$D$40&amp;'JULIO 2'!$E$11:$E$40,'JULIO 2'!$AK$11:$AK$40,_xlfn.XLOOKUP($A584&amp;$B584,'JULIO 2'!$BC$11:$BC$40&amp;'JULIO 2'!$BD$11:$BD$40,'JULIO 2'!$CJ$11:$CJ$40,"A")),"")</f>
        <v>0</v>
      </c>
      <c r="EW584" s="384">
        <f t="array" ref="EW584">IFERROR(_xlfn.XLOOKUP($A584&amp;$B584,AGOSTO!$D$11:$D$40&amp;AGOSTO!$E$11:$E$40,AGOSTO!$AK$11:$AK$40,_xlfn.XLOOKUP($A584&amp;$B584,AGOSTO!$BC$11:$BC$40&amp;AGOSTO!$BD$11:$BD$40,AGOSTO!$CJ$11:$CJ$40,"A")),"")</f>
        <v>0</v>
      </c>
      <c r="EX584" s="384">
        <f t="array" ref="EX584">IFERROR(_xlfn.XLOOKUP($A584&amp;$B584,'AGOSTO 2'!$D$11:$D$40&amp;'AGOSTO 2'!$E$11:$E$40,'AGOSTO 2'!$AK$11:$AK$40,_xlfn.XLOOKUP($A584&amp;$B584,'AGOSTO 2'!$BC$11:$BC$40&amp;'AGOSTO 2'!$BD$11:$BD$40,'AGOSTO 2'!$CJ$11:$CJ$40,"A")),"")</f>
        <v>0</v>
      </c>
      <c r="EY584" s="384">
        <f t="array" ref="EY584">IFERROR(_xlfn.XLOOKUP($A584&amp;$B584,SEPTIEMBRE!$D$11:$D$40&amp;SEPTIEMBRE!$E$11:$E$40,SEPTIEMBRE!$AK$11:$AK$40,_xlfn.XLOOKUP($A584&amp;$B584,SEPTIEMBRE!$BC$11:$BC$40&amp;SEPTIEMBRE!$BD$11:$BD$40,SEPTIEMBRE!$CJ$11:$CJ$40,"A")),"")</f>
        <v>0</v>
      </c>
      <c r="EZ584" s="384">
        <f t="array" ref="EZ584">IFERROR(_xlfn.XLOOKUP($A584&amp;$B584,'SEPTIEMBRE 2'!$D$11:$D$40&amp;'SEPTIEMBRE 2'!$E$11:$E$40,'SEPTIEMBRE 2'!$AK$11:$AK$40,_xlfn.XLOOKUP($A584&amp;$B584,'SEPTIEMBRE 2'!$BC$11:$BC$40&amp;'SEPTIEMBRE 2'!$BD$11:$BD$40,'SEPTIEMBRE 2'!$CJ$11:$CJ$40,"A")),"")</f>
        <v>0</v>
      </c>
      <c r="FA584" s="384">
        <f t="array" ref="FA584">IFERROR(_xlfn.XLOOKUP($A584&amp;$B584,'SEPTIEMBRE 3'!$D$11:$D$40&amp;'SEPTIEMBRE 3'!$E$11:$E$40,'SEPTIEMBRE 3'!$AK$11:$AK$40,_xlfn.XLOOKUP($A584&amp;$B584,'SEPTIEMBRE 3'!$BC$11:$BC$40&amp;'SEPTIEMBRE 3'!$BD$11:$BD$40,'SEPTIEMBRE 3'!$CJ$11:$CJ$40,"A")),"")</f>
        <v>0</v>
      </c>
      <c r="FB584" s="384">
        <f t="array" ref="FB584">IFERROR(_xlfn.XLOOKUP($A584&amp;$B584,OCTUBRE!$D$11:$D$40&amp;OCTUBRE!$E$11:$E$40,OCTUBRE!$AK$11:$AK$40,_xlfn.XLOOKUP($A584&amp;$B584,OCTUBRE!$BC$11:$BC$40&amp;OCTUBRE!$BD$11:$BD$40,OCTUBRE!$CJ$11:$CJ$40,"A")),"")</f>
        <v>0</v>
      </c>
      <c r="FC584" s="384">
        <f t="array" ref="FC584">IFERROR(_xlfn.XLOOKUP($A584&amp;$B584,'OCTUBRE 2'!$D$11:$D$40&amp;'OCTUBRE 2'!$E$11:$E$40,'OCTUBRE 2'!$AK$11:$AK$40,_xlfn.XLOOKUP($A584&amp;$B584,'OCTUBRE 2'!$BC$11:$BC$40&amp;'OCTUBRE 2'!$BD$11:$BD$40,'OCTUBRE 2'!$CJ$11:$CJ$40,"A")),"")</f>
        <v>0</v>
      </c>
      <c r="FD584" s="384">
        <f t="array" ref="FD584">IFERROR(_xlfn.XLOOKUP($A584&amp;$B584,NOVIEMBRE!$D$11:$D$40&amp;NOVIEMBRE!$E$11:$E$40,NOVIEMBRE!$AK$11:$AK$40,_xlfn.XLOOKUP($A584&amp;$B584,NOVIEMBRE!$BC$11:$BC$40&amp;NOVIEMBRE!$BD$11:$BD$40,NOVIEMBRE!$CJ$11:$CJ$40,"A")),"")</f>
        <v>0</v>
      </c>
      <c r="FE584" s="384">
        <f t="array" ref="FE584">IFERROR(_xlfn.XLOOKUP($A584&amp;$B584,'NOVIEMBRE 2'!$D$11:$D$40&amp;'NOVIEMBRE 2'!$E$11:$E$40,'NOVIEMBRE 2'!$AK$11:$AK$40,_xlfn.XLOOKUP($A584&amp;$B584,'NOVIEMBRE 2'!$BC$11:$BC$40&amp;'NOVIEMBRE 2'!$BD$11:$BD$40,'NOVIEMBRE 2'!$CJ$11:$CJ$40,"A")),"")</f>
        <v>0</v>
      </c>
      <c r="FF584" s="385">
        <f t="array" ref="FF584">IFERROR(_xlfn.XLOOKUP($A584&amp;$B584,DICIEMBRE!$D$11:$D$40&amp;DICIEMBRE!$E$11:$E$40,DICIEMBRE!$AK$11:$AK$40,_xlfn.XLOOKUP($A584&amp;$B584,DICIEMBRE!$BC$11:$BC$40&amp;DICIEMBRE!$BD$11:$BD$40,DICIEMBRE!$CJ$11:$CJ$40,"A")),"")</f>
        <v>0</v>
      </c>
      <c r="FG584" s="386" t="str">
        <f t="shared" si="19"/>
        <v/>
      </c>
      <c r="FH584" s="386" t="str">
        <f t="array" ref="FH584">IF(
 COUNT(DZ584:EH584)=0,
 "-",
 IF(
  COUNT(DZ584:EH584) &lt; COUNTA(DZ584:EH584),
  REPT("🟩", ROUND(COUNT(DZ584:EH584)/COUNTA(DZ584:EH584)*5, 0)) &amp;
  REPT("⬜", 5 - ROUND(COUNT(DZ584:EH584)/COUNTA(DZ584:EH584)*5, 0)),
  IF(
    AVERAGE(IF(DZ584:EH584&lt;&gt;"", DZ584:EH584, )) &gt;= 70, "🟩🟩🟩🟩🟩",
    IF(
      AVERAGE(IF(DZ584:EH584&lt;&gt;"",DZ584:EH584, )) &gt;= 56, "🟨🟨🟨🟨🟨",
      "🟥🟥🟥🟥🟥"
    )
  )
 )
)
</f>
        <v>-</v>
      </c>
    </row>
    <row r="585" ht="15.75" customHeight="1">
      <c r="A585" s="168"/>
      <c r="B585" s="169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1"/>
      <c r="N585" s="172" t="str">
        <f t="shared" si="1"/>
        <v/>
      </c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2" t="str">
        <f t="shared" si="2"/>
        <v/>
      </c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2" t="str">
        <f t="shared" si="3"/>
        <v/>
      </c>
      <c r="AM585" s="173"/>
      <c r="AN585" s="173"/>
      <c r="AO585" s="173"/>
      <c r="AP585" s="173"/>
      <c r="AQ585" s="173"/>
      <c r="AR585" s="173"/>
      <c r="AS585" s="173"/>
      <c r="AT585" s="173"/>
      <c r="AU585" s="173"/>
      <c r="AV585" s="171"/>
      <c r="AW585" s="171"/>
      <c r="AX585" s="172" t="str">
        <f t="shared" si="4"/>
        <v/>
      </c>
      <c r="AY585" s="173"/>
      <c r="AZ585" s="173"/>
      <c r="BA585" s="173"/>
      <c r="BB585" s="173"/>
      <c r="BC585" s="173"/>
      <c r="BD585" s="173"/>
      <c r="BE585" s="173"/>
      <c r="BF585" s="173"/>
      <c r="BG585" s="173"/>
      <c r="BH585" s="173"/>
      <c r="BI585" s="173"/>
      <c r="BJ585" s="172" t="str">
        <f t="shared" si="5"/>
        <v/>
      </c>
      <c r="BK585" s="173"/>
      <c r="BL585" s="173"/>
      <c r="BM585" s="173"/>
      <c r="BN585" s="173"/>
      <c r="BO585" s="173"/>
      <c r="BP585" s="173"/>
      <c r="BQ585" s="173"/>
      <c r="BR585" s="173"/>
      <c r="BS585" s="173"/>
      <c r="BT585" s="173"/>
      <c r="BU585" s="173"/>
      <c r="BV585" s="172" t="str">
        <f t="shared" si="6"/>
        <v/>
      </c>
      <c r="BW585" s="173"/>
      <c r="BX585" s="173"/>
      <c r="BY585" s="173"/>
      <c r="BZ585" s="171"/>
      <c r="CA585" s="171"/>
      <c r="CB585" s="171"/>
      <c r="CC585" s="171"/>
      <c r="CD585" s="171"/>
      <c r="CE585" s="171"/>
      <c r="CF585" s="171"/>
      <c r="CG585" s="171"/>
      <c r="CH585" s="172" t="str">
        <f t="shared" si="7"/>
        <v/>
      </c>
      <c r="CI585" s="171"/>
      <c r="CJ585" s="173"/>
      <c r="CK585" s="173"/>
      <c r="CL585" s="173"/>
      <c r="CM585" s="173"/>
      <c r="CN585" s="171"/>
      <c r="CO585" s="171"/>
      <c r="CP585" s="171"/>
      <c r="CQ585" s="173"/>
      <c r="CR585" s="171"/>
      <c r="CS585" s="171"/>
      <c r="CT585" s="172" t="str">
        <f t="shared" si="8"/>
        <v/>
      </c>
      <c r="CU585" s="172"/>
      <c r="CV585" s="172"/>
      <c r="CW585" s="172"/>
      <c r="CX585" s="172"/>
      <c r="CY585" s="172"/>
      <c r="CZ585" s="172"/>
      <c r="DA585" s="172"/>
      <c r="DB585" s="172"/>
      <c r="DC585" s="172"/>
      <c r="DD585" s="172"/>
      <c r="DE585" s="172"/>
      <c r="DF585" s="172"/>
      <c r="DG585" s="188" t="str">
        <f t="array" ref="DG585">IFERROR(_xlfn.XLOOKUP($A585&amp;B585,MARZO!$D$11:$D$40&amp;MARZO!$E$11:$E$40,MARZO!$AM$11:$AM$40,_xlfn.XLOOKUP($A585&amp;$B585,MARZO!$BC$11:$BC$40&amp;MARZO!$BD$11:$BD$40,MARZO!$CL$11:$CL$40,"A"))/1%,"")</f>
        <v/>
      </c>
      <c r="DH585" s="188" t="str">
        <f t="array" ref="DH585">IFERROR(_xlfn.XLOOKUP($A585&amp;$B585,ABRIL!$D$11:$D$40&amp;ABRIL!$E$11:$E$40,ABRIL!$AM$11:$AM$40,_xlfn.XLOOKUP($A585&amp;$B585,ABRIL!$BC$11:$BC$40&amp;ABRIL!$BD$11:$BD$40,ABRIL!$CL$11:$CL$40,"A"))/1%,"")</f>
        <v/>
      </c>
      <c r="DI585" s="188" t="str">
        <f t="array" ref="DI585">IFERROR(_xlfn.XLOOKUP($A585&amp;$B585,'ABRIL 2'!$D$11:$D$40&amp;'ABRIL 2'!$E$11:$E$40,'ABRIL 2'!$AM$11:$AM$40,_xlfn.XLOOKUP($A585&amp;$B585,'ABRIL 2'!$BC$11:$BC$40&amp;'ABRIL 2'!$BD$11:$BD$40,'ABRIL 2'!$CL$11:$CL$40,"A"))/1%,"")</f>
        <v/>
      </c>
      <c r="DJ585" s="188" t="str">
        <f t="array" ref="DJ585">IFERROR(_xlfn.XLOOKUP($A585&amp;$B585,MAYO!$D$11:$D$40&amp;MAYO!$E$11:$E$40,MAYO!$AM$11:$AM$40,_xlfn.XLOOKUP($A585&amp;$B585,MAYO!$BC$11:$BC$40&amp;MAYO!$BD$11:$BD$40,MAYO!$CL$11:$CL$40,"A"))/1%,"")</f>
        <v/>
      </c>
      <c r="DK585" s="188" t="str">
        <f t="array" ref="DK585">IFERROR(_xlfn.XLOOKUP($A585&amp;$B585,'MAYO 2'!$D$11:$D$40&amp;'MAYO 2'!$E$11:$E$40,'MAYO 2'!$AM$11:$AM$40,_xlfn.XLOOKUP($A585&amp;$B585,'MAYO 2'!$BC$11:$BC$40&amp;'MAYO 2'!$BD$11:$BD$40,'MAYO 2'!$CL$11:$CL$40,"A"))/1%,"")</f>
        <v/>
      </c>
      <c r="DL585" s="188" t="str">
        <f t="array" ref="DL585">IFERROR(_xlfn.XLOOKUP($A585&amp;$B585,JUNIO!$D$11:$D$40&amp;JUNIO!$E$11:$E$40,JUNIO!$AM$11:$AM$40,_xlfn.XLOOKUP($A585&amp;$B585,JUNIO!$BC$11:$BC$40&amp;JUNIO!$BD$11:$BD$40,JUNIO!$CL$11:$CL$40,"A"))/1%,"")</f>
        <v/>
      </c>
      <c r="DM585" s="188" t="str">
        <f t="array" ref="DM585">IFERROR(_xlfn.XLOOKUP($A585&amp;$B585,'JUNIO 2'!$D$11:$D$40&amp;'JUNIO 2'!$E$11:$E$40,'JUNIO 2'!$AM$11:$AM$40,_xlfn.XLOOKUP($A585&amp;$B585,'JUNIO 2'!$BC$11:$BC$40&amp;'JUNIO 2'!$BD$11:$BD$40,'JUNIO 2'!$CL$11:$CL$40,"A"))/1%,"")</f>
        <v/>
      </c>
      <c r="DN585" s="188" t="str">
        <f t="array" ref="DN585">IFERROR(_xlfn.XLOOKUP($A585&amp;$B585,JULIO!$D$11:$D$40&amp;JULIO!$E$11:$E$40,JULIO!$AM$11:$AM$40,_xlfn.XLOOKUP($A585&amp;$B585,JULIO!$BC$11:$BC$40&amp;JULIO!$BD$11:$BD$40,JULIO!$CL$11:$CL$40,"A"))/1%,"")</f>
        <v/>
      </c>
      <c r="DO585" s="188" t="str">
        <f t="array" ref="DO585">IFERROR(_xlfn.XLOOKUP($A585&amp;$B585,'JULIO 2'!$D$11:$D$40&amp;'JULIO 2'!$E$11:$E$40,'JULIO 2'!$AM$11:$AM$40,_xlfn.XLOOKUP($A585&amp;$B585,'JULIO 2'!$BC$11:$BC$40&amp;'JULIO 2'!$BD$11:$BD$40,'JULIO 2'!$CL$11:$CL$40,"A"))/1%,"")</f>
        <v/>
      </c>
      <c r="DP585" s="188" t="str">
        <f t="array" ref="DP585">IFERROR(_xlfn.XLOOKUP($A585&amp;$B585,AGOSTO!$D$11:$D$40&amp;AGOSTO!$E$11:$E$40,AGOSTO!$AM$11:$AM$40,_xlfn.XLOOKUP($A585&amp;$B585,AGOSTO!$BC$11:$BC$40&amp;AGOSTO!$BD$11:$BD$40,AGOSTO!$CL$11:$CL$40,"A"))/1%,"")</f>
        <v/>
      </c>
      <c r="DQ585" s="188" t="str">
        <f t="array" ref="DQ585">IFERROR(_xlfn.XLOOKUP($A585&amp;$B585,'AGOSTO 2'!$D$11:$D$40&amp;'AGOSTO 2'!$E$11:$E$40,'AGOSTO 2'!$AM$11:$AM$40,_xlfn.XLOOKUP($A585&amp;$B585,'AGOSTO 2'!$BC$11:$BC$40&amp;'AGOSTO 2'!$BD$11:$BD$40,'AGOSTO 2'!$CL$11:$CL$40,"A"))/1%,"")</f>
        <v/>
      </c>
      <c r="DR585" s="188" t="str">
        <f t="array" ref="DR585">IFERROR(_xlfn.XLOOKUP($A585&amp;$B585,SEPTIEMBRE!$D$11:$D$40&amp;SEPTIEMBRE!$E$11:$E$40,SEPTIEMBRE!$AM$11:$AM$40,_xlfn.XLOOKUP($A585&amp;$B585,SEPTIEMBRE!$BC$11:$BC$40&amp;SEPTIEMBRE!$BD$11:$BD$40,SEPTIEMBRE!$CL$11:$CL$40,"A"))/1%,"")</f>
        <v/>
      </c>
      <c r="DS585" s="188" t="str">
        <f t="array" ref="DS585">IFERROR(_xlfn.XLOOKUP($A585&amp;$B585,'SEPTIEMBRE 2'!$D$11:$D$40&amp;'SEPTIEMBRE 2'!$E$11:$E$40,'SEPTIEMBRE 2'!$AM$11:$AM$40,_xlfn.XLOOKUP($A585&amp;$B585,'SEPTIEMBRE 2'!$BC$11:$BC$40&amp;'SEPTIEMBRE 2'!$BD$11:$BD$40,'SEPTIEMBRE 2'!$CL$11:$CL$40,"A"))/1%,"")</f>
        <v/>
      </c>
      <c r="DT585" s="188" t="str">
        <f t="array" ref="DT585">IFERROR(_xlfn.XLOOKUP($A585&amp;$B585,'SEPTIEMBRE 3'!$D$11:$D$40&amp;'SEPTIEMBRE 3'!$E$11:$E$40,'SEPTIEMBRE 3'!$AM$11:$AM$40,_xlfn.XLOOKUP($A585&amp;$B585,'SEPTIEMBRE 3'!$BC$11:$BC$40&amp;'SEPTIEMBRE 3'!$BD$11:$BD$40,'SEPTIEMBRE 3'!$CL$11:$CL$40,"A"))/1%,"")</f>
        <v/>
      </c>
      <c r="DU585" s="188" t="str">
        <f t="array" ref="DU585">IFERROR(_xlfn.XLOOKUP($A585&amp;$B585,OCTUBRE!$D$11:$D$40&amp;OCTUBRE!$E$11:$E$40,OCTUBRE!$AM$11:$AM$40,_xlfn.XLOOKUP($A585&amp;$B585,OCTUBRE!$BC$11:$BC$40&amp;OCTUBRE!$BD$11:$BD$40,OCTUBRE!$CL$11:$CL$40,"A"))/1%,"")</f>
        <v/>
      </c>
      <c r="DV585" s="188" t="str">
        <f t="array" ref="DV585">IFERROR(_xlfn.XLOOKUP($A585&amp;$B585,'OCTUBRE 2'!$D$11:$D$40&amp;'OCTUBRE 2'!$E$11:$E$40,'OCTUBRE 2'!$AM$11:$AM$40,_xlfn.XLOOKUP($A585&amp;$B585,'OCTUBRE 2'!$BC$11:$BC$40&amp;'OCTUBRE 2'!$BD$11:$BD$40,'OCTUBRE 2'!$CL$11:$CL$40,"A"))/1%,"")</f>
        <v/>
      </c>
      <c r="DW585" s="188" t="str">
        <f t="array" ref="DW585">IFERROR(_xlfn.XLOOKUP($A585&amp;$B585,NOVIEMBRE!$D$11:$D$40&amp;NOVIEMBRE!$E$11:$E$40,NOVIEMBRE!$AM$11:$AM$40,_xlfn.XLOOKUP($A585&amp;$B585,NOVIEMBRE!$BC$11:$BC$40&amp;NOVIEMBRE!$BD$11:$BD$40,NOVIEMBRE!$CL$11:$CL$40,"A"))/1%,"")</f>
        <v/>
      </c>
      <c r="DX585" s="188" t="str">
        <f t="array" ref="DX585">IFERROR(_xlfn.XLOOKUP($A585&amp;$B585,'NOVIEMBRE 2'!$D$11:$D$40&amp;'NOVIEMBRE 2'!$E$11:$E$40,'NOVIEMBRE 2'!$AM$11:$AM$40,_xlfn.XLOOKUP($A585&amp;$B585,'NOVIEMBRE 2'!$BC$11:$BC$40&amp;'NOVIEMBRE 2'!$BD$11:$BD$40,'NOVIEMBRE 2'!$CL$11:$CL$40,"A"))/1%,"")</f>
        <v/>
      </c>
      <c r="DY585" s="188" t="str">
        <f t="array" ref="DY585">IFERROR(_xlfn.XLOOKUP($A585&amp;$B585,DICIEMBRE!$D$11:$D$40&amp;DICIEMBRE!$E$11:$E$40,DICIEMBRE!$AM$11:$AM$40,_xlfn.XLOOKUP($A585&amp;$B585,DICIEMBRE!$BC$11:$BC$40&amp;DICIEMBRE!$BD$11:$BD$40,DICIEMBRE!$CL$11:$CL$40,"A"))/1%,"")</f>
        <v/>
      </c>
      <c r="DZ585" s="381" t="str">
        <f t="shared" si="9"/>
        <v>-</v>
      </c>
      <c r="EA585" s="381" t="str">
        <f t="shared" si="10"/>
        <v>-</v>
      </c>
      <c r="EB585" s="381" t="str">
        <f t="shared" si="11"/>
        <v>-</v>
      </c>
      <c r="EC585" s="381" t="str">
        <f t="shared" si="12"/>
        <v>-</v>
      </c>
      <c r="ED585" s="381" t="str">
        <f t="shared" si="13"/>
        <v>-</v>
      </c>
      <c r="EE585" s="381" t="str">
        <f t="shared" si="14"/>
        <v>-</v>
      </c>
      <c r="EF585" s="381" t="str">
        <f t="shared" si="15"/>
        <v>-</v>
      </c>
      <c r="EG585" s="381" t="str">
        <f t="shared" si="16"/>
        <v>-</v>
      </c>
      <c r="EH585" s="381" t="str">
        <f t="shared" si="17"/>
        <v>-</v>
      </c>
      <c r="EI585" s="188" t="str">
        <f t="shared" si="18"/>
        <v/>
      </c>
      <c r="EJ585" s="382"/>
      <c r="EK585" s="382"/>
      <c r="EL585" s="383"/>
      <c r="EM585" s="21"/>
      <c r="EN585" s="384">
        <f t="array" ref="EN585">IFERROR(_xlfn.XLOOKUP($A585&amp;$B585,MARZO!$D$11:$D$40&amp;MARZO!$E$11:$E$40,MARZO!$AK$11:$AK$40,_xlfn.XLOOKUP($A585&amp;$B585,MARZO!$BC$11:$BC$40&amp;MARZO!$BD$11:$BD$40,MARZO!$CJ$11:$CJ$40,"A")),"")</f>
        <v>0</v>
      </c>
      <c r="EO585" s="384">
        <f t="array" ref="EO585">IFERROR(_xlfn.XLOOKUP($A585&amp;$B585,ABRIL!$D$11:$D$40&amp;ABRIL!$E$11:$E$40,ABRIL!$AK$11:$AK$40,_xlfn.XLOOKUP($A585&amp;$B585,ABRIL!$BC$11:$BC$40&amp;ABRIL!$BD$11:$BD$40,ABRIL!$CJ$11:$CJ$40,"A")),"")</f>
        <v>0</v>
      </c>
      <c r="EP585" s="384">
        <f t="array" ref="EP585">IFERROR(_xlfn.XLOOKUP($A585&amp;$B585,'ABRIL 2'!$D$11:$D$40&amp;'ABRIL 2'!$E$11:$E$40,'ABRIL 2'!$AK$11:$AK$40,_xlfn.XLOOKUP($A585&amp;$B585,'ABRIL 2'!$BC$11:$BC$40&amp;'ABRIL 2'!$BD$11:$BD$40,'ABRIL 2'!$CJ$11:$CJ$40,"A")),"")</f>
        <v>0</v>
      </c>
      <c r="EQ585" s="384">
        <f t="array" ref="EQ585">IFERROR(_xlfn.XLOOKUP($A585&amp;$B585,MAYO!$D$11:$D$40&amp;MAYO!$E$11:$E$40,MAYO!$AK$11:$AK$40,_xlfn.XLOOKUP($A585&amp;$B585,MAYO!$BC$11:$BC$40&amp;MAYO!$BD$11:$BD$40,MAYO!$CJ$11:$CJ$40,"A")),"")</f>
        <v>0</v>
      </c>
      <c r="ER585" s="384">
        <f t="array" ref="ER585">IFERROR(_xlfn.XLOOKUP($A585&amp;$B585,'MAYO 2'!$D$11:$D$40&amp;'MAYO 2'!$E$11:$E$40,'MAYO 2'!$AK$11:$AK$40,_xlfn.XLOOKUP($A585&amp;$B585,'MAYO 2'!$BC$11:$BC$40&amp;'MAYO 2'!$BD$11:$BD$40,'MAYO 2'!$CJ$11:$CJ$40,"A")),"")</f>
        <v>0</v>
      </c>
      <c r="ES585" s="384">
        <f t="array" ref="ES585">IFERROR(_xlfn.XLOOKUP($A585&amp;$B585,JUNIO!$D$11:$D$40&amp;JUNIO!$E$11:$E$40,JUNIO!$AK$11:$AK$40,_xlfn.XLOOKUP($A585&amp;$B585,JUNIO!$BC$11:$BC$40&amp;JUNIO!$BD$11:$BD$40,JUNIO!$CJ$11:$CJ$40,"A")),"")</f>
        <v>0</v>
      </c>
      <c r="ET585" s="384">
        <f t="array" ref="ET585">IFERROR(_xlfn.XLOOKUP($A585&amp;$B585,'JUNIO 2'!$D$11:$D$40&amp;'JUNIO 2'!$E$11:$E$40,'JUNIO 2'!$AK$11:$AK$40,_xlfn.XLOOKUP($A585&amp;$B585,'JUNIO 2'!$BC$11:$BC$40&amp;'JUNIO 2'!$BD$11:$BD$40,'JUNIO 2'!$CJ$11:$CJ$40,"A")),"")</f>
        <v>0</v>
      </c>
      <c r="EU585" s="384">
        <f t="array" ref="EU585">IFERROR(_xlfn.XLOOKUP($A585&amp;$B585,JULIO!$D$11:$D$40&amp;JULIO!$E$11:$E$40,JULIO!$AK$11:$AK$40,_xlfn.XLOOKUP($A585&amp;$B585,JULIO!$BC$11:$BC$40&amp;JULIO!$BD$11:$BD$40,JULIO!$CJ$11:$CJ$40,"A")),"")</f>
        <v>0</v>
      </c>
      <c r="EV585" s="384">
        <f t="array" ref="EV585">IFERROR(_xlfn.XLOOKUP($A585&amp;$B585,'JULIO 2'!$D$11:$D$40&amp;'JULIO 2'!$E$11:$E$40,'JULIO 2'!$AK$11:$AK$40,_xlfn.XLOOKUP($A585&amp;$B585,'JULIO 2'!$BC$11:$BC$40&amp;'JULIO 2'!$BD$11:$BD$40,'JULIO 2'!$CJ$11:$CJ$40,"A")),"")</f>
        <v>0</v>
      </c>
      <c r="EW585" s="384">
        <f t="array" ref="EW585">IFERROR(_xlfn.XLOOKUP($A585&amp;$B585,AGOSTO!$D$11:$D$40&amp;AGOSTO!$E$11:$E$40,AGOSTO!$AK$11:$AK$40,_xlfn.XLOOKUP($A585&amp;$B585,AGOSTO!$BC$11:$BC$40&amp;AGOSTO!$BD$11:$BD$40,AGOSTO!$CJ$11:$CJ$40,"A")),"")</f>
        <v>0</v>
      </c>
      <c r="EX585" s="384">
        <f t="array" ref="EX585">IFERROR(_xlfn.XLOOKUP($A585&amp;$B585,'AGOSTO 2'!$D$11:$D$40&amp;'AGOSTO 2'!$E$11:$E$40,'AGOSTO 2'!$AK$11:$AK$40,_xlfn.XLOOKUP($A585&amp;$B585,'AGOSTO 2'!$BC$11:$BC$40&amp;'AGOSTO 2'!$BD$11:$BD$40,'AGOSTO 2'!$CJ$11:$CJ$40,"A")),"")</f>
        <v>0</v>
      </c>
      <c r="EY585" s="384">
        <f t="array" ref="EY585">IFERROR(_xlfn.XLOOKUP($A585&amp;$B585,SEPTIEMBRE!$D$11:$D$40&amp;SEPTIEMBRE!$E$11:$E$40,SEPTIEMBRE!$AK$11:$AK$40,_xlfn.XLOOKUP($A585&amp;$B585,SEPTIEMBRE!$BC$11:$BC$40&amp;SEPTIEMBRE!$BD$11:$BD$40,SEPTIEMBRE!$CJ$11:$CJ$40,"A")),"")</f>
        <v>0</v>
      </c>
      <c r="EZ585" s="384">
        <f t="array" ref="EZ585">IFERROR(_xlfn.XLOOKUP($A585&amp;$B585,'SEPTIEMBRE 2'!$D$11:$D$40&amp;'SEPTIEMBRE 2'!$E$11:$E$40,'SEPTIEMBRE 2'!$AK$11:$AK$40,_xlfn.XLOOKUP($A585&amp;$B585,'SEPTIEMBRE 2'!$BC$11:$BC$40&amp;'SEPTIEMBRE 2'!$BD$11:$BD$40,'SEPTIEMBRE 2'!$CJ$11:$CJ$40,"A")),"")</f>
        <v>0</v>
      </c>
      <c r="FA585" s="384">
        <f t="array" ref="FA585">IFERROR(_xlfn.XLOOKUP($A585&amp;$B585,'SEPTIEMBRE 3'!$D$11:$D$40&amp;'SEPTIEMBRE 3'!$E$11:$E$40,'SEPTIEMBRE 3'!$AK$11:$AK$40,_xlfn.XLOOKUP($A585&amp;$B585,'SEPTIEMBRE 3'!$BC$11:$BC$40&amp;'SEPTIEMBRE 3'!$BD$11:$BD$40,'SEPTIEMBRE 3'!$CJ$11:$CJ$40,"A")),"")</f>
        <v>0</v>
      </c>
      <c r="FB585" s="384">
        <f t="array" ref="FB585">IFERROR(_xlfn.XLOOKUP($A585&amp;$B585,OCTUBRE!$D$11:$D$40&amp;OCTUBRE!$E$11:$E$40,OCTUBRE!$AK$11:$AK$40,_xlfn.XLOOKUP($A585&amp;$B585,OCTUBRE!$BC$11:$BC$40&amp;OCTUBRE!$BD$11:$BD$40,OCTUBRE!$CJ$11:$CJ$40,"A")),"")</f>
        <v>0</v>
      </c>
      <c r="FC585" s="384">
        <f t="array" ref="FC585">IFERROR(_xlfn.XLOOKUP($A585&amp;$B585,'OCTUBRE 2'!$D$11:$D$40&amp;'OCTUBRE 2'!$E$11:$E$40,'OCTUBRE 2'!$AK$11:$AK$40,_xlfn.XLOOKUP($A585&amp;$B585,'OCTUBRE 2'!$BC$11:$BC$40&amp;'OCTUBRE 2'!$BD$11:$BD$40,'OCTUBRE 2'!$CJ$11:$CJ$40,"A")),"")</f>
        <v>0</v>
      </c>
      <c r="FD585" s="384">
        <f t="array" ref="FD585">IFERROR(_xlfn.XLOOKUP($A585&amp;$B585,NOVIEMBRE!$D$11:$D$40&amp;NOVIEMBRE!$E$11:$E$40,NOVIEMBRE!$AK$11:$AK$40,_xlfn.XLOOKUP($A585&amp;$B585,NOVIEMBRE!$BC$11:$BC$40&amp;NOVIEMBRE!$BD$11:$BD$40,NOVIEMBRE!$CJ$11:$CJ$40,"A")),"")</f>
        <v>0</v>
      </c>
      <c r="FE585" s="384">
        <f t="array" ref="FE585">IFERROR(_xlfn.XLOOKUP($A585&amp;$B585,'NOVIEMBRE 2'!$D$11:$D$40&amp;'NOVIEMBRE 2'!$E$11:$E$40,'NOVIEMBRE 2'!$AK$11:$AK$40,_xlfn.XLOOKUP($A585&amp;$B585,'NOVIEMBRE 2'!$BC$11:$BC$40&amp;'NOVIEMBRE 2'!$BD$11:$BD$40,'NOVIEMBRE 2'!$CJ$11:$CJ$40,"A")),"")</f>
        <v>0</v>
      </c>
      <c r="FF585" s="385">
        <f t="array" ref="FF585">IFERROR(_xlfn.XLOOKUP($A585&amp;$B585,DICIEMBRE!$D$11:$D$40&amp;DICIEMBRE!$E$11:$E$40,DICIEMBRE!$AK$11:$AK$40,_xlfn.XLOOKUP($A585&amp;$B585,DICIEMBRE!$BC$11:$BC$40&amp;DICIEMBRE!$BD$11:$BD$40,DICIEMBRE!$CJ$11:$CJ$40,"A")),"")</f>
        <v>0</v>
      </c>
      <c r="FG585" s="386" t="str">
        <f t="shared" si="19"/>
        <v/>
      </c>
      <c r="FH585" s="386" t="str">
        <f t="array" ref="FH585">IF(
 COUNT(DZ585:EH585)=0,
 "-",
 IF(
  COUNT(DZ585:EH585) &lt; COUNTA(DZ585:EH585),
  REPT("🟩", ROUND(COUNT(DZ585:EH585)/COUNTA(DZ585:EH585)*5, 0)) &amp;
  REPT("⬜", 5 - ROUND(COUNT(DZ585:EH585)/COUNTA(DZ585:EH585)*5, 0)),
  IF(
    AVERAGE(IF(DZ585:EH585&lt;&gt;"", DZ585:EH585, )) &gt;= 70, "🟩🟩🟩🟩🟩",
    IF(
      AVERAGE(IF(DZ585:EH585&lt;&gt;"",DZ585:EH585, )) &gt;= 56, "🟨🟨🟨🟨🟨",
      "🟥🟥🟥🟥🟥"
    )
  )
 )
)
</f>
        <v>-</v>
      </c>
    </row>
    <row r="586" ht="15.75" customHeight="1">
      <c r="A586" s="168"/>
      <c r="B586" s="169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1"/>
      <c r="N586" s="172" t="str">
        <f t="shared" si="1"/>
        <v/>
      </c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2" t="str">
        <f t="shared" si="2"/>
        <v/>
      </c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2" t="str">
        <f t="shared" si="3"/>
        <v/>
      </c>
      <c r="AM586" s="173"/>
      <c r="AN586" s="173"/>
      <c r="AO586" s="173"/>
      <c r="AP586" s="173"/>
      <c r="AQ586" s="173"/>
      <c r="AR586" s="173"/>
      <c r="AS586" s="173"/>
      <c r="AT586" s="173"/>
      <c r="AU586" s="173"/>
      <c r="AV586" s="171"/>
      <c r="AW586" s="171"/>
      <c r="AX586" s="172" t="str">
        <f t="shared" si="4"/>
        <v/>
      </c>
      <c r="AY586" s="173"/>
      <c r="AZ586" s="173"/>
      <c r="BA586" s="173"/>
      <c r="BB586" s="173"/>
      <c r="BC586" s="173"/>
      <c r="BD586" s="173"/>
      <c r="BE586" s="173"/>
      <c r="BF586" s="173"/>
      <c r="BG586" s="173"/>
      <c r="BH586" s="173"/>
      <c r="BI586" s="173"/>
      <c r="BJ586" s="172" t="str">
        <f t="shared" si="5"/>
        <v/>
      </c>
      <c r="BK586" s="173"/>
      <c r="BL586" s="173"/>
      <c r="BM586" s="173"/>
      <c r="BN586" s="173"/>
      <c r="BO586" s="173"/>
      <c r="BP586" s="173"/>
      <c r="BQ586" s="173"/>
      <c r="BR586" s="173"/>
      <c r="BS586" s="173"/>
      <c r="BT586" s="173"/>
      <c r="BU586" s="173"/>
      <c r="BV586" s="172" t="str">
        <f t="shared" si="6"/>
        <v/>
      </c>
      <c r="BW586" s="173"/>
      <c r="BX586" s="173"/>
      <c r="BY586" s="173"/>
      <c r="BZ586" s="171"/>
      <c r="CA586" s="171"/>
      <c r="CB586" s="171"/>
      <c r="CC586" s="171"/>
      <c r="CD586" s="171"/>
      <c r="CE586" s="171"/>
      <c r="CF586" s="171"/>
      <c r="CG586" s="171"/>
      <c r="CH586" s="172" t="str">
        <f t="shared" si="7"/>
        <v/>
      </c>
      <c r="CI586" s="171"/>
      <c r="CJ586" s="173"/>
      <c r="CK586" s="173"/>
      <c r="CL586" s="173"/>
      <c r="CM586" s="173"/>
      <c r="CN586" s="171"/>
      <c r="CO586" s="171"/>
      <c r="CP586" s="171"/>
      <c r="CQ586" s="173"/>
      <c r="CR586" s="171"/>
      <c r="CS586" s="171"/>
      <c r="CT586" s="172" t="str">
        <f t="shared" si="8"/>
        <v/>
      </c>
      <c r="CU586" s="172"/>
      <c r="CV586" s="172"/>
      <c r="CW586" s="172"/>
      <c r="CX586" s="172"/>
      <c r="CY586" s="172"/>
      <c r="CZ586" s="172"/>
      <c r="DA586" s="172"/>
      <c r="DB586" s="172"/>
      <c r="DC586" s="172"/>
      <c r="DD586" s="172"/>
      <c r="DE586" s="172"/>
      <c r="DF586" s="172"/>
      <c r="DG586" s="188" t="str">
        <f t="array" ref="DG586">IFERROR(_xlfn.XLOOKUP($A586&amp;B586,MARZO!$D$11:$D$40&amp;MARZO!$E$11:$E$40,MARZO!$AM$11:$AM$40,_xlfn.XLOOKUP($A586&amp;$B586,MARZO!$BC$11:$BC$40&amp;MARZO!$BD$11:$BD$40,MARZO!$CL$11:$CL$40,"A"))/1%,"")</f>
        <v/>
      </c>
      <c r="DH586" s="188" t="str">
        <f t="array" ref="DH586">IFERROR(_xlfn.XLOOKUP($A586&amp;$B586,ABRIL!$D$11:$D$40&amp;ABRIL!$E$11:$E$40,ABRIL!$AM$11:$AM$40,_xlfn.XLOOKUP($A586&amp;$B586,ABRIL!$BC$11:$BC$40&amp;ABRIL!$BD$11:$BD$40,ABRIL!$CL$11:$CL$40,"A"))/1%,"")</f>
        <v/>
      </c>
      <c r="DI586" s="188" t="str">
        <f t="array" ref="DI586">IFERROR(_xlfn.XLOOKUP($A586&amp;$B586,'ABRIL 2'!$D$11:$D$40&amp;'ABRIL 2'!$E$11:$E$40,'ABRIL 2'!$AM$11:$AM$40,_xlfn.XLOOKUP($A586&amp;$B586,'ABRIL 2'!$BC$11:$BC$40&amp;'ABRIL 2'!$BD$11:$BD$40,'ABRIL 2'!$CL$11:$CL$40,"A"))/1%,"")</f>
        <v/>
      </c>
      <c r="DJ586" s="188" t="str">
        <f t="array" ref="DJ586">IFERROR(_xlfn.XLOOKUP($A586&amp;$B586,MAYO!$D$11:$D$40&amp;MAYO!$E$11:$E$40,MAYO!$AM$11:$AM$40,_xlfn.XLOOKUP($A586&amp;$B586,MAYO!$BC$11:$BC$40&amp;MAYO!$BD$11:$BD$40,MAYO!$CL$11:$CL$40,"A"))/1%,"")</f>
        <v/>
      </c>
      <c r="DK586" s="188" t="str">
        <f t="array" ref="DK586">IFERROR(_xlfn.XLOOKUP($A586&amp;$B586,'MAYO 2'!$D$11:$D$40&amp;'MAYO 2'!$E$11:$E$40,'MAYO 2'!$AM$11:$AM$40,_xlfn.XLOOKUP($A586&amp;$B586,'MAYO 2'!$BC$11:$BC$40&amp;'MAYO 2'!$BD$11:$BD$40,'MAYO 2'!$CL$11:$CL$40,"A"))/1%,"")</f>
        <v/>
      </c>
      <c r="DL586" s="188" t="str">
        <f t="array" ref="DL586">IFERROR(_xlfn.XLOOKUP($A586&amp;$B586,JUNIO!$D$11:$D$40&amp;JUNIO!$E$11:$E$40,JUNIO!$AM$11:$AM$40,_xlfn.XLOOKUP($A586&amp;$B586,JUNIO!$BC$11:$BC$40&amp;JUNIO!$BD$11:$BD$40,JUNIO!$CL$11:$CL$40,"A"))/1%,"")</f>
        <v/>
      </c>
      <c r="DM586" s="188" t="str">
        <f t="array" ref="DM586">IFERROR(_xlfn.XLOOKUP($A586&amp;$B586,'JUNIO 2'!$D$11:$D$40&amp;'JUNIO 2'!$E$11:$E$40,'JUNIO 2'!$AM$11:$AM$40,_xlfn.XLOOKUP($A586&amp;$B586,'JUNIO 2'!$BC$11:$BC$40&amp;'JUNIO 2'!$BD$11:$BD$40,'JUNIO 2'!$CL$11:$CL$40,"A"))/1%,"")</f>
        <v/>
      </c>
      <c r="DN586" s="188" t="str">
        <f t="array" ref="DN586">IFERROR(_xlfn.XLOOKUP($A586&amp;$B586,JULIO!$D$11:$D$40&amp;JULIO!$E$11:$E$40,JULIO!$AM$11:$AM$40,_xlfn.XLOOKUP($A586&amp;$B586,JULIO!$BC$11:$BC$40&amp;JULIO!$BD$11:$BD$40,JULIO!$CL$11:$CL$40,"A"))/1%,"")</f>
        <v/>
      </c>
      <c r="DO586" s="188" t="str">
        <f t="array" ref="DO586">IFERROR(_xlfn.XLOOKUP($A586&amp;$B586,'JULIO 2'!$D$11:$D$40&amp;'JULIO 2'!$E$11:$E$40,'JULIO 2'!$AM$11:$AM$40,_xlfn.XLOOKUP($A586&amp;$B586,'JULIO 2'!$BC$11:$BC$40&amp;'JULIO 2'!$BD$11:$BD$40,'JULIO 2'!$CL$11:$CL$40,"A"))/1%,"")</f>
        <v/>
      </c>
      <c r="DP586" s="188" t="str">
        <f t="array" ref="DP586">IFERROR(_xlfn.XLOOKUP($A586&amp;$B586,AGOSTO!$D$11:$D$40&amp;AGOSTO!$E$11:$E$40,AGOSTO!$AM$11:$AM$40,_xlfn.XLOOKUP($A586&amp;$B586,AGOSTO!$BC$11:$BC$40&amp;AGOSTO!$BD$11:$BD$40,AGOSTO!$CL$11:$CL$40,"A"))/1%,"")</f>
        <v/>
      </c>
      <c r="DQ586" s="188" t="str">
        <f t="array" ref="DQ586">IFERROR(_xlfn.XLOOKUP($A586&amp;$B586,'AGOSTO 2'!$D$11:$D$40&amp;'AGOSTO 2'!$E$11:$E$40,'AGOSTO 2'!$AM$11:$AM$40,_xlfn.XLOOKUP($A586&amp;$B586,'AGOSTO 2'!$BC$11:$BC$40&amp;'AGOSTO 2'!$BD$11:$BD$40,'AGOSTO 2'!$CL$11:$CL$40,"A"))/1%,"")</f>
        <v/>
      </c>
      <c r="DR586" s="188" t="str">
        <f t="array" ref="DR586">IFERROR(_xlfn.XLOOKUP($A586&amp;$B586,SEPTIEMBRE!$D$11:$D$40&amp;SEPTIEMBRE!$E$11:$E$40,SEPTIEMBRE!$AM$11:$AM$40,_xlfn.XLOOKUP($A586&amp;$B586,SEPTIEMBRE!$BC$11:$BC$40&amp;SEPTIEMBRE!$BD$11:$BD$40,SEPTIEMBRE!$CL$11:$CL$40,"A"))/1%,"")</f>
        <v/>
      </c>
      <c r="DS586" s="188" t="str">
        <f t="array" ref="DS586">IFERROR(_xlfn.XLOOKUP($A586&amp;$B586,'SEPTIEMBRE 2'!$D$11:$D$40&amp;'SEPTIEMBRE 2'!$E$11:$E$40,'SEPTIEMBRE 2'!$AM$11:$AM$40,_xlfn.XLOOKUP($A586&amp;$B586,'SEPTIEMBRE 2'!$BC$11:$BC$40&amp;'SEPTIEMBRE 2'!$BD$11:$BD$40,'SEPTIEMBRE 2'!$CL$11:$CL$40,"A"))/1%,"")</f>
        <v/>
      </c>
      <c r="DT586" s="188" t="str">
        <f t="array" ref="DT586">IFERROR(_xlfn.XLOOKUP($A586&amp;$B586,'SEPTIEMBRE 3'!$D$11:$D$40&amp;'SEPTIEMBRE 3'!$E$11:$E$40,'SEPTIEMBRE 3'!$AM$11:$AM$40,_xlfn.XLOOKUP($A586&amp;$B586,'SEPTIEMBRE 3'!$BC$11:$BC$40&amp;'SEPTIEMBRE 3'!$BD$11:$BD$40,'SEPTIEMBRE 3'!$CL$11:$CL$40,"A"))/1%,"")</f>
        <v/>
      </c>
      <c r="DU586" s="188" t="str">
        <f t="array" ref="DU586">IFERROR(_xlfn.XLOOKUP($A586&amp;$B586,OCTUBRE!$D$11:$D$40&amp;OCTUBRE!$E$11:$E$40,OCTUBRE!$AM$11:$AM$40,_xlfn.XLOOKUP($A586&amp;$B586,OCTUBRE!$BC$11:$BC$40&amp;OCTUBRE!$BD$11:$BD$40,OCTUBRE!$CL$11:$CL$40,"A"))/1%,"")</f>
        <v/>
      </c>
      <c r="DV586" s="188" t="str">
        <f t="array" ref="DV586">IFERROR(_xlfn.XLOOKUP($A586&amp;$B586,'OCTUBRE 2'!$D$11:$D$40&amp;'OCTUBRE 2'!$E$11:$E$40,'OCTUBRE 2'!$AM$11:$AM$40,_xlfn.XLOOKUP($A586&amp;$B586,'OCTUBRE 2'!$BC$11:$BC$40&amp;'OCTUBRE 2'!$BD$11:$BD$40,'OCTUBRE 2'!$CL$11:$CL$40,"A"))/1%,"")</f>
        <v/>
      </c>
      <c r="DW586" s="188" t="str">
        <f t="array" ref="DW586">IFERROR(_xlfn.XLOOKUP($A586&amp;$B586,NOVIEMBRE!$D$11:$D$40&amp;NOVIEMBRE!$E$11:$E$40,NOVIEMBRE!$AM$11:$AM$40,_xlfn.XLOOKUP($A586&amp;$B586,NOVIEMBRE!$BC$11:$BC$40&amp;NOVIEMBRE!$BD$11:$BD$40,NOVIEMBRE!$CL$11:$CL$40,"A"))/1%,"")</f>
        <v/>
      </c>
      <c r="DX586" s="188" t="str">
        <f t="array" ref="DX586">IFERROR(_xlfn.XLOOKUP($A586&amp;$B586,'NOVIEMBRE 2'!$D$11:$D$40&amp;'NOVIEMBRE 2'!$E$11:$E$40,'NOVIEMBRE 2'!$AM$11:$AM$40,_xlfn.XLOOKUP($A586&amp;$B586,'NOVIEMBRE 2'!$BC$11:$BC$40&amp;'NOVIEMBRE 2'!$BD$11:$BD$40,'NOVIEMBRE 2'!$CL$11:$CL$40,"A"))/1%,"")</f>
        <v/>
      </c>
      <c r="DY586" s="188" t="str">
        <f t="array" ref="DY586">IFERROR(_xlfn.XLOOKUP($A586&amp;$B586,DICIEMBRE!$D$11:$D$40&amp;DICIEMBRE!$E$11:$E$40,DICIEMBRE!$AM$11:$AM$40,_xlfn.XLOOKUP($A586&amp;$B586,DICIEMBRE!$BC$11:$BC$40&amp;DICIEMBRE!$BD$11:$BD$40,DICIEMBRE!$CL$11:$CL$40,"A"))/1%,"")</f>
        <v/>
      </c>
      <c r="DZ586" s="381" t="str">
        <f t="shared" si="9"/>
        <v>-</v>
      </c>
      <c r="EA586" s="381" t="str">
        <f t="shared" si="10"/>
        <v>-</v>
      </c>
      <c r="EB586" s="381" t="str">
        <f t="shared" si="11"/>
        <v>-</v>
      </c>
      <c r="EC586" s="381" t="str">
        <f t="shared" si="12"/>
        <v>-</v>
      </c>
      <c r="ED586" s="381" t="str">
        <f t="shared" si="13"/>
        <v>-</v>
      </c>
      <c r="EE586" s="381" t="str">
        <f t="shared" si="14"/>
        <v>-</v>
      </c>
      <c r="EF586" s="381" t="str">
        <f t="shared" si="15"/>
        <v>-</v>
      </c>
      <c r="EG586" s="381" t="str">
        <f t="shared" si="16"/>
        <v>-</v>
      </c>
      <c r="EH586" s="381" t="str">
        <f t="shared" si="17"/>
        <v>-</v>
      </c>
      <c r="EI586" s="188" t="str">
        <f t="shared" si="18"/>
        <v/>
      </c>
      <c r="EJ586" s="382"/>
      <c r="EK586" s="382"/>
      <c r="EL586" s="383"/>
      <c r="EM586" s="21"/>
      <c r="EN586" s="384">
        <f t="array" ref="EN586">IFERROR(_xlfn.XLOOKUP($A586&amp;$B586,MARZO!$D$11:$D$40&amp;MARZO!$E$11:$E$40,MARZO!$AK$11:$AK$40,_xlfn.XLOOKUP($A586&amp;$B586,MARZO!$BC$11:$BC$40&amp;MARZO!$BD$11:$BD$40,MARZO!$CJ$11:$CJ$40,"A")),"")</f>
        <v>0</v>
      </c>
      <c r="EO586" s="384">
        <f t="array" ref="EO586">IFERROR(_xlfn.XLOOKUP($A586&amp;$B586,ABRIL!$D$11:$D$40&amp;ABRIL!$E$11:$E$40,ABRIL!$AK$11:$AK$40,_xlfn.XLOOKUP($A586&amp;$B586,ABRIL!$BC$11:$BC$40&amp;ABRIL!$BD$11:$BD$40,ABRIL!$CJ$11:$CJ$40,"A")),"")</f>
        <v>0</v>
      </c>
      <c r="EP586" s="384">
        <f t="array" ref="EP586">IFERROR(_xlfn.XLOOKUP($A586&amp;$B586,'ABRIL 2'!$D$11:$D$40&amp;'ABRIL 2'!$E$11:$E$40,'ABRIL 2'!$AK$11:$AK$40,_xlfn.XLOOKUP($A586&amp;$B586,'ABRIL 2'!$BC$11:$BC$40&amp;'ABRIL 2'!$BD$11:$BD$40,'ABRIL 2'!$CJ$11:$CJ$40,"A")),"")</f>
        <v>0</v>
      </c>
      <c r="EQ586" s="384">
        <f t="array" ref="EQ586">IFERROR(_xlfn.XLOOKUP($A586&amp;$B586,MAYO!$D$11:$D$40&amp;MAYO!$E$11:$E$40,MAYO!$AK$11:$AK$40,_xlfn.XLOOKUP($A586&amp;$B586,MAYO!$BC$11:$BC$40&amp;MAYO!$BD$11:$BD$40,MAYO!$CJ$11:$CJ$40,"A")),"")</f>
        <v>0</v>
      </c>
      <c r="ER586" s="384">
        <f t="array" ref="ER586">IFERROR(_xlfn.XLOOKUP($A586&amp;$B586,'MAYO 2'!$D$11:$D$40&amp;'MAYO 2'!$E$11:$E$40,'MAYO 2'!$AK$11:$AK$40,_xlfn.XLOOKUP($A586&amp;$B586,'MAYO 2'!$BC$11:$BC$40&amp;'MAYO 2'!$BD$11:$BD$40,'MAYO 2'!$CJ$11:$CJ$40,"A")),"")</f>
        <v>0</v>
      </c>
      <c r="ES586" s="384">
        <f t="array" ref="ES586">IFERROR(_xlfn.XLOOKUP($A586&amp;$B586,JUNIO!$D$11:$D$40&amp;JUNIO!$E$11:$E$40,JUNIO!$AK$11:$AK$40,_xlfn.XLOOKUP($A586&amp;$B586,JUNIO!$BC$11:$BC$40&amp;JUNIO!$BD$11:$BD$40,JUNIO!$CJ$11:$CJ$40,"A")),"")</f>
        <v>0</v>
      </c>
      <c r="ET586" s="384">
        <f t="array" ref="ET586">IFERROR(_xlfn.XLOOKUP($A586&amp;$B586,'JUNIO 2'!$D$11:$D$40&amp;'JUNIO 2'!$E$11:$E$40,'JUNIO 2'!$AK$11:$AK$40,_xlfn.XLOOKUP($A586&amp;$B586,'JUNIO 2'!$BC$11:$BC$40&amp;'JUNIO 2'!$BD$11:$BD$40,'JUNIO 2'!$CJ$11:$CJ$40,"A")),"")</f>
        <v>0</v>
      </c>
      <c r="EU586" s="384">
        <f t="array" ref="EU586">IFERROR(_xlfn.XLOOKUP($A586&amp;$B586,JULIO!$D$11:$D$40&amp;JULIO!$E$11:$E$40,JULIO!$AK$11:$AK$40,_xlfn.XLOOKUP($A586&amp;$B586,JULIO!$BC$11:$BC$40&amp;JULIO!$BD$11:$BD$40,JULIO!$CJ$11:$CJ$40,"A")),"")</f>
        <v>0</v>
      </c>
      <c r="EV586" s="384">
        <f t="array" ref="EV586">IFERROR(_xlfn.XLOOKUP($A586&amp;$B586,'JULIO 2'!$D$11:$D$40&amp;'JULIO 2'!$E$11:$E$40,'JULIO 2'!$AK$11:$AK$40,_xlfn.XLOOKUP($A586&amp;$B586,'JULIO 2'!$BC$11:$BC$40&amp;'JULIO 2'!$BD$11:$BD$40,'JULIO 2'!$CJ$11:$CJ$40,"A")),"")</f>
        <v>0</v>
      </c>
      <c r="EW586" s="384">
        <f t="array" ref="EW586">IFERROR(_xlfn.XLOOKUP($A586&amp;$B586,AGOSTO!$D$11:$D$40&amp;AGOSTO!$E$11:$E$40,AGOSTO!$AK$11:$AK$40,_xlfn.XLOOKUP($A586&amp;$B586,AGOSTO!$BC$11:$BC$40&amp;AGOSTO!$BD$11:$BD$40,AGOSTO!$CJ$11:$CJ$40,"A")),"")</f>
        <v>0</v>
      </c>
      <c r="EX586" s="384">
        <f t="array" ref="EX586">IFERROR(_xlfn.XLOOKUP($A586&amp;$B586,'AGOSTO 2'!$D$11:$D$40&amp;'AGOSTO 2'!$E$11:$E$40,'AGOSTO 2'!$AK$11:$AK$40,_xlfn.XLOOKUP($A586&amp;$B586,'AGOSTO 2'!$BC$11:$BC$40&amp;'AGOSTO 2'!$BD$11:$BD$40,'AGOSTO 2'!$CJ$11:$CJ$40,"A")),"")</f>
        <v>0</v>
      </c>
      <c r="EY586" s="384">
        <f t="array" ref="EY586">IFERROR(_xlfn.XLOOKUP($A586&amp;$B586,SEPTIEMBRE!$D$11:$D$40&amp;SEPTIEMBRE!$E$11:$E$40,SEPTIEMBRE!$AK$11:$AK$40,_xlfn.XLOOKUP($A586&amp;$B586,SEPTIEMBRE!$BC$11:$BC$40&amp;SEPTIEMBRE!$BD$11:$BD$40,SEPTIEMBRE!$CJ$11:$CJ$40,"A")),"")</f>
        <v>0</v>
      </c>
      <c r="EZ586" s="384">
        <f t="array" ref="EZ586">IFERROR(_xlfn.XLOOKUP($A586&amp;$B586,'SEPTIEMBRE 2'!$D$11:$D$40&amp;'SEPTIEMBRE 2'!$E$11:$E$40,'SEPTIEMBRE 2'!$AK$11:$AK$40,_xlfn.XLOOKUP($A586&amp;$B586,'SEPTIEMBRE 2'!$BC$11:$BC$40&amp;'SEPTIEMBRE 2'!$BD$11:$BD$40,'SEPTIEMBRE 2'!$CJ$11:$CJ$40,"A")),"")</f>
        <v>0</v>
      </c>
      <c r="FA586" s="384">
        <f t="array" ref="FA586">IFERROR(_xlfn.XLOOKUP($A586&amp;$B586,'SEPTIEMBRE 3'!$D$11:$D$40&amp;'SEPTIEMBRE 3'!$E$11:$E$40,'SEPTIEMBRE 3'!$AK$11:$AK$40,_xlfn.XLOOKUP($A586&amp;$B586,'SEPTIEMBRE 3'!$BC$11:$BC$40&amp;'SEPTIEMBRE 3'!$BD$11:$BD$40,'SEPTIEMBRE 3'!$CJ$11:$CJ$40,"A")),"")</f>
        <v>0</v>
      </c>
      <c r="FB586" s="384">
        <f t="array" ref="FB586">IFERROR(_xlfn.XLOOKUP($A586&amp;$B586,OCTUBRE!$D$11:$D$40&amp;OCTUBRE!$E$11:$E$40,OCTUBRE!$AK$11:$AK$40,_xlfn.XLOOKUP($A586&amp;$B586,OCTUBRE!$BC$11:$BC$40&amp;OCTUBRE!$BD$11:$BD$40,OCTUBRE!$CJ$11:$CJ$40,"A")),"")</f>
        <v>0</v>
      </c>
      <c r="FC586" s="384">
        <f t="array" ref="FC586">IFERROR(_xlfn.XLOOKUP($A586&amp;$B586,'OCTUBRE 2'!$D$11:$D$40&amp;'OCTUBRE 2'!$E$11:$E$40,'OCTUBRE 2'!$AK$11:$AK$40,_xlfn.XLOOKUP($A586&amp;$B586,'OCTUBRE 2'!$BC$11:$BC$40&amp;'OCTUBRE 2'!$BD$11:$BD$40,'OCTUBRE 2'!$CJ$11:$CJ$40,"A")),"")</f>
        <v>0</v>
      </c>
      <c r="FD586" s="384">
        <f t="array" ref="FD586">IFERROR(_xlfn.XLOOKUP($A586&amp;$B586,NOVIEMBRE!$D$11:$D$40&amp;NOVIEMBRE!$E$11:$E$40,NOVIEMBRE!$AK$11:$AK$40,_xlfn.XLOOKUP($A586&amp;$B586,NOVIEMBRE!$BC$11:$BC$40&amp;NOVIEMBRE!$BD$11:$BD$40,NOVIEMBRE!$CJ$11:$CJ$40,"A")),"")</f>
        <v>0</v>
      </c>
      <c r="FE586" s="384">
        <f t="array" ref="FE586">IFERROR(_xlfn.XLOOKUP($A586&amp;$B586,'NOVIEMBRE 2'!$D$11:$D$40&amp;'NOVIEMBRE 2'!$E$11:$E$40,'NOVIEMBRE 2'!$AK$11:$AK$40,_xlfn.XLOOKUP($A586&amp;$B586,'NOVIEMBRE 2'!$BC$11:$BC$40&amp;'NOVIEMBRE 2'!$BD$11:$BD$40,'NOVIEMBRE 2'!$CJ$11:$CJ$40,"A")),"")</f>
        <v>0</v>
      </c>
      <c r="FF586" s="385">
        <f t="array" ref="FF586">IFERROR(_xlfn.XLOOKUP($A586&amp;$B586,DICIEMBRE!$D$11:$D$40&amp;DICIEMBRE!$E$11:$E$40,DICIEMBRE!$AK$11:$AK$40,_xlfn.XLOOKUP($A586&amp;$B586,DICIEMBRE!$BC$11:$BC$40&amp;DICIEMBRE!$BD$11:$BD$40,DICIEMBRE!$CJ$11:$CJ$40,"A")),"")</f>
        <v>0</v>
      </c>
      <c r="FG586" s="386" t="str">
        <f t="shared" si="19"/>
        <v/>
      </c>
      <c r="FH586" s="386" t="str">
        <f t="array" ref="FH586">IF(
 COUNT(DZ586:EH586)=0,
 "-",
 IF(
  COUNT(DZ586:EH586) &lt; COUNTA(DZ586:EH586),
  REPT("🟩", ROUND(COUNT(DZ586:EH586)/COUNTA(DZ586:EH586)*5, 0)) &amp;
  REPT("⬜", 5 - ROUND(COUNT(DZ586:EH586)/COUNTA(DZ586:EH586)*5, 0)),
  IF(
    AVERAGE(IF(DZ586:EH586&lt;&gt;"", DZ586:EH586, )) &gt;= 70, "🟩🟩🟩🟩🟩",
    IF(
      AVERAGE(IF(DZ586:EH586&lt;&gt;"",DZ586:EH586, )) &gt;= 56, "🟨🟨🟨🟨🟨",
      "🟥🟥🟥🟥🟥"
    )
  )
 )
)
</f>
        <v>-</v>
      </c>
    </row>
    <row r="587" ht="15.75" customHeight="1">
      <c r="A587" s="168"/>
      <c r="B587" s="169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1"/>
      <c r="N587" s="172" t="str">
        <f t="shared" si="1"/>
        <v/>
      </c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2" t="str">
        <f t="shared" si="2"/>
        <v/>
      </c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2" t="str">
        <f t="shared" si="3"/>
        <v/>
      </c>
      <c r="AM587" s="173"/>
      <c r="AN587" s="173"/>
      <c r="AO587" s="173"/>
      <c r="AP587" s="173"/>
      <c r="AQ587" s="173"/>
      <c r="AR587" s="173"/>
      <c r="AS587" s="173"/>
      <c r="AT587" s="173"/>
      <c r="AU587" s="173"/>
      <c r="AV587" s="171"/>
      <c r="AW587" s="171"/>
      <c r="AX587" s="172" t="str">
        <f t="shared" si="4"/>
        <v/>
      </c>
      <c r="AY587" s="173"/>
      <c r="AZ587" s="173"/>
      <c r="BA587" s="173"/>
      <c r="BB587" s="173"/>
      <c r="BC587" s="173"/>
      <c r="BD587" s="173"/>
      <c r="BE587" s="173"/>
      <c r="BF587" s="173"/>
      <c r="BG587" s="173"/>
      <c r="BH587" s="173"/>
      <c r="BI587" s="173"/>
      <c r="BJ587" s="172" t="str">
        <f t="shared" si="5"/>
        <v/>
      </c>
      <c r="BK587" s="173"/>
      <c r="BL587" s="173"/>
      <c r="BM587" s="173"/>
      <c r="BN587" s="173"/>
      <c r="BO587" s="173"/>
      <c r="BP587" s="173"/>
      <c r="BQ587" s="173"/>
      <c r="BR587" s="173"/>
      <c r="BS587" s="173"/>
      <c r="BT587" s="173"/>
      <c r="BU587" s="173"/>
      <c r="BV587" s="172" t="str">
        <f t="shared" si="6"/>
        <v/>
      </c>
      <c r="BW587" s="173"/>
      <c r="BX587" s="173"/>
      <c r="BY587" s="173"/>
      <c r="BZ587" s="171"/>
      <c r="CA587" s="171"/>
      <c r="CB587" s="171"/>
      <c r="CC587" s="171"/>
      <c r="CD587" s="171"/>
      <c r="CE587" s="171"/>
      <c r="CF587" s="171"/>
      <c r="CG587" s="171"/>
      <c r="CH587" s="172" t="str">
        <f t="shared" si="7"/>
        <v/>
      </c>
      <c r="CI587" s="171"/>
      <c r="CJ587" s="173"/>
      <c r="CK587" s="173"/>
      <c r="CL587" s="173"/>
      <c r="CM587" s="173"/>
      <c r="CN587" s="171"/>
      <c r="CO587" s="171"/>
      <c r="CP587" s="171"/>
      <c r="CQ587" s="173"/>
      <c r="CR587" s="171"/>
      <c r="CS587" s="171"/>
      <c r="CT587" s="172" t="str">
        <f t="shared" si="8"/>
        <v/>
      </c>
      <c r="CU587" s="172"/>
      <c r="CV587" s="172"/>
      <c r="CW587" s="172"/>
      <c r="CX587" s="172"/>
      <c r="CY587" s="172"/>
      <c r="CZ587" s="172"/>
      <c r="DA587" s="172"/>
      <c r="DB587" s="172"/>
      <c r="DC587" s="172"/>
      <c r="DD587" s="172"/>
      <c r="DE587" s="172"/>
      <c r="DF587" s="172"/>
      <c r="DG587" s="188" t="str">
        <f t="array" ref="DG587">IFERROR(_xlfn.XLOOKUP($A587&amp;B587,MARZO!$D$11:$D$40&amp;MARZO!$E$11:$E$40,MARZO!$AM$11:$AM$40,_xlfn.XLOOKUP($A587&amp;$B587,MARZO!$BC$11:$BC$40&amp;MARZO!$BD$11:$BD$40,MARZO!$CL$11:$CL$40,"A"))/1%,"")</f>
        <v/>
      </c>
      <c r="DH587" s="188" t="str">
        <f t="array" ref="DH587">IFERROR(_xlfn.XLOOKUP($A587&amp;$B587,ABRIL!$D$11:$D$40&amp;ABRIL!$E$11:$E$40,ABRIL!$AM$11:$AM$40,_xlfn.XLOOKUP($A587&amp;$B587,ABRIL!$BC$11:$BC$40&amp;ABRIL!$BD$11:$BD$40,ABRIL!$CL$11:$CL$40,"A"))/1%,"")</f>
        <v/>
      </c>
      <c r="DI587" s="188" t="str">
        <f t="array" ref="DI587">IFERROR(_xlfn.XLOOKUP($A587&amp;$B587,'ABRIL 2'!$D$11:$D$40&amp;'ABRIL 2'!$E$11:$E$40,'ABRIL 2'!$AM$11:$AM$40,_xlfn.XLOOKUP($A587&amp;$B587,'ABRIL 2'!$BC$11:$BC$40&amp;'ABRIL 2'!$BD$11:$BD$40,'ABRIL 2'!$CL$11:$CL$40,"A"))/1%,"")</f>
        <v/>
      </c>
      <c r="DJ587" s="188" t="str">
        <f t="array" ref="DJ587">IFERROR(_xlfn.XLOOKUP($A587&amp;$B587,MAYO!$D$11:$D$40&amp;MAYO!$E$11:$E$40,MAYO!$AM$11:$AM$40,_xlfn.XLOOKUP($A587&amp;$B587,MAYO!$BC$11:$BC$40&amp;MAYO!$BD$11:$BD$40,MAYO!$CL$11:$CL$40,"A"))/1%,"")</f>
        <v/>
      </c>
      <c r="DK587" s="188" t="str">
        <f t="array" ref="DK587">IFERROR(_xlfn.XLOOKUP($A587&amp;$B587,'MAYO 2'!$D$11:$D$40&amp;'MAYO 2'!$E$11:$E$40,'MAYO 2'!$AM$11:$AM$40,_xlfn.XLOOKUP($A587&amp;$B587,'MAYO 2'!$BC$11:$BC$40&amp;'MAYO 2'!$BD$11:$BD$40,'MAYO 2'!$CL$11:$CL$40,"A"))/1%,"")</f>
        <v/>
      </c>
      <c r="DL587" s="188" t="str">
        <f t="array" ref="DL587">IFERROR(_xlfn.XLOOKUP($A587&amp;$B587,JUNIO!$D$11:$D$40&amp;JUNIO!$E$11:$E$40,JUNIO!$AM$11:$AM$40,_xlfn.XLOOKUP($A587&amp;$B587,JUNIO!$BC$11:$BC$40&amp;JUNIO!$BD$11:$BD$40,JUNIO!$CL$11:$CL$40,"A"))/1%,"")</f>
        <v/>
      </c>
      <c r="DM587" s="188" t="str">
        <f t="array" ref="DM587">IFERROR(_xlfn.XLOOKUP($A587&amp;$B587,'JUNIO 2'!$D$11:$D$40&amp;'JUNIO 2'!$E$11:$E$40,'JUNIO 2'!$AM$11:$AM$40,_xlfn.XLOOKUP($A587&amp;$B587,'JUNIO 2'!$BC$11:$BC$40&amp;'JUNIO 2'!$BD$11:$BD$40,'JUNIO 2'!$CL$11:$CL$40,"A"))/1%,"")</f>
        <v/>
      </c>
      <c r="DN587" s="188" t="str">
        <f t="array" ref="DN587">IFERROR(_xlfn.XLOOKUP($A587&amp;$B587,JULIO!$D$11:$D$40&amp;JULIO!$E$11:$E$40,JULIO!$AM$11:$AM$40,_xlfn.XLOOKUP($A587&amp;$B587,JULIO!$BC$11:$BC$40&amp;JULIO!$BD$11:$BD$40,JULIO!$CL$11:$CL$40,"A"))/1%,"")</f>
        <v/>
      </c>
      <c r="DO587" s="188" t="str">
        <f t="array" ref="DO587">IFERROR(_xlfn.XLOOKUP($A587&amp;$B587,'JULIO 2'!$D$11:$D$40&amp;'JULIO 2'!$E$11:$E$40,'JULIO 2'!$AM$11:$AM$40,_xlfn.XLOOKUP($A587&amp;$B587,'JULIO 2'!$BC$11:$BC$40&amp;'JULIO 2'!$BD$11:$BD$40,'JULIO 2'!$CL$11:$CL$40,"A"))/1%,"")</f>
        <v/>
      </c>
      <c r="DP587" s="188" t="str">
        <f t="array" ref="DP587">IFERROR(_xlfn.XLOOKUP($A587&amp;$B587,AGOSTO!$D$11:$D$40&amp;AGOSTO!$E$11:$E$40,AGOSTO!$AM$11:$AM$40,_xlfn.XLOOKUP($A587&amp;$B587,AGOSTO!$BC$11:$BC$40&amp;AGOSTO!$BD$11:$BD$40,AGOSTO!$CL$11:$CL$40,"A"))/1%,"")</f>
        <v/>
      </c>
      <c r="DQ587" s="188" t="str">
        <f t="array" ref="DQ587">IFERROR(_xlfn.XLOOKUP($A587&amp;$B587,'AGOSTO 2'!$D$11:$D$40&amp;'AGOSTO 2'!$E$11:$E$40,'AGOSTO 2'!$AM$11:$AM$40,_xlfn.XLOOKUP($A587&amp;$B587,'AGOSTO 2'!$BC$11:$BC$40&amp;'AGOSTO 2'!$BD$11:$BD$40,'AGOSTO 2'!$CL$11:$CL$40,"A"))/1%,"")</f>
        <v/>
      </c>
      <c r="DR587" s="188" t="str">
        <f t="array" ref="DR587">IFERROR(_xlfn.XLOOKUP($A587&amp;$B587,SEPTIEMBRE!$D$11:$D$40&amp;SEPTIEMBRE!$E$11:$E$40,SEPTIEMBRE!$AM$11:$AM$40,_xlfn.XLOOKUP($A587&amp;$B587,SEPTIEMBRE!$BC$11:$BC$40&amp;SEPTIEMBRE!$BD$11:$BD$40,SEPTIEMBRE!$CL$11:$CL$40,"A"))/1%,"")</f>
        <v/>
      </c>
      <c r="DS587" s="188" t="str">
        <f t="array" ref="DS587">IFERROR(_xlfn.XLOOKUP($A587&amp;$B587,'SEPTIEMBRE 2'!$D$11:$D$40&amp;'SEPTIEMBRE 2'!$E$11:$E$40,'SEPTIEMBRE 2'!$AM$11:$AM$40,_xlfn.XLOOKUP($A587&amp;$B587,'SEPTIEMBRE 2'!$BC$11:$BC$40&amp;'SEPTIEMBRE 2'!$BD$11:$BD$40,'SEPTIEMBRE 2'!$CL$11:$CL$40,"A"))/1%,"")</f>
        <v/>
      </c>
      <c r="DT587" s="188" t="str">
        <f t="array" ref="DT587">IFERROR(_xlfn.XLOOKUP($A587&amp;$B587,'SEPTIEMBRE 3'!$D$11:$D$40&amp;'SEPTIEMBRE 3'!$E$11:$E$40,'SEPTIEMBRE 3'!$AM$11:$AM$40,_xlfn.XLOOKUP($A587&amp;$B587,'SEPTIEMBRE 3'!$BC$11:$BC$40&amp;'SEPTIEMBRE 3'!$BD$11:$BD$40,'SEPTIEMBRE 3'!$CL$11:$CL$40,"A"))/1%,"")</f>
        <v/>
      </c>
      <c r="DU587" s="188" t="str">
        <f t="array" ref="DU587">IFERROR(_xlfn.XLOOKUP($A587&amp;$B587,OCTUBRE!$D$11:$D$40&amp;OCTUBRE!$E$11:$E$40,OCTUBRE!$AM$11:$AM$40,_xlfn.XLOOKUP($A587&amp;$B587,OCTUBRE!$BC$11:$BC$40&amp;OCTUBRE!$BD$11:$BD$40,OCTUBRE!$CL$11:$CL$40,"A"))/1%,"")</f>
        <v/>
      </c>
      <c r="DV587" s="188" t="str">
        <f t="array" ref="DV587">IFERROR(_xlfn.XLOOKUP($A587&amp;$B587,'OCTUBRE 2'!$D$11:$D$40&amp;'OCTUBRE 2'!$E$11:$E$40,'OCTUBRE 2'!$AM$11:$AM$40,_xlfn.XLOOKUP($A587&amp;$B587,'OCTUBRE 2'!$BC$11:$BC$40&amp;'OCTUBRE 2'!$BD$11:$BD$40,'OCTUBRE 2'!$CL$11:$CL$40,"A"))/1%,"")</f>
        <v/>
      </c>
      <c r="DW587" s="188" t="str">
        <f t="array" ref="DW587">IFERROR(_xlfn.XLOOKUP($A587&amp;$B587,NOVIEMBRE!$D$11:$D$40&amp;NOVIEMBRE!$E$11:$E$40,NOVIEMBRE!$AM$11:$AM$40,_xlfn.XLOOKUP($A587&amp;$B587,NOVIEMBRE!$BC$11:$BC$40&amp;NOVIEMBRE!$BD$11:$BD$40,NOVIEMBRE!$CL$11:$CL$40,"A"))/1%,"")</f>
        <v/>
      </c>
      <c r="DX587" s="188" t="str">
        <f t="array" ref="DX587">IFERROR(_xlfn.XLOOKUP($A587&amp;$B587,'NOVIEMBRE 2'!$D$11:$D$40&amp;'NOVIEMBRE 2'!$E$11:$E$40,'NOVIEMBRE 2'!$AM$11:$AM$40,_xlfn.XLOOKUP($A587&amp;$B587,'NOVIEMBRE 2'!$BC$11:$BC$40&amp;'NOVIEMBRE 2'!$BD$11:$BD$40,'NOVIEMBRE 2'!$CL$11:$CL$40,"A"))/1%,"")</f>
        <v/>
      </c>
      <c r="DY587" s="188" t="str">
        <f t="array" ref="DY587">IFERROR(_xlfn.XLOOKUP($A587&amp;$B587,DICIEMBRE!$D$11:$D$40&amp;DICIEMBRE!$E$11:$E$40,DICIEMBRE!$AM$11:$AM$40,_xlfn.XLOOKUP($A587&amp;$B587,DICIEMBRE!$BC$11:$BC$40&amp;DICIEMBRE!$BD$11:$BD$40,DICIEMBRE!$CL$11:$CL$40,"A"))/1%,"")</f>
        <v/>
      </c>
      <c r="DZ587" s="381" t="str">
        <f t="shared" si="9"/>
        <v>-</v>
      </c>
      <c r="EA587" s="381" t="str">
        <f t="shared" si="10"/>
        <v>-</v>
      </c>
      <c r="EB587" s="381" t="str">
        <f t="shared" si="11"/>
        <v>-</v>
      </c>
      <c r="EC587" s="381" t="str">
        <f t="shared" si="12"/>
        <v>-</v>
      </c>
      <c r="ED587" s="381" t="str">
        <f t="shared" si="13"/>
        <v>-</v>
      </c>
      <c r="EE587" s="381" t="str">
        <f t="shared" si="14"/>
        <v>-</v>
      </c>
      <c r="EF587" s="381" t="str">
        <f t="shared" si="15"/>
        <v>-</v>
      </c>
      <c r="EG587" s="381" t="str">
        <f t="shared" si="16"/>
        <v>-</v>
      </c>
      <c r="EH587" s="381" t="str">
        <f t="shared" si="17"/>
        <v>-</v>
      </c>
      <c r="EI587" s="188" t="str">
        <f t="shared" si="18"/>
        <v/>
      </c>
      <c r="EJ587" s="382"/>
      <c r="EK587" s="382"/>
      <c r="EL587" s="383"/>
      <c r="EM587" s="21"/>
      <c r="EN587" s="384">
        <f t="array" ref="EN587">IFERROR(_xlfn.XLOOKUP($A587&amp;$B587,MARZO!$D$11:$D$40&amp;MARZO!$E$11:$E$40,MARZO!$AK$11:$AK$40,_xlfn.XLOOKUP($A587&amp;$B587,MARZO!$BC$11:$BC$40&amp;MARZO!$BD$11:$BD$40,MARZO!$CJ$11:$CJ$40,"A")),"")</f>
        <v>0</v>
      </c>
      <c r="EO587" s="384">
        <f t="array" ref="EO587">IFERROR(_xlfn.XLOOKUP($A587&amp;$B587,ABRIL!$D$11:$D$40&amp;ABRIL!$E$11:$E$40,ABRIL!$AK$11:$AK$40,_xlfn.XLOOKUP($A587&amp;$B587,ABRIL!$BC$11:$BC$40&amp;ABRIL!$BD$11:$BD$40,ABRIL!$CJ$11:$CJ$40,"A")),"")</f>
        <v>0</v>
      </c>
      <c r="EP587" s="384">
        <f t="array" ref="EP587">IFERROR(_xlfn.XLOOKUP($A587&amp;$B587,'ABRIL 2'!$D$11:$D$40&amp;'ABRIL 2'!$E$11:$E$40,'ABRIL 2'!$AK$11:$AK$40,_xlfn.XLOOKUP($A587&amp;$B587,'ABRIL 2'!$BC$11:$BC$40&amp;'ABRIL 2'!$BD$11:$BD$40,'ABRIL 2'!$CJ$11:$CJ$40,"A")),"")</f>
        <v>0</v>
      </c>
      <c r="EQ587" s="384">
        <f t="array" ref="EQ587">IFERROR(_xlfn.XLOOKUP($A587&amp;$B587,MAYO!$D$11:$D$40&amp;MAYO!$E$11:$E$40,MAYO!$AK$11:$AK$40,_xlfn.XLOOKUP($A587&amp;$B587,MAYO!$BC$11:$BC$40&amp;MAYO!$BD$11:$BD$40,MAYO!$CJ$11:$CJ$40,"A")),"")</f>
        <v>0</v>
      </c>
      <c r="ER587" s="384">
        <f t="array" ref="ER587">IFERROR(_xlfn.XLOOKUP($A587&amp;$B587,'MAYO 2'!$D$11:$D$40&amp;'MAYO 2'!$E$11:$E$40,'MAYO 2'!$AK$11:$AK$40,_xlfn.XLOOKUP($A587&amp;$B587,'MAYO 2'!$BC$11:$BC$40&amp;'MAYO 2'!$BD$11:$BD$40,'MAYO 2'!$CJ$11:$CJ$40,"A")),"")</f>
        <v>0</v>
      </c>
      <c r="ES587" s="384">
        <f t="array" ref="ES587">IFERROR(_xlfn.XLOOKUP($A587&amp;$B587,JUNIO!$D$11:$D$40&amp;JUNIO!$E$11:$E$40,JUNIO!$AK$11:$AK$40,_xlfn.XLOOKUP($A587&amp;$B587,JUNIO!$BC$11:$BC$40&amp;JUNIO!$BD$11:$BD$40,JUNIO!$CJ$11:$CJ$40,"A")),"")</f>
        <v>0</v>
      </c>
      <c r="ET587" s="384">
        <f t="array" ref="ET587">IFERROR(_xlfn.XLOOKUP($A587&amp;$B587,'JUNIO 2'!$D$11:$D$40&amp;'JUNIO 2'!$E$11:$E$40,'JUNIO 2'!$AK$11:$AK$40,_xlfn.XLOOKUP($A587&amp;$B587,'JUNIO 2'!$BC$11:$BC$40&amp;'JUNIO 2'!$BD$11:$BD$40,'JUNIO 2'!$CJ$11:$CJ$40,"A")),"")</f>
        <v>0</v>
      </c>
      <c r="EU587" s="384">
        <f t="array" ref="EU587">IFERROR(_xlfn.XLOOKUP($A587&amp;$B587,JULIO!$D$11:$D$40&amp;JULIO!$E$11:$E$40,JULIO!$AK$11:$AK$40,_xlfn.XLOOKUP($A587&amp;$B587,JULIO!$BC$11:$BC$40&amp;JULIO!$BD$11:$BD$40,JULIO!$CJ$11:$CJ$40,"A")),"")</f>
        <v>0</v>
      </c>
      <c r="EV587" s="384">
        <f t="array" ref="EV587">IFERROR(_xlfn.XLOOKUP($A587&amp;$B587,'JULIO 2'!$D$11:$D$40&amp;'JULIO 2'!$E$11:$E$40,'JULIO 2'!$AK$11:$AK$40,_xlfn.XLOOKUP($A587&amp;$B587,'JULIO 2'!$BC$11:$BC$40&amp;'JULIO 2'!$BD$11:$BD$40,'JULIO 2'!$CJ$11:$CJ$40,"A")),"")</f>
        <v>0</v>
      </c>
      <c r="EW587" s="384">
        <f t="array" ref="EW587">IFERROR(_xlfn.XLOOKUP($A587&amp;$B587,AGOSTO!$D$11:$D$40&amp;AGOSTO!$E$11:$E$40,AGOSTO!$AK$11:$AK$40,_xlfn.XLOOKUP($A587&amp;$B587,AGOSTO!$BC$11:$BC$40&amp;AGOSTO!$BD$11:$BD$40,AGOSTO!$CJ$11:$CJ$40,"A")),"")</f>
        <v>0</v>
      </c>
      <c r="EX587" s="384">
        <f t="array" ref="EX587">IFERROR(_xlfn.XLOOKUP($A587&amp;$B587,'AGOSTO 2'!$D$11:$D$40&amp;'AGOSTO 2'!$E$11:$E$40,'AGOSTO 2'!$AK$11:$AK$40,_xlfn.XLOOKUP($A587&amp;$B587,'AGOSTO 2'!$BC$11:$BC$40&amp;'AGOSTO 2'!$BD$11:$BD$40,'AGOSTO 2'!$CJ$11:$CJ$40,"A")),"")</f>
        <v>0</v>
      </c>
      <c r="EY587" s="384">
        <f t="array" ref="EY587">IFERROR(_xlfn.XLOOKUP($A587&amp;$B587,SEPTIEMBRE!$D$11:$D$40&amp;SEPTIEMBRE!$E$11:$E$40,SEPTIEMBRE!$AK$11:$AK$40,_xlfn.XLOOKUP($A587&amp;$B587,SEPTIEMBRE!$BC$11:$BC$40&amp;SEPTIEMBRE!$BD$11:$BD$40,SEPTIEMBRE!$CJ$11:$CJ$40,"A")),"")</f>
        <v>0</v>
      </c>
      <c r="EZ587" s="384">
        <f t="array" ref="EZ587">IFERROR(_xlfn.XLOOKUP($A587&amp;$B587,'SEPTIEMBRE 2'!$D$11:$D$40&amp;'SEPTIEMBRE 2'!$E$11:$E$40,'SEPTIEMBRE 2'!$AK$11:$AK$40,_xlfn.XLOOKUP($A587&amp;$B587,'SEPTIEMBRE 2'!$BC$11:$BC$40&amp;'SEPTIEMBRE 2'!$BD$11:$BD$40,'SEPTIEMBRE 2'!$CJ$11:$CJ$40,"A")),"")</f>
        <v>0</v>
      </c>
      <c r="FA587" s="384">
        <f t="array" ref="FA587">IFERROR(_xlfn.XLOOKUP($A587&amp;$B587,'SEPTIEMBRE 3'!$D$11:$D$40&amp;'SEPTIEMBRE 3'!$E$11:$E$40,'SEPTIEMBRE 3'!$AK$11:$AK$40,_xlfn.XLOOKUP($A587&amp;$B587,'SEPTIEMBRE 3'!$BC$11:$BC$40&amp;'SEPTIEMBRE 3'!$BD$11:$BD$40,'SEPTIEMBRE 3'!$CJ$11:$CJ$40,"A")),"")</f>
        <v>0</v>
      </c>
      <c r="FB587" s="384">
        <f t="array" ref="FB587">IFERROR(_xlfn.XLOOKUP($A587&amp;$B587,OCTUBRE!$D$11:$D$40&amp;OCTUBRE!$E$11:$E$40,OCTUBRE!$AK$11:$AK$40,_xlfn.XLOOKUP($A587&amp;$B587,OCTUBRE!$BC$11:$BC$40&amp;OCTUBRE!$BD$11:$BD$40,OCTUBRE!$CJ$11:$CJ$40,"A")),"")</f>
        <v>0</v>
      </c>
      <c r="FC587" s="384">
        <f t="array" ref="FC587">IFERROR(_xlfn.XLOOKUP($A587&amp;$B587,'OCTUBRE 2'!$D$11:$D$40&amp;'OCTUBRE 2'!$E$11:$E$40,'OCTUBRE 2'!$AK$11:$AK$40,_xlfn.XLOOKUP($A587&amp;$B587,'OCTUBRE 2'!$BC$11:$BC$40&amp;'OCTUBRE 2'!$BD$11:$BD$40,'OCTUBRE 2'!$CJ$11:$CJ$40,"A")),"")</f>
        <v>0</v>
      </c>
      <c r="FD587" s="384">
        <f t="array" ref="FD587">IFERROR(_xlfn.XLOOKUP($A587&amp;$B587,NOVIEMBRE!$D$11:$D$40&amp;NOVIEMBRE!$E$11:$E$40,NOVIEMBRE!$AK$11:$AK$40,_xlfn.XLOOKUP($A587&amp;$B587,NOVIEMBRE!$BC$11:$BC$40&amp;NOVIEMBRE!$BD$11:$BD$40,NOVIEMBRE!$CJ$11:$CJ$40,"A")),"")</f>
        <v>0</v>
      </c>
      <c r="FE587" s="384">
        <f t="array" ref="FE587">IFERROR(_xlfn.XLOOKUP($A587&amp;$B587,'NOVIEMBRE 2'!$D$11:$D$40&amp;'NOVIEMBRE 2'!$E$11:$E$40,'NOVIEMBRE 2'!$AK$11:$AK$40,_xlfn.XLOOKUP($A587&amp;$B587,'NOVIEMBRE 2'!$BC$11:$BC$40&amp;'NOVIEMBRE 2'!$BD$11:$BD$40,'NOVIEMBRE 2'!$CJ$11:$CJ$40,"A")),"")</f>
        <v>0</v>
      </c>
      <c r="FF587" s="385">
        <f t="array" ref="FF587">IFERROR(_xlfn.XLOOKUP($A587&amp;$B587,DICIEMBRE!$D$11:$D$40&amp;DICIEMBRE!$E$11:$E$40,DICIEMBRE!$AK$11:$AK$40,_xlfn.XLOOKUP($A587&amp;$B587,DICIEMBRE!$BC$11:$BC$40&amp;DICIEMBRE!$BD$11:$BD$40,DICIEMBRE!$CJ$11:$CJ$40,"A")),"")</f>
        <v>0</v>
      </c>
      <c r="FG587" s="386" t="str">
        <f t="shared" si="19"/>
        <v/>
      </c>
      <c r="FH587" s="386" t="str">
        <f t="array" ref="FH587">IF(
 COUNT(DZ587:EH587)=0,
 "-",
 IF(
  COUNT(DZ587:EH587) &lt; COUNTA(DZ587:EH587),
  REPT("🟩", ROUND(COUNT(DZ587:EH587)/COUNTA(DZ587:EH587)*5, 0)) &amp;
  REPT("⬜", 5 - ROUND(COUNT(DZ587:EH587)/COUNTA(DZ587:EH587)*5, 0)),
  IF(
    AVERAGE(IF(DZ587:EH587&lt;&gt;"", DZ587:EH587, )) &gt;= 70, "🟩🟩🟩🟩🟩",
    IF(
      AVERAGE(IF(DZ587:EH587&lt;&gt;"",DZ587:EH587, )) &gt;= 56, "🟨🟨🟨🟨🟨",
      "🟥🟥🟥🟥🟥"
    )
  )
 )
)
</f>
        <v>-</v>
      </c>
    </row>
    <row r="588" ht="15.75" customHeight="1">
      <c r="A588" s="168"/>
      <c r="B588" s="169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1"/>
      <c r="N588" s="172" t="str">
        <f t="shared" si="1"/>
        <v/>
      </c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2" t="str">
        <f t="shared" si="2"/>
        <v/>
      </c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2" t="str">
        <f t="shared" si="3"/>
        <v/>
      </c>
      <c r="AM588" s="173"/>
      <c r="AN588" s="173"/>
      <c r="AO588" s="173"/>
      <c r="AP588" s="173"/>
      <c r="AQ588" s="173"/>
      <c r="AR588" s="173"/>
      <c r="AS588" s="173"/>
      <c r="AT588" s="173"/>
      <c r="AU588" s="173"/>
      <c r="AV588" s="171"/>
      <c r="AW588" s="171"/>
      <c r="AX588" s="172" t="str">
        <f t="shared" si="4"/>
        <v/>
      </c>
      <c r="AY588" s="173"/>
      <c r="AZ588" s="173"/>
      <c r="BA588" s="173"/>
      <c r="BB588" s="173"/>
      <c r="BC588" s="173"/>
      <c r="BD588" s="173"/>
      <c r="BE588" s="173"/>
      <c r="BF588" s="173"/>
      <c r="BG588" s="173"/>
      <c r="BH588" s="173"/>
      <c r="BI588" s="173"/>
      <c r="BJ588" s="172" t="str">
        <f t="shared" si="5"/>
        <v/>
      </c>
      <c r="BK588" s="173"/>
      <c r="BL588" s="173"/>
      <c r="BM588" s="173"/>
      <c r="BN588" s="173"/>
      <c r="BO588" s="173"/>
      <c r="BP588" s="173"/>
      <c r="BQ588" s="173"/>
      <c r="BR588" s="173"/>
      <c r="BS588" s="173"/>
      <c r="BT588" s="173"/>
      <c r="BU588" s="173"/>
      <c r="BV588" s="172" t="str">
        <f t="shared" si="6"/>
        <v/>
      </c>
      <c r="BW588" s="173"/>
      <c r="BX588" s="173"/>
      <c r="BY588" s="173"/>
      <c r="BZ588" s="171"/>
      <c r="CA588" s="171"/>
      <c r="CB588" s="171"/>
      <c r="CC588" s="171"/>
      <c r="CD588" s="171"/>
      <c r="CE588" s="171"/>
      <c r="CF588" s="171"/>
      <c r="CG588" s="171"/>
      <c r="CH588" s="172" t="str">
        <f t="shared" si="7"/>
        <v/>
      </c>
      <c r="CI588" s="171"/>
      <c r="CJ588" s="173"/>
      <c r="CK588" s="173"/>
      <c r="CL588" s="173"/>
      <c r="CM588" s="173"/>
      <c r="CN588" s="171"/>
      <c r="CO588" s="171"/>
      <c r="CP588" s="171"/>
      <c r="CQ588" s="173"/>
      <c r="CR588" s="171"/>
      <c r="CS588" s="171"/>
      <c r="CT588" s="172" t="str">
        <f t="shared" si="8"/>
        <v/>
      </c>
      <c r="CU588" s="172"/>
      <c r="CV588" s="172"/>
      <c r="CW588" s="172"/>
      <c r="CX588" s="172"/>
      <c r="CY588" s="172"/>
      <c r="CZ588" s="172"/>
      <c r="DA588" s="172"/>
      <c r="DB588" s="172"/>
      <c r="DC588" s="172"/>
      <c r="DD588" s="172"/>
      <c r="DE588" s="172"/>
      <c r="DF588" s="172"/>
      <c r="DG588" s="188" t="str">
        <f t="array" ref="DG588">IFERROR(_xlfn.XLOOKUP($A588&amp;B588,MARZO!$D$11:$D$40&amp;MARZO!$E$11:$E$40,MARZO!$AM$11:$AM$40,_xlfn.XLOOKUP($A588&amp;$B588,MARZO!$BC$11:$BC$40&amp;MARZO!$BD$11:$BD$40,MARZO!$CL$11:$CL$40,"A"))/1%,"")</f>
        <v/>
      </c>
      <c r="DH588" s="188" t="str">
        <f t="array" ref="DH588">IFERROR(_xlfn.XLOOKUP($A588&amp;$B588,ABRIL!$D$11:$D$40&amp;ABRIL!$E$11:$E$40,ABRIL!$AM$11:$AM$40,_xlfn.XLOOKUP($A588&amp;$B588,ABRIL!$BC$11:$BC$40&amp;ABRIL!$BD$11:$BD$40,ABRIL!$CL$11:$CL$40,"A"))/1%,"")</f>
        <v/>
      </c>
      <c r="DI588" s="188" t="str">
        <f t="array" ref="DI588">IFERROR(_xlfn.XLOOKUP($A588&amp;$B588,'ABRIL 2'!$D$11:$D$40&amp;'ABRIL 2'!$E$11:$E$40,'ABRIL 2'!$AM$11:$AM$40,_xlfn.XLOOKUP($A588&amp;$B588,'ABRIL 2'!$BC$11:$BC$40&amp;'ABRIL 2'!$BD$11:$BD$40,'ABRIL 2'!$CL$11:$CL$40,"A"))/1%,"")</f>
        <v/>
      </c>
      <c r="DJ588" s="188" t="str">
        <f t="array" ref="DJ588">IFERROR(_xlfn.XLOOKUP($A588&amp;$B588,MAYO!$D$11:$D$40&amp;MAYO!$E$11:$E$40,MAYO!$AM$11:$AM$40,_xlfn.XLOOKUP($A588&amp;$B588,MAYO!$BC$11:$BC$40&amp;MAYO!$BD$11:$BD$40,MAYO!$CL$11:$CL$40,"A"))/1%,"")</f>
        <v/>
      </c>
      <c r="DK588" s="188" t="str">
        <f t="array" ref="DK588">IFERROR(_xlfn.XLOOKUP($A588&amp;$B588,'MAYO 2'!$D$11:$D$40&amp;'MAYO 2'!$E$11:$E$40,'MAYO 2'!$AM$11:$AM$40,_xlfn.XLOOKUP($A588&amp;$B588,'MAYO 2'!$BC$11:$BC$40&amp;'MAYO 2'!$BD$11:$BD$40,'MAYO 2'!$CL$11:$CL$40,"A"))/1%,"")</f>
        <v/>
      </c>
      <c r="DL588" s="188" t="str">
        <f t="array" ref="DL588">IFERROR(_xlfn.XLOOKUP($A588&amp;$B588,JUNIO!$D$11:$D$40&amp;JUNIO!$E$11:$E$40,JUNIO!$AM$11:$AM$40,_xlfn.XLOOKUP($A588&amp;$B588,JUNIO!$BC$11:$BC$40&amp;JUNIO!$BD$11:$BD$40,JUNIO!$CL$11:$CL$40,"A"))/1%,"")</f>
        <v/>
      </c>
      <c r="DM588" s="188" t="str">
        <f t="array" ref="DM588">IFERROR(_xlfn.XLOOKUP($A588&amp;$B588,'JUNIO 2'!$D$11:$D$40&amp;'JUNIO 2'!$E$11:$E$40,'JUNIO 2'!$AM$11:$AM$40,_xlfn.XLOOKUP($A588&amp;$B588,'JUNIO 2'!$BC$11:$BC$40&amp;'JUNIO 2'!$BD$11:$BD$40,'JUNIO 2'!$CL$11:$CL$40,"A"))/1%,"")</f>
        <v/>
      </c>
      <c r="DN588" s="188" t="str">
        <f t="array" ref="DN588">IFERROR(_xlfn.XLOOKUP($A588&amp;$B588,JULIO!$D$11:$D$40&amp;JULIO!$E$11:$E$40,JULIO!$AM$11:$AM$40,_xlfn.XLOOKUP($A588&amp;$B588,JULIO!$BC$11:$BC$40&amp;JULIO!$BD$11:$BD$40,JULIO!$CL$11:$CL$40,"A"))/1%,"")</f>
        <v/>
      </c>
      <c r="DO588" s="188" t="str">
        <f t="array" ref="DO588">IFERROR(_xlfn.XLOOKUP($A588&amp;$B588,'JULIO 2'!$D$11:$D$40&amp;'JULIO 2'!$E$11:$E$40,'JULIO 2'!$AM$11:$AM$40,_xlfn.XLOOKUP($A588&amp;$B588,'JULIO 2'!$BC$11:$BC$40&amp;'JULIO 2'!$BD$11:$BD$40,'JULIO 2'!$CL$11:$CL$40,"A"))/1%,"")</f>
        <v/>
      </c>
      <c r="DP588" s="188" t="str">
        <f t="array" ref="DP588">IFERROR(_xlfn.XLOOKUP($A588&amp;$B588,AGOSTO!$D$11:$D$40&amp;AGOSTO!$E$11:$E$40,AGOSTO!$AM$11:$AM$40,_xlfn.XLOOKUP($A588&amp;$B588,AGOSTO!$BC$11:$BC$40&amp;AGOSTO!$BD$11:$BD$40,AGOSTO!$CL$11:$CL$40,"A"))/1%,"")</f>
        <v/>
      </c>
      <c r="DQ588" s="188" t="str">
        <f t="array" ref="DQ588">IFERROR(_xlfn.XLOOKUP($A588&amp;$B588,'AGOSTO 2'!$D$11:$D$40&amp;'AGOSTO 2'!$E$11:$E$40,'AGOSTO 2'!$AM$11:$AM$40,_xlfn.XLOOKUP($A588&amp;$B588,'AGOSTO 2'!$BC$11:$BC$40&amp;'AGOSTO 2'!$BD$11:$BD$40,'AGOSTO 2'!$CL$11:$CL$40,"A"))/1%,"")</f>
        <v/>
      </c>
      <c r="DR588" s="188" t="str">
        <f t="array" ref="DR588">IFERROR(_xlfn.XLOOKUP($A588&amp;$B588,SEPTIEMBRE!$D$11:$D$40&amp;SEPTIEMBRE!$E$11:$E$40,SEPTIEMBRE!$AM$11:$AM$40,_xlfn.XLOOKUP($A588&amp;$B588,SEPTIEMBRE!$BC$11:$BC$40&amp;SEPTIEMBRE!$BD$11:$BD$40,SEPTIEMBRE!$CL$11:$CL$40,"A"))/1%,"")</f>
        <v/>
      </c>
      <c r="DS588" s="188" t="str">
        <f t="array" ref="DS588">IFERROR(_xlfn.XLOOKUP($A588&amp;$B588,'SEPTIEMBRE 2'!$D$11:$D$40&amp;'SEPTIEMBRE 2'!$E$11:$E$40,'SEPTIEMBRE 2'!$AM$11:$AM$40,_xlfn.XLOOKUP($A588&amp;$B588,'SEPTIEMBRE 2'!$BC$11:$BC$40&amp;'SEPTIEMBRE 2'!$BD$11:$BD$40,'SEPTIEMBRE 2'!$CL$11:$CL$40,"A"))/1%,"")</f>
        <v/>
      </c>
      <c r="DT588" s="188" t="str">
        <f t="array" ref="DT588">IFERROR(_xlfn.XLOOKUP($A588&amp;$B588,'SEPTIEMBRE 3'!$D$11:$D$40&amp;'SEPTIEMBRE 3'!$E$11:$E$40,'SEPTIEMBRE 3'!$AM$11:$AM$40,_xlfn.XLOOKUP($A588&amp;$B588,'SEPTIEMBRE 3'!$BC$11:$BC$40&amp;'SEPTIEMBRE 3'!$BD$11:$BD$40,'SEPTIEMBRE 3'!$CL$11:$CL$40,"A"))/1%,"")</f>
        <v/>
      </c>
      <c r="DU588" s="188" t="str">
        <f t="array" ref="DU588">IFERROR(_xlfn.XLOOKUP($A588&amp;$B588,OCTUBRE!$D$11:$D$40&amp;OCTUBRE!$E$11:$E$40,OCTUBRE!$AM$11:$AM$40,_xlfn.XLOOKUP($A588&amp;$B588,OCTUBRE!$BC$11:$BC$40&amp;OCTUBRE!$BD$11:$BD$40,OCTUBRE!$CL$11:$CL$40,"A"))/1%,"")</f>
        <v/>
      </c>
      <c r="DV588" s="188" t="str">
        <f t="array" ref="DV588">IFERROR(_xlfn.XLOOKUP($A588&amp;$B588,'OCTUBRE 2'!$D$11:$D$40&amp;'OCTUBRE 2'!$E$11:$E$40,'OCTUBRE 2'!$AM$11:$AM$40,_xlfn.XLOOKUP($A588&amp;$B588,'OCTUBRE 2'!$BC$11:$BC$40&amp;'OCTUBRE 2'!$BD$11:$BD$40,'OCTUBRE 2'!$CL$11:$CL$40,"A"))/1%,"")</f>
        <v/>
      </c>
      <c r="DW588" s="188" t="str">
        <f t="array" ref="DW588">IFERROR(_xlfn.XLOOKUP($A588&amp;$B588,NOVIEMBRE!$D$11:$D$40&amp;NOVIEMBRE!$E$11:$E$40,NOVIEMBRE!$AM$11:$AM$40,_xlfn.XLOOKUP($A588&amp;$B588,NOVIEMBRE!$BC$11:$BC$40&amp;NOVIEMBRE!$BD$11:$BD$40,NOVIEMBRE!$CL$11:$CL$40,"A"))/1%,"")</f>
        <v/>
      </c>
      <c r="DX588" s="188" t="str">
        <f t="array" ref="DX588">IFERROR(_xlfn.XLOOKUP($A588&amp;$B588,'NOVIEMBRE 2'!$D$11:$D$40&amp;'NOVIEMBRE 2'!$E$11:$E$40,'NOVIEMBRE 2'!$AM$11:$AM$40,_xlfn.XLOOKUP($A588&amp;$B588,'NOVIEMBRE 2'!$BC$11:$BC$40&amp;'NOVIEMBRE 2'!$BD$11:$BD$40,'NOVIEMBRE 2'!$CL$11:$CL$40,"A"))/1%,"")</f>
        <v/>
      </c>
      <c r="DY588" s="188" t="str">
        <f t="array" ref="DY588">IFERROR(_xlfn.XLOOKUP($A588&amp;$B588,DICIEMBRE!$D$11:$D$40&amp;DICIEMBRE!$E$11:$E$40,DICIEMBRE!$AM$11:$AM$40,_xlfn.XLOOKUP($A588&amp;$B588,DICIEMBRE!$BC$11:$BC$40&amp;DICIEMBRE!$BD$11:$BD$40,DICIEMBRE!$CL$11:$CL$40,"A"))/1%,"")</f>
        <v/>
      </c>
      <c r="DZ588" s="381" t="str">
        <f t="shared" si="9"/>
        <v>-</v>
      </c>
      <c r="EA588" s="381" t="str">
        <f t="shared" si="10"/>
        <v>-</v>
      </c>
      <c r="EB588" s="381" t="str">
        <f t="shared" si="11"/>
        <v>-</v>
      </c>
      <c r="EC588" s="381" t="str">
        <f t="shared" si="12"/>
        <v>-</v>
      </c>
      <c r="ED588" s="381" t="str">
        <f t="shared" si="13"/>
        <v>-</v>
      </c>
      <c r="EE588" s="381" t="str">
        <f t="shared" si="14"/>
        <v>-</v>
      </c>
      <c r="EF588" s="381" t="str">
        <f t="shared" si="15"/>
        <v>-</v>
      </c>
      <c r="EG588" s="381" t="str">
        <f t="shared" si="16"/>
        <v>-</v>
      </c>
      <c r="EH588" s="381" t="str">
        <f t="shared" si="17"/>
        <v>-</v>
      </c>
      <c r="EI588" s="188" t="str">
        <f t="shared" si="18"/>
        <v/>
      </c>
      <c r="EJ588" s="382"/>
      <c r="EK588" s="382"/>
      <c r="EL588" s="383"/>
      <c r="EM588" s="21"/>
      <c r="EN588" s="384">
        <f t="array" ref="EN588">IFERROR(_xlfn.XLOOKUP($A588&amp;$B588,MARZO!$D$11:$D$40&amp;MARZO!$E$11:$E$40,MARZO!$AK$11:$AK$40,_xlfn.XLOOKUP($A588&amp;$B588,MARZO!$BC$11:$BC$40&amp;MARZO!$BD$11:$BD$40,MARZO!$CJ$11:$CJ$40,"A")),"")</f>
        <v>0</v>
      </c>
      <c r="EO588" s="384">
        <f t="array" ref="EO588">IFERROR(_xlfn.XLOOKUP($A588&amp;$B588,ABRIL!$D$11:$D$40&amp;ABRIL!$E$11:$E$40,ABRIL!$AK$11:$AK$40,_xlfn.XLOOKUP($A588&amp;$B588,ABRIL!$BC$11:$BC$40&amp;ABRIL!$BD$11:$BD$40,ABRIL!$CJ$11:$CJ$40,"A")),"")</f>
        <v>0</v>
      </c>
      <c r="EP588" s="384">
        <f t="array" ref="EP588">IFERROR(_xlfn.XLOOKUP($A588&amp;$B588,'ABRIL 2'!$D$11:$D$40&amp;'ABRIL 2'!$E$11:$E$40,'ABRIL 2'!$AK$11:$AK$40,_xlfn.XLOOKUP($A588&amp;$B588,'ABRIL 2'!$BC$11:$BC$40&amp;'ABRIL 2'!$BD$11:$BD$40,'ABRIL 2'!$CJ$11:$CJ$40,"A")),"")</f>
        <v>0</v>
      </c>
      <c r="EQ588" s="384">
        <f t="array" ref="EQ588">IFERROR(_xlfn.XLOOKUP($A588&amp;$B588,MAYO!$D$11:$D$40&amp;MAYO!$E$11:$E$40,MAYO!$AK$11:$AK$40,_xlfn.XLOOKUP($A588&amp;$B588,MAYO!$BC$11:$BC$40&amp;MAYO!$BD$11:$BD$40,MAYO!$CJ$11:$CJ$40,"A")),"")</f>
        <v>0</v>
      </c>
      <c r="ER588" s="384">
        <f t="array" ref="ER588">IFERROR(_xlfn.XLOOKUP($A588&amp;$B588,'MAYO 2'!$D$11:$D$40&amp;'MAYO 2'!$E$11:$E$40,'MAYO 2'!$AK$11:$AK$40,_xlfn.XLOOKUP($A588&amp;$B588,'MAYO 2'!$BC$11:$BC$40&amp;'MAYO 2'!$BD$11:$BD$40,'MAYO 2'!$CJ$11:$CJ$40,"A")),"")</f>
        <v>0</v>
      </c>
      <c r="ES588" s="384">
        <f t="array" ref="ES588">IFERROR(_xlfn.XLOOKUP($A588&amp;$B588,JUNIO!$D$11:$D$40&amp;JUNIO!$E$11:$E$40,JUNIO!$AK$11:$AK$40,_xlfn.XLOOKUP($A588&amp;$B588,JUNIO!$BC$11:$BC$40&amp;JUNIO!$BD$11:$BD$40,JUNIO!$CJ$11:$CJ$40,"A")),"")</f>
        <v>0</v>
      </c>
      <c r="ET588" s="384">
        <f t="array" ref="ET588">IFERROR(_xlfn.XLOOKUP($A588&amp;$B588,'JUNIO 2'!$D$11:$D$40&amp;'JUNIO 2'!$E$11:$E$40,'JUNIO 2'!$AK$11:$AK$40,_xlfn.XLOOKUP($A588&amp;$B588,'JUNIO 2'!$BC$11:$BC$40&amp;'JUNIO 2'!$BD$11:$BD$40,'JUNIO 2'!$CJ$11:$CJ$40,"A")),"")</f>
        <v>0</v>
      </c>
      <c r="EU588" s="384">
        <f t="array" ref="EU588">IFERROR(_xlfn.XLOOKUP($A588&amp;$B588,JULIO!$D$11:$D$40&amp;JULIO!$E$11:$E$40,JULIO!$AK$11:$AK$40,_xlfn.XLOOKUP($A588&amp;$B588,JULIO!$BC$11:$BC$40&amp;JULIO!$BD$11:$BD$40,JULIO!$CJ$11:$CJ$40,"A")),"")</f>
        <v>0</v>
      </c>
      <c r="EV588" s="384">
        <f t="array" ref="EV588">IFERROR(_xlfn.XLOOKUP($A588&amp;$B588,'JULIO 2'!$D$11:$D$40&amp;'JULIO 2'!$E$11:$E$40,'JULIO 2'!$AK$11:$AK$40,_xlfn.XLOOKUP($A588&amp;$B588,'JULIO 2'!$BC$11:$BC$40&amp;'JULIO 2'!$BD$11:$BD$40,'JULIO 2'!$CJ$11:$CJ$40,"A")),"")</f>
        <v>0</v>
      </c>
      <c r="EW588" s="384">
        <f t="array" ref="EW588">IFERROR(_xlfn.XLOOKUP($A588&amp;$B588,AGOSTO!$D$11:$D$40&amp;AGOSTO!$E$11:$E$40,AGOSTO!$AK$11:$AK$40,_xlfn.XLOOKUP($A588&amp;$B588,AGOSTO!$BC$11:$BC$40&amp;AGOSTO!$BD$11:$BD$40,AGOSTO!$CJ$11:$CJ$40,"A")),"")</f>
        <v>0</v>
      </c>
      <c r="EX588" s="384">
        <f t="array" ref="EX588">IFERROR(_xlfn.XLOOKUP($A588&amp;$B588,'AGOSTO 2'!$D$11:$D$40&amp;'AGOSTO 2'!$E$11:$E$40,'AGOSTO 2'!$AK$11:$AK$40,_xlfn.XLOOKUP($A588&amp;$B588,'AGOSTO 2'!$BC$11:$BC$40&amp;'AGOSTO 2'!$BD$11:$BD$40,'AGOSTO 2'!$CJ$11:$CJ$40,"A")),"")</f>
        <v>0</v>
      </c>
      <c r="EY588" s="384">
        <f t="array" ref="EY588">IFERROR(_xlfn.XLOOKUP($A588&amp;$B588,SEPTIEMBRE!$D$11:$D$40&amp;SEPTIEMBRE!$E$11:$E$40,SEPTIEMBRE!$AK$11:$AK$40,_xlfn.XLOOKUP($A588&amp;$B588,SEPTIEMBRE!$BC$11:$BC$40&amp;SEPTIEMBRE!$BD$11:$BD$40,SEPTIEMBRE!$CJ$11:$CJ$40,"A")),"")</f>
        <v>0</v>
      </c>
      <c r="EZ588" s="384">
        <f t="array" ref="EZ588">IFERROR(_xlfn.XLOOKUP($A588&amp;$B588,'SEPTIEMBRE 2'!$D$11:$D$40&amp;'SEPTIEMBRE 2'!$E$11:$E$40,'SEPTIEMBRE 2'!$AK$11:$AK$40,_xlfn.XLOOKUP($A588&amp;$B588,'SEPTIEMBRE 2'!$BC$11:$BC$40&amp;'SEPTIEMBRE 2'!$BD$11:$BD$40,'SEPTIEMBRE 2'!$CJ$11:$CJ$40,"A")),"")</f>
        <v>0</v>
      </c>
      <c r="FA588" s="384">
        <f t="array" ref="FA588">IFERROR(_xlfn.XLOOKUP($A588&amp;$B588,'SEPTIEMBRE 3'!$D$11:$D$40&amp;'SEPTIEMBRE 3'!$E$11:$E$40,'SEPTIEMBRE 3'!$AK$11:$AK$40,_xlfn.XLOOKUP($A588&amp;$B588,'SEPTIEMBRE 3'!$BC$11:$BC$40&amp;'SEPTIEMBRE 3'!$BD$11:$BD$40,'SEPTIEMBRE 3'!$CJ$11:$CJ$40,"A")),"")</f>
        <v>0</v>
      </c>
      <c r="FB588" s="384">
        <f t="array" ref="FB588">IFERROR(_xlfn.XLOOKUP($A588&amp;$B588,OCTUBRE!$D$11:$D$40&amp;OCTUBRE!$E$11:$E$40,OCTUBRE!$AK$11:$AK$40,_xlfn.XLOOKUP($A588&amp;$B588,OCTUBRE!$BC$11:$BC$40&amp;OCTUBRE!$BD$11:$BD$40,OCTUBRE!$CJ$11:$CJ$40,"A")),"")</f>
        <v>0</v>
      </c>
      <c r="FC588" s="384">
        <f t="array" ref="FC588">IFERROR(_xlfn.XLOOKUP($A588&amp;$B588,'OCTUBRE 2'!$D$11:$D$40&amp;'OCTUBRE 2'!$E$11:$E$40,'OCTUBRE 2'!$AK$11:$AK$40,_xlfn.XLOOKUP($A588&amp;$B588,'OCTUBRE 2'!$BC$11:$BC$40&amp;'OCTUBRE 2'!$BD$11:$BD$40,'OCTUBRE 2'!$CJ$11:$CJ$40,"A")),"")</f>
        <v>0</v>
      </c>
      <c r="FD588" s="384">
        <f t="array" ref="FD588">IFERROR(_xlfn.XLOOKUP($A588&amp;$B588,NOVIEMBRE!$D$11:$D$40&amp;NOVIEMBRE!$E$11:$E$40,NOVIEMBRE!$AK$11:$AK$40,_xlfn.XLOOKUP($A588&amp;$B588,NOVIEMBRE!$BC$11:$BC$40&amp;NOVIEMBRE!$BD$11:$BD$40,NOVIEMBRE!$CJ$11:$CJ$40,"A")),"")</f>
        <v>0</v>
      </c>
      <c r="FE588" s="384">
        <f t="array" ref="FE588">IFERROR(_xlfn.XLOOKUP($A588&amp;$B588,'NOVIEMBRE 2'!$D$11:$D$40&amp;'NOVIEMBRE 2'!$E$11:$E$40,'NOVIEMBRE 2'!$AK$11:$AK$40,_xlfn.XLOOKUP($A588&amp;$B588,'NOVIEMBRE 2'!$BC$11:$BC$40&amp;'NOVIEMBRE 2'!$BD$11:$BD$40,'NOVIEMBRE 2'!$CJ$11:$CJ$40,"A")),"")</f>
        <v>0</v>
      </c>
      <c r="FF588" s="385">
        <f t="array" ref="FF588">IFERROR(_xlfn.XLOOKUP($A588&amp;$B588,DICIEMBRE!$D$11:$D$40&amp;DICIEMBRE!$E$11:$E$40,DICIEMBRE!$AK$11:$AK$40,_xlfn.XLOOKUP($A588&amp;$B588,DICIEMBRE!$BC$11:$BC$40&amp;DICIEMBRE!$BD$11:$BD$40,DICIEMBRE!$CJ$11:$CJ$40,"A")),"")</f>
        <v>0</v>
      </c>
      <c r="FG588" s="386" t="str">
        <f t="shared" si="19"/>
        <v/>
      </c>
      <c r="FH588" s="386" t="str">
        <f t="array" ref="FH588">IF(
 COUNT(DZ588:EH588)=0,
 "-",
 IF(
  COUNT(DZ588:EH588) &lt; COUNTA(DZ588:EH588),
  REPT("🟩", ROUND(COUNT(DZ588:EH588)/COUNTA(DZ588:EH588)*5, 0)) &amp;
  REPT("⬜", 5 - ROUND(COUNT(DZ588:EH588)/COUNTA(DZ588:EH588)*5, 0)),
  IF(
    AVERAGE(IF(DZ588:EH588&lt;&gt;"", DZ588:EH588, )) &gt;= 70, "🟩🟩🟩🟩🟩",
    IF(
      AVERAGE(IF(DZ588:EH588&lt;&gt;"",DZ588:EH588, )) &gt;= 56, "🟨🟨🟨🟨🟨",
      "🟥🟥🟥🟥🟥"
    )
  )
 )
)
</f>
        <v>-</v>
      </c>
    </row>
    <row r="589" ht="15.75" customHeight="1">
      <c r="A589" s="168"/>
      <c r="B589" s="169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1"/>
      <c r="N589" s="172" t="str">
        <f t="shared" si="1"/>
        <v/>
      </c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2" t="str">
        <f t="shared" si="2"/>
        <v/>
      </c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2" t="str">
        <f t="shared" si="3"/>
        <v/>
      </c>
      <c r="AM589" s="173"/>
      <c r="AN589" s="173"/>
      <c r="AO589" s="173"/>
      <c r="AP589" s="173"/>
      <c r="AQ589" s="173"/>
      <c r="AR589" s="173"/>
      <c r="AS589" s="173"/>
      <c r="AT589" s="173"/>
      <c r="AU589" s="173"/>
      <c r="AV589" s="171"/>
      <c r="AW589" s="171"/>
      <c r="AX589" s="172" t="str">
        <f t="shared" si="4"/>
        <v/>
      </c>
      <c r="AY589" s="173"/>
      <c r="AZ589" s="173"/>
      <c r="BA589" s="173"/>
      <c r="BB589" s="173"/>
      <c r="BC589" s="173"/>
      <c r="BD589" s="173"/>
      <c r="BE589" s="173"/>
      <c r="BF589" s="173"/>
      <c r="BG589" s="173"/>
      <c r="BH589" s="173"/>
      <c r="BI589" s="173"/>
      <c r="BJ589" s="172" t="str">
        <f t="shared" si="5"/>
        <v/>
      </c>
      <c r="BK589" s="173"/>
      <c r="BL589" s="173"/>
      <c r="BM589" s="173"/>
      <c r="BN589" s="173"/>
      <c r="BO589" s="173"/>
      <c r="BP589" s="173"/>
      <c r="BQ589" s="173"/>
      <c r="BR589" s="173"/>
      <c r="BS589" s="173"/>
      <c r="BT589" s="173"/>
      <c r="BU589" s="173"/>
      <c r="BV589" s="172" t="str">
        <f t="shared" si="6"/>
        <v/>
      </c>
      <c r="BW589" s="173"/>
      <c r="BX589" s="173"/>
      <c r="BY589" s="173"/>
      <c r="BZ589" s="171"/>
      <c r="CA589" s="171"/>
      <c r="CB589" s="171"/>
      <c r="CC589" s="171"/>
      <c r="CD589" s="171"/>
      <c r="CE589" s="171"/>
      <c r="CF589" s="171"/>
      <c r="CG589" s="171"/>
      <c r="CH589" s="172" t="str">
        <f t="shared" si="7"/>
        <v/>
      </c>
      <c r="CI589" s="171"/>
      <c r="CJ589" s="173"/>
      <c r="CK589" s="173"/>
      <c r="CL589" s="173"/>
      <c r="CM589" s="173"/>
      <c r="CN589" s="171"/>
      <c r="CO589" s="171"/>
      <c r="CP589" s="171"/>
      <c r="CQ589" s="173"/>
      <c r="CR589" s="171"/>
      <c r="CS589" s="171"/>
      <c r="CT589" s="172" t="str">
        <f t="shared" si="8"/>
        <v/>
      </c>
      <c r="CU589" s="172"/>
      <c r="CV589" s="172"/>
      <c r="CW589" s="172"/>
      <c r="CX589" s="172"/>
      <c r="CY589" s="172"/>
      <c r="CZ589" s="172"/>
      <c r="DA589" s="172"/>
      <c r="DB589" s="172"/>
      <c r="DC589" s="172"/>
      <c r="DD589" s="172"/>
      <c r="DE589" s="172"/>
      <c r="DF589" s="172"/>
      <c r="DG589" s="188" t="str">
        <f t="array" ref="DG589">IFERROR(_xlfn.XLOOKUP($A589&amp;B589,MARZO!$D$11:$D$40&amp;MARZO!$E$11:$E$40,MARZO!$AM$11:$AM$40,_xlfn.XLOOKUP($A589&amp;$B589,MARZO!$BC$11:$BC$40&amp;MARZO!$BD$11:$BD$40,MARZO!$CL$11:$CL$40,"A"))/1%,"")</f>
        <v/>
      </c>
      <c r="DH589" s="188" t="str">
        <f t="array" ref="DH589">IFERROR(_xlfn.XLOOKUP($A589&amp;$B589,ABRIL!$D$11:$D$40&amp;ABRIL!$E$11:$E$40,ABRIL!$AM$11:$AM$40,_xlfn.XLOOKUP($A589&amp;$B589,ABRIL!$BC$11:$BC$40&amp;ABRIL!$BD$11:$BD$40,ABRIL!$CL$11:$CL$40,"A"))/1%,"")</f>
        <v/>
      </c>
      <c r="DI589" s="188" t="str">
        <f t="array" ref="DI589">IFERROR(_xlfn.XLOOKUP($A589&amp;$B589,'ABRIL 2'!$D$11:$D$40&amp;'ABRIL 2'!$E$11:$E$40,'ABRIL 2'!$AM$11:$AM$40,_xlfn.XLOOKUP($A589&amp;$B589,'ABRIL 2'!$BC$11:$BC$40&amp;'ABRIL 2'!$BD$11:$BD$40,'ABRIL 2'!$CL$11:$CL$40,"A"))/1%,"")</f>
        <v/>
      </c>
      <c r="DJ589" s="188" t="str">
        <f t="array" ref="DJ589">IFERROR(_xlfn.XLOOKUP($A589&amp;$B589,MAYO!$D$11:$D$40&amp;MAYO!$E$11:$E$40,MAYO!$AM$11:$AM$40,_xlfn.XLOOKUP($A589&amp;$B589,MAYO!$BC$11:$BC$40&amp;MAYO!$BD$11:$BD$40,MAYO!$CL$11:$CL$40,"A"))/1%,"")</f>
        <v/>
      </c>
      <c r="DK589" s="188" t="str">
        <f t="array" ref="DK589">IFERROR(_xlfn.XLOOKUP($A589&amp;$B589,'MAYO 2'!$D$11:$D$40&amp;'MAYO 2'!$E$11:$E$40,'MAYO 2'!$AM$11:$AM$40,_xlfn.XLOOKUP($A589&amp;$B589,'MAYO 2'!$BC$11:$BC$40&amp;'MAYO 2'!$BD$11:$BD$40,'MAYO 2'!$CL$11:$CL$40,"A"))/1%,"")</f>
        <v/>
      </c>
      <c r="DL589" s="188" t="str">
        <f t="array" ref="DL589">IFERROR(_xlfn.XLOOKUP($A589&amp;$B589,JUNIO!$D$11:$D$40&amp;JUNIO!$E$11:$E$40,JUNIO!$AM$11:$AM$40,_xlfn.XLOOKUP($A589&amp;$B589,JUNIO!$BC$11:$BC$40&amp;JUNIO!$BD$11:$BD$40,JUNIO!$CL$11:$CL$40,"A"))/1%,"")</f>
        <v/>
      </c>
      <c r="DM589" s="188" t="str">
        <f t="array" ref="DM589">IFERROR(_xlfn.XLOOKUP($A589&amp;$B589,'JUNIO 2'!$D$11:$D$40&amp;'JUNIO 2'!$E$11:$E$40,'JUNIO 2'!$AM$11:$AM$40,_xlfn.XLOOKUP($A589&amp;$B589,'JUNIO 2'!$BC$11:$BC$40&amp;'JUNIO 2'!$BD$11:$BD$40,'JUNIO 2'!$CL$11:$CL$40,"A"))/1%,"")</f>
        <v/>
      </c>
      <c r="DN589" s="188" t="str">
        <f t="array" ref="DN589">IFERROR(_xlfn.XLOOKUP($A589&amp;$B589,JULIO!$D$11:$D$40&amp;JULIO!$E$11:$E$40,JULIO!$AM$11:$AM$40,_xlfn.XLOOKUP($A589&amp;$B589,JULIO!$BC$11:$BC$40&amp;JULIO!$BD$11:$BD$40,JULIO!$CL$11:$CL$40,"A"))/1%,"")</f>
        <v/>
      </c>
      <c r="DO589" s="188" t="str">
        <f t="array" ref="DO589">IFERROR(_xlfn.XLOOKUP($A589&amp;$B589,'JULIO 2'!$D$11:$D$40&amp;'JULIO 2'!$E$11:$E$40,'JULIO 2'!$AM$11:$AM$40,_xlfn.XLOOKUP($A589&amp;$B589,'JULIO 2'!$BC$11:$BC$40&amp;'JULIO 2'!$BD$11:$BD$40,'JULIO 2'!$CL$11:$CL$40,"A"))/1%,"")</f>
        <v/>
      </c>
      <c r="DP589" s="188" t="str">
        <f t="array" ref="DP589">IFERROR(_xlfn.XLOOKUP($A589&amp;$B589,AGOSTO!$D$11:$D$40&amp;AGOSTO!$E$11:$E$40,AGOSTO!$AM$11:$AM$40,_xlfn.XLOOKUP($A589&amp;$B589,AGOSTO!$BC$11:$BC$40&amp;AGOSTO!$BD$11:$BD$40,AGOSTO!$CL$11:$CL$40,"A"))/1%,"")</f>
        <v/>
      </c>
      <c r="DQ589" s="188" t="str">
        <f t="array" ref="DQ589">IFERROR(_xlfn.XLOOKUP($A589&amp;$B589,'AGOSTO 2'!$D$11:$D$40&amp;'AGOSTO 2'!$E$11:$E$40,'AGOSTO 2'!$AM$11:$AM$40,_xlfn.XLOOKUP($A589&amp;$B589,'AGOSTO 2'!$BC$11:$BC$40&amp;'AGOSTO 2'!$BD$11:$BD$40,'AGOSTO 2'!$CL$11:$CL$40,"A"))/1%,"")</f>
        <v/>
      </c>
      <c r="DR589" s="188" t="str">
        <f t="array" ref="DR589">IFERROR(_xlfn.XLOOKUP($A589&amp;$B589,SEPTIEMBRE!$D$11:$D$40&amp;SEPTIEMBRE!$E$11:$E$40,SEPTIEMBRE!$AM$11:$AM$40,_xlfn.XLOOKUP($A589&amp;$B589,SEPTIEMBRE!$BC$11:$BC$40&amp;SEPTIEMBRE!$BD$11:$BD$40,SEPTIEMBRE!$CL$11:$CL$40,"A"))/1%,"")</f>
        <v/>
      </c>
      <c r="DS589" s="188" t="str">
        <f t="array" ref="DS589">IFERROR(_xlfn.XLOOKUP($A589&amp;$B589,'SEPTIEMBRE 2'!$D$11:$D$40&amp;'SEPTIEMBRE 2'!$E$11:$E$40,'SEPTIEMBRE 2'!$AM$11:$AM$40,_xlfn.XLOOKUP($A589&amp;$B589,'SEPTIEMBRE 2'!$BC$11:$BC$40&amp;'SEPTIEMBRE 2'!$BD$11:$BD$40,'SEPTIEMBRE 2'!$CL$11:$CL$40,"A"))/1%,"")</f>
        <v/>
      </c>
      <c r="DT589" s="188" t="str">
        <f t="array" ref="DT589">IFERROR(_xlfn.XLOOKUP($A589&amp;$B589,'SEPTIEMBRE 3'!$D$11:$D$40&amp;'SEPTIEMBRE 3'!$E$11:$E$40,'SEPTIEMBRE 3'!$AM$11:$AM$40,_xlfn.XLOOKUP($A589&amp;$B589,'SEPTIEMBRE 3'!$BC$11:$BC$40&amp;'SEPTIEMBRE 3'!$BD$11:$BD$40,'SEPTIEMBRE 3'!$CL$11:$CL$40,"A"))/1%,"")</f>
        <v/>
      </c>
      <c r="DU589" s="188" t="str">
        <f t="array" ref="DU589">IFERROR(_xlfn.XLOOKUP($A589&amp;$B589,OCTUBRE!$D$11:$D$40&amp;OCTUBRE!$E$11:$E$40,OCTUBRE!$AM$11:$AM$40,_xlfn.XLOOKUP($A589&amp;$B589,OCTUBRE!$BC$11:$BC$40&amp;OCTUBRE!$BD$11:$BD$40,OCTUBRE!$CL$11:$CL$40,"A"))/1%,"")</f>
        <v/>
      </c>
      <c r="DV589" s="188" t="str">
        <f t="array" ref="DV589">IFERROR(_xlfn.XLOOKUP($A589&amp;$B589,'OCTUBRE 2'!$D$11:$D$40&amp;'OCTUBRE 2'!$E$11:$E$40,'OCTUBRE 2'!$AM$11:$AM$40,_xlfn.XLOOKUP($A589&amp;$B589,'OCTUBRE 2'!$BC$11:$BC$40&amp;'OCTUBRE 2'!$BD$11:$BD$40,'OCTUBRE 2'!$CL$11:$CL$40,"A"))/1%,"")</f>
        <v/>
      </c>
      <c r="DW589" s="188" t="str">
        <f t="array" ref="DW589">IFERROR(_xlfn.XLOOKUP($A589&amp;$B589,NOVIEMBRE!$D$11:$D$40&amp;NOVIEMBRE!$E$11:$E$40,NOVIEMBRE!$AM$11:$AM$40,_xlfn.XLOOKUP($A589&amp;$B589,NOVIEMBRE!$BC$11:$BC$40&amp;NOVIEMBRE!$BD$11:$BD$40,NOVIEMBRE!$CL$11:$CL$40,"A"))/1%,"")</f>
        <v/>
      </c>
      <c r="DX589" s="188" t="str">
        <f t="array" ref="DX589">IFERROR(_xlfn.XLOOKUP($A589&amp;$B589,'NOVIEMBRE 2'!$D$11:$D$40&amp;'NOVIEMBRE 2'!$E$11:$E$40,'NOVIEMBRE 2'!$AM$11:$AM$40,_xlfn.XLOOKUP($A589&amp;$B589,'NOVIEMBRE 2'!$BC$11:$BC$40&amp;'NOVIEMBRE 2'!$BD$11:$BD$40,'NOVIEMBRE 2'!$CL$11:$CL$40,"A"))/1%,"")</f>
        <v/>
      </c>
      <c r="DY589" s="188" t="str">
        <f t="array" ref="DY589">IFERROR(_xlfn.XLOOKUP($A589&amp;$B589,DICIEMBRE!$D$11:$D$40&amp;DICIEMBRE!$E$11:$E$40,DICIEMBRE!$AM$11:$AM$40,_xlfn.XLOOKUP($A589&amp;$B589,DICIEMBRE!$BC$11:$BC$40&amp;DICIEMBRE!$BD$11:$BD$40,DICIEMBRE!$CL$11:$CL$40,"A"))/1%,"")</f>
        <v/>
      </c>
      <c r="DZ589" s="381" t="str">
        <f t="shared" si="9"/>
        <v>-</v>
      </c>
      <c r="EA589" s="381" t="str">
        <f t="shared" si="10"/>
        <v>-</v>
      </c>
      <c r="EB589" s="381" t="str">
        <f t="shared" si="11"/>
        <v>-</v>
      </c>
      <c r="EC589" s="381" t="str">
        <f t="shared" si="12"/>
        <v>-</v>
      </c>
      <c r="ED589" s="381" t="str">
        <f t="shared" si="13"/>
        <v>-</v>
      </c>
      <c r="EE589" s="381" t="str">
        <f t="shared" si="14"/>
        <v>-</v>
      </c>
      <c r="EF589" s="381" t="str">
        <f t="shared" si="15"/>
        <v>-</v>
      </c>
      <c r="EG589" s="381" t="str">
        <f t="shared" si="16"/>
        <v>-</v>
      </c>
      <c r="EH589" s="381" t="str">
        <f t="shared" si="17"/>
        <v>-</v>
      </c>
      <c r="EI589" s="188" t="str">
        <f t="shared" si="18"/>
        <v/>
      </c>
      <c r="EJ589" s="382"/>
      <c r="EK589" s="382"/>
      <c r="EL589" s="383"/>
      <c r="EM589" s="21"/>
      <c r="EN589" s="384">
        <f t="array" ref="EN589">IFERROR(_xlfn.XLOOKUP($A589&amp;$B589,MARZO!$D$11:$D$40&amp;MARZO!$E$11:$E$40,MARZO!$AK$11:$AK$40,_xlfn.XLOOKUP($A589&amp;$B589,MARZO!$BC$11:$BC$40&amp;MARZO!$BD$11:$BD$40,MARZO!$CJ$11:$CJ$40,"A")),"")</f>
        <v>0</v>
      </c>
      <c r="EO589" s="384">
        <f t="array" ref="EO589">IFERROR(_xlfn.XLOOKUP($A589&amp;$B589,ABRIL!$D$11:$D$40&amp;ABRIL!$E$11:$E$40,ABRIL!$AK$11:$AK$40,_xlfn.XLOOKUP($A589&amp;$B589,ABRIL!$BC$11:$BC$40&amp;ABRIL!$BD$11:$BD$40,ABRIL!$CJ$11:$CJ$40,"A")),"")</f>
        <v>0</v>
      </c>
      <c r="EP589" s="384">
        <f t="array" ref="EP589">IFERROR(_xlfn.XLOOKUP($A589&amp;$B589,'ABRIL 2'!$D$11:$D$40&amp;'ABRIL 2'!$E$11:$E$40,'ABRIL 2'!$AK$11:$AK$40,_xlfn.XLOOKUP($A589&amp;$B589,'ABRIL 2'!$BC$11:$BC$40&amp;'ABRIL 2'!$BD$11:$BD$40,'ABRIL 2'!$CJ$11:$CJ$40,"A")),"")</f>
        <v>0</v>
      </c>
      <c r="EQ589" s="384">
        <f t="array" ref="EQ589">IFERROR(_xlfn.XLOOKUP($A589&amp;$B589,MAYO!$D$11:$D$40&amp;MAYO!$E$11:$E$40,MAYO!$AK$11:$AK$40,_xlfn.XLOOKUP($A589&amp;$B589,MAYO!$BC$11:$BC$40&amp;MAYO!$BD$11:$BD$40,MAYO!$CJ$11:$CJ$40,"A")),"")</f>
        <v>0</v>
      </c>
      <c r="ER589" s="384">
        <f t="array" ref="ER589">IFERROR(_xlfn.XLOOKUP($A589&amp;$B589,'MAYO 2'!$D$11:$D$40&amp;'MAYO 2'!$E$11:$E$40,'MAYO 2'!$AK$11:$AK$40,_xlfn.XLOOKUP($A589&amp;$B589,'MAYO 2'!$BC$11:$BC$40&amp;'MAYO 2'!$BD$11:$BD$40,'MAYO 2'!$CJ$11:$CJ$40,"A")),"")</f>
        <v>0</v>
      </c>
      <c r="ES589" s="384">
        <f t="array" ref="ES589">IFERROR(_xlfn.XLOOKUP($A589&amp;$B589,JUNIO!$D$11:$D$40&amp;JUNIO!$E$11:$E$40,JUNIO!$AK$11:$AK$40,_xlfn.XLOOKUP($A589&amp;$B589,JUNIO!$BC$11:$BC$40&amp;JUNIO!$BD$11:$BD$40,JUNIO!$CJ$11:$CJ$40,"A")),"")</f>
        <v>0</v>
      </c>
      <c r="ET589" s="384">
        <f t="array" ref="ET589">IFERROR(_xlfn.XLOOKUP($A589&amp;$B589,'JUNIO 2'!$D$11:$D$40&amp;'JUNIO 2'!$E$11:$E$40,'JUNIO 2'!$AK$11:$AK$40,_xlfn.XLOOKUP($A589&amp;$B589,'JUNIO 2'!$BC$11:$BC$40&amp;'JUNIO 2'!$BD$11:$BD$40,'JUNIO 2'!$CJ$11:$CJ$40,"A")),"")</f>
        <v>0</v>
      </c>
      <c r="EU589" s="384">
        <f t="array" ref="EU589">IFERROR(_xlfn.XLOOKUP($A589&amp;$B589,JULIO!$D$11:$D$40&amp;JULIO!$E$11:$E$40,JULIO!$AK$11:$AK$40,_xlfn.XLOOKUP($A589&amp;$B589,JULIO!$BC$11:$BC$40&amp;JULIO!$BD$11:$BD$40,JULIO!$CJ$11:$CJ$40,"A")),"")</f>
        <v>0</v>
      </c>
      <c r="EV589" s="384">
        <f t="array" ref="EV589">IFERROR(_xlfn.XLOOKUP($A589&amp;$B589,'JULIO 2'!$D$11:$D$40&amp;'JULIO 2'!$E$11:$E$40,'JULIO 2'!$AK$11:$AK$40,_xlfn.XLOOKUP($A589&amp;$B589,'JULIO 2'!$BC$11:$BC$40&amp;'JULIO 2'!$BD$11:$BD$40,'JULIO 2'!$CJ$11:$CJ$40,"A")),"")</f>
        <v>0</v>
      </c>
      <c r="EW589" s="384">
        <f t="array" ref="EW589">IFERROR(_xlfn.XLOOKUP($A589&amp;$B589,AGOSTO!$D$11:$D$40&amp;AGOSTO!$E$11:$E$40,AGOSTO!$AK$11:$AK$40,_xlfn.XLOOKUP($A589&amp;$B589,AGOSTO!$BC$11:$BC$40&amp;AGOSTO!$BD$11:$BD$40,AGOSTO!$CJ$11:$CJ$40,"A")),"")</f>
        <v>0</v>
      </c>
      <c r="EX589" s="384">
        <f t="array" ref="EX589">IFERROR(_xlfn.XLOOKUP($A589&amp;$B589,'AGOSTO 2'!$D$11:$D$40&amp;'AGOSTO 2'!$E$11:$E$40,'AGOSTO 2'!$AK$11:$AK$40,_xlfn.XLOOKUP($A589&amp;$B589,'AGOSTO 2'!$BC$11:$BC$40&amp;'AGOSTO 2'!$BD$11:$BD$40,'AGOSTO 2'!$CJ$11:$CJ$40,"A")),"")</f>
        <v>0</v>
      </c>
      <c r="EY589" s="384">
        <f t="array" ref="EY589">IFERROR(_xlfn.XLOOKUP($A589&amp;$B589,SEPTIEMBRE!$D$11:$D$40&amp;SEPTIEMBRE!$E$11:$E$40,SEPTIEMBRE!$AK$11:$AK$40,_xlfn.XLOOKUP($A589&amp;$B589,SEPTIEMBRE!$BC$11:$BC$40&amp;SEPTIEMBRE!$BD$11:$BD$40,SEPTIEMBRE!$CJ$11:$CJ$40,"A")),"")</f>
        <v>0</v>
      </c>
      <c r="EZ589" s="384">
        <f t="array" ref="EZ589">IFERROR(_xlfn.XLOOKUP($A589&amp;$B589,'SEPTIEMBRE 2'!$D$11:$D$40&amp;'SEPTIEMBRE 2'!$E$11:$E$40,'SEPTIEMBRE 2'!$AK$11:$AK$40,_xlfn.XLOOKUP($A589&amp;$B589,'SEPTIEMBRE 2'!$BC$11:$BC$40&amp;'SEPTIEMBRE 2'!$BD$11:$BD$40,'SEPTIEMBRE 2'!$CJ$11:$CJ$40,"A")),"")</f>
        <v>0</v>
      </c>
      <c r="FA589" s="384">
        <f t="array" ref="FA589">IFERROR(_xlfn.XLOOKUP($A589&amp;$B589,'SEPTIEMBRE 3'!$D$11:$D$40&amp;'SEPTIEMBRE 3'!$E$11:$E$40,'SEPTIEMBRE 3'!$AK$11:$AK$40,_xlfn.XLOOKUP($A589&amp;$B589,'SEPTIEMBRE 3'!$BC$11:$BC$40&amp;'SEPTIEMBRE 3'!$BD$11:$BD$40,'SEPTIEMBRE 3'!$CJ$11:$CJ$40,"A")),"")</f>
        <v>0</v>
      </c>
      <c r="FB589" s="384">
        <f t="array" ref="FB589">IFERROR(_xlfn.XLOOKUP($A589&amp;$B589,OCTUBRE!$D$11:$D$40&amp;OCTUBRE!$E$11:$E$40,OCTUBRE!$AK$11:$AK$40,_xlfn.XLOOKUP($A589&amp;$B589,OCTUBRE!$BC$11:$BC$40&amp;OCTUBRE!$BD$11:$BD$40,OCTUBRE!$CJ$11:$CJ$40,"A")),"")</f>
        <v>0</v>
      </c>
      <c r="FC589" s="384">
        <f t="array" ref="FC589">IFERROR(_xlfn.XLOOKUP($A589&amp;$B589,'OCTUBRE 2'!$D$11:$D$40&amp;'OCTUBRE 2'!$E$11:$E$40,'OCTUBRE 2'!$AK$11:$AK$40,_xlfn.XLOOKUP($A589&amp;$B589,'OCTUBRE 2'!$BC$11:$BC$40&amp;'OCTUBRE 2'!$BD$11:$BD$40,'OCTUBRE 2'!$CJ$11:$CJ$40,"A")),"")</f>
        <v>0</v>
      </c>
      <c r="FD589" s="384">
        <f t="array" ref="FD589">IFERROR(_xlfn.XLOOKUP($A589&amp;$B589,NOVIEMBRE!$D$11:$D$40&amp;NOVIEMBRE!$E$11:$E$40,NOVIEMBRE!$AK$11:$AK$40,_xlfn.XLOOKUP($A589&amp;$B589,NOVIEMBRE!$BC$11:$BC$40&amp;NOVIEMBRE!$BD$11:$BD$40,NOVIEMBRE!$CJ$11:$CJ$40,"A")),"")</f>
        <v>0</v>
      </c>
      <c r="FE589" s="384">
        <f t="array" ref="FE589">IFERROR(_xlfn.XLOOKUP($A589&amp;$B589,'NOVIEMBRE 2'!$D$11:$D$40&amp;'NOVIEMBRE 2'!$E$11:$E$40,'NOVIEMBRE 2'!$AK$11:$AK$40,_xlfn.XLOOKUP($A589&amp;$B589,'NOVIEMBRE 2'!$BC$11:$BC$40&amp;'NOVIEMBRE 2'!$BD$11:$BD$40,'NOVIEMBRE 2'!$CJ$11:$CJ$40,"A")),"")</f>
        <v>0</v>
      </c>
      <c r="FF589" s="385">
        <f t="array" ref="FF589">IFERROR(_xlfn.XLOOKUP($A589&amp;$B589,DICIEMBRE!$D$11:$D$40&amp;DICIEMBRE!$E$11:$E$40,DICIEMBRE!$AK$11:$AK$40,_xlfn.XLOOKUP($A589&amp;$B589,DICIEMBRE!$BC$11:$BC$40&amp;DICIEMBRE!$BD$11:$BD$40,DICIEMBRE!$CJ$11:$CJ$40,"A")),"")</f>
        <v>0</v>
      </c>
      <c r="FG589" s="386" t="str">
        <f t="shared" si="19"/>
        <v/>
      </c>
      <c r="FH589" s="386" t="str">
        <f t="array" ref="FH589">IF(
 COUNT(DZ589:EH589)=0,
 "-",
 IF(
  COUNT(DZ589:EH589) &lt; COUNTA(DZ589:EH589),
  REPT("🟩", ROUND(COUNT(DZ589:EH589)/COUNTA(DZ589:EH589)*5, 0)) &amp;
  REPT("⬜", 5 - ROUND(COUNT(DZ589:EH589)/COUNTA(DZ589:EH589)*5, 0)),
  IF(
    AVERAGE(IF(DZ589:EH589&lt;&gt;"", DZ589:EH589, )) &gt;= 70, "🟩🟩🟩🟩🟩",
    IF(
      AVERAGE(IF(DZ589:EH589&lt;&gt;"",DZ589:EH589, )) &gt;= 56, "🟨🟨🟨🟨🟨",
      "🟥🟥🟥🟥🟥"
    )
  )
 )
)
</f>
        <v>-</v>
      </c>
    </row>
    <row r="590" ht="15.75" customHeight="1">
      <c r="A590" s="168"/>
      <c r="B590" s="169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1"/>
      <c r="N590" s="172" t="str">
        <f t="shared" si="1"/>
        <v/>
      </c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2" t="str">
        <f t="shared" si="2"/>
        <v/>
      </c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2" t="str">
        <f t="shared" si="3"/>
        <v/>
      </c>
      <c r="AM590" s="173"/>
      <c r="AN590" s="173"/>
      <c r="AO590" s="173"/>
      <c r="AP590" s="173"/>
      <c r="AQ590" s="173"/>
      <c r="AR590" s="173"/>
      <c r="AS590" s="173"/>
      <c r="AT590" s="173"/>
      <c r="AU590" s="173"/>
      <c r="AV590" s="171"/>
      <c r="AW590" s="171"/>
      <c r="AX590" s="172" t="str">
        <f t="shared" si="4"/>
        <v/>
      </c>
      <c r="AY590" s="173"/>
      <c r="AZ590" s="173"/>
      <c r="BA590" s="173"/>
      <c r="BB590" s="173"/>
      <c r="BC590" s="173"/>
      <c r="BD590" s="173"/>
      <c r="BE590" s="173"/>
      <c r="BF590" s="173"/>
      <c r="BG590" s="173"/>
      <c r="BH590" s="173"/>
      <c r="BI590" s="173"/>
      <c r="BJ590" s="172" t="str">
        <f t="shared" si="5"/>
        <v/>
      </c>
      <c r="BK590" s="173"/>
      <c r="BL590" s="173"/>
      <c r="BM590" s="173"/>
      <c r="BN590" s="173"/>
      <c r="BO590" s="173"/>
      <c r="BP590" s="173"/>
      <c r="BQ590" s="173"/>
      <c r="BR590" s="173"/>
      <c r="BS590" s="173"/>
      <c r="BT590" s="173"/>
      <c r="BU590" s="173"/>
      <c r="BV590" s="172" t="str">
        <f t="shared" si="6"/>
        <v/>
      </c>
      <c r="BW590" s="173"/>
      <c r="BX590" s="173"/>
      <c r="BY590" s="173"/>
      <c r="BZ590" s="171"/>
      <c r="CA590" s="171"/>
      <c r="CB590" s="171"/>
      <c r="CC590" s="171"/>
      <c r="CD590" s="171"/>
      <c r="CE590" s="171"/>
      <c r="CF590" s="171"/>
      <c r="CG590" s="171"/>
      <c r="CH590" s="172" t="str">
        <f t="shared" si="7"/>
        <v/>
      </c>
      <c r="CI590" s="171"/>
      <c r="CJ590" s="173"/>
      <c r="CK590" s="173"/>
      <c r="CL590" s="173"/>
      <c r="CM590" s="173"/>
      <c r="CN590" s="171"/>
      <c r="CO590" s="171"/>
      <c r="CP590" s="171"/>
      <c r="CQ590" s="173"/>
      <c r="CR590" s="171"/>
      <c r="CS590" s="171"/>
      <c r="CT590" s="172" t="str">
        <f t="shared" si="8"/>
        <v/>
      </c>
      <c r="CU590" s="172"/>
      <c r="CV590" s="172"/>
      <c r="CW590" s="172"/>
      <c r="CX590" s="172"/>
      <c r="CY590" s="172"/>
      <c r="CZ590" s="172"/>
      <c r="DA590" s="172"/>
      <c r="DB590" s="172"/>
      <c r="DC590" s="172"/>
      <c r="DD590" s="172"/>
      <c r="DE590" s="172"/>
      <c r="DF590" s="172"/>
      <c r="DG590" s="188" t="str">
        <f t="array" ref="DG590">IFERROR(_xlfn.XLOOKUP($A590&amp;B590,MARZO!$D$11:$D$40&amp;MARZO!$E$11:$E$40,MARZO!$AM$11:$AM$40,_xlfn.XLOOKUP($A590&amp;$B590,MARZO!$BC$11:$BC$40&amp;MARZO!$BD$11:$BD$40,MARZO!$CL$11:$CL$40,"A"))/1%,"")</f>
        <v/>
      </c>
      <c r="DH590" s="188" t="str">
        <f t="array" ref="DH590">IFERROR(_xlfn.XLOOKUP($A590&amp;$B590,ABRIL!$D$11:$D$40&amp;ABRIL!$E$11:$E$40,ABRIL!$AM$11:$AM$40,_xlfn.XLOOKUP($A590&amp;$B590,ABRIL!$BC$11:$BC$40&amp;ABRIL!$BD$11:$BD$40,ABRIL!$CL$11:$CL$40,"A"))/1%,"")</f>
        <v/>
      </c>
      <c r="DI590" s="188" t="str">
        <f t="array" ref="DI590">IFERROR(_xlfn.XLOOKUP($A590&amp;$B590,'ABRIL 2'!$D$11:$D$40&amp;'ABRIL 2'!$E$11:$E$40,'ABRIL 2'!$AM$11:$AM$40,_xlfn.XLOOKUP($A590&amp;$B590,'ABRIL 2'!$BC$11:$BC$40&amp;'ABRIL 2'!$BD$11:$BD$40,'ABRIL 2'!$CL$11:$CL$40,"A"))/1%,"")</f>
        <v/>
      </c>
      <c r="DJ590" s="188" t="str">
        <f t="array" ref="DJ590">IFERROR(_xlfn.XLOOKUP($A590&amp;$B590,MAYO!$D$11:$D$40&amp;MAYO!$E$11:$E$40,MAYO!$AM$11:$AM$40,_xlfn.XLOOKUP($A590&amp;$B590,MAYO!$BC$11:$BC$40&amp;MAYO!$BD$11:$BD$40,MAYO!$CL$11:$CL$40,"A"))/1%,"")</f>
        <v/>
      </c>
      <c r="DK590" s="188" t="str">
        <f t="array" ref="DK590">IFERROR(_xlfn.XLOOKUP($A590&amp;$B590,'MAYO 2'!$D$11:$D$40&amp;'MAYO 2'!$E$11:$E$40,'MAYO 2'!$AM$11:$AM$40,_xlfn.XLOOKUP($A590&amp;$B590,'MAYO 2'!$BC$11:$BC$40&amp;'MAYO 2'!$BD$11:$BD$40,'MAYO 2'!$CL$11:$CL$40,"A"))/1%,"")</f>
        <v/>
      </c>
      <c r="DL590" s="188" t="str">
        <f t="array" ref="DL590">IFERROR(_xlfn.XLOOKUP($A590&amp;$B590,JUNIO!$D$11:$D$40&amp;JUNIO!$E$11:$E$40,JUNIO!$AM$11:$AM$40,_xlfn.XLOOKUP($A590&amp;$B590,JUNIO!$BC$11:$BC$40&amp;JUNIO!$BD$11:$BD$40,JUNIO!$CL$11:$CL$40,"A"))/1%,"")</f>
        <v/>
      </c>
      <c r="DM590" s="188" t="str">
        <f t="array" ref="DM590">IFERROR(_xlfn.XLOOKUP($A590&amp;$B590,'JUNIO 2'!$D$11:$D$40&amp;'JUNIO 2'!$E$11:$E$40,'JUNIO 2'!$AM$11:$AM$40,_xlfn.XLOOKUP($A590&amp;$B590,'JUNIO 2'!$BC$11:$BC$40&amp;'JUNIO 2'!$BD$11:$BD$40,'JUNIO 2'!$CL$11:$CL$40,"A"))/1%,"")</f>
        <v/>
      </c>
      <c r="DN590" s="188" t="str">
        <f t="array" ref="DN590">IFERROR(_xlfn.XLOOKUP($A590&amp;$B590,JULIO!$D$11:$D$40&amp;JULIO!$E$11:$E$40,JULIO!$AM$11:$AM$40,_xlfn.XLOOKUP($A590&amp;$B590,JULIO!$BC$11:$BC$40&amp;JULIO!$BD$11:$BD$40,JULIO!$CL$11:$CL$40,"A"))/1%,"")</f>
        <v/>
      </c>
      <c r="DO590" s="188" t="str">
        <f t="array" ref="DO590">IFERROR(_xlfn.XLOOKUP($A590&amp;$B590,'JULIO 2'!$D$11:$D$40&amp;'JULIO 2'!$E$11:$E$40,'JULIO 2'!$AM$11:$AM$40,_xlfn.XLOOKUP($A590&amp;$B590,'JULIO 2'!$BC$11:$BC$40&amp;'JULIO 2'!$BD$11:$BD$40,'JULIO 2'!$CL$11:$CL$40,"A"))/1%,"")</f>
        <v/>
      </c>
      <c r="DP590" s="188" t="str">
        <f t="array" ref="DP590">IFERROR(_xlfn.XLOOKUP($A590&amp;$B590,AGOSTO!$D$11:$D$40&amp;AGOSTO!$E$11:$E$40,AGOSTO!$AM$11:$AM$40,_xlfn.XLOOKUP($A590&amp;$B590,AGOSTO!$BC$11:$BC$40&amp;AGOSTO!$BD$11:$BD$40,AGOSTO!$CL$11:$CL$40,"A"))/1%,"")</f>
        <v/>
      </c>
      <c r="DQ590" s="188" t="str">
        <f t="array" ref="DQ590">IFERROR(_xlfn.XLOOKUP($A590&amp;$B590,'AGOSTO 2'!$D$11:$D$40&amp;'AGOSTO 2'!$E$11:$E$40,'AGOSTO 2'!$AM$11:$AM$40,_xlfn.XLOOKUP($A590&amp;$B590,'AGOSTO 2'!$BC$11:$BC$40&amp;'AGOSTO 2'!$BD$11:$BD$40,'AGOSTO 2'!$CL$11:$CL$40,"A"))/1%,"")</f>
        <v/>
      </c>
      <c r="DR590" s="188" t="str">
        <f t="array" ref="DR590">IFERROR(_xlfn.XLOOKUP($A590&amp;$B590,SEPTIEMBRE!$D$11:$D$40&amp;SEPTIEMBRE!$E$11:$E$40,SEPTIEMBRE!$AM$11:$AM$40,_xlfn.XLOOKUP($A590&amp;$B590,SEPTIEMBRE!$BC$11:$BC$40&amp;SEPTIEMBRE!$BD$11:$BD$40,SEPTIEMBRE!$CL$11:$CL$40,"A"))/1%,"")</f>
        <v/>
      </c>
      <c r="DS590" s="188" t="str">
        <f t="array" ref="DS590">IFERROR(_xlfn.XLOOKUP($A590&amp;$B590,'SEPTIEMBRE 2'!$D$11:$D$40&amp;'SEPTIEMBRE 2'!$E$11:$E$40,'SEPTIEMBRE 2'!$AM$11:$AM$40,_xlfn.XLOOKUP($A590&amp;$B590,'SEPTIEMBRE 2'!$BC$11:$BC$40&amp;'SEPTIEMBRE 2'!$BD$11:$BD$40,'SEPTIEMBRE 2'!$CL$11:$CL$40,"A"))/1%,"")</f>
        <v/>
      </c>
      <c r="DT590" s="188" t="str">
        <f t="array" ref="DT590">IFERROR(_xlfn.XLOOKUP($A590&amp;$B590,'SEPTIEMBRE 3'!$D$11:$D$40&amp;'SEPTIEMBRE 3'!$E$11:$E$40,'SEPTIEMBRE 3'!$AM$11:$AM$40,_xlfn.XLOOKUP($A590&amp;$B590,'SEPTIEMBRE 3'!$BC$11:$BC$40&amp;'SEPTIEMBRE 3'!$BD$11:$BD$40,'SEPTIEMBRE 3'!$CL$11:$CL$40,"A"))/1%,"")</f>
        <v/>
      </c>
      <c r="DU590" s="188" t="str">
        <f t="array" ref="DU590">IFERROR(_xlfn.XLOOKUP($A590&amp;$B590,OCTUBRE!$D$11:$D$40&amp;OCTUBRE!$E$11:$E$40,OCTUBRE!$AM$11:$AM$40,_xlfn.XLOOKUP($A590&amp;$B590,OCTUBRE!$BC$11:$BC$40&amp;OCTUBRE!$BD$11:$BD$40,OCTUBRE!$CL$11:$CL$40,"A"))/1%,"")</f>
        <v/>
      </c>
      <c r="DV590" s="188" t="str">
        <f t="array" ref="DV590">IFERROR(_xlfn.XLOOKUP($A590&amp;$B590,'OCTUBRE 2'!$D$11:$D$40&amp;'OCTUBRE 2'!$E$11:$E$40,'OCTUBRE 2'!$AM$11:$AM$40,_xlfn.XLOOKUP($A590&amp;$B590,'OCTUBRE 2'!$BC$11:$BC$40&amp;'OCTUBRE 2'!$BD$11:$BD$40,'OCTUBRE 2'!$CL$11:$CL$40,"A"))/1%,"")</f>
        <v/>
      </c>
      <c r="DW590" s="188" t="str">
        <f t="array" ref="DW590">IFERROR(_xlfn.XLOOKUP($A590&amp;$B590,NOVIEMBRE!$D$11:$D$40&amp;NOVIEMBRE!$E$11:$E$40,NOVIEMBRE!$AM$11:$AM$40,_xlfn.XLOOKUP($A590&amp;$B590,NOVIEMBRE!$BC$11:$BC$40&amp;NOVIEMBRE!$BD$11:$BD$40,NOVIEMBRE!$CL$11:$CL$40,"A"))/1%,"")</f>
        <v/>
      </c>
      <c r="DX590" s="188" t="str">
        <f t="array" ref="DX590">IFERROR(_xlfn.XLOOKUP($A590&amp;$B590,'NOVIEMBRE 2'!$D$11:$D$40&amp;'NOVIEMBRE 2'!$E$11:$E$40,'NOVIEMBRE 2'!$AM$11:$AM$40,_xlfn.XLOOKUP($A590&amp;$B590,'NOVIEMBRE 2'!$BC$11:$BC$40&amp;'NOVIEMBRE 2'!$BD$11:$BD$40,'NOVIEMBRE 2'!$CL$11:$CL$40,"A"))/1%,"")</f>
        <v/>
      </c>
      <c r="DY590" s="188" t="str">
        <f t="array" ref="DY590">IFERROR(_xlfn.XLOOKUP($A590&amp;$B590,DICIEMBRE!$D$11:$D$40&amp;DICIEMBRE!$E$11:$E$40,DICIEMBRE!$AM$11:$AM$40,_xlfn.XLOOKUP($A590&amp;$B590,DICIEMBRE!$BC$11:$BC$40&amp;DICIEMBRE!$BD$11:$BD$40,DICIEMBRE!$CL$11:$CL$40,"A"))/1%,"")</f>
        <v/>
      </c>
      <c r="DZ590" s="381" t="str">
        <f t="shared" si="9"/>
        <v>-</v>
      </c>
      <c r="EA590" s="381" t="str">
        <f t="shared" si="10"/>
        <v>-</v>
      </c>
      <c r="EB590" s="381" t="str">
        <f t="shared" si="11"/>
        <v>-</v>
      </c>
      <c r="EC590" s="381" t="str">
        <f t="shared" si="12"/>
        <v>-</v>
      </c>
      <c r="ED590" s="381" t="str">
        <f t="shared" si="13"/>
        <v>-</v>
      </c>
      <c r="EE590" s="381" t="str">
        <f t="shared" si="14"/>
        <v>-</v>
      </c>
      <c r="EF590" s="381" t="str">
        <f t="shared" si="15"/>
        <v>-</v>
      </c>
      <c r="EG590" s="381" t="str">
        <f t="shared" si="16"/>
        <v>-</v>
      </c>
      <c r="EH590" s="381" t="str">
        <f t="shared" si="17"/>
        <v>-</v>
      </c>
      <c r="EI590" s="188" t="str">
        <f t="shared" si="18"/>
        <v/>
      </c>
      <c r="EJ590" s="382"/>
      <c r="EK590" s="382"/>
      <c r="EL590" s="383"/>
      <c r="EM590" s="21"/>
      <c r="EN590" s="384">
        <f t="array" ref="EN590">IFERROR(_xlfn.XLOOKUP($A590&amp;$B590,MARZO!$D$11:$D$40&amp;MARZO!$E$11:$E$40,MARZO!$AK$11:$AK$40,_xlfn.XLOOKUP($A590&amp;$B590,MARZO!$BC$11:$BC$40&amp;MARZO!$BD$11:$BD$40,MARZO!$CJ$11:$CJ$40,"A")),"")</f>
        <v>0</v>
      </c>
      <c r="EO590" s="384">
        <f t="array" ref="EO590">IFERROR(_xlfn.XLOOKUP($A590&amp;$B590,ABRIL!$D$11:$D$40&amp;ABRIL!$E$11:$E$40,ABRIL!$AK$11:$AK$40,_xlfn.XLOOKUP($A590&amp;$B590,ABRIL!$BC$11:$BC$40&amp;ABRIL!$BD$11:$BD$40,ABRIL!$CJ$11:$CJ$40,"A")),"")</f>
        <v>0</v>
      </c>
      <c r="EP590" s="384">
        <f t="array" ref="EP590">IFERROR(_xlfn.XLOOKUP($A590&amp;$B590,'ABRIL 2'!$D$11:$D$40&amp;'ABRIL 2'!$E$11:$E$40,'ABRIL 2'!$AK$11:$AK$40,_xlfn.XLOOKUP($A590&amp;$B590,'ABRIL 2'!$BC$11:$BC$40&amp;'ABRIL 2'!$BD$11:$BD$40,'ABRIL 2'!$CJ$11:$CJ$40,"A")),"")</f>
        <v>0</v>
      </c>
      <c r="EQ590" s="384">
        <f t="array" ref="EQ590">IFERROR(_xlfn.XLOOKUP($A590&amp;$B590,MAYO!$D$11:$D$40&amp;MAYO!$E$11:$E$40,MAYO!$AK$11:$AK$40,_xlfn.XLOOKUP($A590&amp;$B590,MAYO!$BC$11:$BC$40&amp;MAYO!$BD$11:$BD$40,MAYO!$CJ$11:$CJ$40,"A")),"")</f>
        <v>0</v>
      </c>
      <c r="ER590" s="384">
        <f t="array" ref="ER590">IFERROR(_xlfn.XLOOKUP($A590&amp;$B590,'MAYO 2'!$D$11:$D$40&amp;'MAYO 2'!$E$11:$E$40,'MAYO 2'!$AK$11:$AK$40,_xlfn.XLOOKUP($A590&amp;$B590,'MAYO 2'!$BC$11:$BC$40&amp;'MAYO 2'!$BD$11:$BD$40,'MAYO 2'!$CJ$11:$CJ$40,"A")),"")</f>
        <v>0</v>
      </c>
      <c r="ES590" s="384">
        <f t="array" ref="ES590">IFERROR(_xlfn.XLOOKUP($A590&amp;$B590,JUNIO!$D$11:$D$40&amp;JUNIO!$E$11:$E$40,JUNIO!$AK$11:$AK$40,_xlfn.XLOOKUP($A590&amp;$B590,JUNIO!$BC$11:$BC$40&amp;JUNIO!$BD$11:$BD$40,JUNIO!$CJ$11:$CJ$40,"A")),"")</f>
        <v>0</v>
      </c>
      <c r="ET590" s="384">
        <f t="array" ref="ET590">IFERROR(_xlfn.XLOOKUP($A590&amp;$B590,'JUNIO 2'!$D$11:$D$40&amp;'JUNIO 2'!$E$11:$E$40,'JUNIO 2'!$AK$11:$AK$40,_xlfn.XLOOKUP($A590&amp;$B590,'JUNIO 2'!$BC$11:$BC$40&amp;'JUNIO 2'!$BD$11:$BD$40,'JUNIO 2'!$CJ$11:$CJ$40,"A")),"")</f>
        <v>0</v>
      </c>
      <c r="EU590" s="384">
        <f t="array" ref="EU590">IFERROR(_xlfn.XLOOKUP($A590&amp;$B590,JULIO!$D$11:$D$40&amp;JULIO!$E$11:$E$40,JULIO!$AK$11:$AK$40,_xlfn.XLOOKUP($A590&amp;$B590,JULIO!$BC$11:$BC$40&amp;JULIO!$BD$11:$BD$40,JULIO!$CJ$11:$CJ$40,"A")),"")</f>
        <v>0</v>
      </c>
      <c r="EV590" s="384">
        <f t="array" ref="EV590">IFERROR(_xlfn.XLOOKUP($A590&amp;$B590,'JULIO 2'!$D$11:$D$40&amp;'JULIO 2'!$E$11:$E$40,'JULIO 2'!$AK$11:$AK$40,_xlfn.XLOOKUP($A590&amp;$B590,'JULIO 2'!$BC$11:$BC$40&amp;'JULIO 2'!$BD$11:$BD$40,'JULIO 2'!$CJ$11:$CJ$40,"A")),"")</f>
        <v>0</v>
      </c>
      <c r="EW590" s="384">
        <f t="array" ref="EW590">IFERROR(_xlfn.XLOOKUP($A590&amp;$B590,AGOSTO!$D$11:$D$40&amp;AGOSTO!$E$11:$E$40,AGOSTO!$AK$11:$AK$40,_xlfn.XLOOKUP($A590&amp;$B590,AGOSTO!$BC$11:$BC$40&amp;AGOSTO!$BD$11:$BD$40,AGOSTO!$CJ$11:$CJ$40,"A")),"")</f>
        <v>0</v>
      </c>
      <c r="EX590" s="384">
        <f t="array" ref="EX590">IFERROR(_xlfn.XLOOKUP($A590&amp;$B590,'AGOSTO 2'!$D$11:$D$40&amp;'AGOSTO 2'!$E$11:$E$40,'AGOSTO 2'!$AK$11:$AK$40,_xlfn.XLOOKUP($A590&amp;$B590,'AGOSTO 2'!$BC$11:$BC$40&amp;'AGOSTO 2'!$BD$11:$BD$40,'AGOSTO 2'!$CJ$11:$CJ$40,"A")),"")</f>
        <v>0</v>
      </c>
      <c r="EY590" s="384">
        <f t="array" ref="EY590">IFERROR(_xlfn.XLOOKUP($A590&amp;$B590,SEPTIEMBRE!$D$11:$D$40&amp;SEPTIEMBRE!$E$11:$E$40,SEPTIEMBRE!$AK$11:$AK$40,_xlfn.XLOOKUP($A590&amp;$B590,SEPTIEMBRE!$BC$11:$BC$40&amp;SEPTIEMBRE!$BD$11:$BD$40,SEPTIEMBRE!$CJ$11:$CJ$40,"A")),"")</f>
        <v>0</v>
      </c>
      <c r="EZ590" s="384">
        <f t="array" ref="EZ590">IFERROR(_xlfn.XLOOKUP($A590&amp;$B590,'SEPTIEMBRE 2'!$D$11:$D$40&amp;'SEPTIEMBRE 2'!$E$11:$E$40,'SEPTIEMBRE 2'!$AK$11:$AK$40,_xlfn.XLOOKUP($A590&amp;$B590,'SEPTIEMBRE 2'!$BC$11:$BC$40&amp;'SEPTIEMBRE 2'!$BD$11:$BD$40,'SEPTIEMBRE 2'!$CJ$11:$CJ$40,"A")),"")</f>
        <v>0</v>
      </c>
      <c r="FA590" s="384">
        <f t="array" ref="FA590">IFERROR(_xlfn.XLOOKUP($A590&amp;$B590,'SEPTIEMBRE 3'!$D$11:$D$40&amp;'SEPTIEMBRE 3'!$E$11:$E$40,'SEPTIEMBRE 3'!$AK$11:$AK$40,_xlfn.XLOOKUP($A590&amp;$B590,'SEPTIEMBRE 3'!$BC$11:$BC$40&amp;'SEPTIEMBRE 3'!$BD$11:$BD$40,'SEPTIEMBRE 3'!$CJ$11:$CJ$40,"A")),"")</f>
        <v>0</v>
      </c>
      <c r="FB590" s="384">
        <f t="array" ref="FB590">IFERROR(_xlfn.XLOOKUP($A590&amp;$B590,OCTUBRE!$D$11:$D$40&amp;OCTUBRE!$E$11:$E$40,OCTUBRE!$AK$11:$AK$40,_xlfn.XLOOKUP($A590&amp;$B590,OCTUBRE!$BC$11:$BC$40&amp;OCTUBRE!$BD$11:$BD$40,OCTUBRE!$CJ$11:$CJ$40,"A")),"")</f>
        <v>0</v>
      </c>
      <c r="FC590" s="384">
        <f t="array" ref="FC590">IFERROR(_xlfn.XLOOKUP($A590&amp;$B590,'OCTUBRE 2'!$D$11:$D$40&amp;'OCTUBRE 2'!$E$11:$E$40,'OCTUBRE 2'!$AK$11:$AK$40,_xlfn.XLOOKUP($A590&amp;$B590,'OCTUBRE 2'!$BC$11:$BC$40&amp;'OCTUBRE 2'!$BD$11:$BD$40,'OCTUBRE 2'!$CJ$11:$CJ$40,"A")),"")</f>
        <v>0</v>
      </c>
      <c r="FD590" s="384">
        <f t="array" ref="FD590">IFERROR(_xlfn.XLOOKUP($A590&amp;$B590,NOVIEMBRE!$D$11:$D$40&amp;NOVIEMBRE!$E$11:$E$40,NOVIEMBRE!$AK$11:$AK$40,_xlfn.XLOOKUP($A590&amp;$B590,NOVIEMBRE!$BC$11:$BC$40&amp;NOVIEMBRE!$BD$11:$BD$40,NOVIEMBRE!$CJ$11:$CJ$40,"A")),"")</f>
        <v>0</v>
      </c>
      <c r="FE590" s="384">
        <f t="array" ref="FE590">IFERROR(_xlfn.XLOOKUP($A590&amp;$B590,'NOVIEMBRE 2'!$D$11:$D$40&amp;'NOVIEMBRE 2'!$E$11:$E$40,'NOVIEMBRE 2'!$AK$11:$AK$40,_xlfn.XLOOKUP($A590&amp;$B590,'NOVIEMBRE 2'!$BC$11:$BC$40&amp;'NOVIEMBRE 2'!$BD$11:$BD$40,'NOVIEMBRE 2'!$CJ$11:$CJ$40,"A")),"")</f>
        <v>0</v>
      </c>
      <c r="FF590" s="385">
        <f t="array" ref="FF590">IFERROR(_xlfn.XLOOKUP($A590&amp;$B590,DICIEMBRE!$D$11:$D$40&amp;DICIEMBRE!$E$11:$E$40,DICIEMBRE!$AK$11:$AK$40,_xlfn.XLOOKUP($A590&amp;$B590,DICIEMBRE!$BC$11:$BC$40&amp;DICIEMBRE!$BD$11:$BD$40,DICIEMBRE!$CJ$11:$CJ$40,"A")),"")</f>
        <v>0</v>
      </c>
      <c r="FG590" s="386" t="str">
        <f t="shared" si="19"/>
        <v/>
      </c>
      <c r="FH590" s="386" t="str">
        <f t="array" ref="FH590">IF(
 COUNT(DZ590:EH590)=0,
 "-",
 IF(
  COUNT(DZ590:EH590) &lt; COUNTA(DZ590:EH590),
  REPT("🟩", ROUND(COUNT(DZ590:EH590)/COUNTA(DZ590:EH590)*5, 0)) &amp;
  REPT("⬜", 5 - ROUND(COUNT(DZ590:EH590)/COUNTA(DZ590:EH590)*5, 0)),
  IF(
    AVERAGE(IF(DZ590:EH590&lt;&gt;"", DZ590:EH590, )) &gt;= 70, "🟩🟩🟩🟩🟩",
    IF(
      AVERAGE(IF(DZ590:EH590&lt;&gt;"",DZ590:EH590, )) &gt;= 56, "🟨🟨🟨🟨🟨",
      "🟥🟥🟥🟥🟥"
    )
  )
 )
)
</f>
        <v>-</v>
      </c>
    </row>
    <row r="591" ht="15.75" customHeight="1">
      <c r="A591" s="168"/>
      <c r="B591" s="169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1"/>
      <c r="N591" s="172" t="str">
        <f t="shared" si="1"/>
        <v/>
      </c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2" t="str">
        <f t="shared" si="2"/>
        <v/>
      </c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2" t="str">
        <f t="shared" si="3"/>
        <v/>
      </c>
      <c r="AM591" s="173"/>
      <c r="AN591" s="173"/>
      <c r="AO591" s="173"/>
      <c r="AP591" s="173"/>
      <c r="AQ591" s="173"/>
      <c r="AR591" s="173"/>
      <c r="AS591" s="173"/>
      <c r="AT591" s="173"/>
      <c r="AU591" s="173"/>
      <c r="AV591" s="171"/>
      <c r="AW591" s="171"/>
      <c r="AX591" s="172" t="str">
        <f t="shared" si="4"/>
        <v/>
      </c>
      <c r="AY591" s="173"/>
      <c r="AZ591" s="173"/>
      <c r="BA591" s="173"/>
      <c r="BB591" s="173"/>
      <c r="BC591" s="173"/>
      <c r="BD591" s="173"/>
      <c r="BE591" s="173"/>
      <c r="BF591" s="173"/>
      <c r="BG591" s="173"/>
      <c r="BH591" s="173"/>
      <c r="BI591" s="173"/>
      <c r="BJ591" s="172" t="str">
        <f t="shared" si="5"/>
        <v/>
      </c>
      <c r="BK591" s="173"/>
      <c r="BL591" s="173"/>
      <c r="BM591" s="173"/>
      <c r="BN591" s="173"/>
      <c r="BO591" s="173"/>
      <c r="BP591" s="173"/>
      <c r="BQ591" s="173"/>
      <c r="BR591" s="173"/>
      <c r="BS591" s="173"/>
      <c r="BT591" s="173"/>
      <c r="BU591" s="173"/>
      <c r="BV591" s="172" t="str">
        <f t="shared" si="6"/>
        <v/>
      </c>
      <c r="BW591" s="173"/>
      <c r="BX591" s="173"/>
      <c r="BY591" s="173"/>
      <c r="BZ591" s="171"/>
      <c r="CA591" s="171"/>
      <c r="CB591" s="171"/>
      <c r="CC591" s="171"/>
      <c r="CD591" s="171"/>
      <c r="CE591" s="171"/>
      <c r="CF591" s="171"/>
      <c r="CG591" s="171"/>
      <c r="CH591" s="172" t="str">
        <f t="shared" si="7"/>
        <v/>
      </c>
      <c r="CI591" s="171"/>
      <c r="CJ591" s="173"/>
      <c r="CK591" s="173"/>
      <c r="CL591" s="173"/>
      <c r="CM591" s="173"/>
      <c r="CN591" s="171"/>
      <c r="CO591" s="171"/>
      <c r="CP591" s="171"/>
      <c r="CQ591" s="173"/>
      <c r="CR591" s="171"/>
      <c r="CS591" s="171"/>
      <c r="CT591" s="172" t="str">
        <f t="shared" si="8"/>
        <v/>
      </c>
      <c r="CU591" s="172"/>
      <c r="CV591" s="172"/>
      <c r="CW591" s="172"/>
      <c r="CX591" s="172"/>
      <c r="CY591" s="172"/>
      <c r="CZ591" s="172"/>
      <c r="DA591" s="172"/>
      <c r="DB591" s="172"/>
      <c r="DC591" s="172"/>
      <c r="DD591" s="172"/>
      <c r="DE591" s="172"/>
      <c r="DF591" s="172"/>
      <c r="DG591" s="188" t="str">
        <f t="array" ref="DG591">IFERROR(_xlfn.XLOOKUP($A591&amp;B591,MARZO!$D$11:$D$40&amp;MARZO!$E$11:$E$40,MARZO!$AM$11:$AM$40,_xlfn.XLOOKUP($A591&amp;$B591,MARZO!$BC$11:$BC$40&amp;MARZO!$BD$11:$BD$40,MARZO!$CL$11:$CL$40,"A"))/1%,"")</f>
        <v/>
      </c>
      <c r="DH591" s="188" t="str">
        <f t="array" ref="DH591">IFERROR(_xlfn.XLOOKUP($A591&amp;$B591,ABRIL!$D$11:$D$40&amp;ABRIL!$E$11:$E$40,ABRIL!$AM$11:$AM$40,_xlfn.XLOOKUP($A591&amp;$B591,ABRIL!$BC$11:$BC$40&amp;ABRIL!$BD$11:$BD$40,ABRIL!$CL$11:$CL$40,"A"))/1%,"")</f>
        <v/>
      </c>
      <c r="DI591" s="188" t="str">
        <f t="array" ref="DI591">IFERROR(_xlfn.XLOOKUP($A591&amp;$B591,'ABRIL 2'!$D$11:$D$40&amp;'ABRIL 2'!$E$11:$E$40,'ABRIL 2'!$AM$11:$AM$40,_xlfn.XLOOKUP($A591&amp;$B591,'ABRIL 2'!$BC$11:$BC$40&amp;'ABRIL 2'!$BD$11:$BD$40,'ABRIL 2'!$CL$11:$CL$40,"A"))/1%,"")</f>
        <v/>
      </c>
      <c r="DJ591" s="188" t="str">
        <f t="array" ref="DJ591">IFERROR(_xlfn.XLOOKUP($A591&amp;$B591,MAYO!$D$11:$D$40&amp;MAYO!$E$11:$E$40,MAYO!$AM$11:$AM$40,_xlfn.XLOOKUP($A591&amp;$B591,MAYO!$BC$11:$BC$40&amp;MAYO!$BD$11:$BD$40,MAYO!$CL$11:$CL$40,"A"))/1%,"")</f>
        <v/>
      </c>
      <c r="DK591" s="188" t="str">
        <f t="array" ref="DK591">IFERROR(_xlfn.XLOOKUP($A591&amp;$B591,'MAYO 2'!$D$11:$D$40&amp;'MAYO 2'!$E$11:$E$40,'MAYO 2'!$AM$11:$AM$40,_xlfn.XLOOKUP($A591&amp;$B591,'MAYO 2'!$BC$11:$BC$40&amp;'MAYO 2'!$BD$11:$BD$40,'MAYO 2'!$CL$11:$CL$40,"A"))/1%,"")</f>
        <v/>
      </c>
      <c r="DL591" s="188" t="str">
        <f t="array" ref="DL591">IFERROR(_xlfn.XLOOKUP($A591&amp;$B591,JUNIO!$D$11:$D$40&amp;JUNIO!$E$11:$E$40,JUNIO!$AM$11:$AM$40,_xlfn.XLOOKUP($A591&amp;$B591,JUNIO!$BC$11:$BC$40&amp;JUNIO!$BD$11:$BD$40,JUNIO!$CL$11:$CL$40,"A"))/1%,"")</f>
        <v/>
      </c>
      <c r="DM591" s="188" t="str">
        <f t="array" ref="DM591">IFERROR(_xlfn.XLOOKUP($A591&amp;$B591,'JUNIO 2'!$D$11:$D$40&amp;'JUNIO 2'!$E$11:$E$40,'JUNIO 2'!$AM$11:$AM$40,_xlfn.XLOOKUP($A591&amp;$B591,'JUNIO 2'!$BC$11:$BC$40&amp;'JUNIO 2'!$BD$11:$BD$40,'JUNIO 2'!$CL$11:$CL$40,"A"))/1%,"")</f>
        <v/>
      </c>
      <c r="DN591" s="188" t="str">
        <f t="array" ref="DN591">IFERROR(_xlfn.XLOOKUP($A591&amp;$B591,JULIO!$D$11:$D$40&amp;JULIO!$E$11:$E$40,JULIO!$AM$11:$AM$40,_xlfn.XLOOKUP($A591&amp;$B591,JULIO!$BC$11:$BC$40&amp;JULIO!$BD$11:$BD$40,JULIO!$CL$11:$CL$40,"A"))/1%,"")</f>
        <v/>
      </c>
      <c r="DO591" s="188" t="str">
        <f t="array" ref="DO591">IFERROR(_xlfn.XLOOKUP($A591&amp;$B591,'JULIO 2'!$D$11:$D$40&amp;'JULIO 2'!$E$11:$E$40,'JULIO 2'!$AM$11:$AM$40,_xlfn.XLOOKUP($A591&amp;$B591,'JULIO 2'!$BC$11:$BC$40&amp;'JULIO 2'!$BD$11:$BD$40,'JULIO 2'!$CL$11:$CL$40,"A"))/1%,"")</f>
        <v/>
      </c>
      <c r="DP591" s="188" t="str">
        <f t="array" ref="DP591">IFERROR(_xlfn.XLOOKUP($A591&amp;$B591,AGOSTO!$D$11:$D$40&amp;AGOSTO!$E$11:$E$40,AGOSTO!$AM$11:$AM$40,_xlfn.XLOOKUP($A591&amp;$B591,AGOSTO!$BC$11:$BC$40&amp;AGOSTO!$BD$11:$BD$40,AGOSTO!$CL$11:$CL$40,"A"))/1%,"")</f>
        <v/>
      </c>
      <c r="DQ591" s="188" t="str">
        <f t="array" ref="DQ591">IFERROR(_xlfn.XLOOKUP($A591&amp;$B591,'AGOSTO 2'!$D$11:$D$40&amp;'AGOSTO 2'!$E$11:$E$40,'AGOSTO 2'!$AM$11:$AM$40,_xlfn.XLOOKUP($A591&amp;$B591,'AGOSTO 2'!$BC$11:$BC$40&amp;'AGOSTO 2'!$BD$11:$BD$40,'AGOSTO 2'!$CL$11:$CL$40,"A"))/1%,"")</f>
        <v/>
      </c>
      <c r="DR591" s="188" t="str">
        <f t="array" ref="DR591">IFERROR(_xlfn.XLOOKUP($A591&amp;$B591,SEPTIEMBRE!$D$11:$D$40&amp;SEPTIEMBRE!$E$11:$E$40,SEPTIEMBRE!$AM$11:$AM$40,_xlfn.XLOOKUP($A591&amp;$B591,SEPTIEMBRE!$BC$11:$BC$40&amp;SEPTIEMBRE!$BD$11:$BD$40,SEPTIEMBRE!$CL$11:$CL$40,"A"))/1%,"")</f>
        <v/>
      </c>
      <c r="DS591" s="188" t="str">
        <f t="array" ref="DS591">IFERROR(_xlfn.XLOOKUP($A591&amp;$B591,'SEPTIEMBRE 2'!$D$11:$D$40&amp;'SEPTIEMBRE 2'!$E$11:$E$40,'SEPTIEMBRE 2'!$AM$11:$AM$40,_xlfn.XLOOKUP($A591&amp;$B591,'SEPTIEMBRE 2'!$BC$11:$BC$40&amp;'SEPTIEMBRE 2'!$BD$11:$BD$40,'SEPTIEMBRE 2'!$CL$11:$CL$40,"A"))/1%,"")</f>
        <v/>
      </c>
      <c r="DT591" s="188" t="str">
        <f t="array" ref="DT591">IFERROR(_xlfn.XLOOKUP($A591&amp;$B591,'SEPTIEMBRE 3'!$D$11:$D$40&amp;'SEPTIEMBRE 3'!$E$11:$E$40,'SEPTIEMBRE 3'!$AM$11:$AM$40,_xlfn.XLOOKUP($A591&amp;$B591,'SEPTIEMBRE 3'!$BC$11:$BC$40&amp;'SEPTIEMBRE 3'!$BD$11:$BD$40,'SEPTIEMBRE 3'!$CL$11:$CL$40,"A"))/1%,"")</f>
        <v/>
      </c>
      <c r="DU591" s="188" t="str">
        <f t="array" ref="DU591">IFERROR(_xlfn.XLOOKUP($A591&amp;$B591,OCTUBRE!$D$11:$D$40&amp;OCTUBRE!$E$11:$E$40,OCTUBRE!$AM$11:$AM$40,_xlfn.XLOOKUP($A591&amp;$B591,OCTUBRE!$BC$11:$BC$40&amp;OCTUBRE!$BD$11:$BD$40,OCTUBRE!$CL$11:$CL$40,"A"))/1%,"")</f>
        <v/>
      </c>
      <c r="DV591" s="188" t="str">
        <f t="array" ref="DV591">IFERROR(_xlfn.XLOOKUP($A591&amp;$B591,'OCTUBRE 2'!$D$11:$D$40&amp;'OCTUBRE 2'!$E$11:$E$40,'OCTUBRE 2'!$AM$11:$AM$40,_xlfn.XLOOKUP($A591&amp;$B591,'OCTUBRE 2'!$BC$11:$BC$40&amp;'OCTUBRE 2'!$BD$11:$BD$40,'OCTUBRE 2'!$CL$11:$CL$40,"A"))/1%,"")</f>
        <v/>
      </c>
      <c r="DW591" s="188" t="str">
        <f t="array" ref="DW591">IFERROR(_xlfn.XLOOKUP($A591&amp;$B591,NOVIEMBRE!$D$11:$D$40&amp;NOVIEMBRE!$E$11:$E$40,NOVIEMBRE!$AM$11:$AM$40,_xlfn.XLOOKUP($A591&amp;$B591,NOVIEMBRE!$BC$11:$BC$40&amp;NOVIEMBRE!$BD$11:$BD$40,NOVIEMBRE!$CL$11:$CL$40,"A"))/1%,"")</f>
        <v/>
      </c>
      <c r="DX591" s="188" t="str">
        <f t="array" ref="DX591">IFERROR(_xlfn.XLOOKUP($A591&amp;$B591,'NOVIEMBRE 2'!$D$11:$D$40&amp;'NOVIEMBRE 2'!$E$11:$E$40,'NOVIEMBRE 2'!$AM$11:$AM$40,_xlfn.XLOOKUP($A591&amp;$B591,'NOVIEMBRE 2'!$BC$11:$BC$40&amp;'NOVIEMBRE 2'!$BD$11:$BD$40,'NOVIEMBRE 2'!$CL$11:$CL$40,"A"))/1%,"")</f>
        <v/>
      </c>
      <c r="DY591" s="188" t="str">
        <f t="array" ref="DY591">IFERROR(_xlfn.XLOOKUP($A591&amp;$B591,DICIEMBRE!$D$11:$D$40&amp;DICIEMBRE!$E$11:$E$40,DICIEMBRE!$AM$11:$AM$40,_xlfn.XLOOKUP($A591&amp;$B591,DICIEMBRE!$BC$11:$BC$40&amp;DICIEMBRE!$BD$11:$BD$40,DICIEMBRE!$CL$11:$CL$40,"A"))/1%,"")</f>
        <v/>
      </c>
      <c r="DZ591" s="381" t="str">
        <f t="shared" si="9"/>
        <v>-</v>
      </c>
      <c r="EA591" s="381" t="str">
        <f t="shared" si="10"/>
        <v>-</v>
      </c>
      <c r="EB591" s="381" t="str">
        <f t="shared" si="11"/>
        <v>-</v>
      </c>
      <c r="EC591" s="381" t="str">
        <f t="shared" si="12"/>
        <v>-</v>
      </c>
      <c r="ED591" s="381" t="str">
        <f t="shared" si="13"/>
        <v>-</v>
      </c>
      <c r="EE591" s="381" t="str">
        <f t="shared" si="14"/>
        <v>-</v>
      </c>
      <c r="EF591" s="381" t="str">
        <f t="shared" si="15"/>
        <v>-</v>
      </c>
      <c r="EG591" s="381" t="str">
        <f t="shared" si="16"/>
        <v>-</v>
      </c>
      <c r="EH591" s="381" t="str">
        <f t="shared" si="17"/>
        <v>-</v>
      </c>
      <c r="EI591" s="188" t="str">
        <f t="shared" si="18"/>
        <v/>
      </c>
      <c r="EJ591" s="382"/>
      <c r="EK591" s="382"/>
      <c r="EL591" s="383"/>
      <c r="EM591" s="21"/>
      <c r="EN591" s="384">
        <f t="array" ref="EN591">IFERROR(_xlfn.XLOOKUP($A591&amp;$B591,MARZO!$D$11:$D$40&amp;MARZO!$E$11:$E$40,MARZO!$AK$11:$AK$40,_xlfn.XLOOKUP($A591&amp;$B591,MARZO!$BC$11:$BC$40&amp;MARZO!$BD$11:$BD$40,MARZO!$CJ$11:$CJ$40,"A")),"")</f>
        <v>0</v>
      </c>
      <c r="EO591" s="384">
        <f t="array" ref="EO591">IFERROR(_xlfn.XLOOKUP($A591&amp;$B591,ABRIL!$D$11:$D$40&amp;ABRIL!$E$11:$E$40,ABRIL!$AK$11:$AK$40,_xlfn.XLOOKUP($A591&amp;$B591,ABRIL!$BC$11:$BC$40&amp;ABRIL!$BD$11:$BD$40,ABRIL!$CJ$11:$CJ$40,"A")),"")</f>
        <v>0</v>
      </c>
      <c r="EP591" s="384">
        <f t="array" ref="EP591">IFERROR(_xlfn.XLOOKUP($A591&amp;$B591,'ABRIL 2'!$D$11:$D$40&amp;'ABRIL 2'!$E$11:$E$40,'ABRIL 2'!$AK$11:$AK$40,_xlfn.XLOOKUP($A591&amp;$B591,'ABRIL 2'!$BC$11:$BC$40&amp;'ABRIL 2'!$BD$11:$BD$40,'ABRIL 2'!$CJ$11:$CJ$40,"A")),"")</f>
        <v>0</v>
      </c>
      <c r="EQ591" s="384">
        <f t="array" ref="EQ591">IFERROR(_xlfn.XLOOKUP($A591&amp;$B591,MAYO!$D$11:$D$40&amp;MAYO!$E$11:$E$40,MAYO!$AK$11:$AK$40,_xlfn.XLOOKUP($A591&amp;$B591,MAYO!$BC$11:$BC$40&amp;MAYO!$BD$11:$BD$40,MAYO!$CJ$11:$CJ$40,"A")),"")</f>
        <v>0</v>
      </c>
      <c r="ER591" s="384">
        <f t="array" ref="ER591">IFERROR(_xlfn.XLOOKUP($A591&amp;$B591,'MAYO 2'!$D$11:$D$40&amp;'MAYO 2'!$E$11:$E$40,'MAYO 2'!$AK$11:$AK$40,_xlfn.XLOOKUP($A591&amp;$B591,'MAYO 2'!$BC$11:$BC$40&amp;'MAYO 2'!$BD$11:$BD$40,'MAYO 2'!$CJ$11:$CJ$40,"A")),"")</f>
        <v>0</v>
      </c>
      <c r="ES591" s="384">
        <f t="array" ref="ES591">IFERROR(_xlfn.XLOOKUP($A591&amp;$B591,JUNIO!$D$11:$D$40&amp;JUNIO!$E$11:$E$40,JUNIO!$AK$11:$AK$40,_xlfn.XLOOKUP($A591&amp;$B591,JUNIO!$BC$11:$BC$40&amp;JUNIO!$BD$11:$BD$40,JUNIO!$CJ$11:$CJ$40,"A")),"")</f>
        <v>0</v>
      </c>
      <c r="ET591" s="384">
        <f t="array" ref="ET591">IFERROR(_xlfn.XLOOKUP($A591&amp;$B591,'JUNIO 2'!$D$11:$D$40&amp;'JUNIO 2'!$E$11:$E$40,'JUNIO 2'!$AK$11:$AK$40,_xlfn.XLOOKUP($A591&amp;$B591,'JUNIO 2'!$BC$11:$BC$40&amp;'JUNIO 2'!$BD$11:$BD$40,'JUNIO 2'!$CJ$11:$CJ$40,"A")),"")</f>
        <v>0</v>
      </c>
      <c r="EU591" s="384">
        <f t="array" ref="EU591">IFERROR(_xlfn.XLOOKUP($A591&amp;$B591,JULIO!$D$11:$D$40&amp;JULIO!$E$11:$E$40,JULIO!$AK$11:$AK$40,_xlfn.XLOOKUP($A591&amp;$B591,JULIO!$BC$11:$BC$40&amp;JULIO!$BD$11:$BD$40,JULIO!$CJ$11:$CJ$40,"A")),"")</f>
        <v>0</v>
      </c>
      <c r="EV591" s="384">
        <f t="array" ref="EV591">IFERROR(_xlfn.XLOOKUP($A591&amp;$B591,'JULIO 2'!$D$11:$D$40&amp;'JULIO 2'!$E$11:$E$40,'JULIO 2'!$AK$11:$AK$40,_xlfn.XLOOKUP($A591&amp;$B591,'JULIO 2'!$BC$11:$BC$40&amp;'JULIO 2'!$BD$11:$BD$40,'JULIO 2'!$CJ$11:$CJ$40,"A")),"")</f>
        <v>0</v>
      </c>
      <c r="EW591" s="384">
        <f t="array" ref="EW591">IFERROR(_xlfn.XLOOKUP($A591&amp;$B591,AGOSTO!$D$11:$D$40&amp;AGOSTO!$E$11:$E$40,AGOSTO!$AK$11:$AK$40,_xlfn.XLOOKUP($A591&amp;$B591,AGOSTO!$BC$11:$BC$40&amp;AGOSTO!$BD$11:$BD$40,AGOSTO!$CJ$11:$CJ$40,"A")),"")</f>
        <v>0</v>
      </c>
      <c r="EX591" s="384">
        <f t="array" ref="EX591">IFERROR(_xlfn.XLOOKUP($A591&amp;$B591,'AGOSTO 2'!$D$11:$D$40&amp;'AGOSTO 2'!$E$11:$E$40,'AGOSTO 2'!$AK$11:$AK$40,_xlfn.XLOOKUP($A591&amp;$B591,'AGOSTO 2'!$BC$11:$BC$40&amp;'AGOSTO 2'!$BD$11:$BD$40,'AGOSTO 2'!$CJ$11:$CJ$40,"A")),"")</f>
        <v>0</v>
      </c>
      <c r="EY591" s="384">
        <f t="array" ref="EY591">IFERROR(_xlfn.XLOOKUP($A591&amp;$B591,SEPTIEMBRE!$D$11:$D$40&amp;SEPTIEMBRE!$E$11:$E$40,SEPTIEMBRE!$AK$11:$AK$40,_xlfn.XLOOKUP($A591&amp;$B591,SEPTIEMBRE!$BC$11:$BC$40&amp;SEPTIEMBRE!$BD$11:$BD$40,SEPTIEMBRE!$CJ$11:$CJ$40,"A")),"")</f>
        <v>0</v>
      </c>
      <c r="EZ591" s="384">
        <f t="array" ref="EZ591">IFERROR(_xlfn.XLOOKUP($A591&amp;$B591,'SEPTIEMBRE 2'!$D$11:$D$40&amp;'SEPTIEMBRE 2'!$E$11:$E$40,'SEPTIEMBRE 2'!$AK$11:$AK$40,_xlfn.XLOOKUP($A591&amp;$B591,'SEPTIEMBRE 2'!$BC$11:$BC$40&amp;'SEPTIEMBRE 2'!$BD$11:$BD$40,'SEPTIEMBRE 2'!$CJ$11:$CJ$40,"A")),"")</f>
        <v>0</v>
      </c>
      <c r="FA591" s="384">
        <f t="array" ref="FA591">IFERROR(_xlfn.XLOOKUP($A591&amp;$B591,'SEPTIEMBRE 3'!$D$11:$D$40&amp;'SEPTIEMBRE 3'!$E$11:$E$40,'SEPTIEMBRE 3'!$AK$11:$AK$40,_xlfn.XLOOKUP($A591&amp;$B591,'SEPTIEMBRE 3'!$BC$11:$BC$40&amp;'SEPTIEMBRE 3'!$BD$11:$BD$40,'SEPTIEMBRE 3'!$CJ$11:$CJ$40,"A")),"")</f>
        <v>0</v>
      </c>
      <c r="FB591" s="384">
        <f t="array" ref="FB591">IFERROR(_xlfn.XLOOKUP($A591&amp;$B591,OCTUBRE!$D$11:$D$40&amp;OCTUBRE!$E$11:$E$40,OCTUBRE!$AK$11:$AK$40,_xlfn.XLOOKUP($A591&amp;$B591,OCTUBRE!$BC$11:$BC$40&amp;OCTUBRE!$BD$11:$BD$40,OCTUBRE!$CJ$11:$CJ$40,"A")),"")</f>
        <v>0</v>
      </c>
      <c r="FC591" s="384">
        <f t="array" ref="FC591">IFERROR(_xlfn.XLOOKUP($A591&amp;$B591,'OCTUBRE 2'!$D$11:$D$40&amp;'OCTUBRE 2'!$E$11:$E$40,'OCTUBRE 2'!$AK$11:$AK$40,_xlfn.XLOOKUP($A591&amp;$B591,'OCTUBRE 2'!$BC$11:$BC$40&amp;'OCTUBRE 2'!$BD$11:$BD$40,'OCTUBRE 2'!$CJ$11:$CJ$40,"A")),"")</f>
        <v>0</v>
      </c>
      <c r="FD591" s="384">
        <f t="array" ref="FD591">IFERROR(_xlfn.XLOOKUP($A591&amp;$B591,NOVIEMBRE!$D$11:$D$40&amp;NOVIEMBRE!$E$11:$E$40,NOVIEMBRE!$AK$11:$AK$40,_xlfn.XLOOKUP($A591&amp;$B591,NOVIEMBRE!$BC$11:$BC$40&amp;NOVIEMBRE!$BD$11:$BD$40,NOVIEMBRE!$CJ$11:$CJ$40,"A")),"")</f>
        <v>0</v>
      </c>
      <c r="FE591" s="384">
        <f t="array" ref="FE591">IFERROR(_xlfn.XLOOKUP($A591&amp;$B591,'NOVIEMBRE 2'!$D$11:$D$40&amp;'NOVIEMBRE 2'!$E$11:$E$40,'NOVIEMBRE 2'!$AK$11:$AK$40,_xlfn.XLOOKUP($A591&amp;$B591,'NOVIEMBRE 2'!$BC$11:$BC$40&amp;'NOVIEMBRE 2'!$BD$11:$BD$40,'NOVIEMBRE 2'!$CJ$11:$CJ$40,"A")),"")</f>
        <v>0</v>
      </c>
      <c r="FF591" s="385">
        <f t="array" ref="FF591">IFERROR(_xlfn.XLOOKUP($A591&amp;$B591,DICIEMBRE!$D$11:$D$40&amp;DICIEMBRE!$E$11:$E$40,DICIEMBRE!$AK$11:$AK$40,_xlfn.XLOOKUP($A591&amp;$B591,DICIEMBRE!$BC$11:$BC$40&amp;DICIEMBRE!$BD$11:$BD$40,DICIEMBRE!$CJ$11:$CJ$40,"A")),"")</f>
        <v>0</v>
      </c>
      <c r="FG591" s="386" t="str">
        <f t="shared" si="19"/>
        <v/>
      </c>
      <c r="FH591" s="386" t="str">
        <f t="array" ref="FH591">IF(
 COUNT(DZ591:EH591)=0,
 "-",
 IF(
  COUNT(DZ591:EH591) &lt; COUNTA(DZ591:EH591),
  REPT("🟩", ROUND(COUNT(DZ591:EH591)/COUNTA(DZ591:EH591)*5, 0)) &amp;
  REPT("⬜", 5 - ROUND(COUNT(DZ591:EH591)/COUNTA(DZ591:EH591)*5, 0)),
  IF(
    AVERAGE(IF(DZ591:EH591&lt;&gt;"", DZ591:EH591, )) &gt;= 70, "🟩🟩🟩🟩🟩",
    IF(
      AVERAGE(IF(DZ591:EH591&lt;&gt;"",DZ591:EH591, )) &gt;= 56, "🟨🟨🟨🟨🟨",
      "🟥🟥🟥🟥🟥"
    )
  )
 )
)
</f>
        <v>-</v>
      </c>
    </row>
    <row r="592" ht="15.75" customHeight="1">
      <c r="A592" s="168"/>
      <c r="B592" s="169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1"/>
      <c r="N592" s="172" t="str">
        <f t="shared" si="1"/>
        <v/>
      </c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2" t="str">
        <f t="shared" si="2"/>
        <v/>
      </c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2" t="str">
        <f t="shared" si="3"/>
        <v/>
      </c>
      <c r="AM592" s="173"/>
      <c r="AN592" s="173"/>
      <c r="AO592" s="173"/>
      <c r="AP592" s="173"/>
      <c r="AQ592" s="173"/>
      <c r="AR592" s="173"/>
      <c r="AS592" s="173"/>
      <c r="AT592" s="173"/>
      <c r="AU592" s="173"/>
      <c r="AV592" s="171"/>
      <c r="AW592" s="171"/>
      <c r="AX592" s="172" t="str">
        <f t="shared" si="4"/>
        <v/>
      </c>
      <c r="AY592" s="173"/>
      <c r="AZ592" s="173"/>
      <c r="BA592" s="173"/>
      <c r="BB592" s="173"/>
      <c r="BC592" s="173"/>
      <c r="BD592" s="173"/>
      <c r="BE592" s="173"/>
      <c r="BF592" s="173"/>
      <c r="BG592" s="173"/>
      <c r="BH592" s="173"/>
      <c r="BI592" s="173"/>
      <c r="BJ592" s="172" t="str">
        <f t="shared" si="5"/>
        <v/>
      </c>
      <c r="BK592" s="173"/>
      <c r="BL592" s="173"/>
      <c r="BM592" s="173"/>
      <c r="BN592" s="173"/>
      <c r="BO592" s="173"/>
      <c r="BP592" s="173"/>
      <c r="BQ592" s="173"/>
      <c r="BR592" s="173"/>
      <c r="BS592" s="173"/>
      <c r="BT592" s="173"/>
      <c r="BU592" s="173"/>
      <c r="BV592" s="172" t="str">
        <f t="shared" si="6"/>
        <v/>
      </c>
      <c r="BW592" s="173"/>
      <c r="BX592" s="173"/>
      <c r="BY592" s="173"/>
      <c r="BZ592" s="171"/>
      <c r="CA592" s="171"/>
      <c r="CB592" s="171"/>
      <c r="CC592" s="171"/>
      <c r="CD592" s="171"/>
      <c r="CE592" s="171"/>
      <c r="CF592" s="171"/>
      <c r="CG592" s="171"/>
      <c r="CH592" s="172" t="str">
        <f t="shared" si="7"/>
        <v/>
      </c>
      <c r="CI592" s="171"/>
      <c r="CJ592" s="173"/>
      <c r="CK592" s="173"/>
      <c r="CL592" s="173"/>
      <c r="CM592" s="173"/>
      <c r="CN592" s="171"/>
      <c r="CO592" s="171"/>
      <c r="CP592" s="171"/>
      <c r="CQ592" s="173"/>
      <c r="CR592" s="171"/>
      <c r="CS592" s="171"/>
      <c r="CT592" s="172" t="str">
        <f t="shared" si="8"/>
        <v/>
      </c>
      <c r="CU592" s="172"/>
      <c r="CV592" s="172"/>
      <c r="CW592" s="172"/>
      <c r="CX592" s="172"/>
      <c r="CY592" s="172"/>
      <c r="CZ592" s="172"/>
      <c r="DA592" s="172"/>
      <c r="DB592" s="172"/>
      <c r="DC592" s="172"/>
      <c r="DD592" s="172"/>
      <c r="DE592" s="172"/>
      <c r="DF592" s="172"/>
      <c r="DG592" s="188" t="str">
        <f t="array" ref="DG592">IFERROR(_xlfn.XLOOKUP($A592&amp;B592,MARZO!$D$11:$D$40&amp;MARZO!$E$11:$E$40,MARZO!$AM$11:$AM$40,_xlfn.XLOOKUP($A592&amp;$B592,MARZO!$BC$11:$BC$40&amp;MARZO!$BD$11:$BD$40,MARZO!$CL$11:$CL$40,"A"))/1%,"")</f>
        <v/>
      </c>
      <c r="DH592" s="188" t="str">
        <f t="array" ref="DH592">IFERROR(_xlfn.XLOOKUP($A592&amp;$B592,ABRIL!$D$11:$D$40&amp;ABRIL!$E$11:$E$40,ABRIL!$AM$11:$AM$40,_xlfn.XLOOKUP($A592&amp;$B592,ABRIL!$BC$11:$BC$40&amp;ABRIL!$BD$11:$BD$40,ABRIL!$CL$11:$CL$40,"A"))/1%,"")</f>
        <v/>
      </c>
      <c r="DI592" s="188" t="str">
        <f t="array" ref="DI592">IFERROR(_xlfn.XLOOKUP($A592&amp;$B592,'ABRIL 2'!$D$11:$D$40&amp;'ABRIL 2'!$E$11:$E$40,'ABRIL 2'!$AM$11:$AM$40,_xlfn.XLOOKUP($A592&amp;$B592,'ABRIL 2'!$BC$11:$BC$40&amp;'ABRIL 2'!$BD$11:$BD$40,'ABRIL 2'!$CL$11:$CL$40,"A"))/1%,"")</f>
        <v/>
      </c>
      <c r="DJ592" s="188" t="str">
        <f t="array" ref="DJ592">IFERROR(_xlfn.XLOOKUP($A592&amp;$B592,MAYO!$D$11:$D$40&amp;MAYO!$E$11:$E$40,MAYO!$AM$11:$AM$40,_xlfn.XLOOKUP($A592&amp;$B592,MAYO!$BC$11:$BC$40&amp;MAYO!$BD$11:$BD$40,MAYO!$CL$11:$CL$40,"A"))/1%,"")</f>
        <v/>
      </c>
      <c r="DK592" s="188" t="str">
        <f t="array" ref="DK592">IFERROR(_xlfn.XLOOKUP($A592&amp;$B592,'MAYO 2'!$D$11:$D$40&amp;'MAYO 2'!$E$11:$E$40,'MAYO 2'!$AM$11:$AM$40,_xlfn.XLOOKUP($A592&amp;$B592,'MAYO 2'!$BC$11:$BC$40&amp;'MAYO 2'!$BD$11:$BD$40,'MAYO 2'!$CL$11:$CL$40,"A"))/1%,"")</f>
        <v/>
      </c>
      <c r="DL592" s="188" t="str">
        <f t="array" ref="DL592">IFERROR(_xlfn.XLOOKUP($A592&amp;$B592,JUNIO!$D$11:$D$40&amp;JUNIO!$E$11:$E$40,JUNIO!$AM$11:$AM$40,_xlfn.XLOOKUP($A592&amp;$B592,JUNIO!$BC$11:$BC$40&amp;JUNIO!$BD$11:$BD$40,JUNIO!$CL$11:$CL$40,"A"))/1%,"")</f>
        <v/>
      </c>
      <c r="DM592" s="188" t="str">
        <f t="array" ref="DM592">IFERROR(_xlfn.XLOOKUP($A592&amp;$B592,'JUNIO 2'!$D$11:$D$40&amp;'JUNIO 2'!$E$11:$E$40,'JUNIO 2'!$AM$11:$AM$40,_xlfn.XLOOKUP($A592&amp;$B592,'JUNIO 2'!$BC$11:$BC$40&amp;'JUNIO 2'!$BD$11:$BD$40,'JUNIO 2'!$CL$11:$CL$40,"A"))/1%,"")</f>
        <v/>
      </c>
      <c r="DN592" s="188" t="str">
        <f t="array" ref="DN592">IFERROR(_xlfn.XLOOKUP($A592&amp;$B592,JULIO!$D$11:$D$40&amp;JULIO!$E$11:$E$40,JULIO!$AM$11:$AM$40,_xlfn.XLOOKUP($A592&amp;$B592,JULIO!$BC$11:$BC$40&amp;JULIO!$BD$11:$BD$40,JULIO!$CL$11:$CL$40,"A"))/1%,"")</f>
        <v/>
      </c>
      <c r="DO592" s="188" t="str">
        <f t="array" ref="DO592">IFERROR(_xlfn.XLOOKUP($A592&amp;$B592,'JULIO 2'!$D$11:$D$40&amp;'JULIO 2'!$E$11:$E$40,'JULIO 2'!$AM$11:$AM$40,_xlfn.XLOOKUP($A592&amp;$B592,'JULIO 2'!$BC$11:$BC$40&amp;'JULIO 2'!$BD$11:$BD$40,'JULIO 2'!$CL$11:$CL$40,"A"))/1%,"")</f>
        <v/>
      </c>
      <c r="DP592" s="188" t="str">
        <f t="array" ref="DP592">IFERROR(_xlfn.XLOOKUP($A592&amp;$B592,AGOSTO!$D$11:$D$40&amp;AGOSTO!$E$11:$E$40,AGOSTO!$AM$11:$AM$40,_xlfn.XLOOKUP($A592&amp;$B592,AGOSTO!$BC$11:$BC$40&amp;AGOSTO!$BD$11:$BD$40,AGOSTO!$CL$11:$CL$40,"A"))/1%,"")</f>
        <v/>
      </c>
      <c r="DQ592" s="188" t="str">
        <f t="array" ref="DQ592">IFERROR(_xlfn.XLOOKUP($A592&amp;$B592,'AGOSTO 2'!$D$11:$D$40&amp;'AGOSTO 2'!$E$11:$E$40,'AGOSTO 2'!$AM$11:$AM$40,_xlfn.XLOOKUP($A592&amp;$B592,'AGOSTO 2'!$BC$11:$BC$40&amp;'AGOSTO 2'!$BD$11:$BD$40,'AGOSTO 2'!$CL$11:$CL$40,"A"))/1%,"")</f>
        <v/>
      </c>
      <c r="DR592" s="188" t="str">
        <f t="array" ref="DR592">IFERROR(_xlfn.XLOOKUP($A592&amp;$B592,SEPTIEMBRE!$D$11:$D$40&amp;SEPTIEMBRE!$E$11:$E$40,SEPTIEMBRE!$AM$11:$AM$40,_xlfn.XLOOKUP($A592&amp;$B592,SEPTIEMBRE!$BC$11:$BC$40&amp;SEPTIEMBRE!$BD$11:$BD$40,SEPTIEMBRE!$CL$11:$CL$40,"A"))/1%,"")</f>
        <v/>
      </c>
      <c r="DS592" s="188" t="str">
        <f t="array" ref="DS592">IFERROR(_xlfn.XLOOKUP($A592&amp;$B592,'SEPTIEMBRE 2'!$D$11:$D$40&amp;'SEPTIEMBRE 2'!$E$11:$E$40,'SEPTIEMBRE 2'!$AM$11:$AM$40,_xlfn.XLOOKUP($A592&amp;$B592,'SEPTIEMBRE 2'!$BC$11:$BC$40&amp;'SEPTIEMBRE 2'!$BD$11:$BD$40,'SEPTIEMBRE 2'!$CL$11:$CL$40,"A"))/1%,"")</f>
        <v/>
      </c>
      <c r="DT592" s="188" t="str">
        <f t="array" ref="DT592">IFERROR(_xlfn.XLOOKUP($A592&amp;$B592,'SEPTIEMBRE 3'!$D$11:$D$40&amp;'SEPTIEMBRE 3'!$E$11:$E$40,'SEPTIEMBRE 3'!$AM$11:$AM$40,_xlfn.XLOOKUP($A592&amp;$B592,'SEPTIEMBRE 3'!$BC$11:$BC$40&amp;'SEPTIEMBRE 3'!$BD$11:$BD$40,'SEPTIEMBRE 3'!$CL$11:$CL$40,"A"))/1%,"")</f>
        <v/>
      </c>
      <c r="DU592" s="188" t="str">
        <f t="array" ref="DU592">IFERROR(_xlfn.XLOOKUP($A592&amp;$B592,OCTUBRE!$D$11:$D$40&amp;OCTUBRE!$E$11:$E$40,OCTUBRE!$AM$11:$AM$40,_xlfn.XLOOKUP($A592&amp;$B592,OCTUBRE!$BC$11:$BC$40&amp;OCTUBRE!$BD$11:$BD$40,OCTUBRE!$CL$11:$CL$40,"A"))/1%,"")</f>
        <v/>
      </c>
      <c r="DV592" s="188" t="str">
        <f t="array" ref="DV592">IFERROR(_xlfn.XLOOKUP($A592&amp;$B592,'OCTUBRE 2'!$D$11:$D$40&amp;'OCTUBRE 2'!$E$11:$E$40,'OCTUBRE 2'!$AM$11:$AM$40,_xlfn.XLOOKUP($A592&amp;$B592,'OCTUBRE 2'!$BC$11:$BC$40&amp;'OCTUBRE 2'!$BD$11:$BD$40,'OCTUBRE 2'!$CL$11:$CL$40,"A"))/1%,"")</f>
        <v/>
      </c>
      <c r="DW592" s="188" t="str">
        <f t="array" ref="DW592">IFERROR(_xlfn.XLOOKUP($A592&amp;$B592,NOVIEMBRE!$D$11:$D$40&amp;NOVIEMBRE!$E$11:$E$40,NOVIEMBRE!$AM$11:$AM$40,_xlfn.XLOOKUP($A592&amp;$B592,NOVIEMBRE!$BC$11:$BC$40&amp;NOVIEMBRE!$BD$11:$BD$40,NOVIEMBRE!$CL$11:$CL$40,"A"))/1%,"")</f>
        <v/>
      </c>
      <c r="DX592" s="188" t="str">
        <f t="array" ref="DX592">IFERROR(_xlfn.XLOOKUP($A592&amp;$B592,'NOVIEMBRE 2'!$D$11:$D$40&amp;'NOVIEMBRE 2'!$E$11:$E$40,'NOVIEMBRE 2'!$AM$11:$AM$40,_xlfn.XLOOKUP($A592&amp;$B592,'NOVIEMBRE 2'!$BC$11:$BC$40&amp;'NOVIEMBRE 2'!$BD$11:$BD$40,'NOVIEMBRE 2'!$CL$11:$CL$40,"A"))/1%,"")</f>
        <v/>
      </c>
      <c r="DY592" s="188" t="str">
        <f t="array" ref="DY592">IFERROR(_xlfn.XLOOKUP($A592&amp;$B592,DICIEMBRE!$D$11:$D$40&amp;DICIEMBRE!$E$11:$E$40,DICIEMBRE!$AM$11:$AM$40,_xlfn.XLOOKUP($A592&amp;$B592,DICIEMBRE!$BC$11:$BC$40&amp;DICIEMBRE!$BD$11:$BD$40,DICIEMBRE!$CL$11:$CL$40,"A"))/1%,"")</f>
        <v/>
      </c>
      <c r="DZ592" s="381" t="str">
        <f t="shared" si="9"/>
        <v>-</v>
      </c>
      <c r="EA592" s="381" t="str">
        <f t="shared" si="10"/>
        <v>-</v>
      </c>
      <c r="EB592" s="381" t="str">
        <f t="shared" si="11"/>
        <v>-</v>
      </c>
      <c r="EC592" s="381" t="str">
        <f t="shared" si="12"/>
        <v>-</v>
      </c>
      <c r="ED592" s="381" t="str">
        <f t="shared" si="13"/>
        <v>-</v>
      </c>
      <c r="EE592" s="381" t="str">
        <f t="shared" si="14"/>
        <v>-</v>
      </c>
      <c r="EF592" s="381" t="str">
        <f t="shared" si="15"/>
        <v>-</v>
      </c>
      <c r="EG592" s="381" t="str">
        <f t="shared" si="16"/>
        <v>-</v>
      </c>
      <c r="EH592" s="381" t="str">
        <f t="shared" si="17"/>
        <v>-</v>
      </c>
      <c r="EI592" s="188" t="str">
        <f t="shared" si="18"/>
        <v/>
      </c>
      <c r="EJ592" s="382"/>
      <c r="EK592" s="382"/>
      <c r="EL592" s="383"/>
      <c r="EM592" s="21"/>
      <c r="EN592" s="384">
        <f t="array" ref="EN592">IFERROR(_xlfn.XLOOKUP($A592&amp;$B592,MARZO!$D$11:$D$40&amp;MARZO!$E$11:$E$40,MARZO!$AK$11:$AK$40,_xlfn.XLOOKUP($A592&amp;$B592,MARZO!$BC$11:$BC$40&amp;MARZO!$BD$11:$BD$40,MARZO!$CJ$11:$CJ$40,"A")),"")</f>
        <v>0</v>
      </c>
      <c r="EO592" s="384">
        <f t="array" ref="EO592">IFERROR(_xlfn.XLOOKUP($A592&amp;$B592,ABRIL!$D$11:$D$40&amp;ABRIL!$E$11:$E$40,ABRIL!$AK$11:$AK$40,_xlfn.XLOOKUP($A592&amp;$B592,ABRIL!$BC$11:$BC$40&amp;ABRIL!$BD$11:$BD$40,ABRIL!$CJ$11:$CJ$40,"A")),"")</f>
        <v>0</v>
      </c>
      <c r="EP592" s="384">
        <f t="array" ref="EP592">IFERROR(_xlfn.XLOOKUP($A592&amp;$B592,'ABRIL 2'!$D$11:$D$40&amp;'ABRIL 2'!$E$11:$E$40,'ABRIL 2'!$AK$11:$AK$40,_xlfn.XLOOKUP($A592&amp;$B592,'ABRIL 2'!$BC$11:$BC$40&amp;'ABRIL 2'!$BD$11:$BD$40,'ABRIL 2'!$CJ$11:$CJ$40,"A")),"")</f>
        <v>0</v>
      </c>
      <c r="EQ592" s="384">
        <f t="array" ref="EQ592">IFERROR(_xlfn.XLOOKUP($A592&amp;$B592,MAYO!$D$11:$D$40&amp;MAYO!$E$11:$E$40,MAYO!$AK$11:$AK$40,_xlfn.XLOOKUP($A592&amp;$B592,MAYO!$BC$11:$BC$40&amp;MAYO!$BD$11:$BD$40,MAYO!$CJ$11:$CJ$40,"A")),"")</f>
        <v>0</v>
      </c>
      <c r="ER592" s="384">
        <f t="array" ref="ER592">IFERROR(_xlfn.XLOOKUP($A592&amp;$B592,'MAYO 2'!$D$11:$D$40&amp;'MAYO 2'!$E$11:$E$40,'MAYO 2'!$AK$11:$AK$40,_xlfn.XLOOKUP($A592&amp;$B592,'MAYO 2'!$BC$11:$BC$40&amp;'MAYO 2'!$BD$11:$BD$40,'MAYO 2'!$CJ$11:$CJ$40,"A")),"")</f>
        <v>0</v>
      </c>
      <c r="ES592" s="384">
        <f t="array" ref="ES592">IFERROR(_xlfn.XLOOKUP($A592&amp;$B592,JUNIO!$D$11:$D$40&amp;JUNIO!$E$11:$E$40,JUNIO!$AK$11:$AK$40,_xlfn.XLOOKUP($A592&amp;$B592,JUNIO!$BC$11:$BC$40&amp;JUNIO!$BD$11:$BD$40,JUNIO!$CJ$11:$CJ$40,"A")),"")</f>
        <v>0</v>
      </c>
      <c r="ET592" s="384">
        <f t="array" ref="ET592">IFERROR(_xlfn.XLOOKUP($A592&amp;$B592,'JUNIO 2'!$D$11:$D$40&amp;'JUNIO 2'!$E$11:$E$40,'JUNIO 2'!$AK$11:$AK$40,_xlfn.XLOOKUP($A592&amp;$B592,'JUNIO 2'!$BC$11:$BC$40&amp;'JUNIO 2'!$BD$11:$BD$40,'JUNIO 2'!$CJ$11:$CJ$40,"A")),"")</f>
        <v>0</v>
      </c>
      <c r="EU592" s="384">
        <f t="array" ref="EU592">IFERROR(_xlfn.XLOOKUP($A592&amp;$B592,JULIO!$D$11:$D$40&amp;JULIO!$E$11:$E$40,JULIO!$AK$11:$AK$40,_xlfn.XLOOKUP($A592&amp;$B592,JULIO!$BC$11:$BC$40&amp;JULIO!$BD$11:$BD$40,JULIO!$CJ$11:$CJ$40,"A")),"")</f>
        <v>0</v>
      </c>
      <c r="EV592" s="384">
        <f t="array" ref="EV592">IFERROR(_xlfn.XLOOKUP($A592&amp;$B592,'JULIO 2'!$D$11:$D$40&amp;'JULIO 2'!$E$11:$E$40,'JULIO 2'!$AK$11:$AK$40,_xlfn.XLOOKUP($A592&amp;$B592,'JULIO 2'!$BC$11:$BC$40&amp;'JULIO 2'!$BD$11:$BD$40,'JULIO 2'!$CJ$11:$CJ$40,"A")),"")</f>
        <v>0</v>
      </c>
      <c r="EW592" s="384">
        <f t="array" ref="EW592">IFERROR(_xlfn.XLOOKUP($A592&amp;$B592,AGOSTO!$D$11:$D$40&amp;AGOSTO!$E$11:$E$40,AGOSTO!$AK$11:$AK$40,_xlfn.XLOOKUP($A592&amp;$B592,AGOSTO!$BC$11:$BC$40&amp;AGOSTO!$BD$11:$BD$40,AGOSTO!$CJ$11:$CJ$40,"A")),"")</f>
        <v>0</v>
      </c>
      <c r="EX592" s="384">
        <f t="array" ref="EX592">IFERROR(_xlfn.XLOOKUP($A592&amp;$B592,'AGOSTO 2'!$D$11:$D$40&amp;'AGOSTO 2'!$E$11:$E$40,'AGOSTO 2'!$AK$11:$AK$40,_xlfn.XLOOKUP($A592&amp;$B592,'AGOSTO 2'!$BC$11:$BC$40&amp;'AGOSTO 2'!$BD$11:$BD$40,'AGOSTO 2'!$CJ$11:$CJ$40,"A")),"")</f>
        <v>0</v>
      </c>
      <c r="EY592" s="384">
        <f t="array" ref="EY592">IFERROR(_xlfn.XLOOKUP($A592&amp;$B592,SEPTIEMBRE!$D$11:$D$40&amp;SEPTIEMBRE!$E$11:$E$40,SEPTIEMBRE!$AK$11:$AK$40,_xlfn.XLOOKUP($A592&amp;$B592,SEPTIEMBRE!$BC$11:$BC$40&amp;SEPTIEMBRE!$BD$11:$BD$40,SEPTIEMBRE!$CJ$11:$CJ$40,"A")),"")</f>
        <v>0</v>
      </c>
      <c r="EZ592" s="384">
        <f t="array" ref="EZ592">IFERROR(_xlfn.XLOOKUP($A592&amp;$B592,'SEPTIEMBRE 2'!$D$11:$D$40&amp;'SEPTIEMBRE 2'!$E$11:$E$40,'SEPTIEMBRE 2'!$AK$11:$AK$40,_xlfn.XLOOKUP($A592&amp;$B592,'SEPTIEMBRE 2'!$BC$11:$BC$40&amp;'SEPTIEMBRE 2'!$BD$11:$BD$40,'SEPTIEMBRE 2'!$CJ$11:$CJ$40,"A")),"")</f>
        <v>0</v>
      </c>
      <c r="FA592" s="384">
        <f t="array" ref="FA592">IFERROR(_xlfn.XLOOKUP($A592&amp;$B592,'SEPTIEMBRE 3'!$D$11:$D$40&amp;'SEPTIEMBRE 3'!$E$11:$E$40,'SEPTIEMBRE 3'!$AK$11:$AK$40,_xlfn.XLOOKUP($A592&amp;$B592,'SEPTIEMBRE 3'!$BC$11:$BC$40&amp;'SEPTIEMBRE 3'!$BD$11:$BD$40,'SEPTIEMBRE 3'!$CJ$11:$CJ$40,"A")),"")</f>
        <v>0</v>
      </c>
      <c r="FB592" s="384">
        <f t="array" ref="FB592">IFERROR(_xlfn.XLOOKUP($A592&amp;$B592,OCTUBRE!$D$11:$D$40&amp;OCTUBRE!$E$11:$E$40,OCTUBRE!$AK$11:$AK$40,_xlfn.XLOOKUP($A592&amp;$B592,OCTUBRE!$BC$11:$BC$40&amp;OCTUBRE!$BD$11:$BD$40,OCTUBRE!$CJ$11:$CJ$40,"A")),"")</f>
        <v>0</v>
      </c>
      <c r="FC592" s="384">
        <f t="array" ref="FC592">IFERROR(_xlfn.XLOOKUP($A592&amp;$B592,'OCTUBRE 2'!$D$11:$D$40&amp;'OCTUBRE 2'!$E$11:$E$40,'OCTUBRE 2'!$AK$11:$AK$40,_xlfn.XLOOKUP($A592&amp;$B592,'OCTUBRE 2'!$BC$11:$BC$40&amp;'OCTUBRE 2'!$BD$11:$BD$40,'OCTUBRE 2'!$CJ$11:$CJ$40,"A")),"")</f>
        <v>0</v>
      </c>
      <c r="FD592" s="384">
        <f t="array" ref="FD592">IFERROR(_xlfn.XLOOKUP($A592&amp;$B592,NOVIEMBRE!$D$11:$D$40&amp;NOVIEMBRE!$E$11:$E$40,NOVIEMBRE!$AK$11:$AK$40,_xlfn.XLOOKUP($A592&amp;$B592,NOVIEMBRE!$BC$11:$BC$40&amp;NOVIEMBRE!$BD$11:$BD$40,NOVIEMBRE!$CJ$11:$CJ$40,"A")),"")</f>
        <v>0</v>
      </c>
      <c r="FE592" s="384">
        <f t="array" ref="FE592">IFERROR(_xlfn.XLOOKUP($A592&amp;$B592,'NOVIEMBRE 2'!$D$11:$D$40&amp;'NOVIEMBRE 2'!$E$11:$E$40,'NOVIEMBRE 2'!$AK$11:$AK$40,_xlfn.XLOOKUP($A592&amp;$B592,'NOVIEMBRE 2'!$BC$11:$BC$40&amp;'NOVIEMBRE 2'!$BD$11:$BD$40,'NOVIEMBRE 2'!$CJ$11:$CJ$40,"A")),"")</f>
        <v>0</v>
      </c>
      <c r="FF592" s="385">
        <f t="array" ref="FF592">IFERROR(_xlfn.XLOOKUP($A592&amp;$B592,DICIEMBRE!$D$11:$D$40&amp;DICIEMBRE!$E$11:$E$40,DICIEMBRE!$AK$11:$AK$40,_xlfn.XLOOKUP($A592&amp;$B592,DICIEMBRE!$BC$11:$BC$40&amp;DICIEMBRE!$BD$11:$BD$40,DICIEMBRE!$CJ$11:$CJ$40,"A")),"")</f>
        <v>0</v>
      </c>
      <c r="FG592" s="386" t="str">
        <f t="shared" si="19"/>
        <v/>
      </c>
      <c r="FH592" s="386" t="str">
        <f t="array" ref="FH592">IF(
 COUNT(DZ592:EH592)=0,
 "-",
 IF(
  COUNT(DZ592:EH592) &lt; COUNTA(DZ592:EH592),
  REPT("🟩", ROUND(COUNT(DZ592:EH592)/COUNTA(DZ592:EH592)*5, 0)) &amp;
  REPT("⬜", 5 - ROUND(COUNT(DZ592:EH592)/COUNTA(DZ592:EH592)*5, 0)),
  IF(
    AVERAGE(IF(DZ592:EH592&lt;&gt;"", DZ592:EH592, )) &gt;= 70, "🟩🟩🟩🟩🟩",
    IF(
      AVERAGE(IF(DZ592:EH592&lt;&gt;"",DZ592:EH592, )) &gt;= 56, "🟨🟨🟨🟨🟨",
      "🟥🟥🟥🟥🟥"
    )
  )
 )
)
</f>
        <v>-</v>
      </c>
    </row>
    <row r="593" ht="15.75" customHeight="1">
      <c r="A593" s="168"/>
      <c r="B593" s="169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1"/>
      <c r="N593" s="172" t="str">
        <f t="shared" si="1"/>
        <v/>
      </c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2" t="str">
        <f t="shared" si="2"/>
        <v/>
      </c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2" t="str">
        <f t="shared" si="3"/>
        <v/>
      </c>
      <c r="AM593" s="173"/>
      <c r="AN593" s="173"/>
      <c r="AO593" s="173"/>
      <c r="AP593" s="173"/>
      <c r="AQ593" s="173"/>
      <c r="AR593" s="173"/>
      <c r="AS593" s="173"/>
      <c r="AT593" s="173"/>
      <c r="AU593" s="173"/>
      <c r="AV593" s="171"/>
      <c r="AW593" s="171"/>
      <c r="AX593" s="172" t="str">
        <f t="shared" si="4"/>
        <v/>
      </c>
      <c r="AY593" s="173"/>
      <c r="AZ593" s="173"/>
      <c r="BA593" s="173"/>
      <c r="BB593" s="173"/>
      <c r="BC593" s="173"/>
      <c r="BD593" s="173"/>
      <c r="BE593" s="173"/>
      <c r="BF593" s="173"/>
      <c r="BG593" s="173"/>
      <c r="BH593" s="173"/>
      <c r="BI593" s="173"/>
      <c r="BJ593" s="172" t="str">
        <f t="shared" si="5"/>
        <v/>
      </c>
      <c r="BK593" s="173"/>
      <c r="BL593" s="173"/>
      <c r="BM593" s="173"/>
      <c r="BN593" s="173"/>
      <c r="BO593" s="173"/>
      <c r="BP593" s="173"/>
      <c r="BQ593" s="173"/>
      <c r="BR593" s="173"/>
      <c r="BS593" s="173"/>
      <c r="BT593" s="173"/>
      <c r="BU593" s="173"/>
      <c r="BV593" s="172" t="str">
        <f t="shared" si="6"/>
        <v/>
      </c>
      <c r="BW593" s="173"/>
      <c r="BX593" s="173"/>
      <c r="BY593" s="173"/>
      <c r="BZ593" s="171"/>
      <c r="CA593" s="171"/>
      <c r="CB593" s="171"/>
      <c r="CC593" s="171"/>
      <c r="CD593" s="171"/>
      <c r="CE593" s="171"/>
      <c r="CF593" s="171"/>
      <c r="CG593" s="171"/>
      <c r="CH593" s="172" t="str">
        <f t="shared" si="7"/>
        <v/>
      </c>
      <c r="CI593" s="171"/>
      <c r="CJ593" s="173"/>
      <c r="CK593" s="173"/>
      <c r="CL593" s="173"/>
      <c r="CM593" s="173"/>
      <c r="CN593" s="171"/>
      <c r="CO593" s="171"/>
      <c r="CP593" s="171"/>
      <c r="CQ593" s="173"/>
      <c r="CR593" s="171"/>
      <c r="CS593" s="171"/>
      <c r="CT593" s="172" t="str">
        <f t="shared" si="8"/>
        <v/>
      </c>
      <c r="CU593" s="172"/>
      <c r="CV593" s="172"/>
      <c r="CW593" s="172"/>
      <c r="CX593" s="172"/>
      <c r="CY593" s="172"/>
      <c r="CZ593" s="172"/>
      <c r="DA593" s="172"/>
      <c r="DB593" s="172"/>
      <c r="DC593" s="172"/>
      <c r="DD593" s="172"/>
      <c r="DE593" s="172"/>
      <c r="DF593" s="172"/>
      <c r="DG593" s="188" t="str">
        <f t="array" ref="DG593">IFERROR(_xlfn.XLOOKUP($A593&amp;B593,MARZO!$D$11:$D$40&amp;MARZO!$E$11:$E$40,MARZO!$AM$11:$AM$40,_xlfn.XLOOKUP($A593&amp;$B593,MARZO!$BC$11:$BC$40&amp;MARZO!$BD$11:$BD$40,MARZO!$CL$11:$CL$40,"A"))/1%,"")</f>
        <v/>
      </c>
      <c r="DH593" s="188" t="str">
        <f t="array" ref="DH593">IFERROR(_xlfn.XLOOKUP($A593&amp;$B593,ABRIL!$D$11:$D$40&amp;ABRIL!$E$11:$E$40,ABRIL!$AM$11:$AM$40,_xlfn.XLOOKUP($A593&amp;$B593,ABRIL!$BC$11:$BC$40&amp;ABRIL!$BD$11:$BD$40,ABRIL!$CL$11:$CL$40,"A"))/1%,"")</f>
        <v/>
      </c>
      <c r="DI593" s="188" t="str">
        <f t="array" ref="DI593">IFERROR(_xlfn.XLOOKUP($A593&amp;$B593,'ABRIL 2'!$D$11:$D$40&amp;'ABRIL 2'!$E$11:$E$40,'ABRIL 2'!$AM$11:$AM$40,_xlfn.XLOOKUP($A593&amp;$B593,'ABRIL 2'!$BC$11:$BC$40&amp;'ABRIL 2'!$BD$11:$BD$40,'ABRIL 2'!$CL$11:$CL$40,"A"))/1%,"")</f>
        <v/>
      </c>
      <c r="DJ593" s="188" t="str">
        <f t="array" ref="DJ593">IFERROR(_xlfn.XLOOKUP($A593&amp;$B593,MAYO!$D$11:$D$40&amp;MAYO!$E$11:$E$40,MAYO!$AM$11:$AM$40,_xlfn.XLOOKUP($A593&amp;$B593,MAYO!$BC$11:$BC$40&amp;MAYO!$BD$11:$BD$40,MAYO!$CL$11:$CL$40,"A"))/1%,"")</f>
        <v/>
      </c>
      <c r="DK593" s="188" t="str">
        <f t="array" ref="DK593">IFERROR(_xlfn.XLOOKUP($A593&amp;$B593,'MAYO 2'!$D$11:$D$40&amp;'MAYO 2'!$E$11:$E$40,'MAYO 2'!$AM$11:$AM$40,_xlfn.XLOOKUP($A593&amp;$B593,'MAYO 2'!$BC$11:$BC$40&amp;'MAYO 2'!$BD$11:$BD$40,'MAYO 2'!$CL$11:$CL$40,"A"))/1%,"")</f>
        <v/>
      </c>
      <c r="DL593" s="188" t="str">
        <f t="array" ref="DL593">IFERROR(_xlfn.XLOOKUP($A593&amp;$B593,JUNIO!$D$11:$D$40&amp;JUNIO!$E$11:$E$40,JUNIO!$AM$11:$AM$40,_xlfn.XLOOKUP($A593&amp;$B593,JUNIO!$BC$11:$BC$40&amp;JUNIO!$BD$11:$BD$40,JUNIO!$CL$11:$CL$40,"A"))/1%,"")</f>
        <v/>
      </c>
      <c r="DM593" s="188" t="str">
        <f t="array" ref="DM593">IFERROR(_xlfn.XLOOKUP($A593&amp;$B593,'JUNIO 2'!$D$11:$D$40&amp;'JUNIO 2'!$E$11:$E$40,'JUNIO 2'!$AM$11:$AM$40,_xlfn.XLOOKUP($A593&amp;$B593,'JUNIO 2'!$BC$11:$BC$40&amp;'JUNIO 2'!$BD$11:$BD$40,'JUNIO 2'!$CL$11:$CL$40,"A"))/1%,"")</f>
        <v/>
      </c>
      <c r="DN593" s="188" t="str">
        <f t="array" ref="DN593">IFERROR(_xlfn.XLOOKUP($A593&amp;$B593,JULIO!$D$11:$D$40&amp;JULIO!$E$11:$E$40,JULIO!$AM$11:$AM$40,_xlfn.XLOOKUP($A593&amp;$B593,JULIO!$BC$11:$BC$40&amp;JULIO!$BD$11:$BD$40,JULIO!$CL$11:$CL$40,"A"))/1%,"")</f>
        <v/>
      </c>
      <c r="DO593" s="188" t="str">
        <f t="array" ref="DO593">IFERROR(_xlfn.XLOOKUP($A593&amp;$B593,'JULIO 2'!$D$11:$D$40&amp;'JULIO 2'!$E$11:$E$40,'JULIO 2'!$AM$11:$AM$40,_xlfn.XLOOKUP($A593&amp;$B593,'JULIO 2'!$BC$11:$BC$40&amp;'JULIO 2'!$BD$11:$BD$40,'JULIO 2'!$CL$11:$CL$40,"A"))/1%,"")</f>
        <v/>
      </c>
      <c r="DP593" s="188" t="str">
        <f t="array" ref="DP593">IFERROR(_xlfn.XLOOKUP($A593&amp;$B593,AGOSTO!$D$11:$D$40&amp;AGOSTO!$E$11:$E$40,AGOSTO!$AM$11:$AM$40,_xlfn.XLOOKUP($A593&amp;$B593,AGOSTO!$BC$11:$BC$40&amp;AGOSTO!$BD$11:$BD$40,AGOSTO!$CL$11:$CL$40,"A"))/1%,"")</f>
        <v/>
      </c>
      <c r="DQ593" s="188" t="str">
        <f t="array" ref="DQ593">IFERROR(_xlfn.XLOOKUP($A593&amp;$B593,'AGOSTO 2'!$D$11:$D$40&amp;'AGOSTO 2'!$E$11:$E$40,'AGOSTO 2'!$AM$11:$AM$40,_xlfn.XLOOKUP($A593&amp;$B593,'AGOSTO 2'!$BC$11:$BC$40&amp;'AGOSTO 2'!$BD$11:$BD$40,'AGOSTO 2'!$CL$11:$CL$40,"A"))/1%,"")</f>
        <v/>
      </c>
      <c r="DR593" s="188" t="str">
        <f t="array" ref="DR593">IFERROR(_xlfn.XLOOKUP($A593&amp;$B593,SEPTIEMBRE!$D$11:$D$40&amp;SEPTIEMBRE!$E$11:$E$40,SEPTIEMBRE!$AM$11:$AM$40,_xlfn.XLOOKUP($A593&amp;$B593,SEPTIEMBRE!$BC$11:$BC$40&amp;SEPTIEMBRE!$BD$11:$BD$40,SEPTIEMBRE!$CL$11:$CL$40,"A"))/1%,"")</f>
        <v/>
      </c>
      <c r="DS593" s="188" t="str">
        <f t="array" ref="DS593">IFERROR(_xlfn.XLOOKUP($A593&amp;$B593,'SEPTIEMBRE 2'!$D$11:$D$40&amp;'SEPTIEMBRE 2'!$E$11:$E$40,'SEPTIEMBRE 2'!$AM$11:$AM$40,_xlfn.XLOOKUP($A593&amp;$B593,'SEPTIEMBRE 2'!$BC$11:$BC$40&amp;'SEPTIEMBRE 2'!$BD$11:$BD$40,'SEPTIEMBRE 2'!$CL$11:$CL$40,"A"))/1%,"")</f>
        <v/>
      </c>
      <c r="DT593" s="188" t="str">
        <f t="array" ref="DT593">IFERROR(_xlfn.XLOOKUP($A593&amp;$B593,'SEPTIEMBRE 3'!$D$11:$D$40&amp;'SEPTIEMBRE 3'!$E$11:$E$40,'SEPTIEMBRE 3'!$AM$11:$AM$40,_xlfn.XLOOKUP($A593&amp;$B593,'SEPTIEMBRE 3'!$BC$11:$BC$40&amp;'SEPTIEMBRE 3'!$BD$11:$BD$40,'SEPTIEMBRE 3'!$CL$11:$CL$40,"A"))/1%,"")</f>
        <v/>
      </c>
      <c r="DU593" s="188" t="str">
        <f t="array" ref="DU593">IFERROR(_xlfn.XLOOKUP($A593&amp;$B593,OCTUBRE!$D$11:$D$40&amp;OCTUBRE!$E$11:$E$40,OCTUBRE!$AM$11:$AM$40,_xlfn.XLOOKUP($A593&amp;$B593,OCTUBRE!$BC$11:$BC$40&amp;OCTUBRE!$BD$11:$BD$40,OCTUBRE!$CL$11:$CL$40,"A"))/1%,"")</f>
        <v/>
      </c>
      <c r="DV593" s="188" t="str">
        <f t="array" ref="DV593">IFERROR(_xlfn.XLOOKUP($A593&amp;$B593,'OCTUBRE 2'!$D$11:$D$40&amp;'OCTUBRE 2'!$E$11:$E$40,'OCTUBRE 2'!$AM$11:$AM$40,_xlfn.XLOOKUP($A593&amp;$B593,'OCTUBRE 2'!$BC$11:$BC$40&amp;'OCTUBRE 2'!$BD$11:$BD$40,'OCTUBRE 2'!$CL$11:$CL$40,"A"))/1%,"")</f>
        <v/>
      </c>
      <c r="DW593" s="188" t="str">
        <f t="array" ref="DW593">IFERROR(_xlfn.XLOOKUP($A593&amp;$B593,NOVIEMBRE!$D$11:$D$40&amp;NOVIEMBRE!$E$11:$E$40,NOVIEMBRE!$AM$11:$AM$40,_xlfn.XLOOKUP($A593&amp;$B593,NOVIEMBRE!$BC$11:$BC$40&amp;NOVIEMBRE!$BD$11:$BD$40,NOVIEMBRE!$CL$11:$CL$40,"A"))/1%,"")</f>
        <v/>
      </c>
      <c r="DX593" s="188" t="str">
        <f t="array" ref="DX593">IFERROR(_xlfn.XLOOKUP($A593&amp;$B593,'NOVIEMBRE 2'!$D$11:$D$40&amp;'NOVIEMBRE 2'!$E$11:$E$40,'NOVIEMBRE 2'!$AM$11:$AM$40,_xlfn.XLOOKUP($A593&amp;$B593,'NOVIEMBRE 2'!$BC$11:$BC$40&amp;'NOVIEMBRE 2'!$BD$11:$BD$40,'NOVIEMBRE 2'!$CL$11:$CL$40,"A"))/1%,"")</f>
        <v/>
      </c>
      <c r="DY593" s="188" t="str">
        <f t="array" ref="DY593">IFERROR(_xlfn.XLOOKUP($A593&amp;$B593,DICIEMBRE!$D$11:$D$40&amp;DICIEMBRE!$E$11:$E$40,DICIEMBRE!$AM$11:$AM$40,_xlfn.XLOOKUP($A593&amp;$B593,DICIEMBRE!$BC$11:$BC$40&amp;DICIEMBRE!$BD$11:$BD$40,DICIEMBRE!$CL$11:$CL$40,"A"))/1%,"")</f>
        <v/>
      </c>
      <c r="DZ593" s="381" t="str">
        <f t="shared" si="9"/>
        <v>-</v>
      </c>
      <c r="EA593" s="381" t="str">
        <f t="shared" si="10"/>
        <v>-</v>
      </c>
      <c r="EB593" s="381" t="str">
        <f t="shared" si="11"/>
        <v>-</v>
      </c>
      <c r="EC593" s="381" t="str">
        <f t="shared" si="12"/>
        <v>-</v>
      </c>
      <c r="ED593" s="381" t="str">
        <f t="shared" si="13"/>
        <v>-</v>
      </c>
      <c r="EE593" s="381" t="str">
        <f t="shared" si="14"/>
        <v>-</v>
      </c>
      <c r="EF593" s="381" t="str">
        <f t="shared" si="15"/>
        <v>-</v>
      </c>
      <c r="EG593" s="381" t="str">
        <f t="shared" si="16"/>
        <v>-</v>
      </c>
      <c r="EH593" s="381" t="str">
        <f t="shared" si="17"/>
        <v>-</v>
      </c>
      <c r="EI593" s="188" t="str">
        <f t="shared" si="18"/>
        <v/>
      </c>
      <c r="EJ593" s="382"/>
      <c r="EK593" s="382"/>
      <c r="EL593" s="383"/>
      <c r="EM593" s="21"/>
      <c r="EN593" s="384">
        <f t="array" ref="EN593">IFERROR(_xlfn.XLOOKUP($A593&amp;$B593,MARZO!$D$11:$D$40&amp;MARZO!$E$11:$E$40,MARZO!$AK$11:$AK$40,_xlfn.XLOOKUP($A593&amp;$B593,MARZO!$BC$11:$BC$40&amp;MARZO!$BD$11:$BD$40,MARZO!$CJ$11:$CJ$40,"A")),"")</f>
        <v>0</v>
      </c>
      <c r="EO593" s="384">
        <f t="array" ref="EO593">IFERROR(_xlfn.XLOOKUP($A593&amp;$B593,ABRIL!$D$11:$D$40&amp;ABRIL!$E$11:$E$40,ABRIL!$AK$11:$AK$40,_xlfn.XLOOKUP($A593&amp;$B593,ABRIL!$BC$11:$BC$40&amp;ABRIL!$BD$11:$BD$40,ABRIL!$CJ$11:$CJ$40,"A")),"")</f>
        <v>0</v>
      </c>
      <c r="EP593" s="384">
        <f t="array" ref="EP593">IFERROR(_xlfn.XLOOKUP($A593&amp;$B593,'ABRIL 2'!$D$11:$D$40&amp;'ABRIL 2'!$E$11:$E$40,'ABRIL 2'!$AK$11:$AK$40,_xlfn.XLOOKUP($A593&amp;$B593,'ABRIL 2'!$BC$11:$BC$40&amp;'ABRIL 2'!$BD$11:$BD$40,'ABRIL 2'!$CJ$11:$CJ$40,"A")),"")</f>
        <v>0</v>
      </c>
      <c r="EQ593" s="384">
        <f t="array" ref="EQ593">IFERROR(_xlfn.XLOOKUP($A593&amp;$B593,MAYO!$D$11:$D$40&amp;MAYO!$E$11:$E$40,MAYO!$AK$11:$AK$40,_xlfn.XLOOKUP($A593&amp;$B593,MAYO!$BC$11:$BC$40&amp;MAYO!$BD$11:$BD$40,MAYO!$CJ$11:$CJ$40,"A")),"")</f>
        <v>0</v>
      </c>
      <c r="ER593" s="384">
        <f t="array" ref="ER593">IFERROR(_xlfn.XLOOKUP($A593&amp;$B593,'MAYO 2'!$D$11:$D$40&amp;'MAYO 2'!$E$11:$E$40,'MAYO 2'!$AK$11:$AK$40,_xlfn.XLOOKUP($A593&amp;$B593,'MAYO 2'!$BC$11:$BC$40&amp;'MAYO 2'!$BD$11:$BD$40,'MAYO 2'!$CJ$11:$CJ$40,"A")),"")</f>
        <v>0</v>
      </c>
      <c r="ES593" s="384">
        <f t="array" ref="ES593">IFERROR(_xlfn.XLOOKUP($A593&amp;$B593,JUNIO!$D$11:$D$40&amp;JUNIO!$E$11:$E$40,JUNIO!$AK$11:$AK$40,_xlfn.XLOOKUP($A593&amp;$B593,JUNIO!$BC$11:$BC$40&amp;JUNIO!$BD$11:$BD$40,JUNIO!$CJ$11:$CJ$40,"A")),"")</f>
        <v>0</v>
      </c>
      <c r="ET593" s="384">
        <f t="array" ref="ET593">IFERROR(_xlfn.XLOOKUP($A593&amp;$B593,'JUNIO 2'!$D$11:$D$40&amp;'JUNIO 2'!$E$11:$E$40,'JUNIO 2'!$AK$11:$AK$40,_xlfn.XLOOKUP($A593&amp;$B593,'JUNIO 2'!$BC$11:$BC$40&amp;'JUNIO 2'!$BD$11:$BD$40,'JUNIO 2'!$CJ$11:$CJ$40,"A")),"")</f>
        <v>0</v>
      </c>
      <c r="EU593" s="384">
        <f t="array" ref="EU593">IFERROR(_xlfn.XLOOKUP($A593&amp;$B593,JULIO!$D$11:$D$40&amp;JULIO!$E$11:$E$40,JULIO!$AK$11:$AK$40,_xlfn.XLOOKUP($A593&amp;$B593,JULIO!$BC$11:$BC$40&amp;JULIO!$BD$11:$BD$40,JULIO!$CJ$11:$CJ$40,"A")),"")</f>
        <v>0</v>
      </c>
      <c r="EV593" s="384">
        <f t="array" ref="EV593">IFERROR(_xlfn.XLOOKUP($A593&amp;$B593,'JULIO 2'!$D$11:$D$40&amp;'JULIO 2'!$E$11:$E$40,'JULIO 2'!$AK$11:$AK$40,_xlfn.XLOOKUP($A593&amp;$B593,'JULIO 2'!$BC$11:$BC$40&amp;'JULIO 2'!$BD$11:$BD$40,'JULIO 2'!$CJ$11:$CJ$40,"A")),"")</f>
        <v>0</v>
      </c>
      <c r="EW593" s="384">
        <f t="array" ref="EW593">IFERROR(_xlfn.XLOOKUP($A593&amp;$B593,AGOSTO!$D$11:$D$40&amp;AGOSTO!$E$11:$E$40,AGOSTO!$AK$11:$AK$40,_xlfn.XLOOKUP($A593&amp;$B593,AGOSTO!$BC$11:$BC$40&amp;AGOSTO!$BD$11:$BD$40,AGOSTO!$CJ$11:$CJ$40,"A")),"")</f>
        <v>0</v>
      </c>
      <c r="EX593" s="384">
        <f t="array" ref="EX593">IFERROR(_xlfn.XLOOKUP($A593&amp;$B593,'AGOSTO 2'!$D$11:$D$40&amp;'AGOSTO 2'!$E$11:$E$40,'AGOSTO 2'!$AK$11:$AK$40,_xlfn.XLOOKUP($A593&amp;$B593,'AGOSTO 2'!$BC$11:$BC$40&amp;'AGOSTO 2'!$BD$11:$BD$40,'AGOSTO 2'!$CJ$11:$CJ$40,"A")),"")</f>
        <v>0</v>
      </c>
      <c r="EY593" s="384">
        <f t="array" ref="EY593">IFERROR(_xlfn.XLOOKUP($A593&amp;$B593,SEPTIEMBRE!$D$11:$D$40&amp;SEPTIEMBRE!$E$11:$E$40,SEPTIEMBRE!$AK$11:$AK$40,_xlfn.XLOOKUP($A593&amp;$B593,SEPTIEMBRE!$BC$11:$BC$40&amp;SEPTIEMBRE!$BD$11:$BD$40,SEPTIEMBRE!$CJ$11:$CJ$40,"A")),"")</f>
        <v>0</v>
      </c>
      <c r="EZ593" s="384">
        <f t="array" ref="EZ593">IFERROR(_xlfn.XLOOKUP($A593&amp;$B593,'SEPTIEMBRE 2'!$D$11:$D$40&amp;'SEPTIEMBRE 2'!$E$11:$E$40,'SEPTIEMBRE 2'!$AK$11:$AK$40,_xlfn.XLOOKUP($A593&amp;$B593,'SEPTIEMBRE 2'!$BC$11:$BC$40&amp;'SEPTIEMBRE 2'!$BD$11:$BD$40,'SEPTIEMBRE 2'!$CJ$11:$CJ$40,"A")),"")</f>
        <v>0</v>
      </c>
      <c r="FA593" s="384">
        <f t="array" ref="FA593">IFERROR(_xlfn.XLOOKUP($A593&amp;$B593,'SEPTIEMBRE 3'!$D$11:$D$40&amp;'SEPTIEMBRE 3'!$E$11:$E$40,'SEPTIEMBRE 3'!$AK$11:$AK$40,_xlfn.XLOOKUP($A593&amp;$B593,'SEPTIEMBRE 3'!$BC$11:$BC$40&amp;'SEPTIEMBRE 3'!$BD$11:$BD$40,'SEPTIEMBRE 3'!$CJ$11:$CJ$40,"A")),"")</f>
        <v>0</v>
      </c>
      <c r="FB593" s="384">
        <f t="array" ref="FB593">IFERROR(_xlfn.XLOOKUP($A593&amp;$B593,OCTUBRE!$D$11:$D$40&amp;OCTUBRE!$E$11:$E$40,OCTUBRE!$AK$11:$AK$40,_xlfn.XLOOKUP($A593&amp;$B593,OCTUBRE!$BC$11:$BC$40&amp;OCTUBRE!$BD$11:$BD$40,OCTUBRE!$CJ$11:$CJ$40,"A")),"")</f>
        <v>0</v>
      </c>
      <c r="FC593" s="384">
        <f t="array" ref="FC593">IFERROR(_xlfn.XLOOKUP($A593&amp;$B593,'OCTUBRE 2'!$D$11:$D$40&amp;'OCTUBRE 2'!$E$11:$E$40,'OCTUBRE 2'!$AK$11:$AK$40,_xlfn.XLOOKUP($A593&amp;$B593,'OCTUBRE 2'!$BC$11:$BC$40&amp;'OCTUBRE 2'!$BD$11:$BD$40,'OCTUBRE 2'!$CJ$11:$CJ$40,"A")),"")</f>
        <v>0</v>
      </c>
      <c r="FD593" s="384">
        <f t="array" ref="FD593">IFERROR(_xlfn.XLOOKUP($A593&amp;$B593,NOVIEMBRE!$D$11:$D$40&amp;NOVIEMBRE!$E$11:$E$40,NOVIEMBRE!$AK$11:$AK$40,_xlfn.XLOOKUP($A593&amp;$B593,NOVIEMBRE!$BC$11:$BC$40&amp;NOVIEMBRE!$BD$11:$BD$40,NOVIEMBRE!$CJ$11:$CJ$40,"A")),"")</f>
        <v>0</v>
      </c>
      <c r="FE593" s="384">
        <f t="array" ref="FE593">IFERROR(_xlfn.XLOOKUP($A593&amp;$B593,'NOVIEMBRE 2'!$D$11:$D$40&amp;'NOVIEMBRE 2'!$E$11:$E$40,'NOVIEMBRE 2'!$AK$11:$AK$40,_xlfn.XLOOKUP($A593&amp;$B593,'NOVIEMBRE 2'!$BC$11:$BC$40&amp;'NOVIEMBRE 2'!$BD$11:$BD$40,'NOVIEMBRE 2'!$CJ$11:$CJ$40,"A")),"")</f>
        <v>0</v>
      </c>
      <c r="FF593" s="385">
        <f t="array" ref="FF593">IFERROR(_xlfn.XLOOKUP($A593&amp;$B593,DICIEMBRE!$D$11:$D$40&amp;DICIEMBRE!$E$11:$E$40,DICIEMBRE!$AK$11:$AK$40,_xlfn.XLOOKUP($A593&amp;$B593,DICIEMBRE!$BC$11:$BC$40&amp;DICIEMBRE!$BD$11:$BD$40,DICIEMBRE!$CJ$11:$CJ$40,"A")),"")</f>
        <v>0</v>
      </c>
      <c r="FG593" s="386" t="str">
        <f t="shared" si="19"/>
        <v/>
      </c>
      <c r="FH593" s="386" t="str">
        <f t="array" ref="FH593">IF(
 COUNT(DZ593:EH593)=0,
 "-",
 IF(
  COUNT(DZ593:EH593) &lt; COUNTA(DZ593:EH593),
  REPT("🟩", ROUND(COUNT(DZ593:EH593)/COUNTA(DZ593:EH593)*5, 0)) &amp;
  REPT("⬜", 5 - ROUND(COUNT(DZ593:EH593)/COUNTA(DZ593:EH593)*5, 0)),
  IF(
    AVERAGE(IF(DZ593:EH593&lt;&gt;"", DZ593:EH593, )) &gt;= 70, "🟩🟩🟩🟩🟩",
    IF(
      AVERAGE(IF(DZ593:EH593&lt;&gt;"",DZ593:EH593, )) &gt;= 56, "🟨🟨🟨🟨🟨",
      "🟥🟥🟥🟥🟥"
    )
  )
 )
)
</f>
        <v>-</v>
      </c>
    </row>
    <row r="594" ht="15.75" customHeight="1">
      <c r="A594" s="168"/>
      <c r="B594" s="169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1"/>
      <c r="N594" s="172" t="str">
        <f t="shared" si="1"/>
        <v/>
      </c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2" t="str">
        <f t="shared" si="2"/>
        <v/>
      </c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2" t="str">
        <f t="shared" si="3"/>
        <v/>
      </c>
      <c r="AM594" s="173"/>
      <c r="AN594" s="173"/>
      <c r="AO594" s="173"/>
      <c r="AP594" s="173"/>
      <c r="AQ594" s="173"/>
      <c r="AR594" s="173"/>
      <c r="AS594" s="173"/>
      <c r="AT594" s="173"/>
      <c r="AU594" s="173"/>
      <c r="AV594" s="171"/>
      <c r="AW594" s="171"/>
      <c r="AX594" s="172" t="str">
        <f t="shared" si="4"/>
        <v/>
      </c>
      <c r="AY594" s="173"/>
      <c r="AZ594" s="173"/>
      <c r="BA594" s="173"/>
      <c r="BB594" s="173"/>
      <c r="BC594" s="173"/>
      <c r="BD594" s="173"/>
      <c r="BE594" s="173"/>
      <c r="BF594" s="173"/>
      <c r="BG594" s="173"/>
      <c r="BH594" s="173"/>
      <c r="BI594" s="173"/>
      <c r="BJ594" s="172" t="str">
        <f t="shared" si="5"/>
        <v/>
      </c>
      <c r="BK594" s="173"/>
      <c r="BL594" s="173"/>
      <c r="BM594" s="173"/>
      <c r="BN594" s="173"/>
      <c r="BO594" s="173"/>
      <c r="BP594" s="173"/>
      <c r="BQ594" s="173"/>
      <c r="BR594" s="173"/>
      <c r="BS594" s="173"/>
      <c r="BT594" s="173"/>
      <c r="BU594" s="173"/>
      <c r="BV594" s="172" t="str">
        <f t="shared" si="6"/>
        <v/>
      </c>
      <c r="BW594" s="173"/>
      <c r="BX594" s="173"/>
      <c r="BY594" s="173"/>
      <c r="BZ594" s="171"/>
      <c r="CA594" s="171"/>
      <c r="CB594" s="171"/>
      <c r="CC594" s="171"/>
      <c r="CD594" s="171"/>
      <c r="CE594" s="171"/>
      <c r="CF594" s="171"/>
      <c r="CG594" s="171"/>
      <c r="CH594" s="172" t="str">
        <f t="shared" si="7"/>
        <v/>
      </c>
      <c r="CI594" s="171"/>
      <c r="CJ594" s="173"/>
      <c r="CK594" s="173"/>
      <c r="CL594" s="173"/>
      <c r="CM594" s="173"/>
      <c r="CN594" s="171"/>
      <c r="CO594" s="171"/>
      <c r="CP594" s="171"/>
      <c r="CQ594" s="173"/>
      <c r="CR594" s="171"/>
      <c r="CS594" s="171"/>
      <c r="CT594" s="172" t="str">
        <f t="shared" si="8"/>
        <v/>
      </c>
      <c r="CU594" s="172"/>
      <c r="CV594" s="172"/>
      <c r="CW594" s="172"/>
      <c r="CX594" s="172"/>
      <c r="CY594" s="172"/>
      <c r="CZ594" s="172"/>
      <c r="DA594" s="172"/>
      <c r="DB594" s="172"/>
      <c r="DC594" s="172"/>
      <c r="DD594" s="172"/>
      <c r="DE594" s="172"/>
      <c r="DF594" s="172"/>
      <c r="DG594" s="188" t="str">
        <f t="array" ref="DG594">IFERROR(_xlfn.XLOOKUP($A594&amp;B594,MARZO!$D$11:$D$40&amp;MARZO!$E$11:$E$40,MARZO!$AM$11:$AM$40,_xlfn.XLOOKUP($A594&amp;$B594,MARZO!$BC$11:$BC$40&amp;MARZO!$BD$11:$BD$40,MARZO!$CL$11:$CL$40,"A"))/1%,"")</f>
        <v/>
      </c>
      <c r="DH594" s="188" t="str">
        <f t="array" ref="DH594">IFERROR(_xlfn.XLOOKUP($A594&amp;$B594,ABRIL!$D$11:$D$40&amp;ABRIL!$E$11:$E$40,ABRIL!$AM$11:$AM$40,_xlfn.XLOOKUP($A594&amp;$B594,ABRIL!$BC$11:$BC$40&amp;ABRIL!$BD$11:$BD$40,ABRIL!$CL$11:$CL$40,"A"))/1%,"")</f>
        <v/>
      </c>
      <c r="DI594" s="188" t="str">
        <f t="array" ref="DI594">IFERROR(_xlfn.XLOOKUP($A594&amp;$B594,'ABRIL 2'!$D$11:$D$40&amp;'ABRIL 2'!$E$11:$E$40,'ABRIL 2'!$AM$11:$AM$40,_xlfn.XLOOKUP($A594&amp;$B594,'ABRIL 2'!$BC$11:$BC$40&amp;'ABRIL 2'!$BD$11:$BD$40,'ABRIL 2'!$CL$11:$CL$40,"A"))/1%,"")</f>
        <v/>
      </c>
      <c r="DJ594" s="188" t="str">
        <f t="array" ref="DJ594">IFERROR(_xlfn.XLOOKUP($A594&amp;$B594,MAYO!$D$11:$D$40&amp;MAYO!$E$11:$E$40,MAYO!$AM$11:$AM$40,_xlfn.XLOOKUP($A594&amp;$B594,MAYO!$BC$11:$BC$40&amp;MAYO!$BD$11:$BD$40,MAYO!$CL$11:$CL$40,"A"))/1%,"")</f>
        <v/>
      </c>
      <c r="DK594" s="188" t="str">
        <f t="array" ref="DK594">IFERROR(_xlfn.XLOOKUP($A594&amp;$B594,'MAYO 2'!$D$11:$D$40&amp;'MAYO 2'!$E$11:$E$40,'MAYO 2'!$AM$11:$AM$40,_xlfn.XLOOKUP($A594&amp;$B594,'MAYO 2'!$BC$11:$BC$40&amp;'MAYO 2'!$BD$11:$BD$40,'MAYO 2'!$CL$11:$CL$40,"A"))/1%,"")</f>
        <v/>
      </c>
      <c r="DL594" s="188" t="str">
        <f t="array" ref="DL594">IFERROR(_xlfn.XLOOKUP($A594&amp;$B594,JUNIO!$D$11:$D$40&amp;JUNIO!$E$11:$E$40,JUNIO!$AM$11:$AM$40,_xlfn.XLOOKUP($A594&amp;$B594,JUNIO!$BC$11:$BC$40&amp;JUNIO!$BD$11:$BD$40,JUNIO!$CL$11:$CL$40,"A"))/1%,"")</f>
        <v/>
      </c>
      <c r="DM594" s="188" t="str">
        <f t="array" ref="DM594">IFERROR(_xlfn.XLOOKUP($A594&amp;$B594,'JUNIO 2'!$D$11:$D$40&amp;'JUNIO 2'!$E$11:$E$40,'JUNIO 2'!$AM$11:$AM$40,_xlfn.XLOOKUP($A594&amp;$B594,'JUNIO 2'!$BC$11:$BC$40&amp;'JUNIO 2'!$BD$11:$BD$40,'JUNIO 2'!$CL$11:$CL$40,"A"))/1%,"")</f>
        <v/>
      </c>
      <c r="DN594" s="188" t="str">
        <f t="array" ref="DN594">IFERROR(_xlfn.XLOOKUP($A594&amp;$B594,JULIO!$D$11:$D$40&amp;JULIO!$E$11:$E$40,JULIO!$AM$11:$AM$40,_xlfn.XLOOKUP($A594&amp;$B594,JULIO!$BC$11:$BC$40&amp;JULIO!$BD$11:$BD$40,JULIO!$CL$11:$CL$40,"A"))/1%,"")</f>
        <v/>
      </c>
      <c r="DO594" s="188" t="str">
        <f t="array" ref="DO594">IFERROR(_xlfn.XLOOKUP($A594&amp;$B594,'JULIO 2'!$D$11:$D$40&amp;'JULIO 2'!$E$11:$E$40,'JULIO 2'!$AM$11:$AM$40,_xlfn.XLOOKUP($A594&amp;$B594,'JULIO 2'!$BC$11:$BC$40&amp;'JULIO 2'!$BD$11:$BD$40,'JULIO 2'!$CL$11:$CL$40,"A"))/1%,"")</f>
        <v/>
      </c>
      <c r="DP594" s="188" t="str">
        <f t="array" ref="DP594">IFERROR(_xlfn.XLOOKUP($A594&amp;$B594,AGOSTO!$D$11:$D$40&amp;AGOSTO!$E$11:$E$40,AGOSTO!$AM$11:$AM$40,_xlfn.XLOOKUP($A594&amp;$B594,AGOSTO!$BC$11:$BC$40&amp;AGOSTO!$BD$11:$BD$40,AGOSTO!$CL$11:$CL$40,"A"))/1%,"")</f>
        <v/>
      </c>
      <c r="DQ594" s="188" t="str">
        <f t="array" ref="DQ594">IFERROR(_xlfn.XLOOKUP($A594&amp;$B594,'AGOSTO 2'!$D$11:$D$40&amp;'AGOSTO 2'!$E$11:$E$40,'AGOSTO 2'!$AM$11:$AM$40,_xlfn.XLOOKUP($A594&amp;$B594,'AGOSTO 2'!$BC$11:$BC$40&amp;'AGOSTO 2'!$BD$11:$BD$40,'AGOSTO 2'!$CL$11:$CL$40,"A"))/1%,"")</f>
        <v/>
      </c>
      <c r="DR594" s="188" t="str">
        <f t="array" ref="DR594">IFERROR(_xlfn.XLOOKUP($A594&amp;$B594,SEPTIEMBRE!$D$11:$D$40&amp;SEPTIEMBRE!$E$11:$E$40,SEPTIEMBRE!$AM$11:$AM$40,_xlfn.XLOOKUP($A594&amp;$B594,SEPTIEMBRE!$BC$11:$BC$40&amp;SEPTIEMBRE!$BD$11:$BD$40,SEPTIEMBRE!$CL$11:$CL$40,"A"))/1%,"")</f>
        <v/>
      </c>
      <c r="DS594" s="188" t="str">
        <f t="array" ref="DS594">IFERROR(_xlfn.XLOOKUP($A594&amp;$B594,'SEPTIEMBRE 2'!$D$11:$D$40&amp;'SEPTIEMBRE 2'!$E$11:$E$40,'SEPTIEMBRE 2'!$AM$11:$AM$40,_xlfn.XLOOKUP($A594&amp;$B594,'SEPTIEMBRE 2'!$BC$11:$BC$40&amp;'SEPTIEMBRE 2'!$BD$11:$BD$40,'SEPTIEMBRE 2'!$CL$11:$CL$40,"A"))/1%,"")</f>
        <v/>
      </c>
      <c r="DT594" s="188" t="str">
        <f t="array" ref="DT594">IFERROR(_xlfn.XLOOKUP($A594&amp;$B594,'SEPTIEMBRE 3'!$D$11:$D$40&amp;'SEPTIEMBRE 3'!$E$11:$E$40,'SEPTIEMBRE 3'!$AM$11:$AM$40,_xlfn.XLOOKUP($A594&amp;$B594,'SEPTIEMBRE 3'!$BC$11:$BC$40&amp;'SEPTIEMBRE 3'!$BD$11:$BD$40,'SEPTIEMBRE 3'!$CL$11:$CL$40,"A"))/1%,"")</f>
        <v/>
      </c>
      <c r="DU594" s="188" t="str">
        <f t="array" ref="DU594">IFERROR(_xlfn.XLOOKUP($A594&amp;$B594,OCTUBRE!$D$11:$D$40&amp;OCTUBRE!$E$11:$E$40,OCTUBRE!$AM$11:$AM$40,_xlfn.XLOOKUP($A594&amp;$B594,OCTUBRE!$BC$11:$BC$40&amp;OCTUBRE!$BD$11:$BD$40,OCTUBRE!$CL$11:$CL$40,"A"))/1%,"")</f>
        <v/>
      </c>
      <c r="DV594" s="188" t="str">
        <f t="array" ref="DV594">IFERROR(_xlfn.XLOOKUP($A594&amp;$B594,'OCTUBRE 2'!$D$11:$D$40&amp;'OCTUBRE 2'!$E$11:$E$40,'OCTUBRE 2'!$AM$11:$AM$40,_xlfn.XLOOKUP($A594&amp;$B594,'OCTUBRE 2'!$BC$11:$BC$40&amp;'OCTUBRE 2'!$BD$11:$BD$40,'OCTUBRE 2'!$CL$11:$CL$40,"A"))/1%,"")</f>
        <v/>
      </c>
      <c r="DW594" s="188" t="str">
        <f t="array" ref="DW594">IFERROR(_xlfn.XLOOKUP($A594&amp;$B594,NOVIEMBRE!$D$11:$D$40&amp;NOVIEMBRE!$E$11:$E$40,NOVIEMBRE!$AM$11:$AM$40,_xlfn.XLOOKUP($A594&amp;$B594,NOVIEMBRE!$BC$11:$BC$40&amp;NOVIEMBRE!$BD$11:$BD$40,NOVIEMBRE!$CL$11:$CL$40,"A"))/1%,"")</f>
        <v/>
      </c>
      <c r="DX594" s="188" t="str">
        <f t="array" ref="DX594">IFERROR(_xlfn.XLOOKUP($A594&amp;$B594,'NOVIEMBRE 2'!$D$11:$D$40&amp;'NOVIEMBRE 2'!$E$11:$E$40,'NOVIEMBRE 2'!$AM$11:$AM$40,_xlfn.XLOOKUP($A594&amp;$B594,'NOVIEMBRE 2'!$BC$11:$BC$40&amp;'NOVIEMBRE 2'!$BD$11:$BD$40,'NOVIEMBRE 2'!$CL$11:$CL$40,"A"))/1%,"")</f>
        <v/>
      </c>
      <c r="DY594" s="188" t="str">
        <f t="array" ref="DY594">IFERROR(_xlfn.XLOOKUP($A594&amp;$B594,DICIEMBRE!$D$11:$D$40&amp;DICIEMBRE!$E$11:$E$40,DICIEMBRE!$AM$11:$AM$40,_xlfn.XLOOKUP($A594&amp;$B594,DICIEMBRE!$BC$11:$BC$40&amp;DICIEMBRE!$BD$11:$BD$40,DICIEMBRE!$CL$11:$CL$40,"A"))/1%,"")</f>
        <v/>
      </c>
      <c r="DZ594" s="381" t="str">
        <f t="shared" si="9"/>
        <v>-</v>
      </c>
      <c r="EA594" s="381" t="str">
        <f t="shared" si="10"/>
        <v>-</v>
      </c>
      <c r="EB594" s="381" t="str">
        <f t="shared" si="11"/>
        <v>-</v>
      </c>
      <c r="EC594" s="381" t="str">
        <f t="shared" si="12"/>
        <v>-</v>
      </c>
      <c r="ED594" s="381" t="str">
        <f t="shared" si="13"/>
        <v>-</v>
      </c>
      <c r="EE594" s="381" t="str">
        <f t="shared" si="14"/>
        <v>-</v>
      </c>
      <c r="EF594" s="381" t="str">
        <f t="shared" si="15"/>
        <v>-</v>
      </c>
      <c r="EG594" s="381" t="str">
        <f t="shared" si="16"/>
        <v>-</v>
      </c>
      <c r="EH594" s="381" t="str">
        <f t="shared" si="17"/>
        <v>-</v>
      </c>
      <c r="EI594" s="188" t="str">
        <f t="shared" si="18"/>
        <v/>
      </c>
      <c r="EJ594" s="382"/>
      <c r="EK594" s="382"/>
      <c r="EL594" s="383"/>
      <c r="EM594" s="21"/>
      <c r="EN594" s="384">
        <f t="array" ref="EN594">IFERROR(_xlfn.XLOOKUP($A594&amp;$B594,MARZO!$D$11:$D$40&amp;MARZO!$E$11:$E$40,MARZO!$AK$11:$AK$40,_xlfn.XLOOKUP($A594&amp;$B594,MARZO!$BC$11:$BC$40&amp;MARZO!$BD$11:$BD$40,MARZO!$CJ$11:$CJ$40,"A")),"")</f>
        <v>0</v>
      </c>
      <c r="EO594" s="384">
        <f t="array" ref="EO594">IFERROR(_xlfn.XLOOKUP($A594&amp;$B594,ABRIL!$D$11:$D$40&amp;ABRIL!$E$11:$E$40,ABRIL!$AK$11:$AK$40,_xlfn.XLOOKUP($A594&amp;$B594,ABRIL!$BC$11:$BC$40&amp;ABRIL!$BD$11:$BD$40,ABRIL!$CJ$11:$CJ$40,"A")),"")</f>
        <v>0</v>
      </c>
      <c r="EP594" s="384">
        <f t="array" ref="EP594">IFERROR(_xlfn.XLOOKUP($A594&amp;$B594,'ABRIL 2'!$D$11:$D$40&amp;'ABRIL 2'!$E$11:$E$40,'ABRIL 2'!$AK$11:$AK$40,_xlfn.XLOOKUP($A594&amp;$B594,'ABRIL 2'!$BC$11:$BC$40&amp;'ABRIL 2'!$BD$11:$BD$40,'ABRIL 2'!$CJ$11:$CJ$40,"A")),"")</f>
        <v>0</v>
      </c>
      <c r="EQ594" s="384">
        <f t="array" ref="EQ594">IFERROR(_xlfn.XLOOKUP($A594&amp;$B594,MAYO!$D$11:$D$40&amp;MAYO!$E$11:$E$40,MAYO!$AK$11:$AK$40,_xlfn.XLOOKUP($A594&amp;$B594,MAYO!$BC$11:$BC$40&amp;MAYO!$BD$11:$BD$40,MAYO!$CJ$11:$CJ$40,"A")),"")</f>
        <v>0</v>
      </c>
      <c r="ER594" s="384">
        <f t="array" ref="ER594">IFERROR(_xlfn.XLOOKUP($A594&amp;$B594,'MAYO 2'!$D$11:$D$40&amp;'MAYO 2'!$E$11:$E$40,'MAYO 2'!$AK$11:$AK$40,_xlfn.XLOOKUP($A594&amp;$B594,'MAYO 2'!$BC$11:$BC$40&amp;'MAYO 2'!$BD$11:$BD$40,'MAYO 2'!$CJ$11:$CJ$40,"A")),"")</f>
        <v>0</v>
      </c>
      <c r="ES594" s="384">
        <f t="array" ref="ES594">IFERROR(_xlfn.XLOOKUP($A594&amp;$B594,JUNIO!$D$11:$D$40&amp;JUNIO!$E$11:$E$40,JUNIO!$AK$11:$AK$40,_xlfn.XLOOKUP($A594&amp;$B594,JUNIO!$BC$11:$BC$40&amp;JUNIO!$BD$11:$BD$40,JUNIO!$CJ$11:$CJ$40,"A")),"")</f>
        <v>0</v>
      </c>
      <c r="ET594" s="384">
        <f t="array" ref="ET594">IFERROR(_xlfn.XLOOKUP($A594&amp;$B594,'JUNIO 2'!$D$11:$D$40&amp;'JUNIO 2'!$E$11:$E$40,'JUNIO 2'!$AK$11:$AK$40,_xlfn.XLOOKUP($A594&amp;$B594,'JUNIO 2'!$BC$11:$BC$40&amp;'JUNIO 2'!$BD$11:$BD$40,'JUNIO 2'!$CJ$11:$CJ$40,"A")),"")</f>
        <v>0</v>
      </c>
      <c r="EU594" s="384">
        <f t="array" ref="EU594">IFERROR(_xlfn.XLOOKUP($A594&amp;$B594,JULIO!$D$11:$D$40&amp;JULIO!$E$11:$E$40,JULIO!$AK$11:$AK$40,_xlfn.XLOOKUP($A594&amp;$B594,JULIO!$BC$11:$BC$40&amp;JULIO!$BD$11:$BD$40,JULIO!$CJ$11:$CJ$40,"A")),"")</f>
        <v>0</v>
      </c>
      <c r="EV594" s="384">
        <f t="array" ref="EV594">IFERROR(_xlfn.XLOOKUP($A594&amp;$B594,'JULIO 2'!$D$11:$D$40&amp;'JULIO 2'!$E$11:$E$40,'JULIO 2'!$AK$11:$AK$40,_xlfn.XLOOKUP($A594&amp;$B594,'JULIO 2'!$BC$11:$BC$40&amp;'JULIO 2'!$BD$11:$BD$40,'JULIO 2'!$CJ$11:$CJ$40,"A")),"")</f>
        <v>0</v>
      </c>
      <c r="EW594" s="384">
        <f t="array" ref="EW594">IFERROR(_xlfn.XLOOKUP($A594&amp;$B594,AGOSTO!$D$11:$D$40&amp;AGOSTO!$E$11:$E$40,AGOSTO!$AK$11:$AK$40,_xlfn.XLOOKUP($A594&amp;$B594,AGOSTO!$BC$11:$BC$40&amp;AGOSTO!$BD$11:$BD$40,AGOSTO!$CJ$11:$CJ$40,"A")),"")</f>
        <v>0</v>
      </c>
      <c r="EX594" s="384">
        <f t="array" ref="EX594">IFERROR(_xlfn.XLOOKUP($A594&amp;$B594,'AGOSTO 2'!$D$11:$D$40&amp;'AGOSTO 2'!$E$11:$E$40,'AGOSTO 2'!$AK$11:$AK$40,_xlfn.XLOOKUP($A594&amp;$B594,'AGOSTO 2'!$BC$11:$BC$40&amp;'AGOSTO 2'!$BD$11:$BD$40,'AGOSTO 2'!$CJ$11:$CJ$40,"A")),"")</f>
        <v>0</v>
      </c>
      <c r="EY594" s="384">
        <f t="array" ref="EY594">IFERROR(_xlfn.XLOOKUP($A594&amp;$B594,SEPTIEMBRE!$D$11:$D$40&amp;SEPTIEMBRE!$E$11:$E$40,SEPTIEMBRE!$AK$11:$AK$40,_xlfn.XLOOKUP($A594&amp;$B594,SEPTIEMBRE!$BC$11:$BC$40&amp;SEPTIEMBRE!$BD$11:$BD$40,SEPTIEMBRE!$CJ$11:$CJ$40,"A")),"")</f>
        <v>0</v>
      </c>
      <c r="EZ594" s="384">
        <f t="array" ref="EZ594">IFERROR(_xlfn.XLOOKUP($A594&amp;$B594,'SEPTIEMBRE 2'!$D$11:$D$40&amp;'SEPTIEMBRE 2'!$E$11:$E$40,'SEPTIEMBRE 2'!$AK$11:$AK$40,_xlfn.XLOOKUP($A594&amp;$B594,'SEPTIEMBRE 2'!$BC$11:$BC$40&amp;'SEPTIEMBRE 2'!$BD$11:$BD$40,'SEPTIEMBRE 2'!$CJ$11:$CJ$40,"A")),"")</f>
        <v>0</v>
      </c>
      <c r="FA594" s="384">
        <f t="array" ref="FA594">IFERROR(_xlfn.XLOOKUP($A594&amp;$B594,'SEPTIEMBRE 3'!$D$11:$D$40&amp;'SEPTIEMBRE 3'!$E$11:$E$40,'SEPTIEMBRE 3'!$AK$11:$AK$40,_xlfn.XLOOKUP($A594&amp;$B594,'SEPTIEMBRE 3'!$BC$11:$BC$40&amp;'SEPTIEMBRE 3'!$BD$11:$BD$40,'SEPTIEMBRE 3'!$CJ$11:$CJ$40,"A")),"")</f>
        <v>0</v>
      </c>
      <c r="FB594" s="384">
        <f t="array" ref="FB594">IFERROR(_xlfn.XLOOKUP($A594&amp;$B594,OCTUBRE!$D$11:$D$40&amp;OCTUBRE!$E$11:$E$40,OCTUBRE!$AK$11:$AK$40,_xlfn.XLOOKUP($A594&amp;$B594,OCTUBRE!$BC$11:$BC$40&amp;OCTUBRE!$BD$11:$BD$40,OCTUBRE!$CJ$11:$CJ$40,"A")),"")</f>
        <v>0</v>
      </c>
      <c r="FC594" s="384">
        <f t="array" ref="FC594">IFERROR(_xlfn.XLOOKUP($A594&amp;$B594,'OCTUBRE 2'!$D$11:$D$40&amp;'OCTUBRE 2'!$E$11:$E$40,'OCTUBRE 2'!$AK$11:$AK$40,_xlfn.XLOOKUP($A594&amp;$B594,'OCTUBRE 2'!$BC$11:$BC$40&amp;'OCTUBRE 2'!$BD$11:$BD$40,'OCTUBRE 2'!$CJ$11:$CJ$40,"A")),"")</f>
        <v>0</v>
      </c>
      <c r="FD594" s="384">
        <f t="array" ref="FD594">IFERROR(_xlfn.XLOOKUP($A594&amp;$B594,NOVIEMBRE!$D$11:$D$40&amp;NOVIEMBRE!$E$11:$E$40,NOVIEMBRE!$AK$11:$AK$40,_xlfn.XLOOKUP($A594&amp;$B594,NOVIEMBRE!$BC$11:$BC$40&amp;NOVIEMBRE!$BD$11:$BD$40,NOVIEMBRE!$CJ$11:$CJ$40,"A")),"")</f>
        <v>0</v>
      </c>
      <c r="FE594" s="384">
        <f t="array" ref="FE594">IFERROR(_xlfn.XLOOKUP($A594&amp;$B594,'NOVIEMBRE 2'!$D$11:$D$40&amp;'NOVIEMBRE 2'!$E$11:$E$40,'NOVIEMBRE 2'!$AK$11:$AK$40,_xlfn.XLOOKUP($A594&amp;$B594,'NOVIEMBRE 2'!$BC$11:$BC$40&amp;'NOVIEMBRE 2'!$BD$11:$BD$40,'NOVIEMBRE 2'!$CJ$11:$CJ$40,"A")),"")</f>
        <v>0</v>
      </c>
      <c r="FF594" s="385">
        <f t="array" ref="FF594">IFERROR(_xlfn.XLOOKUP($A594&amp;$B594,DICIEMBRE!$D$11:$D$40&amp;DICIEMBRE!$E$11:$E$40,DICIEMBRE!$AK$11:$AK$40,_xlfn.XLOOKUP($A594&amp;$B594,DICIEMBRE!$BC$11:$BC$40&amp;DICIEMBRE!$BD$11:$BD$40,DICIEMBRE!$CJ$11:$CJ$40,"A")),"")</f>
        <v>0</v>
      </c>
      <c r="FG594" s="386" t="str">
        <f t="shared" si="19"/>
        <v/>
      </c>
      <c r="FH594" s="386" t="str">
        <f t="array" ref="FH594">IF(
 COUNT(DZ594:EH594)=0,
 "-",
 IF(
  COUNT(DZ594:EH594) &lt; COUNTA(DZ594:EH594),
  REPT("🟩", ROUND(COUNT(DZ594:EH594)/COUNTA(DZ594:EH594)*5, 0)) &amp;
  REPT("⬜", 5 - ROUND(COUNT(DZ594:EH594)/COUNTA(DZ594:EH594)*5, 0)),
  IF(
    AVERAGE(IF(DZ594:EH594&lt;&gt;"", DZ594:EH594, )) &gt;= 70, "🟩🟩🟩🟩🟩",
    IF(
      AVERAGE(IF(DZ594:EH594&lt;&gt;"",DZ594:EH594, )) &gt;= 56, "🟨🟨🟨🟨🟨",
      "🟥🟥🟥🟥🟥"
    )
  )
 )
)
</f>
        <v>-</v>
      </c>
    </row>
    <row r="595" ht="15.75" customHeight="1">
      <c r="A595" s="168"/>
      <c r="B595" s="169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1"/>
      <c r="N595" s="172" t="str">
        <f t="shared" si="1"/>
        <v/>
      </c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2" t="str">
        <f t="shared" si="2"/>
        <v/>
      </c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2" t="str">
        <f t="shared" si="3"/>
        <v/>
      </c>
      <c r="AM595" s="173"/>
      <c r="AN595" s="173"/>
      <c r="AO595" s="173"/>
      <c r="AP595" s="173"/>
      <c r="AQ595" s="173"/>
      <c r="AR595" s="173"/>
      <c r="AS595" s="173"/>
      <c r="AT595" s="173"/>
      <c r="AU595" s="173"/>
      <c r="AV595" s="171"/>
      <c r="AW595" s="171"/>
      <c r="AX595" s="172" t="str">
        <f t="shared" si="4"/>
        <v/>
      </c>
      <c r="AY595" s="173"/>
      <c r="AZ595" s="173"/>
      <c r="BA595" s="173"/>
      <c r="BB595" s="173"/>
      <c r="BC595" s="173"/>
      <c r="BD595" s="173"/>
      <c r="BE595" s="173"/>
      <c r="BF595" s="173"/>
      <c r="BG595" s="173"/>
      <c r="BH595" s="173"/>
      <c r="BI595" s="173"/>
      <c r="BJ595" s="172" t="str">
        <f t="shared" si="5"/>
        <v/>
      </c>
      <c r="BK595" s="173"/>
      <c r="BL595" s="173"/>
      <c r="BM595" s="173"/>
      <c r="BN595" s="173"/>
      <c r="BO595" s="173"/>
      <c r="BP595" s="173"/>
      <c r="BQ595" s="173"/>
      <c r="BR595" s="173"/>
      <c r="BS595" s="173"/>
      <c r="BT595" s="173"/>
      <c r="BU595" s="173"/>
      <c r="BV595" s="172" t="str">
        <f t="shared" si="6"/>
        <v/>
      </c>
      <c r="BW595" s="173"/>
      <c r="BX595" s="173"/>
      <c r="BY595" s="173"/>
      <c r="BZ595" s="171"/>
      <c r="CA595" s="171"/>
      <c r="CB595" s="171"/>
      <c r="CC595" s="171"/>
      <c r="CD595" s="171"/>
      <c r="CE595" s="171"/>
      <c r="CF595" s="171"/>
      <c r="CG595" s="171"/>
      <c r="CH595" s="172" t="str">
        <f t="shared" si="7"/>
        <v/>
      </c>
      <c r="CI595" s="171"/>
      <c r="CJ595" s="173"/>
      <c r="CK595" s="173"/>
      <c r="CL595" s="173"/>
      <c r="CM595" s="173"/>
      <c r="CN595" s="171"/>
      <c r="CO595" s="171"/>
      <c r="CP595" s="171"/>
      <c r="CQ595" s="173"/>
      <c r="CR595" s="171"/>
      <c r="CS595" s="171"/>
      <c r="CT595" s="172" t="str">
        <f t="shared" si="8"/>
        <v/>
      </c>
      <c r="CU595" s="172"/>
      <c r="CV595" s="172"/>
      <c r="CW595" s="172"/>
      <c r="CX595" s="172"/>
      <c r="CY595" s="172"/>
      <c r="CZ595" s="172"/>
      <c r="DA595" s="172"/>
      <c r="DB595" s="172"/>
      <c r="DC595" s="172"/>
      <c r="DD595" s="172"/>
      <c r="DE595" s="172"/>
      <c r="DF595" s="172"/>
      <c r="DG595" s="188" t="str">
        <f t="array" ref="DG595">IFERROR(_xlfn.XLOOKUP($A595&amp;B595,MARZO!$D$11:$D$40&amp;MARZO!$E$11:$E$40,MARZO!$AM$11:$AM$40,_xlfn.XLOOKUP($A595&amp;$B595,MARZO!$BC$11:$BC$40&amp;MARZO!$BD$11:$BD$40,MARZO!$CL$11:$CL$40,"A"))/1%,"")</f>
        <v/>
      </c>
      <c r="DH595" s="188" t="str">
        <f t="array" ref="DH595">IFERROR(_xlfn.XLOOKUP($A595&amp;$B595,ABRIL!$D$11:$D$40&amp;ABRIL!$E$11:$E$40,ABRIL!$AM$11:$AM$40,_xlfn.XLOOKUP($A595&amp;$B595,ABRIL!$BC$11:$BC$40&amp;ABRIL!$BD$11:$BD$40,ABRIL!$CL$11:$CL$40,"A"))/1%,"")</f>
        <v/>
      </c>
      <c r="DI595" s="188" t="str">
        <f t="array" ref="DI595">IFERROR(_xlfn.XLOOKUP($A595&amp;$B595,'ABRIL 2'!$D$11:$D$40&amp;'ABRIL 2'!$E$11:$E$40,'ABRIL 2'!$AM$11:$AM$40,_xlfn.XLOOKUP($A595&amp;$B595,'ABRIL 2'!$BC$11:$BC$40&amp;'ABRIL 2'!$BD$11:$BD$40,'ABRIL 2'!$CL$11:$CL$40,"A"))/1%,"")</f>
        <v/>
      </c>
      <c r="DJ595" s="188" t="str">
        <f t="array" ref="DJ595">IFERROR(_xlfn.XLOOKUP($A595&amp;$B595,MAYO!$D$11:$D$40&amp;MAYO!$E$11:$E$40,MAYO!$AM$11:$AM$40,_xlfn.XLOOKUP($A595&amp;$B595,MAYO!$BC$11:$BC$40&amp;MAYO!$BD$11:$BD$40,MAYO!$CL$11:$CL$40,"A"))/1%,"")</f>
        <v/>
      </c>
      <c r="DK595" s="188" t="str">
        <f t="array" ref="DK595">IFERROR(_xlfn.XLOOKUP($A595&amp;$B595,'MAYO 2'!$D$11:$D$40&amp;'MAYO 2'!$E$11:$E$40,'MAYO 2'!$AM$11:$AM$40,_xlfn.XLOOKUP($A595&amp;$B595,'MAYO 2'!$BC$11:$BC$40&amp;'MAYO 2'!$BD$11:$BD$40,'MAYO 2'!$CL$11:$CL$40,"A"))/1%,"")</f>
        <v/>
      </c>
      <c r="DL595" s="188" t="str">
        <f t="array" ref="DL595">IFERROR(_xlfn.XLOOKUP($A595&amp;$B595,JUNIO!$D$11:$D$40&amp;JUNIO!$E$11:$E$40,JUNIO!$AM$11:$AM$40,_xlfn.XLOOKUP($A595&amp;$B595,JUNIO!$BC$11:$BC$40&amp;JUNIO!$BD$11:$BD$40,JUNIO!$CL$11:$CL$40,"A"))/1%,"")</f>
        <v/>
      </c>
      <c r="DM595" s="188" t="str">
        <f t="array" ref="DM595">IFERROR(_xlfn.XLOOKUP($A595&amp;$B595,'JUNIO 2'!$D$11:$D$40&amp;'JUNIO 2'!$E$11:$E$40,'JUNIO 2'!$AM$11:$AM$40,_xlfn.XLOOKUP($A595&amp;$B595,'JUNIO 2'!$BC$11:$BC$40&amp;'JUNIO 2'!$BD$11:$BD$40,'JUNIO 2'!$CL$11:$CL$40,"A"))/1%,"")</f>
        <v/>
      </c>
      <c r="DN595" s="188" t="str">
        <f t="array" ref="DN595">IFERROR(_xlfn.XLOOKUP($A595&amp;$B595,JULIO!$D$11:$D$40&amp;JULIO!$E$11:$E$40,JULIO!$AM$11:$AM$40,_xlfn.XLOOKUP($A595&amp;$B595,JULIO!$BC$11:$BC$40&amp;JULIO!$BD$11:$BD$40,JULIO!$CL$11:$CL$40,"A"))/1%,"")</f>
        <v/>
      </c>
      <c r="DO595" s="188" t="str">
        <f t="array" ref="DO595">IFERROR(_xlfn.XLOOKUP($A595&amp;$B595,'JULIO 2'!$D$11:$D$40&amp;'JULIO 2'!$E$11:$E$40,'JULIO 2'!$AM$11:$AM$40,_xlfn.XLOOKUP($A595&amp;$B595,'JULIO 2'!$BC$11:$BC$40&amp;'JULIO 2'!$BD$11:$BD$40,'JULIO 2'!$CL$11:$CL$40,"A"))/1%,"")</f>
        <v/>
      </c>
      <c r="DP595" s="188" t="str">
        <f t="array" ref="DP595">IFERROR(_xlfn.XLOOKUP($A595&amp;$B595,AGOSTO!$D$11:$D$40&amp;AGOSTO!$E$11:$E$40,AGOSTO!$AM$11:$AM$40,_xlfn.XLOOKUP($A595&amp;$B595,AGOSTO!$BC$11:$BC$40&amp;AGOSTO!$BD$11:$BD$40,AGOSTO!$CL$11:$CL$40,"A"))/1%,"")</f>
        <v/>
      </c>
      <c r="DQ595" s="188" t="str">
        <f t="array" ref="DQ595">IFERROR(_xlfn.XLOOKUP($A595&amp;$B595,'AGOSTO 2'!$D$11:$D$40&amp;'AGOSTO 2'!$E$11:$E$40,'AGOSTO 2'!$AM$11:$AM$40,_xlfn.XLOOKUP($A595&amp;$B595,'AGOSTO 2'!$BC$11:$BC$40&amp;'AGOSTO 2'!$BD$11:$BD$40,'AGOSTO 2'!$CL$11:$CL$40,"A"))/1%,"")</f>
        <v/>
      </c>
      <c r="DR595" s="188" t="str">
        <f t="array" ref="DR595">IFERROR(_xlfn.XLOOKUP($A595&amp;$B595,SEPTIEMBRE!$D$11:$D$40&amp;SEPTIEMBRE!$E$11:$E$40,SEPTIEMBRE!$AM$11:$AM$40,_xlfn.XLOOKUP($A595&amp;$B595,SEPTIEMBRE!$BC$11:$BC$40&amp;SEPTIEMBRE!$BD$11:$BD$40,SEPTIEMBRE!$CL$11:$CL$40,"A"))/1%,"")</f>
        <v/>
      </c>
      <c r="DS595" s="188" t="str">
        <f t="array" ref="DS595">IFERROR(_xlfn.XLOOKUP($A595&amp;$B595,'SEPTIEMBRE 2'!$D$11:$D$40&amp;'SEPTIEMBRE 2'!$E$11:$E$40,'SEPTIEMBRE 2'!$AM$11:$AM$40,_xlfn.XLOOKUP($A595&amp;$B595,'SEPTIEMBRE 2'!$BC$11:$BC$40&amp;'SEPTIEMBRE 2'!$BD$11:$BD$40,'SEPTIEMBRE 2'!$CL$11:$CL$40,"A"))/1%,"")</f>
        <v/>
      </c>
      <c r="DT595" s="188" t="str">
        <f t="array" ref="DT595">IFERROR(_xlfn.XLOOKUP($A595&amp;$B595,'SEPTIEMBRE 3'!$D$11:$D$40&amp;'SEPTIEMBRE 3'!$E$11:$E$40,'SEPTIEMBRE 3'!$AM$11:$AM$40,_xlfn.XLOOKUP($A595&amp;$B595,'SEPTIEMBRE 3'!$BC$11:$BC$40&amp;'SEPTIEMBRE 3'!$BD$11:$BD$40,'SEPTIEMBRE 3'!$CL$11:$CL$40,"A"))/1%,"")</f>
        <v/>
      </c>
      <c r="DU595" s="188" t="str">
        <f t="array" ref="DU595">IFERROR(_xlfn.XLOOKUP($A595&amp;$B595,OCTUBRE!$D$11:$D$40&amp;OCTUBRE!$E$11:$E$40,OCTUBRE!$AM$11:$AM$40,_xlfn.XLOOKUP($A595&amp;$B595,OCTUBRE!$BC$11:$BC$40&amp;OCTUBRE!$BD$11:$BD$40,OCTUBRE!$CL$11:$CL$40,"A"))/1%,"")</f>
        <v/>
      </c>
      <c r="DV595" s="188" t="str">
        <f t="array" ref="DV595">IFERROR(_xlfn.XLOOKUP($A595&amp;$B595,'OCTUBRE 2'!$D$11:$D$40&amp;'OCTUBRE 2'!$E$11:$E$40,'OCTUBRE 2'!$AM$11:$AM$40,_xlfn.XLOOKUP($A595&amp;$B595,'OCTUBRE 2'!$BC$11:$BC$40&amp;'OCTUBRE 2'!$BD$11:$BD$40,'OCTUBRE 2'!$CL$11:$CL$40,"A"))/1%,"")</f>
        <v/>
      </c>
      <c r="DW595" s="188" t="str">
        <f t="array" ref="DW595">IFERROR(_xlfn.XLOOKUP($A595&amp;$B595,NOVIEMBRE!$D$11:$D$40&amp;NOVIEMBRE!$E$11:$E$40,NOVIEMBRE!$AM$11:$AM$40,_xlfn.XLOOKUP($A595&amp;$B595,NOVIEMBRE!$BC$11:$BC$40&amp;NOVIEMBRE!$BD$11:$BD$40,NOVIEMBRE!$CL$11:$CL$40,"A"))/1%,"")</f>
        <v/>
      </c>
      <c r="DX595" s="188" t="str">
        <f t="array" ref="DX595">IFERROR(_xlfn.XLOOKUP($A595&amp;$B595,'NOVIEMBRE 2'!$D$11:$D$40&amp;'NOVIEMBRE 2'!$E$11:$E$40,'NOVIEMBRE 2'!$AM$11:$AM$40,_xlfn.XLOOKUP($A595&amp;$B595,'NOVIEMBRE 2'!$BC$11:$BC$40&amp;'NOVIEMBRE 2'!$BD$11:$BD$40,'NOVIEMBRE 2'!$CL$11:$CL$40,"A"))/1%,"")</f>
        <v/>
      </c>
      <c r="DY595" s="188" t="str">
        <f t="array" ref="DY595">IFERROR(_xlfn.XLOOKUP($A595&amp;$B595,DICIEMBRE!$D$11:$D$40&amp;DICIEMBRE!$E$11:$E$40,DICIEMBRE!$AM$11:$AM$40,_xlfn.XLOOKUP($A595&amp;$B595,DICIEMBRE!$BC$11:$BC$40&amp;DICIEMBRE!$BD$11:$BD$40,DICIEMBRE!$CL$11:$CL$40,"A"))/1%,"")</f>
        <v/>
      </c>
      <c r="DZ595" s="381" t="str">
        <f t="shared" si="9"/>
        <v>-</v>
      </c>
      <c r="EA595" s="381" t="str">
        <f t="shared" si="10"/>
        <v>-</v>
      </c>
      <c r="EB595" s="381" t="str">
        <f t="shared" si="11"/>
        <v>-</v>
      </c>
      <c r="EC595" s="381" t="str">
        <f t="shared" si="12"/>
        <v>-</v>
      </c>
      <c r="ED595" s="381" t="str">
        <f t="shared" si="13"/>
        <v>-</v>
      </c>
      <c r="EE595" s="381" t="str">
        <f t="shared" si="14"/>
        <v>-</v>
      </c>
      <c r="EF595" s="381" t="str">
        <f t="shared" si="15"/>
        <v>-</v>
      </c>
      <c r="EG595" s="381" t="str">
        <f t="shared" si="16"/>
        <v>-</v>
      </c>
      <c r="EH595" s="381" t="str">
        <f t="shared" si="17"/>
        <v>-</v>
      </c>
      <c r="EI595" s="188" t="str">
        <f t="shared" si="18"/>
        <v/>
      </c>
      <c r="EJ595" s="382"/>
      <c r="EK595" s="382"/>
      <c r="EL595" s="383"/>
      <c r="EM595" s="21"/>
      <c r="EN595" s="384">
        <f t="array" ref="EN595">IFERROR(_xlfn.XLOOKUP($A595&amp;$B595,MARZO!$D$11:$D$40&amp;MARZO!$E$11:$E$40,MARZO!$AK$11:$AK$40,_xlfn.XLOOKUP($A595&amp;$B595,MARZO!$BC$11:$BC$40&amp;MARZO!$BD$11:$BD$40,MARZO!$CJ$11:$CJ$40,"A")),"")</f>
        <v>0</v>
      </c>
      <c r="EO595" s="384">
        <f t="array" ref="EO595">IFERROR(_xlfn.XLOOKUP($A595&amp;$B595,ABRIL!$D$11:$D$40&amp;ABRIL!$E$11:$E$40,ABRIL!$AK$11:$AK$40,_xlfn.XLOOKUP($A595&amp;$B595,ABRIL!$BC$11:$BC$40&amp;ABRIL!$BD$11:$BD$40,ABRIL!$CJ$11:$CJ$40,"A")),"")</f>
        <v>0</v>
      </c>
      <c r="EP595" s="384">
        <f t="array" ref="EP595">IFERROR(_xlfn.XLOOKUP($A595&amp;$B595,'ABRIL 2'!$D$11:$D$40&amp;'ABRIL 2'!$E$11:$E$40,'ABRIL 2'!$AK$11:$AK$40,_xlfn.XLOOKUP($A595&amp;$B595,'ABRIL 2'!$BC$11:$BC$40&amp;'ABRIL 2'!$BD$11:$BD$40,'ABRIL 2'!$CJ$11:$CJ$40,"A")),"")</f>
        <v>0</v>
      </c>
      <c r="EQ595" s="384">
        <f t="array" ref="EQ595">IFERROR(_xlfn.XLOOKUP($A595&amp;$B595,MAYO!$D$11:$D$40&amp;MAYO!$E$11:$E$40,MAYO!$AK$11:$AK$40,_xlfn.XLOOKUP($A595&amp;$B595,MAYO!$BC$11:$BC$40&amp;MAYO!$BD$11:$BD$40,MAYO!$CJ$11:$CJ$40,"A")),"")</f>
        <v>0</v>
      </c>
      <c r="ER595" s="384">
        <f t="array" ref="ER595">IFERROR(_xlfn.XLOOKUP($A595&amp;$B595,'MAYO 2'!$D$11:$D$40&amp;'MAYO 2'!$E$11:$E$40,'MAYO 2'!$AK$11:$AK$40,_xlfn.XLOOKUP($A595&amp;$B595,'MAYO 2'!$BC$11:$BC$40&amp;'MAYO 2'!$BD$11:$BD$40,'MAYO 2'!$CJ$11:$CJ$40,"A")),"")</f>
        <v>0</v>
      </c>
      <c r="ES595" s="384">
        <f t="array" ref="ES595">IFERROR(_xlfn.XLOOKUP($A595&amp;$B595,JUNIO!$D$11:$D$40&amp;JUNIO!$E$11:$E$40,JUNIO!$AK$11:$AK$40,_xlfn.XLOOKUP($A595&amp;$B595,JUNIO!$BC$11:$BC$40&amp;JUNIO!$BD$11:$BD$40,JUNIO!$CJ$11:$CJ$40,"A")),"")</f>
        <v>0</v>
      </c>
      <c r="ET595" s="384">
        <f t="array" ref="ET595">IFERROR(_xlfn.XLOOKUP($A595&amp;$B595,'JUNIO 2'!$D$11:$D$40&amp;'JUNIO 2'!$E$11:$E$40,'JUNIO 2'!$AK$11:$AK$40,_xlfn.XLOOKUP($A595&amp;$B595,'JUNIO 2'!$BC$11:$BC$40&amp;'JUNIO 2'!$BD$11:$BD$40,'JUNIO 2'!$CJ$11:$CJ$40,"A")),"")</f>
        <v>0</v>
      </c>
      <c r="EU595" s="384">
        <f t="array" ref="EU595">IFERROR(_xlfn.XLOOKUP($A595&amp;$B595,JULIO!$D$11:$D$40&amp;JULIO!$E$11:$E$40,JULIO!$AK$11:$AK$40,_xlfn.XLOOKUP($A595&amp;$B595,JULIO!$BC$11:$BC$40&amp;JULIO!$BD$11:$BD$40,JULIO!$CJ$11:$CJ$40,"A")),"")</f>
        <v>0</v>
      </c>
      <c r="EV595" s="384">
        <f t="array" ref="EV595">IFERROR(_xlfn.XLOOKUP($A595&amp;$B595,'JULIO 2'!$D$11:$D$40&amp;'JULIO 2'!$E$11:$E$40,'JULIO 2'!$AK$11:$AK$40,_xlfn.XLOOKUP($A595&amp;$B595,'JULIO 2'!$BC$11:$BC$40&amp;'JULIO 2'!$BD$11:$BD$40,'JULIO 2'!$CJ$11:$CJ$40,"A")),"")</f>
        <v>0</v>
      </c>
      <c r="EW595" s="384">
        <f t="array" ref="EW595">IFERROR(_xlfn.XLOOKUP($A595&amp;$B595,AGOSTO!$D$11:$D$40&amp;AGOSTO!$E$11:$E$40,AGOSTO!$AK$11:$AK$40,_xlfn.XLOOKUP($A595&amp;$B595,AGOSTO!$BC$11:$BC$40&amp;AGOSTO!$BD$11:$BD$40,AGOSTO!$CJ$11:$CJ$40,"A")),"")</f>
        <v>0</v>
      </c>
      <c r="EX595" s="384">
        <f t="array" ref="EX595">IFERROR(_xlfn.XLOOKUP($A595&amp;$B595,'AGOSTO 2'!$D$11:$D$40&amp;'AGOSTO 2'!$E$11:$E$40,'AGOSTO 2'!$AK$11:$AK$40,_xlfn.XLOOKUP($A595&amp;$B595,'AGOSTO 2'!$BC$11:$BC$40&amp;'AGOSTO 2'!$BD$11:$BD$40,'AGOSTO 2'!$CJ$11:$CJ$40,"A")),"")</f>
        <v>0</v>
      </c>
      <c r="EY595" s="384">
        <f t="array" ref="EY595">IFERROR(_xlfn.XLOOKUP($A595&amp;$B595,SEPTIEMBRE!$D$11:$D$40&amp;SEPTIEMBRE!$E$11:$E$40,SEPTIEMBRE!$AK$11:$AK$40,_xlfn.XLOOKUP($A595&amp;$B595,SEPTIEMBRE!$BC$11:$BC$40&amp;SEPTIEMBRE!$BD$11:$BD$40,SEPTIEMBRE!$CJ$11:$CJ$40,"A")),"")</f>
        <v>0</v>
      </c>
      <c r="EZ595" s="384">
        <f t="array" ref="EZ595">IFERROR(_xlfn.XLOOKUP($A595&amp;$B595,'SEPTIEMBRE 2'!$D$11:$D$40&amp;'SEPTIEMBRE 2'!$E$11:$E$40,'SEPTIEMBRE 2'!$AK$11:$AK$40,_xlfn.XLOOKUP($A595&amp;$B595,'SEPTIEMBRE 2'!$BC$11:$BC$40&amp;'SEPTIEMBRE 2'!$BD$11:$BD$40,'SEPTIEMBRE 2'!$CJ$11:$CJ$40,"A")),"")</f>
        <v>0</v>
      </c>
      <c r="FA595" s="384">
        <f t="array" ref="FA595">IFERROR(_xlfn.XLOOKUP($A595&amp;$B595,'SEPTIEMBRE 3'!$D$11:$D$40&amp;'SEPTIEMBRE 3'!$E$11:$E$40,'SEPTIEMBRE 3'!$AK$11:$AK$40,_xlfn.XLOOKUP($A595&amp;$B595,'SEPTIEMBRE 3'!$BC$11:$BC$40&amp;'SEPTIEMBRE 3'!$BD$11:$BD$40,'SEPTIEMBRE 3'!$CJ$11:$CJ$40,"A")),"")</f>
        <v>0</v>
      </c>
      <c r="FB595" s="384">
        <f t="array" ref="FB595">IFERROR(_xlfn.XLOOKUP($A595&amp;$B595,OCTUBRE!$D$11:$D$40&amp;OCTUBRE!$E$11:$E$40,OCTUBRE!$AK$11:$AK$40,_xlfn.XLOOKUP($A595&amp;$B595,OCTUBRE!$BC$11:$BC$40&amp;OCTUBRE!$BD$11:$BD$40,OCTUBRE!$CJ$11:$CJ$40,"A")),"")</f>
        <v>0</v>
      </c>
      <c r="FC595" s="384">
        <f t="array" ref="FC595">IFERROR(_xlfn.XLOOKUP($A595&amp;$B595,'OCTUBRE 2'!$D$11:$D$40&amp;'OCTUBRE 2'!$E$11:$E$40,'OCTUBRE 2'!$AK$11:$AK$40,_xlfn.XLOOKUP($A595&amp;$B595,'OCTUBRE 2'!$BC$11:$BC$40&amp;'OCTUBRE 2'!$BD$11:$BD$40,'OCTUBRE 2'!$CJ$11:$CJ$40,"A")),"")</f>
        <v>0</v>
      </c>
      <c r="FD595" s="384">
        <f t="array" ref="FD595">IFERROR(_xlfn.XLOOKUP($A595&amp;$B595,NOVIEMBRE!$D$11:$D$40&amp;NOVIEMBRE!$E$11:$E$40,NOVIEMBRE!$AK$11:$AK$40,_xlfn.XLOOKUP($A595&amp;$B595,NOVIEMBRE!$BC$11:$BC$40&amp;NOVIEMBRE!$BD$11:$BD$40,NOVIEMBRE!$CJ$11:$CJ$40,"A")),"")</f>
        <v>0</v>
      </c>
      <c r="FE595" s="384">
        <f t="array" ref="FE595">IFERROR(_xlfn.XLOOKUP($A595&amp;$B595,'NOVIEMBRE 2'!$D$11:$D$40&amp;'NOVIEMBRE 2'!$E$11:$E$40,'NOVIEMBRE 2'!$AK$11:$AK$40,_xlfn.XLOOKUP($A595&amp;$B595,'NOVIEMBRE 2'!$BC$11:$BC$40&amp;'NOVIEMBRE 2'!$BD$11:$BD$40,'NOVIEMBRE 2'!$CJ$11:$CJ$40,"A")),"")</f>
        <v>0</v>
      </c>
      <c r="FF595" s="385">
        <f t="array" ref="FF595">IFERROR(_xlfn.XLOOKUP($A595&amp;$B595,DICIEMBRE!$D$11:$D$40&amp;DICIEMBRE!$E$11:$E$40,DICIEMBRE!$AK$11:$AK$40,_xlfn.XLOOKUP($A595&amp;$B595,DICIEMBRE!$BC$11:$BC$40&amp;DICIEMBRE!$BD$11:$BD$40,DICIEMBRE!$CJ$11:$CJ$40,"A")),"")</f>
        <v>0</v>
      </c>
      <c r="FG595" s="386" t="str">
        <f t="shared" si="19"/>
        <v/>
      </c>
      <c r="FH595" s="386" t="str">
        <f t="array" ref="FH595">IF(
 COUNT(DZ595:EH595)=0,
 "-",
 IF(
  COUNT(DZ595:EH595) &lt; COUNTA(DZ595:EH595),
  REPT("🟩", ROUND(COUNT(DZ595:EH595)/COUNTA(DZ595:EH595)*5, 0)) &amp;
  REPT("⬜", 5 - ROUND(COUNT(DZ595:EH595)/COUNTA(DZ595:EH595)*5, 0)),
  IF(
    AVERAGE(IF(DZ595:EH595&lt;&gt;"", DZ595:EH595, )) &gt;= 70, "🟩🟩🟩🟩🟩",
    IF(
      AVERAGE(IF(DZ595:EH595&lt;&gt;"",DZ595:EH595, )) &gt;= 56, "🟨🟨🟨🟨🟨",
      "🟥🟥🟥🟥🟥"
    )
  )
 )
)
</f>
        <v>-</v>
      </c>
    </row>
    <row r="596" ht="15.75" customHeight="1">
      <c r="A596" s="168"/>
      <c r="B596" s="169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1"/>
      <c r="N596" s="172" t="str">
        <f t="shared" si="1"/>
        <v/>
      </c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2" t="str">
        <f t="shared" si="2"/>
        <v/>
      </c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2" t="str">
        <f t="shared" si="3"/>
        <v/>
      </c>
      <c r="AM596" s="173"/>
      <c r="AN596" s="173"/>
      <c r="AO596" s="173"/>
      <c r="AP596" s="173"/>
      <c r="AQ596" s="173"/>
      <c r="AR596" s="173"/>
      <c r="AS596" s="173"/>
      <c r="AT596" s="173"/>
      <c r="AU596" s="173"/>
      <c r="AV596" s="171"/>
      <c r="AW596" s="171"/>
      <c r="AX596" s="172" t="str">
        <f t="shared" si="4"/>
        <v/>
      </c>
      <c r="AY596" s="173"/>
      <c r="AZ596" s="173"/>
      <c r="BA596" s="173"/>
      <c r="BB596" s="173"/>
      <c r="BC596" s="173"/>
      <c r="BD596" s="173"/>
      <c r="BE596" s="173"/>
      <c r="BF596" s="173"/>
      <c r="BG596" s="173"/>
      <c r="BH596" s="173"/>
      <c r="BI596" s="173"/>
      <c r="BJ596" s="172" t="str">
        <f t="shared" si="5"/>
        <v/>
      </c>
      <c r="BK596" s="173"/>
      <c r="BL596" s="173"/>
      <c r="BM596" s="173"/>
      <c r="BN596" s="173"/>
      <c r="BO596" s="173"/>
      <c r="BP596" s="173"/>
      <c r="BQ596" s="173"/>
      <c r="BR596" s="173"/>
      <c r="BS596" s="173"/>
      <c r="BT596" s="173"/>
      <c r="BU596" s="173"/>
      <c r="BV596" s="172" t="str">
        <f t="shared" si="6"/>
        <v/>
      </c>
      <c r="BW596" s="173"/>
      <c r="BX596" s="173"/>
      <c r="BY596" s="173"/>
      <c r="BZ596" s="171"/>
      <c r="CA596" s="171"/>
      <c r="CB596" s="171"/>
      <c r="CC596" s="171"/>
      <c r="CD596" s="171"/>
      <c r="CE596" s="171"/>
      <c r="CF596" s="171"/>
      <c r="CG596" s="171"/>
      <c r="CH596" s="172" t="str">
        <f t="shared" si="7"/>
        <v/>
      </c>
      <c r="CI596" s="171"/>
      <c r="CJ596" s="173"/>
      <c r="CK596" s="173"/>
      <c r="CL596" s="173"/>
      <c r="CM596" s="173"/>
      <c r="CN596" s="171"/>
      <c r="CO596" s="171"/>
      <c r="CP596" s="171"/>
      <c r="CQ596" s="173"/>
      <c r="CR596" s="171"/>
      <c r="CS596" s="171"/>
      <c r="CT596" s="172" t="str">
        <f t="shared" si="8"/>
        <v/>
      </c>
      <c r="CU596" s="172"/>
      <c r="CV596" s="172"/>
      <c r="CW596" s="172"/>
      <c r="CX596" s="172"/>
      <c r="CY596" s="172"/>
      <c r="CZ596" s="172"/>
      <c r="DA596" s="172"/>
      <c r="DB596" s="172"/>
      <c r="DC596" s="172"/>
      <c r="DD596" s="172"/>
      <c r="DE596" s="172"/>
      <c r="DF596" s="172"/>
      <c r="DG596" s="188" t="str">
        <f t="array" ref="DG596">IFERROR(_xlfn.XLOOKUP($A596&amp;B596,MARZO!$D$11:$D$40&amp;MARZO!$E$11:$E$40,MARZO!$AM$11:$AM$40,_xlfn.XLOOKUP($A596&amp;$B596,MARZO!$BC$11:$BC$40&amp;MARZO!$BD$11:$BD$40,MARZO!$CL$11:$CL$40,"A"))/1%,"")</f>
        <v/>
      </c>
      <c r="DH596" s="188" t="str">
        <f t="array" ref="DH596">IFERROR(_xlfn.XLOOKUP($A596&amp;$B596,ABRIL!$D$11:$D$40&amp;ABRIL!$E$11:$E$40,ABRIL!$AM$11:$AM$40,_xlfn.XLOOKUP($A596&amp;$B596,ABRIL!$BC$11:$BC$40&amp;ABRIL!$BD$11:$BD$40,ABRIL!$CL$11:$CL$40,"A"))/1%,"")</f>
        <v/>
      </c>
      <c r="DI596" s="188" t="str">
        <f t="array" ref="DI596">IFERROR(_xlfn.XLOOKUP($A596&amp;$B596,'ABRIL 2'!$D$11:$D$40&amp;'ABRIL 2'!$E$11:$E$40,'ABRIL 2'!$AM$11:$AM$40,_xlfn.XLOOKUP($A596&amp;$B596,'ABRIL 2'!$BC$11:$BC$40&amp;'ABRIL 2'!$BD$11:$BD$40,'ABRIL 2'!$CL$11:$CL$40,"A"))/1%,"")</f>
        <v/>
      </c>
      <c r="DJ596" s="188" t="str">
        <f t="array" ref="DJ596">IFERROR(_xlfn.XLOOKUP($A596&amp;$B596,MAYO!$D$11:$D$40&amp;MAYO!$E$11:$E$40,MAYO!$AM$11:$AM$40,_xlfn.XLOOKUP($A596&amp;$B596,MAYO!$BC$11:$BC$40&amp;MAYO!$BD$11:$BD$40,MAYO!$CL$11:$CL$40,"A"))/1%,"")</f>
        <v/>
      </c>
      <c r="DK596" s="188" t="str">
        <f t="array" ref="DK596">IFERROR(_xlfn.XLOOKUP($A596&amp;$B596,'MAYO 2'!$D$11:$D$40&amp;'MAYO 2'!$E$11:$E$40,'MAYO 2'!$AM$11:$AM$40,_xlfn.XLOOKUP($A596&amp;$B596,'MAYO 2'!$BC$11:$BC$40&amp;'MAYO 2'!$BD$11:$BD$40,'MAYO 2'!$CL$11:$CL$40,"A"))/1%,"")</f>
        <v/>
      </c>
      <c r="DL596" s="188" t="str">
        <f t="array" ref="DL596">IFERROR(_xlfn.XLOOKUP($A596&amp;$B596,JUNIO!$D$11:$D$40&amp;JUNIO!$E$11:$E$40,JUNIO!$AM$11:$AM$40,_xlfn.XLOOKUP($A596&amp;$B596,JUNIO!$BC$11:$BC$40&amp;JUNIO!$BD$11:$BD$40,JUNIO!$CL$11:$CL$40,"A"))/1%,"")</f>
        <v/>
      </c>
      <c r="DM596" s="188" t="str">
        <f t="array" ref="DM596">IFERROR(_xlfn.XLOOKUP($A596&amp;$B596,'JUNIO 2'!$D$11:$D$40&amp;'JUNIO 2'!$E$11:$E$40,'JUNIO 2'!$AM$11:$AM$40,_xlfn.XLOOKUP($A596&amp;$B596,'JUNIO 2'!$BC$11:$BC$40&amp;'JUNIO 2'!$BD$11:$BD$40,'JUNIO 2'!$CL$11:$CL$40,"A"))/1%,"")</f>
        <v/>
      </c>
      <c r="DN596" s="188" t="str">
        <f t="array" ref="DN596">IFERROR(_xlfn.XLOOKUP($A596&amp;$B596,JULIO!$D$11:$D$40&amp;JULIO!$E$11:$E$40,JULIO!$AM$11:$AM$40,_xlfn.XLOOKUP($A596&amp;$B596,JULIO!$BC$11:$BC$40&amp;JULIO!$BD$11:$BD$40,JULIO!$CL$11:$CL$40,"A"))/1%,"")</f>
        <v/>
      </c>
      <c r="DO596" s="188" t="str">
        <f t="array" ref="DO596">IFERROR(_xlfn.XLOOKUP($A596&amp;$B596,'JULIO 2'!$D$11:$D$40&amp;'JULIO 2'!$E$11:$E$40,'JULIO 2'!$AM$11:$AM$40,_xlfn.XLOOKUP($A596&amp;$B596,'JULIO 2'!$BC$11:$BC$40&amp;'JULIO 2'!$BD$11:$BD$40,'JULIO 2'!$CL$11:$CL$40,"A"))/1%,"")</f>
        <v/>
      </c>
      <c r="DP596" s="188" t="str">
        <f t="array" ref="DP596">IFERROR(_xlfn.XLOOKUP($A596&amp;$B596,AGOSTO!$D$11:$D$40&amp;AGOSTO!$E$11:$E$40,AGOSTO!$AM$11:$AM$40,_xlfn.XLOOKUP($A596&amp;$B596,AGOSTO!$BC$11:$BC$40&amp;AGOSTO!$BD$11:$BD$40,AGOSTO!$CL$11:$CL$40,"A"))/1%,"")</f>
        <v/>
      </c>
      <c r="DQ596" s="188" t="str">
        <f t="array" ref="DQ596">IFERROR(_xlfn.XLOOKUP($A596&amp;$B596,'AGOSTO 2'!$D$11:$D$40&amp;'AGOSTO 2'!$E$11:$E$40,'AGOSTO 2'!$AM$11:$AM$40,_xlfn.XLOOKUP($A596&amp;$B596,'AGOSTO 2'!$BC$11:$BC$40&amp;'AGOSTO 2'!$BD$11:$BD$40,'AGOSTO 2'!$CL$11:$CL$40,"A"))/1%,"")</f>
        <v/>
      </c>
      <c r="DR596" s="188" t="str">
        <f t="array" ref="DR596">IFERROR(_xlfn.XLOOKUP($A596&amp;$B596,SEPTIEMBRE!$D$11:$D$40&amp;SEPTIEMBRE!$E$11:$E$40,SEPTIEMBRE!$AM$11:$AM$40,_xlfn.XLOOKUP($A596&amp;$B596,SEPTIEMBRE!$BC$11:$BC$40&amp;SEPTIEMBRE!$BD$11:$BD$40,SEPTIEMBRE!$CL$11:$CL$40,"A"))/1%,"")</f>
        <v/>
      </c>
      <c r="DS596" s="188" t="str">
        <f t="array" ref="DS596">IFERROR(_xlfn.XLOOKUP($A596&amp;$B596,'SEPTIEMBRE 2'!$D$11:$D$40&amp;'SEPTIEMBRE 2'!$E$11:$E$40,'SEPTIEMBRE 2'!$AM$11:$AM$40,_xlfn.XLOOKUP($A596&amp;$B596,'SEPTIEMBRE 2'!$BC$11:$BC$40&amp;'SEPTIEMBRE 2'!$BD$11:$BD$40,'SEPTIEMBRE 2'!$CL$11:$CL$40,"A"))/1%,"")</f>
        <v/>
      </c>
      <c r="DT596" s="188" t="str">
        <f t="array" ref="DT596">IFERROR(_xlfn.XLOOKUP($A596&amp;$B596,'SEPTIEMBRE 3'!$D$11:$D$40&amp;'SEPTIEMBRE 3'!$E$11:$E$40,'SEPTIEMBRE 3'!$AM$11:$AM$40,_xlfn.XLOOKUP($A596&amp;$B596,'SEPTIEMBRE 3'!$BC$11:$BC$40&amp;'SEPTIEMBRE 3'!$BD$11:$BD$40,'SEPTIEMBRE 3'!$CL$11:$CL$40,"A"))/1%,"")</f>
        <v/>
      </c>
      <c r="DU596" s="188" t="str">
        <f t="array" ref="DU596">IFERROR(_xlfn.XLOOKUP($A596&amp;$B596,OCTUBRE!$D$11:$D$40&amp;OCTUBRE!$E$11:$E$40,OCTUBRE!$AM$11:$AM$40,_xlfn.XLOOKUP($A596&amp;$B596,OCTUBRE!$BC$11:$BC$40&amp;OCTUBRE!$BD$11:$BD$40,OCTUBRE!$CL$11:$CL$40,"A"))/1%,"")</f>
        <v/>
      </c>
      <c r="DV596" s="188" t="str">
        <f t="array" ref="DV596">IFERROR(_xlfn.XLOOKUP($A596&amp;$B596,'OCTUBRE 2'!$D$11:$D$40&amp;'OCTUBRE 2'!$E$11:$E$40,'OCTUBRE 2'!$AM$11:$AM$40,_xlfn.XLOOKUP($A596&amp;$B596,'OCTUBRE 2'!$BC$11:$BC$40&amp;'OCTUBRE 2'!$BD$11:$BD$40,'OCTUBRE 2'!$CL$11:$CL$40,"A"))/1%,"")</f>
        <v/>
      </c>
      <c r="DW596" s="188" t="str">
        <f t="array" ref="DW596">IFERROR(_xlfn.XLOOKUP($A596&amp;$B596,NOVIEMBRE!$D$11:$D$40&amp;NOVIEMBRE!$E$11:$E$40,NOVIEMBRE!$AM$11:$AM$40,_xlfn.XLOOKUP($A596&amp;$B596,NOVIEMBRE!$BC$11:$BC$40&amp;NOVIEMBRE!$BD$11:$BD$40,NOVIEMBRE!$CL$11:$CL$40,"A"))/1%,"")</f>
        <v/>
      </c>
      <c r="DX596" s="188" t="str">
        <f t="array" ref="DX596">IFERROR(_xlfn.XLOOKUP($A596&amp;$B596,'NOVIEMBRE 2'!$D$11:$D$40&amp;'NOVIEMBRE 2'!$E$11:$E$40,'NOVIEMBRE 2'!$AM$11:$AM$40,_xlfn.XLOOKUP($A596&amp;$B596,'NOVIEMBRE 2'!$BC$11:$BC$40&amp;'NOVIEMBRE 2'!$BD$11:$BD$40,'NOVIEMBRE 2'!$CL$11:$CL$40,"A"))/1%,"")</f>
        <v/>
      </c>
      <c r="DY596" s="188" t="str">
        <f t="array" ref="DY596">IFERROR(_xlfn.XLOOKUP($A596&amp;$B596,DICIEMBRE!$D$11:$D$40&amp;DICIEMBRE!$E$11:$E$40,DICIEMBRE!$AM$11:$AM$40,_xlfn.XLOOKUP($A596&amp;$B596,DICIEMBRE!$BC$11:$BC$40&amp;DICIEMBRE!$BD$11:$BD$40,DICIEMBRE!$CL$11:$CL$40,"A"))/1%,"")</f>
        <v/>
      </c>
      <c r="DZ596" s="381" t="str">
        <f t="shared" si="9"/>
        <v>-</v>
      </c>
      <c r="EA596" s="381" t="str">
        <f t="shared" si="10"/>
        <v>-</v>
      </c>
      <c r="EB596" s="381" t="str">
        <f t="shared" si="11"/>
        <v>-</v>
      </c>
      <c r="EC596" s="381" t="str">
        <f t="shared" si="12"/>
        <v>-</v>
      </c>
      <c r="ED596" s="381" t="str">
        <f t="shared" si="13"/>
        <v>-</v>
      </c>
      <c r="EE596" s="381" t="str">
        <f t="shared" si="14"/>
        <v>-</v>
      </c>
      <c r="EF596" s="381" t="str">
        <f t="shared" si="15"/>
        <v>-</v>
      </c>
      <c r="EG596" s="381" t="str">
        <f t="shared" si="16"/>
        <v>-</v>
      </c>
      <c r="EH596" s="381" t="str">
        <f t="shared" si="17"/>
        <v>-</v>
      </c>
      <c r="EI596" s="188" t="str">
        <f t="shared" si="18"/>
        <v/>
      </c>
      <c r="EJ596" s="382"/>
      <c r="EK596" s="382"/>
      <c r="EL596" s="383"/>
      <c r="EM596" s="21"/>
      <c r="EN596" s="384">
        <f t="array" ref="EN596">IFERROR(_xlfn.XLOOKUP($A596&amp;$B596,MARZO!$D$11:$D$40&amp;MARZO!$E$11:$E$40,MARZO!$AK$11:$AK$40,_xlfn.XLOOKUP($A596&amp;$B596,MARZO!$BC$11:$BC$40&amp;MARZO!$BD$11:$BD$40,MARZO!$CJ$11:$CJ$40,"A")),"")</f>
        <v>0</v>
      </c>
      <c r="EO596" s="384">
        <f t="array" ref="EO596">IFERROR(_xlfn.XLOOKUP($A596&amp;$B596,ABRIL!$D$11:$D$40&amp;ABRIL!$E$11:$E$40,ABRIL!$AK$11:$AK$40,_xlfn.XLOOKUP($A596&amp;$B596,ABRIL!$BC$11:$BC$40&amp;ABRIL!$BD$11:$BD$40,ABRIL!$CJ$11:$CJ$40,"A")),"")</f>
        <v>0</v>
      </c>
      <c r="EP596" s="384">
        <f t="array" ref="EP596">IFERROR(_xlfn.XLOOKUP($A596&amp;$B596,'ABRIL 2'!$D$11:$D$40&amp;'ABRIL 2'!$E$11:$E$40,'ABRIL 2'!$AK$11:$AK$40,_xlfn.XLOOKUP($A596&amp;$B596,'ABRIL 2'!$BC$11:$BC$40&amp;'ABRIL 2'!$BD$11:$BD$40,'ABRIL 2'!$CJ$11:$CJ$40,"A")),"")</f>
        <v>0</v>
      </c>
      <c r="EQ596" s="384">
        <f t="array" ref="EQ596">IFERROR(_xlfn.XLOOKUP($A596&amp;$B596,MAYO!$D$11:$D$40&amp;MAYO!$E$11:$E$40,MAYO!$AK$11:$AK$40,_xlfn.XLOOKUP($A596&amp;$B596,MAYO!$BC$11:$BC$40&amp;MAYO!$BD$11:$BD$40,MAYO!$CJ$11:$CJ$40,"A")),"")</f>
        <v>0</v>
      </c>
      <c r="ER596" s="384">
        <f t="array" ref="ER596">IFERROR(_xlfn.XLOOKUP($A596&amp;$B596,'MAYO 2'!$D$11:$D$40&amp;'MAYO 2'!$E$11:$E$40,'MAYO 2'!$AK$11:$AK$40,_xlfn.XLOOKUP($A596&amp;$B596,'MAYO 2'!$BC$11:$BC$40&amp;'MAYO 2'!$BD$11:$BD$40,'MAYO 2'!$CJ$11:$CJ$40,"A")),"")</f>
        <v>0</v>
      </c>
      <c r="ES596" s="384">
        <f t="array" ref="ES596">IFERROR(_xlfn.XLOOKUP($A596&amp;$B596,JUNIO!$D$11:$D$40&amp;JUNIO!$E$11:$E$40,JUNIO!$AK$11:$AK$40,_xlfn.XLOOKUP($A596&amp;$B596,JUNIO!$BC$11:$BC$40&amp;JUNIO!$BD$11:$BD$40,JUNIO!$CJ$11:$CJ$40,"A")),"")</f>
        <v>0</v>
      </c>
      <c r="ET596" s="384">
        <f t="array" ref="ET596">IFERROR(_xlfn.XLOOKUP($A596&amp;$B596,'JUNIO 2'!$D$11:$D$40&amp;'JUNIO 2'!$E$11:$E$40,'JUNIO 2'!$AK$11:$AK$40,_xlfn.XLOOKUP($A596&amp;$B596,'JUNIO 2'!$BC$11:$BC$40&amp;'JUNIO 2'!$BD$11:$BD$40,'JUNIO 2'!$CJ$11:$CJ$40,"A")),"")</f>
        <v>0</v>
      </c>
      <c r="EU596" s="384">
        <f t="array" ref="EU596">IFERROR(_xlfn.XLOOKUP($A596&amp;$B596,JULIO!$D$11:$D$40&amp;JULIO!$E$11:$E$40,JULIO!$AK$11:$AK$40,_xlfn.XLOOKUP($A596&amp;$B596,JULIO!$BC$11:$BC$40&amp;JULIO!$BD$11:$BD$40,JULIO!$CJ$11:$CJ$40,"A")),"")</f>
        <v>0</v>
      </c>
      <c r="EV596" s="384">
        <f t="array" ref="EV596">IFERROR(_xlfn.XLOOKUP($A596&amp;$B596,'JULIO 2'!$D$11:$D$40&amp;'JULIO 2'!$E$11:$E$40,'JULIO 2'!$AK$11:$AK$40,_xlfn.XLOOKUP($A596&amp;$B596,'JULIO 2'!$BC$11:$BC$40&amp;'JULIO 2'!$BD$11:$BD$40,'JULIO 2'!$CJ$11:$CJ$40,"A")),"")</f>
        <v>0</v>
      </c>
      <c r="EW596" s="384">
        <f t="array" ref="EW596">IFERROR(_xlfn.XLOOKUP($A596&amp;$B596,AGOSTO!$D$11:$D$40&amp;AGOSTO!$E$11:$E$40,AGOSTO!$AK$11:$AK$40,_xlfn.XLOOKUP($A596&amp;$B596,AGOSTO!$BC$11:$BC$40&amp;AGOSTO!$BD$11:$BD$40,AGOSTO!$CJ$11:$CJ$40,"A")),"")</f>
        <v>0</v>
      </c>
      <c r="EX596" s="384">
        <f t="array" ref="EX596">IFERROR(_xlfn.XLOOKUP($A596&amp;$B596,'AGOSTO 2'!$D$11:$D$40&amp;'AGOSTO 2'!$E$11:$E$40,'AGOSTO 2'!$AK$11:$AK$40,_xlfn.XLOOKUP($A596&amp;$B596,'AGOSTO 2'!$BC$11:$BC$40&amp;'AGOSTO 2'!$BD$11:$BD$40,'AGOSTO 2'!$CJ$11:$CJ$40,"A")),"")</f>
        <v>0</v>
      </c>
      <c r="EY596" s="384">
        <f t="array" ref="EY596">IFERROR(_xlfn.XLOOKUP($A596&amp;$B596,SEPTIEMBRE!$D$11:$D$40&amp;SEPTIEMBRE!$E$11:$E$40,SEPTIEMBRE!$AK$11:$AK$40,_xlfn.XLOOKUP($A596&amp;$B596,SEPTIEMBRE!$BC$11:$BC$40&amp;SEPTIEMBRE!$BD$11:$BD$40,SEPTIEMBRE!$CJ$11:$CJ$40,"A")),"")</f>
        <v>0</v>
      </c>
      <c r="EZ596" s="384">
        <f t="array" ref="EZ596">IFERROR(_xlfn.XLOOKUP($A596&amp;$B596,'SEPTIEMBRE 2'!$D$11:$D$40&amp;'SEPTIEMBRE 2'!$E$11:$E$40,'SEPTIEMBRE 2'!$AK$11:$AK$40,_xlfn.XLOOKUP($A596&amp;$B596,'SEPTIEMBRE 2'!$BC$11:$BC$40&amp;'SEPTIEMBRE 2'!$BD$11:$BD$40,'SEPTIEMBRE 2'!$CJ$11:$CJ$40,"A")),"")</f>
        <v>0</v>
      </c>
      <c r="FA596" s="384">
        <f t="array" ref="FA596">IFERROR(_xlfn.XLOOKUP($A596&amp;$B596,'SEPTIEMBRE 3'!$D$11:$D$40&amp;'SEPTIEMBRE 3'!$E$11:$E$40,'SEPTIEMBRE 3'!$AK$11:$AK$40,_xlfn.XLOOKUP($A596&amp;$B596,'SEPTIEMBRE 3'!$BC$11:$BC$40&amp;'SEPTIEMBRE 3'!$BD$11:$BD$40,'SEPTIEMBRE 3'!$CJ$11:$CJ$40,"A")),"")</f>
        <v>0</v>
      </c>
      <c r="FB596" s="384">
        <f t="array" ref="FB596">IFERROR(_xlfn.XLOOKUP($A596&amp;$B596,OCTUBRE!$D$11:$D$40&amp;OCTUBRE!$E$11:$E$40,OCTUBRE!$AK$11:$AK$40,_xlfn.XLOOKUP($A596&amp;$B596,OCTUBRE!$BC$11:$BC$40&amp;OCTUBRE!$BD$11:$BD$40,OCTUBRE!$CJ$11:$CJ$40,"A")),"")</f>
        <v>0</v>
      </c>
      <c r="FC596" s="384">
        <f t="array" ref="FC596">IFERROR(_xlfn.XLOOKUP($A596&amp;$B596,'OCTUBRE 2'!$D$11:$D$40&amp;'OCTUBRE 2'!$E$11:$E$40,'OCTUBRE 2'!$AK$11:$AK$40,_xlfn.XLOOKUP($A596&amp;$B596,'OCTUBRE 2'!$BC$11:$BC$40&amp;'OCTUBRE 2'!$BD$11:$BD$40,'OCTUBRE 2'!$CJ$11:$CJ$40,"A")),"")</f>
        <v>0</v>
      </c>
      <c r="FD596" s="384">
        <f t="array" ref="FD596">IFERROR(_xlfn.XLOOKUP($A596&amp;$B596,NOVIEMBRE!$D$11:$D$40&amp;NOVIEMBRE!$E$11:$E$40,NOVIEMBRE!$AK$11:$AK$40,_xlfn.XLOOKUP($A596&amp;$B596,NOVIEMBRE!$BC$11:$BC$40&amp;NOVIEMBRE!$BD$11:$BD$40,NOVIEMBRE!$CJ$11:$CJ$40,"A")),"")</f>
        <v>0</v>
      </c>
      <c r="FE596" s="384">
        <f t="array" ref="FE596">IFERROR(_xlfn.XLOOKUP($A596&amp;$B596,'NOVIEMBRE 2'!$D$11:$D$40&amp;'NOVIEMBRE 2'!$E$11:$E$40,'NOVIEMBRE 2'!$AK$11:$AK$40,_xlfn.XLOOKUP($A596&amp;$B596,'NOVIEMBRE 2'!$BC$11:$BC$40&amp;'NOVIEMBRE 2'!$BD$11:$BD$40,'NOVIEMBRE 2'!$CJ$11:$CJ$40,"A")),"")</f>
        <v>0</v>
      </c>
      <c r="FF596" s="385">
        <f t="array" ref="FF596">IFERROR(_xlfn.XLOOKUP($A596&amp;$B596,DICIEMBRE!$D$11:$D$40&amp;DICIEMBRE!$E$11:$E$40,DICIEMBRE!$AK$11:$AK$40,_xlfn.XLOOKUP($A596&amp;$B596,DICIEMBRE!$BC$11:$BC$40&amp;DICIEMBRE!$BD$11:$BD$40,DICIEMBRE!$CJ$11:$CJ$40,"A")),"")</f>
        <v>0</v>
      </c>
      <c r="FG596" s="386" t="str">
        <f t="shared" si="19"/>
        <v/>
      </c>
      <c r="FH596" s="386" t="str">
        <f t="array" ref="FH596">IF(
 COUNT(DZ596:EH596)=0,
 "-",
 IF(
  COUNT(DZ596:EH596) &lt; COUNTA(DZ596:EH596),
  REPT("🟩", ROUND(COUNT(DZ596:EH596)/COUNTA(DZ596:EH596)*5, 0)) &amp;
  REPT("⬜", 5 - ROUND(COUNT(DZ596:EH596)/COUNTA(DZ596:EH596)*5, 0)),
  IF(
    AVERAGE(IF(DZ596:EH596&lt;&gt;"", DZ596:EH596, )) &gt;= 70, "🟩🟩🟩🟩🟩",
    IF(
      AVERAGE(IF(DZ596:EH596&lt;&gt;"",DZ596:EH596, )) &gt;= 56, "🟨🟨🟨🟨🟨",
      "🟥🟥🟥🟥🟥"
    )
  )
 )
)
</f>
        <v>-</v>
      </c>
    </row>
    <row r="597" ht="15.75" customHeight="1">
      <c r="A597" s="168"/>
      <c r="B597" s="169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1"/>
      <c r="N597" s="172" t="str">
        <f t="shared" si="1"/>
        <v/>
      </c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2" t="str">
        <f t="shared" si="2"/>
        <v/>
      </c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2" t="str">
        <f t="shared" si="3"/>
        <v/>
      </c>
      <c r="AM597" s="173"/>
      <c r="AN597" s="173"/>
      <c r="AO597" s="173"/>
      <c r="AP597" s="173"/>
      <c r="AQ597" s="173"/>
      <c r="AR597" s="173"/>
      <c r="AS597" s="173"/>
      <c r="AT597" s="173"/>
      <c r="AU597" s="173"/>
      <c r="AV597" s="171"/>
      <c r="AW597" s="171"/>
      <c r="AX597" s="172" t="str">
        <f t="shared" si="4"/>
        <v/>
      </c>
      <c r="AY597" s="173"/>
      <c r="AZ597" s="173"/>
      <c r="BA597" s="173"/>
      <c r="BB597" s="173"/>
      <c r="BC597" s="173"/>
      <c r="BD597" s="173"/>
      <c r="BE597" s="173"/>
      <c r="BF597" s="173"/>
      <c r="BG597" s="173"/>
      <c r="BH597" s="173"/>
      <c r="BI597" s="173"/>
      <c r="BJ597" s="172" t="str">
        <f t="shared" si="5"/>
        <v/>
      </c>
      <c r="BK597" s="173"/>
      <c r="BL597" s="173"/>
      <c r="BM597" s="173"/>
      <c r="BN597" s="173"/>
      <c r="BO597" s="173"/>
      <c r="BP597" s="173"/>
      <c r="BQ597" s="173"/>
      <c r="BR597" s="173"/>
      <c r="BS597" s="173"/>
      <c r="BT597" s="173"/>
      <c r="BU597" s="173"/>
      <c r="BV597" s="172" t="str">
        <f t="shared" si="6"/>
        <v/>
      </c>
      <c r="BW597" s="173"/>
      <c r="BX597" s="173"/>
      <c r="BY597" s="173"/>
      <c r="BZ597" s="171"/>
      <c r="CA597" s="171"/>
      <c r="CB597" s="171"/>
      <c r="CC597" s="171"/>
      <c r="CD597" s="171"/>
      <c r="CE597" s="171"/>
      <c r="CF597" s="171"/>
      <c r="CG597" s="171"/>
      <c r="CH597" s="172" t="str">
        <f t="shared" si="7"/>
        <v/>
      </c>
      <c r="CI597" s="171"/>
      <c r="CJ597" s="173"/>
      <c r="CK597" s="173"/>
      <c r="CL597" s="173"/>
      <c r="CM597" s="173"/>
      <c r="CN597" s="171"/>
      <c r="CO597" s="171"/>
      <c r="CP597" s="171"/>
      <c r="CQ597" s="173"/>
      <c r="CR597" s="171"/>
      <c r="CS597" s="171"/>
      <c r="CT597" s="172" t="str">
        <f t="shared" si="8"/>
        <v/>
      </c>
      <c r="CU597" s="172"/>
      <c r="CV597" s="172"/>
      <c r="CW597" s="172"/>
      <c r="CX597" s="172"/>
      <c r="CY597" s="172"/>
      <c r="CZ597" s="172"/>
      <c r="DA597" s="172"/>
      <c r="DB597" s="172"/>
      <c r="DC597" s="172"/>
      <c r="DD597" s="172"/>
      <c r="DE597" s="172"/>
      <c r="DF597" s="172"/>
      <c r="DG597" s="188" t="str">
        <f t="array" ref="DG597">IFERROR(_xlfn.XLOOKUP($A597&amp;B597,MARZO!$D$11:$D$40&amp;MARZO!$E$11:$E$40,MARZO!$AM$11:$AM$40,_xlfn.XLOOKUP($A597&amp;$B597,MARZO!$BC$11:$BC$40&amp;MARZO!$BD$11:$BD$40,MARZO!$CL$11:$CL$40,"A"))/1%,"")</f>
        <v/>
      </c>
      <c r="DH597" s="188" t="str">
        <f t="array" ref="DH597">IFERROR(_xlfn.XLOOKUP($A597&amp;$B597,ABRIL!$D$11:$D$40&amp;ABRIL!$E$11:$E$40,ABRIL!$AM$11:$AM$40,_xlfn.XLOOKUP($A597&amp;$B597,ABRIL!$BC$11:$BC$40&amp;ABRIL!$BD$11:$BD$40,ABRIL!$CL$11:$CL$40,"A"))/1%,"")</f>
        <v/>
      </c>
      <c r="DI597" s="188" t="str">
        <f t="array" ref="DI597">IFERROR(_xlfn.XLOOKUP($A597&amp;$B597,'ABRIL 2'!$D$11:$D$40&amp;'ABRIL 2'!$E$11:$E$40,'ABRIL 2'!$AM$11:$AM$40,_xlfn.XLOOKUP($A597&amp;$B597,'ABRIL 2'!$BC$11:$BC$40&amp;'ABRIL 2'!$BD$11:$BD$40,'ABRIL 2'!$CL$11:$CL$40,"A"))/1%,"")</f>
        <v/>
      </c>
      <c r="DJ597" s="188" t="str">
        <f t="array" ref="DJ597">IFERROR(_xlfn.XLOOKUP($A597&amp;$B597,MAYO!$D$11:$D$40&amp;MAYO!$E$11:$E$40,MAYO!$AM$11:$AM$40,_xlfn.XLOOKUP($A597&amp;$B597,MAYO!$BC$11:$BC$40&amp;MAYO!$BD$11:$BD$40,MAYO!$CL$11:$CL$40,"A"))/1%,"")</f>
        <v/>
      </c>
      <c r="DK597" s="188" t="str">
        <f t="array" ref="DK597">IFERROR(_xlfn.XLOOKUP($A597&amp;$B597,'MAYO 2'!$D$11:$D$40&amp;'MAYO 2'!$E$11:$E$40,'MAYO 2'!$AM$11:$AM$40,_xlfn.XLOOKUP($A597&amp;$B597,'MAYO 2'!$BC$11:$BC$40&amp;'MAYO 2'!$BD$11:$BD$40,'MAYO 2'!$CL$11:$CL$40,"A"))/1%,"")</f>
        <v/>
      </c>
      <c r="DL597" s="188" t="str">
        <f t="array" ref="DL597">IFERROR(_xlfn.XLOOKUP($A597&amp;$B597,JUNIO!$D$11:$D$40&amp;JUNIO!$E$11:$E$40,JUNIO!$AM$11:$AM$40,_xlfn.XLOOKUP($A597&amp;$B597,JUNIO!$BC$11:$BC$40&amp;JUNIO!$BD$11:$BD$40,JUNIO!$CL$11:$CL$40,"A"))/1%,"")</f>
        <v/>
      </c>
      <c r="DM597" s="188" t="str">
        <f t="array" ref="DM597">IFERROR(_xlfn.XLOOKUP($A597&amp;$B597,'JUNIO 2'!$D$11:$D$40&amp;'JUNIO 2'!$E$11:$E$40,'JUNIO 2'!$AM$11:$AM$40,_xlfn.XLOOKUP($A597&amp;$B597,'JUNIO 2'!$BC$11:$BC$40&amp;'JUNIO 2'!$BD$11:$BD$40,'JUNIO 2'!$CL$11:$CL$40,"A"))/1%,"")</f>
        <v/>
      </c>
      <c r="DN597" s="188" t="str">
        <f t="array" ref="DN597">IFERROR(_xlfn.XLOOKUP($A597&amp;$B597,JULIO!$D$11:$D$40&amp;JULIO!$E$11:$E$40,JULIO!$AM$11:$AM$40,_xlfn.XLOOKUP($A597&amp;$B597,JULIO!$BC$11:$BC$40&amp;JULIO!$BD$11:$BD$40,JULIO!$CL$11:$CL$40,"A"))/1%,"")</f>
        <v/>
      </c>
      <c r="DO597" s="188" t="str">
        <f t="array" ref="DO597">IFERROR(_xlfn.XLOOKUP($A597&amp;$B597,'JULIO 2'!$D$11:$D$40&amp;'JULIO 2'!$E$11:$E$40,'JULIO 2'!$AM$11:$AM$40,_xlfn.XLOOKUP($A597&amp;$B597,'JULIO 2'!$BC$11:$BC$40&amp;'JULIO 2'!$BD$11:$BD$40,'JULIO 2'!$CL$11:$CL$40,"A"))/1%,"")</f>
        <v/>
      </c>
      <c r="DP597" s="188" t="str">
        <f t="array" ref="DP597">IFERROR(_xlfn.XLOOKUP($A597&amp;$B597,AGOSTO!$D$11:$D$40&amp;AGOSTO!$E$11:$E$40,AGOSTO!$AM$11:$AM$40,_xlfn.XLOOKUP($A597&amp;$B597,AGOSTO!$BC$11:$BC$40&amp;AGOSTO!$BD$11:$BD$40,AGOSTO!$CL$11:$CL$40,"A"))/1%,"")</f>
        <v/>
      </c>
      <c r="DQ597" s="188" t="str">
        <f t="array" ref="DQ597">IFERROR(_xlfn.XLOOKUP($A597&amp;$B597,'AGOSTO 2'!$D$11:$D$40&amp;'AGOSTO 2'!$E$11:$E$40,'AGOSTO 2'!$AM$11:$AM$40,_xlfn.XLOOKUP($A597&amp;$B597,'AGOSTO 2'!$BC$11:$BC$40&amp;'AGOSTO 2'!$BD$11:$BD$40,'AGOSTO 2'!$CL$11:$CL$40,"A"))/1%,"")</f>
        <v/>
      </c>
      <c r="DR597" s="188" t="str">
        <f t="array" ref="DR597">IFERROR(_xlfn.XLOOKUP($A597&amp;$B597,SEPTIEMBRE!$D$11:$D$40&amp;SEPTIEMBRE!$E$11:$E$40,SEPTIEMBRE!$AM$11:$AM$40,_xlfn.XLOOKUP($A597&amp;$B597,SEPTIEMBRE!$BC$11:$BC$40&amp;SEPTIEMBRE!$BD$11:$BD$40,SEPTIEMBRE!$CL$11:$CL$40,"A"))/1%,"")</f>
        <v/>
      </c>
      <c r="DS597" s="188" t="str">
        <f t="array" ref="DS597">IFERROR(_xlfn.XLOOKUP($A597&amp;$B597,'SEPTIEMBRE 2'!$D$11:$D$40&amp;'SEPTIEMBRE 2'!$E$11:$E$40,'SEPTIEMBRE 2'!$AM$11:$AM$40,_xlfn.XLOOKUP($A597&amp;$B597,'SEPTIEMBRE 2'!$BC$11:$BC$40&amp;'SEPTIEMBRE 2'!$BD$11:$BD$40,'SEPTIEMBRE 2'!$CL$11:$CL$40,"A"))/1%,"")</f>
        <v/>
      </c>
      <c r="DT597" s="188" t="str">
        <f t="array" ref="DT597">IFERROR(_xlfn.XLOOKUP($A597&amp;$B597,'SEPTIEMBRE 3'!$D$11:$D$40&amp;'SEPTIEMBRE 3'!$E$11:$E$40,'SEPTIEMBRE 3'!$AM$11:$AM$40,_xlfn.XLOOKUP($A597&amp;$B597,'SEPTIEMBRE 3'!$BC$11:$BC$40&amp;'SEPTIEMBRE 3'!$BD$11:$BD$40,'SEPTIEMBRE 3'!$CL$11:$CL$40,"A"))/1%,"")</f>
        <v/>
      </c>
      <c r="DU597" s="188" t="str">
        <f t="array" ref="DU597">IFERROR(_xlfn.XLOOKUP($A597&amp;$B597,OCTUBRE!$D$11:$D$40&amp;OCTUBRE!$E$11:$E$40,OCTUBRE!$AM$11:$AM$40,_xlfn.XLOOKUP($A597&amp;$B597,OCTUBRE!$BC$11:$BC$40&amp;OCTUBRE!$BD$11:$BD$40,OCTUBRE!$CL$11:$CL$40,"A"))/1%,"")</f>
        <v/>
      </c>
      <c r="DV597" s="188" t="str">
        <f t="array" ref="DV597">IFERROR(_xlfn.XLOOKUP($A597&amp;$B597,'OCTUBRE 2'!$D$11:$D$40&amp;'OCTUBRE 2'!$E$11:$E$40,'OCTUBRE 2'!$AM$11:$AM$40,_xlfn.XLOOKUP($A597&amp;$B597,'OCTUBRE 2'!$BC$11:$BC$40&amp;'OCTUBRE 2'!$BD$11:$BD$40,'OCTUBRE 2'!$CL$11:$CL$40,"A"))/1%,"")</f>
        <v/>
      </c>
      <c r="DW597" s="188" t="str">
        <f t="array" ref="DW597">IFERROR(_xlfn.XLOOKUP($A597&amp;$B597,NOVIEMBRE!$D$11:$D$40&amp;NOVIEMBRE!$E$11:$E$40,NOVIEMBRE!$AM$11:$AM$40,_xlfn.XLOOKUP($A597&amp;$B597,NOVIEMBRE!$BC$11:$BC$40&amp;NOVIEMBRE!$BD$11:$BD$40,NOVIEMBRE!$CL$11:$CL$40,"A"))/1%,"")</f>
        <v/>
      </c>
      <c r="DX597" s="188" t="str">
        <f t="array" ref="DX597">IFERROR(_xlfn.XLOOKUP($A597&amp;$B597,'NOVIEMBRE 2'!$D$11:$D$40&amp;'NOVIEMBRE 2'!$E$11:$E$40,'NOVIEMBRE 2'!$AM$11:$AM$40,_xlfn.XLOOKUP($A597&amp;$B597,'NOVIEMBRE 2'!$BC$11:$BC$40&amp;'NOVIEMBRE 2'!$BD$11:$BD$40,'NOVIEMBRE 2'!$CL$11:$CL$40,"A"))/1%,"")</f>
        <v/>
      </c>
      <c r="DY597" s="188" t="str">
        <f t="array" ref="DY597">IFERROR(_xlfn.XLOOKUP($A597&amp;$B597,DICIEMBRE!$D$11:$D$40&amp;DICIEMBRE!$E$11:$E$40,DICIEMBRE!$AM$11:$AM$40,_xlfn.XLOOKUP($A597&amp;$B597,DICIEMBRE!$BC$11:$BC$40&amp;DICIEMBRE!$BD$11:$BD$40,DICIEMBRE!$CL$11:$CL$40,"A"))/1%,"")</f>
        <v/>
      </c>
      <c r="DZ597" s="381" t="str">
        <f t="shared" si="9"/>
        <v>-</v>
      </c>
      <c r="EA597" s="381" t="str">
        <f t="shared" si="10"/>
        <v>-</v>
      </c>
      <c r="EB597" s="381" t="str">
        <f t="shared" si="11"/>
        <v>-</v>
      </c>
      <c r="EC597" s="381" t="str">
        <f t="shared" si="12"/>
        <v>-</v>
      </c>
      <c r="ED597" s="381" t="str">
        <f t="shared" si="13"/>
        <v>-</v>
      </c>
      <c r="EE597" s="381" t="str">
        <f t="shared" si="14"/>
        <v>-</v>
      </c>
      <c r="EF597" s="381" t="str">
        <f t="shared" si="15"/>
        <v>-</v>
      </c>
      <c r="EG597" s="381" t="str">
        <f t="shared" si="16"/>
        <v>-</v>
      </c>
      <c r="EH597" s="381" t="str">
        <f t="shared" si="17"/>
        <v>-</v>
      </c>
      <c r="EI597" s="188" t="str">
        <f t="shared" si="18"/>
        <v/>
      </c>
      <c r="EJ597" s="382"/>
      <c r="EK597" s="382"/>
      <c r="EL597" s="383"/>
      <c r="EM597" s="21"/>
      <c r="EN597" s="384">
        <f t="array" ref="EN597">IFERROR(_xlfn.XLOOKUP($A597&amp;$B597,MARZO!$D$11:$D$40&amp;MARZO!$E$11:$E$40,MARZO!$AK$11:$AK$40,_xlfn.XLOOKUP($A597&amp;$B597,MARZO!$BC$11:$BC$40&amp;MARZO!$BD$11:$BD$40,MARZO!$CJ$11:$CJ$40,"A")),"")</f>
        <v>0</v>
      </c>
      <c r="EO597" s="384">
        <f t="array" ref="EO597">IFERROR(_xlfn.XLOOKUP($A597&amp;$B597,ABRIL!$D$11:$D$40&amp;ABRIL!$E$11:$E$40,ABRIL!$AK$11:$AK$40,_xlfn.XLOOKUP($A597&amp;$B597,ABRIL!$BC$11:$BC$40&amp;ABRIL!$BD$11:$BD$40,ABRIL!$CJ$11:$CJ$40,"A")),"")</f>
        <v>0</v>
      </c>
      <c r="EP597" s="384">
        <f t="array" ref="EP597">IFERROR(_xlfn.XLOOKUP($A597&amp;$B597,'ABRIL 2'!$D$11:$D$40&amp;'ABRIL 2'!$E$11:$E$40,'ABRIL 2'!$AK$11:$AK$40,_xlfn.XLOOKUP($A597&amp;$B597,'ABRIL 2'!$BC$11:$BC$40&amp;'ABRIL 2'!$BD$11:$BD$40,'ABRIL 2'!$CJ$11:$CJ$40,"A")),"")</f>
        <v>0</v>
      </c>
      <c r="EQ597" s="384">
        <f t="array" ref="EQ597">IFERROR(_xlfn.XLOOKUP($A597&amp;$B597,MAYO!$D$11:$D$40&amp;MAYO!$E$11:$E$40,MAYO!$AK$11:$AK$40,_xlfn.XLOOKUP($A597&amp;$B597,MAYO!$BC$11:$BC$40&amp;MAYO!$BD$11:$BD$40,MAYO!$CJ$11:$CJ$40,"A")),"")</f>
        <v>0</v>
      </c>
      <c r="ER597" s="384">
        <f t="array" ref="ER597">IFERROR(_xlfn.XLOOKUP($A597&amp;$B597,'MAYO 2'!$D$11:$D$40&amp;'MAYO 2'!$E$11:$E$40,'MAYO 2'!$AK$11:$AK$40,_xlfn.XLOOKUP($A597&amp;$B597,'MAYO 2'!$BC$11:$BC$40&amp;'MAYO 2'!$BD$11:$BD$40,'MAYO 2'!$CJ$11:$CJ$40,"A")),"")</f>
        <v>0</v>
      </c>
      <c r="ES597" s="384">
        <f t="array" ref="ES597">IFERROR(_xlfn.XLOOKUP($A597&amp;$B597,JUNIO!$D$11:$D$40&amp;JUNIO!$E$11:$E$40,JUNIO!$AK$11:$AK$40,_xlfn.XLOOKUP($A597&amp;$B597,JUNIO!$BC$11:$BC$40&amp;JUNIO!$BD$11:$BD$40,JUNIO!$CJ$11:$CJ$40,"A")),"")</f>
        <v>0</v>
      </c>
      <c r="ET597" s="384">
        <f t="array" ref="ET597">IFERROR(_xlfn.XLOOKUP($A597&amp;$B597,'JUNIO 2'!$D$11:$D$40&amp;'JUNIO 2'!$E$11:$E$40,'JUNIO 2'!$AK$11:$AK$40,_xlfn.XLOOKUP($A597&amp;$B597,'JUNIO 2'!$BC$11:$BC$40&amp;'JUNIO 2'!$BD$11:$BD$40,'JUNIO 2'!$CJ$11:$CJ$40,"A")),"")</f>
        <v>0</v>
      </c>
      <c r="EU597" s="384">
        <f t="array" ref="EU597">IFERROR(_xlfn.XLOOKUP($A597&amp;$B597,JULIO!$D$11:$D$40&amp;JULIO!$E$11:$E$40,JULIO!$AK$11:$AK$40,_xlfn.XLOOKUP($A597&amp;$B597,JULIO!$BC$11:$BC$40&amp;JULIO!$BD$11:$BD$40,JULIO!$CJ$11:$CJ$40,"A")),"")</f>
        <v>0</v>
      </c>
      <c r="EV597" s="384">
        <f t="array" ref="EV597">IFERROR(_xlfn.XLOOKUP($A597&amp;$B597,'JULIO 2'!$D$11:$D$40&amp;'JULIO 2'!$E$11:$E$40,'JULIO 2'!$AK$11:$AK$40,_xlfn.XLOOKUP($A597&amp;$B597,'JULIO 2'!$BC$11:$BC$40&amp;'JULIO 2'!$BD$11:$BD$40,'JULIO 2'!$CJ$11:$CJ$40,"A")),"")</f>
        <v>0</v>
      </c>
      <c r="EW597" s="384">
        <f t="array" ref="EW597">IFERROR(_xlfn.XLOOKUP($A597&amp;$B597,AGOSTO!$D$11:$D$40&amp;AGOSTO!$E$11:$E$40,AGOSTO!$AK$11:$AK$40,_xlfn.XLOOKUP($A597&amp;$B597,AGOSTO!$BC$11:$BC$40&amp;AGOSTO!$BD$11:$BD$40,AGOSTO!$CJ$11:$CJ$40,"A")),"")</f>
        <v>0</v>
      </c>
      <c r="EX597" s="384">
        <f t="array" ref="EX597">IFERROR(_xlfn.XLOOKUP($A597&amp;$B597,'AGOSTO 2'!$D$11:$D$40&amp;'AGOSTO 2'!$E$11:$E$40,'AGOSTO 2'!$AK$11:$AK$40,_xlfn.XLOOKUP($A597&amp;$B597,'AGOSTO 2'!$BC$11:$BC$40&amp;'AGOSTO 2'!$BD$11:$BD$40,'AGOSTO 2'!$CJ$11:$CJ$40,"A")),"")</f>
        <v>0</v>
      </c>
      <c r="EY597" s="384">
        <f t="array" ref="EY597">IFERROR(_xlfn.XLOOKUP($A597&amp;$B597,SEPTIEMBRE!$D$11:$D$40&amp;SEPTIEMBRE!$E$11:$E$40,SEPTIEMBRE!$AK$11:$AK$40,_xlfn.XLOOKUP($A597&amp;$B597,SEPTIEMBRE!$BC$11:$BC$40&amp;SEPTIEMBRE!$BD$11:$BD$40,SEPTIEMBRE!$CJ$11:$CJ$40,"A")),"")</f>
        <v>0</v>
      </c>
      <c r="EZ597" s="384">
        <f t="array" ref="EZ597">IFERROR(_xlfn.XLOOKUP($A597&amp;$B597,'SEPTIEMBRE 2'!$D$11:$D$40&amp;'SEPTIEMBRE 2'!$E$11:$E$40,'SEPTIEMBRE 2'!$AK$11:$AK$40,_xlfn.XLOOKUP($A597&amp;$B597,'SEPTIEMBRE 2'!$BC$11:$BC$40&amp;'SEPTIEMBRE 2'!$BD$11:$BD$40,'SEPTIEMBRE 2'!$CJ$11:$CJ$40,"A")),"")</f>
        <v>0</v>
      </c>
      <c r="FA597" s="384">
        <f t="array" ref="FA597">IFERROR(_xlfn.XLOOKUP($A597&amp;$B597,'SEPTIEMBRE 3'!$D$11:$D$40&amp;'SEPTIEMBRE 3'!$E$11:$E$40,'SEPTIEMBRE 3'!$AK$11:$AK$40,_xlfn.XLOOKUP($A597&amp;$B597,'SEPTIEMBRE 3'!$BC$11:$BC$40&amp;'SEPTIEMBRE 3'!$BD$11:$BD$40,'SEPTIEMBRE 3'!$CJ$11:$CJ$40,"A")),"")</f>
        <v>0</v>
      </c>
      <c r="FB597" s="384">
        <f t="array" ref="FB597">IFERROR(_xlfn.XLOOKUP($A597&amp;$B597,OCTUBRE!$D$11:$D$40&amp;OCTUBRE!$E$11:$E$40,OCTUBRE!$AK$11:$AK$40,_xlfn.XLOOKUP($A597&amp;$B597,OCTUBRE!$BC$11:$BC$40&amp;OCTUBRE!$BD$11:$BD$40,OCTUBRE!$CJ$11:$CJ$40,"A")),"")</f>
        <v>0</v>
      </c>
      <c r="FC597" s="384">
        <f t="array" ref="FC597">IFERROR(_xlfn.XLOOKUP($A597&amp;$B597,'OCTUBRE 2'!$D$11:$D$40&amp;'OCTUBRE 2'!$E$11:$E$40,'OCTUBRE 2'!$AK$11:$AK$40,_xlfn.XLOOKUP($A597&amp;$B597,'OCTUBRE 2'!$BC$11:$BC$40&amp;'OCTUBRE 2'!$BD$11:$BD$40,'OCTUBRE 2'!$CJ$11:$CJ$40,"A")),"")</f>
        <v>0</v>
      </c>
      <c r="FD597" s="384">
        <f t="array" ref="FD597">IFERROR(_xlfn.XLOOKUP($A597&amp;$B597,NOVIEMBRE!$D$11:$D$40&amp;NOVIEMBRE!$E$11:$E$40,NOVIEMBRE!$AK$11:$AK$40,_xlfn.XLOOKUP($A597&amp;$B597,NOVIEMBRE!$BC$11:$BC$40&amp;NOVIEMBRE!$BD$11:$BD$40,NOVIEMBRE!$CJ$11:$CJ$40,"A")),"")</f>
        <v>0</v>
      </c>
      <c r="FE597" s="384">
        <f t="array" ref="FE597">IFERROR(_xlfn.XLOOKUP($A597&amp;$B597,'NOVIEMBRE 2'!$D$11:$D$40&amp;'NOVIEMBRE 2'!$E$11:$E$40,'NOVIEMBRE 2'!$AK$11:$AK$40,_xlfn.XLOOKUP($A597&amp;$B597,'NOVIEMBRE 2'!$BC$11:$BC$40&amp;'NOVIEMBRE 2'!$BD$11:$BD$40,'NOVIEMBRE 2'!$CJ$11:$CJ$40,"A")),"")</f>
        <v>0</v>
      </c>
      <c r="FF597" s="385">
        <f t="array" ref="FF597">IFERROR(_xlfn.XLOOKUP($A597&amp;$B597,DICIEMBRE!$D$11:$D$40&amp;DICIEMBRE!$E$11:$E$40,DICIEMBRE!$AK$11:$AK$40,_xlfn.XLOOKUP($A597&amp;$B597,DICIEMBRE!$BC$11:$BC$40&amp;DICIEMBRE!$BD$11:$BD$40,DICIEMBRE!$CJ$11:$CJ$40,"A")),"")</f>
        <v>0</v>
      </c>
      <c r="FG597" s="386" t="str">
        <f t="shared" si="19"/>
        <v/>
      </c>
      <c r="FH597" s="386" t="str">
        <f t="array" ref="FH597">IF(
 COUNT(DZ597:EH597)=0,
 "-",
 IF(
  COUNT(DZ597:EH597) &lt; COUNTA(DZ597:EH597),
  REPT("🟩", ROUND(COUNT(DZ597:EH597)/COUNTA(DZ597:EH597)*5, 0)) &amp;
  REPT("⬜", 5 - ROUND(COUNT(DZ597:EH597)/COUNTA(DZ597:EH597)*5, 0)),
  IF(
    AVERAGE(IF(DZ597:EH597&lt;&gt;"", DZ597:EH597, )) &gt;= 70, "🟩🟩🟩🟩🟩",
    IF(
      AVERAGE(IF(DZ597:EH597&lt;&gt;"",DZ597:EH597, )) &gt;= 56, "🟨🟨🟨🟨🟨",
      "🟥🟥🟥🟥🟥"
    )
  )
 )
)
</f>
        <v>-</v>
      </c>
    </row>
    <row r="598" ht="15.75" customHeight="1">
      <c r="A598" s="168"/>
      <c r="B598" s="169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1"/>
      <c r="N598" s="172" t="str">
        <f t="shared" si="1"/>
        <v/>
      </c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2" t="str">
        <f t="shared" si="2"/>
        <v/>
      </c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2" t="str">
        <f t="shared" si="3"/>
        <v/>
      </c>
      <c r="AM598" s="173"/>
      <c r="AN598" s="173"/>
      <c r="AO598" s="173"/>
      <c r="AP598" s="173"/>
      <c r="AQ598" s="173"/>
      <c r="AR598" s="173"/>
      <c r="AS598" s="173"/>
      <c r="AT598" s="173"/>
      <c r="AU598" s="173"/>
      <c r="AV598" s="171"/>
      <c r="AW598" s="171"/>
      <c r="AX598" s="172" t="str">
        <f t="shared" si="4"/>
        <v/>
      </c>
      <c r="AY598" s="173"/>
      <c r="AZ598" s="173"/>
      <c r="BA598" s="173"/>
      <c r="BB598" s="173"/>
      <c r="BC598" s="173"/>
      <c r="BD598" s="173"/>
      <c r="BE598" s="173"/>
      <c r="BF598" s="173"/>
      <c r="BG598" s="173"/>
      <c r="BH598" s="173"/>
      <c r="BI598" s="173"/>
      <c r="BJ598" s="172" t="str">
        <f t="shared" si="5"/>
        <v/>
      </c>
      <c r="BK598" s="173"/>
      <c r="BL598" s="173"/>
      <c r="BM598" s="173"/>
      <c r="BN598" s="173"/>
      <c r="BO598" s="173"/>
      <c r="BP598" s="173"/>
      <c r="BQ598" s="173"/>
      <c r="BR598" s="173"/>
      <c r="BS598" s="173"/>
      <c r="BT598" s="173"/>
      <c r="BU598" s="173"/>
      <c r="BV598" s="172" t="str">
        <f t="shared" si="6"/>
        <v/>
      </c>
      <c r="BW598" s="173"/>
      <c r="BX598" s="173"/>
      <c r="BY598" s="173"/>
      <c r="BZ598" s="171"/>
      <c r="CA598" s="171"/>
      <c r="CB598" s="171"/>
      <c r="CC598" s="171"/>
      <c r="CD598" s="171"/>
      <c r="CE598" s="171"/>
      <c r="CF598" s="171"/>
      <c r="CG598" s="171"/>
      <c r="CH598" s="172" t="str">
        <f t="shared" si="7"/>
        <v/>
      </c>
      <c r="CI598" s="171"/>
      <c r="CJ598" s="173"/>
      <c r="CK598" s="173"/>
      <c r="CL598" s="173"/>
      <c r="CM598" s="173"/>
      <c r="CN598" s="171"/>
      <c r="CO598" s="171"/>
      <c r="CP598" s="171"/>
      <c r="CQ598" s="173"/>
      <c r="CR598" s="171"/>
      <c r="CS598" s="171"/>
      <c r="CT598" s="172" t="str">
        <f t="shared" si="8"/>
        <v/>
      </c>
      <c r="CU598" s="172"/>
      <c r="CV598" s="172"/>
      <c r="CW598" s="172"/>
      <c r="CX598" s="172"/>
      <c r="CY598" s="172"/>
      <c r="CZ598" s="172"/>
      <c r="DA598" s="172"/>
      <c r="DB598" s="172"/>
      <c r="DC598" s="172"/>
      <c r="DD598" s="172"/>
      <c r="DE598" s="172"/>
      <c r="DF598" s="172"/>
      <c r="DG598" s="188" t="str">
        <f t="array" ref="DG598">IFERROR(_xlfn.XLOOKUP($A598&amp;B598,MARZO!$D$11:$D$40&amp;MARZO!$E$11:$E$40,MARZO!$AM$11:$AM$40,_xlfn.XLOOKUP($A598&amp;$B598,MARZO!$BC$11:$BC$40&amp;MARZO!$BD$11:$BD$40,MARZO!$CL$11:$CL$40,"A"))/1%,"")</f>
        <v/>
      </c>
      <c r="DH598" s="188" t="str">
        <f t="array" ref="DH598">IFERROR(_xlfn.XLOOKUP($A598&amp;$B598,ABRIL!$D$11:$D$40&amp;ABRIL!$E$11:$E$40,ABRIL!$AM$11:$AM$40,_xlfn.XLOOKUP($A598&amp;$B598,ABRIL!$BC$11:$BC$40&amp;ABRIL!$BD$11:$BD$40,ABRIL!$CL$11:$CL$40,"A"))/1%,"")</f>
        <v/>
      </c>
      <c r="DI598" s="188" t="str">
        <f t="array" ref="DI598">IFERROR(_xlfn.XLOOKUP($A598&amp;$B598,'ABRIL 2'!$D$11:$D$40&amp;'ABRIL 2'!$E$11:$E$40,'ABRIL 2'!$AM$11:$AM$40,_xlfn.XLOOKUP($A598&amp;$B598,'ABRIL 2'!$BC$11:$BC$40&amp;'ABRIL 2'!$BD$11:$BD$40,'ABRIL 2'!$CL$11:$CL$40,"A"))/1%,"")</f>
        <v/>
      </c>
      <c r="DJ598" s="188" t="str">
        <f t="array" ref="DJ598">IFERROR(_xlfn.XLOOKUP($A598&amp;$B598,MAYO!$D$11:$D$40&amp;MAYO!$E$11:$E$40,MAYO!$AM$11:$AM$40,_xlfn.XLOOKUP($A598&amp;$B598,MAYO!$BC$11:$BC$40&amp;MAYO!$BD$11:$BD$40,MAYO!$CL$11:$CL$40,"A"))/1%,"")</f>
        <v/>
      </c>
      <c r="DK598" s="188" t="str">
        <f t="array" ref="DK598">IFERROR(_xlfn.XLOOKUP($A598&amp;$B598,'MAYO 2'!$D$11:$D$40&amp;'MAYO 2'!$E$11:$E$40,'MAYO 2'!$AM$11:$AM$40,_xlfn.XLOOKUP($A598&amp;$B598,'MAYO 2'!$BC$11:$BC$40&amp;'MAYO 2'!$BD$11:$BD$40,'MAYO 2'!$CL$11:$CL$40,"A"))/1%,"")</f>
        <v/>
      </c>
      <c r="DL598" s="188" t="str">
        <f t="array" ref="DL598">IFERROR(_xlfn.XLOOKUP($A598&amp;$B598,JUNIO!$D$11:$D$40&amp;JUNIO!$E$11:$E$40,JUNIO!$AM$11:$AM$40,_xlfn.XLOOKUP($A598&amp;$B598,JUNIO!$BC$11:$BC$40&amp;JUNIO!$BD$11:$BD$40,JUNIO!$CL$11:$CL$40,"A"))/1%,"")</f>
        <v/>
      </c>
      <c r="DM598" s="188" t="str">
        <f t="array" ref="DM598">IFERROR(_xlfn.XLOOKUP($A598&amp;$B598,'JUNIO 2'!$D$11:$D$40&amp;'JUNIO 2'!$E$11:$E$40,'JUNIO 2'!$AM$11:$AM$40,_xlfn.XLOOKUP($A598&amp;$B598,'JUNIO 2'!$BC$11:$BC$40&amp;'JUNIO 2'!$BD$11:$BD$40,'JUNIO 2'!$CL$11:$CL$40,"A"))/1%,"")</f>
        <v/>
      </c>
      <c r="DN598" s="188" t="str">
        <f t="array" ref="DN598">IFERROR(_xlfn.XLOOKUP($A598&amp;$B598,JULIO!$D$11:$D$40&amp;JULIO!$E$11:$E$40,JULIO!$AM$11:$AM$40,_xlfn.XLOOKUP($A598&amp;$B598,JULIO!$BC$11:$BC$40&amp;JULIO!$BD$11:$BD$40,JULIO!$CL$11:$CL$40,"A"))/1%,"")</f>
        <v/>
      </c>
      <c r="DO598" s="188" t="str">
        <f t="array" ref="DO598">IFERROR(_xlfn.XLOOKUP($A598&amp;$B598,'JULIO 2'!$D$11:$D$40&amp;'JULIO 2'!$E$11:$E$40,'JULIO 2'!$AM$11:$AM$40,_xlfn.XLOOKUP($A598&amp;$B598,'JULIO 2'!$BC$11:$BC$40&amp;'JULIO 2'!$BD$11:$BD$40,'JULIO 2'!$CL$11:$CL$40,"A"))/1%,"")</f>
        <v/>
      </c>
      <c r="DP598" s="188" t="str">
        <f t="array" ref="DP598">IFERROR(_xlfn.XLOOKUP($A598&amp;$B598,AGOSTO!$D$11:$D$40&amp;AGOSTO!$E$11:$E$40,AGOSTO!$AM$11:$AM$40,_xlfn.XLOOKUP($A598&amp;$B598,AGOSTO!$BC$11:$BC$40&amp;AGOSTO!$BD$11:$BD$40,AGOSTO!$CL$11:$CL$40,"A"))/1%,"")</f>
        <v/>
      </c>
      <c r="DQ598" s="188" t="str">
        <f t="array" ref="DQ598">IFERROR(_xlfn.XLOOKUP($A598&amp;$B598,'AGOSTO 2'!$D$11:$D$40&amp;'AGOSTO 2'!$E$11:$E$40,'AGOSTO 2'!$AM$11:$AM$40,_xlfn.XLOOKUP($A598&amp;$B598,'AGOSTO 2'!$BC$11:$BC$40&amp;'AGOSTO 2'!$BD$11:$BD$40,'AGOSTO 2'!$CL$11:$CL$40,"A"))/1%,"")</f>
        <v/>
      </c>
      <c r="DR598" s="188" t="str">
        <f t="array" ref="DR598">IFERROR(_xlfn.XLOOKUP($A598&amp;$B598,SEPTIEMBRE!$D$11:$D$40&amp;SEPTIEMBRE!$E$11:$E$40,SEPTIEMBRE!$AM$11:$AM$40,_xlfn.XLOOKUP($A598&amp;$B598,SEPTIEMBRE!$BC$11:$BC$40&amp;SEPTIEMBRE!$BD$11:$BD$40,SEPTIEMBRE!$CL$11:$CL$40,"A"))/1%,"")</f>
        <v/>
      </c>
      <c r="DS598" s="188" t="str">
        <f t="array" ref="DS598">IFERROR(_xlfn.XLOOKUP($A598&amp;$B598,'SEPTIEMBRE 2'!$D$11:$D$40&amp;'SEPTIEMBRE 2'!$E$11:$E$40,'SEPTIEMBRE 2'!$AM$11:$AM$40,_xlfn.XLOOKUP($A598&amp;$B598,'SEPTIEMBRE 2'!$BC$11:$BC$40&amp;'SEPTIEMBRE 2'!$BD$11:$BD$40,'SEPTIEMBRE 2'!$CL$11:$CL$40,"A"))/1%,"")</f>
        <v/>
      </c>
      <c r="DT598" s="188" t="str">
        <f t="array" ref="DT598">IFERROR(_xlfn.XLOOKUP($A598&amp;$B598,'SEPTIEMBRE 3'!$D$11:$D$40&amp;'SEPTIEMBRE 3'!$E$11:$E$40,'SEPTIEMBRE 3'!$AM$11:$AM$40,_xlfn.XLOOKUP($A598&amp;$B598,'SEPTIEMBRE 3'!$BC$11:$BC$40&amp;'SEPTIEMBRE 3'!$BD$11:$BD$40,'SEPTIEMBRE 3'!$CL$11:$CL$40,"A"))/1%,"")</f>
        <v/>
      </c>
      <c r="DU598" s="188" t="str">
        <f t="array" ref="DU598">IFERROR(_xlfn.XLOOKUP($A598&amp;$B598,OCTUBRE!$D$11:$D$40&amp;OCTUBRE!$E$11:$E$40,OCTUBRE!$AM$11:$AM$40,_xlfn.XLOOKUP($A598&amp;$B598,OCTUBRE!$BC$11:$BC$40&amp;OCTUBRE!$BD$11:$BD$40,OCTUBRE!$CL$11:$CL$40,"A"))/1%,"")</f>
        <v/>
      </c>
      <c r="DV598" s="188" t="str">
        <f t="array" ref="DV598">IFERROR(_xlfn.XLOOKUP($A598&amp;$B598,'OCTUBRE 2'!$D$11:$D$40&amp;'OCTUBRE 2'!$E$11:$E$40,'OCTUBRE 2'!$AM$11:$AM$40,_xlfn.XLOOKUP($A598&amp;$B598,'OCTUBRE 2'!$BC$11:$BC$40&amp;'OCTUBRE 2'!$BD$11:$BD$40,'OCTUBRE 2'!$CL$11:$CL$40,"A"))/1%,"")</f>
        <v/>
      </c>
      <c r="DW598" s="188" t="str">
        <f t="array" ref="DW598">IFERROR(_xlfn.XLOOKUP($A598&amp;$B598,NOVIEMBRE!$D$11:$D$40&amp;NOVIEMBRE!$E$11:$E$40,NOVIEMBRE!$AM$11:$AM$40,_xlfn.XLOOKUP($A598&amp;$B598,NOVIEMBRE!$BC$11:$BC$40&amp;NOVIEMBRE!$BD$11:$BD$40,NOVIEMBRE!$CL$11:$CL$40,"A"))/1%,"")</f>
        <v/>
      </c>
      <c r="DX598" s="188" t="str">
        <f t="array" ref="DX598">IFERROR(_xlfn.XLOOKUP($A598&amp;$B598,'NOVIEMBRE 2'!$D$11:$D$40&amp;'NOVIEMBRE 2'!$E$11:$E$40,'NOVIEMBRE 2'!$AM$11:$AM$40,_xlfn.XLOOKUP($A598&amp;$B598,'NOVIEMBRE 2'!$BC$11:$BC$40&amp;'NOVIEMBRE 2'!$BD$11:$BD$40,'NOVIEMBRE 2'!$CL$11:$CL$40,"A"))/1%,"")</f>
        <v/>
      </c>
      <c r="DY598" s="188" t="str">
        <f t="array" ref="DY598">IFERROR(_xlfn.XLOOKUP($A598&amp;$B598,DICIEMBRE!$D$11:$D$40&amp;DICIEMBRE!$E$11:$E$40,DICIEMBRE!$AM$11:$AM$40,_xlfn.XLOOKUP($A598&amp;$B598,DICIEMBRE!$BC$11:$BC$40&amp;DICIEMBRE!$BD$11:$BD$40,DICIEMBRE!$CL$11:$CL$40,"A"))/1%,"")</f>
        <v/>
      </c>
      <c r="DZ598" s="381" t="str">
        <f t="shared" si="9"/>
        <v>-</v>
      </c>
      <c r="EA598" s="381" t="str">
        <f t="shared" si="10"/>
        <v>-</v>
      </c>
      <c r="EB598" s="381" t="str">
        <f t="shared" si="11"/>
        <v>-</v>
      </c>
      <c r="EC598" s="381" t="str">
        <f t="shared" si="12"/>
        <v>-</v>
      </c>
      <c r="ED598" s="381" t="str">
        <f t="shared" si="13"/>
        <v>-</v>
      </c>
      <c r="EE598" s="381" t="str">
        <f t="shared" si="14"/>
        <v>-</v>
      </c>
      <c r="EF598" s="381" t="str">
        <f t="shared" si="15"/>
        <v>-</v>
      </c>
      <c r="EG598" s="381" t="str">
        <f t="shared" si="16"/>
        <v>-</v>
      </c>
      <c r="EH598" s="381" t="str">
        <f t="shared" si="17"/>
        <v>-</v>
      </c>
      <c r="EI598" s="188" t="str">
        <f t="shared" si="18"/>
        <v/>
      </c>
      <c r="EJ598" s="382"/>
      <c r="EK598" s="382"/>
      <c r="EL598" s="383"/>
      <c r="EM598" s="21"/>
      <c r="EN598" s="384">
        <f t="array" ref="EN598">IFERROR(_xlfn.XLOOKUP($A598&amp;$B598,MARZO!$D$11:$D$40&amp;MARZO!$E$11:$E$40,MARZO!$AK$11:$AK$40,_xlfn.XLOOKUP($A598&amp;$B598,MARZO!$BC$11:$BC$40&amp;MARZO!$BD$11:$BD$40,MARZO!$CJ$11:$CJ$40,"A")),"")</f>
        <v>0</v>
      </c>
      <c r="EO598" s="384">
        <f t="array" ref="EO598">IFERROR(_xlfn.XLOOKUP($A598&amp;$B598,ABRIL!$D$11:$D$40&amp;ABRIL!$E$11:$E$40,ABRIL!$AK$11:$AK$40,_xlfn.XLOOKUP($A598&amp;$B598,ABRIL!$BC$11:$BC$40&amp;ABRIL!$BD$11:$BD$40,ABRIL!$CJ$11:$CJ$40,"A")),"")</f>
        <v>0</v>
      </c>
      <c r="EP598" s="384">
        <f t="array" ref="EP598">IFERROR(_xlfn.XLOOKUP($A598&amp;$B598,'ABRIL 2'!$D$11:$D$40&amp;'ABRIL 2'!$E$11:$E$40,'ABRIL 2'!$AK$11:$AK$40,_xlfn.XLOOKUP($A598&amp;$B598,'ABRIL 2'!$BC$11:$BC$40&amp;'ABRIL 2'!$BD$11:$BD$40,'ABRIL 2'!$CJ$11:$CJ$40,"A")),"")</f>
        <v>0</v>
      </c>
      <c r="EQ598" s="384">
        <f t="array" ref="EQ598">IFERROR(_xlfn.XLOOKUP($A598&amp;$B598,MAYO!$D$11:$D$40&amp;MAYO!$E$11:$E$40,MAYO!$AK$11:$AK$40,_xlfn.XLOOKUP($A598&amp;$B598,MAYO!$BC$11:$BC$40&amp;MAYO!$BD$11:$BD$40,MAYO!$CJ$11:$CJ$40,"A")),"")</f>
        <v>0</v>
      </c>
      <c r="ER598" s="384">
        <f t="array" ref="ER598">IFERROR(_xlfn.XLOOKUP($A598&amp;$B598,'MAYO 2'!$D$11:$D$40&amp;'MAYO 2'!$E$11:$E$40,'MAYO 2'!$AK$11:$AK$40,_xlfn.XLOOKUP($A598&amp;$B598,'MAYO 2'!$BC$11:$BC$40&amp;'MAYO 2'!$BD$11:$BD$40,'MAYO 2'!$CJ$11:$CJ$40,"A")),"")</f>
        <v>0</v>
      </c>
      <c r="ES598" s="384">
        <f t="array" ref="ES598">IFERROR(_xlfn.XLOOKUP($A598&amp;$B598,JUNIO!$D$11:$D$40&amp;JUNIO!$E$11:$E$40,JUNIO!$AK$11:$AK$40,_xlfn.XLOOKUP($A598&amp;$B598,JUNIO!$BC$11:$BC$40&amp;JUNIO!$BD$11:$BD$40,JUNIO!$CJ$11:$CJ$40,"A")),"")</f>
        <v>0</v>
      </c>
      <c r="ET598" s="384">
        <f t="array" ref="ET598">IFERROR(_xlfn.XLOOKUP($A598&amp;$B598,'JUNIO 2'!$D$11:$D$40&amp;'JUNIO 2'!$E$11:$E$40,'JUNIO 2'!$AK$11:$AK$40,_xlfn.XLOOKUP($A598&amp;$B598,'JUNIO 2'!$BC$11:$BC$40&amp;'JUNIO 2'!$BD$11:$BD$40,'JUNIO 2'!$CJ$11:$CJ$40,"A")),"")</f>
        <v>0</v>
      </c>
      <c r="EU598" s="384">
        <f t="array" ref="EU598">IFERROR(_xlfn.XLOOKUP($A598&amp;$B598,JULIO!$D$11:$D$40&amp;JULIO!$E$11:$E$40,JULIO!$AK$11:$AK$40,_xlfn.XLOOKUP($A598&amp;$B598,JULIO!$BC$11:$BC$40&amp;JULIO!$BD$11:$BD$40,JULIO!$CJ$11:$CJ$40,"A")),"")</f>
        <v>0</v>
      </c>
      <c r="EV598" s="384">
        <f t="array" ref="EV598">IFERROR(_xlfn.XLOOKUP($A598&amp;$B598,'JULIO 2'!$D$11:$D$40&amp;'JULIO 2'!$E$11:$E$40,'JULIO 2'!$AK$11:$AK$40,_xlfn.XLOOKUP($A598&amp;$B598,'JULIO 2'!$BC$11:$BC$40&amp;'JULIO 2'!$BD$11:$BD$40,'JULIO 2'!$CJ$11:$CJ$40,"A")),"")</f>
        <v>0</v>
      </c>
      <c r="EW598" s="384">
        <f t="array" ref="EW598">IFERROR(_xlfn.XLOOKUP($A598&amp;$B598,AGOSTO!$D$11:$D$40&amp;AGOSTO!$E$11:$E$40,AGOSTO!$AK$11:$AK$40,_xlfn.XLOOKUP($A598&amp;$B598,AGOSTO!$BC$11:$BC$40&amp;AGOSTO!$BD$11:$BD$40,AGOSTO!$CJ$11:$CJ$40,"A")),"")</f>
        <v>0</v>
      </c>
      <c r="EX598" s="384">
        <f t="array" ref="EX598">IFERROR(_xlfn.XLOOKUP($A598&amp;$B598,'AGOSTO 2'!$D$11:$D$40&amp;'AGOSTO 2'!$E$11:$E$40,'AGOSTO 2'!$AK$11:$AK$40,_xlfn.XLOOKUP($A598&amp;$B598,'AGOSTO 2'!$BC$11:$BC$40&amp;'AGOSTO 2'!$BD$11:$BD$40,'AGOSTO 2'!$CJ$11:$CJ$40,"A")),"")</f>
        <v>0</v>
      </c>
      <c r="EY598" s="384">
        <f t="array" ref="EY598">IFERROR(_xlfn.XLOOKUP($A598&amp;$B598,SEPTIEMBRE!$D$11:$D$40&amp;SEPTIEMBRE!$E$11:$E$40,SEPTIEMBRE!$AK$11:$AK$40,_xlfn.XLOOKUP($A598&amp;$B598,SEPTIEMBRE!$BC$11:$BC$40&amp;SEPTIEMBRE!$BD$11:$BD$40,SEPTIEMBRE!$CJ$11:$CJ$40,"A")),"")</f>
        <v>0</v>
      </c>
      <c r="EZ598" s="384">
        <f t="array" ref="EZ598">IFERROR(_xlfn.XLOOKUP($A598&amp;$B598,'SEPTIEMBRE 2'!$D$11:$D$40&amp;'SEPTIEMBRE 2'!$E$11:$E$40,'SEPTIEMBRE 2'!$AK$11:$AK$40,_xlfn.XLOOKUP($A598&amp;$B598,'SEPTIEMBRE 2'!$BC$11:$BC$40&amp;'SEPTIEMBRE 2'!$BD$11:$BD$40,'SEPTIEMBRE 2'!$CJ$11:$CJ$40,"A")),"")</f>
        <v>0</v>
      </c>
      <c r="FA598" s="384">
        <f t="array" ref="FA598">IFERROR(_xlfn.XLOOKUP($A598&amp;$B598,'SEPTIEMBRE 3'!$D$11:$D$40&amp;'SEPTIEMBRE 3'!$E$11:$E$40,'SEPTIEMBRE 3'!$AK$11:$AK$40,_xlfn.XLOOKUP($A598&amp;$B598,'SEPTIEMBRE 3'!$BC$11:$BC$40&amp;'SEPTIEMBRE 3'!$BD$11:$BD$40,'SEPTIEMBRE 3'!$CJ$11:$CJ$40,"A")),"")</f>
        <v>0</v>
      </c>
      <c r="FB598" s="384">
        <f t="array" ref="FB598">IFERROR(_xlfn.XLOOKUP($A598&amp;$B598,OCTUBRE!$D$11:$D$40&amp;OCTUBRE!$E$11:$E$40,OCTUBRE!$AK$11:$AK$40,_xlfn.XLOOKUP($A598&amp;$B598,OCTUBRE!$BC$11:$BC$40&amp;OCTUBRE!$BD$11:$BD$40,OCTUBRE!$CJ$11:$CJ$40,"A")),"")</f>
        <v>0</v>
      </c>
      <c r="FC598" s="384">
        <f t="array" ref="FC598">IFERROR(_xlfn.XLOOKUP($A598&amp;$B598,'OCTUBRE 2'!$D$11:$D$40&amp;'OCTUBRE 2'!$E$11:$E$40,'OCTUBRE 2'!$AK$11:$AK$40,_xlfn.XLOOKUP($A598&amp;$B598,'OCTUBRE 2'!$BC$11:$BC$40&amp;'OCTUBRE 2'!$BD$11:$BD$40,'OCTUBRE 2'!$CJ$11:$CJ$40,"A")),"")</f>
        <v>0</v>
      </c>
      <c r="FD598" s="384">
        <f t="array" ref="FD598">IFERROR(_xlfn.XLOOKUP($A598&amp;$B598,NOVIEMBRE!$D$11:$D$40&amp;NOVIEMBRE!$E$11:$E$40,NOVIEMBRE!$AK$11:$AK$40,_xlfn.XLOOKUP($A598&amp;$B598,NOVIEMBRE!$BC$11:$BC$40&amp;NOVIEMBRE!$BD$11:$BD$40,NOVIEMBRE!$CJ$11:$CJ$40,"A")),"")</f>
        <v>0</v>
      </c>
      <c r="FE598" s="384">
        <f t="array" ref="FE598">IFERROR(_xlfn.XLOOKUP($A598&amp;$B598,'NOVIEMBRE 2'!$D$11:$D$40&amp;'NOVIEMBRE 2'!$E$11:$E$40,'NOVIEMBRE 2'!$AK$11:$AK$40,_xlfn.XLOOKUP($A598&amp;$B598,'NOVIEMBRE 2'!$BC$11:$BC$40&amp;'NOVIEMBRE 2'!$BD$11:$BD$40,'NOVIEMBRE 2'!$CJ$11:$CJ$40,"A")),"")</f>
        <v>0</v>
      </c>
      <c r="FF598" s="385">
        <f t="array" ref="FF598">IFERROR(_xlfn.XLOOKUP($A598&amp;$B598,DICIEMBRE!$D$11:$D$40&amp;DICIEMBRE!$E$11:$E$40,DICIEMBRE!$AK$11:$AK$40,_xlfn.XLOOKUP($A598&amp;$B598,DICIEMBRE!$BC$11:$BC$40&amp;DICIEMBRE!$BD$11:$BD$40,DICIEMBRE!$CJ$11:$CJ$40,"A")),"")</f>
        <v>0</v>
      </c>
      <c r="FG598" s="386" t="str">
        <f t="shared" si="19"/>
        <v/>
      </c>
      <c r="FH598" s="386" t="str">
        <f t="array" ref="FH598">IF(
 COUNT(DZ598:EH598)=0,
 "-",
 IF(
  COUNT(DZ598:EH598) &lt; COUNTA(DZ598:EH598),
  REPT("🟩", ROUND(COUNT(DZ598:EH598)/COUNTA(DZ598:EH598)*5, 0)) &amp;
  REPT("⬜", 5 - ROUND(COUNT(DZ598:EH598)/COUNTA(DZ598:EH598)*5, 0)),
  IF(
    AVERAGE(IF(DZ598:EH598&lt;&gt;"", DZ598:EH598, )) &gt;= 70, "🟩🟩🟩🟩🟩",
    IF(
      AVERAGE(IF(DZ598:EH598&lt;&gt;"",DZ598:EH598, )) &gt;= 56, "🟨🟨🟨🟨🟨",
      "🟥🟥🟥🟥🟥"
    )
  )
 )
)
</f>
        <v>-</v>
      </c>
    </row>
    <row r="599" ht="15.75" customHeight="1">
      <c r="A599" s="168"/>
      <c r="B599" s="169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1"/>
      <c r="N599" s="172" t="str">
        <f t="shared" si="1"/>
        <v/>
      </c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2" t="str">
        <f t="shared" si="2"/>
        <v/>
      </c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2" t="str">
        <f t="shared" si="3"/>
        <v/>
      </c>
      <c r="AM599" s="173"/>
      <c r="AN599" s="173"/>
      <c r="AO599" s="173"/>
      <c r="AP599" s="173"/>
      <c r="AQ599" s="173"/>
      <c r="AR599" s="173"/>
      <c r="AS599" s="173"/>
      <c r="AT599" s="173"/>
      <c r="AU599" s="173"/>
      <c r="AV599" s="171"/>
      <c r="AW599" s="171"/>
      <c r="AX599" s="172" t="str">
        <f t="shared" si="4"/>
        <v/>
      </c>
      <c r="AY599" s="173"/>
      <c r="AZ599" s="173"/>
      <c r="BA599" s="173"/>
      <c r="BB599" s="173"/>
      <c r="BC599" s="173"/>
      <c r="BD599" s="173"/>
      <c r="BE599" s="173"/>
      <c r="BF599" s="173"/>
      <c r="BG599" s="173"/>
      <c r="BH599" s="173"/>
      <c r="BI599" s="173"/>
      <c r="BJ599" s="172" t="str">
        <f t="shared" si="5"/>
        <v/>
      </c>
      <c r="BK599" s="173"/>
      <c r="BL599" s="173"/>
      <c r="BM599" s="173"/>
      <c r="BN599" s="173"/>
      <c r="BO599" s="173"/>
      <c r="BP599" s="173"/>
      <c r="BQ599" s="173"/>
      <c r="BR599" s="173"/>
      <c r="BS599" s="173"/>
      <c r="BT599" s="173"/>
      <c r="BU599" s="173"/>
      <c r="BV599" s="172" t="str">
        <f t="shared" si="6"/>
        <v/>
      </c>
      <c r="BW599" s="173"/>
      <c r="BX599" s="173"/>
      <c r="BY599" s="173"/>
      <c r="BZ599" s="171"/>
      <c r="CA599" s="171"/>
      <c r="CB599" s="171"/>
      <c r="CC599" s="171"/>
      <c r="CD599" s="171"/>
      <c r="CE599" s="171"/>
      <c r="CF599" s="171"/>
      <c r="CG599" s="171"/>
      <c r="CH599" s="172" t="str">
        <f t="shared" si="7"/>
        <v/>
      </c>
      <c r="CI599" s="171"/>
      <c r="CJ599" s="173"/>
      <c r="CK599" s="173"/>
      <c r="CL599" s="173"/>
      <c r="CM599" s="173"/>
      <c r="CN599" s="171"/>
      <c r="CO599" s="171"/>
      <c r="CP599" s="171"/>
      <c r="CQ599" s="173"/>
      <c r="CR599" s="171"/>
      <c r="CS599" s="171"/>
      <c r="CT599" s="172" t="str">
        <f t="shared" si="8"/>
        <v/>
      </c>
      <c r="CU599" s="172"/>
      <c r="CV599" s="172"/>
      <c r="CW599" s="172"/>
      <c r="CX599" s="172"/>
      <c r="CY599" s="172"/>
      <c r="CZ599" s="172"/>
      <c r="DA599" s="172"/>
      <c r="DB599" s="172"/>
      <c r="DC599" s="172"/>
      <c r="DD599" s="172"/>
      <c r="DE599" s="172"/>
      <c r="DF599" s="172"/>
      <c r="DG599" s="188" t="str">
        <f t="array" ref="DG599">IFERROR(_xlfn.XLOOKUP($A599&amp;B599,MARZO!$D$11:$D$40&amp;MARZO!$E$11:$E$40,MARZO!$AM$11:$AM$40,_xlfn.XLOOKUP($A599&amp;$B599,MARZO!$BC$11:$BC$40&amp;MARZO!$BD$11:$BD$40,MARZO!$CL$11:$CL$40,"A"))/1%,"")</f>
        <v/>
      </c>
      <c r="DH599" s="188" t="str">
        <f t="array" ref="DH599">IFERROR(_xlfn.XLOOKUP($A599&amp;$B599,ABRIL!$D$11:$D$40&amp;ABRIL!$E$11:$E$40,ABRIL!$AM$11:$AM$40,_xlfn.XLOOKUP($A599&amp;$B599,ABRIL!$BC$11:$BC$40&amp;ABRIL!$BD$11:$BD$40,ABRIL!$CL$11:$CL$40,"A"))/1%,"")</f>
        <v/>
      </c>
      <c r="DI599" s="188" t="str">
        <f t="array" ref="DI599">IFERROR(_xlfn.XLOOKUP($A599&amp;$B599,'ABRIL 2'!$D$11:$D$40&amp;'ABRIL 2'!$E$11:$E$40,'ABRIL 2'!$AM$11:$AM$40,_xlfn.XLOOKUP($A599&amp;$B599,'ABRIL 2'!$BC$11:$BC$40&amp;'ABRIL 2'!$BD$11:$BD$40,'ABRIL 2'!$CL$11:$CL$40,"A"))/1%,"")</f>
        <v/>
      </c>
      <c r="DJ599" s="188" t="str">
        <f t="array" ref="DJ599">IFERROR(_xlfn.XLOOKUP($A599&amp;$B599,MAYO!$D$11:$D$40&amp;MAYO!$E$11:$E$40,MAYO!$AM$11:$AM$40,_xlfn.XLOOKUP($A599&amp;$B599,MAYO!$BC$11:$BC$40&amp;MAYO!$BD$11:$BD$40,MAYO!$CL$11:$CL$40,"A"))/1%,"")</f>
        <v/>
      </c>
      <c r="DK599" s="188" t="str">
        <f t="array" ref="DK599">IFERROR(_xlfn.XLOOKUP($A599&amp;$B599,'MAYO 2'!$D$11:$D$40&amp;'MAYO 2'!$E$11:$E$40,'MAYO 2'!$AM$11:$AM$40,_xlfn.XLOOKUP($A599&amp;$B599,'MAYO 2'!$BC$11:$BC$40&amp;'MAYO 2'!$BD$11:$BD$40,'MAYO 2'!$CL$11:$CL$40,"A"))/1%,"")</f>
        <v/>
      </c>
      <c r="DL599" s="188" t="str">
        <f t="array" ref="DL599">IFERROR(_xlfn.XLOOKUP($A599&amp;$B599,JUNIO!$D$11:$D$40&amp;JUNIO!$E$11:$E$40,JUNIO!$AM$11:$AM$40,_xlfn.XLOOKUP($A599&amp;$B599,JUNIO!$BC$11:$BC$40&amp;JUNIO!$BD$11:$BD$40,JUNIO!$CL$11:$CL$40,"A"))/1%,"")</f>
        <v/>
      </c>
      <c r="DM599" s="188" t="str">
        <f t="array" ref="DM599">IFERROR(_xlfn.XLOOKUP($A599&amp;$B599,'JUNIO 2'!$D$11:$D$40&amp;'JUNIO 2'!$E$11:$E$40,'JUNIO 2'!$AM$11:$AM$40,_xlfn.XLOOKUP($A599&amp;$B599,'JUNIO 2'!$BC$11:$BC$40&amp;'JUNIO 2'!$BD$11:$BD$40,'JUNIO 2'!$CL$11:$CL$40,"A"))/1%,"")</f>
        <v/>
      </c>
      <c r="DN599" s="188" t="str">
        <f t="array" ref="DN599">IFERROR(_xlfn.XLOOKUP($A599&amp;$B599,JULIO!$D$11:$D$40&amp;JULIO!$E$11:$E$40,JULIO!$AM$11:$AM$40,_xlfn.XLOOKUP($A599&amp;$B599,JULIO!$BC$11:$BC$40&amp;JULIO!$BD$11:$BD$40,JULIO!$CL$11:$CL$40,"A"))/1%,"")</f>
        <v/>
      </c>
      <c r="DO599" s="188" t="str">
        <f t="array" ref="DO599">IFERROR(_xlfn.XLOOKUP($A599&amp;$B599,'JULIO 2'!$D$11:$D$40&amp;'JULIO 2'!$E$11:$E$40,'JULIO 2'!$AM$11:$AM$40,_xlfn.XLOOKUP($A599&amp;$B599,'JULIO 2'!$BC$11:$BC$40&amp;'JULIO 2'!$BD$11:$BD$40,'JULIO 2'!$CL$11:$CL$40,"A"))/1%,"")</f>
        <v/>
      </c>
      <c r="DP599" s="188" t="str">
        <f t="array" ref="DP599">IFERROR(_xlfn.XLOOKUP($A599&amp;$B599,AGOSTO!$D$11:$D$40&amp;AGOSTO!$E$11:$E$40,AGOSTO!$AM$11:$AM$40,_xlfn.XLOOKUP($A599&amp;$B599,AGOSTO!$BC$11:$BC$40&amp;AGOSTO!$BD$11:$BD$40,AGOSTO!$CL$11:$CL$40,"A"))/1%,"")</f>
        <v/>
      </c>
      <c r="DQ599" s="188" t="str">
        <f t="array" ref="DQ599">IFERROR(_xlfn.XLOOKUP($A599&amp;$B599,'AGOSTO 2'!$D$11:$D$40&amp;'AGOSTO 2'!$E$11:$E$40,'AGOSTO 2'!$AM$11:$AM$40,_xlfn.XLOOKUP($A599&amp;$B599,'AGOSTO 2'!$BC$11:$BC$40&amp;'AGOSTO 2'!$BD$11:$BD$40,'AGOSTO 2'!$CL$11:$CL$40,"A"))/1%,"")</f>
        <v/>
      </c>
      <c r="DR599" s="188" t="str">
        <f t="array" ref="DR599">IFERROR(_xlfn.XLOOKUP($A599&amp;$B599,SEPTIEMBRE!$D$11:$D$40&amp;SEPTIEMBRE!$E$11:$E$40,SEPTIEMBRE!$AM$11:$AM$40,_xlfn.XLOOKUP($A599&amp;$B599,SEPTIEMBRE!$BC$11:$BC$40&amp;SEPTIEMBRE!$BD$11:$BD$40,SEPTIEMBRE!$CL$11:$CL$40,"A"))/1%,"")</f>
        <v/>
      </c>
      <c r="DS599" s="188" t="str">
        <f t="array" ref="DS599">IFERROR(_xlfn.XLOOKUP($A599&amp;$B599,'SEPTIEMBRE 2'!$D$11:$D$40&amp;'SEPTIEMBRE 2'!$E$11:$E$40,'SEPTIEMBRE 2'!$AM$11:$AM$40,_xlfn.XLOOKUP($A599&amp;$B599,'SEPTIEMBRE 2'!$BC$11:$BC$40&amp;'SEPTIEMBRE 2'!$BD$11:$BD$40,'SEPTIEMBRE 2'!$CL$11:$CL$40,"A"))/1%,"")</f>
        <v/>
      </c>
      <c r="DT599" s="188" t="str">
        <f t="array" ref="DT599">IFERROR(_xlfn.XLOOKUP($A599&amp;$B599,'SEPTIEMBRE 3'!$D$11:$D$40&amp;'SEPTIEMBRE 3'!$E$11:$E$40,'SEPTIEMBRE 3'!$AM$11:$AM$40,_xlfn.XLOOKUP($A599&amp;$B599,'SEPTIEMBRE 3'!$BC$11:$BC$40&amp;'SEPTIEMBRE 3'!$BD$11:$BD$40,'SEPTIEMBRE 3'!$CL$11:$CL$40,"A"))/1%,"")</f>
        <v/>
      </c>
      <c r="DU599" s="188" t="str">
        <f t="array" ref="DU599">IFERROR(_xlfn.XLOOKUP($A599&amp;$B599,OCTUBRE!$D$11:$D$40&amp;OCTUBRE!$E$11:$E$40,OCTUBRE!$AM$11:$AM$40,_xlfn.XLOOKUP($A599&amp;$B599,OCTUBRE!$BC$11:$BC$40&amp;OCTUBRE!$BD$11:$BD$40,OCTUBRE!$CL$11:$CL$40,"A"))/1%,"")</f>
        <v/>
      </c>
      <c r="DV599" s="188" t="str">
        <f t="array" ref="DV599">IFERROR(_xlfn.XLOOKUP($A599&amp;$B599,'OCTUBRE 2'!$D$11:$D$40&amp;'OCTUBRE 2'!$E$11:$E$40,'OCTUBRE 2'!$AM$11:$AM$40,_xlfn.XLOOKUP($A599&amp;$B599,'OCTUBRE 2'!$BC$11:$BC$40&amp;'OCTUBRE 2'!$BD$11:$BD$40,'OCTUBRE 2'!$CL$11:$CL$40,"A"))/1%,"")</f>
        <v/>
      </c>
      <c r="DW599" s="188" t="str">
        <f t="array" ref="DW599">IFERROR(_xlfn.XLOOKUP($A599&amp;$B599,NOVIEMBRE!$D$11:$D$40&amp;NOVIEMBRE!$E$11:$E$40,NOVIEMBRE!$AM$11:$AM$40,_xlfn.XLOOKUP($A599&amp;$B599,NOVIEMBRE!$BC$11:$BC$40&amp;NOVIEMBRE!$BD$11:$BD$40,NOVIEMBRE!$CL$11:$CL$40,"A"))/1%,"")</f>
        <v/>
      </c>
      <c r="DX599" s="188" t="str">
        <f t="array" ref="DX599">IFERROR(_xlfn.XLOOKUP($A599&amp;$B599,'NOVIEMBRE 2'!$D$11:$D$40&amp;'NOVIEMBRE 2'!$E$11:$E$40,'NOVIEMBRE 2'!$AM$11:$AM$40,_xlfn.XLOOKUP($A599&amp;$B599,'NOVIEMBRE 2'!$BC$11:$BC$40&amp;'NOVIEMBRE 2'!$BD$11:$BD$40,'NOVIEMBRE 2'!$CL$11:$CL$40,"A"))/1%,"")</f>
        <v/>
      </c>
      <c r="DY599" s="188" t="str">
        <f t="array" ref="DY599">IFERROR(_xlfn.XLOOKUP($A599&amp;$B599,DICIEMBRE!$D$11:$D$40&amp;DICIEMBRE!$E$11:$E$40,DICIEMBRE!$AM$11:$AM$40,_xlfn.XLOOKUP($A599&amp;$B599,DICIEMBRE!$BC$11:$BC$40&amp;DICIEMBRE!$BD$11:$BD$40,DICIEMBRE!$CL$11:$CL$40,"A"))/1%,"")</f>
        <v/>
      </c>
      <c r="DZ599" s="381" t="str">
        <f t="shared" si="9"/>
        <v>-</v>
      </c>
      <c r="EA599" s="381" t="str">
        <f t="shared" si="10"/>
        <v>-</v>
      </c>
      <c r="EB599" s="381" t="str">
        <f t="shared" si="11"/>
        <v>-</v>
      </c>
      <c r="EC599" s="381" t="str">
        <f t="shared" si="12"/>
        <v>-</v>
      </c>
      <c r="ED599" s="381" t="str">
        <f t="shared" si="13"/>
        <v>-</v>
      </c>
      <c r="EE599" s="381" t="str">
        <f t="shared" si="14"/>
        <v>-</v>
      </c>
      <c r="EF599" s="381" t="str">
        <f t="shared" si="15"/>
        <v>-</v>
      </c>
      <c r="EG599" s="381" t="str">
        <f t="shared" si="16"/>
        <v>-</v>
      </c>
      <c r="EH599" s="381" t="str">
        <f t="shared" si="17"/>
        <v>-</v>
      </c>
      <c r="EI599" s="188" t="str">
        <f t="shared" si="18"/>
        <v/>
      </c>
      <c r="EJ599" s="382"/>
      <c r="EK599" s="382"/>
      <c r="EL599" s="383"/>
      <c r="EM599" s="21"/>
      <c r="EN599" s="384">
        <f t="array" ref="EN599">IFERROR(_xlfn.XLOOKUP($A599&amp;$B599,MARZO!$D$11:$D$40&amp;MARZO!$E$11:$E$40,MARZO!$AK$11:$AK$40,_xlfn.XLOOKUP($A599&amp;$B599,MARZO!$BC$11:$BC$40&amp;MARZO!$BD$11:$BD$40,MARZO!$CJ$11:$CJ$40,"A")),"")</f>
        <v>0</v>
      </c>
      <c r="EO599" s="384">
        <f t="array" ref="EO599">IFERROR(_xlfn.XLOOKUP($A599&amp;$B599,ABRIL!$D$11:$D$40&amp;ABRIL!$E$11:$E$40,ABRIL!$AK$11:$AK$40,_xlfn.XLOOKUP($A599&amp;$B599,ABRIL!$BC$11:$BC$40&amp;ABRIL!$BD$11:$BD$40,ABRIL!$CJ$11:$CJ$40,"A")),"")</f>
        <v>0</v>
      </c>
      <c r="EP599" s="384">
        <f t="array" ref="EP599">IFERROR(_xlfn.XLOOKUP($A599&amp;$B599,'ABRIL 2'!$D$11:$D$40&amp;'ABRIL 2'!$E$11:$E$40,'ABRIL 2'!$AK$11:$AK$40,_xlfn.XLOOKUP($A599&amp;$B599,'ABRIL 2'!$BC$11:$BC$40&amp;'ABRIL 2'!$BD$11:$BD$40,'ABRIL 2'!$CJ$11:$CJ$40,"A")),"")</f>
        <v>0</v>
      </c>
      <c r="EQ599" s="384">
        <f t="array" ref="EQ599">IFERROR(_xlfn.XLOOKUP($A599&amp;$B599,MAYO!$D$11:$D$40&amp;MAYO!$E$11:$E$40,MAYO!$AK$11:$AK$40,_xlfn.XLOOKUP($A599&amp;$B599,MAYO!$BC$11:$BC$40&amp;MAYO!$BD$11:$BD$40,MAYO!$CJ$11:$CJ$40,"A")),"")</f>
        <v>0</v>
      </c>
      <c r="ER599" s="384">
        <f t="array" ref="ER599">IFERROR(_xlfn.XLOOKUP($A599&amp;$B599,'MAYO 2'!$D$11:$D$40&amp;'MAYO 2'!$E$11:$E$40,'MAYO 2'!$AK$11:$AK$40,_xlfn.XLOOKUP($A599&amp;$B599,'MAYO 2'!$BC$11:$BC$40&amp;'MAYO 2'!$BD$11:$BD$40,'MAYO 2'!$CJ$11:$CJ$40,"A")),"")</f>
        <v>0</v>
      </c>
      <c r="ES599" s="384">
        <f t="array" ref="ES599">IFERROR(_xlfn.XLOOKUP($A599&amp;$B599,JUNIO!$D$11:$D$40&amp;JUNIO!$E$11:$E$40,JUNIO!$AK$11:$AK$40,_xlfn.XLOOKUP($A599&amp;$B599,JUNIO!$BC$11:$BC$40&amp;JUNIO!$BD$11:$BD$40,JUNIO!$CJ$11:$CJ$40,"A")),"")</f>
        <v>0</v>
      </c>
      <c r="ET599" s="384">
        <f t="array" ref="ET599">IFERROR(_xlfn.XLOOKUP($A599&amp;$B599,'JUNIO 2'!$D$11:$D$40&amp;'JUNIO 2'!$E$11:$E$40,'JUNIO 2'!$AK$11:$AK$40,_xlfn.XLOOKUP($A599&amp;$B599,'JUNIO 2'!$BC$11:$BC$40&amp;'JUNIO 2'!$BD$11:$BD$40,'JUNIO 2'!$CJ$11:$CJ$40,"A")),"")</f>
        <v>0</v>
      </c>
      <c r="EU599" s="384">
        <f t="array" ref="EU599">IFERROR(_xlfn.XLOOKUP($A599&amp;$B599,JULIO!$D$11:$D$40&amp;JULIO!$E$11:$E$40,JULIO!$AK$11:$AK$40,_xlfn.XLOOKUP($A599&amp;$B599,JULIO!$BC$11:$BC$40&amp;JULIO!$BD$11:$BD$40,JULIO!$CJ$11:$CJ$40,"A")),"")</f>
        <v>0</v>
      </c>
      <c r="EV599" s="384">
        <f t="array" ref="EV599">IFERROR(_xlfn.XLOOKUP($A599&amp;$B599,'JULIO 2'!$D$11:$D$40&amp;'JULIO 2'!$E$11:$E$40,'JULIO 2'!$AK$11:$AK$40,_xlfn.XLOOKUP($A599&amp;$B599,'JULIO 2'!$BC$11:$BC$40&amp;'JULIO 2'!$BD$11:$BD$40,'JULIO 2'!$CJ$11:$CJ$40,"A")),"")</f>
        <v>0</v>
      </c>
      <c r="EW599" s="384">
        <f t="array" ref="EW599">IFERROR(_xlfn.XLOOKUP($A599&amp;$B599,AGOSTO!$D$11:$D$40&amp;AGOSTO!$E$11:$E$40,AGOSTO!$AK$11:$AK$40,_xlfn.XLOOKUP($A599&amp;$B599,AGOSTO!$BC$11:$BC$40&amp;AGOSTO!$BD$11:$BD$40,AGOSTO!$CJ$11:$CJ$40,"A")),"")</f>
        <v>0</v>
      </c>
      <c r="EX599" s="384">
        <f t="array" ref="EX599">IFERROR(_xlfn.XLOOKUP($A599&amp;$B599,'AGOSTO 2'!$D$11:$D$40&amp;'AGOSTO 2'!$E$11:$E$40,'AGOSTO 2'!$AK$11:$AK$40,_xlfn.XLOOKUP($A599&amp;$B599,'AGOSTO 2'!$BC$11:$BC$40&amp;'AGOSTO 2'!$BD$11:$BD$40,'AGOSTO 2'!$CJ$11:$CJ$40,"A")),"")</f>
        <v>0</v>
      </c>
      <c r="EY599" s="384">
        <f t="array" ref="EY599">IFERROR(_xlfn.XLOOKUP($A599&amp;$B599,SEPTIEMBRE!$D$11:$D$40&amp;SEPTIEMBRE!$E$11:$E$40,SEPTIEMBRE!$AK$11:$AK$40,_xlfn.XLOOKUP($A599&amp;$B599,SEPTIEMBRE!$BC$11:$BC$40&amp;SEPTIEMBRE!$BD$11:$BD$40,SEPTIEMBRE!$CJ$11:$CJ$40,"A")),"")</f>
        <v>0</v>
      </c>
      <c r="EZ599" s="384">
        <f t="array" ref="EZ599">IFERROR(_xlfn.XLOOKUP($A599&amp;$B599,'SEPTIEMBRE 2'!$D$11:$D$40&amp;'SEPTIEMBRE 2'!$E$11:$E$40,'SEPTIEMBRE 2'!$AK$11:$AK$40,_xlfn.XLOOKUP($A599&amp;$B599,'SEPTIEMBRE 2'!$BC$11:$BC$40&amp;'SEPTIEMBRE 2'!$BD$11:$BD$40,'SEPTIEMBRE 2'!$CJ$11:$CJ$40,"A")),"")</f>
        <v>0</v>
      </c>
      <c r="FA599" s="384">
        <f t="array" ref="FA599">IFERROR(_xlfn.XLOOKUP($A599&amp;$B599,'SEPTIEMBRE 3'!$D$11:$D$40&amp;'SEPTIEMBRE 3'!$E$11:$E$40,'SEPTIEMBRE 3'!$AK$11:$AK$40,_xlfn.XLOOKUP($A599&amp;$B599,'SEPTIEMBRE 3'!$BC$11:$BC$40&amp;'SEPTIEMBRE 3'!$BD$11:$BD$40,'SEPTIEMBRE 3'!$CJ$11:$CJ$40,"A")),"")</f>
        <v>0</v>
      </c>
      <c r="FB599" s="384">
        <f t="array" ref="FB599">IFERROR(_xlfn.XLOOKUP($A599&amp;$B599,OCTUBRE!$D$11:$D$40&amp;OCTUBRE!$E$11:$E$40,OCTUBRE!$AK$11:$AK$40,_xlfn.XLOOKUP($A599&amp;$B599,OCTUBRE!$BC$11:$BC$40&amp;OCTUBRE!$BD$11:$BD$40,OCTUBRE!$CJ$11:$CJ$40,"A")),"")</f>
        <v>0</v>
      </c>
      <c r="FC599" s="384">
        <f t="array" ref="FC599">IFERROR(_xlfn.XLOOKUP($A599&amp;$B599,'OCTUBRE 2'!$D$11:$D$40&amp;'OCTUBRE 2'!$E$11:$E$40,'OCTUBRE 2'!$AK$11:$AK$40,_xlfn.XLOOKUP($A599&amp;$B599,'OCTUBRE 2'!$BC$11:$BC$40&amp;'OCTUBRE 2'!$BD$11:$BD$40,'OCTUBRE 2'!$CJ$11:$CJ$40,"A")),"")</f>
        <v>0</v>
      </c>
      <c r="FD599" s="384">
        <f t="array" ref="FD599">IFERROR(_xlfn.XLOOKUP($A599&amp;$B599,NOVIEMBRE!$D$11:$D$40&amp;NOVIEMBRE!$E$11:$E$40,NOVIEMBRE!$AK$11:$AK$40,_xlfn.XLOOKUP($A599&amp;$B599,NOVIEMBRE!$BC$11:$BC$40&amp;NOVIEMBRE!$BD$11:$BD$40,NOVIEMBRE!$CJ$11:$CJ$40,"A")),"")</f>
        <v>0</v>
      </c>
      <c r="FE599" s="384">
        <f t="array" ref="FE599">IFERROR(_xlfn.XLOOKUP($A599&amp;$B599,'NOVIEMBRE 2'!$D$11:$D$40&amp;'NOVIEMBRE 2'!$E$11:$E$40,'NOVIEMBRE 2'!$AK$11:$AK$40,_xlfn.XLOOKUP($A599&amp;$B599,'NOVIEMBRE 2'!$BC$11:$BC$40&amp;'NOVIEMBRE 2'!$BD$11:$BD$40,'NOVIEMBRE 2'!$CJ$11:$CJ$40,"A")),"")</f>
        <v>0</v>
      </c>
      <c r="FF599" s="385">
        <f t="array" ref="FF599">IFERROR(_xlfn.XLOOKUP($A599&amp;$B599,DICIEMBRE!$D$11:$D$40&amp;DICIEMBRE!$E$11:$E$40,DICIEMBRE!$AK$11:$AK$40,_xlfn.XLOOKUP($A599&amp;$B599,DICIEMBRE!$BC$11:$BC$40&amp;DICIEMBRE!$BD$11:$BD$40,DICIEMBRE!$CJ$11:$CJ$40,"A")),"")</f>
        <v>0</v>
      </c>
      <c r="FG599" s="386" t="str">
        <f t="shared" si="19"/>
        <v/>
      </c>
      <c r="FH599" s="386" t="str">
        <f t="array" ref="FH599">IF(
 COUNT(DZ599:EH599)=0,
 "-",
 IF(
  COUNT(DZ599:EH599) &lt; COUNTA(DZ599:EH599),
  REPT("🟩", ROUND(COUNT(DZ599:EH599)/COUNTA(DZ599:EH599)*5, 0)) &amp;
  REPT("⬜", 5 - ROUND(COUNT(DZ599:EH599)/COUNTA(DZ599:EH599)*5, 0)),
  IF(
    AVERAGE(IF(DZ599:EH599&lt;&gt;"", DZ599:EH599, )) &gt;= 70, "🟩🟩🟩🟩🟩",
    IF(
      AVERAGE(IF(DZ599:EH599&lt;&gt;"",DZ599:EH599, )) &gt;= 56, "🟨🟨🟨🟨🟨",
      "🟥🟥🟥🟥🟥"
    )
  )
 )
)
</f>
        <v>-</v>
      </c>
    </row>
    <row r="600" ht="15.75" customHeight="1">
      <c r="A600" s="168"/>
      <c r="B600" s="169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1"/>
      <c r="N600" s="172" t="str">
        <f t="shared" si="1"/>
        <v/>
      </c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2" t="str">
        <f t="shared" si="2"/>
        <v/>
      </c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2" t="str">
        <f t="shared" si="3"/>
        <v/>
      </c>
      <c r="AM600" s="173"/>
      <c r="AN600" s="173"/>
      <c r="AO600" s="173"/>
      <c r="AP600" s="173"/>
      <c r="AQ600" s="173"/>
      <c r="AR600" s="173"/>
      <c r="AS600" s="173"/>
      <c r="AT600" s="173"/>
      <c r="AU600" s="173"/>
      <c r="AV600" s="171"/>
      <c r="AW600" s="171"/>
      <c r="AX600" s="172" t="str">
        <f t="shared" si="4"/>
        <v/>
      </c>
      <c r="AY600" s="173"/>
      <c r="AZ600" s="173"/>
      <c r="BA600" s="173"/>
      <c r="BB600" s="173"/>
      <c r="BC600" s="173"/>
      <c r="BD600" s="173"/>
      <c r="BE600" s="173"/>
      <c r="BF600" s="173"/>
      <c r="BG600" s="173"/>
      <c r="BH600" s="173"/>
      <c r="BI600" s="173"/>
      <c r="BJ600" s="172" t="str">
        <f t="shared" si="5"/>
        <v/>
      </c>
      <c r="BK600" s="173"/>
      <c r="BL600" s="173"/>
      <c r="BM600" s="173"/>
      <c r="BN600" s="173"/>
      <c r="BO600" s="173"/>
      <c r="BP600" s="173"/>
      <c r="BQ600" s="173"/>
      <c r="BR600" s="173"/>
      <c r="BS600" s="173"/>
      <c r="BT600" s="173"/>
      <c r="BU600" s="173"/>
      <c r="BV600" s="172" t="str">
        <f t="shared" si="6"/>
        <v/>
      </c>
      <c r="BW600" s="173"/>
      <c r="BX600" s="173"/>
      <c r="BY600" s="173"/>
      <c r="BZ600" s="171"/>
      <c r="CA600" s="171"/>
      <c r="CB600" s="171"/>
      <c r="CC600" s="171"/>
      <c r="CD600" s="171"/>
      <c r="CE600" s="171"/>
      <c r="CF600" s="171"/>
      <c r="CG600" s="171"/>
      <c r="CH600" s="172" t="str">
        <f t="shared" si="7"/>
        <v/>
      </c>
      <c r="CI600" s="171"/>
      <c r="CJ600" s="173"/>
      <c r="CK600" s="173"/>
      <c r="CL600" s="173"/>
      <c r="CM600" s="173"/>
      <c r="CN600" s="171"/>
      <c r="CO600" s="171"/>
      <c r="CP600" s="171"/>
      <c r="CQ600" s="173"/>
      <c r="CR600" s="171"/>
      <c r="CS600" s="171"/>
      <c r="CT600" s="172" t="str">
        <f t="shared" si="8"/>
        <v/>
      </c>
      <c r="CU600" s="172"/>
      <c r="CV600" s="172"/>
      <c r="CW600" s="172"/>
      <c r="CX600" s="172"/>
      <c r="CY600" s="172"/>
      <c r="CZ600" s="172"/>
      <c r="DA600" s="172"/>
      <c r="DB600" s="172"/>
      <c r="DC600" s="172"/>
      <c r="DD600" s="172"/>
      <c r="DE600" s="172"/>
      <c r="DF600" s="172"/>
      <c r="DG600" s="188" t="str">
        <f t="array" ref="DG600">IFERROR(_xlfn.XLOOKUP($A600&amp;B600,MARZO!$D$11:$D$40&amp;MARZO!$E$11:$E$40,MARZO!$AM$11:$AM$40,_xlfn.XLOOKUP($A600&amp;$B600,MARZO!$BC$11:$BC$40&amp;MARZO!$BD$11:$BD$40,MARZO!$CL$11:$CL$40,"A"))/1%,"")</f>
        <v/>
      </c>
      <c r="DH600" s="188" t="str">
        <f t="array" ref="DH600">IFERROR(_xlfn.XLOOKUP($A600&amp;$B600,ABRIL!$D$11:$D$40&amp;ABRIL!$E$11:$E$40,ABRIL!$AM$11:$AM$40,_xlfn.XLOOKUP($A600&amp;$B600,ABRIL!$BC$11:$BC$40&amp;ABRIL!$BD$11:$BD$40,ABRIL!$CL$11:$CL$40,"A"))/1%,"")</f>
        <v/>
      </c>
      <c r="DI600" s="188" t="str">
        <f t="array" ref="DI600">IFERROR(_xlfn.XLOOKUP($A600&amp;$B600,'ABRIL 2'!$D$11:$D$40&amp;'ABRIL 2'!$E$11:$E$40,'ABRIL 2'!$AM$11:$AM$40,_xlfn.XLOOKUP($A600&amp;$B600,'ABRIL 2'!$BC$11:$BC$40&amp;'ABRIL 2'!$BD$11:$BD$40,'ABRIL 2'!$CL$11:$CL$40,"A"))/1%,"")</f>
        <v/>
      </c>
      <c r="DJ600" s="188" t="str">
        <f t="array" ref="DJ600">IFERROR(_xlfn.XLOOKUP($A600&amp;$B600,MAYO!$D$11:$D$40&amp;MAYO!$E$11:$E$40,MAYO!$AM$11:$AM$40,_xlfn.XLOOKUP($A600&amp;$B600,MAYO!$BC$11:$BC$40&amp;MAYO!$BD$11:$BD$40,MAYO!$CL$11:$CL$40,"A"))/1%,"")</f>
        <v/>
      </c>
      <c r="DK600" s="188" t="str">
        <f t="array" ref="DK600">IFERROR(_xlfn.XLOOKUP($A600&amp;$B600,'MAYO 2'!$D$11:$D$40&amp;'MAYO 2'!$E$11:$E$40,'MAYO 2'!$AM$11:$AM$40,_xlfn.XLOOKUP($A600&amp;$B600,'MAYO 2'!$BC$11:$BC$40&amp;'MAYO 2'!$BD$11:$BD$40,'MAYO 2'!$CL$11:$CL$40,"A"))/1%,"")</f>
        <v/>
      </c>
      <c r="DL600" s="188" t="str">
        <f t="array" ref="DL600">IFERROR(_xlfn.XLOOKUP($A600&amp;$B600,JUNIO!$D$11:$D$40&amp;JUNIO!$E$11:$E$40,JUNIO!$AM$11:$AM$40,_xlfn.XLOOKUP($A600&amp;$B600,JUNIO!$BC$11:$BC$40&amp;JUNIO!$BD$11:$BD$40,JUNIO!$CL$11:$CL$40,"A"))/1%,"")</f>
        <v/>
      </c>
      <c r="DM600" s="188" t="str">
        <f t="array" ref="DM600">IFERROR(_xlfn.XLOOKUP($A600&amp;$B600,'JUNIO 2'!$D$11:$D$40&amp;'JUNIO 2'!$E$11:$E$40,'JUNIO 2'!$AM$11:$AM$40,_xlfn.XLOOKUP($A600&amp;$B600,'JUNIO 2'!$BC$11:$BC$40&amp;'JUNIO 2'!$BD$11:$BD$40,'JUNIO 2'!$CL$11:$CL$40,"A"))/1%,"")</f>
        <v/>
      </c>
      <c r="DN600" s="188" t="str">
        <f t="array" ref="DN600">IFERROR(_xlfn.XLOOKUP($A600&amp;$B600,JULIO!$D$11:$D$40&amp;JULIO!$E$11:$E$40,JULIO!$AM$11:$AM$40,_xlfn.XLOOKUP($A600&amp;$B600,JULIO!$BC$11:$BC$40&amp;JULIO!$BD$11:$BD$40,JULIO!$CL$11:$CL$40,"A"))/1%,"")</f>
        <v/>
      </c>
      <c r="DO600" s="188" t="str">
        <f t="array" ref="DO600">IFERROR(_xlfn.XLOOKUP($A600&amp;$B600,'JULIO 2'!$D$11:$D$40&amp;'JULIO 2'!$E$11:$E$40,'JULIO 2'!$AM$11:$AM$40,_xlfn.XLOOKUP($A600&amp;$B600,'JULIO 2'!$BC$11:$BC$40&amp;'JULIO 2'!$BD$11:$BD$40,'JULIO 2'!$CL$11:$CL$40,"A"))/1%,"")</f>
        <v/>
      </c>
      <c r="DP600" s="188" t="str">
        <f t="array" ref="DP600">IFERROR(_xlfn.XLOOKUP($A600&amp;$B600,AGOSTO!$D$11:$D$40&amp;AGOSTO!$E$11:$E$40,AGOSTO!$AM$11:$AM$40,_xlfn.XLOOKUP($A600&amp;$B600,AGOSTO!$BC$11:$BC$40&amp;AGOSTO!$BD$11:$BD$40,AGOSTO!$CL$11:$CL$40,"A"))/1%,"")</f>
        <v/>
      </c>
      <c r="DQ600" s="188" t="str">
        <f t="array" ref="DQ600">IFERROR(_xlfn.XLOOKUP($A600&amp;$B600,'AGOSTO 2'!$D$11:$D$40&amp;'AGOSTO 2'!$E$11:$E$40,'AGOSTO 2'!$AM$11:$AM$40,_xlfn.XLOOKUP($A600&amp;$B600,'AGOSTO 2'!$BC$11:$BC$40&amp;'AGOSTO 2'!$BD$11:$BD$40,'AGOSTO 2'!$CL$11:$CL$40,"A"))/1%,"")</f>
        <v/>
      </c>
      <c r="DR600" s="188" t="str">
        <f t="array" ref="DR600">IFERROR(_xlfn.XLOOKUP($A600&amp;$B600,SEPTIEMBRE!$D$11:$D$40&amp;SEPTIEMBRE!$E$11:$E$40,SEPTIEMBRE!$AM$11:$AM$40,_xlfn.XLOOKUP($A600&amp;$B600,SEPTIEMBRE!$BC$11:$BC$40&amp;SEPTIEMBRE!$BD$11:$BD$40,SEPTIEMBRE!$CL$11:$CL$40,"A"))/1%,"")</f>
        <v/>
      </c>
      <c r="DS600" s="188" t="str">
        <f t="array" ref="DS600">IFERROR(_xlfn.XLOOKUP($A600&amp;$B600,'SEPTIEMBRE 2'!$D$11:$D$40&amp;'SEPTIEMBRE 2'!$E$11:$E$40,'SEPTIEMBRE 2'!$AM$11:$AM$40,_xlfn.XLOOKUP($A600&amp;$B600,'SEPTIEMBRE 2'!$BC$11:$BC$40&amp;'SEPTIEMBRE 2'!$BD$11:$BD$40,'SEPTIEMBRE 2'!$CL$11:$CL$40,"A"))/1%,"")</f>
        <v/>
      </c>
      <c r="DT600" s="188" t="str">
        <f t="array" ref="DT600">IFERROR(_xlfn.XLOOKUP($A600&amp;$B600,'SEPTIEMBRE 3'!$D$11:$D$40&amp;'SEPTIEMBRE 3'!$E$11:$E$40,'SEPTIEMBRE 3'!$AM$11:$AM$40,_xlfn.XLOOKUP($A600&amp;$B600,'SEPTIEMBRE 3'!$BC$11:$BC$40&amp;'SEPTIEMBRE 3'!$BD$11:$BD$40,'SEPTIEMBRE 3'!$CL$11:$CL$40,"A"))/1%,"")</f>
        <v/>
      </c>
      <c r="DU600" s="188" t="str">
        <f t="array" ref="DU600">IFERROR(_xlfn.XLOOKUP($A600&amp;$B600,OCTUBRE!$D$11:$D$40&amp;OCTUBRE!$E$11:$E$40,OCTUBRE!$AM$11:$AM$40,_xlfn.XLOOKUP($A600&amp;$B600,OCTUBRE!$BC$11:$BC$40&amp;OCTUBRE!$BD$11:$BD$40,OCTUBRE!$CL$11:$CL$40,"A"))/1%,"")</f>
        <v/>
      </c>
      <c r="DV600" s="188" t="str">
        <f t="array" ref="DV600">IFERROR(_xlfn.XLOOKUP($A600&amp;$B600,'OCTUBRE 2'!$D$11:$D$40&amp;'OCTUBRE 2'!$E$11:$E$40,'OCTUBRE 2'!$AM$11:$AM$40,_xlfn.XLOOKUP($A600&amp;$B600,'OCTUBRE 2'!$BC$11:$BC$40&amp;'OCTUBRE 2'!$BD$11:$BD$40,'OCTUBRE 2'!$CL$11:$CL$40,"A"))/1%,"")</f>
        <v/>
      </c>
      <c r="DW600" s="188" t="str">
        <f t="array" ref="DW600">IFERROR(_xlfn.XLOOKUP($A600&amp;$B600,NOVIEMBRE!$D$11:$D$40&amp;NOVIEMBRE!$E$11:$E$40,NOVIEMBRE!$AM$11:$AM$40,_xlfn.XLOOKUP($A600&amp;$B600,NOVIEMBRE!$BC$11:$BC$40&amp;NOVIEMBRE!$BD$11:$BD$40,NOVIEMBRE!$CL$11:$CL$40,"A"))/1%,"")</f>
        <v/>
      </c>
      <c r="DX600" s="188" t="str">
        <f t="array" ref="DX600">IFERROR(_xlfn.XLOOKUP($A600&amp;$B600,'NOVIEMBRE 2'!$D$11:$D$40&amp;'NOVIEMBRE 2'!$E$11:$E$40,'NOVIEMBRE 2'!$AM$11:$AM$40,_xlfn.XLOOKUP($A600&amp;$B600,'NOVIEMBRE 2'!$BC$11:$BC$40&amp;'NOVIEMBRE 2'!$BD$11:$BD$40,'NOVIEMBRE 2'!$CL$11:$CL$40,"A"))/1%,"")</f>
        <v/>
      </c>
      <c r="DY600" s="188" t="str">
        <f t="array" ref="DY600">IFERROR(_xlfn.XLOOKUP($A600&amp;$B600,DICIEMBRE!$D$11:$D$40&amp;DICIEMBRE!$E$11:$E$40,DICIEMBRE!$AM$11:$AM$40,_xlfn.XLOOKUP($A600&amp;$B600,DICIEMBRE!$BC$11:$BC$40&amp;DICIEMBRE!$BD$11:$BD$40,DICIEMBRE!$CL$11:$CL$40,"A"))/1%,"")</f>
        <v/>
      </c>
      <c r="DZ600" s="381" t="str">
        <f t="shared" si="9"/>
        <v>-</v>
      </c>
      <c r="EA600" s="381" t="str">
        <f t="shared" si="10"/>
        <v>-</v>
      </c>
      <c r="EB600" s="381" t="str">
        <f t="shared" si="11"/>
        <v>-</v>
      </c>
      <c r="EC600" s="381" t="str">
        <f t="shared" si="12"/>
        <v>-</v>
      </c>
      <c r="ED600" s="381" t="str">
        <f t="shared" si="13"/>
        <v>-</v>
      </c>
      <c r="EE600" s="381" t="str">
        <f t="shared" si="14"/>
        <v>-</v>
      </c>
      <c r="EF600" s="381" t="str">
        <f t="shared" si="15"/>
        <v>-</v>
      </c>
      <c r="EG600" s="381" t="str">
        <f t="shared" si="16"/>
        <v>-</v>
      </c>
      <c r="EH600" s="381" t="str">
        <f t="shared" si="17"/>
        <v>-</v>
      </c>
      <c r="EI600" s="188" t="str">
        <f t="shared" si="18"/>
        <v/>
      </c>
      <c r="EJ600" s="382"/>
      <c r="EK600" s="382"/>
      <c r="EL600" s="383"/>
      <c r="EM600" s="21"/>
      <c r="EN600" s="384">
        <f t="array" ref="EN600">IFERROR(_xlfn.XLOOKUP($A600&amp;$B600,MARZO!$D$11:$D$40&amp;MARZO!$E$11:$E$40,MARZO!$AK$11:$AK$40,_xlfn.XLOOKUP($A600&amp;$B600,MARZO!$BC$11:$BC$40&amp;MARZO!$BD$11:$BD$40,MARZO!$CJ$11:$CJ$40,"A")),"")</f>
        <v>0</v>
      </c>
      <c r="EO600" s="384">
        <f t="array" ref="EO600">IFERROR(_xlfn.XLOOKUP($A600&amp;$B600,ABRIL!$D$11:$D$40&amp;ABRIL!$E$11:$E$40,ABRIL!$AK$11:$AK$40,_xlfn.XLOOKUP($A600&amp;$B600,ABRIL!$BC$11:$BC$40&amp;ABRIL!$BD$11:$BD$40,ABRIL!$CJ$11:$CJ$40,"A")),"")</f>
        <v>0</v>
      </c>
      <c r="EP600" s="384">
        <f t="array" ref="EP600">IFERROR(_xlfn.XLOOKUP($A600&amp;$B600,'ABRIL 2'!$D$11:$D$40&amp;'ABRIL 2'!$E$11:$E$40,'ABRIL 2'!$AK$11:$AK$40,_xlfn.XLOOKUP($A600&amp;$B600,'ABRIL 2'!$BC$11:$BC$40&amp;'ABRIL 2'!$BD$11:$BD$40,'ABRIL 2'!$CJ$11:$CJ$40,"A")),"")</f>
        <v>0</v>
      </c>
      <c r="EQ600" s="384">
        <f t="array" ref="EQ600">IFERROR(_xlfn.XLOOKUP($A600&amp;$B600,MAYO!$D$11:$D$40&amp;MAYO!$E$11:$E$40,MAYO!$AK$11:$AK$40,_xlfn.XLOOKUP($A600&amp;$B600,MAYO!$BC$11:$BC$40&amp;MAYO!$BD$11:$BD$40,MAYO!$CJ$11:$CJ$40,"A")),"")</f>
        <v>0</v>
      </c>
      <c r="ER600" s="384">
        <f t="array" ref="ER600">IFERROR(_xlfn.XLOOKUP($A600&amp;$B600,'MAYO 2'!$D$11:$D$40&amp;'MAYO 2'!$E$11:$E$40,'MAYO 2'!$AK$11:$AK$40,_xlfn.XLOOKUP($A600&amp;$B600,'MAYO 2'!$BC$11:$BC$40&amp;'MAYO 2'!$BD$11:$BD$40,'MAYO 2'!$CJ$11:$CJ$40,"A")),"")</f>
        <v>0</v>
      </c>
      <c r="ES600" s="384">
        <f t="array" ref="ES600">IFERROR(_xlfn.XLOOKUP($A600&amp;$B600,JUNIO!$D$11:$D$40&amp;JUNIO!$E$11:$E$40,JUNIO!$AK$11:$AK$40,_xlfn.XLOOKUP($A600&amp;$B600,JUNIO!$BC$11:$BC$40&amp;JUNIO!$BD$11:$BD$40,JUNIO!$CJ$11:$CJ$40,"A")),"")</f>
        <v>0</v>
      </c>
      <c r="ET600" s="384">
        <f t="array" ref="ET600">IFERROR(_xlfn.XLOOKUP($A600&amp;$B600,'JUNIO 2'!$D$11:$D$40&amp;'JUNIO 2'!$E$11:$E$40,'JUNIO 2'!$AK$11:$AK$40,_xlfn.XLOOKUP($A600&amp;$B600,'JUNIO 2'!$BC$11:$BC$40&amp;'JUNIO 2'!$BD$11:$BD$40,'JUNIO 2'!$CJ$11:$CJ$40,"A")),"")</f>
        <v>0</v>
      </c>
      <c r="EU600" s="384">
        <f t="array" ref="EU600">IFERROR(_xlfn.XLOOKUP($A600&amp;$B600,JULIO!$D$11:$D$40&amp;JULIO!$E$11:$E$40,JULIO!$AK$11:$AK$40,_xlfn.XLOOKUP($A600&amp;$B600,JULIO!$BC$11:$BC$40&amp;JULIO!$BD$11:$BD$40,JULIO!$CJ$11:$CJ$40,"A")),"")</f>
        <v>0</v>
      </c>
      <c r="EV600" s="384">
        <f t="array" ref="EV600">IFERROR(_xlfn.XLOOKUP($A600&amp;$B600,'JULIO 2'!$D$11:$D$40&amp;'JULIO 2'!$E$11:$E$40,'JULIO 2'!$AK$11:$AK$40,_xlfn.XLOOKUP($A600&amp;$B600,'JULIO 2'!$BC$11:$BC$40&amp;'JULIO 2'!$BD$11:$BD$40,'JULIO 2'!$CJ$11:$CJ$40,"A")),"")</f>
        <v>0</v>
      </c>
      <c r="EW600" s="384">
        <f t="array" ref="EW600">IFERROR(_xlfn.XLOOKUP($A600&amp;$B600,AGOSTO!$D$11:$D$40&amp;AGOSTO!$E$11:$E$40,AGOSTO!$AK$11:$AK$40,_xlfn.XLOOKUP($A600&amp;$B600,AGOSTO!$BC$11:$BC$40&amp;AGOSTO!$BD$11:$BD$40,AGOSTO!$CJ$11:$CJ$40,"A")),"")</f>
        <v>0</v>
      </c>
      <c r="EX600" s="384">
        <f t="array" ref="EX600">IFERROR(_xlfn.XLOOKUP($A600&amp;$B600,'AGOSTO 2'!$D$11:$D$40&amp;'AGOSTO 2'!$E$11:$E$40,'AGOSTO 2'!$AK$11:$AK$40,_xlfn.XLOOKUP($A600&amp;$B600,'AGOSTO 2'!$BC$11:$BC$40&amp;'AGOSTO 2'!$BD$11:$BD$40,'AGOSTO 2'!$CJ$11:$CJ$40,"A")),"")</f>
        <v>0</v>
      </c>
      <c r="EY600" s="384">
        <f t="array" ref="EY600">IFERROR(_xlfn.XLOOKUP($A600&amp;$B600,SEPTIEMBRE!$D$11:$D$40&amp;SEPTIEMBRE!$E$11:$E$40,SEPTIEMBRE!$AK$11:$AK$40,_xlfn.XLOOKUP($A600&amp;$B600,SEPTIEMBRE!$BC$11:$BC$40&amp;SEPTIEMBRE!$BD$11:$BD$40,SEPTIEMBRE!$CJ$11:$CJ$40,"A")),"")</f>
        <v>0</v>
      </c>
      <c r="EZ600" s="384">
        <f t="array" ref="EZ600">IFERROR(_xlfn.XLOOKUP($A600&amp;$B600,'SEPTIEMBRE 2'!$D$11:$D$40&amp;'SEPTIEMBRE 2'!$E$11:$E$40,'SEPTIEMBRE 2'!$AK$11:$AK$40,_xlfn.XLOOKUP($A600&amp;$B600,'SEPTIEMBRE 2'!$BC$11:$BC$40&amp;'SEPTIEMBRE 2'!$BD$11:$BD$40,'SEPTIEMBRE 2'!$CJ$11:$CJ$40,"A")),"")</f>
        <v>0</v>
      </c>
      <c r="FA600" s="384">
        <f t="array" ref="FA600">IFERROR(_xlfn.XLOOKUP($A600&amp;$B600,'SEPTIEMBRE 3'!$D$11:$D$40&amp;'SEPTIEMBRE 3'!$E$11:$E$40,'SEPTIEMBRE 3'!$AK$11:$AK$40,_xlfn.XLOOKUP($A600&amp;$B600,'SEPTIEMBRE 3'!$BC$11:$BC$40&amp;'SEPTIEMBRE 3'!$BD$11:$BD$40,'SEPTIEMBRE 3'!$CJ$11:$CJ$40,"A")),"")</f>
        <v>0</v>
      </c>
      <c r="FB600" s="384">
        <f t="array" ref="FB600">IFERROR(_xlfn.XLOOKUP($A600&amp;$B600,OCTUBRE!$D$11:$D$40&amp;OCTUBRE!$E$11:$E$40,OCTUBRE!$AK$11:$AK$40,_xlfn.XLOOKUP($A600&amp;$B600,OCTUBRE!$BC$11:$BC$40&amp;OCTUBRE!$BD$11:$BD$40,OCTUBRE!$CJ$11:$CJ$40,"A")),"")</f>
        <v>0</v>
      </c>
      <c r="FC600" s="384">
        <f t="array" ref="FC600">IFERROR(_xlfn.XLOOKUP($A600&amp;$B600,'OCTUBRE 2'!$D$11:$D$40&amp;'OCTUBRE 2'!$E$11:$E$40,'OCTUBRE 2'!$AK$11:$AK$40,_xlfn.XLOOKUP($A600&amp;$B600,'OCTUBRE 2'!$BC$11:$BC$40&amp;'OCTUBRE 2'!$BD$11:$BD$40,'OCTUBRE 2'!$CJ$11:$CJ$40,"A")),"")</f>
        <v>0</v>
      </c>
      <c r="FD600" s="384">
        <f t="array" ref="FD600">IFERROR(_xlfn.XLOOKUP($A600&amp;$B600,NOVIEMBRE!$D$11:$D$40&amp;NOVIEMBRE!$E$11:$E$40,NOVIEMBRE!$AK$11:$AK$40,_xlfn.XLOOKUP($A600&amp;$B600,NOVIEMBRE!$BC$11:$BC$40&amp;NOVIEMBRE!$BD$11:$BD$40,NOVIEMBRE!$CJ$11:$CJ$40,"A")),"")</f>
        <v>0</v>
      </c>
      <c r="FE600" s="384">
        <f t="array" ref="FE600">IFERROR(_xlfn.XLOOKUP($A600&amp;$B600,'NOVIEMBRE 2'!$D$11:$D$40&amp;'NOVIEMBRE 2'!$E$11:$E$40,'NOVIEMBRE 2'!$AK$11:$AK$40,_xlfn.XLOOKUP($A600&amp;$B600,'NOVIEMBRE 2'!$BC$11:$BC$40&amp;'NOVIEMBRE 2'!$BD$11:$BD$40,'NOVIEMBRE 2'!$CJ$11:$CJ$40,"A")),"")</f>
        <v>0</v>
      </c>
      <c r="FF600" s="385">
        <f t="array" ref="FF600">IFERROR(_xlfn.XLOOKUP($A600&amp;$B600,DICIEMBRE!$D$11:$D$40&amp;DICIEMBRE!$E$11:$E$40,DICIEMBRE!$AK$11:$AK$40,_xlfn.XLOOKUP($A600&amp;$B600,DICIEMBRE!$BC$11:$BC$40&amp;DICIEMBRE!$BD$11:$BD$40,DICIEMBRE!$CJ$11:$CJ$40,"A")),"")</f>
        <v>0</v>
      </c>
      <c r="FG600" s="386" t="str">
        <f t="shared" si="19"/>
        <v/>
      </c>
      <c r="FH600" s="386" t="str">
        <f t="array" ref="FH600">IF(
 COUNT(DZ600:EH600)=0,
 "-",
 IF(
  COUNT(DZ600:EH600) &lt; COUNTA(DZ600:EH600),
  REPT("🟩", ROUND(COUNT(DZ600:EH600)/COUNTA(DZ600:EH600)*5, 0)) &amp;
  REPT("⬜", 5 - ROUND(COUNT(DZ600:EH600)/COUNTA(DZ600:EH600)*5, 0)),
  IF(
    AVERAGE(IF(DZ600:EH600&lt;&gt;"", DZ600:EH600, )) &gt;= 70, "🟩🟩🟩🟩🟩",
    IF(
      AVERAGE(IF(DZ600:EH600&lt;&gt;"",DZ600:EH600, )) &gt;= 56, "🟨🟨🟨🟨🟨",
      "🟥🟥🟥🟥🟥"
    )
  )
 )
)
</f>
        <v>-</v>
      </c>
    </row>
    <row r="601" ht="15.75" customHeight="1">
      <c r="A601" s="168"/>
      <c r="B601" s="169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1"/>
      <c r="N601" s="172" t="str">
        <f t="shared" si="1"/>
        <v/>
      </c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2" t="str">
        <f t="shared" si="2"/>
        <v/>
      </c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2" t="str">
        <f t="shared" si="3"/>
        <v/>
      </c>
      <c r="AM601" s="173"/>
      <c r="AN601" s="173"/>
      <c r="AO601" s="173"/>
      <c r="AP601" s="173"/>
      <c r="AQ601" s="173"/>
      <c r="AR601" s="173"/>
      <c r="AS601" s="173"/>
      <c r="AT601" s="173"/>
      <c r="AU601" s="173"/>
      <c r="AV601" s="171"/>
      <c r="AW601" s="171"/>
      <c r="AX601" s="172" t="str">
        <f t="shared" si="4"/>
        <v/>
      </c>
      <c r="AY601" s="173"/>
      <c r="AZ601" s="173"/>
      <c r="BA601" s="173"/>
      <c r="BB601" s="173"/>
      <c r="BC601" s="173"/>
      <c r="BD601" s="173"/>
      <c r="BE601" s="173"/>
      <c r="BF601" s="173"/>
      <c r="BG601" s="173"/>
      <c r="BH601" s="173"/>
      <c r="BI601" s="173"/>
      <c r="BJ601" s="172" t="str">
        <f t="shared" si="5"/>
        <v/>
      </c>
      <c r="BK601" s="173"/>
      <c r="BL601" s="173"/>
      <c r="BM601" s="173"/>
      <c r="BN601" s="173"/>
      <c r="BO601" s="173"/>
      <c r="BP601" s="173"/>
      <c r="BQ601" s="173"/>
      <c r="BR601" s="173"/>
      <c r="BS601" s="173"/>
      <c r="BT601" s="173"/>
      <c r="BU601" s="173"/>
      <c r="BV601" s="172" t="str">
        <f t="shared" si="6"/>
        <v/>
      </c>
      <c r="BW601" s="173"/>
      <c r="BX601" s="173"/>
      <c r="BY601" s="173"/>
      <c r="BZ601" s="171"/>
      <c r="CA601" s="171"/>
      <c r="CB601" s="171"/>
      <c r="CC601" s="171"/>
      <c r="CD601" s="171"/>
      <c r="CE601" s="171"/>
      <c r="CF601" s="171"/>
      <c r="CG601" s="171"/>
      <c r="CH601" s="172" t="str">
        <f t="shared" si="7"/>
        <v/>
      </c>
      <c r="CI601" s="171"/>
      <c r="CJ601" s="173"/>
      <c r="CK601" s="173"/>
      <c r="CL601" s="173"/>
      <c r="CM601" s="173"/>
      <c r="CN601" s="171"/>
      <c r="CO601" s="171"/>
      <c r="CP601" s="171"/>
      <c r="CQ601" s="173"/>
      <c r="CR601" s="171"/>
      <c r="CS601" s="171"/>
      <c r="CT601" s="172" t="str">
        <f t="shared" si="8"/>
        <v/>
      </c>
      <c r="CU601" s="172"/>
      <c r="CV601" s="172"/>
      <c r="CW601" s="172"/>
      <c r="CX601" s="172"/>
      <c r="CY601" s="172"/>
      <c r="CZ601" s="172"/>
      <c r="DA601" s="172"/>
      <c r="DB601" s="172"/>
      <c r="DC601" s="172"/>
      <c r="DD601" s="172"/>
      <c r="DE601" s="172"/>
      <c r="DF601" s="172"/>
      <c r="DG601" s="188" t="str">
        <f t="array" ref="DG601">IFERROR(_xlfn.XLOOKUP($A601&amp;B601,MARZO!$D$11:$D$40&amp;MARZO!$E$11:$E$40,MARZO!$AM$11:$AM$40,_xlfn.XLOOKUP($A601&amp;$B601,MARZO!$BC$11:$BC$40&amp;MARZO!$BD$11:$BD$40,MARZO!$CL$11:$CL$40,"A"))/1%,"")</f>
        <v/>
      </c>
      <c r="DH601" s="188" t="str">
        <f t="array" ref="DH601">IFERROR(_xlfn.XLOOKUP($A601&amp;$B601,ABRIL!$D$11:$D$40&amp;ABRIL!$E$11:$E$40,ABRIL!$AM$11:$AM$40,_xlfn.XLOOKUP($A601&amp;$B601,ABRIL!$BC$11:$BC$40&amp;ABRIL!$BD$11:$BD$40,ABRIL!$CL$11:$CL$40,"A"))/1%,"")</f>
        <v/>
      </c>
      <c r="DI601" s="188" t="str">
        <f t="array" ref="DI601">IFERROR(_xlfn.XLOOKUP($A601&amp;$B601,'ABRIL 2'!$D$11:$D$40&amp;'ABRIL 2'!$E$11:$E$40,'ABRIL 2'!$AM$11:$AM$40,_xlfn.XLOOKUP($A601&amp;$B601,'ABRIL 2'!$BC$11:$BC$40&amp;'ABRIL 2'!$BD$11:$BD$40,'ABRIL 2'!$CL$11:$CL$40,"A"))/1%,"")</f>
        <v/>
      </c>
      <c r="DJ601" s="188" t="str">
        <f t="array" ref="DJ601">IFERROR(_xlfn.XLOOKUP($A601&amp;$B601,MAYO!$D$11:$D$40&amp;MAYO!$E$11:$E$40,MAYO!$AM$11:$AM$40,_xlfn.XLOOKUP($A601&amp;$B601,MAYO!$BC$11:$BC$40&amp;MAYO!$BD$11:$BD$40,MAYO!$CL$11:$CL$40,"A"))/1%,"")</f>
        <v/>
      </c>
      <c r="DK601" s="188" t="str">
        <f t="array" ref="DK601">IFERROR(_xlfn.XLOOKUP($A601&amp;$B601,'MAYO 2'!$D$11:$D$40&amp;'MAYO 2'!$E$11:$E$40,'MAYO 2'!$AM$11:$AM$40,_xlfn.XLOOKUP($A601&amp;$B601,'MAYO 2'!$BC$11:$BC$40&amp;'MAYO 2'!$BD$11:$BD$40,'MAYO 2'!$CL$11:$CL$40,"A"))/1%,"")</f>
        <v/>
      </c>
      <c r="DL601" s="188" t="str">
        <f t="array" ref="DL601">IFERROR(_xlfn.XLOOKUP($A601&amp;$B601,JUNIO!$D$11:$D$40&amp;JUNIO!$E$11:$E$40,JUNIO!$AM$11:$AM$40,_xlfn.XLOOKUP($A601&amp;$B601,JUNIO!$BC$11:$BC$40&amp;JUNIO!$BD$11:$BD$40,JUNIO!$CL$11:$CL$40,"A"))/1%,"")</f>
        <v/>
      </c>
      <c r="DM601" s="188" t="str">
        <f t="array" ref="DM601">IFERROR(_xlfn.XLOOKUP($A601&amp;$B601,'JUNIO 2'!$D$11:$D$40&amp;'JUNIO 2'!$E$11:$E$40,'JUNIO 2'!$AM$11:$AM$40,_xlfn.XLOOKUP($A601&amp;$B601,'JUNIO 2'!$BC$11:$BC$40&amp;'JUNIO 2'!$BD$11:$BD$40,'JUNIO 2'!$CL$11:$CL$40,"A"))/1%,"")</f>
        <v/>
      </c>
      <c r="DN601" s="188" t="str">
        <f t="array" ref="DN601">IFERROR(_xlfn.XLOOKUP($A601&amp;$B601,JULIO!$D$11:$D$40&amp;JULIO!$E$11:$E$40,JULIO!$AM$11:$AM$40,_xlfn.XLOOKUP($A601&amp;$B601,JULIO!$BC$11:$BC$40&amp;JULIO!$BD$11:$BD$40,JULIO!$CL$11:$CL$40,"A"))/1%,"")</f>
        <v/>
      </c>
      <c r="DO601" s="188" t="str">
        <f t="array" ref="DO601">IFERROR(_xlfn.XLOOKUP($A601&amp;$B601,'JULIO 2'!$D$11:$D$40&amp;'JULIO 2'!$E$11:$E$40,'JULIO 2'!$AM$11:$AM$40,_xlfn.XLOOKUP($A601&amp;$B601,'JULIO 2'!$BC$11:$BC$40&amp;'JULIO 2'!$BD$11:$BD$40,'JULIO 2'!$CL$11:$CL$40,"A"))/1%,"")</f>
        <v/>
      </c>
      <c r="DP601" s="188" t="str">
        <f t="array" ref="DP601">IFERROR(_xlfn.XLOOKUP($A601&amp;$B601,AGOSTO!$D$11:$D$40&amp;AGOSTO!$E$11:$E$40,AGOSTO!$AM$11:$AM$40,_xlfn.XLOOKUP($A601&amp;$B601,AGOSTO!$BC$11:$BC$40&amp;AGOSTO!$BD$11:$BD$40,AGOSTO!$CL$11:$CL$40,"A"))/1%,"")</f>
        <v/>
      </c>
      <c r="DQ601" s="188" t="str">
        <f t="array" ref="DQ601">IFERROR(_xlfn.XLOOKUP($A601&amp;$B601,'AGOSTO 2'!$D$11:$D$40&amp;'AGOSTO 2'!$E$11:$E$40,'AGOSTO 2'!$AM$11:$AM$40,_xlfn.XLOOKUP($A601&amp;$B601,'AGOSTO 2'!$BC$11:$BC$40&amp;'AGOSTO 2'!$BD$11:$BD$40,'AGOSTO 2'!$CL$11:$CL$40,"A"))/1%,"")</f>
        <v/>
      </c>
      <c r="DR601" s="188" t="str">
        <f t="array" ref="DR601">IFERROR(_xlfn.XLOOKUP($A601&amp;$B601,SEPTIEMBRE!$D$11:$D$40&amp;SEPTIEMBRE!$E$11:$E$40,SEPTIEMBRE!$AM$11:$AM$40,_xlfn.XLOOKUP($A601&amp;$B601,SEPTIEMBRE!$BC$11:$BC$40&amp;SEPTIEMBRE!$BD$11:$BD$40,SEPTIEMBRE!$CL$11:$CL$40,"A"))/1%,"")</f>
        <v/>
      </c>
      <c r="DS601" s="188" t="str">
        <f t="array" ref="DS601">IFERROR(_xlfn.XLOOKUP($A601&amp;$B601,'SEPTIEMBRE 2'!$D$11:$D$40&amp;'SEPTIEMBRE 2'!$E$11:$E$40,'SEPTIEMBRE 2'!$AM$11:$AM$40,_xlfn.XLOOKUP($A601&amp;$B601,'SEPTIEMBRE 2'!$BC$11:$BC$40&amp;'SEPTIEMBRE 2'!$BD$11:$BD$40,'SEPTIEMBRE 2'!$CL$11:$CL$40,"A"))/1%,"")</f>
        <v/>
      </c>
      <c r="DT601" s="188" t="str">
        <f t="array" ref="DT601">IFERROR(_xlfn.XLOOKUP($A601&amp;$B601,'SEPTIEMBRE 3'!$D$11:$D$40&amp;'SEPTIEMBRE 3'!$E$11:$E$40,'SEPTIEMBRE 3'!$AM$11:$AM$40,_xlfn.XLOOKUP($A601&amp;$B601,'SEPTIEMBRE 3'!$BC$11:$BC$40&amp;'SEPTIEMBRE 3'!$BD$11:$BD$40,'SEPTIEMBRE 3'!$CL$11:$CL$40,"A"))/1%,"")</f>
        <v/>
      </c>
      <c r="DU601" s="188" t="str">
        <f t="array" ref="DU601">IFERROR(_xlfn.XLOOKUP($A601&amp;$B601,OCTUBRE!$D$11:$D$40&amp;OCTUBRE!$E$11:$E$40,OCTUBRE!$AM$11:$AM$40,_xlfn.XLOOKUP($A601&amp;$B601,OCTUBRE!$BC$11:$BC$40&amp;OCTUBRE!$BD$11:$BD$40,OCTUBRE!$CL$11:$CL$40,"A"))/1%,"")</f>
        <v/>
      </c>
      <c r="DV601" s="188" t="str">
        <f t="array" ref="DV601">IFERROR(_xlfn.XLOOKUP($A601&amp;$B601,'OCTUBRE 2'!$D$11:$D$40&amp;'OCTUBRE 2'!$E$11:$E$40,'OCTUBRE 2'!$AM$11:$AM$40,_xlfn.XLOOKUP($A601&amp;$B601,'OCTUBRE 2'!$BC$11:$BC$40&amp;'OCTUBRE 2'!$BD$11:$BD$40,'OCTUBRE 2'!$CL$11:$CL$40,"A"))/1%,"")</f>
        <v/>
      </c>
      <c r="DW601" s="188" t="str">
        <f t="array" ref="DW601">IFERROR(_xlfn.XLOOKUP($A601&amp;$B601,NOVIEMBRE!$D$11:$D$40&amp;NOVIEMBRE!$E$11:$E$40,NOVIEMBRE!$AM$11:$AM$40,_xlfn.XLOOKUP($A601&amp;$B601,NOVIEMBRE!$BC$11:$BC$40&amp;NOVIEMBRE!$BD$11:$BD$40,NOVIEMBRE!$CL$11:$CL$40,"A"))/1%,"")</f>
        <v/>
      </c>
      <c r="DX601" s="188" t="str">
        <f t="array" ref="DX601">IFERROR(_xlfn.XLOOKUP($A601&amp;$B601,'NOVIEMBRE 2'!$D$11:$D$40&amp;'NOVIEMBRE 2'!$E$11:$E$40,'NOVIEMBRE 2'!$AM$11:$AM$40,_xlfn.XLOOKUP($A601&amp;$B601,'NOVIEMBRE 2'!$BC$11:$BC$40&amp;'NOVIEMBRE 2'!$BD$11:$BD$40,'NOVIEMBRE 2'!$CL$11:$CL$40,"A"))/1%,"")</f>
        <v/>
      </c>
      <c r="DY601" s="188" t="str">
        <f t="array" ref="DY601">IFERROR(_xlfn.XLOOKUP($A601&amp;$B601,DICIEMBRE!$D$11:$D$40&amp;DICIEMBRE!$E$11:$E$40,DICIEMBRE!$AM$11:$AM$40,_xlfn.XLOOKUP($A601&amp;$B601,DICIEMBRE!$BC$11:$BC$40&amp;DICIEMBRE!$BD$11:$BD$40,DICIEMBRE!$CL$11:$CL$40,"A"))/1%,"")</f>
        <v/>
      </c>
      <c r="DZ601" s="381" t="str">
        <f t="shared" si="9"/>
        <v>-</v>
      </c>
      <c r="EA601" s="381" t="str">
        <f t="shared" si="10"/>
        <v>-</v>
      </c>
      <c r="EB601" s="381" t="str">
        <f t="shared" si="11"/>
        <v>-</v>
      </c>
      <c r="EC601" s="381" t="str">
        <f t="shared" si="12"/>
        <v>-</v>
      </c>
      <c r="ED601" s="381" t="str">
        <f t="shared" si="13"/>
        <v>-</v>
      </c>
      <c r="EE601" s="381" t="str">
        <f t="shared" si="14"/>
        <v>-</v>
      </c>
      <c r="EF601" s="381" t="str">
        <f t="shared" si="15"/>
        <v>-</v>
      </c>
      <c r="EG601" s="381" t="str">
        <f t="shared" si="16"/>
        <v>-</v>
      </c>
      <c r="EH601" s="381" t="str">
        <f t="shared" si="17"/>
        <v>-</v>
      </c>
      <c r="EI601" s="188" t="str">
        <f t="shared" si="18"/>
        <v/>
      </c>
      <c r="EJ601" s="382"/>
      <c r="EK601" s="382"/>
      <c r="EL601" s="383"/>
      <c r="EM601" s="21"/>
      <c r="EN601" s="384">
        <f t="array" ref="EN601">IFERROR(_xlfn.XLOOKUP($A601&amp;$B601,MARZO!$D$11:$D$40&amp;MARZO!$E$11:$E$40,MARZO!$AK$11:$AK$40,_xlfn.XLOOKUP($A601&amp;$B601,MARZO!$BC$11:$BC$40&amp;MARZO!$BD$11:$BD$40,MARZO!$CJ$11:$CJ$40,"A")),"")</f>
        <v>0</v>
      </c>
      <c r="EO601" s="384">
        <f t="array" ref="EO601">IFERROR(_xlfn.XLOOKUP($A601&amp;$B601,ABRIL!$D$11:$D$40&amp;ABRIL!$E$11:$E$40,ABRIL!$AK$11:$AK$40,_xlfn.XLOOKUP($A601&amp;$B601,ABRIL!$BC$11:$BC$40&amp;ABRIL!$BD$11:$BD$40,ABRIL!$CJ$11:$CJ$40,"A")),"")</f>
        <v>0</v>
      </c>
      <c r="EP601" s="384">
        <f t="array" ref="EP601">IFERROR(_xlfn.XLOOKUP($A601&amp;$B601,'ABRIL 2'!$D$11:$D$40&amp;'ABRIL 2'!$E$11:$E$40,'ABRIL 2'!$AK$11:$AK$40,_xlfn.XLOOKUP($A601&amp;$B601,'ABRIL 2'!$BC$11:$BC$40&amp;'ABRIL 2'!$BD$11:$BD$40,'ABRIL 2'!$CJ$11:$CJ$40,"A")),"")</f>
        <v>0</v>
      </c>
      <c r="EQ601" s="384">
        <f t="array" ref="EQ601">IFERROR(_xlfn.XLOOKUP($A601&amp;$B601,MAYO!$D$11:$D$40&amp;MAYO!$E$11:$E$40,MAYO!$AK$11:$AK$40,_xlfn.XLOOKUP($A601&amp;$B601,MAYO!$BC$11:$BC$40&amp;MAYO!$BD$11:$BD$40,MAYO!$CJ$11:$CJ$40,"A")),"")</f>
        <v>0</v>
      </c>
      <c r="ER601" s="384">
        <f t="array" ref="ER601">IFERROR(_xlfn.XLOOKUP($A601&amp;$B601,'MAYO 2'!$D$11:$D$40&amp;'MAYO 2'!$E$11:$E$40,'MAYO 2'!$AK$11:$AK$40,_xlfn.XLOOKUP($A601&amp;$B601,'MAYO 2'!$BC$11:$BC$40&amp;'MAYO 2'!$BD$11:$BD$40,'MAYO 2'!$CJ$11:$CJ$40,"A")),"")</f>
        <v>0</v>
      </c>
      <c r="ES601" s="384">
        <f t="array" ref="ES601">IFERROR(_xlfn.XLOOKUP($A601&amp;$B601,JUNIO!$D$11:$D$40&amp;JUNIO!$E$11:$E$40,JUNIO!$AK$11:$AK$40,_xlfn.XLOOKUP($A601&amp;$B601,JUNIO!$BC$11:$BC$40&amp;JUNIO!$BD$11:$BD$40,JUNIO!$CJ$11:$CJ$40,"A")),"")</f>
        <v>0</v>
      </c>
      <c r="ET601" s="384">
        <f t="array" ref="ET601">IFERROR(_xlfn.XLOOKUP($A601&amp;$B601,'JUNIO 2'!$D$11:$D$40&amp;'JUNIO 2'!$E$11:$E$40,'JUNIO 2'!$AK$11:$AK$40,_xlfn.XLOOKUP($A601&amp;$B601,'JUNIO 2'!$BC$11:$BC$40&amp;'JUNIO 2'!$BD$11:$BD$40,'JUNIO 2'!$CJ$11:$CJ$40,"A")),"")</f>
        <v>0</v>
      </c>
      <c r="EU601" s="384">
        <f t="array" ref="EU601">IFERROR(_xlfn.XLOOKUP($A601&amp;$B601,JULIO!$D$11:$D$40&amp;JULIO!$E$11:$E$40,JULIO!$AK$11:$AK$40,_xlfn.XLOOKUP($A601&amp;$B601,JULIO!$BC$11:$BC$40&amp;JULIO!$BD$11:$BD$40,JULIO!$CJ$11:$CJ$40,"A")),"")</f>
        <v>0</v>
      </c>
      <c r="EV601" s="384">
        <f t="array" ref="EV601">IFERROR(_xlfn.XLOOKUP($A601&amp;$B601,'JULIO 2'!$D$11:$D$40&amp;'JULIO 2'!$E$11:$E$40,'JULIO 2'!$AK$11:$AK$40,_xlfn.XLOOKUP($A601&amp;$B601,'JULIO 2'!$BC$11:$BC$40&amp;'JULIO 2'!$BD$11:$BD$40,'JULIO 2'!$CJ$11:$CJ$40,"A")),"")</f>
        <v>0</v>
      </c>
      <c r="EW601" s="384">
        <f t="array" ref="EW601">IFERROR(_xlfn.XLOOKUP($A601&amp;$B601,AGOSTO!$D$11:$D$40&amp;AGOSTO!$E$11:$E$40,AGOSTO!$AK$11:$AK$40,_xlfn.XLOOKUP($A601&amp;$B601,AGOSTO!$BC$11:$BC$40&amp;AGOSTO!$BD$11:$BD$40,AGOSTO!$CJ$11:$CJ$40,"A")),"")</f>
        <v>0</v>
      </c>
      <c r="EX601" s="384">
        <f t="array" ref="EX601">IFERROR(_xlfn.XLOOKUP($A601&amp;$B601,'AGOSTO 2'!$D$11:$D$40&amp;'AGOSTO 2'!$E$11:$E$40,'AGOSTO 2'!$AK$11:$AK$40,_xlfn.XLOOKUP($A601&amp;$B601,'AGOSTO 2'!$BC$11:$BC$40&amp;'AGOSTO 2'!$BD$11:$BD$40,'AGOSTO 2'!$CJ$11:$CJ$40,"A")),"")</f>
        <v>0</v>
      </c>
      <c r="EY601" s="384">
        <f t="array" ref="EY601">IFERROR(_xlfn.XLOOKUP($A601&amp;$B601,SEPTIEMBRE!$D$11:$D$40&amp;SEPTIEMBRE!$E$11:$E$40,SEPTIEMBRE!$AK$11:$AK$40,_xlfn.XLOOKUP($A601&amp;$B601,SEPTIEMBRE!$BC$11:$BC$40&amp;SEPTIEMBRE!$BD$11:$BD$40,SEPTIEMBRE!$CJ$11:$CJ$40,"A")),"")</f>
        <v>0</v>
      </c>
      <c r="EZ601" s="384">
        <f t="array" ref="EZ601">IFERROR(_xlfn.XLOOKUP($A601&amp;$B601,'SEPTIEMBRE 2'!$D$11:$D$40&amp;'SEPTIEMBRE 2'!$E$11:$E$40,'SEPTIEMBRE 2'!$AK$11:$AK$40,_xlfn.XLOOKUP($A601&amp;$B601,'SEPTIEMBRE 2'!$BC$11:$BC$40&amp;'SEPTIEMBRE 2'!$BD$11:$BD$40,'SEPTIEMBRE 2'!$CJ$11:$CJ$40,"A")),"")</f>
        <v>0</v>
      </c>
      <c r="FA601" s="384">
        <f t="array" ref="FA601">IFERROR(_xlfn.XLOOKUP($A601&amp;$B601,'SEPTIEMBRE 3'!$D$11:$D$40&amp;'SEPTIEMBRE 3'!$E$11:$E$40,'SEPTIEMBRE 3'!$AK$11:$AK$40,_xlfn.XLOOKUP($A601&amp;$B601,'SEPTIEMBRE 3'!$BC$11:$BC$40&amp;'SEPTIEMBRE 3'!$BD$11:$BD$40,'SEPTIEMBRE 3'!$CJ$11:$CJ$40,"A")),"")</f>
        <v>0</v>
      </c>
      <c r="FB601" s="384">
        <f t="array" ref="FB601">IFERROR(_xlfn.XLOOKUP($A601&amp;$B601,OCTUBRE!$D$11:$D$40&amp;OCTUBRE!$E$11:$E$40,OCTUBRE!$AK$11:$AK$40,_xlfn.XLOOKUP($A601&amp;$B601,OCTUBRE!$BC$11:$BC$40&amp;OCTUBRE!$BD$11:$BD$40,OCTUBRE!$CJ$11:$CJ$40,"A")),"")</f>
        <v>0</v>
      </c>
      <c r="FC601" s="384">
        <f t="array" ref="FC601">IFERROR(_xlfn.XLOOKUP($A601&amp;$B601,'OCTUBRE 2'!$D$11:$D$40&amp;'OCTUBRE 2'!$E$11:$E$40,'OCTUBRE 2'!$AK$11:$AK$40,_xlfn.XLOOKUP($A601&amp;$B601,'OCTUBRE 2'!$BC$11:$BC$40&amp;'OCTUBRE 2'!$BD$11:$BD$40,'OCTUBRE 2'!$CJ$11:$CJ$40,"A")),"")</f>
        <v>0</v>
      </c>
      <c r="FD601" s="384">
        <f t="array" ref="FD601">IFERROR(_xlfn.XLOOKUP($A601&amp;$B601,NOVIEMBRE!$D$11:$D$40&amp;NOVIEMBRE!$E$11:$E$40,NOVIEMBRE!$AK$11:$AK$40,_xlfn.XLOOKUP($A601&amp;$B601,NOVIEMBRE!$BC$11:$BC$40&amp;NOVIEMBRE!$BD$11:$BD$40,NOVIEMBRE!$CJ$11:$CJ$40,"A")),"")</f>
        <v>0</v>
      </c>
      <c r="FE601" s="384">
        <f t="array" ref="FE601">IFERROR(_xlfn.XLOOKUP($A601&amp;$B601,'NOVIEMBRE 2'!$D$11:$D$40&amp;'NOVIEMBRE 2'!$E$11:$E$40,'NOVIEMBRE 2'!$AK$11:$AK$40,_xlfn.XLOOKUP($A601&amp;$B601,'NOVIEMBRE 2'!$BC$11:$BC$40&amp;'NOVIEMBRE 2'!$BD$11:$BD$40,'NOVIEMBRE 2'!$CJ$11:$CJ$40,"A")),"")</f>
        <v>0</v>
      </c>
      <c r="FF601" s="385">
        <f t="array" ref="FF601">IFERROR(_xlfn.XLOOKUP($A601&amp;$B601,DICIEMBRE!$D$11:$D$40&amp;DICIEMBRE!$E$11:$E$40,DICIEMBRE!$AK$11:$AK$40,_xlfn.XLOOKUP($A601&amp;$B601,DICIEMBRE!$BC$11:$BC$40&amp;DICIEMBRE!$BD$11:$BD$40,DICIEMBRE!$CJ$11:$CJ$40,"A")),"")</f>
        <v>0</v>
      </c>
      <c r="FG601" s="386" t="str">
        <f t="shared" si="19"/>
        <v/>
      </c>
      <c r="FH601" s="386" t="str">
        <f t="array" ref="FH601">IF(
 COUNT(DZ601:EH601)=0,
 "-",
 IF(
  COUNT(DZ601:EH601) &lt; COUNTA(DZ601:EH601),
  REPT("🟩", ROUND(COUNT(DZ601:EH601)/COUNTA(DZ601:EH601)*5, 0)) &amp;
  REPT("⬜", 5 - ROUND(COUNT(DZ601:EH601)/COUNTA(DZ601:EH601)*5, 0)),
  IF(
    AVERAGE(IF(DZ601:EH601&lt;&gt;"", DZ601:EH601, )) &gt;= 70, "🟩🟩🟩🟩🟩",
    IF(
      AVERAGE(IF(DZ601:EH601&lt;&gt;"",DZ601:EH601, )) &gt;= 56, "🟨🟨🟨🟨🟨",
      "🟥🟥🟥🟥🟥"
    )
  )
 )
)
</f>
        <v>-</v>
      </c>
    </row>
    <row r="602" ht="15.75" customHeight="1">
      <c r="A602" s="168"/>
      <c r="B602" s="169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1"/>
      <c r="N602" s="172" t="str">
        <f t="shared" si="1"/>
        <v/>
      </c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2" t="str">
        <f t="shared" si="2"/>
        <v/>
      </c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2" t="str">
        <f t="shared" si="3"/>
        <v/>
      </c>
      <c r="AM602" s="173"/>
      <c r="AN602" s="173"/>
      <c r="AO602" s="173"/>
      <c r="AP602" s="173"/>
      <c r="AQ602" s="173"/>
      <c r="AR602" s="173"/>
      <c r="AS602" s="173"/>
      <c r="AT602" s="173"/>
      <c r="AU602" s="173"/>
      <c r="AV602" s="171"/>
      <c r="AW602" s="171"/>
      <c r="AX602" s="172" t="str">
        <f t="shared" si="4"/>
        <v/>
      </c>
      <c r="AY602" s="173"/>
      <c r="AZ602" s="173"/>
      <c r="BA602" s="173"/>
      <c r="BB602" s="173"/>
      <c r="BC602" s="173"/>
      <c r="BD602" s="173"/>
      <c r="BE602" s="173"/>
      <c r="BF602" s="173"/>
      <c r="BG602" s="173"/>
      <c r="BH602" s="173"/>
      <c r="BI602" s="173"/>
      <c r="BJ602" s="172" t="str">
        <f t="shared" si="5"/>
        <v/>
      </c>
      <c r="BK602" s="173"/>
      <c r="BL602" s="173"/>
      <c r="BM602" s="173"/>
      <c r="BN602" s="173"/>
      <c r="BO602" s="173"/>
      <c r="BP602" s="173"/>
      <c r="BQ602" s="173"/>
      <c r="BR602" s="173"/>
      <c r="BS602" s="173"/>
      <c r="BT602" s="173"/>
      <c r="BU602" s="173"/>
      <c r="BV602" s="172" t="str">
        <f t="shared" si="6"/>
        <v/>
      </c>
      <c r="BW602" s="173"/>
      <c r="BX602" s="173"/>
      <c r="BY602" s="173"/>
      <c r="BZ602" s="171"/>
      <c r="CA602" s="171"/>
      <c r="CB602" s="171"/>
      <c r="CC602" s="171"/>
      <c r="CD602" s="171"/>
      <c r="CE602" s="171"/>
      <c r="CF602" s="171"/>
      <c r="CG602" s="171"/>
      <c r="CH602" s="172" t="str">
        <f t="shared" si="7"/>
        <v/>
      </c>
      <c r="CI602" s="171"/>
      <c r="CJ602" s="173"/>
      <c r="CK602" s="173"/>
      <c r="CL602" s="173"/>
      <c r="CM602" s="173"/>
      <c r="CN602" s="171"/>
      <c r="CO602" s="171"/>
      <c r="CP602" s="171"/>
      <c r="CQ602" s="173"/>
      <c r="CR602" s="171"/>
      <c r="CS602" s="171"/>
      <c r="CT602" s="172" t="str">
        <f t="shared" si="8"/>
        <v/>
      </c>
      <c r="CU602" s="172"/>
      <c r="CV602" s="172"/>
      <c r="CW602" s="172"/>
      <c r="CX602" s="172"/>
      <c r="CY602" s="172"/>
      <c r="CZ602" s="172"/>
      <c r="DA602" s="172"/>
      <c r="DB602" s="172"/>
      <c r="DC602" s="172"/>
      <c r="DD602" s="172"/>
      <c r="DE602" s="172"/>
      <c r="DF602" s="172"/>
      <c r="DG602" s="188" t="str">
        <f t="array" ref="DG602">IFERROR(_xlfn.XLOOKUP($A602&amp;B602,MARZO!$D$11:$D$40&amp;MARZO!$E$11:$E$40,MARZO!$AM$11:$AM$40,_xlfn.XLOOKUP($A602&amp;$B602,MARZO!$BC$11:$BC$40&amp;MARZO!$BD$11:$BD$40,MARZO!$CL$11:$CL$40,"A"))/1%,"")</f>
        <v/>
      </c>
      <c r="DH602" s="188" t="str">
        <f t="array" ref="DH602">IFERROR(_xlfn.XLOOKUP($A602&amp;$B602,ABRIL!$D$11:$D$40&amp;ABRIL!$E$11:$E$40,ABRIL!$AM$11:$AM$40,_xlfn.XLOOKUP($A602&amp;$B602,ABRIL!$BC$11:$BC$40&amp;ABRIL!$BD$11:$BD$40,ABRIL!$CL$11:$CL$40,"A"))/1%,"")</f>
        <v/>
      </c>
      <c r="DI602" s="188" t="str">
        <f t="array" ref="DI602">IFERROR(_xlfn.XLOOKUP($A602&amp;$B602,'ABRIL 2'!$D$11:$D$40&amp;'ABRIL 2'!$E$11:$E$40,'ABRIL 2'!$AM$11:$AM$40,_xlfn.XLOOKUP($A602&amp;$B602,'ABRIL 2'!$BC$11:$BC$40&amp;'ABRIL 2'!$BD$11:$BD$40,'ABRIL 2'!$CL$11:$CL$40,"A"))/1%,"")</f>
        <v/>
      </c>
      <c r="DJ602" s="188" t="str">
        <f t="array" ref="DJ602">IFERROR(_xlfn.XLOOKUP($A602&amp;$B602,MAYO!$D$11:$D$40&amp;MAYO!$E$11:$E$40,MAYO!$AM$11:$AM$40,_xlfn.XLOOKUP($A602&amp;$B602,MAYO!$BC$11:$BC$40&amp;MAYO!$BD$11:$BD$40,MAYO!$CL$11:$CL$40,"A"))/1%,"")</f>
        <v/>
      </c>
      <c r="DK602" s="188" t="str">
        <f t="array" ref="DK602">IFERROR(_xlfn.XLOOKUP($A602&amp;$B602,'MAYO 2'!$D$11:$D$40&amp;'MAYO 2'!$E$11:$E$40,'MAYO 2'!$AM$11:$AM$40,_xlfn.XLOOKUP($A602&amp;$B602,'MAYO 2'!$BC$11:$BC$40&amp;'MAYO 2'!$BD$11:$BD$40,'MAYO 2'!$CL$11:$CL$40,"A"))/1%,"")</f>
        <v/>
      </c>
      <c r="DL602" s="188" t="str">
        <f t="array" ref="DL602">IFERROR(_xlfn.XLOOKUP($A602&amp;$B602,JUNIO!$D$11:$D$40&amp;JUNIO!$E$11:$E$40,JUNIO!$AM$11:$AM$40,_xlfn.XLOOKUP($A602&amp;$B602,JUNIO!$BC$11:$BC$40&amp;JUNIO!$BD$11:$BD$40,JUNIO!$CL$11:$CL$40,"A"))/1%,"")</f>
        <v/>
      </c>
      <c r="DM602" s="188" t="str">
        <f t="array" ref="DM602">IFERROR(_xlfn.XLOOKUP($A602&amp;$B602,'JUNIO 2'!$D$11:$D$40&amp;'JUNIO 2'!$E$11:$E$40,'JUNIO 2'!$AM$11:$AM$40,_xlfn.XLOOKUP($A602&amp;$B602,'JUNIO 2'!$BC$11:$BC$40&amp;'JUNIO 2'!$BD$11:$BD$40,'JUNIO 2'!$CL$11:$CL$40,"A"))/1%,"")</f>
        <v/>
      </c>
      <c r="DN602" s="188" t="str">
        <f t="array" ref="DN602">IFERROR(_xlfn.XLOOKUP($A602&amp;$B602,JULIO!$D$11:$D$40&amp;JULIO!$E$11:$E$40,JULIO!$AM$11:$AM$40,_xlfn.XLOOKUP($A602&amp;$B602,JULIO!$BC$11:$BC$40&amp;JULIO!$BD$11:$BD$40,JULIO!$CL$11:$CL$40,"A"))/1%,"")</f>
        <v/>
      </c>
      <c r="DO602" s="188" t="str">
        <f t="array" ref="DO602">IFERROR(_xlfn.XLOOKUP($A602&amp;$B602,'JULIO 2'!$D$11:$D$40&amp;'JULIO 2'!$E$11:$E$40,'JULIO 2'!$AM$11:$AM$40,_xlfn.XLOOKUP($A602&amp;$B602,'JULIO 2'!$BC$11:$BC$40&amp;'JULIO 2'!$BD$11:$BD$40,'JULIO 2'!$CL$11:$CL$40,"A"))/1%,"")</f>
        <v/>
      </c>
      <c r="DP602" s="188" t="str">
        <f t="array" ref="DP602">IFERROR(_xlfn.XLOOKUP($A602&amp;$B602,AGOSTO!$D$11:$D$40&amp;AGOSTO!$E$11:$E$40,AGOSTO!$AM$11:$AM$40,_xlfn.XLOOKUP($A602&amp;$B602,AGOSTO!$BC$11:$BC$40&amp;AGOSTO!$BD$11:$BD$40,AGOSTO!$CL$11:$CL$40,"A"))/1%,"")</f>
        <v/>
      </c>
      <c r="DQ602" s="188" t="str">
        <f t="array" ref="DQ602">IFERROR(_xlfn.XLOOKUP($A602&amp;$B602,'AGOSTO 2'!$D$11:$D$40&amp;'AGOSTO 2'!$E$11:$E$40,'AGOSTO 2'!$AM$11:$AM$40,_xlfn.XLOOKUP($A602&amp;$B602,'AGOSTO 2'!$BC$11:$BC$40&amp;'AGOSTO 2'!$BD$11:$BD$40,'AGOSTO 2'!$CL$11:$CL$40,"A"))/1%,"")</f>
        <v/>
      </c>
      <c r="DR602" s="188" t="str">
        <f t="array" ref="DR602">IFERROR(_xlfn.XLOOKUP($A602&amp;$B602,SEPTIEMBRE!$D$11:$D$40&amp;SEPTIEMBRE!$E$11:$E$40,SEPTIEMBRE!$AM$11:$AM$40,_xlfn.XLOOKUP($A602&amp;$B602,SEPTIEMBRE!$BC$11:$BC$40&amp;SEPTIEMBRE!$BD$11:$BD$40,SEPTIEMBRE!$CL$11:$CL$40,"A"))/1%,"")</f>
        <v/>
      </c>
      <c r="DS602" s="188" t="str">
        <f t="array" ref="DS602">IFERROR(_xlfn.XLOOKUP($A602&amp;$B602,'SEPTIEMBRE 2'!$D$11:$D$40&amp;'SEPTIEMBRE 2'!$E$11:$E$40,'SEPTIEMBRE 2'!$AM$11:$AM$40,_xlfn.XLOOKUP($A602&amp;$B602,'SEPTIEMBRE 2'!$BC$11:$BC$40&amp;'SEPTIEMBRE 2'!$BD$11:$BD$40,'SEPTIEMBRE 2'!$CL$11:$CL$40,"A"))/1%,"")</f>
        <v/>
      </c>
      <c r="DT602" s="188" t="str">
        <f t="array" ref="DT602">IFERROR(_xlfn.XLOOKUP($A602&amp;$B602,'SEPTIEMBRE 3'!$D$11:$D$40&amp;'SEPTIEMBRE 3'!$E$11:$E$40,'SEPTIEMBRE 3'!$AM$11:$AM$40,_xlfn.XLOOKUP($A602&amp;$B602,'SEPTIEMBRE 3'!$BC$11:$BC$40&amp;'SEPTIEMBRE 3'!$BD$11:$BD$40,'SEPTIEMBRE 3'!$CL$11:$CL$40,"A"))/1%,"")</f>
        <v/>
      </c>
      <c r="DU602" s="188" t="str">
        <f t="array" ref="DU602">IFERROR(_xlfn.XLOOKUP($A602&amp;$B602,OCTUBRE!$D$11:$D$40&amp;OCTUBRE!$E$11:$E$40,OCTUBRE!$AM$11:$AM$40,_xlfn.XLOOKUP($A602&amp;$B602,OCTUBRE!$BC$11:$BC$40&amp;OCTUBRE!$BD$11:$BD$40,OCTUBRE!$CL$11:$CL$40,"A"))/1%,"")</f>
        <v/>
      </c>
      <c r="DV602" s="188" t="str">
        <f t="array" ref="DV602">IFERROR(_xlfn.XLOOKUP($A602&amp;$B602,'OCTUBRE 2'!$D$11:$D$40&amp;'OCTUBRE 2'!$E$11:$E$40,'OCTUBRE 2'!$AM$11:$AM$40,_xlfn.XLOOKUP($A602&amp;$B602,'OCTUBRE 2'!$BC$11:$BC$40&amp;'OCTUBRE 2'!$BD$11:$BD$40,'OCTUBRE 2'!$CL$11:$CL$40,"A"))/1%,"")</f>
        <v/>
      </c>
      <c r="DW602" s="188" t="str">
        <f t="array" ref="DW602">IFERROR(_xlfn.XLOOKUP($A602&amp;$B602,NOVIEMBRE!$D$11:$D$40&amp;NOVIEMBRE!$E$11:$E$40,NOVIEMBRE!$AM$11:$AM$40,_xlfn.XLOOKUP($A602&amp;$B602,NOVIEMBRE!$BC$11:$BC$40&amp;NOVIEMBRE!$BD$11:$BD$40,NOVIEMBRE!$CL$11:$CL$40,"A"))/1%,"")</f>
        <v/>
      </c>
      <c r="DX602" s="188" t="str">
        <f t="array" ref="DX602">IFERROR(_xlfn.XLOOKUP($A602&amp;$B602,'NOVIEMBRE 2'!$D$11:$D$40&amp;'NOVIEMBRE 2'!$E$11:$E$40,'NOVIEMBRE 2'!$AM$11:$AM$40,_xlfn.XLOOKUP($A602&amp;$B602,'NOVIEMBRE 2'!$BC$11:$BC$40&amp;'NOVIEMBRE 2'!$BD$11:$BD$40,'NOVIEMBRE 2'!$CL$11:$CL$40,"A"))/1%,"")</f>
        <v/>
      </c>
      <c r="DY602" s="188" t="str">
        <f t="array" ref="DY602">IFERROR(_xlfn.XLOOKUP($A602&amp;$B602,DICIEMBRE!$D$11:$D$40&amp;DICIEMBRE!$E$11:$E$40,DICIEMBRE!$AM$11:$AM$40,_xlfn.XLOOKUP($A602&amp;$B602,DICIEMBRE!$BC$11:$BC$40&amp;DICIEMBRE!$BD$11:$BD$40,DICIEMBRE!$CL$11:$CL$40,"A"))/1%,"")</f>
        <v/>
      </c>
      <c r="DZ602" s="381" t="str">
        <f t="shared" si="9"/>
        <v>-</v>
      </c>
      <c r="EA602" s="381" t="str">
        <f t="shared" si="10"/>
        <v>-</v>
      </c>
      <c r="EB602" s="381" t="str">
        <f t="shared" si="11"/>
        <v>-</v>
      </c>
      <c r="EC602" s="381" t="str">
        <f t="shared" si="12"/>
        <v>-</v>
      </c>
      <c r="ED602" s="381" t="str">
        <f t="shared" si="13"/>
        <v>-</v>
      </c>
      <c r="EE602" s="381" t="str">
        <f t="shared" si="14"/>
        <v>-</v>
      </c>
      <c r="EF602" s="381" t="str">
        <f t="shared" si="15"/>
        <v>-</v>
      </c>
      <c r="EG602" s="381" t="str">
        <f t="shared" si="16"/>
        <v>-</v>
      </c>
      <c r="EH602" s="381" t="str">
        <f t="shared" si="17"/>
        <v>-</v>
      </c>
      <c r="EI602" s="188" t="str">
        <f t="shared" si="18"/>
        <v/>
      </c>
      <c r="EJ602" s="382"/>
      <c r="EK602" s="382"/>
      <c r="EL602" s="383"/>
      <c r="EM602" s="21"/>
      <c r="EN602" s="384">
        <f t="array" ref="EN602">IFERROR(_xlfn.XLOOKUP($A602&amp;$B602,MARZO!$D$11:$D$40&amp;MARZO!$E$11:$E$40,MARZO!$AK$11:$AK$40,_xlfn.XLOOKUP($A602&amp;$B602,MARZO!$BC$11:$BC$40&amp;MARZO!$BD$11:$BD$40,MARZO!$CJ$11:$CJ$40,"A")),"")</f>
        <v>0</v>
      </c>
      <c r="EO602" s="384">
        <f t="array" ref="EO602">IFERROR(_xlfn.XLOOKUP($A602&amp;$B602,ABRIL!$D$11:$D$40&amp;ABRIL!$E$11:$E$40,ABRIL!$AK$11:$AK$40,_xlfn.XLOOKUP($A602&amp;$B602,ABRIL!$BC$11:$BC$40&amp;ABRIL!$BD$11:$BD$40,ABRIL!$CJ$11:$CJ$40,"A")),"")</f>
        <v>0</v>
      </c>
      <c r="EP602" s="384">
        <f t="array" ref="EP602">IFERROR(_xlfn.XLOOKUP($A602&amp;$B602,'ABRIL 2'!$D$11:$D$40&amp;'ABRIL 2'!$E$11:$E$40,'ABRIL 2'!$AK$11:$AK$40,_xlfn.XLOOKUP($A602&amp;$B602,'ABRIL 2'!$BC$11:$BC$40&amp;'ABRIL 2'!$BD$11:$BD$40,'ABRIL 2'!$CJ$11:$CJ$40,"A")),"")</f>
        <v>0</v>
      </c>
      <c r="EQ602" s="384">
        <f t="array" ref="EQ602">IFERROR(_xlfn.XLOOKUP($A602&amp;$B602,MAYO!$D$11:$D$40&amp;MAYO!$E$11:$E$40,MAYO!$AK$11:$AK$40,_xlfn.XLOOKUP($A602&amp;$B602,MAYO!$BC$11:$BC$40&amp;MAYO!$BD$11:$BD$40,MAYO!$CJ$11:$CJ$40,"A")),"")</f>
        <v>0</v>
      </c>
      <c r="ER602" s="384">
        <f t="array" ref="ER602">IFERROR(_xlfn.XLOOKUP($A602&amp;$B602,'MAYO 2'!$D$11:$D$40&amp;'MAYO 2'!$E$11:$E$40,'MAYO 2'!$AK$11:$AK$40,_xlfn.XLOOKUP($A602&amp;$B602,'MAYO 2'!$BC$11:$BC$40&amp;'MAYO 2'!$BD$11:$BD$40,'MAYO 2'!$CJ$11:$CJ$40,"A")),"")</f>
        <v>0</v>
      </c>
      <c r="ES602" s="384">
        <f t="array" ref="ES602">IFERROR(_xlfn.XLOOKUP($A602&amp;$B602,JUNIO!$D$11:$D$40&amp;JUNIO!$E$11:$E$40,JUNIO!$AK$11:$AK$40,_xlfn.XLOOKUP($A602&amp;$B602,JUNIO!$BC$11:$BC$40&amp;JUNIO!$BD$11:$BD$40,JUNIO!$CJ$11:$CJ$40,"A")),"")</f>
        <v>0</v>
      </c>
      <c r="ET602" s="384">
        <f t="array" ref="ET602">IFERROR(_xlfn.XLOOKUP($A602&amp;$B602,'JUNIO 2'!$D$11:$D$40&amp;'JUNIO 2'!$E$11:$E$40,'JUNIO 2'!$AK$11:$AK$40,_xlfn.XLOOKUP($A602&amp;$B602,'JUNIO 2'!$BC$11:$BC$40&amp;'JUNIO 2'!$BD$11:$BD$40,'JUNIO 2'!$CJ$11:$CJ$40,"A")),"")</f>
        <v>0</v>
      </c>
      <c r="EU602" s="384">
        <f t="array" ref="EU602">IFERROR(_xlfn.XLOOKUP($A602&amp;$B602,JULIO!$D$11:$D$40&amp;JULIO!$E$11:$E$40,JULIO!$AK$11:$AK$40,_xlfn.XLOOKUP($A602&amp;$B602,JULIO!$BC$11:$BC$40&amp;JULIO!$BD$11:$BD$40,JULIO!$CJ$11:$CJ$40,"A")),"")</f>
        <v>0</v>
      </c>
      <c r="EV602" s="384">
        <f t="array" ref="EV602">IFERROR(_xlfn.XLOOKUP($A602&amp;$B602,'JULIO 2'!$D$11:$D$40&amp;'JULIO 2'!$E$11:$E$40,'JULIO 2'!$AK$11:$AK$40,_xlfn.XLOOKUP($A602&amp;$B602,'JULIO 2'!$BC$11:$BC$40&amp;'JULIO 2'!$BD$11:$BD$40,'JULIO 2'!$CJ$11:$CJ$40,"A")),"")</f>
        <v>0</v>
      </c>
      <c r="EW602" s="384">
        <f t="array" ref="EW602">IFERROR(_xlfn.XLOOKUP($A602&amp;$B602,AGOSTO!$D$11:$D$40&amp;AGOSTO!$E$11:$E$40,AGOSTO!$AK$11:$AK$40,_xlfn.XLOOKUP($A602&amp;$B602,AGOSTO!$BC$11:$BC$40&amp;AGOSTO!$BD$11:$BD$40,AGOSTO!$CJ$11:$CJ$40,"A")),"")</f>
        <v>0</v>
      </c>
      <c r="EX602" s="384">
        <f t="array" ref="EX602">IFERROR(_xlfn.XLOOKUP($A602&amp;$B602,'AGOSTO 2'!$D$11:$D$40&amp;'AGOSTO 2'!$E$11:$E$40,'AGOSTO 2'!$AK$11:$AK$40,_xlfn.XLOOKUP($A602&amp;$B602,'AGOSTO 2'!$BC$11:$BC$40&amp;'AGOSTO 2'!$BD$11:$BD$40,'AGOSTO 2'!$CJ$11:$CJ$40,"A")),"")</f>
        <v>0</v>
      </c>
      <c r="EY602" s="384">
        <f t="array" ref="EY602">IFERROR(_xlfn.XLOOKUP($A602&amp;$B602,SEPTIEMBRE!$D$11:$D$40&amp;SEPTIEMBRE!$E$11:$E$40,SEPTIEMBRE!$AK$11:$AK$40,_xlfn.XLOOKUP($A602&amp;$B602,SEPTIEMBRE!$BC$11:$BC$40&amp;SEPTIEMBRE!$BD$11:$BD$40,SEPTIEMBRE!$CJ$11:$CJ$40,"A")),"")</f>
        <v>0</v>
      </c>
      <c r="EZ602" s="384">
        <f t="array" ref="EZ602">IFERROR(_xlfn.XLOOKUP($A602&amp;$B602,'SEPTIEMBRE 2'!$D$11:$D$40&amp;'SEPTIEMBRE 2'!$E$11:$E$40,'SEPTIEMBRE 2'!$AK$11:$AK$40,_xlfn.XLOOKUP($A602&amp;$B602,'SEPTIEMBRE 2'!$BC$11:$BC$40&amp;'SEPTIEMBRE 2'!$BD$11:$BD$40,'SEPTIEMBRE 2'!$CJ$11:$CJ$40,"A")),"")</f>
        <v>0</v>
      </c>
      <c r="FA602" s="384">
        <f t="array" ref="FA602">IFERROR(_xlfn.XLOOKUP($A602&amp;$B602,'SEPTIEMBRE 3'!$D$11:$D$40&amp;'SEPTIEMBRE 3'!$E$11:$E$40,'SEPTIEMBRE 3'!$AK$11:$AK$40,_xlfn.XLOOKUP($A602&amp;$B602,'SEPTIEMBRE 3'!$BC$11:$BC$40&amp;'SEPTIEMBRE 3'!$BD$11:$BD$40,'SEPTIEMBRE 3'!$CJ$11:$CJ$40,"A")),"")</f>
        <v>0</v>
      </c>
      <c r="FB602" s="384">
        <f t="array" ref="FB602">IFERROR(_xlfn.XLOOKUP($A602&amp;$B602,OCTUBRE!$D$11:$D$40&amp;OCTUBRE!$E$11:$E$40,OCTUBRE!$AK$11:$AK$40,_xlfn.XLOOKUP($A602&amp;$B602,OCTUBRE!$BC$11:$BC$40&amp;OCTUBRE!$BD$11:$BD$40,OCTUBRE!$CJ$11:$CJ$40,"A")),"")</f>
        <v>0</v>
      </c>
      <c r="FC602" s="384">
        <f t="array" ref="FC602">IFERROR(_xlfn.XLOOKUP($A602&amp;$B602,'OCTUBRE 2'!$D$11:$D$40&amp;'OCTUBRE 2'!$E$11:$E$40,'OCTUBRE 2'!$AK$11:$AK$40,_xlfn.XLOOKUP($A602&amp;$B602,'OCTUBRE 2'!$BC$11:$BC$40&amp;'OCTUBRE 2'!$BD$11:$BD$40,'OCTUBRE 2'!$CJ$11:$CJ$40,"A")),"")</f>
        <v>0</v>
      </c>
      <c r="FD602" s="384">
        <f t="array" ref="FD602">IFERROR(_xlfn.XLOOKUP($A602&amp;$B602,NOVIEMBRE!$D$11:$D$40&amp;NOVIEMBRE!$E$11:$E$40,NOVIEMBRE!$AK$11:$AK$40,_xlfn.XLOOKUP($A602&amp;$B602,NOVIEMBRE!$BC$11:$BC$40&amp;NOVIEMBRE!$BD$11:$BD$40,NOVIEMBRE!$CJ$11:$CJ$40,"A")),"")</f>
        <v>0</v>
      </c>
      <c r="FE602" s="384">
        <f t="array" ref="FE602">IFERROR(_xlfn.XLOOKUP($A602&amp;$B602,'NOVIEMBRE 2'!$D$11:$D$40&amp;'NOVIEMBRE 2'!$E$11:$E$40,'NOVIEMBRE 2'!$AK$11:$AK$40,_xlfn.XLOOKUP($A602&amp;$B602,'NOVIEMBRE 2'!$BC$11:$BC$40&amp;'NOVIEMBRE 2'!$BD$11:$BD$40,'NOVIEMBRE 2'!$CJ$11:$CJ$40,"A")),"")</f>
        <v>0</v>
      </c>
      <c r="FF602" s="385">
        <f t="array" ref="FF602">IFERROR(_xlfn.XLOOKUP($A602&amp;$B602,DICIEMBRE!$D$11:$D$40&amp;DICIEMBRE!$E$11:$E$40,DICIEMBRE!$AK$11:$AK$40,_xlfn.XLOOKUP($A602&amp;$B602,DICIEMBRE!$BC$11:$BC$40&amp;DICIEMBRE!$BD$11:$BD$40,DICIEMBRE!$CJ$11:$CJ$40,"A")),"")</f>
        <v>0</v>
      </c>
      <c r="FG602" s="386" t="str">
        <f t="shared" si="19"/>
        <v/>
      </c>
      <c r="FH602" s="386" t="str">
        <f t="array" ref="FH602">IF(
 COUNT(DZ602:EH602)=0,
 "-",
 IF(
  COUNT(DZ602:EH602) &lt; COUNTA(DZ602:EH602),
  REPT("🟩", ROUND(COUNT(DZ602:EH602)/COUNTA(DZ602:EH602)*5, 0)) &amp;
  REPT("⬜", 5 - ROUND(COUNT(DZ602:EH602)/COUNTA(DZ602:EH602)*5, 0)),
  IF(
    AVERAGE(IF(DZ602:EH602&lt;&gt;"", DZ602:EH602, )) &gt;= 70, "🟩🟩🟩🟩🟩",
    IF(
      AVERAGE(IF(DZ602:EH602&lt;&gt;"",DZ602:EH602, )) &gt;= 56, "🟨🟨🟨🟨🟨",
      "🟥🟥🟥🟥🟥"
    )
  )
 )
)
</f>
        <v>-</v>
      </c>
    </row>
    <row r="603" ht="15.75" customHeight="1">
      <c r="A603" s="168"/>
      <c r="B603" s="169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1"/>
      <c r="N603" s="172" t="str">
        <f t="shared" si="1"/>
        <v/>
      </c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2" t="str">
        <f t="shared" si="2"/>
        <v/>
      </c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2" t="str">
        <f t="shared" si="3"/>
        <v/>
      </c>
      <c r="AM603" s="173"/>
      <c r="AN603" s="173"/>
      <c r="AO603" s="173"/>
      <c r="AP603" s="173"/>
      <c r="AQ603" s="173"/>
      <c r="AR603" s="173"/>
      <c r="AS603" s="173"/>
      <c r="AT603" s="173"/>
      <c r="AU603" s="173"/>
      <c r="AV603" s="171"/>
      <c r="AW603" s="171"/>
      <c r="AX603" s="172" t="str">
        <f t="shared" si="4"/>
        <v/>
      </c>
      <c r="AY603" s="173"/>
      <c r="AZ603" s="173"/>
      <c r="BA603" s="173"/>
      <c r="BB603" s="173"/>
      <c r="BC603" s="173"/>
      <c r="BD603" s="173"/>
      <c r="BE603" s="173"/>
      <c r="BF603" s="173"/>
      <c r="BG603" s="173"/>
      <c r="BH603" s="173"/>
      <c r="BI603" s="173"/>
      <c r="BJ603" s="172" t="str">
        <f t="shared" si="5"/>
        <v/>
      </c>
      <c r="BK603" s="173"/>
      <c r="BL603" s="173"/>
      <c r="BM603" s="173"/>
      <c r="BN603" s="173"/>
      <c r="BO603" s="173"/>
      <c r="BP603" s="173"/>
      <c r="BQ603" s="173"/>
      <c r="BR603" s="173"/>
      <c r="BS603" s="173"/>
      <c r="BT603" s="173"/>
      <c r="BU603" s="173"/>
      <c r="BV603" s="172" t="str">
        <f t="shared" si="6"/>
        <v/>
      </c>
      <c r="BW603" s="173"/>
      <c r="BX603" s="173"/>
      <c r="BY603" s="173"/>
      <c r="BZ603" s="171"/>
      <c r="CA603" s="171"/>
      <c r="CB603" s="171"/>
      <c r="CC603" s="171"/>
      <c r="CD603" s="171"/>
      <c r="CE603" s="171"/>
      <c r="CF603" s="171"/>
      <c r="CG603" s="171"/>
      <c r="CH603" s="172" t="str">
        <f t="shared" si="7"/>
        <v/>
      </c>
      <c r="CI603" s="171"/>
      <c r="CJ603" s="173"/>
      <c r="CK603" s="173"/>
      <c r="CL603" s="173"/>
      <c r="CM603" s="173"/>
      <c r="CN603" s="171"/>
      <c r="CO603" s="171"/>
      <c r="CP603" s="171"/>
      <c r="CQ603" s="173"/>
      <c r="CR603" s="171"/>
      <c r="CS603" s="171"/>
      <c r="CT603" s="172" t="str">
        <f t="shared" si="8"/>
        <v/>
      </c>
      <c r="CU603" s="172"/>
      <c r="CV603" s="172"/>
      <c r="CW603" s="172"/>
      <c r="CX603" s="172"/>
      <c r="CY603" s="172"/>
      <c r="CZ603" s="172"/>
      <c r="DA603" s="172"/>
      <c r="DB603" s="172"/>
      <c r="DC603" s="172"/>
      <c r="DD603" s="172"/>
      <c r="DE603" s="172"/>
      <c r="DF603" s="172"/>
      <c r="DG603" s="188" t="str">
        <f t="array" ref="DG603">IFERROR(_xlfn.XLOOKUP($A603&amp;B603,MARZO!$D$11:$D$40&amp;MARZO!$E$11:$E$40,MARZO!$AM$11:$AM$40,_xlfn.XLOOKUP($A603&amp;$B603,MARZO!$BC$11:$BC$40&amp;MARZO!$BD$11:$BD$40,MARZO!$CL$11:$CL$40,"A"))/1%,"")</f>
        <v/>
      </c>
      <c r="DH603" s="188" t="str">
        <f t="array" ref="DH603">IFERROR(_xlfn.XLOOKUP($A603&amp;$B603,ABRIL!$D$11:$D$40&amp;ABRIL!$E$11:$E$40,ABRIL!$AM$11:$AM$40,_xlfn.XLOOKUP($A603&amp;$B603,ABRIL!$BC$11:$BC$40&amp;ABRIL!$BD$11:$BD$40,ABRIL!$CL$11:$CL$40,"A"))/1%,"")</f>
        <v/>
      </c>
      <c r="DI603" s="188" t="str">
        <f t="array" ref="DI603">IFERROR(_xlfn.XLOOKUP($A603&amp;$B603,'ABRIL 2'!$D$11:$D$40&amp;'ABRIL 2'!$E$11:$E$40,'ABRIL 2'!$AM$11:$AM$40,_xlfn.XLOOKUP($A603&amp;$B603,'ABRIL 2'!$BC$11:$BC$40&amp;'ABRIL 2'!$BD$11:$BD$40,'ABRIL 2'!$CL$11:$CL$40,"A"))/1%,"")</f>
        <v/>
      </c>
      <c r="DJ603" s="188" t="str">
        <f t="array" ref="DJ603">IFERROR(_xlfn.XLOOKUP($A603&amp;$B603,MAYO!$D$11:$D$40&amp;MAYO!$E$11:$E$40,MAYO!$AM$11:$AM$40,_xlfn.XLOOKUP($A603&amp;$B603,MAYO!$BC$11:$BC$40&amp;MAYO!$BD$11:$BD$40,MAYO!$CL$11:$CL$40,"A"))/1%,"")</f>
        <v/>
      </c>
      <c r="DK603" s="188" t="str">
        <f t="array" ref="DK603">IFERROR(_xlfn.XLOOKUP($A603&amp;$B603,'MAYO 2'!$D$11:$D$40&amp;'MAYO 2'!$E$11:$E$40,'MAYO 2'!$AM$11:$AM$40,_xlfn.XLOOKUP($A603&amp;$B603,'MAYO 2'!$BC$11:$BC$40&amp;'MAYO 2'!$BD$11:$BD$40,'MAYO 2'!$CL$11:$CL$40,"A"))/1%,"")</f>
        <v/>
      </c>
      <c r="DL603" s="188" t="str">
        <f t="array" ref="DL603">IFERROR(_xlfn.XLOOKUP($A603&amp;$B603,JUNIO!$D$11:$D$40&amp;JUNIO!$E$11:$E$40,JUNIO!$AM$11:$AM$40,_xlfn.XLOOKUP($A603&amp;$B603,JUNIO!$BC$11:$BC$40&amp;JUNIO!$BD$11:$BD$40,JUNIO!$CL$11:$CL$40,"A"))/1%,"")</f>
        <v/>
      </c>
      <c r="DM603" s="188" t="str">
        <f t="array" ref="DM603">IFERROR(_xlfn.XLOOKUP($A603&amp;$B603,'JUNIO 2'!$D$11:$D$40&amp;'JUNIO 2'!$E$11:$E$40,'JUNIO 2'!$AM$11:$AM$40,_xlfn.XLOOKUP($A603&amp;$B603,'JUNIO 2'!$BC$11:$BC$40&amp;'JUNIO 2'!$BD$11:$BD$40,'JUNIO 2'!$CL$11:$CL$40,"A"))/1%,"")</f>
        <v/>
      </c>
      <c r="DN603" s="188" t="str">
        <f t="array" ref="DN603">IFERROR(_xlfn.XLOOKUP($A603&amp;$B603,JULIO!$D$11:$D$40&amp;JULIO!$E$11:$E$40,JULIO!$AM$11:$AM$40,_xlfn.XLOOKUP($A603&amp;$B603,JULIO!$BC$11:$BC$40&amp;JULIO!$BD$11:$BD$40,JULIO!$CL$11:$CL$40,"A"))/1%,"")</f>
        <v/>
      </c>
      <c r="DO603" s="188" t="str">
        <f t="array" ref="DO603">IFERROR(_xlfn.XLOOKUP($A603&amp;$B603,'JULIO 2'!$D$11:$D$40&amp;'JULIO 2'!$E$11:$E$40,'JULIO 2'!$AM$11:$AM$40,_xlfn.XLOOKUP($A603&amp;$B603,'JULIO 2'!$BC$11:$BC$40&amp;'JULIO 2'!$BD$11:$BD$40,'JULIO 2'!$CL$11:$CL$40,"A"))/1%,"")</f>
        <v/>
      </c>
      <c r="DP603" s="188" t="str">
        <f t="array" ref="DP603">IFERROR(_xlfn.XLOOKUP($A603&amp;$B603,AGOSTO!$D$11:$D$40&amp;AGOSTO!$E$11:$E$40,AGOSTO!$AM$11:$AM$40,_xlfn.XLOOKUP($A603&amp;$B603,AGOSTO!$BC$11:$BC$40&amp;AGOSTO!$BD$11:$BD$40,AGOSTO!$CL$11:$CL$40,"A"))/1%,"")</f>
        <v/>
      </c>
      <c r="DQ603" s="188" t="str">
        <f t="array" ref="DQ603">IFERROR(_xlfn.XLOOKUP($A603&amp;$B603,'AGOSTO 2'!$D$11:$D$40&amp;'AGOSTO 2'!$E$11:$E$40,'AGOSTO 2'!$AM$11:$AM$40,_xlfn.XLOOKUP($A603&amp;$B603,'AGOSTO 2'!$BC$11:$BC$40&amp;'AGOSTO 2'!$BD$11:$BD$40,'AGOSTO 2'!$CL$11:$CL$40,"A"))/1%,"")</f>
        <v/>
      </c>
      <c r="DR603" s="188" t="str">
        <f t="array" ref="DR603">IFERROR(_xlfn.XLOOKUP($A603&amp;$B603,SEPTIEMBRE!$D$11:$D$40&amp;SEPTIEMBRE!$E$11:$E$40,SEPTIEMBRE!$AM$11:$AM$40,_xlfn.XLOOKUP($A603&amp;$B603,SEPTIEMBRE!$BC$11:$BC$40&amp;SEPTIEMBRE!$BD$11:$BD$40,SEPTIEMBRE!$CL$11:$CL$40,"A"))/1%,"")</f>
        <v/>
      </c>
      <c r="DS603" s="188" t="str">
        <f t="array" ref="DS603">IFERROR(_xlfn.XLOOKUP($A603&amp;$B603,'SEPTIEMBRE 2'!$D$11:$D$40&amp;'SEPTIEMBRE 2'!$E$11:$E$40,'SEPTIEMBRE 2'!$AM$11:$AM$40,_xlfn.XLOOKUP($A603&amp;$B603,'SEPTIEMBRE 2'!$BC$11:$BC$40&amp;'SEPTIEMBRE 2'!$BD$11:$BD$40,'SEPTIEMBRE 2'!$CL$11:$CL$40,"A"))/1%,"")</f>
        <v/>
      </c>
      <c r="DT603" s="188" t="str">
        <f t="array" ref="DT603">IFERROR(_xlfn.XLOOKUP($A603&amp;$B603,'SEPTIEMBRE 3'!$D$11:$D$40&amp;'SEPTIEMBRE 3'!$E$11:$E$40,'SEPTIEMBRE 3'!$AM$11:$AM$40,_xlfn.XLOOKUP($A603&amp;$B603,'SEPTIEMBRE 3'!$BC$11:$BC$40&amp;'SEPTIEMBRE 3'!$BD$11:$BD$40,'SEPTIEMBRE 3'!$CL$11:$CL$40,"A"))/1%,"")</f>
        <v/>
      </c>
      <c r="DU603" s="188" t="str">
        <f t="array" ref="DU603">IFERROR(_xlfn.XLOOKUP($A603&amp;$B603,OCTUBRE!$D$11:$D$40&amp;OCTUBRE!$E$11:$E$40,OCTUBRE!$AM$11:$AM$40,_xlfn.XLOOKUP($A603&amp;$B603,OCTUBRE!$BC$11:$BC$40&amp;OCTUBRE!$BD$11:$BD$40,OCTUBRE!$CL$11:$CL$40,"A"))/1%,"")</f>
        <v/>
      </c>
      <c r="DV603" s="188" t="str">
        <f t="array" ref="DV603">IFERROR(_xlfn.XLOOKUP($A603&amp;$B603,'OCTUBRE 2'!$D$11:$D$40&amp;'OCTUBRE 2'!$E$11:$E$40,'OCTUBRE 2'!$AM$11:$AM$40,_xlfn.XLOOKUP($A603&amp;$B603,'OCTUBRE 2'!$BC$11:$BC$40&amp;'OCTUBRE 2'!$BD$11:$BD$40,'OCTUBRE 2'!$CL$11:$CL$40,"A"))/1%,"")</f>
        <v/>
      </c>
      <c r="DW603" s="188" t="str">
        <f t="array" ref="DW603">IFERROR(_xlfn.XLOOKUP($A603&amp;$B603,NOVIEMBRE!$D$11:$D$40&amp;NOVIEMBRE!$E$11:$E$40,NOVIEMBRE!$AM$11:$AM$40,_xlfn.XLOOKUP($A603&amp;$B603,NOVIEMBRE!$BC$11:$BC$40&amp;NOVIEMBRE!$BD$11:$BD$40,NOVIEMBRE!$CL$11:$CL$40,"A"))/1%,"")</f>
        <v/>
      </c>
      <c r="DX603" s="188" t="str">
        <f t="array" ref="DX603">IFERROR(_xlfn.XLOOKUP($A603&amp;$B603,'NOVIEMBRE 2'!$D$11:$D$40&amp;'NOVIEMBRE 2'!$E$11:$E$40,'NOVIEMBRE 2'!$AM$11:$AM$40,_xlfn.XLOOKUP($A603&amp;$B603,'NOVIEMBRE 2'!$BC$11:$BC$40&amp;'NOVIEMBRE 2'!$BD$11:$BD$40,'NOVIEMBRE 2'!$CL$11:$CL$40,"A"))/1%,"")</f>
        <v/>
      </c>
      <c r="DY603" s="188" t="str">
        <f t="array" ref="DY603">IFERROR(_xlfn.XLOOKUP($A603&amp;$B603,DICIEMBRE!$D$11:$D$40&amp;DICIEMBRE!$E$11:$E$40,DICIEMBRE!$AM$11:$AM$40,_xlfn.XLOOKUP($A603&amp;$B603,DICIEMBRE!$BC$11:$BC$40&amp;DICIEMBRE!$BD$11:$BD$40,DICIEMBRE!$CL$11:$CL$40,"A"))/1%,"")</f>
        <v/>
      </c>
      <c r="DZ603" s="381" t="str">
        <f t="shared" si="9"/>
        <v>-</v>
      </c>
      <c r="EA603" s="381" t="str">
        <f t="shared" si="10"/>
        <v>-</v>
      </c>
      <c r="EB603" s="381" t="str">
        <f t="shared" si="11"/>
        <v>-</v>
      </c>
      <c r="EC603" s="381" t="str">
        <f t="shared" si="12"/>
        <v>-</v>
      </c>
      <c r="ED603" s="381" t="str">
        <f t="shared" si="13"/>
        <v>-</v>
      </c>
      <c r="EE603" s="381" t="str">
        <f t="shared" si="14"/>
        <v>-</v>
      </c>
      <c r="EF603" s="381" t="str">
        <f t="shared" si="15"/>
        <v>-</v>
      </c>
      <c r="EG603" s="381" t="str">
        <f t="shared" si="16"/>
        <v>-</v>
      </c>
      <c r="EH603" s="381" t="str">
        <f t="shared" si="17"/>
        <v>-</v>
      </c>
      <c r="EI603" s="188" t="str">
        <f t="shared" si="18"/>
        <v/>
      </c>
      <c r="EJ603" s="382"/>
      <c r="EK603" s="382"/>
      <c r="EL603" s="383"/>
      <c r="EM603" s="21"/>
      <c r="EN603" s="384">
        <f t="array" ref="EN603">IFERROR(_xlfn.XLOOKUP($A603&amp;$B603,MARZO!$D$11:$D$40&amp;MARZO!$E$11:$E$40,MARZO!$AK$11:$AK$40,_xlfn.XLOOKUP($A603&amp;$B603,MARZO!$BC$11:$BC$40&amp;MARZO!$BD$11:$BD$40,MARZO!$CJ$11:$CJ$40,"A")),"")</f>
        <v>0</v>
      </c>
      <c r="EO603" s="384">
        <f t="array" ref="EO603">IFERROR(_xlfn.XLOOKUP($A603&amp;$B603,ABRIL!$D$11:$D$40&amp;ABRIL!$E$11:$E$40,ABRIL!$AK$11:$AK$40,_xlfn.XLOOKUP($A603&amp;$B603,ABRIL!$BC$11:$BC$40&amp;ABRIL!$BD$11:$BD$40,ABRIL!$CJ$11:$CJ$40,"A")),"")</f>
        <v>0</v>
      </c>
      <c r="EP603" s="384">
        <f t="array" ref="EP603">IFERROR(_xlfn.XLOOKUP($A603&amp;$B603,'ABRIL 2'!$D$11:$D$40&amp;'ABRIL 2'!$E$11:$E$40,'ABRIL 2'!$AK$11:$AK$40,_xlfn.XLOOKUP($A603&amp;$B603,'ABRIL 2'!$BC$11:$BC$40&amp;'ABRIL 2'!$BD$11:$BD$40,'ABRIL 2'!$CJ$11:$CJ$40,"A")),"")</f>
        <v>0</v>
      </c>
      <c r="EQ603" s="384">
        <f t="array" ref="EQ603">IFERROR(_xlfn.XLOOKUP($A603&amp;$B603,MAYO!$D$11:$D$40&amp;MAYO!$E$11:$E$40,MAYO!$AK$11:$AK$40,_xlfn.XLOOKUP($A603&amp;$B603,MAYO!$BC$11:$BC$40&amp;MAYO!$BD$11:$BD$40,MAYO!$CJ$11:$CJ$40,"A")),"")</f>
        <v>0</v>
      </c>
      <c r="ER603" s="384">
        <f t="array" ref="ER603">IFERROR(_xlfn.XLOOKUP($A603&amp;$B603,'MAYO 2'!$D$11:$D$40&amp;'MAYO 2'!$E$11:$E$40,'MAYO 2'!$AK$11:$AK$40,_xlfn.XLOOKUP($A603&amp;$B603,'MAYO 2'!$BC$11:$BC$40&amp;'MAYO 2'!$BD$11:$BD$40,'MAYO 2'!$CJ$11:$CJ$40,"A")),"")</f>
        <v>0</v>
      </c>
      <c r="ES603" s="384">
        <f t="array" ref="ES603">IFERROR(_xlfn.XLOOKUP($A603&amp;$B603,JUNIO!$D$11:$D$40&amp;JUNIO!$E$11:$E$40,JUNIO!$AK$11:$AK$40,_xlfn.XLOOKUP($A603&amp;$B603,JUNIO!$BC$11:$BC$40&amp;JUNIO!$BD$11:$BD$40,JUNIO!$CJ$11:$CJ$40,"A")),"")</f>
        <v>0</v>
      </c>
      <c r="ET603" s="384">
        <f t="array" ref="ET603">IFERROR(_xlfn.XLOOKUP($A603&amp;$B603,'JUNIO 2'!$D$11:$D$40&amp;'JUNIO 2'!$E$11:$E$40,'JUNIO 2'!$AK$11:$AK$40,_xlfn.XLOOKUP($A603&amp;$B603,'JUNIO 2'!$BC$11:$BC$40&amp;'JUNIO 2'!$BD$11:$BD$40,'JUNIO 2'!$CJ$11:$CJ$40,"A")),"")</f>
        <v>0</v>
      </c>
      <c r="EU603" s="384">
        <f t="array" ref="EU603">IFERROR(_xlfn.XLOOKUP($A603&amp;$B603,JULIO!$D$11:$D$40&amp;JULIO!$E$11:$E$40,JULIO!$AK$11:$AK$40,_xlfn.XLOOKUP($A603&amp;$B603,JULIO!$BC$11:$BC$40&amp;JULIO!$BD$11:$BD$40,JULIO!$CJ$11:$CJ$40,"A")),"")</f>
        <v>0</v>
      </c>
      <c r="EV603" s="384">
        <f t="array" ref="EV603">IFERROR(_xlfn.XLOOKUP($A603&amp;$B603,'JULIO 2'!$D$11:$D$40&amp;'JULIO 2'!$E$11:$E$40,'JULIO 2'!$AK$11:$AK$40,_xlfn.XLOOKUP($A603&amp;$B603,'JULIO 2'!$BC$11:$BC$40&amp;'JULIO 2'!$BD$11:$BD$40,'JULIO 2'!$CJ$11:$CJ$40,"A")),"")</f>
        <v>0</v>
      </c>
      <c r="EW603" s="384">
        <f t="array" ref="EW603">IFERROR(_xlfn.XLOOKUP($A603&amp;$B603,AGOSTO!$D$11:$D$40&amp;AGOSTO!$E$11:$E$40,AGOSTO!$AK$11:$AK$40,_xlfn.XLOOKUP($A603&amp;$B603,AGOSTO!$BC$11:$BC$40&amp;AGOSTO!$BD$11:$BD$40,AGOSTO!$CJ$11:$CJ$40,"A")),"")</f>
        <v>0</v>
      </c>
      <c r="EX603" s="384">
        <f t="array" ref="EX603">IFERROR(_xlfn.XLOOKUP($A603&amp;$B603,'AGOSTO 2'!$D$11:$D$40&amp;'AGOSTO 2'!$E$11:$E$40,'AGOSTO 2'!$AK$11:$AK$40,_xlfn.XLOOKUP($A603&amp;$B603,'AGOSTO 2'!$BC$11:$BC$40&amp;'AGOSTO 2'!$BD$11:$BD$40,'AGOSTO 2'!$CJ$11:$CJ$40,"A")),"")</f>
        <v>0</v>
      </c>
      <c r="EY603" s="384">
        <f t="array" ref="EY603">IFERROR(_xlfn.XLOOKUP($A603&amp;$B603,SEPTIEMBRE!$D$11:$D$40&amp;SEPTIEMBRE!$E$11:$E$40,SEPTIEMBRE!$AK$11:$AK$40,_xlfn.XLOOKUP($A603&amp;$B603,SEPTIEMBRE!$BC$11:$BC$40&amp;SEPTIEMBRE!$BD$11:$BD$40,SEPTIEMBRE!$CJ$11:$CJ$40,"A")),"")</f>
        <v>0</v>
      </c>
      <c r="EZ603" s="384">
        <f t="array" ref="EZ603">IFERROR(_xlfn.XLOOKUP($A603&amp;$B603,'SEPTIEMBRE 2'!$D$11:$D$40&amp;'SEPTIEMBRE 2'!$E$11:$E$40,'SEPTIEMBRE 2'!$AK$11:$AK$40,_xlfn.XLOOKUP($A603&amp;$B603,'SEPTIEMBRE 2'!$BC$11:$BC$40&amp;'SEPTIEMBRE 2'!$BD$11:$BD$40,'SEPTIEMBRE 2'!$CJ$11:$CJ$40,"A")),"")</f>
        <v>0</v>
      </c>
      <c r="FA603" s="384">
        <f t="array" ref="FA603">IFERROR(_xlfn.XLOOKUP($A603&amp;$B603,'SEPTIEMBRE 3'!$D$11:$D$40&amp;'SEPTIEMBRE 3'!$E$11:$E$40,'SEPTIEMBRE 3'!$AK$11:$AK$40,_xlfn.XLOOKUP($A603&amp;$B603,'SEPTIEMBRE 3'!$BC$11:$BC$40&amp;'SEPTIEMBRE 3'!$BD$11:$BD$40,'SEPTIEMBRE 3'!$CJ$11:$CJ$40,"A")),"")</f>
        <v>0</v>
      </c>
      <c r="FB603" s="384">
        <f t="array" ref="FB603">IFERROR(_xlfn.XLOOKUP($A603&amp;$B603,OCTUBRE!$D$11:$D$40&amp;OCTUBRE!$E$11:$E$40,OCTUBRE!$AK$11:$AK$40,_xlfn.XLOOKUP($A603&amp;$B603,OCTUBRE!$BC$11:$BC$40&amp;OCTUBRE!$BD$11:$BD$40,OCTUBRE!$CJ$11:$CJ$40,"A")),"")</f>
        <v>0</v>
      </c>
      <c r="FC603" s="384">
        <f t="array" ref="FC603">IFERROR(_xlfn.XLOOKUP($A603&amp;$B603,'OCTUBRE 2'!$D$11:$D$40&amp;'OCTUBRE 2'!$E$11:$E$40,'OCTUBRE 2'!$AK$11:$AK$40,_xlfn.XLOOKUP($A603&amp;$B603,'OCTUBRE 2'!$BC$11:$BC$40&amp;'OCTUBRE 2'!$BD$11:$BD$40,'OCTUBRE 2'!$CJ$11:$CJ$40,"A")),"")</f>
        <v>0</v>
      </c>
      <c r="FD603" s="384">
        <f t="array" ref="FD603">IFERROR(_xlfn.XLOOKUP($A603&amp;$B603,NOVIEMBRE!$D$11:$D$40&amp;NOVIEMBRE!$E$11:$E$40,NOVIEMBRE!$AK$11:$AK$40,_xlfn.XLOOKUP($A603&amp;$B603,NOVIEMBRE!$BC$11:$BC$40&amp;NOVIEMBRE!$BD$11:$BD$40,NOVIEMBRE!$CJ$11:$CJ$40,"A")),"")</f>
        <v>0</v>
      </c>
      <c r="FE603" s="384">
        <f t="array" ref="FE603">IFERROR(_xlfn.XLOOKUP($A603&amp;$B603,'NOVIEMBRE 2'!$D$11:$D$40&amp;'NOVIEMBRE 2'!$E$11:$E$40,'NOVIEMBRE 2'!$AK$11:$AK$40,_xlfn.XLOOKUP($A603&amp;$B603,'NOVIEMBRE 2'!$BC$11:$BC$40&amp;'NOVIEMBRE 2'!$BD$11:$BD$40,'NOVIEMBRE 2'!$CJ$11:$CJ$40,"A")),"")</f>
        <v>0</v>
      </c>
      <c r="FF603" s="385">
        <f t="array" ref="FF603">IFERROR(_xlfn.XLOOKUP($A603&amp;$B603,DICIEMBRE!$D$11:$D$40&amp;DICIEMBRE!$E$11:$E$40,DICIEMBRE!$AK$11:$AK$40,_xlfn.XLOOKUP($A603&amp;$B603,DICIEMBRE!$BC$11:$BC$40&amp;DICIEMBRE!$BD$11:$BD$40,DICIEMBRE!$CJ$11:$CJ$40,"A")),"")</f>
        <v>0</v>
      </c>
      <c r="FG603" s="386" t="str">
        <f t="shared" si="19"/>
        <v/>
      </c>
      <c r="FH603" s="386" t="str">
        <f t="array" ref="FH603">IF(
 COUNT(DZ603:EH603)=0,
 "-",
 IF(
  COUNT(DZ603:EH603) &lt; COUNTA(DZ603:EH603),
  REPT("🟩", ROUND(COUNT(DZ603:EH603)/COUNTA(DZ603:EH603)*5, 0)) &amp;
  REPT("⬜", 5 - ROUND(COUNT(DZ603:EH603)/COUNTA(DZ603:EH603)*5, 0)),
  IF(
    AVERAGE(IF(DZ603:EH603&lt;&gt;"", DZ603:EH603, )) &gt;= 70, "🟩🟩🟩🟩🟩",
    IF(
      AVERAGE(IF(DZ603:EH603&lt;&gt;"",DZ603:EH603, )) &gt;= 56, "🟨🟨🟨🟨🟨",
      "🟥🟥🟥🟥🟥"
    )
  )
 )
)
</f>
        <v>-</v>
      </c>
    </row>
    <row r="604" ht="15.75" customHeight="1">
      <c r="A604" s="168"/>
      <c r="B604" s="169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1"/>
      <c r="N604" s="172" t="str">
        <f t="shared" si="1"/>
        <v/>
      </c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2" t="str">
        <f t="shared" si="2"/>
        <v/>
      </c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2" t="str">
        <f t="shared" si="3"/>
        <v/>
      </c>
      <c r="AM604" s="173"/>
      <c r="AN604" s="173"/>
      <c r="AO604" s="173"/>
      <c r="AP604" s="173"/>
      <c r="AQ604" s="173"/>
      <c r="AR604" s="173"/>
      <c r="AS604" s="173"/>
      <c r="AT604" s="173"/>
      <c r="AU604" s="173"/>
      <c r="AV604" s="171"/>
      <c r="AW604" s="171"/>
      <c r="AX604" s="172" t="str">
        <f t="shared" si="4"/>
        <v/>
      </c>
      <c r="AY604" s="173"/>
      <c r="AZ604" s="173"/>
      <c r="BA604" s="173"/>
      <c r="BB604" s="173"/>
      <c r="BC604" s="173"/>
      <c r="BD604" s="173"/>
      <c r="BE604" s="173"/>
      <c r="BF604" s="173"/>
      <c r="BG604" s="173"/>
      <c r="BH604" s="173"/>
      <c r="BI604" s="173"/>
      <c r="BJ604" s="172" t="str">
        <f t="shared" si="5"/>
        <v/>
      </c>
      <c r="BK604" s="173"/>
      <c r="BL604" s="173"/>
      <c r="BM604" s="173"/>
      <c r="BN604" s="173"/>
      <c r="BO604" s="173"/>
      <c r="BP604" s="173"/>
      <c r="BQ604" s="173"/>
      <c r="BR604" s="173"/>
      <c r="BS604" s="173"/>
      <c r="BT604" s="173"/>
      <c r="BU604" s="173"/>
      <c r="BV604" s="172" t="str">
        <f t="shared" si="6"/>
        <v/>
      </c>
      <c r="BW604" s="173"/>
      <c r="BX604" s="173"/>
      <c r="BY604" s="173"/>
      <c r="BZ604" s="171"/>
      <c r="CA604" s="171"/>
      <c r="CB604" s="171"/>
      <c r="CC604" s="171"/>
      <c r="CD604" s="171"/>
      <c r="CE604" s="171"/>
      <c r="CF604" s="171"/>
      <c r="CG604" s="171"/>
      <c r="CH604" s="172" t="str">
        <f t="shared" si="7"/>
        <v/>
      </c>
      <c r="CI604" s="171"/>
      <c r="CJ604" s="173"/>
      <c r="CK604" s="173"/>
      <c r="CL604" s="173"/>
      <c r="CM604" s="173"/>
      <c r="CN604" s="171"/>
      <c r="CO604" s="171"/>
      <c r="CP604" s="171"/>
      <c r="CQ604" s="173"/>
      <c r="CR604" s="171"/>
      <c r="CS604" s="171"/>
      <c r="CT604" s="172" t="str">
        <f t="shared" si="8"/>
        <v/>
      </c>
      <c r="CU604" s="172"/>
      <c r="CV604" s="172"/>
      <c r="CW604" s="172"/>
      <c r="CX604" s="172"/>
      <c r="CY604" s="172"/>
      <c r="CZ604" s="172"/>
      <c r="DA604" s="172"/>
      <c r="DB604" s="172"/>
      <c r="DC604" s="172"/>
      <c r="DD604" s="172"/>
      <c r="DE604" s="172"/>
      <c r="DF604" s="172"/>
      <c r="DG604" s="188" t="str">
        <f t="array" ref="DG604">IFERROR(_xlfn.XLOOKUP($A604&amp;B604,MARZO!$D$11:$D$40&amp;MARZO!$E$11:$E$40,MARZO!$AM$11:$AM$40,_xlfn.XLOOKUP($A604&amp;$B604,MARZO!$BC$11:$BC$40&amp;MARZO!$BD$11:$BD$40,MARZO!$CL$11:$CL$40,"A"))/1%,"")</f>
        <v/>
      </c>
      <c r="DH604" s="188" t="str">
        <f t="array" ref="DH604">IFERROR(_xlfn.XLOOKUP($A604&amp;$B604,ABRIL!$D$11:$D$40&amp;ABRIL!$E$11:$E$40,ABRIL!$AM$11:$AM$40,_xlfn.XLOOKUP($A604&amp;$B604,ABRIL!$BC$11:$BC$40&amp;ABRIL!$BD$11:$BD$40,ABRIL!$CL$11:$CL$40,"A"))/1%,"")</f>
        <v/>
      </c>
      <c r="DI604" s="188" t="str">
        <f t="array" ref="DI604">IFERROR(_xlfn.XLOOKUP($A604&amp;$B604,'ABRIL 2'!$D$11:$D$40&amp;'ABRIL 2'!$E$11:$E$40,'ABRIL 2'!$AM$11:$AM$40,_xlfn.XLOOKUP($A604&amp;$B604,'ABRIL 2'!$BC$11:$BC$40&amp;'ABRIL 2'!$BD$11:$BD$40,'ABRIL 2'!$CL$11:$CL$40,"A"))/1%,"")</f>
        <v/>
      </c>
      <c r="DJ604" s="188" t="str">
        <f t="array" ref="DJ604">IFERROR(_xlfn.XLOOKUP($A604&amp;$B604,MAYO!$D$11:$D$40&amp;MAYO!$E$11:$E$40,MAYO!$AM$11:$AM$40,_xlfn.XLOOKUP($A604&amp;$B604,MAYO!$BC$11:$BC$40&amp;MAYO!$BD$11:$BD$40,MAYO!$CL$11:$CL$40,"A"))/1%,"")</f>
        <v/>
      </c>
      <c r="DK604" s="188" t="str">
        <f t="array" ref="DK604">IFERROR(_xlfn.XLOOKUP($A604&amp;$B604,'MAYO 2'!$D$11:$D$40&amp;'MAYO 2'!$E$11:$E$40,'MAYO 2'!$AM$11:$AM$40,_xlfn.XLOOKUP($A604&amp;$B604,'MAYO 2'!$BC$11:$BC$40&amp;'MAYO 2'!$BD$11:$BD$40,'MAYO 2'!$CL$11:$CL$40,"A"))/1%,"")</f>
        <v/>
      </c>
      <c r="DL604" s="188" t="str">
        <f t="array" ref="DL604">IFERROR(_xlfn.XLOOKUP($A604&amp;$B604,JUNIO!$D$11:$D$40&amp;JUNIO!$E$11:$E$40,JUNIO!$AM$11:$AM$40,_xlfn.XLOOKUP($A604&amp;$B604,JUNIO!$BC$11:$BC$40&amp;JUNIO!$BD$11:$BD$40,JUNIO!$CL$11:$CL$40,"A"))/1%,"")</f>
        <v/>
      </c>
      <c r="DM604" s="188" t="str">
        <f t="array" ref="DM604">IFERROR(_xlfn.XLOOKUP($A604&amp;$B604,'JUNIO 2'!$D$11:$D$40&amp;'JUNIO 2'!$E$11:$E$40,'JUNIO 2'!$AM$11:$AM$40,_xlfn.XLOOKUP($A604&amp;$B604,'JUNIO 2'!$BC$11:$BC$40&amp;'JUNIO 2'!$BD$11:$BD$40,'JUNIO 2'!$CL$11:$CL$40,"A"))/1%,"")</f>
        <v/>
      </c>
      <c r="DN604" s="188" t="str">
        <f t="array" ref="DN604">IFERROR(_xlfn.XLOOKUP($A604&amp;$B604,JULIO!$D$11:$D$40&amp;JULIO!$E$11:$E$40,JULIO!$AM$11:$AM$40,_xlfn.XLOOKUP($A604&amp;$B604,JULIO!$BC$11:$BC$40&amp;JULIO!$BD$11:$BD$40,JULIO!$CL$11:$CL$40,"A"))/1%,"")</f>
        <v/>
      </c>
      <c r="DO604" s="188" t="str">
        <f t="array" ref="DO604">IFERROR(_xlfn.XLOOKUP($A604&amp;$B604,'JULIO 2'!$D$11:$D$40&amp;'JULIO 2'!$E$11:$E$40,'JULIO 2'!$AM$11:$AM$40,_xlfn.XLOOKUP($A604&amp;$B604,'JULIO 2'!$BC$11:$BC$40&amp;'JULIO 2'!$BD$11:$BD$40,'JULIO 2'!$CL$11:$CL$40,"A"))/1%,"")</f>
        <v/>
      </c>
      <c r="DP604" s="188" t="str">
        <f t="array" ref="DP604">IFERROR(_xlfn.XLOOKUP($A604&amp;$B604,AGOSTO!$D$11:$D$40&amp;AGOSTO!$E$11:$E$40,AGOSTO!$AM$11:$AM$40,_xlfn.XLOOKUP($A604&amp;$B604,AGOSTO!$BC$11:$BC$40&amp;AGOSTO!$BD$11:$BD$40,AGOSTO!$CL$11:$CL$40,"A"))/1%,"")</f>
        <v/>
      </c>
      <c r="DQ604" s="188" t="str">
        <f t="array" ref="DQ604">IFERROR(_xlfn.XLOOKUP($A604&amp;$B604,'AGOSTO 2'!$D$11:$D$40&amp;'AGOSTO 2'!$E$11:$E$40,'AGOSTO 2'!$AM$11:$AM$40,_xlfn.XLOOKUP($A604&amp;$B604,'AGOSTO 2'!$BC$11:$BC$40&amp;'AGOSTO 2'!$BD$11:$BD$40,'AGOSTO 2'!$CL$11:$CL$40,"A"))/1%,"")</f>
        <v/>
      </c>
      <c r="DR604" s="188" t="str">
        <f t="array" ref="DR604">IFERROR(_xlfn.XLOOKUP($A604&amp;$B604,SEPTIEMBRE!$D$11:$D$40&amp;SEPTIEMBRE!$E$11:$E$40,SEPTIEMBRE!$AM$11:$AM$40,_xlfn.XLOOKUP($A604&amp;$B604,SEPTIEMBRE!$BC$11:$BC$40&amp;SEPTIEMBRE!$BD$11:$BD$40,SEPTIEMBRE!$CL$11:$CL$40,"A"))/1%,"")</f>
        <v/>
      </c>
      <c r="DS604" s="188" t="str">
        <f t="array" ref="DS604">IFERROR(_xlfn.XLOOKUP($A604&amp;$B604,'SEPTIEMBRE 2'!$D$11:$D$40&amp;'SEPTIEMBRE 2'!$E$11:$E$40,'SEPTIEMBRE 2'!$AM$11:$AM$40,_xlfn.XLOOKUP($A604&amp;$B604,'SEPTIEMBRE 2'!$BC$11:$BC$40&amp;'SEPTIEMBRE 2'!$BD$11:$BD$40,'SEPTIEMBRE 2'!$CL$11:$CL$40,"A"))/1%,"")</f>
        <v/>
      </c>
      <c r="DT604" s="188" t="str">
        <f t="array" ref="DT604">IFERROR(_xlfn.XLOOKUP($A604&amp;$B604,'SEPTIEMBRE 3'!$D$11:$D$40&amp;'SEPTIEMBRE 3'!$E$11:$E$40,'SEPTIEMBRE 3'!$AM$11:$AM$40,_xlfn.XLOOKUP($A604&amp;$B604,'SEPTIEMBRE 3'!$BC$11:$BC$40&amp;'SEPTIEMBRE 3'!$BD$11:$BD$40,'SEPTIEMBRE 3'!$CL$11:$CL$40,"A"))/1%,"")</f>
        <v/>
      </c>
      <c r="DU604" s="188" t="str">
        <f t="array" ref="DU604">IFERROR(_xlfn.XLOOKUP($A604&amp;$B604,OCTUBRE!$D$11:$D$40&amp;OCTUBRE!$E$11:$E$40,OCTUBRE!$AM$11:$AM$40,_xlfn.XLOOKUP($A604&amp;$B604,OCTUBRE!$BC$11:$BC$40&amp;OCTUBRE!$BD$11:$BD$40,OCTUBRE!$CL$11:$CL$40,"A"))/1%,"")</f>
        <v/>
      </c>
      <c r="DV604" s="188" t="str">
        <f t="array" ref="DV604">IFERROR(_xlfn.XLOOKUP($A604&amp;$B604,'OCTUBRE 2'!$D$11:$D$40&amp;'OCTUBRE 2'!$E$11:$E$40,'OCTUBRE 2'!$AM$11:$AM$40,_xlfn.XLOOKUP($A604&amp;$B604,'OCTUBRE 2'!$BC$11:$BC$40&amp;'OCTUBRE 2'!$BD$11:$BD$40,'OCTUBRE 2'!$CL$11:$CL$40,"A"))/1%,"")</f>
        <v/>
      </c>
      <c r="DW604" s="188" t="str">
        <f t="array" ref="DW604">IFERROR(_xlfn.XLOOKUP($A604&amp;$B604,NOVIEMBRE!$D$11:$D$40&amp;NOVIEMBRE!$E$11:$E$40,NOVIEMBRE!$AM$11:$AM$40,_xlfn.XLOOKUP($A604&amp;$B604,NOVIEMBRE!$BC$11:$BC$40&amp;NOVIEMBRE!$BD$11:$BD$40,NOVIEMBRE!$CL$11:$CL$40,"A"))/1%,"")</f>
        <v/>
      </c>
      <c r="DX604" s="188" t="str">
        <f t="array" ref="DX604">IFERROR(_xlfn.XLOOKUP($A604&amp;$B604,'NOVIEMBRE 2'!$D$11:$D$40&amp;'NOVIEMBRE 2'!$E$11:$E$40,'NOVIEMBRE 2'!$AM$11:$AM$40,_xlfn.XLOOKUP($A604&amp;$B604,'NOVIEMBRE 2'!$BC$11:$BC$40&amp;'NOVIEMBRE 2'!$BD$11:$BD$40,'NOVIEMBRE 2'!$CL$11:$CL$40,"A"))/1%,"")</f>
        <v/>
      </c>
      <c r="DY604" s="188" t="str">
        <f t="array" ref="DY604">IFERROR(_xlfn.XLOOKUP($A604&amp;$B604,DICIEMBRE!$D$11:$D$40&amp;DICIEMBRE!$E$11:$E$40,DICIEMBRE!$AM$11:$AM$40,_xlfn.XLOOKUP($A604&amp;$B604,DICIEMBRE!$BC$11:$BC$40&amp;DICIEMBRE!$BD$11:$BD$40,DICIEMBRE!$CL$11:$CL$40,"A"))/1%,"")</f>
        <v/>
      </c>
      <c r="DZ604" s="381" t="str">
        <f t="shared" si="9"/>
        <v>-</v>
      </c>
      <c r="EA604" s="381" t="str">
        <f t="shared" si="10"/>
        <v>-</v>
      </c>
      <c r="EB604" s="381" t="str">
        <f t="shared" si="11"/>
        <v>-</v>
      </c>
      <c r="EC604" s="381" t="str">
        <f t="shared" si="12"/>
        <v>-</v>
      </c>
      <c r="ED604" s="381" t="str">
        <f t="shared" si="13"/>
        <v>-</v>
      </c>
      <c r="EE604" s="381" t="str">
        <f t="shared" si="14"/>
        <v>-</v>
      </c>
      <c r="EF604" s="381" t="str">
        <f t="shared" si="15"/>
        <v>-</v>
      </c>
      <c r="EG604" s="381" t="str">
        <f t="shared" si="16"/>
        <v>-</v>
      </c>
      <c r="EH604" s="381" t="str">
        <f t="shared" si="17"/>
        <v>-</v>
      </c>
      <c r="EI604" s="188" t="str">
        <f t="shared" si="18"/>
        <v/>
      </c>
      <c r="EJ604" s="382"/>
      <c r="EK604" s="382"/>
      <c r="EL604" s="383"/>
      <c r="EM604" s="21"/>
      <c r="EN604" s="384">
        <f t="array" ref="EN604">IFERROR(_xlfn.XLOOKUP($A604&amp;$B604,MARZO!$D$11:$D$40&amp;MARZO!$E$11:$E$40,MARZO!$AK$11:$AK$40,_xlfn.XLOOKUP($A604&amp;$B604,MARZO!$BC$11:$BC$40&amp;MARZO!$BD$11:$BD$40,MARZO!$CJ$11:$CJ$40,"A")),"")</f>
        <v>0</v>
      </c>
      <c r="EO604" s="384">
        <f t="array" ref="EO604">IFERROR(_xlfn.XLOOKUP($A604&amp;$B604,ABRIL!$D$11:$D$40&amp;ABRIL!$E$11:$E$40,ABRIL!$AK$11:$AK$40,_xlfn.XLOOKUP($A604&amp;$B604,ABRIL!$BC$11:$BC$40&amp;ABRIL!$BD$11:$BD$40,ABRIL!$CJ$11:$CJ$40,"A")),"")</f>
        <v>0</v>
      </c>
      <c r="EP604" s="384">
        <f t="array" ref="EP604">IFERROR(_xlfn.XLOOKUP($A604&amp;$B604,'ABRIL 2'!$D$11:$D$40&amp;'ABRIL 2'!$E$11:$E$40,'ABRIL 2'!$AK$11:$AK$40,_xlfn.XLOOKUP($A604&amp;$B604,'ABRIL 2'!$BC$11:$BC$40&amp;'ABRIL 2'!$BD$11:$BD$40,'ABRIL 2'!$CJ$11:$CJ$40,"A")),"")</f>
        <v>0</v>
      </c>
      <c r="EQ604" s="384">
        <f t="array" ref="EQ604">IFERROR(_xlfn.XLOOKUP($A604&amp;$B604,MAYO!$D$11:$D$40&amp;MAYO!$E$11:$E$40,MAYO!$AK$11:$AK$40,_xlfn.XLOOKUP($A604&amp;$B604,MAYO!$BC$11:$BC$40&amp;MAYO!$BD$11:$BD$40,MAYO!$CJ$11:$CJ$40,"A")),"")</f>
        <v>0</v>
      </c>
      <c r="ER604" s="384">
        <f t="array" ref="ER604">IFERROR(_xlfn.XLOOKUP($A604&amp;$B604,'MAYO 2'!$D$11:$D$40&amp;'MAYO 2'!$E$11:$E$40,'MAYO 2'!$AK$11:$AK$40,_xlfn.XLOOKUP($A604&amp;$B604,'MAYO 2'!$BC$11:$BC$40&amp;'MAYO 2'!$BD$11:$BD$40,'MAYO 2'!$CJ$11:$CJ$40,"A")),"")</f>
        <v>0</v>
      </c>
      <c r="ES604" s="384">
        <f t="array" ref="ES604">IFERROR(_xlfn.XLOOKUP($A604&amp;$B604,JUNIO!$D$11:$D$40&amp;JUNIO!$E$11:$E$40,JUNIO!$AK$11:$AK$40,_xlfn.XLOOKUP($A604&amp;$B604,JUNIO!$BC$11:$BC$40&amp;JUNIO!$BD$11:$BD$40,JUNIO!$CJ$11:$CJ$40,"A")),"")</f>
        <v>0</v>
      </c>
      <c r="ET604" s="384">
        <f t="array" ref="ET604">IFERROR(_xlfn.XLOOKUP($A604&amp;$B604,'JUNIO 2'!$D$11:$D$40&amp;'JUNIO 2'!$E$11:$E$40,'JUNIO 2'!$AK$11:$AK$40,_xlfn.XLOOKUP($A604&amp;$B604,'JUNIO 2'!$BC$11:$BC$40&amp;'JUNIO 2'!$BD$11:$BD$40,'JUNIO 2'!$CJ$11:$CJ$40,"A")),"")</f>
        <v>0</v>
      </c>
      <c r="EU604" s="384">
        <f t="array" ref="EU604">IFERROR(_xlfn.XLOOKUP($A604&amp;$B604,JULIO!$D$11:$D$40&amp;JULIO!$E$11:$E$40,JULIO!$AK$11:$AK$40,_xlfn.XLOOKUP($A604&amp;$B604,JULIO!$BC$11:$BC$40&amp;JULIO!$BD$11:$BD$40,JULIO!$CJ$11:$CJ$40,"A")),"")</f>
        <v>0</v>
      </c>
      <c r="EV604" s="384">
        <f t="array" ref="EV604">IFERROR(_xlfn.XLOOKUP($A604&amp;$B604,'JULIO 2'!$D$11:$D$40&amp;'JULIO 2'!$E$11:$E$40,'JULIO 2'!$AK$11:$AK$40,_xlfn.XLOOKUP($A604&amp;$B604,'JULIO 2'!$BC$11:$BC$40&amp;'JULIO 2'!$BD$11:$BD$40,'JULIO 2'!$CJ$11:$CJ$40,"A")),"")</f>
        <v>0</v>
      </c>
      <c r="EW604" s="384">
        <f t="array" ref="EW604">IFERROR(_xlfn.XLOOKUP($A604&amp;$B604,AGOSTO!$D$11:$D$40&amp;AGOSTO!$E$11:$E$40,AGOSTO!$AK$11:$AK$40,_xlfn.XLOOKUP($A604&amp;$B604,AGOSTO!$BC$11:$BC$40&amp;AGOSTO!$BD$11:$BD$40,AGOSTO!$CJ$11:$CJ$40,"A")),"")</f>
        <v>0</v>
      </c>
      <c r="EX604" s="384">
        <f t="array" ref="EX604">IFERROR(_xlfn.XLOOKUP($A604&amp;$B604,'AGOSTO 2'!$D$11:$D$40&amp;'AGOSTO 2'!$E$11:$E$40,'AGOSTO 2'!$AK$11:$AK$40,_xlfn.XLOOKUP($A604&amp;$B604,'AGOSTO 2'!$BC$11:$BC$40&amp;'AGOSTO 2'!$BD$11:$BD$40,'AGOSTO 2'!$CJ$11:$CJ$40,"A")),"")</f>
        <v>0</v>
      </c>
      <c r="EY604" s="384">
        <f t="array" ref="EY604">IFERROR(_xlfn.XLOOKUP($A604&amp;$B604,SEPTIEMBRE!$D$11:$D$40&amp;SEPTIEMBRE!$E$11:$E$40,SEPTIEMBRE!$AK$11:$AK$40,_xlfn.XLOOKUP($A604&amp;$B604,SEPTIEMBRE!$BC$11:$BC$40&amp;SEPTIEMBRE!$BD$11:$BD$40,SEPTIEMBRE!$CJ$11:$CJ$40,"A")),"")</f>
        <v>0</v>
      </c>
      <c r="EZ604" s="384">
        <f t="array" ref="EZ604">IFERROR(_xlfn.XLOOKUP($A604&amp;$B604,'SEPTIEMBRE 2'!$D$11:$D$40&amp;'SEPTIEMBRE 2'!$E$11:$E$40,'SEPTIEMBRE 2'!$AK$11:$AK$40,_xlfn.XLOOKUP($A604&amp;$B604,'SEPTIEMBRE 2'!$BC$11:$BC$40&amp;'SEPTIEMBRE 2'!$BD$11:$BD$40,'SEPTIEMBRE 2'!$CJ$11:$CJ$40,"A")),"")</f>
        <v>0</v>
      </c>
      <c r="FA604" s="384">
        <f t="array" ref="FA604">IFERROR(_xlfn.XLOOKUP($A604&amp;$B604,'SEPTIEMBRE 3'!$D$11:$D$40&amp;'SEPTIEMBRE 3'!$E$11:$E$40,'SEPTIEMBRE 3'!$AK$11:$AK$40,_xlfn.XLOOKUP($A604&amp;$B604,'SEPTIEMBRE 3'!$BC$11:$BC$40&amp;'SEPTIEMBRE 3'!$BD$11:$BD$40,'SEPTIEMBRE 3'!$CJ$11:$CJ$40,"A")),"")</f>
        <v>0</v>
      </c>
      <c r="FB604" s="384">
        <f t="array" ref="FB604">IFERROR(_xlfn.XLOOKUP($A604&amp;$B604,OCTUBRE!$D$11:$D$40&amp;OCTUBRE!$E$11:$E$40,OCTUBRE!$AK$11:$AK$40,_xlfn.XLOOKUP($A604&amp;$B604,OCTUBRE!$BC$11:$BC$40&amp;OCTUBRE!$BD$11:$BD$40,OCTUBRE!$CJ$11:$CJ$40,"A")),"")</f>
        <v>0</v>
      </c>
      <c r="FC604" s="384">
        <f t="array" ref="FC604">IFERROR(_xlfn.XLOOKUP($A604&amp;$B604,'OCTUBRE 2'!$D$11:$D$40&amp;'OCTUBRE 2'!$E$11:$E$40,'OCTUBRE 2'!$AK$11:$AK$40,_xlfn.XLOOKUP($A604&amp;$B604,'OCTUBRE 2'!$BC$11:$BC$40&amp;'OCTUBRE 2'!$BD$11:$BD$40,'OCTUBRE 2'!$CJ$11:$CJ$40,"A")),"")</f>
        <v>0</v>
      </c>
      <c r="FD604" s="384">
        <f t="array" ref="FD604">IFERROR(_xlfn.XLOOKUP($A604&amp;$B604,NOVIEMBRE!$D$11:$D$40&amp;NOVIEMBRE!$E$11:$E$40,NOVIEMBRE!$AK$11:$AK$40,_xlfn.XLOOKUP($A604&amp;$B604,NOVIEMBRE!$BC$11:$BC$40&amp;NOVIEMBRE!$BD$11:$BD$40,NOVIEMBRE!$CJ$11:$CJ$40,"A")),"")</f>
        <v>0</v>
      </c>
      <c r="FE604" s="384">
        <f t="array" ref="FE604">IFERROR(_xlfn.XLOOKUP($A604&amp;$B604,'NOVIEMBRE 2'!$D$11:$D$40&amp;'NOVIEMBRE 2'!$E$11:$E$40,'NOVIEMBRE 2'!$AK$11:$AK$40,_xlfn.XLOOKUP($A604&amp;$B604,'NOVIEMBRE 2'!$BC$11:$BC$40&amp;'NOVIEMBRE 2'!$BD$11:$BD$40,'NOVIEMBRE 2'!$CJ$11:$CJ$40,"A")),"")</f>
        <v>0</v>
      </c>
      <c r="FF604" s="385">
        <f t="array" ref="FF604">IFERROR(_xlfn.XLOOKUP($A604&amp;$B604,DICIEMBRE!$D$11:$D$40&amp;DICIEMBRE!$E$11:$E$40,DICIEMBRE!$AK$11:$AK$40,_xlfn.XLOOKUP($A604&amp;$B604,DICIEMBRE!$BC$11:$BC$40&amp;DICIEMBRE!$BD$11:$BD$40,DICIEMBRE!$CJ$11:$CJ$40,"A")),"")</f>
        <v>0</v>
      </c>
      <c r="FG604" s="386" t="str">
        <f t="shared" si="19"/>
        <v/>
      </c>
      <c r="FH604" s="386" t="str">
        <f t="array" ref="FH604">IF(
 COUNT(DZ604:EH604)=0,
 "-",
 IF(
  COUNT(DZ604:EH604) &lt; COUNTA(DZ604:EH604),
  REPT("🟩", ROUND(COUNT(DZ604:EH604)/COUNTA(DZ604:EH604)*5, 0)) &amp;
  REPT("⬜", 5 - ROUND(COUNT(DZ604:EH604)/COUNTA(DZ604:EH604)*5, 0)),
  IF(
    AVERAGE(IF(DZ604:EH604&lt;&gt;"", DZ604:EH604, )) &gt;= 70, "🟩🟩🟩🟩🟩",
    IF(
      AVERAGE(IF(DZ604:EH604&lt;&gt;"",DZ604:EH604, )) &gt;= 56, "🟨🟨🟨🟨🟨",
      "🟥🟥🟥🟥🟥"
    )
  )
 )
)
</f>
        <v>-</v>
      </c>
    </row>
    <row r="605" ht="15.75" customHeight="1">
      <c r="A605" s="168"/>
      <c r="B605" s="169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1"/>
      <c r="N605" s="172" t="str">
        <f t="shared" si="1"/>
        <v/>
      </c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2" t="str">
        <f t="shared" si="2"/>
        <v/>
      </c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2" t="str">
        <f t="shared" si="3"/>
        <v/>
      </c>
      <c r="AM605" s="173"/>
      <c r="AN605" s="173"/>
      <c r="AO605" s="173"/>
      <c r="AP605" s="173"/>
      <c r="AQ605" s="173"/>
      <c r="AR605" s="173"/>
      <c r="AS605" s="173"/>
      <c r="AT605" s="173"/>
      <c r="AU605" s="173"/>
      <c r="AV605" s="171"/>
      <c r="AW605" s="171"/>
      <c r="AX605" s="172" t="str">
        <f t="shared" si="4"/>
        <v/>
      </c>
      <c r="AY605" s="173"/>
      <c r="AZ605" s="173"/>
      <c r="BA605" s="173"/>
      <c r="BB605" s="173"/>
      <c r="BC605" s="173"/>
      <c r="BD605" s="173"/>
      <c r="BE605" s="173"/>
      <c r="BF605" s="173"/>
      <c r="BG605" s="173"/>
      <c r="BH605" s="173"/>
      <c r="BI605" s="173"/>
      <c r="BJ605" s="172" t="str">
        <f t="shared" si="5"/>
        <v/>
      </c>
      <c r="BK605" s="173"/>
      <c r="BL605" s="173"/>
      <c r="BM605" s="173"/>
      <c r="BN605" s="173"/>
      <c r="BO605" s="173"/>
      <c r="BP605" s="173"/>
      <c r="BQ605" s="173"/>
      <c r="BR605" s="173"/>
      <c r="BS605" s="173"/>
      <c r="BT605" s="173"/>
      <c r="BU605" s="173"/>
      <c r="BV605" s="172" t="str">
        <f t="shared" si="6"/>
        <v/>
      </c>
      <c r="BW605" s="173"/>
      <c r="BX605" s="173"/>
      <c r="BY605" s="173"/>
      <c r="BZ605" s="171"/>
      <c r="CA605" s="171"/>
      <c r="CB605" s="171"/>
      <c r="CC605" s="171"/>
      <c r="CD605" s="171"/>
      <c r="CE605" s="171"/>
      <c r="CF605" s="171"/>
      <c r="CG605" s="171"/>
      <c r="CH605" s="172" t="str">
        <f t="shared" si="7"/>
        <v/>
      </c>
      <c r="CI605" s="171"/>
      <c r="CJ605" s="173"/>
      <c r="CK605" s="173"/>
      <c r="CL605" s="173"/>
      <c r="CM605" s="173"/>
      <c r="CN605" s="171"/>
      <c r="CO605" s="171"/>
      <c r="CP605" s="171"/>
      <c r="CQ605" s="173"/>
      <c r="CR605" s="171"/>
      <c r="CS605" s="171"/>
      <c r="CT605" s="172" t="str">
        <f t="shared" si="8"/>
        <v/>
      </c>
      <c r="CU605" s="172"/>
      <c r="CV605" s="172"/>
      <c r="CW605" s="172"/>
      <c r="CX605" s="172"/>
      <c r="CY605" s="172"/>
      <c r="CZ605" s="172"/>
      <c r="DA605" s="172"/>
      <c r="DB605" s="172"/>
      <c r="DC605" s="172"/>
      <c r="DD605" s="172"/>
      <c r="DE605" s="172"/>
      <c r="DF605" s="172"/>
      <c r="DG605" s="188" t="str">
        <f t="array" ref="DG605">IFERROR(_xlfn.XLOOKUP($A605&amp;B605,MARZO!$D$11:$D$40&amp;MARZO!$E$11:$E$40,MARZO!$AM$11:$AM$40,_xlfn.XLOOKUP($A605&amp;$B605,MARZO!$BC$11:$BC$40&amp;MARZO!$BD$11:$BD$40,MARZO!$CL$11:$CL$40,"A"))/1%,"")</f>
        <v/>
      </c>
      <c r="DH605" s="188" t="str">
        <f t="array" ref="DH605">IFERROR(_xlfn.XLOOKUP($A605&amp;$B605,ABRIL!$D$11:$D$40&amp;ABRIL!$E$11:$E$40,ABRIL!$AM$11:$AM$40,_xlfn.XLOOKUP($A605&amp;$B605,ABRIL!$BC$11:$BC$40&amp;ABRIL!$BD$11:$BD$40,ABRIL!$CL$11:$CL$40,"A"))/1%,"")</f>
        <v/>
      </c>
      <c r="DI605" s="188" t="str">
        <f t="array" ref="DI605">IFERROR(_xlfn.XLOOKUP($A605&amp;$B605,'ABRIL 2'!$D$11:$D$40&amp;'ABRIL 2'!$E$11:$E$40,'ABRIL 2'!$AM$11:$AM$40,_xlfn.XLOOKUP($A605&amp;$B605,'ABRIL 2'!$BC$11:$BC$40&amp;'ABRIL 2'!$BD$11:$BD$40,'ABRIL 2'!$CL$11:$CL$40,"A"))/1%,"")</f>
        <v/>
      </c>
      <c r="DJ605" s="188" t="str">
        <f t="array" ref="DJ605">IFERROR(_xlfn.XLOOKUP($A605&amp;$B605,MAYO!$D$11:$D$40&amp;MAYO!$E$11:$E$40,MAYO!$AM$11:$AM$40,_xlfn.XLOOKUP($A605&amp;$B605,MAYO!$BC$11:$BC$40&amp;MAYO!$BD$11:$BD$40,MAYO!$CL$11:$CL$40,"A"))/1%,"")</f>
        <v/>
      </c>
      <c r="DK605" s="188" t="str">
        <f t="array" ref="DK605">IFERROR(_xlfn.XLOOKUP($A605&amp;$B605,'MAYO 2'!$D$11:$D$40&amp;'MAYO 2'!$E$11:$E$40,'MAYO 2'!$AM$11:$AM$40,_xlfn.XLOOKUP($A605&amp;$B605,'MAYO 2'!$BC$11:$BC$40&amp;'MAYO 2'!$BD$11:$BD$40,'MAYO 2'!$CL$11:$CL$40,"A"))/1%,"")</f>
        <v/>
      </c>
      <c r="DL605" s="188" t="str">
        <f t="array" ref="DL605">IFERROR(_xlfn.XLOOKUP($A605&amp;$B605,JUNIO!$D$11:$D$40&amp;JUNIO!$E$11:$E$40,JUNIO!$AM$11:$AM$40,_xlfn.XLOOKUP($A605&amp;$B605,JUNIO!$BC$11:$BC$40&amp;JUNIO!$BD$11:$BD$40,JUNIO!$CL$11:$CL$40,"A"))/1%,"")</f>
        <v/>
      </c>
      <c r="DM605" s="188" t="str">
        <f t="array" ref="DM605">IFERROR(_xlfn.XLOOKUP($A605&amp;$B605,'JUNIO 2'!$D$11:$D$40&amp;'JUNIO 2'!$E$11:$E$40,'JUNIO 2'!$AM$11:$AM$40,_xlfn.XLOOKUP($A605&amp;$B605,'JUNIO 2'!$BC$11:$BC$40&amp;'JUNIO 2'!$BD$11:$BD$40,'JUNIO 2'!$CL$11:$CL$40,"A"))/1%,"")</f>
        <v/>
      </c>
      <c r="DN605" s="188" t="str">
        <f t="array" ref="DN605">IFERROR(_xlfn.XLOOKUP($A605&amp;$B605,JULIO!$D$11:$D$40&amp;JULIO!$E$11:$E$40,JULIO!$AM$11:$AM$40,_xlfn.XLOOKUP($A605&amp;$B605,JULIO!$BC$11:$BC$40&amp;JULIO!$BD$11:$BD$40,JULIO!$CL$11:$CL$40,"A"))/1%,"")</f>
        <v/>
      </c>
      <c r="DO605" s="188" t="str">
        <f t="array" ref="DO605">IFERROR(_xlfn.XLOOKUP($A605&amp;$B605,'JULIO 2'!$D$11:$D$40&amp;'JULIO 2'!$E$11:$E$40,'JULIO 2'!$AM$11:$AM$40,_xlfn.XLOOKUP($A605&amp;$B605,'JULIO 2'!$BC$11:$BC$40&amp;'JULIO 2'!$BD$11:$BD$40,'JULIO 2'!$CL$11:$CL$40,"A"))/1%,"")</f>
        <v/>
      </c>
      <c r="DP605" s="188" t="str">
        <f t="array" ref="DP605">IFERROR(_xlfn.XLOOKUP($A605&amp;$B605,AGOSTO!$D$11:$D$40&amp;AGOSTO!$E$11:$E$40,AGOSTO!$AM$11:$AM$40,_xlfn.XLOOKUP($A605&amp;$B605,AGOSTO!$BC$11:$BC$40&amp;AGOSTO!$BD$11:$BD$40,AGOSTO!$CL$11:$CL$40,"A"))/1%,"")</f>
        <v/>
      </c>
      <c r="DQ605" s="188" t="str">
        <f t="array" ref="DQ605">IFERROR(_xlfn.XLOOKUP($A605&amp;$B605,'AGOSTO 2'!$D$11:$D$40&amp;'AGOSTO 2'!$E$11:$E$40,'AGOSTO 2'!$AM$11:$AM$40,_xlfn.XLOOKUP($A605&amp;$B605,'AGOSTO 2'!$BC$11:$BC$40&amp;'AGOSTO 2'!$BD$11:$BD$40,'AGOSTO 2'!$CL$11:$CL$40,"A"))/1%,"")</f>
        <v/>
      </c>
      <c r="DR605" s="188" t="str">
        <f t="array" ref="DR605">IFERROR(_xlfn.XLOOKUP($A605&amp;$B605,SEPTIEMBRE!$D$11:$D$40&amp;SEPTIEMBRE!$E$11:$E$40,SEPTIEMBRE!$AM$11:$AM$40,_xlfn.XLOOKUP($A605&amp;$B605,SEPTIEMBRE!$BC$11:$BC$40&amp;SEPTIEMBRE!$BD$11:$BD$40,SEPTIEMBRE!$CL$11:$CL$40,"A"))/1%,"")</f>
        <v/>
      </c>
      <c r="DS605" s="188" t="str">
        <f t="array" ref="DS605">IFERROR(_xlfn.XLOOKUP($A605&amp;$B605,'SEPTIEMBRE 2'!$D$11:$D$40&amp;'SEPTIEMBRE 2'!$E$11:$E$40,'SEPTIEMBRE 2'!$AM$11:$AM$40,_xlfn.XLOOKUP($A605&amp;$B605,'SEPTIEMBRE 2'!$BC$11:$BC$40&amp;'SEPTIEMBRE 2'!$BD$11:$BD$40,'SEPTIEMBRE 2'!$CL$11:$CL$40,"A"))/1%,"")</f>
        <v/>
      </c>
      <c r="DT605" s="188" t="str">
        <f t="array" ref="DT605">IFERROR(_xlfn.XLOOKUP($A605&amp;$B605,'SEPTIEMBRE 3'!$D$11:$D$40&amp;'SEPTIEMBRE 3'!$E$11:$E$40,'SEPTIEMBRE 3'!$AM$11:$AM$40,_xlfn.XLOOKUP($A605&amp;$B605,'SEPTIEMBRE 3'!$BC$11:$BC$40&amp;'SEPTIEMBRE 3'!$BD$11:$BD$40,'SEPTIEMBRE 3'!$CL$11:$CL$40,"A"))/1%,"")</f>
        <v/>
      </c>
      <c r="DU605" s="188" t="str">
        <f t="array" ref="DU605">IFERROR(_xlfn.XLOOKUP($A605&amp;$B605,OCTUBRE!$D$11:$D$40&amp;OCTUBRE!$E$11:$E$40,OCTUBRE!$AM$11:$AM$40,_xlfn.XLOOKUP($A605&amp;$B605,OCTUBRE!$BC$11:$BC$40&amp;OCTUBRE!$BD$11:$BD$40,OCTUBRE!$CL$11:$CL$40,"A"))/1%,"")</f>
        <v/>
      </c>
      <c r="DV605" s="188" t="str">
        <f t="array" ref="DV605">IFERROR(_xlfn.XLOOKUP($A605&amp;$B605,'OCTUBRE 2'!$D$11:$D$40&amp;'OCTUBRE 2'!$E$11:$E$40,'OCTUBRE 2'!$AM$11:$AM$40,_xlfn.XLOOKUP($A605&amp;$B605,'OCTUBRE 2'!$BC$11:$BC$40&amp;'OCTUBRE 2'!$BD$11:$BD$40,'OCTUBRE 2'!$CL$11:$CL$40,"A"))/1%,"")</f>
        <v/>
      </c>
      <c r="DW605" s="188" t="str">
        <f t="array" ref="DW605">IFERROR(_xlfn.XLOOKUP($A605&amp;$B605,NOVIEMBRE!$D$11:$D$40&amp;NOVIEMBRE!$E$11:$E$40,NOVIEMBRE!$AM$11:$AM$40,_xlfn.XLOOKUP($A605&amp;$B605,NOVIEMBRE!$BC$11:$BC$40&amp;NOVIEMBRE!$BD$11:$BD$40,NOVIEMBRE!$CL$11:$CL$40,"A"))/1%,"")</f>
        <v/>
      </c>
      <c r="DX605" s="188" t="str">
        <f t="array" ref="DX605">IFERROR(_xlfn.XLOOKUP($A605&amp;$B605,'NOVIEMBRE 2'!$D$11:$D$40&amp;'NOVIEMBRE 2'!$E$11:$E$40,'NOVIEMBRE 2'!$AM$11:$AM$40,_xlfn.XLOOKUP($A605&amp;$B605,'NOVIEMBRE 2'!$BC$11:$BC$40&amp;'NOVIEMBRE 2'!$BD$11:$BD$40,'NOVIEMBRE 2'!$CL$11:$CL$40,"A"))/1%,"")</f>
        <v/>
      </c>
      <c r="DY605" s="188" t="str">
        <f t="array" ref="DY605">IFERROR(_xlfn.XLOOKUP($A605&amp;$B605,DICIEMBRE!$D$11:$D$40&amp;DICIEMBRE!$E$11:$E$40,DICIEMBRE!$AM$11:$AM$40,_xlfn.XLOOKUP($A605&amp;$B605,DICIEMBRE!$BC$11:$BC$40&amp;DICIEMBRE!$BD$11:$BD$40,DICIEMBRE!$CL$11:$CL$40,"A"))/1%,"")</f>
        <v/>
      </c>
      <c r="DZ605" s="381" t="str">
        <f t="shared" si="9"/>
        <v>-</v>
      </c>
      <c r="EA605" s="381" t="str">
        <f t="shared" si="10"/>
        <v>-</v>
      </c>
      <c r="EB605" s="381" t="str">
        <f t="shared" si="11"/>
        <v>-</v>
      </c>
      <c r="EC605" s="381" t="str">
        <f t="shared" si="12"/>
        <v>-</v>
      </c>
      <c r="ED605" s="381" t="str">
        <f t="shared" si="13"/>
        <v>-</v>
      </c>
      <c r="EE605" s="381" t="str">
        <f t="shared" si="14"/>
        <v>-</v>
      </c>
      <c r="EF605" s="381" t="str">
        <f t="shared" si="15"/>
        <v>-</v>
      </c>
      <c r="EG605" s="381" t="str">
        <f t="shared" si="16"/>
        <v>-</v>
      </c>
      <c r="EH605" s="381" t="str">
        <f t="shared" si="17"/>
        <v>-</v>
      </c>
      <c r="EI605" s="188" t="str">
        <f t="shared" si="18"/>
        <v/>
      </c>
      <c r="EJ605" s="382"/>
      <c r="EK605" s="382"/>
      <c r="EL605" s="383"/>
      <c r="EM605" s="21"/>
      <c r="EN605" s="384">
        <f t="array" ref="EN605">IFERROR(_xlfn.XLOOKUP($A605&amp;$B605,MARZO!$D$11:$D$40&amp;MARZO!$E$11:$E$40,MARZO!$AK$11:$AK$40,_xlfn.XLOOKUP($A605&amp;$B605,MARZO!$BC$11:$BC$40&amp;MARZO!$BD$11:$BD$40,MARZO!$CJ$11:$CJ$40,"A")),"")</f>
        <v>0</v>
      </c>
      <c r="EO605" s="384">
        <f t="array" ref="EO605">IFERROR(_xlfn.XLOOKUP($A605&amp;$B605,ABRIL!$D$11:$D$40&amp;ABRIL!$E$11:$E$40,ABRIL!$AK$11:$AK$40,_xlfn.XLOOKUP($A605&amp;$B605,ABRIL!$BC$11:$BC$40&amp;ABRIL!$BD$11:$BD$40,ABRIL!$CJ$11:$CJ$40,"A")),"")</f>
        <v>0</v>
      </c>
      <c r="EP605" s="384">
        <f t="array" ref="EP605">IFERROR(_xlfn.XLOOKUP($A605&amp;$B605,'ABRIL 2'!$D$11:$D$40&amp;'ABRIL 2'!$E$11:$E$40,'ABRIL 2'!$AK$11:$AK$40,_xlfn.XLOOKUP($A605&amp;$B605,'ABRIL 2'!$BC$11:$BC$40&amp;'ABRIL 2'!$BD$11:$BD$40,'ABRIL 2'!$CJ$11:$CJ$40,"A")),"")</f>
        <v>0</v>
      </c>
      <c r="EQ605" s="384">
        <f t="array" ref="EQ605">IFERROR(_xlfn.XLOOKUP($A605&amp;$B605,MAYO!$D$11:$D$40&amp;MAYO!$E$11:$E$40,MAYO!$AK$11:$AK$40,_xlfn.XLOOKUP($A605&amp;$B605,MAYO!$BC$11:$BC$40&amp;MAYO!$BD$11:$BD$40,MAYO!$CJ$11:$CJ$40,"A")),"")</f>
        <v>0</v>
      </c>
      <c r="ER605" s="384">
        <f t="array" ref="ER605">IFERROR(_xlfn.XLOOKUP($A605&amp;$B605,'MAYO 2'!$D$11:$D$40&amp;'MAYO 2'!$E$11:$E$40,'MAYO 2'!$AK$11:$AK$40,_xlfn.XLOOKUP($A605&amp;$B605,'MAYO 2'!$BC$11:$BC$40&amp;'MAYO 2'!$BD$11:$BD$40,'MAYO 2'!$CJ$11:$CJ$40,"A")),"")</f>
        <v>0</v>
      </c>
      <c r="ES605" s="384">
        <f t="array" ref="ES605">IFERROR(_xlfn.XLOOKUP($A605&amp;$B605,JUNIO!$D$11:$D$40&amp;JUNIO!$E$11:$E$40,JUNIO!$AK$11:$AK$40,_xlfn.XLOOKUP($A605&amp;$B605,JUNIO!$BC$11:$BC$40&amp;JUNIO!$BD$11:$BD$40,JUNIO!$CJ$11:$CJ$40,"A")),"")</f>
        <v>0</v>
      </c>
      <c r="ET605" s="384">
        <f t="array" ref="ET605">IFERROR(_xlfn.XLOOKUP($A605&amp;$B605,'JUNIO 2'!$D$11:$D$40&amp;'JUNIO 2'!$E$11:$E$40,'JUNIO 2'!$AK$11:$AK$40,_xlfn.XLOOKUP($A605&amp;$B605,'JUNIO 2'!$BC$11:$BC$40&amp;'JUNIO 2'!$BD$11:$BD$40,'JUNIO 2'!$CJ$11:$CJ$40,"A")),"")</f>
        <v>0</v>
      </c>
      <c r="EU605" s="384">
        <f t="array" ref="EU605">IFERROR(_xlfn.XLOOKUP($A605&amp;$B605,JULIO!$D$11:$D$40&amp;JULIO!$E$11:$E$40,JULIO!$AK$11:$AK$40,_xlfn.XLOOKUP($A605&amp;$B605,JULIO!$BC$11:$BC$40&amp;JULIO!$BD$11:$BD$40,JULIO!$CJ$11:$CJ$40,"A")),"")</f>
        <v>0</v>
      </c>
      <c r="EV605" s="384">
        <f t="array" ref="EV605">IFERROR(_xlfn.XLOOKUP($A605&amp;$B605,'JULIO 2'!$D$11:$D$40&amp;'JULIO 2'!$E$11:$E$40,'JULIO 2'!$AK$11:$AK$40,_xlfn.XLOOKUP($A605&amp;$B605,'JULIO 2'!$BC$11:$BC$40&amp;'JULIO 2'!$BD$11:$BD$40,'JULIO 2'!$CJ$11:$CJ$40,"A")),"")</f>
        <v>0</v>
      </c>
      <c r="EW605" s="384">
        <f t="array" ref="EW605">IFERROR(_xlfn.XLOOKUP($A605&amp;$B605,AGOSTO!$D$11:$D$40&amp;AGOSTO!$E$11:$E$40,AGOSTO!$AK$11:$AK$40,_xlfn.XLOOKUP($A605&amp;$B605,AGOSTO!$BC$11:$BC$40&amp;AGOSTO!$BD$11:$BD$40,AGOSTO!$CJ$11:$CJ$40,"A")),"")</f>
        <v>0</v>
      </c>
      <c r="EX605" s="384">
        <f t="array" ref="EX605">IFERROR(_xlfn.XLOOKUP($A605&amp;$B605,'AGOSTO 2'!$D$11:$D$40&amp;'AGOSTO 2'!$E$11:$E$40,'AGOSTO 2'!$AK$11:$AK$40,_xlfn.XLOOKUP($A605&amp;$B605,'AGOSTO 2'!$BC$11:$BC$40&amp;'AGOSTO 2'!$BD$11:$BD$40,'AGOSTO 2'!$CJ$11:$CJ$40,"A")),"")</f>
        <v>0</v>
      </c>
      <c r="EY605" s="384">
        <f t="array" ref="EY605">IFERROR(_xlfn.XLOOKUP($A605&amp;$B605,SEPTIEMBRE!$D$11:$D$40&amp;SEPTIEMBRE!$E$11:$E$40,SEPTIEMBRE!$AK$11:$AK$40,_xlfn.XLOOKUP($A605&amp;$B605,SEPTIEMBRE!$BC$11:$BC$40&amp;SEPTIEMBRE!$BD$11:$BD$40,SEPTIEMBRE!$CJ$11:$CJ$40,"A")),"")</f>
        <v>0</v>
      </c>
      <c r="EZ605" s="384">
        <f t="array" ref="EZ605">IFERROR(_xlfn.XLOOKUP($A605&amp;$B605,'SEPTIEMBRE 2'!$D$11:$D$40&amp;'SEPTIEMBRE 2'!$E$11:$E$40,'SEPTIEMBRE 2'!$AK$11:$AK$40,_xlfn.XLOOKUP($A605&amp;$B605,'SEPTIEMBRE 2'!$BC$11:$BC$40&amp;'SEPTIEMBRE 2'!$BD$11:$BD$40,'SEPTIEMBRE 2'!$CJ$11:$CJ$40,"A")),"")</f>
        <v>0</v>
      </c>
      <c r="FA605" s="384">
        <f t="array" ref="FA605">IFERROR(_xlfn.XLOOKUP($A605&amp;$B605,'SEPTIEMBRE 3'!$D$11:$D$40&amp;'SEPTIEMBRE 3'!$E$11:$E$40,'SEPTIEMBRE 3'!$AK$11:$AK$40,_xlfn.XLOOKUP($A605&amp;$B605,'SEPTIEMBRE 3'!$BC$11:$BC$40&amp;'SEPTIEMBRE 3'!$BD$11:$BD$40,'SEPTIEMBRE 3'!$CJ$11:$CJ$40,"A")),"")</f>
        <v>0</v>
      </c>
      <c r="FB605" s="384">
        <f t="array" ref="FB605">IFERROR(_xlfn.XLOOKUP($A605&amp;$B605,OCTUBRE!$D$11:$D$40&amp;OCTUBRE!$E$11:$E$40,OCTUBRE!$AK$11:$AK$40,_xlfn.XLOOKUP($A605&amp;$B605,OCTUBRE!$BC$11:$BC$40&amp;OCTUBRE!$BD$11:$BD$40,OCTUBRE!$CJ$11:$CJ$40,"A")),"")</f>
        <v>0</v>
      </c>
      <c r="FC605" s="384">
        <f t="array" ref="FC605">IFERROR(_xlfn.XLOOKUP($A605&amp;$B605,'OCTUBRE 2'!$D$11:$D$40&amp;'OCTUBRE 2'!$E$11:$E$40,'OCTUBRE 2'!$AK$11:$AK$40,_xlfn.XLOOKUP($A605&amp;$B605,'OCTUBRE 2'!$BC$11:$BC$40&amp;'OCTUBRE 2'!$BD$11:$BD$40,'OCTUBRE 2'!$CJ$11:$CJ$40,"A")),"")</f>
        <v>0</v>
      </c>
      <c r="FD605" s="384">
        <f t="array" ref="FD605">IFERROR(_xlfn.XLOOKUP($A605&amp;$B605,NOVIEMBRE!$D$11:$D$40&amp;NOVIEMBRE!$E$11:$E$40,NOVIEMBRE!$AK$11:$AK$40,_xlfn.XLOOKUP($A605&amp;$B605,NOVIEMBRE!$BC$11:$BC$40&amp;NOVIEMBRE!$BD$11:$BD$40,NOVIEMBRE!$CJ$11:$CJ$40,"A")),"")</f>
        <v>0</v>
      </c>
      <c r="FE605" s="384">
        <f t="array" ref="FE605">IFERROR(_xlfn.XLOOKUP($A605&amp;$B605,'NOVIEMBRE 2'!$D$11:$D$40&amp;'NOVIEMBRE 2'!$E$11:$E$40,'NOVIEMBRE 2'!$AK$11:$AK$40,_xlfn.XLOOKUP($A605&amp;$B605,'NOVIEMBRE 2'!$BC$11:$BC$40&amp;'NOVIEMBRE 2'!$BD$11:$BD$40,'NOVIEMBRE 2'!$CJ$11:$CJ$40,"A")),"")</f>
        <v>0</v>
      </c>
      <c r="FF605" s="385">
        <f t="array" ref="FF605">IFERROR(_xlfn.XLOOKUP($A605&amp;$B605,DICIEMBRE!$D$11:$D$40&amp;DICIEMBRE!$E$11:$E$40,DICIEMBRE!$AK$11:$AK$40,_xlfn.XLOOKUP($A605&amp;$B605,DICIEMBRE!$BC$11:$BC$40&amp;DICIEMBRE!$BD$11:$BD$40,DICIEMBRE!$CJ$11:$CJ$40,"A")),"")</f>
        <v>0</v>
      </c>
      <c r="FG605" s="386" t="str">
        <f t="shared" si="19"/>
        <v/>
      </c>
      <c r="FH605" s="386" t="str">
        <f t="array" ref="FH605">IF(
 COUNT(DZ605:EH605)=0,
 "-",
 IF(
  COUNT(DZ605:EH605) &lt; COUNTA(DZ605:EH605),
  REPT("🟩", ROUND(COUNT(DZ605:EH605)/COUNTA(DZ605:EH605)*5, 0)) &amp;
  REPT("⬜", 5 - ROUND(COUNT(DZ605:EH605)/COUNTA(DZ605:EH605)*5, 0)),
  IF(
    AVERAGE(IF(DZ605:EH605&lt;&gt;"", DZ605:EH605, )) &gt;= 70, "🟩🟩🟩🟩🟩",
    IF(
      AVERAGE(IF(DZ605:EH605&lt;&gt;"",DZ605:EH605, )) &gt;= 56, "🟨🟨🟨🟨🟨",
      "🟥🟥🟥🟥🟥"
    )
  )
 )
)
</f>
        <v>-</v>
      </c>
    </row>
    <row r="606" ht="15.75" customHeight="1">
      <c r="A606" s="168"/>
      <c r="B606" s="169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1"/>
      <c r="N606" s="172" t="str">
        <f t="shared" si="1"/>
        <v/>
      </c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2" t="str">
        <f t="shared" si="2"/>
        <v/>
      </c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2" t="str">
        <f t="shared" si="3"/>
        <v/>
      </c>
      <c r="AM606" s="173"/>
      <c r="AN606" s="173"/>
      <c r="AO606" s="173"/>
      <c r="AP606" s="173"/>
      <c r="AQ606" s="173"/>
      <c r="AR606" s="173"/>
      <c r="AS606" s="173"/>
      <c r="AT606" s="173"/>
      <c r="AU606" s="173"/>
      <c r="AV606" s="171"/>
      <c r="AW606" s="171"/>
      <c r="AX606" s="172" t="str">
        <f t="shared" si="4"/>
        <v/>
      </c>
      <c r="AY606" s="173"/>
      <c r="AZ606" s="173"/>
      <c r="BA606" s="173"/>
      <c r="BB606" s="173"/>
      <c r="BC606" s="173"/>
      <c r="BD606" s="173"/>
      <c r="BE606" s="173"/>
      <c r="BF606" s="173"/>
      <c r="BG606" s="173"/>
      <c r="BH606" s="173"/>
      <c r="BI606" s="173"/>
      <c r="BJ606" s="172" t="str">
        <f t="shared" si="5"/>
        <v/>
      </c>
      <c r="BK606" s="173"/>
      <c r="BL606" s="173"/>
      <c r="BM606" s="173"/>
      <c r="BN606" s="173"/>
      <c r="BO606" s="173"/>
      <c r="BP606" s="173"/>
      <c r="BQ606" s="173"/>
      <c r="BR606" s="173"/>
      <c r="BS606" s="173"/>
      <c r="BT606" s="173"/>
      <c r="BU606" s="173"/>
      <c r="BV606" s="172" t="str">
        <f t="shared" si="6"/>
        <v/>
      </c>
      <c r="BW606" s="173"/>
      <c r="BX606" s="173"/>
      <c r="BY606" s="173"/>
      <c r="BZ606" s="171"/>
      <c r="CA606" s="171"/>
      <c r="CB606" s="171"/>
      <c r="CC606" s="171"/>
      <c r="CD606" s="171"/>
      <c r="CE606" s="171"/>
      <c r="CF606" s="171"/>
      <c r="CG606" s="171"/>
      <c r="CH606" s="172" t="str">
        <f t="shared" si="7"/>
        <v/>
      </c>
      <c r="CI606" s="171"/>
      <c r="CJ606" s="173"/>
      <c r="CK606" s="173"/>
      <c r="CL606" s="173"/>
      <c r="CM606" s="173"/>
      <c r="CN606" s="171"/>
      <c r="CO606" s="171"/>
      <c r="CP606" s="171"/>
      <c r="CQ606" s="173"/>
      <c r="CR606" s="171"/>
      <c r="CS606" s="171"/>
      <c r="CT606" s="172" t="str">
        <f t="shared" si="8"/>
        <v/>
      </c>
      <c r="CU606" s="172"/>
      <c r="CV606" s="172"/>
      <c r="CW606" s="172"/>
      <c r="CX606" s="172"/>
      <c r="CY606" s="172"/>
      <c r="CZ606" s="172"/>
      <c r="DA606" s="172"/>
      <c r="DB606" s="172"/>
      <c r="DC606" s="172"/>
      <c r="DD606" s="172"/>
      <c r="DE606" s="172"/>
      <c r="DF606" s="172"/>
      <c r="DG606" s="188" t="str">
        <f t="array" ref="DG606">IFERROR(_xlfn.XLOOKUP($A606&amp;B606,MARZO!$D$11:$D$40&amp;MARZO!$E$11:$E$40,MARZO!$AM$11:$AM$40,_xlfn.XLOOKUP($A606&amp;$B606,MARZO!$BC$11:$BC$40&amp;MARZO!$BD$11:$BD$40,MARZO!$CL$11:$CL$40,"A"))/1%,"")</f>
        <v/>
      </c>
      <c r="DH606" s="188" t="str">
        <f t="array" ref="DH606">IFERROR(_xlfn.XLOOKUP($A606&amp;$B606,ABRIL!$D$11:$D$40&amp;ABRIL!$E$11:$E$40,ABRIL!$AM$11:$AM$40,_xlfn.XLOOKUP($A606&amp;$B606,ABRIL!$BC$11:$BC$40&amp;ABRIL!$BD$11:$BD$40,ABRIL!$CL$11:$CL$40,"A"))/1%,"")</f>
        <v/>
      </c>
      <c r="DI606" s="188" t="str">
        <f t="array" ref="DI606">IFERROR(_xlfn.XLOOKUP($A606&amp;$B606,'ABRIL 2'!$D$11:$D$40&amp;'ABRIL 2'!$E$11:$E$40,'ABRIL 2'!$AM$11:$AM$40,_xlfn.XLOOKUP($A606&amp;$B606,'ABRIL 2'!$BC$11:$BC$40&amp;'ABRIL 2'!$BD$11:$BD$40,'ABRIL 2'!$CL$11:$CL$40,"A"))/1%,"")</f>
        <v/>
      </c>
      <c r="DJ606" s="188" t="str">
        <f t="array" ref="DJ606">IFERROR(_xlfn.XLOOKUP($A606&amp;$B606,MAYO!$D$11:$D$40&amp;MAYO!$E$11:$E$40,MAYO!$AM$11:$AM$40,_xlfn.XLOOKUP($A606&amp;$B606,MAYO!$BC$11:$BC$40&amp;MAYO!$BD$11:$BD$40,MAYO!$CL$11:$CL$40,"A"))/1%,"")</f>
        <v/>
      </c>
      <c r="DK606" s="188" t="str">
        <f t="array" ref="DK606">IFERROR(_xlfn.XLOOKUP($A606&amp;$B606,'MAYO 2'!$D$11:$D$40&amp;'MAYO 2'!$E$11:$E$40,'MAYO 2'!$AM$11:$AM$40,_xlfn.XLOOKUP($A606&amp;$B606,'MAYO 2'!$BC$11:$BC$40&amp;'MAYO 2'!$BD$11:$BD$40,'MAYO 2'!$CL$11:$CL$40,"A"))/1%,"")</f>
        <v/>
      </c>
      <c r="DL606" s="188" t="str">
        <f t="array" ref="DL606">IFERROR(_xlfn.XLOOKUP($A606&amp;$B606,JUNIO!$D$11:$D$40&amp;JUNIO!$E$11:$E$40,JUNIO!$AM$11:$AM$40,_xlfn.XLOOKUP($A606&amp;$B606,JUNIO!$BC$11:$BC$40&amp;JUNIO!$BD$11:$BD$40,JUNIO!$CL$11:$CL$40,"A"))/1%,"")</f>
        <v/>
      </c>
      <c r="DM606" s="188" t="str">
        <f t="array" ref="DM606">IFERROR(_xlfn.XLOOKUP($A606&amp;$B606,'JUNIO 2'!$D$11:$D$40&amp;'JUNIO 2'!$E$11:$E$40,'JUNIO 2'!$AM$11:$AM$40,_xlfn.XLOOKUP($A606&amp;$B606,'JUNIO 2'!$BC$11:$BC$40&amp;'JUNIO 2'!$BD$11:$BD$40,'JUNIO 2'!$CL$11:$CL$40,"A"))/1%,"")</f>
        <v/>
      </c>
      <c r="DN606" s="188" t="str">
        <f t="array" ref="DN606">IFERROR(_xlfn.XLOOKUP($A606&amp;$B606,JULIO!$D$11:$D$40&amp;JULIO!$E$11:$E$40,JULIO!$AM$11:$AM$40,_xlfn.XLOOKUP($A606&amp;$B606,JULIO!$BC$11:$BC$40&amp;JULIO!$BD$11:$BD$40,JULIO!$CL$11:$CL$40,"A"))/1%,"")</f>
        <v/>
      </c>
      <c r="DO606" s="188" t="str">
        <f t="array" ref="DO606">IFERROR(_xlfn.XLOOKUP($A606&amp;$B606,'JULIO 2'!$D$11:$D$40&amp;'JULIO 2'!$E$11:$E$40,'JULIO 2'!$AM$11:$AM$40,_xlfn.XLOOKUP($A606&amp;$B606,'JULIO 2'!$BC$11:$BC$40&amp;'JULIO 2'!$BD$11:$BD$40,'JULIO 2'!$CL$11:$CL$40,"A"))/1%,"")</f>
        <v/>
      </c>
      <c r="DP606" s="188" t="str">
        <f t="array" ref="DP606">IFERROR(_xlfn.XLOOKUP($A606&amp;$B606,AGOSTO!$D$11:$D$40&amp;AGOSTO!$E$11:$E$40,AGOSTO!$AM$11:$AM$40,_xlfn.XLOOKUP($A606&amp;$B606,AGOSTO!$BC$11:$BC$40&amp;AGOSTO!$BD$11:$BD$40,AGOSTO!$CL$11:$CL$40,"A"))/1%,"")</f>
        <v/>
      </c>
      <c r="DQ606" s="188" t="str">
        <f t="array" ref="DQ606">IFERROR(_xlfn.XLOOKUP($A606&amp;$B606,'AGOSTO 2'!$D$11:$D$40&amp;'AGOSTO 2'!$E$11:$E$40,'AGOSTO 2'!$AM$11:$AM$40,_xlfn.XLOOKUP($A606&amp;$B606,'AGOSTO 2'!$BC$11:$BC$40&amp;'AGOSTO 2'!$BD$11:$BD$40,'AGOSTO 2'!$CL$11:$CL$40,"A"))/1%,"")</f>
        <v/>
      </c>
      <c r="DR606" s="188" t="str">
        <f t="array" ref="DR606">IFERROR(_xlfn.XLOOKUP($A606&amp;$B606,SEPTIEMBRE!$D$11:$D$40&amp;SEPTIEMBRE!$E$11:$E$40,SEPTIEMBRE!$AM$11:$AM$40,_xlfn.XLOOKUP($A606&amp;$B606,SEPTIEMBRE!$BC$11:$BC$40&amp;SEPTIEMBRE!$BD$11:$BD$40,SEPTIEMBRE!$CL$11:$CL$40,"A"))/1%,"")</f>
        <v/>
      </c>
      <c r="DS606" s="188" t="str">
        <f t="array" ref="DS606">IFERROR(_xlfn.XLOOKUP($A606&amp;$B606,'SEPTIEMBRE 2'!$D$11:$D$40&amp;'SEPTIEMBRE 2'!$E$11:$E$40,'SEPTIEMBRE 2'!$AM$11:$AM$40,_xlfn.XLOOKUP($A606&amp;$B606,'SEPTIEMBRE 2'!$BC$11:$BC$40&amp;'SEPTIEMBRE 2'!$BD$11:$BD$40,'SEPTIEMBRE 2'!$CL$11:$CL$40,"A"))/1%,"")</f>
        <v/>
      </c>
      <c r="DT606" s="188" t="str">
        <f t="array" ref="DT606">IFERROR(_xlfn.XLOOKUP($A606&amp;$B606,'SEPTIEMBRE 3'!$D$11:$D$40&amp;'SEPTIEMBRE 3'!$E$11:$E$40,'SEPTIEMBRE 3'!$AM$11:$AM$40,_xlfn.XLOOKUP($A606&amp;$B606,'SEPTIEMBRE 3'!$BC$11:$BC$40&amp;'SEPTIEMBRE 3'!$BD$11:$BD$40,'SEPTIEMBRE 3'!$CL$11:$CL$40,"A"))/1%,"")</f>
        <v/>
      </c>
      <c r="DU606" s="188" t="str">
        <f t="array" ref="DU606">IFERROR(_xlfn.XLOOKUP($A606&amp;$B606,OCTUBRE!$D$11:$D$40&amp;OCTUBRE!$E$11:$E$40,OCTUBRE!$AM$11:$AM$40,_xlfn.XLOOKUP($A606&amp;$B606,OCTUBRE!$BC$11:$BC$40&amp;OCTUBRE!$BD$11:$BD$40,OCTUBRE!$CL$11:$CL$40,"A"))/1%,"")</f>
        <v/>
      </c>
      <c r="DV606" s="188" t="str">
        <f t="array" ref="DV606">IFERROR(_xlfn.XLOOKUP($A606&amp;$B606,'OCTUBRE 2'!$D$11:$D$40&amp;'OCTUBRE 2'!$E$11:$E$40,'OCTUBRE 2'!$AM$11:$AM$40,_xlfn.XLOOKUP($A606&amp;$B606,'OCTUBRE 2'!$BC$11:$BC$40&amp;'OCTUBRE 2'!$BD$11:$BD$40,'OCTUBRE 2'!$CL$11:$CL$40,"A"))/1%,"")</f>
        <v/>
      </c>
      <c r="DW606" s="188" t="str">
        <f t="array" ref="DW606">IFERROR(_xlfn.XLOOKUP($A606&amp;$B606,NOVIEMBRE!$D$11:$D$40&amp;NOVIEMBRE!$E$11:$E$40,NOVIEMBRE!$AM$11:$AM$40,_xlfn.XLOOKUP($A606&amp;$B606,NOVIEMBRE!$BC$11:$BC$40&amp;NOVIEMBRE!$BD$11:$BD$40,NOVIEMBRE!$CL$11:$CL$40,"A"))/1%,"")</f>
        <v/>
      </c>
      <c r="DX606" s="188" t="str">
        <f t="array" ref="DX606">IFERROR(_xlfn.XLOOKUP($A606&amp;$B606,'NOVIEMBRE 2'!$D$11:$D$40&amp;'NOVIEMBRE 2'!$E$11:$E$40,'NOVIEMBRE 2'!$AM$11:$AM$40,_xlfn.XLOOKUP($A606&amp;$B606,'NOVIEMBRE 2'!$BC$11:$BC$40&amp;'NOVIEMBRE 2'!$BD$11:$BD$40,'NOVIEMBRE 2'!$CL$11:$CL$40,"A"))/1%,"")</f>
        <v/>
      </c>
      <c r="DY606" s="188" t="str">
        <f t="array" ref="DY606">IFERROR(_xlfn.XLOOKUP($A606&amp;$B606,DICIEMBRE!$D$11:$D$40&amp;DICIEMBRE!$E$11:$E$40,DICIEMBRE!$AM$11:$AM$40,_xlfn.XLOOKUP($A606&amp;$B606,DICIEMBRE!$BC$11:$BC$40&amp;DICIEMBRE!$BD$11:$BD$40,DICIEMBRE!$CL$11:$CL$40,"A"))/1%,"")</f>
        <v/>
      </c>
      <c r="DZ606" s="381" t="str">
        <f t="shared" si="9"/>
        <v>-</v>
      </c>
      <c r="EA606" s="381" t="str">
        <f t="shared" si="10"/>
        <v>-</v>
      </c>
      <c r="EB606" s="381" t="str">
        <f t="shared" si="11"/>
        <v>-</v>
      </c>
      <c r="EC606" s="381" t="str">
        <f t="shared" si="12"/>
        <v>-</v>
      </c>
      <c r="ED606" s="381" t="str">
        <f t="shared" si="13"/>
        <v>-</v>
      </c>
      <c r="EE606" s="381" t="str">
        <f t="shared" si="14"/>
        <v>-</v>
      </c>
      <c r="EF606" s="381" t="str">
        <f t="shared" si="15"/>
        <v>-</v>
      </c>
      <c r="EG606" s="381" t="str">
        <f t="shared" si="16"/>
        <v>-</v>
      </c>
      <c r="EH606" s="381" t="str">
        <f t="shared" si="17"/>
        <v>-</v>
      </c>
      <c r="EI606" s="188" t="str">
        <f t="shared" si="18"/>
        <v/>
      </c>
      <c r="EJ606" s="382"/>
      <c r="EK606" s="382"/>
      <c r="EL606" s="383"/>
      <c r="EM606" s="21"/>
      <c r="EN606" s="384">
        <f t="array" ref="EN606">IFERROR(_xlfn.XLOOKUP($A606&amp;$B606,MARZO!$D$11:$D$40&amp;MARZO!$E$11:$E$40,MARZO!$AK$11:$AK$40,_xlfn.XLOOKUP($A606&amp;$B606,MARZO!$BC$11:$BC$40&amp;MARZO!$BD$11:$BD$40,MARZO!$CJ$11:$CJ$40,"A")),"")</f>
        <v>0</v>
      </c>
      <c r="EO606" s="384">
        <f t="array" ref="EO606">IFERROR(_xlfn.XLOOKUP($A606&amp;$B606,ABRIL!$D$11:$D$40&amp;ABRIL!$E$11:$E$40,ABRIL!$AK$11:$AK$40,_xlfn.XLOOKUP($A606&amp;$B606,ABRIL!$BC$11:$BC$40&amp;ABRIL!$BD$11:$BD$40,ABRIL!$CJ$11:$CJ$40,"A")),"")</f>
        <v>0</v>
      </c>
      <c r="EP606" s="384">
        <f t="array" ref="EP606">IFERROR(_xlfn.XLOOKUP($A606&amp;$B606,'ABRIL 2'!$D$11:$D$40&amp;'ABRIL 2'!$E$11:$E$40,'ABRIL 2'!$AK$11:$AK$40,_xlfn.XLOOKUP($A606&amp;$B606,'ABRIL 2'!$BC$11:$BC$40&amp;'ABRIL 2'!$BD$11:$BD$40,'ABRIL 2'!$CJ$11:$CJ$40,"A")),"")</f>
        <v>0</v>
      </c>
      <c r="EQ606" s="384">
        <f t="array" ref="EQ606">IFERROR(_xlfn.XLOOKUP($A606&amp;$B606,MAYO!$D$11:$D$40&amp;MAYO!$E$11:$E$40,MAYO!$AK$11:$AK$40,_xlfn.XLOOKUP($A606&amp;$B606,MAYO!$BC$11:$BC$40&amp;MAYO!$BD$11:$BD$40,MAYO!$CJ$11:$CJ$40,"A")),"")</f>
        <v>0</v>
      </c>
      <c r="ER606" s="384">
        <f t="array" ref="ER606">IFERROR(_xlfn.XLOOKUP($A606&amp;$B606,'MAYO 2'!$D$11:$D$40&amp;'MAYO 2'!$E$11:$E$40,'MAYO 2'!$AK$11:$AK$40,_xlfn.XLOOKUP($A606&amp;$B606,'MAYO 2'!$BC$11:$BC$40&amp;'MAYO 2'!$BD$11:$BD$40,'MAYO 2'!$CJ$11:$CJ$40,"A")),"")</f>
        <v>0</v>
      </c>
      <c r="ES606" s="384">
        <f t="array" ref="ES606">IFERROR(_xlfn.XLOOKUP($A606&amp;$B606,JUNIO!$D$11:$D$40&amp;JUNIO!$E$11:$E$40,JUNIO!$AK$11:$AK$40,_xlfn.XLOOKUP($A606&amp;$B606,JUNIO!$BC$11:$BC$40&amp;JUNIO!$BD$11:$BD$40,JUNIO!$CJ$11:$CJ$40,"A")),"")</f>
        <v>0</v>
      </c>
      <c r="ET606" s="384">
        <f t="array" ref="ET606">IFERROR(_xlfn.XLOOKUP($A606&amp;$B606,'JUNIO 2'!$D$11:$D$40&amp;'JUNIO 2'!$E$11:$E$40,'JUNIO 2'!$AK$11:$AK$40,_xlfn.XLOOKUP($A606&amp;$B606,'JUNIO 2'!$BC$11:$BC$40&amp;'JUNIO 2'!$BD$11:$BD$40,'JUNIO 2'!$CJ$11:$CJ$40,"A")),"")</f>
        <v>0</v>
      </c>
      <c r="EU606" s="384">
        <f t="array" ref="EU606">IFERROR(_xlfn.XLOOKUP($A606&amp;$B606,JULIO!$D$11:$D$40&amp;JULIO!$E$11:$E$40,JULIO!$AK$11:$AK$40,_xlfn.XLOOKUP($A606&amp;$B606,JULIO!$BC$11:$BC$40&amp;JULIO!$BD$11:$BD$40,JULIO!$CJ$11:$CJ$40,"A")),"")</f>
        <v>0</v>
      </c>
      <c r="EV606" s="384">
        <f t="array" ref="EV606">IFERROR(_xlfn.XLOOKUP($A606&amp;$B606,'JULIO 2'!$D$11:$D$40&amp;'JULIO 2'!$E$11:$E$40,'JULIO 2'!$AK$11:$AK$40,_xlfn.XLOOKUP($A606&amp;$B606,'JULIO 2'!$BC$11:$BC$40&amp;'JULIO 2'!$BD$11:$BD$40,'JULIO 2'!$CJ$11:$CJ$40,"A")),"")</f>
        <v>0</v>
      </c>
      <c r="EW606" s="384">
        <f t="array" ref="EW606">IFERROR(_xlfn.XLOOKUP($A606&amp;$B606,AGOSTO!$D$11:$D$40&amp;AGOSTO!$E$11:$E$40,AGOSTO!$AK$11:$AK$40,_xlfn.XLOOKUP($A606&amp;$B606,AGOSTO!$BC$11:$BC$40&amp;AGOSTO!$BD$11:$BD$40,AGOSTO!$CJ$11:$CJ$40,"A")),"")</f>
        <v>0</v>
      </c>
      <c r="EX606" s="384">
        <f t="array" ref="EX606">IFERROR(_xlfn.XLOOKUP($A606&amp;$B606,'AGOSTO 2'!$D$11:$D$40&amp;'AGOSTO 2'!$E$11:$E$40,'AGOSTO 2'!$AK$11:$AK$40,_xlfn.XLOOKUP($A606&amp;$B606,'AGOSTO 2'!$BC$11:$BC$40&amp;'AGOSTO 2'!$BD$11:$BD$40,'AGOSTO 2'!$CJ$11:$CJ$40,"A")),"")</f>
        <v>0</v>
      </c>
      <c r="EY606" s="384">
        <f t="array" ref="EY606">IFERROR(_xlfn.XLOOKUP($A606&amp;$B606,SEPTIEMBRE!$D$11:$D$40&amp;SEPTIEMBRE!$E$11:$E$40,SEPTIEMBRE!$AK$11:$AK$40,_xlfn.XLOOKUP($A606&amp;$B606,SEPTIEMBRE!$BC$11:$BC$40&amp;SEPTIEMBRE!$BD$11:$BD$40,SEPTIEMBRE!$CJ$11:$CJ$40,"A")),"")</f>
        <v>0</v>
      </c>
      <c r="EZ606" s="384">
        <f t="array" ref="EZ606">IFERROR(_xlfn.XLOOKUP($A606&amp;$B606,'SEPTIEMBRE 2'!$D$11:$D$40&amp;'SEPTIEMBRE 2'!$E$11:$E$40,'SEPTIEMBRE 2'!$AK$11:$AK$40,_xlfn.XLOOKUP($A606&amp;$B606,'SEPTIEMBRE 2'!$BC$11:$BC$40&amp;'SEPTIEMBRE 2'!$BD$11:$BD$40,'SEPTIEMBRE 2'!$CJ$11:$CJ$40,"A")),"")</f>
        <v>0</v>
      </c>
      <c r="FA606" s="384">
        <f t="array" ref="FA606">IFERROR(_xlfn.XLOOKUP($A606&amp;$B606,'SEPTIEMBRE 3'!$D$11:$D$40&amp;'SEPTIEMBRE 3'!$E$11:$E$40,'SEPTIEMBRE 3'!$AK$11:$AK$40,_xlfn.XLOOKUP($A606&amp;$B606,'SEPTIEMBRE 3'!$BC$11:$BC$40&amp;'SEPTIEMBRE 3'!$BD$11:$BD$40,'SEPTIEMBRE 3'!$CJ$11:$CJ$40,"A")),"")</f>
        <v>0</v>
      </c>
      <c r="FB606" s="384">
        <f t="array" ref="FB606">IFERROR(_xlfn.XLOOKUP($A606&amp;$B606,OCTUBRE!$D$11:$D$40&amp;OCTUBRE!$E$11:$E$40,OCTUBRE!$AK$11:$AK$40,_xlfn.XLOOKUP($A606&amp;$B606,OCTUBRE!$BC$11:$BC$40&amp;OCTUBRE!$BD$11:$BD$40,OCTUBRE!$CJ$11:$CJ$40,"A")),"")</f>
        <v>0</v>
      </c>
      <c r="FC606" s="384">
        <f t="array" ref="FC606">IFERROR(_xlfn.XLOOKUP($A606&amp;$B606,'OCTUBRE 2'!$D$11:$D$40&amp;'OCTUBRE 2'!$E$11:$E$40,'OCTUBRE 2'!$AK$11:$AK$40,_xlfn.XLOOKUP($A606&amp;$B606,'OCTUBRE 2'!$BC$11:$BC$40&amp;'OCTUBRE 2'!$BD$11:$BD$40,'OCTUBRE 2'!$CJ$11:$CJ$40,"A")),"")</f>
        <v>0</v>
      </c>
      <c r="FD606" s="384">
        <f t="array" ref="FD606">IFERROR(_xlfn.XLOOKUP($A606&amp;$B606,NOVIEMBRE!$D$11:$D$40&amp;NOVIEMBRE!$E$11:$E$40,NOVIEMBRE!$AK$11:$AK$40,_xlfn.XLOOKUP($A606&amp;$B606,NOVIEMBRE!$BC$11:$BC$40&amp;NOVIEMBRE!$BD$11:$BD$40,NOVIEMBRE!$CJ$11:$CJ$40,"A")),"")</f>
        <v>0</v>
      </c>
      <c r="FE606" s="384">
        <f t="array" ref="FE606">IFERROR(_xlfn.XLOOKUP($A606&amp;$B606,'NOVIEMBRE 2'!$D$11:$D$40&amp;'NOVIEMBRE 2'!$E$11:$E$40,'NOVIEMBRE 2'!$AK$11:$AK$40,_xlfn.XLOOKUP($A606&amp;$B606,'NOVIEMBRE 2'!$BC$11:$BC$40&amp;'NOVIEMBRE 2'!$BD$11:$BD$40,'NOVIEMBRE 2'!$CJ$11:$CJ$40,"A")),"")</f>
        <v>0</v>
      </c>
      <c r="FF606" s="385">
        <f t="array" ref="FF606">IFERROR(_xlfn.XLOOKUP($A606&amp;$B606,DICIEMBRE!$D$11:$D$40&amp;DICIEMBRE!$E$11:$E$40,DICIEMBRE!$AK$11:$AK$40,_xlfn.XLOOKUP($A606&amp;$B606,DICIEMBRE!$BC$11:$BC$40&amp;DICIEMBRE!$BD$11:$BD$40,DICIEMBRE!$CJ$11:$CJ$40,"A")),"")</f>
        <v>0</v>
      </c>
      <c r="FG606" s="386" t="str">
        <f t="shared" si="19"/>
        <v/>
      </c>
      <c r="FH606" s="386" t="str">
        <f t="array" ref="FH606">IF(
 COUNT(DZ606:EH606)=0,
 "-",
 IF(
  COUNT(DZ606:EH606) &lt; COUNTA(DZ606:EH606),
  REPT("🟩", ROUND(COUNT(DZ606:EH606)/COUNTA(DZ606:EH606)*5, 0)) &amp;
  REPT("⬜", 5 - ROUND(COUNT(DZ606:EH606)/COUNTA(DZ606:EH606)*5, 0)),
  IF(
    AVERAGE(IF(DZ606:EH606&lt;&gt;"", DZ606:EH606, )) &gt;= 70, "🟩🟩🟩🟩🟩",
    IF(
      AVERAGE(IF(DZ606:EH606&lt;&gt;"",DZ606:EH606, )) &gt;= 56, "🟨🟨🟨🟨🟨",
      "🟥🟥🟥🟥🟥"
    )
  )
 )
)
</f>
        <v>-</v>
      </c>
    </row>
    <row r="607" ht="15.75" customHeight="1">
      <c r="A607" s="168"/>
      <c r="B607" s="169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1"/>
      <c r="N607" s="172" t="str">
        <f t="shared" si="1"/>
        <v/>
      </c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2" t="str">
        <f t="shared" si="2"/>
        <v/>
      </c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2" t="str">
        <f t="shared" si="3"/>
        <v/>
      </c>
      <c r="AM607" s="173"/>
      <c r="AN607" s="173"/>
      <c r="AO607" s="173"/>
      <c r="AP607" s="173"/>
      <c r="AQ607" s="173"/>
      <c r="AR607" s="173"/>
      <c r="AS607" s="173"/>
      <c r="AT607" s="173"/>
      <c r="AU607" s="173"/>
      <c r="AV607" s="171"/>
      <c r="AW607" s="171"/>
      <c r="AX607" s="172" t="str">
        <f t="shared" si="4"/>
        <v/>
      </c>
      <c r="AY607" s="173"/>
      <c r="AZ607" s="173"/>
      <c r="BA607" s="173"/>
      <c r="BB607" s="173"/>
      <c r="BC607" s="173"/>
      <c r="BD607" s="173"/>
      <c r="BE607" s="173"/>
      <c r="BF607" s="173"/>
      <c r="BG607" s="173"/>
      <c r="BH607" s="173"/>
      <c r="BI607" s="173"/>
      <c r="BJ607" s="172" t="str">
        <f t="shared" si="5"/>
        <v/>
      </c>
      <c r="BK607" s="173"/>
      <c r="BL607" s="173"/>
      <c r="BM607" s="173"/>
      <c r="BN607" s="173"/>
      <c r="BO607" s="173"/>
      <c r="BP607" s="173"/>
      <c r="BQ607" s="173"/>
      <c r="BR607" s="173"/>
      <c r="BS607" s="173"/>
      <c r="BT607" s="173"/>
      <c r="BU607" s="173"/>
      <c r="BV607" s="172" t="str">
        <f t="shared" si="6"/>
        <v/>
      </c>
      <c r="BW607" s="173"/>
      <c r="BX607" s="173"/>
      <c r="BY607" s="173"/>
      <c r="BZ607" s="171"/>
      <c r="CA607" s="171"/>
      <c r="CB607" s="171"/>
      <c r="CC607" s="171"/>
      <c r="CD607" s="171"/>
      <c r="CE607" s="171"/>
      <c r="CF607" s="171"/>
      <c r="CG607" s="171"/>
      <c r="CH607" s="172" t="str">
        <f t="shared" si="7"/>
        <v/>
      </c>
      <c r="CI607" s="171"/>
      <c r="CJ607" s="173"/>
      <c r="CK607" s="173"/>
      <c r="CL607" s="173"/>
      <c r="CM607" s="173"/>
      <c r="CN607" s="171"/>
      <c r="CO607" s="171"/>
      <c r="CP607" s="171"/>
      <c r="CQ607" s="173"/>
      <c r="CR607" s="171"/>
      <c r="CS607" s="171"/>
      <c r="CT607" s="172" t="str">
        <f t="shared" si="8"/>
        <v/>
      </c>
      <c r="CU607" s="172"/>
      <c r="CV607" s="172"/>
      <c r="CW607" s="172"/>
      <c r="CX607" s="172"/>
      <c r="CY607" s="172"/>
      <c r="CZ607" s="172"/>
      <c r="DA607" s="172"/>
      <c r="DB607" s="172"/>
      <c r="DC607" s="172"/>
      <c r="DD607" s="172"/>
      <c r="DE607" s="172"/>
      <c r="DF607" s="172"/>
      <c r="DG607" s="188" t="str">
        <f t="array" ref="DG607">IFERROR(_xlfn.XLOOKUP($A607&amp;B607,MARZO!$D$11:$D$40&amp;MARZO!$E$11:$E$40,MARZO!$AM$11:$AM$40,_xlfn.XLOOKUP($A607&amp;$B607,MARZO!$BC$11:$BC$40&amp;MARZO!$BD$11:$BD$40,MARZO!$CL$11:$CL$40,"A"))/1%,"")</f>
        <v/>
      </c>
      <c r="DH607" s="188" t="str">
        <f t="array" ref="DH607">IFERROR(_xlfn.XLOOKUP($A607&amp;$B607,ABRIL!$D$11:$D$40&amp;ABRIL!$E$11:$E$40,ABRIL!$AM$11:$AM$40,_xlfn.XLOOKUP($A607&amp;$B607,ABRIL!$BC$11:$BC$40&amp;ABRIL!$BD$11:$BD$40,ABRIL!$CL$11:$CL$40,"A"))/1%,"")</f>
        <v/>
      </c>
      <c r="DI607" s="188" t="str">
        <f t="array" ref="DI607">IFERROR(_xlfn.XLOOKUP($A607&amp;$B607,'ABRIL 2'!$D$11:$D$40&amp;'ABRIL 2'!$E$11:$E$40,'ABRIL 2'!$AM$11:$AM$40,_xlfn.XLOOKUP($A607&amp;$B607,'ABRIL 2'!$BC$11:$BC$40&amp;'ABRIL 2'!$BD$11:$BD$40,'ABRIL 2'!$CL$11:$CL$40,"A"))/1%,"")</f>
        <v/>
      </c>
      <c r="DJ607" s="188" t="str">
        <f t="array" ref="DJ607">IFERROR(_xlfn.XLOOKUP($A607&amp;$B607,MAYO!$D$11:$D$40&amp;MAYO!$E$11:$E$40,MAYO!$AM$11:$AM$40,_xlfn.XLOOKUP($A607&amp;$B607,MAYO!$BC$11:$BC$40&amp;MAYO!$BD$11:$BD$40,MAYO!$CL$11:$CL$40,"A"))/1%,"")</f>
        <v/>
      </c>
      <c r="DK607" s="188" t="str">
        <f t="array" ref="DK607">IFERROR(_xlfn.XLOOKUP($A607&amp;$B607,'MAYO 2'!$D$11:$D$40&amp;'MAYO 2'!$E$11:$E$40,'MAYO 2'!$AM$11:$AM$40,_xlfn.XLOOKUP($A607&amp;$B607,'MAYO 2'!$BC$11:$BC$40&amp;'MAYO 2'!$BD$11:$BD$40,'MAYO 2'!$CL$11:$CL$40,"A"))/1%,"")</f>
        <v/>
      </c>
      <c r="DL607" s="188" t="str">
        <f t="array" ref="DL607">IFERROR(_xlfn.XLOOKUP($A607&amp;$B607,JUNIO!$D$11:$D$40&amp;JUNIO!$E$11:$E$40,JUNIO!$AM$11:$AM$40,_xlfn.XLOOKUP($A607&amp;$B607,JUNIO!$BC$11:$BC$40&amp;JUNIO!$BD$11:$BD$40,JUNIO!$CL$11:$CL$40,"A"))/1%,"")</f>
        <v/>
      </c>
      <c r="DM607" s="188" t="str">
        <f t="array" ref="DM607">IFERROR(_xlfn.XLOOKUP($A607&amp;$B607,'JUNIO 2'!$D$11:$D$40&amp;'JUNIO 2'!$E$11:$E$40,'JUNIO 2'!$AM$11:$AM$40,_xlfn.XLOOKUP($A607&amp;$B607,'JUNIO 2'!$BC$11:$BC$40&amp;'JUNIO 2'!$BD$11:$BD$40,'JUNIO 2'!$CL$11:$CL$40,"A"))/1%,"")</f>
        <v/>
      </c>
      <c r="DN607" s="188" t="str">
        <f t="array" ref="DN607">IFERROR(_xlfn.XLOOKUP($A607&amp;$B607,JULIO!$D$11:$D$40&amp;JULIO!$E$11:$E$40,JULIO!$AM$11:$AM$40,_xlfn.XLOOKUP($A607&amp;$B607,JULIO!$BC$11:$BC$40&amp;JULIO!$BD$11:$BD$40,JULIO!$CL$11:$CL$40,"A"))/1%,"")</f>
        <v/>
      </c>
      <c r="DO607" s="188" t="str">
        <f t="array" ref="DO607">IFERROR(_xlfn.XLOOKUP($A607&amp;$B607,'JULIO 2'!$D$11:$D$40&amp;'JULIO 2'!$E$11:$E$40,'JULIO 2'!$AM$11:$AM$40,_xlfn.XLOOKUP($A607&amp;$B607,'JULIO 2'!$BC$11:$BC$40&amp;'JULIO 2'!$BD$11:$BD$40,'JULIO 2'!$CL$11:$CL$40,"A"))/1%,"")</f>
        <v/>
      </c>
      <c r="DP607" s="188" t="str">
        <f t="array" ref="DP607">IFERROR(_xlfn.XLOOKUP($A607&amp;$B607,AGOSTO!$D$11:$D$40&amp;AGOSTO!$E$11:$E$40,AGOSTO!$AM$11:$AM$40,_xlfn.XLOOKUP($A607&amp;$B607,AGOSTO!$BC$11:$BC$40&amp;AGOSTO!$BD$11:$BD$40,AGOSTO!$CL$11:$CL$40,"A"))/1%,"")</f>
        <v/>
      </c>
      <c r="DQ607" s="188" t="str">
        <f t="array" ref="DQ607">IFERROR(_xlfn.XLOOKUP($A607&amp;$B607,'AGOSTO 2'!$D$11:$D$40&amp;'AGOSTO 2'!$E$11:$E$40,'AGOSTO 2'!$AM$11:$AM$40,_xlfn.XLOOKUP($A607&amp;$B607,'AGOSTO 2'!$BC$11:$BC$40&amp;'AGOSTO 2'!$BD$11:$BD$40,'AGOSTO 2'!$CL$11:$CL$40,"A"))/1%,"")</f>
        <v/>
      </c>
      <c r="DR607" s="188" t="str">
        <f t="array" ref="DR607">IFERROR(_xlfn.XLOOKUP($A607&amp;$B607,SEPTIEMBRE!$D$11:$D$40&amp;SEPTIEMBRE!$E$11:$E$40,SEPTIEMBRE!$AM$11:$AM$40,_xlfn.XLOOKUP($A607&amp;$B607,SEPTIEMBRE!$BC$11:$BC$40&amp;SEPTIEMBRE!$BD$11:$BD$40,SEPTIEMBRE!$CL$11:$CL$40,"A"))/1%,"")</f>
        <v/>
      </c>
      <c r="DS607" s="188" t="str">
        <f t="array" ref="DS607">IFERROR(_xlfn.XLOOKUP($A607&amp;$B607,'SEPTIEMBRE 2'!$D$11:$D$40&amp;'SEPTIEMBRE 2'!$E$11:$E$40,'SEPTIEMBRE 2'!$AM$11:$AM$40,_xlfn.XLOOKUP($A607&amp;$B607,'SEPTIEMBRE 2'!$BC$11:$BC$40&amp;'SEPTIEMBRE 2'!$BD$11:$BD$40,'SEPTIEMBRE 2'!$CL$11:$CL$40,"A"))/1%,"")</f>
        <v/>
      </c>
      <c r="DT607" s="188" t="str">
        <f t="array" ref="DT607">IFERROR(_xlfn.XLOOKUP($A607&amp;$B607,'SEPTIEMBRE 3'!$D$11:$D$40&amp;'SEPTIEMBRE 3'!$E$11:$E$40,'SEPTIEMBRE 3'!$AM$11:$AM$40,_xlfn.XLOOKUP($A607&amp;$B607,'SEPTIEMBRE 3'!$BC$11:$BC$40&amp;'SEPTIEMBRE 3'!$BD$11:$BD$40,'SEPTIEMBRE 3'!$CL$11:$CL$40,"A"))/1%,"")</f>
        <v/>
      </c>
      <c r="DU607" s="188" t="str">
        <f t="array" ref="DU607">IFERROR(_xlfn.XLOOKUP($A607&amp;$B607,OCTUBRE!$D$11:$D$40&amp;OCTUBRE!$E$11:$E$40,OCTUBRE!$AM$11:$AM$40,_xlfn.XLOOKUP($A607&amp;$B607,OCTUBRE!$BC$11:$BC$40&amp;OCTUBRE!$BD$11:$BD$40,OCTUBRE!$CL$11:$CL$40,"A"))/1%,"")</f>
        <v/>
      </c>
      <c r="DV607" s="188" t="str">
        <f t="array" ref="DV607">IFERROR(_xlfn.XLOOKUP($A607&amp;$B607,'OCTUBRE 2'!$D$11:$D$40&amp;'OCTUBRE 2'!$E$11:$E$40,'OCTUBRE 2'!$AM$11:$AM$40,_xlfn.XLOOKUP($A607&amp;$B607,'OCTUBRE 2'!$BC$11:$BC$40&amp;'OCTUBRE 2'!$BD$11:$BD$40,'OCTUBRE 2'!$CL$11:$CL$40,"A"))/1%,"")</f>
        <v/>
      </c>
      <c r="DW607" s="188" t="str">
        <f t="array" ref="DW607">IFERROR(_xlfn.XLOOKUP($A607&amp;$B607,NOVIEMBRE!$D$11:$D$40&amp;NOVIEMBRE!$E$11:$E$40,NOVIEMBRE!$AM$11:$AM$40,_xlfn.XLOOKUP($A607&amp;$B607,NOVIEMBRE!$BC$11:$BC$40&amp;NOVIEMBRE!$BD$11:$BD$40,NOVIEMBRE!$CL$11:$CL$40,"A"))/1%,"")</f>
        <v/>
      </c>
      <c r="DX607" s="188" t="str">
        <f t="array" ref="DX607">IFERROR(_xlfn.XLOOKUP($A607&amp;$B607,'NOVIEMBRE 2'!$D$11:$D$40&amp;'NOVIEMBRE 2'!$E$11:$E$40,'NOVIEMBRE 2'!$AM$11:$AM$40,_xlfn.XLOOKUP($A607&amp;$B607,'NOVIEMBRE 2'!$BC$11:$BC$40&amp;'NOVIEMBRE 2'!$BD$11:$BD$40,'NOVIEMBRE 2'!$CL$11:$CL$40,"A"))/1%,"")</f>
        <v/>
      </c>
      <c r="DY607" s="188" t="str">
        <f t="array" ref="DY607">IFERROR(_xlfn.XLOOKUP($A607&amp;$B607,DICIEMBRE!$D$11:$D$40&amp;DICIEMBRE!$E$11:$E$40,DICIEMBRE!$AM$11:$AM$40,_xlfn.XLOOKUP($A607&amp;$B607,DICIEMBRE!$BC$11:$BC$40&amp;DICIEMBRE!$BD$11:$BD$40,DICIEMBRE!$CL$11:$CL$40,"A"))/1%,"")</f>
        <v/>
      </c>
      <c r="DZ607" s="381" t="str">
        <f t="shared" si="9"/>
        <v>-</v>
      </c>
      <c r="EA607" s="381" t="str">
        <f t="shared" si="10"/>
        <v>-</v>
      </c>
      <c r="EB607" s="381" t="str">
        <f t="shared" si="11"/>
        <v>-</v>
      </c>
      <c r="EC607" s="381" t="str">
        <f t="shared" si="12"/>
        <v>-</v>
      </c>
      <c r="ED607" s="381" t="str">
        <f t="shared" si="13"/>
        <v>-</v>
      </c>
      <c r="EE607" s="381" t="str">
        <f t="shared" si="14"/>
        <v>-</v>
      </c>
      <c r="EF607" s="381" t="str">
        <f t="shared" si="15"/>
        <v>-</v>
      </c>
      <c r="EG607" s="381" t="str">
        <f t="shared" si="16"/>
        <v>-</v>
      </c>
      <c r="EH607" s="381" t="str">
        <f t="shared" si="17"/>
        <v>-</v>
      </c>
      <c r="EI607" s="188" t="str">
        <f t="shared" si="18"/>
        <v/>
      </c>
      <c r="EJ607" s="382"/>
      <c r="EK607" s="382"/>
      <c r="EL607" s="383"/>
      <c r="EM607" s="21"/>
      <c r="EN607" s="384">
        <f t="array" ref="EN607">IFERROR(_xlfn.XLOOKUP($A607&amp;$B607,MARZO!$D$11:$D$40&amp;MARZO!$E$11:$E$40,MARZO!$AK$11:$AK$40,_xlfn.XLOOKUP($A607&amp;$B607,MARZO!$BC$11:$BC$40&amp;MARZO!$BD$11:$BD$40,MARZO!$CJ$11:$CJ$40,"A")),"")</f>
        <v>0</v>
      </c>
      <c r="EO607" s="384">
        <f t="array" ref="EO607">IFERROR(_xlfn.XLOOKUP($A607&amp;$B607,ABRIL!$D$11:$D$40&amp;ABRIL!$E$11:$E$40,ABRIL!$AK$11:$AK$40,_xlfn.XLOOKUP($A607&amp;$B607,ABRIL!$BC$11:$BC$40&amp;ABRIL!$BD$11:$BD$40,ABRIL!$CJ$11:$CJ$40,"A")),"")</f>
        <v>0</v>
      </c>
      <c r="EP607" s="384">
        <f t="array" ref="EP607">IFERROR(_xlfn.XLOOKUP($A607&amp;$B607,'ABRIL 2'!$D$11:$D$40&amp;'ABRIL 2'!$E$11:$E$40,'ABRIL 2'!$AK$11:$AK$40,_xlfn.XLOOKUP($A607&amp;$B607,'ABRIL 2'!$BC$11:$BC$40&amp;'ABRIL 2'!$BD$11:$BD$40,'ABRIL 2'!$CJ$11:$CJ$40,"A")),"")</f>
        <v>0</v>
      </c>
      <c r="EQ607" s="384">
        <f t="array" ref="EQ607">IFERROR(_xlfn.XLOOKUP($A607&amp;$B607,MAYO!$D$11:$D$40&amp;MAYO!$E$11:$E$40,MAYO!$AK$11:$AK$40,_xlfn.XLOOKUP($A607&amp;$B607,MAYO!$BC$11:$BC$40&amp;MAYO!$BD$11:$BD$40,MAYO!$CJ$11:$CJ$40,"A")),"")</f>
        <v>0</v>
      </c>
      <c r="ER607" s="384">
        <f t="array" ref="ER607">IFERROR(_xlfn.XLOOKUP($A607&amp;$B607,'MAYO 2'!$D$11:$D$40&amp;'MAYO 2'!$E$11:$E$40,'MAYO 2'!$AK$11:$AK$40,_xlfn.XLOOKUP($A607&amp;$B607,'MAYO 2'!$BC$11:$BC$40&amp;'MAYO 2'!$BD$11:$BD$40,'MAYO 2'!$CJ$11:$CJ$40,"A")),"")</f>
        <v>0</v>
      </c>
      <c r="ES607" s="384">
        <f t="array" ref="ES607">IFERROR(_xlfn.XLOOKUP($A607&amp;$B607,JUNIO!$D$11:$D$40&amp;JUNIO!$E$11:$E$40,JUNIO!$AK$11:$AK$40,_xlfn.XLOOKUP($A607&amp;$B607,JUNIO!$BC$11:$BC$40&amp;JUNIO!$BD$11:$BD$40,JUNIO!$CJ$11:$CJ$40,"A")),"")</f>
        <v>0</v>
      </c>
      <c r="ET607" s="384">
        <f t="array" ref="ET607">IFERROR(_xlfn.XLOOKUP($A607&amp;$B607,'JUNIO 2'!$D$11:$D$40&amp;'JUNIO 2'!$E$11:$E$40,'JUNIO 2'!$AK$11:$AK$40,_xlfn.XLOOKUP($A607&amp;$B607,'JUNIO 2'!$BC$11:$BC$40&amp;'JUNIO 2'!$BD$11:$BD$40,'JUNIO 2'!$CJ$11:$CJ$40,"A")),"")</f>
        <v>0</v>
      </c>
      <c r="EU607" s="384">
        <f t="array" ref="EU607">IFERROR(_xlfn.XLOOKUP($A607&amp;$B607,JULIO!$D$11:$D$40&amp;JULIO!$E$11:$E$40,JULIO!$AK$11:$AK$40,_xlfn.XLOOKUP($A607&amp;$B607,JULIO!$BC$11:$BC$40&amp;JULIO!$BD$11:$BD$40,JULIO!$CJ$11:$CJ$40,"A")),"")</f>
        <v>0</v>
      </c>
      <c r="EV607" s="384">
        <f t="array" ref="EV607">IFERROR(_xlfn.XLOOKUP($A607&amp;$B607,'JULIO 2'!$D$11:$D$40&amp;'JULIO 2'!$E$11:$E$40,'JULIO 2'!$AK$11:$AK$40,_xlfn.XLOOKUP($A607&amp;$B607,'JULIO 2'!$BC$11:$BC$40&amp;'JULIO 2'!$BD$11:$BD$40,'JULIO 2'!$CJ$11:$CJ$40,"A")),"")</f>
        <v>0</v>
      </c>
      <c r="EW607" s="384">
        <f t="array" ref="EW607">IFERROR(_xlfn.XLOOKUP($A607&amp;$B607,AGOSTO!$D$11:$D$40&amp;AGOSTO!$E$11:$E$40,AGOSTO!$AK$11:$AK$40,_xlfn.XLOOKUP($A607&amp;$B607,AGOSTO!$BC$11:$BC$40&amp;AGOSTO!$BD$11:$BD$40,AGOSTO!$CJ$11:$CJ$40,"A")),"")</f>
        <v>0</v>
      </c>
      <c r="EX607" s="384">
        <f t="array" ref="EX607">IFERROR(_xlfn.XLOOKUP($A607&amp;$B607,'AGOSTO 2'!$D$11:$D$40&amp;'AGOSTO 2'!$E$11:$E$40,'AGOSTO 2'!$AK$11:$AK$40,_xlfn.XLOOKUP($A607&amp;$B607,'AGOSTO 2'!$BC$11:$BC$40&amp;'AGOSTO 2'!$BD$11:$BD$40,'AGOSTO 2'!$CJ$11:$CJ$40,"A")),"")</f>
        <v>0</v>
      </c>
      <c r="EY607" s="384">
        <f t="array" ref="EY607">IFERROR(_xlfn.XLOOKUP($A607&amp;$B607,SEPTIEMBRE!$D$11:$D$40&amp;SEPTIEMBRE!$E$11:$E$40,SEPTIEMBRE!$AK$11:$AK$40,_xlfn.XLOOKUP($A607&amp;$B607,SEPTIEMBRE!$BC$11:$BC$40&amp;SEPTIEMBRE!$BD$11:$BD$40,SEPTIEMBRE!$CJ$11:$CJ$40,"A")),"")</f>
        <v>0</v>
      </c>
      <c r="EZ607" s="384">
        <f t="array" ref="EZ607">IFERROR(_xlfn.XLOOKUP($A607&amp;$B607,'SEPTIEMBRE 2'!$D$11:$D$40&amp;'SEPTIEMBRE 2'!$E$11:$E$40,'SEPTIEMBRE 2'!$AK$11:$AK$40,_xlfn.XLOOKUP($A607&amp;$B607,'SEPTIEMBRE 2'!$BC$11:$BC$40&amp;'SEPTIEMBRE 2'!$BD$11:$BD$40,'SEPTIEMBRE 2'!$CJ$11:$CJ$40,"A")),"")</f>
        <v>0</v>
      </c>
      <c r="FA607" s="384">
        <f t="array" ref="FA607">IFERROR(_xlfn.XLOOKUP($A607&amp;$B607,'SEPTIEMBRE 3'!$D$11:$D$40&amp;'SEPTIEMBRE 3'!$E$11:$E$40,'SEPTIEMBRE 3'!$AK$11:$AK$40,_xlfn.XLOOKUP($A607&amp;$B607,'SEPTIEMBRE 3'!$BC$11:$BC$40&amp;'SEPTIEMBRE 3'!$BD$11:$BD$40,'SEPTIEMBRE 3'!$CJ$11:$CJ$40,"A")),"")</f>
        <v>0</v>
      </c>
      <c r="FB607" s="384">
        <f t="array" ref="FB607">IFERROR(_xlfn.XLOOKUP($A607&amp;$B607,OCTUBRE!$D$11:$D$40&amp;OCTUBRE!$E$11:$E$40,OCTUBRE!$AK$11:$AK$40,_xlfn.XLOOKUP($A607&amp;$B607,OCTUBRE!$BC$11:$BC$40&amp;OCTUBRE!$BD$11:$BD$40,OCTUBRE!$CJ$11:$CJ$40,"A")),"")</f>
        <v>0</v>
      </c>
      <c r="FC607" s="384">
        <f t="array" ref="FC607">IFERROR(_xlfn.XLOOKUP($A607&amp;$B607,'OCTUBRE 2'!$D$11:$D$40&amp;'OCTUBRE 2'!$E$11:$E$40,'OCTUBRE 2'!$AK$11:$AK$40,_xlfn.XLOOKUP($A607&amp;$B607,'OCTUBRE 2'!$BC$11:$BC$40&amp;'OCTUBRE 2'!$BD$11:$BD$40,'OCTUBRE 2'!$CJ$11:$CJ$40,"A")),"")</f>
        <v>0</v>
      </c>
      <c r="FD607" s="384">
        <f t="array" ref="FD607">IFERROR(_xlfn.XLOOKUP($A607&amp;$B607,NOVIEMBRE!$D$11:$D$40&amp;NOVIEMBRE!$E$11:$E$40,NOVIEMBRE!$AK$11:$AK$40,_xlfn.XLOOKUP($A607&amp;$B607,NOVIEMBRE!$BC$11:$BC$40&amp;NOVIEMBRE!$BD$11:$BD$40,NOVIEMBRE!$CJ$11:$CJ$40,"A")),"")</f>
        <v>0</v>
      </c>
      <c r="FE607" s="384">
        <f t="array" ref="FE607">IFERROR(_xlfn.XLOOKUP($A607&amp;$B607,'NOVIEMBRE 2'!$D$11:$D$40&amp;'NOVIEMBRE 2'!$E$11:$E$40,'NOVIEMBRE 2'!$AK$11:$AK$40,_xlfn.XLOOKUP($A607&amp;$B607,'NOVIEMBRE 2'!$BC$11:$BC$40&amp;'NOVIEMBRE 2'!$BD$11:$BD$40,'NOVIEMBRE 2'!$CJ$11:$CJ$40,"A")),"")</f>
        <v>0</v>
      </c>
      <c r="FF607" s="385">
        <f t="array" ref="FF607">IFERROR(_xlfn.XLOOKUP($A607&amp;$B607,DICIEMBRE!$D$11:$D$40&amp;DICIEMBRE!$E$11:$E$40,DICIEMBRE!$AK$11:$AK$40,_xlfn.XLOOKUP($A607&amp;$B607,DICIEMBRE!$BC$11:$BC$40&amp;DICIEMBRE!$BD$11:$BD$40,DICIEMBRE!$CJ$11:$CJ$40,"A")),"")</f>
        <v>0</v>
      </c>
      <c r="FG607" s="386" t="str">
        <f t="shared" si="19"/>
        <v/>
      </c>
      <c r="FH607" s="386" t="str">
        <f t="array" ref="FH607">IF(
 COUNT(DZ607:EH607)=0,
 "-",
 IF(
  COUNT(DZ607:EH607) &lt; COUNTA(DZ607:EH607),
  REPT("🟩", ROUND(COUNT(DZ607:EH607)/COUNTA(DZ607:EH607)*5, 0)) &amp;
  REPT("⬜", 5 - ROUND(COUNT(DZ607:EH607)/COUNTA(DZ607:EH607)*5, 0)),
  IF(
    AVERAGE(IF(DZ607:EH607&lt;&gt;"", DZ607:EH607, )) &gt;= 70, "🟩🟩🟩🟩🟩",
    IF(
      AVERAGE(IF(DZ607:EH607&lt;&gt;"",DZ607:EH607, )) &gt;= 56, "🟨🟨🟨🟨🟨",
      "🟥🟥🟥🟥🟥"
    )
  )
 )
)
</f>
        <v>-</v>
      </c>
    </row>
    <row r="608" ht="15.75" customHeight="1">
      <c r="A608" s="168"/>
      <c r="B608" s="169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1"/>
      <c r="N608" s="172" t="str">
        <f t="shared" si="1"/>
        <v/>
      </c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2" t="str">
        <f t="shared" si="2"/>
        <v/>
      </c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2" t="str">
        <f t="shared" si="3"/>
        <v/>
      </c>
      <c r="AM608" s="173"/>
      <c r="AN608" s="173"/>
      <c r="AO608" s="173"/>
      <c r="AP608" s="173"/>
      <c r="AQ608" s="173"/>
      <c r="AR608" s="173"/>
      <c r="AS608" s="173"/>
      <c r="AT608" s="173"/>
      <c r="AU608" s="173"/>
      <c r="AV608" s="171"/>
      <c r="AW608" s="171"/>
      <c r="AX608" s="172" t="str">
        <f t="shared" si="4"/>
        <v/>
      </c>
      <c r="AY608" s="173"/>
      <c r="AZ608" s="173"/>
      <c r="BA608" s="173"/>
      <c r="BB608" s="173"/>
      <c r="BC608" s="173"/>
      <c r="BD608" s="173"/>
      <c r="BE608" s="173"/>
      <c r="BF608" s="173"/>
      <c r="BG608" s="173"/>
      <c r="BH608" s="173"/>
      <c r="BI608" s="173"/>
      <c r="BJ608" s="172" t="str">
        <f t="shared" si="5"/>
        <v/>
      </c>
      <c r="BK608" s="173"/>
      <c r="BL608" s="173"/>
      <c r="BM608" s="173"/>
      <c r="BN608" s="173"/>
      <c r="BO608" s="173"/>
      <c r="BP608" s="173"/>
      <c r="BQ608" s="173"/>
      <c r="BR608" s="173"/>
      <c r="BS608" s="173"/>
      <c r="BT608" s="173"/>
      <c r="BU608" s="173"/>
      <c r="BV608" s="172" t="str">
        <f t="shared" si="6"/>
        <v/>
      </c>
      <c r="BW608" s="173"/>
      <c r="BX608" s="173"/>
      <c r="BY608" s="173"/>
      <c r="BZ608" s="171"/>
      <c r="CA608" s="171"/>
      <c r="CB608" s="171"/>
      <c r="CC608" s="171"/>
      <c r="CD608" s="171"/>
      <c r="CE608" s="171"/>
      <c r="CF608" s="171"/>
      <c r="CG608" s="171"/>
      <c r="CH608" s="172" t="str">
        <f t="shared" si="7"/>
        <v/>
      </c>
      <c r="CI608" s="171"/>
      <c r="CJ608" s="173"/>
      <c r="CK608" s="173"/>
      <c r="CL608" s="173"/>
      <c r="CM608" s="173"/>
      <c r="CN608" s="171"/>
      <c r="CO608" s="171"/>
      <c r="CP608" s="171"/>
      <c r="CQ608" s="173"/>
      <c r="CR608" s="171"/>
      <c r="CS608" s="171"/>
      <c r="CT608" s="172" t="str">
        <f t="shared" si="8"/>
        <v/>
      </c>
      <c r="CU608" s="172"/>
      <c r="CV608" s="172"/>
      <c r="CW608" s="172"/>
      <c r="CX608" s="172"/>
      <c r="CY608" s="172"/>
      <c r="CZ608" s="172"/>
      <c r="DA608" s="172"/>
      <c r="DB608" s="172"/>
      <c r="DC608" s="172"/>
      <c r="DD608" s="172"/>
      <c r="DE608" s="172"/>
      <c r="DF608" s="172"/>
      <c r="DG608" s="188" t="str">
        <f t="array" ref="DG608">IFERROR(_xlfn.XLOOKUP($A608&amp;B608,MARZO!$D$11:$D$40&amp;MARZO!$E$11:$E$40,MARZO!$AM$11:$AM$40,_xlfn.XLOOKUP($A608&amp;$B608,MARZO!$BC$11:$BC$40&amp;MARZO!$BD$11:$BD$40,MARZO!$CL$11:$CL$40,"A"))/1%,"")</f>
        <v/>
      </c>
      <c r="DH608" s="188" t="str">
        <f t="array" ref="DH608">IFERROR(_xlfn.XLOOKUP($A608&amp;$B608,ABRIL!$D$11:$D$40&amp;ABRIL!$E$11:$E$40,ABRIL!$AM$11:$AM$40,_xlfn.XLOOKUP($A608&amp;$B608,ABRIL!$BC$11:$BC$40&amp;ABRIL!$BD$11:$BD$40,ABRIL!$CL$11:$CL$40,"A"))/1%,"")</f>
        <v/>
      </c>
      <c r="DI608" s="188" t="str">
        <f t="array" ref="DI608">IFERROR(_xlfn.XLOOKUP($A608&amp;$B608,'ABRIL 2'!$D$11:$D$40&amp;'ABRIL 2'!$E$11:$E$40,'ABRIL 2'!$AM$11:$AM$40,_xlfn.XLOOKUP($A608&amp;$B608,'ABRIL 2'!$BC$11:$BC$40&amp;'ABRIL 2'!$BD$11:$BD$40,'ABRIL 2'!$CL$11:$CL$40,"A"))/1%,"")</f>
        <v/>
      </c>
      <c r="DJ608" s="188" t="str">
        <f t="array" ref="DJ608">IFERROR(_xlfn.XLOOKUP($A608&amp;$B608,MAYO!$D$11:$D$40&amp;MAYO!$E$11:$E$40,MAYO!$AM$11:$AM$40,_xlfn.XLOOKUP($A608&amp;$B608,MAYO!$BC$11:$BC$40&amp;MAYO!$BD$11:$BD$40,MAYO!$CL$11:$CL$40,"A"))/1%,"")</f>
        <v/>
      </c>
      <c r="DK608" s="188" t="str">
        <f t="array" ref="DK608">IFERROR(_xlfn.XLOOKUP($A608&amp;$B608,'MAYO 2'!$D$11:$D$40&amp;'MAYO 2'!$E$11:$E$40,'MAYO 2'!$AM$11:$AM$40,_xlfn.XLOOKUP($A608&amp;$B608,'MAYO 2'!$BC$11:$BC$40&amp;'MAYO 2'!$BD$11:$BD$40,'MAYO 2'!$CL$11:$CL$40,"A"))/1%,"")</f>
        <v/>
      </c>
      <c r="DL608" s="188" t="str">
        <f t="array" ref="DL608">IFERROR(_xlfn.XLOOKUP($A608&amp;$B608,JUNIO!$D$11:$D$40&amp;JUNIO!$E$11:$E$40,JUNIO!$AM$11:$AM$40,_xlfn.XLOOKUP($A608&amp;$B608,JUNIO!$BC$11:$BC$40&amp;JUNIO!$BD$11:$BD$40,JUNIO!$CL$11:$CL$40,"A"))/1%,"")</f>
        <v/>
      </c>
      <c r="DM608" s="188" t="str">
        <f t="array" ref="DM608">IFERROR(_xlfn.XLOOKUP($A608&amp;$B608,'JUNIO 2'!$D$11:$D$40&amp;'JUNIO 2'!$E$11:$E$40,'JUNIO 2'!$AM$11:$AM$40,_xlfn.XLOOKUP($A608&amp;$B608,'JUNIO 2'!$BC$11:$BC$40&amp;'JUNIO 2'!$BD$11:$BD$40,'JUNIO 2'!$CL$11:$CL$40,"A"))/1%,"")</f>
        <v/>
      </c>
      <c r="DN608" s="188" t="str">
        <f t="array" ref="DN608">IFERROR(_xlfn.XLOOKUP($A608&amp;$B608,JULIO!$D$11:$D$40&amp;JULIO!$E$11:$E$40,JULIO!$AM$11:$AM$40,_xlfn.XLOOKUP($A608&amp;$B608,JULIO!$BC$11:$BC$40&amp;JULIO!$BD$11:$BD$40,JULIO!$CL$11:$CL$40,"A"))/1%,"")</f>
        <v/>
      </c>
      <c r="DO608" s="188" t="str">
        <f t="array" ref="DO608">IFERROR(_xlfn.XLOOKUP($A608&amp;$B608,'JULIO 2'!$D$11:$D$40&amp;'JULIO 2'!$E$11:$E$40,'JULIO 2'!$AM$11:$AM$40,_xlfn.XLOOKUP($A608&amp;$B608,'JULIO 2'!$BC$11:$BC$40&amp;'JULIO 2'!$BD$11:$BD$40,'JULIO 2'!$CL$11:$CL$40,"A"))/1%,"")</f>
        <v/>
      </c>
      <c r="DP608" s="188" t="str">
        <f t="array" ref="DP608">IFERROR(_xlfn.XLOOKUP($A608&amp;$B608,AGOSTO!$D$11:$D$40&amp;AGOSTO!$E$11:$E$40,AGOSTO!$AM$11:$AM$40,_xlfn.XLOOKUP($A608&amp;$B608,AGOSTO!$BC$11:$BC$40&amp;AGOSTO!$BD$11:$BD$40,AGOSTO!$CL$11:$CL$40,"A"))/1%,"")</f>
        <v/>
      </c>
      <c r="DQ608" s="188" t="str">
        <f t="array" ref="DQ608">IFERROR(_xlfn.XLOOKUP($A608&amp;$B608,'AGOSTO 2'!$D$11:$D$40&amp;'AGOSTO 2'!$E$11:$E$40,'AGOSTO 2'!$AM$11:$AM$40,_xlfn.XLOOKUP($A608&amp;$B608,'AGOSTO 2'!$BC$11:$BC$40&amp;'AGOSTO 2'!$BD$11:$BD$40,'AGOSTO 2'!$CL$11:$CL$40,"A"))/1%,"")</f>
        <v/>
      </c>
      <c r="DR608" s="188" t="str">
        <f t="array" ref="DR608">IFERROR(_xlfn.XLOOKUP($A608&amp;$B608,SEPTIEMBRE!$D$11:$D$40&amp;SEPTIEMBRE!$E$11:$E$40,SEPTIEMBRE!$AM$11:$AM$40,_xlfn.XLOOKUP($A608&amp;$B608,SEPTIEMBRE!$BC$11:$BC$40&amp;SEPTIEMBRE!$BD$11:$BD$40,SEPTIEMBRE!$CL$11:$CL$40,"A"))/1%,"")</f>
        <v/>
      </c>
      <c r="DS608" s="188" t="str">
        <f t="array" ref="DS608">IFERROR(_xlfn.XLOOKUP($A608&amp;$B608,'SEPTIEMBRE 2'!$D$11:$D$40&amp;'SEPTIEMBRE 2'!$E$11:$E$40,'SEPTIEMBRE 2'!$AM$11:$AM$40,_xlfn.XLOOKUP($A608&amp;$B608,'SEPTIEMBRE 2'!$BC$11:$BC$40&amp;'SEPTIEMBRE 2'!$BD$11:$BD$40,'SEPTIEMBRE 2'!$CL$11:$CL$40,"A"))/1%,"")</f>
        <v/>
      </c>
      <c r="DT608" s="188" t="str">
        <f t="array" ref="DT608">IFERROR(_xlfn.XLOOKUP($A608&amp;$B608,'SEPTIEMBRE 3'!$D$11:$D$40&amp;'SEPTIEMBRE 3'!$E$11:$E$40,'SEPTIEMBRE 3'!$AM$11:$AM$40,_xlfn.XLOOKUP($A608&amp;$B608,'SEPTIEMBRE 3'!$BC$11:$BC$40&amp;'SEPTIEMBRE 3'!$BD$11:$BD$40,'SEPTIEMBRE 3'!$CL$11:$CL$40,"A"))/1%,"")</f>
        <v/>
      </c>
      <c r="DU608" s="188" t="str">
        <f t="array" ref="DU608">IFERROR(_xlfn.XLOOKUP($A608&amp;$B608,OCTUBRE!$D$11:$D$40&amp;OCTUBRE!$E$11:$E$40,OCTUBRE!$AM$11:$AM$40,_xlfn.XLOOKUP($A608&amp;$B608,OCTUBRE!$BC$11:$BC$40&amp;OCTUBRE!$BD$11:$BD$40,OCTUBRE!$CL$11:$CL$40,"A"))/1%,"")</f>
        <v/>
      </c>
      <c r="DV608" s="188" t="str">
        <f t="array" ref="DV608">IFERROR(_xlfn.XLOOKUP($A608&amp;$B608,'OCTUBRE 2'!$D$11:$D$40&amp;'OCTUBRE 2'!$E$11:$E$40,'OCTUBRE 2'!$AM$11:$AM$40,_xlfn.XLOOKUP($A608&amp;$B608,'OCTUBRE 2'!$BC$11:$BC$40&amp;'OCTUBRE 2'!$BD$11:$BD$40,'OCTUBRE 2'!$CL$11:$CL$40,"A"))/1%,"")</f>
        <v/>
      </c>
      <c r="DW608" s="188" t="str">
        <f t="array" ref="DW608">IFERROR(_xlfn.XLOOKUP($A608&amp;$B608,NOVIEMBRE!$D$11:$D$40&amp;NOVIEMBRE!$E$11:$E$40,NOVIEMBRE!$AM$11:$AM$40,_xlfn.XLOOKUP($A608&amp;$B608,NOVIEMBRE!$BC$11:$BC$40&amp;NOVIEMBRE!$BD$11:$BD$40,NOVIEMBRE!$CL$11:$CL$40,"A"))/1%,"")</f>
        <v/>
      </c>
      <c r="DX608" s="188" t="str">
        <f t="array" ref="DX608">IFERROR(_xlfn.XLOOKUP($A608&amp;$B608,'NOVIEMBRE 2'!$D$11:$D$40&amp;'NOVIEMBRE 2'!$E$11:$E$40,'NOVIEMBRE 2'!$AM$11:$AM$40,_xlfn.XLOOKUP($A608&amp;$B608,'NOVIEMBRE 2'!$BC$11:$BC$40&amp;'NOVIEMBRE 2'!$BD$11:$BD$40,'NOVIEMBRE 2'!$CL$11:$CL$40,"A"))/1%,"")</f>
        <v/>
      </c>
      <c r="DY608" s="188" t="str">
        <f t="array" ref="DY608">IFERROR(_xlfn.XLOOKUP($A608&amp;$B608,DICIEMBRE!$D$11:$D$40&amp;DICIEMBRE!$E$11:$E$40,DICIEMBRE!$AM$11:$AM$40,_xlfn.XLOOKUP($A608&amp;$B608,DICIEMBRE!$BC$11:$BC$40&amp;DICIEMBRE!$BD$11:$BD$40,DICIEMBRE!$CL$11:$CL$40,"A"))/1%,"")</f>
        <v/>
      </c>
      <c r="DZ608" s="381" t="str">
        <f t="shared" si="9"/>
        <v>-</v>
      </c>
      <c r="EA608" s="381" t="str">
        <f t="shared" si="10"/>
        <v>-</v>
      </c>
      <c r="EB608" s="381" t="str">
        <f t="shared" si="11"/>
        <v>-</v>
      </c>
      <c r="EC608" s="381" t="str">
        <f t="shared" si="12"/>
        <v>-</v>
      </c>
      <c r="ED608" s="381" t="str">
        <f t="shared" si="13"/>
        <v>-</v>
      </c>
      <c r="EE608" s="381" t="str">
        <f t="shared" si="14"/>
        <v>-</v>
      </c>
      <c r="EF608" s="381" t="str">
        <f t="shared" si="15"/>
        <v>-</v>
      </c>
      <c r="EG608" s="381" t="str">
        <f t="shared" si="16"/>
        <v>-</v>
      </c>
      <c r="EH608" s="381" t="str">
        <f t="shared" si="17"/>
        <v>-</v>
      </c>
      <c r="EI608" s="188" t="str">
        <f t="shared" si="18"/>
        <v/>
      </c>
      <c r="EJ608" s="382"/>
      <c r="EK608" s="382"/>
      <c r="EL608" s="383"/>
      <c r="EM608" s="21"/>
      <c r="EN608" s="384">
        <f t="array" ref="EN608">IFERROR(_xlfn.XLOOKUP($A608&amp;$B608,MARZO!$D$11:$D$40&amp;MARZO!$E$11:$E$40,MARZO!$AK$11:$AK$40,_xlfn.XLOOKUP($A608&amp;$B608,MARZO!$BC$11:$BC$40&amp;MARZO!$BD$11:$BD$40,MARZO!$CJ$11:$CJ$40,"A")),"")</f>
        <v>0</v>
      </c>
      <c r="EO608" s="384">
        <f t="array" ref="EO608">IFERROR(_xlfn.XLOOKUP($A608&amp;$B608,ABRIL!$D$11:$D$40&amp;ABRIL!$E$11:$E$40,ABRIL!$AK$11:$AK$40,_xlfn.XLOOKUP($A608&amp;$B608,ABRIL!$BC$11:$BC$40&amp;ABRIL!$BD$11:$BD$40,ABRIL!$CJ$11:$CJ$40,"A")),"")</f>
        <v>0</v>
      </c>
      <c r="EP608" s="384">
        <f t="array" ref="EP608">IFERROR(_xlfn.XLOOKUP($A608&amp;$B608,'ABRIL 2'!$D$11:$D$40&amp;'ABRIL 2'!$E$11:$E$40,'ABRIL 2'!$AK$11:$AK$40,_xlfn.XLOOKUP($A608&amp;$B608,'ABRIL 2'!$BC$11:$BC$40&amp;'ABRIL 2'!$BD$11:$BD$40,'ABRIL 2'!$CJ$11:$CJ$40,"A")),"")</f>
        <v>0</v>
      </c>
      <c r="EQ608" s="384">
        <f t="array" ref="EQ608">IFERROR(_xlfn.XLOOKUP($A608&amp;$B608,MAYO!$D$11:$D$40&amp;MAYO!$E$11:$E$40,MAYO!$AK$11:$AK$40,_xlfn.XLOOKUP($A608&amp;$B608,MAYO!$BC$11:$BC$40&amp;MAYO!$BD$11:$BD$40,MAYO!$CJ$11:$CJ$40,"A")),"")</f>
        <v>0</v>
      </c>
      <c r="ER608" s="384">
        <f t="array" ref="ER608">IFERROR(_xlfn.XLOOKUP($A608&amp;$B608,'MAYO 2'!$D$11:$D$40&amp;'MAYO 2'!$E$11:$E$40,'MAYO 2'!$AK$11:$AK$40,_xlfn.XLOOKUP($A608&amp;$B608,'MAYO 2'!$BC$11:$BC$40&amp;'MAYO 2'!$BD$11:$BD$40,'MAYO 2'!$CJ$11:$CJ$40,"A")),"")</f>
        <v>0</v>
      </c>
      <c r="ES608" s="384">
        <f t="array" ref="ES608">IFERROR(_xlfn.XLOOKUP($A608&amp;$B608,JUNIO!$D$11:$D$40&amp;JUNIO!$E$11:$E$40,JUNIO!$AK$11:$AK$40,_xlfn.XLOOKUP($A608&amp;$B608,JUNIO!$BC$11:$BC$40&amp;JUNIO!$BD$11:$BD$40,JUNIO!$CJ$11:$CJ$40,"A")),"")</f>
        <v>0</v>
      </c>
      <c r="ET608" s="384">
        <f t="array" ref="ET608">IFERROR(_xlfn.XLOOKUP($A608&amp;$B608,'JUNIO 2'!$D$11:$D$40&amp;'JUNIO 2'!$E$11:$E$40,'JUNIO 2'!$AK$11:$AK$40,_xlfn.XLOOKUP($A608&amp;$B608,'JUNIO 2'!$BC$11:$BC$40&amp;'JUNIO 2'!$BD$11:$BD$40,'JUNIO 2'!$CJ$11:$CJ$40,"A")),"")</f>
        <v>0</v>
      </c>
      <c r="EU608" s="384">
        <f t="array" ref="EU608">IFERROR(_xlfn.XLOOKUP($A608&amp;$B608,JULIO!$D$11:$D$40&amp;JULIO!$E$11:$E$40,JULIO!$AK$11:$AK$40,_xlfn.XLOOKUP($A608&amp;$B608,JULIO!$BC$11:$BC$40&amp;JULIO!$BD$11:$BD$40,JULIO!$CJ$11:$CJ$40,"A")),"")</f>
        <v>0</v>
      </c>
      <c r="EV608" s="384">
        <f t="array" ref="EV608">IFERROR(_xlfn.XLOOKUP($A608&amp;$B608,'JULIO 2'!$D$11:$D$40&amp;'JULIO 2'!$E$11:$E$40,'JULIO 2'!$AK$11:$AK$40,_xlfn.XLOOKUP($A608&amp;$B608,'JULIO 2'!$BC$11:$BC$40&amp;'JULIO 2'!$BD$11:$BD$40,'JULIO 2'!$CJ$11:$CJ$40,"A")),"")</f>
        <v>0</v>
      </c>
      <c r="EW608" s="384">
        <f t="array" ref="EW608">IFERROR(_xlfn.XLOOKUP($A608&amp;$B608,AGOSTO!$D$11:$D$40&amp;AGOSTO!$E$11:$E$40,AGOSTO!$AK$11:$AK$40,_xlfn.XLOOKUP($A608&amp;$B608,AGOSTO!$BC$11:$BC$40&amp;AGOSTO!$BD$11:$BD$40,AGOSTO!$CJ$11:$CJ$40,"A")),"")</f>
        <v>0</v>
      </c>
      <c r="EX608" s="384">
        <f t="array" ref="EX608">IFERROR(_xlfn.XLOOKUP($A608&amp;$B608,'AGOSTO 2'!$D$11:$D$40&amp;'AGOSTO 2'!$E$11:$E$40,'AGOSTO 2'!$AK$11:$AK$40,_xlfn.XLOOKUP($A608&amp;$B608,'AGOSTO 2'!$BC$11:$BC$40&amp;'AGOSTO 2'!$BD$11:$BD$40,'AGOSTO 2'!$CJ$11:$CJ$40,"A")),"")</f>
        <v>0</v>
      </c>
      <c r="EY608" s="384">
        <f t="array" ref="EY608">IFERROR(_xlfn.XLOOKUP($A608&amp;$B608,SEPTIEMBRE!$D$11:$D$40&amp;SEPTIEMBRE!$E$11:$E$40,SEPTIEMBRE!$AK$11:$AK$40,_xlfn.XLOOKUP($A608&amp;$B608,SEPTIEMBRE!$BC$11:$BC$40&amp;SEPTIEMBRE!$BD$11:$BD$40,SEPTIEMBRE!$CJ$11:$CJ$40,"A")),"")</f>
        <v>0</v>
      </c>
      <c r="EZ608" s="384">
        <f t="array" ref="EZ608">IFERROR(_xlfn.XLOOKUP($A608&amp;$B608,'SEPTIEMBRE 2'!$D$11:$D$40&amp;'SEPTIEMBRE 2'!$E$11:$E$40,'SEPTIEMBRE 2'!$AK$11:$AK$40,_xlfn.XLOOKUP($A608&amp;$B608,'SEPTIEMBRE 2'!$BC$11:$BC$40&amp;'SEPTIEMBRE 2'!$BD$11:$BD$40,'SEPTIEMBRE 2'!$CJ$11:$CJ$40,"A")),"")</f>
        <v>0</v>
      </c>
      <c r="FA608" s="384">
        <f t="array" ref="FA608">IFERROR(_xlfn.XLOOKUP($A608&amp;$B608,'SEPTIEMBRE 3'!$D$11:$D$40&amp;'SEPTIEMBRE 3'!$E$11:$E$40,'SEPTIEMBRE 3'!$AK$11:$AK$40,_xlfn.XLOOKUP($A608&amp;$B608,'SEPTIEMBRE 3'!$BC$11:$BC$40&amp;'SEPTIEMBRE 3'!$BD$11:$BD$40,'SEPTIEMBRE 3'!$CJ$11:$CJ$40,"A")),"")</f>
        <v>0</v>
      </c>
      <c r="FB608" s="384">
        <f t="array" ref="FB608">IFERROR(_xlfn.XLOOKUP($A608&amp;$B608,OCTUBRE!$D$11:$D$40&amp;OCTUBRE!$E$11:$E$40,OCTUBRE!$AK$11:$AK$40,_xlfn.XLOOKUP($A608&amp;$B608,OCTUBRE!$BC$11:$BC$40&amp;OCTUBRE!$BD$11:$BD$40,OCTUBRE!$CJ$11:$CJ$40,"A")),"")</f>
        <v>0</v>
      </c>
      <c r="FC608" s="384">
        <f t="array" ref="FC608">IFERROR(_xlfn.XLOOKUP($A608&amp;$B608,'OCTUBRE 2'!$D$11:$D$40&amp;'OCTUBRE 2'!$E$11:$E$40,'OCTUBRE 2'!$AK$11:$AK$40,_xlfn.XLOOKUP($A608&amp;$B608,'OCTUBRE 2'!$BC$11:$BC$40&amp;'OCTUBRE 2'!$BD$11:$BD$40,'OCTUBRE 2'!$CJ$11:$CJ$40,"A")),"")</f>
        <v>0</v>
      </c>
      <c r="FD608" s="384">
        <f t="array" ref="FD608">IFERROR(_xlfn.XLOOKUP($A608&amp;$B608,NOVIEMBRE!$D$11:$D$40&amp;NOVIEMBRE!$E$11:$E$40,NOVIEMBRE!$AK$11:$AK$40,_xlfn.XLOOKUP($A608&amp;$B608,NOVIEMBRE!$BC$11:$BC$40&amp;NOVIEMBRE!$BD$11:$BD$40,NOVIEMBRE!$CJ$11:$CJ$40,"A")),"")</f>
        <v>0</v>
      </c>
      <c r="FE608" s="384">
        <f t="array" ref="FE608">IFERROR(_xlfn.XLOOKUP($A608&amp;$B608,'NOVIEMBRE 2'!$D$11:$D$40&amp;'NOVIEMBRE 2'!$E$11:$E$40,'NOVIEMBRE 2'!$AK$11:$AK$40,_xlfn.XLOOKUP($A608&amp;$B608,'NOVIEMBRE 2'!$BC$11:$BC$40&amp;'NOVIEMBRE 2'!$BD$11:$BD$40,'NOVIEMBRE 2'!$CJ$11:$CJ$40,"A")),"")</f>
        <v>0</v>
      </c>
      <c r="FF608" s="385">
        <f t="array" ref="FF608">IFERROR(_xlfn.XLOOKUP($A608&amp;$B608,DICIEMBRE!$D$11:$D$40&amp;DICIEMBRE!$E$11:$E$40,DICIEMBRE!$AK$11:$AK$40,_xlfn.XLOOKUP($A608&amp;$B608,DICIEMBRE!$BC$11:$BC$40&amp;DICIEMBRE!$BD$11:$BD$40,DICIEMBRE!$CJ$11:$CJ$40,"A")),"")</f>
        <v>0</v>
      </c>
      <c r="FG608" s="386" t="str">
        <f t="shared" si="19"/>
        <v/>
      </c>
      <c r="FH608" s="386" t="str">
        <f t="array" ref="FH608">IF(
 COUNT(DZ608:EH608)=0,
 "-",
 IF(
  COUNT(DZ608:EH608) &lt; COUNTA(DZ608:EH608),
  REPT("🟩", ROUND(COUNT(DZ608:EH608)/COUNTA(DZ608:EH608)*5, 0)) &amp;
  REPT("⬜", 5 - ROUND(COUNT(DZ608:EH608)/COUNTA(DZ608:EH608)*5, 0)),
  IF(
    AVERAGE(IF(DZ608:EH608&lt;&gt;"", DZ608:EH608, )) &gt;= 70, "🟩🟩🟩🟩🟩",
    IF(
      AVERAGE(IF(DZ608:EH608&lt;&gt;"",DZ608:EH608, )) &gt;= 56, "🟨🟨🟨🟨🟨",
      "🟥🟥🟥🟥🟥"
    )
  )
 )
)
</f>
        <v>-</v>
      </c>
    </row>
    <row r="609" ht="15.75" customHeight="1">
      <c r="A609" s="168"/>
      <c r="B609" s="169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1"/>
      <c r="N609" s="172" t="str">
        <f t="shared" si="1"/>
        <v/>
      </c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2" t="str">
        <f t="shared" si="2"/>
        <v/>
      </c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2" t="str">
        <f t="shared" si="3"/>
        <v/>
      </c>
      <c r="AM609" s="173"/>
      <c r="AN609" s="173"/>
      <c r="AO609" s="173"/>
      <c r="AP609" s="173"/>
      <c r="AQ609" s="173"/>
      <c r="AR609" s="173"/>
      <c r="AS609" s="173"/>
      <c r="AT609" s="173"/>
      <c r="AU609" s="173"/>
      <c r="AV609" s="171"/>
      <c r="AW609" s="171"/>
      <c r="AX609" s="172" t="str">
        <f t="shared" si="4"/>
        <v/>
      </c>
      <c r="AY609" s="173"/>
      <c r="AZ609" s="173"/>
      <c r="BA609" s="173"/>
      <c r="BB609" s="173"/>
      <c r="BC609" s="173"/>
      <c r="BD609" s="173"/>
      <c r="BE609" s="173"/>
      <c r="BF609" s="173"/>
      <c r="BG609" s="173"/>
      <c r="BH609" s="173"/>
      <c r="BI609" s="173"/>
      <c r="BJ609" s="172" t="str">
        <f t="shared" si="5"/>
        <v/>
      </c>
      <c r="BK609" s="173"/>
      <c r="BL609" s="173"/>
      <c r="BM609" s="173"/>
      <c r="BN609" s="173"/>
      <c r="BO609" s="173"/>
      <c r="BP609" s="173"/>
      <c r="BQ609" s="173"/>
      <c r="BR609" s="173"/>
      <c r="BS609" s="173"/>
      <c r="BT609" s="173"/>
      <c r="BU609" s="173"/>
      <c r="BV609" s="172" t="str">
        <f t="shared" si="6"/>
        <v/>
      </c>
      <c r="BW609" s="173"/>
      <c r="BX609" s="173"/>
      <c r="BY609" s="173"/>
      <c r="BZ609" s="171"/>
      <c r="CA609" s="171"/>
      <c r="CB609" s="171"/>
      <c r="CC609" s="171"/>
      <c r="CD609" s="171"/>
      <c r="CE609" s="171"/>
      <c r="CF609" s="171"/>
      <c r="CG609" s="171"/>
      <c r="CH609" s="172" t="str">
        <f t="shared" si="7"/>
        <v/>
      </c>
      <c r="CI609" s="171"/>
      <c r="CJ609" s="173"/>
      <c r="CK609" s="173"/>
      <c r="CL609" s="173"/>
      <c r="CM609" s="173"/>
      <c r="CN609" s="171"/>
      <c r="CO609" s="171"/>
      <c r="CP609" s="171"/>
      <c r="CQ609" s="173"/>
      <c r="CR609" s="171"/>
      <c r="CS609" s="171"/>
      <c r="CT609" s="172" t="str">
        <f t="shared" si="8"/>
        <v/>
      </c>
      <c r="CU609" s="172"/>
      <c r="CV609" s="172"/>
      <c r="CW609" s="172"/>
      <c r="CX609" s="172"/>
      <c r="CY609" s="172"/>
      <c r="CZ609" s="172"/>
      <c r="DA609" s="172"/>
      <c r="DB609" s="172"/>
      <c r="DC609" s="172"/>
      <c r="DD609" s="172"/>
      <c r="DE609" s="172"/>
      <c r="DF609" s="172"/>
      <c r="DG609" s="188" t="str">
        <f t="array" ref="DG609">IFERROR(_xlfn.XLOOKUP($A609&amp;B609,MARZO!$D$11:$D$40&amp;MARZO!$E$11:$E$40,MARZO!$AM$11:$AM$40,_xlfn.XLOOKUP($A609&amp;$B609,MARZO!$BC$11:$BC$40&amp;MARZO!$BD$11:$BD$40,MARZO!$CL$11:$CL$40,"A"))/1%,"")</f>
        <v/>
      </c>
      <c r="DH609" s="188" t="str">
        <f t="array" ref="DH609">IFERROR(_xlfn.XLOOKUP($A609&amp;$B609,ABRIL!$D$11:$D$40&amp;ABRIL!$E$11:$E$40,ABRIL!$AM$11:$AM$40,_xlfn.XLOOKUP($A609&amp;$B609,ABRIL!$BC$11:$BC$40&amp;ABRIL!$BD$11:$BD$40,ABRIL!$CL$11:$CL$40,"A"))/1%,"")</f>
        <v/>
      </c>
      <c r="DI609" s="188" t="str">
        <f t="array" ref="DI609">IFERROR(_xlfn.XLOOKUP($A609&amp;$B609,'ABRIL 2'!$D$11:$D$40&amp;'ABRIL 2'!$E$11:$E$40,'ABRIL 2'!$AM$11:$AM$40,_xlfn.XLOOKUP($A609&amp;$B609,'ABRIL 2'!$BC$11:$BC$40&amp;'ABRIL 2'!$BD$11:$BD$40,'ABRIL 2'!$CL$11:$CL$40,"A"))/1%,"")</f>
        <v/>
      </c>
      <c r="DJ609" s="188" t="str">
        <f t="array" ref="DJ609">IFERROR(_xlfn.XLOOKUP($A609&amp;$B609,MAYO!$D$11:$D$40&amp;MAYO!$E$11:$E$40,MAYO!$AM$11:$AM$40,_xlfn.XLOOKUP($A609&amp;$B609,MAYO!$BC$11:$BC$40&amp;MAYO!$BD$11:$BD$40,MAYO!$CL$11:$CL$40,"A"))/1%,"")</f>
        <v/>
      </c>
      <c r="DK609" s="188" t="str">
        <f t="array" ref="DK609">IFERROR(_xlfn.XLOOKUP($A609&amp;$B609,'MAYO 2'!$D$11:$D$40&amp;'MAYO 2'!$E$11:$E$40,'MAYO 2'!$AM$11:$AM$40,_xlfn.XLOOKUP($A609&amp;$B609,'MAYO 2'!$BC$11:$BC$40&amp;'MAYO 2'!$BD$11:$BD$40,'MAYO 2'!$CL$11:$CL$40,"A"))/1%,"")</f>
        <v/>
      </c>
      <c r="DL609" s="188" t="str">
        <f t="array" ref="DL609">IFERROR(_xlfn.XLOOKUP($A609&amp;$B609,JUNIO!$D$11:$D$40&amp;JUNIO!$E$11:$E$40,JUNIO!$AM$11:$AM$40,_xlfn.XLOOKUP($A609&amp;$B609,JUNIO!$BC$11:$BC$40&amp;JUNIO!$BD$11:$BD$40,JUNIO!$CL$11:$CL$40,"A"))/1%,"")</f>
        <v/>
      </c>
      <c r="DM609" s="188" t="str">
        <f t="array" ref="DM609">IFERROR(_xlfn.XLOOKUP($A609&amp;$B609,'JUNIO 2'!$D$11:$D$40&amp;'JUNIO 2'!$E$11:$E$40,'JUNIO 2'!$AM$11:$AM$40,_xlfn.XLOOKUP($A609&amp;$B609,'JUNIO 2'!$BC$11:$BC$40&amp;'JUNIO 2'!$BD$11:$BD$40,'JUNIO 2'!$CL$11:$CL$40,"A"))/1%,"")</f>
        <v/>
      </c>
      <c r="DN609" s="188" t="str">
        <f t="array" ref="DN609">IFERROR(_xlfn.XLOOKUP($A609&amp;$B609,JULIO!$D$11:$D$40&amp;JULIO!$E$11:$E$40,JULIO!$AM$11:$AM$40,_xlfn.XLOOKUP($A609&amp;$B609,JULIO!$BC$11:$BC$40&amp;JULIO!$BD$11:$BD$40,JULIO!$CL$11:$CL$40,"A"))/1%,"")</f>
        <v/>
      </c>
      <c r="DO609" s="188" t="str">
        <f t="array" ref="DO609">IFERROR(_xlfn.XLOOKUP($A609&amp;$B609,'JULIO 2'!$D$11:$D$40&amp;'JULIO 2'!$E$11:$E$40,'JULIO 2'!$AM$11:$AM$40,_xlfn.XLOOKUP($A609&amp;$B609,'JULIO 2'!$BC$11:$BC$40&amp;'JULIO 2'!$BD$11:$BD$40,'JULIO 2'!$CL$11:$CL$40,"A"))/1%,"")</f>
        <v/>
      </c>
      <c r="DP609" s="188" t="str">
        <f t="array" ref="DP609">IFERROR(_xlfn.XLOOKUP($A609&amp;$B609,AGOSTO!$D$11:$D$40&amp;AGOSTO!$E$11:$E$40,AGOSTO!$AM$11:$AM$40,_xlfn.XLOOKUP($A609&amp;$B609,AGOSTO!$BC$11:$BC$40&amp;AGOSTO!$BD$11:$BD$40,AGOSTO!$CL$11:$CL$40,"A"))/1%,"")</f>
        <v/>
      </c>
      <c r="DQ609" s="188" t="str">
        <f t="array" ref="DQ609">IFERROR(_xlfn.XLOOKUP($A609&amp;$B609,'AGOSTO 2'!$D$11:$D$40&amp;'AGOSTO 2'!$E$11:$E$40,'AGOSTO 2'!$AM$11:$AM$40,_xlfn.XLOOKUP($A609&amp;$B609,'AGOSTO 2'!$BC$11:$BC$40&amp;'AGOSTO 2'!$BD$11:$BD$40,'AGOSTO 2'!$CL$11:$CL$40,"A"))/1%,"")</f>
        <v/>
      </c>
      <c r="DR609" s="188" t="str">
        <f t="array" ref="DR609">IFERROR(_xlfn.XLOOKUP($A609&amp;$B609,SEPTIEMBRE!$D$11:$D$40&amp;SEPTIEMBRE!$E$11:$E$40,SEPTIEMBRE!$AM$11:$AM$40,_xlfn.XLOOKUP($A609&amp;$B609,SEPTIEMBRE!$BC$11:$BC$40&amp;SEPTIEMBRE!$BD$11:$BD$40,SEPTIEMBRE!$CL$11:$CL$40,"A"))/1%,"")</f>
        <v/>
      </c>
      <c r="DS609" s="188" t="str">
        <f t="array" ref="DS609">IFERROR(_xlfn.XLOOKUP($A609&amp;$B609,'SEPTIEMBRE 2'!$D$11:$D$40&amp;'SEPTIEMBRE 2'!$E$11:$E$40,'SEPTIEMBRE 2'!$AM$11:$AM$40,_xlfn.XLOOKUP($A609&amp;$B609,'SEPTIEMBRE 2'!$BC$11:$BC$40&amp;'SEPTIEMBRE 2'!$BD$11:$BD$40,'SEPTIEMBRE 2'!$CL$11:$CL$40,"A"))/1%,"")</f>
        <v/>
      </c>
      <c r="DT609" s="188" t="str">
        <f t="array" ref="DT609">IFERROR(_xlfn.XLOOKUP($A609&amp;$B609,'SEPTIEMBRE 3'!$D$11:$D$40&amp;'SEPTIEMBRE 3'!$E$11:$E$40,'SEPTIEMBRE 3'!$AM$11:$AM$40,_xlfn.XLOOKUP($A609&amp;$B609,'SEPTIEMBRE 3'!$BC$11:$BC$40&amp;'SEPTIEMBRE 3'!$BD$11:$BD$40,'SEPTIEMBRE 3'!$CL$11:$CL$40,"A"))/1%,"")</f>
        <v/>
      </c>
      <c r="DU609" s="188" t="str">
        <f t="array" ref="DU609">IFERROR(_xlfn.XLOOKUP($A609&amp;$B609,OCTUBRE!$D$11:$D$40&amp;OCTUBRE!$E$11:$E$40,OCTUBRE!$AM$11:$AM$40,_xlfn.XLOOKUP($A609&amp;$B609,OCTUBRE!$BC$11:$BC$40&amp;OCTUBRE!$BD$11:$BD$40,OCTUBRE!$CL$11:$CL$40,"A"))/1%,"")</f>
        <v/>
      </c>
      <c r="DV609" s="188" t="str">
        <f t="array" ref="DV609">IFERROR(_xlfn.XLOOKUP($A609&amp;$B609,'OCTUBRE 2'!$D$11:$D$40&amp;'OCTUBRE 2'!$E$11:$E$40,'OCTUBRE 2'!$AM$11:$AM$40,_xlfn.XLOOKUP($A609&amp;$B609,'OCTUBRE 2'!$BC$11:$BC$40&amp;'OCTUBRE 2'!$BD$11:$BD$40,'OCTUBRE 2'!$CL$11:$CL$40,"A"))/1%,"")</f>
        <v/>
      </c>
      <c r="DW609" s="188" t="str">
        <f t="array" ref="DW609">IFERROR(_xlfn.XLOOKUP($A609&amp;$B609,NOVIEMBRE!$D$11:$D$40&amp;NOVIEMBRE!$E$11:$E$40,NOVIEMBRE!$AM$11:$AM$40,_xlfn.XLOOKUP($A609&amp;$B609,NOVIEMBRE!$BC$11:$BC$40&amp;NOVIEMBRE!$BD$11:$BD$40,NOVIEMBRE!$CL$11:$CL$40,"A"))/1%,"")</f>
        <v/>
      </c>
      <c r="DX609" s="188" t="str">
        <f t="array" ref="DX609">IFERROR(_xlfn.XLOOKUP($A609&amp;$B609,'NOVIEMBRE 2'!$D$11:$D$40&amp;'NOVIEMBRE 2'!$E$11:$E$40,'NOVIEMBRE 2'!$AM$11:$AM$40,_xlfn.XLOOKUP($A609&amp;$B609,'NOVIEMBRE 2'!$BC$11:$BC$40&amp;'NOVIEMBRE 2'!$BD$11:$BD$40,'NOVIEMBRE 2'!$CL$11:$CL$40,"A"))/1%,"")</f>
        <v/>
      </c>
      <c r="DY609" s="188" t="str">
        <f t="array" ref="DY609">IFERROR(_xlfn.XLOOKUP($A609&amp;$B609,DICIEMBRE!$D$11:$D$40&amp;DICIEMBRE!$E$11:$E$40,DICIEMBRE!$AM$11:$AM$40,_xlfn.XLOOKUP($A609&amp;$B609,DICIEMBRE!$BC$11:$BC$40&amp;DICIEMBRE!$BD$11:$BD$40,DICIEMBRE!$CL$11:$CL$40,"A"))/1%,"")</f>
        <v/>
      </c>
      <c r="DZ609" s="381" t="str">
        <f t="shared" si="9"/>
        <v>-</v>
      </c>
      <c r="EA609" s="381" t="str">
        <f t="shared" si="10"/>
        <v>-</v>
      </c>
      <c r="EB609" s="381" t="str">
        <f t="shared" si="11"/>
        <v>-</v>
      </c>
      <c r="EC609" s="381" t="str">
        <f t="shared" si="12"/>
        <v>-</v>
      </c>
      <c r="ED609" s="381" t="str">
        <f t="shared" si="13"/>
        <v>-</v>
      </c>
      <c r="EE609" s="381" t="str">
        <f t="shared" si="14"/>
        <v>-</v>
      </c>
      <c r="EF609" s="381" t="str">
        <f t="shared" si="15"/>
        <v>-</v>
      </c>
      <c r="EG609" s="381" t="str">
        <f t="shared" si="16"/>
        <v>-</v>
      </c>
      <c r="EH609" s="381" t="str">
        <f t="shared" si="17"/>
        <v>-</v>
      </c>
      <c r="EI609" s="188" t="str">
        <f t="shared" si="18"/>
        <v/>
      </c>
      <c r="EJ609" s="382"/>
      <c r="EK609" s="382"/>
      <c r="EL609" s="383"/>
      <c r="EM609" s="21"/>
      <c r="EN609" s="384">
        <f t="array" ref="EN609">IFERROR(_xlfn.XLOOKUP($A609&amp;$B609,MARZO!$D$11:$D$40&amp;MARZO!$E$11:$E$40,MARZO!$AK$11:$AK$40,_xlfn.XLOOKUP($A609&amp;$B609,MARZO!$BC$11:$BC$40&amp;MARZO!$BD$11:$BD$40,MARZO!$CJ$11:$CJ$40,"A")),"")</f>
        <v>0</v>
      </c>
      <c r="EO609" s="384">
        <f t="array" ref="EO609">IFERROR(_xlfn.XLOOKUP($A609&amp;$B609,ABRIL!$D$11:$D$40&amp;ABRIL!$E$11:$E$40,ABRIL!$AK$11:$AK$40,_xlfn.XLOOKUP($A609&amp;$B609,ABRIL!$BC$11:$BC$40&amp;ABRIL!$BD$11:$BD$40,ABRIL!$CJ$11:$CJ$40,"A")),"")</f>
        <v>0</v>
      </c>
      <c r="EP609" s="384">
        <f t="array" ref="EP609">IFERROR(_xlfn.XLOOKUP($A609&amp;$B609,'ABRIL 2'!$D$11:$D$40&amp;'ABRIL 2'!$E$11:$E$40,'ABRIL 2'!$AK$11:$AK$40,_xlfn.XLOOKUP($A609&amp;$B609,'ABRIL 2'!$BC$11:$BC$40&amp;'ABRIL 2'!$BD$11:$BD$40,'ABRIL 2'!$CJ$11:$CJ$40,"A")),"")</f>
        <v>0</v>
      </c>
      <c r="EQ609" s="384">
        <f t="array" ref="EQ609">IFERROR(_xlfn.XLOOKUP($A609&amp;$B609,MAYO!$D$11:$D$40&amp;MAYO!$E$11:$E$40,MAYO!$AK$11:$AK$40,_xlfn.XLOOKUP($A609&amp;$B609,MAYO!$BC$11:$BC$40&amp;MAYO!$BD$11:$BD$40,MAYO!$CJ$11:$CJ$40,"A")),"")</f>
        <v>0</v>
      </c>
      <c r="ER609" s="384">
        <f t="array" ref="ER609">IFERROR(_xlfn.XLOOKUP($A609&amp;$B609,'MAYO 2'!$D$11:$D$40&amp;'MAYO 2'!$E$11:$E$40,'MAYO 2'!$AK$11:$AK$40,_xlfn.XLOOKUP($A609&amp;$B609,'MAYO 2'!$BC$11:$BC$40&amp;'MAYO 2'!$BD$11:$BD$40,'MAYO 2'!$CJ$11:$CJ$40,"A")),"")</f>
        <v>0</v>
      </c>
      <c r="ES609" s="384">
        <f t="array" ref="ES609">IFERROR(_xlfn.XLOOKUP($A609&amp;$B609,JUNIO!$D$11:$D$40&amp;JUNIO!$E$11:$E$40,JUNIO!$AK$11:$AK$40,_xlfn.XLOOKUP($A609&amp;$B609,JUNIO!$BC$11:$BC$40&amp;JUNIO!$BD$11:$BD$40,JUNIO!$CJ$11:$CJ$40,"A")),"")</f>
        <v>0</v>
      </c>
      <c r="ET609" s="384">
        <f t="array" ref="ET609">IFERROR(_xlfn.XLOOKUP($A609&amp;$B609,'JUNIO 2'!$D$11:$D$40&amp;'JUNIO 2'!$E$11:$E$40,'JUNIO 2'!$AK$11:$AK$40,_xlfn.XLOOKUP($A609&amp;$B609,'JUNIO 2'!$BC$11:$BC$40&amp;'JUNIO 2'!$BD$11:$BD$40,'JUNIO 2'!$CJ$11:$CJ$40,"A")),"")</f>
        <v>0</v>
      </c>
      <c r="EU609" s="384">
        <f t="array" ref="EU609">IFERROR(_xlfn.XLOOKUP($A609&amp;$B609,JULIO!$D$11:$D$40&amp;JULIO!$E$11:$E$40,JULIO!$AK$11:$AK$40,_xlfn.XLOOKUP($A609&amp;$B609,JULIO!$BC$11:$BC$40&amp;JULIO!$BD$11:$BD$40,JULIO!$CJ$11:$CJ$40,"A")),"")</f>
        <v>0</v>
      </c>
      <c r="EV609" s="384">
        <f t="array" ref="EV609">IFERROR(_xlfn.XLOOKUP($A609&amp;$B609,'JULIO 2'!$D$11:$D$40&amp;'JULIO 2'!$E$11:$E$40,'JULIO 2'!$AK$11:$AK$40,_xlfn.XLOOKUP($A609&amp;$B609,'JULIO 2'!$BC$11:$BC$40&amp;'JULIO 2'!$BD$11:$BD$40,'JULIO 2'!$CJ$11:$CJ$40,"A")),"")</f>
        <v>0</v>
      </c>
      <c r="EW609" s="384">
        <f t="array" ref="EW609">IFERROR(_xlfn.XLOOKUP($A609&amp;$B609,AGOSTO!$D$11:$D$40&amp;AGOSTO!$E$11:$E$40,AGOSTO!$AK$11:$AK$40,_xlfn.XLOOKUP($A609&amp;$B609,AGOSTO!$BC$11:$BC$40&amp;AGOSTO!$BD$11:$BD$40,AGOSTO!$CJ$11:$CJ$40,"A")),"")</f>
        <v>0</v>
      </c>
      <c r="EX609" s="384">
        <f t="array" ref="EX609">IFERROR(_xlfn.XLOOKUP($A609&amp;$B609,'AGOSTO 2'!$D$11:$D$40&amp;'AGOSTO 2'!$E$11:$E$40,'AGOSTO 2'!$AK$11:$AK$40,_xlfn.XLOOKUP($A609&amp;$B609,'AGOSTO 2'!$BC$11:$BC$40&amp;'AGOSTO 2'!$BD$11:$BD$40,'AGOSTO 2'!$CJ$11:$CJ$40,"A")),"")</f>
        <v>0</v>
      </c>
      <c r="EY609" s="384">
        <f t="array" ref="EY609">IFERROR(_xlfn.XLOOKUP($A609&amp;$B609,SEPTIEMBRE!$D$11:$D$40&amp;SEPTIEMBRE!$E$11:$E$40,SEPTIEMBRE!$AK$11:$AK$40,_xlfn.XLOOKUP($A609&amp;$B609,SEPTIEMBRE!$BC$11:$BC$40&amp;SEPTIEMBRE!$BD$11:$BD$40,SEPTIEMBRE!$CJ$11:$CJ$40,"A")),"")</f>
        <v>0</v>
      </c>
      <c r="EZ609" s="384">
        <f t="array" ref="EZ609">IFERROR(_xlfn.XLOOKUP($A609&amp;$B609,'SEPTIEMBRE 2'!$D$11:$D$40&amp;'SEPTIEMBRE 2'!$E$11:$E$40,'SEPTIEMBRE 2'!$AK$11:$AK$40,_xlfn.XLOOKUP($A609&amp;$B609,'SEPTIEMBRE 2'!$BC$11:$BC$40&amp;'SEPTIEMBRE 2'!$BD$11:$BD$40,'SEPTIEMBRE 2'!$CJ$11:$CJ$40,"A")),"")</f>
        <v>0</v>
      </c>
      <c r="FA609" s="384">
        <f t="array" ref="FA609">IFERROR(_xlfn.XLOOKUP($A609&amp;$B609,'SEPTIEMBRE 3'!$D$11:$D$40&amp;'SEPTIEMBRE 3'!$E$11:$E$40,'SEPTIEMBRE 3'!$AK$11:$AK$40,_xlfn.XLOOKUP($A609&amp;$B609,'SEPTIEMBRE 3'!$BC$11:$BC$40&amp;'SEPTIEMBRE 3'!$BD$11:$BD$40,'SEPTIEMBRE 3'!$CJ$11:$CJ$40,"A")),"")</f>
        <v>0</v>
      </c>
      <c r="FB609" s="384">
        <f t="array" ref="FB609">IFERROR(_xlfn.XLOOKUP($A609&amp;$B609,OCTUBRE!$D$11:$D$40&amp;OCTUBRE!$E$11:$E$40,OCTUBRE!$AK$11:$AK$40,_xlfn.XLOOKUP($A609&amp;$B609,OCTUBRE!$BC$11:$BC$40&amp;OCTUBRE!$BD$11:$BD$40,OCTUBRE!$CJ$11:$CJ$40,"A")),"")</f>
        <v>0</v>
      </c>
      <c r="FC609" s="384">
        <f t="array" ref="FC609">IFERROR(_xlfn.XLOOKUP($A609&amp;$B609,'OCTUBRE 2'!$D$11:$D$40&amp;'OCTUBRE 2'!$E$11:$E$40,'OCTUBRE 2'!$AK$11:$AK$40,_xlfn.XLOOKUP($A609&amp;$B609,'OCTUBRE 2'!$BC$11:$BC$40&amp;'OCTUBRE 2'!$BD$11:$BD$40,'OCTUBRE 2'!$CJ$11:$CJ$40,"A")),"")</f>
        <v>0</v>
      </c>
      <c r="FD609" s="384">
        <f t="array" ref="FD609">IFERROR(_xlfn.XLOOKUP($A609&amp;$B609,NOVIEMBRE!$D$11:$D$40&amp;NOVIEMBRE!$E$11:$E$40,NOVIEMBRE!$AK$11:$AK$40,_xlfn.XLOOKUP($A609&amp;$B609,NOVIEMBRE!$BC$11:$BC$40&amp;NOVIEMBRE!$BD$11:$BD$40,NOVIEMBRE!$CJ$11:$CJ$40,"A")),"")</f>
        <v>0</v>
      </c>
      <c r="FE609" s="384">
        <f t="array" ref="FE609">IFERROR(_xlfn.XLOOKUP($A609&amp;$B609,'NOVIEMBRE 2'!$D$11:$D$40&amp;'NOVIEMBRE 2'!$E$11:$E$40,'NOVIEMBRE 2'!$AK$11:$AK$40,_xlfn.XLOOKUP($A609&amp;$B609,'NOVIEMBRE 2'!$BC$11:$BC$40&amp;'NOVIEMBRE 2'!$BD$11:$BD$40,'NOVIEMBRE 2'!$CJ$11:$CJ$40,"A")),"")</f>
        <v>0</v>
      </c>
      <c r="FF609" s="385">
        <f t="array" ref="FF609">IFERROR(_xlfn.XLOOKUP($A609&amp;$B609,DICIEMBRE!$D$11:$D$40&amp;DICIEMBRE!$E$11:$E$40,DICIEMBRE!$AK$11:$AK$40,_xlfn.XLOOKUP($A609&amp;$B609,DICIEMBRE!$BC$11:$BC$40&amp;DICIEMBRE!$BD$11:$BD$40,DICIEMBRE!$CJ$11:$CJ$40,"A")),"")</f>
        <v>0</v>
      </c>
      <c r="FG609" s="386" t="str">
        <f t="shared" si="19"/>
        <v/>
      </c>
      <c r="FH609" s="386" t="str">
        <f t="array" ref="FH609">IF(
 COUNT(DZ609:EH609)=0,
 "-",
 IF(
  COUNT(DZ609:EH609) &lt; COUNTA(DZ609:EH609),
  REPT("🟩", ROUND(COUNT(DZ609:EH609)/COUNTA(DZ609:EH609)*5, 0)) &amp;
  REPT("⬜", 5 - ROUND(COUNT(DZ609:EH609)/COUNTA(DZ609:EH609)*5, 0)),
  IF(
    AVERAGE(IF(DZ609:EH609&lt;&gt;"", DZ609:EH609, )) &gt;= 70, "🟩🟩🟩🟩🟩",
    IF(
      AVERAGE(IF(DZ609:EH609&lt;&gt;"",DZ609:EH609, )) &gt;= 56, "🟨🟨🟨🟨🟨",
      "🟥🟥🟥🟥🟥"
    )
  )
 )
)
</f>
        <v>-</v>
      </c>
    </row>
    <row r="610" ht="15.75" customHeight="1">
      <c r="A610" s="168"/>
      <c r="B610" s="169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1"/>
      <c r="N610" s="172" t="str">
        <f t="shared" si="1"/>
        <v/>
      </c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2" t="str">
        <f t="shared" si="2"/>
        <v/>
      </c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2" t="str">
        <f t="shared" si="3"/>
        <v/>
      </c>
      <c r="AM610" s="173"/>
      <c r="AN610" s="173"/>
      <c r="AO610" s="173"/>
      <c r="AP610" s="173"/>
      <c r="AQ610" s="173"/>
      <c r="AR610" s="173"/>
      <c r="AS610" s="173"/>
      <c r="AT610" s="173"/>
      <c r="AU610" s="173"/>
      <c r="AV610" s="171"/>
      <c r="AW610" s="171"/>
      <c r="AX610" s="172" t="str">
        <f t="shared" si="4"/>
        <v/>
      </c>
      <c r="AY610" s="173"/>
      <c r="AZ610" s="173"/>
      <c r="BA610" s="173"/>
      <c r="BB610" s="173"/>
      <c r="BC610" s="173"/>
      <c r="BD610" s="173"/>
      <c r="BE610" s="173"/>
      <c r="BF610" s="173"/>
      <c r="BG610" s="173"/>
      <c r="BH610" s="173"/>
      <c r="BI610" s="173"/>
      <c r="BJ610" s="172" t="str">
        <f t="shared" si="5"/>
        <v/>
      </c>
      <c r="BK610" s="173"/>
      <c r="BL610" s="173"/>
      <c r="BM610" s="173"/>
      <c r="BN610" s="173"/>
      <c r="BO610" s="173"/>
      <c r="BP610" s="173"/>
      <c r="BQ610" s="173"/>
      <c r="BR610" s="173"/>
      <c r="BS610" s="173"/>
      <c r="BT610" s="173"/>
      <c r="BU610" s="173"/>
      <c r="BV610" s="172" t="str">
        <f t="shared" si="6"/>
        <v/>
      </c>
      <c r="BW610" s="173"/>
      <c r="BX610" s="173"/>
      <c r="BY610" s="173"/>
      <c r="BZ610" s="171"/>
      <c r="CA610" s="171"/>
      <c r="CB610" s="171"/>
      <c r="CC610" s="171"/>
      <c r="CD610" s="171"/>
      <c r="CE610" s="171"/>
      <c r="CF610" s="171"/>
      <c r="CG610" s="171"/>
      <c r="CH610" s="172" t="str">
        <f t="shared" si="7"/>
        <v/>
      </c>
      <c r="CI610" s="171"/>
      <c r="CJ610" s="173"/>
      <c r="CK610" s="173"/>
      <c r="CL610" s="173"/>
      <c r="CM610" s="173"/>
      <c r="CN610" s="171"/>
      <c r="CO610" s="171"/>
      <c r="CP610" s="171"/>
      <c r="CQ610" s="173"/>
      <c r="CR610" s="171"/>
      <c r="CS610" s="171"/>
      <c r="CT610" s="172" t="str">
        <f t="shared" si="8"/>
        <v/>
      </c>
      <c r="CU610" s="172"/>
      <c r="CV610" s="172"/>
      <c r="CW610" s="172"/>
      <c r="CX610" s="172"/>
      <c r="CY610" s="172"/>
      <c r="CZ610" s="172"/>
      <c r="DA610" s="172"/>
      <c r="DB610" s="172"/>
      <c r="DC610" s="172"/>
      <c r="DD610" s="172"/>
      <c r="DE610" s="172"/>
      <c r="DF610" s="172"/>
      <c r="DG610" s="188" t="str">
        <f t="array" ref="DG610">IFERROR(_xlfn.XLOOKUP($A610&amp;B610,MARZO!$D$11:$D$40&amp;MARZO!$E$11:$E$40,MARZO!$AM$11:$AM$40,_xlfn.XLOOKUP($A610&amp;$B610,MARZO!$BC$11:$BC$40&amp;MARZO!$BD$11:$BD$40,MARZO!$CL$11:$CL$40,"A"))/1%,"")</f>
        <v/>
      </c>
      <c r="DH610" s="188" t="str">
        <f t="array" ref="DH610">IFERROR(_xlfn.XLOOKUP($A610&amp;$B610,ABRIL!$D$11:$D$40&amp;ABRIL!$E$11:$E$40,ABRIL!$AM$11:$AM$40,_xlfn.XLOOKUP($A610&amp;$B610,ABRIL!$BC$11:$BC$40&amp;ABRIL!$BD$11:$BD$40,ABRIL!$CL$11:$CL$40,"A"))/1%,"")</f>
        <v/>
      </c>
      <c r="DI610" s="188" t="str">
        <f t="array" ref="DI610">IFERROR(_xlfn.XLOOKUP($A610&amp;$B610,'ABRIL 2'!$D$11:$D$40&amp;'ABRIL 2'!$E$11:$E$40,'ABRIL 2'!$AM$11:$AM$40,_xlfn.XLOOKUP($A610&amp;$B610,'ABRIL 2'!$BC$11:$BC$40&amp;'ABRIL 2'!$BD$11:$BD$40,'ABRIL 2'!$CL$11:$CL$40,"A"))/1%,"")</f>
        <v/>
      </c>
      <c r="DJ610" s="188" t="str">
        <f t="array" ref="DJ610">IFERROR(_xlfn.XLOOKUP($A610&amp;$B610,MAYO!$D$11:$D$40&amp;MAYO!$E$11:$E$40,MAYO!$AM$11:$AM$40,_xlfn.XLOOKUP($A610&amp;$B610,MAYO!$BC$11:$BC$40&amp;MAYO!$BD$11:$BD$40,MAYO!$CL$11:$CL$40,"A"))/1%,"")</f>
        <v/>
      </c>
      <c r="DK610" s="188" t="str">
        <f t="array" ref="DK610">IFERROR(_xlfn.XLOOKUP($A610&amp;$B610,'MAYO 2'!$D$11:$D$40&amp;'MAYO 2'!$E$11:$E$40,'MAYO 2'!$AM$11:$AM$40,_xlfn.XLOOKUP($A610&amp;$B610,'MAYO 2'!$BC$11:$BC$40&amp;'MAYO 2'!$BD$11:$BD$40,'MAYO 2'!$CL$11:$CL$40,"A"))/1%,"")</f>
        <v/>
      </c>
      <c r="DL610" s="188" t="str">
        <f t="array" ref="DL610">IFERROR(_xlfn.XLOOKUP($A610&amp;$B610,JUNIO!$D$11:$D$40&amp;JUNIO!$E$11:$E$40,JUNIO!$AM$11:$AM$40,_xlfn.XLOOKUP($A610&amp;$B610,JUNIO!$BC$11:$BC$40&amp;JUNIO!$BD$11:$BD$40,JUNIO!$CL$11:$CL$40,"A"))/1%,"")</f>
        <v/>
      </c>
      <c r="DM610" s="188" t="str">
        <f t="array" ref="DM610">IFERROR(_xlfn.XLOOKUP($A610&amp;$B610,'JUNIO 2'!$D$11:$D$40&amp;'JUNIO 2'!$E$11:$E$40,'JUNIO 2'!$AM$11:$AM$40,_xlfn.XLOOKUP($A610&amp;$B610,'JUNIO 2'!$BC$11:$BC$40&amp;'JUNIO 2'!$BD$11:$BD$40,'JUNIO 2'!$CL$11:$CL$40,"A"))/1%,"")</f>
        <v/>
      </c>
      <c r="DN610" s="188" t="str">
        <f t="array" ref="DN610">IFERROR(_xlfn.XLOOKUP($A610&amp;$B610,JULIO!$D$11:$D$40&amp;JULIO!$E$11:$E$40,JULIO!$AM$11:$AM$40,_xlfn.XLOOKUP($A610&amp;$B610,JULIO!$BC$11:$BC$40&amp;JULIO!$BD$11:$BD$40,JULIO!$CL$11:$CL$40,"A"))/1%,"")</f>
        <v/>
      </c>
      <c r="DO610" s="188" t="str">
        <f t="array" ref="DO610">IFERROR(_xlfn.XLOOKUP($A610&amp;$B610,'JULIO 2'!$D$11:$D$40&amp;'JULIO 2'!$E$11:$E$40,'JULIO 2'!$AM$11:$AM$40,_xlfn.XLOOKUP($A610&amp;$B610,'JULIO 2'!$BC$11:$BC$40&amp;'JULIO 2'!$BD$11:$BD$40,'JULIO 2'!$CL$11:$CL$40,"A"))/1%,"")</f>
        <v/>
      </c>
      <c r="DP610" s="188" t="str">
        <f t="array" ref="DP610">IFERROR(_xlfn.XLOOKUP($A610&amp;$B610,AGOSTO!$D$11:$D$40&amp;AGOSTO!$E$11:$E$40,AGOSTO!$AM$11:$AM$40,_xlfn.XLOOKUP($A610&amp;$B610,AGOSTO!$BC$11:$BC$40&amp;AGOSTO!$BD$11:$BD$40,AGOSTO!$CL$11:$CL$40,"A"))/1%,"")</f>
        <v/>
      </c>
      <c r="DQ610" s="188" t="str">
        <f t="array" ref="DQ610">IFERROR(_xlfn.XLOOKUP($A610&amp;$B610,'AGOSTO 2'!$D$11:$D$40&amp;'AGOSTO 2'!$E$11:$E$40,'AGOSTO 2'!$AM$11:$AM$40,_xlfn.XLOOKUP($A610&amp;$B610,'AGOSTO 2'!$BC$11:$BC$40&amp;'AGOSTO 2'!$BD$11:$BD$40,'AGOSTO 2'!$CL$11:$CL$40,"A"))/1%,"")</f>
        <v/>
      </c>
      <c r="DR610" s="188" t="str">
        <f t="array" ref="DR610">IFERROR(_xlfn.XLOOKUP($A610&amp;$B610,SEPTIEMBRE!$D$11:$D$40&amp;SEPTIEMBRE!$E$11:$E$40,SEPTIEMBRE!$AM$11:$AM$40,_xlfn.XLOOKUP($A610&amp;$B610,SEPTIEMBRE!$BC$11:$BC$40&amp;SEPTIEMBRE!$BD$11:$BD$40,SEPTIEMBRE!$CL$11:$CL$40,"A"))/1%,"")</f>
        <v/>
      </c>
      <c r="DS610" s="188" t="str">
        <f t="array" ref="DS610">IFERROR(_xlfn.XLOOKUP($A610&amp;$B610,'SEPTIEMBRE 2'!$D$11:$D$40&amp;'SEPTIEMBRE 2'!$E$11:$E$40,'SEPTIEMBRE 2'!$AM$11:$AM$40,_xlfn.XLOOKUP($A610&amp;$B610,'SEPTIEMBRE 2'!$BC$11:$BC$40&amp;'SEPTIEMBRE 2'!$BD$11:$BD$40,'SEPTIEMBRE 2'!$CL$11:$CL$40,"A"))/1%,"")</f>
        <v/>
      </c>
      <c r="DT610" s="188" t="str">
        <f t="array" ref="DT610">IFERROR(_xlfn.XLOOKUP($A610&amp;$B610,'SEPTIEMBRE 3'!$D$11:$D$40&amp;'SEPTIEMBRE 3'!$E$11:$E$40,'SEPTIEMBRE 3'!$AM$11:$AM$40,_xlfn.XLOOKUP($A610&amp;$B610,'SEPTIEMBRE 3'!$BC$11:$BC$40&amp;'SEPTIEMBRE 3'!$BD$11:$BD$40,'SEPTIEMBRE 3'!$CL$11:$CL$40,"A"))/1%,"")</f>
        <v/>
      </c>
      <c r="DU610" s="188" t="str">
        <f t="array" ref="DU610">IFERROR(_xlfn.XLOOKUP($A610&amp;$B610,OCTUBRE!$D$11:$D$40&amp;OCTUBRE!$E$11:$E$40,OCTUBRE!$AM$11:$AM$40,_xlfn.XLOOKUP($A610&amp;$B610,OCTUBRE!$BC$11:$BC$40&amp;OCTUBRE!$BD$11:$BD$40,OCTUBRE!$CL$11:$CL$40,"A"))/1%,"")</f>
        <v/>
      </c>
      <c r="DV610" s="188" t="str">
        <f t="array" ref="DV610">IFERROR(_xlfn.XLOOKUP($A610&amp;$B610,'OCTUBRE 2'!$D$11:$D$40&amp;'OCTUBRE 2'!$E$11:$E$40,'OCTUBRE 2'!$AM$11:$AM$40,_xlfn.XLOOKUP($A610&amp;$B610,'OCTUBRE 2'!$BC$11:$BC$40&amp;'OCTUBRE 2'!$BD$11:$BD$40,'OCTUBRE 2'!$CL$11:$CL$40,"A"))/1%,"")</f>
        <v/>
      </c>
      <c r="DW610" s="188" t="str">
        <f t="array" ref="DW610">IFERROR(_xlfn.XLOOKUP($A610&amp;$B610,NOVIEMBRE!$D$11:$D$40&amp;NOVIEMBRE!$E$11:$E$40,NOVIEMBRE!$AM$11:$AM$40,_xlfn.XLOOKUP($A610&amp;$B610,NOVIEMBRE!$BC$11:$BC$40&amp;NOVIEMBRE!$BD$11:$BD$40,NOVIEMBRE!$CL$11:$CL$40,"A"))/1%,"")</f>
        <v/>
      </c>
      <c r="DX610" s="188" t="str">
        <f t="array" ref="DX610">IFERROR(_xlfn.XLOOKUP($A610&amp;$B610,'NOVIEMBRE 2'!$D$11:$D$40&amp;'NOVIEMBRE 2'!$E$11:$E$40,'NOVIEMBRE 2'!$AM$11:$AM$40,_xlfn.XLOOKUP($A610&amp;$B610,'NOVIEMBRE 2'!$BC$11:$BC$40&amp;'NOVIEMBRE 2'!$BD$11:$BD$40,'NOVIEMBRE 2'!$CL$11:$CL$40,"A"))/1%,"")</f>
        <v/>
      </c>
      <c r="DY610" s="188" t="str">
        <f t="array" ref="DY610">IFERROR(_xlfn.XLOOKUP($A610&amp;$B610,DICIEMBRE!$D$11:$D$40&amp;DICIEMBRE!$E$11:$E$40,DICIEMBRE!$AM$11:$AM$40,_xlfn.XLOOKUP($A610&amp;$B610,DICIEMBRE!$BC$11:$BC$40&amp;DICIEMBRE!$BD$11:$BD$40,DICIEMBRE!$CL$11:$CL$40,"A"))/1%,"")</f>
        <v/>
      </c>
      <c r="DZ610" s="381" t="str">
        <f t="shared" si="9"/>
        <v>-</v>
      </c>
      <c r="EA610" s="381" t="str">
        <f t="shared" si="10"/>
        <v>-</v>
      </c>
      <c r="EB610" s="381" t="str">
        <f t="shared" si="11"/>
        <v>-</v>
      </c>
      <c r="EC610" s="381" t="str">
        <f t="shared" si="12"/>
        <v>-</v>
      </c>
      <c r="ED610" s="381" t="str">
        <f t="shared" si="13"/>
        <v>-</v>
      </c>
      <c r="EE610" s="381" t="str">
        <f t="shared" si="14"/>
        <v>-</v>
      </c>
      <c r="EF610" s="381" t="str">
        <f t="shared" si="15"/>
        <v>-</v>
      </c>
      <c r="EG610" s="381" t="str">
        <f t="shared" si="16"/>
        <v>-</v>
      </c>
      <c r="EH610" s="381" t="str">
        <f t="shared" si="17"/>
        <v>-</v>
      </c>
      <c r="EI610" s="188" t="str">
        <f t="shared" si="18"/>
        <v/>
      </c>
      <c r="EJ610" s="382"/>
      <c r="EK610" s="382"/>
      <c r="EL610" s="383"/>
      <c r="EM610" s="21"/>
      <c r="EN610" s="384">
        <f t="array" ref="EN610">IFERROR(_xlfn.XLOOKUP($A610&amp;$B610,MARZO!$D$11:$D$40&amp;MARZO!$E$11:$E$40,MARZO!$AK$11:$AK$40,_xlfn.XLOOKUP($A610&amp;$B610,MARZO!$BC$11:$BC$40&amp;MARZO!$BD$11:$BD$40,MARZO!$CJ$11:$CJ$40,"A")),"")</f>
        <v>0</v>
      </c>
      <c r="EO610" s="384">
        <f t="array" ref="EO610">IFERROR(_xlfn.XLOOKUP($A610&amp;$B610,ABRIL!$D$11:$D$40&amp;ABRIL!$E$11:$E$40,ABRIL!$AK$11:$AK$40,_xlfn.XLOOKUP($A610&amp;$B610,ABRIL!$BC$11:$BC$40&amp;ABRIL!$BD$11:$BD$40,ABRIL!$CJ$11:$CJ$40,"A")),"")</f>
        <v>0</v>
      </c>
      <c r="EP610" s="384">
        <f t="array" ref="EP610">IFERROR(_xlfn.XLOOKUP($A610&amp;$B610,'ABRIL 2'!$D$11:$D$40&amp;'ABRIL 2'!$E$11:$E$40,'ABRIL 2'!$AK$11:$AK$40,_xlfn.XLOOKUP($A610&amp;$B610,'ABRIL 2'!$BC$11:$BC$40&amp;'ABRIL 2'!$BD$11:$BD$40,'ABRIL 2'!$CJ$11:$CJ$40,"A")),"")</f>
        <v>0</v>
      </c>
      <c r="EQ610" s="384">
        <f t="array" ref="EQ610">IFERROR(_xlfn.XLOOKUP($A610&amp;$B610,MAYO!$D$11:$D$40&amp;MAYO!$E$11:$E$40,MAYO!$AK$11:$AK$40,_xlfn.XLOOKUP($A610&amp;$B610,MAYO!$BC$11:$BC$40&amp;MAYO!$BD$11:$BD$40,MAYO!$CJ$11:$CJ$40,"A")),"")</f>
        <v>0</v>
      </c>
      <c r="ER610" s="384">
        <f t="array" ref="ER610">IFERROR(_xlfn.XLOOKUP($A610&amp;$B610,'MAYO 2'!$D$11:$D$40&amp;'MAYO 2'!$E$11:$E$40,'MAYO 2'!$AK$11:$AK$40,_xlfn.XLOOKUP($A610&amp;$B610,'MAYO 2'!$BC$11:$BC$40&amp;'MAYO 2'!$BD$11:$BD$40,'MAYO 2'!$CJ$11:$CJ$40,"A")),"")</f>
        <v>0</v>
      </c>
      <c r="ES610" s="384">
        <f t="array" ref="ES610">IFERROR(_xlfn.XLOOKUP($A610&amp;$B610,JUNIO!$D$11:$D$40&amp;JUNIO!$E$11:$E$40,JUNIO!$AK$11:$AK$40,_xlfn.XLOOKUP($A610&amp;$B610,JUNIO!$BC$11:$BC$40&amp;JUNIO!$BD$11:$BD$40,JUNIO!$CJ$11:$CJ$40,"A")),"")</f>
        <v>0</v>
      </c>
      <c r="ET610" s="384">
        <f t="array" ref="ET610">IFERROR(_xlfn.XLOOKUP($A610&amp;$B610,'JUNIO 2'!$D$11:$D$40&amp;'JUNIO 2'!$E$11:$E$40,'JUNIO 2'!$AK$11:$AK$40,_xlfn.XLOOKUP($A610&amp;$B610,'JUNIO 2'!$BC$11:$BC$40&amp;'JUNIO 2'!$BD$11:$BD$40,'JUNIO 2'!$CJ$11:$CJ$40,"A")),"")</f>
        <v>0</v>
      </c>
      <c r="EU610" s="384">
        <f t="array" ref="EU610">IFERROR(_xlfn.XLOOKUP($A610&amp;$B610,JULIO!$D$11:$D$40&amp;JULIO!$E$11:$E$40,JULIO!$AK$11:$AK$40,_xlfn.XLOOKUP($A610&amp;$B610,JULIO!$BC$11:$BC$40&amp;JULIO!$BD$11:$BD$40,JULIO!$CJ$11:$CJ$40,"A")),"")</f>
        <v>0</v>
      </c>
      <c r="EV610" s="384">
        <f t="array" ref="EV610">IFERROR(_xlfn.XLOOKUP($A610&amp;$B610,'JULIO 2'!$D$11:$D$40&amp;'JULIO 2'!$E$11:$E$40,'JULIO 2'!$AK$11:$AK$40,_xlfn.XLOOKUP($A610&amp;$B610,'JULIO 2'!$BC$11:$BC$40&amp;'JULIO 2'!$BD$11:$BD$40,'JULIO 2'!$CJ$11:$CJ$40,"A")),"")</f>
        <v>0</v>
      </c>
      <c r="EW610" s="384">
        <f t="array" ref="EW610">IFERROR(_xlfn.XLOOKUP($A610&amp;$B610,AGOSTO!$D$11:$D$40&amp;AGOSTO!$E$11:$E$40,AGOSTO!$AK$11:$AK$40,_xlfn.XLOOKUP($A610&amp;$B610,AGOSTO!$BC$11:$BC$40&amp;AGOSTO!$BD$11:$BD$40,AGOSTO!$CJ$11:$CJ$40,"A")),"")</f>
        <v>0</v>
      </c>
      <c r="EX610" s="384">
        <f t="array" ref="EX610">IFERROR(_xlfn.XLOOKUP($A610&amp;$B610,'AGOSTO 2'!$D$11:$D$40&amp;'AGOSTO 2'!$E$11:$E$40,'AGOSTO 2'!$AK$11:$AK$40,_xlfn.XLOOKUP($A610&amp;$B610,'AGOSTO 2'!$BC$11:$BC$40&amp;'AGOSTO 2'!$BD$11:$BD$40,'AGOSTO 2'!$CJ$11:$CJ$40,"A")),"")</f>
        <v>0</v>
      </c>
      <c r="EY610" s="384">
        <f t="array" ref="EY610">IFERROR(_xlfn.XLOOKUP($A610&amp;$B610,SEPTIEMBRE!$D$11:$D$40&amp;SEPTIEMBRE!$E$11:$E$40,SEPTIEMBRE!$AK$11:$AK$40,_xlfn.XLOOKUP($A610&amp;$B610,SEPTIEMBRE!$BC$11:$BC$40&amp;SEPTIEMBRE!$BD$11:$BD$40,SEPTIEMBRE!$CJ$11:$CJ$40,"A")),"")</f>
        <v>0</v>
      </c>
      <c r="EZ610" s="384">
        <f t="array" ref="EZ610">IFERROR(_xlfn.XLOOKUP($A610&amp;$B610,'SEPTIEMBRE 2'!$D$11:$D$40&amp;'SEPTIEMBRE 2'!$E$11:$E$40,'SEPTIEMBRE 2'!$AK$11:$AK$40,_xlfn.XLOOKUP($A610&amp;$B610,'SEPTIEMBRE 2'!$BC$11:$BC$40&amp;'SEPTIEMBRE 2'!$BD$11:$BD$40,'SEPTIEMBRE 2'!$CJ$11:$CJ$40,"A")),"")</f>
        <v>0</v>
      </c>
      <c r="FA610" s="384">
        <f t="array" ref="FA610">IFERROR(_xlfn.XLOOKUP($A610&amp;$B610,'SEPTIEMBRE 3'!$D$11:$D$40&amp;'SEPTIEMBRE 3'!$E$11:$E$40,'SEPTIEMBRE 3'!$AK$11:$AK$40,_xlfn.XLOOKUP($A610&amp;$B610,'SEPTIEMBRE 3'!$BC$11:$BC$40&amp;'SEPTIEMBRE 3'!$BD$11:$BD$40,'SEPTIEMBRE 3'!$CJ$11:$CJ$40,"A")),"")</f>
        <v>0</v>
      </c>
      <c r="FB610" s="384">
        <f t="array" ref="FB610">IFERROR(_xlfn.XLOOKUP($A610&amp;$B610,OCTUBRE!$D$11:$D$40&amp;OCTUBRE!$E$11:$E$40,OCTUBRE!$AK$11:$AK$40,_xlfn.XLOOKUP($A610&amp;$B610,OCTUBRE!$BC$11:$BC$40&amp;OCTUBRE!$BD$11:$BD$40,OCTUBRE!$CJ$11:$CJ$40,"A")),"")</f>
        <v>0</v>
      </c>
      <c r="FC610" s="384">
        <f t="array" ref="FC610">IFERROR(_xlfn.XLOOKUP($A610&amp;$B610,'OCTUBRE 2'!$D$11:$D$40&amp;'OCTUBRE 2'!$E$11:$E$40,'OCTUBRE 2'!$AK$11:$AK$40,_xlfn.XLOOKUP($A610&amp;$B610,'OCTUBRE 2'!$BC$11:$BC$40&amp;'OCTUBRE 2'!$BD$11:$BD$40,'OCTUBRE 2'!$CJ$11:$CJ$40,"A")),"")</f>
        <v>0</v>
      </c>
      <c r="FD610" s="384">
        <f t="array" ref="FD610">IFERROR(_xlfn.XLOOKUP($A610&amp;$B610,NOVIEMBRE!$D$11:$D$40&amp;NOVIEMBRE!$E$11:$E$40,NOVIEMBRE!$AK$11:$AK$40,_xlfn.XLOOKUP($A610&amp;$B610,NOVIEMBRE!$BC$11:$BC$40&amp;NOVIEMBRE!$BD$11:$BD$40,NOVIEMBRE!$CJ$11:$CJ$40,"A")),"")</f>
        <v>0</v>
      </c>
      <c r="FE610" s="384">
        <f t="array" ref="FE610">IFERROR(_xlfn.XLOOKUP($A610&amp;$B610,'NOVIEMBRE 2'!$D$11:$D$40&amp;'NOVIEMBRE 2'!$E$11:$E$40,'NOVIEMBRE 2'!$AK$11:$AK$40,_xlfn.XLOOKUP($A610&amp;$B610,'NOVIEMBRE 2'!$BC$11:$BC$40&amp;'NOVIEMBRE 2'!$BD$11:$BD$40,'NOVIEMBRE 2'!$CJ$11:$CJ$40,"A")),"")</f>
        <v>0</v>
      </c>
      <c r="FF610" s="385">
        <f t="array" ref="FF610">IFERROR(_xlfn.XLOOKUP($A610&amp;$B610,DICIEMBRE!$D$11:$D$40&amp;DICIEMBRE!$E$11:$E$40,DICIEMBRE!$AK$11:$AK$40,_xlfn.XLOOKUP($A610&amp;$B610,DICIEMBRE!$BC$11:$BC$40&amp;DICIEMBRE!$BD$11:$BD$40,DICIEMBRE!$CJ$11:$CJ$40,"A")),"")</f>
        <v>0</v>
      </c>
      <c r="FG610" s="386" t="str">
        <f t="shared" si="19"/>
        <v/>
      </c>
      <c r="FH610" s="386" t="str">
        <f t="array" ref="FH610">IF(
 COUNT(DZ610:EH610)=0,
 "-",
 IF(
  COUNT(DZ610:EH610) &lt; COUNTA(DZ610:EH610),
  REPT("🟩", ROUND(COUNT(DZ610:EH610)/COUNTA(DZ610:EH610)*5, 0)) &amp;
  REPT("⬜", 5 - ROUND(COUNT(DZ610:EH610)/COUNTA(DZ610:EH610)*5, 0)),
  IF(
    AVERAGE(IF(DZ610:EH610&lt;&gt;"", DZ610:EH610, )) &gt;= 70, "🟩🟩🟩🟩🟩",
    IF(
      AVERAGE(IF(DZ610:EH610&lt;&gt;"",DZ610:EH610, )) &gt;= 56, "🟨🟨🟨🟨🟨",
      "🟥🟥🟥🟥🟥"
    )
  )
 )
)
</f>
        <v>-</v>
      </c>
    </row>
    <row r="611" ht="15.75" customHeight="1">
      <c r="A611" s="168"/>
      <c r="B611" s="169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1"/>
      <c r="N611" s="172" t="str">
        <f t="shared" si="1"/>
        <v/>
      </c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2" t="str">
        <f t="shared" si="2"/>
        <v/>
      </c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2" t="str">
        <f t="shared" si="3"/>
        <v/>
      </c>
      <c r="AM611" s="173"/>
      <c r="AN611" s="173"/>
      <c r="AO611" s="173"/>
      <c r="AP611" s="173"/>
      <c r="AQ611" s="173"/>
      <c r="AR611" s="173"/>
      <c r="AS611" s="173"/>
      <c r="AT611" s="173"/>
      <c r="AU611" s="173"/>
      <c r="AV611" s="171"/>
      <c r="AW611" s="171"/>
      <c r="AX611" s="172" t="str">
        <f t="shared" si="4"/>
        <v/>
      </c>
      <c r="AY611" s="173"/>
      <c r="AZ611" s="173"/>
      <c r="BA611" s="173"/>
      <c r="BB611" s="173"/>
      <c r="BC611" s="173"/>
      <c r="BD611" s="173"/>
      <c r="BE611" s="173"/>
      <c r="BF611" s="173"/>
      <c r="BG611" s="173"/>
      <c r="BH611" s="173"/>
      <c r="BI611" s="173"/>
      <c r="BJ611" s="172" t="str">
        <f t="shared" si="5"/>
        <v/>
      </c>
      <c r="BK611" s="173"/>
      <c r="BL611" s="173"/>
      <c r="BM611" s="173"/>
      <c r="BN611" s="173"/>
      <c r="BO611" s="173"/>
      <c r="BP611" s="173"/>
      <c r="BQ611" s="173"/>
      <c r="BR611" s="173"/>
      <c r="BS611" s="173"/>
      <c r="BT611" s="173"/>
      <c r="BU611" s="173"/>
      <c r="BV611" s="172" t="str">
        <f t="shared" si="6"/>
        <v/>
      </c>
      <c r="BW611" s="173"/>
      <c r="BX611" s="173"/>
      <c r="BY611" s="173"/>
      <c r="BZ611" s="171"/>
      <c r="CA611" s="171"/>
      <c r="CB611" s="171"/>
      <c r="CC611" s="171"/>
      <c r="CD611" s="171"/>
      <c r="CE611" s="171"/>
      <c r="CF611" s="171"/>
      <c r="CG611" s="171"/>
      <c r="CH611" s="172" t="str">
        <f t="shared" si="7"/>
        <v/>
      </c>
      <c r="CI611" s="171"/>
      <c r="CJ611" s="173"/>
      <c r="CK611" s="173"/>
      <c r="CL611" s="173"/>
      <c r="CM611" s="173"/>
      <c r="CN611" s="171"/>
      <c r="CO611" s="171"/>
      <c r="CP611" s="171"/>
      <c r="CQ611" s="173"/>
      <c r="CR611" s="171"/>
      <c r="CS611" s="171"/>
      <c r="CT611" s="172" t="str">
        <f t="shared" si="8"/>
        <v/>
      </c>
      <c r="CU611" s="172"/>
      <c r="CV611" s="172"/>
      <c r="CW611" s="172"/>
      <c r="CX611" s="172"/>
      <c r="CY611" s="172"/>
      <c r="CZ611" s="172"/>
      <c r="DA611" s="172"/>
      <c r="DB611" s="172"/>
      <c r="DC611" s="172"/>
      <c r="DD611" s="172"/>
      <c r="DE611" s="172"/>
      <c r="DF611" s="172"/>
      <c r="DG611" s="188" t="str">
        <f t="array" ref="DG611">IFERROR(_xlfn.XLOOKUP($A611&amp;B611,MARZO!$D$11:$D$40&amp;MARZO!$E$11:$E$40,MARZO!$AM$11:$AM$40,_xlfn.XLOOKUP($A611&amp;$B611,MARZO!$BC$11:$BC$40&amp;MARZO!$BD$11:$BD$40,MARZO!$CL$11:$CL$40,"A"))/1%,"")</f>
        <v/>
      </c>
      <c r="DH611" s="188" t="str">
        <f t="array" ref="DH611">IFERROR(_xlfn.XLOOKUP($A611&amp;$B611,ABRIL!$D$11:$D$40&amp;ABRIL!$E$11:$E$40,ABRIL!$AM$11:$AM$40,_xlfn.XLOOKUP($A611&amp;$B611,ABRIL!$BC$11:$BC$40&amp;ABRIL!$BD$11:$BD$40,ABRIL!$CL$11:$CL$40,"A"))/1%,"")</f>
        <v/>
      </c>
      <c r="DI611" s="188" t="str">
        <f t="array" ref="DI611">IFERROR(_xlfn.XLOOKUP($A611&amp;$B611,'ABRIL 2'!$D$11:$D$40&amp;'ABRIL 2'!$E$11:$E$40,'ABRIL 2'!$AM$11:$AM$40,_xlfn.XLOOKUP($A611&amp;$B611,'ABRIL 2'!$BC$11:$BC$40&amp;'ABRIL 2'!$BD$11:$BD$40,'ABRIL 2'!$CL$11:$CL$40,"A"))/1%,"")</f>
        <v/>
      </c>
      <c r="DJ611" s="188" t="str">
        <f t="array" ref="DJ611">IFERROR(_xlfn.XLOOKUP($A611&amp;$B611,MAYO!$D$11:$D$40&amp;MAYO!$E$11:$E$40,MAYO!$AM$11:$AM$40,_xlfn.XLOOKUP($A611&amp;$B611,MAYO!$BC$11:$BC$40&amp;MAYO!$BD$11:$BD$40,MAYO!$CL$11:$CL$40,"A"))/1%,"")</f>
        <v/>
      </c>
      <c r="DK611" s="188" t="str">
        <f t="array" ref="DK611">IFERROR(_xlfn.XLOOKUP($A611&amp;$B611,'MAYO 2'!$D$11:$D$40&amp;'MAYO 2'!$E$11:$E$40,'MAYO 2'!$AM$11:$AM$40,_xlfn.XLOOKUP($A611&amp;$B611,'MAYO 2'!$BC$11:$BC$40&amp;'MAYO 2'!$BD$11:$BD$40,'MAYO 2'!$CL$11:$CL$40,"A"))/1%,"")</f>
        <v/>
      </c>
      <c r="DL611" s="188" t="str">
        <f t="array" ref="DL611">IFERROR(_xlfn.XLOOKUP($A611&amp;$B611,JUNIO!$D$11:$D$40&amp;JUNIO!$E$11:$E$40,JUNIO!$AM$11:$AM$40,_xlfn.XLOOKUP($A611&amp;$B611,JUNIO!$BC$11:$BC$40&amp;JUNIO!$BD$11:$BD$40,JUNIO!$CL$11:$CL$40,"A"))/1%,"")</f>
        <v/>
      </c>
      <c r="DM611" s="188" t="str">
        <f t="array" ref="DM611">IFERROR(_xlfn.XLOOKUP($A611&amp;$B611,'JUNIO 2'!$D$11:$D$40&amp;'JUNIO 2'!$E$11:$E$40,'JUNIO 2'!$AM$11:$AM$40,_xlfn.XLOOKUP($A611&amp;$B611,'JUNIO 2'!$BC$11:$BC$40&amp;'JUNIO 2'!$BD$11:$BD$40,'JUNIO 2'!$CL$11:$CL$40,"A"))/1%,"")</f>
        <v/>
      </c>
      <c r="DN611" s="188" t="str">
        <f t="array" ref="DN611">IFERROR(_xlfn.XLOOKUP($A611&amp;$B611,JULIO!$D$11:$D$40&amp;JULIO!$E$11:$E$40,JULIO!$AM$11:$AM$40,_xlfn.XLOOKUP($A611&amp;$B611,JULIO!$BC$11:$BC$40&amp;JULIO!$BD$11:$BD$40,JULIO!$CL$11:$CL$40,"A"))/1%,"")</f>
        <v/>
      </c>
      <c r="DO611" s="188" t="str">
        <f t="array" ref="DO611">IFERROR(_xlfn.XLOOKUP($A611&amp;$B611,'JULIO 2'!$D$11:$D$40&amp;'JULIO 2'!$E$11:$E$40,'JULIO 2'!$AM$11:$AM$40,_xlfn.XLOOKUP($A611&amp;$B611,'JULIO 2'!$BC$11:$BC$40&amp;'JULIO 2'!$BD$11:$BD$40,'JULIO 2'!$CL$11:$CL$40,"A"))/1%,"")</f>
        <v/>
      </c>
      <c r="DP611" s="188" t="str">
        <f t="array" ref="DP611">IFERROR(_xlfn.XLOOKUP($A611&amp;$B611,AGOSTO!$D$11:$D$40&amp;AGOSTO!$E$11:$E$40,AGOSTO!$AM$11:$AM$40,_xlfn.XLOOKUP($A611&amp;$B611,AGOSTO!$BC$11:$BC$40&amp;AGOSTO!$BD$11:$BD$40,AGOSTO!$CL$11:$CL$40,"A"))/1%,"")</f>
        <v/>
      </c>
      <c r="DQ611" s="188" t="str">
        <f t="array" ref="DQ611">IFERROR(_xlfn.XLOOKUP($A611&amp;$B611,'AGOSTO 2'!$D$11:$D$40&amp;'AGOSTO 2'!$E$11:$E$40,'AGOSTO 2'!$AM$11:$AM$40,_xlfn.XLOOKUP($A611&amp;$B611,'AGOSTO 2'!$BC$11:$BC$40&amp;'AGOSTO 2'!$BD$11:$BD$40,'AGOSTO 2'!$CL$11:$CL$40,"A"))/1%,"")</f>
        <v/>
      </c>
      <c r="DR611" s="188" t="str">
        <f t="array" ref="DR611">IFERROR(_xlfn.XLOOKUP($A611&amp;$B611,SEPTIEMBRE!$D$11:$D$40&amp;SEPTIEMBRE!$E$11:$E$40,SEPTIEMBRE!$AM$11:$AM$40,_xlfn.XLOOKUP($A611&amp;$B611,SEPTIEMBRE!$BC$11:$BC$40&amp;SEPTIEMBRE!$BD$11:$BD$40,SEPTIEMBRE!$CL$11:$CL$40,"A"))/1%,"")</f>
        <v/>
      </c>
      <c r="DS611" s="188" t="str">
        <f t="array" ref="DS611">IFERROR(_xlfn.XLOOKUP($A611&amp;$B611,'SEPTIEMBRE 2'!$D$11:$D$40&amp;'SEPTIEMBRE 2'!$E$11:$E$40,'SEPTIEMBRE 2'!$AM$11:$AM$40,_xlfn.XLOOKUP($A611&amp;$B611,'SEPTIEMBRE 2'!$BC$11:$BC$40&amp;'SEPTIEMBRE 2'!$BD$11:$BD$40,'SEPTIEMBRE 2'!$CL$11:$CL$40,"A"))/1%,"")</f>
        <v/>
      </c>
      <c r="DT611" s="188" t="str">
        <f t="array" ref="DT611">IFERROR(_xlfn.XLOOKUP($A611&amp;$B611,'SEPTIEMBRE 3'!$D$11:$D$40&amp;'SEPTIEMBRE 3'!$E$11:$E$40,'SEPTIEMBRE 3'!$AM$11:$AM$40,_xlfn.XLOOKUP($A611&amp;$B611,'SEPTIEMBRE 3'!$BC$11:$BC$40&amp;'SEPTIEMBRE 3'!$BD$11:$BD$40,'SEPTIEMBRE 3'!$CL$11:$CL$40,"A"))/1%,"")</f>
        <v/>
      </c>
      <c r="DU611" s="188" t="str">
        <f t="array" ref="DU611">IFERROR(_xlfn.XLOOKUP($A611&amp;$B611,OCTUBRE!$D$11:$D$40&amp;OCTUBRE!$E$11:$E$40,OCTUBRE!$AM$11:$AM$40,_xlfn.XLOOKUP($A611&amp;$B611,OCTUBRE!$BC$11:$BC$40&amp;OCTUBRE!$BD$11:$BD$40,OCTUBRE!$CL$11:$CL$40,"A"))/1%,"")</f>
        <v/>
      </c>
      <c r="DV611" s="188" t="str">
        <f t="array" ref="DV611">IFERROR(_xlfn.XLOOKUP($A611&amp;$B611,'OCTUBRE 2'!$D$11:$D$40&amp;'OCTUBRE 2'!$E$11:$E$40,'OCTUBRE 2'!$AM$11:$AM$40,_xlfn.XLOOKUP($A611&amp;$B611,'OCTUBRE 2'!$BC$11:$BC$40&amp;'OCTUBRE 2'!$BD$11:$BD$40,'OCTUBRE 2'!$CL$11:$CL$40,"A"))/1%,"")</f>
        <v/>
      </c>
      <c r="DW611" s="188" t="str">
        <f t="array" ref="DW611">IFERROR(_xlfn.XLOOKUP($A611&amp;$B611,NOVIEMBRE!$D$11:$D$40&amp;NOVIEMBRE!$E$11:$E$40,NOVIEMBRE!$AM$11:$AM$40,_xlfn.XLOOKUP($A611&amp;$B611,NOVIEMBRE!$BC$11:$BC$40&amp;NOVIEMBRE!$BD$11:$BD$40,NOVIEMBRE!$CL$11:$CL$40,"A"))/1%,"")</f>
        <v/>
      </c>
      <c r="DX611" s="188" t="str">
        <f t="array" ref="DX611">IFERROR(_xlfn.XLOOKUP($A611&amp;$B611,'NOVIEMBRE 2'!$D$11:$D$40&amp;'NOVIEMBRE 2'!$E$11:$E$40,'NOVIEMBRE 2'!$AM$11:$AM$40,_xlfn.XLOOKUP($A611&amp;$B611,'NOVIEMBRE 2'!$BC$11:$BC$40&amp;'NOVIEMBRE 2'!$BD$11:$BD$40,'NOVIEMBRE 2'!$CL$11:$CL$40,"A"))/1%,"")</f>
        <v/>
      </c>
      <c r="DY611" s="188" t="str">
        <f t="array" ref="DY611">IFERROR(_xlfn.XLOOKUP($A611&amp;$B611,DICIEMBRE!$D$11:$D$40&amp;DICIEMBRE!$E$11:$E$40,DICIEMBRE!$AM$11:$AM$40,_xlfn.XLOOKUP($A611&amp;$B611,DICIEMBRE!$BC$11:$BC$40&amp;DICIEMBRE!$BD$11:$BD$40,DICIEMBRE!$CL$11:$CL$40,"A"))/1%,"")</f>
        <v/>
      </c>
      <c r="DZ611" s="381" t="str">
        <f t="shared" si="9"/>
        <v>-</v>
      </c>
      <c r="EA611" s="381" t="str">
        <f t="shared" si="10"/>
        <v>-</v>
      </c>
      <c r="EB611" s="381" t="str">
        <f t="shared" si="11"/>
        <v>-</v>
      </c>
      <c r="EC611" s="381" t="str">
        <f t="shared" si="12"/>
        <v>-</v>
      </c>
      <c r="ED611" s="381" t="str">
        <f t="shared" si="13"/>
        <v>-</v>
      </c>
      <c r="EE611" s="381" t="str">
        <f t="shared" si="14"/>
        <v>-</v>
      </c>
      <c r="EF611" s="381" t="str">
        <f t="shared" si="15"/>
        <v>-</v>
      </c>
      <c r="EG611" s="381" t="str">
        <f t="shared" si="16"/>
        <v>-</v>
      </c>
      <c r="EH611" s="381" t="str">
        <f t="shared" si="17"/>
        <v>-</v>
      </c>
      <c r="EI611" s="188" t="str">
        <f t="shared" si="18"/>
        <v/>
      </c>
      <c r="EJ611" s="382"/>
      <c r="EK611" s="382"/>
      <c r="EL611" s="383"/>
      <c r="EM611" s="21"/>
      <c r="EN611" s="384">
        <f t="array" ref="EN611">IFERROR(_xlfn.XLOOKUP($A611&amp;$B611,MARZO!$D$11:$D$40&amp;MARZO!$E$11:$E$40,MARZO!$AK$11:$AK$40,_xlfn.XLOOKUP($A611&amp;$B611,MARZO!$BC$11:$BC$40&amp;MARZO!$BD$11:$BD$40,MARZO!$CJ$11:$CJ$40,"A")),"")</f>
        <v>0</v>
      </c>
      <c r="EO611" s="384">
        <f t="array" ref="EO611">IFERROR(_xlfn.XLOOKUP($A611&amp;$B611,ABRIL!$D$11:$D$40&amp;ABRIL!$E$11:$E$40,ABRIL!$AK$11:$AK$40,_xlfn.XLOOKUP($A611&amp;$B611,ABRIL!$BC$11:$BC$40&amp;ABRIL!$BD$11:$BD$40,ABRIL!$CJ$11:$CJ$40,"A")),"")</f>
        <v>0</v>
      </c>
      <c r="EP611" s="384">
        <f t="array" ref="EP611">IFERROR(_xlfn.XLOOKUP($A611&amp;$B611,'ABRIL 2'!$D$11:$D$40&amp;'ABRIL 2'!$E$11:$E$40,'ABRIL 2'!$AK$11:$AK$40,_xlfn.XLOOKUP($A611&amp;$B611,'ABRIL 2'!$BC$11:$BC$40&amp;'ABRIL 2'!$BD$11:$BD$40,'ABRIL 2'!$CJ$11:$CJ$40,"A")),"")</f>
        <v>0</v>
      </c>
      <c r="EQ611" s="384">
        <f t="array" ref="EQ611">IFERROR(_xlfn.XLOOKUP($A611&amp;$B611,MAYO!$D$11:$D$40&amp;MAYO!$E$11:$E$40,MAYO!$AK$11:$AK$40,_xlfn.XLOOKUP($A611&amp;$B611,MAYO!$BC$11:$BC$40&amp;MAYO!$BD$11:$BD$40,MAYO!$CJ$11:$CJ$40,"A")),"")</f>
        <v>0</v>
      </c>
      <c r="ER611" s="384">
        <f t="array" ref="ER611">IFERROR(_xlfn.XLOOKUP($A611&amp;$B611,'MAYO 2'!$D$11:$D$40&amp;'MAYO 2'!$E$11:$E$40,'MAYO 2'!$AK$11:$AK$40,_xlfn.XLOOKUP($A611&amp;$B611,'MAYO 2'!$BC$11:$BC$40&amp;'MAYO 2'!$BD$11:$BD$40,'MAYO 2'!$CJ$11:$CJ$40,"A")),"")</f>
        <v>0</v>
      </c>
      <c r="ES611" s="384">
        <f t="array" ref="ES611">IFERROR(_xlfn.XLOOKUP($A611&amp;$B611,JUNIO!$D$11:$D$40&amp;JUNIO!$E$11:$E$40,JUNIO!$AK$11:$AK$40,_xlfn.XLOOKUP($A611&amp;$B611,JUNIO!$BC$11:$BC$40&amp;JUNIO!$BD$11:$BD$40,JUNIO!$CJ$11:$CJ$40,"A")),"")</f>
        <v>0</v>
      </c>
      <c r="ET611" s="384">
        <f t="array" ref="ET611">IFERROR(_xlfn.XLOOKUP($A611&amp;$B611,'JUNIO 2'!$D$11:$D$40&amp;'JUNIO 2'!$E$11:$E$40,'JUNIO 2'!$AK$11:$AK$40,_xlfn.XLOOKUP($A611&amp;$B611,'JUNIO 2'!$BC$11:$BC$40&amp;'JUNIO 2'!$BD$11:$BD$40,'JUNIO 2'!$CJ$11:$CJ$40,"A")),"")</f>
        <v>0</v>
      </c>
      <c r="EU611" s="384">
        <f t="array" ref="EU611">IFERROR(_xlfn.XLOOKUP($A611&amp;$B611,JULIO!$D$11:$D$40&amp;JULIO!$E$11:$E$40,JULIO!$AK$11:$AK$40,_xlfn.XLOOKUP($A611&amp;$B611,JULIO!$BC$11:$BC$40&amp;JULIO!$BD$11:$BD$40,JULIO!$CJ$11:$CJ$40,"A")),"")</f>
        <v>0</v>
      </c>
      <c r="EV611" s="384">
        <f t="array" ref="EV611">IFERROR(_xlfn.XLOOKUP($A611&amp;$B611,'JULIO 2'!$D$11:$D$40&amp;'JULIO 2'!$E$11:$E$40,'JULIO 2'!$AK$11:$AK$40,_xlfn.XLOOKUP($A611&amp;$B611,'JULIO 2'!$BC$11:$BC$40&amp;'JULIO 2'!$BD$11:$BD$40,'JULIO 2'!$CJ$11:$CJ$40,"A")),"")</f>
        <v>0</v>
      </c>
      <c r="EW611" s="384">
        <f t="array" ref="EW611">IFERROR(_xlfn.XLOOKUP($A611&amp;$B611,AGOSTO!$D$11:$D$40&amp;AGOSTO!$E$11:$E$40,AGOSTO!$AK$11:$AK$40,_xlfn.XLOOKUP($A611&amp;$B611,AGOSTO!$BC$11:$BC$40&amp;AGOSTO!$BD$11:$BD$40,AGOSTO!$CJ$11:$CJ$40,"A")),"")</f>
        <v>0</v>
      </c>
      <c r="EX611" s="384">
        <f t="array" ref="EX611">IFERROR(_xlfn.XLOOKUP($A611&amp;$B611,'AGOSTO 2'!$D$11:$D$40&amp;'AGOSTO 2'!$E$11:$E$40,'AGOSTO 2'!$AK$11:$AK$40,_xlfn.XLOOKUP($A611&amp;$B611,'AGOSTO 2'!$BC$11:$BC$40&amp;'AGOSTO 2'!$BD$11:$BD$40,'AGOSTO 2'!$CJ$11:$CJ$40,"A")),"")</f>
        <v>0</v>
      </c>
      <c r="EY611" s="384">
        <f t="array" ref="EY611">IFERROR(_xlfn.XLOOKUP($A611&amp;$B611,SEPTIEMBRE!$D$11:$D$40&amp;SEPTIEMBRE!$E$11:$E$40,SEPTIEMBRE!$AK$11:$AK$40,_xlfn.XLOOKUP($A611&amp;$B611,SEPTIEMBRE!$BC$11:$BC$40&amp;SEPTIEMBRE!$BD$11:$BD$40,SEPTIEMBRE!$CJ$11:$CJ$40,"A")),"")</f>
        <v>0</v>
      </c>
      <c r="EZ611" s="384">
        <f t="array" ref="EZ611">IFERROR(_xlfn.XLOOKUP($A611&amp;$B611,'SEPTIEMBRE 2'!$D$11:$D$40&amp;'SEPTIEMBRE 2'!$E$11:$E$40,'SEPTIEMBRE 2'!$AK$11:$AK$40,_xlfn.XLOOKUP($A611&amp;$B611,'SEPTIEMBRE 2'!$BC$11:$BC$40&amp;'SEPTIEMBRE 2'!$BD$11:$BD$40,'SEPTIEMBRE 2'!$CJ$11:$CJ$40,"A")),"")</f>
        <v>0</v>
      </c>
      <c r="FA611" s="384">
        <f t="array" ref="FA611">IFERROR(_xlfn.XLOOKUP($A611&amp;$B611,'SEPTIEMBRE 3'!$D$11:$D$40&amp;'SEPTIEMBRE 3'!$E$11:$E$40,'SEPTIEMBRE 3'!$AK$11:$AK$40,_xlfn.XLOOKUP($A611&amp;$B611,'SEPTIEMBRE 3'!$BC$11:$BC$40&amp;'SEPTIEMBRE 3'!$BD$11:$BD$40,'SEPTIEMBRE 3'!$CJ$11:$CJ$40,"A")),"")</f>
        <v>0</v>
      </c>
      <c r="FB611" s="384">
        <f t="array" ref="FB611">IFERROR(_xlfn.XLOOKUP($A611&amp;$B611,OCTUBRE!$D$11:$D$40&amp;OCTUBRE!$E$11:$E$40,OCTUBRE!$AK$11:$AK$40,_xlfn.XLOOKUP($A611&amp;$B611,OCTUBRE!$BC$11:$BC$40&amp;OCTUBRE!$BD$11:$BD$40,OCTUBRE!$CJ$11:$CJ$40,"A")),"")</f>
        <v>0</v>
      </c>
      <c r="FC611" s="384">
        <f t="array" ref="FC611">IFERROR(_xlfn.XLOOKUP($A611&amp;$B611,'OCTUBRE 2'!$D$11:$D$40&amp;'OCTUBRE 2'!$E$11:$E$40,'OCTUBRE 2'!$AK$11:$AK$40,_xlfn.XLOOKUP($A611&amp;$B611,'OCTUBRE 2'!$BC$11:$BC$40&amp;'OCTUBRE 2'!$BD$11:$BD$40,'OCTUBRE 2'!$CJ$11:$CJ$40,"A")),"")</f>
        <v>0</v>
      </c>
      <c r="FD611" s="384">
        <f t="array" ref="FD611">IFERROR(_xlfn.XLOOKUP($A611&amp;$B611,NOVIEMBRE!$D$11:$D$40&amp;NOVIEMBRE!$E$11:$E$40,NOVIEMBRE!$AK$11:$AK$40,_xlfn.XLOOKUP($A611&amp;$B611,NOVIEMBRE!$BC$11:$BC$40&amp;NOVIEMBRE!$BD$11:$BD$40,NOVIEMBRE!$CJ$11:$CJ$40,"A")),"")</f>
        <v>0</v>
      </c>
      <c r="FE611" s="384">
        <f t="array" ref="FE611">IFERROR(_xlfn.XLOOKUP($A611&amp;$B611,'NOVIEMBRE 2'!$D$11:$D$40&amp;'NOVIEMBRE 2'!$E$11:$E$40,'NOVIEMBRE 2'!$AK$11:$AK$40,_xlfn.XLOOKUP($A611&amp;$B611,'NOVIEMBRE 2'!$BC$11:$BC$40&amp;'NOVIEMBRE 2'!$BD$11:$BD$40,'NOVIEMBRE 2'!$CJ$11:$CJ$40,"A")),"")</f>
        <v>0</v>
      </c>
      <c r="FF611" s="385">
        <f t="array" ref="FF611">IFERROR(_xlfn.XLOOKUP($A611&amp;$B611,DICIEMBRE!$D$11:$D$40&amp;DICIEMBRE!$E$11:$E$40,DICIEMBRE!$AK$11:$AK$40,_xlfn.XLOOKUP($A611&amp;$B611,DICIEMBRE!$BC$11:$BC$40&amp;DICIEMBRE!$BD$11:$BD$40,DICIEMBRE!$CJ$11:$CJ$40,"A")),"")</f>
        <v>0</v>
      </c>
      <c r="FG611" s="386" t="str">
        <f t="shared" si="19"/>
        <v/>
      </c>
      <c r="FH611" s="386" t="str">
        <f t="array" ref="FH611">IF(
 COUNT(DZ611:EH611)=0,
 "-",
 IF(
  COUNT(DZ611:EH611) &lt; COUNTA(DZ611:EH611),
  REPT("🟩", ROUND(COUNT(DZ611:EH611)/COUNTA(DZ611:EH611)*5, 0)) &amp;
  REPT("⬜", 5 - ROUND(COUNT(DZ611:EH611)/COUNTA(DZ611:EH611)*5, 0)),
  IF(
    AVERAGE(IF(DZ611:EH611&lt;&gt;"", DZ611:EH611, )) &gt;= 70, "🟩🟩🟩🟩🟩",
    IF(
      AVERAGE(IF(DZ611:EH611&lt;&gt;"",DZ611:EH611, )) &gt;= 56, "🟨🟨🟨🟨🟨",
      "🟥🟥🟥🟥🟥"
    )
  )
 )
)
</f>
        <v>-</v>
      </c>
    </row>
    <row r="612" ht="15.75" customHeight="1">
      <c r="A612" s="168"/>
      <c r="B612" s="169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1"/>
      <c r="N612" s="172" t="str">
        <f t="shared" si="1"/>
        <v/>
      </c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2" t="str">
        <f t="shared" si="2"/>
        <v/>
      </c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2" t="str">
        <f t="shared" si="3"/>
        <v/>
      </c>
      <c r="AM612" s="173"/>
      <c r="AN612" s="173"/>
      <c r="AO612" s="173"/>
      <c r="AP612" s="173"/>
      <c r="AQ612" s="173"/>
      <c r="AR612" s="173"/>
      <c r="AS612" s="173"/>
      <c r="AT612" s="173"/>
      <c r="AU612" s="173"/>
      <c r="AV612" s="171"/>
      <c r="AW612" s="171"/>
      <c r="AX612" s="172" t="str">
        <f t="shared" si="4"/>
        <v/>
      </c>
      <c r="AY612" s="173"/>
      <c r="AZ612" s="173"/>
      <c r="BA612" s="173"/>
      <c r="BB612" s="173"/>
      <c r="BC612" s="173"/>
      <c r="BD612" s="173"/>
      <c r="BE612" s="173"/>
      <c r="BF612" s="173"/>
      <c r="BG612" s="173"/>
      <c r="BH612" s="173"/>
      <c r="BI612" s="173"/>
      <c r="BJ612" s="172" t="str">
        <f t="shared" si="5"/>
        <v/>
      </c>
      <c r="BK612" s="173"/>
      <c r="BL612" s="173"/>
      <c r="BM612" s="173"/>
      <c r="BN612" s="173"/>
      <c r="BO612" s="173"/>
      <c r="BP612" s="173"/>
      <c r="BQ612" s="173"/>
      <c r="BR612" s="173"/>
      <c r="BS612" s="173"/>
      <c r="BT612" s="173"/>
      <c r="BU612" s="173"/>
      <c r="BV612" s="172" t="str">
        <f t="shared" si="6"/>
        <v/>
      </c>
      <c r="BW612" s="173"/>
      <c r="BX612" s="173"/>
      <c r="BY612" s="173"/>
      <c r="BZ612" s="171"/>
      <c r="CA612" s="171"/>
      <c r="CB612" s="171"/>
      <c r="CC612" s="171"/>
      <c r="CD612" s="171"/>
      <c r="CE612" s="171"/>
      <c r="CF612" s="171"/>
      <c r="CG612" s="171"/>
      <c r="CH612" s="172" t="str">
        <f t="shared" si="7"/>
        <v/>
      </c>
      <c r="CI612" s="171"/>
      <c r="CJ612" s="173"/>
      <c r="CK612" s="173"/>
      <c r="CL612" s="173"/>
      <c r="CM612" s="173"/>
      <c r="CN612" s="171"/>
      <c r="CO612" s="171"/>
      <c r="CP612" s="171"/>
      <c r="CQ612" s="173"/>
      <c r="CR612" s="171"/>
      <c r="CS612" s="171"/>
      <c r="CT612" s="172" t="str">
        <f t="shared" si="8"/>
        <v/>
      </c>
      <c r="CU612" s="172"/>
      <c r="CV612" s="172"/>
      <c r="CW612" s="172"/>
      <c r="CX612" s="172"/>
      <c r="CY612" s="172"/>
      <c r="CZ612" s="172"/>
      <c r="DA612" s="172"/>
      <c r="DB612" s="172"/>
      <c r="DC612" s="172"/>
      <c r="DD612" s="172"/>
      <c r="DE612" s="172"/>
      <c r="DF612" s="172"/>
      <c r="DG612" s="188" t="str">
        <f t="array" ref="DG612">IFERROR(_xlfn.XLOOKUP($A612&amp;B612,MARZO!$D$11:$D$40&amp;MARZO!$E$11:$E$40,MARZO!$AM$11:$AM$40,_xlfn.XLOOKUP($A612&amp;$B612,MARZO!$BC$11:$BC$40&amp;MARZO!$BD$11:$BD$40,MARZO!$CL$11:$CL$40,"A"))/1%,"")</f>
        <v/>
      </c>
      <c r="DH612" s="188" t="str">
        <f t="array" ref="DH612">IFERROR(_xlfn.XLOOKUP($A612&amp;$B612,ABRIL!$D$11:$D$40&amp;ABRIL!$E$11:$E$40,ABRIL!$AM$11:$AM$40,_xlfn.XLOOKUP($A612&amp;$B612,ABRIL!$BC$11:$BC$40&amp;ABRIL!$BD$11:$BD$40,ABRIL!$CL$11:$CL$40,"A"))/1%,"")</f>
        <v/>
      </c>
      <c r="DI612" s="188" t="str">
        <f t="array" ref="DI612">IFERROR(_xlfn.XLOOKUP($A612&amp;$B612,'ABRIL 2'!$D$11:$D$40&amp;'ABRIL 2'!$E$11:$E$40,'ABRIL 2'!$AM$11:$AM$40,_xlfn.XLOOKUP($A612&amp;$B612,'ABRIL 2'!$BC$11:$BC$40&amp;'ABRIL 2'!$BD$11:$BD$40,'ABRIL 2'!$CL$11:$CL$40,"A"))/1%,"")</f>
        <v/>
      </c>
      <c r="DJ612" s="188" t="str">
        <f t="array" ref="DJ612">IFERROR(_xlfn.XLOOKUP($A612&amp;$B612,MAYO!$D$11:$D$40&amp;MAYO!$E$11:$E$40,MAYO!$AM$11:$AM$40,_xlfn.XLOOKUP($A612&amp;$B612,MAYO!$BC$11:$BC$40&amp;MAYO!$BD$11:$BD$40,MAYO!$CL$11:$CL$40,"A"))/1%,"")</f>
        <v/>
      </c>
      <c r="DK612" s="188" t="str">
        <f t="array" ref="DK612">IFERROR(_xlfn.XLOOKUP($A612&amp;$B612,'MAYO 2'!$D$11:$D$40&amp;'MAYO 2'!$E$11:$E$40,'MAYO 2'!$AM$11:$AM$40,_xlfn.XLOOKUP($A612&amp;$B612,'MAYO 2'!$BC$11:$BC$40&amp;'MAYO 2'!$BD$11:$BD$40,'MAYO 2'!$CL$11:$CL$40,"A"))/1%,"")</f>
        <v/>
      </c>
      <c r="DL612" s="188" t="str">
        <f t="array" ref="DL612">IFERROR(_xlfn.XLOOKUP($A612&amp;$B612,JUNIO!$D$11:$D$40&amp;JUNIO!$E$11:$E$40,JUNIO!$AM$11:$AM$40,_xlfn.XLOOKUP($A612&amp;$B612,JUNIO!$BC$11:$BC$40&amp;JUNIO!$BD$11:$BD$40,JUNIO!$CL$11:$CL$40,"A"))/1%,"")</f>
        <v/>
      </c>
      <c r="DM612" s="188" t="str">
        <f t="array" ref="DM612">IFERROR(_xlfn.XLOOKUP($A612&amp;$B612,'JUNIO 2'!$D$11:$D$40&amp;'JUNIO 2'!$E$11:$E$40,'JUNIO 2'!$AM$11:$AM$40,_xlfn.XLOOKUP($A612&amp;$B612,'JUNIO 2'!$BC$11:$BC$40&amp;'JUNIO 2'!$BD$11:$BD$40,'JUNIO 2'!$CL$11:$CL$40,"A"))/1%,"")</f>
        <v/>
      </c>
      <c r="DN612" s="188" t="str">
        <f t="array" ref="DN612">IFERROR(_xlfn.XLOOKUP($A612&amp;$B612,JULIO!$D$11:$D$40&amp;JULIO!$E$11:$E$40,JULIO!$AM$11:$AM$40,_xlfn.XLOOKUP($A612&amp;$B612,JULIO!$BC$11:$BC$40&amp;JULIO!$BD$11:$BD$40,JULIO!$CL$11:$CL$40,"A"))/1%,"")</f>
        <v/>
      </c>
      <c r="DO612" s="188" t="str">
        <f t="array" ref="DO612">IFERROR(_xlfn.XLOOKUP($A612&amp;$B612,'JULIO 2'!$D$11:$D$40&amp;'JULIO 2'!$E$11:$E$40,'JULIO 2'!$AM$11:$AM$40,_xlfn.XLOOKUP($A612&amp;$B612,'JULIO 2'!$BC$11:$BC$40&amp;'JULIO 2'!$BD$11:$BD$40,'JULIO 2'!$CL$11:$CL$40,"A"))/1%,"")</f>
        <v/>
      </c>
      <c r="DP612" s="188" t="str">
        <f t="array" ref="DP612">IFERROR(_xlfn.XLOOKUP($A612&amp;$B612,AGOSTO!$D$11:$D$40&amp;AGOSTO!$E$11:$E$40,AGOSTO!$AM$11:$AM$40,_xlfn.XLOOKUP($A612&amp;$B612,AGOSTO!$BC$11:$BC$40&amp;AGOSTO!$BD$11:$BD$40,AGOSTO!$CL$11:$CL$40,"A"))/1%,"")</f>
        <v/>
      </c>
      <c r="DQ612" s="188" t="str">
        <f t="array" ref="DQ612">IFERROR(_xlfn.XLOOKUP($A612&amp;$B612,'AGOSTO 2'!$D$11:$D$40&amp;'AGOSTO 2'!$E$11:$E$40,'AGOSTO 2'!$AM$11:$AM$40,_xlfn.XLOOKUP($A612&amp;$B612,'AGOSTO 2'!$BC$11:$BC$40&amp;'AGOSTO 2'!$BD$11:$BD$40,'AGOSTO 2'!$CL$11:$CL$40,"A"))/1%,"")</f>
        <v/>
      </c>
      <c r="DR612" s="188" t="str">
        <f t="array" ref="DR612">IFERROR(_xlfn.XLOOKUP($A612&amp;$B612,SEPTIEMBRE!$D$11:$D$40&amp;SEPTIEMBRE!$E$11:$E$40,SEPTIEMBRE!$AM$11:$AM$40,_xlfn.XLOOKUP($A612&amp;$B612,SEPTIEMBRE!$BC$11:$BC$40&amp;SEPTIEMBRE!$BD$11:$BD$40,SEPTIEMBRE!$CL$11:$CL$40,"A"))/1%,"")</f>
        <v/>
      </c>
      <c r="DS612" s="188" t="str">
        <f t="array" ref="DS612">IFERROR(_xlfn.XLOOKUP($A612&amp;$B612,'SEPTIEMBRE 2'!$D$11:$D$40&amp;'SEPTIEMBRE 2'!$E$11:$E$40,'SEPTIEMBRE 2'!$AM$11:$AM$40,_xlfn.XLOOKUP($A612&amp;$B612,'SEPTIEMBRE 2'!$BC$11:$BC$40&amp;'SEPTIEMBRE 2'!$BD$11:$BD$40,'SEPTIEMBRE 2'!$CL$11:$CL$40,"A"))/1%,"")</f>
        <v/>
      </c>
      <c r="DT612" s="188" t="str">
        <f t="array" ref="DT612">IFERROR(_xlfn.XLOOKUP($A612&amp;$B612,'SEPTIEMBRE 3'!$D$11:$D$40&amp;'SEPTIEMBRE 3'!$E$11:$E$40,'SEPTIEMBRE 3'!$AM$11:$AM$40,_xlfn.XLOOKUP($A612&amp;$B612,'SEPTIEMBRE 3'!$BC$11:$BC$40&amp;'SEPTIEMBRE 3'!$BD$11:$BD$40,'SEPTIEMBRE 3'!$CL$11:$CL$40,"A"))/1%,"")</f>
        <v/>
      </c>
      <c r="DU612" s="188" t="str">
        <f t="array" ref="DU612">IFERROR(_xlfn.XLOOKUP($A612&amp;$B612,OCTUBRE!$D$11:$D$40&amp;OCTUBRE!$E$11:$E$40,OCTUBRE!$AM$11:$AM$40,_xlfn.XLOOKUP($A612&amp;$B612,OCTUBRE!$BC$11:$BC$40&amp;OCTUBRE!$BD$11:$BD$40,OCTUBRE!$CL$11:$CL$40,"A"))/1%,"")</f>
        <v/>
      </c>
      <c r="DV612" s="188" t="str">
        <f t="array" ref="DV612">IFERROR(_xlfn.XLOOKUP($A612&amp;$B612,'OCTUBRE 2'!$D$11:$D$40&amp;'OCTUBRE 2'!$E$11:$E$40,'OCTUBRE 2'!$AM$11:$AM$40,_xlfn.XLOOKUP($A612&amp;$B612,'OCTUBRE 2'!$BC$11:$BC$40&amp;'OCTUBRE 2'!$BD$11:$BD$40,'OCTUBRE 2'!$CL$11:$CL$40,"A"))/1%,"")</f>
        <v/>
      </c>
      <c r="DW612" s="188" t="str">
        <f t="array" ref="DW612">IFERROR(_xlfn.XLOOKUP($A612&amp;$B612,NOVIEMBRE!$D$11:$D$40&amp;NOVIEMBRE!$E$11:$E$40,NOVIEMBRE!$AM$11:$AM$40,_xlfn.XLOOKUP($A612&amp;$B612,NOVIEMBRE!$BC$11:$BC$40&amp;NOVIEMBRE!$BD$11:$BD$40,NOVIEMBRE!$CL$11:$CL$40,"A"))/1%,"")</f>
        <v/>
      </c>
      <c r="DX612" s="188" t="str">
        <f t="array" ref="DX612">IFERROR(_xlfn.XLOOKUP($A612&amp;$B612,'NOVIEMBRE 2'!$D$11:$D$40&amp;'NOVIEMBRE 2'!$E$11:$E$40,'NOVIEMBRE 2'!$AM$11:$AM$40,_xlfn.XLOOKUP($A612&amp;$B612,'NOVIEMBRE 2'!$BC$11:$BC$40&amp;'NOVIEMBRE 2'!$BD$11:$BD$40,'NOVIEMBRE 2'!$CL$11:$CL$40,"A"))/1%,"")</f>
        <v/>
      </c>
      <c r="DY612" s="188" t="str">
        <f t="array" ref="DY612">IFERROR(_xlfn.XLOOKUP($A612&amp;$B612,DICIEMBRE!$D$11:$D$40&amp;DICIEMBRE!$E$11:$E$40,DICIEMBRE!$AM$11:$AM$40,_xlfn.XLOOKUP($A612&amp;$B612,DICIEMBRE!$BC$11:$BC$40&amp;DICIEMBRE!$BD$11:$BD$40,DICIEMBRE!$CL$11:$CL$40,"A"))/1%,"")</f>
        <v/>
      </c>
      <c r="DZ612" s="381" t="str">
        <f t="shared" si="9"/>
        <v>-</v>
      </c>
      <c r="EA612" s="381" t="str">
        <f t="shared" si="10"/>
        <v>-</v>
      </c>
      <c r="EB612" s="381" t="str">
        <f t="shared" si="11"/>
        <v>-</v>
      </c>
      <c r="EC612" s="381" t="str">
        <f t="shared" si="12"/>
        <v>-</v>
      </c>
      <c r="ED612" s="381" t="str">
        <f t="shared" si="13"/>
        <v>-</v>
      </c>
      <c r="EE612" s="381" t="str">
        <f t="shared" si="14"/>
        <v>-</v>
      </c>
      <c r="EF612" s="381" t="str">
        <f t="shared" si="15"/>
        <v>-</v>
      </c>
      <c r="EG612" s="381" t="str">
        <f t="shared" si="16"/>
        <v>-</v>
      </c>
      <c r="EH612" s="381" t="str">
        <f t="shared" si="17"/>
        <v>-</v>
      </c>
      <c r="EI612" s="188" t="str">
        <f t="shared" si="18"/>
        <v/>
      </c>
      <c r="EJ612" s="382"/>
      <c r="EK612" s="382"/>
      <c r="EL612" s="383"/>
      <c r="EM612" s="21"/>
      <c r="EN612" s="384">
        <f t="array" ref="EN612">IFERROR(_xlfn.XLOOKUP($A612&amp;$B612,MARZO!$D$11:$D$40&amp;MARZO!$E$11:$E$40,MARZO!$AK$11:$AK$40,_xlfn.XLOOKUP($A612&amp;$B612,MARZO!$BC$11:$BC$40&amp;MARZO!$BD$11:$BD$40,MARZO!$CJ$11:$CJ$40,"A")),"")</f>
        <v>0</v>
      </c>
      <c r="EO612" s="384">
        <f t="array" ref="EO612">IFERROR(_xlfn.XLOOKUP($A612&amp;$B612,ABRIL!$D$11:$D$40&amp;ABRIL!$E$11:$E$40,ABRIL!$AK$11:$AK$40,_xlfn.XLOOKUP($A612&amp;$B612,ABRIL!$BC$11:$BC$40&amp;ABRIL!$BD$11:$BD$40,ABRIL!$CJ$11:$CJ$40,"A")),"")</f>
        <v>0</v>
      </c>
      <c r="EP612" s="384">
        <f t="array" ref="EP612">IFERROR(_xlfn.XLOOKUP($A612&amp;$B612,'ABRIL 2'!$D$11:$D$40&amp;'ABRIL 2'!$E$11:$E$40,'ABRIL 2'!$AK$11:$AK$40,_xlfn.XLOOKUP($A612&amp;$B612,'ABRIL 2'!$BC$11:$BC$40&amp;'ABRIL 2'!$BD$11:$BD$40,'ABRIL 2'!$CJ$11:$CJ$40,"A")),"")</f>
        <v>0</v>
      </c>
      <c r="EQ612" s="384">
        <f t="array" ref="EQ612">IFERROR(_xlfn.XLOOKUP($A612&amp;$B612,MAYO!$D$11:$D$40&amp;MAYO!$E$11:$E$40,MAYO!$AK$11:$AK$40,_xlfn.XLOOKUP($A612&amp;$B612,MAYO!$BC$11:$BC$40&amp;MAYO!$BD$11:$BD$40,MAYO!$CJ$11:$CJ$40,"A")),"")</f>
        <v>0</v>
      </c>
      <c r="ER612" s="384">
        <f t="array" ref="ER612">IFERROR(_xlfn.XLOOKUP($A612&amp;$B612,'MAYO 2'!$D$11:$D$40&amp;'MAYO 2'!$E$11:$E$40,'MAYO 2'!$AK$11:$AK$40,_xlfn.XLOOKUP($A612&amp;$B612,'MAYO 2'!$BC$11:$BC$40&amp;'MAYO 2'!$BD$11:$BD$40,'MAYO 2'!$CJ$11:$CJ$40,"A")),"")</f>
        <v>0</v>
      </c>
      <c r="ES612" s="384">
        <f t="array" ref="ES612">IFERROR(_xlfn.XLOOKUP($A612&amp;$B612,JUNIO!$D$11:$D$40&amp;JUNIO!$E$11:$E$40,JUNIO!$AK$11:$AK$40,_xlfn.XLOOKUP($A612&amp;$B612,JUNIO!$BC$11:$BC$40&amp;JUNIO!$BD$11:$BD$40,JUNIO!$CJ$11:$CJ$40,"A")),"")</f>
        <v>0</v>
      </c>
      <c r="ET612" s="384">
        <f t="array" ref="ET612">IFERROR(_xlfn.XLOOKUP($A612&amp;$B612,'JUNIO 2'!$D$11:$D$40&amp;'JUNIO 2'!$E$11:$E$40,'JUNIO 2'!$AK$11:$AK$40,_xlfn.XLOOKUP($A612&amp;$B612,'JUNIO 2'!$BC$11:$BC$40&amp;'JUNIO 2'!$BD$11:$BD$40,'JUNIO 2'!$CJ$11:$CJ$40,"A")),"")</f>
        <v>0</v>
      </c>
      <c r="EU612" s="384">
        <f t="array" ref="EU612">IFERROR(_xlfn.XLOOKUP($A612&amp;$B612,JULIO!$D$11:$D$40&amp;JULIO!$E$11:$E$40,JULIO!$AK$11:$AK$40,_xlfn.XLOOKUP($A612&amp;$B612,JULIO!$BC$11:$BC$40&amp;JULIO!$BD$11:$BD$40,JULIO!$CJ$11:$CJ$40,"A")),"")</f>
        <v>0</v>
      </c>
      <c r="EV612" s="384">
        <f t="array" ref="EV612">IFERROR(_xlfn.XLOOKUP($A612&amp;$B612,'JULIO 2'!$D$11:$D$40&amp;'JULIO 2'!$E$11:$E$40,'JULIO 2'!$AK$11:$AK$40,_xlfn.XLOOKUP($A612&amp;$B612,'JULIO 2'!$BC$11:$BC$40&amp;'JULIO 2'!$BD$11:$BD$40,'JULIO 2'!$CJ$11:$CJ$40,"A")),"")</f>
        <v>0</v>
      </c>
      <c r="EW612" s="384">
        <f t="array" ref="EW612">IFERROR(_xlfn.XLOOKUP($A612&amp;$B612,AGOSTO!$D$11:$D$40&amp;AGOSTO!$E$11:$E$40,AGOSTO!$AK$11:$AK$40,_xlfn.XLOOKUP($A612&amp;$B612,AGOSTO!$BC$11:$BC$40&amp;AGOSTO!$BD$11:$BD$40,AGOSTO!$CJ$11:$CJ$40,"A")),"")</f>
        <v>0</v>
      </c>
      <c r="EX612" s="384">
        <f t="array" ref="EX612">IFERROR(_xlfn.XLOOKUP($A612&amp;$B612,'AGOSTO 2'!$D$11:$D$40&amp;'AGOSTO 2'!$E$11:$E$40,'AGOSTO 2'!$AK$11:$AK$40,_xlfn.XLOOKUP($A612&amp;$B612,'AGOSTO 2'!$BC$11:$BC$40&amp;'AGOSTO 2'!$BD$11:$BD$40,'AGOSTO 2'!$CJ$11:$CJ$40,"A")),"")</f>
        <v>0</v>
      </c>
      <c r="EY612" s="384">
        <f t="array" ref="EY612">IFERROR(_xlfn.XLOOKUP($A612&amp;$B612,SEPTIEMBRE!$D$11:$D$40&amp;SEPTIEMBRE!$E$11:$E$40,SEPTIEMBRE!$AK$11:$AK$40,_xlfn.XLOOKUP($A612&amp;$B612,SEPTIEMBRE!$BC$11:$BC$40&amp;SEPTIEMBRE!$BD$11:$BD$40,SEPTIEMBRE!$CJ$11:$CJ$40,"A")),"")</f>
        <v>0</v>
      </c>
      <c r="EZ612" s="384">
        <f t="array" ref="EZ612">IFERROR(_xlfn.XLOOKUP($A612&amp;$B612,'SEPTIEMBRE 2'!$D$11:$D$40&amp;'SEPTIEMBRE 2'!$E$11:$E$40,'SEPTIEMBRE 2'!$AK$11:$AK$40,_xlfn.XLOOKUP($A612&amp;$B612,'SEPTIEMBRE 2'!$BC$11:$BC$40&amp;'SEPTIEMBRE 2'!$BD$11:$BD$40,'SEPTIEMBRE 2'!$CJ$11:$CJ$40,"A")),"")</f>
        <v>0</v>
      </c>
      <c r="FA612" s="384">
        <f t="array" ref="FA612">IFERROR(_xlfn.XLOOKUP($A612&amp;$B612,'SEPTIEMBRE 3'!$D$11:$D$40&amp;'SEPTIEMBRE 3'!$E$11:$E$40,'SEPTIEMBRE 3'!$AK$11:$AK$40,_xlfn.XLOOKUP($A612&amp;$B612,'SEPTIEMBRE 3'!$BC$11:$BC$40&amp;'SEPTIEMBRE 3'!$BD$11:$BD$40,'SEPTIEMBRE 3'!$CJ$11:$CJ$40,"A")),"")</f>
        <v>0</v>
      </c>
      <c r="FB612" s="384">
        <f t="array" ref="FB612">IFERROR(_xlfn.XLOOKUP($A612&amp;$B612,OCTUBRE!$D$11:$D$40&amp;OCTUBRE!$E$11:$E$40,OCTUBRE!$AK$11:$AK$40,_xlfn.XLOOKUP($A612&amp;$B612,OCTUBRE!$BC$11:$BC$40&amp;OCTUBRE!$BD$11:$BD$40,OCTUBRE!$CJ$11:$CJ$40,"A")),"")</f>
        <v>0</v>
      </c>
      <c r="FC612" s="384">
        <f t="array" ref="FC612">IFERROR(_xlfn.XLOOKUP($A612&amp;$B612,'OCTUBRE 2'!$D$11:$D$40&amp;'OCTUBRE 2'!$E$11:$E$40,'OCTUBRE 2'!$AK$11:$AK$40,_xlfn.XLOOKUP($A612&amp;$B612,'OCTUBRE 2'!$BC$11:$BC$40&amp;'OCTUBRE 2'!$BD$11:$BD$40,'OCTUBRE 2'!$CJ$11:$CJ$40,"A")),"")</f>
        <v>0</v>
      </c>
      <c r="FD612" s="384">
        <f t="array" ref="FD612">IFERROR(_xlfn.XLOOKUP($A612&amp;$B612,NOVIEMBRE!$D$11:$D$40&amp;NOVIEMBRE!$E$11:$E$40,NOVIEMBRE!$AK$11:$AK$40,_xlfn.XLOOKUP($A612&amp;$B612,NOVIEMBRE!$BC$11:$BC$40&amp;NOVIEMBRE!$BD$11:$BD$40,NOVIEMBRE!$CJ$11:$CJ$40,"A")),"")</f>
        <v>0</v>
      </c>
      <c r="FE612" s="384">
        <f t="array" ref="FE612">IFERROR(_xlfn.XLOOKUP($A612&amp;$B612,'NOVIEMBRE 2'!$D$11:$D$40&amp;'NOVIEMBRE 2'!$E$11:$E$40,'NOVIEMBRE 2'!$AK$11:$AK$40,_xlfn.XLOOKUP($A612&amp;$B612,'NOVIEMBRE 2'!$BC$11:$BC$40&amp;'NOVIEMBRE 2'!$BD$11:$BD$40,'NOVIEMBRE 2'!$CJ$11:$CJ$40,"A")),"")</f>
        <v>0</v>
      </c>
      <c r="FF612" s="385">
        <f t="array" ref="FF612">IFERROR(_xlfn.XLOOKUP($A612&amp;$B612,DICIEMBRE!$D$11:$D$40&amp;DICIEMBRE!$E$11:$E$40,DICIEMBRE!$AK$11:$AK$40,_xlfn.XLOOKUP($A612&amp;$B612,DICIEMBRE!$BC$11:$BC$40&amp;DICIEMBRE!$BD$11:$BD$40,DICIEMBRE!$CJ$11:$CJ$40,"A")),"")</f>
        <v>0</v>
      </c>
      <c r="FG612" s="386" t="str">
        <f t="shared" si="19"/>
        <v/>
      </c>
      <c r="FH612" s="386" t="str">
        <f t="array" ref="FH612">IF(
 COUNT(DZ612:EH612)=0,
 "-",
 IF(
  COUNT(DZ612:EH612) &lt; COUNTA(DZ612:EH612),
  REPT("🟩", ROUND(COUNT(DZ612:EH612)/COUNTA(DZ612:EH612)*5, 0)) &amp;
  REPT("⬜", 5 - ROUND(COUNT(DZ612:EH612)/COUNTA(DZ612:EH612)*5, 0)),
  IF(
    AVERAGE(IF(DZ612:EH612&lt;&gt;"", DZ612:EH612, )) &gt;= 70, "🟩🟩🟩🟩🟩",
    IF(
      AVERAGE(IF(DZ612:EH612&lt;&gt;"",DZ612:EH612, )) &gt;= 56, "🟨🟨🟨🟨🟨",
      "🟥🟥🟥🟥🟥"
    )
  )
 )
)
</f>
        <v>-</v>
      </c>
    </row>
    <row r="613" ht="15.75" customHeight="1">
      <c r="A613" s="168"/>
      <c r="B613" s="169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1"/>
      <c r="N613" s="172" t="str">
        <f t="shared" si="1"/>
        <v/>
      </c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2" t="str">
        <f t="shared" si="2"/>
        <v/>
      </c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2" t="str">
        <f t="shared" si="3"/>
        <v/>
      </c>
      <c r="AM613" s="173"/>
      <c r="AN613" s="173"/>
      <c r="AO613" s="173"/>
      <c r="AP613" s="173"/>
      <c r="AQ613" s="173"/>
      <c r="AR613" s="173"/>
      <c r="AS613" s="173"/>
      <c r="AT613" s="173"/>
      <c r="AU613" s="173"/>
      <c r="AV613" s="171"/>
      <c r="AW613" s="171"/>
      <c r="AX613" s="172" t="str">
        <f t="shared" si="4"/>
        <v/>
      </c>
      <c r="AY613" s="173"/>
      <c r="AZ613" s="173"/>
      <c r="BA613" s="173"/>
      <c r="BB613" s="173"/>
      <c r="BC613" s="173"/>
      <c r="BD613" s="173"/>
      <c r="BE613" s="173"/>
      <c r="BF613" s="173"/>
      <c r="BG613" s="173"/>
      <c r="BH613" s="173"/>
      <c r="BI613" s="173"/>
      <c r="BJ613" s="172" t="str">
        <f t="shared" si="5"/>
        <v/>
      </c>
      <c r="BK613" s="173"/>
      <c r="BL613" s="173"/>
      <c r="BM613" s="173"/>
      <c r="BN613" s="173"/>
      <c r="BO613" s="173"/>
      <c r="BP613" s="173"/>
      <c r="BQ613" s="173"/>
      <c r="BR613" s="173"/>
      <c r="BS613" s="173"/>
      <c r="BT613" s="173"/>
      <c r="BU613" s="173"/>
      <c r="BV613" s="172" t="str">
        <f t="shared" si="6"/>
        <v/>
      </c>
      <c r="BW613" s="173"/>
      <c r="BX613" s="173"/>
      <c r="BY613" s="173"/>
      <c r="BZ613" s="171"/>
      <c r="CA613" s="171"/>
      <c r="CB613" s="171"/>
      <c r="CC613" s="171"/>
      <c r="CD613" s="171"/>
      <c r="CE613" s="171"/>
      <c r="CF613" s="171"/>
      <c r="CG613" s="171"/>
      <c r="CH613" s="172" t="str">
        <f t="shared" si="7"/>
        <v/>
      </c>
      <c r="CI613" s="171"/>
      <c r="CJ613" s="173"/>
      <c r="CK613" s="173"/>
      <c r="CL613" s="173"/>
      <c r="CM613" s="173"/>
      <c r="CN613" s="171"/>
      <c r="CO613" s="171"/>
      <c r="CP613" s="171"/>
      <c r="CQ613" s="173"/>
      <c r="CR613" s="171"/>
      <c r="CS613" s="171"/>
      <c r="CT613" s="172" t="str">
        <f t="shared" si="8"/>
        <v/>
      </c>
      <c r="CU613" s="172"/>
      <c r="CV613" s="172"/>
      <c r="CW613" s="172"/>
      <c r="CX613" s="172"/>
      <c r="CY613" s="172"/>
      <c r="CZ613" s="172"/>
      <c r="DA613" s="172"/>
      <c r="DB613" s="172"/>
      <c r="DC613" s="172"/>
      <c r="DD613" s="172"/>
      <c r="DE613" s="172"/>
      <c r="DF613" s="172"/>
      <c r="DG613" s="188" t="str">
        <f t="array" ref="DG613">IFERROR(_xlfn.XLOOKUP($A613&amp;B613,MARZO!$D$11:$D$40&amp;MARZO!$E$11:$E$40,MARZO!$AM$11:$AM$40,_xlfn.XLOOKUP($A613&amp;$B613,MARZO!$BC$11:$BC$40&amp;MARZO!$BD$11:$BD$40,MARZO!$CL$11:$CL$40,"A"))/1%,"")</f>
        <v/>
      </c>
      <c r="DH613" s="188" t="str">
        <f t="array" ref="DH613">IFERROR(_xlfn.XLOOKUP($A613&amp;$B613,ABRIL!$D$11:$D$40&amp;ABRIL!$E$11:$E$40,ABRIL!$AM$11:$AM$40,_xlfn.XLOOKUP($A613&amp;$B613,ABRIL!$BC$11:$BC$40&amp;ABRIL!$BD$11:$BD$40,ABRIL!$CL$11:$CL$40,"A"))/1%,"")</f>
        <v/>
      </c>
      <c r="DI613" s="188" t="str">
        <f t="array" ref="DI613">IFERROR(_xlfn.XLOOKUP($A613&amp;$B613,'ABRIL 2'!$D$11:$D$40&amp;'ABRIL 2'!$E$11:$E$40,'ABRIL 2'!$AM$11:$AM$40,_xlfn.XLOOKUP($A613&amp;$B613,'ABRIL 2'!$BC$11:$BC$40&amp;'ABRIL 2'!$BD$11:$BD$40,'ABRIL 2'!$CL$11:$CL$40,"A"))/1%,"")</f>
        <v/>
      </c>
      <c r="DJ613" s="188" t="str">
        <f t="array" ref="DJ613">IFERROR(_xlfn.XLOOKUP($A613&amp;$B613,MAYO!$D$11:$D$40&amp;MAYO!$E$11:$E$40,MAYO!$AM$11:$AM$40,_xlfn.XLOOKUP($A613&amp;$B613,MAYO!$BC$11:$BC$40&amp;MAYO!$BD$11:$BD$40,MAYO!$CL$11:$CL$40,"A"))/1%,"")</f>
        <v/>
      </c>
      <c r="DK613" s="188" t="str">
        <f t="array" ref="DK613">IFERROR(_xlfn.XLOOKUP($A613&amp;$B613,'MAYO 2'!$D$11:$D$40&amp;'MAYO 2'!$E$11:$E$40,'MAYO 2'!$AM$11:$AM$40,_xlfn.XLOOKUP($A613&amp;$B613,'MAYO 2'!$BC$11:$BC$40&amp;'MAYO 2'!$BD$11:$BD$40,'MAYO 2'!$CL$11:$CL$40,"A"))/1%,"")</f>
        <v/>
      </c>
      <c r="DL613" s="188" t="str">
        <f t="array" ref="DL613">IFERROR(_xlfn.XLOOKUP($A613&amp;$B613,JUNIO!$D$11:$D$40&amp;JUNIO!$E$11:$E$40,JUNIO!$AM$11:$AM$40,_xlfn.XLOOKUP($A613&amp;$B613,JUNIO!$BC$11:$BC$40&amp;JUNIO!$BD$11:$BD$40,JUNIO!$CL$11:$CL$40,"A"))/1%,"")</f>
        <v/>
      </c>
      <c r="DM613" s="188" t="str">
        <f t="array" ref="DM613">IFERROR(_xlfn.XLOOKUP($A613&amp;$B613,'JUNIO 2'!$D$11:$D$40&amp;'JUNIO 2'!$E$11:$E$40,'JUNIO 2'!$AM$11:$AM$40,_xlfn.XLOOKUP($A613&amp;$B613,'JUNIO 2'!$BC$11:$BC$40&amp;'JUNIO 2'!$BD$11:$BD$40,'JUNIO 2'!$CL$11:$CL$40,"A"))/1%,"")</f>
        <v/>
      </c>
      <c r="DN613" s="188" t="str">
        <f t="array" ref="DN613">IFERROR(_xlfn.XLOOKUP($A613&amp;$B613,JULIO!$D$11:$D$40&amp;JULIO!$E$11:$E$40,JULIO!$AM$11:$AM$40,_xlfn.XLOOKUP($A613&amp;$B613,JULIO!$BC$11:$BC$40&amp;JULIO!$BD$11:$BD$40,JULIO!$CL$11:$CL$40,"A"))/1%,"")</f>
        <v/>
      </c>
      <c r="DO613" s="188" t="str">
        <f t="array" ref="DO613">IFERROR(_xlfn.XLOOKUP($A613&amp;$B613,'JULIO 2'!$D$11:$D$40&amp;'JULIO 2'!$E$11:$E$40,'JULIO 2'!$AM$11:$AM$40,_xlfn.XLOOKUP($A613&amp;$B613,'JULIO 2'!$BC$11:$BC$40&amp;'JULIO 2'!$BD$11:$BD$40,'JULIO 2'!$CL$11:$CL$40,"A"))/1%,"")</f>
        <v/>
      </c>
      <c r="DP613" s="188" t="str">
        <f t="array" ref="DP613">IFERROR(_xlfn.XLOOKUP($A613&amp;$B613,AGOSTO!$D$11:$D$40&amp;AGOSTO!$E$11:$E$40,AGOSTO!$AM$11:$AM$40,_xlfn.XLOOKUP($A613&amp;$B613,AGOSTO!$BC$11:$BC$40&amp;AGOSTO!$BD$11:$BD$40,AGOSTO!$CL$11:$CL$40,"A"))/1%,"")</f>
        <v/>
      </c>
      <c r="DQ613" s="188" t="str">
        <f t="array" ref="DQ613">IFERROR(_xlfn.XLOOKUP($A613&amp;$B613,'AGOSTO 2'!$D$11:$D$40&amp;'AGOSTO 2'!$E$11:$E$40,'AGOSTO 2'!$AM$11:$AM$40,_xlfn.XLOOKUP($A613&amp;$B613,'AGOSTO 2'!$BC$11:$BC$40&amp;'AGOSTO 2'!$BD$11:$BD$40,'AGOSTO 2'!$CL$11:$CL$40,"A"))/1%,"")</f>
        <v/>
      </c>
      <c r="DR613" s="188" t="str">
        <f t="array" ref="DR613">IFERROR(_xlfn.XLOOKUP($A613&amp;$B613,SEPTIEMBRE!$D$11:$D$40&amp;SEPTIEMBRE!$E$11:$E$40,SEPTIEMBRE!$AM$11:$AM$40,_xlfn.XLOOKUP($A613&amp;$B613,SEPTIEMBRE!$BC$11:$BC$40&amp;SEPTIEMBRE!$BD$11:$BD$40,SEPTIEMBRE!$CL$11:$CL$40,"A"))/1%,"")</f>
        <v/>
      </c>
      <c r="DS613" s="188" t="str">
        <f t="array" ref="DS613">IFERROR(_xlfn.XLOOKUP($A613&amp;$B613,'SEPTIEMBRE 2'!$D$11:$D$40&amp;'SEPTIEMBRE 2'!$E$11:$E$40,'SEPTIEMBRE 2'!$AM$11:$AM$40,_xlfn.XLOOKUP($A613&amp;$B613,'SEPTIEMBRE 2'!$BC$11:$BC$40&amp;'SEPTIEMBRE 2'!$BD$11:$BD$40,'SEPTIEMBRE 2'!$CL$11:$CL$40,"A"))/1%,"")</f>
        <v/>
      </c>
      <c r="DT613" s="188" t="str">
        <f t="array" ref="DT613">IFERROR(_xlfn.XLOOKUP($A613&amp;$B613,'SEPTIEMBRE 3'!$D$11:$D$40&amp;'SEPTIEMBRE 3'!$E$11:$E$40,'SEPTIEMBRE 3'!$AM$11:$AM$40,_xlfn.XLOOKUP($A613&amp;$B613,'SEPTIEMBRE 3'!$BC$11:$BC$40&amp;'SEPTIEMBRE 3'!$BD$11:$BD$40,'SEPTIEMBRE 3'!$CL$11:$CL$40,"A"))/1%,"")</f>
        <v/>
      </c>
      <c r="DU613" s="188" t="str">
        <f t="array" ref="DU613">IFERROR(_xlfn.XLOOKUP($A613&amp;$B613,OCTUBRE!$D$11:$D$40&amp;OCTUBRE!$E$11:$E$40,OCTUBRE!$AM$11:$AM$40,_xlfn.XLOOKUP($A613&amp;$B613,OCTUBRE!$BC$11:$BC$40&amp;OCTUBRE!$BD$11:$BD$40,OCTUBRE!$CL$11:$CL$40,"A"))/1%,"")</f>
        <v/>
      </c>
      <c r="DV613" s="188" t="str">
        <f t="array" ref="DV613">IFERROR(_xlfn.XLOOKUP($A613&amp;$B613,'OCTUBRE 2'!$D$11:$D$40&amp;'OCTUBRE 2'!$E$11:$E$40,'OCTUBRE 2'!$AM$11:$AM$40,_xlfn.XLOOKUP($A613&amp;$B613,'OCTUBRE 2'!$BC$11:$BC$40&amp;'OCTUBRE 2'!$BD$11:$BD$40,'OCTUBRE 2'!$CL$11:$CL$40,"A"))/1%,"")</f>
        <v/>
      </c>
      <c r="DW613" s="188" t="str">
        <f t="array" ref="DW613">IFERROR(_xlfn.XLOOKUP($A613&amp;$B613,NOVIEMBRE!$D$11:$D$40&amp;NOVIEMBRE!$E$11:$E$40,NOVIEMBRE!$AM$11:$AM$40,_xlfn.XLOOKUP($A613&amp;$B613,NOVIEMBRE!$BC$11:$BC$40&amp;NOVIEMBRE!$BD$11:$BD$40,NOVIEMBRE!$CL$11:$CL$40,"A"))/1%,"")</f>
        <v/>
      </c>
      <c r="DX613" s="188" t="str">
        <f t="array" ref="DX613">IFERROR(_xlfn.XLOOKUP($A613&amp;$B613,'NOVIEMBRE 2'!$D$11:$D$40&amp;'NOVIEMBRE 2'!$E$11:$E$40,'NOVIEMBRE 2'!$AM$11:$AM$40,_xlfn.XLOOKUP($A613&amp;$B613,'NOVIEMBRE 2'!$BC$11:$BC$40&amp;'NOVIEMBRE 2'!$BD$11:$BD$40,'NOVIEMBRE 2'!$CL$11:$CL$40,"A"))/1%,"")</f>
        <v/>
      </c>
      <c r="DY613" s="188" t="str">
        <f t="array" ref="DY613">IFERROR(_xlfn.XLOOKUP($A613&amp;$B613,DICIEMBRE!$D$11:$D$40&amp;DICIEMBRE!$E$11:$E$40,DICIEMBRE!$AM$11:$AM$40,_xlfn.XLOOKUP($A613&amp;$B613,DICIEMBRE!$BC$11:$BC$40&amp;DICIEMBRE!$BD$11:$BD$40,DICIEMBRE!$CL$11:$CL$40,"A"))/1%,"")</f>
        <v/>
      </c>
      <c r="DZ613" s="381" t="str">
        <f t="shared" si="9"/>
        <v>-</v>
      </c>
      <c r="EA613" s="381" t="str">
        <f t="shared" si="10"/>
        <v>-</v>
      </c>
      <c r="EB613" s="381" t="str">
        <f t="shared" si="11"/>
        <v>-</v>
      </c>
      <c r="EC613" s="381" t="str">
        <f t="shared" si="12"/>
        <v>-</v>
      </c>
      <c r="ED613" s="381" t="str">
        <f t="shared" si="13"/>
        <v>-</v>
      </c>
      <c r="EE613" s="381" t="str">
        <f t="shared" si="14"/>
        <v>-</v>
      </c>
      <c r="EF613" s="381" t="str">
        <f t="shared" si="15"/>
        <v>-</v>
      </c>
      <c r="EG613" s="381" t="str">
        <f t="shared" si="16"/>
        <v>-</v>
      </c>
      <c r="EH613" s="381" t="str">
        <f t="shared" si="17"/>
        <v>-</v>
      </c>
      <c r="EI613" s="188" t="str">
        <f t="shared" si="18"/>
        <v/>
      </c>
      <c r="EJ613" s="382"/>
      <c r="EK613" s="382"/>
      <c r="EL613" s="383"/>
      <c r="EM613" s="21"/>
      <c r="EN613" s="384">
        <f t="array" ref="EN613">IFERROR(_xlfn.XLOOKUP($A613&amp;$B613,MARZO!$D$11:$D$40&amp;MARZO!$E$11:$E$40,MARZO!$AK$11:$AK$40,_xlfn.XLOOKUP($A613&amp;$B613,MARZO!$BC$11:$BC$40&amp;MARZO!$BD$11:$BD$40,MARZO!$CJ$11:$CJ$40,"A")),"")</f>
        <v>0</v>
      </c>
      <c r="EO613" s="384">
        <f t="array" ref="EO613">IFERROR(_xlfn.XLOOKUP($A613&amp;$B613,ABRIL!$D$11:$D$40&amp;ABRIL!$E$11:$E$40,ABRIL!$AK$11:$AK$40,_xlfn.XLOOKUP($A613&amp;$B613,ABRIL!$BC$11:$BC$40&amp;ABRIL!$BD$11:$BD$40,ABRIL!$CJ$11:$CJ$40,"A")),"")</f>
        <v>0</v>
      </c>
      <c r="EP613" s="384">
        <f t="array" ref="EP613">IFERROR(_xlfn.XLOOKUP($A613&amp;$B613,'ABRIL 2'!$D$11:$D$40&amp;'ABRIL 2'!$E$11:$E$40,'ABRIL 2'!$AK$11:$AK$40,_xlfn.XLOOKUP($A613&amp;$B613,'ABRIL 2'!$BC$11:$BC$40&amp;'ABRIL 2'!$BD$11:$BD$40,'ABRIL 2'!$CJ$11:$CJ$40,"A")),"")</f>
        <v>0</v>
      </c>
      <c r="EQ613" s="384">
        <f t="array" ref="EQ613">IFERROR(_xlfn.XLOOKUP($A613&amp;$B613,MAYO!$D$11:$D$40&amp;MAYO!$E$11:$E$40,MAYO!$AK$11:$AK$40,_xlfn.XLOOKUP($A613&amp;$B613,MAYO!$BC$11:$BC$40&amp;MAYO!$BD$11:$BD$40,MAYO!$CJ$11:$CJ$40,"A")),"")</f>
        <v>0</v>
      </c>
      <c r="ER613" s="384">
        <f t="array" ref="ER613">IFERROR(_xlfn.XLOOKUP($A613&amp;$B613,'MAYO 2'!$D$11:$D$40&amp;'MAYO 2'!$E$11:$E$40,'MAYO 2'!$AK$11:$AK$40,_xlfn.XLOOKUP($A613&amp;$B613,'MAYO 2'!$BC$11:$BC$40&amp;'MAYO 2'!$BD$11:$BD$40,'MAYO 2'!$CJ$11:$CJ$40,"A")),"")</f>
        <v>0</v>
      </c>
      <c r="ES613" s="384">
        <f t="array" ref="ES613">IFERROR(_xlfn.XLOOKUP($A613&amp;$B613,JUNIO!$D$11:$D$40&amp;JUNIO!$E$11:$E$40,JUNIO!$AK$11:$AK$40,_xlfn.XLOOKUP($A613&amp;$B613,JUNIO!$BC$11:$BC$40&amp;JUNIO!$BD$11:$BD$40,JUNIO!$CJ$11:$CJ$40,"A")),"")</f>
        <v>0</v>
      </c>
      <c r="ET613" s="384">
        <f t="array" ref="ET613">IFERROR(_xlfn.XLOOKUP($A613&amp;$B613,'JUNIO 2'!$D$11:$D$40&amp;'JUNIO 2'!$E$11:$E$40,'JUNIO 2'!$AK$11:$AK$40,_xlfn.XLOOKUP($A613&amp;$B613,'JUNIO 2'!$BC$11:$BC$40&amp;'JUNIO 2'!$BD$11:$BD$40,'JUNIO 2'!$CJ$11:$CJ$40,"A")),"")</f>
        <v>0</v>
      </c>
      <c r="EU613" s="384">
        <f t="array" ref="EU613">IFERROR(_xlfn.XLOOKUP($A613&amp;$B613,JULIO!$D$11:$D$40&amp;JULIO!$E$11:$E$40,JULIO!$AK$11:$AK$40,_xlfn.XLOOKUP($A613&amp;$B613,JULIO!$BC$11:$BC$40&amp;JULIO!$BD$11:$BD$40,JULIO!$CJ$11:$CJ$40,"A")),"")</f>
        <v>0</v>
      </c>
      <c r="EV613" s="384">
        <f t="array" ref="EV613">IFERROR(_xlfn.XLOOKUP($A613&amp;$B613,'JULIO 2'!$D$11:$D$40&amp;'JULIO 2'!$E$11:$E$40,'JULIO 2'!$AK$11:$AK$40,_xlfn.XLOOKUP($A613&amp;$B613,'JULIO 2'!$BC$11:$BC$40&amp;'JULIO 2'!$BD$11:$BD$40,'JULIO 2'!$CJ$11:$CJ$40,"A")),"")</f>
        <v>0</v>
      </c>
      <c r="EW613" s="384">
        <f t="array" ref="EW613">IFERROR(_xlfn.XLOOKUP($A613&amp;$B613,AGOSTO!$D$11:$D$40&amp;AGOSTO!$E$11:$E$40,AGOSTO!$AK$11:$AK$40,_xlfn.XLOOKUP($A613&amp;$B613,AGOSTO!$BC$11:$BC$40&amp;AGOSTO!$BD$11:$BD$40,AGOSTO!$CJ$11:$CJ$40,"A")),"")</f>
        <v>0</v>
      </c>
      <c r="EX613" s="384">
        <f t="array" ref="EX613">IFERROR(_xlfn.XLOOKUP($A613&amp;$B613,'AGOSTO 2'!$D$11:$D$40&amp;'AGOSTO 2'!$E$11:$E$40,'AGOSTO 2'!$AK$11:$AK$40,_xlfn.XLOOKUP($A613&amp;$B613,'AGOSTO 2'!$BC$11:$BC$40&amp;'AGOSTO 2'!$BD$11:$BD$40,'AGOSTO 2'!$CJ$11:$CJ$40,"A")),"")</f>
        <v>0</v>
      </c>
      <c r="EY613" s="384">
        <f t="array" ref="EY613">IFERROR(_xlfn.XLOOKUP($A613&amp;$B613,SEPTIEMBRE!$D$11:$D$40&amp;SEPTIEMBRE!$E$11:$E$40,SEPTIEMBRE!$AK$11:$AK$40,_xlfn.XLOOKUP($A613&amp;$B613,SEPTIEMBRE!$BC$11:$BC$40&amp;SEPTIEMBRE!$BD$11:$BD$40,SEPTIEMBRE!$CJ$11:$CJ$40,"A")),"")</f>
        <v>0</v>
      </c>
      <c r="EZ613" s="384">
        <f t="array" ref="EZ613">IFERROR(_xlfn.XLOOKUP($A613&amp;$B613,'SEPTIEMBRE 2'!$D$11:$D$40&amp;'SEPTIEMBRE 2'!$E$11:$E$40,'SEPTIEMBRE 2'!$AK$11:$AK$40,_xlfn.XLOOKUP($A613&amp;$B613,'SEPTIEMBRE 2'!$BC$11:$BC$40&amp;'SEPTIEMBRE 2'!$BD$11:$BD$40,'SEPTIEMBRE 2'!$CJ$11:$CJ$40,"A")),"")</f>
        <v>0</v>
      </c>
      <c r="FA613" s="384">
        <f t="array" ref="FA613">IFERROR(_xlfn.XLOOKUP($A613&amp;$B613,'SEPTIEMBRE 3'!$D$11:$D$40&amp;'SEPTIEMBRE 3'!$E$11:$E$40,'SEPTIEMBRE 3'!$AK$11:$AK$40,_xlfn.XLOOKUP($A613&amp;$B613,'SEPTIEMBRE 3'!$BC$11:$BC$40&amp;'SEPTIEMBRE 3'!$BD$11:$BD$40,'SEPTIEMBRE 3'!$CJ$11:$CJ$40,"A")),"")</f>
        <v>0</v>
      </c>
      <c r="FB613" s="384">
        <f t="array" ref="FB613">IFERROR(_xlfn.XLOOKUP($A613&amp;$B613,OCTUBRE!$D$11:$D$40&amp;OCTUBRE!$E$11:$E$40,OCTUBRE!$AK$11:$AK$40,_xlfn.XLOOKUP($A613&amp;$B613,OCTUBRE!$BC$11:$BC$40&amp;OCTUBRE!$BD$11:$BD$40,OCTUBRE!$CJ$11:$CJ$40,"A")),"")</f>
        <v>0</v>
      </c>
      <c r="FC613" s="384">
        <f t="array" ref="FC613">IFERROR(_xlfn.XLOOKUP($A613&amp;$B613,'OCTUBRE 2'!$D$11:$D$40&amp;'OCTUBRE 2'!$E$11:$E$40,'OCTUBRE 2'!$AK$11:$AK$40,_xlfn.XLOOKUP($A613&amp;$B613,'OCTUBRE 2'!$BC$11:$BC$40&amp;'OCTUBRE 2'!$BD$11:$BD$40,'OCTUBRE 2'!$CJ$11:$CJ$40,"A")),"")</f>
        <v>0</v>
      </c>
      <c r="FD613" s="384">
        <f t="array" ref="FD613">IFERROR(_xlfn.XLOOKUP($A613&amp;$B613,NOVIEMBRE!$D$11:$D$40&amp;NOVIEMBRE!$E$11:$E$40,NOVIEMBRE!$AK$11:$AK$40,_xlfn.XLOOKUP($A613&amp;$B613,NOVIEMBRE!$BC$11:$BC$40&amp;NOVIEMBRE!$BD$11:$BD$40,NOVIEMBRE!$CJ$11:$CJ$40,"A")),"")</f>
        <v>0</v>
      </c>
      <c r="FE613" s="384">
        <f t="array" ref="FE613">IFERROR(_xlfn.XLOOKUP($A613&amp;$B613,'NOVIEMBRE 2'!$D$11:$D$40&amp;'NOVIEMBRE 2'!$E$11:$E$40,'NOVIEMBRE 2'!$AK$11:$AK$40,_xlfn.XLOOKUP($A613&amp;$B613,'NOVIEMBRE 2'!$BC$11:$BC$40&amp;'NOVIEMBRE 2'!$BD$11:$BD$40,'NOVIEMBRE 2'!$CJ$11:$CJ$40,"A")),"")</f>
        <v>0</v>
      </c>
      <c r="FF613" s="385">
        <f t="array" ref="FF613">IFERROR(_xlfn.XLOOKUP($A613&amp;$B613,DICIEMBRE!$D$11:$D$40&amp;DICIEMBRE!$E$11:$E$40,DICIEMBRE!$AK$11:$AK$40,_xlfn.XLOOKUP($A613&amp;$B613,DICIEMBRE!$BC$11:$BC$40&amp;DICIEMBRE!$BD$11:$BD$40,DICIEMBRE!$CJ$11:$CJ$40,"A")),"")</f>
        <v>0</v>
      </c>
      <c r="FG613" s="386" t="str">
        <f t="shared" si="19"/>
        <v/>
      </c>
      <c r="FH613" s="386" t="str">
        <f t="array" ref="FH613">IF(
 COUNT(DZ613:EH613)=0,
 "-",
 IF(
  COUNT(DZ613:EH613) &lt; COUNTA(DZ613:EH613),
  REPT("🟩", ROUND(COUNT(DZ613:EH613)/COUNTA(DZ613:EH613)*5, 0)) &amp;
  REPT("⬜", 5 - ROUND(COUNT(DZ613:EH613)/COUNTA(DZ613:EH613)*5, 0)),
  IF(
    AVERAGE(IF(DZ613:EH613&lt;&gt;"", DZ613:EH613, )) &gt;= 70, "🟩🟩🟩🟩🟩",
    IF(
      AVERAGE(IF(DZ613:EH613&lt;&gt;"",DZ613:EH613, )) &gt;= 56, "🟨🟨🟨🟨🟨",
      "🟥🟥🟥🟥🟥"
    )
  )
 )
)
</f>
        <v>-</v>
      </c>
    </row>
    <row r="614" ht="15.75" customHeight="1">
      <c r="A614" s="168"/>
      <c r="B614" s="169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1"/>
      <c r="N614" s="172" t="str">
        <f t="shared" si="1"/>
        <v/>
      </c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2" t="str">
        <f t="shared" si="2"/>
        <v/>
      </c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2" t="str">
        <f t="shared" si="3"/>
        <v/>
      </c>
      <c r="AM614" s="173"/>
      <c r="AN614" s="173"/>
      <c r="AO614" s="173"/>
      <c r="AP614" s="173"/>
      <c r="AQ614" s="173"/>
      <c r="AR614" s="173"/>
      <c r="AS614" s="173"/>
      <c r="AT614" s="173"/>
      <c r="AU614" s="173"/>
      <c r="AV614" s="171"/>
      <c r="AW614" s="171"/>
      <c r="AX614" s="172" t="str">
        <f t="shared" si="4"/>
        <v/>
      </c>
      <c r="AY614" s="173"/>
      <c r="AZ614" s="173"/>
      <c r="BA614" s="173"/>
      <c r="BB614" s="173"/>
      <c r="BC614" s="173"/>
      <c r="BD614" s="173"/>
      <c r="BE614" s="173"/>
      <c r="BF614" s="173"/>
      <c r="BG614" s="173"/>
      <c r="BH614" s="173"/>
      <c r="BI614" s="173"/>
      <c r="BJ614" s="172" t="str">
        <f t="shared" si="5"/>
        <v/>
      </c>
      <c r="BK614" s="173"/>
      <c r="BL614" s="173"/>
      <c r="BM614" s="173"/>
      <c r="BN614" s="173"/>
      <c r="BO614" s="173"/>
      <c r="BP614" s="173"/>
      <c r="BQ614" s="173"/>
      <c r="BR614" s="173"/>
      <c r="BS614" s="173"/>
      <c r="BT614" s="173"/>
      <c r="BU614" s="173"/>
      <c r="BV614" s="172" t="str">
        <f t="shared" si="6"/>
        <v/>
      </c>
      <c r="BW614" s="173"/>
      <c r="BX614" s="173"/>
      <c r="BY614" s="173"/>
      <c r="BZ614" s="171"/>
      <c r="CA614" s="171"/>
      <c r="CB614" s="171"/>
      <c r="CC614" s="171"/>
      <c r="CD614" s="171"/>
      <c r="CE614" s="171"/>
      <c r="CF614" s="171"/>
      <c r="CG614" s="171"/>
      <c r="CH614" s="172" t="str">
        <f t="shared" si="7"/>
        <v/>
      </c>
      <c r="CI614" s="171"/>
      <c r="CJ614" s="173"/>
      <c r="CK614" s="173"/>
      <c r="CL614" s="173"/>
      <c r="CM614" s="173"/>
      <c r="CN614" s="171"/>
      <c r="CO614" s="171"/>
      <c r="CP614" s="171"/>
      <c r="CQ614" s="173"/>
      <c r="CR614" s="171"/>
      <c r="CS614" s="171"/>
      <c r="CT614" s="172" t="str">
        <f t="shared" si="8"/>
        <v/>
      </c>
      <c r="CU614" s="172"/>
      <c r="CV614" s="172"/>
      <c r="CW614" s="172"/>
      <c r="CX614" s="172"/>
      <c r="CY614" s="172"/>
      <c r="CZ614" s="172"/>
      <c r="DA614" s="172"/>
      <c r="DB614" s="172"/>
      <c r="DC614" s="172"/>
      <c r="DD614" s="172"/>
      <c r="DE614" s="172"/>
      <c r="DF614" s="172"/>
      <c r="DG614" s="188" t="str">
        <f t="array" ref="DG614">IFERROR(_xlfn.XLOOKUP($A614&amp;B614,MARZO!$D$11:$D$40&amp;MARZO!$E$11:$E$40,MARZO!$AM$11:$AM$40,_xlfn.XLOOKUP($A614&amp;$B614,MARZO!$BC$11:$BC$40&amp;MARZO!$BD$11:$BD$40,MARZO!$CL$11:$CL$40,"A"))/1%,"")</f>
        <v/>
      </c>
      <c r="DH614" s="188" t="str">
        <f t="array" ref="DH614">IFERROR(_xlfn.XLOOKUP($A614&amp;$B614,ABRIL!$D$11:$D$40&amp;ABRIL!$E$11:$E$40,ABRIL!$AM$11:$AM$40,_xlfn.XLOOKUP($A614&amp;$B614,ABRIL!$BC$11:$BC$40&amp;ABRIL!$BD$11:$BD$40,ABRIL!$CL$11:$CL$40,"A"))/1%,"")</f>
        <v/>
      </c>
      <c r="DI614" s="188" t="str">
        <f t="array" ref="DI614">IFERROR(_xlfn.XLOOKUP($A614&amp;$B614,'ABRIL 2'!$D$11:$D$40&amp;'ABRIL 2'!$E$11:$E$40,'ABRIL 2'!$AM$11:$AM$40,_xlfn.XLOOKUP($A614&amp;$B614,'ABRIL 2'!$BC$11:$BC$40&amp;'ABRIL 2'!$BD$11:$BD$40,'ABRIL 2'!$CL$11:$CL$40,"A"))/1%,"")</f>
        <v/>
      </c>
      <c r="DJ614" s="188" t="str">
        <f t="array" ref="DJ614">IFERROR(_xlfn.XLOOKUP($A614&amp;$B614,MAYO!$D$11:$D$40&amp;MAYO!$E$11:$E$40,MAYO!$AM$11:$AM$40,_xlfn.XLOOKUP($A614&amp;$B614,MAYO!$BC$11:$BC$40&amp;MAYO!$BD$11:$BD$40,MAYO!$CL$11:$CL$40,"A"))/1%,"")</f>
        <v/>
      </c>
      <c r="DK614" s="188" t="str">
        <f t="array" ref="DK614">IFERROR(_xlfn.XLOOKUP($A614&amp;$B614,'MAYO 2'!$D$11:$D$40&amp;'MAYO 2'!$E$11:$E$40,'MAYO 2'!$AM$11:$AM$40,_xlfn.XLOOKUP($A614&amp;$B614,'MAYO 2'!$BC$11:$BC$40&amp;'MAYO 2'!$BD$11:$BD$40,'MAYO 2'!$CL$11:$CL$40,"A"))/1%,"")</f>
        <v/>
      </c>
      <c r="DL614" s="188" t="str">
        <f t="array" ref="DL614">IFERROR(_xlfn.XLOOKUP($A614&amp;$B614,JUNIO!$D$11:$D$40&amp;JUNIO!$E$11:$E$40,JUNIO!$AM$11:$AM$40,_xlfn.XLOOKUP($A614&amp;$B614,JUNIO!$BC$11:$BC$40&amp;JUNIO!$BD$11:$BD$40,JUNIO!$CL$11:$CL$40,"A"))/1%,"")</f>
        <v/>
      </c>
      <c r="DM614" s="188" t="str">
        <f t="array" ref="DM614">IFERROR(_xlfn.XLOOKUP($A614&amp;$B614,'JUNIO 2'!$D$11:$D$40&amp;'JUNIO 2'!$E$11:$E$40,'JUNIO 2'!$AM$11:$AM$40,_xlfn.XLOOKUP($A614&amp;$B614,'JUNIO 2'!$BC$11:$BC$40&amp;'JUNIO 2'!$BD$11:$BD$40,'JUNIO 2'!$CL$11:$CL$40,"A"))/1%,"")</f>
        <v/>
      </c>
      <c r="DN614" s="188" t="str">
        <f t="array" ref="DN614">IFERROR(_xlfn.XLOOKUP($A614&amp;$B614,JULIO!$D$11:$D$40&amp;JULIO!$E$11:$E$40,JULIO!$AM$11:$AM$40,_xlfn.XLOOKUP($A614&amp;$B614,JULIO!$BC$11:$BC$40&amp;JULIO!$BD$11:$BD$40,JULIO!$CL$11:$CL$40,"A"))/1%,"")</f>
        <v/>
      </c>
      <c r="DO614" s="188" t="str">
        <f t="array" ref="DO614">IFERROR(_xlfn.XLOOKUP($A614&amp;$B614,'JULIO 2'!$D$11:$D$40&amp;'JULIO 2'!$E$11:$E$40,'JULIO 2'!$AM$11:$AM$40,_xlfn.XLOOKUP($A614&amp;$B614,'JULIO 2'!$BC$11:$BC$40&amp;'JULIO 2'!$BD$11:$BD$40,'JULIO 2'!$CL$11:$CL$40,"A"))/1%,"")</f>
        <v/>
      </c>
      <c r="DP614" s="188" t="str">
        <f t="array" ref="DP614">IFERROR(_xlfn.XLOOKUP($A614&amp;$B614,AGOSTO!$D$11:$D$40&amp;AGOSTO!$E$11:$E$40,AGOSTO!$AM$11:$AM$40,_xlfn.XLOOKUP($A614&amp;$B614,AGOSTO!$BC$11:$BC$40&amp;AGOSTO!$BD$11:$BD$40,AGOSTO!$CL$11:$CL$40,"A"))/1%,"")</f>
        <v/>
      </c>
      <c r="DQ614" s="188" t="str">
        <f t="array" ref="DQ614">IFERROR(_xlfn.XLOOKUP($A614&amp;$B614,'AGOSTO 2'!$D$11:$D$40&amp;'AGOSTO 2'!$E$11:$E$40,'AGOSTO 2'!$AM$11:$AM$40,_xlfn.XLOOKUP($A614&amp;$B614,'AGOSTO 2'!$BC$11:$BC$40&amp;'AGOSTO 2'!$BD$11:$BD$40,'AGOSTO 2'!$CL$11:$CL$40,"A"))/1%,"")</f>
        <v/>
      </c>
      <c r="DR614" s="188" t="str">
        <f t="array" ref="DR614">IFERROR(_xlfn.XLOOKUP($A614&amp;$B614,SEPTIEMBRE!$D$11:$D$40&amp;SEPTIEMBRE!$E$11:$E$40,SEPTIEMBRE!$AM$11:$AM$40,_xlfn.XLOOKUP($A614&amp;$B614,SEPTIEMBRE!$BC$11:$BC$40&amp;SEPTIEMBRE!$BD$11:$BD$40,SEPTIEMBRE!$CL$11:$CL$40,"A"))/1%,"")</f>
        <v/>
      </c>
      <c r="DS614" s="188" t="str">
        <f t="array" ref="DS614">IFERROR(_xlfn.XLOOKUP($A614&amp;$B614,'SEPTIEMBRE 2'!$D$11:$D$40&amp;'SEPTIEMBRE 2'!$E$11:$E$40,'SEPTIEMBRE 2'!$AM$11:$AM$40,_xlfn.XLOOKUP($A614&amp;$B614,'SEPTIEMBRE 2'!$BC$11:$BC$40&amp;'SEPTIEMBRE 2'!$BD$11:$BD$40,'SEPTIEMBRE 2'!$CL$11:$CL$40,"A"))/1%,"")</f>
        <v/>
      </c>
      <c r="DT614" s="188" t="str">
        <f t="array" ref="DT614">IFERROR(_xlfn.XLOOKUP($A614&amp;$B614,'SEPTIEMBRE 3'!$D$11:$D$40&amp;'SEPTIEMBRE 3'!$E$11:$E$40,'SEPTIEMBRE 3'!$AM$11:$AM$40,_xlfn.XLOOKUP($A614&amp;$B614,'SEPTIEMBRE 3'!$BC$11:$BC$40&amp;'SEPTIEMBRE 3'!$BD$11:$BD$40,'SEPTIEMBRE 3'!$CL$11:$CL$40,"A"))/1%,"")</f>
        <v/>
      </c>
      <c r="DU614" s="188" t="str">
        <f t="array" ref="DU614">IFERROR(_xlfn.XLOOKUP($A614&amp;$B614,OCTUBRE!$D$11:$D$40&amp;OCTUBRE!$E$11:$E$40,OCTUBRE!$AM$11:$AM$40,_xlfn.XLOOKUP($A614&amp;$B614,OCTUBRE!$BC$11:$BC$40&amp;OCTUBRE!$BD$11:$BD$40,OCTUBRE!$CL$11:$CL$40,"A"))/1%,"")</f>
        <v/>
      </c>
      <c r="DV614" s="188" t="str">
        <f t="array" ref="DV614">IFERROR(_xlfn.XLOOKUP($A614&amp;$B614,'OCTUBRE 2'!$D$11:$D$40&amp;'OCTUBRE 2'!$E$11:$E$40,'OCTUBRE 2'!$AM$11:$AM$40,_xlfn.XLOOKUP($A614&amp;$B614,'OCTUBRE 2'!$BC$11:$BC$40&amp;'OCTUBRE 2'!$BD$11:$BD$40,'OCTUBRE 2'!$CL$11:$CL$40,"A"))/1%,"")</f>
        <v/>
      </c>
      <c r="DW614" s="188" t="str">
        <f t="array" ref="DW614">IFERROR(_xlfn.XLOOKUP($A614&amp;$B614,NOVIEMBRE!$D$11:$D$40&amp;NOVIEMBRE!$E$11:$E$40,NOVIEMBRE!$AM$11:$AM$40,_xlfn.XLOOKUP($A614&amp;$B614,NOVIEMBRE!$BC$11:$BC$40&amp;NOVIEMBRE!$BD$11:$BD$40,NOVIEMBRE!$CL$11:$CL$40,"A"))/1%,"")</f>
        <v/>
      </c>
      <c r="DX614" s="188" t="str">
        <f t="array" ref="DX614">IFERROR(_xlfn.XLOOKUP($A614&amp;$B614,'NOVIEMBRE 2'!$D$11:$D$40&amp;'NOVIEMBRE 2'!$E$11:$E$40,'NOVIEMBRE 2'!$AM$11:$AM$40,_xlfn.XLOOKUP($A614&amp;$B614,'NOVIEMBRE 2'!$BC$11:$BC$40&amp;'NOVIEMBRE 2'!$BD$11:$BD$40,'NOVIEMBRE 2'!$CL$11:$CL$40,"A"))/1%,"")</f>
        <v/>
      </c>
      <c r="DY614" s="188" t="str">
        <f t="array" ref="DY614">IFERROR(_xlfn.XLOOKUP($A614&amp;$B614,DICIEMBRE!$D$11:$D$40&amp;DICIEMBRE!$E$11:$E$40,DICIEMBRE!$AM$11:$AM$40,_xlfn.XLOOKUP($A614&amp;$B614,DICIEMBRE!$BC$11:$BC$40&amp;DICIEMBRE!$BD$11:$BD$40,DICIEMBRE!$CL$11:$CL$40,"A"))/1%,"")</f>
        <v/>
      </c>
      <c r="DZ614" s="381" t="str">
        <f t="shared" si="9"/>
        <v>-</v>
      </c>
      <c r="EA614" s="381" t="str">
        <f t="shared" si="10"/>
        <v>-</v>
      </c>
      <c r="EB614" s="381" t="str">
        <f t="shared" si="11"/>
        <v>-</v>
      </c>
      <c r="EC614" s="381" t="str">
        <f t="shared" si="12"/>
        <v>-</v>
      </c>
      <c r="ED614" s="381" t="str">
        <f t="shared" si="13"/>
        <v>-</v>
      </c>
      <c r="EE614" s="381" t="str">
        <f t="shared" si="14"/>
        <v>-</v>
      </c>
      <c r="EF614" s="381" t="str">
        <f t="shared" si="15"/>
        <v>-</v>
      </c>
      <c r="EG614" s="381" t="str">
        <f t="shared" si="16"/>
        <v>-</v>
      </c>
      <c r="EH614" s="381" t="str">
        <f t="shared" si="17"/>
        <v>-</v>
      </c>
      <c r="EI614" s="188" t="str">
        <f t="shared" si="18"/>
        <v/>
      </c>
      <c r="EJ614" s="382"/>
      <c r="EK614" s="382"/>
      <c r="EL614" s="383"/>
      <c r="EM614" s="21"/>
      <c r="EN614" s="384">
        <f t="array" ref="EN614">IFERROR(_xlfn.XLOOKUP($A614&amp;$B614,MARZO!$D$11:$D$40&amp;MARZO!$E$11:$E$40,MARZO!$AK$11:$AK$40,_xlfn.XLOOKUP($A614&amp;$B614,MARZO!$BC$11:$BC$40&amp;MARZO!$BD$11:$BD$40,MARZO!$CJ$11:$CJ$40,"A")),"")</f>
        <v>0</v>
      </c>
      <c r="EO614" s="384">
        <f t="array" ref="EO614">IFERROR(_xlfn.XLOOKUP($A614&amp;$B614,ABRIL!$D$11:$D$40&amp;ABRIL!$E$11:$E$40,ABRIL!$AK$11:$AK$40,_xlfn.XLOOKUP($A614&amp;$B614,ABRIL!$BC$11:$BC$40&amp;ABRIL!$BD$11:$BD$40,ABRIL!$CJ$11:$CJ$40,"A")),"")</f>
        <v>0</v>
      </c>
      <c r="EP614" s="384">
        <f t="array" ref="EP614">IFERROR(_xlfn.XLOOKUP($A614&amp;$B614,'ABRIL 2'!$D$11:$D$40&amp;'ABRIL 2'!$E$11:$E$40,'ABRIL 2'!$AK$11:$AK$40,_xlfn.XLOOKUP($A614&amp;$B614,'ABRIL 2'!$BC$11:$BC$40&amp;'ABRIL 2'!$BD$11:$BD$40,'ABRIL 2'!$CJ$11:$CJ$40,"A")),"")</f>
        <v>0</v>
      </c>
      <c r="EQ614" s="384">
        <f t="array" ref="EQ614">IFERROR(_xlfn.XLOOKUP($A614&amp;$B614,MAYO!$D$11:$D$40&amp;MAYO!$E$11:$E$40,MAYO!$AK$11:$AK$40,_xlfn.XLOOKUP($A614&amp;$B614,MAYO!$BC$11:$BC$40&amp;MAYO!$BD$11:$BD$40,MAYO!$CJ$11:$CJ$40,"A")),"")</f>
        <v>0</v>
      </c>
      <c r="ER614" s="384">
        <f t="array" ref="ER614">IFERROR(_xlfn.XLOOKUP($A614&amp;$B614,'MAYO 2'!$D$11:$D$40&amp;'MAYO 2'!$E$11:$E$40,'MAYO 2'!$AK$11:$AK$40,_xlfn.XLOOKUP($A614&amp;$B614,'MAYO 2'!$BC$11:$BC$40&amp;'MAYO 2'!$BD$11:$BD$40,'MAYO 2'!$CJ$11:$CJ$40,"A")),"")</f>
        <v>0</v>
      </c>
      <c r="ES614" s="384">
        <f t="array" ref="ES614">IFERROR(_xlfn.XLOOKUP($A614&amp;$B614,JUNIO!$D$11:$D$40&amp;JUNIO!$E$11:$E$40,JUNIO!$AK$11:$AK$40,_xlfn.XLOOKUP($A614&amp;$B614,JUNIO!$BC$11:$BC$40&amp;JUNIO!$BD$11:$BD$40,JUNIO!$CJ$11:$CJ$40,"A")),"")</f>
        <v>0</v>
      </c>
      <c r="ET614" s="384">
        <f t="array" ref="ET614">IFERROR(_xlfn.XLOOKUP($A614&amp;$B614,'JUNIO 2'!$D$11:$D$40&amp;'JUNIO 2'!$E$11:$E$40,'JUNIO 2'!$AK$11:$AK$40,_xlfn.XLOOKUP($A614&amp;$B614,'JUNIO 2'!$BC$11:$BC$40&amp;'JUNIO 2'!$BD$11:$BD$40,'JUNIO 2'!$CJ$11:$CJ$40,"A")),"")</f>
        <v>0</v>
      </c>
      <c r="EU614" s="384">
        <f t="array" ref="EU614">IFERROR(_xlfn.XLOOKUP($A614&amp;$B614,JULIO!$D$11:$D$40&amp;JULIO!$E$11:$E$40,JULIO!$AK$11:$AK$40,_xlfn.XLOOKUP($A614&amp;$B614,JULIO!$BC$11:$BC$40&amp;JULIO!$BD$11:$BD$40,JULIO!$CJ$11:$CJ$40,"A")),"")</f>
        <v>0</v>
      </c>
      <c r="EV614" s="384">
        <f t="array" ref="EV614">IFERROR(_xlfn.XLOOKUP($A614&amp;$B614,'JULIO 2'!$D$11:$D$40&amp;'JULIO 2'!$E$11:$E$40,'JULIO 2'!$AK$11:$AK$40,_xlfn.XLOOKUP($A614&amp;$B614,'JULIO 2'!$BC$11:$BC$40&amp;'JULIO 2'!$BD$11:$BD$40,'JULIO 2'!$CJ$11:$CJ$40,"A")),"")</f>
        <v>0</v>
      </c>
      <c r="EW614" s="384">
        <f t="array" ref="EW614">IFERROR(_xlfn.XLOOKUP($A614&amp;$B614,AGOSTO!$D$11:$D$40&amp;AGOSTO!$E$11:$E$40,AGOSTO!$AK$11:$AK$40,_xlfn.XLOOKUP($A614&amp;$B614,AGOSTO!$BC$11:$BC$40&amp;AGOSTO!$BD$11:$BD$40,AGOSTO!$CJ$11:$CJ$40,"A")),"")</f>
        <v>0</v>
      </c>
      <c r="EX614" s="384">
        <f t="array" ref="EX614">IFERROR(_xlfn.XLOOKUP($A614&amp;$B614,'AGOSTO 2'!$D$11:$D$40&amp;'AGOSTO 2'!$E$11:$E$40,'AGOSTO 2'!$AK$11:$AK$40,_xlfn.XLOOKUP($A614&amp;$B614,'AGOSTO 2'!$BC$11:$BC$40&amp;'AGOSTO 2'!$BD$11:$BD$40,'AGOSTO 2'!$CJ$11:$CJ$40,"A")),"")</f>
        <v>0</v>
      </c>
      <c r="EY614" s="384">
        <f t="array" ref="EY614">IFERROR(_xlfn.XLOOKUP($A614&amp;$B614,SEPTIEMBRE!$D$11:$D$40&amp;SEPTIEMBRE!$E$11:$E$40,SEPTIEMBRE!$AK$11:$AK$40,_xlfn.XLOOKUP($A614&amp;$B614,SEPTIEMBRE!$BC$11:$BC$40&amp;SEPTIEMBRE!$BD$11:$BD$40,SEPTIEMBRE!$CJ$11:$CJ$40,"A")),"")</f>
        <v>0</v>
      </c>
      <c r="EZ614" s="384">
        <f t="array" ref="EZ614">IFERROR(_xlfn.XLOOKUP($A614&amp;$B614,'SEPTIEMBRE 2'!$D$11:$D$40&amp;'SEPTIEMBRE 2'!$E$11:$E$40,'SEPTIEMBRE 2'!$AK$11:$AK$40,_xlfn.XLOOKUP($A614&amp;$B614,'SEPTIEMBRE 2'!$BC$11:$BC$40&amp;'SEPTIEMBRE 2'!$BD$11:$BD$40,'SEPTIEMBRE 2'!$CJ$11:$CJ$40,"A")),"")</f>
        <v>0</v>
      </c>
      <c r="FA614" s="384">
        <f t="array" ref="FA614">IFERROR(_xlfn.XLOOKUP($A614&amp;$B614,'SEPTIEMBRE 3'!$D$11:$D$40&amp;'SEPTIEMBRE 3'!$E$11:$E$40,'SEPTIEMBRE 3'!$AK$11:$AK$40,_xlfn.XLOOKUP($A614&amp;$B614,'SEPTIEMBRE 3'!$BC$11:$BC$40&amp;'SEPTIEMBRE 3'!$BD$11:$BD$40,'SEPTIEMBRE 3'!$CJ$11:$CJ$40,"A")),"")</f>
        <v>0</v>
      </c>
      <c r="FB614" s="384">
        <f t="array" ref="FB614">IFERROR(_xlfn.XLOOKUP($A614&amp;$B614,OCTUBRE!$D$11:$D$40&amp;OCTUBRE!$E$11:$E$40,OCTUBRE!$AK$11:$AK$40,_xlfn.XLOOKUP($A614&amp;$B614,OCTUBRE!$BC$11:$BC$40&amp;OCTUBRE!$BD$11:$BD$40,OCTUBRE!$CJ$11:$CJ$40,"A")),"")</f>
        <v>0</v>
      </c>
      <c r="FC614" s="384">
        <f t="array" ref="FC614">IFERROR(_xlfn.XLOOKUP($A614&amp;$B614,'OCTUBRE 2'!$D$11:$D$40&amp;'OCTUBRE 2'!$E$11:$E$40,'OCTUBRE 2'!$AK$11:$AK$40,_xlfn.XLOOKUP($A614&amp;$B614,'OCTUBRE 2'!$BC$11:$BC$40&amp;'OCTUBRE 2'!$BD$11:$BD$40,'OCTUBRE 2'!$CJ$11:$CJ$40,"A")),"")</f>
        <v>0</v>
      </c>
      <c r="FD614" s="384">
        <f t="array" ref="FD614">IFERROR(_xlfn.XLOOKUP($A614&amp;$B614,NOVIEMBRE!$D$11:$D$40&amp;NOVIEMBRE!$E$11:$E$40,NOVIEMBRE!$AK$11:$AK$40,_xlfn.XLOOKUP($A614&amp;$B614,NOVIEMBRE!$BC$11:$BC$40&amp;NOVIEMBRE!$BD$11:$BD$40,NOVIEMBRE!$CJ$11:$CJ$40,"A")),"")</f>
        <v>0</v>
      </c>
      <c r="FE614" s="384">
        <f t="array" ref="FE614">IFERROR(_xlfn.XLOOKUP($A614&amp;$B614,'NOVIEMBRE 2'!$D$11:$D$40&amp;'NOVIEMBRE 2'!$E$11:$E$40,'NOVIEMBRE 2'!$AK$11:$AK$40,_xlfn.XLOOKUP($A614&amp;$B614,'NOVIEMBRE 2'!$BC$11:$BC$40&amp;'NOVIEMBRE 2'!$BD$11:$BD$40,'NOVIEMBRE 2'!$CJ$11:$CJ$40,"A")),"")</f>
        <v>0</v>
      </c>
      <c r="FF614" s="385">
        <f t="array" ref="FF614">IFERROR(_xlfn.XLOOKUP($A614&amp;$B614,DICIEMBRE!$D$11:$D$40&amp;DICIEMBRE!$E$11:$E$40,DICIEMBRE!$AK$11:$AK$40,_xlfn.XLOOKUP($A614&amp;$B614,DICIEMBRE!$BC$11:$BC$40&amp;DICIEMBRE!$BD$11:$BD$40,DICIEMBRE!$CJ$11:$CJ$40,"A")),"")</f>
        <v>0</v>
      </c>
      <c r="FG614" s="386" t="str">
        <f t="shared" si="19"/>
        <v/>
      </c>
      <c r="FH614" s="386" t="str">
        <f t="array" ref="FH614">IF(
 COUNT(DZ614:EH614)=0,
 "-",
 IF(
  COUNT(DZ614:EH614) &lt; COUNTA(DZ614:EH614),
  REPT("🟩", ROUND(COUNT(DZ614:EH614)/COUNTA(DZ614:EH614)*5, 0)) &amp;
  REPT("⬜", 5 - ROUND(COUNT(DZ614:EH614)/COUNTA(DZ614:EH614)*5, 0)),
  IF(
    AVERAGE(IF(DZ614:EH614&lt;&gt;"", DZ614:EH614, )) &gt;= 70, "🟩🟩🟩🟩🟩",
    IF(
      AVERAGE(IF(DZ614:EH614&lt;&gt;"",DZ614:EH614, )) &gt;= 56, "🟨🟨🟨🟨🟨",
      "🟥🟥🟥🟥🟥"
    )
  )
 )
)
</f>
        <v>-</v>
      </c>
    </row>
    <row r="615" ht="15.75" customHeight="1">
      <c r="A615" s="168"/>
      <c r="B615" s="169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1"/>
      <c r="N615" s="172" t="str">
        <f t="shared" si="1"/>
        <v/>
      </c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2" t="str">
        <f t="shared" si="2"/>
        <v/>
      </c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2" t="str">
        <f t="shared" si="3"/>
        <v/>
      </c>
      <c r="AM615" s="173"/>
      <c r="AN615" s="173"/>
      <c r="AO615" s="173"/>
      <c r="AP615" s="173"/>
      <c r="AQ615" s="173"/>
      <c r="AR615" s="173"/>
      <c r="AS615" s="173"/>
      <c r="AT615" s="173"/>
      <c r="AU615" s="173"/>
      <c r="AV615" s="171"/>
      <c r="AW615" s="171"/>
      <c r="AX615" s="172" t="str">
        <f t="shared" si="4"/>
        <v/>
      </c>
      <c r="AY615" s="173"/>
      <c r="AZ615" s="173"/>
      <c r="BA615" s="173"/>
      <c r="BB615" s="173"/>
      <c r="BC615" s="173"/>
      <c r="BD615" s="173"/>
      <c r="BE615" s="173"/>
      <c r="BF615" s="173"/>
      <c r="BG615" s="173"/>
      <c r="BH615" s="173"/>
      <c r="BI615" s="173"/>
      <c r="BJ615" s="172" t="str">
        <f t="shared" si="5"/>
        <v/>
      </c>
      <c r="BK615" s="173"/>
      <c r="BL615" s="173"/>
      <c r="BM615" s="173"/>
      <c r="BN615" s="173"/>
      <c r="BO615" s="173"/>
      <c r="BP615" s="173"/>
      <c r="BQ615" s="173"/>
      <c r="BR615" s="173"/>
      <c r="BS615" s="173"/>
      <c r="BT615" s="173"/>
      <c r="BU615" s="173"/>
      <c r="BV615" s="172" t="str">
        <f t="shared" si="6"/>
        <v/>
      </c>
      <c r="BW615" s="173"/>
      <c r="BX615" s="173"/>
      <c r="BY615" s="173"/>
      <c r="BZ615" s="171"/>
      <c r="CA615" s="171"/>
      <c r="CB615" s="171"/>
      <c r="CC615" s="171"/>
      <c r="CD615" s="171"/>
      <c r="CE615" s="171"/>
      <c r="CF615" s="171"/>
      <c r="CG615" s="171"/>
      <c r="CH615" s="172" t="str">
        <f t="shared" si="7"/>
        <v/>
      </c>
      <c r="CI615" s="171"/>
      <c r="CJ615" s="173"/>
      <c r="CK615" s="173"/>
      <c r="CL615" s="173"/>
      <c r="CM615" s="173"/>
      <c r="CN615" s="171"/>
      <c r="CO615" s="171"/>
      <c r="CP615" s="171"/>
      <c r="CQ615" s="173"/>
      <c r="CR615" s="171"/>
      <c r="CS615" s="171"/>
      <c r="CT615" s="172" t="str">
        <f t="shared" si="8"/>
        <v/>
      </c>
      <c r="CU615" s="172"/>
      <c r="CV615" s="172"/>
      <c r="CW615" s="172"/>
      <c r="CX615" s="172"/>
      <c r="CY615" s="172"/>
      <c r="CZ615" s="172"/>
      <c r="DA615" s="172"/>
      <c r="DB615" s="172"/>
      <c r="DC615" s="172"/>
      <c r="DD615" s="172"/>
      <c r="DE615" s="172"/>
      <c r="DF615" s="172"/>
      <c r="DG615" s="188" t="str">
        <f t="array" ref="DG615">IFERROR(_xlfn.XLOOKUP($A615&amp;B615,MARZO!$D$11:$D$40&amp;MARZO!$E$11:$E$40,MARZO!$AM$11:$AM$40,_xlfn.XLOOKUP($A615&amp;$B615,MARZO!$BC$11:$BC$40&amp;MARZO!$BD$11:$BD$40,MARZO!$CL$11:$CL$40,"A"))/1%,"")</f>
        <v/>
      </c>
      <c r="DH615" s="188" t="str">
        <f t="array" ref="DH615">IFERROR(_xlfn.XLOOKUP($A615&amp;$B615,ABRIL!$D$11:$D$40&amp;ABRIL!$E$11:$E$40,ABRIL!$AM$11:$AM$40,_xlfn.XLOOKUP($A615&amp;$B615,ABRIL!$BC$11:$BC$40&amp;ABRIL!$BD$11:$BD$40,ABRIL!$CL$11:$CL$40,"A"))/1%,"")</f>
        <v/>
      </c>
      <c r="DI615" s="188" t="str">
        <f t="array" ref="DI615">IFERROR(_xlfn.XLOOKUP($A615&amp;$B615,'ABRIL 2'!$D$11:$D$40&amp;'ABRIL 2'!$E$11:$E$40,'ABRIL 2'!$AM$11:$AM$40,_xlfn.XLOOKUP($A615&amp;$B615,'ABRIL 2'!$BC$11:$BC$40&amp;'ABRIL 2'!$BD$11:$BD$40,'ABRIL 2'!$CL$11:$CL$40,"A"))/1%,"")</f>
        <v/>
      </c>
      <c r="DJ615" s="188" t="str">
        <f t="array" ref="DJ615">IFERROR(_xlfn.XLOOKUP($A615&amp;$B615,MAYO!$D$11:$D$40&amp;MAYO!$E$11:$E$40,MAYO!$AM$11:$AM$40,_xlfn.XLOOKUP($A615&amp;$B615,MAYO!$BC$11:$BC$40&amp;MAYO!$BD$11:$BD$40,MAYO!$CL$11:$CL$40,"A"))/1%,"")</f>
        <v/>
      </c>
      <c r="DK615" s="188" t="str">
        <f t="array" ref="DK615">IFERROR(_xlfn.XLOOKUP($A615&amp;$B615,'MAYO 2'!$D$11:$D$40&amp;'MAYO 2'!$E$11:$E$40,'MAYO 2'!$AM$11:$AM$40,_xlfn.XLOOKUP($A615&amp;$B615,'MAYO 2'!$BC$11:$BC$40&amp;'MAYO 2'!$BD$11:$BD$40,'MAYO 2'!$CL$11:$CL$40,"A"))/1%,"")</f>
        <v/>
      </c>
      <c r="DL615" s="188" t="str">
        <f t="array" ref="DL615">IFERROR(_xlfn.XLOOKUP($A615&amp;$B615,JUNIO!$D$11:$D$40&amp;JUNIO!$E$11:$E$40,JUNIO!$AM$11:$AM$40,_xlfn.XLOOKUP($A615&amp;$B615,JUNIO!$BC$11:$BC$40&amp;JUNIO!$BD$11:$BD$40,JUNIO!$CL$11:$CL$40,"A"))/1%,"")</f>
        <v/>
      </c>
      <c r="DM615" s="188" t="str">
        <f t="array" ref="DM615">IFERROR(_xlfn.XLOOKUP($A615&amp;$B615,'JUNIO 2'!$D$11:$D$40&amp;'JUNIO 2'!$E$11:$E$40,'JUNIO 2'!$AM$11:$AM$40,_xlfn.XLOOKUP($A615&amp;$B615,'JUNIO 2'!$BC$11:$BC$40&amp;'JUNIO 2'!$BD$11:$BD$40,'JUNIO 2'!$CL$11:$CL$40,"A"))/1%,"")</f>
        <v/>
      </c>
      <c r="DN615" s="188" t="str">
        <f t="array" ref="DN615">IFERROR(_xlfn.XLOOKUP($A615&amp;$B615,JULIO!$D$11:$D$40&amp;JULIO!$E$11:$E$40,JULIO!$AM$11:$AM$40,_xlfn.XLOOKUP($A615&amp;$B615,JULIO!$BC$11:$BC$40&amp;JULIO!$BD$11:$BD$40,JULIO!$CL$11:$CL$40,"A"))/1%,"")</f>
        <v/>
      </c>
      <c r="DO615" s="188" t="str">
        <f t="array" ref="DO615">IFERROR(_xlfn.XLOOKUP($A615&amp;$B615,'JULIO 2'!$D$11:$D$40&amp;'JULIO 2'!$E$11:$E$40,'JULIO 2'!$AM$11:$AM$40,_xlfn.XLOOKUP($A615&amp;$B615,'JULIO 2'!$BC$11:$BC$40&amp;'JULIO 2'!$BD$11:$BD$40,'JULIO 2'!$CL$11:$CL$40,"A"))/1%,"")</f>
        <v/>
      </c>
      <c r="DP615" s="188" t="str">
        <f t="array" ref="DP615">IFERROR(_xlfn.XLOOKUP($A615&amp;$B615,AGOSTO!$D$11:$D$40&amp;AGOSTO!$E$11:$E$40,AGOSTO!$AM$11:$AM$40,_xlfn.XLOOKUP($A615&amp;$B615,AGOSTO!$BC$11:$BC$40&amp;AGOSTO!$BD$11:$BD$40,AGOSTO!$CL$11:$CL$40,"A"))/1%,"")</f>
        <v/>
      </c>
      <c r="DQ615" s="188" t="str">
        <f t="array" ref="DQ615">IFERROR(_xlfn.XLOOKUP($A615&amp;$B615,'AGOSTO 2'!$D$11:$D$40&amp;'AGOSTO 2'!$E$11:$E$40,'AGOSTO 2'!$AM$11:$AM$40,_xlfn.XLOOKUP($A615&amp;$B615,'AGOSTO 2'!$BC$11:$BC$40&amp;'AGOSTO 2'!$BD$11:$BD$40,'AGOSTO 2'!$CL$11:$CL$40,"A"))/1%,"")</f>
        <v/>
      </c>
      <c r="DR615" s="188" t="str">
        <f t="array" ref="DR615">IFERROR(_xlfn.XLOOKUP($A615&amp;$B615,SEPTIEMBRE!$D$11:$D$40&amp;SEPTIEMBRE!$E$11:$E$40,SEPTIEMBRE!$AM$11:$AM$40,_xlfn.XLOOKUP($A615&amp;$B615,SEPTIEMBRE!$BC$11:$BC$40&amp;SEPTIEMBRE!$BD$11:$BD$40,SEPTIEMBRE!$CL$11:$CL$40,"A"))/1%,"")</f>
        <v/>
      </c>
      <c r="DS615" s="188" t="str">
        <f t="array" ref="DS615">IFERROR(_xlfn.XLOOKUP($A615&amp;$B615,'SEPTIEMBRE 2'!$D$11:$D$40&amp;'SEPTIEMBRE 2'!$E$11:$E$40,'SEPTIEMBRE 2'!$AM$11:$AM$40,_xlfn.XLOOKUP($A615&amp;$B615,'SEPTIEMBRE 2'!$BC$11:$BC$40&amp;'SEPTIEMBRE 2'!$BD$11:$BD$40,'SEPTIEMBRE 2'!$CL$11:$CL$40,"A"))/1%,"")</f>
        <v/>
      </c>
      <c r="DT615" s="188" t="str">
        <f t="array" ref="DT615">IFERROR(_xlfn.XLOOKUP($A615&amp;$B615,'SEPTIEMBRE 3'!$D$11:$D$40&amp;'SEPTIEMBRE 3'!$E$11:$E$40,'SEPTIEMBRE 3'!$AM$11:$AM$40,_xlfn.XLOOKUP($A615&amp;$B615,'SEPTIEMBRE 3'!$BC$11:$BC$40&amp;'SEPTIEMBRE 3'!$BD$11:$BD$40,'SEPTIEMBRE 3'!$CL$11:$CL$40,"A"))/1%,"")</f>
        <v/>
      </c>
      <c r="DU615" s="188" t="str">
        <f t="array" ref="DU615">IFERROR(_xlfn.XLOOKUP($A615&amp;$B615,OCTUBRE!$D$11:$D$40&amp;OCTUBRE!$E$11:$E$40,OCTUBRE!$AM$11:$AM$40,_xlfn.XLOOKUP($A615&amp;$B615,OCTUBRE!$BC$11:$BC$40&amp;OCTUBRE!$BD$11:$BD$40,OCTUBRE!$CL$11:$CL$40,"A"))/1%,"")</f>
        <v/>
      </c>
      <c r="DV615" s="188" t="str">
        <f t="array" ref="DV615">IFERROR(_xlfn.XLOOKUP($A615&amp;$B615,'OCTUBRE 2'!$D$11:$D$40&amp;'OCTUBRE 2'!$E$11:$E$40,'OCTUBRE 2'!$AM$11:$AM$40,_xlfn.XLOOKUP($A615&amp;$B615,'OCTUBRE 2'!$BC$11:$BC$40&amp;'OCTUBRE 2'!$BD$11:$BD$40,'OCTUBRE 2'!$CL$11:$CL$40,"A"))/1%,"")</f>
        <v/>
      </c>
      <c r="DW615" s="188" t="str">
        <f t="array" ref="DW615">IFERROR(_xlfn.XLOOKUP($A615&amp;$B615,NOVIEMBRE!$D$11:$D$40&amp;NOVIEMBRE!$E$11:$E$40,NOVIEMBRE!$AM$11:$AM$40,_xlfn.XLOOKUP($A615&amp;$B615,NOVIEMBRE!$BC$11:$BC$40&amp;NOVIEMBRE!$BD$11:$BD$40,NOVIEMBRE!$CL$11:$CL$40,"A"))/1%,"")</f>
        <v/>
      </c>
      <c r="DX615" s="188" t="str">
        <f t="array" ref="DX615">IFERROR(_xlfn.XLOOKUP($A615&amp;$B615,'NOVIEMBRE 2'!$D$11:$D$40&amp;'NOVIEMBRE 2'!$E$11:$E$40,'NOVIEMBRE 2'!$AM$11:$AM$40,_xlfn.XLOOKUP($A615&amp;$B615,'NOVIEMBRE 2'!$BC$11:$BC$40&amp;'NOVIEMBRE 2'!$BD$11:$BD$40,'NOVIEMBRE 2'!$CL$11:$CL$40,"A"))/1%,"")</f>
        <v/>
      </c>
      <c r="DY615" s="188" t="str">
        <f t="array" ref="DY615">IFERROR(_xlfn.XLOOKUP($A615&amp;$B615,DICIEMBRE!$D$11:$D$40&amp;DICIEMBRE!$E$11:$E$40,DICIEMBRE!$AM$11:$AM$40,_xlfn.XLOOKUP($A615&amp;$B615,DICIEMBRE!$BC$11:$BC$40&amp;DICIEMBRE!$BD$11:$BD$40,DICIEMBRE!$CL$11:$CL$40,"A"))/1%,"")</f>
        <v/>
      </c>
      <c r="DZ615" s="381" t="str">
        <f t="shared" si="9"/>
        <v>-</v>
      </c>
      <c r="EA615" s="381" t="str">
        <f t="shared" si="10"/>
        <v>-</v>
      </c>
      <c r="EB615" s="381" t="str">
        <f t="shared" si="11"/>
        <v>-</v>
      </c>
      <c r="EC615" s="381" t="str">
        <f t="shared" si="12"/>
        <v>-</v>
      </c>
      <c r="ED615" s="381" t="str">
        <f t="shared" si="13"/>
        <v>-</v>
      </c>
      <c r="EE615" s="381" t="str">
        <f t="shared" si="14"/>
        <v>-</v>
      </c>
      <c r="EF615" s="381" t="str">
        <f t="shared" si="15"/>
        <v>-</v>
      </c>
      <c r="EG615" s="381" t="str">
        <f t="shared" si="16"/>
        <v>-</v>
      </c>
      <c r="EH615" s="381" t="str">
        <f t="shared" si="17"/>
        <v>-</v>
      </c>
      <c r="EI615" s="188" t="str">
        <f t="shared" si="18"/>
        <v/>
      </c>
      <c r="EJ615" s="382"/>
      <c r="EK615" s="382"/>
      <c r="EL615" s="383"/>
      <c r="EM615" s="21"/>
      <c r="EN615" s="384">
        <f t="array" ref="EN615">IFERROR(_xlfn.XLOOKUP($A615&amp;$B615,MARZO!$D$11:$D$40&amp;MARZO!$E$11:$E$40,MARZO!$AK$11:$AK$40,_xlfn.XLOOKUP($A615&amp;$B615,MARZO!$BC$11:$BC$40&amp;MARZO!$BD$11:$BD$40,MARZO!$CJ$11:$CJ$40,"A")),"")</f>
        <v>0</v>
      </c>
      <c r="EO615" s="384">
        <f t="array" ref="EO615">IFERROR(_xlfn.XLOOKUP($A615&amp;$B615,ABRIL!$D$11:$D$40&amp;ABRIL!$E$11:$E$40,ABRIL!$AK$11:$AK$40,_xlfn.XLOOKUP($A615&amp;$B615,ABRIL!$BC$11:$BC$40&amp;ABRIL!$BD$11:$BD$40,ABRIL!$CJ$11:$CJ$40,"A")),"")</f>
        <v>0</v>
      </c>
      <c r="EP615" s="384">
        <f t="array" ref="EP615">IFERROR(_xlfn.XLOOKUP($A615&amp;$B615,'ABRIL 2'!$D$11:$D$40&amp;'ABRIL 2'!$E$11:$E$40,'ABRIL 2'!$AK$11:$AK$40,_xlfn.XLOOKUP($A615&amp;$B615,'ABRIL 2'!$BC$11:$BC$40&amp;'ABRIL 2'!$BD$11:$BD$40,'ABRIL 2'!$CJ$11:$CJ$40,"A")),"")</f>
        <v>0</v>
      </c>
      <c r="EQ615" s="384">
        <f t="array" ref="EQ615">IFERROR(_xlfn.XLOOKUP($A615&amp;$B615,MAYO!$D$11:$D$40&amp;MAYO!$E$11:$E$40,MAYO!$AK$11:$AK$40,_xlfn.XLOOKUP($A615&amp;$B615,MAYO!$BC$11:$BC$40&amp;MAYO!$BD$11:$BD$40,MAYO!$CJ$11:$CJ$40,"A")),"")</f>
        <v>0</v>
      </c>
      <c r="ER615" s="384">
        <f t="array" ref="ER615">IFERROR(_xlfn.XLOOKUP($A615&amp;$B615,'MAYO 2'!$D$11:$D$40&amp;'MAYO 2'!$E$11:$E$40,'MAYO 2'!$AK$11:$AK$40,_xlfn.XLOOKUP($A615&amp;$B615,'MAYO 2'!$BC$11:$BC$40&amp;'MAYO 2'!$BD$11:$BD$40,'MAYO 2'!$CJ$11:$CJ$40,"A")),"")</f>
        <v>0</v>
      </c>
      <c r="ES615" s="384">
        <f t="array" ref="ES615">IFERROR(_xlfn.XLOOKUP($A615&amp;$B615,JUNIO!$D$11:$D$40&amp;JUNIO!$E$11:$E$40,JUNIO!$AK$11:$AK$40,_xlfn.XLOOKUP($A615&amp;$B615,JUNIO!$BC$11:$BC$40&amp;JUNIO!$BD$11:$BD$40,JUNIO!$CJ$11:$CJ$40,"A")),"")</f>
        <v>0</v>
      </c>
      <c r="ET615" s="384">
        <f t="array" ref="ET615">IFERROR(_xlfn.XLOOKUP($A615&amp;$B615,'JUNIO 2'!$D$11:$D$40&amp;'JUNIO 2'!$E$11:$E$40,'JUNIO 2'!$AK$11:$AK$40,_xlfn.XLOOKUP($A615&amp;$B615,'JUNIO 2'!$BC$11:$BC$40&amp;'JUNIO 2'!$BD$11:$BD$40,'JUNIO 2'!$CJ$11:$CJ$40,"A")),"")</f>
        <v>0</v>
      </c>
      <c r="EU615" s="384">
        <f t="array" ref="EU615">IFERROR(_xlfn.XLOOKUP($A615&amp;$B615,JULIO!$D$11:$D$40&amp;JULIO!$E$11:$E$40,JULIO!$AK$11:$AK$40,_xlfn.XLOOKUP($A615&amp;$B615,JULIO!$BC$11:$BC$40&amp;JULIO!$BD$11:$BD$40,JULIO!$CJ$11:$CJ$40,"A")),"")</f>
        <v>0</v>
      </c>
      <c r="EV615" s="384">
        <f t="array" ref="EV615">IFERROR(_xlfn.XLOOKUP($A615&amp;$B615,'JULIO 2'!$D$11:$D$40&amp;'JULIO 2'!$E$11:$E$40,'JULIO 2'!$AK$11:$AK$40,_xlfn.XLOOKUP($A615&amp;$B615,'JULIO 2'!$BC$11:$BC$40&amp;'JULIO 2'!$BD$11:$BD$40,'JULIO 2'!$CJ$11:$CJ$40,"A")),"")</f>
        <v>0</v>
      </c>
      <c r="EW615" s="384">
        <f t="array" ref="EW615">IFERROR(_xlfn.XLOOKUP($A615&amp;$B615,AGOSTO!$D$11:$D$40&amp;AGOSTO!$E$11:$E$40,AGOSTO!$AK$11:$AK$40,_xlfn.XLOOKUP($A615&amp;$B615,AGOSTO!$BC$11:$BC$40&amp;AGOSTO!$BD$11:$BD$40,AGOSTO!$CJ$11:$CJ$40,"A")),"")</f>
        <v>0</v>
      </c>
      <c r="EX615" s="384">
        <f t="array" ref="EX615">IFERROR(_xlfn.XLOOKUP($A615&amp;$B615,'AGOSTO 2'!$D$11:$D$40&amp;'AGOSTO 2'!$E$11:$E$40,'AGOSTO 2'!$AK$11:$AK$40,_xlfn.XLOOKUP($A615&amp;$B615,'AGOSTO 2'!$BC$11:$BC$40&amp;'AGOSTO 2'!$BD$11:$BD$40,'AGOSTO 2'!$CJ$11:$CJ$40,"A")),"")</f>
        <v>0</v>
      </c>
      <c r="EY615" s="384">
        <f t="array" ref="EY615">IFERROR(_xlfn.XLOOKUP($A615&amp;$B615,SEPTIEMBRE!$D$11:$D$40&amp;SEPTIEMBRE!$E$11:$E$40,SEPTIEMBRE!$AK$11:$AK$40,_xlfn.XLOOKUP($A615&amp;$B615,SEPTIEMBRE!$BC$11:$BC$40&amp;SEPTIEMBRE!$BD$11:$BD$40,SEPTIEMBRE!$CJ$11:$CJ$40,"A")),"")</f>
        <v>0</v>
      </c>
      <c r="EZ615" s="384">
        <f t="array" ref="EZ615">IFERROR(_xlfn.XLOOKUP($A615&amp;$B615,'SEPTIEMBRE 2'!$D$11:$D$40&amp;'SEPTIEMBRE 2'!$E$11:$E$40,'SEPTIEMBRE 2'!$AK$11:$AK$40,_xlfn.XLOOKUP($A615&amp;$B615,'SEPTIEMBRE 2'!$BC$11:$BC$40&amp;'SEPTIEMBRE 2'!$BD$11:$BD$40,'SEPTIEMBRE 2'!$CJ$11:$CJ$40,"A")),"")</f>
        <v>0</v>
      </c>
      <c r="FA615" s="384">
        <f t="array" ref="FA615">IFERROR(_xlfn.XLOOKUP($A615&amp;$B615,'SEPTIEMBRE 3'!$D$11:$D$40&amp;'SEPTIEMBRE 3'!$E$11:$E$40,'SEPTIEMBRE 3'!$AK$11:$AK$40,_xlfn.XLOOKUP($A615&amp;$B615,'SEPTIEMBRE 3'!$BC$11:$BC$40&amp;'SEPTIEMBRE 3'!$BD$11:$BD$40,'SEPTIEMBRE 3'!$CJ$11:$CJ$40,"A")),"")</f>
        <v>0</v>
      </c>
      <c r="FB615" s="384">
        <f t="array" ref="FB615">IFERROR(_xlfn.XLOOKUP($A615&amp;$B615,OCTUBRE!$D$11:$D$40&amp;OCTUBRE!$E$11:$E$40,OCTUBRE!$AK$11:$AK$40,_xlfn.XLOOKUP($A615&amp;$B615,OCTUBRE!$BC$11:$BC$40&amp;OCTUBRE!$BD$11:$BD$40,OCTUBRE!$CJ$11:$CJ$40,"A")),"")</f>
        <v>0</v>
      </c>
      <c r="FC615" s="384">
        <f t="array" ref="FC615">IFERROR(_xlfn.XLOOKUP($A615&amp;$B615,'OCTUBRE 2'!$D$11:$D$40&amp;'OCTUBRE 2'!$E$11:$E$40,'OCTUBRE 2'!$AK$11:$AK$40,_xlfn.XLOOKUP($A615&amp;$B615,'OCTUBRE 2'!$BC$11:$BC$40&amp;'OCTUBRE 2'!$BD$11:$BD$40,'OCTUBRE 2'!$CJ$11:$CJ$40,"A")),"")</f>
        <v>0</v>
      </c>
      <c r="FD615" s="384">
        <f t="array" ref="FD615">IFERROR(_xlfn.XLOOKUP($A615&amp;$B615,NOVIEMBRE!$D$11:$D$40&amp;NOVIEMBRE!$E$11:$E$40,NOVIEMBRE!$AK$11:$AK$40,_xlfn.XLOOKUP($A615&amp;$B615,NOVIEMBRE!$BC$11:$BC$40&amp;NOVIEMBRE!$BD$11:$BD$40,NOVIEMBRE!$CJ$11:$CJ$40,"A")),"")</f>
        <v>0</v>
      </c>
      <c r="FE615" s="384">
        <f t="array" ref="FE615">IFERROR(_xlfn.XLOOKUP($A615&amp;$B615,'NOVIEMBRE 2'!$D$11:$D$40&amp;'NOVIEMBRE 2'!$E$11:$E$40,'NOVIEMBRE 2'!$AK$11:$AK$40,_xlfn.XLOOKUP($A615&amp;$B615,'NOVIEMBRE 2'!$BC$11:$BC$40&amp;'NOVIEMBRE 2'!$BD$11:$BD$40,'NOVIEMBRE 2'!$CJ$11:$CJ$40,"A")),"")</f>
        <v>0</v>
      </c>
      <c r="FF615" s="385">
        <f t="array" ref="FF615">IFERROR(_xlfn.XLOOKUP($A615&amp;$B615,DICIEMBRE!$D$11:$D$40&amp;DICIEMBRE!$E$11:$E$40,DICIEMBRE!$AK$11:$AK$40,_xlfn.XLOOKUP($A615&amp;$B615,DICIEMBRE!$BC$11:$BC$40&amp;DICIEMBRE!$BD$11:$BD$40,DICIEMBRE!$CJ$11:$CJ$40,"A")),"")</f>
        <v>0</v>
      </c>
      <c r="FG615" s="386" t="str">
        <f t="shared" si="19"/>
        <v/>
      </c>
      <c r="FH615" s="386" t="str">
        <f t="array" ref="FH615">IF(
 COUNT(DZ615:EH615)=0,
 "-",
 IF(
  COUNT(DZ615:EH615) &lt; COUNTA(DZ615:EH615),
  REPT("🟩", ROUND(COUNT(DZ615:EH615)/COUNTA(DZ615:EH615)*5, 0)) &amp;
  REPT("⬜", 5 - ROUND(COUNT(DZ615:EH615)/COUNTA(DZ615:EH615)*5, 0)),
  IF(
    AVERAGE(IF(DZ615:EH615&lt;&gt;"", DZ615:EH615, )) &gt;= 70, "🟩🟩🟩🟩🟩",
    IF(
      AVERAGE(IF(DZ615:EH615&lt;&gt;"",DZ615:EH615, )) &gt;= 56, "🟨🟨🟨🟨🟨",
      "🟥🟥🟥🟥🟥"
    )
  )
 )
)
</f>
        <v>-</v>
      </c>
    </row>
    <row r="616" ht="15.75" customHeight="1">
      <c r="A616" s="168"/>
      <c r="B616" s="169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1"/>
      <c r="N616" s="172" t="str">
        <f t="shared" si="1"/>
        <v/>
      </c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2" t="str">
        <f t="shared" si="2"/>
        <v/>
      </c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2" t="str">
        <f t="shared" si="3"/>
        <v/>
      </c>
      <c r="AM616" s="173"/>
      <c r="AN616" s="173"/>
      <c r="AO616" s="173"/>
      <c r="AP616" s="173"/>
      <c r="AQ616" s="173"/>
      <c r="AR616" s="173"/>
      <c r="AS616" s="173"/>
      <c r="AT616" s="173"/>
      <c r="AU616" s="173"/>
      <c r="AV616" s="171"/>
      <c r="AW616" s="171"/>
      <c r="AX616" s="172" t="str">
        <f t="shared" si="4"/>
        <v/>
      </c>
      <c r="AY616" s="173"/>
      <c r="AZ616" s="173"/>
      <c r="BA616" s="173"/>
      <c r="BB616" s="173"/>
      <c r="BC616" s="173"/>
      <c r="BD616" s="173"/>
      <c r="BE616" s="173"/>
      <c r="BF616" s="173"/>
      <c r="BG616" s="173"/>
      <c r="BH616" s="173"/>
      <c r="BI616" s="173"/>
      <c r="BJ616" s="172" t="str">
        <f t="shared" si="5"/>
        <v/>
      </c>
      <c r="BK616" s="173"/>
      <c r="BL616" s="173"/>
      <c r="BM616" s="173"/>
      <c r="BN616" s="173"/>
      <c r="BO616" s="173"/>
      <c r="BP616" s="173"/>
      <c r="BQ616" s="173"/>
      <c r="BR616" s="173"/>
      <c r="BS616" s="173"/>
      <c r="BT616" s="173"/>
      <c r="BU616" s="173"/>
      <c r="BV616" s="172" t="str">
        <f t="shared" si="6"/>
        <v/>
      </c>
      <c r="BW616" s="173"/>
      <c r="BX616" s="173"/>
      <c r="BY616" s="173"/>
      <c r="BZ616" s="171"/>
      <c r="CA616" s="171"/>
      <c r="CB616" s="171"/>
      <c r="CC616" s="171"/>
      <c r="CD616" s="171"/>
      <c r="CE616" s="171"/>
      <c r="CF616" s="171"/>
      <c r="CG616" s="171"/>
      <c r="CH616" s="172" t="str">
        <f t="shared" si="7"/>
        <v/>
      </c>
      <c r="CI616" s="171"/>
      <c r="CJ616" s="173"/>
      <c r="CK616" s="173"/>
      <c r="CL616" s="173"/>
      <c r="CM616" s="173"/>
      <c r="CN616" s="171"/>
      <c r="CO616" s="171"/>
      <c r="CP616" s="171"/>
      <c r="CQ616" s="173"/>
      <c r="CR616" s="171"/>
      <c r="CS616" s="171"/>
      <c r="CT616" s="172" t="str">
        <f t="shared" si="8"/>
        <v/>
      </c>
      <c r="CU616" s="172"/>
      <c r="CV616" s="172"/>
      <c r="CW616" s="172"/>
      <c r="CX616" s="172"/>
      <c r="CY616" s="172"/>
      <c r="CZ616" s="172"/>
      <c r="DA616" s="172"/>
      <c r="DB616" s="172"/>
      <c r="DC616" s="172"/>
      <c r="DD616" s="172"/>
      <c r="DE616" s="172"/>
      <c r="DF616" s="172"/>
      <c r="DG616" s="188" t="str">
        <f t="array" ref="DG616">IFERROR(_xlfn.XLOOKUP($A616&amp;B616,MARZO!$D$11:$D$40&amp;MARZO!$E$11:$E$40,MARZO!$AM$11:$AM$40,_xlfn.XLOOKUP($A616&amp;$B616,MARZO!$BC$11:$BC$40&amp;MARZO!$BD$11:$BD$40,MARZO!$CL$11:$CL$40,"A"))/1%,"")</f>
        <v/>
      </c>
      <c r="DH616" s="188" t="str">
        <f t="array" ref="DH616">IFERROR(_xlfn.XLOOKUP($A616&amp;$B616,ABRIL!$D$11:$D$40&amp;ABRIL!$E$11:$E$40,ABRIL!$AM$11:$AM$40,_xlfn.XLOOKUP($A616&amp;$B616,ABRIL!$BC$11:$BC$40&amp;ABRIL!$BD$11:$BD$40,ABRIL!$CL$11:$CL$40,"A"))/1%,"")</f>
        <v/>
      </c>
      <c r="DI616" s="188" t="str">
        <f t="array" ref="DI616">IFERROR(_xlfn.XLOOKUP($A616&amp;$B616,'ABRIL 2'!$D$11:$D$40&amp;'ABRIL 2'!$E$11:$E$40,'ABRIL 2'!$AM$11:$AM$40,_xlfn.XLOOKUP($A616&amp;$B616,'ABRIL 2'!$BC$11:$BC$40&amp;'ABRIL 2'!$BD$11:$BD$40,'ABRIL 2'!$CL$11:$CL$40,"A"))/1%,"")</f>
        <v/>
      </c>
      <c r="DJ616" s="188" t="str">
        <f t="array" ref="DJ616">IFERROR(_xlfn.XLOOKUP($A616&amp;$B616,MAYO!$D$11:$D$40&amp;MAYO!$E$11:$E$40,MAYO!$AM$11:$AM$40,_xlfn.XLOOKUP($A616&amp;$B616,MAYO!$BC$11:$BC$40&amp;MAYO!$BD$11:$BD$40,MAYO!$CL$11:$CL$40,"A"))/1%,"")</f>
        <v/>
      </c>
      <c r="DK616" s="188" t="str">
        <f t="array" ref="DK616">IFERROR(_xlfn.XLOOKUP($A616&amp;$B616,'MAYO 2'!$D$11:$D$40&amp;'MAYO 2'!$E$11:$E$40,'MAYO 2'!$AM$11:$AM$40,_xlfn.XLOOKUP($A616&amp;$B616,'MAYO 2'!$BC$11:$BC$40&amp;'MAYO 2'!$BD$11:$BD$40,'MAYO 2'!$CL$11:$CL$40,"A"))/1%,"")</f>
        <v/>
      </c>
      <c r="DL616" s="188" t="str">
        <f t="array" ref="DL616">IFERROR(_xlfn.XLOOKUP($A616&amp;$B616,JUNIO!$D$11:$D$40&amp;JUNIO!$E$11:$E$40,JUNIO!$AM$11:$AM$40,_xlfn.XLOOKUP($A616&amp;$B616,JUNIO!$BC$11:$BC$40&amp;JUNIO!$BD$11:$BD$40,JUNIO!$CL$11:$CL$40,"A"))/1%,"")</f>
        <v/>
      </c>
      <c r="DM616" s="188" t="str">
        <f t="array" ref="DM616">IFERROR(_xlfn.XLOOKUP($A616&amp;$B616,'JUNIO 2'!$D$11:$D$40&amp;'JUNIO 2'!$E$11:$E$40,'JUNIO 2'!$AM$11:$AM$40,_xlfn.XLOOKUP($A616&amp;$B616,'JUNIO 2'!$BC$11:$BC$40&amp;'JUNIO 2'!$BD$11:$BD$40,'JUNIO 2'!$CL$11:$CL$40,"A"))/1%,"")</f>
        <v/>
      </c>
      <c r="DN616" s="188" t="str">
        <f t="array" ref="DN616">IFERROR(_xlfn.XLOOKUP($A616&amp;$B616,JULIO!$D$11:$D$40&amp;JULIO!$E$11:$E$40,JULIO!$AM$11:$AM$40,_xlfn.XLOOKUP($A616&amp;$B616,JULIO!$BC$11:$BC$40&amp;JULIO!$BD$11:$BD$40,JULIO!$CL$11:$CL$40,"A"))/1%,"")</f>
        <v/>
      </c>
      <c r="DO616" s="188" t="str">
        <f t="array" ref="DO616">IFERROR(_xlfn.XLOOKUP($A616&amp;$B616,'JULIO 2'!$D$11:$D$40&amp;'JULIO 2'!$E$11:$E$40,'JULIO 2'!$AM$11:$AM$40,_xlfn.XLOOKUP($A616&amp;$B616,'JULIO 2'!$BC$11:$BC$40&amp;'JULIO 2'!$BD$11:$BD$40,'JULIO 2'!$CL$11:$CL$40,"A"))/1%,"")</f>
        <v/>
      </c>
      <c r="DP616" s="188" t="str">
        <f t="array" ref="DP616">IFERROR(_xlfn.XLOOKUP($A616&amp;$B616,AGOSTO!$D$11:$D$40&amp;AGOSTO!$E$11:$E$40,AGOSTO!$AM$11:$AM$40,_xlfn.XLOOKUP($A616&amp;$B616,AGOSTO!$BC$11:$BC$40&amp;AGOSTO!$BD$11:$BD$40,AGOSTO!$CL$11:$CL$40,"A"))/1%,"")</f>
        <v/>
      </c>
      <c r="DQ616" s="188" t="str">
        <f t="array" ref="DQ616">IFERROR(_xlfn.XLOOKUP($A616&amp;$B616,'AGOSTO 2'!$D$11:$D$40&amp;'AGOSTO 2'!$E$11:$E$40,'AGOSTO 2'!$AM$11:$AM$40,_xlfn.XLOOKUP($A616&amp;$B616,'AGOSTO 2'!$BC$11:$BC$40&amp;'AGOSTO 2'!$BD$11:$BD$40,'AGOSTO 2'!$CL$11:$CL$40,"A"))/1%,"")</f>
        <v/>
      </c>
      <c r="DR616" s="188" t="str">
        <f t="array" ref="DR616">IFERROR(_xlfn.XLOOKUP($A616&amp;$B616,SEPTIEMBRE!$D$11:$D$40&amp;SEPTIEMBRE!$E$11:$E$40,SEPTIEMBRE!$AM$11:$AM$40,_xlfn.XLOOKUP($A616&amp;$B616,SEPTIEMBRE!$BC$11:$BC$40&amp;SEPTIEMBRE!$BD$11:$BD$40,SEPTIEMBRE!$CL$11:$CL$40,"A"))/1%,"")</f>
        <v/>
      </c>
      <c r="DS616" s="188" t="str">
        <f t="array" ref="DS616">IFERROR(_xlfn.XLOOKUP($A616&amp;$B616,'SEPTIEMBRE 2'!$D$11:$D$40&amp;'SEPTIEMBRE 2'!$E$11:$E$40,'SEPTIEMBRE 2'!$AM$11:$AM$40,_xlfn.XLOOKUP($A616&amp;$B616,'SEPTIEMBRE 2'!$BC$11:$BC$40&amp;'SEPTIEMBRE 2'!$BD$11:$BD$40,'SEPTIEMBRE 2'!$CL$11:$CL$40,"A"))/1%,"")</f>
        <v/>
      </c>
      <c r="DT616" s="188" t="str">
        <f t="array" ref="DT616">IFERROR(_xlfn.XLOOKUP($A616&amp;$B616,'SEPTIEMBRE 3'!$D$11:$D$40&amp;'SEPTIEMBRE 3'!$E$11:$E$40,'SEPTIEMBRE 3'!$AM$11:$AM$40,_xlfn.XLOOKUP($A616&amp;$B616,'SEPTIEMBRE 3'!$BC$11:$BC$40&amp;'SEPTIEMBRE 3'!$BD$11:$BD$40,'SEPTIEMBRE 3'!$CL$11:$CL$40,"A"))/1%,"")</f>
        <v/>
      </c>
      <c r="DU616" s="188" t="str">
        <f t="array" ref="DU616">IFERROR(_xlfn.XLOOKUP($A616&amp;$B616,OCTUBRE!$D$11:$D$40&amp;OCTUBRE!$E$11:$E$40,OCTUBRE!$AM$11:$AM$40,_xlfn.XLOOKUP($A616&amp;$B616,OCTUBRE!$BC$11:$BC$40&amp;OCTUBRE!$BD$11:$BD$40,OCTUBRE!$CL$11:$CL$40,"A"))/1%,"")</f>
        <v/>
      </c>
      <c r="DV616" s="188" t="str">
        <f t="array" ref="DV616">IFERROR(_xlfn.XLOOKUP($A616&amp;$B616,'OCTUBRE 2'!$D$11:$D$40&amp;'OCTUBRE 2'!$E$11:$E$40,'OCTUBRE 2'!$AM$11:$AM$40,_xlfn.XLOOKUP($A616&amp;$B616,'OCTUBRE 2'!$BC$11:$BC$40&amp;'OCTUBRE 2'!$BD$11:$BD$40,'OCTUBRE 2'!$CL$11:$CL$40,"A"))/1%,"")</f>
        <v/>
      </c>
      <c r="DW616" s="188" t="str">
        <f t="array" ref="DW616">IFERROR(_xlfn.XLOOKUP($A616&amp;$B616,NOVIEMBRE!$D$11:$D$40&amp;NOVIEMBRE!$E$11:$E$40,NOVIEMBRE!$AM$11:$AM$40,_xlfn.XLOOKUP($A616&amp;$B616,NOVIEMBRE!$BC$11:$BC$40&amp;NOVIEMBRE!$BD$11:$BD$40,NOVIEMBRE!$CL$11:$CL$40,"A"))/1%,"")</f>
        <v/>
      </c>
      <c r="DX616" s="188" t="str">
        <f t="array" ref="DX616">IFERROR(_xlfn.XLOOKUP($A616&amp;$B616,'NOVIEMBRE 2'!$D$11:$D$40&amp;'NOVIEMBRE 2'!$E$11:$E$40,'NOVIEMBRE 2'!$AM$11:$AM$40,_xlfn.XLOOKUP($A616&amp;$B616,'NOVIEMBRE 2'!$BC$11:$BC$40&amp;'NOVIEMBRE 2'!$BD$11:$BD$40,'NOVIEMBRE 2'!$CL$11:$CL$40,"A"))/1%,"")</f>
        <v/>
      </c>
      <c r="DY616" s="188" t="str">
        <f t="array" ref="DY616">IFERROR(_xlfn.XLOOKUP($A616&amp;$B616,DICIEMBRE!$D$11:$D$40&amp;DICIEMBRE!$E$11:$E$40,DICIEMBRE!$AM$11:$AM$40,_xlfn.XLOOKUP($A616&amp;$B616,DICIEMBRE!$BC$11:$BC$40&amp;DICIEMBRE!$BD$11:$BD$40,DICIEMBRE!$CL$11:$CL$40,"A"))/1%,"")</f>
        <v/>
      </c>
      <c r="DZ616" s="381" t="str">
        <f t="shared" si="9"/>
        <v>-</v>
      </c>
      <c r="EA616" s="381" t="str">
        <f t="shared" si="10"/>
        <v>-</v>
      </c>
      <c r="EB616" s="381" t="str">
        <f t="shared" si="11"/>
        <v>-</v>
      </c>
      <c r="EC616" s="381" t="str">
        <f t="shared" si="12"/>
        <v>-</v>
      </c>
      <c r="ED616" s="381" t="str">
        <f t="shared" si="13"/>
        <v>-</v>
      </c>
      <c r="EE616" s="381" t="str">
        <f t="shared" si="14"/>
        <v>-</v>
      </c>
      <c r="EF616" s="381" t="str">
        <f t="shared" si="15"/>
        <v>-</v>
      </c>
      <c r="EG616" s="381" t="str">
        <f t="shared" si="16"/>
        <v>-</v>
      </c>
      <c r="EH616" s="381" t="str">
        <f t="shared" si="17"/>
        <v>-</v>
      </c>
      <c r="EI616" s="188" t="str">
        <f t="shared" si="18"/>
        <v/>
      </c>
      <c r="EJ616" s="382"/>
      <c r="EK616" s="382"/>
      <c r="EL616" s="383"/>
      <c r="EM616" s="21"/>
      <c r="EN616" s="384">
        <f t="array" ref="EN616">IFERROR(_xlfn.XLOOKUP($A616&amp;$B616,MARZO!$D$11:$D$40&amp;MARZO!$E$11:$E$40,MARZO!$AK$11:$AK$40,_xlfn.XLOOKUP($A616&amp;$B616,MARZO!$BC$11:$BC$40&amp;MARZO!$BD$11:$BD$40,MARZO!$CJ$11:$CJ$40,"A")),"")</f>
        <v>0</v>
      </c>
      <c r="EO616" s="384">
        <f t="array" ref="EO616">IFERROR(_xlfn.XLOOKUP($A616&amp;$B616,ABRIL!$D$11:$D$40&amp;ABRIL!$E$11:$E$40,ABRIL!$AK$11:$AK$40,_xlfn.XLOOKUP($A616&amp;$B616,ABRIL!$BC$11:$BC$40&amp;ABRIL!$BD$11:$BD$40,ABRIL!$CJ$11:$CJ$40,"A")),"")</f>
        <v>0</v>
      </c>
      <c r="EP616" s="384">
        <f t="array" ref="EP616">IFERROR(_xlfn.XLOOKUP($A616&amp;$B616,'ABRIL 2'!$D$11:$D$40&amp;'ABRIL 2'!$E$11:$E$40,'ABRIL 2'!$AK$11:$AK$40,_xlfn.XLOOKUP($A616&amp;$B616,'ABRIL 2'!$BC$11:$BC$40&amp;'ABRIL 2'!$BD$11:$BD$40,'ABRIL 2'!$CJ$11:$CJ$40,"A")),"")</f>
        <v>0</v>
      </c>
      <c r="EQ616" s="384">
        <f t="array" ref="EQ616">IFERROR(_xlfn.XLOOKUP($A616&amp;$B616,MAYO!$D$11:$D$40&amp;MAYO!$E$11:$E$40,MAYO!$AK$11:$AK$40,_xlfn.XLOOKUP($A616&amp;$B616,MAYO!$BC$11:$BC$40&amp;MAYO!$BD$11:$BD$40,MAYO!$CJ$11:$CJ$40,"A")),"")</f>
        <v>0</v>
      </c>
      <c r="ER616" s="384">
        <f t="array" ref="ER616">IFERROR(_xlfn.XLOOKUP($A616&amp;$B616,'MAYO 2'!$D$11:$D$40&amp;'MAYO 2'!$E$11:$E$40,'MAYO 2'!$AK$11:$AK$40,_xlfn.XLOOKUP($A616&amp;$B616,'MAYO 2'!$BC$11:$BC$40&amp;'MAYO 2'!$BD$11:$BD$40,'MAYO 2'!$CJ$11:$CJ$40,"A")),"")</f>
        <v>0</v>
      </c>
      <c r="ES616" s="384">
        <f t="array" ref="ES616">IFERROR(_xlfn.XLOOKUP($A616&amp;$B616,JUNIO!$D$11:$D$40&amp;JUNIO!$E$11:$E$40,JUNIO!$AK$11:$AK$40,_xlfn.XLOOKUP($A616&amp;$B616,JUNIO!$BC$11:$BC$40&amp;JUNIO!$BD$11:$BD$40,JUNIO!$CJ$11:$CJ$40,"A")),"")</f>
        <v>0</v>
      </c>
      <c r="ET616" s="384">
        <f t="array" ref="ET616">IFERROR(_xlfn.XLOOKUP($A616&amp;$B616,'JUNIO 2'!$D$11:$D$40&amp;'JUNIO 2'!$E$11:$E$40,'JUNIO 2'!$AK$11:$AK$40,_xlfn.XLOOKUP($A616&amp;$B616,'JUNIO 2'!$BC$11:$BC$40&amp;'JUNIO 2'!$BD$11:$BD$40,'JUNIO 2'!$CJ$11:$CJ$40,"A")),"")</f>
        <v>0</v>
      </c>
      <c r="EU616" s="384">
        <f t="array" ref="EU616">IFERROR(_xlfn.XLOOKUP($A616&amp;$B616,JULIO!$D$11:$D$40&amp;JULIO!$E$11:$E$40,JULIO!$AK$11:$AK$40,_xlfn.XLOOKUP($A616&amp;$B616,JULIO!$BC$11:$BC$40&amp;JULIO!$BD$11:$BD$40,JULIO!$CJ$11:$CJ$40,"A")),"")</f>
        <v>0</v>
      </c>
      <c r="EV616" s="384">
        <f t="array" ref="EV616">IFERROR(_xlfn.XLOOKUP($A616&amp;$B616,'JULIO 2'!$D$11:$D$40&amp;'JULIO 2'!$E$11:$E$40,'JULIO 2'!$AK$11:$AK$40,_xlfn.XLOOKUP($A616&amp;$B616,'JULIO 2'!$BC$11:$BC$40&amp;'JULIO 2'!$BD$11:$BD$40,'JULIO 2'!$CJ$11:$CJ$40,"A")),"")</f>
        <v>0</v>
      </c>
      <c r="EW616" s="384">
        <f t="array" ref="EW616">IFERROR(_xlfn.XLOOKUP($A616&amp;$B616,AGOSTO!$D$11:$D$40&amp;AGOSTO!$E$11:$E$40,AGOSTO!$AK$11:$AK$40,_xlfn.XLOOKUP($A616&amp;$B616,AGOSTO!$BC$11:$BC$40&amp;AGOSTO!$BD$11:$BD$40,AGOSTO!$CJ$11:$CJ$40,"A")),"")</f>
        <v>0</v>
      </c>
      <c r="EX616" s="384">
        <f t="array" ref="EX616">IFERROR(_xlfn.XLOOKUP($A616&amp;$B616,'AGOSTO 2'!$D$11:$D$40&amp;'AGOSTO 2'!$E$11:$E$40,'AGOSTO 2'!$AK$11:$AK$40,_xlfn.XLOOKUP($A616&amp;$B616,'AGOSTO 2'!$BC$11:$BC$40&amp;'AGOSTO 2'!$BD$11:$BD$40,'AGOSTO 2'!$CJ$11:$CJ$40,"A")),"")</f>
        <v>0</v>
      </c>
      <c r="EY616" s="384">
        <f t="array" ref="EY616">IFERROR(_xlfn.XLOOKUP($A616&amp;$B616,SEPTIEMBRE!$D$11:$D$40&amp;SEPTIEMBRE!$E$11:$E$40,SEPTIEMBRE!$AK$11:$AK$40,_xlfn.XLOOKUP($A616&amp;$B616,SEPTIEMBRE!$BC$11:$BC$40&amp;SEPTIEMBRE!$BD$11:$BD$40,SEPTIEMBRE!$CJ$11:$CJ$40,"A")),"")</f>
        <v>0</v>
      </c>
      <c r="EZ616" s="384">
        <f t="array" ref="EZ616">IFERROR(_xlfn.XLOOKUP($A616&amp;$B616,'SEPTIEMBRE 2'!$D$11:$D$40&amp;'SEPTIEMBRE 2'!$E$11:$E$40,'SEPTIEMBRE 2'!$AK$11:$AK$40,_xlfn.XLOOKUP($A616&amp;$B616,'SEPTIEMBRE 2'!$BC$11:$BC$40&amp;'SEPTIEMBRE 2'!$BD$11:$BD$40,'SEPTIEMBRE 2'!$CJ$11:$CJ$40,"A")),"")</f>
        <v>0</v>
      </c>
      <c r="FA616" s="384">
        <f t="array" ref="FA616">IFERROR(_xlfn.XLOOKUP($A616&amp;$B616,'SEPTIEMBRE 3'!$D$11:$D$40&amp;'SEPTIEMBRE 3'!$E$11:$E$40,'SEPTIEMBRE 3'!$AK$11:$AK$40,_xlfn.XLOOKUP($A616&amp;$B616,'SEPTIEMBRE 3'!$BC$11:$BC$40&amp;'SEPTIEMBRE 3'!$BD$11:$BD$40,'SEPTIEMBRE 3'!$CJ$11:$CJ$40,"A")),"")</f>
        <v>0</v>
      </c>
      <c r="FB616" s="384">
        <f t="array" ref="FB616">IFERROR(_xlfn.XLOOKUP($A616&amp;$B616,OCTUBRE!$D$11:$D$40&amp;OCTUBRE!$E$11:$E$40,OCTUBRE!$AK$11:$AK$40,_xlfn.XLOOKUP($A616&amp;$B616,OCTUBRE!$BC$11:$BC$40&amp;OCTUBRE!$BD$11:$BD$40,OCTUBRE!$CJ$11:$CJ$40,"A")),"")</f>
        <v>0</v>
      </c>
      <c r="FC616" s="384">
        <f t="array" ref="FC616">IFERROR(_xlfn.XLOOKUP($A616&amp;$B616,'OCTUBRE 2'!$D$11:$D$40&amp;'OCTUBRE 2'!$E$11:$E$40,'OCTUBRE 2'!$AK$11:$AK$40,_xlfn.XLOOKUP($A616&amp;$B616,'OCTUBRE 2'!$BC$11:$BC$40&amp;'OCTUBRE 2'!$BD$11:$BD$40,'OCTUBRE 2'!$CJ$11:$CJ$40,"A")),"")</f>
        <v>0</v>
      </c>
      <c r="FD616" s="384">
        <f t="array" ref="FD616">IFERROR(_xlfn.XLOOKUP($A616&amp;$B616,NOVIEMBRE!$D$11:$D$40&amp;NOVIEMBRE!$E$11:$E$40,NOVIEMBRE!$AK$11:$AK$40,_xlfn.XLOOKUP($A616&amp;$B616,NOVIEMBRE!$BC$11:$BC$40&amp;NOVIEMBRE!$BD$11:$BD$40,NOVIEMBRE!$CJ$11:$CJ$40,"A")),"")</f>
        <v>0</v>
      </c>
      <c r="FE616" s="384">
        <f t="array" ref="FE616">IFERROR(_xlfn.XLOOKUP($A616&amp;$B616,'NOVIEMBRE 2'!$D$11:$D$40&amp;'NOVIEMBRE 2'!$E$11:$E$40,'NOVIEMBRE 2'!$AK$11:$AK$40,_xlfn.XLOOKUP($A616&amp;$B616,'NOVIEMBRE 2'!$BC$11:$BC$40&amp;'NOVIEMBRE 2'!$BD$11:$BD$40,'NOVIEMBRE 2'!$CJ$11:$CJ$40,"A")),"")</f>
        <v>0</v>
      </c>
      <c r="FF616" s="385">
        <f t="array" ref="FF616">IFERROR(_xlfn.XLOOKUP($A616&amp;$B616,DICIEMBRE!$D$11:$D$40&amp;DICIEMBRE!$E$11:$E$40,DICIEMBRE!$AK$11:$AK$40,_xlfn.XLOOKUP($A616&amp;$B616,DICIEMBRE!$BC$11:$BC$40&amp;DICIEMBRE!$BD$11:$BD$40,DICIEMBRE!$CJ$11:$CJ$40,"A")),"")</f>
        <v>0</v>
      </c>
      <c r="FG616" s="386" t="str">
        <f t="shared" si="19"/>
        <v/>
      </c>
      <c r="FH616" s="386" t="str">
        <f t="array" ref="FH616">IF(
 COUNT(DZ616:EH616)=0,
 "-",
 IF(
  COUNT(DZ616:EH616) &lt; COUNTA(DZ616:EH616),
  REPT("🟩", ROUND(COUNT(DZ616:EH616)/COUNTA(DZ616:EH616)*5, 0)) &amp;
  REPT("⬜", 5 - ROUND(COUNT(DZ616:EH616)/COUNTA(DZ616:EH616)*5, 0)),
  IF(
    AVERAGE(IF(DZ616:EH616&lt;&gt;"", DZ616:EH616, )) &gt;= 70, "🟩🟩🟩🟩🟩",
    IF(
      AVERAGE(IF(DZ616:EH616&lt;&gt;"",DZ616:EH616, )) &gt;= 56, "🟨🟨🟨🟨🟨",
      "🟥🟥🟥🟥🟥"
    )
  )
 )
)
</f>
        <v>-</v>
      </c>
    </row>
    <row r="617" ht="15.75" customHeight="1">
      <c r="A617" s="168"/>
      <c r="B617" s="169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1"/>
      <c r="N617" s="172" t="str">
        <f t="shared" si="1"/>
        <v/>
      </c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2" t="str">
        <f t="shared" si="2"/>
        <v/>
      </c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2" t="str">
        <f t="shared" si="3"/>
        <v/>
      </c>
      <c r="AM617" s="173"/>
      <c r="AN617" s="173"/>
      <c r="AO617" s="173"/>
      <c r="AP617" s="173"/>
      <c r="AQ617" s="173"/>
      <c r="AR617" s="173"/>
      <c r="AS617" s="173"/>
      <c r="AT617" s="173"/>
      <c r="AU617" s="173"/>
      <c r="AV617" s="171"/>
      <c r="AW617" s="171"/>
      <c r="AX617" s="172" t="str">
        <f t="shared" si="4"/>
        <v/>
      </c>
      <c r="AY617" s="173"/>
      <c r="AZ617" s="173"/>
      <c r="BA617" s="173"/>
      <c r="BB617" s="173"/>
      <c r="BC617" s="173"/>
      <c r="BD617" s="173"/>
      <c r="BE617" s="173"/>
      <c r="BF617" s="173"/>
      <c r="BG617" s="173"/>
      <c r="BH617" s="173"/>
      <c r="BI617" s="173"/>
      <c r="BJ617" s="172" t="str">
        <f t="shared" si="5"/>
        <v/>
      </c>
      <c r="BK617" s="173"/>
      <c r="BL617" s="173"/>
      <c r="BM617" s="173"/>
      <c r="BN617" s="173"/>
      <c r="BO617" s="173"/>
      <c r="BP617" s="173"/>
      <c r="BQ617" s="173"/>
      <c r="BR617" s="173"/>
      <c r="BS617" s="173"/>
      <c r="BT617" s="173"/>
      <c r="BU617" s="173"/>
      <c r="BV617" s="172" t="str">
        <f t="shared" si="6"/>
        <v/>
      </c>
      <c r="BW617" s="173"/>
      <c r="BX617" s="173"/>
      <c r="BY617" s="173"/>
      <c r="BZ617" s="171"/>
      <c r="CA617" s="171"/>
      <c r="CB617" s="171"/>
      <c r="CC617" s="171"/>
      <c r="CD617" s="171"/>
      <c r="CE617" s="171"/>
      <c r="CF617" s="171"/>
      <c r="CG617" s="171"/>
      <c r="CH617" s="172" t="str">
        <f t="shared" si="7"/>
        <v/>
      </c>
      <c r="CI617" s="171"/>
      <c r="CJ617" s="173"/>
      <c r="CK617" s="173"/>
      <c r="CL617" s="173"/>
      <c r="CM617" s="173"/>
      <c r="CN617" s="171"/>
      <c r="CO617" s="171"/>
      <c r="CP617" s="171"/>
      <c r="CQ617" s="173"/>
      <c r="CR617" s="171"/>
      <c r="CS617" s="171"/>
      <c r="CT617" s="172" t="str">
        <f t="shared" si="8"/>
        <v/>
      </c>
      <c r="CU617" s="172"/>
      <c r="CV617" s="172"/>
      <c r="CW617" s="172"/>
      <c r="CX617" s="172"/>
      <c r="CY617" s="172"/>
      <c r="CZ617" s="172"/>
      <c r="DA617" s="172"/>
      <c r="DB617" s="172"/>
      <c r="DC617" s="172"/>
      <c r="DD617" s="172"/>
      <c r="DE617" s="172"/>
      <c r="DF617" s="172"/>
      <c r="DG617" s="188" t="str">
        <f t="array" ref="DG617">IFERROR(_xlfn.XLOOKUP($A617&amp;B617,MARZO!$D$11:$D$40&amp;MARZO!$E$11:$E$40,MARZO!$AM$11:$AM$40,_xlfn.XLOOKUP($A617&amp;$B617,MARZO!$BC$11:$BC$40&amp;MARZO!$BD$11:$BD$40,MARZO!$CL$11:$CL$40,"A"))/1%,"")</f>
        <v/>
      </c>
      <c r="DH617" s="188" t="str">
        <f t="array" ref="DH617">IFERROR(_xlfn.XLOOKUP($A617&amp;$B617,ABRIL!$D$11:$D$40&amp;ABRIL!$E$11:$E$40,ABRIL!$AM$11:$AM$40,_xlfn.XLOOKUP($A617&amp;$B617,ABRIL!$BC$11:$BC$40&amp;ABRIL!$BD$11:$BD$40,ABRIL!$CL$11:$CL$40,"A"))/1%,"")</f>
        <v/>
      </c>
      <c r="DI617" s="188" t="str">
        <f t="array" ref="DI617">IFERROR(_xlfn.XLOOKUP($A617&amp;$B617,'ABRIL 2'!$D$11:$D$40&amp;'ABRIL 2'!$E$11:$E$40,'ABRIL 2'!$AM$11:$AM$40,_xlfn.XLOOKUP($A617&amp;$B617,'ABRIL 2'!$BC$11:$BC$40&amp;'ABRIL 2'!$BD$11:$BD$40,'ABRIL 2'!$CL$11:$CL$40,"A"))/1%,"")</f>
        <v/>
      </c>
      <c r="DJ617" s="188" t="str">
        <f t="array" ref="DJ617">IFERROR(_xlfn.XLOOKUP($A617&amp;$B617,MAYO!$D$11:$D$40&amp;MAYO!$E$11:$E$40,MAYO!$AM$11:$AM$40,_xlfn.XLOOKUP($A617&amp;$B617,MAYO!$BC$11:$BC$40&amp;MAYO!$BD$11:$BD$40,MAYO!$CL$11:$CL$40,"A"))/1%,"")</f>
        <v/>
      </c>
      <c r="DK617" s="188" t="str">
        <f t="array" ref="DK617">IFERROR(_xlfn.XLOOKUP($A617&amp;$B617,'MAYO 2'!$D$11:$D$40&amp;'MAYO 2'!$E$11:$E$40,'MAYO 2'!$AM$11:$AM$40,_xlfn.XLOOKUP($A617&amp;$B617,'MAYO 2'!$BC$11:$BC$40&amp;'MAYO 2'!$BD$11:$BD$40,'MAYO 2'!$CL$11:$CL$40,"A"))/1%,"")</f>
        <v/>
      </c>
      <c r="DL617" s="188" t="str">
        <f t="array" ref="DL617">IFERROR(_xlfn.XLOOKUP($A617&amp;$B617,JUNIO!$D$11:$D$40&amp;JUNIO!$E$11:$E$40,JUNIO!$AM$11:$AM$40,_xlfn.XLOOKUP($A617&amp;$B617,JUNIO!$BC$11:$BC$40&amp;JUNIO!$BD$11:$BD$40,JUNIO!$CL$11:$CL$40,"A"))/1%,"")</f>
        <v/>
      </c>
      <c r="DM617" s="188" t="str">
        <f t="array" ref="DM617">IFERROR(_xlfn.XLOOKUP($A617&amp;$B617,'JUNIO 2'!$D$11:$D$40&amp;'JUNIO 2'!$E$11:$E$40,'JUNIO 2'!$AM$11:$AM$40,_xlfn.XLOOKUP($A617&amp;$B617,'JUNIO 2'!$BC$11:$BC$40&amp;'JUNIO 2'!$BD$11:$BD$40,'JUNIO 2'!$CL$11:$CL$40,"A"))/1%,"")</f>
        <v/>
      </c>
      <c r="DN617" s="188" t="str">
        <f t="array" ref="DN617">IFERROR(_xlfn.XLOOKUP($A617&amp;$B617,JULIO!$D$11:$D$40&amp;JULIO!$E$11:$E$40,JULIO!$AM$11:$AM$40,_xlfn.XLOOKUP($A617&amp;$B617,JULIO!$BC$11:$BC$40&amp;JULIO!$BD$11:$BD$40,JULIO!$CL$11:$CL$40,"A"))/1%,"")</f>
        <v/>
      </c>
      <c r="DO617" s="188" t="str">
        <f t="array" ref="DO617">IFERROR(_xlfn.XLOOKUP($A617&amp;$B617,'JULIO 2'!$D$11:$D$40&amp;'JULIO 2'!$E$11:$E$40,'JULIO 2'!$AM$11:$AM$40,_xlfn.XLOOKUP($A617&amp;$B617,'JULIO 2'!$BC$11:$BC$40&amp;'JULIO 2'!$BD$11:$BD$40,'JULIO 2'!$CL$11:$CL$40,"A"))/1%,"")</f>
        <v/>
      </c>
      <c r="DP617" s="188" t="str">
        <f t="array" ref="DP617">IFERROR(_xlfn.XLOOKUP($A617&amp;$B617,AGOSTO!$D$11:$D$40&amp;AGOSTO!$E$11:$E$40,AGOSTO!$AM$11:$AM$40,_xlfn.XLOOKUP($A617&amp;$B617,AGOSTO!$BC$11:$BC$40&amp;AGOSTO!$BD$11:$BD$40,AGOSTO!$CL$11:$CL$40,"A"))/1%,"")</f>
        <v/>
      </c>
      <c r="DQ617" s="188" t="str">
        <f t="array" ref="DQ617">IFERROR(_xlfn.XLOOKUP($A617&amp;$B617,'AGOSTO 2'!$D$11:$D$40&amp;'AGOSTO 2'!$E$11:$E$40,'AGOSTO 2'!$AM$11:$AM$40,_xlfn.XLOOKUP($A617&amp;$B617,'AGOSTO 2'!$BC$11:$BC$40&amp;'AGOSTO 2'!$BD$11:$BD$40,'AGOSTO 2'!$CL$11:$CL$40,"A"))/1%,"")</f>
        <v/>
      </c>
      <c r="DR617" s="188" t="str">
        <f t="array" ref="DR617">IFERROR(_xlfn.XLOOKUP($A617&amp;$B617,SEPTIEMBRE!$D$11:$D$40&amp;SEPTIEMBRE!$E$11:$E$40,SEPTIEMBRE!$AM$11:$AM$40,_xlfn.XLOOKUP($A617&amp;$B617,SEPTIEMBRE!$BC$11:$BC$40&amp;SEPTIEMBRE!$BD$11:$BD$40,SEPTIEMBRE!$CL$11:$CL$40,"A"))/1%,"")</f>
        <v/>
      </c>
      <c r="DS617" s="188" t="str">
        <f t="array" ref="DS617">IFERROR(_xlfn.XLOOKUP($A617&amp;$B617,'SEPTIEMBRE 2'!$D$11:$D$40&amp;'SEPTIEMBRE 2'!$E$11:$E$40,'SEPTIEMBRE 2'!$AM$11:$AM$40,_xlfn.XLOOKUP($A617&amp;$B617,'SEPTIEMBRE 2'!$BC$11:$BC$40&amp;'SEPTIEMBRE 2'!$BD$11:$BD$40,'SEPTIEMBRE 2'!$CL$11:$CL$40,"A"))/1%,"")</f>
        <v/>
      </c>
      <c r="DT617" s="188" t="str">
        <f t="array" ref="DT617">IFERROR(_xlfn.XLOOKUP($A617&amp;$B617,'SEPTIEMBRE 3'!$D$11:$D$40&amp;'SEPTIEMBRE 3'!$E$11:$E$40,'SEPTIEMBRE 3'!$AM$11:$AM$40,_xlfn.XLOOKUP($A617&amp;$B617,'SEPTIEMBRE 3'!$BC$11:$BC$40&amp;'SEPTIEMBRE 3'!$BD$11:$BD$40,'SEPTIEMBRE 3'!$CL$11:$CL$40,"A"))/1%,"")</f>
        <v/>
      </c>
      <c r="DU617" s="188" t="str">
        <f t="array" ref="DU617">IFERROR(_xlfn.XLOOKUP($A617&amp;$B617,OCTUBRE!$D$11:$D$40&amp;OCTUBRE!$E$11:$E$40,OCTUBRE!$AM$11:$AM$40,_xlfn.XLOOKUP($A617&amp;$B617,OCTUBRE!$BC$11:$BC$40&amp;OCTUBRE!$BD$11:$BD$40,OCTUBRE!$CL$11:$CL$40,"A"))/1%,"")</f>
        <v/>
      </c>
      <c r="DV617" s="188" t="str">
        <f t="array" ref="DV617">IFERROR(_xlfn.XLOOKUP($A617&amp;$B617,'OCTUBRE 2'!$D$11:$D$40&amp;'OCTUBRE 2'!$E$11:$E$40,'OCTUBRE 2'!$AM$11:$AM$40,_xlfn.XLOOKUP($A617&amp;$B617,'OCTUBRE 2'!$BC$11:$BC$40&amp;'OCTUBRE 2'!$BD$11:$BD$40,'OCTUBRE 2'!$CL$11:$CL$40,"A"))/1%,"")</f>
        <v/>
      </c>
      <c r="DW617" s="188" t="str">
        <f t="array" ref="DW617">IFERROR(_xlfn.XLOOKUP($A617&amp;$B617,NOVIEMBRE!$D$11:$D$40&amp;NOVIEMBRE!$E$11:$E$40,NOVIEMBRE!$AM$11:$AM$40,_xlfn.XLOOKUP($A617&amp;$B617,NOVIEMBRE!$BC$11:$BC$40&amp;NOVIEMBRE!$BD$11:$BD$40,NOVIEMBRE!$CL$11:$CL$40,"A"))/1%,"")</f>
        <v/>
      </c>
      <c r="DX617" s="188" t="str">
        <f t="array" ref="DX617">IFERROR(_xlfn.XLOOKUP($A617&amp;$B617,'NOVIEMBRE 2'!$D$11:$D$40&amp;'NOVIEMBRE 2'!$E$11:$E$40,'NOVIEMBRE 2'!$AM$11:$AM$40,_xlfn.XLOOKUP($A617&amp;$B617,'NOVIEMBRE 2'!$BC$11:$BC$40&amp;'NOVIEMBRE 2'!$BD$11:$BD$40,'NOVIEMBRE 2'!$CL$11:$CL$40,"A"))/1%,"")</f>
        <v/>
      </c>
      <c r="DY617" s="188" t="str">
        <f t="array" ref="DY617">IFERROR(_xlfn.XLOOKUP($A617&amp;$B617,DICIEMBRE!$D$11:$D$40&amp;DICIEMBRE!$E$11:$E$40,DICIEMBRE!$AM$11:$AM$40,_xlfn.XLOOKUP($A617&amp;$B617,DICIEMBRE!$BC$11:$BC$40&amp;DICIEMBRE!$BD$11:$BD$40,DICIEMBRE!$CL$11:$CL$40,"A"))/1%,"")</f>
        <v/>
      </c>
      <c r="DZ617" s="381" t="str">
        <f t="shared" si="9"/>
        <v>-</v>
      </c>
      <c r="EA617" s="381" t="str">
        <f t="shared" si="10"/>
        <v>-</v>
      </c>
      <c r="EB617" s="381" t="str">
        <f t="shared" si="11"/>
        <v>-</v>
      </c>
      <c r="EC617" s="381" t="str">
        <f t="shared" si="12"/>
        <v>-</v>
      </c>
      <c r="ED617" s="381" t="str">
        <f t="shared" si="13"/>
        <v>-</v>
      </c>
      <c r="EE617" s="381" t="str">
        <f t="shared" si="14"/>
        <v>-</v>
      </c>
      <c r="EF617" s="381" t="str">
        <f t="shared" si="15"/>
        <v>-</v>
      </c>
      <c r="EG617" s="381" t="str">
        <f t="shared" si="16"/>
        <v>-</v>
      </c>
      <c r="EH617" s="381" t="str">
        <f t="shared" si="17"/>
        <v>-</v>
      </c>
      <c r="EI617" s="188" t="str">
        <f t="shared" si="18"/>
        <v/>
      </c>
      <c r="EJ617" s="382"/>
      <c r="EK617" s="382"/>
      <c r="EL617" s="383"/>
      <c r="EM617" s="21"/>
      <c r="EN617" s="384">
        <f t="array" ref="EN617">IFERROR(_xlfn.XLOOKUP($A617&amp;$B617,MARZO!$D$11:$D$40&amp;MARZO!$E$11:$E$40,MARZO!$AK$11:$AK$40,_xlfn.XLOOKUP($A617&amp;$B617,MARZO!$BC$11:$BC$40&amp;MARZO!$BD$11:$BD$40,MARZO!$CJ$11:$CJ$40,"A")),"")</f>
        <v>0</v>
      </c>
      <c r="EO617" s="384">
        <f t="array" ref="EO617">IFERROR(_xlfn.XLOOKUP($A617&amp;$B617,ABRIL!$D$11:$D$40&amp;ABRIL!$E$11:$E$40,ABRIL!$AK$11:$AK$40,_xlfn.XLOOKUP($A617&amp;$B617,ABRIL!$BC$11:$BC$40&amp;ABRIL!$BD$11:$BD$40,ABRIL!$CJ$11:$CJ$40,"A")),"")</f>
        <v>0</v>
      </c>
      <c r="EP617" s="384">
        <f t="array" ref="EP617">IFERROR(_xlfn.XLOOKUP($A617&amp;$B617,'ABRIL 2'!$D$11:$D$40&amp;'ABRIL 2'!$E$11:$E$40,'ABRIL 2'!$AK$11:$AK$40,_xlfn.XLOOKUP($A617&amp;$B617,'ABRIL 2'!$BC$11:$BC$40&amp;'ABRIL 2'!$BD$11:$BD$40,'ABRIL 2'!$CJ$11:$CJ$40,"A")),"")</f>
        <v>0</v>
      </c>
      <c r="EQ617" s="384">
        <f t="array" ref="EQ617">IFERROR(_xlfn.XLOOKUP($A617&amp;$B617,MAYO!$D$11:$D$40&amp;MAYO!$E$11:$E$40,MAYO!$AK$11:$AK$40,_xlfn.XLOOKUP($A617&amp;$B617,MAYO!$BC$11:$BC$40&amp;MAYO!$BD$11:$BD$40,MAYO!$CJ$11:$CJ$40,"A")),"")</f>
        <v>0</v>
      </c>
      <c r="ER617" s="384">
        <f t="array" ref="ER617">IFERROR(_xlfn.XLOOKUP($A617&amp;$B617,'MAYO 2'!$D$11:$D$40&amp;'MAYO 2'!$E$11:$E$40,'MAYO 2'!$AK$11:$AK$40,_xlfn.XLOOKUP($A617&amp;$B617,'MAYO 2'!$BC$11:$BC$40&amp;'MAYO 2'!$BD$11:$BD$40,'MAYO 2'!$CJ$11:$CJ$40,"A")),"")</f>
        <v>0</v>
      </c>
      <c r="ES617" s="384">
        <f t="array" ref="ES617">IFERROR(_xlfn.XLOOKUP($A617&amp;$B617,JUNIO!$D$11:$D$40&amp;JUNIO!$E$11:$E$40,JUNIO!$AK$11:$AK$40,_xlfn.XLOOKUP($A617&amp;$B617,JUNIO!$BC$11:$BC$40&amp;JUNIO!$BD$11:$BD$40,JUNIO!$CJ$11:$CJ$40,"A")),"")</f>
        <v>0</v>
      </c>
      <c r="ET617" s="384">
        <f t="array" ref="ET617">IFERROR(_xlfn.XLOOKUP($A617&amp;$B617,'JUNIO 2'!$D$11:$D$40&amp;'JUNIO 2'!$E$11:$E$40,'JUNIO 2'!$AK$11:$AK$40,_xlfn.XLOOKUP($A617&amp;$B617,'JUNIO 2'!$BC$11:$BC$40&amp;'JUNIO 2'!$BD$11:$BD$40,'JUNIO 2'!$CJ$11:$CJ$40,"A")),"")</f>
        <v>0</v>
      </c>
      <c r="EU617" s="384">
        <f t="array" ref="EU617">IFERROR(_xlfn.XLOOKUP($A617&amp;$B617,JULIO!$D$11:$D$40&amp;JULIO!$E$11:$E$40,JULIO!$AK$11:$AK$40,_xlfn.XLOOKUP($A617&amp;$B617,JULIO!$BC$11:$BC$40&amp;JULIO!$BD$11:$BD$40,JULIO!$CJ$11:$CJ$40,"A")),"")</f>
        <v>0</v>
      </c>
      <c r="EV617" s="384">
        <f t="array" ref="EV617">IFERROR(_xlfn.XLOOKUP($A617&amp;$B617,'JULIO 2'!$D$11:$D$40&amp;'JULIO 2'!$E$11:$E$40,'JULIO 2'!$AK$11:$AK$40,_xlfn.XLOOKUP($A617&amp;$B617,'JULIO 2'!$BC$11:$BC$40&amp;'JULIO 2'!$BD$11:$BD$40,'JULIO 2'!$CJ$11:$CJ$40,"A")),"")</f>
        <v>0</v>
      </c>
      <c r="EW617" s="384">
        <f t="array" ref="EW617">IFERROR(_xlfn.XLOOKUP($A617&amp;$B617,AGOSTO!$D$11:$D$40&amp;AGOSTO!$E$11:$E$40,AGOSTO!$AK$11:$AK$40,_xlfn.XLOOKUP($A617&amp;$B617,AGOSTO!$BC$11:$BC$40&amp;AGOSTO!$BD$11:$BD$40,AGOSTO!$CJ$11:$CJ$40,"A")),"")</f>
        <v>0</v>
      </c>
      <c r="EX617" s="384">
        <f t="array" ref="EX617">IFERROR(_xlfn.XLOOKUP($A617&amp;$B617,'AGOSTO 2'!$D$11:$D$40&amp;'AGOSTO 2'!$E$11:$E$40,'AGOSTO 2'!$AK$11:$AK$40,_xlfn.XLOOKUP($A617&amp;$B617,'AGOSTO 2'!$BC$11:$BC$40&amp;'AGOSTO 2'!$BD$11:$BD$40,'AGOSTO 2'!$CJ$11:$CJ$40,"A")),"")</f>
        <v>0</v>
      </c>
      <c r="EY617" s="384">
        <f t="array" ref="EY617">IFERROR(_xlfn.XLOOKUP($A617&amp;$B617,SEPTIEMBRE!$D$11:$D$40&amp;SEPTIEMBRE!$E$11:$E$40,SEPTIEMBRE!$AK$11:$AK$40,_xlfn.XLOOKUP($A617&amp;$B617,SEPTIEMBRE!$BC$11:$BC$40&amp;SEPTIEMBRE!$BD$11:$BD$40,SEPTIEMBRE!$CJ$11:$CJ$40,"A")),"")</f>
        <v>0</v>
      </c>
      <c r="EZ617" s="384">
        <f t="array" ref="EZ617">IFERROR(_xlfn.XLOOKUP($A617&amp;$B617,'SEPTIEMBRE 2'!$D$11:$D$40&amp;'SEPTIEMBRE 2'!$E$11:$E$40,'SEPTIEMBRE 2'!$AK$11:$AK$40,_xlfn.XLOOKUP($A617&amp;$B617,'SEPTIEMBRE 2'!$BC$11:$BC$40&amp;'SEPTIEMBRE 2'!$BD$11:$BD$40,'SEPTIEMBRE 2'!$CJ$11:$CJ$40,"A")),"")</f>
        <v>0</v>
      </c>
      <c r="FA617" s="384">
        <f t="array" ref="FA617">IFERROR(_xlfn.XLOOKUP($A617&amp;$B617,'SEPTIEMBRE 3'!$D$11:$D$40&amp;'SEPTIEMBRE 3'!$E$11:$E$40,'SEPTIEMBRE 3'!$AK$11:$AK$40,_xlfn.XLOOKUP($A617&amp;$B617,'SEPTIEMBRE 3'!$BC$11:$BC$40&amp;'SEPTIEMBRE 3'!$BD$11:$BD$40,'SEPTIEMBRE 3'!$CJ$11:$CJ$40,"A")),"")</f>
        <v>0</v>
      </c>
      <c r="FB617" s="384">
        <f t="array" ref="FB617">IFERROR(_xlfn.XLOOKUP($A617&amp;$B617,OCTUBRE!$D$11:$D$40&amp;OCTUBRE!$E$11:$E$40,OCTUBRE!$AK$11:$AK$40,_xlfn.XLOOKUP($A617&amp;$B617,OCTUBRE!$BC$11:$BC$40&amp;OCTUBRE!$BD$11:$BD$40,OCTUBRE!$CJ$11:$CJ$40,"A")),"")</f>
        <v>0</v>
      </c>
      <c r="FC617" s="384">
        <f t="array" ref="FC617">IFERROR(_xlfn.XLOOKUP($A617&amp;$B617,'OCTUBRE 2'!$D$11:$D$40&amp;'OCTUBRE 2'!$E$11:$E$40,'OCTUBRE 2'!$AK$11:$AK$40,_xlfn.XLOOKUP($A617&amp;$B617,'OCTUBRE 2'!$BC$11:$BC$40&amp;'OCTUBRE 2'!$BD$11:$BD$40,'OCTUBRE 2'!$CJ$11:$CJ$40,"A")),"")</f>
        <v>0</v>
      </c>
      <c r="FD617" s="384">
        <f t="array" ref="FD617">IFERROR(_xlfn.XLOOKUP($A617&amp;$B617,NOVIEMBRE!$D$11:$D$40&amp;NOVIEMBRE!$E$11:$E$40,NOVIEMBRE!$AK$11:$AK$40,_xlfn.XLOOKUP($A617&amp;$B617,NOVIEMBRE!$BC$11:$BC$40&amp;NOVIEMBRE!$BD$11:$BD$40,NOVIEMBRE!$CJ$11:$CJ$40,"A")),"")</f>
        <v>0</v>
      </c>
      <c r="FE617" s="384">
        <f t="array" ref="FE617">IFERROR(_xlfn.XLOOKUP($A617&amp;$B617,'NOVIEMBRE 2'!$D$11:$D$40&amp;'NOVIEMBRE 2'!$E$11:$E$40,'NOVIEMBRE 2'!$AK$11:$AK$40,_xlfn.XLOOKUP($A617&amp;$B617,'NOVIEMBRE 2'!$BC$11:$BC$40&amp;'NOVIEMBRE 2'!$BD$11:$BD$40,'NOVIEMBRE 2'!$CJ$11:$CJ$40,"A")),"")</f>
        <v>0</v>
      </c>
      <c r="FF617" s="385">
        <f t="array" ref="FF617">IFERROR(_xlfn.XLOOKUP($A617&amp;$B617,DICIEMBRE!$D$11:$D$40&amp;DICIEMBRE!$E$11:$E$40,DICIEMBRE!$AK$11:$AK$40,_xlfn.XLOOKUP($A617&amp;$B617,DICIEMBRE!$BC$11:$BC$40&amp;DICIEMBRE!$BD$11:$BD$40,DICIEMBRE!$CJ$11:$CJ$40,"A")),"")</f>
        <v>0</v>
      </c>
      <c r="FG617" s="386" t="str">
        <f t="shared" si="19"/>
        <v/>
      </c>
      <c r="FH617" s="386" t="str">
        <f t="array" ref="FH617">IF(
 COUNT(DZ617:EH617)=0,
 "-",
 IF(
  COUNT(DZ617:EH617) &lt; COUNTA(DZ617:EH617),
  REPT("🟩", ROUND(COUNT(DZ617:EH617)/COUNTA(DZ617:EH617)*5, 0)) &amp;
  REPT("⬜", 5 - ROUND(COUNT(DZ617:EH617)/COUNTA(DZ617:EH617)*5, 0)),
  IF(
    AVERAGE(IF(DZ617:EH617&lt;&gt;"", DZ617:EH617, )) &gt;= 70, "🟩🟩🟩🟩🟩",
    IF(
      AVERAGE(IF(DZ617:EH617&lt;&gt;"",DZ617:EH617, )) &gt;= 56, "🟨🟨🟨🟨🟨",
      "🟥🟥🟥🟥🟥"
    )
  )
 )
)
</f>
        <v>-</v>
      </c>
    </row>
    <row r="618" ht="15.75" customHeight="1">
      <c r="A618" s="168"/>
      <c r="B618" s="169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1"/>
      <c r="N618" s="172" t="str">
        <f t="shared" si="1"/>
        <v/>
      </c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2" t="str">
        <f t="shared" si="2"/>
        <v/>
      </c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2" t="str">
        <f t="shared" si="3"/>
        <v/>
      </c>
      <c r="AM618" s="173"/>
      <c r="AN618" s="173"/>
      <c r="AO618" s="173"/>
      <c r="AP618" s="173"/>
      <c r="AQ618" s="173"/>
      <c r="AR618" s="173"/>
      <c r="AS618" s="173"/>
      <c r="AT618" s="173"/>
      <c r="AU618" s="173"/>
      <c r="AV618" s="171"/>
      <c r="AW618" s="171"/>
      <c r="AX618" s="172" t="str">
        <f t="shared" si="4"/>
        <v/>
      </c>
      <c r="AY618" s="173"/>
      <c r="AZ618" s="173"/>
      <c r="BA618" s="173"/>
      <c r="BB618" s="173"/>
      <c r="BC618" s="173"/>
      <c r="BD618" s="173"/>
      <c r="BE618" s="173"/>
      <c r="BF618" s="173"/>
      <c r="BG618" s="173"/>
      <c r="BH618" s="173"/>
      <c r="BI618" s="173"/>
      <c r="BJ618" s="172" t="str">
        <f t="shared" si="5"/>
        <v/>
      </c>
      <c r="BK618" s="173"/>
      <c r="BL618" s="173"/>
      <c r="BM618" s="173"/>
      <c r="BN618" s="173"/>
      <c r="BO618" s="173"/>
      <c r="BP618" s="173"/>
      <c r="BQ618" s="173"/>
      <c r="BR618" s="173"/>
      <c r="BS618" s="173"/>
      <c r="BT618" s="173"/>
      <c r="BU618" s="173"/>
      <c r="BV618" s="172" t="str">
        <f t="shared" si="6"/>
        <v/>
      </c>
      <c r="BW618" s="173"/>
      <c r="BX618" s="173"/>
      <c r="BY618" s="173"/>
      <c r="BZ618" s="171"/>
      <c r="CA618" s="171"/>
      <c r="CB618" s="171"/>
      <c r="CC618" s="171"/>
      <c r="CD618" s="171"/>
      <c r="CE618" s="171"/>
      <c r="CF618" s="171"/>
      <c r="CG618" s="171"/>
      <c r="CH618" s="172" t="str">
        <f t="shared" si="7"/>
        <v/>
      </c>
      <c r="CI618" s="171"/>
      <c r="CJ618" s="173"/>
      <c r="CK618" s="173"/>
      <c r="CL618" s="173"/>
      <c r="CM618" s="173"/>
      <c r="CN618" s="171"/>
      <c r="CO618" s="171"/>
      <c r="CP618" s="171"/>
      <c r="CQ618" s="173"/>
      <c r="CR618" s="171"/>
      <c r="CS618" s="171"/>
      <c r="CT618" s="172" t="str">
        <f t="shared" si="8"/>
        <v/>
      </c>
      <c r="CU618" s="172"/>
      <c r="CV618" s="172"/>
      <c r="CW618" s="172"/>
      <c r="CX618" s="172"/>
      <c r="CY618" s="172"/>
      <c r="CZ618" s="172"/>
      <c r="DA618" s="172"/>
      <c r="DB618" s="172"/>
      <c r="DC618" s="172"/>
      <c r="DD618" s="172"/>
      <c r="DE618" s="172"/>
      <c r="DF618" s="172"/>
      <c r="DG618" s="188" t="str">
        <f t="array" ref="DG618">IFERROR(_xlfn.XLOOKUP($A618&amp;B618,MARZO!$D$11:$D$40&amp;MARZO!$E$11:$E$40,MARZO!$AM$11:$AM$40,_xlfn.XLOOKUP($A618&amp;$B618,MARZO!$BC$11:$BC$40&amp;MARZO!$BD$11:$BD$40,MARZO!$CL$11:$CL$40,"A"))/1%,"")</f>
        <v/>
      </c>
      <c r="DH618" s="188" t="str">
        <f t="array" ref="DH618">IFERROR(_xlfn.XLOOKUP($A618&amp;$B618,ABRIL!$D$11:$D$40&amp;ABRIL!$E$11:$E$40,ABRIL!$AM$11:$AM$40,_xlfn.XLOOKUP($A618&amp;$B618,ABRIL!$BC$11:$BC$40&amp;ABRIL!$BD$11:$BD$40,ABRIL!$CL$11:$CL$40,"A"))/1%,"")</f>
        <v/>
      </c>
      <c r="DI618" s="188" t="str">
        <f t="array" ref="DI618">IFERROR(_xlfn.XLOOKUP($A618&amp;$B618,'ABRIL 2'!$D$11:$D$40&amp;'ABRIL 2'!$E$11:$E$40,'ABRIL 2'!$AM$11:$AM$40,_xlfn.XLOOKUP($A618&amp;$B618,'ABRIL 2'!$BC$11:$BC$40&amp;'ABRIL 2'!$BD$11:$BD$40,'ABRIL 2'!$CL$11:$CL$40,"A"))/1%,"")</f>
        <v/>
      </c>
      <c r="DJ618" s="188" t="str">
        <f t="array" ref="DJ618">IFERROR(_xlfn.XLOOKUP($A618&amp;$B618,MAYO!$D$11:$D$40&amp;MAYO!$E$11:$E$40,MAYO!$AM$11:$AM$40,_xlfn.XLOOKUP($A618&amp;$B618,MAYO!$BC$11:$BC$40&amp;MAYO!$BD$11:$BD$40,MAYO!$CL$11:$CL$40,"A"))/1%,"")</f>
        <v/>
      </c>
      <c r="DK618" s="188" t="str">
        <f t="array" ref="DK618">IFERROR(_xlfn.XLOOKUP($A618&amp;$B618,'MAYO 2'!$D$11:$D$40&amp;'MAYO 2'!$E$11:$E$40,'MAYO 2'!$AM$11:$AM$40,_xlfn.XLOOKUP($A618&amp;$B618,'MAYO 2'!$BC$11:$BC$40&amp;'MAYO 2'!$BD$11:$BD$40,'MAYO 2'!$CL$11:$CL$40,"A"))/1%,"")</f>
        <v/>
      </c>
      <c r="DL618" s="188" t="str">
        <f t="array" ref="DL618">IFERROR(_xlfn.XLOOKUP($A618&amp;$B618,JUNIO!$D$11:$D$40&amp;JUNIO!$E$11:$E$40,JUNIO!$AM$11:$AM$40,_xlfn.XLOOKUP($A618&amp;$B618,JUNIO!$BC$11:$BC$40&amp;JUNIO!$BD$11:$BD$40,JUNIO!$CL$11:$CL$40,"A"))/1%,"")</f>
        <v/>
      </c>
      <c r="DM618" s="188" t="str">
        <f t="array" ref="DM618">IFERROR(_xlfn.XLOOKUP($A618&amp;$B618,'JUNIO 2'!$D$11:$D$40&amp;'JUNIO 2'!$E$11:$E$40,'JUNIO 2'!$AM$11:$AM$40,_xlfn.XLOOKUP($A618&amp;$B618,'JUNIO 2'!$BC$11:$BC$40&amp;'JUNIO 2'!$BD$11:$BD$40,'JUNIO 2'!$CL$11:$CL$40,"A"))/1%,"")</f>
        <v/>
      </c>
      <c r="DN618" s="188" t="str">
        <f t="array" ref="DN618">IFERROR(_xlfn.XLOOKUP($A618&amp;$B618,JULIO!$D$11:$D$40&amp;JULIO!$E$11:$E$40,JULIO!$AM$11:$AM$40,_xlfn.XLOOKUP($A618&amp;$B618,JULIO!$BC$11:$BC$40&amp;JULIO!$BD$11:$BD$40,JULIO!$CL$11:$CL$40,"A"))/1%,"")</f>
        <v/>
      </c>
      <c r="DO618" s="188" t="str">
        <f t="array" ref="DO618">IFERROR(_xlfn.XLOOKUP($A618&amp;$B618,'JULIO 2'!$D$11:$D$40&amp;'JULIO 2'!$E$11:$E$40,'JULIO 2'!$AM$11:$AM$40,_xlfn.XLOOKUP($A618&amp;$B618,'JULIO 2'!$BC$11:$BC$40&amp;'JULIO 2'!$BD$11:$BD$40,'JULIO 2'!$CL$11:$CL$40,"A"))/1%,"")</f>
        <v/>
      </c>
      <c r="DP618" s="188" t="str">
        <f t="array" ref="DP618">IFERROR(_xlfn.XLOOKUP($A618&amp;$B618,AGOSTO!$D$11:$D$40&amp;AGOSTO!$E$11:$E$40,AGOSTO!$AM$11:$AM$40,_xlfn.XLOOKUP($A618&amp;$B618,AGOSTO!$BC$11:$BC$40&amp;AGOSTO!$BD$11:$BD$40,AGOSTO!$CL$11:$CL$40,"A"))/1%,"")</f>
        <v/>
      </c>
      <c r="DQ618" s="188" t="str">
        <f t="array" ref="DQ618">IFERROR(_xlfn.XLOOKUP($A618&amp;$B618,'AGOSTO 2'!$D$11:$D$40&amp;'AGOSTO 2'!$E$11:$E$40,'AGOSTO 2'!$AM$11:$AM$40,_xlfn.XLOOKUP($A618&amp;$B618,'AGOSTO 2'!$BC$11:$BC$40&amp;'AGOSTO 2'!$BD$11:$BD$40,'AGOSTO 2'!$CL$11:$CL$40,"A"))/1%,"")</f>
        <v/>
      </c>
      <c r="DR618" s="188" t="str">
        <f t="array" ref="DR618">IFERROR(_xlfn.XLOOKUP($A618&amp;$B618,SEPTIEMBRE!$D$11:$D$40&amp;SEPTIEMBRE!$E$11:$E$40,SEPTIEMBRE!$AM$11:$AM$40,_xlfn.XLOOKUP($A618&amp;$B618,SEPTIEMBRE!$BC$11:$BC$40&amp;SEPTIEMBRE!$BD$11:$BD$40,SEPTIEMBRE!$CL$11:$CL$40,"A"))/1%,"")</f>
        <v/>
      </c>
      <c r="DS618" s="188" t="str">
        <f t="array" ref="DS618">IFERROR(_xlfn.XLOOKUP($A618&amp;$B618,'SEPTIEMBRE 2'!$D$11:$D$40&amp;'SEPTIEMBRE 2'!$E$11:$E$40,'SEPTIEMBRE 2'!$AM$11:$AM$40,_xlfn.XLOOKUP($A618&amp;$B618,'SEPTIEMBRE 2'!$BC$11:$BC$40&amp;'SEPTIEMBRE 2'!$BD$11:$BD$40,'SEPTIEMBRE 2'!$CL$11:$CL$40,"A"))/1%,"")</f>
        <v/>
      </c>
      <c r="DT618" s="188" t="str">
        <f t="array" ref="DT618">IFERROR(_xlfn.XLOOKUP($A618&amp;$B618,'SEPTIEMBRE 3'!$D$11:$D$40&amp;'SEPTIEMBRE 3'!$E$11:$E$40,'SEPTIEMBRE 3'!$AM$11:$AM$40,_xlfn.XLOOKUP($A618&amp;$B618,'SEPTIEMBRE 3'!$BC$11:$BC$40&amp;'SEPTIEMBRE 3'!$BD$11:$BD$40,'SEPTIEMBRE 3'!$CL$11:$CL$40,"A"))/1%,"")</f>
        <v/>
      </c>
      <c r="DU618" s="188" t="str">
        <f t="array" ref="DU618">IFERROR(_xlfn.XLOOKUP($A618&amp;$B618,OCTUBRE!$D$11:$D$40&amp;OCTUBRE!$E$11:$E$40,OCTUBRE!$AM$11:$AM$40,_xlfn.XLOOKUP($A618&amp;$B618,OCTUBRE!$BC$11:$BC$40&amp;OCTUBRE!$BD$11:$BD$40,OCTUBRE!$CL$11:$CL$40,"A"))/1%,"")</f>
        <v/>
      </c>
      <c r="DV618" s="188" t="str">
        <f t="array" ref="DV618">IFERROR(_xlfn.XLOOKUP($A618&amp;$B618,'OCTUBRE 2'!$D$11:$D$40&amp;'OCTUBRE 2'!$E$11:$E$40,'OCTUBRE 2'!$AM$11:$AM$40,_xlfn.XLOOKUP($A618&amp;$B618,'OCTUBRE 2'!$BC$11:$BC$40&amp;'OCTUBRE 2'!$BD$11:$BD$40,'OCTUBRE 2'!$CL$11:$CL$40,"A"))/1%,"")</f>
        <v/>
      </c>
      <c r="DW618" s="188" t="str">
        <f t="array" ref="DW618">IFERROR(_xlfn.XLOOKUP($A618&amp;$B618,NOVIEMBRE!$D$11:$D$40&amp;NOVIEMBRE!$E$11:$E$40,NOVIEMBRE!$AM$11:$AM$40,_xlfn.XLOOKUP($A618&amp;$B618,NOVIEMBRE!$BC$11:$BC$40&amp;NOVIEMBRE!$BD$11:$BD$40,NOVIEMBRE!$CL$11:$CL$40,"A"))/1%,"")</f>
        <v/>
      </c>
      <c r="DX618" s="188" t="str">
        <f t="array" ref="DX618">IFERROR(_xlfn.XLOOKUP($A618&amp;$B618,'NOVIEMBRE 2'!$D$11:$D$40&amp;'NOVIEMBRE 2'!$E$11:$E$40,'NOVIEMBRE 2'!$AM$11:$AM$40,_xlfn.XLOOKUP($A618&amp;$B618,'NOVIEMBRE 2'!$BC$11:$BC$40&amp;'NOVIEMBRE 2'!$BD$11:$BD$40,'NOVIEMBRE 2'!$CL$11:$CL$40,"A"))/1%,"")</f>
        <v/>
      </c>
      <c r="DY618" s="188" t="str">
        <f t="array" ref="DY618">IFERROR(_xlfn.XLOOKUP($A618&amp;$B618,DICIEMBRE!$D$11:$D$40&amp;DICIEMBRE!$E$11:$E$40,DICIEMBRE!$AM$11:$AM$40,_xlfn.XLOOKUP($A618&amp;$B618,DICIEMBRE!$BC$11:$BC$40&amp;DICIEMBRE!$BD$11:$BD$40,DICIEMBRE!$CL$11:$CL$40,"A"))/1%,"")</f>
        <v/>
      </c>
      <c r="DZ618" s="381" t="str">
        <f t="shared" si="9"/>
        <v>-</v>
      </c>
      <c r="EA618" s="381" t="str">
        <f t="shared" si="10"/>
        <v>-</v>
      </c>
      <c r="EB618" s="381" t="str">
        <f t="shared" si="11"/>
        <v>-</v>
      </c>
      <c r="EC618" s="381" t="str">
        <f t="shared" si="12"/>
        <v>-</v>
      </c>
      <c r="ED618" s="381" t="str">
        <f t="shared" si="13"/>
        <v>-</v>
      </c>
      <c r="EE618" s="381" t="str">
        <f t="shared" si="14"/>
        <v>-</v>
      </c>
      <c r="EF618" s="381" t="str">
        <f t="shared" si="15"/>
        <v>-</v>
      </c>
      <c r="EG618" s="381" t="str">
        <f t="shared" si="16"/>
        <v>-</v>
      </c>
      <c r="EH618" s="381" t="str">
        <f t="shared" si="17"/>
        <v>-</v>
      </c>
      <c r="EI618" s="188" t="str">
        <f t="shared" si="18"/>
        <v/>
      </c>
      <c r="EJ618" s="382"/>
      <c r="EK618" s="382"/>
      <c r="EL618" s="383"/>
      <c r="EM618" s="21"/>
      <c r="EN618" s="384">
        <f t="array" ref="EN618">IFERROR(_xlfn.XLOOKUP($A618&amp;$B618,MARZO!$D$11:$D$40&amp;MARZO!$E$11:$E$40,MARZO!$AK$11:$AK$40,_xlfn.XLOOKUP($A618&amp;$B618,MARZO!$BC$11:$BC$40&amp;MARZO!$BD$11:$BD$40,MARZO!$CJ$11:$CJ$40,"A")),"")</f>
        <v>0</v>
      </c>
      <c r="EO618" s="384">
        <f t="array" ref="EO618">IFERROR(_xlfn.XLOOKUP($A618&amp;$B618,ABRIL!$D$11:$D$40&amp;ABRIL!$E$11:$E$40,ABRIL!$AK$11:$AK$40,_xlfn.XLOOKUP($A618&amp;$B618,ABRIL!$BC$11:$BC$40&amp;ABRIL!$BD$11:$BD$40,ABRIL!$CJ$11:$CJ$40,"A")),"")</f>
        <v>0</v>
      </c>
      <c r="EP618" s="384">
        <f t="array" ref="EP618">IFERROR(_xlfn.XLOOKUP($A618&amp;$B618,'ABRIL 2'!$D$11:$D$40&amp;'ABRIL 2'!$E$11:$E$40,'ABRIL 2'!$AK$11:$AK$40,_xlfn.XLOOKUP($A618&amp;$B618,'ABRIL 2'!$BC$11:$BC$40&amp;'ABRIL 2'!$BD$11:$BD$40,'ABRIL 2'!$CJ$11:$CJ$40,"A")),"")</f>
        <v>0</v>
      </c>
      <c r="EQ618" s="384">
        <f t="array" ref="EQ618">IFERROR(_xlfn.XLOOKUP($A618&amp;$B618,MAYO!$D$11:$D$40&amp;MAYO!$E$11:$E$40,MAYO!$AK$11:$AK$40,_xlfn.XLOOKUP($A618&amp;$B618,MAYO!$BC$11:$BC$40&amp;MAYO!$BD$11:$BD$40,MAYO!$CJ$11:$CJ$40,"A")),"")</f>
        <v>0</v>
      </c>
      <c r="ER618" s="384">
        <f t="array" ref="ER618">IFERROR(_xlfn.XLOOKUP($A618&amp;$B618,'MAYO 2'!$D$11:$D$40&amp;'MAYO 2'!$E$11:$E$40,'MAYO 2'!$AK$11:$AK$40,_xlfn.XLOOKUP($A618&amp;$B618,'MAYO 2'!$BC$11:$BC$40&amp;'MAYO 2'!$BD$11:$BD$40,'MAYO 2'!$CJ$11:$CJ$40,"A")),"")</f>
        <v>0</v>
      </c>
      <c r="ES618" s="384">
        <f t="array" ref="ES618">IFERROR(_xlfn.XLOOKUP($A618&amp;$B618,JUNIO!$D$11:$D$40&amp;JUNIO!$E$11:$E$40,JUNIO!$AK$11:$AK$40,_xlfn.XLOOKUP($A618&amp;$B618,JUNIO!$BC$11:$BC$40&amp;JUNIO!$BD$11:$BD$40,JUNIO!$CJ$11:$CJ$40,"A")),"")</f>
        <v>0</v>
      </c>
      <c r="ET618" s="384">
        <f t="array" ref="ET618">IFERROR(_xlfn.XLOOKUP($A618&amp;$B618,'JUNIO 2'!$D$11:$D$40&amp;'JUNIO 2'!$E$11:$E$40,'JUNIO 2'!$AK$11:$AK$40,_xlfn.XLOOKUP($A618&amp;$B618,'JUNIO 2'!$BC$11:$BC$40&amp;'JUNIO 2'!$BD$11:$BD$40,'JUNIO 2'!$CJ$11:$CJ$40,"A")),"")</f>
        <v>0</v>
      </c>
      <c r="EU618" s="384">
        <f t="array" ref="EU618">IFERROR(_xlfn.XLOOKUP($A618&amp;$B618,JULIO!$D$11:$D$40&amp;JULIO!$E$11:$E$40,JULIO!$AK$11:$AK$40,_xlfn.XLOOKUP($A618&amp;$B618,JULIO!$BC$11:$BC$40&amp;JULIO!$BD$11:$BD$40,JULIO!$CJ$11:$CJ$40,"A")),"")</f>
        <v>0</v>
      </c>
      <c r="EV618" s="384">
        <f t="array" ref="EV618">IFERROR(_xlfn.XLOOKUP($A618&amp;$B618,'JULIO 2'!$D$11:$D$40&amp;'JULIO 2'!$E$11:$E$40,'JULIO 2'!$AK$11:$AK$40,_xlfn.XLOOKUP($A618&amp;$B618,'JULIO 2'!$BC$11:$BC$40&amp;'JULIO 2'!$BD$11:$BD$40,'JULIO 2'!$CJ$11:$CJ$40,"A")),"")</f>
        <v>0</v>
      </c>
      <c r="EW618" s="384">
        <f t="array" ref="EW618">IFERROR(_xlfn.XLOOKUP($A618&amp;$B618,AGOSTO!$D$11:$D$40&amp;AGOSTO!$E$11:$E$40,AGOSTO!$AK$11:$AK$40,_xlfn.XLOOKUP($A618&amp;$B618,AGOSTO!$BC$11:$BC$40&amp;AGOSTO!$BD$11:$BD$40,AGOSTO!$CJ$11:$CJ$40,"A")),"")</f>
        <v>0</v>
      </c>
      <c r="EX618" s="384">
        <f t="array" ref="EX618">IFERROR(_xlfn.XLOOKUP($A618&amp;$B618,'AGOSTO 2'!$D$11:$D$40&amp;'AGOSTO 2'!$E$11:$E$40,'AGOSTO 2'!$AK$11:$AK$40,_xlfn.XLOOKUP($A618&amp;$B618,'AGOSTO 2'!$BC$11:$BC$40&amp;'AGOSTO 2'!$BD$11:$BD$40,'AGOSTO 2'!$CJ$11:$CJ$40,"A")),"")</f>
        <v>0</v>
      </c>
      <c r="EY618" s="384">
        <f t="array" ref="EY618">IFERROR(_xlfn.XLOOKUP($A618&amp;$B618,SEPTIEMBRE!$D$11:$D$40&amp;SEPTIEMBRE!$E$11:$E$40,SEPTIEMBRE!$AK$11:$AK$40,_xlfn.XLOOKUP($A618&amp;$B618,SEPTIEMBRE!$BC$11:$BC$40&amp;SEPTIEMBRE!$BD$11:$BD$40,SEPTIEMBRE!$CJ$11:$CJ$40,"A")),"")</f>
        <v>0</v>
      </c>
      <c r="EZ618" s="384">
        <f t="array" ref="EZ618">IFERROR(_xlfn.XLOOKUP($A618&amp;$B618,'SEPTIEMBRE 2'!$D$11:$D$40&amp;'SEPTIEMBRE 2'!$E$11:$E$40,'SEPTIEMBRE 2'!$AK$11:$AK$40,_xlfn.XLOOKUP($A618&amp;$B618,'SEPTIEMBRE 2'!$BC$11:$BC$40&amp;'SEPTIEMBRE 2'!$BD$11:$BD$40,'SEPTIEMBRE 2'!$CJ$11:$CJ$40,"A")),"")</f>
        <v>0</v>
      </c>
      <c r="FA618" s="384">
        <f t="array" ref="FA618">IFERROR(_xlfn.XLOOKUP($A618&amp;$B618,'SEPTIEMBRE 3'!$D$11:$D$40&amp;'SEPTIEMBRE 3'!$E$11:$E$40,'SEPTIEMBRE 3'!$AK$11:$AK$40,_xlfn.XLOOKUP($A618&amp;$B618,'SEPTIEMBRE 3'!$BC$11:$BC$40&amp;'SEPTIEMBRE 3'!$BD$11:$BD$40,'SEPTIEMBRE 3'!$CJ$11:$CJ$40,"A")),"")</f>
        <v>0</v>
      </c>
      <c r="FB618" s="384">
        <f t="array" ref="FB618">IFERROR(_xlfn.XLOOKUP($A618&amp;$B618,OCTUBRE!$D$11:$D$40&amp;OCTUBRE!$E$11:$E$40,OCTUBRE!$AK$11:$AK$40,_xlfn.XLOOKUP($A618&amp;$B618,OCTUBRE!$BC$11:$BC$40&amp;OCTUBRE!$BD$11:$BD$40,OCTUBRE!$CJ$11:$CJ$40,"A")),"")</f>
        <v>0</v>
      </c>
      <c r="FC618" s="384">
        <f t="array" ref="FC618">IFERROR(_xlfn.XLOOKUP($A618&amp;$B618,'OCTUBRE 2'!$D$11:$D$40&amp;'OCTUBRE 2'!$E$11:$E$40,'OCTUBRE 2'!$AK$11:$AK$40,_xlfn.XLOOKUP($A618&amp;$B618,'OCTUBRE 2'!$BC$11:$BC$40&amp;'OCTUBRE 2'!$BD$11:$BD$40,'OCTUBRE 2'!$CJ$11:$CJ$40,"A")),"")</f>
        <v>0</v>
      </c>
      <c r="FD618" s="384">
        <f t="array" ref="FD618">IFERROR(_xlfn.XLOOKUP($A618&amp;$B618,NOVIEMBRE!$D$11:$D$40&amp;NOVIEMBRE!$E$11:$E$40,NOVIEMBRE!$AK$11:$AK$40,_xlfn.XLOOKUP($A618&amp;$B618,NOVIEMBRE!$BC$11:$BC$40&amp;NOVIEMBRE!$BD$11:$BD$40,NOVIEMBRE!$CJ$11:$CJ$40,"A")),"")</f>
        <v>0</v>
      </c>
      <c r="FE618" s="384">
        <f t="array" ref="FE618">IFERROR(_xlfn.XLOOKUP($A618&amp;$B618,'NOVIEMBRE 2'!$D$11:$D$40&amp;'NOVIEMBRE 2'!$E$11:$E$40,'NOVIEMBRE 2'!$AK$11:$AK$40,_xlfn.XLOOKUP($A618&amp;$B618,'NOVIEMBRE 2'!$BC$11:$BC$40&amp;'NOVIEMBRE 2'!$BD$11:$BD$40,'NOVIEMBRE 2'!$CJ$11:$CJ$40,"A")),"")</f>
        <v>0</v>
      </c>
      <c r="FF618" s="385">
        <f t="array" ref="FF618">IFERROR(_xlfn.XLOOKUP($A618&amp;$B618,DICIEMBRE!$D$11:$D$40&amp;DICIEMBRE!$E$11:$E$40,DICIEMBRE!$AK$11:$AK$40,_xlfn.XLOOKUP($A618&amp;$B618,DICIEMBRE!$BC$11:$BC$40&amp;DICIEMBRE!$BD$11:$BD$40,DICIEMBRE!$CJ$11:$CJ$40,"A")),"")</f>
        <v>0</v>
      </c>
      <c r="FG618" s="386" t="str">
        <f t="shared" si="19"/>
        <v/>
      </c>
      <c r="FH618" s="386" t="str">
        <f t="array" ref="FH618">IF(
 COUNT(DZ618:EH618)=0,
 "-",
 IF(
  COUNT(DZ618:EH618) &lt; COUNTA(DZ618:EH618),
  REPT("🟩", ROUND(COUNT(DZ618:EH618)/COUNTA(DZ618:EH618)*5, 0)) &amp;
  REPT("⬜", 5 - ROUND(COUNT(DZ618:EH618)/COUNTA(DZ618:EH618)*5, 0)),
  IF(
    AVERAGE(IF(DZ618:EH618&lt;&gt;"", DZ618:EH618, )) &gt;= 70, "🟩🟩🟩🟩🟩",
    IF(
      AVERAGE(IF(DZ618:EH618&lt;&gt;"",DZ618:EH618, )) &gt;= 56, "🟨🟨🟨🟨🟨",
      "🟥🟥🟥🟥🟥"
    )
  )
 )
)
</f>
        <v>-</v>
      </c>
    </row>
    <row r="619" ht="15.75" customHeight="1">
      <c r="A619" s="168"/>
      <c r="B619" s="169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1"/>
      <c r="N619" s="172" t="str">
        <f t="shared" si="1"/>
        <v/>
      </c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2" t="str">
        <f t="shared" si="2"/>
        <v/>
      </c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2" t="str">
        <f t="shared" si="3"/>
        <v/>
      </c>
      <c r="AM619" s="173"/>
      <c r="AN619" s="173"/>
      <c r="AO619" s="173"/>
      <c r="AP619" s="173"/>
      <c r="AQ619" s="173"/>
      <c r="AR619" s="173"/>
      <c r="AS619" s="173"/>
      <c r="AT619" s="173"/>
      <c r="AU619" s="173"/>
      <c r="AV619" s="171"/>
      <c r="AW619" s="171"/>
      <c r="AX619" s="172" t="str">
        <f t="shared" si="4"/>
        <v/>
      </c>
      <c r="AY619" s="173"/>
      <c r="AZ619" s="173"/>
      <c r="BA619" s="173"/>
      <c r="BB619" s="173"/>
      <c r="BC619" s="173"/>
      <c r="BD619" s="173"/>
      <c r="BE619" s="173"/>
      <c r="BF619" s="173"/>
      <c r="BG619" s="173"/>
      <c r="BH619" s="173"/>
      <c r="BI619" s="173"/>
      <c r="BJ619" s="172" t="str">
        <f t="shared" si="5"/>
        <v/>
      </c>
      <c r="BK619" s="173"/>
      <c r="BL619" s="173"/>
      <c r="BM619" s="173"/>
      <c r="BN619" s="173"/>
      <c r="BO619" s="173"/>
      <c r="BP619" s="173"/>
      <c r="BQ619" s="173"/>
      <c r="BR619" s="173"/>
      <c r="BS619" s="173"/>
      <c r="BT619" s="173"/>
      <c r="BU619" s="173"/>
      <c r="BV619" s="172" t="str">
        <f t="shared" si="6"/>
        <v/>
      </c>
      <c r="BW619" s="173"/>
      <c r="BX619" s="173"/>
      <c r="BY619" s="173"/>
      <c r="BZ619" s="171"/>
      <c r="CA619" s="171"/>
      <c r="CB619" s="171"/>
      <c r="CC619" s="171"/>
      <c r="CD619" s="171"/>
      <c r="CE619" s="171"/>
      <c r="CF619" s="171"/>
      <c r="CG619" s="171"/>
      <c r="CH619" s="172" t="str">
        <f t="shared" si="7"/>
        <v/>
      </c>
      <c r="CI619" s="171"/>
      <c r="CJ619" s="173"/>
      <c r="CK619" s="173"/>
      <c r="CL619" s="173"/>
      <c r="CM619" s="173"/>
      <c r="CN619" s="171"/>
      <c r="CO619" s="171"/>
      <c r="CP619" s="171"/>
      <c r="CQ619" s="173"/>
      <c r="CR619" s="171"/>
      <c r="CS619" s="171"/>
      <c r="CT619" s="172" t="str">
        <f t="shared" si="8"/>
        <v/>
      </c>
      <c r="CU619" s="172"/>
      <c r="CV619" s="172"/>
      <c r="CW619" s="172"/>
      <c r="CX619" s="172"/>
      <c r="CY619" s="172"/>
      <c r="CZ619" s="172"/>
      <c r="DA619" s="172"/>
      <c r="DB619" s="172"/>
      <c r="DC619" s="172"/>
      <c r="DD619" s="172"/>
      <c r="DE619" s="172"/>
      <c r="DF619" s="172"/>
      <c r="DG619" s="188" t="str">
        <f t="array" ref="DG619">IFERROR(_xlfn.XLOOKUP($A619&amp;B619,MARZO!$D$11:$D$40&amp;MARZO!$E$11:$E$40,MARZO!$AM$11:$AM$40,_xlfn.XLOOKUP($A619&amp;$B619,MARZO!$BC$11:$BC$40&amp;MARZO!$BD$11:$BD$40,MARZO!$CL$11:$CL$40,"A"))/1%,"")</f>
        <v/>
      </c>
      <c r="DH619" s="188" t="str">
        <f t="array" ref="DH619">IFERROR(_xlfn.XLOOKUP($A619&amp;$B619,ABRIL!$D$11:$D$40&amp;ABRIL!$E$11:$E$40,ABRIL!$AM$11:$AM$40,_xlfn.XLOOKUP($A619&amp;$B619,ABRIL!$BC$11:$BC$40&amp;ABRIL!$BD$11:$BD$40,ABRIL!$CL$11:$CL$40,"A"))/1%,"")</f>
        <v/>
      </c>
      <c r="DI619" s="188" t="str">
        <f t="array" ref="DI619">IFERROR(_xlfn.XLOOKUP($A619&amp;$B619,'ABRIL 2'!$D$11:$D$40&amp;'ABRIL 2'!$E$11:$E$40,'ABRIL 2'!$AM$11:$AM$40,_xlfn.XLOOKUP($A619&amp;$B619,'ABRIL 2'!$BC$11:$BC$40&amp;'ABRIL 2'!$BD$11:$BD$40,'ABRIL 2'!$CL$11:$CL$40,"A"))/1%,"")</f>
        <v/>
      </c>
      <c r="DJ619" s="188" t="str">
        <f t="array" ref="DJ619">IFERROR(_xlfn.XLOOKUP($A619&amp;$B619,MAYO!$D$11:$D$40&amp;MAYO!$E$11:$E$40,MAYO!$AM$11:$AM$40,_xlfn.XLOOKUP($A619&amp;$B619,MAYO!$BC$11:$BC$40&amp;MAYO!$BD$11:$BD$40,MAYO!$CL$11:$CL$40,"A"))/1%,"")</f>
        <v/>
      </c>
      <c r="DK619" s="188" t="str">
        <f t="array" ref="DK619">IFERROR(_xlfn.XLOOKUP($A619&amp;$B619,'MAYO 2'!$D$11:$D$40&amp;'MAYO 2'!$E$11:$E$40,'MAYO 2'!$AM$11:$AM$40,_xlfn.XLOOKUP($A619&amp;$B619,'MAYO 2'!$BC$11:$BC$40&amp;'MAYO 2'!$BD$11:$BD$40,'MAYO 2'!$CL$11:$CL$40,"A"))/1%,"")</f>
        <v/>
      </c>
      <c r="DL619" s="188" t="str">
        <f t="array" ref="DL619">IFERROR(_xlfn.XLOOKUP($A619&amp;$B619,JUNIO!$D$11:$D$40&amp;JUNIO!$E$11:$E$40,JUNIO!$AM$11:$AM$40,_xlfn.XLOOKUP($A619&amp;$B619,JUNIO!$BC$11:$BC$40&amp;JUNIO!$BD$11:$BD$40,JUNIO!$CL$11:$CL$40,"A"))/1%,"")</f>
        <v/>
      </c>
      <c r="DM619" s="188" t="str">
        <f t="array" ref="DM619">IFERROR(_xlfn.XLOOKUP($A619&amp;$B619,'JUNIO 2'!$D$11:$D$40&amp;'JUNIO 2'!$E$11:$E$40,'JUNIO 2'!$AM$11:$AM$40,_xlfn.XLOOKUP($A619&amp;$B619,'JUNIO 2'!$BC$11:$BC$40&amp;'JUNIO 2'!$BD$11:$BD$40,'JUNIO 2'!$CL$11:$CL$40,"A"))/1%,"")</f>
        <v/>
      </c>
      <c r="DN619" s="188" t="str">
        <f t="array" ref="DN619">IFERROR(_xlfn.XLOOKUP($A619&amp;$B619,JULIO!$D$11:$D$40&amp;JULIO!$E$11:$E$40,JULIO!$AM$11:$AM$40,_xlfn.XLOOKUP($A619&amp;$B619,JULIO!$BC$11:$BC$40&amp;JULIO!$BD$11:$BD$40,JULIO!$CL$11:$CL$40,"A"))/1%,"")</f>
        <v/>
      </c>
      <c r="DO619" s="188" t="str">
        <f t="array" ref="DO619">IFERROR(_xlfn.XLOOKUP($A619&amp;$B619,'JULIO 2'!$D$11:$D$40&amp;'JULIO 2'!$E$11:$E$40,'JULIO 2'!$AM$11:$AM$40,_xlfn.XLOOKUP($A619&amp;$B619,'JULIO 2'!$BC$11:$BC$40&amp;'JULIO 2'!$BD$11:$BD$40,'JULIO 2'!$CL$11:$CL$40,"A"))/1%,"")</f>
        <v/>
      </c>
      <c r="DP619" s="188" t="str">
        <f t="array" ref="DP619">IFERROR(_xlfn.XLOOKUP($A619&amp;$B619,AGOSTO!$D$11:$D$40&amp;AGOSTO!$E$11:$E$40,AGOSTO!$AM$11:$AM$40,_xlfn.XLOOKUP($A619&amp;$B619,AGOSTO!$BC$11:$BC$40&amp;AGOSTO!$BD$11:$BD$40,AGOSTO!$CL$11:$CL$40,"A"))/1%,"")</f>
        <v/>
      </c>
      <c r="DQ619" s="188" t="str">
        <f t="array" ref="DQ619">IFERROR(_xlfn.XLOOKUP($A619&amp;$B619,'AGOSTO 2'!$D$11:$D$40&amp;'AGOSTO 2'!$E$11:$E$40,'AGOSTO 2'!$AM$11:$AM$40,_xlfn.XLOOKUP($A619&amp;$B619,'AGOSTO 2'!$BC$11:$BC$40&amp;'AGOSTO 2'!$BD$11:$BD$40,'AGOSTO 2'!$CL$11:$CL$40,"A"))/1%,"")</f>
        <v/>
      </c>
      <c r="DR619" s="188" t="str">
        <f t="array" ref="DR619">IFERROR(_xlfn.XLOOKUP($A619&amp;$B619,SEPTIEMBRE!$D$11:$D$40&amp;SEPTIEMBRE!$E$11:$E$40,SEPTIEMBRE!$AM$11:$AM$40,_xlfn.XLOOKUP($A619&amp;$B619,SEPTIEMBRE!$BC$11:$BC$40&amp;SEPTIEMBRE!$BD$11:$BD$40,SEPTIEMBRE!$CL$11:$CL$40,"A"))/1%,"")</f>
        <v/>
      </c>
      <c r="DS619" s="188" t="str">
        <f t="array" ref="DS619">IFERROR(_xlfn.XLOOKUP($A619&amp;$B619,'SEPTIEMBRE 2'!$D$11:$D$40&amp;'SEPTIEMBRE 2'!$E$11:$E$40,'SEPTIEMBRE 2'!$AM$11:$AM$40,_xlfn.XLOOKUP($A619&amp;$B619,'SEPTIEMBRE 2'!$BC$11:$BC$40&amp;'SEPTIEMBRE 2'!$BD$11:$BD$40,'SEPTIEMBRE 2'!$CL$11:$CL$40,"A"))/1%,"")</f>
        <v/>
      </c>
      <c r="DT619" s="188" t="str">
        <f t="array" ref="DT619">IFERROR(_xlfn.XLOOKUP($A619&amp;$B619,'SEPTIEMBRE 3'!$D$11:$D$40&amp;'SEPTIEMBRE 3'!$E$11:$E$40,'SEPTIEMBRE 3'!$AM$11:$AM$40,_xlfn.XLOOKUP($A619&amp;$B619,'SEPTIEMBRE 3'!$BC$11:$BC$40&amp;'SEPTIEMBRE 3'!$BD$11:$BD$40,'SEPTIEMBRE 3'!$CL$11:$CL$40,"A"))/1%,"")</f>
        <v/>
      </c>
      <c r="DU619" s="188" t="str">
        <f t="array" ref="DU619">IFERROR(_xlfn.XLOOKUP($A619&amp;$B619,OCTUBRE!$D$11:$D$40&amp;OCTUBRE!$E$11:$E$40,OCTUBRE!$AM$11:$AM$40,_xlfn.XLOOKUP($A619&amp;$B619,OCTUBRE!$BC$11:$BC$40&amp;OCTUBRE!$BD$11:$BD$40,OCTUBRE!$CL$11:$CL$40,"A"))/1%,"")</f>
        <v/>
      </c>
      <c r="DV619" s="188" t="str">
        <f t="array" ref="DV619">IFERROR(_xlfn.XLOOKUP($A619&amp;$B619,'OCTUBRE 2'!$D$11:$D$40&amp;'OCTUBRE 2'!$E$11:$E$40,'OCTUBRE 2'!$AM$11:$AM$40,_xlfn.XLOOKUP($A619&amp;$B619,'OCTUBRE 2'!$BC$11:$BC$40&amp;'OCTUBRE 2'!$BD$11:$BD$40,'OCTUBRE 2'!$CL$11:$CL$40,"A"))/1%,"")</f>
        <v/>
      </c>
      <c r="DW619" s="188" t="str">
        <f t="array" ref="DW619">IFERROR(_xlfn.XLOOKUP($A619&amp;$B619,NOVIEMBRE!$D$11:$D$40&amp;NOVIEMBRE!$E$11:$E$40,NOVIEMBRE!$AM$11:$AM$40,_xlfn.XLOOKUP($A619&amp;$B619,NOVIEMBRE!$BC$11:$BC$40&amp;NOVIEMBRE!$BD$11:$BD$40,NOVIEMBRE!$CL$11:$CL$40,"A"))/1%,"")</f>
        <v/>
      </c>
      <c r="DX619" s="188" t="str">
        <f t="array" ref="DX619">IFERROR(_xlfn.XLOOKUP($A619&amp;$B619,'NOVIEMBRE 2'!$D$11:$D$40&amp;'NOVIEMBRE 2'!$E$11:$E$40,'NOVIEMBRE 2'!$AM$11:$AM$40,_xlfn.XLOOKUP($A619&amp;$B619,'NOVIEMBRE 2'!$BC$11:$BC$40&amp;'NOVIEMBRE 2'!$BD$11:$BD$40,'NOVIEMBRE 2'!$CL$11:$CL$40,"A"))/1%,"")</f>
        <v/>
      </c>
      <c r="DY619" s="188" t="str">
        <f t="array" ref="DY619">IFERROR(_xlfn.XLOOKUP($A619&amp;$B619,DICIEMBRE!$D$11:$D$40&amp;DICIEMBRE!$E$11:$E$40,DICIEMBRE!$AM$11:$AM$40,_xlfn.XLOOKUP($A619&amp;$B619,DICIEMBRE!$BC$11:$BC$40&amp;DICIEMBRE!$BD$11:$BD$40,DICIEMBRE!$CL$11:$CL$40,"A"))/1%,"")</f>
        <v/>
      </c>
      <c r="DZ619" s="381" t="str">
        <f t="shared" si="9"/>
        <v>-</v>
      </c>
      <c r="EA619" s="381" t="str">
        <f t="shared" si="10"/>
        <v>-</v>
      </c>
      <c r="EB619" s="381" t="str">
        <f t="shared" si="11"/>
        <v>-</v>
      </c>
      <c r="EC619" s="381" t="str">
        <f t="shared" si="12"/>
        <v>-</v>
      </c>
      <c r="ED619" s="381" t="str">
        <f t="shared" si="13"/>
        <v>-</v>
      </c>
      <c r="EE619" s="381" t="str">
        <f t="shared" si="14"/>
        <v>-</v>
      </c>
      <c r="EF619" s="381" t="str">
        <f t="shared" si="15"/>
        <v>-</v>
      </c>
      <c r="EG619" s="381" t="str">
        <f t="shared" si="16"/>
        <v>-</v>
      </c>
      <c r="EH619" s="381" t="str">
        <f t="shared" si="17"/>
        <v>-</v>
      </c>
      <c r="EI619" s="188" t="str">
        <f t="shared" si="18"/>
        <v/>
      </c>
      <c r="EJ619" s="382"/>
      <c r="EK619" s="382"/>
      <c r="EL619" s="383"/>
      <c r="EM619" s="21"/>
      <c r="EN619" s="384">
        <f t="array" ref="EN619">IFERROR(_xlfn.XLOOKUP($A619&amp;$B619,MARZO!$D$11:$D$40&amp;MARZO!$E$11:$E$40,MARZO!$AK$11:$AK$40,_xlfn.XLOOKUP($A619&amp;$B619,MARZO!$BC$11:$BC$40&amp;MARZO!$BD$11:$BD$40,MARZO!$CJ$11:$CJ$40,"A")),"")</f>
        <v>0</v>
      </c>
      <c r="EO619" s="384">
        <f t="array" ref="EO619">IFERROR(_xlfn.XLOOKUP($A619&amp;$B619,ABRIL!$D$11:$D$40&amp;ABRIL!$E$11:$E$40,ABRIL!$AK$11:$AK$40,_xlfn.XLOOKUP($A619&amp;$B619,ABRIL!$BC$11:$BC$40&amp;ABRIL!$BD$11:$BD$40,ABRIL!$CJ$11:$CJ$40,"A")),"")</f>
        <v>0</v>
      </c>
      <c r="EP619" s="384">
        <f t="array" ref="EP619">IFERROR(_xlfn.XLOOKUP($A619&amp;$B619,'ABRIL 2'!$D$11:$D$40&amp;'ABRIL 2'!$E$11:$E$40,'ABRIL 2'!$AK$11:$AK$40,_xlfn.XLOOKUP($A619&amp;$B619,'ABRIL 2'!$BC$11:$BC$40&amp;'ABRIL 2'!$BD$11:$BD$40,'ABRIL 2'!$CJ$11:$CJ$40,"A")),"")</f>
        <v>0</v>
      </c>
      <c r="EQ619" s="384">
        <f t="array" ref="EQ619">IFERROR(_xlfn.XLOOKUP($A619&amp;$B619,MAYO!$D$11:$D$40&amp;MAYO!$E$11:$E$40,MAYO!$AK$11:$AK$40,_xlfn.XLOOKUP($A619&amp;$B619,MAYO!$BC$11:$BC$40&amp;MAYO!$BD$11:$BD$40,MAYO!$CJ$11:$CJ$40,"A")),"")</f>
        <v>0</v>
      </c>
      <c r="ER619" s="384">
        <f t="array" ref="ER619">IFERROR(_xlfn.XLOOKUP($A619&amp;$B619,'MAYO 2'!$D$11:$D$40&amp;'MAYO 2'!$E$11:$E$40,'MAYO 2'!$AK$11:$AK$40,_xlfn.XLOOKUP($A619&amp;$B619,'MAYO 2'!$BC$11:$BC$40&amp;'MAYO 2'!$BD$11:$BD$40,'MAYO 2'!$CJ$11:$CJ$40,"A")),"")</f>
        <v>0</v>
      </c>
      <c r="ES619" s="384">
        <f t="array" ref="ES619">IFERROR(_xlfn.XLOOKUP($A619&amp;$B619,JUNIO!$D$11:$D$40&amp;JUNIO!$E$11:$E$40,JUNIO!$AK$11:$AK$40,_xlfn.XLOOKUP($A619&amp;$B619,JUNIO!$BC$11:$BC$40&amp;JUNIO!$BD$11:$BD$40,JUNIO!$CJ$11:$CJ$40,"A")),"")</f>
        <v>0</v>
      </c>
      <c r="ET619" s="384">
        <f t="array" ref="ET619">IFERROR(_xlfn.XLOOKUP($A619&amp;$B619,'JUNIO 2'!$D$11:$D$40&amp;'JUNIO 2'!$E$11:$E$40,'JUNIO 2'!$AK$11:$AK$40,_xlfn.XLOOKUP($A619&amp;$B619,'JUNIO 2'!$BC$11:$BC$40&amp;'JUNIO 2'!$BD$11:$BD$40,'JUNIO 2'!$CJ$11:$CJ$40,"A")),"")</f>
        <v>0</v>
      </c>
      <c r="EU619" s="384">
        <f t="array" ref="EU619">IFERROR(_xlfn.XLOOKUP($A619&amp;$B619,JULIO!$D$11:$D$40&amp;JULIO!$E$11:$E$40,JULIO!$AK$11:$AK$40,_xlfn.XLOOKUP($A619&amp;$B619,JULIO!$BC$11:$BC$40&amp;JULIO!$BD$11:$BD$40,JULIO!$CJ$11:$CJ$40,"A")),"")</f>
        <v>0</v>
      </c>
      <c r="EV619" s="384">
        <f t="array" ref="EV619">IFERROR(_xlfn.XLOOKUP($A619&amp;$B619,'JULIO 2'!$D$11:$D$40&amp;'JULIO 2'!$E$11:$E$40,'JULIO 2'!$AK$11:$AK$40,_xlfn.XLOOKUP($A619&amp;$B619,'JULIO 2'!$BC$11:$BC$40&amp;'JULIO 2'!$BD$11:$BD$40,'JULIO 2'!$CJ$11:$CJ$40,"A")),"")</f>
        <v>0</v>
      </c>
      <c r="EW619" s="384">
        <f t="array" ref="EW619">IFERROR(_xlfn.XLOOKUP($A619&amp;$B619,AGOSTO!$D$11:$D$40&amp;AGOSTO!$E$11:$E$40,AGOSTO!$AK$11:$AK$40,_xlfn.XLOOKUP($A619&amp;$B619,AGOSTO!$BC$11:$BC$40&amp;AGOSTO!$BD$11:$BD$40,AGOSTO!$CJ$11:$CJ$40,"A")),"")</f>
        <v>0</v>
      </c>
      <c r="EX619" s="384">
        <f t="array" ref="EX619">IFERROR(_xlfn.XLOOKUP($A619&amp;$B619,'AGOSTO 2'!$D$11:$D$40&amp;'AGOSTO 2'!$E$11:$E$40,'AGOSTO 2'!$AK$11:$AK$40,_xlfn.XLOOKUP($A619&amp;$B619,'AGOSTO 2'!$BC$11:$BC$40&amp;'AGOSTO 2'!$BD$11:$BD$40,'AGOSTO 2'!$CJ$11:$CJ$40,"A")),"")</f>
        <v>0</v>
      </c>
      <c r="EY619" s="384">
        <f t="array" ref="EY619">IFERROR(_xlfn.XLOOKUP($A619&amp;$B619,SEPTIEMBRE!$D$11:$D$40&amp;SEPTIEMBRE!$E$11:$E$40,SEPTIEMBRE!$AK$11:$AK$40,_xlfn.XLOOKUP($A619&amp;$B619,SEPTIEMBRE!$BC$11:$BC$40&amp;SEPTIEMBRE!$BD$11:$BD$40,SEPTIEMBRE!$CJ$11:$CJ$40,"A")),"")</f>
        <v>0</v>
      </c>
      <c r="EZ619" s="384">
        <f t="array" ref="EZ619">IFERROR(_xlfn.XLOOKUP($A619&amp;$B619,'SEPTIEMBRE 2'!$D$11:$D$40&amp;'SEPTIEMBRE 2'!$E$11:$E$40,'SEPTIEMBRE 2'!$AK$11:$AK$40,_xlfn.XLOOKUP($A619&amp;$B619,'SEPTIEMBRE 2'!$BC$11:$BC$40&amp;'SEPTIEMBRE 2'!$BD$11:$BD$40,'SEPTIEMBRE 2'!$CJ$11:$CJ$40,"A")),"")</f>
        <v>0</v>
      </c>
      <c r="FA619" s="384">
        <f t="array" ref="FA619">IFERROR(_xlfn.XLOOKUP($A619&amp;$B619,'SEPTIEMBRE 3'!$D$11:$D$40&amp;'SEPTIEMBRE 3'!$E$11:$E$40,'SEPTIEMBRE 3'!$AK$11:$AK$40,_xlfn.XLOOKUP($A619&amp;$B619,'SEPTIEMBRE 3'!$BC$11:$BC$40&amp;'SEPTIEMBRE 3'!$BD$11:$BD$40,'SEPTIEMBRE 3'!$CJ$11:$CJ$40,"A")),"")</f>
        <v>0</v>
      </c>
      <c r="FB619" s="384">
        <f t="array" ref="FB619">IFERROR(_xlfn.XLOOKUP($A619&amp;$B619,OCTUBRE!$D$11:$D$40&amp;OCTUBRE!$E$11:$E$40,OCTUBRE!$AK$11:$AK$40,_xlfn.XLOOKUP($A619&amp;$B619,OCTUBRE!$BC$11:$BC$40&amp;OCTUBRE!$BD$11:$BD$40,OCTUBRE!$CJ$11:$CJ$40,"A")),"")</f>
        <v>0</v>
      </c>
      <c r="FC619" s="384">
        <f t="array" ref="FC619">IFERROR(_xlfn.XLOOKUP($A619&amp;$B619,'OCTUBRE 2'!$D$11:$D$40&amp;'OCTUBRE 2'!$E$11:$E$40,'OCTUBRE 2'!$AK$11:$AK$40,_xlfn.XLOOKUP($A619&amp;$B619,'OCTUBRE 2'!$BC$11:$BC$40&amp;'OCTUBRE 2'!$BD$11:$BD$40,'OCTUBRE 2'!$CJ$11:$CJ$40,"A")),"")</f>
        <v>0</v>
      </c>
      <c r="FD619" s="384">
        <f t="array" ref="FD619">IFERROR(_xlfn.XLOOKUP($A619&amp;$B619,NOVIEMBRE!$D$11:$D$40&amp;NOVIEMBRE!$E$11:$E$40,NOVIEMBRE!$AK$11:$AK$40,_xlfn.XLOOKUP($A619&amp;$B619,NOVIEMBRE!$BC$11:$BC$40&amp;NOVIEMBRE!$BD$11:$BD$40,NOVIEMBRE!$CJ$11:$CJ$40,"A")),"")</f>
        <v>0</v>
      </c>
      <c r="FE619" s="384">
        <f t="array" ref="FE619">IFERROR(_xlfn.XLOOKUP($A619&amp;$B619,'NOVIEMBRE 2'!$D$11:$D$40&amp;'NOVIEMBRE 2'!$E$11:$E$40,'NOVIEMBRE 2'!$AK$11:$AK$40,_xlfn.XLOOKUP($A619&amp;$B619,'NOVIEMBRE 2'!$BC$11:$BC$40&amp;'NOVIEMBRE 2'!$BD$11:$BD$40,'NOVIEMBRE 2'!$CJ$11:$CJ$40,"A")),"")</f>
        <v>0</v>
      </c>
      <c r="FF619" s="385">
        <f t="array" ref="FF619">IFERROR(_xlfn.XLOOKUP($A619&amp;$B619,DICIEMBRE!$D$11:$D$40&amp;DICIEMBRE!$E$11:$E$40,DICIEMBRE!$AK$11:$AK$40,_xlfn.XLOOKUP($A619&amp;$B619,DICIEMBRE!$BC$11:$BC$40&amp;DICIEMBRE!$BD$11:$BD$40,DICIEMBRE!$CJ$11:$CJ$40,"A")),"")</f>
        <v>0</v>
      </c>
      <c r="FG619" s="386" t="str">
        <f t="shared" si="19"/>
        <v/>
      </c>
      <c r="FH619" s="386" t="str">
        <f t="array" ref="FH619">IF(
 COUNT(DZ619:EH619)=0,
 "-",
 IF(
  COUNT(DZ619:EH619) &lt; COUNTA(DZ619:EH619),
  REPT("🟩", ROUND(COUNT(DZ619:EH619)/COUNTA(DZ619:EH619)*5, 0)) &amp;
  REPT("⬜", 5 - ROUND(COUNT(DZ619:EH619)/COUNTA(DZ619:EH619)*5, 0)),
  IF(
    AVERAGE(IF(DZ619:EH619&lt;&gt;"", DZ619:EH619, )) &gt;= 70, "🟩🟩🟩🟩🟩",
    IF(
      AVERAGE(IF(DZ619:EH619&lt;&gt;"",DZ619:EH619, )) &gt;= 56, "🟨🟨🟨🟨🟨",
      "🟥🟥🟥🟥🟥"
    )
  )
 )
)
</f>
        <v>-</v>
      </c>
    </row>
    <row r="620" ht="15.75" customHeight="1">
      <c r="A620" s="168"/>
      <c r="B620" s="169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1"/>
      <c r="N620" s="172" t="str">
        <f t="shared" si="1"/>
        <v/>
      </c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2" t="str">
        <f t="shared" si="2"/>
        <v/>
      </c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2" t="str">
        <f t="shared" si="3"/>
        <v/>
      </c>
      <c r="AM620" s="173"/>
      <c r="AN620" s="173"/>
      <c r="AO620" s="173"/>
      <c r="AP620" s="173"/>
      <c r="AQ620" s="173"/>
      <c r="AR620" s="173"/>
      <c r="AS620" s="173"/>
      <c r="AT620" s="173"/>
      <c r="AU620" s="173"/>
      <c r="AV620" s="171"/>
      <c r="AW620" s="171"/>
      <c r="AX620" s="172" t="str">
        <f t="shared" si="4"/>
        <v/>
      </c>
      <c r="AY620" s="173"/>
      <c r="AZ620" s="173"/>
      <c r="BA620" s="173"/>
      <c r="BB620" s="173"/>
      <c r="BC620" s="173"/>
      <c r="BD620" s="173"/>
      <c r="BE620" s="173"/>
      <c r="BF620" s="173"/>
      <c r="BG620" s="173"/>
      <c r="BH620" s="173"/>
      <c r="BI620" s="173"/>
      <c r="BJ620" s="172" t="str">
        <f t="shared" si="5"/>
        <v/>
      </c>
      <c r="BK620" s="173"/>
      <c r="BL620" s="173"/>
      <c r="BM620" s="173"/>
      <c r="BN620" s="173"/>
      <c r="BO620" s="173"/>
      <c r="BP620" s="173"/>
      <c r="BQ620" s="173"/>
      <c r="BR620" s="173"/>
      <c r="BS620" s="173"/>
      <c r="BT620" s="173"/>
      <c r="BU620" s="173"/>
      <c r="BV620" s="172" t="str">
        <f t="shared" si="6"/>
        <v/>
      </c>
      <c r="BW620" s="173"/>
      <c r="BX620" s="173"/>
      <c r="BY620" s="173"/>
      <c r="BZ620" s="171"/>
      <c r="CA620" s="171"/>
      <c r="CB620" s="171"/>
      <c r="CC620" s="171"/>
      <c r="CD620" s="171"/>
      <c r="CE620" s="171"/>
      <c r="CF620" s="171"/>
      <c r="CG620" s="171"/>
      <c r="CH620" s="172" t="str">
        <f t="shared" si="7"/>
        <v/>
      </c>
      <c r="CI620" s="171"/>
      <c r="CJ620" s="173"/>
      <c r="CK620" s="173"/>
      <c r="CL620" s="173"/>
      <c r="CM620" s="173"/>
      <c r="CN620" s="171"/>
      <c r="CO620" s="171"/>
      <c r="CP620" s="171"/>
      <c r="CQ620" s="173"/>
      <c r="CR620" s="171"/>
      <c r="CS620" s="171"/>
      <c r="CT620" s="172" t="str">
        <f t="shared" si="8"/>
        <v/>
      </c>
      <c r="CU620" s="172"/>
      <c r="CV620" s="172"/>
      <c r="CW620" s="172"/>
      <c r="CX620" s="172"/>
      <c r="CY620" s="172"/>
      <c r="CZ620" s="172"/>
      <c r="DA620" s="172"/>
      <c r="DB620" s="172"/>
      <c r="DC620" s="172"/>
      <c r="DD620" s="172"/>
      <c r="DE620" s="172"/>
      <c r="DF620" s="172"/>
      <c r="DG620" s="188" t="str">
        <f t="array" ref="DG620">IFERROR(_xlfn.XLOOKUP($A620&amp;B620,MARZO!$D$11:$D$40&amp;MARZO!$E$11:$E$40,MARZO!$AM$11:$AM$40,_xlfn.XLOOKUP($A620&amp;$B620,MARZO!$BC$11:$BC$40&amp;MARZO!$BD$11:$BD$40,MARZO!$CL$11:$CL$40,"A"))/1%,"")</f>
        <v/>
      </c>
      <c r="DH620" s="188" t="str">
        <f t="array" ref="DH620">IFERROR(_xlfn.XLOOKUP($A620&amp;$B620,ABRIL!$D$11:$D$40&amp;ABRIL!$E$11:$E$40,ABRIL!$AM$11:$AM$40,_xlfn.XLOOKUP($A620&amp;$B620,ABRIL!$BC$11:$BC$40&amp;ABRIL!$BD$11:$BD$40,ABRIL!$CL$11:$CL$40,"A"))/1%,"")</f>
        <v/>
      </c>
      <c r="DI620" s="188" t="str">
        <f t="array" ref="DI620">IFERROR(_xlfn.XLOOKUP($A620&amp;$B620,'ABRIL 2'!$D$11:$D$40&amp;'ABRIL 2'!$E$11:$E$40,'ABRIL 2'!$AM$11:$AM$40,_xlfn.XLOOKUP($A620&amp;$B620,'ABRIL 2'!$BC$11:$BC$40&amp;'ABRIL 2'!$BD$11:$BD$40,'ABRIL 2'!$CL$11:$CL$40,"A"))/1%,"")</f>
        <v/>
      </c>
      <c r="DJ620" s="188" t="str">
        <f t="array" ref="DJ620">IFERROR(_xlfn.XLOOKUP($A620&amp;$B620,MAYO!$D$11:$D$40&amp;MAYO!$E$11:$E$40,MAYO!$AM$11:$AM$40,_xlfn.XLOOKUP($A620&amp;$B620,MAYO!$BC$11:$BC$40&amp;MAYO!$BD$11:$BD$40,MAYO!$CL$11:$CL$40,"A"))/1%,"")</f>
        <v/>
      </c>
      <c r="DK620" s="188" t="str">
        <f t="array" ref="DK620">IFERROR(_xlfn.XLOOKUP($A620&amp;$B620,'MAYO 2'!$D$11:$D$40&amp;'MAYO 2'!$E$11:$E$40,'MAYO 2'!$AM$11:$AM$40,_xlfn.XLOOKUP($A620&amp;$B620,'MAYO 2'!$BC$11:$BC$40&amp;'MAYO 2'!$BD$11:$BD$40,'MAYO 2'!$CL$11:$CL$40,"A"))/1%,"")</f>
        <v/>
      </c>
      <c r="DL620" s="188" t="str">
        <f t="array" ref="DL620">IFERROR(_xlfn.XLOOKUP($A620&amp;$B620,JUNIO!$D$11:$D$40&amp;JUNIO!$E$11:$E$40,JUNIO!$AM$11:$AM$40,_xlfn.XLOOKUP($A620&amp;$B620,JUNIO!$BC$11:$BC$40&amp;JUNIO!$BD$11:$BD$40,JUNIO!$CL$11:$CL$40,"A"))/1%,"")</f>
        <v/>
      </c>
      <c r="DM620" s="188" t="str">
        <f t="array" ref="DM620">IFERROR(_xlfn.XLOOKUP($A620&amp;$B620,'JUNIO 2'!$D$11:$D$40&amp;'JUNIO 2'!$E$11:$E$40,'JUNIO 2'!$AM$11:$AM$40,_xlfn.XLOOKUP($A620&amp;$B620,'JUNIO 2'!$BC$11:$BC$40&amp;'JUNIO 2'!$BD$11:$BD$40,'JUNIO 2'!$CL$11:$CL$40,"A"))/1%,"")</f>
        <v/>
      </c>
      <c r="DN620" s="188" t="str">
        <f t="array" ref="DN620">IFERROR(_xlfn.XLOOKUP($A620&amp;$B620,JULIO!$D$11:$D$40&amp;JULIO!$E$11:$E$40,JULIO!$AM$11:$AM$40,_xlfn.XLOOKUP($A620&amp;$B620,JULIO!$BC$11:$BC$40&amp;JULIO!$BD$11:$BD$40,JULIO!$CL$11:$CL$40,"A"))/1%,"")</f>
        <v/>
      </c>
      <c r="DO620" s="188" t="str">
        <f t="array" ref="DO620">IFERROR(_xlfn.XLOOKUP($A620&amp;$B620,'JULIO 2'!$D$11:$D$40&amp;'JULIO 2'!$E$11:$E$40,'JULIO 2'!$AM$11:$AM$40,_xlfn.XLOOKUP($A620&amp;$B620,'JULIO 2'!$BC$11:$BC$40&amp;'JULIO 2'!$BD$11:$BD$40,'JULIO 2'!$CL$11:$CL$40,"A"))/1%,"")</f>
        <v/>
      </c>
      <c r="DP620" s="188" t="str">
        <f t="array" ref="DP620">IFERROR(_xlfn.XLOOKUP($A620&amp;$B620,AGOSTO!$D$11:$D$40&amp;AGOSTO!$E$11:$E$40,AGOSTO!$AM$11:$AM$40,_xlfn.XLOOKUP($A620&amp;$B620,AGOSTO!$BC$11:$BC$40&amp;AGOSTO!$BD$11:$BD$40,AGOSTO!$CL$11:$CL$40,"A"))/1%,"")</f>
        <v/>
      </c>
      <c r="DQ620" s="188" t="str">
        <f t="array" ref="DQ620">IFERROR(_xlfn.XLOOKUP($A620&amp;$B620,'AGOSTO 2'!$D$11:$D$40&amp;'AGOSTO 2'!$E$11:$E$40,'AGOSTO 2'!$AM$11:$AM$40,_xlfn.XLOOKUP($A620&amp;$B620,'AGOSTO 2'!$BC$11:$BC$40&amp;'AGOSTO 2'!$BD$11:$BD$40,'AGOSTO 2'!$CL$11:$CL$40,"A"))/1%,"")</f>
        <v/>
      </c>
      <c r="DR620" s="188" t="str">
        <f t="array" ref="DR620">IFERROR(_xlfn.XLOOKUP($A620&amp;$B620,SEPTIEMBRE!$D$11:$D$40&amp;SEPTIEMBRE!$E$11:$E$40,SEPTIEMBRE!$AM$11:$AM$40,_xlfn.XLOOKUP($A620&amp;$B620,SEPTIEMBRE!$BC$11:$BC$40&amp;SEPTIEMBRE!$BD$11:$BD$40,SEPTIEMBRE!$CL$11:$CL$40,"A"))/1%,"")</f>
        <v/>
      </c>
      <c r="DS620" s="188" t="str">
        <f t="array" ref="DS620">IFERROR(_xlfn.XLOOKUP($A620&amp;$B620,'SEPTIEMBRE 2'!$D$11:$D$40&amp;'SEPTIEMBRE 2'!$E$11:$E$40,'SEPTIEMBRE 2'!$AM$11:$AM$40,_xlfn.XLOOKUP($A620&amp;$B620,'SEPTIEMBRE 2'!$BC$11:$BC$40&amp;'SEPTIEMBRE 2'!$BD$11:$BD$40,'SEPTIEMBRE 2'!$CL$11:$CL$40,"A"))/1%,"")</f>
        <v/>
      </c>
      <c r="DT620" s="188" t="str">
        <f t="array" ref="DT620">IFERROR(_xlfn.XLOOKUP($A620&amp;$B620,'SEPTIEMBRE 3'!$D$11:$D$40&amp;'SEPTIEMBRE 3'!$E$11:$E$40,'SEPTIEMBRE 3'!$AM$11:$AM$40,_xlfn.XLOOKUP($A620&amp;$B620,'SEPTIEMBRE 3'!$BC$11:$BC$40&amp;'SEPTIEMBRE 3'!$BD$11:$BD$40,'SEPTIEMBRE 3'!$CL$11:$CL$40,"A"))/1%,"")</f>
        <v/>
      </c>
      <c r="DU620" s="188" t="str">
        <f t="array" ref="DU620">IFERROR(_xlfn.XLOOKUP($A620&amp;$B620,OCTUBRE!$D$11:$D$40&amp;OCTUBRE!$E$11:$E$40,OCTUBRE!$AM$11:$AM$40,_xlfn.XLOOKUP($A620&amp;$B620,OCTUBRE!$BC$11:$BC$40&amp;OCTUBRE!$BD$11:$BD$40,OCTUBRE!$CL$11:$CL$40,"A"))/1%,"")</f>
        <v/>
      </c>
      <c r="DV620" s="188" t="str">
        <f t="array" ref="DV620">IFERROR(_xlfn.XLOOKUP($A620&amp;$B620,'OCTUBRE 2'!$D$11:$D$40&amp;'OCTUBRE 2'!$E$11:$E$40,'OCTUBRE 2'!$AM$11:$AM$40,_xlfn.XLOOKUP($A620&amp;$B620,'OCTUBRE 2'!$BC$11:$BC$40&amp;'OCTUBRE 2'!$BD$11:$BD$40,'OCTUBRE 2'!$CL$11:$CL$40,"A"))/1%,"")</f>
        <v/>
      </c>
      <c r="DW620" s="188" t="str">
        <f t="array" ref="DW620">IFERROR(_xlfn.XLOOKUP($A620&amp;$B620,NOVIEMBRE!$D$11:$D$40&amp;NOVIEMBRE!$E$11:$E$40,NOVIEMBRE!$AM$11:$AM$40,_xlfn.XLOOKUP($A620&amp;$B620,NOVIEMBRE!$BC$11:$BC$40&amp;NOVIEMBRE!$BD$11:$BD$40,NOVIEMBRE!$CL$11:$CL$40,"A"))/1%,"")</f>
        <v/>
      </c>
      <c r="DX620" s="188" t="str">
        <f t="array" ref="DX620">IFERROR(_xlfn.XLOOKUP($A620&amp;$B620,'NOVIEMBRE 2'!$D$11:$D$40&amp;'NOVIEMBRE 2'!$E$11:$E$40,'NOVIEMBRE 2'!$AM$11:$AM$40,_xlfn.XLOOKUP($A620&amp;$B620,'NOVIEMBRE 2'!$BC$11:$BC$40&amp;'NOVIEMBRE 2'!$BD$11:$BD$40,'NOVIEMBRE 2'!$CL$11:$CL$40,"A"))/1%,"")</f>
        <v/>
      </c>
      <c r="DY620" s="188" t="str">
        <f t="array" ref="DY620">IFERROR(_xlfn.XLOOKUP($A620&amp;$B620,DICIEMBRE!$D$11:$D$40&amp;DICIEMBRE!$E$11:$E$40,DICIEMBRE!$AM$11:$AM$40,_xlfn.XLOOKUP($A620&amp;$B620,DICIEMBRE!$BC$11:$BC$40&amp;DICIEMBRE!$BD$11:$BD$40,DICIEMBRE!$CL$11:$CL$40,"A"))/1%,"")</f>
        <v/>
      </c>
      <c r="DZ620" s="381" t="str">
        <f t="shared" si="9"/>
        <v>-</v>
      </c>
      <c r="EA620" s="381" t="str">
        <f t="shared" si="10"/>
        <v>-</v>
      </c>
      <c r="EB620" s="381" t="str">
        <f t="shared" si="11"/>
        <v>-</v>
      </c>
      <c r="EC620" s="381" t="str">
        <f t="shared" si="12"/>
        <v>-</v>
      </c>
      <c r="ED620" s="381" t="str">
        <f t="shared" si="13"/>
        <v>-</v>
      </c>
      <c r="EE620" s="381" t="str">
        <f t="shared" si="14"/>
        <v>-</v>
      </c>
      <c r="EF620" s="381" t="str">
        <f t="shared" si="15"/>
        <v>-</v>
      </c>
      <c r="EG620" s="381" t="str">
        <f t="shared" si="16"/>
        <v>-</v>
      </c>
      <c r="EH620" s="381" t="str">
        <f t="shared" si="17"/>
        <v>-</v>
      </c>
      <c r="EI620" s="188" t="str">
        <f t="shared" si="18"/>
        <v/>
      </c>
      <c r="EJ620" s="382"/>
      <c r="EK620" s="382"/>
      <c r="EL620" s="383"/>
      <c r="EM620" s="21"/>
      <c r="EN620" s="384">
        <f t="array" ref="EN620">IFERROR(_xlfn.XLOOKUP($A620&amp;$B620,MARZO!$D$11:$D$40&amp;MARZO!$E$11:$E$40,MARZO!$AK$11:$AK$40,_xlfn.XLOOKUP($A620&amp;$B620,MARZO!$BC$11:$BC$40&amp;MARZO!$BD$11:$BD$40,MARZO!$CJ$11:$CJ$40,"A")),"")</f>
        <v>0</v>
      </c>
      <c r="EO620" s="384">
        <f t="array" ref="EO620">IFERROR(_xlfn.XLOOKUP($A620&amp;$B620,ABRIL!$D$11:$D$40&amp;ABRIL!$E$11:$E$40,ABRIL!$AK$11:$AK$40,_xlfn.XLOOKUP($A620&amp;$B620,ABRIL!$BC$11:$BC$40&amp;ABRIL!$BD$11:$BD$40,ABRIL!$CJ$11:$CJ$40,"A")),"")</f>
        <v>0</v>
      </c>
      <c r="EP620" s="384">
        <f t="array" ref="EP620">IFERROR(_xlfn.XLOOKUP($A620&amp;$B620,'ABRIL 2'!$D$11:$D$40&amp;'ABRIL 2'!$E$11:$E$40,'ABRIL 2'!$AK$11:$AK$40,_xlfn.XLOOKUP($A620&amp;$B620,'ABRIL 2'!$BC$11:$BC$40&amp;'ABRIL 2'!$BD$11:$BD$40,'ABRIL 2'!$CJ$11:$CJ$40,"A")),"")</f>
        <v>0</v>
      </c>
      <c r="EQ620" s="384">
        <f t="array" ref="EQ620">IFERROR(_xlfn.XLOOKUP($A620&amp;$B620,MAYO!$D$11:$D$40&amp;MAYO!$E$11:$E$40,MAYO!$AK$11:$AK$40,_xlfn.XLOOKUP($A620&amp;$B620,MAYO!$BC$11:$BC$40&amp;MAYO!$BD$11:$BD$40,MAYO!$CJ$11:$CJ$40,"A")),"")</f>
        <v>0</v>
      </c>
      <c r="ER620" s="384">
        <f t="array" ref="ER620">IFERROR(_xlfn.XLOOKUP($A620&amp;$B620,'MAYO 2'!$D$11:$D$40&amp;'MAYO 2'!$E$11:$E$40,'MAYO 2'!$AK$11:$AK$40,_xlfn.XLOOKUP($A620&amp;$B620,'MAYO 2'!$BC$11:$BC$40&amp;'MAYO 2'!$BD$11:$BD$40,'MAYO 2'!$CJ$11:$CJ$40,"A")),"")</f>
        <v>0</v>
      </c>
      <c r="ES620" s="384">
        <f t="array" ref="ES620">IFERROR(_xlfn.XLOOKUP($A620&amp;$B620,JUNIO!$D$11:$D$40&amp;JUNIO!$E$11:$E$40,JUNIO!$AK$11:$AK$40,_xlfn.XLOOKUP($A620&amp;$B620,JUNIO!$BC$11:$BC$40&amp;JUNIO!$BD$11:$BD$40,JUNIO!$CJ$11:$CJ$40,"A")),"")</f>
        <v>0</v>
      </c>
      <c r="ET620" s="384">
        <f t="array" ref="ET620">IFERROR(_xlfn.XLOOKUP($A620&amp;$B620,'JUNIO 2'!$D$11:$D$40&amp;'JUNIO 2'!$E$11:$E$40,'JUNIO 2'!$AK$11:$AK$40,_xlfn.XLOOKUP($A620&amp;$B620,'JUNIO 2'!$BC$11:$BC$40&amp;'JUNIO 2'!$BD$11:$BD$40,'JUNIO 2'!$CJ$11:$CJ$40,"A")),"")</f>
        <v>0</v>
      </c>
      <c r="EU620" s="384">
        <f t="array" ref="EU620">IFERROR(_xlfn.XLOOKUP($A620&amp;$B620,JULIO!$D$11:$D$40&amp;JULIO!$E$11:$E$40,JULIO!$AK$11:$AK$40,_xlfn.XLOOKUP($A620&amp;$B620,JULIO!$BC$11:$BC$40&amp;JULIO!$BD$11:$BD$40,JULIO!$CJ$11:$CJ$40,"A")),"")</f>
        <v>0</v>
      </c>
      <c r="EV620" s="384">
        <f t="array" ref="EV620">IFERROR(_xlfn.XLOOKUP($A620&amp;$B620,'JULIO 2'!$D$11:$D$40&amp;'JULIO 2'!$E$11:$E$40,'JULIO 2'!$AK$11:$AK$40,_xlfn.XLOOKUP($A620&amp;$B620,'JULIO 2'!$BC$11:$BC$40&amp;'JULIO 2'!$BD$11:$BD$40,'JULIO 2'!$CJ$11:$CJ$40,"A")),"")</f>
        <v>0</v>
      </c>
      <c r="EW620" s="384">
        <f t="array" ref="EW620">IFERROR(_xlfn.XLOOKUP($A620&amp;$B620,AGOSTO!$D$11:$D$40&amp;AGOSTO!$E$11:$E$40,AGOSTO!$AK$11:$AK$40,_xlfn.XLOOKUP($A620&amp;$B620,AGOSTO!$BC$11:$BC$40&amp;AGOSTO!$BD$11:$BD$40,AGOSTO!$CJ$11:$CJ$40,"A")),"")</f>
        <v>0</v>
      </c>
      <c r="EX620" s="384">
        <f t="array" ref="EX620">IFERROR(_xlfn.XLOOKUP($A620&amp;$B620,'AGOSTO 2'!$D$11:$D$40&amp;'AGOSTO 2'!$E$11:$E$40,'AGOSTO 2'!$AK$11:$AK$40,_xlfn.XLOOKUP($A620&amp;$B620,'AGOSTO 2'!$BC$11:$BC$40&amp;'AGOSTO 2'!$BD$11:$BD$40,'AGOSTO 2'!$CJ$11:$CJ$40,"A")),"")</f>
        <v>0</v>
      </c>
      <c r="EY620" s="384">
        <f t="array" ref="EY620">IFERROR(_xlfn.XLOOKUP($A620&amp;$B620,SEPTIEMBRE!$D$11:$D$40&amp;SEPTIEMBRE!$E$11:$E$40,SEPTIEMBRE!$AK$11:$AK$40,_xlfn.XLOOKUP($A620&amp;$B620,SEPTIEMBRE!$BC$11:$BC$40&amp;SEPTIEMBRE!$BD$11:$BD$40,SEPTIEMBRE!$CJ$11:$CJ$40,"A")),"")</f>
        <v>0</v>
      </c>
      <c r="EZ620" s="384">
        <f t="array" ref="EZ620">IFERROR(_xlfn.XLOOKUP($A620&amp;$B620,'SEPTIEMBRE 2'!$D$11:$D$40&amp;'SEPTIEMBRE 2'!$E$11:$E$40,'SEPTIEMBRE 2'!$AK$11:$AK$40,_xlfn.XLOOKUP($A620&amp;$B620,'SEPTIEMBRE 2'!$BC$11:$BC$40&amp;'SEPTIEMBRE 2'!$BD$11:$BD$40,'SEPTIEMBRE 2'!$CJ$11:$CJ$40,"A")),"")</f>
        <v>0</v>
      </c>
      <c r="FA620" s="384">
        <f t="array" ref="FA620">IFERROR(_xlfn.XLOOKUP($A620&amp;$B620,'SEPTIEMBRE 3'!$D$11:$D$40&amp;'SEPTIEMBRE 3'!$E$11:$E$40,'SEPTIEMBRE 3'!$AK$11:$AK$40,_xlfn.XLOOKUP($A620&amp;$B620,'SEPTIEMBRE 3'!$BC$11:$BC$40&amp;'SEPTIEMBRE 3'!$BD$11:$BD$40,'SEPTIEMBRE 3'!$CJ$11:$CJ$40,"A")),"")</f>
        <v>0</v>
      </c>
      <c r="FB620" s="384">
        <f t="array" ref="FB620">IFERROR(_xlfn.XLOOKUP($A620&amp;$B620,OCTUBRE!$D$11:$D$40&amp;OCTUBRE!$E$11:$E$40,OCTUBRE!$AK$11:$AK$40,_xlfn.XLOOKUP($A620&amp;$B620,OCTUBRE!$BC$11:$BC$40&amp;OCTUBRE!$BD$11:$BD$40,OCTUBRE!$CJ$11:$CJ$40,"A")),"")</f>
        <v>0</v>
      </c>
      <c r="FC620" s="384">
        <f t="array" ref="FC620">IFERROR(_xlfn.XLOOKUP($A620&amp;$B620,'OCTUBRE 2'!$D$11:$D$40&amp;'OCTUBRE 2'!$E$11:$E$40,'OCTUBRE 2'!$AK$11:$AK$40,_xlfn.XLOOKUP($A620&amp;$B620,'OCTUBRE 2'!$BC$11:$BC$40&amp;'OCTUBRE 2'!$BD$11:$BD$40,'OCTUBRE 2'!$CJ$11:$CJ$40,"A")),"")</f>
        <v>0</v>
      </c>
      <c r="FD620" s="384">
        <f t="array" ref="FD620">IFERROR(_xlfn.XLOOKUP($A620&amp;$B620,NOVIEMBRE!$D$11:$D$40&amp;NOVIEMBRE!$E$11:$E$40,NOVIEMBRE!$AK$11:$AK$40,_xlfn.XLOOKUP($A620&amp;$B620,NOVIEMBRE!$BC$11:$BC$40&amp;NOVIEMBRE!$BD$11:$BD$40,NOVIEMBRE!$CJ$11:$CJ$40,"A")),"")</f>
        <v>0</v>
      </c>
      <c r="FE620" s="384">
        <f t="array" ref="FE620">IFERROR(_xlfn.XLOOKUP($A620&amp;$B620,'NOVIEMBRE 2'!$D$11:$D$40&amp;'NOVIEMBRE 2'!$E$11:$E$40,'NOVIEMBRE 2'!$AK$11:$AK$40,_xlfn.XLOOKUP($A620&amp;$B620,'NOVIEMBRE 2'!$BC$11:$BC$40&amp;'NOVIEMBRE 2'!$BD$11:$BD$40,'NOVIEMBRE 2'!$CJ$11:$CJ$40,"A")),"")</f>
        <v>0</v>
      </c>
      <c r="FF620" s="385">
        <f t="array" ref="FF620">IFERROR(_xlfn.XLOOKUP($A620&amp;$B620,DICIEMBRE!$D$11:$D$40&amp;DICIEMBRE!$E$11:$E$40,DICIEMBRE!$AK$11:$AK$40,_xlfn.XLOOKUP($A620&amp;$B620,DICIEMBRE!$BC$11:$BC$40&amp;DICIEMBRE!$BD$11:$BD$40,DICIEMBRE!$CJ$11:$CJ$40,"A")),"")</f>
        <v>0</v>
      </c>
      <c r="FG620" s="386" t="str">
        <f t="shared" si="19"/>
        <v/>
      </c>
      <c r="FH620" s="386" t="str">
        <f t="array" ref="FH620">IF(
 COUNT(DZ620:EH620)=0,
 "-",
 IF(
  COUNT(DZ620:EH620) &lt; COUNTA(DZ620:EH620),
  REPT("🟩", ROUND(COUNT(DZ620:EH620)/COUNTA(DZ620:EH620)*5, 0)) &amp;
  REPT("⬜", 5 - ROUND(COUNT(DZ620:EH620)/COUNTA(DZ620:EH620)*5, 0)),
  IF(
    AVERAGE(IF(DZ620:EH620&lt;&gt;"", DZ620:EH620, )) &gt;= 70, "🟩🟩🟩🟩🟩",
    IF(
      AVERAGE(IF(DZ620:EH620&lt;&gt;"",DZ620:EH620, )) &gt;= 56, "🟨🟨🟨🟨🟨",
      "🟥🟥🟥🟥🟥"
    )
  )
 )
)
</f>
        <v>-</v>
      </c>
    </row>
    <row r="621" ht="15.75" customHeight="1">
      <c r="A621" s="168"/>
      <c r="B621" s="169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1"/>
      <c r="N621" s="172" t="str">
        <f t="shared" si="1"/>
        <v/>
      </c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2" t="str">
        <f t="shared" si="2"/>
        <v/>
      </c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2" t="str">
        <f t="shared" si="3"/>
        <v/>
      </c>
      <c r="AM621" s="173"/>
      <c r="AN621" s="173"/>
      <c r="AO621" s="173"/>
      <c r="AP621" s="173"/>
      <c r="AQ621" s="173"/>
      <c r="AR621" s="173"/>
      <c r="AS621" s="173"/>
      <c r="AT621" s="173"/>
      <c r="AU621" s="173"/>
      <c r="AV621" s="171"/>
      <c r="AW621" s="171"/>
      <c r="AX621" s="172" t="str">
        <f t="shared" si="4"/>
        <v/>
      </c>
      <c r="AY621" s="173"/>
      <c r="AZ621" s="173"/>
      <c r="BA621" s="173"/>
      <c r="BB621" s="173"/>
      <c r="BC621" s="173"/>
      <c r="BD621" s="173"/>
      <c r="BE621" s="173"/>
      <c r="BF621" s="173"/>
      <c r="BG621" s="173"/>
      <c r="BH621" s="173"/>
      <c r="BI621" s="173"/>
      <c r="BJ621" s="172" t="str">
        <f t="shared" si="5"/>
        <v/>
      </c>
      <c r="BK621" s="173"/>
      <c r="BL621" s="173"/>
      <c r="BM621" s="173"/>
      <c r="BN621" s="173"/>
      <c r="BO621" s="173"/>
      <c r="BP621" s="173"/>
      <c r="BQ621" s="173"/>
      <c r="BR621" s="173"/>
      <c r="BS621" s="173"/>
      <c r="BT621" s="173"/>
      <c r="BU621" s="173"/>
      <c r="BV621" s="172" t="str">
        <f t="shared" si="6"/>
        <v/>
      </c>
      <c r="BW621" s="173"/>
      <c r="BX621" s="173"/>
      <c r="BY621" s="173"/>
      <c r="BZ621" s="171"/>
      <c r="CA621" s="171"/>
      <c r="CB621" s="171"/>
      <c r="CC621" s="171"/>
      <c r="CD621" s="171"/>
      <c r="CE621" s="171"/>
      <c r="CF621" s="171"/>
      <c r="CG621" s="171"/>
      <c r="CH621" s="172" t="str">
        <f t="shared" si="7"/>
        <v/>
      </c>
      <c r="CI621" s="171"/>
      <c r="CJ621" s="173"/>
      <c r="CK621" s="173"/>
      <c r="CL621" s="173"/>
      <c r="CM621" s="173"/>
      <c r="CN621" s="171"/>
      <c r="CO621" s="171"/>
      <c r="CP621" s="171"/>
      <c r="CQ621" s="173"/>
      <c r="CR621" s="171"/>
      <c r="CS621" s="171"/>
      <c r="CT621" s="172" t="str">
        <f t="shared" si="8"/>
        <v/>
      </c>
      <c r="CU621" s="172"/>
      <c r="CV621" s="172"/>
      <c r="CW621" s="172"/>
      <c r="CX621" s="172"/>
      <c r="CY621" s="172"/>
      <c r="CZ621" s="172"/>
      <c r="DA621" s="172"/>
      <c r="DB621" s="172"/>
      <c r="DC621" s="172"/>
      <c r="DD621" s="172"/>
      <c r="DE621" s="172"/>
      <c r="DF621" s="172"/>
      <c r="DG621" s="188" t="str">
        <f t="array" ref="DG621">IFERROR(_xlfn.XLOOKUP($A621&amp;B621,MARZO!$D$11:$D$40&amp;MARZO!$E$11:$E$40,MARZO!$AM$11:$AM$40,_xlfn.XLOOKUP($A621&amp;$B621,MARZO!$BC$11:$BC$40&amp;MARZO!$BD$11:$BD$40,MARZO!$CL$11:$CL$40,"A"))/1%,"")</f>
        <v/>
      </c>
      <c r="DH621" s="188" t="str">
        <f t="array" ref="DH621">IFERROR(_xlfn.XLOOKUP($A621&amp;$B621,ABRIL!$D$11:$D$40&amp;ABRIL!$E$11:$E$40,ABRIL!$AM$11:$AM$40,_xlfn.XLOOKUP($A621&amp;$B621,ABRIL!$BC$11:$BC$40&amp;ABRIL!$BD$11:$BD$40,ABRIL!$CL$11:$CL$40,"A"))/1%,"")</f>
        <v/>
      </c>
      <c r="DI621" s="188" t="str">
        <f t="array" ref="DI621">IFERROR(_xlfn.XLOOKUP($A621&amp;$B621,'ABRIL 2'!$D$11:$D$40&amp;'ABRIL 2'!$E$11:$E$40,'ABRIL 2'!$AM$11:$AM$40,_xlfn.XLOOKUP($A621&amp;$B621,'ABRIL 2'!$BC$11:$BC$40&amp;'ABRIL 2'!$BD$11:$BD$40,'ABRIL 2'!$CL$11:$CL$40,"A"))/1%,"")</f>
        <v/>
      </c>
      <c r="DJ621" s="188" t="str">
        <f t="array" ref="DJ621">IFERROR(_xlfn.XLOOKUP($A621&amp;$B621,MAYO!$D$11:$D$40&amp;MAYO!$E$11:$E$40,MAYO!$AM$11:$AM$40,_xlfn.XLOOKUP($A621&amp;$B621,MAYO!$BC$11:$BC$40&amp;MAYO!$BD$11:$BD$40,MAYO!$CL$11:$CL$40,"A"))/1%,"")</f>
        <v/>
      </c>
      <c r="DK621" s="188" t="str">
        <f t="array" ref="DK621">IFERROR(_xlfn.XLOOKUP($A621&amp;$B621,'MAYO 2'!$D$11:$D$40&amp;'MAYO 2'!$E$11:$E$40,'MAYO 2'!$AM$11:$AM$40,_xlfn.XLOOKUP($A621&amp;$B621,'MAYO 2'!$BC$11:$BC$40&amp;'MAYO 2'!$BD$11:$BD$40,'MAYO 2'!$CL$11:$CL$40,"A"))/1%,"")</f>
        <v/>
      </c>
      <c r="DL621" s="188" t="str">
        <f t="array" ref="DL621">IFERROR(_xlfn.XLOOKUP($A621&amp;$B621,JUNIO!$D$11:$D$40&amp;JUNIO!$E$11:$E$40,JUNIO!$AM$11:$AM$40,_xlfn.XLOOKUP($A621&amp;$B621,JUNIO!$BC$11:$BC$40&amp;JUNIO!$BD$11:$BD$40,JUNIO!$CL$11:$CL$40,"A"))/1%,"")</f>
        <v/>
      </c>
      <c r="DM621" s="188" t="str">
        <f t="array" ref="DM621">IFERROR(_xlfn.XLOOKUP($A621&amp;$B621,'JUNIO 2'!$D$11:$D$40&amp;'JUNIO 2'!$E$11:$E$40,'JUNIO 2'!$AM$11:$AM$40,_xlfn.XLOOKUP($A621&amp;$B621,'JUNIO 2'!$BC$11:$BC$40&amp;'JUNIO 2'!$BD$11:$BD$40,'JUNIO 2'!$CL$11:$CL$40,"A"))/1%,"")</f>
        <v/>
      </c>
      <c r="DN621" s="188" t="str">
        <f t="array" ref="DN621">IFERROR(_xlfn.XLOOKUP($A621&amp;$B621,JULIO!$D$11:$D$40&amp;JULIO!$E$11:$E$40,JULIO!$AM$11:$AM$40,_xlfn.XLOOKUP($A621&amp;$B621,JULIO!$BC$11:$BC$40&amp;JULIO!$BD$11:$BD$40,JULIO!$CL$11:$CL$40,"A"))/1%,"")</f>
        <v/>
      </c>
      <c r="DO621" s="188" t="str">
        <f t="array" ref="DO621">IFERROR(_xlfn.XLOOKUP($A621&amp;$B621,'JULIO 2'!$D$11:$D$40&amp;'JULIO 2'!$E$11:$E$40,'JULIO 2'!$AM$11:$AM$40,_xlfn.XLOOKUP($A621&amp;$B621,'JULIO 2'!$BC$11:$BC$40&amp;'JULIO 2'!$BD$11:$BD$40,'JULIO 2'!$CL$11:$CL$40,"A"))/1%,"")</f>
        <v/>
      </c>
      <c r="DP621" s="188" t="str">
        <f t="array" ref="DP621">IFERROR(_xlfn.XLOOKUP($A621&amp;$B621,AGOSTO!$D$11:$D$40&amp;AGOSTO!$E$11:$E$40,AGOSTO!$AM$11:$AM$40,_xlfn.XLOOKUP($A621&amp;$B621,AGOSTO!$BC$11:$BC$40&amp;AGOSTO!$BD$11:$BD$40,AGOSTO!$CL$11:$CL$40,"A"))/1%,"")</f>
        <v/>
      </c>
      <c r="DQ621" s="188" t="str">
        <f t="array" ref="DQ621">IFERROR(_xlfn.XLOOKUP($A621&amp;$B621,'AGOSTO 2'!$D$11:$D$40&amp;'AGOSTO 2'!$E$11:$E$40,'AGOSTO 2'!$AM$11:$AM$40,_xlfn.XLOOKUP($A621&amp;$B621,'AGOSTO 2'!$BC$11:$BC$40&amp;'AGOSTO 2'!$BD$11:$BD$40,'AGOSTO 2'!$CL$11:$CL$40,"A"))/1%,"")</f>
        <v/>
      </c>
      <c r="DR621" s="188" t="str">
        <f t="array" ref="DR621">IFERROR(_xlfn.XLOOKUP($A621&amp;$B621,SEPTIEMBRE!$D$11:$D$40&amp;SEPTIEMBRE!$E$11:$E$40,SEPTIEMBRE!$AM$11:$AM$40,_xlfn.XLOOKUP($A621&amp;$B621,SEPTIEMBRE!$BC$11:$BC$40&amp;SEPTIEMBRE!$BD$11:$BD$40,SEPTIEMBRE!$CL$11:$CL$40,"A"))/1%,"")</f>
        <v/>
      </c>
      <c r="DS621" s="188" t="str">
        <f t="array" ref="DS621">IFERROR(_xlfn.XLOOKUP($A621&amp;$B621,'SEPTIEMBRE 2'!$D$11:$D$40&amp;'SEPTIEMBRE 2'!$E$11:$E$40,'SEPTIEMBRE 2'!$AM$11:$AM$40,_xlfn.XLOOKUP($A621&amp;$B621,'SEPTIEMBRE 2'!$BC$11:$BC$40&amp;'SEPTIEMBRE 2'!$BD$11:$BD$40,'SEPTIEMBRE 2'!$CL$11:$CL$40,"A"))/1%,"")</f>
        <v/>
      </c>
      <c r="DT621" s="188" t="str">
        <f t="array" ref="DT621">IFERROR(_xlfn.XLOOKUP($A621&amp;$B621,'SEPTIEMBRE 3'!$D$11:$D$40&amp;'SEPTIEMBRE 3'!$E$11:$E$40,'SEPTIEMBRE 3'!$AM$11:$AM$40,_xlfn.XLOOKUP($A621&amp;$B621,'SEPTIEMBRE 3'!$BC$11:$BC$40&amp;'SEPTIEMBRE 3'!$BD$11:$BD$40,'SEPTIEMBRE 3'!$CL$11:$CL$40,"A"))/1%,"")</f>
        <v/>
      </c>
      <c r="DU621" s="188" t="str">
        <f t="array" ref="DU621">IFERROR(_xlfn.XLOOKUP($A621&amp;$B621,OCTUBRE!$D$11:$D$40&amp;OCTUBRE!$E$11:$E$40,OCTUBRE!$AM$11:$AM$40,_xlfn.XLOOKUP($A621&amp;$B621,OCTUBRE!$BC$11:$BC$40&amp;OCTUBRE!$BD$11:$BD$40,OCTUBRE!$CL$11:$CL$40,"A"))/1%,"")</f>
        <v/>
      </c>
      <c r="DV621" s="188" t="str">
        <f t="array" ref="DV621">IFERROR(_xlfn.XLOOKUP($A621&amp;$B621,'OCTUBRE 2'!$D$11:$D$40&amp;'OCTUBRE 2'!$E$11:$E$40,'OCTUBRE 2'!$AM$11:$AM$40,_xlfn.XLOOKUP($A621&amp;$B621,'OCTUBRE 2'!$BC$11:$BC$40&amp;'OCTUBRE 2'!$BD$11:$BD$40,'OCTUBRE 2'!$CL$11:$CL$40,"A"))/1%,"")</f>
        <v/>
      </c>
      <c r="DW621" s="188" t="str">
        <f t="array" ref="DW621">IFERROR(_xlfn.XLOOKUP($A621&amp;$B621,NOVIEMBRE!$D$11:$D$40&amp;NOVIEMBRE!$E$11:$E$40,NOVIEMBRE!$AM$11:$AM$40,_xlfn.XLOOKUP($A621&amp;$B621,NOVIEMBRE!$BC$11:$BC$40&amp;NOVIEMBRE!$BD$11:$BD$40,NOVIEMBRE!$CL$11:$CL$40,"A"))/1%,"")</f>
        <v/>
      </c>
      <c r="DX621" s="188" t="str">
        <f t="array" ref="DX621">IFERROR(_xlfn.XLOOKUP($A621&amp;$B621,'NOVIEMBRE 2'!$D$11:$D$40&amp;'NOVIEMBRE 2'!$E$11:$E$40,'NOVIEMBRE 2'!$AM$11:$AM$40,_xlfn.XLOOKUP($A621&amp;$B621,'NOVIEMBRE 2'!$BC$11:$BC$40&amp;'NOVIEMBRE 2'!$BD$11:$BD$40,'NOVIEMBRE 2'!$CL$11:$CL$40,"A"))/1%,"")</f>
        <v/>
      </c>
      <c r="DY621" s="188" t="str">
        <f t="array" ref="DY621">IFERROR(_xlfn.XLOOKUP($A621&amp;$B621,DICIEMBRE!$D$11:$D$40&amp;DICIEMBRE!$E$11:$E$40,DICIEMBRE!$AM$11:$AM$40,_xlfn.XLOOKUP($A621&amp;$B621,DICIEMBRE!$BC$11:$BC$40&amp;DICIEMBRE!$BD$11:$BD$40,DICIEMBRE!$CL$11:$CL$40,"A"))/1%,"")</f>
        <v/>
      </c>
      <c r="DZ621" s="381" t="str">
        <f t="shared" si="9"/>
        <v>-</v>
      </c>
      <c r="EA621" s="381" t="str">
        <f t="shared" si="10"/>
        <v>-</v>
      </c>
      <c r="EB621" s="381" t="str">
        <f t="shared" si="11"/>
        <v>-</v>
      </c>
      <c r="EC621" s="381" t="str">
        <f t="shared" si="12"/>
        <v>-</v>
      </c>
      <c r="ED621" s="381" t="str">
        <f t="shared" si="13"/>
        <v>-</v>
      </c>
      <c r="EE621" s="381" t="str">
        <f t="shared" si="14"/>
        <v>-</v>
      </c>
      <c r="EF621" s="381" t="str">
        <f t="shared" si="15"/>
        <v>-</v>
      </c>
      <c r="EG621" s="381" t="str">
        <f t="shared" si="16"/>
        <v>-</v>
      </c>
      <c r="EH621" s="381" t="str">
        <f t="shared" si="17"/>
        <v>-</v>
      </c>
      <c r="EI621" s="188" t="str">
        <f t="shared" si="18"/>
        <v/>
      </c>
      <c r="EJ621" s="382"/>
      <c r="EK621" s="382"/>
      <c r="EL621" s="383"/>
      <c r="EM621" s="21"/>
      <c r="EN621" s="384">
        <f t="array" ref="EN621">IFERROR(_xlfn.XLOOKUP($A621&amp;$B621,MARZO!$D$11:$D$40&amp;MARZO!$E$11:$E$40,MARZO!$AK$11:$AK$40,_xlfn.XLOOKUP($A621&amp;$B621,MARZO!$BC$11:$BC$40&amp;MARZO!$BD$11:$BD$40,MARZO!$CJ$11:$CJ$40,"A")),"")</f>
        <v>0</v>
      </c>
      <c r="EO621" s="384">
        <f t="array" ref="EO621">IFERROR(_xlfn.XLOOKUP($A621&amp;$B621,ABRIL!$D$11:$D$40&amp;ABRIL!$E$11:$E$40,ABRIL!$AK$11:$AK$40,_xlfn.XLOOKUP($A621&amp;$B621,ABRIL!$BC$11:$BC$40&amp;ABRIL!$BD$11:$BD$40,ABRIL!$CJ$11:$CJ$40,"A")),"")</f>
        <v>0</v>
      </c>
      <c r="EP621" s="384">
        <f t="array" ref="EP621">IFERROR(_xlfn.XLOOKUP($A621&amp;$B621,'ABRIL 2'!$D$11:$D$40&amp;'ABRIL 2'!$E$11:$E$40,'ABRIL 2'!$AK$11:$AK$40,_xlfn.XLOOKUP($A621&amp;$B621,'ABRIL 2'!$BC$11:$BC$40&amp;'ABRIL 2'!$BD$11:$BD$40,'ABRIL 2'!$CJ$11:$CJ$40,"A")),"")</f>
        <v>0</v>
      </c>
      <c r="EQ621" s="384">
        <f t="array" ref="EQ621">IFERROR(_xlfn.XLOOKUP($A621&amp;$B621,MAYO!$D$11:$D$40&amp;MAYO!$E$11:$E$40,MAYO!$AK$11:$AK$40,_xlfn.XLOOKUP($A621&amp;$B621,MAYO!$BC$11:$BC$40&amp;MAYO!$BD$11:$BD$40,MAYO!$CJ$11:$CJ$40,"A")),"")</f>
        <v>0</v>
      </c>
      <c r="ER621" s="384">
        <f t="array" ref="ER621">IFERROR(_xlfn.XLOOKUP($A621&amp;$B621,'MAYO 2'!$D$11:$D$40&amp;'MAYO 2'!$E$11:$E$40,'MAYO 2'!$AK$11:$AK$40,_xlfn.XLOOKUP($A621&amp;$B621,'MAYO 2'!$BC$11:$BC$40&amp;'MAYO 2'!$BD$11:$BD$40,'MAYO 2'!$CJ$11:$CJ$40,"A")),"")</f>
        <v>0</v>
      </c>
      <c r="ES621" s="384">
        <f t="array" ref="ES621">IFERROR(_xlfn.XLOOKUP($A621&amp;$B621,JUNIO!$D$11:$D$40&amp;JUNIO!$E$11:$E$40,JUNIO!$AK$11:$AK$40,_xlfn.XLOOKUP($A621&amp;$B621,JUNIO!$BC$11:$BC$40&amp;JUNIO!$BD$11:$BD$40,JUNIO!$CJ$11:$CJ$40,"A")),"")</f>
        <v>0</v>
      </c>
      <c r="ET621" s="384">
        <f t="array" ref="ET621">IFERROR(_xlfn.XLOOKUP($A621&amp;$B621,'JUNIO 2'!$D$11:$D$40&amp;'JUNIO 2'!$E$11:$E$40,'JUNIO 2'!$AK$11:$AK$40,_xlfn.XLOOKUP($A621&amp;$B621,'JUNIO 2'!$BC$11:$BC$40&amp;'JUNIO 2'!$BD$11:$BD$40,'JUNIO 2'!$CJ$11:$CJ$40,"A")),"")</f>
        <v>0</v>
      </c>
      <c r="EU621" s="384">
        <f t="array" ref="EU621">IFERROR(_xlfn.XLOOKUP($A621&amp;$B621,JULIO!$D$11:$D$40&amp;JULIO!$E$11:$E$40,JULIO!$AK$11:$AK$40,_xlfn.XLOOKUP($A621&amp;$B621,JULIO!$BC$11:$BC$40&amp;JULIO!$BD$11:$BD$40,JULIO!$CJ$11:$CJ$40,"A")),"")</f>
        <v>0</v>
      </c>
      <c r="EV621" s="384">
        <f t="array" ref="EV621">IFERROR(_xlfn.XLOOKUP($A621&amp;$B621,'JULIO 2'!$D$11:$D$40&amp;'JULIO 2'!$E$11:$E$40,'JULIO 2'!$AK$11:$AK$40,_xlfn.XLOOKUP($A621&amp;$B621,'JULIO 2'!$BC$11:$BC$40&amp;'JULIO 2'!$BD$11:$BD$40,'JULIO 2'!$CJ$11:$CJ$40,"A")),"")</f>
        <v>0</v>
      </c>
      <c r="EW621" s="384">
        <f t="array" ref="EW621">IFERROR(_xlfn.XLOOKUP($A621&amp;$B621,AGOSTO!$D$11:$D$40&amp;AGOSTO!$E$11:$E$40,AGOSTO!$AK$11:$AK$40,_xlfn.XLOOKUP($A621&amp;$B621,AGOSTO!$BC$11:$BC$40&amp;AGOSTO!$BD$11:$BD$40,AGOSTO!$CJ$11:$CJ$40,"A")),"")</f>
        <v>0</v>
      </c>
      <c r="EX621" s="384">
        <f t="array" ref="EX621">IFERROR(_xlfn.XLOOKUP($A621&amp;$B621,'AGOSTO 2'!$D$11:$D$40&amp;'AGOSTO 2'!$E$11:$E$40,'AGOSTO 2'!$AK$11:$AK$40,_xlfn.XLOOKUP($A621&amp;$B621,'AGOSTO 2'!$BC$11:$BC$40&amp;'AGOSTO 2'!$BD$11:$BD$40,'AGOSTO 2'!$CJ$11:$CJ$40,"A")),"")</f>
        <v>0</v>
      </c>
      <c r="EY621" s="384">
        <f t="array" ref="EY621">IFERROR(_xlfn.XLOOKUP($A621&amp;$B621,SEPTIEMBRE!$D$11:$D$40&amp;SEPTIEMBRE!$E$11:$E$40,SEPTIEMBRE!$AK$11:$AK$40,_xlfn.XLOOKUP($A621&amp;$B621,SEPTIEMBRE!$BC$11:$BC$40&amp;SEPTIEMBRE!$BD$11:$BD$40,SEPTIEMBRE!$CJ$11:$CJ$40,"A")),"")</f>
        <v>0</v>
      </c>
      <c r="EZ621" s="384">
        <f t="array" ref="EZ621">IFERROR(_xlfn.XLOOKUP($A621&amp;$B621,'SEPTIEMBRE 2'!$D$11:$D$40&amp;'SEPTIEMBRE 2'!$E$11:$E$40,'SEPTIEMBRE 2'!$AK$11:$AK$40,_xlfn.XLOOKUP($A621&amp;$B621,'SEPTIEMBRE 2'!$BC$11:$BC$40&amp;'SEPTIEMBRE 2'!$BD$11:$BD$40,'SEPTIEMBRE 2'!$CJ$11:$CJ$40,"A")),"")</f>
        <v>0</v>
      </c>
      <c r="FA621" s="384">
        <f t="array" ref="FA621">IFERROR(_xlfn.XLOOKUP($A621&amp;$B621,'SEPTIEMBRE 3'!$D$11:$D$40&amp;'SEPTIEMBRE 3'!$E$11:$E$40,'SEPTIEMBRE 3'!$AK$11:$AK$40,_xlfn.XLOOKUP($A621&amp;$B621,'SEPTIEMBRE 3'!$BC$11:$BC$40&amp;'SEPTIEMBRE 3'!$BD$11:$BD$40,'SEPTIEMBRE 3'!$CJ$11:$CJ$40,"A")),"")</f>
        <v>0</v>
      </c>
      <c r="FB621" s="384">
        <f t="array" ref="FB621">IFERROR(_xlfn.XLOOKUP($A621&amp;$B621,OCTUBRE!$D$11:$D$40&amp;OCTUBRE!$E$11:$E$40,OCTUBRE!$AK$11:$AK$40,_xlfn.XLOOKUP($A621&amp;$B621,OCTUBRE!$BC$11:$BC$40&amp;OCTUBRE!$BD$11:$BD$40,OCTUBRE!$CJ$11:$CJ$40,"A")),"")</f>
        <v>0</v>
      </c>
      <c r="FC621" s="384">
        <f t="array" ref="FC621">IFERROR(_xlfn.XLOOKUP($A621&amp;$B621,'OCTUBRE 2'!$D$11:$D$40&amp;'OCTUBRE 2'!$E$11:$E$40,'OCTUBRE 2'!$AK$11:$AK$40,_xlfn.XLOOKUP($A621&amp;$B621,'OCTUBRE 2'!$BC$11:$BC$40&amp;'OCTUBRE 2'!$BD$11:$BD$40,'OCTUBRE 2'!$CJ$11:$CJ$40,"A")),"")</f>
        <v>0</v>
      </c>
      <c r="FD621" s="384">
        <f t="array" ref="FD621">IFERROR(_xlfn.XLOOKUP($A621&amp;$B621,NOVIEMBRE!$D$11:$D$40&amp;NOVIEMBRE!$E$11:$E$40,NOVIEMBRE!$AK$11:$AK$40,_xlfn.XLOOKUP($A621&amp;$B621,NOVIEMBRE!$BC$11:$BC$40&amp;NOVIEMBRE!$BD$11:$BD$40,NOVIEMBRE!$CJ$11:$CJ$40,"A")),"")</f>
        <v>0</v>
      </c>
      <c r="FE621" s="384">
        <f t="array" ref="FE621">IFERROR(_xlfn.XLOOKUP($A621&amp;$B621,'NOVIEMBRE 2'!$D$11:$D$40&amp;'NOVIEMBRE 2'!$E$11:$E$40,'NOVIEMBRE 2'!$AK$11:$AK$40,_xlfn.XLOOKUP($A621&amp;$B621,'NOVIEMBRE 2'!$BC$11:$BC$40&amp;'NOVIEMBRE 2'!$BD$11:$BD$40,'NOVIEMBRE 2'!$CJ$11:$CJ$40,"A")),"")</f>
        <v>0</v>
      </c>
      <c r="FF621" s="385">
        <f t="array" ref="FF621">IFERROR(_xlfn.XLOOKUP($A621&amp;$B621,DICIEMBRE!$D$11:$D$40&amp;DICIEMBRE!$E$11:$E$40,DICIEMBRE!$AK$11:$AK$40,_xlfn.XLOOKUP($A621&amp;$B621,DICIEMBRE!$BC$11:$BC$40&amp;DICIEMBRE!$BD$11:$BD$40,DICIEMBRE!$CJ$11:$CJ$40,"A")),"")</f>
        <v>0</v>
      </c>
      <c r="FG621" s="386" t="str">
        <f t="shared" si="19"/>
        <v/>
      </c>
      <c r="FH621" s="386" t="str">
        <f t="array" ref="FH621">IF(
 COUNT(DZ621:EH621)=0,
 "-",
 IF(
  COUNT(DZ621:EH621) &lt; COUNTA(DZ621:EH621),
  REPT("🟩", ROUND(COUNT(DZ621:EH621)/COUNTA(DZ621:EH621)*5, 0)) &amp;
  REPT("⬜", 5 - ROUND(COUNT(DZ621:EH621)/COUNTA(DZ621:EH621)*5, 0)),
  IF(
    AVERAGE(IF(DZ621:EH621&lt;&gt;"", DZ621:EH621, )) &gt;= 70, "🟩🟩🟩🟩🟩",
    IF(
      AVERAGE(IF(DZ621:EH621&lt;&gt;"",DZ621:EH621, )) &gt;= 56, "🟨🟨🟨🟨🟨",
      "🟥🟥🟥🟥🟥"
    )
  )
 )
)
</f>
        <v>-</v>
      </c>
    </row>
    <row r="622" ht="15.75" customHeight="1">
      <c r="A622" s="168"/>
      <c r="B622" s="169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1"/>
      <c r="N622" s="172" t="str">
        <f t="shared" si="1"/>
        <v/>
      </c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2" t="str">
        <f t="shared" si="2"/>
        <v/>
      </c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2" t="str">
        <f t="shared" si="3"/>
        <v/>
      </c>
      <c r="AM622" s="173"/>
      <c r="AN622" s="173"/>
      <c r="AO622" s="173"/>
      <c r="AP622" s="173"/>
      <c r="AQ622" s="173"/>
      <c r="AR622" s="173"/>
      <c r="AS622" s="173"/>
      <c r="AT622" s="173"/>
      <c r="AU622" s="173"/>
      <c r="AV622" s="171"/>
      <c r="AW622" s="171"/>
      <c r="AX622" s="172" t="str">
        <f t="shared" si="4"/>
        <v/>
      </c>
      <c r="AY622" s="173"/>
      <c r="AZ622" s="173"/>
      <c r="BA622" s="173"/>
      <c r="BB622" s="173"/>
      <c r="BC622" s="173"/>
      <c r="BD622" s="173"/>
      <c r="BE622" s="173"/>
      <c r="BF622" s="173"/>
      <c r="BG622" s="173"/>
      <c r="BH622" s="173"/>
      <c r="BI622" s="173"/>
      <c r="BJ622" s="172" t="str">
        <f t="shared" si="5"/>
        <v/>
      </c>
      <c r="BK622" s="173"/>
      <c r="BL622" s="173"/>
      <c r="BM622" s="173"/>
      <c r="BN622" s="173"/>
      <c r="BO622" s="173"/>
      <c r="BP622" s="173"/>
      <c r="BQ622" s="173"/>
      <c r="BR622" s="173"/>
      <c r="BS622" s="173"/>
      <c r="BT622" s="173"/>
      <c r="BU622" s="173"/>
      <c r="BV622" s="172" t="str">
        <f t="shared" si="6"/>
        <v/>
      </c>
      <c r="BW622" s="173"/>
      <c r="BX622" s="173"/>
      <c r="BY622" s="173"/>
      <c r="BZ622" s="171"/>
      <c r="CA622" s="171"/>
      <c r="CB622" s="171"/>
      <c r="CC622" s="171"/>
      <c r="CD622" s="171"/>
      <c r="CE622" s="171"/>
      <c r="CF622" s="171"/>
      <c r="CG622" s="171"/>
      <c r="CH622" s="172" t="str">
        <f t="shared" si="7"/>
        <v/>
      </c>
      <c r="CI622" s="171"/>
      <c r="CJ622" s="173"/>
      <c r="CK622" s="173"/>
      <c r="CL622" s="173"/>
      <c r="CM622" s="173"/>
      <c r="CN622" s="171"/>
      <c r="CO622" s="171"/>
      <c r="CP622" s="171"/>
      <c r="CQ622" s="173"/>
      <c r="CR622" s="171"/>
      <c r="CS622" s="171"/>
      <c r="CT622" s="172" t="str">
        <f t="shared" si="8"/>
        <v/>
      </c>
      <c r="CU622" s="172"/>
      <c r="CV622" s="172"/>
      <c r="CW622" s="172"/>
      <c r="CX622" s="172"/>
      <c r="CY622" s="172"/>
      <c r="CZ622" s="172"/>
      <c r="DA622" s="172"/>
      <c r="DB622" s="172"/>
      <c r="DC622" s="172"/>
      <c r="DD622" s="172"/>
      <c r="DE622" s="172"/>
      <c r="DF622" s="172"/>
      <c r="DG622" s="188" t="str">
        <f t="array" ref="DG622">IFERROR(_xlfn.XLOOKUP($A622&amp;B622,MARZO!$D$11:$D$40&amp;MARZO!$E$11:$E$40,MARZO!$AM$11:$AM$40,_xlfn.XLOOKUP($A622&amp;$B622,MARZO!$BC$11:$BC$40&amp;MARZO!$BD$11:$BD$40,MARZO!$CL$11:$CL$40,"A"))/1%,"")</f>
        <v/>
      </c>
      <c r="DH622" s="188" t="str">
        <f t="array" ref="DH622">IFERROR(_xlfn.XLOOKUP($A622&amp;$B622,ABRIL!$D$11:$D$40&amp;ABRIL!$E$11:$E$40,ABRIL!$AM$11:$AM$40,_xlfn.XLOOKUP($A622&amp;$B622,ABRIL!$BC$11:$BC$40&amp;ABRIL!$BD$11:$BD$40,ABRIL!$CL$11:$CL$40,"A"))/1%,"")</f>
        <v/>
      </c>
      <c r="DI622" s="188" t="str">
        <f t="array" ref="DI622">IFERROR(_xlfn.XLOOKUP($A622&amp;$B622,'ABRIL 2'!$D$11:$D$40&amp;'ABRIL 2'!$E$11:$E$40,'ABRIL 2'!$AM$11:$AM$40,_xlfn.XLOOKUP($A622&amp;$B622,'ABRIL 2'!$BC$11:$BC$40&amp;'ABRIL 2'!$BD$11:$BD$40,'ABRIL 2'!$CL$11:$CL$40,"A"))/1%,"")</f>
        <v/>
      </c>
      <c r="DJ622" s="188" t="str">
        <f t="array" ref="DJ622">IFERROR(_xlfn.XLOOKUP($A622&amp;$B622,MAYO!$D$11:$D$40&amp;MAYO!$E$11:$E$40,MAYO!$AM$11:$AM$40,_xlfn.XLOOKUP($A622&amp;$B622,MAYO!$BC$11:$BC$40&amp;MAYO!$BD$11:$BD$40,MAYO!$CL$11:$CL$40,"A"))/1%,"")</f>
        <v/>
      </c>
      <c r="DK622" s="188" t="str">
        <f t="array" ref="DK622">IFERROR(_xlfn.XLOOKUP($A622&amp;$B622,'MAYO 2'!$D$11:$D$40&amp;'MAYO 2'!$E$11:$E$40,'MAYO 2'!$AM$11:$AM$40,_xlfn.XLOOKUP($A622&amp;$B622,'MAYO 2'!$BC$11:$BC$40&amp;'MAYO 2'!$BD$11:$BD$40,'MAYO 2'!$CL$11:$CL$40,"A"))/1%,"")</f>
        <v/>
      </c>
      <c r="DL622" s="188" t="str">
        <f t="array" ref="DL622">IFERROR(_xlfn.XLOOKUP($A622&amp;$B622,JUNIO!$D$11:$D$40&amp;JUNIO!$E$11:$E$40,JUNIO!$AM$11:$AM$40,_xlfn.XLOOKUP($A622&amp;$B622,JUNIO!$BC$11:$BC$40&amp;JUNIO!$BD$11:$BD$40,JUNIO!$CL$11:$CL$40,"A"))/1%,"")</f>
        <v/>
      </c>
      <c r="DM622" s="188" t="str">
        <f t="array" ref="DM622">IFERROR(_xlfn.XLOOKUP($A622&amp;$B622,'JUNIO 2'!$D$11:$D$40&amp;'JUNIO 2'!$E$11:$E$40,'JUNIO 2'!$AM$11:$AM$40,_xlfn.XLOOKUP($A622&amp;$B622,'JUNIO 2'!$BC$11:$BC$40&amp;'JUNIO 2'!$BD$11:$BD$40,'JUNIO 2'!$CL$11:$CL$40,"A"))/1%,"")</f>
        <v/>
      </c>
      <c r="DN622" s="188" t="str">
        <f t="array" ref="DN622">IFERROR(_xlfn.XLOOKUP($A622&amp;$B622,JULIO!$D$11:$D$40&amp;JULIO!$E$11:$E$40,JULIO!$AM$11:$AM$40,_xlfn.XLOOKUP($A622&amp;$B622,JULIO!$BC$11:$BC$40&amp;JULIO!$BD$11:$BD$40,JULIO!$CL$11:$CL$40,"A"))/1%,"")</f>
        <v/>
      </c>
      <c r="DO622" s="188" t="str">
        <f t="array" ref="DO622">IFERROR(_xlfn.XLOOKUP($A622&amp;$B622,'JULIO 2'!$D$11:$D$40&amp;'JULIO 2'!$E$11:$E$40,'JULIO 2'!$AM$11:$AM$40,_xlfn.XLOOKUP($A622&amp;$B622,'JULIO 2'!$BC$11:$BC$40&amp;'JULIO 2'!$BD$11:$BD$40,'JULIO 2'!$CL$11:$CL$40,"A"))/1%,"")</f>
        <v/>
      </c>
      <c r="DP622" s="188" t="str">
        <f t="array" ref="DP622">IFERROR(_xlfn.XLOOKUP($A622&amp;$B622,AGOSTO!$D$11:$D$40&amp;AGOSTO!$E$11:$E$40,AGOSTO!$AM$11:$AM$40,_xlfn.XLOOKUP($A622&amp;$B622,AGOSTO!$BC$11:$BC$40&amp;AGOSTO!$BD$11:$BD$40,AGOSTO!$CL$11:$CL$40,"A"))/1%,"")</f>
        <v/>
      </c>
      <c r="DQ622" s="188" t="str">
        <f t="array" ref="DQ622">IFERROR(_xlfn.XLOOKUP($A622&amp;$B622,'AGOSTO 2'!$D$11:$D$40&amp;'AGOSTO 2'!$E$11:$E$40,'AGOSTO 2'!$AM$11:$AM$40,_xlfn.XLOOKUP($A622&amp;$B622,'AGOSTO 2'!$BC$11:$BC$40&amp;'AGOSTO 2'!$BD$11:$BD$40,'AGOSTO 2'!$CL$11:$CL$40,"A"))/1%,"")</f>
        <v/>
      </c>
      <c r="DR622" s="188" t="str">
        <f t="array" ref="DR622">IFERROR(_xlfn.XLOOKUP($A622&amp;$B622,SEPTIEMBRE!$D$11:$D$40&amp;SEPTIEMBRE!$E$11:$E$40,SEPTIEMBRE!$AM$11:$AM$40,_xlfn.XLOOKUP($A622&amp;$B622,SEPTIEMBRE!$BC$11:$BC$40&amp;SEPTIEMBRE!$BD$11:$BD$40,SEPTIEMBRE!$CL$11:$CL$40,"A"))/1%,"")</f>
        <v/>
      </c>
      <c r="DS622" s="188" t="str">
        <f t="array" ref="DS622">IFERROR(_xlfn.XLOOKUP($A622&amp;$B622,'SEPTIEMBRE 2'!$D$11:$D$40&amp;'SEPTIEMBRE 2'!$E$11:$E$40,'SEPTIEMBRE 2'!$AM$11:$AM$40,_xlfn.XLOOKUP($A622&amp;$B622,'SEPTIEMBRE 2'!$BC$11:$BC$40&amp;'SEPTIEMBRE 2'!$BD$11:$BD$40,'SEPTIEMBRE 2'!$CL$11:$CL$40,"A"))/1%,"")</f>
        <v/>
      </c>
      <c r="DT622" s="188" t="str">
        <f t="array" ref="DT622">IFERROR(_xlfn.XLOOKUP($A622&amp;$B622,'SEPTIEMBRE 3'!$D$11:$D$40&amp;'SEPTIEMBRE 3'!$E$11:$E$40,'SEPTIEMBRE 3'!$AM$11:$AM$40,_xlfn.XLOOKUP($A622&amp;$B622,'SEPTIEMBRE 3'!$BC$11:$BC$40&amp;'SEPTIEMBRE 3'!$BD$11:$BD$40,'SEPTIEMBRE 3'!$CL$11:$CL$40,"A"))/1%,"")</f>
        <v/>
      </c>
      <c r="DU622" s="188" t="str">
        <f t="array" ref="DU622">IFERROR(_xlfn.XLOOKUP($A622&amp;$B622,OCTUBRE!$D$11:$D$40&amp;OCTUBRE!$E$11:$E$40,OCTUBRE!$AM$11:$AM$40,_xlfn.XLOOKUP($A622&amp;$B622,OCTUBRE!$BC$11:$BC$40&amp;OCTUBRE!$BD$11:$BD$40,OCTUBRE!$CL$11:$CL$40,"A"))/1%,"")</f>
        <v/>
      </c>
      <c r="DV622" s="188" t="str">
        <f t="array" ref="DV622">IFERROR(_xlfn.XLOOKUP($A622&amp;$B622,'OCTUBRE 2'!$D$11:$D$40&amp;'OCTUBRE 2'!$E$11:$E$40,'OCTUBRE 2'!$AM$11:$AM$40,_xlfn.XLOOKUP($A622&amp;$B622,'OCTUBRE 2'!$BC$11:$BC$40&amp;'OCTUBRE 2'!$BD$11:$BD$40,'OCTUBRE 2'!$CL$11:$CL$40,"A"))/1%,"")</f>
        <v/>
      </c>
      <c r="DW622" s="188" t="str">
        <f t="array" ref="DW622">IFERROR(_xlfn.XLOOKUP($A622&amp;$B622,NOVIEMBRE!$D$11:$D$40&amp;NOVIEMBRE!$E$11:$E$40,NOVIEMBRE!$AM$11:$AM$40,_xlfn.XLOOKUP($A622&amp;$B622,NOVIEMBRE!$BC$11:$BC$40&amp;NOVIEMBRE!$BD$11:$BD$40,NOVIEMBRE!$CL$11:$CL$40,"A"))/1%,"")</f>
        <v/>
      </c>
      <c r="DX622" s="188" t="str">
        <f t="array" ref="DX622">IFERROR(_xlfn.XLOOKUP($A622&amp;$B622,'NOVIEMBRE 2'!$D$11:$D$40&amp;'NOVIEMBRE 2'!$E$11:$E$40,'NOVIEMBRE 2'!$AM$11:$AM$40,_xlfn.XLOOKUP($A622&amp;$B622,'NOVIEMBRE 2'!$BC$11:$BC$40&amp;'NOVIEMBRE 2'!$BD$11:$BD$40,'NOVIEMBRE 2'!$CL$11:$CL$40,"A"))/1%,"")</f>
        <v/>
      </c>
      <c r="DY622" s="188" t="str">
        <f t="array" ref="DY622">IFERROR(_xlfn.XLOOKUP($A622&amp;$B622,DICIEMBRE!$D$11:$D$40&amp;DICIEMBRE!$E$11:$E$40,DICIEMBRE!$AM$11:$AM$40,_xlfn.XLOOKUP($A622&amp;$B622,DICIEMBRE!$BC$11:$BC$40&amp;DICIEMBRE!$BD$11:$BD$40,DICIEMBRE!$CL$11:$CL$40,"A"))/1%,"")</f>
        <v/>
      </c>
      <c r="DZ622" s="381" t="str">
        <f t="shared" si="9"/>
        <v>-</v>
      </c>
      <c r="EA622" s="381" t="str">
        <f t="shared" si="10"/>
        <v>-</v>
      </c>
      <c r="EB622" s="381" t="str">
        <f t="shared" si="11"/>
        <v>-</v>
      </c>
      <c r="EC622" s="381" t="str">
        <f t="shared" si="12"/>
        <v>-</v>
      </c>
      <c r="ED622" s="381" t="str">
        <f t="shared" si="13"/>
        <v>-</v>
      </c>
      <c r="EE622" s="381" t="str">
        <f t="shared" si="14"/>
        <v>-</v>
      </c>
      <c r="EF622" s="381" t="str">
        <f t="shared" si="15"/>
        <v>-</v>
      </c>
      <c r="EG622" s="381" t="str">
        <f t="shared" si="16"/>
        <v>-</v>
      </c>
      <c r="EH622" s="381" t="str">
        <f t="shared" si="17"/>
        <v>-</v>
      </c>
      <c r="EI622" s="188" t="str">
        <f t="shared" si="18"/>
        <v/>
      </c>
      <c r="EJ622" s="382"/>
      <c r="EK622" s="382"/>
      <c r="EL622" s="383"/>
      <c r="EM622" s="21"/>
      <c r="EN622" s="384">
        <f t="array" ref="EN622">IFERROR(_xlfn.XLOOKUP($A622&amp;$B622,MARZO!$D$11:$D$40&amp;MARZO!$E$11:$E$40,MARZO!$AK$11:$AK$40,_xlfn.XLOOKUP($A622&amp;$B622,MARZO!$BC$11:$BC$40&amp;MARZO!$BD$11:$BD$40,MARZO!$CJ$11:$CJ$40,"A")),"")</f>
        <v>0</v>
      </c>
      <c r="EO622" s="384">
        <f t="array" ref="EO622">IFERROR(_xlfn.XLOOKUP($A622&amp;$B622,ABRIL!$D$11:$D$40&amp;ABRIL!$E$11:$E$40,ABRIL!$AK$11:$AK$40,_xlfn.XLOOKUP($A622&amp;$B622,ABRIL!$BC$11:$BC$40&amp;ABRIL!$BD$11:$BD$40,ABRIL!$CJ$11:$CJ$40,"A")),"")</f>
        <v>0</v>
      </c>
      <c r="EP622" s="384">
        <f t="array" ref="EP622">IFERROR(_xlfn.XLOOKUP($A622&amp;$B622,'ABRIL 2'!$D$11:$D$40&amp;'ABRIL 2'!$E$11:$E$40,'ABRIL 2'!$AK$11:$AK$40,_xlfn.XLOOKUP($A622&amp;$B622,'ABRIL 2'!$BC$11:$BC$40&amp;'ABRIL 2'!$BD$11:$BD$40,'ABRIL 2'!$CJ$11:$CJ$40,"A")),"")</f>
        <v>0</v>
      </c>
      <c r="EQ622" s="384">
        <f t="array" ref="EQ622">IFERROR(_xlfn.XLOOKUP($A622&amp;$B622,MAYO!$D$11:$D$40&amp;MAYO!$E$11:$E$40,MAYO!$AK$11:$AK$40,_xlfn.XLOOKUP($A622&amp;$B622,MAYO!$BC$11:$BC$40&amp;MAYO!$BD$11:$BD$40,MAYO!$CJ$11:$CJ$40,"A")),"")</f>
        <v>0</v>
      </c>
      <c r="ER622" s="384">
        <f t="array" ref="ER622">IFERROR(_xlfn.XLOOKUP($A622&amp;$B622,'MAYO 2'!$D$11:$D$40&amp;'MAYO 2'!$E$11:$E$40,'MAYO 2'!$AK$11:$AK$40,_xlfn.XLOOKUP($A622&amp;$B622,'MAYO 2'!$BC$11:$BC$40&amp;'MAYO 2'!$BD$11:$BD$40,'MAYO 2'!$CJ$11:$CJ$40,"A")),"")</f>
        <v>0</v>
      </c>
      <c r="ES622" s="384">
        <f t="array" ref="ES622">IFERROR(_xlfn.XLOOKUP($A622&amp;$B622,JUNIO!$D$11:$D$40&amp;JUNIO!$E$11:$E$40,JUNIO!$AK$11:$AK$40,_xlfn.XLOOKUP($A622&amp;$B622,JUNIO!$BC$11:$BC$40&amp;JUNIO!$BD$11:$BD$40,JUNIO!$CJ$11:$CJ$40,"A")),"")</f>
        <v>0</v>
      </c>
      <c r="ET622" s="384">
        <f t="array" ref="ET622">IFERROR(_xlfn.XLOOKUP($A622&amp;$B622,'JUNIO 2'!$D$11:$D$40&amp;'JUNIO 2'!$E$11:$E$40,'JUNIO 2'!$AK$11:$AK$40,_xlfn.XLOOKUP($A622&amp;$B622,'JUNIO 2'!$BC$11:$BC$40&amp;'JUNIO 2'!$BD$11:$BD$40,'JUNIO 2'!$CJ$11:$CJ$40,"A")),"")</f>
        <v>0</v>
      </c>
      <c r="EU622" s="384">
        <f t="array" ref="EU622">IFERROR(_xlfn.XLOOKUP($A622&amp;$B622,JULIO!$D$11:$D$40&amp;JULIO!$E$11:$E$40,JULIO!$AK$11:$AK$40,_xlfn.XLOOKUP($A622&amp;$B622,JULIO!$BC$11:$BC$40&amp;JULIO!$BD$11:$BD$40,JULIO!$CJ$11:$CJ$40,"A")),"")</f>
        <v>0</v>
      </c>
      <c r="EV622" s="384">
        <f t="array" ref="EV622">IFERROR(_xlfn.XLOOKUP($A622&amp;$B622,'JULIO 2'!$D$11:$D$40&amp;'JULIO 2'!$E$11:$E$40,'JULIO 2'!$AK$11:$AK$40,_xlfn.XLOOKUP($A622&amp;$B622,'JULIO 2'!$BC$11:$BC$40&amp;'JULIO 2'!$BD$11:$BD$40,'JULIO 2'!$CJ$11:$CJ$40,"A")),"")</f>
        <v>0</v>
      </c>
      <c r="EW622" s="384">
        <f t="array" ref="EW622">IFERROR(_xlfn.XLOOKUP($A622&amp;$B622,AGOSTO!$D$11:$D$40&amp;AGOSTO!$E$11:$E$40,AGOSTO!$AK$11:$AK$40,_xlfn.XLOOKUP($A622&amp;$B622,AGOSTO!$BC$11:$BC$40&amp;AGOSTO!$BD$11:$BD$40,AGOSTO!$CJ$11:$CJ$40,"A")),"")</f>
        <v>0</v>
      </c>
      <c r="EX622" s="384">
        <f t="array" ref="EX622">IFERROR(_xlfn.XLOOKUP($A622&amp;$B622,'AGOSTO 2'!$D$11:$D$40&amp;'AGOSTO 2'!$E$11:$E$40,'AGOSTO 2'!$AK$11:$AK$40,_xlfn.XLOOKUP($A622&amp;$B622,'AGOSTO 2'!$BC$11:$BC$40&amp;'AGOSTO 2'!$BD$11:$BD$40,'AGOSTO 2'!$CJ$11:$CJ$40,"A")),"")</f>
        <v>0</v>
      </c>
      <c r="EY622" s="384">
        <f t="array" ref="EY622">IFERROR(_xlfn.XLOOKUP($A622&amp;$B622,SEPTIEMBRE!$D$11:$D$40&amp;SEPTIEMBRE!$E$11:$E$40,SEPTIEMBRE!$AK$11:$AK$40,_xlfn.XLOOKUP($A622&amp;$B622,SEPTIEMBRE!$BC$11:$BC$40&amp;SEPTIEMBRE!$BD$11:$BD$40,SEPTIEMBRE!$CJ$11:$CJ$40,"A")),"")</f>
        <v>0</v>
      </c>
      <c r="EZ622" s="384">
        <f t="array" ref="EZ622">IFERROR(_xlfn.XLOOKUP($A622&amp;$B622,'SEPTIEMBRE 2'!$D$11:$D$40&amp;'SEPTIEMBRE 2'!$E$11:$E$40,'SEPTIEMBRE 2'!$AK$11:$AK$40,_xlfn.XLOOKUP($A622&amp;$B622,'SEPTIEMBRE 2'!$BC$11:$BC$40&amp;'SEPTIEMBRE 2'!$BD$11:$BD$40,'SEPTIEMBRE 2'!$CJ$11:$CJ$40,"A")),"")</f>
        <v>0</v>
      </c>
      <c r="FA622" s="384">
        <f t="array" ref="FA622">IFERROR(_xlfn.XLOOKUP($A622&amp;$B622,'SEPTIEMBRE 3'!$D$11:$D$40&amp;'SEPTIEMBRE 3'!$E$11:$E$40,'SEPTIEMBRE 3'!$AK$11:$AK$40,_xlfn.XLOOKUP($A622&amp;$B622,'SEPTIEMBRE 3'!$BC$11:$BC$40&amp;'SEPTIEMBRE 3'!$BD$11:$BD$40,'SEPTIEMBRE 3'!$CJ$11:$CJ$40,"A")),"")</f>
        <v>0</v>
      </c>
      <c r="FB622" s="384">
        <f t="array" ref="FB622">IFERROR(_xlfn.XLOOKUP($A622&amp;$B622,OCTUBRE!$D$11:$D$40&amp;OCTUBRE!$E$11:$E$40,OCTUBRE!$AK$11:$AK$40,_xlfn.XLOOKUP($A622&amp;$B622,OCTUBRE!$BC$11:$BC$40&amp;OCTUBRE!$BD$11:$BD$40,OCTUBRE!$CJ$11:$CJ$40,"A")),"")</f>
        <v>0</v>
      </c>
      <c r="FC622" s="384">
        <f t="array" ref="FC622">IFERROR(_xlfn.XLOOKUP($A622&amp;$B622,'OCTUBRE 2'!$D$11:$D$40&amp;'OCTUBRE 2'!$E$11:$E$40,'OCTUBRE 2'!$AK$11:$AK$40,_xlfn.XLOOKUP($A622&amp;$B622,'OCTUBRE 2'!$BC$11:$BC$40&amp;'OCTUBRE 2'!$BD$11:$BD$40,'OCTUBRE 2'!$CJ$11:$CJ$40,"A")),"")</f>
        <v>0</v>
      </c>
      <c r="FD622" s="384">
        <f t="array" ref="FD622">IFERROR(_xlfn.XLOOKUP($A622&amp;$B622,NOVIEMBRE!$D$11:$D$40&amp;NOVIEMBRE!$E$11:$E$40,NOVIEMBRE!$AK$11:$AK$40,_xlfn.XLOOKUP($A622&amp;$B622,NOVIEMBRE!$BC$11:$BC$40&amp;NOVIEMBRE!$BD$11:$BD$40,NOVIEMBRE!$CJ$11:$CJ$40,"A")),"")</f>
        <v>0</v>
      </c>
      <c r="FE622" s="384">
        <f t="array" ref="FE622">IFERROR(_xlfn.XLOOKUP($A622&amp;$B622,'NOVIEMBRE 2'!$D$11:$D$40&amp;'NOVIEMBRE 2'!$E$11:$E$40,'NOVIEMBRE 2'!$AK$11:$AK$40,_xlfn.XLOOKUP($A622&amp;$B622,'NOVIEMBRE 2'!$BC$11:$BC$40&amp;'NOVIEMBRE 2'!$BD$11:$BD$40,'NOVIEMBRE 2'!$CJ$11:$CJ$40,"A")),"")</f>
        <v>0</v>
      </c>
      <c r="FF622" s="385">
        <f t="array" ref="FF622">IFERROR(_xlfn.XLOOKUP($A622&amp;$B622,DICIEMBRE!$D$11:$D$40&amp;DICIEMBRE!$E$11:$E$40,DICIEMBRE!$AK$11:$AK$40,_xlfn.XLOOKUP($A622&amp;$B622,DICIEMBRE!$BC$11:$BC$40&amp;DICIEMBRE!$BD$11:$BD$40,DICIEMBRE!$CJ$11:$CJ$40,"A")),"")</f>
        <v>0</v>
      </c>
      <c r="FG622" s="386" t="str">
        <f t="shared" si="19"/>
        <v/>
      </c>
      <c r="FH622" s="386" t="str">
        <f t="array" ref="FH622">IF(
 COUNT(DZ622:EH622)=0,
 "-",
 IF(
  COUNT(DZ622:EH622) &lt; COUNTA(DZ622:EH622),
  REPT("🟩", ROUND(COUNT(DZ622:EH622)/COUNTA(DZ622:EH622)*5, 0)) &amp;
  REPT("⬜", 5 - ROUND(COUNT(DZ622:EH622)/COUNTA(DZ622:EH622)*5, 0)),
  IF(
    AVERAGE(IF(DZ622:EH622&lt;&gt;"", DZ622:EH622, )) &gt;= 70, "🟩🟩🟩🟩🟩",
    IF(
      AVERAGE(IF(DZ622:EH622&lt;&gt;"",DZ622:EH622, )) &gt;= 56, "🟨🟨🟨🟨🟨",
      "🟥🟥🟥🟥🟥"
    )
  )
 )
)
</f>
        <v>-</v>
      </c>
    </row>
    <row r="623" ht="15.75" customHeight="1">
      <c r="A623" s="168"/>
      <c r="B623" s="169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1"/>
      <c r="N623" s="172" t="str">
        <f t="shared" si="1"/>
        <v/>
      </c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2" t="str">
        <f t="shared" si="2"/>
        <v/>
      </c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2" t="str">
        <f t="shared" si="3"/>
        <v/>
      </c>
      <c r="AM623" s="173"/>
      <c r="AN623" s="173"/>
      <c r="AO623" s="173"/>
      <c r="AP623" s="173"/>
      <c r="AQ623" s="173"/>
      <c r="AR623" s="173"/>
      <c r="AS623" s="173"/>
      <c r="AT623" s="173"/>
      <c r="AU623" s="173"/>
      <c r="AV623" s="171"/>
      <c r="AW623" s="171"/>
      <c r="AX623" s="172" t="str">
        <f t="shared" si="4"/>
        <v/>
      </c>
      <c r="AY623" s="173"/>
      <c r="AZ623" s="173"/>
      <c r="BA623" s="173"/>
      <c r="BB623" s="173"/>
      <c r="BC623" s="173"/>
      <c r="BD623" s="173"/>
      <c r="BE623" s="173"/>
      <c r="BF623" s="173"/>
      <c r="BG623" s="173"/>
      <c r="BH623" s="173"/>
      <c r="BI623" s="173"/>
      <c r="BJ623" s="172" t="str">
        <f t="shared" si="5"/>
        <v/>
      </c>
      <c r="BK623" s="173"/>
      <c r="BL623" s="173"/>
      <c r="BM623" s="173"/>
      <c r="BN623" s="173"/>
      <c r="BO623" s="173"/>
      <c r="BP623" s="173"/>
      <c r="BQ623" s="173"/>
      <c r="BR623" s="173"/>
      <c r="BS623" s="173"/>
      <c r="BT623" s="173"/>
      <c r="BU623" s="173"/>
      <c r="BV623" s="172" t="str">
        <f t="shared" si="6"/>
        <v/>
      </c>
      <c r="BW623" s="173"/>
      <c r="BX623" s="173"/>
      <c r="BY623" s="173"/>
      <c r="BZ623" s="171"/>
      <c r="CA623" s="171"/>
      <c r="CB623" s="171"/>
      <c r="CC623" s="171"/>
      <c r="CD623" s="171"/>
      <c r="CE623" s="171"/>
      <c r="CF623" s="171"/>
      <c r="CG623" s="171"/>
      <c r="CH623" s="172" t="str">
        <f t="shared" si="7"/>
        <v/>
      </c>
      <c r="CI623" s="171"/>
      <c r="CJ623" s="173"/>
      <c r="CK623" s="173"/>
      <c r="CL623" s="173"/>
      <c r="CM623" s="173"/>
      <c r="CN623" s="171"/>
      <c r="CO623" s="171"/>
      <c r="CP623" s="171"/>
      <c r="CQ623" s="173"/>
      <c r="CR623" s="171"/>
      <c r="CS623" s="171"/>
      <c r="CT623" s="172" t="str">
        <f t="shared" si="8"/>
        <v/>
      </c>
      <c r="CU623" s="172"/>
      <c r="CV623" s="172"/>
      <c r="CW623" s="172"/>
      <c r="CX623" s="172"/>
      <c r="CY623" s="172"/>
      <c r="CZ623" s="172"/>
      <c r="DA623" s="172"/>
      <c r="DB623" s="172"/>
      <c r="DC623" s="172"/>
      <c r="DD623" s="172"/>
      <c r="DE623" s="172"/>
      <c r="DF623" s="172"/>
      <c r="DG623" s="188" t="str">
        <f t="array" ref="DG623">IFERROR(_xlfn.XLOOKUP($A623&amp;B623,MARZO!$D$11:$D$40&amp;MARZO!$E$11:$E$40,MARZO!$AM$11:$AM$40,_xlfn.XLOOKUP($A623&amp;$B623,MARZO!$BC$11:$BC$40&amp;MARZO!$BD$11:$BD$40,MARZO!$CL$11:$CL$40,"A"))/1%,"")</f>
        <v/>
      </c>
      <c r="DH623" s="188" t="str">
        <f t="array" ref="DH623">IFERROR(_xlfn.XLOOKUP($A623&amp;$B623,ABRIL!$D$11:$D$40&amp;ABRIL!$E$11:$E$40,ABRIL!$AM$11:$AM$40,_xlfn.XLOOKUP($A623&amp;$B623,ABRIL!$BC$11:$BC$40&amp;ABRIL!$BD$11:$BD$40,ABRIL!$CL$11:$CL$40,"A"))/1%,"")</f>
        <v/>
      </c>
      <c r="DI623" s="188" t="str">
        <f t="array" ref="DI623">IFERROR(_xlfn.XLOOKUP($A623&amp;$B623,'ABRIL 2'!$D$11:$D$40&amp;'ABRIL 2'!$E$11:$E$40,'ABRIL 2'!$AM$11:$AM$40,_xlfn.XLOOKUP($A623&amp;$B623,'ABRIL 2'!$BC$11:$BC$40&amp;'ABRIL 2'!$BD$11:$BD$40,'ABRIL 2'!$CL$11:$CL$40,"A"))/1%,"")</f>
        <v/>
      </c>
      <c r="DJ623" s="188" t="str">
        <f t="array" ref="DJ623">IFERROR(_xlfn.XLOOKUP($A623&amp;$B623,MAYO!$D$11:$D$40&amp;MAYO!$E$11:$E$40,MAYO!$AM$11:$AM$40,_xlfn.XLOOKUP($A623&amp;$B623,MAYO!$BC$11:$BC$40&amp;MAYO!$BD$11:$BD$40,MAYO!$CL$11:$CL$40,"A"))/1%,"")</f>
        <v/>
      </c>
      <c r="DK623" s="188" t="str">
        <f t="array" ref="DK623">IFERROR(_xlfn.XLOOKUP($A623&amp;$B623,'MAYO 2'!$D$11:$D$40&amp;'MAYO 2'!$E$11:$E$40,'MAYO 2'!$AM$11:$AM$40,_xlfn.XLOOKUP($A623&amp;$B623,'MAYO 2'!$BC$11:$BC$40&amp;'MAYO 2'!$BD$11:$BD$40,'MAYO 2'!$CL$11:$CL$40,"A"))/1%,"")</f>
        <v/>
      </c>
      <c r="DL623" s="188" t="str">
        <f t="array" ref="DL623">IFERROR(_xlfn.XLOOKUP($A623&amp;$B623,JUNIO!$D$11:$D$40&amp;JUNIO!$E$11:$E$40,JUNIO!$AM$11:$AM$40,_xlfn.XLOOKUP($A623&amp;$B623,JUNIO!$BC$11:$BC$40&amp;JUNIO!$BD$11:$BD$40,JUNIO!$CL$11:$CL$40,"A"))/1%,"")</f>
        <v/>
      </c>
      <c r="DM623" s="188" t="str">
        <f t="array" ref="DM623">IFERROR(_xlfn.XLOOKUP($A623&amp;$B623,'JUNIO 2'!$D$11:$D$40&amp;'JUNIO 2'!$E$11:$E$40,'JUNIO 2'!$AM$11:$AM$40,_xlfn.XLOOKUP($A623&amp;$B623,'JUNIO 2'!$BC$11:$BC$40&amp;'JUNIO 2'!$BD$11:$BD$40,'JUNIO 2'!$CL$11:$CL$40,"A"))/1%,"")</f>
        <v/>
      </c>
      <c r="DN623" s="188" t="str">
        <f t="array" ref="DN623">IFERROR(_xlfn.XLOOKUP($A623&amp;$B623,JULIO!$D$11:$D$40&amp;JULIO!$E$11:$E$40,JULIO!$AM$11:$AM$40,_xlfn.XLOOKUP($A623&amp;$B623,JULIO!$BC$11:$BC$40&amp;JULIO!$BD$11:$BD$40,JULIO!$CL$11:$CL$40,"A"))/1%,"")</f>
        <v/>
      </c>
      <c r="DO623" s="188" t="str">
        <f t="array" ref="DO623">IFERROR(_xlfn.XLOOKUP($A623&amp;$B623,'JULIO 2'!$D$11:$D$40&amp;'JULIO 2'!$E$11:$E$40,'JULIO 2'!$AM$11:$AM$40,_xlfn.XLOOKUP($A623&amp;$B623,'JULIO 2'!$BC$11:$BC$40&amp;'JULIO 2'!$BD$11:$BD$40,'JULIO 2'!$CL$11:$CL$40,"A"))/1%,"")</f>
        <v/>
      </c>
      <c r="DP623" s="188" t="str">
        <f t="array" ref="DP623">IFERROR(_xlfn.XLOOKUP($A623&amp;$B623,AGOSTO!$D$11:$D$40&amp;AGOSTO!$E$11:$E$40,AGOSTO!$AM$11:$AM$40,_xlfn.XLOOKUP($A623&amp;$B623,AGOSTO!$BC$11:$BC$40&amp;AGOSTO!$BD$11:$BD$40,AGOSTO!$CL$11:$CL$40,"A"))/1%,"")</f>
        <v/>
      </c>
      <c r="DQ623" s="188" t="str">
        <f t="array" ref="DQ623">IFERROR(_xlfn.XLOOKUP($A623&amp;$B623,'AGOSTO 2'!$D$11:$D$40&amp;'AGOSTO 2'!$E$11:$E$40,'AGOSTO 2'!$AM$11:$AM$40,_xlfn.XLOOKUP($A623&amp;$B623,'AGOSTO 2'!$BC$11:$BC$40&amp;'AGOSTO 2'!$BD$11:$BD$40,'AGOSTO 2'!$CL$11:$CL$40,"A"))/1%,"")</f>
        <v/>
      </c>
      <c r="DR623" s="188" t="str">
        <f t="array" ref="DR623">IFERROR(_xlfn.XLOOKUP($A623&amp;$B623,SEPTIEMBRE!$D$11:$D$40&amp;SEPTIEMBRE!$E$11:$E$40,SEPTIEMBRE!$AM$11:$AM$40,_xlfn.XLOOKUP($A623&amp;$B623,SEPTIEMBRE!$BC$11:$BC$40&amp;SEPTIEMBRE!$BD$11:$BD$40,SEPTIEMBRE!$CL$11:$CL$40,"A"))/1%,"")</f>
        <v/>
      </c>
      <c r="DS623" s="188" t="str">
        <f t="array" ref="DS623">IFERROR(_xlfn.XLOOKUP($A623&amp;$B623,'SEPTIEMBRE 2'!$D$11:$D$40&amp;'SEPTIEMBRE 2'!$E$11:$E$40,'SEPTIEMBRE 2'!$AM$11:$AM$40,_xlfn.XLOOKUP($A623&amp;$B623,'SEPTIEMBRE 2'!$BC$11:$BC$40&amp;'SEPTIEMBRE 2'!$BD$11:$BD$40,'SEPTIEMBRE 2'!$CL$11:$CL$40,"A"))/1%,"")</f>
        <v/>
      </c>
      <c r="DT623" s="188" t="str">
        <f t="array" ref="DT623">IFERROR(_xlfn.XLOOKUP($A623&amp;$B623,'SEPTIEMBRE 3'!$D$11:$D$40&amp;'SEPTIEMBRE 3'!$E$11:$E$40,'SEPTIEMBRE 3'!$AM$11:$AM$40,_xlfn.XLOOKUP($A623&amp;$B623,'SEPTIEMBRE 3'!$BC$11:$BC$40&amp;'SEPTIEMBRE 3'!$BD$11:$BD$40,'SEPTIEMBRE 3'!$CL$11:$CL$40,"A"))/1%,"")</f>
        <v/>
      </c>
      <c r="DU623" s="188" t="str">
        <f t="array" ref="DU623">IFERROR(_xlfn.XLOOKUP($A623&amp;$B623,OCTUBRE!$D$11:$D$40&amp;OCTUBRE!$E$11:$E$40,OCTUBRE!$AM$11:$AM$40,_xlfn.XLOOKUP($A623&amp;$B623,OCTUBRE!$BC$11:$BC$40&amp;OCTUBRE!$BD$11:$BD$40,OCTUBRE!$CL$11:$CL$40,"A"))/1%,"")</f>
        <v/>
      </c>
      <c r="DV623" s="188" t="str">
        <f t="array" ref="DV623">IFERROR(_xlfn.XLOOKUP($A623&amp;$B623,'OCTUBRE 2'!$D$11:$D$40&amp;'OCTUBRE 2'!$E$11:$E$40,'OCTUBRE 2'!$AM$11:$AM$40,_xlfn.XLOOKUP($A623&amp;$B623,'OCTUBRE 2'!$BC$11:$BC$40&amp;'OCTUBRE 2'!$BD$11:$BD$40,'OCTUBRE 2'!$CL$11:$CL$40,"A"))/1%,"")</f>
        <v/>
      </c>
      <c r="DW623" s="188" t="str">
        <f t="array" ref="DW623">IFERROR(_xlfn.XLOOKUP($A623&amp;$B623,NOVIEMBRE!$D$11:$D$40&amp;NOVIEMBRE!$E$11:$E$40,NOVIEMBRE!$AM$11:$AM$40,_xlfn.XLOOKUP($A623&amp;$B623,NOVIEMBRE!$BC$11:$BC$40&amp;NOVIEMBRE!$BD$11:$BD$40,NOVIEMBRE!$CL$11:$CL$40,"A"))/1%,"")</f>
        <v/>
      </c>
      <c r="DX623" s="188" t="str">
        <f t="array" ref="DX623">IFERROR(_xlfn.XLOOKUP($A623&amp;$B623,'NOVIEMBRE 2'!$D$11:$D$40&amp;'NOVIEMBRE 2'!$E$11:$E$40,'NOVIEMBRE 2'!$AM$11:$AM$40,_xlfn.XLOOKUP($A623&amp;$B623,'NOVIEMBRE 2'!$BC$11:$BC$40&amp;'NOVIEMBRE 2'!$BD$11:$BD$40,'NOVIEMBRE 2'!$CL$11:$CL$40,"A"))/1%,"")</f>
        <v/>
      </c>
      <c r="DY623" s="188" t="str">
        <f t="array" ref="DY623">IFERROR(_xlfn.XLOOKUP($A623&amp;$B623,DICIEMBRE!$D$11:$D$40&amp;DICIEMBRE!$E$11:$E$40,DICIEMBRE!$AM$11:$AM$40,_xlfn.XLOOKUP($A623&amp;$B623,DICIEMBRE!$BC$11:$BC$40&amp;DICIEMBRE!$BD$11:$BD$40,DICIEMBRE!$CL$11:$CL$40,"A"))/1%,"")</f>
        <v/>
      </c>
      <c r="DZ623" s="381" t="str">
        <f t="shared" si="9"/>
        <v>-</v>
      </c>
      <c r="EA623" s="381" t="str">
        <f t="shared" si="10"/>
        <v>-</v>
      </c>
      <c r="EB623" s="381" t="str">
        <f t="shared" si="11"/>
        <v>-</v>
      </c>
      <c r="EC623" s="381" t="str">
        <f t="shared" si="12"/>
        <v>-</v>
      </c>
      <c r="ED623" s="381" t="str">
        <f t="shared" si="13"/>
        <v>-</v>
      </c>
      <c r="EE623" s="381" t="str">
        <f t="shared" si="14"/>
        <v>-</v>
      </c>
      <c r="EF623" s="381" t="str">
        <f t="shared" si="15"/>
        <v>-</v>
      </c>
      <c r="EG623" s="381" t="str">
        <f t="shared" si="16"/>
        <v>-</v>
      </c>
      <c r="EH623" s="381" t="str">
        <f t="shared" si="17"/>
        <v>-</v>
      </c>
      <c r="EI623" s="188" t="str">
        <f t="shared" si="18"/>
        <v/>
      </c>
      <c r="EJ623" s="382"/>
      <c r="EK623" s="382"/>
      <c r="EL623" s="383"/>
      <c r="EM623" s="21"/>
      <c r="EN623" s="384">
        <f t="array" ref="EN623">IFERROR(_xlfn.XLOOKUP($A623&amp;$B623,MARZO!$D$11:$D$40&amp;MARZO!$E$11:$E$40,MARZO!$AK$11:$AK$40,_xlfn.XLOOKUP($A623&amp;$B623,MARZO!$BC$11:$BC$40&amp;MARZO!$BD$11:$BD$40,MARZO!$CJ$11:$CJ$40,"A")),"")</f>
        <v>0</v>
      </c>
      <c r="EO623" s="384">
        <f t="array" ref="EO623">IFERROR(_xlfn.XLOOKUP($A623&amp;$B623,ABRIL!$D$11:$D$40&amp;ABRIL!$E$11:$E$40,ABRIL!$AK$11:$AK$40,_xlfn.XLOOKUP($A623&amp;$B623,ABRIL!$BC$11:$BC$40&amp;ABRIL!$BD$11:$BD$40,ABRIL!$CJ$11:$CJ$40,"A")),"")</f>
        <v>0</v>
      </c>
      <c r="EP623" s="384">
        <f t="array" ref="EP623">IFERROR(_xlfn.XLOOKUP($A623&amp;$B623,'ABRIL 2'!$D$11:$D$40&amp;'ABRIL 2'!$E$11:$E$40,'ABRIL 2'!$AK$11:$AK$40,_xlfn.XLOOKUP($A623&amp;$B623,'ABRIL 2'!$BC$11:$BC$40&amp;'ABRIL 2'!$BD$11:$BD$40,'ABRIL 2'!$CJ$11:$CJ$40,"A")),"")</f>
        <v>0</v>
      </c>
      <c r="EQ623" s="384">
        <f t="array" ref="EQ623">IFERROR(_xlfn.XLOOKUP($A623&amp;$B623,MAYO!$D$11:$D$40&amp;MAYO!$E$11:$E$40,MAYO!$AK$11:$AK$40,_xlfn.XLOOKUP($A623&amp;$B623,MAYO!$BC$11:$BC$40&amp;MAYO!$BD$11:$BD$40,MAYO!$CJ$11:$CJ$40,"A")),"")</f>
        <v>0</v>
      </c>
      <c r="ER623" s="384">
        <f t="array" ref="ER623">IFERROR(_xlfn.XLOOKUP($A623&amp;$B623,'MAYO 2'!$D$11:$D$40&amp;'MAYO 2'!$E$11:$E$40,'MAYO 2'!$AK$11:$AK$40,_xlfn.XLOOKUP($A623&amp;$B623,'MAYO 2'!$BC$11:$BC$40&amp;'MAYO 2'!$BD$11:$BD$40,'MAYO 2'!$CJ$11:$CJ$40,"A")),"")</f>
        <v>0</v>
      </c>
      <c r="ES623" s="384">
        <f t="array" ref="ES623">IFERROR(_xlfn.XLOOKUP($A623&amp;$B623,JUNIO!$D$11:$D$40&amp;JUNIO!$E$11:$E$40,JUNIO!$AK$11:$AK$40,_xlfn.XLOOKUP($A623&amp;$B623,JUNIO!$BC$11:$BC$40&amp;JUNIO!$BD$11:$BD$40,JUNIO!$CJ$11:$CJ$40,"A")),"")</f>
        <v>0</v>
      </c>
      <c r="ET623" s="384">
        <f t="array" ref="ET623">IFERROR(_xlfn.XLOOKUP($A623&amp;$B623,'JUNIO 2'!$D$11:$D$40&amp;'JUNIO 2'!$E$11:$E$40,'JUNIO 2'!$AK$11:$AK$40,_xlfn.XLOOKUP($A623&amp;$B623,'JUNIO 2'!$BC$11:$BC$40&amp;'JUNIO 2'!$BD$11:$BD$40,'JUNIO 2'!$CJ$11:$CJ$40,"A")),"")</f>
        <v>0</v>
      </c>
      <c r="EU623" s="384">
        <f t="array" ref="EU623">IFERROR(_xlfn.XLOOKUP($A623&amp;$B623,JULIO!$D$11:$D$40&amp;JULIO!$E$11:$E$40,JULIO!$AK$11:$AK$40,_xlfn.XLOOKUP($A623&amp;$B623,JULIO!$BC$11:$BC$40&amp;JULIO!$BD$11:$BD$40,JULIO!$CJ$11:$CJ$40,"A")),"")</f>
        <v>0</v>
      </c>
      <c r="EV623" s="384">
        <f t="array" ref="EV623">IFERROR(_xlfn.XLOOKUP($A623&amp;$B623,'JULIO 2'!$D$11:$D$40&amp;'JULIO 2'!$E$11:$E$40,'JULIO 2'!$AK$11:$AK$40,_xlfn.XLOOKUP($A623&amp;$B623,'JULIO 2'!$BC$11:$BC$40&amp;'JULIO 2'!$BD$11:$BD$40,'JULIO 2'!$CJ$11:$CJ$40,"A")),"")</f>
        <v>0</v>
      </c>
      <c r="EW623" s="384">
        <f t="array" ref="EW623">IFERROR(_xlfn.XLOOKUP($A623&amp;$B623,AGOSTO!$D$11:$D$40&amp;AGOSTO!$E$11:$E$40,AGOSTO!$AK$11:$AK$40,_xlfn.XLOOKUP($A623&amp;$B623,AGOSTO!$BC$11:$BC$40&amp;AGOSTO!$BD$11:$BD$40,AGOSTO!$CJ$11:$CJ$40,"A")),"")</f>
        <v>0</v>
      </c>
      <c r="EX623" s="384">
        <f t="array" ref="EX623">IFERROR(_xlfn.XLOOKUP($A623&amp;$B623,'AGOSTO 2'!$D$11:$D$40&amp;'AGOSTO 2'!$E$11:$E$40,'AGOSTO 2'!$AK$11:$AK$40,_xlfn.XLOOKUP($A623&amp;$B623,'AGOSTO 2'!$BC$11:$BC$40&amp;'AGOSTO 2'!$BD$11:$BD$40,'AGOSTO 2'!$CJ$11:$CJ$40,"A")),"")</f>
        <v>0</v>
      </c>
      <c r="EY623" s="384">
        <f t="array" ref="EY623">IFERROR(_xlfn.XLOOKUP($A623&amp;$B623,SEPTIEMBRE!$D$11:$D$40&amp;SEPTIEMBRE!$E$11:$E$40,SEPTIEMBRE!$AK$11:$AK$40,_xlfn.XLOOKUP($A623&amp;$B623,SEPTIEMBRE!$BC$11:$BC$40&amp;SEPTIEMBRE!$BD$11:$BD$40,SEPTIEMBRE!$CJ$11:$CJ$40,"A")),"")</f>
        <v>0</v>
      </c>
      <c r="EZ623" s="384">
        <f t="array" ref="EZ623">IFERROR(_xlfn.XLOOKUP($A623&amp;$B623,'SEPTIEMBRE 2'!$D$11:$D$40&amp;'SEPTIEMBRE 2'!$E$11:$E$40,'SEPTIEMBRE 2'!$AK$11:$AK$40,_xlfn.XLOOKUP($A623&amp;$B623,'SEPTIEMBRE 2'!$BC$11:$BC$40&amp;'SEPTIEMBRE 2'!$BD$11:$BD$40,'SEPTIEMBRE 2'!$CJ$11:$CJ$40,"A")),"")</f>
        <v>0</v>
      </c>
      <c r="FA623" s="384">
        <f t="array" ref="FA623">IFERROR(_xlfn.XLOOKUP($A623&amp;$B623,'SEPTIEMBRE 3'!$D$11:$D$40&amp;'SEPTIEMBRE 3'!$E$11:$E$40,'SEPTIEMBRE 3'!$AK$11:$AK$40,_xlfn.XLOOKUP($A623&amp;$B623,'SEPTIEMBRE 3'!$BC$11:$BC$40&amp;'SEPTIEMBRE 3'!$BD$11:$BD$40,'SEPTIEMBRE 3'!$CJ$11:$CJ$40,"A")),"")</f>
        <v>0</v>
      </c>
      <c r="FB623" s="384">
        <f t="array" ref="FB623">IFERROR(_xlfn.XLOOKUP($A623&amp;$B623,OCTUBRE!$D$11:$D$40&amp;OCTUBRE!$E$11:$E$40,OCTUBRE!$AK$11:$AK$40,_xlfn.XLOOKUP($A623&amp;$B623,OCTUBRE!$BC$11:$BC$40&amp;OCTUBRE!$BD$11:$BD$40,OCTUBRE!$CJ$11:$CJ$40,"A")),"")</f>
        <v>0</v>
      </c>
      <c r="FC623" s="384">
        <f t="array" ref="FC623">IFERROR(_xlfn.XLOOKUP($A623&amp;$B623,'OCTUBRE 2'!$D$11:$D$40&amp;'OCTUBRE 2'!$E$11:$E$40,'OCTUBRE 2'!$AK$11:$AK$40,_xlfn.XLOOKUP($A623&amp;$B623,'OCTUBRE 2'!$BC$11:$BC$40&amp;'OCTUBRE 2'!$BD$11:$BD$40,'OCTUBRE 2'!$CJ$11:$CJ$40,"A")),"")</f>
        <v>0</v>
      </c>
      <c r="FD623" s="384">
        <f t="array" ref="FD623">IFERROR(_xlfn.XLOOKUP($A623&amp;$B623,NOVIEMBRE!$D$11:$D$40&amp;NOVIEMBRE!$E$11:$E$40,NOVIEMBRE!$AK$11:$AK$40,_xlfn.XLOOKUP($A623&amp;$B623,NOVIEMBRE!$BC$11:$BC$40&amp;NOVIEMBRE!$BD$11:$BD$40,NOVIEMBRE!$CJ$11:$CJ$40,"A")),"")</f>
        <v>0</v>
      </c>
      <c r="FE623" s="384">
        <f t="array" ref="FE623">IFERROR(_xlfn.XLOOKUP($A623&amp;$B623,'NOVIEMBRE 2'!$D$11:$D$40&amp;'NOVIEMBRE 2'!$E$11:$E$40,'NOVIEMBRE 2'!$AK$11:$AK$40,_xlfn.XLOOKUP($A623&amp;$B623,'NOVIEMBRE 2'!$BC$11:$BC$40&amp;'NOVIEMBRE 2'!$BD$11:$BD$40,'NOVIEMBRE 2'!$CJ$11:$CJ$40,"A")),"")</f>
        <v>0</v>
      </c>
      <c r="FF623" s="385">
        <f t="array" ref="FF623">IFERROR(_xlfn.XLOOKUP($A623&amp;$B623,DICIEMBRE!$D$11:$D$40&amp;DICIEMBRE!$E$11:$E$40,DICIEMBRE!$AK$11:$AK$40,_xlfn.XLOOKUP($A623&amp;$B623,DICIEMBRE!$BC$11:$BC$40&amp;DICIEMBRE!$BD$11:$BD$40,DICIEMBRE!$CJ$11:$CJ$40,"A")),"")</f>
        <v>0</v>
      </c>
      <c r="FG623" s="386" t="str">
        <f t="shared" si="19"/>
        <v/>
      </c>
      <c r="FH623" s="386" t="str">
        <f t="array" ref="FH623">IF(
 COUNT(DZ623:EH623)=0,
 "-",
 IF(
  COUNT(DZ623:EH623) &lt; COUNTA(DZ623:EH623),
  REPT("🟩", ROUND(COUNT(DZ623:EH623)/COUNTA(DZ623:EH623)*5, 0)) &amp;
  REPT("⬜", 5 - ROUND(COUNT(DZ623:EH623)/COUNTA(DZ623:EH623)*5, 0)),
  IF(
    AVERAGE(IF(DZ623:EH623&lt;&gt;"", DZ623:EH623, )) &gt;= 70, "🟩🟩🟩🟩🟩",
    IF(
      AVERAGE(IF(DZ623:EH623&lt;&gt;"",DZ623:EH623, )) &gt;= 56, "🟨🟨🟨🟨🟨",
      "🟥🟥🟥🟥🟥"
    )
  )
 )
)
</f>
        <v>-</v>
      </c>
    </row>
    <row r="624" ht="15.75" customHeight="1">
      <c r="A624" s="168"/>
      <c r="B624" s="169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1"/>
      <c r="N624" s="172" t="str">
        <f t="shared" si="1"/>
        <v/>
      </c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2" t="str">
        <f t="shared" si="2"/>
        <v/>
      </c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2" t="str">
        <f t="shared" si="3"/>
        <v/>
      </c>
      <c r="AM624" s="173"/>
      <c r="AN624" s="173"/>
      <c r="AO624" s="173"/>
      <c r="AP624" s="173"/>
      <c r="AQ624" s="173"/>
      <c r="AR624" s="173"/>
      <c r="AS624" s="173"/>
      <c r="AT624" s="173"/>
      <c r="AU624" s="173"/>
      <c r="AV624" s="171"/>
      <c r="AW624" s="171"/>
      <c r="AX624" s="172" t="str">
        <f t="shared" si="4"/>
        <v/>
      </c>
      <c r="AY624" s="173"/>
      <c r="AZ624" s="173"/>
      <c r="BA624" s="173"/>
      <c r="BB624" s="173"/>
      <c r="BC624" s="173"/>
      <c r="BD624" s="173"/>
      <c r="BE624" s="173"/>
      <c r="BF624" s="173"/>
      <c r="BG624" s="173"/>
      <c r="BH624" s="173"/>
      <c r="BI624" s="173"/>
      <c r="BJ624" s="172" t="str">
        <f t="shared" si="5"/>
        <v/>
      </c>
      <c r="BK624" s="173"/>
      <c r="BL624" s="173"/>
      <c r="BM624" s="173"/>
      <c r="BN624" s="173"/>
      <c r="BO624" s="173"/>
      <c r="BP624" s="173"/>
      <c r="BQ624" s="173"/>
      <c r="BR624" s="173"/>
      <c r="BS624" s="173"/>
      <c r="BT624" s="173"/>
      <c r="BU624" s="173"/>
      <c r="BV624" s="172" t="str">
        <f t="shared" si="6"/>
        <v/>
      </c>
      <c r="BW624" s="173"/>
      <c r="BX624" s="173"/>
      <c r="BY624" s="173"/>
      <c r="BZ624" s="171"/>
      <c r="CA624" s="171"/>
      <c r="CB624" s="171"/>
      <c r="CC624" s="171"/>
      <c r="CD624" s="171"/>
      <c r="CE624" s="171"/>
      <c r="CF624" s="171"/>
      <c r="CG624" s="171"/>
      <c r="CH624" s="172" t="str">
        <f t="shared" si="7"/>
        <v/>
      </c>
      <c r="CI624" s="171"/>
      <c r="CJ624" s="173"/>
      <c r="CK624" s="173"/>
      <c r="CL624" s="173"/>
      <c r="CM624" s="173"/>
      <c r="CN624" s="171"/>
      <c r="CO624" s="171"/>
      <c r="CP624" s="171"/>
      <c r="CQ624" s="173"/>
      <c r="CR624" s="171"/>
      <c r="CS624" s="171"/>
      <c r="CT624" s="172" t="str">
        <f t="shared" si="8"/>
        <v/>
      </c>
      <c r="CU624" s="172"/>
      <c r="CV624" s="172"/>
      <c r="CW624" s="172"/>
      <c r="CX624" s="172"/>
      <c r="CY624" s="172"/>
      <c r="CZ624" s="172"/>
      <c r="DA624" s="172"/>
      <c r="DB624" s="172"/>
      <c r="DC624" s="172"/>
      <c r="DD624" s="172"/>
      <c r="DE624" s="172"/>
      <c r="DF624" s="172"/>
      <c r="DG624" s="188" t="str">
        <f t="array" ref="DG624">IFERROR(_xlfn.XLOOKUP($A624&amp;B624,MARZO!$D$11:$D$40&amp;MARZO!$E$11:$E$40,MARZO!$AM$11:$AM$40,_xlfn.XLOOKUP($A624&amp;$B624,MARZO!$BC$11:$BC$40&amp;MARZO!$BD$11:$BD$40,MARZO!$CL$11:$CL$40,"A"))/1%,"")</f>
        <v/>
      </c>
      <c r="DH624" s="188" t="str">
        <f t="array" ref="DH624">IFERROR(_xlfn.XLOOKUP($A624&amp;$B624,ABRIL!$D$11:$D$40&amp;ABRIL!$E$11:$E$40,ABRIL!$AM$11:$AM$40,_xlfn.XLOOKUP($A624&amp;$B624,ABRIL!$BC$11:$BC$40&amp;ABRIL!$BD$11:$BD$40,ABRIL!$CL$11:$CL$40,"A"))/1%,"")</f>
        <v/>
      </c>
      <c r="DI624" s="188" t="str">
        <f t="array" ref="DI624">IFERROR(_xlfn.XLOOKUP($A624&amp;$B624,'ABRIL 2'!$D$11:$D$40&amp;'ABRIL 2'!$E$11:$E$40,'ABRIL 2'!$AM$11:$AM$40,_xlfn.XLOOKUP($A624&amp;$B624,'ABRIL 2'!$BC$11:$BC$40&amp;'ABRIL 2'!$BD$11:$BD$40,'ABRIL 2'!$CL$11:$CL$40,"A"))/1%,"")</f>
        <v/>
      </c>
      <c r="DJ624" s="188" t="str">
        <f t="array" ref="DJ624">IFERROR(_xlfn.XLOOKUP($A624&amp;$B624,MAYO!$D$11:$D$40&amp;MAYO!$E$11:$E$40,MAYO!$AM$11:$AM$40,_xlfn.XLOOKUP($A624&amp;$B624,MAYO!$BC$11:$BC$40&amp;MAYO!$BD$11:$BD$40,MAYO!$CL$11:$CL$40,"A"))/1%,"")</f>
        <v/>
      </c>
      <c r="DK624" s="188" t="str">
        <f t="array" ref="DK624">IFERROR(_xlfn.XLOOKUP($A624&amp;$B624,'MAYO 2'!$D$11:$D$40&amp;'MAYO 2'!$E$11:$E$40,'MAYO 2'!$AM$11:$AM$40,_xlfn.XLOOKUP($A624&amp;$B624,'MAYO 2'!$BC$11:$BC$40&amp;'MAYO 2'!$BD$11:$BD$40,'MAYO 2'!$CL$11:$CL$40,"A"))/1%,"")</f>
        <v/>
      </c>
      <c r="DL624" s="188" t="str">
        <f t="array" ref="DL624">IFERROR(_xlfn.XLOOKUP($A624&amp;$B624,JUNIO!$D$11:$D$40&amp;JUNIO!$E$11:$E$40,JUNIO!$AM$11:$AM$40,_xlfn.XLOOKUP($A624&amp;$B624,JUNIO!$BC$11:$BC$40&amp;JUNIO!$BD$11:$BD$40,JUNIO!$CL$11:$CL$40,"A"))/1%,"")</f>
        <v/>
      </c>
      <c r="DM624" s="188" t="str">
        <f t="array" ref="DM624">IFERROR(_xlfn.XLOOKUP($A624&amp;$B624,'JUNIO 2'!$D$11:$D$40&amp;'JUNIO 2'!$E$11:$E$40,'JUNIO 2'!$AM$11:$AM$40,_xlfn.XLOOKUP($A624&amp;$B624,'JUNIO 2'!$BC$11:$BC$40&amp;'JUNIO 2'!$BD$11:$BD$40,'JUNIO 2'!$CL$11:$CL$40,"A"))/1%,"")</f>
        <v/>
      </c>
      <c r="DN624" s="188" t="str">
        <f t="array" ref="DN624">IFERROR(_xlfn.XLOOKUP($A624&amp;$B624,JULIO!$D$11:$D$40&amp;JULIO!$E$11:$E$40,JULIO!$AM$11:$AM$40,_xlfn.XLOOKUP($A624&amp;$B624,JULIO!$BC$11:$BC$40&amp;JULIO!$BD$11:$BD$40,JULIO!$CL$11:$CL$40,"A"))/1%,"")</f>
        <v/>
      </c>
      <c r="DO624" s="188" t="str">
        <f t="array" ref="DO624">IFERROR(_xlfn.XLOOKUP($A624&amp;$B624,'JULIO 2'!$D$11:$D$40&amp;'JULIO 2'!$E$11:$E$40,'JULIO 2'!$AM$11:$AM$40,_xlfn.XLOOKUP($A624&amp;$B624,'JULIO 2'!$BC$11:$BC$40&amp;'JULIO 2'!$BD$11:$BD$40,'JULIO 2'!$CL$11:$CL$40,"A"))/1%,"")</f>
        <v/>
      </c>
      <c r="DP624" s="188" t="str">
        <f t="array" ref="DP624">IFERROR(_xlfn.XLOOKUP($A624&amp;$B624,AGOSTO!$D$11:$D$40&amp;AGOSTO!$E$11:$E$40,AGOSTO!$AM$11:$AM$40,_xlfn.XLOOKUP($A624&amp;$B624,AGOSTO!$BC$11:$BC$40&amp;AGOSTO!$BD$11:$BD$40,AGOSTO!$CL$11:$CL$40,"A"))/1%,"")</f>
        <v/>
      </c>
      <c r="DQ624" s="188" t="str">
        <f t="array" ref="DQ624">IFERROR(_xlfn.XLOOKUP($A624&amp;$B624,'AGOSTO 2'!$D$11:$D$40&amp;'AGOSTO 2'!$E$11:$E$40,'AGOSTO 2'!$AM$11:$AM$40,_xlfn.XLOOKUP($A624&amp;$B624,'AGOSTO 2'!$BC$11:$BC$40&amp;'AGOSTO 2'!$BD$11:$BD$40,'AGOSTO 2'!$CL$11:$CL$40,"A"))/1%,"")</f>
        <v/>
      </c>
      <c r="DR624" s="188" t="str">
        <f t="array" ref="DR624">IFERROR(_xlfn.XLOOKUP($A624&amp;$B624,SEPTIEMBRE!$D$11:$D$40&amp;SEPTIEMBRE!$E$11:$E$40,SEPTIEMBRE!$AM$11:$AM$40,_xlfn.XLOOKUP($A624&amp;$B624,SEPTIEMBRE!$BC$11:$BC$40&amp;SEPTIEMBRE!$BD$11:$BD$40,SEPTIEMBRE!$CL$11:$CL$40,"A"))/1%,"")</f>
        <v/>
      </c>
      <c r="DS624" s="188" t="str">
        <f t="array" ref="DS624">IFERROR(_xlfn.XLOOKUP($A624&amp;$B624,'SEPTIEMBRE 2'!$D$11:$D$40&amp;'SEPTIEMBRE 2'!$E$11:$E$40,'SEPTIEMBRE 2'!$AM$11:$AM$40,_xlfn.XLOOKUP($A624&amp;$B624,'SEPTIEMBRE 2'!$BC$11:$BC$40&amp;'SEPTIEMBRE 2'!$BD$11:$BD$40,'SEPTIEMBRE 2'!$CL$11:$CL$40,"A"))/1%,"")</f>
        <v/>
      </c>
      <c r="DT624" s="188" t="str">
        <f t="array" ref="DT624">IFERROR(_xlfn.XLOOKUP($A624&amp;$B624,'SEPTIEMBRE 3'!$D$11:$D$40&amp;'SEPTIEMBRE 3'!$E$11:$E$40,'SEPTIEMBRE 3'!$AM$11:$AM$40,_xlfn.XLOOKUP($A624&amp;$B624,'SEPTIEMBRE 3'!$BC$11:$BC$40&amp;'SEPTIEMBRE 3'!$BD$11:$BD$40,'SEPTIEMBRE 3'!$CL$11:$CL$40,"A"))/1%,"")</f>
        <v/>
      </c>
      <c r="DU624" s="188" t="str">
        <f t="array" ref="DU624">IFERROR(_xlfn.XLOOKUP($A624&amp;$B624,OCTUBRE!$D$11:$D$40&amp;OCTUBRE!$E$11:$E$40,OCTUBRE!$AM$11:$AM$40,_xlfn.XLOOKUP($A624&amp;$B624,OCTUBRE!$BC$11:$BC$40&amp;OCTUBRE!$BD$11:$BD$40,OCTUBRE!$CL$11:$CL$40,"A"))/1%,"")</f>
        <v/>
      </c>
      <c r="DV624" s="188" t="str">
        <f t="array" ref="DV624">IFERROR(_xlfn.XLOOKUP($A624&amp;$B624,'OCTUBRE 2'!$D$11:$D$40&amp;'OCTUBRE 2'!$E$11:$E$40,'OCTUBRE 2'!$AM$11:$AM$40,_xlfn.XLOOKUP($A624&amp;$B624,'OCTUBRE 2'!$BC$11:$BC$40&amp;'OCTUBRE 2'!$BD$11:$BD$40,'OCTUBRE 2'!$CL$11:$CL$40,"A"))/1%,"")</f>
        <v/>
      </c>
      <c r="DW624" s="188" t="str">
        <f t="array" ref="DW624">IFERROR(_xlfn.XLOOKUP($A624&amp;$B624,NOVIEMBRE!$D$11:$D$40&amp;NOVIEMBRE!$E$11:$E$40,NOVIEMBRE!$AM$11:$AM$40,_xlfn.XLOOKUP($A624&amp;$B624,NOVIEMBRE!$BC$11:$BC$40&amp;NOVIEMBRE!$BD$11:$BD$40,NOVIEMBRE!$CL$11:$CL$40,"A"))/1%,"")</f>
        <v/>
      </c>
      <c r="DX624" s="188" t="str">
        <f t="array" ref="DX624">IFERROR(_xlfn.XLOOKUP($A624&amp;$B624,'NOVIEMBRE 2'!$D$11:$D$40&amp;'NOVIEMBRE 2'!$E$11:$E$40,'NOVIEMBRE 2'!$AM$11:$AM$40,_xlfn.XLOOKUP($A624&amp;$B624,'NOVIEMBRE 2'!$BC$11:$BC$40&amp;'NOVIEMBRE 2'!$BD$11:$BD$40,'NOVIEMBRE 2'!$CL$11:$CL$40,"A"))/1%,"")</f>
        <v/>
      </c>
      <c r="DY624" s="188" t="str">
        <f t="array" ref="DY624">IFERROR(_xlfn.XLOOKUP($A624&amp;$B624,DICIEMBRE!$D$11:$D$40&amp;DICIEMBRE!$E$11:$E$40,DICIEMBRE!$AM$11:$AM$40,_xlfn.XLOOKUP($A624&amp;$B624,DICIEMBRE!$BC$11:$BC$40&amp;DICIEMBRE!$BD$11:$BD$40,DICIEMBRE!$CL$11:$CL$40,"A"))/1%,"")</f>
        <v/>
      </c>
      <c r="DZ624" s="381" t="str">
        <f t="shared" si="9"/>
        <v>-</v>
      </c>
      <c r="EA624" s="381" t="str">
        <f t="shared" si="10"/>
        <v>-</v>
      </c>
      <c r="EB624" s="381" t="str">
        <f t="shared" si="11"/>
        <v>-</v>
      </c>
      <c r="EC624" s="381" t="str">
        <f t="shared" si="12"/>
        <v>-</v>
      </c>
      <c r="ED624" s="381" t="str">
        <f t="shared" si="13"/>
        <v>-</v>
      </c>
      <c r="EE624" s="381" t="str">
        <f t="shared" si="14"/>
        <v>-</v>
      </c>
      <c r="EF624" s="381" t="str">
        <f t="shared" si="15"/>
        <v>-</v>
      </c>
      <c r="EG624" s="381" t="str">
        <f t="shared" si="16"/>
        <v>-</v>
      </c>
      <c r="EH624" s="381" t="str">
        <f t="shared" si="17"/>
        <v>-</v>
      </c>
      <c r="EI624" s="188" t="str">
        <f t="shared" si="18"/>
        <v/>
      </c>
      <c r="EJ624" s="382"/>
      <c r="EK624" s="382"/>
      <c r="EL624" s="383"/>
      <c r="EM624" s="21"/>
      <c r="EN624" s="384">
        <f t="array" ref="EN624">IFERROR(_xlfn.XLOOKUP($A624&amp;$B624,MARZO!$D$11:$D$40&amp;MARZO!$E$11:$E$40,MARZO!$AK$11:$AK$40,_xlfn.XLOOKUP($A624&amp;$B624,MARZO!$BC$11:$BC$40&amp;MARZO!$BD$11:$BD$40,MARZO!$CJ$11:$CJ$40,"A")),"")</f>
        <v>0</v>
      </c>
      <c r="EO624" s="384">
        <f t="array" ref="EO624">IFERROR(_xlfn.XLOOKUP($A624&amp;$B624,ABRIL!$D$11:$D$40&amp;ABRIL!$E$11:$E$40,ABRIL!$AK$11:$AK$40,_xlfn.XLOOKUP($A624&amp;$B624,ABRIL!$BC$11:$BC$40&amp;ABRIL!$BD$11:$BD$40,ABRIL!$CJ$11:$CJ$40,"A")),"")</f>
        <v>0</v>
      </c>
      <c r="EP624" s="384">
        <f t="array" ref="EP624">IFERROR(_xlfn.XLOOKUP($A624&amp;$B624,'ABRIL 2'!$D$11:$D$40&amp;'ABRIL 2'!$E$11:$E$40,'ABRIL 2'!$AK$11:$AK$40,_xlfn.XLOOKUP($A624&amp;$B624,'ABRIL 2'!$BC$11:$BC$40&amp;'ABRIL 2'!$BD$11:$BD$40,'ABRIL 2'!$CJ$11:$CJ$40,"A")),"")</f>
        <v>0</v>
      </c>
      <c r="EQ624" s="384">
        <f t="array" ref="EQ624">IFERROR(_xlfn.XLOOKUP($A624&amp;$B624,MAYO!$D$11:$D$40&amp;MAYO!$E$11:$E$40,MAYO!$AK$11:$AK$40,_xlfn.XLOOKUP($A624&amp;$B624,MAYO!$BC$11:$BC$40&amp;MAYO!$BD$11:$BD$40,MAYO!$CJ$11:$CJ$40,"A")),"")</f>
        <v>0</v>
      </c>
      <c r="ER624" s="384">
        <f t="array" ref="ER624">IFERROR(_xlfn.XLOOKUP($A624&amp;$B624,'MAYO 2'!$D$11:$D$40&amp;'MAYO 2'!$E$11:$E$40,'MAYO 2'!$AK$11:$AK$40,_xlfn.XLOOKUP($A624&amp;$B624,'MAYO 2'!$BC$11:$BC$40&amp;'MAYO 2'!$BD$11:$BD$40,'MAYO 2'!$CJ$11:$CJ$40,"A")),"")</f>
        <v>0</v>
      </c>
      <c r="ES624" s="384">
        <f t="array" ref="ES624">IFERROR(_xlfn.XLOOKUP($A624&amp;$B624,JUNIO!$D$11:$D$40&amp;JUNIO!$E$11:$E$40,JUNIO!$AK$11:$AK$40,_xlfn.XLOOKUP($A624&amp;$B624,JUNIO!$BC$11:$BC$40&amp;JUNIO!$BD$11:$BD$40,JUNIO!$CJ$11:$CJ$40,"A")),"")</f>
        <v>0</v>
      </c>
      <c r="ET624" s="384">
        <f t="array" ref="ET624">IFERROR(_xlfn.XLOOKUP($A624&amp;$B624,'JUNIO 2'!$D$11:$D$40&amp;'JUNIO 2'!$E$11:$E$40,'JUNIO 2'!$AK$11:$AK$40,_xlfn.XLOOKUP($A624&amp;$B624,'JUNIO 2'!$BC$11:$BC$40&amp;'JUNIO 2'!$BD$11:$BD$40,'JUNIO 2'!$CJ$11:$CJ$40,"A")),"")</f>
        <v>0</v>
      </c>
      <c r="EU624" s="384">
        <f t="array" ref="EU624">IFERROR(_xlfn.XLOOKUP($A624&amp;$B624,JULIO!$D$11:$D$40&amp;JULIO!$E$11:$E$40,JULIO!$AK$11:$AK$40,_xlfn.XLOOKUP($A624&amp;$B624,JULIO!$BC$11:$BC$40&amp;JULIO!$BD$11:$BD$40,JULIO!$CJ$11:$CJ$40,"A")),"")</f>
        <v>0</v>
      </c>
      <c r="EV624" s="384">
        <f t="array" ref="EV624">IFERROR(_xlfn.XLOOKUP($A624&amp;$B624,'JULIO 2'!$D$11:$D$40&amp;'JULIO 2'!$E$11:$E$40,'JULIO 2'!$AK$11:$AK$40,_xlfn.XLOOKUP($A624&amp;$B624,'JULIO 2'!$BC$11:$BC$40&amp;'JULIO 2'!$BD$11:$BD$40,'JULIO 2'!$CJ$11:$CJ$40,"A")),"")</f>
        <v>0</v>
      </c>
      <c r="EW624" s="384">
        <f t="array" ref="EW624">IFERROR(_xlfn.XLOOKUP($A624&amp;$B624,AGOSTO!$D$11:$D$40&amp;AGOSTO!$E$11:$E$40,AGOSTO!$AK$11:$AK$40,_xlfn.XLOOKUP($A624&amp;$B624,AGOSTO!$BC$11:$BC$40&amp;AGOSTO!$BD$11:$BD$40,AGOSTO!$CJ$11:$CJ$40,"A")),"")</f>
        <v>0</v>
      </c>
      <c r="EX624" s="384">
        <f t="array" ref="EX624">IFERROR(_xlfn.XLOOKUP($A624&amp;$B624,'AGOSTO 2'!$D$11:$D$40&amp;'AGOSTO 2'!$E$11:$E$40,'AGOSTO 2'!$AK$11:$AK$40,_xlfn.XLOOKUP($A624&amp;$B624,'AGOSTO 2'!$BC$11:$BC$40&amp;'AGOSTO 2'!$BD$11:$BD$40,'AGOSTO 2'!$CJ$11:$CJ$40,"A")),"")</f>
        <v>0</v>
      </c>
      <c r="EY624" s="384">
        <f t="array" ref="EY624">IFERROR(_xlfn.XLOOKUP($A624&amp;$B624,SEPTIEMBRE!$D$11:$D$40&amp;SEPTIEMBRE!$E$11:$E$40,SEPTIEMBRE!$AK$11:$AK$40,_xlfn.XLOOKUP($A624&amp;$B624,SEPTIEMBRE!$BC$11:$BC$40&amp;SEPTIEMBRE!$BD$11:$BD$40,SEPTIEMBRE!$CJ$11:$CJ$40,"A")),"")</f>
        <v>0</v>
      </c>
      <c r="EZ624" s="384">
        <f t="array" ref="EZ624">IFERROR(_xlfn.XLOOKUP($A624&amp;$B624,'SEPTIEMBRE 2'!$D$11:$D$40&amp;'SEPTIEMBRE 2'!$E$11:$E$40,'SEPTIEMBRE 2'!$AK$11:$AK$40,_xlfn.XLOOKUP($A624&amp;$B624,'SEPTIEMBRE 2'!$BC$11:$BC$40&amp;'SEPTIEMBRE 2'!$BD$11:$BD$40,'SEPTIEMBRE 2'!$CJ$11:$CJ$40,"A")),"")</f>
        <v>0</v>
      </c>
      <c r="FA624" s="384">
        <f t="array" ref="FA624">IFERROR(_xlfn.XLOOKUP($A624&amp;$B624,'SEPTIEMBRE 3'!$D$11:$D$40&amp;'SEPTIEMBRE 3'!$E$11:$E$40,'SEPTIEMBRE 3'!$AK$11:$AK$40,_xlfn.XLOOKUP($A624&amp;$B624,'SEPTIEMBRE 3'!$BC$11:$BC$40&amp;'SEPTIEMBRE 3'!$BD$11:$BD$40,'SEPTIEMBRE 3'!$CJ$11:$CJ$40,"A")),"")</f>
        <v>0</v>
      </c>
      <c r="FB624" s="384">
        <f t="array" ref="FB624">IFERROR(_xlfn.XLOOKUP($A624&amp;$B624,OCTUBRE!$D$11:$D$40&amp;OCTUBRE!$E$11:$E$40,OCTUBRE!$AK$11:$AK$40,_xlfn.XLOOKUP($A624&amp;$B624,OCTUBRE!$BC$11:$BC$40&amp;OCTUBRE!$BD$11:$BD$40,OCTUBRE!$CJ$11:$CJ$40,"A")),"")</f>
        <v>0</v>
      </c>
      <c r="FC624" s="384">
        <f t="array" ref="FC624">IFERROR(_xlfn.XLOOKUP($A624&amp;$B624,'OCTUBRE 2'!$D$11:$D$40&amp;'OCTUBRE 2'!$E$11:$E$40,'OCTUBRE 2'!$AK$11:$AK$40,_xlfn.XLOOKUP($A624&amp;$B624,'OCTUBRE 2'!$BC$11:$BC$40&amp;'OCTUBRE 2'!$BD$11:$BD$40,'OCTUBRE 2'!$CJ$11:$CJ$40,"A")),"")</f>
        <v>0</v>
      </c>
      <c r="FD624" s="384">
        <f t="array" ref="FD624">IFERROR(_xlfn.XLOOKUP($A624&amp;$B624,NOVIEMBRE!$D$11:$D$40&amp;NOVIEMBRE!$E$11:$E$40,NOVIEMBRE!$AK$11:$AK$40,_xlfn.XLOOKUP($A624&amp;$B624,NOVIEMBRE!$BC$11:$BC$40&amp;NOVIEMBRE!$BD$11:$BD$40,NOVIEMBRE!$CJ$11:$CJ$40,"A")),"")</f>
        <v>0</v>
      </c>
      <c r="FE624" s="384">
        <f t="array" ref="FE624">IFERROR(_xlfn.XLOOKUP($A624&amp;$B624,'NOVIEMBRE 2'!$D$11:$D$40&amp;'NOVIEMBRE 2'!$E$11:$E$40,'NOVIEMBRE 2'!$AK$11:$AK$40,_xlfn.XLOOKUP($A624&amp;$B624,'NOVIEMBRE 2'!$BC$11:$BC$40&amp;'NOVIEMBRE 2'!$BD$11:$BD$40,'NOVIEMBRE 2'!$CJ$11:$CJ$40,"A")),"")</f>
        <v>0</v>
      </c>
      <c r="FF624" s="385">
        <f t="array" ref="FF624">IFERROR(_xlfn.XLOOKUP($A624&amp;$B624,DICIEMBRE!$D$11:$D$40&amp;DICIEMBRE!$E$11:$E$40,DICIEMBRE!$AK$11:$AK$40,_xlfn.XLOOKUP($A624&amp;$B624,DICIEMBRE!$BC$11:$BC$40&amp;DICIEMBRE!$BD$11:$BD$40,DICIEMBRE!$CJ$11:$CJ$40,"A")),"")</f>
        <v>0</v>
      </c>
      <c r="FG624" s="386" t="str">
        <f t="shared" si="19"/>
        <v/>
      </c>
      <c r="FH624" s="386" t="str">
        <f t="array" ref="FH624">IF(
 COUNT(DZ624:EH624)=0,
 "-",
 IF(
  COUNT(DZ624:EH624) &lt; COUNTA(DZ624:EH624),
  REPT("🟩", ROUND(COUNT(DZ624:EH624)/COUNTA(DZ624:EH624)*5, 0)) &amp;
  REPT("⬜", 5 - ROUND(COUNT(DZ624:EH624)/COUNTA(DZ624:EH624)*5, 0)),
  IF(
    AVERAGE(IF(DZ624:EH624&lt;&gt;"", DZ624:EH624, )) &gt;= 70, "🟩🟩🟩🟩🟩",
    IF(
      AVERAGE(IF(DZ624:EH624&lt;&gt;"",DZ624:EH624, )) &gt;= 56, "🟨🟨🟨🟨🟨",
      "🟥🟥🟥🟥🟥"
    )
  )
 )
)
</f>
        <v>-</v>
      </c>
    </row>
    <row r="625" ht="15.75" customHeight="1">
      <c r="A625" s="168"/>
      <c r="B625" s="169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1"/>
      <c r="N625" s="172" t="str">
        <f t="shared" si="1"/>
        <v/>
      </c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2" t="str">
        <f t="shared" si="2"/>
        <v/>
      </c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2" t="str">
        <f t="shared" si="3"/>
        <v/>
      </c>
      <c r="AM625" s="173"/>
      <c r="AN625" s="173"/>
      <c r="AO625" s="173"/>
      <c r="AP625" s="173"/>
      <c r="AQ625" s="173"/>
      <c r="AR625" s="173"/>
      <c r="AS625" s="173"/>
      <c r="AT625" s="173"/>
      <c r="AU625" s="173"/>
      <c r="AV625" s="171"/>
      <c r="AW625" s="171"/>
      <c r="AX625" s="172" t="str">
        <f t="shared" si="4"/>
        <v/>
      </c>
      <c r="AY625" s="173"/>
      <c r="AZ625" s="173"/>
      <c r="BA625" s="173"/>
      <c r="BB625" s="173"/>
      <c r="BC625" s="173"/>
      <c r="BD625" s="173"/>
      <c r="BE625" s="173"/>
      <c r="BF625" s="173"/>
      <c r="BG625" s="173"/>
      <c r="BH625" s="173"/>
      <c r="BI625" s="173"/>
      <c r="BJ625" s="172" t="str">
        <f t="shared" si="5"/>
        <v/>
      </c>
      <c r="BK625" s="173"/>
      <c r="BL625" s="173"/>
      <c r="BM625" s="173"/>
      <c r="BN625" s="173"/>
      <c r="BO625" s="173"/>
      <c r="BP625" s="173"/>
      <c r="BQ625" s="173"/>
      <c r="BR625" s="173"/>
      <c r="BS625" s="173"/>
      <c r="BT625" s="173"/>
      <c r="BU625" s="173"/>
      <c r="BV625" s="172" t="str">
        <f t="shared" si="6"/>
        <v/>
      </c>
      <c r="BW625" s="173"/>
      <c r="BX625" s="173"/>
      <c r="BY625" s="173"/>
      <c r="BZ625" s="171"/>
      <c r="CA625" s="171"/>
      <c r="CB625" s="171"/>
      <c r="CC625" s="171"/>
      <c r="CD625" s="171"/>
      <c r="CE625" s="171"/>
      <c r="CF625" s="171"/>
      <c r="CG625" s="171"/>
      <c r="CH625" s="172" t="str">
        <f t="shared" si="7"/>
        <v/>
      </c>
      <c r="CI625" s="171"/>
      <c r="CJ625" s="173"/>
      <c r="CK625" s="173"/>
      <c r="CL625" s="173"/>
      <c r="CM625" s="173"/>
      <c r="CN625" s="171"/>
      <c r="CO625" s="171"/>
      <c r="CP625" s="171"/>
      <c r="CQ625" s="173"/>
      <c r="CR625" s="171"/>
      <c r="CS625" s="171"/>
      <c r="CT625" s="172" t="str">
        <f t="shared" si="8"/>
        <v/>
      </c>
      <c r="CU625" s="172"/>
      <c r="CV625" s="172"/>
      <c r="CW625" s="172"/>
      <c r="CX625" s="172"/>
      <c r="CY625" s="172"/>
      <c r="CZ625" s="172"/>
      <c r="DA625" s="172"/>
      <c r="DB625" s="172"/>
      <c r="DC625" s="172"/>
      <c r="DD625" s="172"/>
      <c r="DE625" s="172"/>
      <c r="DF625" s="172"/>
      <c r="DG625" s="188" t="str">
        <f t="array" ref="DG625">IFERROR(_xlfn.XLOOKUP($A625&amp;B625,MARZO!$D$11:$D$40&amp;MARZO!$E$11:$E$40,MARZO!$AM$11:$AM$40,_xlfn.XLOOKUP($A625&amp;$B625,MARZO!$BC$11:$BC$40&amp;MARZO!$BD$11:$BD$40,MARZO!$CL$11:$CL$40,"A"))/1%,"")</f>
        <v/>
      </c>
      <c r="DH625" s="188" t="str">
        <f t="array" ref="DH625">IFERROR(_xlfn.XLOOKUP($A625&amp;$B625,ABRIL!$D$11:$D$40&amp;ABRIL!$E$11:$E$40,ABRIL!$AM$11:$AM$40,_xlfn.XLOOKUP($A625&amp;$B625,ABRIL!$BC$11:$BC$40&amp;ABRIL!$BD$11:$BD$40,ABRIL!$CL$11:$CL$40,"A"))/1%,"")</f>
        <v/>
      </c>
      <c r="DI625" s="188" t="str">
        <f t="array" ref="DI625">IFERROR(_xlfn.XLOOKUP($A625&amp;$B625,'ABRIL 2'!$D$11:$D$40&amp;'ABRIL 2'!$E$11:$E$40,'ABRIL 2'!$AM$11:$AM$40,_xlfn.XLOOKUP($A625&amp;$B625,'ABRIL 2'!$BC$11:$BC$40&amp;'ABRIL 2'!$BD$11:$BD$40,'ABRIL 2'!$CL$11:$CL$40,"A"))/1%,"")</f>
        <v/>
      </c>
      <c r="DJ625" s="188" t="str">
        <f t="array" ref="DJ625">IFERROR(_xlfn.XLOOKUP($A625&amp;$B625,MAYO!$D$11:$D$40&amp;MAYO!$E$11:$E$40,MAYO!$AM$11:$AM$40,_xlfn.XLOOKUP($A625&amp;$B625,MAYO!$BC$11:$BC$40&amp;MAYO!$BD$11:$BD$40,MAYO!$CL$11:$CL$40,"A"))/1%,"")</f>
        <v/>
      </c>
      <c r="DK625" s="188" t="str">
        <f t="array" ref="DK625">IFERROR(_xlfn.XLOOKUP($A625&amp;$B625,'MAYO 2'!$D$11:$D$40&amp;'MAYO 2'!$E$11:$E$40,'MAYO 2'!$AM$11:$AM$40,_xlfn.XLOOKUP($A625&amp;$B625,'MAYO 2'!$BC$11:$BC$40&amp;'MAYO 2'!$BD$11:$BD$40,'MAYO 2'!$CL$11:$CL$40,"A"))/1%,"")</f>
        <v/>
      </c>
      <c r="DL625" s="188" t="str">
        <f t="array" ref="DL625">IFERROR(_xlfn.XLOOKUP($A625&amp;$B625,JUNIO!$D$11:$D$40&amp;JUNIO!$E$11:$E$40,JUNIO!$AM$11:$AM$40,_xlfn.XLOOKUP($A625&amp;$B625,JUNIO!$BC$11:$BC$40&amp;JUNIO!$BD$11:$BD$40,JUNIO!$CL$11:$CL$40,"A"))/1%,"")</f>
        <v/>
      </c>
      <c r="DM625" s="188" t="str">
        <f t="array" ref="DM625">IFERROR(_xlfn.XLOOKUP($A625&amp;$B625,'JUNIO 2'!$D$11:$D$40&amp;'JUNIO 2'!$E$11:$E$40,'JUNIO 2'!$AM$11:$AM$40,_xlfn.XLOOKUP($A625&amp;$B625,'JUNIO 2'!$BC$11:$BC$40&amp;'JUNIO 2'!$BD$11:$BD$40,'JUNIO 2'!$CL$11:$CL$40,"A"))/1%,"")</f>
        <v/>
      </c>
      <c r="DN625" s="188" t="str">
        <f t="array" ref="DN625">IFERROR(_xlfn.XLOOKUP($A625&amp;$B625,JULIO!$D$11:$D$40&amp;JULIO!$E$11:$E$40,JULIO!$AM$11:$AM$40,_xlfn.XLOOKUP($A625&amp;$B625,JULIO!$BC$11:$BC$40&amp;JULIO!$BD$11:$BD$40,JULIO!$CL$11:$CL$40,"A"))/1%,"")</f>
        <v/>
      </c>
      <c r="DO625" s="188" t="str">
        <f t="array" ref="DO625">IFERROR(_xlfn.XLOOKUP($A625&amp;$B625,'JULIO 2'!$D$11:$D$40&amp;'JULIO 2'!$E$11:$E$40,'JULIO 2'!$AM$11:$AM$40,_xlfn.XLOOKUP($A625&amp;$B625,'JULIO 2'!$BC$11:$BC$40&amp;'JULIO 2'!$BD$11:$BD$40,'JULIO 2'!$CL$11:$CL$40,"A"))/1%,"")</f>
        <v/>
      </c>
      <c r="DP625" s="188" t="str">
        <f t="array" ref="DP625">IFERROR(_xlfn.XLOOKUP($A625&amp;$B625,AGOSTO!$D$11:$D$40&amp;AGOSTO!$E$11:$E$40,AGOSTO!$AM$11:$AM$40,_xlfn.XLOOKUP($A625&amp;$B625,AGOSTO!$BC$11:$BC$40&amp;AGOSTO!$BD$11:$BD$40,AGOSTO!$CL$11:$CL$40,"A"))/1%,"")</f>
        <v/>
      </c>
      <c r="DQ625" s="188" t="str">
        <f t="array" ref="DQ625">IFERROR(_xlfn.XLOOKUP($A625&amp;$B625,'AGOSTO 2'!$D$11:$D$40&amp;'AGOSTO 2'!$E$11:$E$40,'AGOSTO 2'!$AM$11:$AM$40,_xlfn.XLOOKUP($A625&amp;$B625,'AGOSTO 2'!$BC$11:$BC$40&amp;'AGOSTO 2'!$BD$11:$BD$40,'AGOSTO 2'!$CL$11:$CL$40,"A"))/1%,"")</f>
        <v/>
      </c>
      <c r="DR625" s="188" t="str">
        <f t="array" ref="DR625">IFERROR(_xlfn.XLOOKUP($A625&amp;$B625,SEPTIEMBRE!$D$11:$D$40&amp;SEPTIEMBRE!$E$11:$E$40,SEPTIEMBRE!$AM$11:$AM$40,_xlfn.XLOOKUP($A625&amp;$B625,SEPTIEMBRE!$BC$11:$BC$40&amp;SEPTIEMBRE!$BD$11:$BD$40,SEPTIEMBRE!$CL$11:$CL$40,"A"))/1%,"")</f>
        <v/>
      </c>
      <c r="DS625" s="188" t="str">
        <f t="array" ref="DS625">IFERROR(_xlfn.XLOOKUP($A625&amp;$B625,'SEPTIEMBRE 2'!$D$11:$D$40&amp;'SEPTIEMBRE 2'!$E$11:$E$40,'SEPTIEMBRE 2'!$AM$11:$AM$40,_xlfn.XLOOKUP($A625&amp;$B625,'SEPTIEMBRE 2'!$BC$11:$BC$40&amp;'SEPTIEMBRE 2'!$BD$11:$BD$40,'SEPTIEMBRE 2'!$CL$11:$CL$40,"A"))/1%,"")</f>
        <v/>
      </c>
      <c r="DT625" s="188" t="str">
        <f t="array" ref="DT625">IFERROR(_xlfn.XLOOKUP($A625&amp;$B625,'SEPTIEMBRE 3'!$D$11:$D$40&amp;'SEPTIEMBRE 3'!$E$11:$E$40,'SEPTIEMBRE 3'!$AM$11:$AM$40,_xlfn.XLOOKUP($A625&amp;$B625,'SEPTIEMBRE 3'!$BC$11:$BC$40&amp;'SEPTIEMBRE 3'!$BD$11:$BD$40,'SEPTIEMBRE 3'!$CL$11:$CL$40,"A"))/1%,"")</f>
        <v/>
      </c>
      <c r="DU625" s="188" t="str">
        <f t="array" ref="DU625">IFERROR(_xlfn.XLOOKUP($A625&amp;$B625,OCTUBRE!$D$11:$D$40&amp;OCTUBRE!$E$11:$E$40,OCTUBRE!$AM$11:$AM$40,_xlfn.XLOOKUP($A625&amp;$B625,OCTUBRE!$BC$11:$BC$40&amp;OCTUBRE!$BD$11:$BD$40,OCTUBRE!$CL$11:$CL$40,"A"))/1%,"")</f>
        <v/>
      </c>
      <c r="DV625" s="188" t="str">
        <f t="array" ref="DV625">IFERROR(_xlfn.XLOOKUP($A625&amp;$B625,'OCTUBRE 2'!$D$11:$D$40&amp;'OCTUBRE 2'!$E$11:$E$40,'OCTUBRE 2'!$AM$11:$AM$40,_xlfn.XLOOKUP($A625&amp;$B625,'OCTUBRE 2'!$BC$11:$BC$40&amp;'OCTUBRE 2'!$BD$11:$BD$40,'OCTUBRE 2'!$CL$11:$CL$40,"A"))/1%,"")</f>
        <v/>
      </c>
      <c r="DW625" s="188" t="str">
        <f t="array" ref="DW625">IFERROR(_xlfn.XLOOKUP($A625&amp;$B625,NOVIEMBRE!$D$11:$D$40&amp;NOVIEMBRE!$E$11:$E$40,NOVIEMBRE!$AM$11:$AM$40,_xlfn.XLOOKUP($A625&amp;$B625,NOVIEMBRE!$BC$11:$BC$40&amp;NOVIEMBRE!$BD$11:$BD$40,NOVIEMBRE!$CL$11:$CL$40,"A"))/1%,"")</f>
        <v/>
      </c>
      <c r="DX625" s="188" t="str">
        <f t="array" ref="DX625">IFERROR(_xlfn.XLOOKUP($A625&amp;$B625,'NOVIEMBRE 2'!$D$11:$D$40&amp;'NOVIEMBRE 2'!$E$11:$E$40,'NOVIEMBRE 2'!$AM$11:$AM$40,_xlfn.XLOOKUP($A625&amp;$B625,'NOVIEMBRE 2'!$BC$11:$BC$40&amp;'NOVIEMBRE 2'!$BD$11:$BD$40,'NOVIEMBRE 2'!$CL$11:$CL$40,"A"))/1%,"")</f>
        <v/>
      </c>
      <c r="DY625" s="188" t="str">
        <f t="array" ref="DY625">IFERROR(_xlfn.XLOOKUP($A625&amp;$B625,DICIEMBRE!$D$11:$D$40&amp;DICIEMBRE!$E$11:$E$40,DICIEMBRE!$AM$11:$AM$40,_xlfn.XLOOKUP($A625&amp;$B625,DICIEMBRE!$BC$11:$BC$40&amp;DICIEMBRE!$BD$11:$BD$40,DICIEMBRE!$CL$11:$CL$40,"A"))/1%,"")</f>
        <v/>
      </c>
      <c r="DZ625" s="381" t="str">
        <f t="shared" si="9"/>
        <v>-</v>
      </c>
      <c r="EA625" s="381" t="str">
        <f t="shared" si="10"/>
        <v>-</v>
      </c>
      <c r="EB625" s="381" t="str">
        <f t="shared" si="11"/>
        <v>-</v>
      </c>
      <c r="EC625" s="381" t="str">
        <f t="shared" si="12"/>
        <v>-</v>
      </c>
      <c r="ED625" s="381" t="str">
        <f t="shared" si="13"/>
        <v>-</v>
      </c>
      <c r="EE625" s="381" t="str">
        <f t="shared" si="14"/>
        <v>-</v>
      </c>
      <c r="EF625" s="381" t="str">
        <f t="shared" si="15"/>
        <v>-</v>
      </c>
      <c r="EG625" s="381" t="str">
        <f t="shared" si="16"/>
        <v>-</v>
      </c>
      <c r="EH625" s="381" t="str">
        <f t="shared" si="17"/>
        <v>-</v>
      </c>
      <c r="EI625" s="188" t="str">
        <f t="shared" si="18"/>
        <v/>
      </c>
      <c r="EJ625" s="382"/>
      <c r="EK625" s="382"/>
      <c r="EL625" s="383"/>
      <c r="EM625" s="21"/>
      <c r="EN625" s="384">
        <f t="array" ref="EN625">IFERROR(_xlfn.XLOOKUP($A625&amp;$B625,MARZO!$D$11:$D$40&amp;MARZO!$E$11:$E$40,MARZO!$AK$11:$AK$40,_xlfn.XLOOKUP($A625&amp;$B625,MARZO!$BC$11:$BC$40&amp;MARZO!$BD$11:$BD$40,MARZO!$CJ$11:$CJ$40,"A")),"")</f>
        <v>0</v>
      </c>
      <c r="EO625" s="384">
        <f t="array" ref="EO625">IFERROR(_xlfn.XLOOKUP($A625&amp;$B625,ABRIL!$D$11:$D$40&amp;ABRIL!$E$11:$E$40,ABRIL!$AK$11:$AK$40,_xlfn.XLOOKUP($A625&amp;$B625,ABRIL!$BC$11:$BC$40&amp;ABRIL!$BD$11:$BD$40,ABRIL!$CJ$11:$CJ$40,"A")),"")</f>
        <v>0</v>
      </c>
      <c r="EP625" s="384">
        <f t="array" ref="EP625">IFERROR(_xlfn.XLOOKUP($A625&amp;$B625,'ABRIL 2'!$D$11:$D$40&amp;'ABRIL 2'!$E$11:$E$40,'ABRIL 2'!$AK$11:$AK$40,_xlfn.XLOOKUP($A625&amp;$B625,'ABRIL 2'!$BC$11:$BC$40&amp;'ABRIL 2'!$BD$11:$BD$40,'ABRIL 2'!$CJ$11:$CJ$40,"A")),"")</f>
        <v>0</v>
      </c>
      <c r="EQ625" s="384">
        <f t="array" ref="EQ625">IFERROR(_xlfn.XLOOKUP($A625&amp;$B625,MAYO!$D$11:$D$40&amp;MAYO!$E$11:$E$40,MAYO!$AK$11:$AK$40,_xlfn.XLOOKUP($A625&amp;$B625,MAYO!$BC$11:$BC$40&amp;MAYO!$BD$11:$BD$40,MAYO!$CJ$11:$CJ$40,"A")),"")</f>
        <v>0</v>
      </c>
      <c r="ER625" s="384">
        <f t="array" ref="ER625">IFERROR(_xlfn.XLOOKUP($A625&amp;$B625,'MAYO 2'!$D$11:$D$40&amp;'MAYO 2'!$E$11:$E$40,'MAYO 2'!$AK$11:$AK$40,_xlfn.XLOOKUP($A625&amp;$B625,'MAYO 2'!$BC$11:$BC$40&amp;'MAYO 2'!$BD$11:$BD$40,'MAYO 2'!$CJ$11:$CJ$40,"A")),"")</f>
        <v>0</v>
      </c>
      <c r="ES625" s="384">
        <f t="array" ref="ES625">IFERROR(_xlfn.XLOOKUP($A625&amp;$B625,JUNIO!$D$11:$D$40&amp;JUNIO!$E$11:$E$40,JUNIO!$AK$11:$AK$40,_xlfn.XLOOKUP($A625&amp;$B625,JUNIO!$BC$11:$BC$40&amp;JUNIO!$BD$11:$BD$40,JUNIO!$CJ$11:$CJ$40,"A")),"")</f>
        <v>0</v>
      </c>
      <c r="ET625" s="384">
        <f t="array" ref="ET625">IFERROR(_xlfn.XLOOKUP($A625&amp;$B625,'JUNIO 2'!$D$11:$D$40&amp;'JUNIO 2'!$E$11:$E$40,'JUNIO 2'!$AK$11:$AK$40,_xlfn.XLOOKUP($A625&amp;$B625,'JUNIO 2'!$BC$11:$BC$40&amp;'JUNIO 2'!$BD$11:$BD$40,'JUNIO 2'!$CJ$11:$CJ$40,"A")),"")</f>
        <v>0</v>
      </c>
      <c r="EU625" s="384">
        <f t="array" ref="EU625">IFERROR(_xlfn.XLOOKUP($A625&amp;$B625,JULIO!$D$11:$D$40&amp;JULIO!$E$11:$E$40,JULIO!$AK$11:$AK$40,_xlfn.XLOOKUP($A625&amp;$B625,JULIO!$BC$11:$BC$40&amp;JULIO!$BD$11:$BD$40,JULIO!$CJ$11:$CJ$40,"A")),"")</f>
        <v>0</v>
      </c>
      <c r="EV625" s="384">
        <f t="array" ref="EV625">IFERROR(_xlfn.XLOOKUP($A625&amp;$B625,'JULIO 2'!$D$11:$D$40&amp;'JULIO 2'!$E$11:$E$40,'JULIO 2'!$AK$11:$AK$40,_xlfn.XLOOKUP($A625&amp;$B625,'JULIO 2'!$BC$11:$BC$40&amp;'JULIO 2'!$BD$11:$BD$40,'JULIO 2'!$CJ$11:$CJ$40,"A")),"")</f>
        <v>0</v>
      </c>
      <c r="EW625" s="384">
        <f t="array" ref="EW625">IFERROR(_xlfn.XLOOKUP($A625&amp;$B625,AGOSTO!$D$11:$D$40&amp;AGOSTO!$E$11:$E$40,AGOSTO!$AK$11:$AK$40,_xlfn.XLOOKUP($A625&amp;$B625,AGOSTO!$BC$11:$BC$40&amp;AGOSTO!$BD$11:$BD$40,AGOSTO!$CJ$11:$CJ$40,"A")),"")</f>
        <v>0</v>
      </c>
      <c r="EX625" s="384">
        <f t="array" ref="EX625">IFERROR(_xlfn.XLOOKUP($A625&amp;$B625,'AGOSTO 2'!$D$11:$D$40&amp;'AGOSTO 2'!$E$11:$E$40,'AGOSTO 2'!$AK$11:$AK$40,_xlfn.XLOOKUP($A625&amp;$B625,'AGOSTO 2'!$BC$11:$BC$40&amp;'AGOSTO 2'!$BD$11:$BD$40,'AGOSTO 2'!$CJ$11:$CJ$40,"A")),"")</f>
        <v>0</v>
      </c>
      <c r="EY625" s="384">
        <f t="array" ref="EY625">IFERROR(_xlfn.XLOOKUP($A625&amp;$B625,SEPTIEMBRE!$D$11:$D$40&amp;SEPTIEMBRE!$E$11:$E$40,SEPTIEMBRE!$AK$11:$AK$40,_xlfn.XLOOKUP($A625&amp;$B625,SEPTIEMBRE!$BC$11:$BC$40&amp;SEPTIEMBRE!$BD$11:$BD$40,SEPTIEMBRE!$CJ$11:$CJ$40,"A")),"")</f>
        <v>0</v>
      </c>
      <c r="EZ625" s="384">
        <f t="array" ref="EZ625">IFERROR(_xlfn.XLOOKUP($A625&amp;$B625,'SEPTIEMBRE 2'!$D$11:$D$40&amp;'SEPTIEMBRE 2'!$E$11:$E$40,'SEPTIEMBRE 2'!$AK$11:$AK$40,_xlfn.XLOOKUP($A625&amp;$B625,'SEPTIEMBRE 2'!$BC$11:$BC$40&amp;'SEPTIEMBRE 2'!$BD$11:$BD$40,'SEPTIEMBRE 2'!$CJ$11:$CJ$40,"A")),"")</f>
        <v>0</v>
      </c>
      <c r="FA625" s="384">
        <f t="array" ref="FA625">IFERROR(_xlfn.XLOOKUP($A625&amp;$B625,'SEPTIEMBRE 3'!$D$11:$D$40&amp;'SEPTIEMBRE 3'!$E$11:$E$40,'SEPTIEMBRE 3'!$AK$11:$AK$40,_xlfn.XLOOKUP($A625&amp;$B625,'SEPTIEMBRE 3'!$BC$11:$BC$40&amp;'SEPTIEMBRE 3'!$BD$11:$BD$40,'SEPTIEMBRE 3'!$CJ$11:$CJ$40,"A")),"")</f>
        <v>0</v>
      </c>
      <c r="FB625" s="384">
        <f t="array" ref="FB625">IFERROR(_xlfn.XLOOKUP($A625&amp;$B625,OCTUBRE!$D$11:$D$40&amp;OCTUBRE!$E$11:$E$40,OCTUBRE!$AK$11:$AK$40,_xlfn.XLOOKUP($A625&amp;$B625,OCTUBRE!$BC$11:$BC$40&amp;OCTUBRE!$BD$11:$BD$40,OCTUBRE!$CJ$11:$CJ$40,"A")),"")</f>
        <v>0</v>
      </c>
      <c r="FC625" s="384">
        <f t="array" ref="FC625">IFERROR(_xlfn.XLOOKUP($A625&amp;$B625,'OCTUBRE 2'!$D$11:$D$40&amp;'OCTUBRE 2'!$E$11:$E$40,'OCTUBRE 2'!$AK$11:$AK$40,_xlfn.XLOOKUP($A625&amp;$B625,'OCTUBRE 2'!$BC$11:$BC$40&amp;'OCTUBRE 2'!$BD$11:$BD$40,'OCTUBRE 2'!$CJ$11:$CJ$40,"A")),"")</f>
        <v>0</v>
      </c>
      <c r="FD625" s="384">
        <f t="array" ref="FD625">IFERROR(_xlfn.XLOOKUP($A625&amp;$B625,NOVIEMBRE!$D$11:$D$40&amp;NOVIEMBRE!$E$11:$E$40,NOVIEMBRE!$AK$11:$AK$40,_xlfn.XLOOKUP($A625&amp;$B625,NOVIEMBRE!$BC$11:$BC$40&amp;NOVIEMBRE!$BD$11:$BD$40,NOVIEMBRE!$CJ$11:$CJ$40,"A")),"")</f>
        <v>0</v>
      </c>
      <c r="FE625" s="384">
        <f t="array" ref="FE625">IFERROR(_xlfn.XLOOKUP($A625&amp;$B625,'NOVIEMBRE 2'!$D$11:$D$40&amp;'NOVIEMBRE 2'!$E$11:$E$40,'NOVIEMBRE 2'!$AK$11:$AK$40,_xlfn.XLOOKUP($A625&amp;$B625,'NOVIEMBRE 2'!$BC$11:$BC$40&amp;'NOVIEMBRE 2'!$BD$11:$BD$40,'NOVIEMBRE 2'!$CJ$11:$CJ$40,"A")),"")</f>
        <v>0</v>
      </c>
      <c r="FF625" s="385">
        <f t="array" ref="FF625">IFERROR(_xlfn.XLOOKUP($A625&amp;$B625,DICIEMBRE!$D$11:$D$40&amp;DICIEMBRE!$E$11:$E$40,DICIEMBRE!$AK$11:$AK$40,_xlfn.XLOOKUP($A625&amp;$B625,DICIEMBRE!$BC$11:$BC$40&amp;DICIEMBRE!$BD$11:$BD$40,DICIEMBRE!$CJ$11:$CJ$40,"A")),"")</f>
        <v>0</v>
      </c>
      <c r="FG625" s="386" t="str">
        <f t="shared" si="19"/>
        <v/>
      </c>
      <c r="FH625" s="386" t="str">
        <f t="array" ref="FH625">IF(
 COUNT(DZ625:EH625)=0,
 "-",
 IF(
  COUNT(DZ625:EH625) &lt; COUNTA(DZ625:EH625),
  REPT("🟩", ROUND(COUNT(DZ625:EH625)/COUNTA(DZ625:EH625)*5, 0)) &amp;
  REPT("⬜", 5 - ROUND(COUNT(DZ625:EH625)/COUNTA(DZ625:EH625)*5, 0)),
  IF(
    AVERAGE(IF(DZ625:EH625&lt;&gt;"", DZ625:EH625, )) &gt;= 70, "🟩🟩🟩🟩🟩",
    IF(
      AVERAGE(IF(DZ625:EH625&lt;&gt;"",DZ625:EH625, )) &gt;= 56, "🟨🟨🟨🟨🟨",
      "🟥🟥🟥🟥🟥"
    )
  )
 )
)
</f>
        <v>-</v>
      </c>
    </row>
    <row r="626" ht="15.75" customHeight="1">
      <c r="A626" s="168"/>
      <c r="B626" s="169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1"/>
      <c r="N626" s="172" t="str">
        <f t="shared" si="1"/>
        <v/>
      </c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2" t="str">
        <f t="shared" si="2"/>
        <v/>
      </c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2" t="str">
        <f t="shared" si="3"/>
        <v/>
      </c>
      <c r="AM626" s="173"/>
      <c r="AN626" s="173"/>
      <c r="AO626" s="173"/>
      <c r="AP626" s="173"/>
      <c r="AQ626" s="173"/>
      <c r="AR626" s="173"/>
      <c r="AS626" s="173"/>
      <c r="AT626" s="173"/>
      <c r="AU626" s="173"/>
      <c r="AV626" s="171"/>
      <c r="AW626" s="171"/>
      <c r="AX626" s="172" t="str">
        <f t="shared" si="4"/>
        <v/>
      </c>
      <c r="AY626" s="173"/>
      <c r="AZ626" s="173"/>
      <c r="BA626" s="173"/>
      <c r="BB626" s="173"/>
      <c r="BC626" s="173"/>
      <c r="BD626" s="173"/>
      <c r="BE626" s="173"/>
      <c r="BF626" s="173"/>
      <c r="BG626" s="173"/>
      <c r="BH626" s="173"/>
      <c r="BI626" s="173"/>
      <c r="BJ626" s="172" t="str">
        <f t="shared" si="5"/>
        <v/>
      </c>
      <c r="BK626" s="173"/>
      <c r="BL626" s="173"/>
      <c r="BM626" s="173"/>
      <c r="BN626" s="173"/>
      <c r="BO626" s="173"/>
      <c r="BP626" s="173"/>
      <c r="BQ626" s="173"/>
      <c r="BR626" s="173"/>
      <c r="BS626" s="173"/>
      <c r="BT626" s="173"/>
      <c r="BU626" s="173"/>
      <c r="BV626" s="172" t="str">
        <f t="shared" si="6"/>
        <v/>
      </c>
      <c r="BW626" s="173"/>
      <c r="BX626" s="173"/>
      <c r="BY626" s="173"/>
      <c r="BZ626" s="171"/>
      <c r="CA626" s="171"/>
      <c r="CB626" s="171"/>
      <c r="CC626" s="171"/>
      <c r="CD626" s="171"/>
      <c r="CE626" s="171"/>
      <c r="CF626" s="171"/>
      <c r="CG626" s="171"/>
      <c r="CH626" s="172" t="str">
        <f t="shared" si="7"/>
        <v/>
      </c>
      <c r="CI626" s="171"/>
      <c r="CJ626" s="173"/>
      <c r="CK626" s="173"/>
      <c r="CL626" s="173"/>
      <c r="CM626" s="173"/>
      <c r="CN626" s="171"/>
      <c r="CO626" s="171"/>
      <c r="CP626" s="171"/>
      <c r="CQ626" s="173"/>
      <c r="CR626" s="171"/>
      <c r="CS626" s="171"/>
      <c r="CT626" s="172" t="str">
        <f t="shared" si="8"/>
        <v/>
      </c>
      <c r="CU626" s="172"/>
      <c r="CV626" s="172"/>
      <c r="CW626" s="172"/>
      <c r="CX626" s="172"/>
      <c r="CY626" s="172"/>
      <c r="CZ626" s="172"/>
      <c r="DA626" s="172"/>
      <c r="DB626" s="172"/>
      <c r="DC626" s="172"/>
      <c r="DD626" s="172"/>
      <c r="DE626" s="172"/>
      <c r="DF626" s="172"/>
      <c r="DG626" s="188" t="str">
        <f t="array" ref="DG626">IFERROR(_xlfn.XLOOKUP($A626&amp;B626,MARZO!$D$11:$D$40&amp;MARZO!$E$11:$E$40,MARZO!$AM$11:$AM$40,_xlfn.XLOOKUP($A626&amp;$B626,MARZO!$BC$11:$BC$40&amp;MARZO!$BD$11:$BD$40,MARZO!$CL$11:$CL$40,"A"))/1%,"")</f>
        <v/>
      </c>
      <c r="DH626" s="188" t="str">
        <f t="array" ref="DH626">IFERROR(_xlfn.XLOOKUP($A626&amp;$B626,ABRIL!$D$11:$D$40&amp;ABRIL!$E$11:$E$40,ABRIL!$AM$11:$AM$40,_xlfn.XLOOKUP($A626&amp;$B626,ABRIL!$BC$11:$BC$40&amp;ABRIL!$BD$11:$BD$40,ABRIL!$CL$11:$CL$40,"A"))/1%,"")</f>
        <v/>
      </c>
      <c r="DI626" s="188" t="str">
        <f t="array" ref="DI626">IFERROR(_xlfn.XLOOKUP($A626&amp;$B626,'ABRIL 2'!$D$11:$D$40&amp;'ABRIL 2'!$E$11:$E$40,'ABRIL 2'!$AM$11:$AM$40,_xlfn.XLOOKUP($A626&amp;$B626,'ABRIL 2'!$BC$11:$BC$40&amp;'ABRIL 2'!$BD$11:$BD$40,'ABRIL 2'!$CL$11:$CL$40,"A"))/1%,"")</f>
        <v/>
      </c>
      <c r="DJ626" s="188" t="str">
        <f t="array" ref="DJ626">IFERROR(_xlfn.XLOOKUP($A626&amp;$B626,MAYO!$D$11:$D$40&amp;MAYO!$E$11:$E$40,MAYO!$AM$11:$AM$40,_xlfn.XLOOKUP($A626&amp;$B626,MAYO!$BC$11:$BC$40&amp;MAYO!$BD$11:$BD$40,MAYO!$CL$11:$CL$40,"A"))/1%,"")</f>
        <v/>
      </c>
      <c r="DK626" s="188" t="str">
        <f t="array" ref="DK626">IFERROR(_xlfn.XLOOKUP($A626&amp;$B626,'MAYO 2'!$D$11:$D$40&amp;'MAYO 2'!$E$11:$E$40,'MAYO 2'!$AM$11:$AM$40,_xlfn.XLOOKUP($A626&amp;$B626,'MAYO 2'!$BC$11:$BC$40&amp;'MAYO 2'!$BD$11:$BD$40,'MAYO 2'!$CL$11:$CL$40,"A"))/1%,"")</f>
        <v/>
      </c>
      <c r="DL626" s="188" t="str">
        <f t="array" ref="DL626">IFERROR(_xlfn.XLOOKUP($A626&amp;$B626,JUNIO!$D$11:$D$40&amp;JUNIO!$E$11:$E$40,JUNIO!$AM$11:$AM$40,_xlfn.XLOOKUP($A626&amp;$B626,JUNIO!$BC$11:$BC$40&amp;JUNIO!$BD$11:$BD$40,JUNIO!$CL$11:$CL$40,"A"))/1%,"")</f>
        <v/>
      </c>
      <c r="DM626" s="188" t="str">
        <f t="array" ref="DM626">IFERROR(_xlfn.XLOOKUP($A626&amp;$B626,'JUNIO 2'!$D$11:$D$40&amp;'JUNIO 2'!$E$11:$E$40,'JUNIO 2'!$AM$11:$AM$40,_xlfn.XLOOKUP($A626&amp;$B626,'JUNIO 2'!$BC$11:$BC$40&amp;'JUNIO 2'!$BD$11:$BD$40,'JUNIO 2'!$CL$11:$CL$40,"A"))/1%,"")</f>
        <v/>
      </c>
      <c r="DN626" s="188" t="str">
        <f t="array" ref="DN626">IFERROR(_xlfn.XLOOKUP($A626&amp;$B626,JULIO!$D$11:$D$40&amp;JULIO!$E$11:$E$40,JULIO!$AM$11:$AM$40,_xlfn.XLOOKUP($A626&amp;$B626,JULIO!$BC$11:$BC$40&amp;JULIO!$BD$11:$BD$40,JULIO!$CL$11:$CL$40,"A"))/1%,"")</f>
        <v/>
      </c>
      <c r="DO626" s="188" t="str">
        <f t="array" ref="DO626">IFERROR(_xlfn.XLOOKUP($A626&amp;$B626,'JULIO 2'!$D$11:$D$40&amp;'JULIO 2'!$E$11:$E$40,'JULIO 2'!$AM$11:$AM$40,_xlfn.XLOOKUP($A626&amp;$B626,'JULIO 2'!$BC$11:$BC$40&amp;'JULIO 2'!$BD$11:$BD$40,'JULIO 2'!$CL$11:$CL$40,"A"))/1%,"")</f>
        <v/>
      </c>
      <c r="DP626" s="188" t="str">
        <f t="array" ref="DP626">IFERROR(_xlfn.XLOOKUP($A626&amp;$B626,AGOSTO!$D$11:$D$40&amp;AGOSTO!$E$11:$E$40,AGOSTO!$AM$11:$AM$40,_xlfn.XLOOKUP($A626&amp;$B626,AGOSTO!$BC$11:$BC$40&amp;AGOSTO!$BD$11:$BD$40,AGOSTO!$CL$11:$CL$40,"A"))/1%,"")</f>
        <v/>
      </c>
      <c r="DQ626" s="188" t="str">
        <f t="array" ref="DQ626">IFERROR(_xlfn.XLOOKUP($A626&amp;$B626,'AGOSTO 2'!$D$11:$D$40&amp;'AGOSTO 2'!$E$11:$E$40,'AGOSTO 2'!$AM$11:$AM$40,_xlfn.XLOOKUP($A626&amp;$B626,'AGOSTO 2'!$BC$11:$BC$40&amp;'AGOSTO 2'!$BD$11:$BD$40,'AGOSTO 2'!$CL$11:$CL$40,"A"))/1%,"")</f>
        <v/>
      </c>
      <c r="DR626" s="188" t="str">
        <f t="array" ref="DR626">IFERROR(_xlfn.XLOOKUP($A626&amp;$B626,SEPTIEMBRE!$D$11:$D$40&amp;SEPTIEMBRE!$E$11:$E$40,SEPTIEMBRE!$AM$11:$AM$40,_xlfn.XLOOKUP($A626&amp;$B626,SEPTIEMBRE!$BC$11:$BC$40&amp;SEPTIEMBRE!$BD$11:$BD$40,SEPTIEMBRE!$CL$11:$CL$40,"A"))/1%,"")</f>
        <v/>
      </c>
      <c r="DS626" s="188" t="str">
        <f t="array" ref="DS626">IFERROR(_xlfn.XLOOKUP($A626&amp;$B626,'SEPTIEMBRE 2'!$D$11:$D$40&amp;'SEPTIEMBRE 2'!$E$11:$E$40,'SEPTIEMBRE 2'!$AM$11:$AM$40,_xlfn.XLOOKUP($A626&amp;$B626,'SEPTIEMBRE 2'!$BC$11:$BC$40&amp;'SEPTIEMBRE 2'!$BD$11:$BD$40,'SEPTIEMBRE 2'!$CL$11:$CL$40,"A"))/1%,"")</f>
        <v/>
      </c>
      <c r="DT626" s="188" t="str">
        <f t="array" ref="DT626">IFERROR(_xlfn.XLOOKUP($A626&amp;$B626,'SEPTIEMBRE 3'!$D$11:$D$40&amp;'SEPTIEMBRE 3'!$E$11:$E$40,'SEPTIEMBRE 3'!$AM$11:$AM$40,_xlfn.XLOOKUP($A626&amp;$B626,'SEPTIEMBRE 3'!$BC$11:$BC$40&amp;'SEPTIEMBRE 3'!$BD$11:$BD$40,'SEPTIEMBRE 3'!$CL$11:$CL$40,"A"))/1%,"")</f>
        <v/>
      </c>
      <c r="DU626" s="188" t="str">
        <f t="array" ref="DU626">IFERROR(_xlfn.XLOOKUP($A626&amp;$B626,OCTUBRE!$D$11:$D$40&amp;OCTUBRE!$E$11:$E$40,OCTUBRE!$AM$11:$AM$40,_xlfn.XLOOKUP($A626&amp;$B626,OCTUBRE!$BC$11:$BC$40&amp;OCTUBRE!$BD$11:$BD$40,OCTUBRE!$CL$11:$CL$40,"A"))/1%,"")</f>
        <v/>
      </c>
      <c r="DV626" s="188" t="str">
        <f t="array" ref="DV626">IFERROR(_xlfn.XLOOKUP($A626&amp;$B626,'OCTUBRE 2'!$D$11:$D$40&amp;'OCTUBRE 2'!$E$11:$E$40,'OCTUBRE 2'!$AM$11:$AM$40,_xlfn.XLOOKUP($A626&amp;$B626,'OCTUBRE 2'!$BC$11:$BC$40&amp;'OCTUBRE 2'!$BD$11:$BD$40,'OCTUBRE 2'!$CL$11:$CL$40,"A"))/1%,"")</f>
        <v/>
      </c>
      <c r="DW626" s="188" t="str">
        <f t="array" ref="DW626">IFERROR(_xlfn.XLOOKUP($A626&amp;$B626,NOVIEMBRE!$D$11:$D$40&amp;NOVIEMBRE!$E$11:$E$40,NOVIEMBRE!$AM$11:$AM$40,_xlfn.XLOOKUP($A626&amp;$B626,NOVIEMBRE!$BC$11:$BC$40&amp;NOVIEMBRE!$BD$11:$BD$40,NOVIEMBRE!$CL$11:$CL$40,"A"))/1%,"")</f>
        <v/>
      </c>
      <c r="DX626" s="188" t="str">
        <f t="array" ref="DX626">IFERROR(_xlfn.XLOOKUP($A626&amp;$B626,'NOVIEMBRE 2'!$D$11:$D$40&amp;'NOVIEMBRE 2'!$E$11:$E$40,'NOVIEMBRE 2'!$AM$11:$AM$40,_xlfn.XLOOKUP($A626&amp;$B626,'NOVIEMBRE 2'!$BC$11:$BC$40&amp;'NOVIEMBRE 2'!$BD$11:$BD$40,'NOVIEMBRE 2'!$CL$11:$CL$40,"A"))/1%,"")</f>
        <v/>
      </c>
      <c r="DY626" s="188" t="str">
        <f t="array" ref="DY626">IFERROR(_xlfn.XLOOKUP($A626&amp;$B626,DICIEMBRE!$D$11:$D$40&amp;DICIEMBRE!$E$11:$E$40,DICIEMBRE!$AM$11:$AM$40,_xlfn.XLOOKUP($A626&amp;$B626,DICIEMBRE!$BC$11:$BC$40&amp;DICIEMBRE!$BD$11:$BD$40,DICIEMBRE!$CL$11:$CL$40,"A"))/1%,"")</f>
        <v/>
      </c>
      <c r="DZ626" s="381" t="str">
        <f t="shared" si="9"/>
        <v>-</v>
      </c>
      <c r="EA626" s="381" t="str">
        <f t="shared" si="10"/>
        <v>-</v>
      </c>
      <c r="EB626" s="381" t="str">
        <f t="shared" si="11"/>
        <v>-</v>
      </c>
      <c r="EC626" s="381" t="str">
        <f t="shared" si="12"/>
        <v>-</v>
      </c>
      <c r="ED626" s="381" t="str">
        <f t="shared" si="13"/>
        <v>-</v>
      </c>
      <c r="EE626" s="381" t="str">
        <f t="shared" si="14"/>
        <v>-</v>
      </c>
      <c r="EF626" s="381" t="str">
        <f t="shared" si="15"/>
        <v>-</v>
      </c>
      <c r="EG626" s="381" t="str">
        <f t="shared" si="16"/>
        <v>-</v>
      </c>
      <c r="EH626" s="381" t="str">
        <f t="shared" si="17"/>
        <v>-</v>
      </c>
      <c r="EI626" s="188" t="str">
        <f t="shared" si="18"/>
        <v/>
      </c>
      <c r="EJ626" s="382"/>
      <c r="EK626" s="382"/>
      <c r="EL626" s="383"/>
      <c r="EM626" s="21"/>
      <c r="EN626" s="384">
        <f t="array" ref="EN626">IFERROR(_xlfn.XLOOKUP($A626&amp;$B626,MARZO!$D$11:$D$40&amp;MARZO!$E$11:$E$40,MARZO!$AK$11:$AK$40,_xlfn.XLOOKUP($A626&amp;$B626,MARZO!$BC$11:$BC$40&amp;MARZO!$BD$11:$BD$40,MARZO!$CJ$11:$CJ$40,"A")),"")</f>
        <v>0</v>
      </c>
      <c r="EO626" s="384">
        <f t="array" ref="EO626">IFERROR(_xlfn.XLOOKUP($A626&amp;$B626,ABRIL!$D$11:$D$40&amp;ABRIL!$E$11:$E$40,ABRIL!$AK$11:$AK$40,_xlfn.XLOOKUP($A626&amp;$B626,ABRIL!$BC$11:$BC$40&amp;ABRIL!$BD$11:$BD$40,ABRIL!$CJ$11:$CJ$40,"A")),"")</f>
        <v>0</v>
      </c>
      <c r="EP626" s="384">
        <f t="array" ref="EP626">IFERROR(_xlfn.XLOOKUP($A626&amp;$B626,'ABRIL 2'!$D$11:$D$40&amp;'ABRIL 2'!$E$11:$E$40,'ABRIL 2'!$AK$11:$AK$40,_xlfn.XLOOKUP($A626&amp;$B626,'ABRIL 2'!$BC$11:$BC$40&amp;'ABRIL 2'!$BD$11:$BD$40,'ABRIL 2'!$CJ$11:$CJ$40,"A")),"")</f>
        <v>0</v>
      </c>
      <c r="EQ626" s="384">
        <f t="array" ref="EQ626">IFERROR(_xlfn.XLOOKUP($A626&amp;$B626,MAYO!$D$11:$D$40&amp;MAYO!$E$11:$E$40,MAYO!$AK$11:$AK$40,_xlfn.XLOOKUP($A626&amp;$B626,MAYO!$BC$11:$BC$40&amp;MAYO!$BD$11:$BD$40,MAYO!$CJ$11:$CJ$40,"A")),"")</f>
        <v>0</v>
      </c>
      <c r="ER626" s="384">
        <f t="array" ref="ER626">IFERROR(_xlfn.XLOOKUP($A626&amp;$B626,'MAYO 2'!$D$11:$D$40&amp;'MAYO 2'!$E$11:$E$40,'MAYO 2'!$AK$11:$AK$40,_xlfn.XLOOKUP($A626&amp;$B626,'MAYO 2'!$BC$11:$BC$40&amp;'MAYO 2'!$BD$11:$BD$40,'MAYO 2'!$CJ$11:$CJ$40,"A")),"")</f>
        <v>0</v>
      </c>
      <c r="ES626" s="384">
        <f t="array" ref="ES626">IFERROR(_xlfn.XLOOKUP($A626&amp;$B626,JUNIO!$D$11:$D$40&amp;JUNIO!$E$11:$E$40,JUNIO!$AK$11:$AK$40,_xlfn.XLOOKUP($A626&amp;$B626,JUNIO!$BC$11:$BC$40&amp;JUNIO!$BD$11:$BD$40,JUNIO!$CJ$11:$CJ$40,"A")),"")</f>
        <v>0</v>
      </c>
      <c r="ET626" s="384">
        <f t="array" ref="ET626">IFERROR(_xlfn.XLOOKUP($A626&amp;$B626,'JUNIO 2'!$D$11:$D$40&amp;'JUNIO 2'!$E$11:$E$40,'JUNIO 2'!$AK$11:$AK$40,_xlfn.XLOOKUP($A626&amp;$B626,'JUNIO 2'!$BC$11:$BC$40&amp;'JUNIO 2'!$BD$11:$BD$40,'JUNIO 2'!$CJ$11:$CJ$40,"A")),"")</f>
        <v>0</v>
      </c>
      <c r="EU626" s="384">
        <f t="array" ref="EU626">IFERROR(_xlfn.XLOOKUP($A626&amp;$B626,JULIO!$D$11:$D$40&amp;JULIO!$E$11:$E$40,JULIO!$AK$11:$AK$40,_xlfn.XLOOKUP($A626&amp;$B626,JULIO!$BC$11:$BC$40&amp;JULIO!$BD$11:$BD$40,JULIO!$CJ$11:$CJ$40,"A")),"")</f>
        <v>0</v>
      </c>
      <c r="EV626" s="384">
        <f t="array" ref="EV626">IFERROR(_xlfn.XLOOKUP($A626&amp;$B626,'JULIO 2'!$D$11:$D$40&amp;'JULIO 2'!$E$11:$E$40,'JULIO 2'!$AK$11:$AK$40,_xlfn.XLOOKUP($A626&amp;$B626,'JULIO 2'!$BC$11:$BC$40&amp;'JULIO 2'!$BD$11:$BD$40,'JULIO 2'!$CJ$11:$CJ$40,"A")),"")</f>
        <v>0</v>
      </c>
      <c r="EW626" s="384">
        <f t="array" ref="EW626">IFERROR(_xlfn.XLOOKUP($A626&amp;$B626,AGOSTO!$D$11:$D$40&amp;AGOSTO!$E$11:$E$40,AGOSTO!$AK$11:$AK$40,_xlfn.XLOOKUP($A626&amp;$B626,AGOSTO!$BC$11:$BC$40&amp;AGOSTO!$BD$11:$BD$40,AGOSTO!$CJ$11:$CJ$40,"A")),"")</f>
        <v>0</v>
      </c>
      <c r="EX626" s="384">
        <f t="array" ref="EX626">IFERROR(_xlfn.XLOOKUP($A626&amp;$B626,'AGOSTO 2'!$D$11:$D$40&amp;'AGOSTO 2'!$E$11:$E$40,'AGOSTO 2'!$AK$11:$AK$40,_xlfn.XLOOKUP($A626&amp;$B626,'AGOSTO 2'!$BC$11:$BC$40&amp;'AGOSTO 2'!$BD$11:$BD$40,'AGOSTO 2'!$CJ$11:$CJ$40,"A")),"")</f>
        <v>0</v>
      </c>
      <c r="EY626" s="384">
        <f t="array" ref="EY626">IFERROR(_xlfn.XLOOKUP($A626&amp;$B626,SEPTIEMBRE!$D$11:$D$40&amp;SEPTIEMBRE!$E$11:$E$40,SEPTIEMBRE!$AK$11:$AK$40,_xlfn.XLOOKUP($A626&amp;$B626,SEPTIEMBRE!$BC$11:$BC$40&amp;SEPTIEMBRE!$BD$11:$BD$40,SEPTIEMBRE!$CJ$11:$CJ$40,"A")),"")</f>
        <v>0</v>
      </c>
      <c r="EZ626" s="384">
        <f t="array" ref="EZ626">IFERROR(_xlfn.XLOOKUP($A626&amp;$B626,'SEPTIEMBRE 2'!$D$11:$D$40&amp;'SEPTIEMBRE 2'!$E$11:$E$40,'SEPTIEMBRE 2'!$AK$11:$AK$40,_xlfn.XLOOKUP($A626&amp;$B626,'SEPTIEMBRE 2'!$BC$11:$BC$40&amp;'SEPTIEMBRE 2'!$BD$11:$BD$40,'SEPTIEMBRE 2'!$CJ$11:$CJ$40,"A")),"")</f>
        <v>0</v>
      </c>
      <c r="FA626" s="384">
        <f t="array" ref="FA626">IFERROR(_xlfn.XLOOKUP($A626&amp;$B626,'SEPTIEMBRE 3'!$D$11:$D$40&amp;'SEPTIEMBRE 3'!$E$11:$E$40,'SEPTIEMBRE 3'!$AK$11:$AK$40,_xlfn.XLOOKUP($A626&amp;$B626,'SEPTIEMBRE 3'!$BC$11:$BC$40&amp;'SEPTIEMBRE 3'!$BD$11:$BD$40,'SEPTIEMBRE 3'!$CJ$11:$CJ$40,"A")),"")</f>
        <v>0</v>
      </c>
      <c r="FB626" s="384">
        <f t="array" ref="FB626">IFERROR(_xlfn.XLOOKUP($A626&amp;$B626,OCTUBRE!$D$11:$D$40&amp;OCTUBRE!$E$11:$E$40,OCTUBRE!$AK$11:$AK$40,_xlfn.XLOOKUP($A626&amp;$B626,OCTUBRE!$BC$11:$BC$40&amp;OCTUBRE!$BD$11:$BD$40,OCTUBRE!$CJ$11:$CJ$40,"A")),"")</f>
        <v>0</v>
      </c>
      <c r="FC626" s="384">
        <f t="array" ref="FC626">IFERROR(_xlfn.XLOOKUP($A626&amp;$B626,'OCTUBRE 2'!$D$11:$D$40&amp;'OCTUBRE 2'!$E$11:$E$40,'OCTUBRE 2'!$AK$11:$AK$40,_xlfn.XLOOKUP($A626&amp;$B626,'OCTUBRE 2'!$BC$11:$BC$40&amp;'OCTUBRE 2'!$BD$11:$BD$40,'OCTUBRE 2'!$CJ$11:$CJ$40,"A")),"")</f>
        <v>0</v>
      </c>
      <c r="FD626" s="384">
        <f t="array" ref="FD626">IFERROR(_xlfn.XLOOKUP($A626&amp;$B626,NOVIEMBRE!$D$11:$D$40&amp;NOVIEMBRE!$E$11:$E$40,NOVIEMBRE!$AK$11:$AK$40,_xlfn.XLOOKUP($A626&amp;$B626,NOVIEMBRE!$BC$11:$BC$40&amp;NOVIEMBRE!$BD$11:$BD$40,NOVIEMBRE!$CJ$11:$CJ$40,"A")),"")</f>
        <v>0</v>
      </c>
      <c r="FE626" s="384">
        <f t="array" ref="FE626">IFERROR(_xlfn.XLOOKUP($A626&amp;$B626,'NOVIEMBRE 2'!$D$11:$D$40&amp;'NOVIEMBRE 2'!$E$11:$E$40,'NOVIEMBRE 2'!$AK$11:$AK$40,_xlfn.XLOOKUP($A626&amp;$B626,'NOVIEMBRE 2'!$BC$11:$BC$40&amp;'NOVIEMBRE 2'!$BD$11:$BD$40,'NOVIEMBRE 2'!$CJ$11:$CJ$40,"A")),"")</f>
        <v>0</v>
      </c>
      <c r="FF626" s="385">
        <f t="array" ref="FF626">IFERROR(_xlfn.XLOOKUP($A626&amp;$B626,DICIEMBRE!$D$11:$D$40&amp;DICIEMBRE!$E$11:$E$40,DICIEMBRE!$AK$11:$AK$40,_xlfn.XLOOKUP($A626&amp;$B626,DICIEMBRE!$BC$11:$BC$40&amp;DICIEMBRE!$BD$11:$BD$40,DICIEMBRE!$CJ$11:$CJ$40,"A")),"")</f>
        <v>0</v>
      </c>
      <c r="FG626" s="386" t="str">
        <f t="shared" si="19"/>
        <v/>
      </c>
      <c r="FH626" s="386" t="str">
        <f t="array" ref="FH626">IF(
 COUNT(DZ626:EH626)=0,
 "-",
 IF(
  COUNT(DZ626:EH626) &lt; COUNTA(DZ626:EH626),
  REPT("🟩", ROUND(COUNT(DZ626:EH626)/COUNTA(DZ626:EH626)*5, 0)) &amp;
  REPT("⬜", 5 - ROUND(COUNT(DZ626:EH626)/COUNTA(DZ626:EH626)*5, 0)),
  IF(
    AVERAGE(IF(DZ626:EH626&lt;&gt;"", DZ626:EH626, )) &gt;= 70, "🟩🟩🟩🟩🟩",
    IF(
      AVERAGE(IF(DZ626:EH626&lt;&gt;"",DZ626:EH626, )) &gt;= 56, "🟨🟨🟨🟨🟨",
      "🟥🟥🟥🟥🟥"
    )
  )
 )
)
</f>
        <v>-</v>
      </c>
    </row>
    <row r="627" ht="15.75" customHeight="1">
      <c r="A627" s="168"/>
      <c r="B627" s="169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1"/>
      <c r="N627" s="172" t="str">
        <f t="shared" si="1"/>
        <v/>
      </c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2" t="str">
        <f t="shared" si="2"/>
        <v/>
      </c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2" t="str">
        <f t="shared" si="3"/>
        <v/>
      </c>
      <c r="AM627" s="173"/>
      <c r="AN627" s="173"/>
      <c r="AO627" s="173"/>
      <c r="AP627" s="173"/>
      <c r="AQ627" s="173"/>
      <c r="AR627" s="173"/>
      <c r="AS627" s="173"/>
      <c r="AT627" s="173"/>
      <c r="AU627" s="173"/>
      <c r="AV627" s="171"/>
      <c r="AW627" s="171"/>
      <c r="AX627" s="172" t="str">
        <f t="shared" si="4"/>
        <v/>
      </c>
      <c r="AY627" s="173"/>
      <c r="AZ627" s="173"/>
      <c r="BA627" s="173"/>
      <c r="BB627" s="173"/>
      <c r="BC627" s="173"/>
      <c r="BD627" s="173"/>
      <c r="BE627" s="173"/>
      <c r="BF627" s="173"/>
      <c r="BG627" s="173"/>
      <c r="BH627" s="173"/>
      <c r="BI627" s="173"/>
      <c r="BJ627" s="172" t="str">
        <f t="shared" si="5"/>
        <v/>
      </c>
      <c r="BK627" s="173"/>
      <c r="BL627" s="173"/>
      <c r="BM627" s="173"/>
      <c r="BN627" s="173"/>
      <c r="BO627" s="173"/>
      <c r="BP627" s="173"/>
      <c r="BQ627" s="173"/>
      <c r="BR627" s="173"/>
      <c r="BS627" s="173"/>
      <c r="BT627" s="173"/>
      <c r="BU627" s="173"/>
      <c r="BV627" s="172" t="str">
        <f t="shared" si="6"/>
        <v/>
      </c>
      <c r="BW627" s="173"/>
      <c r="BX627" s="173"/>
      <c r="BY627" s="173"/>
      <c r="BZ627" s="171"/>
      <c r="CA627" s="171"/>
      <c r="CB627" s="171"/>
      <c r="CC627" s="171"/>
      <c r="CD627" s="171"/>
      <c r="CE627" s="171"/>
      <c r="CF627" s="171"/>
      <c r="CG627" s="171"/>
      <c r="CH627" s="172" t="str">
        <f t="shared" si="7"/>
        <v/>
      </c>
      <c r="CI627" s="171"/>
      <c r="CJ627" s="173"/>
      <c r="CK627" s="173"/>
      <c r="CL627" s="173"/>
      <c r="CM627" s="173"/>
      <c r="CN627" s="171"/>
      <c r="CO627" s="171"/>
      <c r="CP627" s="171"/>
      <c r="CQ627" s="173"/>
      <c r="CR627" s="171"/>
      <c r="CS627" s="171"/>
      <c r="CT627" s="172" t="str">
        <f t="shared" si="8"/>
        <v/>
      </c>
      <c r="CU627" s="172"/>
      <c r="CV627" s="172"/>
      <c r="CW627" s="172"/>
      <c r="CX627" s="172"/>
      <c r="CY627" s="172"/>
      <c r="CZ627" s="172"/>
      <c r="DA627" s="172"/>
      <c r="DB627" s="172"/>
      <c r="DC627" s="172"/>
      <c r="DD627" s="172"/>
      <c r="DE627" s="172"/>
      <c r="DF627" s="172"/>
      <c r="DG627" s="188" t="str">
        <f t="array" ref="DG627">IFERROR(_xlfn.XLOOKUP($A627&amp;B627,MARZO!$D$11:$D$40&amp;MARZO!$E$11:$E$40,MARZO!$AM$11:$AM$40,_xlfn.XLOOKUP($A627&amp;$B627,MARZO!$BC$11:$BC$40&amp;MARZO!$BD$11:$BD$40,MARZO!$CL$11:$CL$40,"A"))/1%,"")</f>
        <v/>
      </c>
      <c r="DH627" s="188" t="str">
        <f t="array" ref="DH627">IFERROR(_xlfn.XLOOKUP($A627&amp;$B627,ABRIL!$D$11:$D$40&amp;ABRIL!$E$11:$E$40,ABRIL!$AM$11:$AM$40,_xlfn.XLOOKUP($A627&amp;$B627,ABRIL!$BC$11:$BC$40&amp;ABRIL!$BD$11:$BD$40,ABRIL!$CL$11:$CL$40,"A"))/1%,"")</f>
        <v/>
      </c>
      <c r="DI627" s="188" t="str">
        <f t="array" ref="DI627">IFERROR(_xlfn.XLOOKUP($A627&amp;$B627,'ABRIL 2'!$D$11:$D$40&amp;'ABRIL 2'!$E$11:$E$40,'ABRIL 2'!$AM$11:$AM$40,_xlfn.XLOOKUP($A627&amp;$B627,'ABRIL 2'!$BC$11:$BC$40&amp;'ABRIL 2'!$BD$11:$BD$40,'ABRIL 2'!$CL$11:$CL$40,"A"))/1%,"")</f>
        <v/>
      </c>
      <c r="DJ627" s="188" t="str">
        <f t="array" ref="DJ627">IFERROR(_xlfn.XLOOKUP($A627&amp;$B627,MAYO!$D$11:$D$40&amp;MAYO!$E$11:$E$40,MAYO!$AM$11:$AM$40,_xlfn.XLOOKUP($A627&amp;$B627,MAYO!$BC$11:$BC$40&amp;MAYO!$BD$11:$BD$40,MAYO!$CL$11:$CL$40,"A"))/1%,"")</f>
        <v/>
      </c>
      <c r="DK627" s="188" t="str">
        <f t="array" ref="DK627">IFERROR(_xlfn.XLOOKUP($A627&amp;$B627,'MAYO 2'!$D$11:$D$40&amp;'MAYO 2'!$E$11:$E$40,'MAYO 2'!$AM$11:$AM$40,_xlfn.XLOOKUP($A627&amp;$B627,'MAYO 2'!$BC$11:$BC$40&amp;'MAYO 2'!$BD$11:$BD$40,'MAYO 2'!$CL$11:$CL$40,"A"))/1%,"")</f>
        <v/>
      </c>
      <c r="DL627" s="188" t="str">
        <f t="array" ref="DL627">IFERROR(_xlfn.XLOOKUP($A627&amp;$B627,JUNIO!$D$11:$D$40&amp;JUNIO!$E$11:$E$40,JUNIO!$AM$11:$AM$40,_xlfn.XLOOKUP($A627&amp;$B627,JUNIO!$BC$11:$BC$40&amp;JUNIO!$BD$11:$BD$40,JUNIO!$CL$11:$CL$40,"A"))/1%,"")</f>
        <v/>
      </c>
      <c r="DM627" s="188" t="str">
        <f t="array" ref="DM627">IFERROR(_xlfn.XLOOKUP($A627&amp;$B627,'JUNIO 2'!$D$11:$D$40&amp;'JUNIO 2'!$E$11:$E$40,'JUNIO 2'!$AM$11:$AM$40,_xlfn.XLOOKUP($A627&amp;$B627,'JUNIO 2'!$BC$11:$BC$40&amp;'JUNIO 2'!$BD$11:$BD$40,'JUNIO 2'!$CL$11:$CL$40,"A"))/1%,"")</f>
        <v/>
      </c>
      <c r="DN627" s="188" t="str">
        <f t="array" ref="DN627">IFERROR(_xlfn.XLOOKUP($A627&amp;$B627,JULIO!$D$11:$D$40&amp;JULIO!$E$11:$E$40,JULIO!$AM$11:$AM$40,_xlfn.XLOOKUP($A627&amp;$B627,JULIO!$BC$11:$BC$40&amp;JULIO!$BD$11:$BD$40,JULIO!$CL$11:$CL$40,"A"))/1%,"")</f>
        <v/>
      </c>
      <c r="DO627" s="188" t="str">
        <f t="array" ref="DO627">IFERROR(_xlfn.XLOOKUP($A627&amp;$B627,'JULIO 2'!$D$11:$D$40&amp;'JULIO 2'!$E$11:$E$40,'JULIO 2'!$AM$11:$AM$40,_xlfn.XLOOKUP($A627&amp;$B627,'JULIO 2'!$BC$11:$BC$40&amp;'JULIO 2'!$BD$11:$BD$40,'JULIO 2'!$CL$11:$CL$40,"A"))/1%,"")</f>
        <v/>
      </c>
      <c r="DP627" s="188" t="str">
        <f t="array" ref="DP627">IFERROR(_xlfn.XLOOKUP($A627&amp;$B627,AGOSTO!$D$11:$D$40&amp;AGOSTO!$E$11:$E$40,AGOSTO!$AM$11:$AM$40,_xlfn.XLOOKUP($A627&amp;$B627,AGOSTO!$BC$11:$BC$40&amp;AGOSTO!$BD$11:$BD$40,AGOSTO!$CL$11:$CL$40,"A"))/1%,"")</f>
        <v/>
      </c>
      <c r="DQ627" s="188" t="str">
        <f t="array" ref="DQ627">IFERROR(_xlfn.XLOOKUP($A627&amp;$B627,'AGOSTO 2'!$D$11:$D$40&amp;'AGOSTO 2'!$E$11:$E$40,'AGOSTO 2'!$AM$11:$AM$40,_xlfn.XLOOKUP($A627&amp;$B627,'AGOSTO 2'!$BC$11:$BC$40&amp;'AGOSTO 2'!$BD$11:$BD$40,'AGOSTO 2'!$CL$11:$CL$40,"A"))/1%,"")</f>
        <v/>
      </c>
      <c r="DR627" s="188" t="str">
        <f t="array" ref="DR627">IFERROR(_xlfn.XLOOKUP($A627&amp;$B627,SEPTIEMBRE!$D$11:$D$40&amp;SEPTIEMBRE!$E$11:$E$40,SEPTIEMBRE!$AM$11:$AM$40,_xlfn.XLOOKUP($A627&amp;$B627,SEPTIEMBRE!$BC$11:$BC$40&amp;SEPTIEMBRE!$BD$11:$BD$40,SEPTIEMBRE!$CL$11:$CL$40,"A"))/1%,"")</f>
        <v/>
      </c>
      <c r="DS627" s="188" t="str">
        <f t="array" ref="DS627">IFERROR(_xlfn.XLOOKUP($A627&amp;$B627,'SEPTIEMBRE 2'!$D$11:$D$40&amp;'SEPTIEMBRE 2'!$E$11:$E$40,'SEPTIEMBRE 2'!$AM$11:$AM$40,_xlfn.XLOOKUP($A627&amp;$B627,'SEPTIEMBRE 2'!$BC$11:$BC$40&amp;'SEPTIEMBRE 2'!$BD$11:$BD$40,'SEPTIEMBRE 2'!$CL$11:$CL$40,"A"))/1%,"")</f>
        <v/>
      </c>
      <c r="DT627" s="188" t="str">
        <f t="array" ref="DT627">IFERROR(_xlfn.XLOOKUP($A627&amp;$B627,'SEPTIEMBRE 3'!$D$11:$D$40&amp;'SEPTIEMBRE 3'!$E$11:$E$40,'SEPTIEMBRE 3'!$AM$11:$AM$40,_xlfn.XLOOKUP($A627&amp;$B627,'SEPTIEMBRE 3'!$BC$11:$BC$40&amp;'SEPTIEMBRE 3'!$BD$11:$BD$40,'SEPTIEMBRE 3'!$CL$11:$CL$40,"A"))/1%,"")</f>
        <v/>
      </c>
      <c r="DU627" s="188" t="str">
        <f t="array" ref="DU627">IFERROR(_xlfn.XLOOKUP($A627&amp;$B627,OCTUBRE!$D$11:$D$40&amp;OCTUBRE!$E$11:$E$40,OCTUBRE!$AM$11:$AM$40,_xlfn.XLOOKUP($A627&amp;$B627,OCTUBRE!$BC$11:$BC$40&amp;OCTUBRE!$BD$11:$BD$40,OCTUBRE!$CL$11:$CL$40,"A"))/1%,"")</f>
        <v/>
      </c>
      <c r="DV627" s="188" t="str">
        <f t="array" ref="DV627">IFERROR(_xlfn.XLOOKUP($A627&amp;$B627,'OCTUBRE 2'!$D$11:$D$40&amp;'OCTUBRE 2'!$E$11:$E$40,'OCTUBRE 2'!$AM$11:$AM$40,_xlfn.XLOOKUP($A627&amp;$B627,'OCTUBRE 2'!$BC$11:$BC$40&amp;'OCTUBRE 2'!$BD$11:$BD$40,'OCTUBRE 2'!$CL$11:$CL$40,"A"))/1%,"")</f>
        <v/>
      </c>
      <c r="DW627" s="188" t="str">
        <f t="array" ref="DW627">IFERROR(_xlfn.XLOOKUP($A627&amp;$B627,NOVIEMBRE!$D$11:$D$40&amp;NOVIEMBRE!$E$11:$E$40,NOVIEMBRE!$AM$11:$AM$40,_xlfn.XLOOKUP($A627&amp;$B627,NOVIEMBRE!$BC$11:$BC$40&amp;NOVIEMBRE!$BD$11:$BD$40,NOVIEMBRE!$CL$11:$CL$40,"A"))/1%,"")</f>
        <v/>
      </c>
      <c r="DX627" s="188" t="str">
        <f t="array" ref="DX627">IFERROR(_xlfn.XLOOKUP($A627&amp;$B627,'NOVIEMBRE 2'!$D$11:$D$40&amp;'NOVIEMBRE 2'!$E$11:$E$40,'NOVIEMBRE 2'!$AM$11:$AM$40,_xlfn.XLOOKUP($A627&amp;$B627,'NOVIEMBRE 2'!$BC$11:$BC$40&amp;'NOVIEMBRE 2'!$BD$11:$BD$40,'NOVIEMBRE 2'!$CL$11:$CL$40,"A"))/1%,"")</f>
        <v/>
      </c>
      <c r="DY627" s="188" t="str">
        <f t="array" ref="DY627">IFERROR(_xlfn.XLOOKUP($A627&amp;$B627,DICIEMBRE!$D$11:$D$40&amp;DICIEMBRE!$E$11:$E$40,DICIEMBRE!$AM$11:$AM$40,_xlfn.XLOOKUP($A627&amp;$B627,DICIEMBRE!$BC$11:$BC$40&amp;DICIEMBRE!$BD$11:$BD$40,DICIEMBRE!$CL$11:$CL$40,"A"))/1%,"")</f>
        <v/>
      </c>
      <c r="DZ627" s="381" t="str">
        <f t="shared" si="9"/>
        <v>-</v>
      </c>
      <c r="EA627" s="381" t="str">
        <f t="shared" si="10"/>
        <v>-</v>
      </c>
      <c r="EB627" s="381" t="str">
        <f t="shared" si="11"/>
        <v>-</v>
      </c>
      <c r="EC627" s="381" t="str">
        <f t="shared" si="12"/>
        <v>-</v>
      </c>
      <c r="ED627" s="381" t="str">
        <f t="shared" si="13"/>
        <v>-</v>
      </c>
      <c r="EE627" s="381" t="str">
        <f t="shared" si="14"/>
        <v>-</v>
      </c>
      <c r="EF627" s="381" t="str">
        <f t="shared" si="15"/>
        <v>-</v>
      </c>
      <c r="EG627" s="381" t="str">
        <f t="shared" si="16"/>
        <v>-</v>
      </c>
      <c r="EH627" s="381" t="str">
        <f t="shared" si="17"/>
        <v>-</v>
      </c>
      <c r="EI627" s="188" t="str">
        <f t="shared" si="18"/>
        <v/>
      </c>
      <c r="EJ627" s="382"/>
      <c r="EK627" s="382"/>
      <c r="EL627" s="383"/>
      <c r="EM627" s="21"/>
      <c r="EN627" s="384">
        <f t="array" ref="EN627">IFERROR(_xlfn.XLOOKUP($A627&amp;$B627,MARZO!$D$11:$D$40&amp;MARZO!$E$11:$E$40,MARZO!$AK$11:$AK$40,_xlfn.XLOOKUP($A627&amp;$B627,MARZO!$BC$11:$BC$40&amp;MARZO!$BD$11:$BD$40,MARZO!$CJ$11:$CJ$40,"A")),"")</f>
        <v>0</v>
      </c>
      <c r="EO627" s="384">
        <f t="array" ref="EO627">IFERROR(_xlfn.XLOOKUP($A627&amp;$B627,ABRIL!$D$11:$D$40&amp;ABRIL!$E$11:$E$40,ABRIL!$AK$11:$AK$40,_xlfn.XLOOKUP($A627&amp;$B627,ABRIL!$BC$11:$BC$40&amp;ABRIL!$BD$11:$BD$40,ABRIL!$CJ$11:$CJ$40,"A")),"")</f>
        <v>0</v>
      </c>
      <c r="EP627" s="384">
        <f t="array" ref="EP627">IFERROR(_xlfn.XLOOKUP($A627&amp;$B627,'ABRIL 2'!$D$11:$D$40&amp;'ABRIL 2'!$E$11:$E$40,'ABRIL 2'!$AK$11:$AK$40,_xlfn.XLOOKUP($A627&amp;$B627,'ABRIL 2'!$BC$11:$BC$40&amp;'ABRIL 2'!$BD$11:$BD$40,'ABRIL 2'!$CJ$11:$CJ$40,"A")),"")</f>
        <v>0</v>
      </c>
      <c r="EQ627" s="384">
        <f t="array" ref="EQ627">IFERROR(_xlfn.XLOOKUP($A627&amp;$B627,MAYO!$D$11:$D$40&amp;MAYO!$E$11:$E$40,MAYO!$AK$11:$AK$40,_xlfn.XLOOKUP($A627&amp;$B627,MAYO!$BC$11:$BC$40&amp;MAYO!$BD$11:$BD$40,MAYO!$CJ$11:$CJ$40,"A")),"")</f>
        <v>0</v>
      </c>
      <c r="ER627" s="384">
        <f t="array" ref="ER627">IFERROR(_xlfn.XLOOKUP($A627&amp;$B627,'MAYO 2'!$D$11:$D$40&amp;'MAYO 2'!$E$11:$E$40,'MAYO 2'!$AK$11:$AK$40,_xlfn.XLOOKUP($A627&amp;$B627,'MAYO 2'!$BC$11:$BC$40&amp;'MAYO 2'!$BD$11:$BD$40,'MAYO 2'!$CJ$11:$CJ$40,"A")),"")</f>
        <v>0</v>
      </c>
      <c r="ES627" s="384">
        <f t="array" ref="ES627">IFERROR(_xlfn.XLOOKUP($A627&amp;$B627,JUNIO!$D$11:$D$40&amp;JUNIO!$E$11:$E$40,JUNIO!$AK$11:$AK$40,_xlfn.XLOOKUP($A627&amp;$B627,JUNIO!$BC$11:$BC$40&amp;JUNIO!$BD$11:$BD$40,JUNIO!$CJ$11:$CJ$40,"A")),"")</f>
        <v>0</v>
      </c>
      <c r="ET627" s="384">
        <f t="array" ref="ET627">IFERROR(_xlfn.XLOOKUP($A627&amp;$B627,'JUNIO 2'!$D$11:$D$40&amp;'JUNIO 2'!$E$11:$E$40,'JUNIO 2'!$AK$11:$AK$40,_xlfn.XLOOKUP($A627&amp;$B627,'JUNIO 2'!$BC$11:$BC$40&amp;'JUNIO 2'!$BD$11:$BD$40,'JUNIO 2'!$CJ$11:$CJ$40,"A")),"")</f>
        <v>0</v>
      </c>
      <c r="EU627" s="384">
        <f t="array" ref="EU627">IFERROR(_xlfn.XLOOKUP($A627&amp;$B627,JULIO!$D$11:$D$40&amp;JULIO!$E$11:$E$40,JULIO!$AK$11:$AK$40,_xlfn.XLOOKUP($A627&amp;$B627,JULIO!$BC$11:$BC$40&amp;JULIO!$BD$11:$BD$40,JULIO!$CJ$11:$CJ$40,"A")),"")</f>
        <v>0</v>
      </c>
      <c r="EV627" s="384">
        <f t="array" ref="EV627">IFERROR(_xlfn.XLOOKUP($A627&amp;$B627,'JULIO 2'!$D$11:$D$40&amp;'JULIO 2'!$E$11:$E$40,'JULIO 2'!$AK$11:$AK$40,_xlfn.XLOOKUP($A627&amp;$B627,'JULIO 2'!$BC$11:$BC$40&amp;'JULIO 2'!$BD$11:$BD$40,'JULIO 2'!$CJ$11:$CJ$40,"A")),"")</f>
        <v>0</v>
      </c>
      <c r="EW627" s="384">
        <f t="array" ref="EW627">IFERROR(_xlfn.XLOOKUP($A627&amp;$B627,AGOSTO!$D$11:$D$40&amp;AGOSTO!$E$11:$E$40,AGOSTO!$AK$11:$AK$40,_xlfn.XLOOKUP($A627&amp;$B627,AGOSTO!$BC$11:$BC$40&amp;AGOSTO!$BD$11:$BD$40,AGOSTO!$CJ$11:$CJ$40,"A")),"")</f>
        <v>0</v>
      </c>
      <c r="EX627" s="384">
        <f t="array" ref="EX627">IFERROR(_xlfn.XLOOKUP($A627&amp;$B627,'AGOSTO 2'!$D$11:$D$40&amp;'AGOSTO 2'!$E$11:$E$40,'AGOSTO 2'!$AK$11:$AK$40,_xlfn.XLOOKUP($A627&amp;$B627,'AGOSTO 2'!$BC$11:$BC$40&amp;'AGOSTO 2'!$BD$11:$BD$40,'AGOSTO 2'!$CJ$11:$CJ$40,"A")),"")</f>
        <v>0</v>
      </c>
      <c r="EY627" s="384">
        <f t="array" ref="EY627">IFERROR(_xlfn.XLOOKUP($A627&amp;$B627,SEPTIEMBRE!$D$11:$D$40&amp;SEPTIEMBRE!$E$11:$E$40,SEPTIEMBRE!$AK$11:$AK$40,_xlfn.XLOOKUP($A627&amp;$B627,SEPTIEMBRE!$BC$11:$BC$40&amp;SEPTIEMBRE!$BD$11:$BD$40,SEPTIEMBRE!$CJ$11:$CJ$40,"A")),"")</f>
        <v>0</v>
      </c>
      <c r="EZ627" s="384">
        <f t="array" ref="EZ627">IFERROR(_xlfn.XLOOKUP($A627&amp;$B627,'SEPTIEMBRE 2'!$D$11:$D$40&amp;'SEPTIEMBRE 2'!$E$11:$E$40,'SEPTIEMBRE 2'!$AK$11:$AK$40,_xlfn.XLOOKUP($A627&amp;$B627,'SEPTIEMBRE 2'!$BC$11:$BC$40&amp;'SEPTIEMBRE 2'!$BD$11:$BD$40,'SEPTIEMBRE 2'!$CJ$11:$CJ$40,"A")),"")</f>
        <v>0</v>
      </c>
      <c r="FA627" s="384">
        <f t="array" ref="FA627">IFERROR(_xlfn.XLOOKUP($A627&amp;$B627,'SEPTIEMBRE 3'!$D$11:$D$40&amp;'SEPTIEMBRE 3'!$E$11:$E$40,'SEPTIEMBRE 3'!$AK$11:$AK$40,_xlfn.XLOOKUP($A627&amp;$B627,'SEPTIEMBRE 3'!$BC$11:$BC$40&amp;'SEPTIEMBRE 3'!$BD$11:$BD$40,'SEPTIEMBRE 3'!$CJ$11:$CJ$40,"A")),"")</f>
        <v>0</v>
      </c>
      <c r="FB627" s="384">
        <f t="array" ref="FB627">IFERROR(_xlfn.XLOOKUP($A627&amp;$B627,OCTUBRE!$D$11:$D$40&amp;OCTUBRE!$E$11:$E$40,OCTUBRE!$AK$11:$AK$40,_xlfn.XLOOKUP($A627&amp;$B627,OCTUBRE!$BC$11:$BC$40&amp;OCTUBRE!$BD$11:$BD$40,OCTUBRE!$CJ$11:$CJ$40,"A")),"")</f>
        <v>0</v>
      </c>
      <c r="FC627" s="384">
        <f t="array" ref="FC627">IFERROR(_xlfn.XLOOKUP($A627&amp;$B627,'OCTUBRE 2'!$D$11:$D$40&amp;'OCTUBRE 2'!$E$11:$E$40,'OCTUBRE 2'!$AK$11:$AK$40,_xlfn.XLOOKUP($A627&amp;$B627,'OCTUBRE 2'!$BC$11:$BC$40&amp;'OCTUBRE 2'!$BD$11:$BD$40,'OCTUBRE 2'!$CJ$11:$CJ$40,"A")),"")</f>
        <v>0</v>
      </c>
      <c r="FD627" s="384">
        <f t="array" ref="FD627">IFERROR(_xlfn.XLOOKUP($A627&amp;$B627,NOVIEMBRE!$D$11:$D$40&amp;NOVIEMBRE!$E$11:$E$40,NOVIEMBRE!$AK$11:$AK$40,_xlfn.XLOOKUP($A627&amp;$B627,NOVIEMBRE!$BC$11:$BC$40&amp;NOVIEMBRE!$BD$11:$BD$40,NOVIEMBRE!$CJ$11:$CJ$40,"A")),"")</f>
        <v>0</v>
      </c>
      <c r="FE627" s="384">
        <f t="array" ref="FE627">IFERROR(_xlfn.XLOOKUP($A627&amp;$B627,'NOVIEMBRE 2'!$D$11:$D$40&amp;'NOVIEMBRE 2'!$E$11:$E$40,'NOVIEMBRE 2'!$AK$11:$AK$40,_xlfn.XLOOKUP($A627&amp;$B627,'NOVIEMBRE 2'!$BC$11:$BC$40&amp;'NOVIEMBRE 2'!$BD$11:$BD$40,'NOVIEMBRE 2'!$CJ$11:$CJ$40,"A")),"")</f>
        <v>0</v>
      </c>
      <c r="FF627" s="385">
        <f t="array" ref="FF627">IFERROR(_xlfn.XLOOKUP($A627&amp;$B627,DICIEMBRE!$D$11:$D$40&amp;DICIEMBRE!$E$11:$E$40,DICIEMBRE!$AK$11:$AK$40,_xlfn.XLOOKUP($A627&amp;$B627,DICIEMBRE!$BC$11:$BC$40&amp;DICIEMBRE!$BD$11:$BD$40,DICIEMBRE!$CJ$11:$CJ$40,"A")),"")</f>
        <v>0</v>
      </c>
      <c r="FG627" s="386" t="str">
        <f t="shared" si="19"/>
        <v/>
      </c>
      <c r="FH627" s="386" t="str">
        <f t="array" ref="FH627">IF(
 COUNT(DZ627:EH627)=0,
 "-",
 IF(
  COUNT(DZ627:EH627) &lt; COUNTA(DZ627:EH627),
  REPT("🟩", ROUND(COUNT(DZ627:EH627)/COUNTA(DZ627:EH627)*5, 0)) &amp;
  REPT("⬜", 5 - ROUND(COUNT(DZ627:EH627)/COUNTA(DZ627:EH627)*5, 0)),
  IF(
    AVERAGE(IF(DZ627:EH627&lt;&gt;"", DZ627:EH627, )) &gt;= 70, "🟩🟩🟩🟩🟩",
    IF(
      AVERAGE(IF(DZ627:EH627&lt;&gt;"",DZ627:EH627, )) &gt;= 56, "🟨🟨🟨🟨🟨",
      "🟥🟥🟥🟥🟥"
    )
  )
 )
)
</f>
        <v>-</v>
      </c>
    </row>
    <row r="628" ht="15.75" customHeight="1">
      <c r="A628" s="168"/>
      <c r="B628" s="169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1"/>
      <c r="N628" s="172" t="str">
        <f t="shared" si="1"/>
        <v/>
      </c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2" t="str">
        <f t="shared" si="2"/>
        <v/>
      </c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2" t="str">
        <f t="shared" si="3"/>
        <v/>
      </c>
      <c r="AM628" s="173"/>
      <c r="AN628" s="173"/>
      <c r="AO628" s="173"/>
      <c r="AP628" s="173"/>
      <c r="AQ628" s="173"/>
      <c r="AR628" s="173"/>
      <c r="AS628" s="173"/>
      <c r="AT628" s="173"/>
      <c r="AU628" s="173"/>
      <c r="AV628" s="171"/>
      <c r="AW628" s="171"/>
      <c r="AX628" s="172" t="str">
        <f t="shared" si="4"/>
        <v/>
      </c>
      <c r="AY628" s="173"/>
      <c r="AZ628" s="173"/>
      <c r="BA628" s="173"/>
      <c r="BB628" s="173"/>
      <c r="BC628" s="173"/>
      <c r="BD628" s="173"/>
      <c r="BE628" s="173"/>
      <c r="BF628" s="173"/>
      <c r="BG628" s="173"/>
      <c r="BH628" s="173"/>
      <c r="BI628" s="173"/>
      <c r="BJ628" s="172" t="str">
        <f t="shared" si="5"/>
        <v/>
      </c>
      <c r="BK628" s="173"/>
      <c r="BL628" s="173"/>
      <c r="BM628" s="173"/>
      <c r="BN628" s="173"/>
      <c r="BO628" s="173"/>
      <c r="BP628" s="173"/>
      <c r="BQ628" s="173"/>
      <c r="BR628" s="173"/>
      <c r="BS628" s="173"/>
      <c r="BT628" s="173"/>
      <c r="BU628" s="173"/>
      <c r="BV628" s="172" t="str">
        <f t="shared" si="6"/>
        <v/>
      </c>
      <c r="BW628" s="173"/>
      <c r="BX628" s="173"/>
      <c r="BY628" s="173"/>
      <c r="BZ628" s="171"/>
      <c r="CA628" s="171"/>
      <c r="CB628" s="171"/>
      <c r="CC628" s="171"/>
      <c r="CD628" s="171"/>
      <c r="CE628" s="171"/>
      <c r="CF628" s="171"/>
      <c r="CG628" s="171"/>
      <c r="CH628" s="172" t="str">
        <f t="shared" si="7"/>
        <v/>
      </c>
      <c r="CI628" s="171"/>
      <c r="CJ628" s="173"/>
      <c r="CK628" s="173"/>
      <c r="CL628" s="173"/>
      <c r="CM628" s="173"/>
      <c r="CN628" s="171"/>
      <c r="CO628" s="171"/>
      <c r="CP628" s="171"/>
      <c r="CQ628" s="173"/>
      <c r="CR628" s="171"/>
      <c r="CS628" s="171"/>
      <c r="CT628" s="172" t="str">
        <f t="shared" si="8"/>
        <v/>
      </c>
      <c r="CU628" s="172"/>
      <c r="CV628" s="172"/>
      <c r="CW628" s="172"/>
      <c r="CX628" s="172"/>
      <c r="CY628" s="172"/>
      <c r="CZ628" s="172"/>
      <c r="DA628" s="172"/>
      <c r="DB628" s="172"/>
      <c r="DC628" s="172"/>
      <c r="DD628" s="172"/>
      <c r="DE628" s="172"/>
      <c r="DF628" s="172"/>
      <c r="DG628" s="188" t="str">
        <f t="array" ref="DG628">IFERROR(_xlfn.XLOOKUP($A628&amp;B628,MARZO!$D$11:$D$40&amp;MARZO!$E$11:$E$40,MARZO!$AM$11:$AM$40,_xlfn.XLOOKUP($A628&amp;$B628,MARZO!$BC$11:$BC$40&amp;MARZO!$BD$11:$BD$40,MARZO!$CL$11:$CL$40,"A"))/1%,"")</f>
        <v/>
      </c>
      <c r="DH628" s="188" t="str">
        <f t="array" ref="DH628">IFERROR(_xlfn.XLOOKUP($A628&amp;$B628,ABRIL!$D$11:$D$40&amp;ABRIL!$E$11:$E$40,ABRIL!$AM$11:$AM$40,_xlfn.XLOOKUP($A628&amp;$B628,ABRIL!$BC$11:$BC$40&amp;ABRIL!$BD$11:$BD$40,ABRIL!$CL$11:$CL$40,"A"))/1%,"")</f>
        <v/>
      </c>
      <c r="DI628" s="188" t="str">
        <f t="array" ref="DI628">IFERROR(_xlfn.XLOOKUP($A628&amp;$B628,'ABRIL 2'!$D$11:$D$40&amp;'ABRIL 2'!$E$11:$E$40,'ABRIL 2'!$AM$11:$AM$40,_xlfn.XLOOKUP($A628&amp;$B628,'ABRIL 2'!$BC$11:$BC$40&amp;'ABRIL 2'!$BD$11:$BD$40,'ABRIL 2'!$CL$11:$CL$40,"A"))/1%,"")</f>
        <v/>
      </c>
      <c r="DJ628" s="188" t="str">
        <f t="array" ref="DJ628">IFERROR(_xlfn.XLOOKUP($A628&amp;$B628,MAYO!$D$11:$D$40&amp;MAYO!$E$11:$E$40,MAYO!$AM$11:$AM$40,_xlfn.XLOOKUP($A628&amp;$B628,MAYO!$BC$11:$BC$40&amp;MAYO!$BD$11:$BD$40,MAYO!$CL$11:$CL$40,"A"))/1%,"")</f>
        <v/>
      </c>
      <c r="DK628" s="188" t="str">
        <f t="array" ref="DK628">IFERROR(_xlfn.XLOOKUP($A628&amp;$B628,'MAYO 2'!$D$11:$D$40&amp;'MAYO 2'!$E$11:$E$40,'MAYO 2'!$AM$11:$AM$40,_xlfn.XLOOKUP($A628&amp;$B628,'MAYO 2'!$BC$11:$BC$40&amp;'MAYO 2'!$BD$11:$BD$40,'MAYO 2'!$CL$11:$CL$40,"A"))/1%,"")</f>
        <v/>
      </c>
      <c r="DL628" s="188" t="str">
        <f t="array" ref="DL628">IFERROR(_xlfn.XLOOKUP($A628&amp;$B628,JUNIO!$D$11:$D$40&amp;JUNIO!$E$11:$E$40,JUNIO!$AM$11:$AM$40,_xlfn.XLOOKUP($A628&amp;$B628,JUNIO!$BC$11:$BC$40&amp;JUNIO!$BD$11:$BD$40,JUNIO!$CL$11:$CL$40,"A"))/1%,"")</f>
        <v/>
      </c>
      <c r="DM628" s="188" t="str">
        <f t="array" ref="DM628">IFERROR(_xlfn.XLOOKUP($A628&amp;$B628,'JUNIO 2'!$D$11:$D$40&amp;'JUNIO 2'!$E$11:$E$40,'JUNIO 2'!$AM$11:$AM$40,_xlfn.XLOOKUP($A628&amp;$B628,'JUNIO 2'!$BC$11:$BC$40&amp;'JUNIO 2'!$BD$11:$BD$40,'JUNIO 2'!$CL$11:$CL$40,"A"))/1%,"")</f>
        <v/>
      </c>
      <c r="DN628" s="188" t="str">
        <f t="array" ref="DN628">IFERROR(_xlfn.XLOOKUP($A628&amp;$B628,JULIO!$D$11:$D$40&amp;JULIO!$E$11:$E$40,JULIO!$AM$11:$AM$40,_xlfn.XLOOKUP($A628&amp;$B628,JULIO!$BC$11:$BC$40&amp;JULIO!$BD$11:$BD$40,JULIO!$CL$11:$CL$40,"A"))/1%,"")</f>
        <v/>
      </c>
      <c r="DO628" s="188" t="str">
        <f t="array" ref="DO628">IFERROR(_xlfn.XLOOKUP($A628&amp;$B628,'JULIO 2'!$D$11:$D$40&amp;'JULIO 2'!$E$11:$E$40,'JULIO 2'!$AM$11:$AM$40,_xlfn.XLOOKUP($A628&amp;$B628,'JULIO 2'!$BC$11:$BC$40&amp;'JULIO 2'!$BD$11:$BD$40,'JULIO 2'!$CL$11:$CL$40,"A"))/1%,"")</f>
        <v/>
      </c>
      <c r="DP628" s="188" t="str">
        <f t="array" ref="DP628">IFERROR(_xlfn.XLOOKUP($A628&amp;$B628,AGOSTO!$D$11:$D$40&amp;AGOSTO!$E$11:$E$40,AGOSTO!$AM$11:$AM$40,_xlfn.XLOOKUP($A628&amp;$B628,AGOSTO!$BC$11:$BC$40&amp;AGOSTO!$BD$11:$BD$40,AGOSTO!$CL$11:$CL$40,"A"))/1%,"")</f>
        <v/>
      </c>
      <c r="DQ628" s="188" t="str">
        <f t="array" ref="DQ628">IFERROR(_xlfn.XLOOKUP($A628&amp;$B628,'AGOSTO 2'!$D$11:$D$40&amp;'AGOSTO 2'!$E$11:$E$40,'AGOSTO 2'!$AM$11:$AM$40,_xlfn.XLOOKUP($A628&amp;$B628,'AGOSTO 2'!$BC$11:$BC$40&amp;'AGOSTO 2'!$BD$11:$BD$40,'AGOSTO 2'!$CL$11:$CL$40,"A"))/1%,"")</f>
        <v/>
      </c>
      <c r="DR628" s="188" t="str">
        <f t="array" ref="DR628">IFERROR(_xlfn.XLOOKUP($A628&amp;$B628,SEPTIEMBRE!$D$11:$D$40&amp;SEPTIEMBRE!$E$11:$E$40,SEPTIEMBRE!$AM$11:$AM$40,_xlfn.XLOOKUP($A628&amp;$B628,SEPTIEMBRE!$BC$11:$BC$40&amp;SEPTIEMBRE!$BD$11:$BD$40,SEPTIEMBRE!$CL$11:$CL$40,"A"))/1%,"")</f>
        <v/>
      </c>
      <c r="DS628" s="188" t="str">
        <f t="array" ref="DS628">IFERROR(_xlfn.XLOOKUP($A628&amp;$B628,'SEPTIEMBRE 2'!$D$11:$D$40&amp;'SEPTIEMBRE 2'!$E$11:$E$40,'SEPTIEMBRE 2'!$AM$11:$AM$40,_xlfn.XLOOKUP($A628&amp;$B628,'SEPTIEMBRE 2'!$BC$11:$BC$40&amp;'SEPTIEMBRE 2'!$BD$11:$BD$40,'SEPTIEMBRE 2'!$CL$11:$CL$40,"A"))/1%,"")</f>
        <v/>
      </c>
      <c r="DT628" s="188" t="str">
        <f t="array" ref="DT628">IFERROR(_xlfn.XLOOKUP($A628&amp;$B628,'SEPTIEMBRE 3'!$D$11:$D$40&amp;'SEPTIEMBRE 3'!$E$11:$E$40,'SEPTIEMBRE 3'!$AM$11:$AM$40,_xlfn.XLOOKUP($A628&amp;$B628,'SEPTIEMBRE 3'!$BC$11:$BC$40&amp;'SEPTIEMBRE 3'!$BD$11:$BD$40,'SEPTIEMBRE 3'!$CL$11:$CL$40,"A"))/1%,"")</f>
        <v/>
      </c>
      <c r="DU628" s="188" t="str">
        <f t="array" ref="DU628">IFERROR(_xlfn.XLOOKUP($A628&amp;$B628,OCTUBRE!$D$11:$D$40&amp;OCTUBRE!$E$11:$E$40,OCTUBRE!$AM$11:$AM$40,_xlfn.XLOOKUP($A628&amp;$B628,OCTUBRE!$BC$11:$BC$40&amp;OCTUBRE!$BD$11:$BD$40,OCTUBRE!$CL$11:$CL$40,"A"))/1%,"")</f>
        <v/>
      </c>
      <c r="DV628" s="188" t="str">
        <f t="array" ref="DV628">IFERROR(_xlfn.XLOOKUP($A628&amp;$B628,'OCTUBRE 2'!$D$11:$D$40&amp;'OCTUBRE 2'!$E$11:$E$40,'OCTUBRE 2'!$AM$11:$AM$40,_xlfn.XLOOKUP($A628&amp;$B628,'OCTUBRE 2'!$BC$11:$BC$40&amp;'OCTUBRE 2'!$BD$11:$BD$40,'OCTUBRE 2'!$CL$11:$CL$40,"A"))/1%,"")</f>
        <v/>
      </c>
      <c r="DW628" s="188" t="str">
        <f t="array" ref="DW628">IFERROR(_xlfn.XLOOKUP($A628&amp;$B628,NOVIEMBRE!$D$11:$D$40&amp;NOVIEMBRE!$E$11:$E$40,NOVIEMBRE!$AM$11:$AM$40,_xlfn.XLOOKUP($A628&amp;$B628,NOVIEMBRE!$BC$11:$BC$40&amp;NOVIEMBRE!$BD$11:$BD$40,NOVIEMBRE!$CL$11:$CL$40,"A"))/1%,"")</f>
        <v/>
      </c>
      <c r="DX628" s="188" t="str">
        <f t="array" ref="DX628">IFERROR(_xlfn.XLOOKUP($A628&amp;$B628,'NOVIEMBRE 2'!$D$11:$D$40&amp;'NOVIEMBRE 2'!$E$11:$E$40,'NOVIEMBRE 2'!$AM$11:$AM$40,_xlfn.XLOOKUP($A628&amp;$B628,'NOVIEMBRE 2'!$BC$11:$BC$40&amp;'NOVIEMBRE 2'!$BD$11:$BD$40,'NOVIEMBRE 2'!$CL$11:$CL$40,"A"))/1%,"")</f>
        <v/>
      </c>
      <c r="DY628" s="188" t="str">
        <f t="array" ref="DY628">IFERROR(_xlfn.XLOOKUP($A628&amp;$B628,DICIEMBRE!$D$11:$D$40&amp;DICIEMBRE!$E$11:$E$40,DICIEMBRE!$AM$11:$AM$40,_xlfn.XLOOKUP($A628&amp;$B628,DICIEMBRE!$BC$11:$BC$40&amp;DICIEMBRE!$BD$11:$BD$40,DICIEMBRE!$CL$11:$CL$40,"A"))/1%,"")</f>
        <v/>
      </c>
      <c r="DZ628" s="381" t="str">
        <f t="shared" si="9"/>
        <v>-</v>
      </c>
      <c r="EA628" s="381" t="str">
        <f t="shared" si="10"/>
        <v>-</v>
      </c>
      <c r="EB628" s="381" t="str">
        <f t="shared" si="11"/>
        <v>-</v>
      </c>
      <c r="EC628" s="381" t="str">
        <f t="shared" si="12"/>
        <v>-</v>
      </c>
      <c r="ED628" s="381" t="str">
        <f t="shared" si="13"/>
        <v>-</v>
      </c>
      <c r="EE628" s="381" t="str">
        <f t="shared" si="14"/>
        <v>-</v>
      </c>
      <c r="EF628" s="381" t="str">
        <f t="shared" si="15"/>
        <v>-</v>
      </c>
      <c r="EG628" s="381" t="str">
        <f t="shared" si="16"/>
        <v>-</v>
      </c>
      <c r="EH628" s="381" t="str">
        <f t="shared" si="17"/>
        <v>-</v>
      </c>
      <c r="EI628" s="188" t="str">
        <f t="shared" si="18"/>
        <v/>
      </c>
      <c r="EJ628" s="382"/>
      <c r="EK628" s="382"/>
      <c r="EL628" s="383"/>
      <c r="EM628" s="21"/>
      <c r="EN628" s="384">
        <f t="array" ref="EN628">IFERROR(_xlfn.XLOOKUP($A628&amp;$B628,MARZO!$D$11:$D$40&amp;MARZO!$E$11:$E$40,MARZO!$AK$11:$AK$40,_xlfn.XLOOKUP($A628&amp;$B628,MARZO!$BC$11:$BC$40&amp;MARZO!$BD$11:$BD$40,MARZO!$CJ$11:$CJ$40,"A")),"")</f>
        <v>0</v>
      </c>
      <c r="EO628" s="384">
        <f t="array" ref="EO628">IFERROR(_xlfn.XLOOKUP($A628&amp;$B628,ABRIL!$D$11:$D$40&amp;ABRIL!$E$11:$E$40,ABRIL!$AK$11:$AK$40,_xlfn.XLOOKUP($A628&amp;$B628,ABRIL!$BC$11:$BC$40&amp;ABRIL!$BD$11:$BD$40,ABRIL!$CJ$11:$CJ$40,"A")),"")</f>
        <v>0</v>
      </c>
      <c r="EP628" s="384">
        <f t="array" ref="EP628">IFERROR(_xlfn.XLOOKUP($A628&amp;$B628,'ABRIL 2'!$D$11:$D$40&amp;'ABRIL 2'!$E$11:$E$40,'ABRIL 2'!$AK$11:$AK$40,_xlfn.XLOOKUP($A628&amp;$B628,'ABRIL 2'!$BC$11:$BC$40&amp;'ABRIL 2'!$BD$11:$BD$40,'ABRIL 2'!$CJ$11:$CJ$40,"A")),"")</f>
        <v>0</v>
      </c>
      <c r="EQ628" s="384">
        <f t="array" ref="EQ628">IFERROR(_xlfn.XLOOKUP($A628&amp;$B628,MAYO!$D$11:$D$40&amp;MAYO!$E$11:$E$40,MAYO!$AK$11:$AK$40,_xlfn.XLOOKUP($A628&amp;$B628,MAYO!$BC$11:$BC$40&amp;MAYO!$BD$11:$BD$40,MAYO!$CJ$11:$CJ$40,"A")),"")</f>
        <v>0</v>
      </c>
      <c r="ER628" s="384">
        <f t="array" ref="ER628">IFERROR(_xlfn.XLOOKUP($A628&amp;$B628,'MAYO 2'!$D$11:$D$40&amp;'MAYO 2'!$E$11:$E$40,'MAYO 2'!$AK$11:$AK$40,_xlfn.XLOOKUP($A628&amp;$B628,'MAYO 2'!$BC$11:$BC$40&amp;'MAYO 2'!$BD$11:$BD$40,'MAYO 2'!$CJ$11:$CJ$40,"A")),"")</f>
        <v>0</v>
      </c>
      <c r="ES628" s="384">
        <f t="array" ref="ES628">IFERROR(_xlfn.XLOOKUP($A628&amp;$B628,JUNIO!$D$11:$D$40&amp;JUNIO!$E$11:$E$40,JUNIO!$AK$11:$AK$40,_xlfn.XLOOKUP($A628&amp;$B628,JUNIO!$BC$11:$BC$40&amp;JUNIO!$BD$11:$BD$40,JUNIO!$CJ$11:$CJ$40,"A")),"")</f>
        <v>0</v>
      </c>
      <c r="ET628" s="384">
        <f t="array" ref="ET628">IFERROR(_xlfn.XLOOKUP($A628&amp;$B628,'JUNIO 2'!$D$11:$D$40&amp;'JUNIO 2'!$E$11:$E$40,'JUNIO 2'!$AK$11:$AK$40,_xlfn.XLOOKUP($A628&amp;$B628,'JUNIO 2'!$BC$11:$BC$40&amp;'JUNIO 2'!$BD$11:$BD$40,'JUNIO 2'!$CJ$11:$CJ$40,"A")),"")</f>
        <v>0</v>
      </c>
      <c r="EU628" s="384">
        <f t="array" ref="EU628">IFERROR(_xlfn.XLOOKUP($A628&amp;$B628,JULIO!$D$11:$D$40&amp;JULIO!$E$11:$E$40,JULIO!$AK$11:$AK$40,_xlfn.XLOOKUP($A628&amp;$B628,JULIO!$BC$11:$BC$40&amp;JULIO!$BD$11:$BD$40,JULIO!$CJ$11:$CJ$40,"A")),"")</f>
        <v>0</v>
      </c>
      <c r="EV628" s="384">
        <f t="array" ref="EV628">IFERROR(_xlfn.XLOOKUP($A628&amp;$B628,'JULIO 2'!$D$11:$D$40&amp;'JULIO 2'!$E$11:$E$40,'JULIO 2'!$AK$11:$AK$40,_xlfn.XLOOKUP($A628&amp;$B628,'JULIO 2'!$BC$11:$BC$40&amp;'JULIO 2'!$BD$11:$BD$40,'JULIO 2'!$CJ$11:$CJ$40,"A")),"")</f>
        <v>0</v>
      </c>
      <c r="EW628" s="384">
        <f t="array" ref="EW628">IFERROR(_xlfn.XLOOKUP($A628&amp;$B628,AGOSTO!$D$11:$D$40&amp;AGOSTO!$E$11:$E$40,AGOSTO!$AK$11:$AK$40,_xlfn.XLOOKUP($A628&amp;$B628,AGOSTO!$BC$11:$BC$40&amp;AGOSTO!$BD$11:$BD$40,AGOSTO!$CJ$11:$CJ$40,"A")),"")</f>
        <v>0</v>
      </c>
      <c r="EX628" s="384">
        <f t="array" ref="EX628">IFERROR(_xlfn.XLOOKUP($A628&amp;$B628,'AGOSTO 2'!$D$11:$D$40&amp;'AGOSTO 2'!$E$11:$E$40,'AGOSTO 2'!$AK$11:$AK$40,_xlfn.XLOOKUP($A628&amp;$B628,'AGOSTO 2'!$BC$11:$BC$40&amp;'AGOSTO 2'!$BD$11:$BD$40,'AGOSTO 2'!$CJ$11:$CJ$40,"A")),"")</f>
        <v>0</v>
      </c>
      <c r="EY628" s="384">
        <f t="array" ref="EY628">IFERROR(_xlfn.XLOOKUP($A628&amp;$B628,SEPTIEMBRE!$D$11:$D$40&amp;SEPTIEMBRE!$E$11:$E$40,SEPTIEMBRE!$AK$11:$AK$40,_xlfn.XLOOKUP($A628&amp;$B628,SEPTIEMBRE!$BC$11:$BC$40&amp;SEPTIEMBRE!$BD$11:$BD$40,SEPTIEMBRE!$CJ$11:$CJ$40,"A")),"")</f>
        <v>0</v>
      </c>
      <c r="EZ628" s="384">
        <f t="array" ref="EZ628">IFERROR(_xlfn.XLOOKUP($A628&amp;$B628,'SEPTIEMBRE 2'!$D$11:$D$40&amp;'SEPTIEMBRE 2'!$E$11:$E$40,'SEPTIEMBRE 2'!$AK$11:$AK$40,_xlfn.XLOOKUP($A628&amp;$B628,'SEPTIEMBRE 2'!$BC$11:$BC$40&amp;'SEPTIEMBRE 2'!$BD$11:$BD$40,'SEPTIEMBRE 2'!$CJ$11:$CJ$40,"A")),"")</f>
        <v>0</v>
      </c>
      <c r="FA628" s="384">
        <f t="array" ref="FA628">IFERROR(_xlfn.XLOOKUP($A628&amp;$B628,'SEPTIEMBRE 3'!$D$11:$D$40&amp;'SEPTIEMBRE 3'!$E$11:$E$40,'SEPTIEMBRE 3'!$AK$11:$AK$40,_xlfn.XLOOKUP($A628&amp;$B628,'SEPTIEMBRE 3'!$BC$11:$BC$40&amp;'SEPTIEMBRE 3'!$BD$11:$BD$40,'SEPTIEMBRE 3'!$CJ$11:$CJ$40,"A")),"")</f>
        <v>0</v>
      </c>
      <c r="FB628" s="384">
        <f t="array" ref="FB628">IFERROR(_xlfn.XLOOKUP($A628&amp;$B628,OCTUBRE!$D$11:$D$40&amp;OCTUBRE!$E$11:$E$40,OCTUBRE!$AK$11:$AK$40,_xlfn.XLOOKUP($A628&amp;$B628,OCTUBRE!$BC$11:$BC$40&amp;OCTUBRE!$BD$11:$BD$40,OCTUBRE!$CJ$11:$CJ$40,"A")),"")</f>
        <v>0</v>
      </c>
      <c r="FC628" s="384">
        <f t="array" ref="FC628">IFERROR(_xlfn.XLOOKUP($A628&amp;$B628,'OCTUBRE 2'!$D$11:$D$40&amp;'OCTUBRE 2'!$E$11:$E$40,'OCTUBRE 2'!$AK$11:$AK$40,_xlfn.XLOOKUP($A628&amp;$B628,'OCTUBRE 2'!$BC$11:$BC$40&amp;'OCTUBRE 2'!$BD$11:$BD$40,'OCTUBRE 2'!$CJ$11:$CJ$40,"A")),"")</f>
        <v>0</v>
      </c>
      <c r="FD628" s="384">
        <f t="array" ref="FD628">IFERROR(_xlfn.XLOOKUP($A628&amp;$B628,NOVIEMBRE!$D$11:$D$40&amp;NOVIEMBRE!$E$11:$E$40,NOVIEMBRE!$AK$11:$AK$40,_xlfn.XLOOKUP($A628&amp;$B628,NOVIEMBRE!$BC$11:$BC$40&amp;NOVIEMBRE!$BD$11:$BD$40,NOVIEMBRE!$CJ$11:$CJ$40,"A")),"")</f>
        <v>0</v>
      </c>
      <c r="FE628" s="384">
        <f t="array" ref="FE628">IFERROR(_xlfn.XLOOKUP($A628&amp;$B628,'NOVIEMBRE 2'!$D$11:$D$40&amp;'NOVIEMBRE 2'!$E$11:$E$40,'NOVIEMBRE 2'!$AK$11:$AK$40,_xlfn.XLOOKUP($A628&amp;$B628,'NOVIEMBRE 2'!$BC$11:$BC$40&amp;'NOVIEMBRE 2'!$BD$11:$BD$40,'NOVIEMBRE 2'!$CJ$11:$CJ$40,"A")),"")</f>
        <v>0</v>
      </c>
      <c r="FF628" s="385">
        <f t="array" ref="FF628">IFERROR(_xlfn.XLOOKUP($A628&amp;$B628,DICIEMBRE!$D$11:$D$40&amp;DICIEMBRE!$E$11:$E$40,DICIEMBRE!$AK$11:$AK$40,_xlfn.XLOOKUP($A628&amp;$B628,DICIEMBRE!$BC$11:$BC$40&amp;DICIEMBRE!$BD$11:$BD$40,DICIEMBRE!$CJ$11:$CJ$40,"A")),"")</f>
        <v>0</v>
      </c>
      <c r="FG628" s="386" t="str">
        <f t="shared" si="19"/>
        <v/>
      </c>
      <c r="FH628" s="386" t="str">
        <f t="array" ref="FH628">IF(
 COUNT(DZ628:EH628)=0,
 "-",
 IF(
  COUNT(DZ628:EH628) &lt; COUNTA(DZ628:EH628),
  REPT("🟩", ROUND(COUNT(DZ628:EH628)/COUNTA(DZ628:EH628)*5, 0)) &amp;
  REPT("⬜", 5 - ROUND(COUNT(DZ628:EH628)/COUNTA(DZ628:EH628)*5, 0)),
  IF(
    AVERAGE(IF(DZ628:EH628&lt;&gt;"", DZ628:EH628, )) &gt;= 70, "🟩🟩🟩🟩🟩",
    IF(
      AVERAGE(IF(DZ628:EH628&lt;&gt;"",DZ628:EH628, )) &gt;= 56, "🟨🟨🟨🟨🟨",
      "🟥🟥🟥🟥🟥"
    )
  )
 )
)
</f>
        <v>-</v>
      </c>
    </row>
    <row r="629" ht="15.75" customHeight="1">
      <c r="A629" s="168"/>
      <c r="B629" s="169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1"/>
      <c r="N629" s="172" t="str">
        <f t="shared" si="1"/>
        <v/>
      </c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2" t="str">
        <f t="shared" si="2"/>
        <v/>
      </c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2" t="str">
        <f t="shared" si="3"/>
        <v/>
      </c>
      <c r="AM629" s="173"/>
      <c r="AN629" s="173"/>
      <c r="AO629" s="173"/>
      <c r="AP629" s="173"/>
      <c r="AQ629" s="173"/>
      <c r="AR629" s="173"/>
      <c r="AS629" s="173"/>
      <c r="AT629" s="173"/>
      <c r="AU629" s="173"/>
      <c r="AV629" s="171"/>
      <c r="AW629" s="171"/>
      <c r="AX629" s="172" t="str">
        <f t="shared" si="4"/>
        <v/>
      </c>
      <c r="AY629" s="173"/>
      <c r="AZ629" s="173"/>
      <c r="BA629" s="173"/>
      <c r="BB629" s="173"/>
      <c r="BC629" s="173"/>
      <c r="BD629" s="173"/>
      <c r="BE629" s="173"/>
      <c r="BF629" s="173"/>
      <c r="BG629" s="173"/>
      <c r="BH629" s="173"/>
      <c r="BI629" s="173"/>
      <c r="BJ629" s="172" t="str">
        <f t="shared" si="5"/>
        <v/>
      </c>
      <c r="BK629" s="173"/>
      <c r="BL629" s="173"/>
      <c r="BM629" s="173"/>
      <c r="BN629" s="173"/>
      <c r="BO629" s="173"/>
      <c r="BP629" s="173"/>
      <c r="BQ629" s="173"/>
      <c r="BR629" s="173"/>
      <c r="BS629" s="173"/>
      <c r="BT629" s="173"/>
      <c r="BU629" s="173"/>
      <c r="BV629" s="172" t="str">
        <f t="shared" si="6"/>
        <v/>
      </c>
      <c r="BW629" s="173"/>
      <c r="BX629" s="173"/>
      <c r="BY629" s="173"/>
      <c r="BZ629" s="171"/>
      <c r="CA629" s="171"/>
      <c r="CB629" s="171"/>
      <c r="CC629" s="171"/>
      <c r="CD629" s="171"/>
      <c r="CE629" s="171"/>
      <c r="CF629" s="171"/>
      <c r="CG629" s="171"/>
      <c r="CH629" s="172" t="str">
        <f t="shared" si="7"/>
        <v/>
      </c>
      <c r="CI629" s="171"/>
      <c r="CJ629" s="173"/>
      <c r="CK629" s="173"/>
      <c r="CL629" s="173"/>
      <c r="CM629" s="173"/>
      <c r="CN629" s="171"/>
      <c r="CO629" s="171"/>
      <c r="CP629" s="171"/>
      <c r="CQ629" s="173"/>
      <c r="CR629" s="171"/>
      <c r="CS629" s="171"/>
      <c r="CT629" s="172" t="str">
        <f t="shared" si="8"/>
        <v/>
      </c>
      <c r="CU629" s="172"/>
      <c r="CV629" s="172"/>
      <c r="CW629" s="172"/>
      <c r="CX629" s="172"/>
      <c r="CY629" s="172"/>
      <c r="CZ629" s="172"/>
      <c r="DA629" s="172"/>
      <c r="DB629" s="172"/>
      <c r="DC629" s="172"/>
      <c r="DD629" s="172"/>
      <c r="DE629" s="172"/>
      <c r="DF629" s="172"/>
      <c r="DG629" s="188" t="str">
        <f t="array" ref="DG629">IFERROR(_xlfn.XLOOKUP($A629&amp;B629,MARZO!$D$11:$D$40&amp;MARZO!$E$11:$E$40,MARZO!$AM$11:$AM$40,_xlfn.XLOOKUP($A629&amp;$B629,MARZO!$BC$11:$BC$40&amp;MARZO!$BD$11:$BD$40,MARZO!$CL$11:$CL$40,"A"))/1%,"")</f>
        <v/>
      </c>
      <c r="DH629" s="188" t="str">
        <f t="array" ref="DH629">IFERROR(_xlfn.XLOOKUP($A629&amp;$B629,ABRIL!$D$11:$D$40&amp;ABRIL!$E$11:$E$40,ABRIL!$AM$11:$AM$40,_xlfn.XLOOKUP($A629&amp;$B629,ABRIL!$BC$11:$BC$40&amp;ABRIL!$BD$11:$BD$40,ABRIL!$CL$11:$CL$40,"A"))/1%,"")</f>
        <v/>
      </c>
      <c r="DI629" s="188" t="str">
        <f t="array" ref="DI629">IFERROR(_xlfn.XLOOKUP($A629&amp;$B629,'ABRIL 2'!$D$11:$D$40&amp;'ABRIL 2'!$E$11:$E$40,'ABRIL 2'!$AM$11:$AM$40,_xlfn.XLOOKUP($A629&amp;$B629,'ABRIL 2'!$BC$11:$BC$40&amp;'ABRIL 2'!$BD$11:$BD$40,'ABRIL 2'!$CL$11:$CL$40,"A"))/1%,"")</f>
        <v/>
      </c>
      <c r="DJ629" s="188" t="str">
        <f t="array" ref="DJ629">IFERROR(_xlfn.XLOOKUP($A629&amp;$B629,MAYO!$D$11:$D$40&amp;MAYO!$E$11:$E$40,MAYO!$AM$11:$AM$40,_xlfn.XLOOKUP($A629&amp;$B629,MAYO!$BC$11:$BC$40&amp;MAYO!$BD$11:$BD$40,MAYO!$CL$11:$CL$40,"A"))/1%,"")</f>
        <v/>
      </c>
      <c r="DK629" s="188" t="str">
        <f t="array" ref="DK629">IFERROR(_xlfn.XLOOKUP($A629&amp;$B629,'MAYO 2'!$D$11:$D$40&amp;'MAYO 2'!$E$11:$E$40,'MAYO 2'!$AM$11:$AM$40,_xlfn.XLOOKUP($A629&amp;$B629,'MAYO 2'!$BC$11:$BC$40&amp;'MAYO 2'!$BD$11:$BD$40,'MAYO 2'!$CL$11:$CL$40,"A"))/1%,"")</f>
        <v/>
      </c>
      <c r="DL629" s="188" t="str">
        <f t="array" ref="DL629">IFERROR(_xlfn.XLOOKUP($A629&amp;$B629,JUNIO!$D$11:$D$40&amp;JUNIO!$E$11:$E$40,JUNIO!$AM$11:$AM$40,_xlfn.XLOOKUP($A629&amp;$B629,JUNIO!$BC$11:$BC$40&amp;JUNIO!$BD$11:$BD$40,JUNIO!$CL$11:$CL$40,"A"))/1%,"")</f>
        <v/>
      </c>
      <c r="DM629" s="188" t="str">
        <f t="array" ref="DM629">IFERROR(_xlfn.XLOOKUP($A629&amp;$B629,'JUNIO 2'!$D$11:$D$40&amp;'JUNIO 2'!$E$11:$E$40,'JUNIO 2'!$AM$11:$AM$40,_xlfn.XLOOKUP($A629&amp;$B629,'JUNIO 2'!$BC$11:$BC$40&amp;'JUNIO 2'!$BD$11:$BD$40,'JUNIO 2'!$CL$11:$CL$40,"A"))/1%,"")</f>
        <v/>
      </c>
      <c r="DN629" s="188" t="str">
        <f t="array" ref="DN629">IFERROR(_xlfn.XLOOKUP($A629&amp;$B629,JULIO!$D$11:$D$40&amp;JULIO!$E$11:$E$40,JULIO!$AM$11:$AM$40,_xlfn.XLOOKUP($A629&amp;$B629,JULIO!$BC$11:$BC$40&amp;JULIO!$BD$11:$BD$40,JULIO!$CL$11:$CL$40,"A"))/1%,"")</f>
        <v/>
      </c>
      <c r="DO629" s="188" t="str">
        <f t="array" ref="DO629">IFERROR(_xlfn.XLOOKUP($A629&amp;$B629,'JULIO 2'!$D$11:$D$40&amp;'JULIO 2'!$E$11:$E$40,'JULIO 2'!$AM$11:$AM$40,_xlfn.XLOOKUP($A629&amp;$B629,'JULIO 2'!$BC$11:$BC$40&amp;'JULIO 2'!$BD$11:$BD$40,'JULIO 2'!$CL$11:$CL$40,"A"))/1%,"")</f>
        <v/>
      </c>
      <c r="DP629" s="188" t="str">
        <f t="array" ref="DP629">IFERROR(_xlfn.XLOOKUP($A629&amp;$B629,AGOSTO!$D$11:$D$40&amp;AGOSTO!$E$11:$E$40,AGOSTO!$AM$11:$AM$40,_xlfn.XLOOKUP($A629&amp;$B629,AGOSTO!$BC$11:$BC$40&amp;AGOSTO!$BD$11:$BD$40,AGOSTO!$CL$11:$CL$40,"A"))/1%,"")</f>
        <v/>
      </c>
      <c r="DQ629" s="188" t="str">
        <f t="array" ref="DQ629">IFERROR(_xlfn.XLOOKUP($A629&amp;$B629,'AGOSTO 2'!$D$11:$D$40&amp;'AGOSTO 2'!$E$11:$E$40,'AGOSTO 2'!$AM$11:$AM$40,_xlfn.XLOOKUP($A629&amp;$B629,'AGOSTO 2'!$BC$11:$BC$40&amp;'AGOSTO 2'!$BD$11:$BD$40,'AGOSTO 2'!$CL$11:$CL$40,"A"))/1%,"")</f>
        <v/>
      </c>
      <c r="DR629" s="188" t="str">
        <f t="array" ref="DR629">IFERROR(_xlfn.XLOOKUP($A629&amp;$B629,SEPTIEMBRE!$D$11:$D$40&amp;SEPTIEMBRE!$E$11:$E$40,SEPTIEMBRE!$AM$11:$AM$40,_xlfn.XLOOKUP($A629&amp;$B629,SEPTIEMBRE!$BC$11:$BC$40&amp;SEPTIEMBRE!$BD$11:$BD$40,SEPTIEMBRE!$CL$11:$CL$40,"A"))/1%,"")</f>
        <v/>
      </c>
      <c r="DS629" s="188" t="str">
        <f t="array" ref="DS629">IFERROR(_xlfn.XLOOKUP($A629&amp;$B629,'SEPTIEMBRE 2'!$D$11:$D$40&amp;'SEPTIEMBRE 2'!$E$11:$E$40,'SEPTIEMBRE 2'!$AM$11:$AM$40,_xlfn.XLOOKUP($A629&amp;$B629,'SEPTIEMBRE 2'!$BC$11:$BC$40&amp;'SEPTIEMBRE 2'!$BD$11:$BD$40,'SEPTIEMBRE 2'!$CL$11:$CL$40,"A"))/1%,"")</f>
        <v/>
      </c>
      <c r="DT629" s="188" t="str">
        <f t="array" ref="DT629">IFERROR(_xlfn.XLOOKUP($A629&amp;$B629,'SEPTIEMBRE 3'!$D$11:$D$40&amp;'SEPTIEMBRE 3'!$E$11:$E$40,'SEPTIEMBRE 3'!$AM$11:$AM$40,_xlfn.XLOOKUP($A629&amp;$B629,'SEPTIEMBRE 3'!$BC$11:$BC$40&amp;'SEPTIEMBRE 3'!$BD$11:$BD$40,'SEPTIEMBRE 3'!$CL$11:$CL$40,"A"))/1%,"")</f>
        <v/>
      </c>
      <c r="DU629" s="188" t="str">
        <f t="array" ref="DU629">IFERROR(_xlfn.XLOOKUP($A629&amp;$B629,OCTUBRE!$D$11:$D$40&amp;OCTUBRE!$E$11:$E$40,OCTUBRE!$AM$11:$AM$40,_xlfn.XLOOKUP($A629&amp;$B629,OCTUBRE!$BC$11:$BC$40&amp;OCTUBRE!$BD$11:$BD$40,OCTUBRE!$CL$11:$CL$40,"A"))/1%,"")</f>
        <v/>
      </c>
      <c r="DV629" s="188" t="str">
        <f t="array" ref="DV629">IFERROR(_xlfn.XLOOKUP($A629&amp;$B629,'OCTUBRE 2'!$D$11:$D$40&amp;'OCTUBRE 2'!$E$11:$E$40,'OCTUBRE 2'!$AM$11:$AM$40,_xlfn.XLOOKUP($A629&amp;$B629,'OCTUBRE 2'!$BC$11:$BC$40&amp;'OCTUBRE 2'!$BD$11:$BD$40,'OCTUBRE 2'!$CL$11:$CL$40,"A"))/1%,"")</f>
        <v/>
      </c>
      <c r="DW629" s="188" t="str">
        <f t="array" ref="DW629">IFERROR(_xlfn.XLOOKUP($A629&amp;$B629,NOVIEMBRE!$D$11:$D$40&amp;NOVIEMBRE!$E$11:$E$40,NOVIEMBRE!$AM$11:$AM$40,_xlfn.XLOOKUP($A629&amp;$B629,NOVIEMBRE!$BC$11:$BC$40&amp;NOVIEMBRE!$BD$11:$BD$40,NOVIEMBRE!$CL$11:$CL$40,"A"))/1%,"")</f>
        <v/>
      </c>
      <c r="DX629" s="188" t="str">
        <f t="array" ref="DX629">IFERROR(_xlfn.XLOOKUP($A629&amp;$B629,'NOVIEMBRE 2'!$D$11:$D$40&amp;'NOVIEMBRE 2'!$E$11:$E$40,'NOVIEMBRE 2'!$AM$11:$AM$40,_xlfn.XLOOKUP($A629&amp;$B629,'NOVIEMBRE 2'!$BC$11:$BC$40&amp;'NOVIEMBRE 2'!$BD$11:$BD$40,'NOVIEMBRE 2'!$CL$11:$CL$40,"A"))/1%,"")</f>
        <v/>
      </c>
      <c r="DY629" s="188" t="str">
        <f t="array" ref="DY629">IFERROR(_xlfn.XLOOKUP($A629&amp;$B629,DICIEMBRE!$D$11:$D$40&amp;DICIEMBRE!$E$11:$E$40,DICIEMBRE!$AM$11:$AM$40,_xlfn.XLOOKUP($A629&amp;$B629,DICIEMBRE!$BC$11:$BC$40&amp;DICIEMBRE!$BD$11:$BD$40,DICIEMBRE!$CL$11:$CL$40,"A"))/1%,"")</f>
        <v/>
      </c>
      <c r="DZ629" s="381" t="str">
        <f t="shared" si="9"/>
        <v>-</v>
      </c>
      <c r="EA629" s="381" t="str">
        <f t="shared" si="10"/>
        <v>-</v>
      </c>
      <c r="EB629" s="381" t="str">
        <f t="shared" si="11"/>
        <v>-</v>
      </c>
      <c r="EC629" s="381" t="str">
        <f t="shared" si="12"/>
        <v>-</v>
      </c>
      <c r="ED629" s="381" t="str">
        <f t="shared" si="13"/>
        <v>-</v>
      </c>
      <c r="EE629" s="381" t="str">
        <f t="shared" si="14"/>
        <v>-</v>
      </c>
      <c r="EF629" s="381" t="str">
        <f t="shared" si="15"/>
        <v>-</v>
      </c>
      <c r="EG629" s="381" t="str">
        <f t="shared" si="16"/>
        <v>-</v>
      </c>
      <c r="EH629" s="381" t="str">
        <f t="shared" si="17"/>
        <v>-</v>
      </c>
      <c r="EI629" s="188" t="str">
        <f t="shared" si="18"/>
        <v/>
      </c>
      <c r="EJ629" s="382"/>
      <c r="EK629" s="382"/>
      <c r="EL629" s="383"/>
      <c r="EM629" s="21"/>
      <c r="EN629" s="384">
        <f t="array" ref="EN629">IFERROR(_xlfn.XLOOKUP($A629&amp;$B629,MARZO!$D$11:$D$40&amp;MARZO!$E$11:$E$40,MARZO!$AK$11:$AK$40,_xlfn.XLOOKUP($A629&amp;$B629,MARZO!$BC$11:$BC$40&amp;MARZO!$BD$11:$BD$40,MARZO!$CJ$11:$CJ$40,"A")),"")</f>
        <v>0</v>
      </c>
      <c r="EO629" s="384">
        <f t="array" ref="EO629">IFERROR(_xlfn.XLOOKUP($A629&amp;$B629,ABRIL!$D$11:$D$40&amp;ABRIL!$E$11:$E$40,ABRIL!$AK$11:$AK$40,_xlfn.XLOOKUP($A629&amp;$B629,ABRIL!$BC$11:$BC$40&amp;ABRIL!$BD$11:$BD$40,ABRIL!$CJ$11:$CJ$40,"A")),"")</f>
        <v>0</v>
      </c>
      <c r="EP629" s="384">
        <f t="array" ref="EP629">IFERROR(_xlfn.XLOOKUP($A629&amp;$B629,'ABRIL 2'!$D$11:$D$40&amp;'ABRIL 2'!$E$11:$E$40,'ABRIL 2'!$AK$11:$AK$40,_xlfn.XLOOKUP($A629&amp;$B629,'ABRIL 2'!$BC$11:$BC$40&amp;'ABRIL 2'!$BD$11:$BD$40,'ABRIL 2'!$CJ$11:$CJ$40,"A")),"")</f>
        <v>0</v>
      </c>
      <c r="EQ629" s="384">
        <f t="array" ref="EQ629">IFERROR(_xlfn.XLOOKUP($A629&amp;$B629,MAYO!$D$11:$D$40&amp;MAYO!$E$11:$E$40,MAYO!$AK$11:$AK$40,_xlfn.XLOOKUP($A629&amp;$B629,MAYO!$BC$11:$BC$40&amp;MAYO!$BD$11:$BD$40,MAYO!$CJ$11:$CJ$40,"A")),"")</f>
        <v>0</v>
      </c>
      <c r="ER629" s="384">
        <f t="array" ref="ER629">IFERROR(_xlfn.XLOOKUP($A629&amp;$B629,'MAYO 2'!$D$11:$D$40&amp;'MAYO 2'!$E$11:$E$40,'MAYO 2'!$AK$11:$AK$40,_xlfn.XLOOKUP($A629&amp;$B629,'MAYO 2'!$BC$11:$BC$40&amp;'MAYO 2'!$BD$11:$BD$40,'MAYO 2'!$CJ$11:$CJ$40,"A")),"")</f>
        <v>0</v>
      </c>
      <c r="ES629" s="384">
        <f t="array" ref="ES629">IFERROR(_xlfn.XLOOKUP($A629&amp;$B629,JUNIO!$D$11:$D$40&amp;JUNIO!$E$11:$E$40,JUNIO!$AK$11:$AK$40,_xlfn.XLOOKUP($A629&amp;$B629,JUNIO!$BC$11:$BC$40&amp;JUNIO!$BD$11:$BD$40,JUNIO!$CJ$11:$CJ$40,"A")),"")</f>
        <v>0</v>
      </c>
      <c r="ET629" s="384">
        <f t="array" ref="ET629">IFERROR(_xlfn.XLOOKUP($A629&amp;$B629,'JUNIO 2'!$D$11:$D$40&amp;'JUNIO 2'!$E$11:$E$40,'JUNIO 2'!$AK$11:$AK$40,_xlfn.XLOOKUP($A629&amp;$B629,'JUNIO 2'!$BC$11:$BC$40&amp;'JUNIO 2'!$BD$11:$BD$40,'JUNIO 2'!$CJ$11:$CJ$40,"A")),"")</f>
        <v>0</v>
      </c>
      <c r="EU629" s="384">
        <f t="array" ref="EU629">IFERROR(_xlfn.XLOOKUP($A629&amp;$B629,JULIO!$D$11:$D$40&amp;JULIO!$E$11:$E$40,JULIO!$AK$11:$AK$40,_xlfn.XLOOKUP($A629&amp;$B629,JULIO!$BC$11:$BC$40&amp;JULIO!$BD$11:$BD$40,JULIO!$CJ$11:$CJ$40,"A")),"")</f>
        <v>0</v>
      </c>
      <c r="EV629" s="384">
        <f t="array" ref="EV629">IFERROR(_xlfn.XLOOKUP($A629&amp;$B629,'JULIO 2'!$D$11:$D$40&amp;'JULIO 2'!$E$11:$E$40,'JULIO 2'!$AK$11:$AK$40,_xlfn.XLOOKUP($A629&amp;$B629,'JULIO 2'!$BC$11:$BC$40&amp;'JULIO 2'!$BD$11:$BD$40,'JULIO 2'!$CJ$11:$CJ$40,"A")),"")</f>
        <v>0</v>
      </c>
      <c r="EW629" s="384">
        <f t="array" ref="EW629">IFERROR(_xlfn.XLOOKUP($A629&amp;$B629,AGOSTO!$D$11:$D$40&amp;AGOSTO!$E$11:$E$40,AGOSTO!$AK$11:$AK$40,_xlfn.XLOOKUP($A629&amp;$B629,AGOSTO!$BC$11:$BC$40&amp;AGOSTO!$BD$11:$BD$40,AGOSTO!$CJ$11:$CJ$40,"A")),"")</f>
        <v>0</v>
      </c>
      <c r="EX629" s="384">
        <f t="array" ref="EX629">IFERROR(_xlfn.XLOOKUP($A629&amp;$B629,'AGOSTO 2'!$D$11:$D$40&amp;'AGOSTO 2'!$E$11:$E$40,'AGOSTO 2'!$AK$11:$AK$40,_xlfn.XLOOKUP($A629&amp;$B629,'AGOSTO 2'!$BC$11:$BC$40&amp;'AGOSTO 2'!$BD$11:$BD$40,'AGOSTO 2'!$CJ$11:$CJ$40,"A")),"")</f>
        <v>0</v>
      </c>
      <c r="EY629" s="384">
        <f t="array" ref="EY629">IFERROR(_xlfn.XLOOKUP($A629&amp;$B629,SEPTIEMBRE!$D$11:$D$40&amp;SEPTIEMBRE!$E$11:$E$40,SEPTIEMBRE!$AK$11:$AK$40,_xlfn.XLOOKUP($A629&amp;$B629,SEPTIEMBRE!$BC$11:$BC$40&amp;SEPTIEMBRE!$BD$11:$BD$40,SEPTIEMBRE!$CJ$11:$CJ$40,"A")),"")</f>
        <v>0</v>
      </c>
      <c r="EZ629" s="384">
        <f t="array" ref="EZ629">IFERROR(_xlfn.XLOOKUP($A629&amp;$B629,'SEPTIEMBRE 2'!$D$11:$D$40&amp;'SEPTIEMBRE 2'!$E$11:$E$40,'SEPTIEMBRE 2'!$AK$11:$AK$40,_xlfn.XLOOKUP($A629&amp;$B629,'SEPTIEMBRE 2'!$BC$11:$BC$40&amp;'SEPTIEMBRE 2'!$BD$11:$BD$40,'SEPTIEMBRE 2'!$CJ$11:$CJ$40,"A")),"")</f>
        <v>0</v>
      </c>
      <c r="FA629" s="384">
        <f t="array" ref="FA629">IFERROR(_xlfn.XLOOKUP($A629&amp;$B629,'SEPTIEMBRE 3'!$D$11:$D$40&amp;'SEPTIEMBRE 3'!$E$11:$E$40,'SEPTIEMBRE 3'!$AK$11:$AK$40,_xlfn.XLOOKUP($A629&amp;$B629,'SEPTIEMBRE 3'!$BC$11:$BC$40&amp;'SEPTIEMBRE 3'!$BD$11:$BD$40,'SEPTIEMBRE 3'!$CJ$11:$CJ$40,"A")),"")</f>
        <v>0</v>
      </c>
      <c r="FB629" s="384">
        <f t="array" ref="FB629">IFERROR(_xlfn.XLOOKUP($A629&amp;$B629,OCTUBRE!$D$11:$D$40&amp;OCTUBRE!$E$11:$E$40,OCTUBRE!$AK$11:$AK$40,_xlfn.XLOOKUP($A629&amp;$B629,OCTUBRE!$BC$11:$BC$40&amp;OCTUBRE!$BD$11:$BD$40,OCTUBRE!$CJ$11:$CJ$40,"A")),"")</f>
        <v>0</v>
      </c>
      <c r="FC629" s="384">
        <f t="array" ref="FC629">IFERROR(_xlfn.XLOOKUP($A629&amp;$B629,'OCTUBRE 2'!$D$11:$D$40&amp;'OCTUBRE 2'!$E$11:$E$40,'OCTUBRE 2'!$AK$11:$AK$40,_xlfn.XLOOKUP($A629&amp;$B629,'OCTUBRE 2'!$BC$11:$BC$40&amp;'OCTUBRE 2'!$BD$11:$BD$40,'OCTUBRE 2'!$CJ$11:$CJ$40,"A")),"")</f>
        <v>0</v>
      </c>
      <c r="FD629" s="384">
        <f t="array" ref="FD629">IFERROR(_xlfn.XLOOKUP($A629&amp;$B629,NOVIEMBRE!$D$11:$D$40&amp;NOVIEMBRE!$E$11:$E$40,NOVIEMBRE!$AK$11:$AK$40,_xlfn.XLOOKUP($A629&amp;$B629,NOVIEMBRE!$BC$11:$BC$40&amp;NOVIEMBRE!$BD$11:$BD$40,NOVIEMBRE!$CJ$11:$CJ$40,"A")),"")</f>
        <v>0</v>
      </c>
      <c r="FE629" s="384">
        <f t="array" ref="FE629">IFERROR(_xlfn.XLOOKUP($A629&amp;$B629,'NOVIEMBRE 2'!$D$11:$D$40&amp;'NOVIEMBRE 2'!$E$11:$E$40,'NOVIEMBRE 2'!$AK$11:$AK$40,_xlfn.XLOOKUP($A629&amp;$B629,'NOVIEMBRE 2'!$BC$11:$BC$40&amp;'NOVIEMBRE 2'!$BD$11:$BD$40,'NOVIEMBRE 2'!$CJ$11:$CJ$40,"A")),"")</f>
        <v>0</v>
      </c>
      <c r="FF629" s="385">
        <f t="array" ref="FF629">IFERROR(_xlfn.XLOOKUP($A629&amp;$B629,DICIEMBRE!$D$11:$D$40&amp;DICIEMBRE!$E$11:$E$40,DICIEMBRE!$AK$11:$AK$40,_xlfn.XLOOKUP($A629&amp;$B629,DICIEMBRE!$BC$11:$BC$40&amp;DICIEMBRE!$BD$11:$BD$40,DICIEMBRE!$CJ$11:$CJ$40,"A")),"")</f>
        <v>0</v>
      </c>
      <c r="FG629" s="386" t="str">
        <f t="shared" si="19"/>
        <v/>
      </c>
      <c r="FH629" s="386" t="str">
        <f t="array" ref="FH629">IF(
 COUNT(DZ629:EH629)=0,
 "-",
 IF(
  COUNT(DZ629:EH629) &lt; COUNTA(DZ629:EH629),
  REPT("🟩", ROUND(COUNT(DZ629:EH629)/COUNTA(DZ629:EH629)*5, 0)) &amp;
  REPT("⬜", 5 - ROUND(COUNT(DZ629:EH629)/COUNTA(DZ629:EH629)*5, 0)),
  IF(
    AVERAGE(IF(DZ629:EH629&lt;&gt;"", DZ629:EH629, )) &gt;= 70, "🟩🟩🟩🟩🟩",
    IF(
      AVERAGE(IF(DZ629:EH629&lt;&gt;"",DZ629:EH629, )) &gt;= 56, "🟨🟨🟨🟨🟨",
      "🟥🟥🟥🟥🟥"
    )
  )
 )
)
</f>
        <v>-</v>
      </c>
    </row>
    <row r="630" ht="15.75" customHeight="1">
      <c r="A630" s="168"/>
      <c r="B630" s="169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1"/>
      <c r="N630" s="172" t="str">
        <f t="shared" si="1"/>
        <v/>
      </c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2" t="str">
        <f t="shared" si="2"/>
        <v/>
      </c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2" t="str">
        <f t="shared" si="3"/>
        <v/>
      </c>
      <c r="AM630" s="173"/>
      <c r="AN630" s="173"/>
      <c r="AO630" s="173"/>
      <c r="AP630" s="173"/>
      <c r="AQ630" s="173"/>
      <c r="AR630" s="173"/>
      <c r="AS630" s="173"/>
      <c r="AT630" s="173"/>
      <c r="AU630" s="173"/>
      <c r="AV630" s="171"/>
      <c r="AW630" s="171"/>
      <c r="AX630" s="172" t="str">
        <f t="shared" si="4"/>
        <v/>
      </c>
      <c r="AY630" s="173"/>
      <c r="AZ630" s="173"/>
      <c r="BA630" s="173"/>
      <c r="BB630" s="173"/>
      <c r="BC630" s="173"/>
      <c r="BD630" s="173"/>
      <c r="BE630" s="173"/>
      <c r="BF630" s="173"/>
      <c r="BG630" s="173"/>
      <c r="BH630" s="173"/>
      <c r="BI630" s="173"/>
      <c r="BJ630" s="172" t="str">
        <f t="shared" si="5"/>
        <v/>
      </c>
      <c r="BK630" s="173"/>
      <c r="BL630" s="173"/>
      <c r="BM630" s="173"/>
      <c r="BN630" s="173"/>
      <c r="BO630" s="173"/>
      <c r="BP630" s="173"/>
      <c r="BQ630" s="173"/>
      <c r="BR630" s="173"/>
      <c r="BS630" s="173"/>
      <c r="BT630" s="173"/>
      <c r="BU630" s="173"/>
      <c r="BV630" s="172" t="str">
        <f t="shared" si="6"/>
        <v/>
      </c>
      <c r="BW630" s="173"/>
      <c r="BX630" s="173"/>
      <c r="BY630" s="173"/>
      <c r="BZ630" s="171"/>
      <c r="CA630" s="171"/>
      <c r="CB630" s="171"/>
      <c r="CC630" s="171"/>
      <c r="CD630" s="171"/>
      <c r="CE630" s="171"/>
      <c r="CF630" s="171"/>
      <c r="CG630" s="171"/>
      <c r="CH630" s="172" t="str">
        <f t="shared" si="7"/>
        <v/>
      </c>
      <c r="CI630" s="171"/>
      <c r="CJ630" s="173"/>
      <c r="CK630" s="173"/>
      <c r="CL630" s="173"/>
      <c r="CM630" s="173"/>
      <c r="CN630" s="171"/>
      <c r="CO630" s="171"/>
      <c r="CP630" s="171"/>
      <c r="CQ630" s="173"/>
      <c r="CR630" s="171"/>
      <c r="CS630" s="171"/>
      <c r="CT630" s="172" t="str">
        <f t="shared" si="8"/>
        <v/>
      </c>
      <c r="CU630" s="172"/>
      <c r="CV630" s="172"/>
      <c r="CW630" s="172"/>
      <c r="CX630" s="172"/>
      <c r="CY630" s="172"/>
      <c r="CZ630" s="172"/>
      <c r="DA630" s="172"/>
      <c r="DB630" s="172"/>
      <c r="DC630" s="172"/>
      <c r="DD630" s="172"/>
      <c r="DE630" s="172"/>
      <c r="DF630" s="172"/>
      <c r="DG630" s="188" t="str">
        <f t="array" ref="DG630">IFERROR(_xlfn.XLOOKUP($A630&amp;B630,MARZO!$D$11:$D$40&amp;MARZO!$E$11:$E$40,MARZO!$AM$11:$AM$40,_xlfn.XLOOKUP($A630&amp;$B630,MARZO!$BC$11:$BC$40&amp;MARZO!$BD$11:$BD$40,MARZO!$CL$11:$CL$40,"A"))/1%,"")</f>
        <v/>
      </c>
      <c r="DH630" s="188" t="str">
        <f t="array" ref="DH630">IFERROR(_xlfn.XLOOKUP($A630&amp;$B630,ABRIL!$D$11:$D$40&amp;ABRIL!$E$11:$E$40,ABRIL!$AM$11:$AM$40,_xlfn.XLOOKUP($A630&amp;$B630,ABRIL!$BC$11:$BC$40&amp;ABRIL!$BD$11:$BD$40,ABRIL!$CL$11:$CL$40,"A"))/1%,"")</f>
        <v/>
      </c>
      <c r="DI630" s="188" t="str">
        <f t="array" ref="DI630">IFERROR(_xlfn.XLOOKUP($A630&amp;$B630,'ABRIL 2'!$D$11:$D$40&amp;'ABRIL 2'!$E$11:$E$40,'ABRIL 2'!$AM$11:$AM$40,_xlfn.XLOOKUP($A630&amp;$B630,'ABRIL 2'!$BC$11:$BC$40&amp;'ABRIL 2'!$BD$11:$BD$40,'ABRIL 2'!$CL$11:$CL$40,"A"))/1%,"")</f>
        <v/>
      </c>
      <c r="DJ630" s="188" t="str">
        <f t="array" ref="DJ630">IFERROR(_xlfn.XLOOKUP($A630&amp;$B630,MAYO!$D$11:$D$40&amp;MAYO!$E$11:$E$40,MAYO!$AM$11:$AM$40,_xlfn.XLOOKUP($A630&amp;$B630,MAYO!$BC$11:$BC$40&amp;MAYO!$BD$11:$BD$40,MAYO!$CL$11:$CL$40,"A"))/1%,"")</f>
        <v/>
      </c>
      <c r="DK630" s="188" t="str">
        <f t="array" ref="DK630">IFERROR(_xlfn.XLOOKUP($A630&amp;$B630,'MAYO 2'!$D$11:$D$40&amp;'MAYO 2'!$E$11:$E$40,'MAYO 2'!$AM$11:$AM$40,_xlfn.XLOOKUP($A630&amp;$B630,'MAYO 2'!$BC$11:$BC$40&amp;'MAYO 2'!$BD$11:$BD$40,'MAYO 2'!$CL$11:$CL$40,"A"))/1%,"")</f>
        <v/>
      </c>
      <c r="DL630" s="188" t="str">
        <f t="array" ref="DL630">IFERROR(_xlfn.XLOOKUP($A630&amp;$B630,JUNIO!$D$11:$D$40&amp;JUNIO!$E$11:$E$40,JUNIO!$AM$11:$AM$40,_xlfn.XLOOKUP($A630&amp;$B630,JUNIO!$BC$11:$BC$40&amp;JUNIO!$BD$11:$BD$40,JUNIO!$CL$11:$CL$40,"A"))/1%,"")</f>
        <v/>
      </c>
      <c r="DM630" s="188" t="str">
        <f t="array" ref="DM630">IFERROR(_xlfn.XLOOKUP($A630&amp;$B630,'JUNIO 2'!$D$11:$D$40&amp;'JUNIO 2'!$E$11:$E$40,'JUNIO 2'!$AM$11:$AM$40,_xlfn.XLOOKUP($A630&amp;$B630,'JUNIO 2'!$BC$11:$BC$40&amp;'JUNIO 2'!$BD$11:$BD$40,'JUNIO 2'!$CL$11:$CL$40,"A"))/1%,"")</f>
        <v/>
      </c>
      <c r="DN630" s="188" t="str">
        <f t="array" ref="DN630">IFERROR(_xlfn.XLOOKUP($A630&amp;$B630,JULIO!$D$11:$D$40&amp;JULIO!$E$11:$E$40,JULIO!$AM$11:$AM$40,_xlfn.XLOOKUP($A630&amp;$B630,JULIO!$BC$11:$BC$40&amp;JULIO!$BD$11:$BD$40,JULIO!$CL$11:$CL$40,"A"))/1%,"")</f>
        <v/>
      </c>
      <c r="DO630" s="188" t="str">
        <f t="array" ref="DO630">IFERROR(_xlfn.XLOOKUP($A630&amp;$B630,'JULIO 2'!$D$11:$D$40&amp;'JULIO 2'!$E$11:$E$40,'JULIO 2'!$AM$11:$AM$40,_xlfn.XLOOKUP($A630&amp;$B630,'JULIO 2'!$BC$11:$BC$40&amp;'JULIO 2'!$BD$11:$BD$40,'JULIO 2'!$CL$11:$CL$40,"A"))/1%,"")</f>
        <v/>
      </c>
      <c r="DP630" s="188" t="str">
        <f t="array" ref="DP630">IFERROR(_xlfn.XLOOKUP($A630&amp;$B630,AGOSTO!$D$11:$D$40&amp;AGOSTO!$E$11:$E$40,AGOSTO!$AM$11:$AM$40,_xlfn.XLOOKUP($A630&amp;$B630,AGOSTO!$BC$11:$BC$40&amp;AGOSTO!$BD$11:$BD$40,AGOSTO!$CL$11:$CL$40,"A"))/1%,"")</f>
        <v/>
      </c>
      <c r="DQ630" s="188" t="str">
        <f t="array" ref="DQ630">IFERROR(_xlfn.XLOOKUP($A630&amp;$B630,'AGOSTO 2'!$D$11:$D$40&amp;'AGOSTO 2'!$E$11:$E$40,'AGOSTO 2'!$AM$11:$AM$40,_xlfn.XLOOKUP($A630&amp;$B630,'AGOSTO 2'!$BC$11:$BC$40&amp;'AGOSTO 2'!$BD$11:$BD$40,'AGOSTO 2'!$CL$11:$CL$40,"A"))/1%,"")</f>
        <v/>
      </c>
      <c r="DR630" s="188" t="str">
        <f t="array" ref="DR630">IFERROR(_xlfn.XLOOKUP($A630&amp;$B630,SEPTIEMBRE!$D$11:$D$40&amp;SEPTIEMBRE!$E$11:$E$40,SEPTIEMBRE!$AM$11:$AM$40,_xlfn.XLOOKUP($A630&amp;$B630,SEPTIEMBRE!$BC$11:$BC$40&amp;SEPTIEMBRE!$BD$11:$BD$40,SEPTIEMBRE!$CL$11:$CL$40,"A"))/1%,"")</f>
        <v/>
      </c>
      <c r="DS630" s="188" t="str">
        <f t="array" ref="DS630">IFERROR(_xlfn.XLOOKUP($A630&amp;$B630,'SEPTIEMBRE 2'!$D$11:$D$40&amp;'SEPTIEMBRE 2'!$E$11:$E$40,'SEPTIEMBRE 2'!$AM$11:$AM$40,_xlfn.XLOOKUP($A630&amp;$B630,'SEPTIEMBRE 2'!$BC$11:$BC$40&amp;'SEPTIEMBRE 2'!$BD$11:$BD$40,'SEPTIEMBRE 2'!$CL$11:$CL$40,"A"))/1%,"")</f>
        <v/>
      </c>
      <c r="DT630" s="188" t="str">
        <f t="array" ref="DT630">IFERROR(_xlfn.XLOOKUP($A630&amp;$B630,'SEPTIEMBRE 3'!$D$11:$D$40&amp;'SEPTIEMBRE 3'!$E$11:$E$40,'SEPTIEMBRE 3'!$AM$11:$AM$40,_xlfn.XLOOKUP($A630&amp;$B630,'SEPTIEMBRE 3'!$BC$11:$BC$40&amp;'SEPTIEMBRE 3'!$BD$11:$BD$40,'SEPTIEMBRE 3'!$CL$11:$CL$40,"A"))/1%,"")</f>
        <v/>
      </c>
      <c r="DU630" s="188" t="str">
        <f t="array" ref="DU630">IFERROR(_xlfn.XLOOKUP($A630&amp;$B630,OCTUBRE!$D$11:$D$40&amp;OCTUBRE!$E$11:$E$40,OCTUBRE!$AM$11:$AM$40,_xlfn.XLOOKUP($A630&amp;$B630,OCTUBRE!$BC$11:$BC$40&amp;OCTUBRE!$BD$11:$BD$40,OCTUBRE!$CL$11:$CL$40,"A"))/1%,"")</f>
        <v/>
      </c>
      <c r="DV630" s="188" t="str">
        <f t="array" ref="DV630">IFERROR(_xlfn.XLOOKUP($A630&amp;$B630,'OCTUBRE 2'!$D$11:$D$40&amp;'OCTUBRE 2'!$E$11:$E$40,'OCTUBRE 2'!$AM$11:$AM$40,_xlfn.XLOOKUP($A630&amp;$B630,'OCTUBRE 2'!$BC$11:$BC$40&amp;'OCTUBRE 2'!$BD$11:$BD$40,'OCTUBRE 2'!$CL$11:$CL$40,"A"))/1%,"")</f>
        <v/>
      </c>
      <c r="DW630" s="188" t="str">
        <f t="array" ref="DW630">IFERROR(_xlfn.XLOOKUP($A630&amp;$B630,NOVIEMBRE!$D$11:$D$40&amp;NOVIEMBRE!$E$11:$E$40,NOVIEMBRE!$AM$11:$AM$40,_xlfn.XLOOKUP($A630&amp;$B630,NOVIEMBRE!$BC$11:$BC$40&amp;NOVIEMBRE!$BD$11:$BD$40,NOVIEMBRE!$CL$11:$CL$40,"A"))/1%,"")</f>
        <v/>
      </c>
      <c r="DX630" s="188" t="str">
        <f t="array" ref="DX630">IFERROR(_xlfn.XLOOKUP($A630&amp;$B630,'NOVIEMBRE 2'!$D$11:$D$40&amp;'NOVIEMBRE 2'!$E$11:$E$40,'NOVIEMBRE 2'!$AM$11:$AM$40,_xlfn.XLOOKUP($A630&amp;$B630,'NOVIEMBRE 2'!$BC$11:$BC$40&amp;'NOVIEMBRE 2'!$BD$11:$BD$40,'NOVIEMBRE 2'!$CL$11:$CL$40,"A"))/1%,"")</f>
        <v/>
      </c>
      <c r="DY630" s="188" t="str">
        <f t="array" ref="DY630">IFERROR(_xlfn.XLOOKUP($A630&amp;$B630,DICIEMBRE!$D$11:$D$40&amp;DICIEMBRE!$E$11:$E$40,DICIEMBRE!$AM$11:$AM$40,_xlfn.XLOOKUP($A630&amp;$B630,DICIEMBRE!$BC$11:$BC$40&amp;DICIEMBRE!$BD$11:$BD$40,DICIEMBRE!$CL$11:$CL$40,"A"))/1%,"")</f>
        <v/>
      </c>
      <c r="DZ630" s="381" t="str">
        <f t="shared" si="9"/>
        <v>-</v>
      </c>
      <c r="EA630" s="381" t="str">
        <f t="shared" si="10"/>
        <v>-</v>
      </c>
      <c r="EB630" s="381" t="str">
        <f t="shared" si="11"/>
        <v>-</v>
      </c>
      <c r="EC630" s="381" t="str">
        <f t="shared" si="12"/>
        <v>-</v>
      </c>
      <c r="ED630" s="381" t="str">
        <f t="shared" si="13"/>
        <v>-</v>
      </c>
      <c r="EE630" s="381" t="str">
        <f t="shared" si="14"/>
        <v>-</v>
      </c>
      <c r="EF630" s="381" t="str">
        <f t="shared" si="15"/>
        <v>-</v>
      </c>
      <c r="EG630" s="381" t="str">
        <f t="shared" si="16"/>
        <v>-</v>
      </c>
      <c r="EH630" s="381" t="str">
        <f t="shared" si="17"/>
        <v>-</v>
      </c>
      <c r="EI630" s="188" t="str">
        <f t="shared" si="18"/>
        <v/>
      </c>
      <c r="EJ630" s="382"/>
      <c r="EK630" s="382"/>
      <c r="EL630" s="383"/>
      <c r="EM630" s="21"/>
      <c r="EN630" s="384">
        <f t="array" ref="EN630">IFERROR(_xlfn.XLOOKUP($A630&amp;$B630,MARZO!$D$11:$D$40&amp;MARZO!$E$11:$E$40,MARZO!$AK$11:$AK$40,_xlfn.XLOOKUP($A630&amp;$B630,MARZO!$BC$11:$BC$40&amp;MARZO!$BD$11:$BD$40,MARZO!$CJ$11:$CJ$40,"A")),"")</f>
        <v>0</v>
      </c>
      <c r="EO630" s="384">
        <f t="array" ref="EO630">IFERROR(_xlfn.XLOOKUP($A630&amp;$B630,ABRIL!$D$11:$D$40&amp;ABRIL!$E$11:$E$40,ABRIL!$AK$11:$AK$40,_xlfn.XLOOKUP($A630&amp;$B630,ABRIL!$BC$11:$BC$40&amp;ABRIL!$BD$11:$BD$40,ABRIL!$CJ$11:$CJ$40,"A")),"")</f>
        <v>0</v>
      </c>
      <c r="EP630" s="384">
        <f t="array" ref="EP630">IFERROR(_xlfn.XLOOKUP($A630&amp;$B630,'ABRIL 2'!$D$11:$D$40&amp;'ABRIL 2'!$E$11:$E$40,'ABRIL 2'!$AK$11:$AK$40,_xlfn.XLOOKUP($A630&amp;$B630,'ABRIL 2'!$BC$11:$BC$40&amp;'ABRIL 2'!$BD$11:$BD$40,'ABRIL 2'!$CJ$11:$CJ$40,"A")),"")</f>
        <v>0</v>
      </c>
      <c r="EQ630" s="384">
        <f t="array" ref="EQ630">IFERROR(_xlfn.XLOOKUP($A630&amp;$B630,MAYO!$D$11:$D$40&amp;MAYO!$E$11:$E$40,MAYO!$AK$11:$AK$40,_xlfn.XLOOKUP($A630&amp;$B630,MAYO!$BC$11:$BC$40&amp;MAYO!$BD$11:$BD$40,MAYO!$CJ$11:$CJ$40,"A")),"")</f>
        <v>0</v>
      </c>
      <c r="ER630" s="384">
        <f t="array" ref="ER630">IFERROR(_xlfn.XLOOKUP($A630&amp;$B630,'MAYO 2'!$D$11:$D$40&amp;'MAYO 2'!$E$11:$E$40,'MAYO 2'!$AK$11:$AK$40,_xlfn.XLOOKUP($A630&amp;$B630,'MAYO 2'!$BC$11:$BC$40&amp;'MAYO 2'!$BD$11:$BD$40,'MAYO 2'!$CJ$11:$CJ$40,"A")),"")</f>
        <v>0</v>
      </c>
      <c r="ES630" s="384">
        <f t="array" ref="ES630">IFERROR(_xlfn.XLOOKUP($A630&amp;$B630,JUNIO!$D$11:$D$40&amp;JUNIO!$E$11:$E$40,JUNIO!$AK$11:$AK$40,_xlfn.XLOOKUP($A630&amp;$B630,JUNIO!$BC$11:$BC$40&amp;JUNIO!$BD$11:$BD$40,JUNIO!$CJ$11:$CJ$40,"A")),"")</f>
        <v>0</v>
      </c>
      <c r="ET630" s="384">
        <f t="array" ref="ET630">IFERROR(_xlfn.XLOOKUP($A630&amp;$B630,'JUNIO 2'!$D$11:$D$40&amp;'JUNIO 2'!$E$11:$E$40,'JUNIO 2'!$AK$11:$AK$40,_xlfn.XLOOKUP($A630&amp;$B630,'JUNIO 2'!$BC$11:$BC$40&amp;'JUNIO 2'!$BD$11:$BD$40,'JUNIO 2'!$CJ$11:$CJ$40,"A")),"")</f>
        <v>0</v>
      </c>
      <c r="EU630" s="384">
        <f t="array" ref="EU630">IFERROR(_xlfn.XLOOKUP($A630&amp;$B630,JULIO!$D$11:$D$40&amp;JULIO!$E$11:$E$40,JULIO!$AK$11:$AK$40,_xlfn.XLOOKUP($A630&amp;$B630,JULIO!$BC$11:$BC$40&amp;JULIO!$BD$11:$BD$40,JULIO!$CJ$11:$CJ$40,"A")),"")</f>
        <v>0</v>
      </c>
      <c r="EV630" s="384">
        <f t="array" ref="EV630">IFERROR(_xlfn.XLOOKUP($A630&amp;$B630,'JULIO 2'!$D$11:$D$40&amp;'JULIO 2'!$E$11:$E$40,'JULIO 2'!$AK$11:$AK$40,_xlfn.XLOOKUP($A630&amp;$B630,'JULIO 2'!$BC$11:$BC$40&amp;'JULIO 2'!$BD$11:$BD$40,'JULIO 2'!$CJ$11:$CJ$40,"A")),"")</f>
        <v>0</v>
      </c>
      <c r="EW630" s="384">
        <f t="array" ref="EW630">IFERROR(_xlfn.XLOOKUP($A630&amp;$B630,AGOSTO!$D$11:$D$40&amp;AGOSTO!$E$11:$E$40,AGOSTO!$AK$11:$AK$40,_xlfn.XLOOKUP($A630&amp;$B630,AGOSTO!$BC$11:$BC$40&amp;AGOSTO!$BD$11:$BD$40,AGOSTO!$CJ$11:$CJ$40,"A")),"")</f>
        <v>0</v>
      </c>
      <c r="EX630" s="384">
        <f t="array" ref="EX630">IFERROR(_xlfn.XLOOKUP($A630&amp;$B630,'AGOSTO 2'!$D$11:$D$40&amp;'AGOSTO 2'!$E$11:$E$40,'AGOSTO 2'!$AK$11:$AK$40,_xlfn.XLOOKUP($A630&amp;$B630,'AGOSTO 2'!$BC$11:$BC$40&amp;'AGOSTO 2'!$BD$11:$BD$40,'AGOSTO 2'!$CJ$11:$CJ$40,"A")),"")</f>
        <v>0</v>
      </c>
      <c r="EY630" s="384">
        <f t="array" ref="EY630">IFERROR(_xlfn.XLOOKUP($A630&amp;$B630,SEPTIEMBRE!$D$11:$D$40&amp;SEPTIEMBRE!$E$11:$E$40,SEPTIEMBRE!$AK$11:$AK$40,_xlfn.XLOOKUP($A630&amp;$B630,SEPTIEMBRE!$BC$11:$BC$40&amp;SEPTIEMBRE!$BD$11:$BD$40,SEPTIEMBRE!$CJ$11:$CJ$40,"A")),"")</f>
        <v>0</v>
      </c>
      <c r="EZ630" s="384">
        <f t="array" ref="EZ630">IFERROR(_xlfn.XLOOKUP($A630&amp;$B630,'SEPTIEMBRE 2'!$D$11:$D$40&amp;'SEPTIEMBRE 2'!$E$11:$E$40,'SEPTIEMBRE 2'!$AK$11:$AK$40,_xlfn.XLOOKUP($A630&amp;$B630,'SEPTIEMBRE 2'!$BC$11:$BC$40&amp;'SEPTIEMBRE 2'!$BD$11:$BD$40,'SEPTIEMBRE 2'!$CJ$11:$CJ$40,"A")),"")</f>
        <v>0</v>
      </c>
      <c r="FA630" s="384">
        <f t="array" ref="FA630">IFERROR(_xlfn.XLOOKUP($A630&amp;$B630,'SEPTIEMBRE 3'!$D$11:$D$40&amp;'SEPTIEMBRE 3'!$E$11:$E$40,'SEPTIEMBRE 3'!$AK$11:$AK$40,_xlfn.XLOOKUP($A630&amp;$B630,'SEPTIEMBRE 3'!$BC$11:$BC$40&amp;'SEPTIEMBRE 3'!$BD$11:$BD$40,'SEPTIEMBRE 3'!$CJ$11:$CJ$40,"A")),"")</f>
        <v>0</v>
      </c>
      <c r="FB630" s="384">
        <f t="array" ref="FB630">IFERROR(_xlfn.XLOOKUP($A630&amp;$B630,OCTUBRE!$D$11:$D$40&amp;OCTUBRE!$E$11:$E$40,OCTUBRE!$AK$11:$AK$40,_xlfn.XLOOKUP($A630&amp;$B630,OCTUBRE!$BC$11:$BC$40&amp;OCTUBRE!$BD$11:$BD$40,OCTUBRE!$CJ$11:$CJ$40,"A")),"")</f>
        <v>0</v>
      </c>
      <c r="FC630" s="384">
        <f t="array" ref="FC630">IFERROR(_xlfn.XLOOKUP($A630&amp;$B630,'OCTUBRE 2'!$D$11:$D$40&amp;'OCTUBRE 2'!$E$11:$E$40,'OCTUBRE 2'!$AK$11:$AK$40,_xlfn.XLOOKUP($A630&amp;$B630,'OCTUBRE 2'!$BC$11:$BC$40&amp;'OCTUBRE 2'!$BD$11:$BD$40,'OCTUBRE 2'!$CJ$11:$CJ$40,"A")),"")</f>
        <v>0</v>
      </c>
      <c r="FD630" s="384">
        <f t="array" ref="FD630">IFERROR(_xlfn.XLOOKUP($A630&amp;$B630,NOVIEMBRE!$D$11:$D$40&amp;NOVIEMBRE!$E$11:$E$40,NOVIEMBRE!$AK$11:$AK$40,_xlfn.XLOOKUP($A630&amp;$B630,NOVIEMBRE!$BC$11:$BC$40&amp;NOVIEMBRE!$BD$11:$BD$40,NOVIEMBRE!$CJ$11:$CJ$40,"A")),"")</f>
        <v>0</v>
      </c>
      <c r="FE630" s="384">
        <f t="array" ref="FE630">IFERROR(_xlfn.XLOOKUP($A630&amp;$B630,'NOVIEMBRE 2'!$D$11:$D$40&amp;'NOVIEMBRE 2'!$E$11:$E$40,'NOVIEMBRE 2'!$AK$11:$AK$40,_xlfn.XLOOKUP($A630&amp;$B630,'NOVIEMBRE 2'!$BC$11:$BC$40&amp;'NOVIEMBRE 2'!$BD$11:$BD$40,'NOVIEMBRE 2'!$CJ$11:$CJ$40,"A")),"")</f>
        <v>0</v>
      </c>
      <c r="FF630" s="385">
        <f t="array" ref="FF630">IFERROR(_xlfn.XLOOKUP($A630&amp;$B630,DICIEMBRE!$D$11:$D$40&amp;DICIEMBRE!$E$11:$E$40,DICIEMBRE!$AK$11:$AK$40,_xlfn.XLOOKUP($A630&amp;$B630,DICIEMBRE!$BC$11:$BC$40&amp;DICIEMBRE!$BD$11:$BD$40,DICIEMBRE!$CJ$11:$CJ$40,"A")),"")</f>
        <v>0</v>
      </c>
      <c r="FG630" s="386" t="str">
        <f t="shared" si="19"/>
        <v/>
      </c>
      <c r="FH630" s="386" t="str">
        <f t="array" ref="FH630">IF(
 COUNT(DZ630:EH630)=0,
 "-",
 IF(
  COUNT(DZ630:EH630) &lt; COUNTA(DZ630:EH630),
  REPT("🟩", ROUND(COUNT(DZ630:EH630)/COUNTA(DZ630:EH630)*5, 0)) &amp;
  REPT("⬜", 5 - ROUND(COUNT(DZ630:EH630)/COUNTA(DZ630:EH630)*5, 0)),
  IF(
    AVERAGE(IF(DZ630:EH630&lt;&gt;"", DZ630:EH630, )) &gt;= 70, "🟩🟩🟩🟩🟩",
    IF(
      AVERAGE(IF(DZ630:EH630&lt;&gt;"",DZ630:EH630, )) &gt;= 56, "🟨🟨🟨🟨🟨",
      "🟥🟥🟥🟥🟥"
    )
  )
 )
)
</f>
        <v>-</v>
      </c>
    </row>
    <row r="631" ht="15.75" customHeight="1">
      <c r="A631" s="168"/>
      <c r="B631" s="169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1"/>
      <c r="N631" s="172" t="str">
        <f t="shared" si="1"/>
        <v/>
      </c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2" t="str">
        <f t="shared" si="2"/>
        <v/>
      </c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2" t="str">
        <f t="shared" si="3"/>
        <v/>
      </c>
      <c r="AM631" s="173"/>
      <c r="AN631" s="173"/>
      <c r="AO631" s="173"/>
      <c r="AP631" s="173"/>
      <c r="AQ631" s="173"/>
      <c r="AR631" s="173"/>
      <c r="AS631" s="173"/>
      <c r="AT631" s="173"/>
      <c r="AU631" s="173"/>
      <c r="AV631" s="171"/>
      <c r="AW631" s="171"/>
      <c r="AX631" s="172" t="str">
        <f t="shared" si="4"/>
        <v/>
      </c>
      <c r="AY631" s="173"/>
      <c r="AZ631" s="173"/>
      <c r="BA631" s="173"/>
      <c r="BB631" s="173"/>
      <c r="BC631" s="173"/>
      <c r="BD631" s="173"/>
      <c r="BE631" s="173"/>
      <c r="BF631" s="173"/>
      <c r="BG631" s="173"/>
      <c r="BH631" s="173"/>
      <c r="BI631" s="173"/>
      <c r="BJ631" s="172" t="str">
        <f t="shared" si="5"/>
        <v/>
      </c>
      <c r="BK631" s="173"/>
      <c r="BL631" s="173"/>
      <c r="BM631" s="173"/>
      <c r="BN631" s="173"/>
      <c r="BO631" s="173"/>
      <c r="BP631" s="173"/>
      <c r="BQ631" s="173"/>
      <c r="BR631" s="173"/>
      <c r="BS631" s="173"/>
      <c r="BT631" s="173"/>
      <c r="BU631" s="173"/>
      <c r="BV631" s="172" t="str">
        <f t="shared" si="6"/>
        <v/>
      </c>
      <c r="BW631" s="173"/>
      <c r="BX631" s="173"/>
      <c r="BY631" s="173"/>
      <c r="BZ631" s="171"/>
      <c r="CA631" s="171"/>
      <c r="CB631" s="171"/>
      <c r="CC631" s="171"/>
      <c r="CD631" s="171"/>
      <c r="CE631" s="171"/>
      <c r="CF631" s="171"/>
      <c r="CG631" s="171"/>
      <c r="CH631" s="172" t="str">
        <f t="shared" si="7"/>
        <v/>
      </c>
      <c r="CI631" s="171"/>
      <c r="CJ631" s="173"/>
      <c r="CK631" s="173"/>
      <c r="CL631" s="173"/>
      <c r="CM631" s="173"/>
      <c r="CN631" s="171"/>
      <c r="CO631" s="171"/>
      <c r="CP631" s="171"/>
      <c r="CQ631" s="173"/>
      <c r="CR631" s="171"/>
      <c r="CS631" s="171"/>
      <c r="CT631" s="172" t="str">
        <f t="shared" si="8"/>
        <v/>
      </c>
      <c r="CU631" s="172"/>
      <c r="CV631" s="172"/>
      <c r="CW631" s="172"/>
      <c r="CX631" s="172"/>
      <c r="CY631" s="172"/>
      <c r="CZ631" s="172"/>
      <c r="DA631" s="172"/>
      <c r="DB631" s="172"/>
      <c r="DC631" s="172"/>
      <c r="DD631" s="172"/>
      <c r="DE631" s="172"/>
      <c r="DF631" s="172"/>
      <c r="DG631" s="188" t="str">
        <f t="array" ref="DG631">IFERROR(_xlfn.XLOOKUP($A631&amp;B631,MARZO!$D$11:$D$40&amp;MARZO!$E$11:$E$40,MARZO!$AM$11:$AM$40,_xlfn.XLOOKUP($A631&amp;$B631,MARZO!$BC$11:$BC$40&amp;MARZO!$BD$11:$BD$40,MARZO!$CL$11:$CL$40,"A"))/1%,"")</f>
        <v/>
      </c>
      <c r="DH631" s="188" t="str">
        <f t="array" ref="DH631">IFERROR(_xlfn.XLOOKUP($A631&amp;$B631,ABRIL!$D$11:$D$40&amp;ABRIL!$E$11:$E$40,ABRIL!$AM$11:$AM$40,_xlfn.XLOOKUP($A631&amp;$B631,ABRIL!$BC$11:$BC$40&amp;ABRIL!$BD$11:$BD$40,ABRIL!$CL$11:$CL$40,"A"))/1%,"")</f>
        <v/>
      </c>
      <c r="DI631" s="188" t="str">
        <f t="array" ref="DI631">IFERROR(_xlfn.XLOOKUP($A631&amp;$B631,'ABRIL 2'!$D$11:$D$40&amp;'ABRIL 2'!$E$11:$E$40,'ABRIL 2'!$AM$11:$AM$40,_xlfn.XLOOKUP($A631&amp;$B631,'ABRIL 2'!$BC$11:$BC$40&amp;'ABRIL 2'!$BD$11:$BD$40,'ABRIL 2'!$CL$11:$CL$40,"A"))/1%,"")</f>
        <v/>
      </c>
      <c r="DJ631" s="188" t="str">
        <f t="array" ref="DJ631">IFERROR(_xlfn.XLOOKUP($A631&amp;$B631,MAYO!$D$11:$D$40&amp;MAYO!$E$11:$E$40,MAYO!$AM$11:$AM$40,_xlfn.XLOOKUP($A631&amp;$B631,MAYO!$BC$11:$BC$40&amp;MAYO!$BD$11:$BD$40,MAYO!$CL$11:$CL$40,"A"))/1%,"")</f>
        <v/>
      </c>
      <c r="DK631" s="188" t="str">
        <f t="array" ref="DK631">IFERROR(_xlfn.XLOOKUP($A631&amp;$B631,'MAYO 2'!$D$11:$D$40&amp;'MAYO 2'!$E$11:$E$40,'MAYO 2'!$AM$11:$AM$40,_xlfn.XLOOKUP($A631&amp;$B631,'MAYO 2'!$BC$11:$BC$40&amp;'MAYO 2'!$BD$11:$BD$40,'MAYO 2'!$CL$11:$CL$40,"A"))/1%,"")</f>
        <v/>
      </c>
      <c r="DL631" s="188" t="str">
        <f t="array" ref="DL631">IFERROR(_xlfn.XLOOKUP($A631&amp;$B631,JUNIO!$D$11:$D$40&amp;JUNIO!$E$11:$E$40,JUNIO!$AM$11:$AM$40,_xlfn.XLOOKUP($A631&amp;$B631,JUNIO!$BC$11:$BC$40&amp;JUNIO!$BD$11:$BD$40,JUNIO!$CL$11:$CL$40,"A"))/1%,"")</f>
        <v/>
      </c>
      <c r="DM631" s="188" t="str">
        <f t="array" ref="DM631">IFERROR(_xlfn.XLOOKUP($A631&amp;$B631,'JUNIO 2'!$D$11:$D$40&amp;'JUNIO 2'!$E$11:$E$40,'JUNIO 2'!$AM$11:$AM$40,_xlfn.XLOOKUP($A631&amp;$B631,'JUNIO 2'!$BC$11:$BC$40&amp;'JUNIO 2'!$BD$11:$BD$40,'JUNIO 2'!$CL$11:$CL$40,"A"))/1%,"")</f>
        <v/>
      </c>
      <c r="DN631" s="188" t="str">
        <f t="array" ref="DN631">IFERROR(_xlfn.XLOOKUP($A631&amp;$B631,JULIO!$D$11:$D$40&amp;JULIO!$E$11:$E$40,JULIO!$AM$11:$AM$40,_xlfn.XLOOKUP($A631&amp;$B631,JULIO!$BC$11:$BC$40&amp;JULIO!$BD$11:$BD$40,JULIO!$CL$11:$CL$40,"A"))/1%,"")</f>
        <v/>
      </c>
      <c r="DO631" s="188" t="str">
        <f t="array" ref="DO631">IFERROR(_xlfn.XLOOKUP($A631&amp;$B631,'JULIO 2'!$D$11:$D$40&amp;'JULIO 2'!$E$11:$E$40,'JULIO 2'!$AM$11:$AM$40,_xlfn.XLOOKUP($A631&amp;$B631,'JULIO 2'!$BC$11:$BC$40&amp;'JULIO 2'!$BD$11:$BD$40,'JULIO 2'!$CL$11:$CL$40,"A"))/1%,"")</f>
        <v/>
      </c>
      <c r="DP631" s="188" t="str">
        <f t="array" ref="DP631">IFERROR(_xlfn.XLOOKUP($A631&amp;$B631,AGOSTO!$D$11:$D$40&amp;AGOSTO!$E$11:$E$40,AGOSTO!$AM$11:$AM$40,_xlfn.XLOOKUP($A631&amp;$B631,AGOSTO!$BC$11:$BC$40&amp;AGOSTO!$BD$11:$BD$40,AGOSTO!$CL$11:$CL$40,"A"))/1%,"")</f>
        <v/>
      </c>
      <c r="DQ631" s="188" t="str">
        <f t="array" ref="DQ631">IFERROR(_xlfn.XLOOKUP($A631&amp;$B631,'AGOSTO 2'!$D$11:$D$40&amp;'AGOSTO 2'!$E$11:$E$40,'AGOSTO 2'!$AM$11:$AM$40,_xlfn.XLOOKUP($A631&amp;$B631,'AGOSTO 2'!$BC$11:$BC$40&amp;'AGOSTO 2'!$BD$11:$BD$40,'AGOSTO 2'!$CL$11:$CL$40,"A"))/1%,"")</f>
        <v/>
      </c>
      <c r="DR631" s="188" t="str">
        <f t="array" ref="DR631">IFERROR(_xlfn.XLOOKUP($A631&amp;$B631,SEPTIEMBRE!$D$11:$D$40&amp;SEPTIEMBRE!$E$11:$E$40,SEPTIEMBRE!$AM$11:$AM$40,_xlfn.XLOOKUP($A631&amp;$B631,SEPTIEMBRE!$BC$11:$BC$40&amp;SEPTIEMBRE!$BD$11:$BD$40,SEPTIEMBRE!$CL$11:$CL$40,"A"))/1%,"")</f>
        <v/>
      </c>
      <c r="DS631" s="188" t="str">
        <f t="array" ref="DS631">IFERROR(_xlfn.XLOOKUP($A631&amp;$B631,'SEPTIEMBRE 2'!$D$11:$D$40&amp;'SEPTIEMBRE 2'!$E$11:$E$40,'SEPTIEMBRE 2'!$AM$11:$AM$40,_xlfn.XLOOKUP($A631&amp;$B631,'SEPTIEMBRE 2'!$BC$11:$BC$40&amp;'SEPTIEMBRE 2'!$BD$11:$BD$40,'SEPTIEMBRE 2'!$CL$11:$CL$40,"A"))/1%,"")</f>
        <v/>
      </c>
      <c r="DT631" s="188" t="str">
        <f t="array" ref="DT631">IFERROR(_xlfn.XLOOKUP($A631&amp;$B631,'SEPTIEMBRE 3'!$D$11:$D$40&amp;'SEPTIEMBRE 3'!$E$11:$E$40,'SEPTIEMBRE 3'!$AM$11:$AM$40,_xlfn.XLOOKUP($A631&amp;$B631,'SEPTIEMBRE 3'!$BC$11:$BC$40&amp;'SEPTIEMBRE 3'!$BD$11:$BD$40,'SEPTIEMBRE 3'!$CL$11:$CL$40,"A"))/1%,"")</f>
        <v/>
      </c>
      <c r="DU631" s="188" t="str">
        <f t="array" ref="DU631">IFERROR(_xlfn.XLOOKUP($A631&amp;$B631,OCTUBRE!$D$11:$D$40&amp;OCTUBRE!$E$11:$E$40,OCTUBRE!$AM$11:$AM$40,_xlfn.XLOOKUP($A631&amp;$B631,OCTUBRE!$BC$11:$BC$40&amp;OCTUBRE!$BD$11:$BD$40,OCTUBRE!$CL$11:$CL$40,"A"))/1%,"")</f>
        <v/>
      </c>
      <c r="DV631" s="188" t="str">
        <f t="array" ref="DV631">IFERROR(_xlfn.XLOOKUP($A631&amp;$B631,'OCTUBRE 2'!$D$11:$D$40&amp;'OCTUBRE 2'!$E$11:$E$40,'OCTUBRE 2'!$AM$11:$AM$40,_xlfn.XLOOKUP($A631&amp;$B631,'OCTUBRE 2'!$BC$11:$BC$40&amp;'OCTUBRE 2'!$BD$11:$BD$40,'OCTUBRE 2'!$CL$11:$CL$40,"A"))/1%,"")</f>
        <v/>
      </c>
      <c r="DW631" s="188" t="str">
        <f t="array" ref="DW631">IFERROR(_xlfn.XLOOKUP($A631&amp;$B631,NOVIEMBRE!$D$11:$D$40&amp;NOVIEMBRE!$E$11:$E$40,NOVIEMBRE!$AM$11:$AM$40,_xlfn.XLOOKUP($A631&amp;$B631,NOVIEMBRE!$BC$11:$BC$40&amp;NOVIEMBRE!$BD$11:$BD$40,NOVIEMBRE!$CL$11:$CL$40,"A"))/1%,"")</f>
        <v/>
      </c>
      <c r="DX631" s="188" t="str">
        <f t="array" ref="DX631">IFERROR(_xlfn.XLOOKUP($A631&amp;$B631,'NOVIEMBRE 2'!$D$11:$D$40&amp;'NOVIEMBRE 2'!$E$11:$E$40,'NOVIEMBRE 2'!$AM$11:$AM$40,_xlfn.XLOOKUP($A631&amp;$B631,'NOVIEMBRE 2'!$BC$11:$BC$40&amp;'NOVIEMBRE 2'!$BD$11:$BD$40,'NOVIEMBRE 2'!$CL$11:$CL$40,"A"))/1%,"")</f>
        <v/>
      </c>
      <c r="DY631" s="188" t="str">
        <f t="array" ref="DY631">IFERROR(_xlfn.XLOOKUP($A631&amp;$B631,DICIEMBRE!$D$11:$D$40&amp;DICIEMBRE!$E$11:$E$40,DICIEMBRE!$AM$11:$AM$40,_xlfn.XLOOKUP($A631&amp;$B631,DICIEMBRE!$BC$11:$BC$40&amp;DICIEMBRE!$BD$11:$BD$40,DICIEMBRE!$CL$11:$CL$40,"A"))/1%,"")</f>
        <v/>
      </c>
      <c r="DZ631" s="381" t="str">
        <f t="shared" si="9"/>
        <v>-</v>
      </c>
      <c r="EA631" s="381" t="str">
        <f t="shared" si="10"/>
        <v>-</v>
      </c>
      <c r="EB631" s="381" t="str">
        <f t="shared" si="11"/>
        <v>-</v>
      </c>
      <c r="EC631" s="381" t="str">
        <f t="shared" si="12"/>
        <v>-</v>
      </c>
      <c r="ED631" s="381" t="str">
        <f t="shared" si="13"/>
        <v>-</v>
      </c>
      <c r="EE631" s="381" t="str">
        <f t="shared" si="14"/>
        <v>-</v>
      </c>
      <c r="EF631" s="381" t="str">
        <f t="shared" si="15"/>
        <v>-</v>
      </c>
      <c r="EG631" s="381" t="str">
        <f t="shared" si="16"/>
        <v>-</v>
      </c>
      <c r="EH631" s="381" t="str">
        <f t="shared" si="17"/>
        <v>-</v>
      </c>
      <c r="EI631" s="188" t="str">
        <f t="shared" si="18"/>
        <v/>
      </c>
      <c r="EJ631" s="382"/>
      <c r="EK631" s="382"/>
      <c r="EL631" s="383"/>
      <c r="EM631" s="21"/>
      <c r="EN631" s="384">
        <f t="array" ref="EN631">IFERROR(_xlfn.XLOOKUP($A631&amp;$B631,MARZO!$D$11:$D$40&amp;MARZO!$E$11:$E$40,MARZO!$AK$11:$AK$40,_xlfn.XLOOKUP($A631&amp;$B631,MARZO!$BC$11:$BC$40&amp;MARZO!$BD$11:$BD$40,MARZO!$CJ$11:$CJ$40,"A")),"")</f>
        <v>0</v>
      </c>
      <c r="EO631" s="384">
        <f t="array" ref="EO631">IFERROR(_xlfn.XLOOKUP($A631&amp;$B631,ABRIL!$D$11:$D$40&amp;ABRIL!$E$11:$E$40,ABRIL!$AK$11:$AK$40,_xlfn.XLOOKUP($A631&amp;$B631,ABRIL!$BC$11:$BC$40&amp;ABRIL!$BD$11:$BD$40,ABRIL!$CJ$11:$CJ$40,"A")),"")</f>
        <v>0</v>
      </c>
      <c r="EP631" s="384">
        <f t="array" ref="EP631">IFERROR(_xlfn.XLOOKUP($A631&amp;$B631,'ABRIL 2'!$D$11:$D$40&amp;'ABRIL 2'!$E$11:$E$40,'ABRIL 2'!$AK$11:$AK$40,_xlfn.XLOOKUP($A631&amp;$B631,'ABRIL 2'!$BC$11:$BC$40&amp;'ABRIL 2'!$BD$11:$BD$40,'ABRIL 2'!$CJ$11:$CJ$40,"A")),"")</f>
        <v>0</v>
      </c>
      <c r="EQ631" s="384">
        <f t="array" ref="EQ631">IFERROR(_xlfn.XLOOKUP($A631&amp;$B631,MAYO!$D$11:$D$40&amp;MAYO!$E$11:$E$40,MAYO!$AK$11:$AK$40,_xlfn.XLOOKUP($A631&amp;$B631,MAYO!$BC$11:$BC$40&amp;MAYO!$BD$11:$BD$40,MAYO!$CJ$11:$CJ$40,"A")),"")</f>
        <v>0</v>
      </c>
      <c r="ER631" s="384">
        <f t="array" ref="ER631">IFERROR(_xlfn.XLOOKUP($A631&amp;$B631,'MAYO 2'!$D$11:$D$40&amp;'MAYO 2'!$E$11:$E$40,'MAYO 2'!$AK$11:$AK$40,_xlfn.XLOOKUP($A631&amp;$B631,'MAYO 2'!$BC$11:$BC$40&amp;'MAYO 2'!$BD$11:$BD$40,'MAYO 2'!$CJ$11:$CJ$40,"A")),"")</f>
        <v>0</v>
      </c>
      <c r="ES631" s="384">
        <f t="array" ref="ES631">IFERROR(_xlfn.XLOOKUP($A631&amp;$B631,JUNIO!$D$11:$D$40&amp;JUNIO!$E$11:$E$40,JUNIO!$AK$11:$AK$40,_xlfn.XLOOKUP($A631&amp;$B631,JUNIO!$BC$11:$BC$40&amp;JUNIO!$BD$11:$BD$40,JUNIO!$CJ$11:$CJ$40,"A")),"")</f>
        <v>0</v>
      </c>
      <c r="ET631" s="384">
        <f t="array" ref="ET631">IFERROR(_xlfn.XLOOKUP($A631&amp;$B631,'JUNIO 2'!$D$11:$D$40&amp;'JUNIO 2'!$E$11:$E$40,'JUNIO 2'!$AK$11:$AK$40,_xlfn.XLOOKUP($A631&amp;$B631,'JUNIO 2'!$BC$11:$BC$40&amp;'JUNIO 2'!$BD$11:$BD$40,'JUNIO 2'!$CJ$11:$CJ$40,"A")),"")</f>
        <v>0</v>
      </c>
      <c r="EU631" s="384">
        <f t="array" ref="EU631">IFERROR(_xlfn.XLOOKUP($A631&amp;$B631,JULIO!$D$11:$D$40&amp;JULIO!$E$11:$E$40,JULIO!$AK$11:$AK$40,_xlfn.XLOOKUP($A631&amp;$B631,JULIO!$BC$11:$BC$40&amp;JULIO!$BD$11:$BD$40,JULIO!$CJ$11:$CJ$40,"A")),"")</f>
        <v>0</v>
      </c>
      <c r="EV631" s="384">
        <f t="array" ref="EV631">IFERROR(_xlfn.XLOOKUP($A631&amp;$B631,'JULIO 2'!$D$11:$D$40&amp;'JULIO 2'!$E$11:$E$40,'JULIO 2'!$AK$11:$AK$40,_xlfn.XLOOKUP($A631&amp;$B631,'JULIO 2'!$BC$11:$BC$40&amp;'JULIO 2'!$BD$11:$BD$40,'JULIO 2'!$CJ$11:$CJ$40,"A")),"")</f>
        <v>0</v>
      </c>
      <c r="EW631" s="384">
        <f t="array" ref="EW631">IFERROR(_xlfn.XLOOKUP($A631&amp;$B631,AGOSTO!$D$11:$D$40&amp;AGOSTO!$E$11:$E$40,AGOSTO!$AK$11:$AK$40,_xlfn.XLOOKUP($A631&amp;$B631,AGOSTO!$BC$11:$BC$40&amp;AGOSTO!$BD$11:$BD$40,AGOSTO!$CJ$11:$CJ$40,"A")),"")</f>
        <v>0</v>
      </c>
      <c r="EX631" s="384">
        <f t="array" ref="EX631">IFERROR(_xlfn.XLOOKUP($A631&amp;$B631,'AGOSTO 2'!$D$11:$D$40&amp;'AGOSTO 2'!$E$11:$E$40,'AGOSTO 2'!$AK$11:$AK$40,_xlfn.XLOOKUP($A631&amp;$B631,'AGOSTO 2'!$BC$11:$BC$40&amp;'AGOSTO 2'!$BD$11:$BD$40,'AGOSTO 2'!$CJ$11:$CJ$40,"A")),"")</f>
        <v>0</v>
      </c>
      <c r="EY631" s="384">
        <f t="array" ref="EY631">IFERROR(_xlfn.XLOOKUP($A631&amp;$B631,SEPTIEMBRE!$D$11:$D$40&amp;SEPTIEMBRE!$E$11:$E$40,SEPTIEMBRE!$AK$11:$AK$40,_xlfn.XLOOKUP($A631&amp;$B631,SEPTIEMBRE!$BC$11:$BC$40&amp;SEPTIEMBRE!$BD$11:$BD$40,SEPTIEMBRE!$CJ$11:$CJ$40,"A")),"")</f>
        <v>0</v>
      </c>
      <c r="EZ631" s="384">
        <f t="array" ref="EZ631">IFERROR(_xlfn.XLOOKUP($A631&amp;$B631,'SEPTIEMBRE 2'!$D$11:$D$40&amp;'SEPTIEMBRE 2'!$E$11:$E$40,'SEPTIEMBRE 2'!$AK$11:$AK$40,_xlfn.XLOOKUP($A631&amp;$B631,'SEPTIEMBRE 2'!$BC$11:$BC$40&amp;'SEPTIEMBRE 2'!$BD$11:$BD$40,'SEPTIEMBRE 2'!$CJ$11:$CJ$40,"A")),"")</f>
        <v>0</v>
      </c>
      <c r="FA631" s="384">
        <f t="array" ref="FA631">IFERROR(_xlfn.XLOOKUP($A631&amp;$B631,'SEPTIEMBRE 3'!$D$11:$D$40&amp;'SEPTIEMBRE 3'!$E$11:$E$40,'SEPTIEMBRE 3'!$AK$11:$AK$40,_xlfn.XLOOKUP($A631&amp;$B631,'SEPTIEMBRE 3'!$BC$11:$BC$40&amp;'SEPTIEMBRE 3'!$BD$11:$BD$40,'SEPTIEMBRE 3'!$CJ$11:$CJ$40,"A")),"")</f>
        <v>0</v>
      </c>
      <c r="FB631" s="384">
        <f t="array" ref="FB631">IFERROR(_xlfn.XLOOKUP($A631&amp;$B631,OCTUBRE!$D$11:$D$40&amp;OCTUBRE!$E$11:$E$40,OCTUBRE!$AK$11:$AK$40,_xlfn.XLOOKUP($A631&amp;$B631,OCTUBRE!$BC$11:$BC$40&amp;OCTUBRE!$BD$11:$BD$40,OCTUBRE!$CJ$11:$CJ$40,"A")),"")</f>
        <v>0</v>
      </c>
      <c r="FC631" s="384">
        <f t="array" ref="FC631">IFERROR(_xlfn.XLOOKUP($A631&amp;$B631,'OCTUBRE 2'!$D$11:$D$40&amp;'OCTUBRE 2'!$E$11:$E$40,'OCTUBRE 2'!$AK$11:$AK$40,_xlfn.XLOOKUP($A631&amp;$B631,'OCTUBRE 2'!$BC$11:$BC$40&amp;'OCTUBRE 2'!$BD$11:$BD$40,'OCTUBRE 2'!$CJ$11:$CJ$40,"A")),"")</f>
        <v>0</v>
      </c>
      <c r="FD631" s="384">
        <f t="array" ref="FD631">IFERROR(_xlfn.XLOOKUP($A631&amp;$B631,NOVIEMBRE!$D$11:$D$40&amp;NOVIEMBRE!$E$11:$E$40,NOVIEMBRE!$AK$11:$AK$40,_xlfn.XLOOKUP($A631&amp;$B631,NOVIEMBRE!$BC$11:$BC$40&amp;NOVIEMBRE!$BD$11:$BD$40,NOVIEMBRE!$CJ$11:$CJ$40,"A")),"")</f>
        <v>0</v>
      </c>
      <c r="FE631" s="384">
        <f t="array" ref="FE631">IFERROR(_xlfn.XLOOKUP($A631&amp;$B631,'NOVIEMBRE 2'!$D$11:$D$40&amp;'NOVIEMBRE 2'!$E$11:$E$40,'NOVIEMBRE 2'!$AK$11:$AK$40,_xlfn.XLOOKUP($A631&amp;$B631,'NOVIEMBRE 2'!$BC$11:$BC$40&amp;'NOVIEMBRE 2'!$BD$11:$BD$40,'NOVIEMBRE 2'!$CJ$11:$CJ$40,"A")),"")</f>
        <v>0</v>
      </c>
      <c r="FF631" s="385">
        <f t="array" ref="FF631">IFERROR(_xlfn.XLOOKUP($A631&amp;$B631,DICIEMBRE!$D$11:$D$40&amp;DICIEMBRE!$E$11:$E$40,DICIEMBRE!$AK$11:$AK$40,_xlfn.XLOOKUP($A631&amp;$B631,DICIEMBRE!$BC$11:$BC$40&amp;DICIEMBRE!$BD$11:$BD$40,DICIEMBRE!$CJ$11:$CJ$40,"A")),"")</f>
        <v>0</v>
      </c>
      <c r="FG631" s="386" t="str">
        <f t="shared" si="19"/>
        <v/>
      </c>
      <c r="FH631" s="386" t="str">
        <f t="array" ref="FH631">IF(
 COUNT(DZ631:EH631)=0,
 "-",
 IF(
  COUNT(DZ631:EH631) &lt; COUNTA(DZ631:EH631),
  REPT("🟩", ROUND(COUNT(DZ631:EH631)/COUNTA(DZ631:EH631)*5, 0)) &amp;
  REPT("⬜", 5 - ROUND(COUNT(DZ631:EH631)/COUNTA(DZ631:EH631)*5, 0)),
  IF(
    AVERAGE(IF(DZ631:EH631&lt;&gt;"", DZ631:EH631, )) &gt;= 70, "🟩🟩🟩🟩🟩",
    IF(
      AVERAGE(IF(DZ631:EH631&lt;&gt;"",DZ631:EH631, )) &gt;= 56, "🟨🟨🟨🟨🟨",
      "🟥🟥🟥🟥🟥"
    )
  )
 )
)
</f>
        <v>-</v>
      </c>
    </row>
    <row r="632" ht="15.75" customHeight="1">
      <c r="A632" s="168"/>
      <c r="B632" s="169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1"/>
      <c r="N632" s="172" t="str">
        <f t="shared" si="1"/>
        <v/>
      </c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2" t="str">
        <f t="shared" si="2"/>
        <v/>
      </c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2" t="str">
        <f t="shared" si="3"/>
        <v/>
      </c>
      <c r="AM632" s="173"/>
      <c r="AN632" s="173"/>
      <c r="AO632" s="173"/>
      <c r="AP632" s="173"/>
      <c r="AQ632" s="173"/>
      <c r="AR632" s="173"/>
      <c r="AS632" s="173"/>
      <c r="AT632" s="173"/>
      <c r="AU632" s="173"/>
      <c r="AV632" s="171"/>
      <c r="AW632" s="171"/>
      <c r="AX632" s="172" t="str">
        <f t="shared" si="4"/>
        <v/>
      </c>
      <c r="AY632" s="173"/>
      <c r="AZ632" s="173"/>
      <c r="BA632" s="173"/>
      <c r="BB632" s="173"/>
      <c r="BC632" s="173"/>
      <c r="BD632" s="173"/>
      <c r="BE632" s="173"/>
      <c r="BF632" s="173"/>
      <c r="BG632" s="173"/>
      <c r="BH632" s="173"/>
      <c r="BI632" s="173"/>
      <c r="BJ632" s="172" t="str">
        <f t="shared" si="5"/>
        <v/>
      </c>
      <c r="BK632" s="173"/>
      <c r="BL632" s="173"/>
      <c r="BM632" s="173"/>
      <c r="BN632" s="173"/>
      <c r="BO632" s="173"/>
      <c r="BP632" s="173"/>
      <c r="BQ632" s="173"/>
      <c r="BR632" s="173"/>
      <c r="BS632" s="173"/>
      <c r="BT632" s="173"/>
      <c r="BU632" s="173"/>
      <c r="BV632" s="172" t="str">
        <f t="shared" si="6"/>
        <v/>
      </c>
      <c r="BW632" s="173"/>
      <c r="BX632" s="173"/>
      <c r="BY632" s="173"/>
      <c r="BZ632" s="171"/>
      <c r="CA632" s="171"/>
      <c r="CB632" s="171"/>
      <c r="CC632" s="171"/>
      <c r="CD632" s="171"/>
      <c r="CE632" s="171"/>
      <c r="CF632" s="171"/>
      <c r="CG632" s="171"/>
      <c r="CH632" s="172" t="str">
        <f t="shared" si="7"/>
        <v/>
      </c>
      <c r="CI632" s="171"/>
      <c r="CJ632" s="173"/>
      <c r="CK632" s="173"/>
      <c r="CL632" s="173"/>
      <c r="CM632" s="173"/>
      <c r="CN632" s="171"/>
      <c r="CO632" s="171"/>
      <c r="CP632" s="171"/>
      <c r="CQ632" s="173"/>
      <c r="CR632" s="171"/>
      <c r="CS632" s="171"/>
      <c r="CT632" s="172" t="str">
        <f t="shared" si="8"/>
        <v/>
      </c>
      <c r="CU632" s="172"/>
      <c r="CV632" s="172"/>
      <c r="CW632" s="172"/>
      <c r="CX632" s="172"/>
      <c r="CY632" s="172"/>
      <c r="CZ632" s="172"/>
      <c r="DA632" s="172"/>
      <c r="DB632" s="172"/>
      <c r="DC632" s="172"/>
      <c r="DD632" s="172"/>
      <c r="DE632" s="172"/>
      <c r="DF632" s="172"/>
      <c r="DG632" s="188" t="str">
        <f t="array" ref="DG632">IFERROR(_xlfn.XLOOKUP($A632&amp;B632,MARZO!$D$11:$D$40&amp;MARZO!$E$11:$E$40,MARZO!$AM$11:$AM$40,_xlfn.XLOOKUP($A632&amp;$B632,MARZO!$BC$11:$BC$40&amp;MARZO!$BD$11:$BD$40,MARZO!$CL$11:$CL$40,"A"))/1%,"")</f>
        <v/>
      </c>
      <c r="DH632" s="188" t="str">
        <f t="array" ref="DH632">IFERROR(_xlfn.XLOOKUP($A632&amp;$B632,ABRIL!$D$11:$D$40&amp;ABRIL!$E$11:$E$40,ABRIL!$AM$11:$AM$40,_xlfn.XLOOKUP($A632&amp;$B632,ABRIL!$BC$11:$BC$40&amp;ABRIL!$BD$11:$BD$40,ABRIL!$CL$11:$CL$40,"A"))/1%,"")</f>
        <v/>
      </c>
      <c r="DI632" s="188" t="str">
        <f t="array" ref="DI632">IFERROR(_xlfn.XLOOKUP($A632&amp;$B632,'ABRIL 2'!$D$11:$D$40&amp;'ABRIL 2'!$E$11:$E$40,'ABRIL 2'!$AM$11:$AM$40,_xlfn.XLOOKUP($A632&amp;$B632,'ABRIL 2'!$BC$11:$BC$40&amp;'ABRIL 2'!$BD$11:$BD$40,'ABRIL 2'!$CL$11:$CL$40,"A"))/1%,"")</f>
        <v/>
      </c>
      <c r="DJ632" s="188" t="str">
        <f t="array" ref="DJ632">IFERROR(_xlfn.XLOOKUP($A632&amp;$B632,MAYO!$D$11:$D$40&amp;MAYO!$E$11:$E$40,MAYO!$AM$11:$AM$40,_xlfn.XLOOKUP($A632&amp;$B632,MAYO!$BC$11:$BC$40&amp;MAYO!$BD$11:$BD$40,MAYO!$CL$11:$CL$40,"A"))/1%,"")</f>
        <v/>
      </c>
      <c r="DK632" s="188" t="str">
        <f t="array" ref="DK632">IFERROR(_xlfn.XLOOKUP($A632&amp;$B632,'MAYO 2'!$D$11:$D$40&amp;'MAYO 2'!$E$11:$E$40,'MAYO 2'!$AM$11:$AM$40,_xlfn.XLOOKUP($A632&amp;$B632,'MAYO 2'!$BC$11:$BC$40&amp;'MAYO 2'!$BD$11:$BD$40,'MAYO 2'!$CL$11:$CL$40,"A"))/1%,"")</f>
        <v/>
      </c>
      <c r="DL632" s="188" t="str">
        <f t="array" ref="DL632">IFERROR(_xlfn.XLOOKUP($A632&amp;$B632,JUNIO!$D$11:$D$40&amp;JUNIO!$E$11:$E$40,JUNIO!$AM$11:$AM$40,_xlfn.XLOOKUP($A632&amp;$B632,JUNIO!$BC$11:$BC$40&amp;JUNIO!$BD$11:$BD$40,JUNIO!$CL$11:$CL$40,"A"))/1%,"")</f>
        <v/>
      </c>
      <c r="DM632" s="188" t="str">
        <f t="array" ref="DM632">IFERROR(_xlfn.XLOOKUP($A632&amp;$B632,'JUNIO 2'!$D$11:$D$40&amp;'JUNIO 2'!$E$11:$E$40,'JUNIO 2'!$AM$11:$AM$40,_xlfn.XLOOKUP($A632&amp;$B632,'JUNIO 2'!$BC$11:$BC$40&amp;'JUNIO 2'!$BD$11:$BD$40,'JUNIO 2'!$CL$11:$CL$40,"A"))/1%,"")</f>
        <v/>
      </c>
      <c r="DN632" s="188" t="str">
        <f t="array" ref="DN632">IFERROR(_xlfn.XLOOKUP($A632&amp;$B632,JULIO!$D$11:$D$40&amp;JULIO!$E$11:$E$40,JULIO!$AM$11:$AM$40,_xlfn.XLOOKUP($A632&amp;$B632,JULIO!$BC$11:$BC$40&amp;JULIO!$BD$11:$BD$40,JULIO!$CL$11:$CL$40,"A"))/1%,"")</f>
        <v/>
      </c>
      <c r="DO632" s="188" t="str">
        <f t="array" ref="DO632">IFERROR(_xlfn.XLOOKUP($A632&amp;$B632,'JULIO 2'!$D$11:$D$40&amp;'JULIO 2'!$E$11:$E$40,'JULIO 2'!$AM$11:$AM$40,_xlfn.XLOOKUP($A632&amp;$B632,'JULIO 2'!$BC$11:$BC$40&amp;'JULIO 2'!$BD$11:$BD$40,'JULIO 2'!$CL$11:$CL$40,"A"))/1%,"")</f>
        <v/>
      </c>
      <c r="DP632" s="188" t="str">
        <f t="array" ref="DP632">IFERROR(_xlfn.XLOOKUP($A632&amp;$B632,AGOSTO!$D$11:$D$40&amp;AGOSTO!$E$11:$E$40,AGOSTO!$AM$11:$AM$40,_xlfn.XLOOKUP($A632&amp;$B632,AGOSTO!$BC$11:$BC$40&amp;AGOSTO!$BD$11:$BD$40,AGOSTO!$CL$11:$CL$40,"A"))/1%,"")</f>
        <v/>
      </c>
      <c r="DQ632" s="188" t="str">
        <f t="array" ref="DQ632">IFERROR(_xlfn.XLOOKUP($A632&amp;$B632,'AGOSTO 2'!$D$11:$D$40&amp;'AGOSTO 2'!$E$11:$E$40,'AGOSTO 2'!$AM$11:$AM$40,_xlfn.XLOOKUP($A632&amp;$B632,'AGOSTO 2'!$BC$11:$BC$40&amp;'AGOSTO 2'!$BD$11:$BD$40,'AGOSTO 2'!$CL$11:$CL$40,"A"))/1%,"")</f>
        <v/>
      </c>
      <c r="DR632" s="188" t="str">
        <f t="array" ref="DR632">IFERROR(_xlfn.XLOOKUP($A632&amp;$B632,SEPTIEMBRE!$D$11:$D$40&amp;SEPTIEMBRE!$E$11:$E$40,SEPTIEMBRE!$AM$11:$AM$40,_xlfn.XLOOKUP($A632&amp;$B632,SEPTIEMBRE!$BC$11:$BC$40&amp;SEPTIEMBRE!$BD$11:$BD$40,SEPTIEMBRE!$CL$11:$CL$40,"A"))/1%,"")</f>
        <v/>
      </c>
      <c r="DS632" s="188" t="str">
        <f t="array" ref="DS632">IFERROR(_xlfn.XLOOKUP($A632&amp;$B632,'SEPTIEMBRE 2'!$D$11:$D$40&amp;'SEPTIEMBRE 2'!$E$11:$E$40,'SEPTIEMBRE 2'!$AM$11:$AM$40,_xlfn.XLOOKUP($A632&amp;$B632,'SEPTIEMBRE 2'!$BC$11:$BC$40&amp;'SEPTIEMBRE 2'!$BD$11:$BD$40,'SEPTIEMBRE 2'!$CL$11:$CL$40,"A"))/1%,"")</f>
        <v/>
      </c>
      <c r="DT632" s="188" t="str">
        <f t="array" ref="DT632">IFERROR(_xlfn.XLOOKUP($A632&amp;$B632,'SEPTIEMBRE 3'!$D$11:$D$40&amp;'SEPTIEMBRE 3'!$E$11:$E$40,'SEPTIEMBRE 3'!$AM$11:$AM$40,_xlfn.XLOOKUP($A632&amp;$B632,'SEPTIEMBRE 3'!$BC$11:$BC$40&amp;'SEPTIEMBRE 3'!$BD$11:$BD$40,'SEPTIEMBRE 3'!$CL$11:$CL$40,"A"))/1%,"")</f>
        <v/>
      </c>
      <c r="DU632" s="188" t="str">
        <f t="array" ref="DU632">IFERROR(_xlfn.XLOOKUP($A632&amp;$B632,OCTUBRE!$D$11:$D$40&amp;OCTUBRE!$E$11:$E$40,OCTUBRE!$AM$11:$AM$40,_xlfn.XLOOKUP($A632&amp;$B632,OCTUBRE!$BC$11:$BC$40&amp;OCTUBRE!$BD$11:$BD$40,OCTUBRE!$CL$11:$CL$40,"A"))/1%,"")</f>
        <v/>
      </c>
      <c r="DV632" s="188" t="str">
        <f t="array" ref="DV632">IFERROR(_xlfn.XLOOKUP($A632&amp;$B632,'OCTUBRE 2'!$D$11:$D$40&amp;'OCTUBRE 2'!$E$11:$E$40,'OCTUBRE 2'!$AM$11:$AM$40,_xlfn.XLOOKUP($A632&amp;$B632,'OCTUBRE 2'!$BC$11:$BC$40&amp;'OCTUBRE 2'!$BD$11:$BD$40,'OCTUBRE 2'!$CL$11:$CL$40,"A"))/1%,"")</f>
        <v/>
      </c>
      <c r="DW632" s="188" t="str">
        <f t="array" ref="DW632">IFERROR(_xlfn.XLOOKUP($A632&amp;$B632,NOVIEMBRE!$D$11:$D$40&amp;NOVIEMBRE!$E$11:$E$40,NOVIEMBRE!$AM$11:$AM$40,_xlfn.XLOOKUP($A632&amp;$B632,NOVIEMBRE!$BC$11:$BC$40&amp;NOVIEMBRE!$BD$11:$BD$40,NOVIEMBRE!$CL$11:$CL$40,"A"))/1%,"")</f>
        <v/>
      </c>
      <c r="DX632" s="188" t="str">
        <f t="array" ref="DX632">IFERROR(_xlfn.XLOOKUP($A632&amp;$B632,'NOVIEMBRE 2'!$D$11:$D$40&amp;'NOVIEMBRE 2'!$E$11:$E$40,'NOVIEMBRE 2'!$AM$11:$AM$40,_xlfn.XLOOKUP($A632&amp;$B632,'NOVIEMBRE 2'!$BC$11:$BC$40&amp;'NOVIEMBRE 2'!$BD$11:$BD$40,'NOVIEMBRE 2'!$CL$11:$CL$40,"A"))/1%,"")</f>
        <v/>
      </c>
      <c r="DY632" s="188" t="str">
        <f t="array" ref="DY632">IFERROR(_xlfn.XLOOKUP($A632&amp;$B632,DICIEMBRE!$D$11:$D$40&amp;DICIEMBRE!$E$11:$E$40,DICIEMBRE!$AM$11:$AM$40,_xlfn.XLOOKUP($A632&amp;$B632,DICIEMBRE!$BC$11:$BC$40&amp;DICIEMBRE!$BD$11:$BD$40,DICIEMBRE!$CL$11:$CL$40,"A"))/1%,"")</f>
        <v/>
      </c>
      <c r="DZ632" s="381" t="str">
        <f t="shared" si="9"/>
        <v>-</v>
      </c>
      <c r="EA632" s="381" t="str">
        <f t="shared" si="10"/>
        <v>-</v>
      </c>
      <c r="EB632" s="381" t="str">
        <f t="shared" si="11"/>
        <v>-</v>
      </c>
      <c r="EC632" s="381" t="str">
        <f t="shared" si="12"/>
        <v>-</v>
      </c>
      <c r="ED632" s="381" t="str">
        <f t="shared" si="13"/>
        <v>-</v>
      </c>
      <c r="EE632" s="381" t="str">
        <f t="shared" si="14"/>
        <v>-</v>
      </c>
      <c r="EF632" s="381" t="str">
        <f t="shared" si="15"/>
        <v>-</v>
      </c>
      <c r="EG632" s="381" t="str">
        <f t="shared" si="16"/>
        <v>-</v>
      </c>
      <c r="EH632" s="381" t="str">
        <f t="shared" si="17"/>
        <v>-</v>
      </c>
      <c r="EI632" s="188" t="str">
        <f t="shared" si="18"/>
        <v/>
      </c>
      <c r="EJ632" s="382"/>
      <c r="EK632" s="382"/>
      <c r="EL632" s="383"/>
      <c r="EM632" s="21"/>
      <c r="EN632" s="384">
        <f t="array" ref="EN632">IFERROR(_xlfn.XLOOKUP($A632&amp;$B632,MARZO!$D$11:$D$40&amp;MARZO!$E$11:$E$40,MARZO!$AK$11:$AK$40,_xlfn.XLOOKUP($A632&amp;$B632,MARZO!$BC$11:$BC$40&amp;MARZO!$BD$11:$BD$40,MARZO!$CJ$11:$CJ$40,"A")),"")</f>
        <v>0</v>
      </c>
      <c r="EO632" s="384">
        <f t="array" ref="EO632">IFERROR(_xlfn.XLOOKUP($A632&amp;$B632,ABRIL!$D$11:$D$40&amp;ABRIL!$E$11:$E$40,ABRIL!$AK$11:$AK$40,_xlfn.XLOOKUP($A632&amp;$B632,ABRIL!$BC$11:$BC$40&amp;ABRIL!$BD$11:$BD$40,ABRIL!$CJ$11:$CJ$40,"A")),"")</f>
        <v>0</v>
      </c>
      <c r="EP632" s="384">
        <f t="array" ref="EP632">IFERROR(_xlfn.XLOOKUP($A632&amp;$B632,'ABRIL 2'!$D$11:$D$40&amp;'ABRIL 2'!$E$11:$E$40,'ABRIL 2'!$AK$11:$AK$40,_xlfn.XLOOKUP($A632&amp;$B632,'ABRIL 2'!$BC$11:$BC$40&amp;'ABRIL 2'!$BD$11:$BD$40,'ABRIL 2'!$CJ$11:$CJ$40,"A")),"")</f>
        <v>0</v>
      </c>
      <c r="EQ632" s="384">
        <f t="array" ref="EQ632">IFERROR(_xlfn.XLOOKUP($A632&amp;$B632,MAYO!$D$11:$D$40&amp;MAYO!$E$11:$E$40,MAYO!$AK$11:$AK$40,_xlfn.XLOOKUP($A632&amp;$B632,MAYO!$BC$11:$BC$40&amp;MAYO!$BD$11:$BD$40,MAYO!$CJ$11:$CJ$40,"A")),"")</f>
        <v>0</v>
      </c>
      <c r="ER632" s="384">
        <f t="array" ref="ER632">IFERROR(_xlfn.XLOOKUP($A632&amp;$B632,'MAYO 2'!$D$11:$D$40&amp;'MAYO 2'!$E$11:$E$40,'MAYO 2'!$AK$11:$AK$40,_xlfn.XLOOKUP($A632&amp;$B632,'MAYO 2'!$BC$11:$BC$40&amp;'MAYO 2'!$BD$11:$BD$40,'MAYO 2'!$CJ$11:$CJ$40,"A")),"")</f>
        <v>0</v>
      </c>
      <c r="ES632" s="384">
        <f t="array" ref="ES632">IFERROR(_xlfn.XLOOKUP($A632&amp;$B632,JUNIO!$D$11:$D$40&amp;JUNIO!$E$11:$E$40,JUNIO!$AK$11:$AK$40,_xlfn.XLOOKUP($A632&amp;$B632,JUNIO!$BC$11:$BC$40&amp;JUNIO!$BD$11:$BD$40,JUNIO!$CJ$11:$CJ$40,"A")),"")</f>
        <v>0</v>
      </c>
      <c r="ET632" s="384">
        <f t="array" ref="ET632">IFERROR(_xlfn.XLOOKUP($A632&amp;$B632,'JUNIO 2'!$D$11:$D$40&amp;'JUNIO 2'!$E$11:$E$40,'JUNIO 2'!$AK$11:$AK$40,_xlfn.XLOOKUP($A632&amp;$B632,'JUNIO 2'!$BC$11:$BC$40&amp;'JUNIO 2'!$BD$11:$BD$40,'JUNIO 2'!$CJ$11:$CJ$40,"A")),"")</f>
        <v>0</v>
      </c>
      <c r="EU632" s="384">
        <f t="array" ref="EU632">IFERROR(_xlfn.XLOOKUP($A632&amp;$B632,JULIO!$D$11:$D$40&amp;JULIO!$E$11:$E$40,JULIO!$AK$11:$AK$40,_xlfn.XLOOKUP($A632&amp;$B632,JULIO!$BC$11:$BC$40&amp;JULIO!$BD$11:$BD$40,JULIO!$CJ$11:$CJ$40,"A")),"")</f>
        <v>0</v>
      </c>
      <c r="EV632" s="384">
        <f t="array" ref="EV632">IFERROR(_xlfn.XLOOKUP($A632&amp;$B632,'JULIO 2'!$D$11:$D$40&amp;'JULIO 2'!$E$11:$E$40,'JULIO 2'!$AK$11:$AK$40,_xlfn.XLOOKUP($A632&amp;$B632,'JULIO 2'!$BC$11:$BC$40&amp;'JULIO 2'!$BD$11:$BD$40,'JULIO 2'!$CJ$11:$CJ$40,"A")),"")</f>
        <v>0</v>
      </c>
      <c r="EW632" s="384">
        <f t="array" ref="EW632">IFERROR(_xlfn.XLOOKUP($A632&amp;$B632,AGOSTO!$D$11:$D$40&amp;AGOSTO!$E$11:$E$40,AGOSTO!$AK$11:$AK$40,_xlfn.XLOOKUP($A632&amp;$B632,AGOSTO!$BC$11:$BC$40&amp;AGOSTO!$BD$11:$BD$40,AGOSTO!$CJ$11:$CJ$40,"A")),"")</f>
        <v>0</v>
      </c>
      <c r="EX632" s="384">
        <f t="array" ref="EX632">IFERROR(_xlfn.XLOOKUP($A632&amp;$B632,'AGOSTO 2'!$D$11:$D$40&amp;'AGOSTO 2'!$E$11:$E$40,'AGOSTO 2'!$AK$11:$AK$40,_xlfn.XLOOKUP($A632&amp;$B632,'AGOSTO 2'!$BC$11:$BC$40&amp;'AGOSTO 2'!$BD$11:$BD$40,'AGOSTO 2'!$CJ$11:$CJ$40,"A")),"")</f>
        <v>0</v>
      </c>
      <c r="EY632" s="384">
        <f t="array" ref="EY632">IFERROR(_xlfn.XLOOKUP($A632&amp;$B632,SEPTIEMBRE!$D$11:$D$40&amp;SEPTIEMBRE!$E$11:$E$40,SEPTIEMBRE!$AK$11:$AK$40,_xlfn.XLOOKUP($A632&amp;$B632,SEPTIEMBRE!$BC$11:$BC$40&amp;SEPTIEMBRE!$BD$11:$BD$40,SEPTIEMBRE!$CJ$11:$CJ$40,"A")),"")</f>
        <v>0</v>
      </c>
      <c r="EZ632" s="384">
        <f t="array" ref="EZ632">IFERROR(_xlfn.XLOOKUP($A632&amp;$B632,'SEPTIEMBRE 2'!$D$11:$D$40&amp;'SEPTIEMBRE 2'!$E$11:$E$40,'SEPTIEMBRE 2'!$AK$11:$AK$40,_xlfn.XLOOKUP($A632&amp;$B632,'SEPTIEMBRE 2'!$BC$11:$BC$40&amp;'SEPTIEMBRE 2'!$BD$11:$BD$40,'SEPTIEMBRE 2'!$CJ$11:$CJ$40,"A")),"")</f>
        <v>0</v>
      </c>
      <c r="FA632" s="384">
        <f t="array" ref="FA632">IFERROR(_xlfn.XLOOKUP($A632&amp;$B632,'SEPTIEMBRE 3'!$D$11:$D$40&amp;'SEPTIEMBRE 3'!$E$11:$E$40,'SEPTIEMBRE 3'!$AK$11:$AK$40,_xlfn.XLOOKUP($A632&amp;$B632,'SEPTIEMBRE 3'!$BC$11:$BC$40&amp;'SEPTIEMBRE 3'!$BD$11:$BD$40,'SEPTIEMBRE 3'!$CJ$11:$CJ$40,"A")),"")</f>
        <v>0</v>
      </c>
      <c r="FB632" s="384">
        <f t="array" ref="FB632">IFERROR(_xlfn.XLOOKUP($A632&amp;$B632,OCTUBRE!$D$11:$D$40&amp;OCTUBRE!$E$11:$E$40,OCTUBRE!$AK$11:$AK$40,_xlfn.XLOOKUP($A632&amp;$B632,OCTUBRE!$BC$11:$BC$40&amp;OCTUBRE!$BD$11:$BD$40,OCTUBRE!$CJ$11:$CJ$40,"A")),"")</f>
        <v>0</v>
      </c>
      <c r="FC632" s="384">
        <f t="array" ref="FC632">IFERROR(_xlfn.XLOOKUP($A632&amp;$B632,'OCTUBRE 2'!$D$11:$D$40&amp;'OCTUBRE 2'!$E$11:$E$40,'OCTUBRE 2'!$AK$11:$AK$40,_xlfn.XLOOKUP($A632&amp;$B632,'OCTUBRE 2'!$BC$11:$BC$40&amp;'OCTUBRE 2'!$BD$11:$BD$40,'OCTUBRE 2'!$CJ$11:$CJ$40,"A")),"")</f>
        <v>0</v>
      </c>
      <c r="FD632" s="384">
        <f t="array" ref="FD632">IFERROR(_xlfn.XLOOKUP($A632&amp;$B632,NOVIEMBRE!$D$11:$D$40&amp;NOVIEMBRE!$E$11:$E$40,NOVIEMBRE!$AK$11:$AK$40,_xlfn.XLOOKUP($A632&amp;$B632,NOVIEMBRE!$BC$11:$BC$40&amp;NOVIEMBRE!$BD$11:$BD$40,NOVIEMBRE!$CJ$11:$CJ$40,"A")),"")</f>
        <v>0</v>
      </c>
      <c r="FE632" s="384">
        <f t="array" ref="FE632">IFERROR(_xlfn.XLOOKUP($A632&amp;$B632,'NOVIEMBRE 2'!$D$11:$D$40&amp;'NOVIEMBRE 2'!$E$11:$E$40,'NOVIEMBRE 2'!$AK$11:$AK$40,_xlfn.XLOOKUP($A632&amp;$B632,'NOVIEMBRE 2'!$BC$11:$BC$40&amp;'NOVIEMBRE 2'!$BD$11:$BD$40,'NOVIEMBRE 2'!$CJ$11:$CJ$40,"A")),"")</f>
        <v>0</v>
      </c>
      <c r="FF632" s="385">
        <f t="array" ref="FF632">IFERROR(_xlfn.XLOOKUP($A632&amp;$B632,DICIEMBRE!$D$11:$D$40&amp;DICIEMBRE!$E$11:$E$40,DICIEMBRE!$AK$11:$AK$40,_xlfn.XLOOKUP($A632&amp;$B632,DICIEMBRE!$BC$11:$BC$40&amp;DICIEMBRE!$BD$11:$BD$40,DICIEMBRE!$CJ$11:$CJ$40,"A")),"")</f>
        <v>0</v>
      </c>
      <c r="FG632" s="386" t="str">
        <f t="shared" si="19"/>
        <v/>
      </c>
      <c r="FH632" s="386" t="str">
        <f t="array" ref="FH632">IF(
 COUNT(DZ632:EH632)=0,
 "-",
 IF(
  COUNT(DZ632:EH632) &lt; COUNTA(DZ632:EH632),
  REPT("🟩", ROUND(COUNT(DZ632:EH632)/COUNTA(DZ632:EH632)*5, 0)) &amp;
  REPT("⬜", 5 - ROUND(COUNT(DZ632:EH632)/COUNTA(DZ632:EH632)*5, 0)),
  IF(
    AVERAGE(IF(DZ632:EH632&lt;&gt;"", DZ632:EH632, )) &gt;= 70, "🟩🟩🟩🟩🟩",
    IF(
      AVERAGE(IF(DZ632:EH632&lt;&gt;"",DZ632:EH632, )) &gt;= 56, "🟨🟨🟨🟨🟨",
      "🟥🟥🟥🟥🟥"
    )
  )
 )
)
</f>
        <v>-</v>
      </c>
    </row>
    <row r="633" ht="15.75" customHeight="1">
      <c r="A633" s="168"/>
      <c r="B633" s="169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1"/>
      <c r="N633" s="172" t="str">
        <f t="shared" si="1"/>
        <v/>
      </c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2" t="str">
        <f t="shared" si="2"/>
        <v/>
      </c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2" t="str">
        <f t="shared" si="3"/>
        <v/>
      </c>
      <c r="AM633" s="173"/>
      <c r="AN633" s="173"/>
      <c r="AO633" s="173"/>
      <c r="AP633" s="173"/>
      <c r="AQ633" s="173"/>
      <c r="AR633" s="173"/>
      <c r="AS633" s="173"/>
      <c r="AT633" s="173"/>
      <c r="AU633" s="173"/>
      <c r="AV633" s="171"/>
      <c r="AW633" s="171"/>
      <c r="AX633" s="172" t="str">
        <f t="shared" si="4"/>
        <v/>
      </c>
      <c r="AY633" s="173"/>
      <c r="AZ633" s="173"/>
      <c r="BA633" s="173"/>
      <c r="BB633" s="173"/>
      <c r="BC633" s="173"/>
      <c r="BD633" s="173"/>
      <c r="BE633" s="173"/>
      <c r="BF633" s="173"/>
      <c r="BG633" s="173"/>
      <c r="BH633" s="173"/>
      <c r="BI633" s="173"/>
      <c r="BJ633" s="172" t="str">
        <f t="shared" si="5"/>
        <v/>
      </c>
      <c r="BK633" s="173"/>
      <c r="BL633" s="173"/>
      <c r="BM633" s="173"/>
      <c r="BN633" s="173"/>
      <c r="BO633" s="173"/>
      <c r="BP633" s="173"/>
      <c r="BQ633" s="173"/>
      <c r="BR633" s="173"/>
      <c r="BS633" s="173"/>
      <c r="BT633" s="173"/>
      <c r="BU633" s="173"/>
      <c r="BV633" s="172" t="str">
        <f t="shared" si="6"/>
        <v/>
      </c>
      <c r="BW633" s="173"/>
      <c r="BX633" s="173"/>
      <c r="BY633" s="173"/>
      <c r="BZ633" s="171"/>
      <c r="CA633" s="171"/>
      <c r="CB633" s="171"/>
      <c r="CC633" s="171"/>
      <c r="CD633" s="171"/>
      <c r="CE633" s="171"/>
      <c r="CF633" s="171"/>
      <c r="CG633" s="171"/>
      <c r="CH633" s="172" t="str">
        <f t="shared" si="7"/>
        <v/>
      </c>
      <c r="CI633" s="171"/>
      <c r="CJ633" s="173"/>
      <c r="CK633" s="173"/>
      <c r="CL633" s="173"/>
      <c r="CM633" s="173"/>
      <c r="CN633" s="171"/>
      <c r="CO633" s="171"/>
      <c r="CP633" s="171"/>
      <c r="CQ633" s="173"/>
      <c r="CR633" s="171"/>
      <c r="CS633" s="171"/>
      <c r="CT633" s="172" t="str">
        <f t="shared" si="8"/>
        <v/>
      </c>
      <c r="CU633" s="172"/>
      <c r="CV633" s="172"/>
      <c r="CW633" s="172"/>
      <c r="CX633" s="172"/>
      <c r="CY633" s="172"/>
      <c r="CZ633" s="172"/>
      <c r="DA633" s="172"/>
      <c r="DB633" s="172"/>
      <c r="DC633" s="172"/>
      <c r="DD633" s="172"/>
      <c r="DE633" s="172"/>
      <c r="DF633" s="172"/>
      <c r="DG633" s="188" t="str">
        <f t="array" ref="DG633">IFERROR(_xlfn.XLOOKUP($A633&amp;B633,MARZO!$D$11:$D$40&amp;MARZO!$E$11:$E$40,MARZO!$AM$11:$AM$40,_xlfn.XLOOKUP($A633&amp;$B633,MARZO!$BC$11:$BC$40&amp;MARZO!$BD$11:$BD$40,MARZO!$CL$11:$CL$40,"A"))/1%,"")</f>
        <v/>
      </c>
      <c r="DH633" s="188" t="str">
        <f t="array" ref="DH633">IFERROR(_xlfn.XLOOKUP($A633&amp;$B633,ABRIL!$D$11:$D$40&amp;ABRIL!$E$11:$E$40,ABRIL!$AM$11:$AM$40,_xlfn.XLOOKUP($A633&amp;$B633,ABRIL!$BC$11:$BC$40&amp;ABRIL!$BD$11:$BD$40,ABRIL!$CL$11:$CL$40,"A"))/1%,"")</f>
        <v/>
      </c>
      <c r="DI633" s="188" t="str">
        <f t="array" ref="DI633">IFERROR(_xlfn.XLOOKUP($A633&amp;$B633,'ABRIL 2'!$D$11:$D$40&amp;'ABRIL 2'!$E$11:$E$40,'ABRIL 2'!$AM$11:$AM$40,_xlfn.XLOOKUP($A633&amp;$B633,'ABRIL 2'!$BC$11:$BC$40&amp;'ABRIL 2'!$BD$11:$BD$40,'ABRIL 2'!$CL$11:$CL$40,"A"))/1%,"")</f>
        <v/>
      </c>
      <c r="DJ633" s="188" t="str">
        <f t="array" ref="DJ633">IFERROR(_xlfn.XLOOKUP($A633&amp;$B633,MAYO!$D$11:$D$40&amp;MAYO!$E$11:$E$40,MAYO!$AM$11:$AM$40,_xlfn.XLOOKUP($A633&amp;$B633,MAYO!$BC$11:$BC$40&amp;MAYO!$BD$11:$BD$40,MAYO!$CL$11:$CL$40,"A"))/1%,"")</f>
        <v/>
      </c>
      <c r="DK633" s="188" t="str">
        <f t="array" ref="DK633">IFERROR(_xlfn.XLOOKUP($A633&amp;$B633,'MAYO 2'!$D$11:$D$40&amp;'MAYO 2'!$E$11:$E$40,'MAYO 2'!$AM$11:$AM$40,_xlfn.XLOOKUP($A633&amp;$B633,'MAYO 2'!$BC$11:$BC$40&amp;'MAYO 2'!$BD$11:$BD$40,'MAYO 2'!$CL$11:$CL$40,"A"))/1%,"")</f>
        <v/>
      </c>
      <c r="DL633" s="188" t="str">
        <f t="array" ref="DL633">IFERROR(_xlfn.XLOOKUP($A633&amp;$B633,JUNIO!$D$11:$D$40&amp;JUNIO!$E$11:$E$40,JUNIO!$AM$11:$AM$40,_xlfn.XLOOKUP($A633&amp;$B633,JUNIO!$BC$11:$BC$40&amp;JUNIO!$BD$11:$BD$40,JUNIO!$CL$11:$CL$40,"A"))/1%,"")</f>
        <v/>
      </c>
      <c r="DM633" s="188" t="str">
        <f t="array" ref="DM633">IFERROR(_xlfn.XLOOKUP($A633&amp;$B633,'JUNIO 2'!$D$11:$D$40&amp;'JUNIO 2'!$E$11:$E$40,'JUNIO 2'!$AM$11:$AM$40,_xlfn.XLOOKUP($A633&amp;$B633,'JUNIO 2'!$BC$11:$BC$40&amp;'JUNIO 2'!$BD$11:$BD$40,'JUNIO 2'!$CL$11:$CL$40,"A"))/1%,"")</f>
        <v/>
      </c>
      <c r="DN633" s="188" t="str">
        <f t="array" ref="DN633">IFERROR(_xlfn.XLOOKUP($A633&amp;$B633,JULIO!$D$11:$D$40&amp;JULIO!$E$11:$E$40,JULIO!$AM$11:$AM$40,_xlfn.XLOOKUP($A633&amp;$B633,JULIO!$BC$11:$BC$40&amp;JULIO!$BD$11:$BD$40,JULIO!$CL$11:$CL$40,"A"))/1%,"")</f>
        <v/>
      </c>
      <c r="DO633" s="188" t="str">
        <f t="array" ref="DO633">IFERROR(_xlfn.XLOOKUP($A633&amp;$B633,'JULIO 2'!$D$11:$D$40&amp;'JULIO 2'!$E$11:$E$40,'JULIO 2'!$AM$11:$AM$40,_xlfn.XLOOKUP($A633&amp;$B633,'JULIO 2'!$BC$11:$BC$40&amp;'JULIO 2'!$BD$11:$BD$40,'JULIO 2'!$CL$11:$CL$40,"A"))/1%,"")</f>
        <v/>
      </c>
      <c r="DP633" s="188" t="str">
        <f t="array" ref="DP633">IFERROR(_xlfn.XLOOKUP($A633&amp;$B633,AGOSTO!$D$11:$D$40&amp;AGOSTO!$E$11:$E$40,AGOSTO!$AM$11:$AM$40,_xlfn.XLOOKUP($A633&amp;$B633,AGOSTO!$BC$11:$BC$40&amp;AGOSTO!$BD$11:$BD$40,AGOSTO!$CL$11:$CL$40,"A"))/1%,"")</f>
        <v/>
      </c>
      <c r="DQ633" s="188" t="str">
        <f t="array" ref="DQ633">IFERROR(_xlfn.XLOOKUP($A633&amp;$B633,'AGOSTO 2'!$D$11:$D$40&amp;'AGOSTO 2'!$E$11:$E$40,'AGOSTO 2'!$AM$11:$AM$40,_xlfn.XLOOKUP($A633&amp;$B633,'AGOSTO 2'!$BC$11:$BC$40&amp;'AGOSTO 2'!$BD$11:$BD$40,'AGOSTO 2'!$CL$11:$CL$40,"A"))/1%,"")</f>
        <v/>
      </c>
      <c r="DR633" s="188" t="str">
        <f t="array" ref="DR633">IFERROR(_xlfn.XLOOKUP($A633&amp;$B633,SEPTIEMBRE!$D$11:$D$40&amp;SEPTIEMBRE!$E$11:$E$40,SEPTIEMBRE!$AM$11:$AM$40,_xlfn.XLOOKUP($A633&amp;$B633,SEPTIEMBRE!$BC$11:$BC$40&amp;SEPTIEMBRE!$BD$11:$BD$40,SEPTIEMBRE!$CL$11:$CL$40,"A"))/1%,"")</f>
        <v/>
      </c>
      <c r="DS633" s="188" t="str">
        <f t="array" ref="DS633">IFERROR(_xlfn.XLOOKUP($A633&amp;$B633,'SEPTIEMBRE 2'!$D$11:$D$40&amp;'SEPTIEMBRE 2'!$E$11:$E$40,'SEPTIEMBRE 2'!$AM$11:$AM$40,_xlfn.XLOOKUP($A633&amp;$B633,'SEPTIEMBRE 2'!$BC$11:$BC$40&amp;'SEPTIEMBRE 2'!$BD$11:$BD$40,'SEPTIEMBRE 2'!$CL$11:$CL$40,"A"))/1%,"")</f>
        <v/>
      </c>
      <c r="DT633" s="188" t="str">
        <f t="array" ref="DT633">IFERROR(_xlfn.XLOOKUP($A633&amp;$B633,'SEPTIEMBRE 3'!$D$11:$D$40&amp;'SEPTIEMBRE 3'!$E$11:$E$40,'SEPTIEMBRE 3'!$AM$11:$AM$40,_xlfn.XLOOKUP($A633&amp;$B633,'SEPTIEMBRE 3'!$BC$11:$BC$40&amp;'SEPTIEMBRE 3'!$BD$11:$BD$40,'SEPTIEMBRE 3'!$CL$11:$CL$40,"A"))/1%,"")</f>
        <v/>
      </c>
      <c r="DU633" s="188" t="str">
        <f t="array" ref="DU633">IFERROR(_xlfn.XLOOKUP($A633&amp;$B633,OCTUBRE!$D$11:$D$40&amp;OCTUBRE!$E$11:$E$40,OCTUBRE!$AM$11:$AM$40,_xlfn.XLOOKUP($A633&amp;$B633,OCTUBRE!$BC$11:$BC$40&amp;OCTUBRE!$BD$11:$BD$40,OCTUBRE!$CL$11:$CL$40,"A"))/1%,"")</f>
        <v/>
      </c>
      <c r="DV633" s="188" t="str">
        <f t="array" ref="DV633">IFERROR(_xlfn.XLOOKUP($A633&amp;$B633,'OCTUBRE 2'!$D$11:$D$40&amp;'OCTUBRE 2'!$E$11:$E$40,'OCTUBRE 2'!$AM$11:$AM$40,_xlfn.XLOOKUP($A633&amp;$B633,'OCTUBRE 2'!$BC$11:$BC$40&amp;'OCTUBRE 2'!$BD$11:$BD$40,'OCTUBRE 2'!$CL$11:$CL$40,"A"))/1%,"")</f>
        <v/>
      </c>
      <c r="DW633" s="188" t="str">
        <f t="array" ref="DW633">IFERROR(_xlfn.XLOOKUP($A633&amp;$B633,NOVIEMBRE!$D$11:$D$40&amp;NOVIEMBRE!$E$11:$E$40,NOVIEMBRE!$AM$11:$AM$40,_xlfn.XLOOKUP($A633&amp;$B633,NOVIEMBRE!$BC$11:$BC$40&amp;NOVIEMBRE!$BD$11:$BD$40,NOVIEMBRE!$CL$11:$CL$40,"A"))/1%,"")</f>
        <v/>
      </c>
      <c r="DX633" s="188" t="str">
        <f t="array" ref="DX633">IFERROR(_xlfn.XLOOKUP($A633&amp;$B633,'NOVIEMBRE 2'!$D$11:$D$40&amp;'NOVIEMBRE 2'!$E$11:$E$40,'NOVIEMBRE 2'!$AM$11:$AM$40,_xlfn.XLOOKUP($A633&amp;$B633,'NOVIEMBRE 2'!$BC$11:$BC$40&amp;'NOVIEMBRE 2'!$BD$11:$BD$40,'NOVIEMBRE 2'!$CL$11:$CL$40,"A"))/1%,"")</f>
        <v/>
      </c>
      <c r="DY633" s="188" t="str">
        <f t="array" ref="DY633">IFERROR(_xlfn.XLOOKUP($A633&amp;$B633,DICIEMBRE!$D$11:$D$40&amp;DICIEMBRE!$E$11:$E$40,DICIEMBRE!$AM$11:$AM$40,_xlfn.XLOOKUP($A633&amp;$B633,DICIEMBRE!$BC$11:$BC$40&amp;DICIEMBRE!$BD$11:$BD$40,DICIEMBRE!$CL$11:$CL$40,"A"))/1%,"")</f>
        <v/>
      </c>
      <c r="DZ633" s="381" t="str">
        <f t="shared" si="9"/>
        <v>-</v>
      </c>
      <c r="EA633" s="381" t="str">
        <f t="shared" si="10"/>
        <v>-</v>
      </c>
      <c r="EB633" s="381" t="str">
        <f t="shared" si="11"/>
        <v>-</v>
      </c>
      <c r="EC633" s="381" t="str">
        <f t="shared" si="12"/>
        <v>-</v>
      </c>
      <c r="ED633" s="381" t="str">
        <f t="shared" si="13"/>
        <v>-</v>
      </c>
      <c r="EE633" s="381" t="str">
        <f t="shared" si="14"/>
        <v>-</v>
      </c>
      <c r="EF633" s="381" t="str">
        <f t="shared" si="15"/>
        <v>-</v>
      </c>
      <c r="EG633" s="381" t="str">
        <f t="shared" si="16"/>
        <v>-</v>
      </c>
      <c r="EH633" s="381" t="str">
        <f t="shared" si="17"/>
        <v>-</v>
      </c>
      <c r="EI633" s="188" t="str">
        <f t="shared" si="18"/>
        <v/>
      </c>
      <c r="EJ633" s="382"/>
      <c r="EK633" s="382"/>
      <c r="EL633" s="383"/>
      <c r="EM633" s="21"/>
      <c r="EN633" s="384">
        <f t="array" ref="EN633">IFERROR(_xlfn.XLOOKUP($A633&amp;$B633,MARZO!$D$11:$D$40&amp;MARZO!$E$11:$E$40,MARZO!$AK$11:$AK$40,_xlfn.XLOOKUP($A633&amp;$B633,MARZO!$BC$11:$BC$40&amp;MARZO!$BD$11:$BD$40,MARZO!$CJ$11:$CJ$40,"A")),"")</f>
        <v>0</v>
      </c>
      <c r="EO633" s="384">
        <f t="array" ref="EO633">IFERROR(_xlfn.XLOOKUP($A633&amp;$B633,ABRIL!$D$11:$D$40&amp;ABRIL!$E$11:$E$40,ABRIL!$AK$11:$AK$40,_xlfn.XLOOKUP($A633&amp;$B633,ABRIL!$BC$11:$BC$40&amp;ABRIL!$BD$11:$BD$40,ABRIL!$CJ$11:$CJ$40,"A")),"")</f>
        <v>0</v>
      </c>
      <c r="EP633" s="384">
        <f t="array" ref="EP633">IFERROR(_xlfn.XLOOKUP($A633&amp;$B633,'ABRIL 2'!$D$11:$D$40&amp;'ABRIL 2'!$E$11:$E$40,'ABRIL 2'!$AK$11:$AK$40,_xlfn.XLOOKUP($A633&amp;$B633,'ABRIL 2'!$BC$11:$BC$40&amp;'ABRIL 2'!$BD$11:$BD$40,'ABRIL 2'!$CJ$11:$CJ$40,"A")),"")</f>
        <v>0</v>
      </c>
      <c r="EQ633" s="384">
        <f t="array" ref="EQ633">IFERROR(_xlfn.XLOOKUP($A633&amp;$B633,MAYO!$D$11:$D$40&amp;MAYO!$E$11:$E$40,MAYO!$AK$11:$AK$40,_xlfn.XLOOKUP($A633&amp;$B633,MAYO!$BC$11:$BC$40&amp;MAYO!$BD$11:$BD$40,MAYO!$CJ$11:$CJ$40,"A")),"")</f>
        <v>0</v>
      </c>
      <c r="ER633" s="384">
        <f t="array" ref="ER633">IFERROR(_xlfn.XLOOKUP($A633&amp;$B633,'MAYO 2'!$D$11:$D$40&amp;'MAYO 2'!$E$11:$E$40,'MAYO 2'!$AK$11:$AK$40,_xlfn.XLOOKUP($A633&amp;$B633,'MAYO 2'!$BC$11:$BC$40&amp;'MAYO 2'!$BD$11:$BD$40,'MAYO 2'!$CJ$11:$CJ$40,"A")),"")</f>
        <v>0</v>
      </c>
      <c r="ES633" s="384">
        <f t="array" ref="ES633">IFERROR(_xlfn.XLOOKUP($A633&amp;$B633,JUNIO!$D$11:$D$40&amp;JUNIO!$E$11:$E$40,JUNIO!$AK$11:$AK$40,_xlfn.XLOOKUP($A633&amp;$B633,JUNIO!$BC$11:$BC$40&amp;JUNIO!$BD$11:$BD$40,JUNIO!$CJ$11:$CJ$40,"A")),"")</f>
        <v>0</v>
      </c>
      <c r="ET633" s="384">
        <f t="array" ref="ET633">IFERROR(_xlfn.XLOOKUP($A633&amp;$B633,'JUNIO 2'!$D$11:$D$40&amp;'JUNIO 2'!$E$11:$E$40,'JUNIO 2'!$AK$11:$AK$40,_xlfn.XLOOKUP($A633&amp;$B633,'JUNIO 2'!$BC$11:$BC$40&amp;'JUNIO 2'!$BD$11:$BD$40,'JUNIO 2'!$CJ$11:$CJ$40,"A")),"")</f>
        <v>0</v>
      </c>
      <c r="EU633" s="384">
        <f t="array" ref="EU633">IFERROR(_xlfn.XLOOKUP($A633&amp;$B633,JULIO!$D$11:$D$40&amp;JULIO!$E$11:$E$40,JULIO!$AK$11:$AK$40,_xlfn.XLOOKUP($A633&amp;$B633,JULIO!$BC$11:$BC$40&amp;JULIO!$BD$11:$BD$40,JULIO!$CJ$11:$CJ$40,"A")),"")</f>
        <v>0</v>
      </c>
      <c r="EV633" s="384">
        <f t="array" ref="EV633">IFERROR(_xlfn.XLOOKUP($A633&amp;$B633,'JULIO 2'!$D$11:$D$40&amp;'JULIO 2'!$E$11:$E$40,'JULIO 2'!$AK$11:$AK$40,_xlfn.XLOOKUP($A633&amp;$B633,'JULIO 2'!$BC$11:$BC$40&amp;'JULIO 2'!$BD$11:$BD$40,'JULIO 2'!$CJ$11:$CJ$40,"A")),"")</f>
        <v>0</v>
      </c>
      <c r="EW633" s="384">
        <f t="array" ref="EW633">IFERROR(_xlfn.XLOOKUP($A633&amp;$B633,AGOSTO!$D$11:$D$40&amp;AGOSTO!$E$11:$E$40,AGOSTO!$AK$11:$AK$40,_xlfn.XLOOKUP($A633&amp;$B633,AGOSTO!$BC$11:$BC$40&amp;AGOSTO!$BD$11:$BD$40,AGOSTO!$CJ$11:$CJ$40,"A")),"")</f>
        <v>0</v>
      </c>
      <c r="EX633" s="384">
        <f t="array" ref="EX633">IFERROR(_xlfn.XLOOKUP($A633&amp;$B633,'AGOSTO 2'!$D$11:$D$40&amp;'AGOSTO 2'!$E$11:$E$40,'AGOSTO 2'!$AK$11:$AK$40,_xlfn.XLOOKUP($A633&amp;$B633,'AGOSTO 2'!$BC$11:$BC$40&amp;'AGOSTO 2'!$BD$11:$BD$40,'AGOSTO 2'!$CJ$11:$CJ$40,"A")),"")</f>
        <v>0</v>
      </c>
      <c r="EY633" s="384">
        <f t="array" ref="EY633">IFERROR(_xlfn.XLOOKUP($A633&amp;$B633,SEPTIEMBRE!$D$11:$D$40&amp;SEPTIEMBRE!$E$11:$E$40,SEPTIEMBRE!$AK$11:$AK$40,_xlfn.XLOOKUP($A633&amp;$B633,SEPTIEMBRE!$BC$11:$BC$40&amp;SEPTIEMBRE!$BD$11:$BD$40,SEPTIEMBRE!$CJ$11:$CJ$40,"A")),"")</f>
        <v>0</v>
      </c>
      <c r="EZ633" s="384">
        <f t="array" ref="EZ633">IFERROR(_xlfn.XLOOKUP($A633&amp;$B633,'SEPTIEMBRE 2'!$D$11:$D$40&amp;'SEPTIEMBRE 2'!$E$11:$E$40,'SEPTIEMBRE 2'!$AK$11:$AK$40,_xlfn.XLOOKUP($A633&amp;$B633,'SEPTIEMBRE 2'!$BC$11:$BC$40&amp;'SEPTIEMBRE 2'!$BD$11:$BD$40,'SEPTIEMBRE 2'!$CJ$11:$CJ$40,"A")),"")</f>
        <v>0</v>
      </c>
      <c r="FA633" s="384">
        <f t="array" ref="FA633">IFERROR(_xlfn.XLOOKUP($A633&amp;$B633,'SEPTIEMBRE 3'!$D$11:$D$40&amp;'SEPTIEMBRE 3'!$E$11:$E$40,'SEPTIEMBRE 3'!$AK$11:$AK$40,_xlfn.XLOOKUP($A633&amp;$B633,'SEPTIEMBRE 3'!$BC$11:$BC$40&amp;'SEPTIEMBRE 3'!$BD$11:$BD$40,'SEPTIEMBRE 3'!$CJ$11:$CJ$40,"A")),"")</f>
        <v>0</v>
      </c>
      <c r="FB633" s="384">
        <f t="array" ref="FB633">IFERROR(_xlfn.XLOOKUP($A633&amp;$B633,OCTUBRE!$D$11:$D$40&amp;OCTUBRE!$E$11:$E$40,OCTUBRE!$AK$11:$AK$40,_xlfn.XLOOKUP($A633&amp;$B633,OCTUBRE!$BC$11:$BC$40&amp;OCTUBRE!$BD$11:$BD$40,OCTUBRE!$CJ$11:$CJ$40,"A")),"")</f>
        <v>0</v>
      </c>
      <c r="FC633" s="384">
        <f t="array" ref="FC633">IFERROR(_xlfn.XLOOKUP($A633&amp;$B633,'OCTUBRE 2'!$D$11:$D$40&amp;'OCTUBRE 2'!$E$11:$E$40,'OCTUBRE 2'!$AK$11:$AK$40,_xlfn.XLOOKUP($A633&amp;$B633,'OCTUBRE 2'!$BC$11:$BC$40&amp;'OCTUBRE 2'!$BD$11:$BD$40,'OCTUBRE 2'!$CJ$11:$CJ$40,"A")),"")</f>
        <v>0</v>
      </c>
      <c r="FD633" s="384">
        <f t="array" ref="FD633">IFERROR(_xlfn.XLOOKUP($A633&amp;$B633,NOVIEMBRE!$D$11:$D$40&amp;NOVIEMBRE!$E$11:$E$40,NOVIEMBRE!$AK$11:$AK$40,_xlfn.XLOOKUP($A633&amp;$B633,NOVIEMBRE!$BC$11:$BC$40&amp;NOVIEMBRE!$BD$11:$BD$40,NOVIEMBRE!$CJ$11:$CJ$40,"A")),"")</f>
        <v>0</v>
      </c>
      <c r="FE633" s="384">
        <f t="array" ref="FE633">IFERROR(_xlfn.XLOOKUP($A633&amp;$B633,'NOVIEMBRE 2'!$D$11:$D$40&amp;'NOVIEMBRE 2'!$E$11:$E$40,'NOVIEMBRE 2'!$AK$11:$AK$40,_xlfn.XLOOKUP($A633&amp;$B633,'NOVIEMBRE 2'!$BC$11:$BC$40&amp;'NOVIEMBRE 2'!$BD$11:$BD$40,'NOVIEMBRE 2'!$CJ$11:$CJ$40,"A")),"")</f>
        <v>0</v>
      </c>
      <c r="FF633" s="385">
        <f t="array" ref="FF633">IFERROR(_xlfn.XLOOKUP($A633&amp;$B633,DICIEMBRE!$D$11:$D$40&amp;DICIEMBRE!$E$11:$E$40,DICIEMBRE!$AK$11:$AK$40,_xlfn.XLOOKUP($A633&amp;$B633,DICIEMBRE!$BC$11:$BC$40&amp;DICIEMBRE!$BD$11:$BD$40,DICIEMBRE!$CJ$11:$CJ$40,"A")),"")</f>
        <v>0</v>
      </c>
      <c r="FG633" s="386" t="str">
        <f t="shared" si="19"/>
        <v/>
      </c>
      <c r="FH633" s="386" t="str">
        <f t="array" ref="FH633">IF(
 COUNT(DZ633:EH633)=0,
 "-",
 IF(
  COUNT(DZ633:EH633) &lt; COUNTA(DZ633:EH633),
  REPT("🟩", ROUND(COUNT(DZ633:EH633)/COUNTA(DZ633:EH633)*5, 0)) &amp;
  REPT("⬜", 5 - ROUND(COUNT(DZ633:EH633)/COUNTA(DZ633:EH633)*5, 0)),
  IF(
    AVERAGE(IF(DZ633:EH633&lt;&gt;"", DZ633:EH633, )) &gt;= 70, "🟩🟩🟩🟩🟩",
    IF(
      AVERAGE(IF(DZ633:EH633&lt;&gt;"",DZ633:EH633, )) &gt;= 56, "🟨🟨🟨🟨🟨",
      "🟥🟥🟥🟥🟥"
    )
  )
 )
)
</f>
        <v>-</v>
      </c>
    </row>
    <row r="634" ht="15.75" customHeight="1">
      <c r="A634" s="168"/>
      <c r="B634" s="169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1"/>
      <c r="N634" s="172" t="str">
        <f t="shared" si="1"/>
        <v/>
      </c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2" t="str">
        <f t="shared" si="2"/>
        <v/>
      </c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2" t="str">
        <f t="shared" si="3"/>
        <v/>
      </c>
      <c r="AM634" s="173"/>
      <c r="AN634" s="173"/>
      <c r="AO634" s="173"/>
      <c r="AP634" s="173"/>
      <c r="AQ634" s="173"/>
      <c r="AR634" s="173"/>
      <c r="AS634" s="173"/>
      <c r="AT634" s="173"/>
      <c r="AU634" s="173"/>
      <c r="AV634" s="171"/>
      <c r="AW634" s="171"/>
      <c r="AX634" s="172" t="str">
        <f t="shared" si="4"/>
        <v/>
      </c>
      <c r="AY634" s="173"/>
      <c r="AZ634" s="173"/>
      <c r="BA634" s="173"/>
      <c r="BB634" s="173"/>
      <c r="BC634" s="173"/>
      <c r="BD634" s="173"/>
      <c r="BE634" s="173"/>
      <c r="BF634" s="173"/>
      <c r="BG634" s="173"/>
      <c r="BH634" s="173"/>
      <c r="BI634" s="173"/>
      <c r="BJ634" s="172" t="str">
        <f t="shared" si="5"/>
        <v/>
      </c>
      <c r="BK634" s="173"/>
      <c r="BL634" s="173"/>
      <c r="BM634" s="173"/>
      <c r="BN634" s="173"/>
      <c r="BO634" s="173"/>
      <c r="BP634" s="173"/>
      <c r="BQ634" s="173"/>
      <c r="BR634" s="173"/>
      <c r="BS634" s="173"/>
      <c r="BT634" s="173"/>
      <c r="BU634" s="173"/>
      <c r="BV634" s="172" t="str">
        <f t="shared" si="6"/>
        <v/>
      </c>
      <c r="BW634" s="173"/>
      <c r="BX634" s="173"/>
      <c r="BY634" s="173"/>
      <c r="BZ634" s="171"/>
      <c r="CA634" s="171"/>
      <c r="CB634" s="171"/>
      <c r="CC634" s="171"/>
      <c r="CD634" s="171"/>
      <c r="CE634" s="171"/>
      <c r="CF634" s="171"/>
      <c r="CG634" s="171"/>
      <c r="CH634" s="172" t="str">
        <f t="shared" si="7"/>
        <v/>
      </c>
      <c r="CI634" s="171"/>
      <c r="CJ634" s="173"/>
      <c r="CK634" s="173"/>
      <c r="CL634" s="173"/>
      <c r="CM634" s="173"/>
      <c r="CN634" s="171"/>
      <c r="CO634" s="171"/>
      <c r="CP634" s="171"/>
      <c r="CQ634" s="173"/>
      <c r="CR634" s="171"/>
      <c r="CS634" s="171"/>
      <c r="CT634" s="172" t="str">
        <f t="shared" si="8"/>
        <v/>
      </c>
      <c r="CU634" s="172"/>
      <c r="CV634" s="172"/>
      <c r="CW634" s="172"/>
      <c r="CX634" s="172"/>
      <c r="CY634" s="172"/>
      <c r="CZ634" s="172"/>
      <c r="DA634" s="172"/>
      <c r="DB634" s="172"/>
      <c r="DC634" s="172"/>
      <c r="DD634" s="172"/>
      <c r="DE634" s="172"/>
      <c r="DF634" s="172"/>
      <c r="DG634" s="188" t="str">
        <f t="array" ref="DG634">IFERROR(_xlfn.XLOOKUP($A634&amp;B634,MARZO!$D$11:$D$40&amp;MARZO!$E$11:$E$40,MARZO!$AM$11:$AM$40,_xlfn.XLOOKUP($A634&amp;$B634,MARZO!$BC$11:$BC$40&amp;MARZO!$BD$11:$BD$40,MARZO!$CL$11:$CL$40,"A"))/1%,"")</f>
        <v/>
      </c>
      <c r="DH634" s="188" t="str">
        <f t="array" ref="DH634">IFERROR(_xlfn.XLOOKUP($A634&amp;$B634,ABRIL!$D$11:$D$40&amp;ABRIL!$E$11:$E$40,ABRIL!$AM$11:$AM$40,_xlfn.XLOOKUP($A634&amp;$B634,ABRIL!$BC$11:$BC$40&amp;ABRIL!$BD$11:$BD$40,ABRIL!$CL$11:$CL$40,"A"))/1%,"")</f>
        <v/>
      </c>
      <c r="DI634" s="188" t="str">
        <f t="array" ref="DI634">IFERROR(_xlfn.XLOOKUP($A634&amp;$B634,'ABRIL 2'!$D$11:$D$40&amp;'ABRIL 2'!$E$11:$E$40,'ABRIL 2'!$AM$11:$AM$40,_xlfn.XLOOKUP($A634&amp;$B634,'ABRIL 2'!$BC$11:$BC$40&amp;'ABRIL 2'!$BD$11:$BD$40,'ABRIL 2'!$CL$11:$CL$40,"A"))/1%,"")</f>
        <v/>
      </c>
      <c r="DJ634" s="188" t="str">
        <f t="array" ref="DJ634">IFERROR(_xlfn.XLOOKUP($A634&amp;$B634,MAYO!$D$11:$D$40&amp;MAYO!$E$11:$E$40,MAYO!$AM$11:$AM$40,_xlfn.XLOOKUP($A634&amp;$B634,MAYO!$BC$11:$BC$40&amp;MAYO!$BD$11:$BD$40,MAYO!$CL$11:$CL$40,"A"))/1%,"")</f>
        <v/>
      </c>
      <c r="DK634" s="188" t="str">
        <f t="array" ref="DK634">IFERROR(_xlfn.XLOOKUP($A634&amp;$B634,'MAYO 2'!$D$11:$D$40&amp;'MAYO 2'!$E$11:$E$40,'MAYO 2'!$AM$11:$AM$40,_xlfn.XLOOKUP($A634&amp;$B634,'MAYO 2'!$BC$11:$BC$40&amp;'MAYO 2'!$BD$11:$BD$40,'MAYO 2'!$CL$11:$CL$40,"A"))/1%,"")</f>
        <v/>
      </c>
      <c r="DL634" s="188" t="str">
        <f t="array" ref="DL634">IFERROR(_xlfn.XLOOKUP($A634&amp;$B634,JUNIO!$D$11:$D$40&amp;JUNIO!$E$11:$E$40,JUNIO!$AM$11:$AM$40,_xlfn.XLOOKUP($A634&amp;$B634,JUNIO!$BC$11:$BC$40&amp;JUNIO!$BD$11:$BD$40,JUNIO!$CL$11:$CL$40,"A"))/1%,"")</f>
        <v/>
      </c>
      <c r="DM634" s="188" t="str">
        <f t="array" ref="DM634">IFERROR(_xlfn.XLOOKUP($A634&amp;$B634,'JUNIO 2'!$D$11:$D$40&amp;'JUNIO 2'!$E$11:$E$40,'JUNIO 2'!$AM$11:$AM$40,_xlfn.XLOOKUP($A634&amp;$B634,'JUNIO 2'!$BC$11:$BC$40&amp;'JUNIO 2'!$BD$11:$BD$40,'JUNIO 2'!$CL$11:$CL$40,"A"))/1%,"")</f>
        <v/>
      </c>
      <c r="DN634" s="188" t="str">
        <f t="array" ref="DN634">IFERROR(_xlfn.XLOOKUP($A634&amp;$B634,JULIO!$D$11:$D$40&amp;JULIO!$E$11:$E$40,JULIO!$AM$11:$AM$40,_xlfn.XLOOKUP($A634&amp;$B634,JULIO!$BC$11:$BC$40&amp;JULIO!$BD$11:$BD$40,JULIO!$CL$11:$CL$40,"A"))/1%,"")</f>
        <v/>
      </c>
      <c r="DO634" s="188" t="str">
        <f t="array" ref="DO634">IFERROR(_xlfn.XLOOKUP($A634&amp;$B634,'JULIO 2'!$D$11:$D$40&amp;'JULIO 2'!$E$11:$E$40,'JULIO 2'!$AM$11:$AM$40,_xlfn.XLOOKUP($A634&amp;$B634,'JULIO 2'!$BC$11:$BC$40&amp;'JULIO 2'!$BD$11:$BD$40,'JULIO 2'!$CL$11:$CL$40,"A"))/1%,"")</f>
        <v/>
      </c>
      <c r="DP634" s="188" t="str">
        <f t="array" ref="DP634">IFERROR(_xlfn.XLOOKUP($A634&amp;$B634,AGOSTO!$D$11:$D$40&amp;AGOSTO!$E$11:$E$40,AGOSTO!$AM$11:$AM$40,_xlfn.XLOOKUP($A634&amp;$B634,AGOSTO!$BC$11:$BC$40&amp;AGOSTO!$BD$11:$BD$40,AGOSTO!$CL$11:$CL$40,"A"))/1%,"")</f>
        <v/>
      </c>
      <c r="DQ634" s="188" t="str">
        <f t="array" ref="DQ634">IFERROR(_xlfn.XLOOKUP($A634&amp;$B634,'AGOSTO 2'!$D$11:$D$40&amp;'AGOSTO 2'!$E$11:$E$40,'AGOSTO 2'!$AM$11:$AM$40,_xlfn.XLOOKUP($A634&amp;$B634,'AGOSTO 2'!$BC$11:$BC$40&amp;'AGOSTO 2'!$BD$11:$BD$40,'AGOSTO 2'!$CL$11:$CL$40,"A"))/1%,"")</f>
        <v/>
      </c>
      <c r="DR634" s="188" t="str">
        <f t="array" ref="DR634">IFERROR(_xlfn.XLOOKUP($A634&amp;$B634,SEPTIEMBRE!$D$11:$D$40&amp;SEPTIEMBRE!$E$11:$E$40,SEPTIEMBRE!$AM$11:$AM$40,_xlfn.XLOOKUP($A634&amp;$B634,SEPTIEMBRE!$BC$11:$BC$40&amp;SEPTIEMBRE!$BD$11:$BD$40,SEPTIEMBRE!$CL$11:$CL$40,"A"))/1%,"")</f>
        <v/>
      </c>
      <c r="DS634" s="188" t="str">
        <f t="array" ref="DS634">IFERROR(_xlfn.XLOOKUP($A634&amp;$B634,'SEPTIEMBRE 2'!$D$11:$D$40&amp;'SEPTIEMBRE 2'!$E$11:$E$40,'SEPTIEMBRE 2'!$AM$11:$AM$40,_xlfn.XLOOKUP($A634&amp;$B634,'SEPTIEMBRE 2'!$BC$11:$BC$40&amp;'SEPTIEMBRE 2'!$BD$11:$BD$40,'SEPTIEMBRE 2'!$CL$11:$CL$40,"A"))/1%,"")</f>
        <v/>
      </c>
      <c r="DT634" s="188" t="str">
        <f t="array" ref="DT634">IFERROR(_xlfn.XLOOKUP($A634&amp;$B634,'SEPTIEMBRE 3'!$D$11:$D$40&amp;'SEPTIEMBRE 3'!$E$11:$E$40,'SEPTIEMBRE 3'!$AM$11:$AM$40,_xlfn.XLOOKUP($A634&amp;$B634,'SEPTIEMBRE 3'!$BC$11:$BC$40&amp;'SEPTIEMBRE 3'!$BD$11:$BD$40,'SEPTIEMBRE 3'!$CL$11:$CL$40,"A"))/1%,"")</f>
        <v/>
      </c>
      <c r="DU634" s="188" t="str">
        <f t="array" ref="DU634">IFERROR(_xlfn.XLOOKUP($A634&amp;$B634,OCTUBRE!$D$11:$D$40&amp;OCTUBRE!$E$11:$E$40,OCTUBRE!$AM$11:$AM$40,_xlfn.XLOOKUP($A634&amp;$B634,OCTUBRE!$BC$11:$BC$40&amp;OCTUBRE!$BD$11:$BD$40,OCTUBRE!$CL$11:$CL$40,"A"))/1%,"")</f>
        <v/>
      </c>
      <c r="DV634" s="188" t="str">
        <f t="array" ref="DV634">IFERROR(_xlfn.XLOOKUP($A634&amp;$B634,'OCTUBRE 2'!$D$11:$D$40&amp;'OCTUBRE 2'!$E$11:$E$40,'OCTUBRE 2'!$AM$11:$AM$40,_xlfn.XLOOKUP($A634&amp;$B634,'OCTUBRE 2'!$BC$11:$BC$40&amp;'OCTUBRE 2'!$BD$11:$BD$40,'OCTUBRE 2'!$CL$11:$CL$40,"A"))/1%,"")</f>
        <v/>
      </c>
      <c r="DW634" s="188" t="str">
        <f t="array" ref="DW634">IFERROR(_xlfn.XLOOKUP($A634&amp;$B634,NOVIEMBRE!$D$11:$D$40&amp;NOVIEMBRE!$E$11:$E$40,NOVIEMBRE!$AM$11:$AM$40,_xlfn.XLOOKUP($A634&amp;$B634,NOVIEMBRE!$BC$11:$BC$40&amp;NOVIEMBRE!$BD$11:$BD$40,NOVIEMBRE!$CL$11:$CL$40,"A"))/1%,"")</f>
        <v/>
      </c>
      <c r="DX634" s="188" t="str">
        <f t="array" ref="DX634">IFERROR(_xlfn.XLOOKUP($A634&amp;$B634,'NOVIEMBRE 2'!$D$11:$D$40&amp;'NOVIEMBRE 2'!$E$11:$E$40,'NOVIEMBRE 2'!$AM$11:$AM$40,_xlfn.XLOOKUP($A634&amp;$B634,'NOVIEMBRE 2'!$BC$11:$BC$40&amp;'NOVIEMBRE 2'!$BD$11:$BD$40,'NOVIEMBRE 2'!$CL$11:$CL$40,"A"))/1%,"")</f>
        <v/>
      </c>
      <c r="DY634" s="188" t="str">
        <f t="array" ref="DY634">IFERROR(_xlfn.XLOOKUP($A634&amp;$B634,DICIEMBRE!$D$11:$D$40&amp;DICIEMBRE!$E$11:$E$40,DICIEMBRE!$AM$11:$AM$40,_xlfn.XLOOKUP($A634&amp;$B634,DICIEMBRE!$BC$11:$BC$40&amp;DICIEMBRE!$BD$11:$BD$40,DICIEMBRE!$CL$11:$CL$40,"A"))/1%,"")</f>
        <v/>
      </c>
      <c r="DZ634" s="381" t="str">
        <f t="shared" si="9"/>
        <v>-</v>
      </c>
      <c r="EA634" s="381" t="str">
        <f t="shared" si="10"/>
        <v>-</v>
      </c>
      <c r="EB634" s="381" t="str">
        <f t="shared" si="11"/>
        <v>-</v>
      </c>
      <c r="EC634" s="381" t="str">
        <f t="shared" si="12"/>
        <v>-</v>
      </c>
      <c r="ED634" s="381" t="str">
        <f t="shared" si="13"/>
        <v>-</v>
      </c>
      <c r="EE634" s="381" t="str">
        <f t="shared" si="14"/>
        <v>-</v>
      </c>
      <c r="EF634" s="381" t="str">
        <f t="shared" si="15"/>
        <v>-</v>
      </c>
      <c r="EG634" s="381" t="str">
        <f t="shared" si="16"/>
        <v>-</v>
      </c>
      <c r="EH634" s="381" t="str">
        <f t="shared" si="17"/>
        <v>-</v>
      </c>
      <c r="EI634" s="188" t="str">
        <f t="shared" si="18"/>
        <v/>
      </c>
      <c r="EJ634" s="382"/>
      <c r="EK634" s="382"/>
      <c r="EL634" s="383"/>
      <c r="EM634" s="21"/>
      <c r="EN634" s="384">
        <f t="array" ref="EN634">IFERROR(_xlfn.XLOOKUP($A634&amp;$B634,MARZO!$D$11:$D$40&amp;MARZO!$E$11:$E$40,MARZO!$AK$11:$AK$40,_xlfn.XLOOKUP($A634&amp;$B634,MARZO!$BC$11:$BC$40&amp;MARZO!$BD$11:$BD$40,MARZO!$CJ$11:$CJ$40,"A")),"")</f>
        <v>0</v>
      </c>
      <c r="EO634" s="384">
        <f t="array" ref="EO634">IFERROR(_xlfn.XLOOKUP($A634&amp;$B634,ABRIL!$D$11:$D$40&amp;ABRIL!$E$11:$E$40,ABRIL!$AK$11:$AK$40,_xlfn.XLOOKUP($A634&amp;$B634,ABRIL!$BC$11:$BC$40&amp;ABRIL!$BD$11:$BD$40,ABRIL!$CJ$11:$CJ$40,"A")),"")</f>
        <v>0</v>
      </c>
      <c r="EP634" s="384">
        <f t="array" ref="EP634">IFERROR(_xlfn.XLOOKUP($A634&amp;$B634,'ABRIL 2'!$D$11:$D$40&amp;'ABRIL 2'!$E$11:$E$40,'ABRIL 2'!$AK$11:$AK$40,_xlfn.XLOOKUP($A634&amp;$B634,'ABRIL 2'!$BC$11:$BC$40&amp;'ABRIL 2'!$BD$11:$BD$40,'ABRIL 2'!$CJ$11:$CJ$40,"A")),"")</f>
        <v>0</v>
      </c>
      <c r="EQ634" s="384">
        <f t="array" ref="EQ634">IFERROR(_xlfn.XLOOKUP($A634&amp;$B634,MAYO!$D$11:$D$40&amp;MAYO!$E$11:$E$40,MAYO!$AK$11:$AK$40,_xlfn.XLOOKUP($A634&amp;$B634,MAYO!$BC$11:$BC$40&amp;MAYO!$BD$11:$BD$40,MAYO!$CJ$11:$CJ$40,"A")),"")</f>
        <v>0</v>
      </c>
      <c r="ER634" s="384">
        <f t="array" ref="ER634">IFERROR(_xlfn.XLOOKUP($A634&amp;$B634,'MAYO 2'!$D$11:$D$40&amp;'MAYO 2'!$E$11:$E$40,'MAYO 2'!$AK$11:$AK$40,_xlfn.XLOOKUP($A634&amp;$B634,'MAYO 2'!$BC$11:$BC$40&amp;'MAYO 2'!$BD$11:$BD$40,'MAYO 2'!$CJ$11:$CJ$40,"A")),"")</f>
        <v>0</v>
      </c>
      <c r="ES634" s="384">
        <f t="array" ref="ES634">IFERROR(_xlfn.XLOOKUP($A634&amp;$B634,JUNIO!$D$11:$D$40&amp;JUNIO!$E$11:$E$40,JUNIO!$AK$11:$AK$40,_xlfn.XLOOKUP($A634&amp;$B634,JUNIO!$BC$11:$BC$40&amp;JUNIO!$BD$11:$BD$40,JUNIO!$CJ$11:$CJ$40,"A")),"")</f>
        <v>0</v>
      </c>
      <c r="ET634" s="384">
        <f t="array" ref="ET634">IFERROR(_xlfn.XLOOKUP($A634&amp;$B634,'JUNIO 2'!$D$11:$D$40&amp;'JUNIO 2'!$E$11:$E$40,'JUNIO 2'!$AK$11:$AK$40,_xlfn.XLOOKUP($A634&amp;$B634,'JUNIO 2'!$BC$11:$BC$40&amp;'JUNIO 2'!$BD$11:$BD$40,'JUNIO 2'!$CJ$11:$CJ$40,"A")),"")</f>
        <v>0</v>
      </c>
      <c r="EU634" s="384">
        <f t="array" ref="EU634">IFERROR(_xlfn.XLOOKUP($A634&amp;$B634,JULIO!$D$11:$D$40&amp;JULIO!$E$11:$E$40,JULIO!$AK$11:$AK$40,_xlfn.XLOOKUP($A634&amp;$B634,JULIO!$BC$11:$BC$40&amp;JULIO!$BD$11:$BD$40,JULIO!$CJ$11:$CJ$40,"A")),"")</f>
        <v>0</v>
      </c>
      <c r="EV634" s="384">
        <f t="array" ref="EV634">IFERROR(_xlfn.XLOOKUP($A634&amp;$B634,'JULIO 2'!$D$11:$D$40&amp;'JULIO 2'!$E$11:$E$40,'JULIO 2'!$AK$11:$AK$40,_xlfn.XLOOKUP($A634&amp;$B634,'JULIO 2'!$BC$11:$BC$40&amp;'JULIO 2'!$BD$11:$BD$40,'JULIO 2'!$CJ$11:$CJ$40,"A")),"")</f>
        <v>0</v>
      </c>
      <c r="EW634" s="384">
        <f t="array" ref="EW634">IFERROR(_xlfn.XLOOKUP($A634&amp;$B634,AGOSTO!$D$11:$D$40&amp;AGOSTO!$E$11:$E$40,AGOSTO!$AK$11:$AK$40,_xlfn.XLOOKUP($A634&amp;$B634,AGOSTO!$BC$11:$BC$40&amp;AGOSTO!$BD$11:$BD$40,AGOSTO!$CJ$11:$CJ$40,"A")),"")</f>
        <v>0</v>
      </c>
      <c r="EX634" s="384">
        <f t="array" ref="EX634">IFERROR(_xlfn.XLOOKUP($A634&amp;$B634,'AGOSTO 2'!$D$11:$D$40&amp;'AGOSTO 2'!$E$11:$E$40,'AGOSTO 2'!$AK$11:$AK$40,_xlfn.XLOOKUP($A634&amp;$B634,'AGOSTO 2'!$BC$11:$BC$40&amp;'AGOSTO 2'!$BD$11:$BD$40,'AGOSTO 2'!$CJ$11:$CJ$40,"A")),"")</f>
        <v>0</v>
      </c>
      <c r="EY634" s="384">
        <f t="array" ref="EY634">IFERROR(_xlfn.XLOOKUP($A634&amp;$B634,SEPTIEMBRE!$D$11:$D$40&amp;SEPTIEMBRE!$E$11:$E$40,SEPTIEMBRE!$AK$11:$AK$40,_xlfn.XLOOKUP($A634&amp;$B634,SEPTIEMBRE!$BC$11:$BC$40&amp;SEPTIEMBRE!$BD$11:$BD$40,SEPTIEMBRE!$CJ$11:$CJ$40,"A")),"")</f>
        <v>0</v>
      </c>
      <c r="EZ634" s="384">
        <f t="array" ref="EZ634">IFERROR(_xlfn.XLOOKUP($A634&amp;$B634,'SEPTIEMBRE 2'!$D$11:$D$40&amp;'SEPTIEMBRE 2'!$E$11:$E$40,'SEPTIEMBRE 2'!$AK$11:$AK$40,_xlfn.XLOOKUP($A634&amp;$B634,'SEPTIEMBRE 2'!$BC$11:$BC$40&amp;'SEPTIEMBRE 2'!$BD$11:$BD$40,'SEPTIEMBRE 2'!$CJ$11:$CJ$40,"A")),"")</f>
        <v>0</v>
      </c>
      <c r="FA634" s="384">
        <f t="array" ref="FA634">IFERROR(_xlfn.XLOOKUP($A634&amp;$B634,'SEPTIEMBRE 3'!$D$11:$D$40&amp;'SEPTIEMBRE 3'!$E$11:$E$40,'SEPTIEMBRE 3'!$AK$11:$AK$40,_xlfn.XLOOKUP($A634&amp;$B634,'SEPTIEMBRE 3'!$BC$11:$BC$40&amp;'SEPTIEMBRE 3'!$BD$11:$BD$40,'SEPTIEMBRE 3'!$CJ$11:$CJ$40,"A")),"")</f>
        <v>0</v>
      </c>
      <c r="FB634" s="384">
        <f t="array" ref="FB634">IFERROR(_xlfn.XLOOKUP($A634&amp;$B634,OCTUBRE!$D$11:$D$40&amp;OCTUBRE!$E$11:$E$40,OCTUBRE!$AK$11:$AK$40,_xlfn.XLOOKUP($A634&amp;$B634,OCTUBRE!$BC$11:$BC$40&amp;OCTUBRE!$BD$11:$BD$40,OCTUBRE!$CJ$11:$CJ$40,"A")),"")</f>
        <v>0</v>
      </c>
      <c r="FC634" s="384">
        <f t="array" ref="FC634">IFERROR(_xlfn.XLOOKUP($A634&amp;$B634,'OCTUBRE 2'!$D$11:$D$40&amp;'OCTUBRE 2'!$E$11:$E$40,'OCTUBRE 2'!$AK$11:$AK$40,_xlfn.XLOOKUP($A634&amp;$B634,'OCTUBRE 2'!$BC$11:$BC$40&amp;'OCTUBRE 2'!$BD$11:$BD$40,'OCTUBRE 2'!$CJ$11:$CJ$40,"A")),"")</f>
        <v>0</v>
      </c>
      <c r="FD634" s="384">
        <f t="array" ref="FD634">IFERROR(_xlfn.XLOOKUP($A634&amp;$B634,NOVIEMBRE!$D$11:$D$40&amp;NOVIEMBRE!$E$11:$E$40,NOVIEMBRE!$AK$11:$AK$40,_xlfn.XLOOKUP($A634&amp;$B634,NOVIEMBRE!$BC$11:$BC$40&amp;NOVIEMBRE!$BD$11:$BD$40,NOVIEMBRE!$CJ$11:$CJ$40,"A")),"")</f>
        <v>0</v>
      </c>
      <c r="FE634" s="384">
        <f t="array" ref="FE634">IFERROR(_xlfn.XLOOKUP($A634&amp;$B634,'NOVIEMBRE 2'!$D$11:$D$40&amp;'NOVIEMBRE 2'!$E$11:$E$40,'NOVIEMBRE 2'!$AK$11:$AK$40,_xlfn.XLOOKUP($A634&amp;$B634,'NOVIEMBRE 2'!$BC$11:$BC$40&amp;'NOVIEMBRE 2'!$BD$11:$BD$40,'NOVIEMBRE 2'!$CJ$11:$CJ$40,"A")),"")</f>
        <v>0</v>
      </c>
      <c r="FF634" s="385">
        <f t="array" ref="FF634">IFERROR(_xlfn.XLOOKUP($A634&amp;$B634,DICIEMBRE!$D$11:$D$40&amp;DICIEMBRE!$E$11:$E$40,DICIEMBRE!$AK$11:$AK$40,_xlfn.XLOOKUP($A634&amp;$B634,DICIEMBRE!$BC$11:$BC$40&amp;DICIEMBRE!$BD$11:$BD$40,DICIEMBRE!$CJ$11:$CJ$40,"A")),"")</f>
        <v>0</v>
      </c>
      <c r="FG634" s="386" t="str">
        <f t="shared" si="19"/>
        <v/>
      </c>
      <c r="FH634" s="386" t="str">
        <f t="array" ref="FH634">IF(
 COUNT(DZ634:EH634)=0,
 "-",
 IF(
  COUNT(DZ634:EH634) &lt; COUNTA(DZ634:EH634),
  REPT("🟩", ROUND(COUNT(DZ634:EH634)/COUNTA(DZ634:EH634)*5, 0)) &amp;
  REPT("⬜", 5 - ROUND(COUNT(DZ634:EH634)/COUNTA(DZ634:EH634)*5, 0)),
  IF(
    AVERAGE(IF(DZ634:EH634&lt;&gt;"", DZ634:EH634, )) &gt;= 70, "🟩🟩🟩🟩🟩",
    IF(
      AVERAGE(IF(DZ634:EH634&lt;&gt;"",DZ634:EH634, )) &gt;= 56, "🟨🟨🟨🟨🟨",
      "🟥🟥🟥🟥🟥"
    )
  )
 )
)
</f>
        <v>-</v>
      </c>
    </row>
    <row r="635" ht="15.75" customHeight="1">
      <c r="A635" s="168"/>
      <c r="B635" s="169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1"/>
      <c r="N635" s="172" t="str">
        <f t="shared" si="1"/>
        <v/>
      </c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2" t="str">
        <f t="shared" si="2"/>
        <v/>
      </c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2" t="str">
        <f t="shared" si="3"/>
        <v/>
      </c>
      <c r="AM635" s="173"/>
      <c r="AN635" s="173"/>
      <c r="AO635" s="173"/>
      <c r="AP635" s="173"/>
      <c r="AQ635" s="173"/>
      <c r="AR635" s="173"/>
      <c r="AS635" s="173"/>
      <c r="AT635" s="173"/>
      <c r="AU635" s="173"/>
      <c r="AV635" s="171"/>
      <c r="AW635" s="171"/>
      <c r="AX635" s="172" t="str">
        <f t="shared" si="4"/>
        <v/>
      </c>
      <c r="AY635" s="173"/>
      <c r="AZ635" s="173"/>
      <c r="BA635" s="173"/>
      <c r="BB635" s="173"/>
      <c r="BC635" s="173"/>
      <c r="BD635" s="173"/>
      <c r="BE635" s="173"/>
      <c r="BF635" s="173"/>
      <c r="BG635" s="173"/>
      <c r="BH635" s="173"/>
      <c r="BI635" s="173"/>
      <c r="BJ635" s="172" t="str">
        <f t="shared" si="5"/>
        <v/>
      </c>
      <c r="BK635" s="173"/>
      <c r="BL635" s="173"/>
      <c r="BM635" s="173"/>
      <c r="BN635" s="173"/>
      <c r="BO635" s="173"/>
      <c r="BP635" s="173"/>
      <c r="BQ635" s="173"/>
      <c r="BR635" s="173"/>
      <c r="BS635" s="173"/>
      <c r="BT635" s="173"/>
      <c r="BU635" s="173"/>
      <c r="BV635" s="172" t="str">
        <f t="shared" si="6"/>
        <v/>
      </c>
      <c r="BW635" s="173"/>
      <c r="BX635" s="173"/>
      <c r="BY635" s="173"/>
      <c r="BZ635" s="171"/>
      <c r="CA635" s="171"/>
      <c r="CB635" s="171"/>
      <c r="CC635" s="171"/>
      <c r="CD635" s="171"/>
      <c r="CE635" s="171"/>
      <c r="CF635" s="171"/>
      <c r="CG635" s="171"/>
      <c r="CH635" s="172" t="str">
        <f t="shared" si="7"/>
        <v/>
      </c>
      <c r="CI635" s="171"/>
      <c r="CJ635" s="173"/>
      <c r="CK635" s="173"/>
      <c r="CL635" s="173"/>
      <c r="CM635" s="173"/>
      <c r="CN635" s="171"/>
      <c r="CO635" s="171"/>
      <c r="CP635" s="171"/>
      <c r="CQ635" s="173"/>
      <c r="CR635" s="171"/>
      <c r="CS635" s="171"/>
      <c r="CT635" s="172" t="str">
        <f t="shared" si="8"/>
        <v/>
      </c>
      <c r="CU635" s="172"/>
      <c r="CV635" s="172"/>
      <c r="CW635" s="172"/>
      <c r="CX635" s="172"/>
      <c r="CY635" s="172"/>
      <c r="CZ635" s="172"/>
      <c r="DA635" s="172"/>
      <c r="DB635" s="172"/>
      <c r="DC635" s="172"/>
      <c r="DD635" s="172"/>
      <c r="DE635" s="172"/>
      <c r="DF635" s="172"/>
      <c r="DG635" s="188" t="str">
        <f t="array" ref="DG635">IFERROR(_xlfn.XLOOKUP($A635&amp;B635,MARZO!$D$11:$D$40&amp;MARZO!$E$11:$E$40,MARZO!$AM$11:$AM$40,_xlfn.XLOOKUP($A635&amp;$B635,MARZO!$BC$11:$BC$40&amp;MARZO!$BD$11:$BD$40,MARZO!$CL$11:$CL$40,"A"))/1%,"")</f>
        <v/>
      </c>
      <c r="DH635" s="188" t="str">
        <f t="array" ref="DH635">IFERROR(_xlfn.XLOOKUP($A635&amp;$B635,ABRIL!$D$11:$D$40&amp;ABRIL!$E$11:$E$40,ABRIL!$AM$11:$AM$40,_xlfn.XLOOKUP($A635&amp;$B635,ABRIL!$BC$11:$BC$40&amp;ABRIL!$BD$11:$BD$40,ABRIL!$CL$11:$CL$40,"A"))/1%,"")</f>
        <v/>
      </c>
      <c r="DI635" s="188" t="str">
        <f t="array" ref="DI635">IFERROR(_xlfn.XLOOKUP($A635&amp;$B635,'ABRIL 2'!$D$11:$D$40&amp;'ABRIL 2'!$E$11:$E$40,'ABRIL 2'!$AM$11:$AM$40,_xlfn.XLOOKUP($A635&amp;$B635,'ABRIL 2'!$BC$11:$BC$40&amp;'ABRIL 2'!$BD$11:$BD$40,'ABRIL 2'!$CL$11:$CL$40,"A"))/1%,"")</f>
        <v/>
      </c>
      <c r="DJ635" s="188" t="str">
        <f t="array" ref="DJ635">IFERROR(_xlfn.XLOOKUP($A635&amp;$B635,MAYO!$D$11:$D$40&amp;MAYO!$E$11:$E$40,MAYO!$AM$11:$AM$40,_xlfn.XLOOKUP($A635&amp;$B635,MAYO!$BC$11:$BC$40&amp;MAYO!$BD$11:$BD$40,MAYO!$CL$11:$CL$40,"A"))/1%,"")</f>
        <v/>
      </c>
      <c r="DK635" s="188" t="str">
        <f t="array" ref="DK635">IFERROR(_xlfn.XLOOKUP($A635&amp;$B635,'MAYO 2'!$D$11:$D$40&amp;'MAYO 2'!$E$11:$E$40,'MAYO 2'!$AM$11:$AM$40,_xlfn.XLOOKUP($A635&amp;$B635,'MAYO 2'!$BC$11:$BC$40&amp;'MAYO 2'!$BD$11:$BD$40,'MAYO 2'!$CL$11:$CL$40,"A"))/1%,"")</f>
        <v/>
      </c>
      <c r="DL635" s="188" t="str">
        <f t="array" ref="DL635">IFERROR(_xlfn.XLOOKUP($A635&amp;$B635,JUNIO!$D$11:$D$40&amp;JUNIO!$E$11:$E$40,JUNIO!$AM$11:$AM$40,_xlfn.XLOOKUP($A635&amp;$B635,JUNIO!$BC$11:$BC$40&amp;JUNIO!$BD$11:$BD$40,JUNIO!$CL$11:$CL$40,"A"))/1%,"")</f>
        <v/>
      </c>
      <c r="DM635" s="188" t="str">
        <f t="array" ref="DM635">IFERROR(_xlfn.XLOOKUP($A635&amp;$B635,'JUNIO 2'!$D$11:$D$40&amp;'JUNIO 2'!$E$11:$E$40,'JUNIO 2'!$AM$11:$AM$40,_xlfn.XLOOKUP($A635&amp;$B635,'JUNIO 2'!$BC$11:$BC$40&amp;'JUNIO 2'!$BD$11:$BD$40,'JUNIO 2'!$CL$11:$CL$40,"A"))/1%,"")</f>
        <v/>
      </c>
      <c r="DN635" s="188" t="str">
        <f t="array" ref="DN635">IFERROR(_xlfn.XLOOKUP($A635&amp;$B635,JULIO!$D$11:$D$40&amp;JULIO!$E$11:$E$40,JULIO!$AM$11:$AM$40,_xlfn.XLOOKUP($A635&amp;$B635,JULIO!$BC$11:$BC$40&amp;JULIO!$BD$11:$BD$40,JULIO!$CL$11:$CL$40,"A"))/1%,"")</f>
        <v/>
      </c>
      <c r="DO635" s="188" t="str">
        <f t="array" ref="DO635">IFERROR(_xlfn.XLOOKUP($A635&amp;$B635,'JULIO 2'!$D$11:$D$40&amp;'JULIO 2'!$E$11:$E$40,'JULIO 2'!$AM$11:$AM$40,_xlfn.XLOOKUP($A635&amp;$B635,'JULIO 2'!$BC$11:$BC$40&amp;'JULIO 2'!$BD$11:$BD$40,'JULIO 2'!$CL$11:$CL$40,"A"))/1%,"")</f>
        <v/>
      </c>
      <c r="DP635" s="188" t="str">
        <f t="array" ref="DP635">IFERROR(_xlfn.XLOOKUP($A635&amp;$B635,AGOSTO!$D$11:$D$40&amp;AGOSTO!$E$11:$E$40,AGOSTO!$AM$11:$AM$40,_xlfn.XLOOKUP($A635&amp;$B635,AGOSTO!$BC$11:$BC$40&amp;AGOSTO!$BD$11:$BD$40,AGOSTO!$CL$11:$CL$40,"A"))/1%,"")</f>
        <v/>
      </c>
      <c r="DQ635" s="188" t="str">
        <f t="array" ref="DQ635">IFERROR(_xlfn.XLOOKUP($A635&amp;$B635,'AGOSTO 2'!$D$11:$D$40&amp;'AGOSTO 2'!$E$11:$E$40,'AGOSTO 2'!$AM$11:$AM$40,_xlfn.XLOOKUP($A635&amp;$B635,'AGOSTO 2'!$BC$11:$BC$40&amp;'AGOSTO 2'!$BD$11:$BD$40,'AGOSTO 2'!$CL$11:$CL$40,"A"))/1%,"")</f>
        <v/>
      </c>
      <c r="DR635" s="188" t="str">
        <f t="array" ref="DR635">IFERROR(_xlfn.XLOOKUP($A635&amp;$B635,SEPTIEMBRE!$D$11:$D$40&amp;SEPTIEMBRE!$E$11:$E$40,SEPTIEMBRE!$AM$11:$AM$40,_xlfn.XLOOKUP($A635&amp;$B635,SEPTIEMBRE!$BC$11:$BC$40&amp;SEPTIEMBRE!$BD$11:$BD$40,SEPTIEMBRE!$CL$11:$CL$40,"A"))/1%,"")</f>
        <v/>
      </c>
      <c r="DS635" s="188" t="str">
        <f t="array" ref="DS635">IFERROR(_xlfn.XLOOKUP($A635&amp;$B635,'SEPTIEMBRE 2'!$D$11:$D$40&amp;'SEPTIEMBRE 2'!$E$11:$E$40,'SEPTIEMBRE 2'!$AM$11:$AM$40,_xlfn.XLOOKUP($A635&amp;$B635,'SEPTIEMBRE 2'!$BC$11:$BC$40&amp;'SEPTIEMBRE 2'!$BD$11:$BD$40,'SEPTIEMBRE 2'!$CL$11:$CL$40,"A"))/1%,"")</f>
        <v/>
      </c>
      <c r="DT635" s="188" t="str">
        <f t="array" ref="DT635">IFERROR(_xlfn.XLOOKUP($A635&amp;$B635,'SEPTIEMBRE 3'!$D$11:$D$40&amp;'SEPTIEMBRE 3'!$E$11:$E$40,'SEPTIEMBRE 3'!$AM$11:$AM$40,_xlfn.XLOOKUP($A635&amp;$B635,'SEPTIEMBRE 3'!$BC$11:$BC$40&amp;'SEPTIEMBRE 3'!$BD$11:$BD$40,'SEPTIEMBRE 3'!$CL$11:$CL$40,"A"))/1%,"")</f>
        <v/>
      </c>
      <c r="DU635" s="188" t="str">
        <f t="array" ref="DU635">IFERROR(_xlfn.XLOOKUP($A635&amp;$B635,OCTUBRE!$D$11:$D$40&amp;OCTUBRE!$E$11:$E$40,OCTUBRE!$AM$11:$AM$40,_xlfn.XLOOKUP($A635&amp;$B635,OCTUBRE!$BC$11:$BC$40&amp;OCTUBRE!$BD$11:$BD$40,OCTUBRE!$CL$11:$CL$40,"A"))/1%,"")</f>
        <v/>
      </c>
      <c r="DV635" s="188" t="str">
        <f t="array" ref="DV635">IFERROR(_xlfn.XLOOKUP($A635&amp;$B635,'OCTUBRE 2'!$D$11:$D$40&amp;'OCTUBRE 2'!$E$11:$E$40,'OCTUBRE 2'!$AM$11:$AM$40,_xlfn.XLOOKUP($A635&amp;$B635,'OCTUBRE 2'!$BC$11:$BC$40&amp;'OCTUBRE 2'!$BD$11:$BD$40,'OCTUBRE 2'!$CL$11:$CL$40,"A"))/1%,"")</f>
        <v/>
      </c>
      <c r="DW635" s="188" t="str">
        <f t="array" ref="DW635">IFERROR(_xlfn.XLOOKUP($A635&amp;$B635,NOVIEMBRE!$D$11:$D$40&amp;NOVIEMBRE!$E$11:$E$40,NOVIEMBRE!$AM$11:$AM$40,_xlfn.XLOOKUP($A635&amp;$B635,NOVIEMBRE!$BC$11:$BC$40&amp;NOVIEMBRE!$BD$11:$BD$40,NOVIEMBRE!$CL$11:$CL$40,"A"))/1%,"")</f>
        <v/>
      </c>
      <c r="DX635" s="188" t="str">
        <f t="array" ref="DX635">IFERROR(_xlfn.XLOOKUP($A635&amp;$B635,'NOVIEMBRE 2'!$D$11:$D$40&amp;'NOVIEMBRE 2'!$E$11:$E$40,'NOVIEMBRE 2'!$AM$11:$AM$40,_xlfn.XLOOKUP($A635&amp;$B635,'NOVIEMBRE 2'!$BC$11:$BC$40&amp;'NOVIEMBRE 2'!$BD$11:$BD$40,'NOVIEMBRE 2'!$CL$11:$CL$40,"A"))/1%,"")</f>
        <v/>
      </c>
      <c r="DY635" s="188" t="str">
        <f t="array" ref="DY635">IFERROR(_xlfn.XLOOKUP($A635&amp;$B635,DICIEMBRE!$D$11:$D$40&amp;DICIEMBRE!$E$11:$E$40,DICIEMBRE!$AM$11:$AM$40,_xlfn.XLOOKUP($A635&amp;$B635,DICIEMBRE!$BC$11:$BC$40&amp;DICIEMBRE!$BD$11:$BD$40,DICIEMBRE!$CL$11:$CL$40,"A"))/1%,"")</f>
        <v/>
      </c>
      <c r="DZ635" s="381" t="str">
        <f t="shared" si="9"/>
        <v>-</v>
      </c>
      <c r="EA635" s="381" t="str">
        <f t="shared" si="10"/>
        <v>-</v>
      </c>
      <c r="EB635" s="381" t="str">
        <f t="shared" si="11"/>
        <v>-</v>
      </c>
      <c r="EC635" s="381" t="str">
        <f t="shared" si="12"/>
        <v>-</v>
      </c>
      <c r="ED635" s="381" t="str">
        <f t="shared" si="13"/>
        <v>-</v>
      </c>
      <c r="EE635" s="381" t="str">
        <f t="shared" si="14"/>
        <v>-</v>
      </c>
      <c r="EF635" s="381" t="str">
        <f t="shared" si="15"/>
        <v>-</v>
      </c>
      <c r="EG635" s="381" t="str">
        <f t="shared" si="16"/>
        <v>-</v>
      </c>
      <c r="EH635" s="381" t="str">
        <f t="shared" si="17"/>
        <v>-</v>
      </c>
      <c r="EI635" s="188" t="str">
        <f t="shared" si="18"/>
        <v/>
      </c>
      <c r="EJ635" s="382"/>
      <c r="EK635" s="382"/>
      <c r="EL635" s="383"/>
      <c r="EM635" s="21"/>
      <c r="EN635" s="384">
        <f t="array" ref="EN635">IFERROR(_xlfn.XLOOKUP($A635&amp;$B635,MARZO!$D$11:$D$40&amp;MARZO!$E$11:$E$40,MARZO!$AK$11:$AK$40,_xlfn.XLOOKUP($A635&amp;$B635,MARZO!$BC$11:$BC$40&amp;MARZO!$BD$11:$BD$40,MARZO!$CJ$11:$CJ$40,"A")),"")</f>
        <v>0</v>
      </c>
      <c r="EO635" s="384">
        <f t="array" ref="EO635">IFERROR(_xlfn.XLOOKUP($A635&amp;$B635,ABRIL!$D$11:$D$40&amp;ABRIL!$E$11:$E$40,ABRIL!$AK$11:$AK$40,_xlfn.XLOOKUP($A635&amp;$B635,ABRIL!$BC$11:$BC$40&amp;ABRIL!$BD$11:$BD$40,ABRIL!$CJ$11:$CJ$40,"A")),"")</f>
        <v>0</v>
      </c>
      <c r="EP635" s="384">
        <f t="array" ref="EP635">IFERROR(_xlfn.XLOOKUP($A635&amp;$B635,'ABRIL 2'!$D$11:$D$40&amp;'ABRIL 2'!$E$11:$E$40,'ABRIL 2'!$AK$11:$AK$40,_xlfn.XLOOKUP($A635&amp;$B635,'ABRIL 2'!$BC$11:$BC$40&amp;'ABRIL 2'!$BD$11:$BD$40,'ABRIL 2'!$CJ$11:$CJ$40,"A")),"")</f>
        <v>0</v>
      </c>
      <c r="EQ635" s="384">
        <f t="array" ref="EQ635">IFERROR(_xlfn.XLOOKUP($A635&amp;$B635,MAYO!$D$11:$D$40&amp;MAYO!$E$11:$E$40,MAYO!$AK$11:$AK$40,_xlfn.XLOOKUP($A635&amp;$B635,MAYO!$BC$11:$BC$40&amp;MAYO!$BD$11:$BD$40,MAYO!$CJ$11:$CJ$40,"A")),"")</f>
        <v>0</v>
      </c>
      <c r="ER635" s="384">
        <f t="array" ref="ER635">IFERROR(_xlfn.XLOOKUP($A635&amp;$B635,'MAYO 2'!$D$11:$D$40&amp;'MAYO 2'!$E$11:$E$40,'MAYO 2'!$AK$11:$AK$40,_xlfn.XLOOKUP($A635&amp;$B635,'MAYO 2'!$BC$11:$BC$40&amp;'MAYO 2'!$BD$11:$BD$40,'MAYO 2'!$CJ$11:$CJ$40,"A")),"")</f>
        <v>0</v>
      </c>
      <c r="ES635" s="384">
        <f t="array" ref="ES635">IFERROR(_xlfn.XLOOKUP($A635&amp;$B635,JUNIO!$D$11:$D$40&amp;JUNIO!$E$11:$E$40,JUNIO!$AK$11:$AK$40,_xlfn.XLOOKUP($A635&amp;$B635,JUNIO!$BC$11:$BC$40&amp;JUNIO!$BD$11:$BD$40,JUNIO!$CJ$11:$CJ$40,"A")),"")</f>
        <v>0</v>
      </c>
      <c r="ET635" s="384">
        <f t="array" ref="ET635">IFERROR(_xlfn.XLOOKUP($A635&amp;$B635,'JUNIO 2'!$D$11:$D$40&amp;'JUNIO 2'!$E$11:$E$40,'JUNIO 2'!$AK$11:$AK$40,_xlfn.XLOOKUP($A635&amp;$B635,'JUNIO 2'!$BC$11:$BC$40&amp;'JUNIO 2'!$BD$11:$BD$40,'JUNIO 2'!$CJ$11:$CJ$40,"A")),"")</f>
        <v>0</v>
      </c>
      <c r="EU635" s="384">
        <f t="array" ref="EU635">IFERROR(_xlfn.XLOOKUP($A635&amp;$B635,JULIO!$D$11:$D$40&amp;JULIO!$E$11:$E$40,JULIO!$AK$11:$AK$40,_xlfn.XLOOKUP($A635&amp;$B635,JULIO!$BC$11:$BC$40&amp;JULIO!$BD$11:$BD$40,JULIO!$CJ$11:$CJ$40,"A")),"")</f>
        <v>0</v>
      </c>
      <c r="EV635" s="384">
        <f t="array" ref="EV635">IFERROR(_xlfn.XLOOKUP($A635&amp;$B635,'JULIO 2'!$D$11:$D$40&amp;'JULIO 2'!$E$11:$E$40,'JULIO 2'!$AK$11:$AK$40,_xlfn.XLOOKUP($A635&amp;$B635,'JULIO 2'!$BC$11:$BC$40&amp;'JULIO 2'!$BD$11:$BD$40,'JULIO 2'!$CJ$11:$CJ$40,"A")),"")</f>
        <v>0</v>
      </c>
      <c r="EW635" s="384">
        <f t="array" ref="EW635">IFERROR(_xlfn.XLOOKUP($A635&amp;$B635,AGOSTO!$D$11:$D$40&amp;AGOSTO!$E$11:$E$40,AGOSTO!$AK$11:$AK$40,_xlfn.XLOOKUP($A635&amp;$B635,AGOSTO!$BC$11:$BC$40&amp;AGOSTO!$BD$11:$BD$40,AGOSTO!$CJ$11:$CJ$40,"A")),"")</f>
        <v>0</v>
      </c>
      <c r="EX635" s="384">
        <f t="array" ref="EX635">IFERROR(_xlfn.XLOOKUP($A635&amp;$B635,'AGOSTO 2'!$D$11:$D$40&amp;'AGOSTO 2'!$E$11:$E$40,'AGOSTO 2'!$AK$11:$AK$40,_xlfn.XLOOKUP($A635&amp;$B635,'AGOSTO 2'!$BC$11:$BC$40&amp;'AGOSTO 2'!$BD$11:$BD$40,'AGOSTO 2'!$CJ$11:$CJ$40,"A")),"")</f>
        <v>0</v>
      </c>
      <c r="EY635" s="384">
        <f t="array" ref="EY635">IFERROR(_xlfn.XLOOKUP($A635&amp;$B635,SEPTIEMBRE!$D$11:$D$40&amp;SEPTIEMBRE!$E$11:$E$40,SEPTIEMBRE!$AK$11:$AK$40,_xlfn.XLOOKUP($A635&amp;$B635,SEPTIEMBRE!$BC$11:$BC$40&amp;SEPTIEMBRE!$BD$11:$BD$40,SEPTIEMBRE!$CJ$11:$CJ$40,"A")),"")</f>
        <v>0</v>
      </c>
      <c r="EZ635" s="384">
        <f t="array" ref="EZ635">IFERROR(_xlfn.XLOOKUP($A635&amp;$B635,'SEPTIEMBRE 2'!$D$11:$D$40&amp;'SEPTIEMBRE 2'!$E$11:$E$40,'SEPTIEMBRE 2'!$AK$11:$AK$40,_xlfn.XLOOKUP($A635&amp;$B635,'SEPTIEMBRE 2'!$BC$11:$BC$40&amp;'SEPTIEMBRE 2'!$BD$11:$BD$40,'SEPTIEMBRE 2'!$CJ$11:$CJ$40,"A")),"")</f>
        <v>0</v>
      </c>
      <c r="FA635" s="384">
        <f t="array" ref="FA635">IFERROR(_xlfn.XLOOKUP($A635&amp;$B635,'SEPTIEMBRE 3'!$D$11:$D$40&amp;'SEPTIEMBRE 3'!$E$11:$E$40,'SEPTIEMBRE 3'!$AK$11:$AK$40,_xlfn.XLOOKUP($A635&amp;$B635,'SEPTIEMBRE 3'!$BC$11:$BC$40&amp;'SEPTIEMBRE 3'!$BD$11:$BD$40,'SEPTIEMBRE 3'!$CJ$11:$CJ$40,"A")),"")</f>
        <v>0</v>
      </c>
      <c r="FB635" s="384">
        <f t="array" ref="FB635">IFERROR(_xlfn.XLOOKUP($A635&amp;$B635,OCTUBRE!$D$11:$D$40&amp;OCTUBRE!$E$11:$E$40,OCTUBRE!$AK$11:$AK$40,_xlfn.XLOOKUP($A635&amp;$B635,OCTUBRE!$BC$11:$BC$40&amp;OCTUBRE!$BD$11:$BD$40,OCTUBRE!$CJ$11:$CJ$40,"A")),"")</f>
        <v>0</v>
      </c>
      <c r="FC635" s="384">
        <f t="array" ref="FC635">IFERROR(_xlfn.XLOOKUP($A635&amp;$B635,'OCTUBRE 2'!$D$11:$D$40&amp;'OCTUBRE 2'!$E$11:$E$40,'OCTUBRE 2'!$AK$11:$AK$40,_xlfn.XLOOKUP($A635&amp;$B635,'OCTUBRE 2'!$BC$11:$BC$40&amp;'OCTUBRE 2'!$BD$11:$BD$40,'OCTUBRE 2'!$CJ$11:$CJ$40,"A")),"")</f>
        <v>0</v>
      </c>
      <c r="FD635" s="384">
        <f t="array" ref="FD635">IFERROR(_xlfn.XLOOKUP($A635&amp;$B635,NOVIEMBRE!$D$11:$D$40&amp;NOVIEMBRE!$E$11:$E$40,NOVIEMBRE!$AK$11:$AK$40,_xlfn.XLOOKUP($A635&amp;$B635,NOVIEMBRE!$BC$11:$BC$40&amp;NOVIEMBRE!$BD$11:$BD$40,NOVIEMBRE!$CJ$11:$CJ$40,"A")),"")</f>
        <v>0</v>
      </c>
      <c r="FE635" s="384">
        <f t="array" ref="FE635">IFERROR(_xlfn.XLOOKUP($A635&amp;$B635,'NOVIEMBRE 2'!$D$11:$D$40&amp;'NOVIEMBRE 2'!$E$11:$E$40,'NOVIEMBRE 2'!$AK$11:$AK$40,_xlfn.XLOOKUP($A635&amp;$B635,'NOVIEMBRE 2'!$BC$11:$BC$40&amp;'NOVIEMBRE 2'!$BD$11:$BD$40,'NOVIEMBRE 2'!$CJ$11:$CJ$40,"A")),"")</f>
        <v>0</v>
      </c>
      <c r="FF635" s="385">
        <f t="array" ref="FF635">IFERROR(_xlfn.XLOOKUP($A635&amp;$B635,DICIEMBRE!$D$11:$D$40&amp;DICIEMBRE!$E$11:$E$40,DICIEMBRE!$AK$11:$AK$40,_xlfn.XLOOKUP($A635&amp;$B635,DICIEMBRE!$BC$11:$BC$40&amp;DICIEMBRE!$BD$11:$BD$40,DICIEMBRE!$CJ$11:$CJ$40,"A")),"")</f>
        <v>0</v>
      </c>
      <c r="FG635" s="386" t="str">
        <f t="shared" si="19"/>
        <v/>
      </c>
      <c r="FH635" s="386" t="str">
        <f t="array" ref="FH635">IF(
 COUNT(DZ635:EH635)=0,
 "-",
 IF(
  COUNT(DZ635:EH635) &lt; COUNTA(DZ635:EH635),
  REPT("🟩", ROUND(COUNT(DZ635:EH635)/COUNTA(DZ635:EH635)*5, 0)) &amp;
  REPT("⬜", 5 - ROUND(COUNT(DZ635:EH635)/COUNTA(DZ635:EH635)*5, 0)),
  IF(
    AVERAGE(IF(DZ635:EH635&lt;&gt;"", DZ635:EH635, )) &gt;= 70, "🟩🟩🟩🟩🟩",
    IF(
      AVERAGE(IF(DZ635:EH635&lt;&gt;"",DZ635:EH635, )) &gt;= 56, "🟨🟨🟨🟨🟨",
      "🟥🟥🟥🟥🟥"
    )
  )
 )
)
</f>
        <v>-</v>
      </c>
    </row>
    <row r="636" ht="15.75" customHeight="1">
      <c r="A636" s="168"/>
      <c r="B636" s="169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1"/>
      <c r="N636" s="172" t="str">
        <f t="shared" si="1"/>
        <v/>
      </c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2" t="str">
        <f t="shared" si="2"/>
        <v/>
      </c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2" t="str">
        <f t="shared" si="3"/>
        <v/>
      </c>
      <c r="AM636" s="173"/>
      <c r="AN636" s="173"/>
      <c r="AO636" s="173"/>
      <c r="AP636" s="173"/>
      <c r="AQ636" s="173"/>
      <c r="AR636" s="173"/>
      <c r="AS636" s="173"/>
      <c r="AT636" s="173"/>
      <c r="AU636" s="173"/>
      <c r="AV636" s="171"/>
      <c r="AW636" s="171"/>
      <c r="AX636" s="172" t="str">
        <f t="shared" si="4"/>
        <v/>
      </c>
      <c r="AY636" s="173"/>
      <c r="AZ636" s="173"/>
      <c r="BA636" s="173"/>
      <c r="BB636" s="173"/>
      <c r="BC636" s="173"/>
      <c r="BD636" s="173"/>
      <c r="BE636" s="173"/>
      <c r="BF636" s="173"/>
      <c r="BG636" s="173"/>
      <c r="BH636" s="173"/>
      <c r="BI636" s="173"/>
      <c r="BJ636" s="172" t="str">
        <f t="shared" si="5"/>
        <v/>
      </c>
      <c r="BK636" s="173"/>
      <c r="BL636" s="173"/>
      <c r="BM636" s="173"/>
      <c r="BN636" s="173"/>
      <c r="BO636" s="173"/>
      <c r="BP636" s="173"/>
      <c r="BQ636" s="173"/>
      <c r="BR636" s="173"/>
      <c r="BS636" s="173"/>
      <c r="BT636" s="173"/>
      <c r="BU636" s="173"/>
      <c r="BV636" s="172" t="str">
        <f t="shared" si="6"/>
        <v/>
      </c>
      <c r="BW636" s="173"/>
      <c r="BX636" s="173"/>
      <c r="BY636" s="173"/>
      <c r="BZ636" s="171"/>
      <c r="CA636" s="171"/>
      <c r="CB636" s="171"/>
      <c r="CC636" s="171"/>
      <c r="CD636" s="171"/>
      <c r="CE636" s="171"/>
      <c r="CF636" s="171"/>
      <c r="CG636" s="171"/>
      <c r="CH636" s="172" t="str">
        <f t="shared" si="7"/>
        <v/>
      </c>
      <c r="CI636" s="171"/>
      <c r="CJ636" s="173"/>
      <c r="CK636" s="173"/>
      <c r="CL636" s="173"/>
      <c r="CM636" s="173"/>
      <c r="CN636" s="171"/>
      <c r="CO636" s="171"/>
      <c r="CP636" s="171"/>
      <c r="CQ636" s="173"/>
      <c r="CR636" s="171"/>
      <c r="CS636" s="171"/>
      <c r="CT636" s="172" t="str">
        <f t="shared" si="8"/>
        <v/>
      </c>
      <c r="CU636" s="172"/>
      <c r="CV636" s="172"/>
      <c r="CW636" s="172"/>
      <c r="CX636" s="172"/>
      <c r="CY636" s="172"/>
      <c r="CZ636" s="172"/>
      <c r="DA636" s="172"/>
      <c r="DB636" s="172"/>
      <c r="DC636" s="172"/>
      <c r="DD636" s="172"/>
      <c r="DE636" s="172"/>
      <c r="DF636" s="172"/>
      <c r="DG636" s="188" t="str">
        <f t="array" ref="DG636">IFERROR(_xlfn.XLOOKUP($A636&amp;B636,MARZO!$D$11:$D$40&amp;MARZO!$E$11:$E$40,MARZO!$AM$11:$AM$40,_xlfn.XLOOKUP($A636&amp;$B636,MARZO!$BC$11:$BC$40&amp;MARZO!$BD$11:$BD$40,MARZO!$CL$11:$CL$40,"A"))/1%,"")</f>
        <v/>
      </c>
      <c r="DH636" s="188" t="str">
        <f t="array" ref="DH636">IFERROR(_xlfn.XLOOKUP($A636&amp;$B636,ABRIL!$D$11:$D$40&amp;ABRIL!$E$11:$E$40,ABRIL!$AM$11:$AM$40,_xlfn.XLOOKUP($A636&amp;$B636,ABRIL!$BC$11:$BC$40&amp;ABRIL!$BD$11:$BD$40,ABRIL!$CL$11:$CL$40,"A"))/1%,"")</f>
        <v/>
      </c>
      <c r="DI636" s="188" t="str">
        <f t="array" ref="DI636">IFERROR(_xlfn.XLOOKUP($A636&amp;$B636,'ABRIL 2'!$D$11:$D$40&amp;'ABRIL 2'!$E$11:$E$40,'ABRIL 2'!$AM$11:$AM$40,_xlfn.XLOOKUP($A636&amp;$B636,'ABRIL 2'!$BC$11:$BC$40&amp;'ABRIL 2'!$BD$11:$BD$40,'ABRIL 2'!$CL$11:$CL$40,"A"))/1%,"")</f>
        <v/>
      </c>
      <c r="DJ636" s="188" t="str">
        <f t="array" ref="DJ636">IFERROR(_xlfn.XLOOKUP($A636&amp;$B636,MAYO!$D$11:$D$40&amp;MAYO!$E$11:$E$40,MAYO!$AM$11:$AM$40,_xlfn.XLOOKUP($A636&amp;$B636,MAYO!$BC$11:$BC$40&amp;MAYO!$BD$11:$BD$40,MAYO!$CL$11:$CL$40,"A"))/1%,"")</f>
        <v/>
      </c>
      <c r="DK636" s="188" t="str">
        <f t="array" ref="DK636">IFERROR(_xlfn.XLOOKUP($A636&amp;$B636,'MAYO 2'!$D$11:$D$40&amp;'MAYO 2'!$E$11:$E$40,'MAYO 2'!$AM$11:$AM$40,_xlfn.XLOOKUP($A636&amp;$B636,'MAYO 2'!$BC$11:$BC$40&amp;'MAYO 2'!$BD$11:$BD$40,'MAYO 2'!$CL$11:$CL$40,"A"))/1%,"")</f>
        <v/>
      </c>
      <c r="DL636" s="188" t="str">
        <f t="array" ref="DL636">IFERROR(_xlfn.XLOOKUP($A636&amp;$B636,JUNIO!$D$11:$D$40&amp;JUNIO!$E$11:$E$40,JUNIO!$AM$11:$AM$40,_xlfn.XLOOKUP($A636&amp;$B636,JUNIO!$BC$11:$BC$40&amp;JUNIO!$BD$11:$BD$40,JUNIO!$CL$11:$CL$40,"A"))/1%,"")</f>
        <v/>
      </c>
      <c r="DM636" s="188" t="str">
        <f t="array" ref="DM636">IFERROR(_xlfn.XLOOKUP($A636&amp;$B636,'JUNIO 2'!$D$11:$D$40&amp;'JUNIO 2'!$E$11:$E$40,'JUNIO 2'!$AM$11:$AM$40,_xlfn.XLOOKUP($A636&amp;$B636,'JUNIO 2'!$BC$11:$BC$40&amp;'JUNIO 2'!$BD$11:$BD$40,'JUNIO 2'!$CL$11:$CL$40,"A"))/1%,"")</f>
        <v/>
      </c>
      <c r="DN636" s="188" t="str">
        <f t="array" ref="DN636">IFERROR(_xlfn.XLOOKUP($A636&amp;$B636,JULIO!$D$11:$D$40&amp;JULIO!$E$11:$E$40,JULIO!$AM$11:$AM$40,_xlfn.XLOOKUP($A636&amp;$B636,JULIO!$BC$11:$BC$40&amp;JULIO!$BD$11:$BD$40,JULIO!$CL$11:$CL$40,"A"))/1%,"")</f>
        <v/>
      </c>
      <c r="DO636" s="188" t="str">
        <f t="array" ref="DO636">IFERROR(_xlfn.XLOOKUP($A636&amp;$B636,'JULIO 2'!$D$11:$D$40&amp;'JULIO 2'!$E$11:$E$40,'JULIO 2'!$AM$11:$AM$40,_xlfn.XLOOKUP($A636&amp;$B636,'JULIO 2'!$BC$11:$BC$40&amp;'JULIO 2'!$BD$11:$BD$40,'JULIO 2'!$CL$11:$CL$40,"A"))/1%,"")</f>
        <v/>
      </c>
      <c r="DP636" s="188" t="str">
        <f t="array" ref="DP636">IFERROR(_xlfn.XLOOKUP($A636&amp;$B636,AGOSTO!$D$11:$D$40&amp;AGOSTO!$E$11:$E$40,AGOSTO!$AM$11:$AM$40,_xlfn.XLOOKUP($A636&amp;$B636,AGOSTO!$BC$11:$BC$40&amp;AGOSTO!$BD$11:$BD$40,AGOSTO!$CL$11:$CL$40,"A"))/1%,"")</f>
        <v/>
      </c>
      <c r="DQ636" s="188" t="str">
        <f t="array" ref="DQ636">IFERROR(_xlfn.XLOOKUP($A636&amp;$B636,'AGOSTO 2'!$D$11:$D$40&amp;'AGOSTO 2'!$E$11:$E$40,'AGOSTO 2'!$AM$11:$AM$40,_xlfn.XLOOKUP($A636&amp;$B636,'AGOSTO 2'!$BC$11:$BC$40&amp;'AGOSTO 2'!$BD$11:$BD$40,'AGOSTO 2'!$CL$11:$CL$40,"A"))/1%,"")</f>
        <v/>
      </c>
      <c r="DR636" s="188" t="str">
        <f t="array" ref="DR636">IFERROR(_xlfn.XLOOKUP($A636&amp;$B636,SEPTIEMBRE!$D$11:$D$40&amp;SEPTIEMBRE!$E$11:$E$40,SEPTIEMBRE!$AM$11:$AM$40,_xlfn.XLOOKUP($A636&amp;$B636,SEPTIEMBRE!$BC$11:$BC$40&amp;SEPTIEMBRE!$BD$11:$BD$40,SEPTIEMBRE!$CL$11:$CL$40,"A"))/1%,"")</f>
        <v/>
      </c>
      <c r="DS636" s="188" t="str">
        <f t="array" ref="DS636">IFERROR(_xlfn.XLOOKUP($A636&amp;$B636,'SEPTIEMBRE 2'!$D$11:$D$40&amp;'SEPTIEMBRE 2'!$E$11:$E$40,'SEPTIEMBRE 2'!$AM$11:$AM$40,_xlfn.XLOOKUP($A636&amp;$B636,'SEPTIEMBRE 2'!$BC$11:$BC$40&amp;'SEPTIEMBRE 2'!$BD$11:$BD$40,'SEPTIEMBRE 2'!$CL$11:$CL$40,"A"))/1%,"")</f>
        <v/>
      </c>
      <c r="DT636" s="188" t="str">
        <f t="array" ref="DT636">IFERROR(_xlfn.XLOOKUP($A636&amp;$B636,'SEPTIEMBRE 3'!$D$11:$D$40&amp;'SEPTIEMBRE 3'!$E$11:$E$40,'SEPTIEMBRE 3'!$AM$11:$AM$40,_xlfn.XLOOKUP($A636&amp;$B636,'SEPTIEMBRE 3'!$BC$11:$BC$40&amp;'SEPTIEMBRE 3'!$BD$11:$BD$40,'SEPTIEMBRE 3'!$CL$11:$CL$40,"A"))/1%,"")</f>
        <v/>
      </c>
      <c r="DU636" s="188" t="str">
        <f t="array" ref="DU636">IFERROR(_xlfn.XLOOKUP($A636&amp;$B636,OCTUBRE!$D$11:$D$40&amp;OCTUBRE!$E$11:$E$40,OCTUBRE!$AM$11:$AM$40,_xlfn.XLOOKUP($A636&amp;$B636,OCTUBRE!$BC$11:$BC$40&amp;OCTUBRE!$BD$11:$BD$40,OCTUBRE!$CL$11:$CL$40,"A"))/1%,"")</f>
        <v/>
      </c>
      <c r="DV636" s="188" t="str">
        <f t="array" ref="DV636">IFERROR(_xlfn.XLOOKUP($A636&amp;$B636,'OCTUBRE 2'!$D$11:$D$40&amp;'OCTUBRE 2'!$E$11:$E$40,'OCTUBRE 2'!$AM$11:$AM$40,_xlfn.XLOOKUP($A636&amp;$B636,'OCTUBRE 2'!$BC$11:$BC$40&amp;'OCTUBRE 2'!$BD$11:$BD$40,'OCTUBRE 2'!$CL$11:$CL$40,"A"))/1%,"")</f>
        <v/>
      </c>
      <c r="DW636" s="188" t="str">
        <f t="array" ref="DW636">IFERROR(_xlfn.XLOOKUP($A636&amp;$B636,NOVIEMBRE!$D$11:$D$40&amp;NOVIEMBRE!$E$11:$E$40,NOVIEMBRE!$AM$11:$AM$40,_xlfn.XLOOKUP($A636&amp;$B636,NOVIEMBRE!$BC$11:$BC$40&amp;NOVIEMBRE!$BD$11:$BD$40,NOVIEMBRE!$CL$11:$CL$40,"A"))/1%,"")</f>
        <v/>
      </c>
      <c r="DX636" s="188" t="str">
        <f t="array" ref="DX636">IFERROR(_xlfn.XLOOKUP($A636&amp;$B636,'NOVIEMBRE 2'!$D$11:$D$40&amp;'NOVIEMBRE 2'!$E$11:$E$40,'NOVIEMBRE 2'!$AM$11:$AM$40,_xlfn.XLOOKUP($A636&amp;$B636,'NOVIEMBRE 2'!$BC$11:$BC$40&amp;'NOVIEMBRE 2'!$BD$11:$BD$40,'NOVIEMBRE 2'!$CL$11:$CL$40,"A"))/1%,"")</f>
        <v/>
      </c>
      <c r="DY636" s="188" t="str">
        <f t="array" ref="DY636">IFERROR(_xlfn.XLOOKUP($A636&amp;$B636,DICIEMBRE!$D$11:$D$40&amp;DICIEMBRE!$E$11:$E$40,DICIEMBRE!$AM$11:$AM$40,_xlfn.XLOOKUP($A636&amp;$B636,DICIEMBRE!$BC$11:$BC$40&amp;DICIEMBRE!$BD$11:$BD$40,DICIEMBRE!$CL$11:$CL$40,"A"))/1%,"")</f>
        <v/>
      </c>
      <c r="DZ636" s="381" t="str">
        <f t="shared" si="9"/>
        <v>-</v>
      </c>
      <c r="EA636" s="381" t="str">
        <f t="shared" si="10"/>
        <v>-</v>
      </c>
      <c r="EB636" s="381" t="str">
        <f t="shared" si="11"/>
        <v>-</v>
      </c>
      <c r="EC636" s="381" t="str">
        <f t="shared" si="12"/>
        <v>-</v>
      </c>
      <c r="ED636" s="381" t="str">
        <f t="shared" si="13"/>
        <v>-</v>
      </c>
      <c r="EE636" s="381" t="str">
        <f t="shared" si="14"/>
        <v>-</v>
      </c>
      <c r="EF636" s="381" t="str">
        <f t="shared" si="15"/>
        <v>-</v>
      </c>
      <c r="EG636" s="381" t="str">
        <f t="shared" si="16"/>
        <v>-</v>
      </c>
      <c r="EH636" s="381" t="str">
        <f t="shared" si="17"/>
        <v>-</v>
      </c>
      <c r="EI636" s="188" t="str">
        <f t="shared" si="18"/>
        <v/>
      </c>
      <c r="EJ636" s="382"/>
      <c r="EK636" s="382"/>
      <c r="EL636" s="383"/>
      <c r="EM636" s="21"/>
      <c r="EN636" s="384">
        <f t="array" ref="EN636">IFERROR(_xlfn.XLOOKUP($A636&amp;$B636,MARZO!$D$11:$D$40&amp;MARZO!$E$11:$E$40,MARZO!$AK$11:$AK$40,_xlfn.XLOOKUP($A636&amp;$B636,MARZO!$BC$11:$BC$40&amp;MARZO!$BD$11:$BD$40,MARZO!$CJ$11:$CJ$40,"A")),"")</f>
        <v>0</v>
      </c>
      <c r="EO636" s="384">
        <f t="array" ref="EO636">IFERROR(_xlfn.XLOOKUP($A636&amp;$B636,ABRIL!$D$11:$D$40&amp;ABRIL!$E$11:$E$40,ABRIL!$AK$11:$AK$40,_xlfn.XLOOKUP($A636&amp;$B636,ABRIL!$BC$11:$BC$40&amp;ABRIL!$BD$11:$BD$40,ABRIL!$CJ$11:$CJ$40,"A")),"")</f>
        <v>0</v>
      </c>
      <c r="EP636" s="384">
        <f t="array" ref="EP636">IFERROR(_xlfn.XLOOKUP($A636&amp;$B636,'ABRIL 2'!$D$11:$D$40&amp;'ABRIL 2'!$E$11:$E$40,'ABRIL 2'!$AK$11:$AK$40,_xlfn.XLOOKUP($A636&amp;$B636,'ABRIL 2'!$BC$11:$BC$40&amp;'ABRIL 2'!$BD$11:$BD$40,'ABRIL 2'!$CJ$11:$CJ$40,"A")),"")</f>
        <v>0</v>
      </c>
      <c r="EQ636" s="384">
        <f t="array" ref="EQ636">IFERROR(_xlfn.XLOOKUP($A636&amp;$B636,MAYO!$D$11:$D$40&amp;MAYO!$E$11:$E$40,MAYO!$AK$11:$AK$40,_xlfn.XLOOKUP($A636&amp;$B636,MAYO!$BC$11:$BC$40&amp;MAYO!$BD$11:$BD$40,MAYO!$CJ$11:$CJ$40,"A")),"")</f>
        <v>0</v>
      </c>
      <c r="ER636" s="384">
        <f t="array" ref="ER636">IFERROR(_xlfn.XLOOKUP($A636&amp;$B636,'MAYO 2'!$D$11:$D$40&amp;'MAYO 2'!$E$11:$E$40,'MAYO 2'!$AK$11:$AK$40,_xlfn.XLOOKUP($A636&amp;$B636,'MAYO 2'!$BC$11:$BC$40&amp;'MAYO 2'!$BD$11:$BD$40,'MAYO 2'!$CJ$11:$CJ$40,"A")),"")</f>
        <v>0</v>
      </c>
      <c r="ES636" s="384">
        <f t="array" ref="ES636">IFERROR(_xlfn.XLOOKUP($A636&amp;$B636,JUNIO!$D$11:$D$40&amp;JUNIO!$E$11:$E$40,JUNIO!$AK$11:$AK$40,_xlfn.XLOOKUP($A636&amp;$B636,JUNIO!$BC$11:$BC$40&amp;JUNIO!$BD$11:$BD$40,JUNIO!$CJ$11:$CJ$40,"A")),"")</f>
        <v>0</v>
      </c>
      <c r="ET636" s="384">
        <f t="array" ref="ET636">IFERROR(_xlfn.XLOOKUP($A636&amp;$B636,'JUNIO 2'!$D$11:$D$40&amp;'JUNIO 2'!$E$11:$E$40,'JUNIO 2'!$AK$11:$AK$40,_xlfn.XLOOKUP($A636&amp;$B636,'JUNIO 2'!$BC$11:$BC$40&amp;'JUNIO 2'!$BD$11:$BD$40,'JUNIO 2'!$CJ$11:$CJ$40,"A")),"")</f>
        <v>0</v>
      </c>
      <c r="EU636" s="384">
        <f t="array" ref="EU636">IFERROR(_xlfn.XLOOKUP($A636&amp;$B636,JULIO!$D$11:$D$40&amp;JULIO!$E$11:$E$40,JULIO!$AK$11:$AK$40,_xlfn.XLOOKUP($A636&amp;$B636,JULIO!$BC$11:$BC$40&amp;JULIO!$BD$11:$BD$40,JULIO!$CJ$11:$CJ$40,"A")),"")</f>
        <v>0</v>
      </c>
      <c r="EV636" s="384">
        <f t="array" ref="EV636">IFERROR(_xlfn.XLOOKUP($A636&amp;$B636,'JULIO 2'!$D$11:$D$40&amp;'JULIO 2'!$E$11:$E$40,'JULIO 2'!$AK$11:$AK$40,_xlfn.XLOOKUP($A636&amp;$B636,'JULIO 2'!$BC$11:$BC$40&amp;'JULIO 2'!$BD$11:$BD$40,'JULIO 2'!$CJ$11:$CJ$40,"A")),"")</f>
        <v>0</v>
      </c>
      <c r="EW636" s="384">
        <f t="array" ref="EW636">IFERROR(_xlfn.XLOOKUP($A636&amp;$B636,AGOSTO!$D$11:$D$40&amp;AGOSTO!$E$11:$E$40,AGOSTO!$AK$11:$AK$40,_xlfn.XLOOKUP($A636&amp;$B636,AGOSTO!$BC$11:$BC$40&amp;AGOSTO!$BD$11:$BD$40,AGOSTO!$CJ$11:$CJ$40,"A")),"")</f>
        <v>0</v>
      </c>
      <c r="EX636" s="384">
        <f t="array" ref="EX636">IFERROR(_xlfn.XLOOKUP($A636&amp;$B636,'AGOSTO 2'!$D$11:$D$40&amp;'AGOSTO 2'!$E$11:$E$40,'AGOSTO 2'!$AK$11:$AK$40,_xlfn.XLOOKUP($A636&amp;$B636,'AGOSTO 2'!$BC$11:$BC$40&amp;'AGOSTO 2'!$BD$11:$BD$40,'AGOSTO 2'!$CJ$11:$CJ$40,"A")),"")</f>
        <v>0</v>
      </c>
      <c r="EY636" s="384">
        <f t="array" ref="EY636">IFERROR(_xlfn.XLOOKUP($A636&amp;$B636,SEPTIEMBRE!$D$11:$D$40&amp;SEPTIEMBRE!$E$11:$E$40,SEPTIEMBRE!$AK$11:$AK$40,_xlfn.XLOOKUP($A636&amp;$B636,SEPTIEMBRE!$BC$11:$BC$40&amp;SEPTIEMBRE!$BD$11:$BD$40,SEPTIEMBRE!$CJ$11:$CJ$40,"A")),"")</f>
        <v>0</v>
      </c>
      <c r="EZ636" s="384">
        <f t="array" ref="EZ636">IFERROR(_xlfn.XLOOKUP($A636&amp;$B636,'SEPTIEMBRE 2'!$D$11:$D$40&amp;'SEPTIEMBRE 2'!$E$11:$E$40,'SEPTIEMBRE 2'!$AK$11:$AK$40,_xlfn.XLOOKUP($A636&amp;$B636,'SEPTIEMBRE 2'!$BC$11:$BC$40&amp;'SEPTIEMBRE 2'!$BD$11:$BD$40,'SEPTIEMBRE 2'!$CJ$11:$CJ$40,"A")),"")</f>
        <v>0</v>
      </c>
      <c r="FA636" s="384">
        <f t="array" ref="FA636">IFERROR(_xlfn.XLOOKUP($A636&amp;$B636,'SEPTIEMBRE 3'!$D$11:$D$40&amp;'SEPTIEMBRE 3'!$E$11:$E$40,'SEPTIEMBRE 3'!$AK$11:$AK$40,_xlfn.XLOOKUP($A636&amp;$B636,'SEPTIEMBRE 3'!$BC$11:$BC$40&amp;'SEPTIEMBRE 3'!$BD$11:$BD$40,'SEPTIEMBRE 3'!$CJ$11:$CJ$40,"A")),"")</f>
        <v>0</v>
      </c>
      <c r="FB636" s="384">
        <f t="array" ref="FB636">IFERROR(_xlfn.XLOOKUP($A636&amp;$B636,OCTUBRE!$D$11:$D$40&amp;OCTUBRE!$E$11:$E$40,OCTUBRE!$AK$11:$AK$40,_xlfn.XLOOKUP($A636&amp;$B636,OCTUBRE!$BC$11:$BC$40&amp;OCTUBRE!$BD$11:$BD$40,OCTUBRE!$CJ$11:$CJ$40,"A")),"")</f>
        <v>0</v>
      </c>
      <c r="FC636" s="384">
        <f t="array" ref="FC636">IFERROR(_xlfn.XLOOKUP($A636&amp;$B636,'OCTUBRE 2'!$D$11:$D$40&amp;'OCTUBRE 2'!$E$11:$E$40,'OCTUBRE 2'!$AK$11:$AK$40,_xlfn.XLOOKUP($A636&amp;$B636,'OCTUBRE 2'!$BC$11:$BC$40&amp;'OCTUBRE 2'!$BD$11:$BD$40,'OCTUBRE 2'!$CJ$11:$CJ$40,"A")),"")</f>
        <v>0</v>
      </c>
      <c r="FD636" s="384">
        <f t="array" ref="FD636">IFERROR(_xlfn.XLOOKUP($A636&amp;$B636,NOVIEMBRE!$D$11:$D$40&amp;NOVIEMBRE!$E$11:$E$40,NOVIEMBRE!$AK$11:$AK$40,_xlfn.XLOOKUP($A636&amp;$B636,NOVIEMBRE!$BC$11:$BC$40&amp;NOVIEMBRE!$BD$11:$BD$40,NOVIEMBRE!$CJ$11:$CJ$40,"A")),"")</f>
        <v>0</v>
      </c>
      <c r="FE636" s="384">
        <f t="array" ref="FE636">IFERROR(_xlfn.XLOOKUP($A636&amp;$B636,'NOVIEMBRE 2'!$D$11:$D$40&amp;'NOVIEMBRE 2'!$E$11:$E$40,'NOVIEMBRE 2'!$AK$11:$AK$40,_xlfn.XLOOKUP($A636&amp;$B636,'NOVIEMBRE 2'!$BC$11:$BC$40&amp;'NOVIEMBRE 2'!$BD$11:$BD$40,'NOVIEMBRE 2'!$CJ$11:$CJ$40,"A")),"")</f>
        <v>0</v>
      </c>
      <c r="FF636" s="385">
        <f t="array" ref="FF636">IFERROR(_xlfn.XLOOKUP($A636&amp;$B636,DICIEMBRE!$D$11:$D$40&amp;DICIEMBRE!$E$11:$E$40,DICIEMBRE!$AK$11:$AK$40,_xlfn.XLOOKUP($A636&amp;$B636,DICIEMBRE!$BC$11:$BC$40&amp;DICIEMBRE!$BD$11:$BD$40,DICIEMBRE!$CJ$11:$CJ$40,"A")),"")</f>
        <v>0</v>
      </c>
      <c r="FG636" s="386" t="str">
        <f t="shared" si="19"/>
        <v/>
      </c>
      <c r="FH636" s="386" t="str">
        <f t="array" ref="FH636">IF(
 COUNT(DZ636:EH636)=0,
 "-",
 IF(
  COUNT(DZ636:EH636) &lt; COUNTA(DZ636:EH636),
  REPT("🟩", ROUND(COUNT(DZ636:EH636)/COUNTA(DZ636:EH636)*5, 0)) &amp;
  REPT("⬜", 5 - ROUND(COUNT(DZ636:EH636)/COUNTA(DZ636:EH636)*5, 0)),
  IF(
    AVERAGE(IF(DZ636:EH636&lt;&gt;"", DZ636:EH636, )) &gt;= 70, "🟩🟩🟩🟩🟩",
    IF(
      AVERAGE(IF(DZ636:EH636&lt;&gt;"",DZ636:EH636, )) &gt;= 56, "🟨🟨🟨🟨🟨",
      "🟥🟥🟥🟥🟥"
    )
  )
 )
)
</f>
        <v>-</v>
      </c>
    </row>
    <row r="637" ht="15.75" customHeight="1">
      <c r="A637" s="168"/>
      <c r="B637" s="169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1"/>
      <c r="N637" s="172" t="str">
        <f t="shared" si="1"/>
        <v/>
      </c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2" t="str">
        <f t="shared" si="2"/>
        <v/>
      </c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2" t="str">
        <f t="shared" si="3"/>
        <v/>
      </c>
      <c r="AM637" s="173"/>
      <c r="AN637" s="173"/>
      <c r="AO637" s="173"/>
      <c r="AP637" s="173"/>
      <c r="AQ637" s="173"/>
      <c r="AR637" s="173"/>
      <c r="AS637" s="173"/>
      <c r="AT637" s="173"/>
      <c r="AU637" s="173"/>
      <c r="AV637" s="171"/>
      <c r="AW637" s="171"/>
      <c r="AX637" s="172" t="str">
        <f t="shared" si="4"/>
        <v/>
      </c>
      <c r="AY637" s="173"/>
      <c r="AZ637" s="173"/>
      <c r="BA637" s="173"/>
      <c r="BB637" s="173"/>
      <c r="BC637" s="173"/>
      <c r="BD637" s="173"/>
      <c r="BE637" s="173"/>
      <c r="BF637" s="173"/>
      <c r="BG637" s="173"/>
      <c r="BH637" s="173"/>
      <c r="BI637" s="173"/>
      <c r="BJ637" s="172" t="str">
        <f t="shared" si="5"/>
        <v/>
      </c>
      <c r="BK637" s="173"/>
      <c r="BL637" s="173"/>
      <c r="BM637" s="173"/>
      <c r="BN637" s="173"/>
      <c r="BO637" s="173"/>
      <c r="BP637" s="173"/>
      <c r="BQ637" s="173"/>
      <c r="BR637" s="173"/>
      <c r="BS637" s="173"/>
      <c r="BT637" s="173"/>
      <c r="BU637" s="173"/>
      <c r="BV637" s="172" t="str">
        <f t="shared" si="6"/>
        <v/>
      </c>
      <c r="BW637" s="173"/>
      <c r="BX637" s="173"/>
      <c r="BY637" s="173"/>
      <c r="BZ637" s="171"/>
      <c r="CA637" s="171"/>
      <c r="CB637" s="171"/>
      <c r="CC637" s="171"/>
      <c r="CD637" s="171"/>
      <c r="CE637" s="171"/>
      <c r="CF637" s="171"/>
      <c r="CG637" s="171"/>
      <c r="CH637" s="172" t="str">
        <f t="shared" si="7"/>
        <v/>
      </c>
      <c r="CI637" s="171"/>
      <c r="CJ637" s="173"/>
      <c r="CK637" s="173"/>
      <c r="CL637" s="173"/>
      <c r="CM637" s="173"/>
      <c r="CN637" s="171"/>
      <c r="CO637" s="171"/>
      <c r="CP637" s="171"/>
      <c r="CQ637" s="173"/>
      <c r="CR637" s="171"/>
      <c r="CS637" s="171"/>
      <c r="CT637" s="172" t="str">
        <f t="shared" si="8"/>
        <v/>
      </c>
      <c r="CU637" s="172"/>
      <c r="CV637" s="172"/>
      <c r="CW637" s="172"/>
      <c r="CX637" s="172"/>
      <c r="CY637" s="172"/>
      <c r="CZ637" s="172"/>
      <c r="DA637" s="172"/>
      <c r="DB637" s="172"/>
      <c r="DC637" s="172"/>
      <c r="DD637" s="172"/>
      <c r="DE637" s="172"/>
      <c r="DF637" s="172"/>
      <c r="DG637" s="188" t="str">
        <f t="array" ref="DG637">IFERROR(_xlfn.XLOOKUP($A637&amp;B637,MARZO!$D$11:$D$40&amp;MARZO!$E$11:$E$40,MARZO!$AM$11:$AM$40,_xlfn.XLOOKUP($A637&amp;$B637,MARZO!$BC$11:$BC$40&amp;MARZO!$BD$11:$BD$40,MARZO!$CL$11:$CL$40,"A"))/1%,"")</f>
        <v/>
      </c>
      <c r="DH637" s="188" t="str">
        <f t="array" ref="DH637">IFERROR(_xlfn.XLOOKUP($A637&amp;$B637,ABRIL!$D$11:$D$40&amp;ABRIL!$E$11:$E$40,ABRIL!$AM$11:$AM$40,_xlfn.XLOOKUP($A637&amp;$B637,ABRIL!$BC$11:$BC$40&amp;ABRIL!$BD$11:$BD$40,ABRIL!$CL$11:$CL$40,"A"))/1%,"")</f>
        <v/>
      </c>
      <c r="DI637" s="188" t="str">
        <f t="array" ref="DI637">IFERROR(_xlfn.XLOOKUP($A637&amp;$B637,'ABRIL 2'!$D$11:$D$40&amp;'ABRIL 2'!$E$11:$E$40,'ABRIL 2'!$AM$11:$AM$40,_xlfn.XLOOKUP($A637&amp;$B637,'ABRIL 2'!$BC$11:$BC$40&amp;'ABRIL 2'!$BD$11:$BD$40,'ABRIL 2'!$CL$11:$CL$40,"A"))/1%,"")</f>
        <v/>
      </c>
      <c r="DJ637" s="188" t="str">
        <f t="array" ref="DJ637">IFERROR(_xlfn.XLOOKUP($A637&amp;$B637,MAYO!$D$11:$D$40&amp;MAYO!$E$11:$E$40,MAYO!$AM$11:$AM$40,_xlfn.XLOOKUP($A637&amp;$B637,MAYO!$BC$11:$BC$40&amp;MAYO!$BD$11:$BD$40,MAYO!$CL$11:$CL$40,"A"))/1%,"")</f>
        <v/>
      </c>
      <c r="DK637" s="188" t="str">
        <f t="array" ref="DK637">IFERROR(_xlfn.XLOOKUP($A637&amp;$B637,'MAYO 2'!$D$11:$D$40&amp;'MAYO 2'!$E$11:$E$40,'MAYO 2'!$AM$11:$AM$40,_xlfn.XLOOKUP($A637&amp;$B637,'MAYO 2'!$BC$11:$BC$40&amp;'MAYO 2'!$BD$11:$BD$40,'MAYO 2'!$CL$11:$CL$40,"A"))/1%,"")</f>
        <v/>
      </c>
      <c r="DL637" s="188" t="str">
        <f t="array" ref="DL637">IFERROR(_xlfn.XLOOKUP($A637&amp;$B637,JUNIO!$D$11:$D$40&amp;JUNIO!$E$11:$E$40,JUNIO!$AM$11:$AM$40,_xlfn.XLOOKUP($A637&amp;$B637,JUNIO!$BC$11:$BC$40&amp;JUNIO!$BD$11:$BD$40,JUNIO!$CL$11:$CL$40,"A"))/1%,"")</f>
        <v/>
      </c>
      <c r="DM637" s="188" t="str">
        <f t="array" ref="DM637">IFERROR(_xlfn.XLOOKUP($A637&amp;$B637,'JUNIO 2'!$D$11:$D$40&amp;'JUNIO 2'!$E$11:$E$40,'JUNIO 2'!$AM$11:$AM$40,_xlfn.XLOOKUP($A637&amp;$B637,'JUNIO 2'!$BC$11:$BC$40&amp;'JUNIO 2'!$BD$11:$BD$40,'JUNIO 2'!$CL$11:$CL$40,"A"))/1%,"")</f>
        <v/>
      </c>
      <c r="DN637" s="188" t="str">
        <f t="array" ref="DN637">IFERROR(_xlfn.XLOOKUP($A637&amp;$B637,JULIO!$D$11:$D$40&amp;JULIO!$E$11:$E$40,JULIO!$AM$11:$AM$40,_xlfn.XLOOKUP($A637&amp;$B637,JULIO!$BC$11:$BC$40&amp;JULIO!$BD$11:$BD$40,JULIO!$CL$11:$CL$40,"A"))/1%,"")</f>
        <v/>
      </c>
      <c r="DO637" s="188" t="str">
        <f t="array" ref="DO637">IFERROR(_xlfn.XLOOKUP($A637&amp;$B637,'JULIO 2'!$D$11:$D$40&amp;'JULIO 2'!$E$11:$E$40,'JULIO 2'!$AM$11:$AM$40,_xlfn.XLOOKUP($A637&amp;$B637,'JULIO 2'!$BC$11:$BC$40&amp;'JULIO 2'!$BD$11:$BD$40,'JULIO 2'!$CL$11:$CL$40,"A"))/1%,"")</f>
        <v/>
      </c>
      <c r="DP637" s="188" t="str">
        <f t="array" ref="DP637">IFERROR(_xlfn.XLOOKUP($A637&amp;$B637,AGOSTO!$D$11:$D$40&amp;AGOSTO!$E$11:$E$40,AGOSTO!$AM$11:$AM$40,_xlfn.XLOOKUP($A637&amp;$B637,AGOSTO!$BC$11:$BC$40&amp;AGOSTO!$BD$11:$BD$40,AGOSTO!$CL$11:$CL$40,"A"))/1%,"")</f>
        <v/>
      </c>
      <c r="DQ637" s="188" t="str">
        <f t="array" ref="DQ637">IFERROR(_xlfn.XLOOKUP($A637&amp;$B637,'AGOSTO 2'!$D$11:$D$40&amp;'AGOSTO 2'!$E$11:$E$40,'AGOSTO 2'!$AM$11:$AM$40,_xlfn.XLOOKUP($A637&amp;$B637,'AGOSTO 2'!$BC$11:$BC$40&amp;'AGOSTO 2'!$BD$11:$BD$40,'AGOSTO 2'!$CL$11:$CL$40,"A"))/1%,"")</f>
        <v/>
      </c>
      <c r="DR637" s="188" t="str">
        <f t="array" ref="DR637">IFERROR(_xlfn.XLOOKUP($A637&amp;$B637,SEPTIEMBRE!$D$11:$D$40&amp;SEPTIEMBRE!$E$11:$E$40,SEPTIEMBRE!$AM$11:$AM$40,_xlfn.XLOOKUP($A637&amp;$B637,SEPTIEMBRE!$BC$11:$BC$40&amp;SEPTIEMBRE!$BD$11:$BD$40,SEPTIEMBRE!$CL$11:$CL$40,"A"))/1%,"")</f>
        <v/>
      </c>
      <c r="DS637" s="188" t="str">
        <f t="array" ref="DS637">IFERROR(_xlfn.XLOOKUP($A637&amp;$B637,'SEPTIEMBRE 2'!$D$11:$D$40&amp;'SEPTIEMBRE 2'!$E$11:$E$40,'SEPTIEMBRE 2'!$AM$11:$AM$40,_xlfn.XLOOKUP($A637&amp;$B637,'SEPTIEMBRE 2'!$BC$11:$BC$40&amp;'SEPTIEMBRE 2'!$BD$11:$BD$40,'SEPTIEMBRE 2'!$CL$11:$CL$40,"A"))/1%,"")</f>
        <v/>
      </c>
      <c r="DT637" s="188" t="str">
        <f t="array" ref="DT637">IFERROR(_xlfn.XLOOKUP($A637&amp;$B637,'SEPTIEMBRE 3'!$D$11:$D$40&amp;'SEPTIEMBRE 3'!$E$11:$E$40,'SEPTIEMBRE 3'!$AM$11:$AM$40,_xlfn.XLOOKUP($A637&amp;$B637,'SEPTIEMBRE 3'!$BC$11:$BC$40&amp;'SEPTIEMBRE 3'!$BD$11:$BD$40,'SEPTIEMBRE 3'!$CL$11:$CL$40,"A"))/1%,"")</f>
        <v/>
      </c>
      <c r="DU637" s="188" t="str">
        <f t="array" ref="DU637">IFERROR(_xlfn.XLOOKUP($A637&amp;$B637,OCTUBRE!$D$11:$D$40&amp;OCTUBRE!$E$11:$E$40,OCTUBRE!$AM$11:$AM$40,_xlfn.XLOOKUP($A637&amp;$B637,OCTUBRE!$BC$11:$BC$40&amp;OCTUBRE!$BD$11:$BD$40,OCTUBRE!$CL$11:$CL$40,"A"))/1%,"")</f>
        <v/>
      </c>
      <c r="DV637" s="188" t="str">
        <f t="array" ref="DV637">IFERROR(_xlfn.XLOOKUP($A637&amp;$B637,'OCTUBRE 2'!$D$11:$D$40&amp;'OCTUBRE 2'!$E$11:$E$40,'OCTUBRE 2'!$AM$11:$AM$40,_xlfn.XLOOKUP($A637&amp;$B637,'OCTUBRE 2'!$BC$11:$BC$40&amp;'OCTUBRE 2'!$BD$11:$BD$40,'OCTUBRE 2'!$CL$11:$CL$40,"A"))/1%,"")</f>
        <v/>
      </c>
      <c r="DW637" s="188" t="str">
        <f t="array" ref="DW637">IFERROR(_xlfn.XLOOKUP($A637&amp;$B637,NOVIEMBRE!$D$11:$D$40&amp;NOVIEMBRE!$E$11:$E$40,NOVIEMBRE!$AM$11:$AM$40,_xlfn.XLOOKUP($A637&amp;$B637,NOVIEMBRE!$BC$11:$BC$40&amp;NOVIEMBRE!$BD$11:$BD$40,NOVIEMBRE!$CL$11:$CL$40,"A"))/1%,"")</f>
        <v/>
      </c>
      <c r="DX637" s="188" t="str">
        <f t="array" ref="DX637">IFERROR(_xlfn.XLOOKUP($A637&amp;$B637,'NOVIEMBRE 2'!$D$11:$D$40&amp;'NOVIEMBRE 2'!$E$11:$E$40,'NOVIEMBRE 2'!$AM$11:$AM$40,_xlfn.XLOOKUP($A637&amp;$B637,'NOVIEMBRE 2'!$BC$11:$BC$40&amp;'NOVIEMBRE 2'!$BD$11:$BD$40,'NOVIEMBRE 2'!$CL$11:$CL$40,"A"))/1%,"")</f>
        <v/>
      </c>
      <c r="DY637" s="188" t="str">
        <f t="array" ref="DY637">IFERROR(_xlfn.XLOOKUP($A637&amp;$B637,DICIEMBRE!$D$11:$D$40&amp;DICIEMBRE!$E$11:$E$40,DICIEMBRE!$AM$11:$AM$40,_xlfn.XLOOKUP($A637&amp;$B637,DICIEMBRE!$BC$11:$BC$40&amp;DICIEMBRE!$BD$11:$BD$40,DICIEMBRE!$CL$11:$CL$40,"A"))/1%,"")</f>
        <v/>
      </c>
      <c r="DZ637" s="381" t="str">
        <f t="shared" si="9"/>
        <v>-</v>
      </c>
      <c r="EA637" s="381" t="str">
        <f t="shared" si="10"/>
        <v>-</v>
      </c>
      <c r="EB637" s="381" t="str">
        <f t="shared" si="11"/>
        <v>-</v>
      </c>
      <c r="EC637" s="381" t="str">
        <f t="shared" si="12"/>
        <v>-</v>
      </c>
      <c r="ED637" s="381" t="str">
        <f t="shared" si="13"/>
        <v>-</v>
      </c>
      <c r="EE637" s="381" t="str">
        <f t="shared" si="14"/>
        <v>-</v>
      </c>
      <c r="EF637" s="381" t="str">
        <f t="shared" si="15"/>
        <v>-</v>
      </c>
      <c r="EG637" s="381" t="str">
        <f t="shared" si="16"/>
        <v>-</v>
      </c>
      <c r="EH637" s="381" t="str">
        <f t="shared" si="17"/>
        <v>-</v>
      </c>
      <c r="EI637" s="188" t="str">
        <f t="shared" si="18"/>
        <v/>
      </c>
      <c r="EJ637" s="382"/>
      <c r="EK637" s="382"/>
      <c r="EL637" s="383"/>
      <c r="EM637" s="21"/>
      <c r="EN637" s="384">
        <f t="array" ref="EN637">IFERROR(_xlfn.XLOOKUP($A637&amp;$B637,MARZO!$D$11:$D$40&amp;MARZO!$E$11:$E$40,MARZO!$AK$11:$AK$40,_xlfn.XLOOKUP($A637&amp;$B637,MARZO!$BC$11:$BC$40&amp;MARZO!$BD$11:$BD$40,MARZO!$CJ$11:$CJ$40,"A")),"")</f>
        <v>0</v>
      </c>
      <c r="EO637" s="384">
        <f t="array" ref="EO637">IFERROR(_xlfn.XLOOKUP($A637&amp;$B637,ABRIL!$D$11:$D$40&amp;ABRIL!$E$11:$E$40,ABRIL!$AK$11:$AK$40,_xlfn.XLOOKUP($A637&amp;$B637,ABRIL!$BC$11:$BC$40&amp;ABRIL!$BD$11:$BD$40,ABRIL!$CJ$11:$CJ$40,"A")),"")</f>
        <v>0</v>
      </c>
      <c r="EP637" s="384">
        <f t="array" ref="EP637">IFERROR(_xlfn.XLOOKUP($A637&amp;$B637,'ABRIL 2'!$D$11:$D$40&amp;'ABRIL 2'!$E$11:$E$40,'ABRIL 2'!$AK$11:$AK$40,_xlfn.XLOOKUP($A637&amp;$B637,'ABRIL 2'!$BC$11:$BC$40&amp;'ABRIL 2'!$BD$11:$BD$40,'ABRIL 2'!$CJ$11:$CJ$40,"A")),"")</f>
        <v>0</v>
      </c>
      <c r="EQ637" s="384">
        <f t="array" ref="EQ637">IFERROR(_xlfn.XLOOKUP($A637&amp;$B637,MAYO!$D$11:$D$40&amp;MAYO!$E$11:$E$40,MAYO!$AK$11:$AK$40,_xlfn.XLOOKUP($A637&amp;$B637,MAYO!$BC$11:$BC$40&amp;MAYO!$BD$11:$BD$40,MAYO!$CJ$11:$CJ$40,"A")),"")</f>
        <v>0</v>
      </c>
      <c r="ER637" s="384">
        <f t="array" ref="ER637">IFERROR(_xlfn.XLOOKUP($A637&amp;$B637,'MAYO 2'!$D$11:$D$40&amp;'MAYO 2'!$E$11:$E$40,'MAYO 2'!$AK$11:$AK$40,_xlfn.XLOOKUP($A637&amp;$B637,'MAYO 2'!$BC$11:$BC$40&amp;'MAYO 2'!$BD$11:$BD$40,'MAYO 2'!$CJ$11:$CJ$40,"A")),"")</f>
        <v>0</v>
      </c>
      <c r="ES637" s="384">
        <f t="array" ref="ES637">IFERROR(_xlfn.XLOOKUP($A637&amp;$B637,JUNIO!$D$11:$D$40&amp;JUNIO!$E$11:$E$40,JUNIO!$AK$11:$AK$40,_xlfn.XLOOKUP($A637&amp;$B637,JUNIO!$BC$11:$BC$40&amp;JUNIO!$BD$11:$BD$40,JUNIO!$CJ$11:$CJ$40,"A")),"")</f>
        <v>0</v>
      </c>
      <c r="ET637" s="384">
        <f t="array" ref="ET637">IFERROR(_xlfn.XLOOKUP($A637&amp;$B637,'JUNIO 2'!$D$11:$D$40&amp;'JUNIO 2'!$E$11:$E$40,'JUNIO 2'!$AK$11:$AK$40,_xlfn.XLOOKUP($A637&amp;$B637,'JUNIO 2'!$BC$11:$BC$40&amp;'JUNIO 2'!$BD$11:$BD$40,'JUNIO 2'!$CJ$11:$CJ$40,"A")),"")</f>
        <v>0</v>
      </c>
      <c r="EU637" s="384">
        <f t="array" ref="EU637">IFERROR(_xlfn.XLOOKUP($A637&amp;$B637,JULIO!$D$11:$D$40&amp;JULIO!$E$11:$E$40,JULIO!$AK$11:$AK$40,_xlfn.XLOOKUP($A637&amp;$B637,JULIO!$BC$11:$BC$40&amp;JULIO!$BD$11:$BD$40,JULIO!$CJ$11:$CJ$40,"A")),"")</f>
        <v>0</v>
      </c>
      <c r="EV637" s="384">
        <f t="array" ref="EV637">IFERROR(_xlfn.XLOOKUP($A637&amp;$B637,'JULIO 2'!$D$11:$D$40&amp;'JULIO 2'!$E$11:$E$40,'JULIO 2'!$AK$11:$AK$40,_xlfn.XLOOKUP($A637&amp;$B637,'JULIO 2'!$BC$11:$BC$40&amp;'JULIO 2'!$BD$11:$BD$40,'JULIO 2'!$CJ$11:$CJ$40,"A")),"")</f>
        <v>0</v>
      </c>
      <c r="EW637" s="384">
        <f t="array" ref="EW637">IFERROR(_xlfn.XLOOKUP($A637&amp;$B637,AGOSTO!$D$11:$D$40&amp;AGOSTO!$E$11:$E$40,AGOSTO!$AK$11:$AK$40,_xlfn.XLOOKUP($A637&amp;$B637,AGOSTO!$BC$11:$BC$40&amp;AGOSTO!$BD$11:$BD$40,AGOSTO!$CJ$11:$CJ$40,"A")),"")</f>
        <v>0</v>
      </c>
      <c r="EX637" s="384">
        <f t="array" ref="EX637">IFERROR(_xlfn.XLOOKUP($A637&amp;$B637,'AGOSTO 2'!$D$11:$D$40&amp;'AGOSTO 2'!$E$11:$E$40,'AGOSTO 2'!$AK$11:$AK$40,_xlfn.XLOOKUP($A637&amp;$B637,'AGOSTO 2'!$BC$11:$BC$40&amp;'AGOSTO 2'!$BD$11:$BD$40,'AGOSTO 2'!$CJ$11:$CJ$40,"A")),"")</f>
        <v>0</v>
      </c>
      <c r="EY637" s="384">
        <f t="array" ref="EY637">IFERROR(_xlfn.XLOOKUP($A637&amp;$B637,SEPTIEMBRE!$D$11:$D$40&amp;SEPTIEMBRE!$E$11:$E$40,SEPTIEMBRE!$AK$11:$AK$40,_xlfn.XLOOKUP($A637&amp;$B637,SEPTIEMBRE!$BC$11:$BC$40&amp;SEPTIEMBRE!$BD$11:$BD$40,SEPTIEMBRE!$CJ$11:$CJ$40,"A")),"")</f>
        <v>0</v>
      </c>
      <c r="EZ637" s="384">
        <f t="array" ref="EZ637">IFERROR(_xlfn.XLOOKUP($A637&amp;$B637,'SEPTIEMBRE 2'!$D$11:$D$40&amp;'SEPTIEMBRE 2'!$E$11:$E$40,'SEPTIEMBRE 2'!$AK$11:$AK$40,_xlfn.XLOOKUP($A637&amp;$B637,'SEPTIEMBRE 2'!$BC$11:$BC$40&amp;'SEPTIEMBRE 2'!$BD$11:$BD$40,'SEPTIEMBRE 2'!$CJ$11:$CJ$40,"A")),"")</f>
        <v>0</v>
      </c>
      <c r="FA637" s="384">
        <f t="array" ref="FA637">IFERROR(_xlfn.XLOOKUP($A637&amp;$B637,'SEPTIEMBRE 3'!$D$11:$D$40&amp;'SEPTIEMBRE 3'!$E$11:$E$40,'SEPTIEMBRE 3'!$AK$11:$AK$40,_xlfn.XLOOKUP($A637&amp;$B637,'SEPTIEMBRE 3'!$BC$11:$BC$40&amp;'SEPTIEMBRE 3'!$BD$11:$BD$40,'SEPTIEMBRE 3'!$CJ$11:$CJ$40,"A")),"")</f>
        <v>0</v>
      </c>
      <c r="FB637" s="384">
        <f t="array" ref="FB637">IFERROR(_xlfn.XLOOKUP($A637&amp;$B637,OCTUBRE!$D$11:$D$40&amp;OCTUBRE!$E$11:$E$40,OCTUBRE!$AK$11:$AK$40,_xlfn.XLOOKUP($A637&amp;$B637,OCTUBRE!$BC$11:$BC$40&amp;OCTUBRE!$BD$11:$BD$40,OCTUBRE!$CJ$11:$CJ$40,"A")),"")</f>
        <v>0</v>
      </c>
      <c r="FC637" s="384">
        <f t="array" ref="FC637">IFERROR(_xlfn.XLOOKUP($A637&amp;$B637,'OCTUBRE 2'!$D$11:$D$40&amp;'OCTUBRE 2'!$E$11:$E$40,'OCTUBRE 2'!$AK$11:$AK$40,_xlfn.XLOOKUP($A637&amp;$B637,'OCTUBRE 2'!$BC$11:$BC$40&amp;'OCTUBRE 2'!$BD$11:$BD$40,'OCTUBRE 2'!$CJ$11:$CJ$40,"A")),"")</f>
        <v>0</v>
      </c>
      <c r="FD637" s="384">
        <f t="array" ref="FD637">IFERROR(_xlfn.XLOOKUP($A637&amp;$B637,NOVIEMBRE!$D$11:$D$40&amp;NOVIEMBRE!$E$11:$E$40,NOVIEMBRE!$AK$11:$AK$40,_xlfn.XLOOKUP($A637&amp;$B637,NOVIEMBRE!$BC$11:$BC$40&amp;NOVIEMBRE!$BD$11:$BD$40,NOVIEMBRE!$CJ$11:$CJ$40,"A")),"")</f>
        <v>0</v>
      </c>
      <c r="FE637" s="384">
        <f t="array" ref="FE637">IFERROR(_xlfn.XLOOKUP($A637&amp;$B637,'NOVIEMBRE 2'!$D$11:$D$40&amp;'NOVIEMBRE 2'!$E$11:$E$40,'NOVIEMBRE 2'!$AK$11:$AK$40,_xlfn.XLOOKUP($A637&amp;$B637,'NOVIEMBRE 2'!$BC$11:$BC$40&amp;'NOVIEMBRE 2'!$BD$11:$BD$40,'NOVIEMBRE 2'!$CJ$11:$CJ$40,"A")),"")</f>
        <v>0</v>
      </c>
      <c r="FF637" s="385">
        <f t="array" ref="FF637">IFERROR(_xlfn.XLOOKUP($A637&amp;$B637,DICIEMBRE!$D$11:$D$40&amp;DICIEMBRE!$E$11:$E$40,DICIEMBRE!$AK$11:$AK$40,_xlfn.XLOOKUP($A637&amp;$B637,DICIEMBRE!$BC$11:$BC$40&amp;DICIEMBRE!$BD$11:$BD$40,DICIEMBRE!$CJ$11:$CJ$40,"A")),"")</f>
        <v>0</v>
      </c>
      <c r="FG637" s="386" t="str">
        <f t="shared" si="19"/>
        <v/>
      </c>
      <c r="FH637" s="386" t="str">
        <f t="array" ref="FH637">IF(
 COUNT(DZ637:EH637)=0,
 "-",
 IF(
  COUNT(DZ637:EH637) &lt; COUNTA(DZ637:EH637),
  REPT("🟩", ROUND(COUNT(DZ637:EH637)/COUNTA(DZ637:EH637)*5, 0)) &amp;
  REPT("⬜", 5 - ROUND(COUNT(DZ637:EH637)/COUNTA(DZ637:EH637)*5, 0)),
  IF(
    AVERAGE(IF(DZ637:EH637&lt;&gt;"", DZ637:EH637, )) &gt;= 70, "🟩🟩🟩🟩🟩",
    IF(
      AVERAGE(IF(DZ637:EH637&lt;&gt;"",DZ637:EH637, )) &gt;= 56, "🟨🟨🟨🟨🟨",
      "🟥🟥🟥🟥🟥"
    )
  )
 )
)
</f>
        <v>-</v>
      </c>
    </row>
    <row r="638" ht="15.75" customHeight="1">
      <c r="A638" s="168"/>
      <c r="B638" s="169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1"/>
      <c r="N638" s="172" t="str">
        <f t="shared" si="1"/>
        <v/>
      </c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2" t="str">
        <f t="shared" si="2"/>
        <v/>
      </c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2" t="str">
        <f t="shared" si="3"/>
        <v/>
      </c>
      <c r="AM638" s="173"/>
      <c r="AN638" s="173"/>
      <c r="AO638" s="173"/>
      <c r="AP638" s="173"/>
      <c r="AQ638" s="173"/>
      <c r="AR638" s="173"/>
      <c r="AS638" s="173"/>
      <c r="AT638" s="173"/>
      <c r="AU638" s="173"/>
      <c r="AV638" s="171"/>
      <c r="AW638" s="171"/>
      <c r="AX638" s="172" t="str">
        <f t="shared" si="4"/>
        <v/>
      </c>
      <c r="AY638" s="173"/>
      <c r="AZ638" s="173"/>
      <c r="BA638" s="173"/>
      <c r="BB638" s="173"/>
      <c r="BC638" s="173"/>
      <c r="BD638" s="173"/>
      <c r="BE638" s="173"/>
      <c r="BF638" s="173"/>
      <c r="BG638" s="173"/>
      <c r="BH638" s="173"/>
      <c r="BI638" s="173"/>
      <c r="BJ638" s="172" t="str">
        <f t="shared" si="5"/>
        <v/>
      </c>
      <c r="BK638" s="173"/>
      <c r="BL638" s="173"/>
      <c r="BM638" s="173"/>
      <c r="BN638" s="173"/>
      <c r="BO638" s="173"/>
      <c r="BP638" s="173"/>
      <c r="BQ638" s="173"/>
      <c r="BR638" s="173"/>
      <c r="BS638" s="173"/>
      <c r="BT638" s="173"/>
      <c r="BU638" s="173"/>
      <c r="BV638" s="172" t="str">
        <f t="shared" si="6"/>
        <v/>
      </c>
      <c r="BW638" s="173"/>
      <c r="BX638" s="173"/>
      <c r="BY638" s="173"/>
      <c r="BZ638" s="171"/>
      <c r="CA638" s="171"/>
      <c r="CB638" s="171"/>
      <c r="CC638" s="171"/>
      <c r="CD638" s="171"/>
      <c r="CE638" s="171"/>
      <c r="CF638" s="171"/>
      <c r="CG638" s="171"/>
      <c r="CH638" s="172" t="str">
        <f t="shared" si="7"/>
        <v/>
      </c>
      <c r="CI638" s="171"/>
      <c r="CJ638" s="173"/>
      <c r="CK638" s="173"/>
      <c r="CL638" s="173"/>
      <c r="CM638" s="173"/>
      <c r="CN638" s="171"/>
      <c r="CO638" s="171"/>
      <c r="CP638" s="171"/>
      <c r="CQ638" s="173"/>
      <c r="CR638" s="171"/>
      <c r="CS638" s="171"/>
      <c r="CT638" s="172" t="str">
        <f t="shared" si="8"/>
        <v/>
      </c>
      <c r="CU638" s="172"/>
      <c r="CV638" s="172"/>
      <c r="CW638" s="172"/>
      <c r="CX638" s="172"/>
      <c r="CY638" s="172"/>
      <c r="CZ638" s="172"/>
      <c r="DA638" s="172"/>
      <c r="DB638" s="172"/>
      <c r="DC638" s="172"/>
      <c r="DD638" s="172"/>
      <c r="DE638" s="172"/>
      <c r="DF638" s="172"/>
      <c r="DG638" s="188" t="str">
        <f t="array" ref="DG638">IFERROR(_xlfn.XLOOKUP($A638&amp;B638,MARZO!$D$11:$D$40&amp;MARZO!$E$11:$E$40,MARZO!$AM$11:$AM$40,_xlfn.XLOOKUP($A638&amp;$B638,MARZO!$BC$11:$BC$40&amp;MARZO!$BD$11:$BD$40,MARZO!$CL$11:$CL$40,"A"))/1%,"")</f>
        <v/>
      </c>
      <c r="DH638" s="188" t="str">
        <f t="array" ref="DH638">IFERROR(_xlfn.XLOOKUP($A638&amp;$B638,ABRIL!$D$11:$D$40&amp;ABRIL!$E$11:$E$40,ABRIL!$AM$11:$AM$40,_xlfn.XLOOKUP($A638&amp;$B638,ABRIL!$BC$11:$BC$40&amp;ABRIL!$BD$11:$BD$40,ABRIL!$CL$11:$CL$40,"A"))/1%,"")</f>
        <v/>
      </c>
      <c r="DI638" s="188" t="str">
        <f t="array" ref="DI638">IFERROR(_xlfn.XLOOKUP($A638&amp;$B638,'ABRIL 2'!$D$11:$D$40&amp;'ABRIL 2'!$E$11:$E$40,'ABRIL 2'!$AM$11:$AM$40,_xlfn.XLOOKUP($A638&amp;$B638,'ABRIL 2'!$BC$11:$BC$40&amp;'ABRIL 2'!$BD$11:$BD$40,'ABRIL 2'!$CL$11:$CL$40,"A"))/1%,"")</f>
        <v/>
      </c>
      <c r="DJ638" s="188" t="str">
        <f t="array" ref="DJ638">IFERROR(_xlfn.XLOOKUP($A638&amp;$B638,MAYO!$D$11:$D$40&amp;MAYO!$E$11:$E$40,MAYO!$AM$11:$AM$40,_xlfn.XLOOKUP($A638&amp;$B638,MAYO!$BC$11:$BC$40&amp;MAYO!$BD$11:$BD$40,MAYO!$CL$11:$CL$40,"A"))/1%,"")</f>
        <v/>
      </c>
      <c r="DK638" s="188" t="str">
        <f t="array" ref="DK638">IFERROR(_xlfn.XLOOKUP($A638&amp;$B638,'MAYO 2'!$D$11:$D$40&amp;'MAYO 2'!$E$11:$E$40,'MAYO 2'!$AM$11:$AM$40,_xlfn.XLOOKUP($A638&amp;$B638,'MAYO 2'!$BC$11:$BC$40&amp;'MAYO 2'!$BD$11:$BD$40,'MAYO 2'!$CL$11:$CL$40,"A"))/1%,"")</f>
        <v/>
      </c>
      <c r="DL638" s="188" t="str">
        <f t="array" ref="DL638">IFERROR(_xlfn.XLOOKUP($A638&amp;$B638,JUNIO!$D$11:$D$40&amp;JUNIO!$E$11:$E$40,JUNIO!$AM$11:$AM$40,_xlfn.XLOOKUP($A638&amp;$B638,JUNIO!$BC$11:$BC$40&amp;JUNIO!$BD$11:$BD$40,JUNIO!$CL$11:$CL$40,"A"))/1%,"")</f>
        <v/>
      </c>
      <c r="DM638" s="188" t="str">
        <f t="array" ref="DM638">IFERROR(_xlfn.XLOOKUP($A638&amp;$B638,'JUNIO 2'!$D$11:$D$40&amp;'JUNIO 2'!$E$11:$E$40,'JUNIO 2'!$AM$11:$AM$40,_xlfn.XLOOKUP($A638&amp;$B638,'JUNIO 2'!$BC$11:$BC$40&amp;'JUNIO 2'!$BD$11:$BD$40,'JUNIO 2'!$CL$11:$CL$40,"A"))/1%,"")</f>
        <v/>
      </c>
      <c r="DN638" s="188" t="str">
        <f t="array" ref="DN638">IFERROR(_xlfn.XLOOKUP($A638&amp;$B638,JULIO!$D$11:$D$40&amp;JULIO!$E$11:$E$40,JULIO!$AM$11:$AM$40,_xlfn.XLOOKUP($A638&amp;$B638,JULIO!$BC$11:$BC$40&amp;JULIO!$BD$11:$BD$40,JULIO!$CL$11:$CL$40,"A"))/1%,"")</f>
        <v/>
      </c>
      <c r="DO638" s="188" t="str">
        <f t="array" ref="DO638">IFERROR(_xlfn.XLOOKUP($A638&amp;$B638,'JULIO 2'!$D$11:$D$40&amp;'JULIO 2'!$E$11:$E$40,'JULIO 2'!$AM$11:$AM$40,_xlfn.XLOOKUP($A638&amp;$B638,'JULIO 2'!$BC$11:$BC$40&amp;'JULIO 2'!$BD$11:$BD$40,'JULIO 2'!$CL$11:$CL$40,"A"))/1%,"")</f>
        <v/>
      </c>
      <c r="DP638" s="188" t="str">
        <f t="array" ref="DP638">IFERROR(_xlfn.XLOOKUP($A638&amp;$B638,AGOSTO!$D$11:$D$40&amp;AGOSTO!$E$11:$E$40,AGOSTO!$AM$11:$AM$40,_xlfn.XLOOKUP($A638&amp;$B638,AGOSTO!$BC$11:$BC$40&amp;AGOSTO!$BD$11:$BD$40,AGOSTO!$CL$11:$CL$40,"A"))/1%,"")</f>
        <v/>
      </c>
      <c r="DQ638" s="188" t="str">
        <f t="array" ref="DQ638">IFERROR(_xlfn.XLOOKUP($A638&amp;$B638,'AGOSTO 2'!$D$11:$D$40&amp;'AGOSTO 2'!$E$11:$E$40,'AGOSTO 2'!$AM$11:$AM$40,_xlfn.XLOOKUP($A638&amp;$B638,'AGOSTO 2'!$BC$11:$BC$40&amp;'AGOSTO 2'!$BD$11:$BD$40,'AGOSTO 2'!$CL$11:$CL$40,"A"))/1%,"")</f>
        <v/>
      </c>
      <c r="DR638" s="188" t="str">
        <f t="array" ref="DR638">IFERROR(_xlfn.XLOOKUP($A638&amp;$B638,SEPTIEMBRE!$D$11:$D$40&amp;SEPTIEMBRE!$E$11:$E$40,SEPTIEMBRE!$AM$11:$AM$40,_xlfn.XLOOKUP($A638&amp;$B638,SEPTIEMBRE!$BC$11:$BC$40&amp;SEPTIEMBRE!$BD$11:$BD$40,SEPTIEMBRE!$CL$11:$CL$40,"A"))/1%,"")</f>
        <v/>
      </c>
      <c r="DS638" s="188" t="str">
        <f t="array" ref="DS638">IFERROR(_xlfn.XLOOKUP($A638&amp;$B638,'SEPTIEMBRE 2'!$D$11:$D$40&amp;'SEPTIEMBRE 2'!$E$11:$E$40,'SEPTIEMBRE 2'!$AM$11:$AM$40,_xlfn.XLOOKUP($A638&amp;$B638,'SEPTIEMBRE 2'!$BC$11:$BC$40&amp;'SEPTIEMBRE 2'!$BD$11:$BD$40,'SEPTIEMBRE 2'!$CL$11:$CL$40,"A"))/1%,"")</f>
        <v/>
      </c>
      <c r="DT638" s="188" t="str">
        <f t="array" ref="DT638">IFERROR(_xlfn.XLOOKUP($A638&amp;$B638,'SEPTIEMBRE 3'!$D$11:$D$40&amp;'SEPTIEMBRE 3'!$E$11:$E$40,'SEPTIEMBRE 3'!$AM$11:$AM$40,_xlfn.XLOOKUP($A638&amp;$B638,'SEPTIEMBRE 3'!$BC$11:$BC$40&amp;'SEPTIEMBRE 3'!$BD$11:$BD$40,'SEPTIEMBRE 3'!$CL$11:$CL$40,"A"))/1%,"")</f>
        <v/>
      </c>
      <c r="DU638" s="188" t="str">
        <f t="array" ref="DU638">IFERROR(_xlfn.XLOOKUP($A638&amp;$B638,OCTUBRE!$D$11:$D$40&amp;OCTUBRE!$E$11:$E$40,OCTUBRE!$AM$11:$AM$40,_xlfn.XLOOKUP($A638&amp;$B638,OCTUBRE!$BC$11:$BC$40&amp;OCTUBRE!$BD$11:$BD$40,OCTUBRE!$CL$11:$CL$40,"A"))/1%,"")</f>
        <v/>
      </c>
      <c r="DV638" s="188" t="str">
        <f t="array" ref="DV638">IFERROR(_xlfn.XLOOKUP($A638&amp;$B638,'OCTUBRE 2'!$D$11:$D$40&amp;'OCTUBRE 2'!$E$11:$E$40,'OCTUBRE 2'!$AM$11:$AM$40,_xlfn.XLOOKUP($A638&amp;$B638,'OCTUBRE 2'!$BC$11:$BC$40&amp;'OCTUBRE 2'!$BD$11:$BD$40,'OCTUBRE 2'!$CL$11:$CL$40,"A"))/1%,"")</f>
        <v/>
      </c>
      <c r="DW638" s="188" t="str">
        <f t="array" ref="DW638">IFERROR(_xlfn.XLOOKUP($A638&amp;$B638,NOVIEMBRE!$D$11:$D$40&amp;NOVIEMBRE!$E$11:$E$40,NOVIEMBRE!$AM$11:$AM$40,_xlfn.XLOOKUP($A638&amp;$B638,NOVIEMBRE!$BC$11:$BC$40&amp;NOVIEMBRE!$BD$11:$BD$40,NOVIEMBRE!$CL$11:$CL$40,"A"))/1%,"")</f>
        <v/>
      </c>
      <c r="DX638" s="188" t="str">
        <f t="array" ref="DX638">IFERROR(_xlfn.XLOOKUP($A638&amp;$B638,'NOVIEMBRE 2'!$D$11:$D$40&amp;'NOVIEMBRE 2'!$E$11:$E$40,'NOVIEMBRE 2'!$AM$11:$AM$40,_xlfn.XLOOKUP($A638&amp;$B638,'NOVIEMBRE 2'!$BC$11:$BC$40&amp;'NOVIEMBRE 2'!$BD$11:$BD$40,'NOVIEMBRE 2'!$CL$11:$CL$40,"A"))/1%,"")</f>
        <v/>
      </c>
      <c r="DY638" s="188" t="str">
        <f t="array" ref="DY638">IFERROR(_xlfn.XLOOKUP($A638&amp;$B638,DICIEMBRE!$D$11:$D$40&amp;DICIEMBRE!$E$11:$E$40,DICIEMBRE!$AM$11:$AM$40,_xlfn.XLOOKUP($A638&amp;$B638,DICIEMBRE!$BC$11:$BC$40&amp;DICIEMBRE!$BD$11:$BD$40,DICIEMBRE!$CL$11:$CL$40,"A"))/1%,"")</f>
        <v/>
      </c>
      <c r="DZ638" s="381" t="str">
        <f t="shared" si="9"/>
        <v>-</v>
      </c>
      <c r="EA638" s="381" t="str">
        <f t="shared" si="10"/>
        <v>-</v>
      </c>
      <c r="EB638" s="381" t="str">
        <f t="shared" si="11"/>
        <v>-</v>
      </c>
      <c r="EC638" s="381" t="str">
        <f t="shared" si="12"/>
        <v>-</v>
      </c>
      <c r="ED638" s="381" t="str">
        <f t="shared" si="13"/>
        <v>-</v>
      </c>
      <c r="EE638" s="381" t="str">
        <f t="shared" si="14"/>
        <v>-</v>
      </c>
      <c r="EF638" s="381" t="str">
        <f t="shared" si="15"/>
        <v>-</v>
      </c>
      <c r="EG638" s="381" t="str">
        <f t="shared" si="16"/>
        <v>-</v>
      </c>
      <c r="EH638" s="381" t="str">
        <f t="shared" si="17"/>
        <v>-</v>
      </c>
      <c r="EI638" s="188" t="str">
        <f t="shared" si="18"/>
        <v/>
      </c>
      <c r="EJ638" s="382"/>
      <c r="EK638" s="382"/>
      <c r="EL638" s="383"/>
      <c r="EM638" s="21"/>
      <c r="EN638" s="384">
        <f t="array" ref="EN638">IFERROR(_xlfn.XLOOKUP($A638&amp;$B638,MARZO!$D$11:$D$40&amp;MARZO!$E$11:$E$40,MARZO!$AK$11:$AK$40,_xlfn.XLOOKUP($A638&amp;$B638,MARZO!$BC$11:$BC$40&amp;MARZO!$BD$11:$BD$40,MARZO!$CJ$11:$CJ$40,"A")),"")</f>
        <v>0</v>
      </c>
      <c r="EO638" s="384">
        <f t="array" ref="EO638">IFERROR(_xlfn.XLOOKUP($A638&amp;$B638,ABRIL!$D$11:$D$40&amp;ABRIL!$E$11:$E$40,ABRIL!$AK$11:$AK$40,_xlfn.XLOOKUP($A638&amp;$B638,ABRIL!$BC$11:$BC$40&amp;ABRIL!$BD$11:$BD$40,ABRIL!$CJ$11:$CJ$40,"A")),"")</f>
        <v>0</v>
      </c>
      <c r="EP638" s="384">
        <f t="array" ref="EP638">IFERROR(_xlfn.XLOOKUP($A638&amp;$B638,'ABRIL 2'!$D$11:$D$40&amp;'ABRIL 2'!$E$11:$E$40,'ABRIL 2'!$AK$11:$AK$40,_xlfn.XLOOKUP($A638&amp;$B638,'ABRIL 2'!$BC$11:$BC$40&amp;'ABRIL 2'!$BD$11:$BD$40,'ABRIL 2'!$CJ$11:$CJ$40,"A")),"")</f>
        <v>0</v>
      </c>
      <c r="EQ638" s="384">
        <f t="array" ref="EQ638">IFERROR(_xlfn.XLOOKUP($A638&amp;$B638,MAYO!$D$11:$D$40&amp;MAYO!$E$11:$E$40,MAYO!$AK$11:$AK$40,_xlfn.XLOOKUP($A638&amp;$B638,MAYO!$BC$11:$BC$40&amp;MAYO!$BD$11:$BD$40,MAYO!$CJ$11:$CJ$40,"A")),"")</f>
        <v>0</v>
      </c>
      <c r="ER638" s="384">
        <f t="array" ref="ER638">IFERROR(_xlfn.XLOOKUP($A638&amp;$B638,'MAYO 2'!$D$11:$D$40&amp;'MAYO 2'!$E$11:$E$40,'MAYO 2'!$AK$11:$AK$40,_xlfn.XLOOKUP($A638&amp;$B638,'MAYO 2'!$BC$11:$BC$40&amp;'MAYO 2'!$BD$11:$BD$40,'MAYO 2'!$CJ$11:$CJ$40,"A")),"")</f>
        <v>0</v>
      </c>
      <c r="ES638" s="384">
        <f t="array" ref="ES638">IFERROR(_xlfn.XLOOKUP($A638&amp;$B638,JUNIO!$D$11:$D$40&amp;JUNIO!$E$11:$E$40,JUNIO!$AK$11:$AK$40,_xlfn.XLOOKUP($A638&amp;$B638,JUNIO!$BC$11:$BC$40&amp;JUNIO!$BD$11:$BD$40,JUNIO!$CJ$11:$CJ$40,"A")),"")</f>
        <v>0</v>
      </c>
      <c r="ET638" s="384">
        <f t="array" ref="ET638">IFERROR(_xlfn.XLOOKUP($A638&amp;$B638,'JUNIO 2'!$D$11:$D$40&amp;'JUNIO 2'!$E$11:$E$40,'JUNIO 2'!$AK$11:$AK$40,_xlfn.XLOOKUP($A638&amp;$B638,'JUNIO 2'!$BC$11:$BC$40&amp;'JUNIO 2'!$BD$11:$BD$40,'JUNIO 2'!$CJ$11:$CJ$40,"A")),"")</f>
        <v>0</v>
      </c>
      <c r="EU638" s="384">
        <f t="array" ref="EU638">IFERROR(_xlfn.XLOOKUP($A638&amp;$B638,JULIO!$D$11:$D$40&amp;JULIO!$E$11:$E$40,JULIO!$AK$11:$AK$40,_xlfn.XLOOKUP($A638&amp;$B638,JULIO!$BC$11:$BC$40&amp;JULIO!$BD$11:$BD$40,JULIO!$CJ$11:$CJ$40,"A")),"")</f>
        <v>0</v>
      </c>
      <c r="EV638" s="384">
        <f t="array" ref="EV638">IFERROR(_xlfn.XLOOKUP($A638&amp;$B638,'JULIO 2'!$D$11:$D$40&amp;'JULIO 2'!$E$11:$E$40,'JULIO 2'!$AK$11:$AK$40,_xlfn.XLOOKUP($A638&amp;$B638,'JULIO 2'!$BC$11:$BC$40&amp;'JULIO 2'!$BD$11:$BD$40,'JULIO 2'!$CJ$11:$CJ$40,"A")),"")</f>
        <v>0</v>
      </c>
      <c r="EW638" s="384">
        <f t="array" ref="EW638">IFERROR(_xlfn.XLOOKUP($A638&amp;$B638,AGOSTO!$D$11:$D$40&amp;AGOSTO!$E$11:$E$40,AGOSTO!$AK$11:$AK$40,_xlfn.XLOOKUP($A638&amp;$B638,AGOSTO!$BC$11:$BC$40&amp;AGOSTO!$BD$11:$BD$40,AGOSTO!$CJ$11:$CJ$40,"A")),"")</f>
        <v>0</v>
      </c>
      <c r="EX638" s="384">
        <f t="array" ref="EX638">IFERROR(_xlfn.XLOOKUP($A638&amp;$B638,'AGOSTO 2'!$D$11:$D$40&amp;'AGOSTO 2'!$E$11:$E$40,'AGOSTO 2'!$AK$11:$AK$40,_xlfn.XLOOKUP($A638&amp;$B638,'AGOSTO 2'!$BC$11:$BC$40&amp;'AGOSTO 2'!$BD$11:$BD$40,'AGOSTO 2'!$CJ$11:$CJ$40,"A")),"")</f>
        <v>0</v>
      </c>
      <c r="EY638" s="384">
        <f t="array" ref="EY638">IFERROR(_xlfn.XLOOKUP($A638&amp;$B638,SEPTIEMBRE!$D$11:$D$40&amp;SEPTIEMBRE!$E$11:$E$40,SEPTIEMBRE!$AK$11:$AK$40,_xlfn.XLOOKUP($A638&amp;$B638,SEPTIEMBRE!$BC$11:$BC$40&amp;SEPTIEMBRE!$BD$11:$BD$40,SEPTIEMBRE!$CJ$11:$CJ$40,"A")),"")</f>
        <v>0</v>
      </c>
      <c r="EZ638" s="384">
        <f t="array" ref="EZ638">IFERROR(_xlfn.XLOOKUP($A638&amp;$B638,'SEPTIEMBRE 2'!$D$11:$D$40&amp;'SEPTIEMBRE 2'!$E$11:$E$40,'SEPTIEMBRE 2'!$AK$11:$AK$40,_xlfn.XLOOKUP($A638&amp;$B638,'SEPTIEMBRE 2'!$BC$11:$BC$40&amp;'SEPTIEMBRE 2'!$BD$11:$BD$40,'SEPTIEMBRE 2'!$CJ$11:$CJ$40,"A")),"")</f>
        <v>0</v>
      </c>
      <c r="FA638" s="384">
        <f t="array" ref="FA638">IFERROR(_xlfn.XLOOKUP($A638&amp;$B638,'SEPTIEMBRE 3'!$D$11:$D$40&amp;'SEPTIEMBRE 3'!$E$11:$E$40,'SEPTIEMBRE 3'!$AK$11:$AK$40,_xlfn.XLOOKUP($A638&amp;$B638,'SEPTIEMBRE 3'!$BC$11:$BC$40&amp;'SEPTIEMBRE 3'!$BD$11:$BD$40,'SEPTIEMBRE 3'!$CJ$11:$CJ$40,"A")),"")</f>
        <v>0</v>
      </c>
      <c r="FB638" s="384">
        <f t="array" ref="FB638">IFERROR(_xlfn.XLOOKUP($A638&amp;$B638,OCTUBRE!$D$11:$D$40&amp;OCTUBRE!$E$11:$E$40,OCTUBRE!$AK$11:$AK$40,_xlfn.XLOOKUP($A638&amp;$B638,OCTUBRE!$BC$11:$BC$40&amp;OCTUBRE!$BD$11:$BD$40,OCTUBRE!$CJ$11:$CJ$40,"A")),"")</f>
        <v>0</v>
      </c>
      <c r="FC638" s="384">
        <f t="array" ref="FC638">IFERROR(_xlfn.XLOOKUP($A638&amp;$B638,'OCTUBRE 2'!$D$11:$D$40&amp;'OCTUBRE 2'!$E$11:$E$40,'OCTUBRE 2'!$AK$11:$AK$40,_xlfn.XLOOKUP($A638&amp;$B638,'OCTUBRE 2'!$BC$11:$BC$40&amp;'OCTUBRE 2'!$BD$11:$BD$40,'OCTUBRE 2'!$CJ$11:$CJ$40,"A")),"")</f>
        <v>0</v>
      </c>
      <c r="FD638" s="384">
        <f t="array" ref="FD638">IFERROR(_xlfn.XLOOKUP($A638&amp;$B638,NOVIEMBRE!$D$11:$D$40&amp;NOVIEMBRE!$E$11:$E$40,NOVIEMBRE!$AK$11:$AK$40,_xlfn.XLOOKUP($A638&amp;$B638,NOVIEMBRE!$BC$11:$BC$40&amp;NOVIEMBRE!$BD$11:$BD$40,NOVIEMBRE!$CJ$11:$CJ$40,"A")),"")</f>
        <v>0</v>
      </c>
      <c r="FE638" s="384">
        <f t="array" ref="FE638">IFERROR(_xlfn.XLOOKUP($A638&amp;$B638,'NOVIEMBRE 2'!$D$11:$D$40&amp;'NOVIEMBRE 2'!$E$11:$E$40,'NOVIEMBRE 2'!$AK$11:$AK$40,_xlfn.XLOOKUP($A638&amp;$B638,'NOVIEMBRE 2'!$BC$11:$BC$40&amp;'NOVIEMBRE 2'!$BD$11:$BD$40,'NOVIEMBRE 2'!$CJ$11:$CJ$40,"A")),"")</f>
        <v>0</v>
      </c>
      <c r="FF638" s="385">
        <f t="array" ref="FF638">IFERROR(_xlfn.XLOOKUP($A638&amp;$B638,DICIEMBRE!$D$11:$D$40&amp;DICIEMBRE!$E$11:$E$40,DICIEMBRE!$AK$11:$AK$40,_xlfn.XLOOKUP($A638&amp;$B638,DICIEMBRE!$BC$11:$BC$40&amp;DICIEMBRE!$BD$11:$BD$40,DICIEMBRE!$CJ$11:$CJ$40,"A")),"")</f>
        <v>0</v>
      </c>
      <c r="FG638" s="386" t="str">
        <f t="shared" si="19"/>
        <v/>
      </c>
      <c r="FH638" s="386" t="str">
        <f t="array" ref="FH638">IF(
 COUNT(DZ638:EH638)=0,
 "-",
 IF(
  COUNT(DZ638:EH638) &lt; COUNTA(DZ638:EH638),
  REPT("🟩", ROUND(COUNT(DZ638:EH638)/COUNTA(DZ638:EH638)*5, 0)) &amp;
  REPT("⬜", 5 - ROUND(COUNT(DZ638:EH638)/COUNTA(DZ638:EH638)*5, 0)),
  IF(
    AVERAGE(IF(DZ638:EH638&lt;&gt;"", DZ638:EH638, )) &gt;= 70, "🟩🟩🟩🟩🟩",
    IF(
      AVERAGE(IF(DZ638:EH638&lt;&gt;"",DZ638:EH638, )) &gt;= 56, "🟨🟨🟨🟨🟨",
      "🟥🟥🟥🟥🟥"
    )
  )
 )
)
</f>
        <v>-</v>
      </c>
    </row>
    <row r="639" ht="15.75" customHeight="1">
      <c r="A639" s="168"/>
      <c r="B639" s="169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1"/>
      <c r="N639" s="172" t="str">
        <f t="shared" si="1"/>
        <v/>
      </c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2" t="str">
        <f t="shared" si="2"/>
        <v/>
      </c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2" t="str">
        <f t="shared" si="3"/>
        <v/>
      </c>
      <c r="AM639" s="173"/>
      <c r="AN639" s="173"/>
      <c r="AO639" s="173"/>
      <c r="AP639" s="173"/>
      <c r="AQ639" s="173"/>
      <c r="AR639" s="173"/>
      <c r="AS639" s="173"/>
      <c r="AT639" s="173"/>
      <c r="AU639" s="173"/>
      <c r="AV639" s="171"/>
      <c r="AW639" s="171"/>
      <c r="AX639" s="172" t="str">
        <f t="shared" si="4"/>
        <v/>
      </c>
      <c r="AY639" s="173"/>
      <c r="AZ639" s="173"/>
      <c r="BA639" s="173"/>
      <c r="BB639" s="173"/>
      <c r="BC639" s="173"/>
      <c r="BD639" s="173"/>
      <c r="BE639" s="173"/>
      <c r="BF639" s="173"/>
      <c r="BG639" s="173"/>
      <c r="BH639" s="173"/>
      <c r="BI639" s="173"/>
      <c r="BJ639" s="172" t="str">
        <f t="shared" si="5"/>
        <v/>
      </c>
      <c r="BK639" s="173"/>
      <c r="BL639" s="173"/>
      <c r="BM639" s="173"/>
      <c r="BN639" s="173"/>
      <c r="BO639" s="173"/>
      <c r="BP639" s="173"/>
      <c r="BQ639" s="173"/>
      <c r="BR639" s="173"/>
      <c r="BS639" s="173"/>
      <c r="BT639" s="173"/>
      <c r="BU639" s="173"/>
      <c r="BV639" s="172" t="str">
        <f t="shared" si="6"/>
        <v/>
      </c>
      <c r="BW639" s="173"/>
      <c r="BX639" s="173"/>
      <c r="BY639" s="173"/>
      <c r="BZ639" s="171"/>
      <c r="CA639" s="171"/>
      <c r="CB639" s="171"/>
      <c r="CC639" s="171"/>
      <c r="CD639" s="171"/>
      <c r="CE639" s="171"/>
      <c r="CF639" s="171"/>
      <c r="CG639" s="171"/>
      <c r="CH639" s="172" t="str">
        <f t="shared" si="7"/>
        <v/>
      </c>
      <c r="CI639" s="171"/>
      <c r="CJ639" s="173"/>
      <c r="CK639" s="173"/>
      <c r="CL639" s="173"/>
      <c r="CM639" s="173"/>
      <c r="CN639" s="171"/>
      <c r="CO639" s="171"/>
      <c r="CP639" s="171"/>
      <c r="CQ639" s="173"/>
      <c r="CR639" s="171"/>
      <c r="CS639" s="171"/>
      <c r="CT639" s="172" t="str">
        <f t="shared" si="8"/>
        <v/>
      </c>
      <c r="CU639" s="172"/>
      <c r="CV639" s="172"/>
      <c r="CW639" s="172"/>
      <c r="CX639" s="172"/>
      <c r="CY639" s="172"/>
      <c r="CZ639" s="172"/>
      <c r="DA639" s="172"/>
      <c r="DB639" s="172"/>
      <c r="DC639" s="172"/>
      <c r="DD639" s="172"/>
      <c r="DE639" s="172"/>
      <c r="DF639" s="172"/>
      <c r="DG639" s="188" t="str">
        <f t="array" ref="DG639">IFERROR(_xlfn.XLOOKUP($A639&amp;B639,MARZO!$D$11:$D$40&amp;MARZO!$E$11:$E$40,MARZO!$AM$11:$AM$40,_xlfn.XLOOKUP($A639&amp;$B639,MARZO!$BC$11:$BC$40&amp;MARZO!$BD$11:$BD$40,MARZO!$CL$11:$CL$40,"A"))/1%,"")</f>
        <v/>
      </c>
      <c r="DH639" s="188" t="str">
        <f t="array" ref="DH639">IFERROR(_xlfn.XLOOKUP($A639&amp;$B639,ABRIL!$D$11:$D$40&amp;ABRIL!$E$11:$E$40,ABRIL!$AM$11:$AM$40,_xlfn.XLOOKUP($A639&amp;$B639,ABRIL!$BC$11:$BC$40&amp;ABRIL!$BD$11:$BD$40,ABRIL!$CL$11:$CL$40,"A"))/1%,"")</f>
        <v/>
      </c>
      <c r="DI639" s="188" t="str">
        <f t="array" ref="DI639">IFERROR(_xlfn.XLOOKUP($A639&amp;$B639,'ABRIL 2'!$D$11:$D$40&amp;'ABRIL 2'!$E$11:$E$40,'ABRIL 2'!$AM$11:$AM$40,_xlfn.XLOOKUP($A639&amp;$B639,'ABRIL 2'!$BC$11:$BC$40&amp;'ABRIL 2'!$BD$11:$BD$40,'ABRIL 2'!$CL$11:$CL$40,"A"))/1%,"")</f>
        <v/>
      </c>
      <c r="DJ639" s="188" t="str">
        <f t="array" ref="DJ639">IFERROR(_xlfn.XLOOKUP($A639&amp;$B639,MAYO!$D$11:$D$40&amp;MAYO!$E$11:$E$40,MAYO!$AM$11:$AM$40,_xlfn.XLOOKUP($A639&amp;$B639,MAYO!$BC$11:$BC$40&amp;MAYO!$BD$11:$BD$40,MAYO!$CL$11:$CL$40,"A"))/1%,"")</f>
        <v/>
      </c>
      <c r="DK639" s="188" t="str">
        <f t="array" ref="DK639">IFERROR(_xlfn.XLOOKUP($A639&amp;$B639,'MAYO 2'!$D$11:$D$40&amp;'MAYO 2'!$E$11:$E$40,'MAYO 2'!$AM$11:$AM$40,_xlfn.XLOOKUP($A639&amp;$B639,'MAYO 2'!$BC$11:$BC$40&amp;'MAYO 2'!$BD$11:$BD$40,'MAYO 2'!$CL$11:$CL$40,"A"))/1%,"")</f>
        <v/>
      </c>
      <c r="DL639" s="188" t="str">
        <f t="array" ref="DL639">IFERROR(_xlfn.XLOOKUP($A639&amp;$B639,JUNIO!$D$11:$D$40&amp;JUNIO!$E$11:$E$40,JUNIO!$AM$11:$AM$40,_xlfn.XLOOKUP($A639&amp;$B639,JUNIO!$BC$11:$BC$40&amp;JUNIO!$BD$11:$BD$40,JUNIO!$CL$11:$CL$40,"A"))/1%,"")</f>
        <v/>
      </c>
      <c r="DM639" s="188" t="str">
        <f t="array" ref="DM639">IFERROR(_xlfn.XLOOKUP($A639&amp;$B639,'JUNIO 2'!$D$11:$D$40&amp;'JUNIO 2'!$E$11:$E$40,'JUNIO 2'!$AM$11:$AM$40,_xlfn.XLOOKUP($A639&amp;$B639,'JUNIO 2'!$BC$11:$BC$40&amp;'JUNIO 2'!$BD$11:$BD$40,'JUNIO 2'!$CL$11:$CL$40,"A"))/1%,"")</f>
        <v/>
      </c>
      <c r="DN639" s="188" t="str">
        <f t="array" ref="DN639">IFERROR(_xlfn.XLOOKUP($A639&amp;$B639,JULIO!$D$11:$D$40&amp;JULIO!$E$11:$E$40,JULIO!$AM$11:$AM$40,_xlfn.XLOOKUP($A639&amp;$B639,JULIO!$BC$11:$BC$40&amp;JULIO!$BD$11:$BD$40,JULIO!$CL$11:$CL$40,"A"))/1%,"")</f>
        <v/>
      </c>
      <c r="DO639" s="188" t="str">
        <f t="array" ref="DO639">IFERROR(_xlfn.XLOOKUP($A639&amp;$B639,'JULIO 2'!$D$11:$D$40&amp;'JULIO 2'!$E$11:$E$40,'JULIO 2'!$AM$11:$AM$40,_xlfn.XLOOKUP($A639&amp;$B639,'JULIO 2'!$BC$11:$BC$40&amp;'JULIO 2'!$BD$11:$BD$40,'JULIO 2'!$CL$11:$CL$40,"A"))/1%,"")</f>
        <v/>
      </c>
      <c r="DP639" s="188" t="str">
        <f t="array" ref="DP639">IFERROR(_xlfn.XLOOKUP($A639&amp;$B639,AGOSTO!$D$11:$D$40&amp;AGOSTO!$E$11:$E$40,AGOSTO!$AM$11:$AM$40,_xlfn.XLOOKUP($A639&amp;$B639,AGOSTO!$BC$11:$BC$40&amp;AGOSTO!$BD$11:$BD$40,AGOSTO!$CL$11:$CL$40,"A"))/1%,"")</f>
        <v/>
      </c>
      <c r="DQ639" s="188" t="str">
        <f t="array" ref="DQ639">IFERROR(_xlfn.XLOOKUP($A639&amp;$B639,'AGOSTO 2'!$D$11:$D$40&amp;'AGOSTO 2'!$E$11:$E$40,'AGOSTO 2'!$AM$11:$AM$40,_xlfn.XLOOKUP($A639&amp;$B639,'AGOSTO 2'!$BC$11:$BC$40&amp;'AGOSTO 2'!$BD$11:$BD$40,'AGOSTO 2'!$CL$11:$CL$40,"A"))/1%,"")</f>
        <v/>
      </c>
      <c r="DR639" s="188" t="str">
        <f t="array" ref="DR639">IFERROR(_xlfn.XLOOKUP($A639&amp;$B639,SEPTIEMBRE!$D$11:$D$40&amp;SEPTIEMBRE!$E$11:$E$40,SEPTIEMBRE!$AM$11:$AM$40,_xlfn.XLOOKUP($A639&amp;$B639,SEPTIEMBRE!$BC$11:$BC$40&amp;SEPTIEMBRE!$BD$11:$BD$40,SEPTIEMBRE!$CL$11:$CL$40,"A"))/1%,"")</f>
        <v/>
      </c>
      <c r="DS639" s="188" t="str">
        <f t="array" ref="DS639">IFERROR(_xlfn.XLOOKUP($A639&amp;$B639,'SEPTIEMBRE 2'!$D$11:$D$40&amp;'SEPTIEMBRE 2'!$E$11:$E$40,'SEPTIEMBRE 2'!$AM$11:$AM$40,_xlfn.XLOOKUP($A639&amp;$B639,'SEPTIEMBRE 2'!$BC$11:$BC$40&amp;'SEPTIEMBRE 2'!$BD$11:$BD$40,'SEPTIEMBRE 2'!$CL$11:$CL$40,"A"))/1%,"")</f>
        <v/>
      </c>
      <c r="DT639" s="188" t="str">
        <f t="array" ref="DT639">IFERROR(_xlfn.XLOOKUP($A639&amp;$B639,'SEPTIEMBRE 3'!$D$11:$D$40&amp;'SEPTIEMBRE 3'!$E$11:$E$40,'SEPTIEMBRE 3'!$AM$11:$AM$40,_xlfn.XLOOKUP($A639&amp;$B639,'SEPTIEMBRE 3'!$BC$11:$BC$40&amp;'SEPTIEMBRE 3'!$BD$11:$BD$40,'SEPTIEMBRE 3'!$CL$11:$CL$40,"A"))/1%,"")</f>
        <v/>
      </c>
      <c r="DU639" s="188" t="str">
        <f t="array" ref="DU639">IFERROR(_xlfn.XLOOKUP($A639&amp;$B639,OCTUBRE!$D$11:$D$40&amp;OCTUBRE!$E$11:$E$40,OCTUBRE!$AM$11:$AM$40,_xlfn.XLOOKUP($A639&amp;$B639,OCTUBRE!$BC$11:$BC$40&amp;OCTUBRE!$BD$11:$BD$40,OCTUBRE!$CL$11:$CL$40,"A"))/1%,"")</f>
        <v/>
      </c>
      <c r="DV639" s="188" t="str">
        <f t="array" ref="DV639">IFERROR(_xlfn.XLOOKUP($A639&amp;$B639,'OCTUBRE 2'!$D$11:$D$40&amp;'OCTUBRE 2'!$E$11:$E$40,'OCTUBRE 2'!$AM$11:$AM$40,_xlfn.XLOOKUP($A639&amp;$B639,'OCTUBRE 2'!$BC$11:$BC$40&amp;'OCTUBRE 2'!$BD$11:$BD$40,'OCTUBRE 2'!$CL$11:$CL$40,"A"))/1%,"")</f>
        <v/>
      </c>
      <c r="DW639" s="188" t="str">
        <f t="array" ref="DW639">IFERROR(_xlfn.XLOOKUP($A639&amp;$B639,NOVIEMBRE!$D$11:$D$40&amp;NOVIEMBRE!$E$11:$E$40,NOVIEMBRE!$AM$11:$AM$40,_xlfn.XLOOKUP($A639&amp;$B639,NOVIEMBRE!$BC$11:$BC$40&amp;NOVIEMBRE!$BD$11:$BD$40,NOVIEMBRE!$CL$11:$CL$40,"A"))/1%,"")</f>
        <v/>
      </c>
      <c r="DX639" s="188" t="str">
        <f t="array" ref="DX639">IFERROR(_xlfn.XLOOKUP($A639&amp;$B639,'NOVIEMBRE 2'!$D$11:$D$40&amp;'NOVIEMBRE 2'!$E$11:$E$40,'NOVIEMBRE 2'!$AM$11:$AM$40,_xlfn.XLOOKUP($A639&amp;$B639,'NOVIEMBRE 2'!$BC$11:$BC$40&amp;'NOVIEMBRE 2'!$BD$11:$BD$40,'NOVIEMBRE 2'!$CL$11:$CL$40,"A"))/1%,"")</f>
        <v/>
      </c>
      <c r="DY639" s="188" t="str">
        <f t="array" ref="DY639">IFERROR(_xlfn.XLOOKUP($A639&amp;$B639,DICIEMBRE!$D$11:$D$40&amp;DICIEMBRE!$E$11:$E$40,DICIEMBRE!$AM$11:$AM$40,_xlfn.XLOOKUP($A639&amp;$B639,DICIEMBRE!$BC$11:$BC$40&amp;DICIEMBRE!$BD$11:$BD$40,DICIEMBRE!$CL$11:$CL$40,"A"))/1%,"")</f>
        <v/>
      </c>
      <c r="DZ639" s="381" t="str">
        <f t="shared" si="9"/>
        <v>-</v>
      </c>
      <c r="EA639" s="381" t="str">
        <f t="shared" si="10"/>
        <v>-</v>
      </c>
      <c r="EB639" s="381" t="str">
        <f t="shared" si="11"/>
        <v>-</v>
      </c>
      <c r="EC639" s="381" t="str">
        <f t="shared" si="12"/>
        <v>-</v>
      </c>
      <c r="ED639" s="381" t="str">
        <f t="shared" si="13"/>
        <v>-</v>
      </c>
      <c r="EE639" s="381" t="str">
        <f t="shared" si="14"/>
        <v>-</v>
      </c>
      <c r="EF639" s="381" t="str">
        <f t="shared" si="15"/>
        <v>-</v>
      </c>
      <c r="EG639" s="381" t="str">
        <f t="shared" si="16"/>
        <v>-</v>
      </c>
      <c r="EH639" s="381" t="str">
        <f t="shared" si="17"/>
        <v>-</v>
      </c>
      <c r="EI639" s="188" t="str">
        <f t="shared" si="18"/>
        <v/>
      </c>
      <c r="EJ639" s="382"/>
      <c r="EK639" s="382"/>
      <c r="EL639" s="383"/>
      <c r="EM639" s="21"/>
      <c r="EN639" s="384">
        <f t="array" ref="EN639">IFERROR(_xlfn.XLOOKUP($A639&amp;$B639,MARZO!$D$11:$D$40&amp;MARZO!$E$11:$E$40,MARZO!$AK$11:$AK$40,_xlfn.XLOOKUP($A639&amp;$B639,MARZO!$BC$11:$BC$40&amp;MARZO!$BD$11:$BD$40,MARZO!$CJ$11:$CJ$40,"A")),"")</f>
        <v>0</v>
      </c>
      <c r="EO639" s="384">
        <f t="array" ref="EO639">IFERROR(_xlfn.XLOOKUP($A639&amp;$B639,ABRIL!$D$11:$D$40&amp;ABRIL!$E$11:$E$40,ABRIL!$AK$11:$AK$40,_xlfn.XLOOKUP($A639&amp;$B639,ABRIL!$BC$11:$BC$40&amp;ABRIL!$BD$11:$BD$40,ABRIL!$CJ$11:$CJ$40,"A")),"")</f>
        <v>0</v>
      </c>
      <c r="EP639" s="384">
        <f t="array" ref="EP639">IFERROR(_xlfn.XLOOKUP($A639&amp;$B639,'ABRIL 2'!$D$11:$D$40&amp;'ABRIL 2'!$E$11:$E$40,'ABRIL 2'!$AK$11:$AK$40,_xlfn.XLOOKUP($A639&amp;$B639,'ABRIL 2'!$BC$11:$BC$40&amp;'ABRIL 2'!$BD$11:$BD$40,'ABRIL 2'!$CJ$11:$CJ$40,"A")),"")</f>
        <v>0</v>
      </c>
      <c r="EQ639" s="384">
        <f t="array" ref="EQ639">IFERROR(_xlfn.XLOOKUP($A639&amp;$B639,MAYO!$D$11:$D$40&amp;MAYO!$E$11:$E$40,MAYO!$AK$11:$AK$40,_xlfn.XLOOKUP($A639&amp;$B639,MAYO!$BC$11:$BC$40&amp;MAYO!$BD$11:$BD$40,MAYO!$CJ$11:$CJ$40,"A")),"")</f>
        <v>0</v>
      </c>
      <c r="ER639" s="384">
        <f t="array" ref="ER639">IFERROR(_xlfn.XLOOKUP($A639&amp;$B639,'MAYO 2'!$D$11:$D$40&amp;'MAYO 2'!$E$11:$E$40,'MAYO 2'!$AK$11:$AK$40,_xlfn.XLOOKUP($A639&amp;$B639,'MAYO 2'!$BC$11:$BC$40&amp;'MAYO 2'!$BD$11:$BD$40,'MAYO 2'!$CJ$11:$CJ$40,"A")),"")</f>
        <v>0</v>
      </c>
      <c r="ES639" s="384">
        <f t="array" ref="ES639">IFERROR(_xlfn.XLOOKUP($A639&amp;$B639,JUNIO!$D$11:$D$40&amp;JUNIO!$E$11:$E$40,JUNIO!$AK$11:$AK$40,_xlfn.XLOOKUP($A639&amp;$B639,JUNIO!$BC$11:$BC$40&amp;JUNIO!$BD$11:$BD$40,JUNIO!$CJ$11:$CJ$40,"A")),"")</f>
        <v>0</v>
      </c>
      <c r="ET639" s="384">
        <f t="array" ref="ET639">IFERROR(_xlfn.XLOOKUP($A639&amp;$B639,'JUNIO 2'!$D$11:$D$40&amp;'JUNIO 2'!$E$11:$E$40,'JUNIO 2'!$AK$11:$AK$40,_xlfn.XLOOKUP($A639&amp;$B639,'JUNIO 2'!$BC$11:$BC$40&amp;'JUNIO 2'!$BD$11:$BD$40,'JUNIO 2'!$CJ$11:$CJ$40,"A")),"")</f>
        <v>0</v>
      </c>
      <c r="EU639" s="384">
        <f t="array" ref="EU639">IFERROR(_xlfn.XLOOKUP($A639&amp;$B639,JULIO!$D$11:$D$40&amp;JULIO!$E$11:$E$40,JULIO!$AK$11:$AK$40,_xlfn.XLOOKUP($A639&amp;$B639,JULIO!$BC$11:$BC$40&amp;JULIO!$BD$11:$BD$40,JULIO!$CJ$11:$CJ$40,"A")),"")</f>
        <v>0</v>
      </c>
      <c r="EV639" s="384">
        <f t="array" ref="EV639">IFERROR(_xlfn.XLOOKUP($A639&amp;$B639,'JULIO 2'!$D$11:$D$40&amp;'JULIO 2'!$E$11:$E$40,'JULIO 2'!$AK$11:$AK$40,_xlfn.XLOOKUP($A639&amp;$B639,'JULIO 2'!$BC$11:$BC$40&amp;'JULIO 2'!$BD$11:$BD$40,'JULIO 2'!$CJ$11:$CJ$40,"A")),"")</f>
        <v>0</v>
      </c>
      <c r="EW639" s="384">
        <f t="array" ref="EW639">IFERROR(_xlfn.XLOOKUP($A639&amp;$B639,AGOSTO!$D$11:$D$40&amp;AGOSTO!$E$11:$E$40,AGOSTO!$AK$11:$AK$40,_xlfn.XLOOKUP($A639&amp;$B639,AGOSTO!$BC$11:$BC$40&amp;AGOSTO!$BD$11:$BD$40,AGOSTO!$CJ$11:$CJ$40,"A")),"")</f>
        <v>0</v>
      </c>
      <c r="EX639" s="384">
        <f t="array" ref="EX639">IFERROR(_xlfn.XLOOKUP($A639&amp;$B639,'AGOSTO 2'!$D$11:$D$40&amp;'AGOSTO 2'!$E$11:$E$40,'AGOSTO 2'!$AK$11:$AK$40,_xlfn.XLOOKUP($A639&amp;$B639,'AGOSTO 2'!$BC$11:$BC$40&amp;'AGOSTO 2'!$BD$11:$BD$40,'AGOSTO 2'!$CJ$11:$CJ$40,"A")),"")</f>
        <v>0</v>
      </c>
      <c r="EY639" s="384">
        <f t="array" ref="EY639">IFERROR(_xlfn.XLOOKUP($A639&amp;$B639,SEPTIEMBRE!$D$11:$D$40&amp;SEPTIEMBRE!$E$11:$E$40,SEPTIEMBRE!$AK$11:$AK$40,_xlfn.XLOOKUP($A639&amp;$B639,SEPTIEMBRE!$BC$11:$BC$40&amp;SEPTIEMBRE!$BD$11:$BD$40,SEPTIEMBRE!$CJ$11:$CJ$40,"A")),"")</f>
        <v>0</v>
      </c>
      <c r="EZ639" s="384">
        <f t="array" ref="EZ639">IFERROR(_xlfn.XLOOKUP($A639&amp;$B639,'SEPTIEMBRE 2'!$D$11:$D$40&amp;'SEPTIEMBRE 2'!$E$11:$E$40,'SEPTIEMBRE 2'!$AK$11:$AK$40,_xlfn.XLOOKUP($A639&amp;$B639,'SEPTIEMBRE 2'!$BC$11:$BC$40&amp;'SEPTIEMBRE 2'!$BD$11:$BD$40,'SEPTIEMBRE 2'!$CJ$11:$CJ$40,"A")),"")</f>
        <v>0</v>
      </c>
      <c r="FA639" s="384">
        <f t="array" ref="FA639">IFERROR(_xlfn.XLOOKUP($A639&amp;$B639,'SEPTIEMBRE 3'!$D$11:$D$40&amp;'SEPTIEMBRE 3'!$E$11:$E$40,'SEPTIEMBRE 3'!$AK$11:$AK$40,_xlfn.XLOOKUP($A639&amp;$B639,'SEPTIEMBRE 3'!$BC$11:$BC$40&amp;'SEPTIEMBRE 3'!$BD$11:$BD$40,'SEPTIEMBRE 3'!$CJ$11:$CJ$40,"A")),"")</f>
        <v>0</v>
      </c>
      <c r="FB639" s="384">
        <f t="array" ref="FB639">IFERROR(_xlfn.XLOOKUP($A639&amp;$B639,OCTUBRE!$D$11:$D$40&amp;OCTUBRE!$E$11:$E$40,OCTUBRE!$AK$11:$AK$40,_xlfn.XLOOKUP($A639&amp;$B639,OCTUBRE!$BC$11:$BC$40&amp;OCTUBRE!$BD$11:$BD$40,OCTUBRE!$CJ$11:$CJ$40,"A")),"")</f>
        <v>0</v>
      </c>
      <c r="FC639" s="384">
        <f t="array" ref="FC639">IFERROR(_xlfn.XLOOKUP($A639&amp;$B639,'OCTUBRE 2'!$D$11:$D$40&amp;'OCTUBRE 2'!$E$11:$E$40,'OCTUBRE 2'!$AK$11:$AK$40,_xlfn.XLOOKUP($A639&amp;$B639,'OCTUBRE 2'!$BC$11:$BC$40&amp;'OCTUBRE 2'!$BD$11:$BD$40,'OCTUBRE 2'!$CJ$11:$CJ$40,"A")),"")</f>
        <v>0</v>
      </c>
      <c r="FD639" s="384">
        <f t="array" ref="FD639">IFERROR(_xlfn.XLOOKUP($A639&amp;$B639,NOVIEMBRE!$D$11:$D$40&amp;NOVIEMBRE!$E$11:$E$40,NOVIEMBRE!$AK$11:$AK$40,_xlfn.XLOOKUP($A639&amp;$B639,NOVIEMBRE!$BC$11:$BC$40&amp;NOVIEMBRE!$BD$11:$BD$40,NOVIEMBRE!$CJ$11:$CJ$40,"A")),"")</f>
        <v>0</v>
      </c>
      <c r="FE639" s="384">
        <f t="array" ref="FE639">IFERROR(_xlfn.XLOOKUP($A639&amp;$B639,'NOVIEMBRE 2'!$D$11:$D$40&amp;'NOVIEMBRE 2'!$E$11:$E$40,'NOVIEMBRE 2'!$AK$11:$AK$40,_xlfn.XLOOKUP($A639&amp;$B639,'NOVIEMBRE 2'!$BC$11:$BC$40&amp;'NOVIEMBRE 2'!$BD$11:$BD$40,'NOVIEMBRE 2'!$CJ$11:$CJ$40,"A")),"")</f>
        <v>0</v>
      </c>
      <c r="FF639" s="385">
        <f t="array" ref="FF639">IFERROR(_xlfn.XLOOKUP($A639&amp;$B639,DICIEMBRE!$D$11:$D$40&amp;DICIEMBRE!$E$11:$E$40,DICIEMBRE!$AK$11:$AK$40,_xlfn.XLOOKUP($A639&amp;$B639,DICIEMBRE!$BC$11:$BC$40&amp;DICIEMBRE!$BD$11:$BD$40,DICIEMBRE!$CJ$11:$CJ$40,"A")),"")</f>
        <v>0</v>
      </c>
      <c r="FG639" s="386" t="str">
        <f t="shared" si="19"/>
        <v/>
      </c>
      <c r="FH639" s="386" t="str">
        <f t="array" ref="FH639">IF(
 COUNT(DZ639:EH639)=0,
 "-",
 IF(
  COUNT(DZ639:EH639) &lt; COUNTA(DZ639:EH639),
  REPT("🟩", ROUND(COUNT(DZ639:EH639)/COUNTA(DZ639:EH639)*5, 0)) &amp;
  REPT("⬜", 5 - ROUND(COUNT(DZ639:EH639)/COUNTA(DZ639:EH639)*5, 0)),
  IF(
    AVERAGE(IF(DZ639:EH639&lt;&gt;"", DZ639:EH639, )) &gt;= 70, "🟩🟩🟩🟩🟩",
    IF(
      AVERAGE(IF(DZ639:EH639&lt;&gt;"",DZ639:EH639, )) &gt;= 56, "🟨🟨🟨🟨🟨",
      "🟥🟥🟥🟥🟥"
    )
  )
 )
)
</f>
        <v>-</v>
      </c>
    </row>
    <row r="640" ht="15.75" customHeight="1">
      <c r="A640" s="168"/>
      <c r="B640" s="169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1"/>
      <c r="N640" s="172" t="str">
        <f t="shared" si="1"/>
        <v/>
      </c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2" t="str">
        <f t="shared" si="2"/>
        <v/>
      </c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2" t="str">
        <f t="shared" si="3"/>
        <v/>
      </c>
      <c r="AM640" s="173"/>
      <c r="AN640" s="173"/>
      <c r="AO640" s="173"/>
      <c r="AP640" s="173"/>
      <c r="AQ640" s="173"/>
      <c r="AR640" s="173"/>
      <c r="AS640" s="173"/>
      <c r="AT640" s="173"/>
      <c r="AU640" s="173"/>
      <c r="AV640" s="171"/>
      <c r="AW640" s="171"/>
      <c r="AX640" s="172" t="str">
        <f t="shared" si="4"/>
        <v/>
      </c>
      <c r="AY640" s="173"/>
      <c r="AZ640" s="173"/>
      <c r="BA640" s="173"/>
      <c r="BB640" s="173"/>
      <c r="BC640" s="173"/>
      <c r="BD640" s="173"/>
      <c r="BE640" s="173"/>
      <c r="BF640" s="173"/>
      <c r="BG640" s="173"/>
      <c r="BH640" s="173"/>
      <c r="BI640" s="173"/>
      <c r="BJ640" s="172" t="str">
        <f t="shared" si="5"/>
        <v/>
      </c>
      <c r="BK640" s="173"/>
      <c r="BL640" s="173"/>
      <c r="BM640" s="173"/>
      <c r="BN640" s="173"/>
      <c r="BO640" s="173"/>
      <c r="BP640" s="173"/>
      <c r="BQ640" s="173"/>
      <c r="BR640" s="173"/>
      <c r="BS640" s="173"/>
      <c r="BT640" s="173"/>
      <c r="BU640" s="173"/>
      <c r="BV640" s="172" t="str">
        <f t="shared" si="6"/>
        <v/>
      </c>
      <c r="BW640" s="173"/>
      <c r="BX640" s="173"/>
      <c r="BY640" s="173"/>
      <c r="BZ640" s="171"/>
      <c r="CA640" s="171"/>
      <c r="CB640" s="171"/>
      <c r="CC640" s="171"/>
      <c r="CD640" s="171"/>
      <c r="CE640" s="171"/>
      <c r="CF640" s="171"/>
      <c r="CG640" s="171"/>
      <c r="CH640" s="172" t="str">
        <f t="shared" si="7"/>
        <v/>
      </c>
      <c r="CI640" s="171"/>
      <c r="CJ640" s="173"/>
      <c r="CK640" s="173"/>
      <c r="CL640" s="173"/>
      <c r="CM640" s="173"/>
      <c r="CN640" s="171"/>
      <c r="CO640" s="171"/>
      <c r="CP640" s="171"/>
      <c r="CQ640" s="173"/>
      <c r="CR640" s="171"/>
      <c r="CS640" s="171"/>
      <c r="CT640" s="172" t="str">
        <f t="shared" si="8"/>
        <v/>
      </c>
      <c r="CU640" s="172"/>
      <c r="CV640" s="172"/>
      <c r="CW640" s="172"/>
      <c r="CX640" s="172"/>
      <c r="CY640" s="172"/>
      <c r="CZ640" s="172"/>
      <c r="DA640" s="172"/>
      <c r="DB640" s="172"/>
      <c r="DC640" s="172"/>
      <c r="DD640" s="172"/>
      <c r="DE640" s="172"/>
      <c r="DF640" s="172"/>
      <c r="DG640" s="188" t="str">
        <f t="array" ref="DG640">IFERROR(_xlfn.XLOOKUP($A640&amp;B640,MARZO!$D$11:$D$40&amp;MARZO!$E$11:$E$40,MARZO!$AM$11:$AM$40,_xlfn.XLOOKUP($A640&amp;$B640,MARZO!$BC$11:$BC$40&amp;MARZO!$BD$11:$BD$40,MARZO!$CL$11:$CL$40,"A"))/1%,"")</f>
        <v/>
      </c>
      <c r="DH640" s="188" t="str">
        <f t="array" ref="DH640">IFERROR(_xlfn.XLOOKUP($A640&amp;$B640,ABRIL!$D$11:$D$40&amp;ABRIL!$E$11:$E$40,ABRIL!$AM$11:$AM$40,_xlfn.XLOOKUP($A640&amp;$B640,ABRIL!$BC$11:$BC$40&amp;ABRIL!$BD$11:$BD$40,ABRIL!$CL$11:$CL$40,"A"))/1%,"")</f>
        <v/>
      </c>
      <c r="DI640" s="188" t="str">
        <f t="array" ref="DI640">IFERROR(_xlfn.XLOOKUP($A640&amp;$B640,'ABRIL 2'!$D$11:$D$40&amp;'ABRIL 2'!$E$11:$E$40,'ABRIL 2'!$AM$11:$AM$40,_xlfn.XLOOKUP($A640&amp;$B640,'ABRIL 2'!$BC$11:$BC$40&amp;'ABRIL 2'!$BD$11:$BD$40,'ABRIL 2'!$CL$11:$CL$40,"A"))/1%,"")</f>
        <v/>
      </c>
      <c r="DJ640" s="188" t="str">
        <f t="array" ref="DJ640">IFERROR(_xlfn.XLOOKUP($A640&amp;$B640,MAYO!$D$11:$D$40&amp;MAYO!$E$11:$E$40,MAYO!$AM$11:$AM$40,_xlfn.XLOOKUP($A640&amp;$B640,MAYO!$BC$11:$BC$40&amp;MAYO!$BD$11:$BD$40,MAYO!$CL$11:$CL$40,"A"))/1%,"")</f>
        <v/>
      </c>
      <c r="DK640" s="188" t="str">
        <f t="array" ref="DK640">IFERROR(_xlfn.XLOOKUP($A640&amp;$B640,'MAYO 2'!$D$11:$D$40&amp;'MAYO 2'!$E$11:$E$40,'MAYO 2'!$AM$11:$AM$40,_xlfn.XLOOKUP($A640&amp;$B640,'MAYO 2'!$BC$11:$BC$40&amp;'MAYO 2'!$BD$11:$BD$40,'MAYO 2'!$CL$11:$CL$40,"A"))/1%,"")</f>
        <v/>
      </c>
      <c r="DL640" s="188" t="str">
        <f t="array" ref="DL640">IFERROR(_xlfn.XLOOKUP($A640&amp;$B640,JUNIO!$D$11:$D$40&amp;JUNIO!$E$11:$E$40,JUNIO!$AM$11:$AM$40,_xlfn.XLOOKUP($A640&amp;$B640,JUNIO!$BC$11:$BC$40&amp;JUNIO!$BD$11:$BD$40,JUNIO!$CL$11:$CL$40,"A"))/1%,"")</f>
        <v/>
      </c>
      <c r="DM640" s="188" t="str">
        <f t="array" ref="DM640">IFERROR(_xlfn.XLOOKUP($A640&amp;$B640,'JUNIO 2'!$D$11:$D$40&amp;'JUNIO 2'!$E$11:$E$40,'JUNIO 2'!$AM$11:$AM$40,_xlfn.XLOOKUP($A640&amp;$B640,'JUNIO 2'!$BC$11:$BC$40&amp;'JUNIO 2'!$BD$11:$BD$40,'JUNIO 2'!$CL$11:$CL$40,"A"))/1%,"")</f>
        <v/>
      </c>
      <c r="DN640" s="188" t="str">
        <f t="array" ref="DN640">IFERROR(_xlfn.XLOOKUP($A640&amp;$B640,JULIO!$D$11:$D$40&amp;JULIO!$E$11:$E$40,JULIO!$AM$11:$AM$40,_xlfn.XLOOKUP($A640&amp;$B640,JULIO!$BC$11:$BC$40&amp;JULIO!$BD$11:$BD$40,JULIO!$CL$11:$CL$40,"A"))/1%,"")</f>
        <v/>
      </c>
      <c r="DO640" s="188" t="str">
        <f t="array" ref="DO640">IFERROR(_xlfn.XLOOKUP($A640&amp;$B640,'JULIO 2'!$D$11:$D$40&amp;'JULIO 2'!$E$11:$E$40,'JULIO 2'!$AM$11:$AM$40,_xlfn.XLOOKUP($A640&amp;$B640,'JULIO 2'!$BC$11:$BC$40&amp;'JULIO 2'!$BD$11:$BD$40,'JULIO 2'!$CL$11:$CL$40,"A"))/1%,"")</f>
        <v/>
      </c>
      <c r="DP640" s="188" t="str">
        <f t="array" ref="DP640">IFERROR(_xlfn.XLOOKUP($A640&amp;$B640,AGOSTO!$D$11:$D$40&amp;AGOSTO!$E$11:$E$40,AGOSTO!$AM$11:$AM$40,_xlfn.XLOOKUP($A640&amp;$B640,AGOSTO!$BC$11:$BC$40&amp;AGOSTO!$BD$11:$BD$40,AGOSTO!$CL$11:$CL$40,"A"))/1%,"")</f>
        <v/>
      </c>
      <c r="DQ640" s="188" t="str">
        <f t="array" ref="DQ640">IFERROR(_xlfn.XLOOKUP($A640&amp;$B640,'AGOSTO 2'!$D$11:$D$40&amp;'AGOSTO 2'!$E$11:$E$40,'AGOSTO 2'!$AM$11:$AM$40,_xlfn.XLOOKUP($A640&amp;$B640,'AGOSTO 2'!$BC$11:$BC$40&amp;'AGOSTO 2'!$BD$11:$BD$40,'AGOSTO 2'!$CL$11:$CL$40,"A"))/1%,"")</f>
        <v/>
      </c>
      <c r="DR640" s="188" t="str">
        <f t="array" ref="DR640">IFERROR(_xlfn.XLOOKUP($A640&amp;$B640,SEPTIEMBRE!$D$11:$D$40&amp;SEPTIEMBRE!$E$11:$E$40,SEPTIEMBRE!$AM$11:$AM$40,_xlfn.XLOOKUP($A640&amp;$B640,SEPTIEMBRE!$BC$11:$BC$40&amp;SEPTIEMBRE!$BD$11:$BD$40,SEPTIEMBRE!$CL$11:$CL$40,"A"))/1%,"")</f>
        <v/>
      </c>
      <c r="DS640" s="188" t="str">
        <f t="array" ref="DS640">IFERROR(_xlfn.XLOOKUP($A640&amp;$B640,'SEPTIEMBRE 2'!$D$11:$D$40&amp;'SEPTIEMBRE 2'!$E$11:$E$40,'SEPTIEMBRE 2'!$AM$11:$AM$40,_xlfn.XLOOKUP($A640&amp;$B640,'SEPTIEMBRE 2'!$BC$11:$BC$40&amp;'SEPTIEMBRE 2'!$BD$11:$BD$40,'SEPTIEMBRE 2'!$CL$11:$CL$40,"A"))/1%,"")</f>
        <v/>
      </c>
      <c r="DT640" s="188" t="str">
        <f t="array" ref="DT640">IFERROR(_xlfn.XLOOKUP($A640&amp;$B640,'SEPTIEMBRE 3'!$D$11:$D$40&amp;'SEPTIEMBRE 3'!$E$11:$E$40,'SEPTIEMBRE 3'!$AM$11:$AM$40,_xlfn.XLOOKUP($A640&amp;$B640,'SEPTIEMBRE 3'!$BC$11:$BC$40&amp;'SEPTIEMBRE 3'!$BD$11:$BD$40,'SEPTIEMBRE 3'!$CL$11:$CL$40,"A"))/1%,"")</f>
        <v/>
      </c>
      <c r="DU640" s="188" t="str">
        <f t="array" ref="DU640">IFERROR(_xlfn.XLOOKUP($A640&amp;$B640,OCTUBRE!$D$11:$D$40&amp;OCTUBRE!$E$11:$E$40,OCTUBRE!$AM$11:$AM$40,_xlfn.XLOOKUP($A640&amp;$B640,OCTUBRE!$BC$11:$BC$40&amp;OCTUBRE!$BD$11:$BD$40,OCTUBRE!$CL$11:$CL$40,"A"))/1%,"")</f>
        <v/>
      </c>
      <c r="DV640" s="188" t="str">
        <f t="array" ref="DV640">IFERROR(_xlfn.XLOOKUP($A640&amp;$B640,'OCTUBRE 2'!$D$11:$D$40&amp;'OCTUBRE 2'!$E$11:$E$40,'OCTUBRE 2'!$AM$11:$AM$40,_xlfn.XLOOKUP($A640&amp;$B640,'OCTUBRE 2'!$BC$11:$BC$40&amp;'OCTUBRE 2'!$BD$11:$BD$40,'OCTUBRE 2'!$CL$11:$CL$40,"A"))/1%,"")</f>
        <v/>
      </c>
      <c r="DW640" s="188" t="str">
        <f t="array" ref="DW640">IFERROR(_xlfn.XLOOKUP($A640&amp;$B640,NOVIEMBRE!$D$11:$D$40&amp;NOVIEMBRE!$E$11:$E$40,NOVIEMBRE!$AM$11:$AM$40,_xlfn.XLOOKUP($A640&amp;$B640,NOVIEMBRE!$BC$11:$BC$40&amp;NOVIEMBRE!$BD$11:$BD$40,NOVIEMBRE!$CL$11:$CL$40,"A"))/1%,"")</f>
        <v/>
      </c>
      <c r="DX640" s="188" t="str">
        <f t="array" ref="DX640">IFERROR(_xlfn.XLOOKUP($A640&amp;$B640,'NOVIEMBRE 2'!$D$11:$D$40&amp;'NOVIEMBRE 2'!$E$11:$E$40,'NOVIEMBRE 2'!$AM$11:$AM$40,_xlfn.XLOOKUP($A640&amp;$B640,'NOVIEMBRE 2'!$BC$11:$BC$40&amp;'NOVIEMBRE 2'!$BD$11:$BD$40,'NOVIEMBRE 2'!$CL$11:$CL$40,"A"))/1%,"")</f>
        <v/>
      </c>
      <c r="DY640" s="188" t="str">
        <f t="array" ref="DY640">IFERROR(_xlfn.XLOOKUP($A640&amp;$B640,DICIEMBRE!$D$11:$D$40&amp;DICIEMBRE!$E$11:$E$40,DICIEMBRE!$AM$11:$AM$40,_xlfn.XLOOKUP($A640&amp;$B640,DICIEMBRE!$BC$11:$BC$40&amp;DICIEMBRE!$BD$11:$BD$40,DICIEMBRE!$CL$11:$CL$40,"A"))/1%,"")</f>
        <v/>
      </c>
      <c r="DZ640" s="381" t="str">
        <f t="shared" si="9"/>
        <v>-</v>
      </c>
      <c r="EA640" s="381" t="str">
        <f t="shared" si="10"/>
        <v>-</v>
      </c>
      <c r="EB640" s="381" t="str">
        <f t="shared" si="11"/>
        <v>-</v>
      </c>
      <c r="EC640" s="381" t="str">
        <f t="shared" si="12"/>
        <v>-</v>
      </c>
      <c r="ED640" s="381" t="str">
        <f t="shared" si="13"/>
        <v>-</v>
      </c>
      <c r="EE640" s="381" t="str">
        <f t="shared" si="14"/>
        <v>-</v>
      </c>
      <c r="EF640" s="381" t="str">
        <f t="shared" si="15"/>
        <v>-</v>
      </c>
      <c r="EG640" s="381" t="str">
        <f t="shared" si="16"/>
        <v>-</v>
      </c>
      <c r="EH640" s="381" t="str">
        <f t="shared" si="17"/>
        <v>-</v>
      </c>
      <c r="EI640" s="188" t="str">
        <f t="shared" si="18"/>
        <v/>
      </c>
      <c r="EJ640" s="382"/>
      <c r="EK640" s="382"/>
      <c r="EL640" s="383"/>
      <c r="EM640" s="21"/>
      <c r="EN640" s="384">
        <f t="array" ref="EN640">IFERROR(_xlfn.XLOOKUP($A640&amp;$B640,MARZO!$D$11:$D$40&amp;MARZO!$E$11:$E$40,MARZO!$AK$11:$AK$40,_xlfn.XLOOKUP($A640&amp;$B640,MARZO!$BC$11:$BC$40&amp;MARZO!$BD$11:$BD$40,MARZO!$CJ$11:$CJ$40,"A")),"")</f>
        <v>0</v>
      </c>
      <c r="EO640" s="384">
        <f t="array" ref="EO640">IFERROR(_xlfn.XLOOKUP($A640&amp;$B640,ABRIL!$D$11:$D$40&amp;ABRIL!$E$11:$E$40,ABRIL!$AK$11:$AK$40,_xlfn.XLOOKUP($A640&amp;$B640,ABRIL!$BC$11:$BC$40&amp;ABRIL!$BD$11:$BD$40,ABRIL!$CJ$11:$CJ$40,"A")),"")</f>
        <v>0</v>
      </c>
      <c r="EP640" s="384">
        <f t="array" ref="EP640">IFERROR(_xlfn.XLOOKUP($A640&amp;$B640,'ABRIL 2'!$D$11:$D$40&amp;'ABRIL 2'!$E$11:$E$40,'ABRIL 2'!$AK$11:$AK$40,_xlfn.XLOOKUP($A640&amp;$B640,'ABRIL 2'!$BC$11:$BC$40&amp;'ABRIL 2'!$BD$11:$BD$40,'ABRIL 2'!$CJ$11:$CJ$40,"A")),"")</f>
        <v>0</v>
      </c>
      <c r="EQ640" s="384">
        <f t="array" ref="EQ640">IFERROR(_xlfn.XLOOKUP($A640&amp;$B640,MAYO!$D$11:$D$40&amp;MAYO!$E$11:$E$40,MAYO!$AK$11:$AK$40,_xlfn.XLOOKUP($A640&amp;$B640,MAYO!$BC$11:$BC$40&amp;MAYO!$BD$11:$BD$40,MAYO!$CJ$11:$CJ$40,"A")),"")</f>
        <v>0</v>
      </c>
      <c r="ER640" s="384">
        <f t="array" ref="ER640">IFERROR(_xlfn.XLOOKUP($A640&amp;$B640,'MAYO 2'!$D$11:$D$40&amp;'MAYO 2'!$E$11:$E$40,'MAYO 2'!$AK$11:$AK$40,_xlfn.XLOOKUP($A640&amp;$B640,'MAYO 2'!$BC$11:$BC$40&amp;'MAYO 2'!$BD$11:$BD$40,'MAYO 2'!$CJ$11:$CJ$40,"A")),"")</f>
        <v>0</v>
      </c>
      <c r="ES640" s="384">
        <f t="array" ref="ES640">IFERROR(_xlfn.XLOOKUP($A640&amp;$B640,JUNIO!$D$11:$D$40&amp;JUNIO!$E$11:$E$40,JUNIO!$AK$11:$AK$40,_xlfn.XLOOKUP($A640&amp;$B640,JUNIO!$BC$11:$BC$40&amp;JUNIO!$BD$11:$BD$40,JUNIO!$CJ$11:$CJ$40,"A")),"")</f>
        <v>0</v>
      </c>
      <c r="ET640" s="384">
        <f t="array" ref="ET640">IFERROR(_xlfn.XLOOKUP($A640&amp;$B640,'JUNIO 2'!$D$11:$D$40&amp;'JUNIO 2'!$E$11:$E$40,'JUNIO 2'!$AK$11:$AK$40,_xlfn.XLOOKUP($A640&amp;$B640,'JUNIO 2'!$BC$11:$BC$40&amp;'JUNIO 2'!$BD$11:$BD$40,'JUNIO 2'!$CJ$11:$CJ$40,"A")),"")</f>
        <v>0</v>
      </c>
      <c r="EU640" s="384">
        <f t="array" ref="EU640">IFERROR(_xlfn.XLOOKUP($A640&amp;$B640,JULIO!$D$11:$D$40&amp;JULIO!$E$11:$E$40,JULIO!$AK$11:$AK$40,_xlfn.XLOOKUP($A640&amp;$B640,JULIO!$BC$11:$BC$40&amp;JULIO!$BD$11:$BD$40,JULIO!$CJ$11:$CJ$40,"A")),"")</f>
        <v>0</v>
      </c>
      <c r="EV640" s="384">
        <f t="array" ref="EV640">IFERROR(_xlfn.XLOOKUP($A640&amp;$B640,'JULIO 2'!$D$11:$D$40&amp;'JULIO 2'!$E$11:$E$40,'JULIO 2'!$AK$11:$AK$40,_xlfn.XLOOKUP($A640&amp;$B640,'JULIO 2'!$BC$11:$BC$40&amp;'JULIO 2'!$BD$11:$BD$40,'JULIO 2'!$CJ$11:$CJ$40,"A")),"")</f>
        <v>0</v>
      </c>
      <c r="EW640" s="384">
        <f t="array" ref="EW640">IFERROR(_xlfn.XLOOKUP($A640&amp;$B640,AGOSTO!$D$11:$D$40&amp;AGOSTO!$E$11:$E$40,AGOSTO!$AK$11:$AK$40,_xlfn.XLOOKUP($A640&amp;$B640,AGOSTO!$BC$11:$BC$40&amp;AGOSTO!$BD$11:$BD$40,AGOSTO!$CJ$11:$CJ$40,"A")),"")</f>
        <v>0</v>
      </c>
      <c r="EX640" s="384">
        <f t="array" ref="EX640">IFERROR(_xlfn.XLOOKUP($A640&amp;$B640,'AGOSTO 2'!$D$11:$D$40&amp;'AGOSTO 2'!$E$11:$E$40,'AGOSTO 2'!$AK$11:$AK$40,_xlfn.XLOOKUP($A640&amp;$B640,'AGOSTO 2'!$BC$11:$BC$40&amp;'AGOSTO 2'!$BD$11:$BD$40,'AGOSTO 2'!$CJ$11:$CJ$40,"A")),"")</f>
        <v>0</v>
      </c>
      <c r="EY640" s="384">
        <f t="array" ref="EY640">IFERROR(_xlfn.XLOOKUP($A640&amp;$B640,SEPTIEMBRE!$D$11:$D$40&amp;SEPTIEMBRE!$E$11:$E$40,SEPTIEMBRE!$AK$11:$AK$40,_xlfn.XLOOKUP($A640&amp;$B640,SEPTIEMBRE!$BC$11:$BC$40&amp;SEPTIEMBRE!$BD$11:$BD$40,SEPTIEMBRE!$CJ$11:$CJ$40,"A")),"")</f>
        <v>0</v>
      </c>
      <c r="EZ640" s="384">
        <f t="array" ref="EZ640">IFERROR(_xlfn.XLOOKUP($A640&amp;$B640,'SEPTIEMBRE 2'!$D$11:$D$40&amp;'SEPTIEMBRE 2'!$E$11:$E$40,'SEPTIEMBRE 2'!$AK$11:$AK$40,_xlfn.XLOOKUP($A640&amp;$B640,'SEPTIEMBRE 2'!$BC$11:$BC$40&amp;'SEPTIEMBRE 2'!$BD$11:$BD$40,'SEPTIEMBRE 2'!$CJ$11:$CJ$40,"A")),"")</f>
        <v>0</v>
      </c>
      <c r="FA640" s="384">
        <f t="array" ref="FA640">IFERROR(_xlfn.XLOOKUP($A640&amp;$B640,'SEPTIEMBRE 3'!$D$11:$D$40&amp;'SEPTIEMBRE 3'!$E$11:$E$40,'SEPTIEMBRE 3'!$AK$11:$AK$40,_xlfn.XLOOKUP($A640&amp;$B640,'SEPTIEMBRE 3'!$BC$11:$BC$40&amp;'SEPTIEMBRE 3'!$BD$11:$BD$40,'SEPTIEMBRE 3'!$CJ$11:$CJ$40,"A")),"")</f>
        <v>0</v>
      </c>
      <c r="FB640" s="384">
        <f t="array" ref="FB640">IFERROR(_xlfn.XLOOKUP($A640&amp;$B640,OCTUBRE!$D$11:$D$40&amp;OCTUBRE!$E$11:$E$40,OCTUBRE!$AK$11:$AK$40,_xlfn.XLOOKUP($A640&amp;$B640,OCTUBRE!$BC$11:$BC$40&amp;OCTUBRE!$BD$11:$BD$40,OCTUBRE!$CJ$11:$CJ$40,"A")),"")</f>
        <v>0</v>
      </c>
      <c r="FC640" s="384">
        <f t="array" ref="FC640">IFERROR(_xlfn.XLOOKUP($A640&amp;$B640,'OCTUBRE 2'!$D$11:$D$40&amp;'OCTUBRE 2'!$E$11:$E$40,'OCTUBRE 2'!$AK$11:$AK$40,_xlfn.XLOOKUP($A640&amp;$B640,'OCTUBRE 2'!$BC$11:$BC$40&amp;'OCTUBRE 2'!$BD$11:$BD$40,'OCTUBRE 2'!$CJ$11:$CJ$40,"A")),"")</f>
        <v>0</v>
      </c>
      <c r="FD640" s="384">
        <f t="array" ref="FD640">IFERROR(_xlfn.XLOOKUP($A640&amp;$B640,NOVIEMBRE!$D$11:$D$40&amp;NOVIEMBRE!$E$11:$E$40,NOVIEMBRE!$AK$11:$AK$40,_xlfn.XLOOKUP($A640&amp;$B640,NOVIEMBRE!$BC$11:$BC$40&amp;NOVIEMBRE!$BD$11:$BD$40,NOVIEMBRE!$CJ$11:$CJ$40,"A")),"")</f>
        <v>0</v>
      </c>
      <c r="FE640" s="384">
        <f t="array" ref="FE640">IFERROR(_xlfn.XLOOKUP($A640&amp;$B640,'NOVIEMBRE 2'!$D$11:$D$40&amp;'NOVIEMBRE 2'!$E$11:$E$40,'NOVIEMBRE 2'!$AK$11:$AK$40,_xlfn.XLOOKUP($A640&amp;$B640,'NOVIEMBRE 2'!$BC$11:$BC$40&amp;'NOVIEMBRE 2'!$BD$11:$BD$40,'NOVIEMBRE 2'!$CJ$11:$CJ$40,"A")),"")</f>
        <v>0</v>
      </c>
      <c r="FF640" s="385">
        <f t="array" ref="FF640">IFERROR(_xlfn.XLOOKUP($A640&amp;$B640,DICIEMBRE!$D$11:$D$40&amp;DICIEMBRE!$E$11:$E$40,DICIEMBRE!$AK$11:$AK$40,_xlfn.XLOOKUP($A640&amp;$B640,DICIEMBRE!$BC$11:$BC$40&amp;DICIEMBRE!$BD$11:$BD$40,DICIEMBRE!$CJ$11:$CJ$40,"A")),"")</f>
        <v>0</v>
      </c>
      <c r="FG640" s="386" t="str">
        <f t="shared" si="19"/>
        <v/>
      </c>
      <c r="FH640" s="386" t="str">
        <f t="array" ref="FH640">IF(
 COUNT(DZ640:EH640)=0,
 "-",
 IF(
  COUNT(DZ640:EH640) &lt; COUNTA(DZ640:EH640),
  REPT("🟩", ROUND(COUNT(DZ640:EH640)/COUNTA(DZ640:EH640)*5, 0)) &amp;
  REPT("⬜", 5 - ROUND(COUNT(DZ640:EH640)/COUNTA(DZ640:EH640)*5, 0)),
  IF(
    AVERAGE(IF(DZ640:EH640&lt;&gt;"", DZ640:EH640, )) &gt;= 70, "🟩🟩🟩🟩🟩",
    IF(
      AVERAGE(IF(DZ640:EH640&lt;&gt;"",DZ640:EH640, )) &gt;= 56, "🟨🟨🟨🟨🟨",
      "🟥🟥🟥🟥🟥"
    )
  )
 )
)
</f>
        <v>-</v>
      </c>
    </row>
    <row r="641" ht="15.75" customHeight="1">
      <c r="A641" s="168"/>
      <c r="B641" s="169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1"/>
      <c r="N641" s="172" t="str">
        <f t="shared" si="1"/>
        <v/>
      </c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2" t="str">
        <f t="shared" si="2"/>
        <v/>
      </c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2" t="str">
        <f t="shared" si="3"/>
        <v/>
      </c>
      <c r="AM641" s="173"/>
      <c r="AN641" s="173"/>
      <c r="AO641" s="173"/>
      <c r="AP641" s="173"/>
      <c r="AQ641" s="173"/>
      <c r="AR641" s="173"/>
      <c r="AS641" s="173"/>
      <c r="AT641" s="173"/>
      <c r="AU641" s="173"/>
      <c r="AV641" s="171"/>
      <c r="AW641" s="171"/>
      <c r="AX641" s="172" t="str">
        <f t="shared" si="4"/>
        <v/>
      </c>
      <c r="AY641" s="173"/>
      <c r="AZ641" s="173"/>
      <c r="BA641" s="173"/>
      <c r="BB641" s="173"/>
      <c r="BC641" s="173"/>
      <c r="BD641" s="173"/>
      <c r="BE641" s="173"/>
      <c r="BF641" s="173"/>
      <c r="BG641" s="173"/>
      <c r="BH641" s="173"/>
      <c r="BI641" s="173"/>
      <c r="BJ641" s="172" t="str">
        <f t="shared" si="5"/>
        <v/>
      </c>
      <c r="BK641" s="173"/>
      <c r="BL641" s="173"/>
      <c r="BM641" s="173"/>
      <c r="BN641" s="173"/>
      <c r="BO641" s="173"/>
      <c r="BP641" s="173"/>
      <c r="BQ641" s="173"/>
      <c r="BR641" s="173"/>
      <c r="BS641" s="173"/>
      <c r="BT641" s="173"/>
      <c r="BU641" s="173"/>
      <c r="BV641" s="172" t="str">
        <f t="shared" si="6"/>
        <v/>
      </c>
      <c r="BW641" s="173"/>
      <c r="BX641" s="173"/>
      <c r="BY641" s="173"/>
      <c r="BZ641" s="171"/>
      <c r="CA641" s="171"/>
      <c r="CB641" s="171"/>
      <c r="CC641" s="171"/>
      <c r="CD641" s="171"/>
      <c r="CE641" s="171"/>
      <c r="CF641" s="171"/>
      <c r="CG641" s="171"/>
      <c r="CH641" s="172" t="str">
        <f t="shared" si="7"/>
        <v/>
      </c>
      <c r="CI641" s="171"/>
      <c r="CJ641" s="173"/>
      <c r="CK641" s="173"/>
      <c r="CL641" s="173"/>
      <c r="CM641" s="173"/>
      <c r="CN641" s="171"/>
      <c r="CO641" s="171"/>
      <c r="CP641" s="171"/>
      <c r="CQ641" s="173"/>
      <c r="CR641" s="171"/>
      <c r="CS641" s="171"/>
      <c r="CT641" s="172" t="str">
        <f t="shared" si="8"/>
        <v/>
      </c>
      <c r="CU641" s="172"/>
      <c r="CV641" s="172"/>
      <c r="CW641" s="172"/>
      <c r="CX641" s="172"/>
      <c r="CY641" s="172"/>
      <c r="CZ641" s="172"/>
      <c r="DA641" s="172"/>
      <c r="DB641" s="172"/>
      <c r="DC641" s="172"/>
      <c r="DD641" s="172"/>
      <c r="DE641" s="172"/>
      <c r="DF641" s="172"/>
      <c r="DG641" s="188" t="str">
        <f t="array" ref="DG641">IFERROR(_xlfn.XLOOKUP($A641&amp;B641,MARZO!$D$11:$D$40&amp;MARZO!$E$11:$E$40,MARZO!$AM$11:$AM$40,_xlfn.XLOOKUP($A641&amp;$B641,MARZO!$BC$11:$BC$40&amp;MARZO!$BD$11:$BD$40,MARZO!$CL$11:$CL$40,"A"))/1%,"")</f>
        <v/>
      </c>
      <c r="DH641" s="188" t="str">
        <f t="array" ref="DH641">IFERROR(_xlfn.XLOOKUP($A641&amp;$B641,ABRIL!$D$11:$D$40&amp;ABRIL!$E$11:$E$40,ABRIL!$AM$11:$AM$40,_xlfn.XLOOKUP($A641&amp;$B641,ABRIL!$BC$11:$BC$40&amp;ABRIL!$BD$11:$BD$40,ABRIL!$CL$11:$CL$40,"A"))/1%,"")</f>
        <v/>
      </c>
      <c r="DI641" s="188" t="str">
        <f t="array" ref="DI641">IFERROR(_xlfn.XLOOKUP($A641&amp;$B641,'ABRIL 2'!$D$11:$D$40&amp;'ABRIL 2'!$E$11:$E$40,'ABRIL 2'!$AM$11:$AM$40,_xlfn.XLOOKUP($A641&amp;$B641,'ABRIL 2'!$BC$11:$BC$40&amp;'ABRIL 2'!$BD$11:$BD$40,'ABRIL 2'!$CL$11:$CL$40,"A"))/1%,"")</f>
        <v/>
      </c>
      <c r="DJ641" s="188" t="str">
        <f t="array" ref="DJ641">IFERROR(_xlfn.XLOOKUP($A641&amp;$B641,MAYO!$D$11:$D$40&amp;MAYO!$E$11:$E$40,MAYO!$AM$11:$AM$40,_xlfn.XLOOKUP($A641&amp;$B641,MAYO!$BC$11:$BC$40&amp;MAYO!$BD$11:$BD$40,MAYO!$CL$11:$CL$40,"A"))/1%,"")</f>
        <v/>
      </c>
      <c r="DK641" s="188" t="str">
        <f t="array" ref="DK641">IFERROR(_xlfn.XLOOKUP($A641&amp;$B641,'MAYO 2'!$D$11:$D$40&amp;'MAYO 2'!$E$11:$E$40,'MAYO 2'!$AM$11:$AM$40,_xlfn.XLOOKUP($A641&amp;$B641,'MAYO 2'!$BC$11:$BC$40&amp;'MAYO 2'!$BD$11:$BD$40,'MAYO 2'!$CL$11:$CL$40,"A"))/1%,"")</f>
        <v/>
      </c>
      <c r="DL641" s="188" t="str">
        <f t="array" ref="DL641">IFERROR(_xlfn.XLOOKUP($A641&amp;$B641,JUNIO!$D$11:$D$40&amp;JUNIO!$E$11:$E$40,JUNIO!$AM$11:$AM$40,_xlfn.XLOOKUP($A641&amp;$B641,JUNIO!$BC$11:$BC$40&amp;JUNIO!$BD$11:$BD$40,JUNIO!$CL$11:$CL$40,"A"))/1%,"")</f>
        <v/>
      </c>
      <c r="DM641" s="188" t="str">
        <f t="array" ref="DM641">IFERROR(_xlfn.XLOOKUP($A641&amp;$B641,'JUNIO 2'!$D$11:$D$40&amp;'JUNIO 2'!$E$11:$E$40,'JUNIO 2'!$AM$11:$AM$40,_xlfn.XLOOKUP($A641&amp;$B641,'JUNIO 2'!$BC$11:$BC$40&amp;'JUNIO 2'!$BD$11:$BD$40,'JUNIO 2'!$CL$11:$CL$40,"A"))/1%,"")</f>
        <v/>
      </c>
      <c r="DN641" s="188" t="str">
        <f t="array" ref="DN641">IFERROR(_xlfn.XLOOKUP($A641&amp;$B641,JULIO!$D$11:$D$40&amp;JULIO!$E$11:$E$40,JULIO!$AM$11:$AM$40,_xlfn.XLOOKUP($A641&amp;$B641,JULIO!$BC$11:$BC$40&amp;JULIO!$BD$11:$BD$40,JULIO!$CL$11:$CL$40,"A"))/1%,"")</f>
        <v/>
      </c>
      <c r="DO641" s="188" t="str">
        <f t="array" ref="DO641">IFERROR(_xlfn.XLOOKUP($A641&amp;$B641,'JULIO 2'!$D$11:$D$40&amp;'JULIO 2'!$E$11:$E$40,'JULIO 2'!$AM$11:$AM$40,_xlfn.XLOOKUP($A641&amp;$B641,'JULIO 2'!$BC$11:$BC$40&amp;'JULIO 2'!$BD$11:$BD$40,'JULIO 2'!$CL$11:$CL$40,"A"))/1%,"")</f>
        <v/>
      </c>
      <c r="DP641" s="188" t="str">
        <f t="array" ref="DP641">IFERROR(_xlfn.XLOOKUP($A641&amp;$B641,AGOSTO!$D$11:$D$40&amp;AGOSTO!$E$11:$E$40,AGOSTO!$AM$11:$AM$40,_xlfn.XLOOKUP($A641&amp;$B641,AGOSTO!$BC$11:$BC$40&amp;AGOSTO!$BD$11:$BD$40,AGOSTO!$CL$11:$CL$40,"A"))/1%,"")</f>
        <v/>
      </c>
      <c r="DQ641" s="188" t="str">
        <f t="array" ref="DQ641">IFERROR(_xlfn.XLOOKUP($A641&amp;$B641,'AGOSTO 2'!$D$11:$D$40&amp;'AGOSTO 2'!$E$11:$E$40,'AGOSTO 2'!$AM$11:$AM$40,_xlfn.XLOOKUP($A641&amp;$B641,'AGOSTO 2'!$BC$11:$BC$40&amp;'AGOSTO 2'!$BD$11:$BD$40,'AGOSTO 2'!$CL$11:$CL$40,"A"))/1%,"")</f>
        <v/>
      </c>
      <c r="DR641" s="188" t="str">
        <f t="array" ref="DR641">IFERROR(_xlfn.XLOOKUP($A641&amp;$B641,SEPTIEMBRE!$D$11:$D$40&amp;SEPTIEMBRE!$E$11:$E$40,SEPTIEMBRE!$AM$11:$AM$40,_xlfn.XLOOKUP($A641&amp;$B641,SEPTIEMBRE!$BC$11:$BC$40&amp;SEPTIEMBRE!$BD$11:$BD$40,SEPTIEMBRE!$CL$11:$CL$40,"A"))/1%,"")</f>
        <v/>
      </c>
      <c r="DS641" s="188" t="str">
        <f t="array" ref="DS641">IFERROR(_xlfn.XLOOKUP($A641&amp;$B641,'SEPTIEMBRE 2'!$D$11:$D$40&amp;'SEPTIEMBRE 2'!$E$11:$E$40,'SEPTIEMBRE 2'!$AM$11:$AM$40,_xlfn.XLOOKUP($A641&amp;$B641,'SEPTIEMBRE 2'!$BC$11:$BC$40&amp;'SEPTIEMBRE 2'!$BD$11:$BD$40,'SEPTIEMBRE 2'!$CL$11:$CL$40,"A"))/1%,"")</f>
        <v/>
      </c>
      <c r="DT641" s="188" t="str">
        <f t="array" ref="DT641">IFERROR(_xlfn.XLOOKUP($A641&amp;$B641,'SEPTIEMBRE 3'!$D$11:$D$40&amp;'SEPTIEMBRE 3'!$E$11:$E$40,'SEPTIEMBRE 3'!$AM$11:$AM$40,_xlfn.XLOOKUP($A641&amp;$B641,'SEPTIEMBRE 3'!$BC$11:$BC$40&amp;'SEPTIEMBRE 3'!$BD$11:$BD$40,'SEPTIEMBRE 3'!$CL$11:$CL$40,"A"))/1%,"")</f>
        <v/>
      </c>
      <c r="DU641" s="188" t="str">
        <f t="array" ref="DU641">IFERROR(_xlfn.XLOOKUP($A641&amp;$B641,OCTUBRE!$D$11:$D$40&amp;OCTUBRE!$E$11:$E$40,OCTUBRE!$AM$11:$AM$40,_xlfn.XLOOKUP($A641&amp;$B641,OCTUBRE!$BC$11:$BC$40&amp;OCTUBRE!$BD$11:$BD$40,OCTUBRE!$CL$11:$CL$40,"A"))/1%,"")</f>
        <v/>
      </c>
      <c r="DV641" s="188" t="str">
        <f t="array" ref="DV641">IFERROR(_xlfn.XLOOKUP($A641&amp;$B641,'OCTUBRE 2'!$D$11:$D$40&amp;'OCTUBRE 2'!$E$11:$E$40,'OCTUBRE 2'!$AM$11:$AM$40,_xlfn.XLOOKUP($A641&amp;$B641,'OCTUBRE 2'!$BC$11:$BC$40&amp;'OCTUBRE 2'!$BD$11:$BD$40,'OCTUBRE 2'!$CL$11:$CL$40,"A"))/1%,"")</f>
        <v/>
      </c>
      <c r="DW641" s="188" t="str">
        <f t="array" ref="DW641">IFERROR(_xlfn.XLOOKUP($A641&amp;$B641,NOVIEMBRE!$D$11:$D$40&amp;NOVIEMBRE!$E$11:$E$40,NOVIEMBRE!$AM$11:$AM$40,_xlfn.XLOOKUP($A641&amp;$B641,NOVIEMBRE!$BC$11:$BC$40&amp;NOVIEMBRE!$BD$11:$BD$40,NOVIEMBRE!$CL$11:$CL$40,"A"))/1%,"")</f>
        <v/>
      </c>
      <c r="DX641" s="188" t="str">
        <f t="array" ref="DX641">IFERROR(_xlfn.XLOOKUP($A641&amp;$B641,'NOVIEMBRE 2'!$D$11:$D$40&amp;'NOVIEMBRE 2'!$E$11:$E$40,'NOVIEMBRE 2'!$AM$11:$AM$40,_xlfn.XLOOKUP($A641&amp;$B641,'NOVIEMBRE 2'!$BC$11:$BC$40&amp;'NOVIEMBRE 2'!$BD$11:$BD$40,'NOVIEMBRE 2'!$CL$11:$CL$40,"A"))/1%,"")</f>
        <v/>
      </c>
      <c r="DY641" s="188" t="str">
        <f t="array" ref="DY641">IFERROR(_xlfn.XLOOKUP($A641&amp;$B641,DICIEMBRE!$D$11:$D$40&amp;DICIEMBRE!$E$11:$E$40,DICIEMBRE!$AM$11:$AM$40,_xlfn.XLOOKUP($A641&amp;$B641,DICIEMBRE!$BC$11:$BC$40&amp;DICIEMBRE!$BD$11:$BD$40,DICIEMBRE!$CL$11:$CL$40,"A"))/1%,"")</f>
        <v/>
      </c>
      <c r="DZ641" s="381" t="str">
        <f t="shared" si="9"/>
        <v>-</v>
      </c>
      <c r="EA641" s="381" t="str">
        <f t="shared" si="10"/>
        <v>-</v>
      </c>
      <c r="EB641" s="381" t="str">
        <f t="shared" si="11"/>
        <v>-</v>
      </c>
      <c r="EC641" s="381" t="str">
        <f t="shared" si="12"/>
        <v>-</v>
      </c>
      <c r="ED641" s="381" t="str">
        <f t="shared" si="13"/>
        <v>-</v>
      </c>
      <c r="EE641" s="381" t="str">
        <f t="shared" si="14"/>
        <v>-</v>
      </c>
      <c r="EF641" s="381" t="str">
        <f t="shared" si="15"/>
        <v>-</v>
      </c>
      <c r="EG641" s="381" t="str">
        <f t="shared" si="16"/>
        <v>-</v>
      </c>
      <c r="EH641" s="381" t="str">
        <f t="shared" si="17"/>
        <v>-</v>
      </c>
      <c r="EI641" s="188" t="str">
        <f t="shared" si="18"/>
        <v/>
      </c>
      <c r="EJ641" s="382"/>
      <c r="EK641" s="382"/>
      <c r="EL641" s="383"/>
      <c r="EM641" s="21"/>
      <c r="EN641" s="384">
        <f t="array" ref="EN641">IFERROR(_xlfn.XLOOKUP($A641&amp;$B641,MARZO!$D$11:$D$40&amp;MARZO!$E$11:$E$40,MARZO!$AK$11:$AK$40,_xlfn.XLOOKUP($A641&amp;$B641,MARZO!$BC$11:$BC$40&amp;MARZO!$BD$11:$BD$40,MARZO!$CJ$11:$CJ$40,"A")),"")</f>
        <v>0</v>
      </c>
      <c r="EO641" s="384">
        <f t="array" ref="EO641">IFERROR(_xlfn.XLOOKUP($A641&amp;$B641,ABRIL!$D$11:$D$40&amp;ABRIL!$E$11:$E$40,ABRIL!$AK$11:$AK$40,_xlfn.XLOOKUP($A641&amp;$B641,ABRIL!$BC$11:$BC$40&amp;ABRIL!$BD$11:$BD$40,ABRIL!$CJ$11:$CJ$40,"A")),"")</f>
        <v>0</v>
      </c>
      <c r="EP641" s="384">
        <f t="array" ref="EP641">IFERROR(_xlfn.XLOOKUP($A641&amp;$B641,'ABRIL 2'!$D$11:$D$40&amp;'ABRIL 2'!$E$11:$E$40,'ABRIL 2'!$AK$11:$AK$40,_xlfn.XLOOKUP($A641&amp;$B641,'ABRIL 2'!$BC$11:$BC$40&amp;'ABRIL 2'!$BD$11:$BD$40,'ABRIL 2'!$CJ$11:$CJ$40,"A")),"")</f>
        <v>0</v>
      </c>
      <c r="EQ641" s="384">
        <f t="array" ref="EQ641">IFERROR(_xlfn.XLOOKUP($A641&amp;$B641,MAYO!$D$11:$D$40&amp;MAYO!$E$11:$E$40,MAYO!$AK$11:$AK$40,_xlfn.XLOOKUP($A641&amp;$B641,MAYO!$BC$11:$BC$40&amp;MAYO!$BD$11:$BD$40,MAYO!$CJ$11:$CJ$40,"A")),"")</f>
        <v>0</v>
      </c>
      <c r="ER641" s="384">
        <f t="array" ref="ER641">IFERROR(_xlfn.XLOOKUP($A641&amp;$B641,'MAYO 2'!$D$11:$D$40&amp;'MAYO 2'!$E$11:$E$40,'MAYO 2'!$AK$11:$AK$40,_xlfn.XLOOKUP($A641&amp;$B641,'MAYO 2'!$BC$11:$BC$40&amp;'MAYO 2'!$BD$11:$BD$40,'MAYO 2'!$CJ$11:$CJ$40,"A")),"")</f>
        <v>0</v>
      </c>
      <c r="ES641" s="384">
        <f t="array" ref="ES641">IFERROR(_xlfn.XLOOKUP($A641&amp;$B641,JUNIO!$D$11:$D$40&amp;JUNIO!$E$11:$E$40,JUNIO!$AK$11:$AK$40,_xlfn.XLOOKUP($A641&amp;$B641,JUNIO!$BC$11:$BC$40&amp;JUNIO!$BD$11:$BD$40,JUNIO!$CJ$11:$CJ$40,"A")),"")</f>
        <v>0</v>
      </c>
      <c r="ET641" s="384">
        <f t="array" ref="ET641">IFERROR(_xlfn.XLOOKUP($A641&amp;$B641,'JUNIO 2'!$D$11:$D$40&amp;'JUNIO 2'!$E$11:$E$40,'JUNIO 2'!$AK$11:$AK$40,_xlfn.XLOOKUP($A641&amp;$B641,'JUNIO 2'!$BC$11:$BC$40&amp;'JUNIO 2'!$BD$11:$BD$40,'JUNIO 2'!$CJ$11:$CJ$40,"A")),"")</f>
        <v>0</v>
      </c>
      <c r="EU641" s="384">
        <f t="array" ref="EU641">IFERROR(_xlfn.XLOOKUP($A641&amp;$B641,JULIO!$D$11:$D$40&amp;JULIO!$E$11:$E$40,JULIO!$AK$11:$AK$40,_xlfn.XLOOKUP($A641&amp;$B641,JULIO!$BC$11:$BC$40&amp;JULIO!$BD$11:$BD$40,JULIO!$CJ$11:$CJ$40,"A")),"")</f>
        <v>0</v>
      </c>
      <c r="EV641" s="384">
        <f t="array" ref="EV641">IFERROR(_xlfn.XLOOKUP($A641&amp;$B641,'JULIO 2'!$D$11:$D$40&amp;'JULIO 2'!$E$11:$E$40,'JULIO 2'!$AK$11:$AK$40,_xlfn.XLOOKUP($A641&amp;$B641,'JULIO 2'!$BC$11:$BC$40&amp;'JULIO 2'!$BD$11:$BD$40,'JULIO 2'!$CJ$11:$CJ$40,"A")),"")</f>
        <v>0</v>
      </c>
      <c r="EW641" s="384">
        <f t="array" ref="EW641">IFERROR(_xlfn.XLOOKUP($A641&amp;$B641,AGOSTO!$D$11:$D$40&amp;AGOSTO!$E$11:$E$40,AGOSTO!$AK$11:$AK$40,_xlfn.XLOOKUP($A641&amp;$B641,AGOSTO!$BC$11:$BC$40&amp;AGOSTO!$BD$11:$BD$40,AGOSTO!$CJ$11:$CJ$40,"A")),"")</f>
        <v>0</v>
      </c>
      <c r="EX641" s="384">
        <f t="array" ref="EX641">IFERROR(_xlfn.XLOOKUP($A641&amp;$B641,'AGOSTO 2'!$D$11:$D$40&amp;'AGOSTO 2'!$E$11:$E$40,'AGOSTO 2'!$AK$11:$AK$40,_xlfn.XLOOKUP($A641&amp;$B641,'AGOSTO 2'!$BC$11:$BC$40&amp;'AGOSTO 2'!$BD$11:$BD$40,'AGOSTO 2'!$CJ$11:$CJ$40,"A")),"")</f>
        <v>0</v>
      </c>
      <c r="EY641" s="384">
        <f t="array" ref="EY641">IFERROR(_xlfn.XLOOKUP($A641&amp;$B641,SEPTIEMBRE!$D$11:$D$40&amp;SEPTIEMBRE!$E$11:$E$40,SEPTIEMBRE!$AK$11:$AK$40,_xlfn.XLOOKUP($A641&amp;$B641,SEPTIEMBRE!$BC$11:$BC$40&amp;SEPTIEMBRE!$BD$11:$BD$40,SEPTIEMBRE!$CJ$11:$CJ$40,"A")),"")</f>
        <v>0</v>
      </c>
      <c r="EZ641" s="384">
        <f t="array" ref="EZ641">IFERROR(_xlfn.XLOOKUP($A641&amp;$B641,'SEPTIEMBRE 2'!$D$11:$D$40&amp;'SEPTIEMBRE 2'!$E$11:$E$40,'SEPTIEMBRE 2'!$AK$11:$AK$40,_xlfn.XLOOKUP($A641&amp;$B641,'SEPTIEMBRE 2'!$BC$11:$BC$40&amp;'SEPTIEMBRE 2'!$BD$11:$BD$40,'SEPTIEMBRE 2'!$CJ$11:$CJ$40,"A")),"")</f>
        <v>0</v>
      </c>
      <c r="FA641" s="384">
        <f t="array" ref="FA641">IFERROR(_xlfn.XLOOKUP($A641&amp;$B641,'SEPTIEMBRE 3'!$D$11:$D$40&amp;'SEPTIEMBRE 3'!$E$11:$E$40,'SEPTIEMBRE 3'!$AK$11:$AK$40,_xlfn.XLOOKUP($A641&amp;$B641,'SEPTIEMBRE 3'!$BC$11:$BC$40&amp;'SEPTIEMBRE 3'!$BD$11:$BD$40,'SEPTIEMBRE 3'!$CJ$11:$CJ$40,"A")),"")</f>
        <v>0</v>
      </c>
      <c r="FB641" s="384">
        <f t="array" ref="FB641">IFERROR(_xlfn.XLOOKUP($A641&amp;$B641,OCTUBRE!$D$11:$D$40&amp;OCTUBRE!$E$11:$E$40,OCTUBRE!$AK$11:$AK$40,_xlfn.XLOOKUP($A641&amp;$B641,OCTUBRE!$BC$11:$BC$40&amp;OCTUBRE!$BD$11:$BD$40,OCTUBRE!$CJ$11:$CJ$40,"A")),"")</f>
        <v>0</v>
      </c>
      <c r="FC641" s="384">
        <f t="array" ref="FC641">IFERROR(_xlfn.XLOOKUP($A641&amp;$B641,'OCTUBRE 2'!$D$11:$D$40&amp;'OCTUBRE 2'!$E$11:$E$40,'OCTUBRE 2'!$AK$11:$AK$40,_xlfn.XLOOKUP($A641&amp;$B641,'OCTUBRE 2'!$BC$11:$BC$40&amp;'OCTUBRE 2'!$BD$11:$BD$40,'OCTUBRE 2'!$CJ$11:$CJ$40,"A")),"")</f>
        <v>0</v>
      </c>
      <c r="FD641" s="384">
        <f t="array" ref="FD641">IFERROR(_xlfn.XLOOKUP($A641&amp;$B641,NOVIEMBRE!$D$11:$D$40&amp;NOVIEMBRE!$E$11:$E$40,NOVIEMBRE!$AK$11:$AK$40,_xlfn.XLOOKUP($A641&amp;$B641,NOVIEMBRE!$BC$11:$BC$40&amp;NOVIEMBRE!$BD$11:$BD$40,NOVIEMBRE!$CJ$11:$CJ$40,"A")),"")</f>
        <v>0</v>
      </c>
      <c r="FE641" s="384">
        <f t="array" ref="FE641">IFERROR(_xlfn.XLOOKUP($A641&amp;$B641,'NOVIEMBRE 2'!$D$11:$D$40&amp;'NOVIEMBRE 2'!$E$11:$E$40,'NOVIEMBRE 2'!$AK$11:$AK$40,_xlfn.XLOOKUP($A641&amp;$B641,'NOVIEMBRE 2'!$BC$11:$BC$40&amp;'NOVIEMBRE 2'!$BD$11:$BD$40,'NOVIEMBRE 2'!$CJ$11:$CJ$40,"A")),"")</f>
        <v>0</v>
      </c>
      <c r="FF641" s="385">
        <f t="array" ref="FF641">IFERROR(_xlfn.XLOOKUP($A641&amp;$B641,DICIEMBRE!$D$11:$D$40&amp;DICIEMBRE!$E$11:$E$40,DICIEMBRE!$AK$11:$AK$40,_xlfn.XLOOKUP($A641&amp;$B641,DICIEMBRE!$BC$11:$BC$40&amp;DICIEMBRE!$BD$11:$BD$40,DICIEMBRE!$CJ$11:$CJ$40,"A")),"")</f>
        <v>0</v>
      </c>
      <c r="FG641" s="386" t="str">
        <f t="shared" si="19"/>
        <v/>
      </c>
      <c r="FH641" s="386" t="str">
        <f t="array" ref="FH641">IF(
 COUNT(DZ641:EH641)=0,
 "-",
 IF(
  COUNT(DZ641:EH641) &lt; COUNTA(DZ641:EH641),
  REPT("🟩", ROUND(COUNT(DZ641:EH641)/COUNTA(DZ641:EH641)*5, 0)) &amp;
  REPT("⬜", 5 - ROUND(COUNT(DZ641:EH641)/COUNTA(DZ641:EH641)*5, 0)),
  IF(
    AVERAGE(IF(DZ641:EH641&lt;&gt;"", DZ641:EH641, )) &gt;= 70, "🟩🟩🟩🟩🟩",
    IF(
      AVERAGE(IF(DZ641:EH641&lt;&gt;"",DZ641:EH641, )) &gt;= 56, "🟨🟨🟨🟨🟨",
      "🟥🟥🟥🟥🟥"
    )
  )
 )
)
</f>
        <v>-</v>
      </c>
    </row>
    <row r="642" ht="15.75" customHeight="1">
      <c r="A642" s="168"/>
      <c r="B642" s="169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1"/>
      <c r="N642" s="172" t="str">
        <f t="shared" si="1"/>
        <v/>
      </c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2" t="str">
        <f t="shared" si="2"/>
        <v/>
      </c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2" t="str">
        <f t="shared" si="3"/>
        <v/>
      </c>
      <c r="AM642" s="173"/>
      <c r="AN642" s="173"/>
      <c r="AO642" s="173"/>
      <c r="AP642" s="173"/>
      <c r="AQ642" s="173"/>
      <c r="AR642" s="173"/>
      <c r="AS642" s="173"/>
      <c r="AT642" s="173"/>
      <c r="AU642" s="173"/>
      <c r="AV642" s="171"/>
      <c r="AW642" s="171"/>
      <c r="AX642" s="172" t="str">
        <f t="shared" si="4"/>
        <v/>
      </c>
      <c r="AY642" s="173"/>
      <c r="AZ642" s="173"/>
      <c r="BA642" s="173"/>
      <c r="BB642" s="173"/>
      <c r="BC642" s="173"/>
      <c r="BD642" s="173"/>
      <c r="BE642" s="173"/>
      <c r="BF642" s="173"/>
      <c r="BG642" s="173"/>
      <c r="BH642" s="173"/>
      <c r="BI642" s="173"/>
      <c r="BJ642" s="172" t="str">
        <f t="shared" si="5"/>
        <v/>
      </c>
      <c r="BK642" s="173"/>
      <c r="BL642" s="173"/>
      <c r="BM642" s="173"/>
      <c r="BN642" s="173"/>
      <c r="BO642" s="173"/>
      <c r="BP642" s="173"/>
      <c r="BQ642" s="173"/>
      <c r="BR642" s="173"/>
      <c r="BS642" s="173"/>
      <c r="BT642" s="173"/>
      <c r="BU642" s="173"/>
      <c r="BV642" s="172" t="str">
        <f t="shared" si="6"/>
        <v/>
      </c>
      <c r="BW642" s="173"/>
      <c r="BX642" s="173"/>
      <c r="BY642" s="173"/>
      <c r="BZ642" s="171"/>
      <c r="CA642" s="171"/>
      <c r="CB642" s="171"/>
      <c r="CC642" s="171"/>
      <c r="CD642" s="171"/>
      <c r="CE642" s="171"/>
      <c r="CF642" s="171"/>
      <c r="CG642" s="171"/>
      <c r="CH642" s="172" t="str">
        <f t="shared" si="7"/>
        <v/>
      </c>
      <c r="CI642" s="171"/>
      <c r="CJ642" s="173"/>
      <c r="CK642" s="173"/>
      <c r="CL642" s="173"/>
      <c r="CM642" s="173"/>
      <c r="CN642" s="171"/>
      <c r="CO642" s="171"/>
      <c r="CP642" s="171"/>
      <c r="CQ642" s="173"/>
      <c r="CR642" s="171"/>
      <c r="CS642" s="171"/>
      <c r="CT642" s="172" t="str">
        <f t="shared" si="8"/>
        <v/>
      </c>
      <c r="CU642" s="172"/>
      <c r="CV642" s="172"/>
      <c r="CW642" s="172"/>
      <c r="CX642" s="172"/>
      <c r="CY642" s="172"/>
      <c r="CZ642" s="172"/>
      <c r="DA642" s="172"/>
      <c r="DB642" s="172"/>
      <c r="DC642" s="172"/>
      <c r="DD642" s="172"/>
      <c r="DE642" s="172"/>
      <c r="DF642" s="172"/>
      <c r="DG642" s="188" t="str">
        <f t="array" ref="DG642">IFERROR(_xlfn.XLOOKUP($A642&amp;B642,MARZO!$D$11:$D$40&amp;MARZO!$E$11:$E$40,MARZO!$AM$11:$AM$40,_xlfn.XLOOKUP($A642&amp;$B642,MARZO!$BC$11:$BC$40&amp;MARZO!$BD$11:$BD$40,MARZO!$CL$11:$CL$40,"A"))/1%,"")</f>
        <v/>
      </c>
      <c r="DH642" s="188" t="str">
        <f t="array" ref="DH642">IFERROR(_xlfn.XLOOKUP($A642&amp;$B642,ABRIL!$D$11:$D$40&amp;ABRIL!$E$11:$E$40,ABRIL!$AM$11:$AM$40,_xlfn.XLOOKUP($A642&amp;$B642,ABRIL!$BC$11:$BC$40&amp;ABRIL!$BD$11:$BD$40,ABRIL!$CL$11:$CL$40,"A"))/1%,"")</f>
        <v/>
      </c>
      <c r="DI642" s="188" t="str">
        <f t="array" ref="DI642">IFERROR(_xlfn.XLOOKUP($A642&amp;$B642,'ABRIL 2'!$D$11:$D$40&amp;'ABRIL 2'!$E$11:$E$40,'ABRIL 2'!$AM$11:$AM$40,_xlfn.XLOOKUP($A642&amp;$B642,'ABRIL 2'!$BC$11:$BC$40&amp;'ABRIL 2'!$BD$11:$BD$40,'ABRIL 2'!$CL$11:$CL$40,"A"))/1%,"")</f>
        <v/>
      </c>
      <c r="DJ642" s="188" t="str">
        <f t="array" ref="DJ642">IFERROR(_xlfn.XLOOKUP($A642&amp;$B642,MAYO!$D$11:$D$40&amp;MAYO!$E$11:$E$40,MAYO!$AM$11:$AM$40,_xlfn.XLOOKUP($A642&amp;$B642,MAYO!$BC$11:$BC$40&amp;MAYO!$BD$11:$BD$40,MAYO!$CL$11:$CL$40,"A"))/1%,"")</f>
        <v/>
      </c>
      <c r="DK642" s="188" t="str">
        <f t="array" ref="DK642">IFERROR(_xlfn.XLOOKUP($A642&amp;$B642,'MAYO 2'!$D$11:$D$40&amp;'MAYO 2'!$E$11:$E$40,'MAYO 2'!$AM$11:$AM$40,_xlfn.XLOOKUP($A642&amp;$B642,'MAYO 2'!$BC$11:$BC$40&amp;'MAYO 2'!$BD$11:$BD$40,'MAYO 2'!$CL$11:$CL$40,"A"))/1%,"")</f>
        <v/>
      </c>
      <c r="DL642" s="188" t="str">
        <f t="array" ref="DL642">IFERROR(_xlfn.XLOOKUP($A642&amp;$B642,JUNIO!$D$11:$D$40&amp;JUNIO!$E$11:$E$40,JUNIO!$AM$11:$AM$40,_xlfn.XLOOKUP($A642&amp;$B642,JUNIO!$BC$11:$BC$40&amp;JUNIO!$BD$11:$BD$40,JUNIO!$CL$11:$CL$40,"A"))/1%,"")</f>
        <v/>
      </c>
      <c r="DM642" s="188" t="str">
        <f t="array" ref="DM642">IFERROR(_xlfn.XLOOKUP($A642&amp;$B642,'JUNIO 2'!$D$11:$D$40&amp;'JUNIO 2'!$E$11:$E$40,'JUNIO 2'!$AM$11:$AM$40,_xlfn.XLOOKUP($A642&amp;$B642,'JUNIO 2'!$BC$11:$BC$40&amp;'JUNIO 2'!$BD$11:$BD$40,'JUNIO 2'!$CL$11:$CL$40,"A"))/1%,"")</f>
        <v/>
      </c>
      <c r="DN642" s="188" t="str">
        <f t="array" ref="DN642">IFERROR(_xlfn.XLOOKUP($A642&amp;$B642,JULIO!$D$11:$D$40&amp;JULIO!$E$11:$E$40,JULIO!$AM$11:$AM$40,_xlfn.XLOOKUP($A642&amp;$B642,JULIO!$BC$11:$BC$40&amp;JULIO!$BD$11:$BD$40,JULIO!$CL$11:$CL$40,"A"))/1%,"")</f>
        <v/>
      </c>
      <c r="DO642" s="188" t="str">
        <f t="array" ref="DO642">IFERROR(_xlfn.XLOOKUP($A642&amp;$B642,'JULIO 2'!$D$11:$D$40&amp;'JULIO 2'!$E$11:$E$40,'JULIO 2'!$AM$11:$AM$40,_xlfn.XLOOKUP($A642&amp;$B642,'JULIO 2'!$BC$11:$BC$40&amp;'JULIO 2'!$BD$11:$BD$40,'JULIO 2'!$CL$11:$CL$40,"A"))/1%,"")</f>
        <v/>
      </c>
      <c r="DP642" s="188" t="str">
        <f t="array" ref="DP642">IFERROR(_xlfn.XLOOKUP($A642&amp;$B642,AGOSTO!$D$11:$D$40&amp;AGOSTO!$E$11:$E$40,AGOSTO!$AM$11:$AM$40,_xlfn.XLOOKUP($A642&amp;$B642,AGOSTO!$BC$11:$BC$40&amp;AGOSTO!$BD$11:$BD$40,AGOSTO!$CL$11:$CL$40,"A"))/1%,"")</f>
        <v/>
      </c>
      <c r="DQ642" s="188" t="str">
        <f t="array" ref="DQ642">IFERROR(_xlfn.XLOOKUP($A642&amp;$B642,'AGOSTO 2'!$D$11:$D$40&amp;'AGOSTO 2'!$E$11:$E$40,'AGOSTO 2'!$AM$11:$AM$40,_xlfn.XLOOKUP($A642&amp;$B642,'AGOSTO 2'!$BC$11:$BC$40&amp;'AGOSTO 2'!$BD$11:$BD$40,'AGOSTO 2'!$CL$11:$CL$40,"A"))/1%,"")</f>
        <v/>
      </c>
      <c r="DR642" s="188" t="str">
        <f t="array" ref="DR642">IFERROR(_xlfn.XLOOKUP($A642&amp;$B642,SEPTIEMBRE!$D$11:$D$40&amp;SEPTIEMBRE!$E$11:$E$40,SEPTIEMBRE!$AM$11:$AM$40,_xlfn.XLOOKUP($A642&amp;$B642,SEPTIEMBRE!$BC$11:$BC$40&amp;SEPTIEMBRE!$BD$11:$BD$40,SEPTIEMBRE!$CL$11:$CL$40,"A"))/1%,"")</f>
        <v/>
      </c>
      <c r="DS642" s="188" t="str">
        <f t="array" ref="DS642">IFERROR(_xlfn.XLOOKUP($A642&amp;$B642,'SEPTIEMBRE 2'!$D$11:$D$40&amp;'SEPTIEMBRE 2'!$E$11:$E$40,'SEPTIEMBRE 2'!$AM$11:$AM$40,_xlfn.XLOOKUP($A642&amp;$B642,'SEPTIEMBRE 2'!$BC$11:$BC$40&amp;'SEPTIEMBRE 2'!$BD$11:$BD$40,'SEPTIEMBRE 2'!$CL$11:$CL$40,"A"))/1%,"")</f>
        <v/>
      </c>
      <c r="DT642" s="188" t="str">
        <f t="array" ref="DT642">IFERROR(_xlfn.XLOOKUP($A642&amp;$B642,'SEPTIEMBRE 3'!$D$11:$D$40&amp;'SEPTIEMBRE 3'!$E$11:$E$40,'SEPTIEMBRE 3'!$AM$11:$AM$40,_xlfn.XLOOKUP($A642&amp;$B642,'SEPTIEMBRE 3'!$BC$11:$BC$40&amp;'SEPTIEMBRE 3'!$BD$11:$BD$40,'SEPTIEMBRE 3'!$CL$11:$CL$40,"A"))/1%,"")</f>
        <v/>
      </c>
      <c r="DU642" s="188" t="str">
        <f t="array" ref="DU642">IFERROR(_xlfn.XLOOKUP($A642&amp;$B642,OCTUBRE!$D$11:$D$40&amp;OCTUBRE!$E$11:$E$40,OCTUBRE!$AM$11:$AM$40,_xlfn.XLOOKUP($A642&amp;$B642,OCTUBRE!$BC$11:$BC$40&amp;OCTUBRE!$BD$11:$BD$40,OCTUBRE!$CL$11:$CL$40,"A"))/1%,"")</f>
        <v/>
      </c>
      <c r="DV642" s="188" t="str">
        <f t="array" ref="DV642">IFERROR(_xlfn.XLOOKUP($A642&amp;$B642,'OCTUBRE 2'!$D$11:$D$40&amp;'OCTUBRE 2'!$E$11:$E$40,'OCTUBRE 2'!$AM$11:$AM$40,_xlfn.XLOOKUP($A642&amp;$B642,'OCTUBRE 2'!$BC$11:$BC$40&amp;'OCTUBRE 2'!$BD$11:$BD$40,'OCTUBRE 2'!$CL$11:$CL$40,"A"))/1%,"")</f>
        <v/>
      </c>
      <c r="DW642" s="188" t="str">
        <f t="array" ref="DW642">IFERROR(_xlfn.XLOOKUP($A642&amp;$B642,NOVIEMBRE!$D$11:$D$40&amp;NOVIEMBRE!$E$11:$E$40,NOVIEMBRE!$AM$11:$AM$40,_xlfn.XLOOKUP($A642&amp;$B642,NOVIEMBRE!$BC$11:$BC$40&amp;NOVIEMBRE!$BD$11:$BD$40,NOVIEMBRE!$CL$11:$CL$40,"A"))/1%,"")</f>
        <v/>
      </c>
      <c r="DX642" s="188" t="str">
        <f t="array" ref="DX642">IFERROR(_xlfn.XLOOKUP($A642&amp;$B642,'NOVIEMBRE 2'!$D$11:$D$40&amp;'NOVIEMBRE 2'!$E$11:$E$40,'NOVIEMBRE 2'!$AM$11:$AM$40,_xlfn.XLOOKUP($A642&amp;$B642,'NOVIEMBRE 2'!$BC$11:$BC$40&amp;'NOVIEMBRE 2'!$BD$11:$BD$40,'NOVIEMBRE 2'!$CL$11:$CL$40,"A"))/1%,"")</f>
        <v/>
      </c>
      <c r="DY642" s="188" t="str">
        <f t="array" ref="DY642">IFERROR(_xlfn.XLOOKUP($A642&amp;$B642,DICIEMBRE!$D$11:$D$40&amp;DICIEMBRE!$E$11:$E$40,DICIEMBRE!$AM$11:$AM$40,_xlfn.XLOOKUP($A642&amp;$B642,DICIEMBRE!$BC$11:$BC$40&amp;DICIEMBRE!$BD$11:$BD$40,DICIEMBRE!$CL$11:$CL$40,"A"))/1%,"")</f>
        <v/>
      </c>
      <c r="DZ642" s="381" t="str">
        <f t="shared" si="9"/>
        <v>-</v>
      </c>
      <c r="EA642" s="381" t="str">
        <f t="shared" si="10"/>
        <v>-</v>
      </c>
      <c r="EB642" s="381" t="str">
        <f t="shared" si="11"/>
        <v>-</v>
      </c>
      <c r="EC642" s="381" t="str">
        <f t="shared" si="12"/>
        <v>-</v>
      </c>
      <c r="ED642" s="381" t="str">
        <f t="shared" si="13"/>
        <v>-</v>
      </c>
      <c r="EE642" s="381" t="str">
        <f t="shared" si="14"/>
        <v>-</v>
      </c>
      <c r="EF642" s="381" t="str">
        <f t="shared" si="15"/>
        <v>-</v>
      </c>
      <c r="EG642" s="381" t="str">
        <f t="shared" si="16"/>
        <v>-</v>
      </c>
      <c r="EH642" s="381" t="str">
        <f t="shared" si="17"/>
        <v>-</v>
      </c>
      <c r="EI642" s="188" t="str">
        <f t="shared" si="18"/>
        <v/>
      </c>
      <c r="EJ642" s="382"/>
      <c r="EK642" s="382"/>
      <c r="EL642" s="383"/>
      <c r="EM642" s="21"/>
      <c r="EN642" s="384">
        <f t="array" ref="EN642">IFERROR(_xlfn.XLOOKUP($A642&amp;$B642,MARZO!$D$11:$D$40&amp;MARZO!$E$11:$E$40,MARZO!$AK$11:$AK$40,_xlfn.XLOOKUP($A642&amp;$B642,MARZO!$BC$11:$BC$40&amp;MARZO!$BD$11:$BD$40,MARZO!$CJ$11:$CJ$40,"A")),"")</f>
        <v>0</v>
      </c>
      <c r="EO642" s="384">
        <f t="array" ref="EO642">IFERROR(_xlfn.XLOOKUP($A642&amp;$B642,ABRIL!$D$11:$D$40&amp;ABRIL!$E$11:$E$40,ABRIL!$AK$11:$AK$40,_xlfn.XLOOKUP($A642&amp;$B642,ABRIL!$BC$11:$BC$40&amp;ABRIL!$BD$11:$BD$40,ABRIL!$CJ$11:$CJ$40,"A")),"")</f>
        <v>0</v>
      </c>
      <c r="EP642" s="384">
        <f t="array" ref="EP642">IFERROR(_xlfn.XLOOKUP($A642&amp;$B642,'ABRIL 2'!$D$11:$D$40&amp;'ABRIL 2'!$E$11:$E$40,'ABRIL 2'!$AK$11:$AK$40,_xlfn.XLOOKUP($A642&amp;$B642,'ABRIL 2'!$BC$11:$BC$40&amp;'ABRIL 2'!$BD$11:$BD$40,'ABRIL 2'!$CJ$11:$CJ$40,"A")),"")</f>
        <v>0</v>
      </c>
      <c r="EQ642" s="384">
        <f t="array" ref="EQ642">IFERROR(_xlfn.XLOOKUP($A642&amp;$B642,MAYO!$D$11:$D$40&amp;MAYO!$E$11:$E$40,MAYO!$AK$11:$AK$40,_xlfn.XLOOKUP($A642&amp;$B642,MAYO!$BC$11:$BC$40&amp;MAYO!$BD$11:$BD$40,MAYO!$CJ$11:$CJ$40,"A")),"")</f>
        <v>0</v>
      </c>
      <c r="ER642" s="384">
        <f t="array" ref="ER642">IFERROR(_xlfn.XLOOKUP($A642&amp;$B642,'MAYO 2'!$D$11:$D$40&amp;'MAYO 2'!$E$11:$E$40,'MAYO 2'!$AK$11:$AK$40,_xlfn.XLOOKUP($A642&amp;$B642,'MAYO 2'!$BC$11:$BC$40&amp;'MAYO 2'!$BD$11:$BD$40,'MAYO 2'!$CJ$11:$CJ$40,"A")),"")</f>
        <v>0</v>
      </c>
      <c r="ES642" s="384">
        <f t="array" ref="ES642">IFERROR(_xlfn.XLOOKUP($A642&amp;$B642,JUNIO!$D$11:$D$40&amp;JUNIO!$E$11:$E$40,JUNIO!$AK$11:$AK$40,_xlfn.XLOOKUP($A642&amp;$B642,JUNIO!$BC$11:$BC$40&amp;JUNIO!$BD$11:$BD$40,JUNIO!$CJ$11:$CJ$40,"A")),"")</f>
        <v>0</v>
      </c>
      <c r="ET642" s="384">
        <f t="array" ref="ET642">IFERROR(_xlfn.XLOOKUP($A642&amp;$B642,'JUNIO 2'!$D$11:$D$40&amp;'JUNIO 2'!$E$11:$E$40,'JUNIO 2'!$AK$11:$AK$40,_xlfn.XLOOKUP($A642&amp;$B642,'JUNIO 2'!$BC$11:$BC$40&amp;'JUNIO 2'!$BD$11:$BD$40,'JUNIO 2'!$CJ$11:$CJ$40,"A")),"")</f>
        <v>0</v>
      </c>
      <c r="EU642" s="384">
        <f t="array" ref="EU642">IFERROR(_xlfn.XLOOKUP($A642&amp;$B642,JULIO!$D$11:$D$40&amp;JULIO!$E$11:$E$40,JULIO!$AK$11:$AK$40,_xlfn.XLOOKUP($A642&amp;$B642,JULIO!$BC$11:$BC$40&amp;JULIO!$BD$11:$BD$40,JULIO!$CJ$11:$CJ$40,"A")),"")</f>
        <v>0</v>
      </c>
      <c r="EV642" s="384">
        <f t="array" ref="EV642">IFERROR(_xlfn.XLOOKUP($A642&amp;$B642,'JULIO 2'!$D$11:$D$40&amp;'JULIO 2'!$E$11:$E$40,'JULIO 2'!$AK$11:$AK$40,_xlfn.XLOOKUP($A642&amp;$B642,'JULIO 2'!$BC$11:$BC$40&amp;'JULIO 2'!$BD$11:$BD$40,'JULIO 2'!$CJ$11:$CJ$40,"A")),"")</f>
        <v>0</v>
      </c>
      <c r="EW642" s="384">
        <f t="array" ref="EW642">IFERROR(_xlfn.XLOOKUP($A642&amp;$B642,AGOSTO!$D$11:$D$40&amp;AGOSTO!$E$11:$E$40,AGOSTO!$AK$11:$AK$40,_xlfn.XLOOKUP($A642&amp;$B642,AGOSTO!$BC$11:$BC$40&amp;AGOSTO!$BD$11:$BD$40,AGOSTO!$CJ$11:$CJ$40,"A")),"")</f>
        <v>0</v>
      </c>
      <c r="EX642" s="384">
        <f t="array" ref="EX642">IFERROR(_xlfn.XLOOKUP($A642&amp;$B642,'AGOSTO 2'!$D$11:$D$40&amp;'AGOSTO 2'!$E$11:$E$40,'AGOSTO 2'!$AK$11:$AK$40,_xlfn.XLOOKUP($A642&amp;$B642,'AGOSTO 2'!$BC$11:$BC$40&amp;'AGOSTO 2'!$BD$11:$BD$40,'AGOSTO 2'!$CJ$11:$CJ$40,"A")),"")</f>
        <v>0</v>
      </c>
      <c r="EY642" s="384">
        <f t="array" ref="EY642">IFERROR(_xlfn.XLOOKUP($A642&amp;$B642,SEPTIEMBRE!$D$11:$D$40&amp;SEPTIEMBRE!$E$11:$E$40,SEPTIEMBRE!$AK$11:$AK$40,_xlfn.XLOOKUP($A642&amp;$B642,SEPTIEMBRE!$BC$11:$BC$40&amp;SEPTIEMBRE!$BD$11:$BD$40,SEPTIEMBRE!$CJ$11:$CJ$40,"A")),"")</f>
        <v>0</v>
      </c>
      <c r="EZ642" s="384">
        <f t="array" ref="EZ642">IFERROR(_xlfn.XLOOKUP($A642&amp;$B642,'SEPTIEMBRE 2'!$D$11:$D$40&amp;'SEPTIEMBRE 2'!$E$11:$E$40,'SEPTIEMBRE 2'!$AK$11:$AK$40,_xlfn.XLOOKUP($A642&amp;$B642,'SEPTIEMBRE 2'!$BC$11:$BC$40&amp;'SEPTIEMBRE 2'!$BD$11:$BD$40,'SEPTIEMBRE 2'!$CJ$11:$CJ$40,"A")),"")</f>
        <v>0</v>
      </c>
      <c r="FA642" s="384">
        <f t="array" ref="FA642">IFERROR(_xlfn.XLOOKUP($A642&amp;$B642,'SEPTIEMBRE 3'!$D$11:$D$40&amp;'SEPTIEMBRE 3'!$E$11:$E$40,'SEPTIEMBRE 3'!$AK$11:$AK$40,_xlfn.XLOOKUP($A642&amp;$B642,'SEPTIEMBRE 3'!$BC$11:$BC$40&amp;'SEPTIEMBRE 3'!$BD$11:$BD$40,'SEPTIEMBRE 3'!$CJ$11:$CJ$40,"A")),"")</f>
        <v>0</v>
      </c>
      <c r="FB642" s="384">
        <f t="array" ref="FB642">IFERROR(_xlfn.XLOOKUP($A642&amp;$B642,OCTUBRE!$D$11:$D$40&amp;OCTUBRE!$E$11:$E$40,OCTUBRE!$AK$11:$AK$40,_xlfn.XLOOKUP($A642&amp;$B642,OCTUBRE!$BC$11:$BC$40&amp;OCTUBRE!$BD$11:$BD$40,OCTUBRE!$CJ$11:$CJ$40,"A")),"")</f>
        <v>0</v>
      </c>
      <c r="FC642" s="384">
        <f t="array" ref="FC642">IFERROR(_xlfn.XLOOKUP($A642&amp;$B642,'OCTUBRE 2'!$D$11:$D$40&amp;'OCTUBRE 2'!$E$11:$E$40,'OCTUBRE 2'!$AK$11:$AK$40,_xlfn.XLOOKUP($A642&amp;$B642,'OCTUBRE 2'!$BC$11:$BC$40&amp;'OCTUBRE 2'!$BD$11:$BD$40,'OCTUBRE 2'!$CJ$11:$CJ$40,"A")),"")</f>
        <v>0</v>
      </c>
      <c r="FD642" s="384">
        <f t="array" ref="FD642">IFERROR(_xlfn.XLOOKUP($A642&amp;$B642,NOVIEMBRE!$D$11:$D$40&amp;NOVIEMBRE!$E$11:$E$40,NOVIEMBRE!$AK$11:$AK$40,_xlfn.XLOOKUP($A642&amp;$B642,NOVIEMBRE!$BC$11:$BC$40&amp;NOVIEMBRE!$BD$11:$BD$40,NOVIEMBRE!$CJ$11:$CJ$40,"A")),"")</f>
        <v>0</v>
      </c>
      <c r="FE642" s="384">
        <f t="array" ref="FE642">IFERROR(_xlfn.XLOOKUP($A642&amp;$B642,'NOVIEMBRE 2'!$D$11:$D$40&amp;'NOVIEMBRE 2'!$E$11:$E$40,'NOVIEMBRE 2'!$AK$11:$AK$40,_xlfn.XLOOKUP($A642&amp;$B642,'NOVIEMBRE 2'!$BC$11:$BC$40&amp;'NOVIEMBRE 2'!$BD$11:$BD$40,'NOVIEMBRE 2'!$CJ$11:$CJ$40,"A")),"")</f>
        <v>0</v>
      </c>
      <c r="FF642" s="385">
        <f t="array" ref="FF642">IFERROR(_xlfn.XLOOKUP($A642&amp;$B642,DICIEMBRE!$D$11:$D$40&amp;DICIEMBRE!$E$11:$E$40,DICIEMBRE!$AK$11:$AK$40,_xlfn.XLOOKUP($A642&amp;$B642,DICIEMBRE!$BC$11:$BC$40&amp;DICIEMBRE!$BD$11:$BD$40,DICIEMBRE!$CJ$11:$CJ$40,"A")),"")</f>
        <v>0</v>
      </c>
      <c r="FG642" s="386" t="str">
        <f t="shared" si="19"/>
        <v/>
      </c>
      <c r="FH642" s="386" t="str">
        <f t="array" ref="FH642">IF(
 COUNT(DZ642:EH642)=0,
 "-",
 IF(
  COUNT(DZ642:EH642) &lt; COUNTA(DZ642:EH642),
  REPT("🟩", ROUND(COUNT(DZ642:EH642)/COUNTA(DZ642:EH642)*5, 0)) &amp;
  REPT("⬜", 5 - ROUND(COUNT(DZ642:EH642)/COUNTA(DZ642:EH642)*5, 0)),
  IF(
    AVERAGE(IF(DZ642:EH642&lt;&gt;"", DZ642:EH642, )) &gt;= 70, "🟩🟩🟩🟩🟩",
    IF(
      AVERAGE(IF(DZ642:EH642&lt;&gt;"",DZ642:EH642, )) &gt;= 56, "🟨🟨🟨🟨🟨",
      "🟥🟥🟥🟥🟥"
    )
  )
 )
)
</f>
        <v>-</v>
      </c>
    </row>
    <row r="643" ht="15.75" customHeight="1">
      <c r="A643" s="168"/>
      <c r="B643" s="169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1"/>
      <c r="N643" s="172" t="str">
        <f t="shared" si="1"/>
        <v/>
      </c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2" t="str">
        <f t="shared" si="2"/>
        <v/>
      </c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2" t="str">
        <f t="shared" si="3"/>
        <v/>
      </c>
      <c r="AM643" s="173"/>
      <c r="AN643" s="173"/>
      <c r="AO643" s="173"/>
      <c r="AP643" s="173"/>
      <c r="AQ643" s="173"/>
      <c r="AR643" s="173"/>
      <c r="AS643" s="173"/>
      <c r="AT643" s="173"/>
      <c r="AU643" s="173"/>
      <c r="AV643" s="171"/>
      <c r="AW643" s="171"/>
      <c r="AX643" s="172" t="str">
        <f t="shared" si="4"/>
        <v/>
      </c>
      <c r="AY643" s="173"/>
      <c r="AZ643" s="173"/>
      <c r="BA643" s="173"/>
      <c r="BB643" s="173"/>
      <c r="BC643" s="173"/>
      <c r="BD643" s="173"/>
      <c r="BE643" s="173"/>
      <c r="BF643" s="173"/>
      <c r="BG643" s="173"/>
      <c r="BH643" s="173"/>
      <c r="BI643" s="173"/>
      <c r="BJ643" s="172" t="str">
        <f t="shared" si="5"/>
        <v/>
      </c>
      <c r="BK643" s="173"/>
      <c r="BL643" s="173"/>
      <c r="BM643" s="173"/>
      <c r="BN643" s="173"/>
      <c r="BO643" s="173"/>
      <c r="BP643" s="173"/>
      <c r="BQ643" s="173"/>
      <c r="BR643" s="173"/>
      <c r="BS643" s="173"/>
      <c r="BT643" s="173"/>
      <c r="BU643" s="173"/>
      <c r="BV643" s="172" t="str">
        <f t="shared" si="6"/>
        <v/>
      </c>
      <c r="BW643" s="173"/>
      <c r="BX643" s="173"/>
      <c r="BY643" s="173"/>
      <c r="BZ643" s="171"/>
      <c r="CA643" s="171"/>
      <c r="CB643" s="171"/>
      <c r="CC643" s="171"/>
      <c r="CD643" s="171"/>
      <c r="CE643" s="171"/>
      <c r="CF643" s="171"/>
      <c r="CG643" s="171"/>
      <c r="CH643" s="172" t="str">
        <f t="shared" si="7"/>
        <v/>
      </c>
      <c r="CI643" s="171"/>
      <c r="CJ643" s="173"/>
      <c r="CK643" s="173"/>
      <c r="CL643" s="173"/>
      <c r="CM643" s="173"/>
      <c r="CN643" s="171"/>
      <c r="CO643" s="171"/>
      <c r="CP643" s="171"/>
      <c r="CQ643" s="173"/>
      <c r="CR643" s="171"/>
      <c r="CS643" s="171"/>
      <c r="CT643" s="172" t="str">
        <f t="shared" si="8"/>
        <v/>
      </c>
      <c r="CU643" s="172"/>
      <c r="CV643" s="172"/>
      <c r="CW643" s="172"/>
      <c r="CX643" s="172"/>
      <c r="CY643" s="172"/>
      <c r="CZ643" s="172"/>
      <c r="DA643" s="172"/>
      <c r="DB643" s="172"/>
      <c r="DC643" s="172"/>
      <c r="DD643" s="172"/>
      <c r="DE643" s="172"/>
      <c r="DF643" s="172"/>
      <c r="DG643" s="188" t="str">
        <f t="array" ref="DG643">IFERROR(_xlfn.XLOOKUP($A643&amp;B643,MARZO!$D$11:$D$40&amp;MARZO!$E$11:$E$40,MARZO!$AM$11:$AM$40,_xlfn.XLOOKUP($A643&amp;$B643,MARZO!$BC$11:$BC$40&amp;MARZO!$BD$11:$BD$40,MARZO!$CL$11:$CL$40,"A"))/1%,"")</f>
        <v/>
      </c>
      <c r="DH643" s="188" t="str">
        <f t="array" ref="DH643">IFERROR(_xlfn.XLOOKUP($A643&amp;$B643,ABRIL!$D$11:$D$40&amp;ABRIL!$E$11:$E$40,ABRIL!$AM$11:$AM$40,_xlfn.XLOOKUP($A643&amp;$B643,ABRIL!$BC$11:$BC$40&amp;ABRIL!$BD$11:$BD$40,ABRIL!$CL$11:$CL$40,"A"))/1%,"")</f>
        <v/>
      </c>
      <c r="DI643" s="188" t="str">
        <f t="array" ref="DI643">IFERROR(_xlfn.XLOOKUP($A643&amp;$B643,'ABRIL 2'!$D$11:$D$40&amp;'ABRIL 2'!$E$11:$E$40,'ABRIL 2'!$AM$11:$AM$40,_xlfn.XLOOKUP($A643&amp;$B643,'ABRIL 2'!$BC$11:$BC$40&amp;'ABRIL 2'!$BD$11:$BD$40,'ABRIL 2'!$CL$11:$CL$40,"A"))/1%,"")</f>
        <v/>
      </c>
      <c r="DJ643" s="188" t="str">
        <f t="array" ref="DJ643">IFERROR(_xlfn.XLOOKUP($A643&amp;$B643,MAYO!$D$11:$D$40&amp;MAYO!$E$11:$E$40,MAYO!$AM$11:$AM$40,_xlfn.XLOOKUP($A643&amp;$B643,MAYO!$BC$11:$BC$40&amp;MAYO!$BD$11:$BD$40,MAYO!$CL$11:$CL$40,"A"))/1%,"")</f>
        <v/>
      </c>
      <c r="DK643" s="188" t="str">
        <f t="array" ref="DK643">IFERROR(_xlfn.XLOOKUP($A643&amp;$B643,'MAYO 2'!$D$11:$D$40&amp;'MAYO 2'!$E$11:$E$40,'MAYO 2'!$AM$11:$AM$40,_xlfn.XLOOKUP($A643&amp;$B643,'MAYO 2'!$BC$11:$BC$40&amp;'MAYO 2'!$BD$11:$BD$40,'MAYO 2'!$CL$11:$CL$40,"A"))/1%,"")</f>
        <v/>
      </c>
      <c r="DL643" s="188" t="str">
        <f t="array" ref="DL643">IFERROR(_xlfn.XLOOKUP($A643&amp;$B643,JUNIO!$D$11:$D$40&amp;JUNIO!$E$11:$E$40,JUNIO!$AM$11:$AM$40,_xlfn.XLOOKUP($A643&amp;$B643,JUNIO!$BC$11:$BC$40&amp;JUNIO!$BD$11:$BD$40,JUNIO!$CL$11:$CL$40,"A"))/1%,"")</f>
        <v/>
      </c>
      <c r="DM643" s="188" t="str">
        <f t="array" ref="DM643">IFERROR(_xlfn.XLOOKUP($A643&amp;$B643,'JUNIO 2'!$D$11:$D$40&amp;'JUNIO 2'!$E$11:$E$40,'JUNIO 2'!$AM$11:$AM$40,_xlfn.XLOOKUP($A643&amp;$B643,'JUNIO 2'!$BC$11:$BC$40&amp;'JUNIO 2'!$BD$11:$BD$40,'JUNIO 2'!$CL$11:$CL$40,"A"))/1%,"")</f>
        <v/>
      </c>
      <c r="DN643" s="188" t="str">
        <f t="array" ref="DN643">IFERROR(_xlfn.XLOOKUP($A643&amp;$B643,JULIO!$D$11:$D$40&amp;JULIO!$E$11:$E$40,JULIO!$AM$11:$AM$40,_xlfn.XLOOKUP($A643&amp;$B643,JULIO!$BC$11:$BC$40&amp;JULIO!$BD$11:$BD$40,JULIO!$CL$11:$CL$40,"A"))/1%,"")</f>
        <v/>
      </c>
      <c r="DO643" s="188" t="str">
        <f t="array" ref="DO643">IFERROR(_xlfn.XLOOKUP($A643&amp;$B643,'JULIO 2'!$D$11:$D$40&amp;'JULIO 2'!$E$11:$E$40,'JULIO 2'!$AM$11:$AM$40,_xlfn.XLOOKUP($A643&amp;$B643,'JULIO 2'!$BC$11:$BC$40&amp;'JULIO 2'!$BD$11:$BD$40,'JULIO 2'!$CL$11:$CL$40,"A"))/1%,"")</f>
        <v/>
      </c>
      <c r="DP643" s="188" t="str">
        <f t="array" ref="DP643">IFERROR(_xlfn.XLOOKUP($A643&amp;$B643,AGOSTO!$D$11:$D$40&amp;AGOSTO!$E$11:$E$40,AGOSTO!$AM$11:$AM$40,_xlfn.XLOOKUP($A643&amp;$B643,AGOSTO!$BC$11:$BC$40&amp;AGOSTO!$BD$11:$BD$40,AGOSTO!$CL$11:$CL$40,"A"))/1%,"")</f>
        <v/>
      </c>
      <c r="DQ643" s="188" t="str">
        <f t="array" ref="DQ643">IFERROR(_xlfn.XLOOKUP($A643&amp;$B643,'AGOSTO 2'!$D$11:$D$40&amp;'AGOSTO 2'!$E$11:$E$40,'AGOSTO 2'!$AM$11:$AM$40,_xlfn.XLOOKUP($A643&amp;$B643,'AGOSTO 2'!$BC$11:$BC$40&amp;'AGOSTO 2'!$BD$11:$BD$40,'AGOSTO 2'!$CL$11:$CL$40,"A"))/1%,"")</f>
        <v/>
      </c>
      <c r="DR643" s="188" t="str">
        <f t="array" ref="DR643">IFERROR(_xlfn.XLOOKUP($A643&amp;$B643,SEPTIEMBRE!$D$11:$D$40&amp;SEPTIEMBRE!$E$11:$E$40,SEPTIEMBRE!$AM$11:$AM$40,_xlfn.XLOOKUP($A643&amp;$B643,SEPTIEMBRE!$BC$11:$BC$40&amp;SEPTIEMBRE!$BD$11:$BD$40,SEPTIEMBRE!$CL$11:$CL$40,"A"))/1%,"")</f>
        <v/>
      </c>
      <c r="DS643" s="188" t="str">
        <f t="array" ref="DS643">IFERROR(_xlfn.XLOOKUP($A643&amp;$B643,'SEPTIEMBRE 2'!$D$11:$D$40&amp;'SEPTIEMBRE 2'!$E$11:$E$40,'SEPTIEMBRE 2'!$AM$11:$AM$40,_xlfn.XLOOKUP($A643&amp;$B643,'SEPTIEMBRE 2'!$BC$11:$BC$40&amp;'SEPTIEMBRE 2'!$BD$11:$BD$40,'SEPTIEMBRE 2'!$CL$11:$CL$40,"A"))/1%,"")</f>
        <v/>
      </c>
      <c r="DT643" s="188" t="str">
        <f t="array" ref="DT643">IFERROR(_xlfn.XLOOKUP($A643&amp;$B643,'SEPTIEMBRE 3'!$D$11:$D$40&amp;'SEPTIEMBRE 3'!$E$11:$E$40,'SEPTIEMBRE 3'!$AM$11:$AM$40,_xlfn.XLOOKUP($A643&amp;$B643,'SEPTIEMBRE 3'!$BC$11:$BC$40&amp;'SEPTIEMBRE 3'!$BD$11:$BD$40,'SEPTIEMBRE 3'!$CL$11:$CL$40,"A"))/1%,"")</f>
        <v/>
      </c>
      <c r="DU643" s="188" t="str">
        <f t="array" ref="DU643">IFERROR(_xlfn.XLOOKUP($A643&amp;$B643,OCTUBRE!$D$11:$D$40&amp;OCTUBRE!$E$11:$E$40,OCTUBRE!$AM$11:$AM$40,_xlfn.XLOOKUP($A643&amp;$B643,OCTUBRE!$BC$11:$BC$40&amp;OCTUBRE!$BD$11:$BD$40,OCTUBRE!$CL$11:$CL$40,"A"))/1%,"")</f>
        <v/>
      </c>
      <c r="DV643" s="188" t="str">
        <f t="array" ref="DV643">IFERROR(_xlfn.XLOOKUP($A643&amp;$B643,'OCTUBRE 2'!$D$11:$D$40&amp;'OCTUBRE 2'!$E$11:$E$40,'OCTUBRE 2'!$AM$11:$AM$40,_xlfn.XLOOKUP($A643&amp;$B643,'OCTUBRE 2'!$BC$11:$BC$40&amp;'OCTUBRE 2'!$BD$11:$BD$40,'OCTUBRE 2'!$CL$11:$CL$40,"A"))/1%,"")</f>
        <v/>
      </c>
      <c r="DW643" s="188" t="str">
        <f t="array" ref="DW643">IFERROR(_xlfn.XLOOKUP($A643&amp;$B643,NOVIEMBRE!$D$11:$D$40&amp;NOVIEMBRE!$E$11:$E$40,NOVIEMBRE!$AM$11:$AM$40,_xlfn.XLOOKUP($A643&amp;$B643,NOVIEMBRE!$BC$11:$BC$40&amp;NOVIEMBRE!$BD$11:$BD$40,NOVIEMBRE!$CL$11:$CL$40,"A"))/1%,"")</f>
        <v/>
      </c>
      <c r="DX643" s="188" t="str">
        <f t="array" ref="DX643">IFERROR(_xlfn.XLOOKUP($A643&amp;$B643,'NOVIEMBRE 2'!$D$11:$D$40&amp;'NOVIEMBRE 2'!$E$11:$E$40,'NOVIEMBRE 2'!$AM$11:$AM$40,_xlfn.XLOOKUP($A643&amp;$B643,'NOVIEMBRE 2'!$BC$11:$BC$40&amp;'NOVIEMBRE 2'!$BD$11:$BD$40,'NOVIEMBRE 2'!$CL$11:$CL$40,"A"))/1%,"")</f>
        <v/>
      </c>
      <c r="DY643" s="188" t="str">
        <f t="array" ref="DY643">IFERROR(_xlfn.XLOOKUP($A643&amp;$B643,DICIEMBRE!$D$11:$D$40&amp;DICIEMBRE!$E$11:$E$40,DICIEMBRE!$AM$11:$AM$40,_xlfn.XLOOKUP($A643&amp;$B643,DICIEMBRE!$BC$11:$BC$40&amp;DICIEMBRE!$BD$11:$BD$40,DICIEMBRE!$CL$11:$CL$40,"A"))/1%,"")</f>
        <v/>
      </c>
      <c r="DZ643" s="381" t="str">
        <f t="shared" si="9"/>
        <v>-</v>
      </c>
      <c r="EA643" s="381" t="str">
        <f t="shared" si="10"/>
        <v>-</v>
      </c>
      <c r="EB643" s="381" t="str">
        <f t="shared" si="11"/>
        <v>-</v>
      </c>
      <c r="EC643" s="381" t="str">
        <f t="shared" si="12"/>
        <v>-</v>
      </c>
      <c r="ED643" s="381" t="str">
        <f t="shared" si="13"/>
        <v>-</v>
      </c>
      <c r="EE643" s="381" t="str">
        <f t="shared" si="14"/>
        <v>-</v>
      </c>
      <c r="EF643" s="381" t="str">
        <f t="shared" si="15"/>
        <v>-</v>
      </c>
      <c r="EG643" s="381" t="str">
        <f t="shared" si="16"/>
        <v>-</v>
      </c>
      <c r="EH643" s="381" t="str">
        <f t="shared" si="17"/>
        <v>-</v>
      </c>
      <c r="EI643" s="188" t="str">
        <f t="shared" si="18"/>
        <v/>
      </c>
      <c r="EJ643" s="382"/>
      <c r="EK643" s="382"/>
      <c r="EL643" s="383"/>
      <c r="EM643" s="21"/>
      <c r="EN643" s="384">
        <f t="array" ref="EN643">IFERROR(_xlfn.XLOOKUP($A643&amp;$B643,MARZO!$D$11:$D$40&amp;MARZO!$E$11:$E$40,MARZO!$AK$11:$AK$40,_xlfn.XLOOKUP($A643&amp;$B643,MARZO!$BC$11:$BC$40&amp;MARZO!$BD$11:$BD$40,MARZO!$CJ$11:$CJ$40,"A")),"")</f>
        <v>0</v>
      </c>
      <c r="EO643" s="384">
        <f t="array" ref="EO643">IFERROR(_xlfn.XLOOKUP($A643&amp;$B643,ABRIL!$D$11:$D$40&amp;ABRIL!$E$11:$E$40,ABRIL!$AK$11:$AK$40,_xlfn.XLOOKUP($A643&amp;$B643,ABRIL!$BC$11:$BC$40&amp;ABRIL!$BD$11:$BD$40,ABRIL!$CJ$11:$CJ$40,"A")),"")</f>
        <v>0</v>
      </c>
      <c r="EP643" s="384">
        <f t="array" ref="EP643">IFERROR(_xlfn.XLOOKUP($A643&amp;$B643,'ABRIL 2'!$D$11:$D$40&amp;'ABRIL 2'!$E$11:$E$40,'ABRIL 2'!$AK$11:$AK$40,_xlfn.XLOOKUP($A643&amp;$B643,'ABRIL 2'!$BC$11:$BC$40&amp;'ABRIL 2'!$BD$11:$BD$40,'ABRIL 2'!$CJ$11:$CJ$40,"A")),"")</f>
        <v>0</v>
      </c>
      <c r="EQ643" s="384">
        <f t="array" ref="EQ643">IFERROR(_xlfn.XLOOKUP($A643&amp;$B643,MAYO!$D$11:$D$40&amp;MAYO!$E$11:$E$40,MAYO!$AK$11:$AK$40,_xlfn.XLOOKUP($A643&amp;$B643,MAYO!$BC$11:$BC$40&amp;MAYO!$BD$11:$BD$40,MAYO!$CJ$11:$CJ$40,"A")),"")</f>
        <v>0</v>
      </c>
      <c r="ER643" s="384">
        <f t="array" ref="ER643">IFERROR(_xlfn.XLOOKUP($A643&amp;$B643,'MAYO 2'!$D$11:$D$40&amp;'MAYO 2'!$E$11:$E$40,'MAYO 2'!$AK$11:$AK$40,_xlfn.XLOOKUP($A643&amp;$B643,'MAYO 2'!$BC$11:$BC$40&amp;'MAYO 2'!$BD$11:$BD$40,'MAYO 2'!$CJ$11:$CJ$40,"A")),"")</f>
        <v>0</v>
      </c>
      <c r="ES643" s="384">
        <f t="array" ref="ES643">IFERROR(_xlfn.XLOOKUP($A643&amp;$B643,JUNIO!$D$11:$D$40&amp;JUNIO!$E$11:$E$40,JUNIO!$AK$11:$AK$40,_xlfn.XLOOKUP($A643&amp;$B643,JUNIO!$BC$11:$BC$40&amp;JUNIO!$BD$11:$BD$40,JUNIO!$CJ$11:$CJ$40,"A")),"")</f>
        <v>0</v>
      </c>
      <c r="ET643" s="384">
        <f t="array" ref="ET643">IFERROR(_xlfn.XLOOKUP($A643&amp;$B643,'JUNIO 2'!$D$11:$D$40&amp;'JUNIO 2'!$E$11:$E$40,'JUNIO 2'!$AK$11:$AK$40,_xlfn.XLOOKUP($A643&amp;$B643,'JUNIO 2'!$BC$11:$BC$40&amp;'JUNIO 2'!$BD$11:$BD$40,'JUNIO 2'!$CJ$11:$CJ$40,"A")),"")</f>
        <v>0</v>
      </c>
      <c r="EU643" s="384">
        <f t="array" ref="EU643">IFERROR(_xlfn.XLOOKUP($A643&amp;$B643,JULIO!$D$11:$D$40&amp;JULIO!$E$11:$E$40,JULIO!$AK$11:$AK$40,_xlfn.XLOOKUP($A643&amp;$B643,JULIO!$BC$11:$BC$40&amp;JULIO!$BD$11:$BD$40,JULIO!$CJ$11:$CJ$40,"A")),"")</f>
        <v>0</v>
      </c>
      <c r="EV643" s="384">
        <f t="array" ref="EV643">IFERROR(_xlfn.XLOOKUP($A643&amp;$B643,'JULIO 2'!$D$11:$D$40&amp;'JULIO 2'!$E$11:$E$40,'JULIO 2'!$AK$11:$AK$40,_xlfn.XLOOKUP($A643&amp;$B643,'JULIO 2'!$BC$11:$BC$40&amp;'JULIO 2'!$BD$11:$BD$40,'JULIO 2'!$CJ$11:$CJ$40,"A")),"")</f>
        <v>0</v>
      </c>
      <c r="EW643" s="384">
        <f t="array" ref="EW643">IFERROR(_xlfn.XLOOKUP($A643&amp;$B643,AGOSTO!$D$11:$D$40&amp;AGOSTO!$E$11:$E$40,AGOSTO!$AK$11:$AK$40,_xlfn.XLOOKUP($A643&amp;$B643,AGOSTO!$BC$11:$BC$40&amp;AGOSTO!$BD$11:$BD$40,AGOSTO!$CJ$11:$CJ$40,"A")),"")</f>
        <v>0</v>
      </c>
      <c r="EX643" s="384">
        <f t="array" ref="EX643">IFERROR(_xlfn.XLOOKUP($A643&amp;$B643,'AGOSTO 2'!$D$11:$D$40&amp;'AGOSTO 2'!$E$11:$E$40,'AGOSTO 2'!$AK$11:$AK$40,_xlfn.XLOOKUP($A643&amp;$B643,'AGOSTO 2'!$BC$11:$BC$40&amp;'AGOSTO 2'!$BD$11:$BD$40,'AGOSTO 2'!$CJ$11:$CJ$40,"A")),"")</f>
        <v>0</v>
      </c>
      <c r="EY643" s="384">
        <f t="array" ref="EY643">IFERROR(_xlfn.XLOOKUP($A643&amp;$B643,SEPTIEMBRE!$D$11:$D$40&amp;SEPTIEMBRE!$E$11:$E$40,SEPTIEMBRE!$AK$11:$AK$40,_xlfn.XLOOKUP($A643&amp;$B643,SEPTIEMBRE!$BC$11:$BC$40&amp;SEPTIEMBRE!$BD$11:$BD$40,SEPTIEMBRE!$CJ$11:$CJ$40,"A")),"")</f>
        <v>0</v>
      </c>
      <c r="EZ643" s="384">
        <f t="array" ref="EZ643">IFERROR(_xlfn.XLOOKUP($A643&amp;$B643,'SEPTIEMBRE 2'!$D$11:$D$40&amp;'SEPTIEMBRE 2'!$E$11:$E$40,'SEPTIEMBRE 2'!$AK$11:$AK$40,_xlfn.XLOOKUP($A643&amp;$B643,'SEPTIEMBRE 2'!$BC$11:$BC$40&amp;'SEPTIEMBRE 2'!$BD$11:$BD$40,'SEPTIEMBRE 2'!$CJ$11:$CJ$40,"A")),"")</f>
        <v>0</v>
      </c>
      <c r="FA643" s="384">
        <f t="array" ref="FA643">IFERROR(_xlfn.XLOOKUP($A643&amp;$B643,'SEPTIEMBRE 3'!$D$11:$D$40&amp;'SEPTIEMBRE 3'!$E$11:$E$40,'SEPTIEMBRE 3'!$AK$11:$AK$40,_xlfn.XLOOKUP($A643&amp;$B643,'SEPTIEMBRE 3'!$BC$11:$BC$40&amp;'SEPTIEMBRE 3'!$BD$11:$BD$40,'SEPTIEMBRE 3'!$CJ$11:$CJ$40,"A")),"")</f>
        <v>0</v>
      </c>
      <c r="FB643" s="384">
        <f t="array" ref="FB643">IFERROR(_xlfn.XLOOKUP($A643&amp;$B643,OCTUBRE!$D$11:$D$40&amp;OCTUBRE!$E$11:$E$40,OCTUBRE!$AK$11:$AK$40,_xlfn.XLOOKUP($A643&amp;$B643,OCTUBRE!$BC$11:$BC$40&amp;OCTUBRE!$BD$11:$BD$40,OCTUBRE!$CJ$11:$CJ$40,"A")),"")</f>
        <v>0</v>
      </c>
      <c r="FC643" s="384">
        <f t="array" ref="FC643">IFERROR(_xlfn.XLOOKUP($A643&amp;$B643,'OCTUBRE 2'!$D$11:$D$40&amp;'OCTUBRE 2'!$E$11:$E$40,'OCTUBRE 2'!$AK$11:$AK$40,_xlfn.XLOOKUP($A643&amp;$B643,'OCTUBRE 2'!$BC$11:$BC$40&amp;'OCTUBRE 2'!$BD$11:$BD$40,'OCTUBRE 2'!$CJ$11:$CJ$40,"A")),"")</f>
        <v>0</v>
      </c>
      <c r="FD643" s="384">
        <f t="array" ref="FD643">IFERROR(_xlfn.XLOOKUP($A643&amp;$B643,NOVIEMBRE!$D$11:$D$40&amp;NOVIEMBRE!$E$11:$E$40,NOVIEMBRE!$AK$11:$AK$40,_xlfn.XLOOKUP($A643&amp;$B643,NOVIEMBRE!$BC$11:$BC$40&amp;NOVIEMBRE!$BD$11:$BD$40,NOVIEMBRE!$CJ$11:$CJ$40,"A")),"")</f>
        <v>0</v>
      </c>
      <c r="FE643" s="384">
        <f t="array" ref="FE643">IFERROR(_xlfn.XLOOKUP($A643&amp;$B643,'NOVIEMBRE 2'!$D$11:$D$40&amp;'NOVIEMBRE 2'!$E$11:$E$40,'NOVIEMBRE 2'!$AK$11:$AK$40,_xlfn.XLOOKUP($A643&amp;$B643,'NOVIEMBRE 2'!$BC$11:$BC$40&amp;'NOVIEMBRE 2'!$BD$11:$BD$40,'NOVIEMBRE 2'!$CJ$11:$CJ$40,"A")),"")</f>
        <v>0</v>
      </c>
      <c r="FF643" s="385">
        <f t="array" ref="FF643">IFERROR(_xlfn.XLOOKUP($A643&amp;$B643,DICIEMBRE!$D$11:$D$40&amp;DICIEMBRE!$E$11:$E$40,DICIEMBRE!$AK$11:$AK$40,_xlfn.XLOOKUP($A643&amp;$B643,DICIEMBRE!$BC$11:$BC$40&amp;DICIEMBRE!$BD$11:$BD$40,DICIEMBRE!$CJ$11:$CJ$40,"A")),"")</f>
        <v>0</v>
      </c>
      <c r="FG643" s="386" t="str">
        <f t="shared" si="19"/>
        <v/>
      </c>
      <c r="FH643" s="386" t="str">
        <f t="array" ref="FH643">IF(
 COUNT(DZ643:EH643)=0,
 "-",
 IF(
  COUNT(DZ643:EH643) &lt; COUNTA(DZ643:EH643),
  REPT("🟩", ROUND(COUNT(DZ643:EH643)/COUNTA(DZ643:EH643)*5, 0)) &amp;
  REPT("⬜", 5 - ROUND(COUNT(DZ643:EH643)/COUNTA(DZ643:EH643)*5, 0)),
  IF(
    AVERAGE(IF(DZ643:EH643&lt;&gt;"", DZ643:EH643, )) &gt;= 70, "🟩🟩🟩🟩🟩",
    IF(
      AVERAGE(IF(DZ643:EH643&lt;&gt;"",DZ643:EH643, )) &gt;= 56, "🟨🟨🟨🟨🟨",
      "🟥🟥🟥🟥🟥"
    )
  )
 )
)
</f>
        <v>-</v>
      </c>
    </row>
    <row r="644" ht="15.75" customHeight="1">
      <c r="A644" s="168"/>
      <c r="B644" s="169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1"/>
      <c r="N644" s="172" t="str">
        <f t="shared" si="1"/>
        <v/>
      </c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2" t="str">
        <f t="shared" si="2"/>
        <v/>
      </c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2" t="str">
        <f t="shared" si="3"/>
        <v/>
      </c>
      <c r="AM644" s="173"/>
      <c r="AN644" s="173"/>
      <c r="AO644" s="173"/>
      <c r="AP644" s="173"/>
      <c r="AQ644" s="173"/>
      <c r="AR644" s="173"/>
      <c r="AS644" s="173"/>
      <c r="AT644" s="173"/>
      <c r="AU644" s="173"/>
      <c r="AV644" s="171"/>
      <c r="AW644" s="171"/>
      <c r="AX644" s="172" t="str">
        <f t="shared" si="4"/>
        <v/>
      </c>
      <c r="AY644" s="173"/>
      <c r="AZ644" s="173"/>
      <c r="BA644" s="173"/>
      <c r="BB644" s="173"/>
      <c r="BC644" s="173"/>
      <c r="BD644" s="173"/>
      <c r="BE644" s="173"/>
      <c r="BF644" s="173"/>
      <c r="BG644" s="173"/>
      <c r="BH644" s="173"/>
      <c r="BI644" s="173"/>
      <c r="BJ644" s="172" t="str">
        <f t="shared" si="5"/>
        <v/>
      </c>
      <c r="BK644" s="173"/>
      <c r="BL644" s="173"/>
      <c r="BM644" s="173"/>
      <c r="BN644" s="173"/>
      <c r="BO644" s="173"/>
      <c r="BP644" s="173"/>
      <c r="BQ644" s="173"/>
      <c r="BR644" s="173"/>
      <c r="BS644" s="173"/>
      <c r="BT644" s="173"/>
      <c r="BU644" s="173"/>
      <c r="BV644" s="172" t="str">
        <f t="shared" si="6"/>
        <v/>
      </c>
      <c r="BW644" s="173"/>
      <c r="BX644" s="173"/>
      <c r="BY644" s="173"/>
      <c r="BZ644" s="171"/>
      <c r="CA644" s="171"/>
      <c r="CB644" s="171"/>
      <c r="CC644" s="171"/>
      <c r="CD644" s="171"/>
      <c r="CE644" s="171"/>
      <c r="CF644" s="171"/>
      <c r="CG644" s="171"/>
      <c r="CH644" s="172" t="str">
        <f t="shared" si="7"/>
        <v/>
      </c>
      <c r="CI644" s="171"/>
      <c r="CJ644" s="173"/>
      <c r="CK644" s="173"/>
      <c r="CL644" s="173"/>
      <c r="CM644" s="173"/>
      <c r="CN644" s="171"/>
      <c r="CO644" s="171"/>
      <c r="CP644" s="171"/>
      <c r="CQ644" s="173"/>
      <c r="CR644" s="171"/>
      <c r="CS644" s="171"/>
      <c r="CT644" s="172" t="str">
        <f t="shared" si="8"/>
        <v/>
      </c>
      <c r="CU644" s="172"/>
      <c r="CV644" s="172"/>
      <c r="CW644" s="172"/>
      <c r="CX644" s="172"/>
      <c r="CY644" s="172"/>
      <c r="CZ644" s="172"/>
      <c r="DA644" s="172"/>
      <c r="DB644" s="172"/>
      <c r="DC644" s="172"/>
      <c r="DD644" s="172"/>
      <c r="DE644" s="172"/>
      <c r="DF644" s="172"/>
      <c r="DG644" s="188" t="str">
        <f t="array" ref="DG644">IFERROR(_xlfn.XLOOKUP($A644&amp;B644,MARZO!$D$11:$D$40&amp;MARZO!$E$11:$E$40,MARZO!$AM$11:$AM$40,_xlfn.XLOOKUP($A644&amp;$B644,MARZO!$BC$11:$BC$40&amp;MARZO!$BD$11:$BD$40,MARZO!$CL$11:$CL$40,"A"))/1%,"")</f>
        <v/>
      </c>
      <c r="DH644" s="188" t="str">
        <f t="array" ref="DH644">IFERROR(_xlfn.XLOOKUP($A644&amp;$B644,ABRIL!$D$11:$D$40&amp;ABRIL!$E$11:$E$40,ABRIL!$AM$11:$AM$40,_xlfn.XLOOKUP($A644&amp;$B644,ABRIL!$BC$11:$BC$40&amp;ABRIL!$BD$11:$BD$40,ABRIL!$CL$11:$CL$40,"A"))/1%,"")</f>
        <v/>
      </c>
      <c r="DI644" s="188" t="str">
        <f t="array" ref="DI644">IFERROR(_xlfn.XLOOKUP($A644&amp;$B644,'ABRIL 2'!$D$11:$D$40&amp;'ABRIL 2'!$E$11:$E$40,'ABRIL 2'!$AM$11:$AM$40,_xlfn.XLOOKUP($A644&amp;$B644,'ABRIL 2'!$BC$11:$BC$40&amp;'ABRIL 2'!$BD$11:$BD$40,'ABRIL 2'!$CL$11:$CL$40,"A"))/1%,"")</f>
        <v/>
      </c>
      <c r="DJ644" s="188" t="str">
        <f t="array" ref="DJ644">IFERROR(_xlfn.XLOOKUP($A644&amp;$B644,MAYO!$D$11:$D$40&amp;MAYO!$E$11:$E$40,MAYO!$AM$11:$AM$40,_xlfn.XLOOKUP($A644&amp;$B644,MAYO!$BC$11:$BC$40&amp;MAYO!$BD$11:$BD$40,MAYO!$CL$11:$CL$40,"A"))/1%,"")</f>
        <v/>
      </c>
      <c r="DK644" s="188" t="str">
        <f t="array" ref="DK644">IFERROR(_xlfn.XLOOKUP($A644&amp;$B644,'MAYO 2'!$D$11:$D$40&amp;'MAYO 2'!$E$11:$E$40,'MAYO 2'!$AM$11:$AM$40,_xlfn.XLOOKUP($A644&amp;$B644,'MAYO 2'!$BC$11:$BC$40&amp;'MAYO 2'!$BD$11:$BD$40,'MAYO 2'!$CL$11:$CL$40,"A"))/1%,"")</f>
        <v/>
      </c>
      <c r="DL644" s="188" t="str">
        <f t="array" ref="DL644">IFERROR(_xlfn.XLOOKUP($A644&amp;$B644,JUNIO!$D$11:$D$40&amp;JUNIO!$E$11:$E$40,JUNIO!$AM$11:$AM$40,_xlfn.XLOOKUP($A644&amp;$B644,JUNIO!$BC$11:$BC$40&amp;JUNIO!$BD$11:$BD$40,JUNIO!$CL$11:$CL$40,"A"))/1%,"")</f>
        <v/>
      </c>
      <c r="DM644" s="188" t="str">
        <f t="array" ref="DM644">IFERROR(_xlfn.XLOOKUP($A644&amp;$B644,'JUNIO 2'!$D$11:$D$40&amp;'JUNIO 2'!$E$11:$E$40,'JUNIO 2'!$AM$11:$AM$40,_xlfn.XLOOKUP($A644&amp;$B644,'JUNIO 2'!$BC$11:$BC$40&amp;'JUNIO 2'!$BD$11:$BD$40,'JUNIO 2'!$CL$11:$CL$40,"A"))/1%,"")</f>
        <v/>
      </c>
      <c r="DN644" s="188" t="str">
        <f t="array" ref="DN644">IFERROR(_xlfn.XLOOKUP($A644&amp;$B644,JULIO!$D$11:$D$40&amp;JULIO!$E$11:$E$40,JULIO!$AM$11:$AM$40,_xlfn.XLOOKUP($A644&amp;$B644,JULIO!$BC$11:$BC$40&amp;JULIO!$BD$11:$BD$40,JULIO!$CL$11:$CL$40,"A"))/1%,"")</f>
        <v/>
      </c>
      <c r="DO644" s="188" t="str">
        <f t="array" ref="DO644">IFERROR(_xlfn.XLOOKUP($A644&amp;$B644,'JULIO 2'!$D$11:$D$40&amp;'JULIO 2'!$E$11:$E$40,'JULIO 2'!$AM$11:$AM$40,_xlfn.XLOOKUP($A644&amp;$B644,'JULIO 2'!$BC$11:$BC$40&amp;'JULIO 2'!$BD$11:$BD$40,'JULIO 2'!$CL$11:$CL$40,"A"))/1%,"")</f>
        <v/>
      </c>
      <c r="DP644" s="188" t="str">
        <f t="array" ref="DP644">IFERROR(_xlfn.XLOOKUP($A644&amp;$B644,AGOSTO!$D$11:$D$40&amp;AGOSTO!$E$11:$E$40,AGOSTO!$AM$11:$AM$40,_xlfn.XLOOKUP($A644&amp;$B644,AGOSTO!$BC$11:$BC$40&amp;AGOSTO!$BD$11:$BD$40,AGOSTO!$CL$11:$CL$40,"A"))/1%,"")</f>
        <v/>
      </c>
      <c r="DQ644" s="188" t="str">
        <f t="array" ref="DQ644">IFERROR(_xlfn.XLOOKUP($A644&amp;$B644,'AGOSTO 2'!$D$11:$D$40&amp;'AGOSTO 2'!$E$11:$E$40,'AGOSTO 2'!$AM$11:$AM$40,_xlfn.XLOOKUP($A644&amp;$B644,'AGOSTO 2'!$BC$11:$BC$40&amp;'AGOSTO 2'!$BD$11:$BD$40,'AGOSTO 2'!$CL$11:$CL$40,"A"))/1%,"")</f>
        <v/>
      </c>
      <c r="DR644" s="188" t="str">
        <f t="array" ref="DR644">IFERROR(_xlfn.XLOOKUP($A644&amp;$B644,SEPTIEMBRE!$D$11:$D$40&amp;SEPTIEMBRE!$E$11:$E$40,SEPTIEMBRE!$AM$11:$AM$40,_xlfn.XLOOKUP($A644&amp;$B644,SEPTIEMBRE!$BC$11:$BC$40&amp;SEPTIEMBRE!$BD$11:$BD$40,SEPTIEMBRE!$CL$11:$CL$40,"A"))/1%,"")</f>
        <v/>
      </c>
      <c r="DS644" s="188" t="str">
        <f t="array" ref="DS644">IFERROR(_xlfn.XLOOKUP($A644&amp;$B644,'SEPTIEMBRE 2'!$D$11:$D$40&amp;'SEPTIEMBRE 2'!$E$11:$E$40,'SEPTIEMBRE 2'!$AM$11:$AM$40,_xlfn.XLOOKUP($A644&amp;$B644,'SEPTIEMBRE 2'!$BC$11:$BC$40&amp;'SEPTIEMBRE 2'!$BD$11:$BD$40,'SEPTIEMBRE 2'!$CL$11:$CL$40,"A"))/1%,"")</f>
        <v/>
      </c>
      <c r="DT644" s="188" t="str">
        <f t="array" ref="DT644">IFERROR(_xlfn.XLOOKUP($A644&amp;$B644,'SEPTIEMBRE 3'!$D$11:$D$40&amp;'SEPTIEMBRE 3'!$E$11:$E$40,'SEPTIEMBRE 3'!$AM$11:$AM$40,_xlfn.XLOOKUP($A644&amp;$B644,'SEPTIEMBRE 3'!$BC$11:$BC$40&amp;'SEPTIEMBRE 3'!$BD$11:$BD$40,'SEPTIEMBRE 3'!$CL$11:$CL$40,"A"))/1%,"")</f>
        <v/>
      </c>
      <c r="DU644" s="188" t="str">
        <f t="array" ref="DU644">IFERROR(_xlfn.XLOOKUP($A644&amp;$B644,OCTUBRE!$D$11:$D$40&amp;OCTUBRE!$E$11:$E$40,OCTUBRE!$AM$11:$AM$40,_xlfn.XLOOKUP($A644&amp;$B644,OCTUBRE!$BC$11:$BC$40&amp;OCTUBRE!$BD$11:$BD$40,OCTUBRE!$CL$11:$CL$40,"A"))/1%,"")</f>
        <v/>
      </c>
      <c r="DV644" s="188" t="str">
        <f t="array" ref="DV644">IFERROR(_xlfn.XLOOKUP($A644&amp;$B644,'OCTUBRE 2'!$D$11:$D$40&amp;'OCTUBRE 2'!$E$11:$E$40,'OCTUBRE 2'!$AM$11:$AM$40,_xlfn.XLOOKUP($A644&amp;$B644,'OCTUBRE 2'!$BC$11:$BC$40&amp;'OCTUBRE 2'!$BD$11:$BD$40,'OCTUBRE 2'!$CL$11:$CL$40,"A"))/1%,"")</f>
        <v/>
      </c>
      <c r="DW644" s="188" t="str">
        <f t="array" ref="DW644">IFERROR(_xlfn.XLOOKUP($A644&amp;$B644,NOVIEMBRE!$D$11:$D$40&amp;NOVIEMBRE!$E$11:$E$40,NOVIEMBRE!$AM$11:$AM$40,_xlfn.XLOOKUP($A644&amp;$B644,NOVIEMBRE!$BC$11:$BC$40&amp;NOVIEMBRE!$BD$11:$BD$40,NOVIEMBRE!$CL$11:$CL$40,"A"))/1%,"")</f>
        <v/>
      </c>
      <c r="DX644" s="188" t="str">
        <f t="array" ref="DX644">IFERROR(_xlfn.XLOOKUP($A644&amp;$B644,'NOVIEMBRE 2'!$D$11:$D$40&amp;'NOVIEMBRE 2'!$E$11:$E$40,'NOVIEMBRE 2'!$AM$11:$AM$40,_xlfn.XLOOKUP($A644&amp;$B644,'NOVIEMBRE 2'!$BC$11:$BC$40&amp;'NOVIEMBRE 2'!$BD$11:$BD$40,'NOVIEMBRE 2'!$CL$11:$CL$40,"A"))/1%,"")</f>
        <v/>
      </c>
      <c r="DY644" s="188" t="str">
        <f t="array" ref="DY644">IFERROR(_xlfn.XLOOKUP($A644&amp;$B644,DICIEMBRE!$D$11:$D$40&amp;DICIEMBRE!$E$11:$E$40,DICIEMBRE!$AM$11:$AM$40,_xlfn.XLOOKUP($A644&amp;$B644,DICIEMBRE!$BC$11:$BC$40&amp;DICIEMBRE!$BD$11:$BD$40,DICIEMBRE!$CL$11:$CL$40,"A"))/1%,"")</f>
        <v/>
      </c>
      <c r="DZ644" s="381" t="str">
        <f t="shared" si="9"/>
        <v>-</v>
      </c>
      <c r="EA644" s="381" t="str">
        <f t="shared" si="10"/>
        <v>-</v>
      </c>
      <c r="EB644" s="381" t="str">
        <f t="shared" si="11"/>
        <v>-</v>
      </c>
      <c r="EC644" s="381" t="str">
        <f t="shared" si="12"/>
        <v>-</v>
      </c>
      <c r="ED644" s="381" t="str">
        <f t="shared" si="13"/>
        <v>-</v>
      </c>
      <c r="EE644" s="381" t="str">
        <f t="shared" si="14"/>
        <v>-</v>
      </c>
      <c r="EF644" s="381" t="str">
        <f t="shared" si="15"/>
        <v>-</v>
      </c>
      <c r="EG644" s="381" t="str">
        <f t="shared" si="16"/>
        <v>-</v>
      </c>
      <c r="EH644" s="381" t="str">
        <f t="shared" si="17"/>
        <v>-</v>
      </c>
      <c r="EI644" s="188" t="str">
        <f t="shared" si="18"/>
        <v/>
      </c>
      <c r="EJ644" s="382"/>
      <c r="EK644" s="382"/>
      <c r="EL644" s="383"/>
      <c r="EM644" s="21"/>
      <c r="EN644" s="384">
        <f t="array" ref="EN644">IFERROR(_xlfn.XLOOKUP($A644&amp;$B644,MARZO!$D$11:$D$40&amp;MARZO!$E$11:$E$40,MARZO!$AK$11:$AK$40,_xlfn.XLOOKUP($A644&amp;$B644,MARZO!$BC$11:$BC$40&amp;MARZO!$BD$11:$BD$40,MARZO!$CJ$11:$CJ$40,"A")),"")</f>
        <v>0</v>
      </c>
      <c r="EO644" s="384">
        <f t="array" ref="EO644">IFERROR(_xlfn.XLOOKUP($A644&amp;$B644,ABRIL!$D$11:$D$40&amp;ABRIL!$E$11:$E$40,ABRIL!$AK$11:$AK$40,_xlfn.XLOOKUP($A644&amp;$B644,ABRIL!$BC$11:$BC$40&amp;ABRIL!$BD$11:$BD$40,ABRIL!$CJ$11:$CJ$40,"A")),"")</f>
        <v>0</v>
      </c>
      <c r="EP644" s="384">
        <f t="array" ref="EP644">IFERROR(_xlfn.XLOOKUP($A644&amp;$B644,'ABRIL 2'!$D$11:$D$40&amp;'ABRIL 2'!$E$11:$E$40,'ABRIL 2'!$AK$11:$AK$40,_xlfn.XLOOKUP($A644&amp;$B644,'ABRIL 2'!$BC$11:$BC$40&amp;'ABRIL 2'!$BD$11:$BD$40,'ABRIL 2'!$CJ$11:$CJ$40,"A")),"")</f>
        <v>0</v>
      </c>
      <c r="EQ644" s="384">
        <f t="array" ref="EQ644">IFERROR(_xlfn.XLOOKUP($A644&amp;$B644,MAYO!$D$11:$D$40&amp;MAYO!$E$11:$E$40,MAYO!$AK$11:$AK$40,_xlfn.XLOOKUP($A644&amp;$B644,MAYO!$BC$11:$BC$40&amp;MAYO!$BD$11:$BD$40,MAYO!$CJ$11:$CJ$40,"A")),"")</f>
        <v>0</v>
      </c>
      <c r="ER644" s="384">
        <f t="array" ref="ER644">IFERROR(_xlfn.XLOOKUP($A644&amp;$B644,'MAYO 2'!$D$11:$D$40&amp;'MAYO 2'!$E$11:$E$40,'MAYO 2'!$AK$11:$AK$40,_xlfn.XLOOKUP($A644&amp;$B644,'MAYO 2'!$BC$11:$BC$40&amp;'MAYO 2'!$BD$11:$BD$40,'MAYO 2'!$CJ$11:$CJ$40,"A")),"")</f>
        <v>0</v>
      </c>
      <c r="ES644" s="384">
        <f t="array" ref="ES644">IFERROR(_xlfn.XLOOKUP($A644&amp;$B644,JUNIO!$D$11:$D$40&amp;JUNIO!$E$11:$E$40,JUNIO!$AK$11:$AK$40,_xlfn.XLOOKUP($A644&amp;$B644,JUNIO!$BC$11:$BC$40&amp;JUNIO!$BD$11:$BD$40,JUNIO!$CJ$11:$CJ$40,"A")),"")</f>
        <v>0</v>
      </c>
      <c r="ET644" s="384">
        <f t="array" ref="ET644">IFERROR(_xlfn.XLOOKUP($A644&amp;$B644,'JUNIO 2'!$D$11:$D$40&amp;'JUNIO 2'!$E$11:$E$40,'JUNIO 2'!$AK$11:$AK$40,_xlfn.XLOOKUP($A644&amp;$B644,'JUNIO 2'!$BC$11:$BC$40&amp;'JUNIO 2'!$BD$11:$BD$40,'JUNIO 2'!$CJ$11:$CJ$40,"A")),"")</f>
        <v>0</v>
      </c>
      <c r="EU644" s="384">
        <f t="array" ref="EU644">IFERROR(_xlfn.XLOOKUP($A644&amp;$B644,JULIO!$D$11:$D$40&amp;JULIO!$E$11:$E$40,JULIO!$AK$11:$AK$40,_xlfn.XLOOKUP($A644&amp;$B644,JULIO!$BC$11:$BC$40&amp;JULIO!$BD$11:$BD$40,JULIO!$CJ$11:$CJ$40,"A")),"")</f>
        <v>0</v>
      </c>
      <c r="EV644" s="384">
        <f t="array" ref="EV644">IFERROR(_xlfn.XLOOKUP($A644&amp;$B644,'JULIO 2'!$D$11:$D$40&amp;'JULIO 2'!$E$11:$E$40,'JULIO 2'!$AK$11:$AK$40,_xlfn.XLOOKUP($A644&amp;$B644,'JULIO 2'!$BC$11:$BC$40&amp;'JULIO 2'!$BD$11:$BD$40,'JULIO 2'!$CJ$11:$CJ$40,"A")),"")</f>
        <v>0</v>
      </c>
      <c r="EW644" s="384">
        <f t="array" ref="EW644">IFERROR(_xlfn.XLOOKUP($A644&amp;$B644,AGOSTO!$D$11:$D$40&amp;AGOSTO!$E$11:$E$40,AGOSTO!$AK$11:$AK$40,_xlfn.XLOOKUP($A644&amp;$B644,AGOSTO!$BC$11:$BC$40&amp;AGOSTO!$BD$11:$BD$40,AGOSTO!$CJ$11:$CJ$40,"A")),"")</f>
        <v>0</v>
      </c>
      <c r="EX644" s="384">
        <f t="array" ref="EX644">IFERROR(_xlfn.XLOOKUP($A644&amp;$B644,'AGOSTO 2'!$D$11:$D$40&amp;'AGOSTO 2'!$E$11:$E$40,'AGOSTO 2'!$AK$11:$AK$40,_xlfn.XLOOKUP($A644&amp;$B644,'AGOSTO 2'!$BC$11:$BC$40&amp;'AGOSTO 2'!$BD$11:$BD$40,'AGOSTO 2'!$CJ$11:$CJ$40,"A")),"")</f>
        <v>0</v>
      </c>
      <c r="EY644" s="384">
        <f t="array" ref="EY644">IFERROR(_xlfn.XLOOKUP($A644&amp;$B644,SEPTIEMBRE!$D$11:$D$40&amp;SEPTIEMBRE!$E$11:$E$40,SEPTIEMBRE!$AK$11:$AK$40,_xlfn.XLOOKUP($A644&amp;$B644,SEPTIEMBRE!$BC$11:$BC$40&amp;SEPTIEMBRE!$BD$11:$BD$40,SEPTIEMBRE!$CJ$11:$CJ$40,"A")),"")</f>
        <v>0</v>
      </c>
      <c r="EZ644" s="384">
        <f t="array" ref="EZ644">IFERROR(_xlfn.XLOOKUP($A644&amp;$B644,'SEPTIEMBRE 2'!$D$11:$D$40&amp;'SEPTIEMBRE 2'!$E$11:$E$40,'SEPTIEMBRE 2'!$AK$11:$AK$40,_xlfn.XLOOKUP($A644&amp;$B644,'SEPTIEMBRE 2'!$BC$11:$BC$40&amp;'SEPTIEMBRE 2'!$BD$11:$BD$40,'SEPTIEMBRE 2'!$CJ$11:$CJ$40,"A")),"")</f>
        <v>0</v>
      </c>
      <c r="FA644" s="384">
        <f t="array" ref="FA644">IFERROR(_xlfn.XLOOKUP($A644&amp;$B644,'SEPTIEMBRE 3'!$D$11:$D$40&amp;'SEPTIEMBRE 3'!$E$11:$E$40,'SEPTIEMBRE 3'!$AK$11:$AK$40,_xlfn.XLOOKUP($A644&amp;$B644,'SEPTIEMBRE 3'!$BC$11:$BC$40&amp;'SEPTIEMBRE 3'!$BD$11:$BD$40,'SEPTIEMBRE 3'!$CJ$11:$CJ$40,"A")),"")</f>
        <v>0</v>
      </c>
      <c r="FB644" s="384">
        <f t="array" ref="FB644">IFERROR(_xlfn.XLOOKUP($A644&amp;$B644,OCTUBRE!$D$11:$D$40&amp;OCTUBRE!$E$11:$E$40,OCTUBRE!$AK$11:$AK$40,_xlfn.XLOOKUP($A644&amp;$B644,OCTUBRE!$BC$11:$BC$40&amp;OCTUBRE!$BD$11:$BD$40,OCTUBRE!$CJ$11:$CJ$40,"A")),"")</f>
        <v>0</v>
      </c>
      <c r="FC644" s="384">
        <f t="array" ref="FC644">IFERROR(_xlfn.XLOOKUP($A644&amp;$B644,'OCTUBRE 2'!$D$11:$D$40&amp;'OCTUBRE 2'!$E$11:$E$40,'OCTUBRE 2'!$AK$11:$AK$40,_xlfn.XLOOKUP($A644&amp;$B644,'OCTUBRE 2'!$BC$11:$BC$40&amp;'OCTUBRE 2'!$BD$11:$BD$40,'OCTUBRE 2'!$CJ$11:$CJ$40,"A")),"")</f>
        <v>0</v>
      </c>
      <c r="FD644" s="384">
        <f t="array" ref="FD644">IFERROR(_xlfn.XLOOKUP($A644&amp;$B644,NOVIEMBRE!$D$11:$D$40&amp;NOVIEMBRE!$E$11:$E$40,NOVIEMBRE!$AK$11:$AK$40,_xlfn.XLOOKUP($A644&amp;$B644,NOVIEMBRE!$BC$11:$BC$40&amp;NOVIEMBRE!$BD$11:$BD$40,NOVIEMBRE!$CJ$11:$CJ$40,"A")),"")</f>
        <v>0</v>
      </c>
      <c r="FE644" s="384">
        <f t="array" ref="FE644">IFERROR(_xlfn.XLOOKUP($A644&amp;$B644,'NOVIEMBRE 2'!$D$11:$D$40&amp;'NOVIEMBRE 2'!$E$11:$E$40,'NOVIEMBRE 2'!$AK$11:$AK$40,_xlfn.XLOOKUP($A644&amp;$B644,'NOVIEMBRE 2'!$BC$11:$BC$40&amp;'NOVIEMBRE 2'!$BD$11:$BD$40,'NOVIEMBRE 2'!$CJ$11:$CJ$40,"A")),"")</f>
        <v>0</v>
      </c>
      <c r="FF644" s="385">
        <f t="array" ref="FF644">IFERROR(_xlfn.XLOOKUP($A644&amp;$B644,DICIEMBRE!$D$11:$D$40&amp;DICIEMBRE!$E$11:$E$40,DICIEMBRE!$AK$11:$AK$40,_xlfn.XLOOKUP($A644&amp;$B644,DICIEMBRE!$BC$11:$BC$40&amp;DICIEMBRE!$BD$11:$BD$40,DICIEMBRE!$CJ$11:$CJ$40,"A")),"")</f>
        <v>0</v>
      </c>
      <c r="FG644" s="386" t="str">
        <f t="shared" si="19"/>
        <v/>
      </c>
      <c r="FH644" s="386" t="str">
        <f t="array" ref="FH644">IF(
 COUNT(DZ644:EH644)=0,
 "-",
 IF(
  COUNT(DZ644:EH644) &lt; COUNTA(DZ644:EH644),
  REPT("🟩", ROUND(COUNT(DZ644:EH644)/COUNTA(DZ644:EH644)*5, 0)) &amp;
  REPT("⬜", 5 - ROUND(COUNT(DZ644:EH644)/COUNTA(DZ644:EH644)*5, 0)),
  IF(
    AVERAGE(IF(DZ644:EH644&lt;&gt;"", DZ644:EH644, )) &gt;= 70, "🟩🟩🟩🟩🟩",
    IF(
      AVERAGE(IF(DZ644:EH644&lt;&gt;"",DZ644:EH644, )) &gt;= 56, "🟨🟨🟨🟨🟨",
      "🟥🟥🟥🟥🟥"
    )
  )
 )
)
</f>
        <v>-</v>
      </c>
    </row>
    <row r="645" ht="15.75" customHeight="1">
      <c r="A645" s="168"/>
      <c r="B645" s="169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1"/>
      <c r="N645" s="172" t="str">
        <f t="shared" si="1"/>
        <v/>
      </c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2" t="str">
        <f t="shared" si="2"/>
        <v/>
      </c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2" t="str">
        <f t="shared" si="3"/>
        <v/>
      </c>
      <c r="AM645" s="173"/>
      <c r="AN645" s="173"/>
      <c r="AO645" s="173"/>
      <c r="AP645" s="173"/>
      <c r="AQ645" s="173"/>
      <c r="AR645" s="173"/>
      <c r="AS645" s="173"/>
      <c r="AT645" s="173"/>
      <c r="AU645" s="173"/>
      <c r="AV645" s="171"/>
      <c r="AW645" s="171"/>
      <c r="AX645" s="172" t="str">
        <f t="shared" si="4"/>
        <v/>
      </c>
      <c r="AY645" s="173"/>
      <c r="AZ645" s="173"/>
      <c r="BA645" s="173"/>
      <c r="BB645" s="173"/>
      <c r="BC645" s="173"/>
      <c r="BD645" s="173"/>
      <c r="BE645" s="173"/>
      <c r="BF645" s="173"/>
      <c r="BG645" s="173"/>
      <c r="BH645" s="173"/>
      <c r="BI645" s="173"/>
      <c r="BJ645" s="172" t="str">
        <f t="shared" si="5"/>
        <v/>
      </c>
      <c r="BK645" s="173"/>
      <c r="BL645" s="173"/>
      <c r="BM645" s="173"/>
      <c r="BN645" s="173"/>
      <c r="BO645" s="173"/>
      <c r="BP645" s="173"/>
      <c r="BQ645" s="173"/>
      <c r="BR645" s="173"/>
      <c r="BS645" s="173"/>
      <c r="BT645" s="173"/>
      <c r="BU645" s="173"/>
      <c r="BV645" s="172" t="str">
        <f t="shared" si="6"/>
        <v/>
      </c>
      <c r="BW645" s="173"/>
      <c r="BX645" s="173"/>
      <c r="BY645" s="173"/>
      <c r="BZ645" s="171"/>
      <c r="CA645" s="171"/>
      <c r="CB645" s="171"/>
      <c r="CC645" s="171"/>
      <c r="CD645" s="171"/>
      <c r="CE645" s="171"/>
      <c r="CF645" s="171"/>
      <c r="CG645" s="171"/>
      <c r="CH645" s="172" t="str">
        <f t="shared" si="7"/>
        <v/>
      </c>
      <c r="CI645" s="171"/>
      <c r="CJ645" s="173"/>
      <c r="CK645" s="173"/>
      <c r="CL645" s="173"/>
      <c r="CM645" s="173"/>
      <c r="CN645" s="171"/>
      <c r="CO645" s="171"/>
      <c r="CP645" s="171"/>
      <c r="CQ645" s="173"/>
      <c r="CR645" s="171"/>
      <c r="CS645" s="171"/>
      <c r="CT645" s="172" t="str">
        <f t="shared" si="8"/>
        <v/>
      </c>
      <c r="CU645" s="172"/>
      <c r="CV645" s="172"/>
      <c r="CW645" s="172"/>
      <c r="CX645" s="172"/>
      <c r="CY645" s="172"/>
      <c r="CZ645" s="172"/>
      <c r="DA645" s="172"/>
      <c r="DB645" s="172"/>
      <c r="DC645" s="172"/>
      <c r="DD645" s="172"/>
      <c r="DE645" s="172"/>
      <c r="DF645" s="172"/>
      <c r="DG645" s="188" t="str">
        <f t="array" ref="DG645">IFERROR(_xlfn.XLOOKUP($A645&amp;B645,MARZO!$D$11:$D$40&amp;MARZO!$E$11:$E$40,MARZO!$AM$11:$AM$40,_xlfn.XLOOKUP($A645&amp;$B645,MARZO!$BC$11:$BC$40&amp;MARZO!$BD$11:$BD$40,MARZO!$CL$11:$CL$40,"A"))/1%,"")</f>
        <v/>
      </c>
      <c r="DH645" s="188" t="str">
        <f t="array" ref="DH645">IFERROR(_xlfn.XLOOKUP($A645&amp;$B645,ABRIL!$D$11:$D$40&amp;ABRIL!$E$11:$E$40,ABRIL!$AM$11:$AM$40,_xlfn.XLOOKUP($A645&amp;$B645,ABRIL!$BC$11:$BC$40&amp;ABRIL!$BD$11:$BD$40,ABRIL!$CL$11:$CL$40,"A"))/1%,"")</f>
        <v/>
      </c>
      <c r="DI645" s="188" t="str">
        <f t="array" ref="DI645">IFERROR(_xlfn.XLOOKUP($A645&amp;$B645,'ABRIL 2'!$D$11:$D$40&amp;'ABRIL 2'!$E$11:$E$40,'ABRIL 2'!$AM$11:$AM$40,_xlfn.XLOOKUP($A645&amp;$B645,'ABRIL 2'!$BC$11:$BC$40&amp;'ABRIL 2'!$BD$11:$BD$40,'ABRIL 2'!$CL$11:$CL$40,"A"))/1%,"")</f>
        <v/>
      </c>
      <c r="DJ645" s="188" t="str">
        <f t="array" ref="DJ645">IFERROR(_xlfn.XLOOKUP($A645&amp;$B645,MAYO!$D$11:$D$40&amp;MAYO!$E$11:$E$40,MAYO!$AM$11:$AM$40,_xlfn.XLOOKUP($A645&amp;$B645,MAYO!$BC$11:$BC$40&amp;MAYO!$BD$11:$BD$40,MAYO!$CL$11:$CL$40,"A"))/1%,"")</f>
        <v/>
      </c>
      <c r="DK645" s="188" t="str">
        <f t="array" ref="DK645">IFERROR(_xlfn.XLOOKUP($A645&amp;$B645,'MAYO 2'!$D$11:$D$40&amp;'MAYO 2'!$E$11:$E$40,'MAYO 2'!$AM$11:$AM$40,_xlfn.XLOOKUP($A645&amp;$B645,'MAYO 2'!$BC$11:$BC$40&amp;'MAYO 2'!$BD$11:$BD$40,'MAYO 2'!$CL$11:$CL$40,"A"))/1%,"")</f>
        <v/>
      </c>
      <c r="DL645" s="188" t="str">
        <f t="array" ref="DL645">IFERROR(_xlfn.XLOOKUP($A645&amp;$B645,JUNIO!$D$11:$D$40&amp;JUNIO!$E$11:$E$40,JUNIO!$AM$11:$AM$40,_xlfn.XLOOKUP($A645&amp;$B645,JUNIO!$BC$11:$BC$40&amp;JUNIO!$BD$11:$BD$40,JUNIO!$CL$11:$CL$40,"A"))/1%,"")</f>
        <v/>
      </c>
      <c r="DM645" s="188" t="str">
        <f t="array" ref="DM645">IFERROR(_xlfn.XLOOKUP($A645&amp;$B645,'JUNIO 2'!$D$11:$D$40&amp;'JUNIO 2'!$E$11:$E$40,'JUNIO 2'!$AM$11:$AM$40,_xlfn.XLOOKUP($A645&amp;$B645,'JUNIO 2'!$BC$11:$BC$40&amp;'JUNIO 2'!$BD$11:$BD$40,'JUNIO 2'!$CL$11:$CL$40,"A"))/1%,"")</f>
        <v/>
      </c>
      <c r="DN645" s="188" t="str">
        <f t="array" ref="DN645">IFERROR(_xlfn.XLOOKUP($A645&amp;$B645,JULIO!$D$11:$D$40&amp;JULIO!$E$11:$E$40,JULIO!$AM$11:$AM$40,_xlfn.XLOOKUP($A645&amp;$B645,JULIO!$BC$11:$BC$40&amp;JULIO!$BD$11:$BD$40,JULIO!$CL$11:$CL$40,"A"))/1%,"")</f>
        <v/>
      </c>
      <c r="DO645" s="188" t="str">
        <f t="array" ref="DO645">IFERROR(_xlfn.XLOOKUP($A645&amp;$B645,'JULIO 2'!$D$11:$D$40&amp;'JULIO 2'!$E$11:$E$40,'JULIO 2'!$AM$11:$AM$40,_xlfn.XLOOKUP($A645&amp;$B645,'JULIO 2'!$BC$11:$BC$40&amp;'JULIO 2'!$BD$11:$BD$40,'JULIO 2'!$CL$11:$CL$40,"A"))/1%,"")</f>
        <v/>
      </c>
      <c r="DP645" s="188" t="str">
        <f t="array" ref="DP645">IFERROR(_xlfn.XLOOKUP($A645&amp;$B645,AGOSTO!$D$11:$D$40&amp;AGOSTO!$E$11:$E$40,AGOSTO!$AM$11:$AM$40,_xlfn.XLOOKUP($A645&amp;$B645,AGOSTO!$BC$11:$BC$40&amp;AGOSTO!$BD$11:$BD$40,AGOSTO!$CL$11:$CL$40,"A"))/1%,"")</f>
        <v/>
      </c>
      <c r="DQ645" s="188" t="str">
        <f t="array" ref="DQ645">IFERROR(_xlfn.XLOOKUP($A645&amp;$B645,'AGOSTO 2'!$D$11:$D$40&amp;'AGOSTO 2'!$E$11:$E$40,'AGOSTO 2'!$AM$11:$AM$40,_xlfn.XLOOKUP($A645&amp;$B645,'AGOSTO 2'!$BC$11:$BC$40&amp;'AGOSTO 2'!$BD$11:$BD$40,'AGOSTO 2'!$CL$11:$CL$40,"A"))/1%,"")</f>
        <v/>
      </c>
      <c r="DR645" s="188" t="str">
        <f t="array" ref="DR645">IFERROR(_xlfn.XLOOKUP($A645&amp;$B645,SEPTIEMBRE!$D$11:$D$40&amp;SEPTIEMBRE!$E$11:$E$40,SEPTIEMBRE!$AM$11:$AM$40,_xlfn.XLOOKUP($A645&amp;$B645,SEPTIEMBRE!$BC$11:$BC$40&amp;SEPTIEMBRE!$BD$11:$BD$40,SEPTIEMBRE!$CL$11:$CL$40,"A"))/1%,"")</f>
        <v/>
      </c>
      <c r="DS645" s="188" t="str">
        <f t="array" ref="DS645">IFERROR(_xlfn.XLOOKUP($A645&amp;$B645,'SEPTIEMBRE 2'!$D$11:$D$40&amp;'SEPTIEMBRE 2'!$E$11:$E$40,'SEPTIEMBRE 2'!$AM$11:$AM$40,_xlfn.XLOOKUP($A645&amp;$B645,'SEPTIEMBRE 2'!$BC$11:$BC$40&amp;'SEPTIEMBRE 2'!$BD$11:$BD$40,'SEPTIEMBRE 2'!$CL$11:$CL$40,"A"))/1%,"")</f>
        <v/>
      </c>
      <c r="DT645" s="188" t="str">
        <f t="array" ref="DT645">IFERROR(_xlfn.XLOOKUP($A645&amp;$B645,'SEPTIEMBRE 3'!$D$11:$D$40&amp;'SEPTIEMBRE 3'!$E$11:$E$40,'SEPTIEMBRE 3'!$AM$11:$AM$40,_xlfn.XLOOKUP($A645&amp;$B645,'SEPTIEMBRE 3'!$BC$11:$BC$40&amp;'SEPTIEMBRE 3'!$BD$11:$BD$40,'SEPTIEMBRE 3'!$CL$11:$CL$40,"A"))/1%,"")</f>
        <v/>
      </c>
      <c r="DU645" s="188" t="str">
        <f t="array" ref="DU645">IFERROR(_xlfn.XLOOKUP($A645&amp;$B645,OCTUBRE!$D$11:$D$40&amp;OCTUBRE!$E$11:$E$40,OCTUBRE!$AM$11:$AM$40,_xlfn.XLOOKUP($A645&amp;$B645,OCTUBRE!$BC$11:$BC$40&amp;OCTUBRE!$BD$11:$BD$40,OCTUBRE!$CL$11:$CL$40,"A"))/1%,"")</f>
        <v/>
      </c>
      <c r="DV645" s="188" t="str">
        <f t="array" ref="DV645">IFERROR(_xlfn.XLOOKUP($A645&amp;$B645,'OCTUBRE 2'!$D$11:$D$40&amp;'OCTUBRE 2'!$E$11:$E$40,'OCTUBRE 2'!$AM$11:$AM$40,_xlfn.XLOOKUP($A645&amp;$B645,'OCTUBRE 2'!$BC$11:$BC$40&amp;'OCTUBRE 2'!$BD$11:$BD$40,'OCTUBRE 2'!$CL$11:$CL$40,"A"))/1%,"")</f>
        <v/>
      </c>
      <c r="DW645" s="188" t="str">
        <f t="array" ref="DW645">IFERROR(_xlfn.XLOOKUP($A645&amp;$B645,NOVIEMBRE!$D$11:$D$40&amp;NOVIEMBRE!$E$11:$E$40,NOVIEMBRE!$AM$11:$AM$40,_xlfn.XLOOKUP($A645&amp;$B645,NOVIEMBRE!$BC$11:$BC$40&amp;NOVIEMBRE!$BD$11:$BD$40,NOVIEMBRE!$CL$11:$CL$40,"A"))/1%,"")</f>
        <v/>
      </c>
      <c r="DX645" s="188" t="str">
        <f t="array" ref="DX645">IFERROR(_xlfn.XLOOKUP($A645&amp;$B645,'NOVIEMBRE 2'!$D$11:$D$40&amp;'NOVIEMBRE 2'!$E$11:$E$40,'NOVIEMBRE 2'!$AM$11:$AM$40,_xlfn.XLOOKUP($A645&amp;$B645,'NOVIEMBRE 2'!$BC$11:$BC$40&amp;'NOVIEMBRE 2'!$BD$11:$BD$40,'NOVIEMBRE 2'!$CL$11:$CL$40,"A"))/1%,"")</f>
        <v/>
      </c>
      <c r="DY645" s="188" t="str">
        <f t="array" ref="DY645">IFERROR(_xlfn.XLOOKUP($A645&amp;$B645,DICIEMBRE!$D$11:$D$40&amp;DICIEMBRE!$E$11:$E$40,DICIEMBRE!$AM$11:$AM$40,_xlfn.XLOOKUP($A645&amp;$B645,DICIEMBRE!$BC$11:$BC$40&amp;DICIEMBRE!$BD$11:$BD$40,DICIEMBRE!$CL$11:$CL$40,"A"))/1%,"")</f>
        <v/>
      </c>
      <c r="DZ645" s="381" t="str">
        <f t="shared" si="9"/>
        <v>-</v>
      </c>
      <c r="EA645" s="381" t="str">
        <f t="shared" si="10"/>
        <v>-</v>
      </c>
      <c r="EB645" s="381" t="str">
        <f t="shared" si="11"/>
        <v>-</v>
      </c>
      <c r="EC645" s="381" t="str">
        <f t="shared" si="12"/>
        <v>-</v>
      </c>
      <c r="ED645" s="381" t="str">
        <f t="shared" si="13"/>
        <v>-</v>
      </c>
      <c r="EE645" s="381" t="str">
        <f t="shared" si="14"/>
        <v>-</v>
      </c>
      <c r="EF645" s="381" t="str">
        <f t="shared" si="15"/>
        <v>-</v>
      </c>
      <c r="EG645" s="381" t="str">
        <f t="shared" si="16"/>
        <v>-</v>
      </c>
      <c r="EH645" s="381" t="str">
        <f t="shared" si="17"/>
        <v>-</v>
      </c>
      <c r="EI645" s="188" t="str">
        <f t="shared" si="18"/>
        <v/>
      </c>
      <c r="EJ645" s="382"/>
      <c r="EK645" s="382"/>
      <c r="EL645" s="383"/>
      <c r="EM645" s="21"/>
      <c r="EN645" s="384">
        <f t="array" ref="EN645">IFERROR(_xlfn.XLOOKUP($A645&amp;$B645,MARZO!$D$11:$D$40&amp;MARZO!$E$11:$E$40,MARZO!$AK$11:$AK$40,_xlfn.XLOOKUP($A645&amp;$B645,MARZO!$BC$11:$BC$40&amp;MARZO!$BD$11:$BD$40,MARZO!$CJ$11:$CJ$40,"A")),"")</f>
        <v>0</v>
      </c>
      <c r="EO645" s="384">
        <f t="array" ref="EO645">IFERROR(_xlfn.XLOOKUP($A645&amp;$B645,ABRIL!$D$11:$D$40&amp;ABRIL!$E$11:$E$40,ABRIL!$AK$11:$AK$40,_xlfn.XLOOKUP($A645&amp;$B645,ABRIL!$BC$11:$BC$40&amp;ABRIL!$BD$11:$BD$40,ABRIL!$CJ$11:$CJ$40,"A")),"")</f>
        <v>0</v>
      </c>
      <c r="EP645" s="384">
        <f t="array" ref="EP645">IFERROR(_xlfn.XLOOKUP($A645&amp;$B645,'ABRIL 2'!$D$11:$D$40&amp;'ABRIL 2'!$E$11:$E$40,'ABRIL 2'!$AK$11:$AK$40,_xlfn.XLOOKUP($A645&amp;$B645,'ABRIL 2'!$BC$11:$BC$40&amp;'ABRIL 2'!$BD$11:$BD$40,'ABRIL 2'!$CJ$11:$CJ$40,"A")),"")</f>
        <v>0</v>
      </c>
      <c r="EQ645" s="384">
        <f t="array" ref="EQ645">IFERROR(_xlfn.XLOOKUP($A645&amp;$B645,MAYO!$D$11:$D$40&amp;MAYO!$E$11:$E$40,MAYO!$AK$11:$AK$40,_xlfn.XLOOKUP($A645&amp;$B645,MAYO!$BC$11:$BC$40&amp;MAYO!$BD$11:$BD$40,MAYO!$CJ$11:$CJ$40,"A")),"")</f>
        <v>0</v>
      </c>
      <c r="ER645" s="384">
        <f t="array" ref="ER645">IFERROR(_xlfn.XLOOKUP($A645&amp;$B645,'MAYO 2'!$D$11:$D$40&amp;'MAYO 2'!$E$11:$E$40,'MAYO 2'!$AK$11:$AK$40,_xlfn.XLOOKUP($A645&amp;$B645,'MAYO 2'!$BC$11:$BC$40&amp;'MAYO 2'!$BD$11:$BD$40,'MAYO 2'!$CJ$11:$CJ$40,"A")),"")</f>
        <v>0</v>
      </c>
      <c r="ES645" s="384">
        <f t="array" ref="ES645">IFERROR(_xlfn.XLOOKUP($A645&amp;$B645,JUNIO!$D$11:$D$40&amp;JUNIO!$E$11:$E$40,JUNIO!$AK$11:$AK$40,_xlfn.XLOOKUP($A645&amp;$B645,JUNIO!$BC$11:$BC$40&amp;JUNIO!$BD$11:$BD$40,JUNIO!$CJ$11:$CJ$40,"A")),"")</f>
        <v>0</v>
      </c>
      <c r="ET645" s="384">
        <f t="array" ref="ET645">IFERROR(_xlfn.XLOOKUP($A645&amp;$B645,'JUNIO 2'!$D$11:$D$40&amp;'JUNIO 2'!$E$11:$E$40,'JUNIO 2'!$AK$11:$AK$40,_xlfn.XLOOKUP($A645&amp;$B645,'JUNIO 2'!$BC$11:$BC$40&amp;'JUNIO 2'!$BD$11:$BD$40,'JUNIO 2'!$CJ$11:$CJ$40,"A")),"")</f>
        <v>0</v>
      </c>
      <c r="EU645" s="384">
        <f t="array" ref="EU645">IFERROR(_xlfn.XLOOKUP($A645&amp;$B645,JULIO!$D$11:$D$40&amp;JULIO!$E$11:$E$40,JULIO!$AK$11:$AK$40,_xlfn.XLOOKUP($A645&amp;$B645,JULIO!$BC$11:$BC$40&amp;JULIO!$BD$11:$BD$40,JULIO!$CJ$11:$CJ$40,"A")),"")</f>
        <v>0</v>
      </c>
      <c r="EV645" s="384">
        <f t="array" ref="EV645">IFERROR(_xlfn.XLOOKUP($A645&amp;$B645,'JULIO 2'!$D$11:$D$40&amp;'JULIO 2'!$E$11:$E$40,'JULIO 2'!$AK$11:$AK$40,_xlfn.XLOOKUP($A645&amp;$B645,'JULIO 2'!$BC$11:$BC$40&amp;'JULIO 2'!$BD$11:$BD$40,'JULIO 2'!$CJ$11:$CJ$40,"A")),"")</f>
        <v>0</v>
      </c>
      <c r="EW645" s="384">
        <f t="array" ref="EW645">IFERROR(_xlfn.XLOOKUP($A645&amp;$B645,AGOSTO!$D$11:$D$40&amp;AGOSTO!$E$11:$E$40,AGOSTO!$AK$11:$AK$40,_xlfn.XLOOKUP($A645&amp;$B645,AGOSTO!$BC$11:$BC$40&amp;AGOSTO!$BD$11:$BD$40,AGOSTO!$CJ$11:$CJ$40,"A")),"")</f>
        <v>0</v>
      </c>
      <c r="EX645" s="384">
        <f t="array" ref="EX645">IFERROR(_xlfn.XLOOKUP($A645&amp;$B645,'AGOSTO 2'!$D$11:$D$40&amp;'AGOSTO 2'!$E$11:$E$40,'AGOSTO 2'!$AK$11:$AK$40,_xlfn.XLOOKUP($A645&amp;$B645,'AGOSTO 2'!$BC$11:$BC$40&amp;'AGOSTO 2'!$BD$11:$BD$40,'AGOSTO 2'!$CJ$11:$CJ$40,"A")),"")</f>
        <v>0</v>
      </c>
      <c r="EY645" s="384">
        <f t="array" ref="EY645">IFERROR(_xlfn.XLOOKUP($A645&amp;$B645,SEPTIEMBRE!$D$11:$D$40&amp;SEPTIEMBRE!$E$11:$E$40,SEPTIEMBRE!$AK$11:$AK$40,_xlfn.XLOOKUP($A645&amp;$B645,SEPTIEMBRE!$BC$11:$BC$40&amp;SEPTIEMBRE!$BD$11:$BD$40,SEPTIEMBRE!$CJ$11:$CJ$40,"A")),"")</f>
        <v>0</v>
      </c>
      <c r="EZ645" s="384">
        <f t="array" ref="EZ645">IFERROR(_xlfn.XLOOKUP($A645&amp;$B645,'SEPTIEMBRE 2'!$D$11:$D$40&amp;'SEPTIEMBRE 2'!$E$11:$E$40,'SEPTIEMBRE 2'!$AK$11:$AK$40,_xlfn.XLOOKUP($A645&amp;$B645,'SEPTIEMBRE 2'!$BC$11:$BC$40&amp;'SEPTIEMBRE 2'!$BD$11:$BD$40,'SEPTIEMBRE 2'!$CJ$11:$CJ$40,"A")),"")</f>
        <v>0</v>
      </c>
      <c r="FA645" s="384">
        <f t="array" ref="FA645">IFERROR(_xlfn.XLOOKUP($A645&amp;$B645,'SEPTIEMBRE 3'!$D$11:$D$40&amp;'SEPTIEMBRE 3'!$E$11:$E$40,'SEPTIEMBRE 3'!$AK$11:$AK$40,_xlfn.XLOOKUP($A645&amp;$B645,'SEPTIEMBRE 3'!$BC$11:$BC$40&amp;'SEPTIEMBRE 3'!$BD$11:$BD$40,'SEPTIEMBRE 3'!$CJ$11:$CJ$40,"A")),"")</f>
        <v>0</v>
      </c>
      <c r="FB645" s="384">
        <f t="array" ref="FB645">IFERROR(_xlfn.XLOOKUP($A645&amp;$B645,OCTUBRE!$D$11:$D$40&amp;OCTUBRE!$E$11:$E$40,OCTUBRE!$AK$11:$AK$40,_xlfn.XLOOKUP($A645&amp;$B645,OCTUBRE!$BC$11:$BC$40&amp;OCTUBRE!$BD$11:$BD$40,OCTUBRE!$CJ$11:$CJ$40,"A")),"")</f>
        <v>0</v>
      </c>
      <c r="FC645" s="384">
        <f t="array" ref="FC645">IFERROR(_xlfn.XLOOKUP($A645&amp;$B645,'OCTUBRE 2'!$D$11:$D$40&amp;'OCTUBRE 2'!$E$11:$E$40,'OCTUBRE 2'!$AK$11:$AK$40,_xlfn.XLOOKUP($A645&amp;$B645,'OCTUBRE 2'!$BC$11:$BC$40&amp;'OCTUBRE 2'!$BD$11:$BD$40,'OCTUBRE 2'!$CJ$11:$CJ$40,"A")),"")</f>
        <v>0</v>
      </c>
      <c r="FD645" s="384">
        <f t="array" ref="FD645">IFERROR(_xlfn.XLOOKUP($A645&amp;$B645,NOVIEMBRE!$D$11:$D$40&amp;NOVIEMBRE!$E$11:$E$40,NOVIEMBRE!$AK$11:$AK$40,_xlfn.XLOOKUP($A645&amp;$B645,NOVIEMBRE!$BC$11:$BC$40&amp;NOVIEMBRE!$BD$11:$BD$40,NOVIEMBRE!$CJ$11:$CJ$40,"A")),"")</f>
        <v>0</v>
      </c>
      <c r="FE645" s="384">
        <f t="array" ref="FE645">IFERROR(_xlfn.XLOOKUP($A645&amp;$B645,'NOVIEMBRE 2'!$D$11:$D$40&amp;'NOVIEMBRE 2'!$E$11:$E$40,'NOVIEMBRE 2'!$AK$11:$AK$40,_xlfn.XLOOKUP($A645&amp;$B645,'NOVIEMBRE 2'!$BC$11:$BC$40&amp;'NOVIEMBRE 2'!$BD$11:$BD$40,'NOVIEMBRE 2'!$CJ$11:$CJ$40,"A")),"")</f>
        <v>0</v>
      </c>
      <c r="FF645" s="385">
        <f t="array" ref="FF645">IFERROR(_xlfn.XLOOKUP($A645&amp;$B645,DICIEMBRE!$D$11:$D$40&amp;DICIEMBRE!$E$11:$E$40,DICIEMBRE!$AK$11:$AK$40,_xlfn.XLOOKUP($A645&amp;$B645,DICIEMBRE!$BC$11:$BC$40&amp;DICIEMBRE!$BD$11:$BD$40,DICIEMBRE!$CJ$11:$CJ$40,"A")),"")</f>
        <v>0</v>
      </c>
      <c r="FG645" s="386" t="str">
        <f t="shared" si="19"/>
        <v/>
      </c>
      <c r="FH645" s="386" t="str">
        <f t="array" ref="FH645">IF(
 COUNT(DZ645:EH645)=0,
 "-",
 IF(
  COUNT(DZ645:EH645) &lt; COUNTA(DZ645:EH645),
  REPT("🟩", ROUND(COUNT(DZ645:EH645)/COUNTA(DZ645:EH645)*5, 0)) &amp;
  REPT("⬜", 5 - ROUND(COUNT(DZ645:EH645)/COUNTA(DZ645:EH645)*5, 0)),
  IF(
    AVERAGE(IF(DZ645:EH645&lt;&gt;"", DZ645:EH645, )) &gt;= 70, "🟩🟩🟩🟩🟩",
    IF(
      AVERAGE(IF(DZ645:EH645&lt;&gt;"",DZ645:EH645, )) &gt;= 56, "🟨🟨🟨🟨🟨",
      "🟥🟥🟥🟥🟥"
    )
  )
 )
)
</f>
        <v>-</v>
      </c>
    </row>
    <row r="646" ht="15.75" customHeight="1">
      <c r="A646" s="168"/>
      <c r="B646" s="169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1"/>
      <c r="N646" s="172" t="str">
        <f t="shared" si="1"/>
        <v/>
      </c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2" t="str">
        <f t="shared" si="2"/>
        <v/>
      </c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2" t="str">
        <f t="shared" si="3"/>
        <v/>
      </c>
      <c r="AM646" s="173"/>
      <c r="AN646" s="173"/>
      <c r="AO646" s="173"/>
      <c r="AP646" s="173"/>
      <c r="AQ646" s="173"/>
      <c r="AR646" s="173"/>
      <c r="AS646" s="173"/>
      <c r="AT646" s="173"/>
      <c r="AU646" s="173"/>
      <c r="AV646" s="171"/>
      <c r="AW646" s="171"/>
      <c r="AX646" s="172" t="str">
        <f t="shared" si="4"/>
        <v/>
      </c>
      <c r="AY646" s="173"/>
      <c r="AZ646" s="173"/>
      <c r="BA646" s="173"/>
      <c r="BB646" s="173"/>
      <c r="BC646" s="173"/>
      <c r="BD646" s="173"/>
      <c r="BE646" s="173"/>
      <c r="BF646" s="173"/>
      <c r="BG646" s="173"/>
      <c r="BH646" s="173"/>
      <c r="BI646" s="173"/>
      <c r="BJ646" s="172" t="str">
        <f t="shared" si="5"/>
        <v/>
      </c>
      <c r="BK646" s="173"/>
      <c r="BL646" s="173"/>
      <c r="BM646" s="173"/>
      <c r="BN646" s="173"/>
      <c r="BO646" s="173"/>
      <c r="BP646" s="173"/>
      <c r="BQ646" s="173"/>
      <c r="BR646" s="173"/>
      <c r="BS646" s="173"/>
      <c r="BT646" s="173"/>
      <c r="BU646" s="173"/>
      <c r="BV646" s="172" t="str">
        <f t="shared" si="6"/>
        <v/>
      </c>
      <c r="BW646" s="173"/>
      <c r="BX646" s="173"/>
      <c r="BY646" s="173"/>
      <c r="BZ646" s="171"/>
      <c r="CA646" s="171"/>
      <c r="CB646" s="171"/>
      <c r="CC646" s="171"/>
      <c r="CD646" s="171"/>
      <c r="CE646" s="171"/>
      <c r="CF646" s="171"/>
      <c r="CG646" s="171"/>
      <c r="CH646" s="172" t="str">
        <f t="shared" si="7"/>
        <v/>
      </c>
      <c r="CI646" s="171"/>
      <c r="CJ646" s="173"/>
      <c r="CK646" s="173"/>
      <c r="CL646" s="173"/>
      <c r="CM646" s="173"/>
      <c r="CN646" s="171"/>
      <c r="CO646" s="171"/>
      <c r="CP646" s="171"/>
      <c r="CQ646" s="173"/>
      <c r="CR646" s="171"/>
      <c r="CS646" s="171"/>
      <c r="CT646" s="172" t="str">
        <f t="shared" si="8"/>
        <v/>
      </c>
      <c r="CU646" s="172"/>
      <c r="CV646" s="172"/>
      <c r="CW646" s="172"/>
      <c r="CX646" s="172"/>
      <c r="CY646" s="172"/>
      <c r="CZ646" s="172"/>
      <c r="DA646" s="172"/>
      <c r="DB646" s="172"/>
      <c r="DC646" s="172"/>
      <c r="DD646" s="172"/>
      <c r="DE646" s="172"/>
      <c r="DF646" s="172"/>
      <c r="DG646" s="188" t="str">
        <f t="array" ref="DG646">IFERROR(_xlfn.XLOOKUP($A646&amp;B646,MARZO!$D$11:$D$40&amp;MARZO!$E$11:$E$40,MARZO!$AM$11:$AM$40,_xlfn.XLOOKUP($A646&amp;$B646,MARZO!$BC$11:$BC$40&amp;MARZO!$BD$11:$BD$40,MARZO!$CL$11:$CL$40,"A"))/1%,"")</f>
        <v/>
      </c>
      <c r="DH646" s="188" t="str">
        <f t="array" ref="DH646">IFERROR(_xlfn.XLOOKUP($A646&amp;$B646,ABRIL!$D$11:$D$40&amp;ABRIL!$E$11:$E$40,ABRIL!$AM$11:$AM$40,_xlfn.XLOOKUP($A646&amp;$B646,ABRIL!$BC$11:$BC$40&amp;ABRIL!$BD$11:$BD$40,ABRIL!$CL$11:$CL$40,"A"))/1%,"")</f>
        <v/>
      </c>
      <c r="DI646" s="188" t="str">
        <f t="array" ref="DI646">IFERROR(_xlfn.XLOOKUP($A646&amp;$B646,'ABRIL 2'!$D$11:$D$40&amp;'ABRIL 2'!$E$11:$E$40,'ABRIL 2'!$AM$11:$AM$40,_xlfn.XLOOKUP($A646&amp;$B646,'ABRIL 2'!$BC$11:$BC$40&amp;'ABRIL 2'!$BD$11:$BD$40,'ABRIL 2'!$CL$11:$CL$40,"A"))/1%,"")</f>
        <v/>
      </c>
      <c r="DJ646" s="188" t="str">
        <f t="array" ref="DJ646">IFERROR(_xlfn.XLOOKUP($A646&amp;$B646,MAYO!$D$11:$D$40&amp;MAYO!$E$11:$E$40,MAYO!$AM$11:$AM$40,_xlfn.XLOOKUP($A646&amp;$B646,MAYO!$BC$11:$BC$40&amp;MAYO!$BD$11:$BD$40,MAYO!$CL$11:$CL$40,"A"))/1%,"")</f>
        <v/>
      </c>
      <c r="DK646" s="188" t="str">
        <f t="array" ref="DK646">IFERROR(_xlfn.XLOOKUP($A646&amp;$B646,'MAYO 2'!$D$11:$D$40&amp;'MAYO 2'!$E$11:$E$40,'MAYO 2'!$AM$11:$AM$40,_xlfn.XLOOKUP($A646&amp;$B646,'MAYO 2'!$BC$11:$BC$40&amp;'MAYO 2'!$BD$11:$BD$40,'MAYO 2'!$CL$11:$CL$40,"A"))/1%,"")</f>
        <v/>
      </c>
      <c r="DL646" s="188" t="str">
        <f t="array" ref="DL646">IFERROR(_xlfn.XLOOKUP($A646&amp;$B646,JUNIO!$D$11:$D$40&amp;JUNIO!$E$11:$E$40,JUNIO!$AM$11:$AM$40,_xlfn.XLOOKUP($A646&amp;$B646,JUNIO!$BC$11:$BC$40&amp;JUNIO!$BD$11:$BD$40,JUNIO!$CL$11:$CL$40,"A"))/1%,"")</f>
        <v/>
      </c>
      <c r="DM646" s="188" t="str">
        <f t="array" ref="DM646">IFERROR(_xlfn.XLOOKUP($A646&amp;$B646,'JUNIO 2'!$D$11:$D$40&amp;'JUNIO 2'!$E$11:$E$40,'JUNIO 2'!$AM$11:$AM$40,_xlfn.XLOOKUP($A646&amp;$B646,'JUNIO 2'!$BC$11:$BC$40&amp;'JUNIO 2'!$BD$11:$BD$40,'JUNIO 2'!$CL$11:$CL$40,"A"))/1%,"")</f>
        <v/>
      </c>
      <c r="DN646" s="188" t="str">
        <f t="array" ref="DN646">IFERROR(_xlfn.XLOOKUP($A646&amp;$B646,JULIO!$D$11:$D$40&amp;JULIO!$E$11:$E$40,JULIO!$AM$11:$AM$40,_xlfn.XLOOKUP($A646&amp;$B646,JULIO!$BC$11:$BC$40&amp;JULIO!$BD$11:$BD$40,JULIO!$CL$11:$CL$40,"A"))/1%,"")</f>
        <v/>
      </c>
      <c r="DO646" s="188" t="str">
        <f t="array" ref="DO646">IFERROR(_xlfn.XLOOKUP($A646&amp;$B646,'JULIO 2'!$D$11:$D$40&amp;'JULIO 2'!$E$11:$E$40,'JULIO 2'!$AM$11:$AM$40,_xlfn.XLOOKUP($A646&amp;$B646,'JULIO 2'!$BC$11:$BC$40&amp;'JULIO 2'!$BD$11:$BD$40,'JULIO 2'!$CL$11:$CL$40,"A"))/1%,"")</f>
        <v/>
      </c>
      <c r="DP646" s="188" t="str">
        <f t="array" ref="DP646">IFERROR(_xlfn.XLOOKUP($A646&amp;$B646,AGOSTO!$D$11:$D$40&amp;AGOSTO!$E$11:$E$40,AGOSTO!$AM$11:$AM$40,_xlfn.XLOOKUP($A646&amp;$B646,AGOSTO!$BC$11:$BC$40&amp;AGOSTO!$BD$11:$BD$40,AGOSTO!$CL$11:$CL$40,"A"))/1%,"")</f>
        <v/>
      </c>
      <c r="DQ646" s="188" t="str">
        <f t="array" ref="DQ646">IFERROR(_xlfn.XLOOKUP($A646&amp;$B646,'AGOSTO 2'!$D$11:$D$40&amp;'AGOSTO 2'!$E$11:$E$40,'AGOSTO 2'!$AM$11:$AM$40,_xlfn.XLOOKUP($A646&amp;$B646,'AGOSTO 2'!$BC$11:$BC$40&amp;'AGOSTO 2'!$BD$11:$BD$40,'AGOSTO 2'!$CL$11:$CL$40,"A"))/1%,"")</f>
        <v/>
      </c>
      <c r="DR646" s="188" t="str">
        <f t="array" ref="DR646">IFERROR(_xlfn.XLOOKUP($A646&amp;$B646,SEPTIEMBRE!$D$11:$D$40&amp;SEPTIEMBRE!$E$11:$E$40,SEPTIEMBRE!$AM$11:$AM$40,_xlfn.XLOOKUP($A646&amp;$B646,SEPTIEMBRE!$BC$11:$BC$40&amp;SEPTIEMBRE!$BD$11:$BD$40,SEPTIEMBRE!$CL$11:$CL$40,"A"))/1%,"")</f>
        <v/>
      </c>
      <c r="DS646" s="188" t="str">
        <f t="array" ref="DS646">IFERROR(_xlfn.XLOOKUP($A646&amp;$B646,'SEPTIEMBRE 2'!$D$11:$D$40&amp;'SEPTIEMBRE 2'!$E$11:$E$40,'SEPTIEMBRE 2'!$AM$11:$AM$40,_xlfn.XLOOKUP($A646&amp;$B646,'SEPTIEMBRE 2'!$BC$11:$BC$40&amp;'SEPTIEMBRE 2'!$BD$11:$BD$40,'SEPTIEMBRE 2'!$CL$11:$CL$40,"A"))/1%,"")</f>
        <v/>
      </c>
      <c r="DT646" s="188" t="str">
        <f t="array" ref="DT646">IFERROR(_xlfn.XLOOKUP($A646&amp;$B646,'SEPTIEMBRE 3'!$D$11:$D$40&amp;'SEPTIEMBRE 3'!$E$11:$E$40,'SEPTIEMBRE 3'!$AM$11:$AM$40,_xlfn.XLOOKUP($A646&amp;$B646,'SEPTIEMBRE 3'!$BC$11:$BC$40&amp;'SEPTIEMBRE 3'!$BD$11:$BD$40,'SEPTIEMBRE 3'!$CL$11:$CL$40,"A"))/1%,"")</f>
        <v/>
      </c>
      <c r="DU646" s="188" t="str">
        <f t="array" ref="DU646">IFERROR(_xlfn.XLOOKUP($A646&amp;$B646,OCTUBRE!$D$11:$D$40&amp;OCTUBRE!$E$11:$E$40,OCTUBRE!$AM$11:$AM$40,_xlfn.XLOOKUP($A646&amp;$B646,OCTUBRE!$BC$11:$BC$40&amp;OCTUBRE!$BD$11:$BD$40,OCTUBRE!$CL$11:$CL$40,"A"))/1%,"")</f>
        <v/>
      </c>
      <c r="DV646" s="188" t="str">
        <f t="array" ref="DV646">IFERROR(_xlfn.XLOOKUP($A646&amp;$B646,'OCTUBRE 2'!$D$11:$D$40&amp;'OCTUBRE 2'!$E$11:$E$40,'OCTUBRE 2'!$AM$11:$AM$40,_xlfn.XLOOKUP($A646&amp;$B646,'OCTUBRE 2'!$BC$11:$BC$40&amp;'OCTUBRE 2'!$BD$11:$BD$40,'OCTUBRE 2'!$CL$11:$CL$40,"A"))/1%,"")</f>
        <v/>
      </c>
      <c r="DW646" s="188" t="str">
        <f t="array" ref="DW646">IFERROR(_xlfn.XLOOKUP($A646&amp;$B646,NOVIEMBRE!$D$11:$D$40&amp;NOVIEMBRE!$E$11:$E$40,NOVIEMBRE!$AM$11:$AM$40,_xlfn.XLOOKUP($A646&amp;$B646,NOVIEMBRE!$BC$11:$BC$40&amp;NOVIEMBRE!$BD$11:$BD$40,NOVIEMBRE!$CL$11:$CL$40,"A"))/1%,"")</f>
        <v/>
      </c>
      <c r="DX646" s="188" t="str">
        <f t="array" ref="DX646">IFERROR(_xlfn.XLOOKUP($A646&amp;$B646,'NOVIEMBRE 2'!$D$11:$D$40&amp;'NOVIEMBRE 2'!$E$11:$E$40,'NOVIEMBRE 2'!$AM$11:$AM$40,_xlfn.XLOOKUP($A646&amp;$B646,'NOVIEMBRE 2'!$BC$11:$BC$40&amp;'NOVIEMBRE 2'!$BD$11:$BD$40,'NOVIEMBRE 2'!$CL$11:$CL$40,"A"))/1%,"")</f>
        <v/>
      </c>
      <c r="DY646" s="188" t="str">
        <f t="array" ref="DY646">IFERROR(_xlfn.XLOOKUP($A646&amp;$B646,DICIEMBRE!$D$11:$D$40&amp;DICIEMBRE!$E$11:$E$40,DICIEMBRE!$AM$11:$AM$40,_xlfn.XLOOKUP($A646&amp;$B646,DICIEMBRE!$BC$11:$BC$40&amp;DICIEMBRE!$BD$11:$BD$40,DICIEMBRE!$CL$11:$CL$40,"A"))/1%,"")</f>
        <v/>
      </c>
      <c r="DZ646" s="381" t="str">
        <f t="shared" si="9"/>
        <v>-</v>
      </c>
      <c r="EA646" s="381" t="str">
        <f t="shared" si="10"/>
        <v>-</v>
      </c>
      <c r="EB646" s="381" t="str">
        <f t="shared" si="11"/>
        <v>-</v>
      </c>
      <c r="EC646" s="381" t="str">
        <f t="shared" si="12"/>
        <v>-</v>
      </c>
      <c r="ED646" s="381" t="str">
        <f t="shared" si="13"/>
        <v>-</v>
      </c>
      <c r="EE646" s="381" t="str">
        <f t="shared" si="14"/>
        <v>-</v>
      </c>
      <c r="EF646" s="381" t="str">
        <f t="shared" si="15"/>
        <v>-</v>
      </c>
      <c r="EG646" s="381" t="str">
        <f t="shared" si="16"/>
        <v>-</v>
      </c>
      <c r="EH646" s="381" t="str">
        <f t="shared" si="17"/>
        <v>-</v>
      </c>
      <c r="EI646" s="188" t="str">
        <f t="shared" si="18"/>
        <v/>
      </c>
      <c r="EJ646" s="382"/>
      <c r="EK646" s="382"/>
      <c r="EL646" s="383"/>
      <c r="EM646" s="21"/>
      <c r="EN646" s="384">
        <f t="array" ref="EN646">IFERROR(_xlfn.XLOOKUP($A646&amp;$B646,MARZO!$D$11:$D$40&amp;MARZO!$E$11:$E$40,MARZO!$AK$11:$AK$40,_xlfn.XLOOKUP($A646&amp;$B646,MARZO!$BC$11:$BC$40&amp;MARZO!$BD$11:$BD$40,MARZO!$CJ$11:$CJ$40,"A")),"")</f>
        <v>0</v>
      </c>
      <c r="EO646" s="384">
        <f t="array" ref="EO646">IFERROR(_xlfn.XLOOKUP($A646&amp;$B646,ABRIL!$D$11:$D$40&amp;ABRIL!$E$11:$E$40,ABRIL!$AK$11:$AK$40,_xlfn.XLOOKUP($A646&amp;$B646,ABRIL!$BC$11:$BC$40&amp;ABRIL!$BD$11:$BD$40,ABRIL!$CJ$11:$CJ$40,"A")),"")</f>
        <v>0</v>
      </c>
      <c r="EP646" s="384">
        <f t="array" ref="EP646">IFERROR(_xlfn.XLOOKUP($A646&amp;$B646,'ABRIL 2'!$D$11:$D$40&amp;'ABRIL 2'!$E$11:$E$40,'ABRIL 2'!$AK$11:$AK$40,_xlfn.XLOOKUP($A646&amp;$B646,'ABRIL 2'!$BC$11:$BC$40&amp;'ABRIL 2'!$BD$11:$BD$40,'ABRIL 2'!$CJ$11:$CJ$40,"A")),"")</f>
        <v>0</v>
      </c>
      <c r="EQ646" s="384">
        <f t="array" ref="EQ646">IFERROR(_xlfn.XLOOKUP($A646&amp;$B646,MAYO!$D$11:$D$40&amp;MAYO!$E$11:$E$40,MAYO!$AK$11:$AK$40,_xlfn.XLOOKUP($A646&amp;$B646,MAYO!$BC$11:$BC$40&amp;MAYO!$BD$11:$BD$40,MAYO!$CJ$11:$CJ$40,"A")),"")</f>
        <v>0</v>
      </c>
      <c r="ER646" s="384">
        <f t="array" ref="ER646">IFERROR(_xlfn.XLOOKUP($A646&amp;$B646,'MAYO 2'!$D$11:$D$40&amp;'MAYO 2'!$E$11:$E$40,'MAYO 2'!$AK$11:$AK$40,_xlfn.XLOOKUP($A646&amp;$B646,'MAYO 2'!$BC$11:$BC$40&amp;'MAYO 2'!$BD$11:$BD$40,'MAYO 2'!$CJ$11:$CJ$40,"A")),"")</f>
        <v>0</v>
      </c>
      <c r="ES646" s="384">
        <f t="array" ref="ES646">IFERROR(_xlfn.XLOOKUP($A646&amp;$B646,JUNIO!$D$11:$D$40&amp;JUNIO!$E$11:$E$40,JUNIO!$AK$11:$AK$40,_xlfn.XLOOKUP($A646&amp;$B646,JUNIO!$BC$11:$BC$40&amp;JUNIO!$BD$11:$BD$40,JUNIO!$CJ$11:$CJ$40,"A")),"")</f>
        <v>0</v>
      </c>
      <c r="ET646" s="384">
        <f t="array" ref="ET646">IFERROR(_xlfn.XLOOKUP($A646&amp;$B646,'JUNIO 2'!$D$11:$D$40&amp;'JUNIO 2'!$E$11:$E$40,'JUNIO 2'!$AK$11:$AK$40,_xlfn.XLOOKUP($A646&amp;$B646,'JUNIO 2'!$BC$11:$BC$40&amp;'JUNIO 2'!$BD$11:$BD$40,'JUNIO 2'!$CJ$11:$CJ$40,"A")),"")</f>
        <v>0</v>
      </c>
      <c r="EU646" s="384">
        <f t="array" ref="EU646">IFERROR(_xlfn.XLOOKUP($A646&amp;$B646,JULIO!$D$11:$D$40&amp;JULIO!$E$11:$E$40,JULIO!$AK$11:$AK$40,_xlfn.XLOOKUP($A646&amp;$B646,JULIO!$BC$11:$BC$40&amp;JULIO!$BD$11:$BD$40,JULIO!$CJ$11:$CJ$40,"A")),"")</f>
        <v>0</v>
      </c>
      <c r="EV646" s="384">
        <f t="array" ref="EV646">IFERROR(_xlfn.XLOOKUP($A646&amp;$B646,'JULIO 2'!$D$11:$D$40&amp;'JULIO 2'!$E$11:$E$40,'JULIO 2'!$AK$11:$AK$40,_xlfn.XLOOKUP($A646&amp;$B646,'JULIO 2'!$BC$11:$BC$40&amp;'JULIO 2'!$BD$11:$BD$40,'JULIO 2'!$CJ$11:$CJ$40,"A")),"")</f>
        <v>0</v>
      </c>
      <c r="EW646" s="384">
        <f t="array" ref="EW646">IFERROR(_xlfn.XLOOKUP($A646&amp;$B646,AGOSTO!$D$11:$D$40&amp;AGOSTO!$E$11:$E$40,AGOSTO!$AK$11:$AK$40,_xlfn.XLOOKUP($A646&amp;$B646,AGOSTO!$BC$11:$BC$40&amp;AGOSTO!$BD$11:$BD$40,AGOSTO!$CJ$11:$CJ$40,"A")),"")</f>
        <v>0</v>
      </c>
      <c r="EX646" s="384">
        <f t="array" ref="EX646">IFERROR(_xlfn.XLOOKUP($A646&amp;$B646,'AGOSTO 2'!$D$11:$D$40&amp;'AGOSTO 2'!$E$11:$E$40,'AGOSTO 2'!$AK$11:$AK$40,_xlfn.XLOOKUP($A646&amp;$B646,'AGOSTO 2'!$BC$11:$BC$40&amp;'AGOSTO 2'!$BD$11:$BD$40,'AGOSTO 2'!$CJ$11:$CJ$40,"A")),"")</f>
        <v>0</v>
      </c>
      <c r="EY646" s="384">
        <f t="array" ref="EY646">IFERROR(_xlfn.XLOOKUP($A646&amp;$B646,SEPTIEMBRE!$D$11:$D$40&amp;SEPTIEMBRE!$E$11:$E$40,SEPTIEMBRE!$AK$11:$AK$40,_xlfn.XLOOKUP($A646&amp;$B646,SEPTIEMBRE!$BC$11:$BC$40&amp;SEPTIEMBRE!$BD$11:$BD$40,SEPTIEMBRE!$CJ$11:$CJ$40,"A")),"")</f>
        <v>0</v>
      </c>
      <c r="EZ646" s="384">
        <f t="array" ref="EZ646">IFERROR(_xlfn.XLOOKUP($A646&amp;$B646,'SEPTIEMBRE 2'!$D$11:$D$40&amp;'SEPTIEMBRE 2'!$E$11:$E$40,'SEPTIEMBRE 2'!$AK$11:$AK$40,_xlfn.XLOOKUP($A646&amp;$B646,'SEPTIEMBRE 2'!$BC$11:$BC$40&amp;'SEPTIEMBRE 2'!$BD$11:$BD$40,'SEPTIEMBRE 2'!$CJ$11:$CJ$40,"A")),"")</f>
        <v>0</v>
      </c>
      <c r="FA646" s="384">
        <f t="array" ref="FA646">IFERROR(_xlfn.XLOOKUP($A646&amp;$B646,'SEPTIEMBRE 3'!$D$11:$D$40&amp;'SEPTIEMBRE 3'!$E$11:$E$40,'SEPTIEMBRE 3'!$AK$11:$AK$40,_xlfn.XLOOKUP($A646&amp;$B646,'SEPTIEMBRE 3'!$BC$11:$BC$40&amp;'SEPTIEMBRE 3'!$BD$11:$BD$40,'SEPTIEMBRE 3'!$CJ$11:$CJ$40,"A")),"")</f>
        <v>0</v>
      </c>
      <c r="FB646" s="384">
        <f t="array" ref="FB646">IFERROR(_xlfn.XLOOKUP($A646&amp;$B646,OCTUBRE!$D$11:$D$40&amp;OCTUBRE!$E$11:$E$40,OCTUBRE!$AK$11:$AK$40,_xlfn.XLOOKUP($A646&amp;$B646,OCTUBRE!$BC$11:$BC$40&amp;OCTUBRE!$BD$11:$BD$40,OCTUBRE!$CJ$11:$CJ$40,"A")),"")</f>
        <v>0</v>
      </c>
      <c r="FC646" s="384">
        <f t="array" ref="FC646">IFERROR(_xlfn.XLOOKUP($A646&amp;$B646,'OCTUBRE 2'!$D$11:$D$40&amp;'OCTUBRE 2'!$E$11:$E$40,'OCTUBRE 2'!$AK$11:$AK$40,_xlfn.XLOOKUP($A646&amp;$B646,'OCTUBRE 2'!$BC$11:$BC$40&amp;'OCTUBRE 2'!$BD$11:$BD$40,'OCTUBRE 2'!$CJ$11:$CJ$40,"A")),"")</f>
        <v>0</v>
      </c>
      <c r="FD646" s="384">
        <f t="array" ref="FD646">IFERROR(_xlfn.XLOOKUP($A646&amp;$B646,NOVIEMBRE!$D$11:$D$40&amp;NOVIEMBRE!$E$11:$E$40,NOVIEMBRE!$AK$11:$AK$40,_xlfn.XLOOKUP($A646&amp;$B646,NOVIEMBRE!$BC$11:$BC$40&amp;NOVIEMBRE!$BD$11:$BD$40,NOVIEMBRE!$CJ$11:$CJ$40,"A")),"")</f>
        <v>0</v>
      </c>
      <c r="FE646" s="384">
        <f t="array" ref="FE646">IFERROR(_xlfn.XLOOKUP($A646&amp;$B646,'NOVIEMBRE 2'!$D$11:$D$40&amp;'NOVIEMBRE 2'!$E$11:$E$40,'NOVIEMBRE 2'!$AK$11:$AK$40,_xlfn.XLOOKUP($A646&amp;$B646,'NOVIEMBRE 2'!$BC$11:$BC$40&amp;'NOVIEMBRE 2'!$BD$11:$BD$40,'NOVIEMBRE 2'!$CJ$11:$CJ$40,"A")),"")</f>
        <v>0</v>
      </c>
      <c r="FF646" s="385">
        <f t="array" ref="FF646">IFERROR(_xlfn.XLOOKUP($A646&amp;$B646,DICIEMBRE!$D$11:$D$40&amp;DICIEMBRE!$E$11:$E$40,DICIEMBRE!$AK$11:$AK$40,_xlfn.XLOOKUP($A646&amp;$B646,DICIEMBRE!$BC$11:$BC$40&amp;DICIEMBRE!$BD$11:$BD$40,DICIEMBRE!$CJ$11:$CJ$40,"A")),"")</f>
        <v>0</v>
      </c>
      <c r="FG646" s="386" t="str">
        <f t="shared" si="19"/>
        <v/>
      </c>
      <c r="FH646" s="386" t="str">
        <f t="array" ref="FH646">IF(
 COUNT(DZ646:EH646)=0,
 "-",
 IF(
  COUNT(DZ646:EH646) &lt; COUNTA(DZ646:EH646),
  REPT("🟩", ROUND(COUNT(DZ646:EH646)/COUNTA(DZ646:EH646)*5, 0)) &amp;
  REPT("⬜", 5 - ROUND(COUNT(DZ646:EH646)/COUNTA(DZ646:EH646)*5, 0)),
  IF(
    AVERAGE(IF(DZ646:EH646&lt;&gt;"", DZ646:EH646, )) &gt;= 70, "🟩🟩🟩🟩🟩",
    IF(
      AVERAGE(IF(DZ646:EH646&lt;&gt;"",DZ646:EH646, )) &gt;= 56, "🟨🟨🟨🟨🟨",
      "🟥🟥🟥🟥🟥"
    )
  )
 )
)
</f>
        <v>-</v>
      </c>
    </row>
    <row r="647" ht="15.75" customHeight="1">
      <c r="A647" s="168"/>
      <c r="B647" s="169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1"/>
      <c r="N647" s="172" t="str">
        <f t="shared" si="1"/>
        <v/>
      </c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2" t="str">
        <f t="shared" si="2"/>
        <v/>
      </c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2" t="str">
        <f t="shared" si="3"/>
        <v/>
      </c>
      <c r="AM647" s="173"/>
      <c r="AN647" s="173"/>
      <c r="AO647" s="173"/>
      <c r="AP647" s="173"/>
      <c r="AQ647" s="173"/>
      <c r="AR647" s="173"/>
      <c r="AS647" s="173"/>
      <c r="AT647" s="173"/>
      <c r="AU647" s="173"/>
      <c r="AV647" s="171"/>
      <c r="AW647" s="171"/>
      <c r="AX647" s="172" t="str">
        <f t="shared" si="4"/>
        <v/>
      </c>
      <c r="AY647" s="173"/>
      <c r="AZ647" s="173"/>
      <c r="BA647" s="173"/>
      <c r="BB647" s="173"/>
      <c r="BC647" s="173"/>
      <c r="BD647" s="173"/>
      <c r="BE647" s="173"/>
      <c r="BF647" s="173"/>
      <c r="BG647" s="173"/>
      <c r="BH647" s="173"/>
      <c r="BI647" s="173"/>
      <c r="BJ647" s="172" t="str">
        <f t="shared" si="5"/>
        <v/>
      </c>
      <c r="BK647" s="173"/>
      <c r="BL647" s="173"/>
      <c r="BM647" s="173"/>
      <c r="BN647" s="173"/>
      <c r="BO647" s="173"/>
      <c r="BP647" s="173"/>
      <c r="BQ647" s="173"/>
      <c r="BR647" s="173"/>
      <c r="BS647" s="173"/>
      <c r="BT647" s="173"/>
      <c r="BU647" s="173"/>
      <c r="BV647" s="172" t="str">
        <f t="shared" si="6"/>
        <v/>
      </c>
      <c r="BW647" s="173"/>
      <c r="BX647" s="173"/>
      <c r="BY647" s="173"/>
      <c r="BZ647" s="171"/>
      <c r="CA647" s="171"/>
      <c r="CB647" s="171"/>
      <c r="CC647" s="171"/>
      <c r="CD647" s="171"/>
      <c r="CE647" s="171"/>
      <c r="CF647" s="171"/>
      <c r="CG647" s="171"/>
      <c r="CH647" s="172" t="str">
        <f t="shared" si="7"/>
        <v/>
      </c>
      <c r="CI647" s="171"/>
      <c r="CJ647" s="173"/>
      <c r="CK647" s="173"/>
      <c r="CL647" s="173"/>
      <c r="CM647" s="173"/>
      <c r="CN647" s="171"/>
      <c r="CO647" s="171"/>
      <c r="CP647" s="171"/>
      <c r="CQ647" s="173"/>
      <c r="CR647" s="171"/>
      <c r="CS647" s="171"/>
      <c r="CT647" s="172" t="str">
        <f t="shared" si="8"/>
        <v/>
      </c>
      <c r="CU647" s="172"/>
      <c r="CV647" s="172"/>
      <c r="CW647" s="172"/>
      <c r="CX647" s="172"/>
      <c r="CY647" s="172"/>
      <c r="CZ647" s="172"/>
      <c r="DA647" s="172"/>
      <c r="DB647" s="172"/>
      <c r="DC647" s="172"/>
      <c r="DD647" s="172"/>
      <c r="DE647" s="172"/>
      <c r="DF647" s="172"/>
      <c r="DG647" s="188" t="str">
        <f t="array" ref="DG647">IFERROR(_xlfn.XLOOKUP($A647&amp;B647,MARZO!$D$11:$D$40&amp;MARZO!$E$11:$E$40,MARZO!$AM$11:$AM$40,_xlfn.XLOOKUP($A647&amp;$B647,MARZO!$BC$11:$BC$40&amp;MARZO!$BD$11:$BD$40,MARZO!$CL$11:$CL$40,"A"))/1%,"")</f>
        <v/>
      </c>
      <c r="DH647" s="188" t="str">
        <f t="array" ref="DH647">IFERROR(_xlfn.XLOOKUP($A647&amp;$B647,ABRIL!$D$11:$D$40&amp;ABRIL!$E$11:$E$40,ABRIL!$AM$11:$AM$40,_xlfn.XLOOKUP($A647&amp;$B647,ABRIL!$BC$11:$BC$40&amp;ABRIL!$BD$11:$BD$40,ABRIL!$CL$11:$CL$40,"A"))/1%,"")</f>
        <v/>
      </c>
      <c r="DI647" s="188" t="str">
        <f t="array" ref="DI647">IFERROR(_xlfn.XLOOKUP($A647&amp;$B647,'ABRIL 2'!$D$11:$D$40&amp;'ABRIL 2'!$E$11:$E$40,'ABRIL 2'!$AM$11:$AM$40,_xlfn.XLOOKUP($A647&amp;$B647,'ABRIL 2'!$BC$11:$BC$40&amp;'ABRIL 2'!$BD$11:$BD$40,'ABRIL 2'!$CL$11:$CL$40,"A"))/1%,"")</f>
        <v/>
      </c>
      <c r="DJ647" s="188" t="str">
        <f t="array" ref="DJ647">IFERROR(_xlfn.XLOOKUP($A647&amp;$B647,MAYO!$D$11:$D$40&amp;MAYO!$E$11:$E$40,MAYO!$AM$11:$AM$40,_xlfn.XLOOKUP($A647&amp;$B647,MAYO!$BC$11:$BC$40&amp;MAYO!$BD$11:$BD$40,MAYO!$CL$11:$CL$40,"A"))/1%,"")</f>
        <v/>
      </c>
      <c r="DK647" s="188" t="str">
        <f t="array" ref="DK647">IFERROR(_xlfn.XLOOKUP($A647&amp;$B647,'MAYO 2'!$D$11:$D$40&amp;'MAYO 2'!$E$11:$E$40,'MAYO 2'!$AM$11:$AM$40,_xlfn.XLOOKUP($A647&amp;$B647,'MAYO 2'!$BC$11:$BC$40&amp;'MAYO 2'!$BD$11:$BD$40,'MAYO 2'!$CL$11:$CL$40,"A"))/1%,"")</f>
        <v/>
      </c>
      <c r="DL647" s="188" t="str">
        <f t="array" ref="DL647">IFERROR(_xlfn.XLOOKUP($A647&amp;$B647,JUNIO!$D$11:$D$40&amp;JUNIO!$E$11:$E$40,JUNIO!$AM$11:$AM$40,_xlfn.XLOOKUP($A647&amp;$B647,JUNIO!$BC$11:$BC$40&amp;JUNIO!$BD$11:$BD$40,JUNIO!$CL$11:$CL$40,"A"))/1%,"")</f>
        <v/>
      </c>
      <c r="DM647" s="188" t="str">
        <f t="array" ref="DM647">IFERROR(_xlfn.XLOOKUP($A647&amp;$B647,'JUNIO 2'!$D$11:$D$40&amp;'JUNIO 2'!$E$11:$E$40,'JUNIO 2'!$AM$11:$AM$40,_xlfn.XLOOKUP($A647&amp;$B647,'JUNIO 2'!$BC$11:$BC$40&amp;'JUNIO 2'!$BD$11:$BD$40,'JUNIO 2'!$CL$11:$CL$40,"A"))/1%,"")</f>
        <v/>
      </c>
      <c r="DN647" s="188" t="str">
        <f t="array" ref="DN647">IFERROR(_xlfn.XLOOKUP($A647&amp;$B647,JULIO!$D$11:$D$40&amp;JULIO!$E$11:$E$40,JULIO!$AM$11:$AM$40,_xlfn.XLOOKUP($A647&amp;$B647,JULIO!$BC$11:$BC$40&amp;JULIO!$BD$11:$BD$40,JULIO!$CL$11:$CL$40,"A"))/1%,"")</f>
        <v/>
      </c>
      <c r="DO647" s="188" t="str">
        <f t="array" ref="DO647">IFERROR(_xlfn.XLOOKUP($A647&amp;$B647,'JULIO 2'!$D$11:$D$40&amp;'JULIO 2'!$E$11:$E$40,'JULIO 2'!$AM$11:$AM$40,_xlfn.XLOOKUP($A647&amp;$B647,'JULIO 2'!$BC$11:$BC$40&amp;'JULIO 2'!$BD$11:$BD$40,'JULIO 2'!$CL$11:$CL$40,"A"))/1%,"")</f>
        <v/>
      </c>
      <c r="DP647" s="188" t="str">
        <f t="array" ref="DP647">IFERROR(_xlfn.XLOOKUP($A647&amp;$B647,AGOSTO!$D$11:$D$40&amp;AGOSTO!$E$11:$E$40,AGOSTO!$AM$11:$AM$40,_xlfn.XLOOKUP($A647&amp;$B647,AGOSTO!$BC$11:$BC$40&amp;AGOSTO!$BD$11:$BD$40,AGOSTO!$CL$11:$CL$40,"A"))/1%,"")</f>
        <v/>
      </c>
      <c r="DQ647" s="188" t="str">
        <f t="array" ref="DQ647">IFERROR(_xlfn.XLOOKUP($A647&amp;$B647,'AGOSTO 2'!$D$11:$D$40&amp;'AGOSTO 2'!$E$11:$E$40,'AGOSTO 2'!$AM$11:$AM$40,_xlfn.XLOOKUP($A647&amp;$B647,'AGOSTO 2'!$BC$11:$BC$40&amp;'AGOSTO 2'!$BD$11:$BD$40,'AGOSTO 2'!$CL$11:$CL$40,"A"))/1%,"")</f>
        <v/>
      </c>
      <c r="DR647" s="188" t="str">
        <f t="array" ref="DR647">IFERROR(_xlfn.XLOOKUP($A647&amp;$B647,SEPTIEMBRE!$D$11:$D$40&amp;SEPTIEMBRE!$E$11:$E$40,SEPTIEMBRE!$AM$11:$AM$40,_xlfn.XLOOKUP($A647&amp;$B647,SEPTIEMBRE!$BC$11:$BC$40&amp;SEPTIEMBRE!$BD$11:$BD$40,SEPTIEMBRE!$CL$11:$CL$40,"A"))/1%,"")</f>
        <v/>
      </c>
      <c r="DS647" s="188" t="str">
        <f t="array" ref="DS647">IFERROR(_xlfn.XLOOKUP($A647&amp;$B647,'SEPTIEMBRE 2'!$D$11:$D$40&amp;'SEPTIEMBRE 2'!$E$11:$E$40,'SEPTIEMBRE 2'!$AM$11:$AM$40,_xlfn.XLOOKUP($A647&amp;$B647,'SEPTIEMBRE 2'!$BC$11:$BC$40&amp;'SEPTIEMBRE 2'!$BD$11:$BD$40,'SEPTIEMBRE 2'!$CL$11:$CL$40,"A"))/1%,"")</f>
        <v/>
      </c>
      <c r="DT647" s="188" t="str">
        <f t="array" ref="DT647">IFERROR(_xlfn.XLOOKUP($A647&amp;$B647,'SEPTIEMBRE 3'!$D$11:$D$40&amp;'SEPTIEMBRE 3'!$E$11:$E$40,'SEPTIEMBRE 3'!$AM$11:$AM$40,_xlfn.XLOOKUP($A647&amp;$B647,'SEPTIEMBRE 3'!$BC$11:$BC$40&amp;'SEPTIEMBRE 3'!$BD$11:$BD$40,'SEPTIEMBRE 3'!$CL$11:$CL$40,"A"))/1%,"")</f>
        <v/>
      </c>
      <c r="DU647" s="188" t="str">
        <f t="array" ref="DU647">IFERROR(_xlfn.XLOOKUP($A647&amp;$B647,OCTUBRE!$D$11:$D$40&amp;OCTUBRE!$E$11:$E$40,OCTUBRE!$AM$11:$AM$40,_xlfn.XLOOKUP($A647&amp;$B647,OCTUBRE!$BC$11:$BC$40&amp;OCTUBRE!$BD$11:$BD$40,OCTUBRE!$CL$11:$CL$40,"A"))/1%,"")</f>
        <v/>
      </c>
      <c r="DV647" s="188" t="str">
        <f t="array" ref="DV647">IFERROR(_xlfn.XLOOKUP($A647&amp;$B647,'OCTUBRE 2'!$D$11:$D$40&amp;'OCTUBRE 2'!$E$11:$E$40,'OCTUBRE 2'!$AM$11:$AM$40,_xlfn.XLOOKUP($A647&amp;$B647,'OCTUBRE 2'!$BC$11:$BC$40&amp;'OCTUBRE 2'!$BD$11:$BD$40,'OCTUBRE 2'!$CL$11:$CL$40,"A"))/1%,"")</f>
        <v/>
      </c>
      <c r="DW647" s="188" t="str">
        <f t="array" ref="DW647">IFERROR(_xlfn.XLOOKUP($A647&amp;$B647,NOVIEMBRE!$D$11:$D$40&amp;NOVIEMBRE!$E$11:$E$40,NOVIEMBRE!$AM$11:$AM$40,_xlfn.XLOOKUP($A647&amp;$B647,NOVIEMBRE!$BC$11:$BC$40&amp;NOVIEMBRE!$BD$11:$BD$40,NOVIEMBRE!$CL$11:$CL$40,"A"))/1%,"")</f>
        <v/>
      </c>
      <c r="DX647" s="188" t="str">
        <f t="array" ref="DX647">IFERROR(_xlfn.XLOOKUP($A647&amp;$B647,'NOVIEMBRE 2'!$D$11:$D$40&amp;'NOVIEMBRE 2'!$E$11:$E$40,'NOVIEMBRE 2'!$AM$11:$AM$40,_xlfn.XLOOKUP($A647&amp;$B647,'NOVIEMBRE 2'!$BC$11:$BC$40&amp;'NOVIEMBRE 2'!$BD$11:$BD$40,'NOVIEMBRE 2'!$CL$11:$CL$40,"A"))/1%,"")</f>
        <v/>
      </c>
      <c r="DY647" s="188" t="str">
        <f t="array" ref="DY647">IFERROR(_xlfn.XLOOKUP($A647&amp;$B647,DICIEMBRE!$D$11:$D$40&amp;DICIEMBRE!$E$11:$E$40,DICIEMBRE!$AM$11:$AM$40,_xlfn.XLOOKUP($A647&amp;$B647,DICIEMBRE!$BC$11:$BC$40&amp;DICIEMBRE!$BD$11:$BD$40,DICIEMBRE!$CL$11:$CL$40,"A"))/1%,"")</f>
        <v/>
      </c>
      <c r="DZ647" s="381" t="str">
        <f t="shared" si="9"/>
        <v>-</v>
      </c>
      <c r="EA647" s="381" t="str">
        <f t="shared" si="10"/>
        <v>-</v>
      </c>
      <c r="EB647" s="381" t="str">
        <f t="shared" si="11"/>
        <v>-</v>
      </c>
      <c r="EC647" s="381" t="str">
        <f t="shared" si="12"/>
        <v>-</v>
      </c>
      <c r="ED647" s="381" t="str">
        <f t="shared" si="13"/>
        <v>-</v>
      </c>
      <c r="EE647" s="381" t="str">
        <f t="shared" si="14"/>
        <v>-</v>
      </c>
      <c r="EF647" s="381" t="str">
        <f t="shared" si="15"/>
        <v>-</v>
      </c>
      <c r="EG647" s="381" t="str">
        <f t="shared" si="16"/>
        <v>-</v>
      </c>
      <c r="EH647" s="381" t="str">
        <f t="shared" si="17"/>
        <v>-</v>
      </c>
      <c r="EI647" s="188" t="str">
        <f t="shared" si="18"/>
        <v/>
      </c>
      <c r="EJ647" s="382"/>
      <c r="EK647" s="382"/>
      <c r="EL647" s="383"/>
      <c r="EM647" s="21"/>
      <c r="EN647" s="384">
        <f t="array" ref="EN647">IFERROR(_xlfn.XLOOKUP($A647&amp;$B647,MARZO!$D$11:$D$40&amp;MARZO!$E$11:$E$40,MARZO!$AK$11:$AK$40,_xlfn.XLOOKUP($A647&amp;$B647,MARZO!$BC$11:$BC$40&amp;MARZO!$BD$11:$BD$40,MARZO!$CJ$11:$CJ$40,"A")),"")</f>
        <v>0</v>
      </c>
      <c r="EO647" s="384">
        <f t="array" ref="EO647">IFERROR(_xlfn.XLOOKUP($A647&amp;$B647,ABRIL!$D$11:$D$40&amp;ABRIL!$E$11:$E$40,ABRIL!$AK$11:$AK$40,_xlfn.XLOOKUP($A647&amp;$B647,ABRIL!$BC$11:$BC$40&amp;ABRIL!$BD$11:$BD$40,ABRIL!$CJ$11:$CJ$40,"A")),"")</f>
        <v>0</v>
      </c>
      <c r="EP647" s="384">
        <f t="array" ref="EP647">IFERROR(_xlfn.XLOOKUP($A647&amp;$B647,'ABRIL 2'!$D$11:$D$40&amp;'ABRIL 2'!$E$11:$E$40,'ABRIL 2'!$AK$11:$AK$40,_xlfn.XLOOKUP($A647&amp;$B647,'ABRIL 2'!$BC$11:$BC$40&amp;'ABRIL 2'!$BD$11:$BD$40,'ABRIL 2'!$CJ$11:$CJ$40,"A")),"")</f>
        <v>0</v>
      </c>
      <c r="EQ647" s="384">
        <f t="array" ref="EQ647">IFERROR(_xlfn.XLOOKUP($A647&amp;$B647,MAYO!$D$11:$D$40&amp;MAYO!$E$11:$E$40,MAYO!$AK$11:$AK$40,_xlfn.XLOOKUP($A647&amp;$B647,MAYO!$BC$11:$BC$40&amp;MAYO!$BD$11:$BD$40,MAYO!$CJ$11:$CJ$40,"A")),"")</f>
        <v>0</v>
      </c>
      <c r="ER647" s="384">
        <f t="array" ref="ER647">IFERROR(_xlfn.XLOOKUP($A647&amp;$B647,'MAYO 2'!$D$11:$D$40&amp;'MAYO 2'!$E$11:$E$40,'MAYO 2'!$AK$11:$AK$40,_xlfn.XLOOKUP($A647&amp;$B647,'MAYO 2'!$BC$11:$BC$40&amp;'MAYO 2'!$BD$11:$BD$40,'MAYO 2'!$CJ$11:$CJ$40,"A")),"")</f>
        <v>0</v>
      </c>
      <c r="ES647" s="384">
        <f t="array" ref="ES647">IFERROR(_xlfn.XLOOKUP($A647&amp;$B647,JUNIO!$D$11:$D$40&amp;JUNIO!$E$11:$E$40,JUNIO!$AK$11:$AK$40,_xlfn.XLOOKUP($A647&amp;$B647,JUNIO!$BC$11:$BC$40&amp;JUNIO!$BD$11:$BD$40,JUNIO!$CJ$11:$CJ$40,"A")),"")</f>
        <v>0</v>
      </c>
      <c r="ET647" s="384">
        <f t="array" ref="ET647">IFERROR(_xlfn.XLOOKUP($A647&amp;$B647,'JUNIO 2'!$D$11:$D$40&amp;'JUNIO 2'!$E$11:$E$40,'JUNIO 2'!$AK$11:$AK$40,_xlfn.XLOOKUP($A647&amp;$B647,'JUNIO 2'!$BC$11:$BC$40&amp;'JUNIO 2'!$BD$11:$BD$40,'JUNIO 2'!$CJ$11:$CJ$40,"A")),"")</f>
        <v>0</v>
      </c>
      <c r="EU647" s="384">
        <f t="array" ref="EU647">IFERROR(_xlfn.XLOOKUP($A647&amp;$B647,JULIO!$D$11:$D$40&amp;JULIO!$E$11:$E$40,JULIO!$AK$11:$AK$40,_xlfn.XLOOKUP($A647&amp;$B647,JULIO!$BC$11:$BC$40&amp;JULIO!$BD$11:$BD$40,JULIO!$CJ$11:$CJ$40,"A")),"")</f>
        <v>0</v>
      </c>
      <c r="EV647" s="384">
        <f t="array" ref="EV647">IFERROR(_xlfn.XLOOKUP($A647&amp;$B647,'JULIO 2'!$D$11:$D$40&amp;'JULIO 2'!$E$11:$E$40,'JULIO 2'!$AK$11:$AK$40,_xlfn.XLOOKUP($A647&amp;$B647,'JULIO 2'!$BC$11:$BC$40&amp;'JULIO 2'!$BD$11:$BD$40,'JULIO 2'!$CJ$11:$CJ$40,"A")),"")</f>
        <v>0</v>
      </c>
      <c r="EW647" s="384">
        <f t="array" ref="EW647">IFERROR(_xlfn.XLOOKUP($A647&amp;$B647,AGOSTO!$D$11:$D$40&amp;AGOSTO!$E$11:$E$40,AGOSTO!$AK$11:$AK$40,_xlfn.XLOOKUP($A647&amp;$B647,AGOSTO!$BC$11:$BC$40&amp;AGOSTO!$BD$11:$BD$40,AGOSTO!$CJ$11:$CJ$40,"A")),"")</f>
        <v>0</v>
      </c>
      <c r="EX647" s="384">
        <f t="array" ref="EX647">IFERROR(_xlfn.XLOOKUP($A647&amp;$B647,'AGOSTO 2'!$D$11:$D$40&amp;'AGOSTO 2'!$E$11:$E$40,'AGOSTO 2'!$AK$11:$AK$40,_xlfn.XLOOKUP($A647&amp;$B647,'AGOSTO 2'!$BC$11:$BC$40&amp;'AGOSTO 2'!$BD$11:$BD$40,'AGOSTO 2'!$CJ$11:$CJ$40,"A")),"")</f>
        <v>0</v>
      </c>
      <c r="EY647" s="384">
        <f t="array" ref="EY647">IFERROR(_xlfn.XLOOKUP($A647&amp;$B647,SEPTIEMBRE!$D$11:$D$40&amp;SEPTIEMBRE!$E$11:$E$40,SEPTIEMBRE!$AK$11:$AK$40,_xlfn.XLOOKUP($A647&amp;$B647,SEPTIEMBRE!$BC$11:$BC$40&amp;SEPTIEMBRE!$BD$11:$BD$40,SEPTIEMBRE!$CJ$11:$CJ$40,"A")),"")</f>
        <v>0</v>
      </c>
      <c r="EZ647" s="384">
        <f t="array" ref="EZ647">IFERROR(_xlfn.XLOOKUP($A647&amp;$B647,'SEPTIEMBRE 2'!$D$11:$D$40&amp;'SEPTIEMBRE 2'!$E$11:$E$40,'SEPTIEMBRE 2'!$AK$11:$AK$40,_xlfn.XLOOKUP($A647&amp;$B647,'SEPTIEMBRE 2'!$BC$11:$BC$40&amp;'SEPTIEMBRE 2'!$BD$11:$BD$40,'SEPTIEMBRE 2'!$CJ$11:$CJ$40,"A")),"")</f>
        <v>0</v>
      </c>
      <c r="FA647" s="384">
        <f t="array" ref="FA647">IFERROR(_xlfn.XLOOKUP($A647&amp;$B647,'SEPTIEMBRE 3'!$D$11:$D$40&amp;'SEPTIEMBRE 3'!$E$11:$E$40,'SEPTIEMBRE 3'!$AK$11:$AK$40,_xlfn.XLOOKUP($A647&amp;$B647,'SEPTIEMBRE 3'!$BC$11:$BC$40&amp;'SEPTIEMBRE 3'!$BD$11:$BD$40,'SEPTIEMBRE 3'!$CJ$11:$CJ$40,"A")),"")</f>
        <v>0</v>
      </c>
      <c r="FB647" s="384">
        <f t="array" ref="FB647">IFERROR(_xlfn.XLOOKUP($A647&amp;$B647,OCTUBRE!$D$11:$D$40&amp;OCTUBRE!$E$11:$E$40,OCTUBRE!$AK$11:$AK$40,_xlfn.XLOOKUP($A647&amp;$B647,OCTUBRE!$BC$11:$BC$40&amp;OCTUBRE!$BD$11:$BD$40,OCTUBRE!$CJ$11:$CJ$40,"A")),"")</f>
        <v>0</v>
      </c>
      <c r="FC647" s="384">
        <f t="array" ref="FC647">IFERROR(_xlfn.XLOOKUP($A647&amp;$B647,'OCTUBRE 2'!$D$11:$D$40&amp;'OCTUBRE 2'!$E$11:$E$40,'OCTUBRE 2'!$AK$11:$AK$40,_xlfn.XLOOKUP($A647&amp;$B647,'OCTUBRE 2'!$BC$11:$BC$40&amp;'OCTUBRE 2'!$BD$11:$BD$40,'OCTUBRE 2'!$CJ$11:$CJ$40,"A")),"")</f>
        <v>0</v>
      </c>
      <c r="FD647" s="384">
        <f t="array" ref="FD647">IFERROR(_xlfn.XLOOKUP($A647&amp;$B647,NOVIEMBRE!$D$11:$D$40&amp;NOVIEMBRE!$E$11:$E$40,NOVIEMBRE!$AK$11:$AK$40,_xlfn.XLOOKUP($A647&amp;$B647,NOVIEMBRE!$BC$11:$BC$40&amp;NOVIEMBRE!$BD$11:$BD$40,NOVIEMBRE!$CJ$11:$CJ$40,"A")),"")</f>
        <v>0</v>
      </c>
      <c r="FE647" s="384">
        <f t="array" ref="FE647">IFERROR(_xlfn.XLOOKUP($A647&amp;$B647,'NOVIEMBRE 2'!$D$11:$D$40&amp;'NOVIEMBRE 2'!$E$11:$E$40,'NOVIEMBRE 2'!$AK$11:$AK$40,_xlfn.XLOOKUP($A647&amp;$B647,'NOVIEMBRE 2'!$BC$11:$BC$40&amp;'NOVIEMBRE 2'!$BD$11:$BD$40,'NOVIEMBRE 2'!$CJ$11:$CJ$40,"A")),"")</f>
        <v>0</v>
      </c>
      <c r="FF647" s="385">
        <f t="array" ref="FF647">IFERROR(_xlfn.XLOOKUP($A647&amp;$B647,DICIEMBRE!$D$11:$D$40&amp;DICIEMBRE!$E$11:$E$40,DICIEMBRE!$AK$11:$AK$40,_xlfn.XLOOKUP($A647&amp;$B647,DICIEMBRE!$BC$11:$BC$40&amp;DICIEMBRE!$BD$11:$BD$40,DICIEMBRE!$CJ$11:$CJ$40,"A")),"")</f>
        <v>0</v>
      </c>
      <c r="FG647" s="386" t="str">
        <f t="shared" si="19"/>
        <v/>
      </c>
      <c r="FH647" s="386" t="str">
        <f t="array" ref="FH647">IF(
 COUNT(DZ647:EH647)=0,
 "-",
 IF(
  COUNT(DZ647:EH647) &lt; COUNTA(DZ647:EH647),
  REPT("🟩", ROUND(COUNT(DZ647:EH647)/COUNTA(DZ647:EH647)*5, 0)) &amp;
  REPT("⬜", 5 - ROUND(COUNT(DZ647:EH647)/COUNTA(DZ647:EH647)*5, 0)),
  IF(
    AVERAGE(IF(DZ647:EH647&lt;&gt;"", DZ647:EH647, )) &gt;= 70, "🟩🟩🟩🟩🟩",
    IF(
      AVERAGE(IF(DZ647:EH647&lt;&gt;"",DZ647:EH647, )) &gt;= 56, "🟨🟨🟨🟨🟨",
      "🟥🟥🟥🟥🟥"
    )
  )
 )
)
</f>
        <v>-</v>
      </c>
    </row>
    <row r="648" ht="15.75" customHeight="1">
      <c r="A648" s="168"/>
      <c r="B648" s="169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1"/>
      <c r="N648" s="172" t="str">
        <f t="shared" si="1"/>
        <v/>
      </c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2" t="str">
        <f t="shared" si="2"/>
        <v/>
      </c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2" t="str">
        <f t="shared" si="3"/>
        <v/>
      </c>
      <c r="AM648" s="173"/>
      <c r="AN648" s="173"/>
      <c r="AO648" s="173"/>
      <c r="AP648" s="173"/>
      <c r="AQ648" s="173"/>
      <c r="AR648" s="173"/>
      <c r="AS648" s="173"/>
      <c r="AT648" s="173"/>
      <c r="AU648" s="173"/>
      <c r="AV648" s="171"/>
      <c r="AW648" s="171"/>
      <c r="AX648" s="172" t="str">
        <f t="shared" si="4"/>
        <v/>
      </c>
      <c r="AY648" s="173"/>
      <c r="AZ648" s="173"/>
      <c r="BA648" s="173"/>
      <c r="BB648" s="173"/>
      <c r="BC648" s="173"/>
      <c r="BD648" s="173"/>
      <c r="BE648" s="173"/>
      <c r="BF648" s="173"/>
      <c r="BG648" s="173"/>
      <c r="BH648" s="173"/>
      <c r="BI648" s="173"/>
      <c r="BJ648" s="172" t="str">
        <f t="shared" si="5"/>
        <v/>
      </c>
      <c r="BK648" s="173"/>
      <c r="BL648" s="173"/>
      <c r="BM648" s="173"/>
      <c r="BN648" s="173"/>
      <c r="BO648" s="173"/>
      <c r="BP648" s="173"/>
      <c r="BQ648" s="173"/>
      <c r="BR648" s="173"/>
      <c r="BS648" s="173"/>
      <c r="BT648" s="173"/>
      <c r="BU648" s="173"/>
      <c r="BV648" s="172" t="str">
        <f t="shared" si="6"/>
        <v/>
      </c>
      <c r="BW648" s="173"/>
      <c r="BX648" s="173"/>
      <c r="BY648" s="173"/>
      <c r="BZ648" s="171"/>
      <c r="CA648" s="171"/>
      <c r="CB648" s="171"/>
      <c r="CC648" s="171"/>
      <c r="CD648" s="171"/>
      <c r="CE648" s="171"/>
      <c r="CF648" s="171"/>
      <c r="CG648" s="171"/>
      <c r="CH648" s="172" t="str">
        <f t="shared" si="7"/>
        <v/>
      </c>
      <c r="CI648" s="171"/>
      <c r="CJ648" s="173"/>
      <c r="CK648" s="173"/>
      <c r="CL648" s="173"/>
      <c r="CM648" s="173"/>
      <c r="CN648" s="171"/>
      <c r="CO648" s="171"/>
      <c r="CP648" s="171"/>
      <c r="CQ648" s="173"/>
      <c r="CR648" s="171"/>
      <c r="CS648" s="171"/>
      <c r="CT648" s="172" t="str">
        <f t="shared" si="8"/>
        <v/>
      </c>
      <c r="CU648" s="172"/>
      <c r="CV648" s="172"/>
      <c r="CW648" s="172"/>
      <c r="CX648" s="172"/>
      <c r="CY648" s="172"/>
      <c r="CZ648" s="172"/>
      <c r="DA648" s="172"/>
      <c r="DB648" s="172"/>
      <c r="DC648" s="172"/>
      <c r="DD648" s="172"/>
      <c r="DE648" s="172"/>
      <c r="DF648" s="172"/>
      <c r="DG648" s="188" t="str">
        <f t="array" ref="DG648">IFERROR(_xlfn.XLOOKUP($A648&amp;B648,MARZO!$D$11:$D$40&amp;MARZO!$E$11:$E$40,MARZO!$AM$11:$AM$40,_xlfn.XLOOKUP($A648&amp;$B648,MARZO!$BC$11:$BC$40&amp;MARZO!$BD$11:$BD$40,MARZO!$CL$11:$CL$40,"A"))/1%,"")</f>
        <v/>
      </c>
      <c r="DH648" s="188" t="str">
        <f t="array" ref="DH648">IFERROR(_xlfn.XLOOKUP($A648&amp;$B648,ABRIL!$D$11:$D$40&amp;ABRIL!$E$11:$E$40,ABRIL!$AM$11:$AM$40,_xlfn.XLOOKUP($A648&amp;$B648,ABRIL!$BC$11:$BC$40&amp;ABRIL!$BD$11:$BD$40,ABRIL!$CL$11:$CL$40,"A"))/1%,"")</f>
        <v/>
      </c>
      <c r="DI648" s="188" t="str">
        <f t="array" ref="DI648">IFERROR(_xlfn.XLOOKUP($A648&amp;$B648,'ABRIL 2'!$D$11:$D$40&amp;'ABRIL 2'!$E$11:$E$40,'ABRIL 2'!$AM$11:$AM$40,_xlfn.XLOOKUP($A648&amp;$B648,'ABRIL 2'!$BC$11:$BC$40&amp;'ABRIL 2'!$BD$11:$BD$40,'ABRIL 2'!$CL$11:$CL$40,"A"))/1%,"")</f>
        <v/>
      </c>
      <c r="DJ648" s="188" t="str">
        <f t="array" ref="DJ648">IFERROR(_xlfn.XLOOKUP($A648&amp;$B648,MAYO!$D$11:$D$40&amp;MAYO!$E$11:$E$40,MAYO!$AM$11:$AM$40,_xlfn.XLOOKUP($A648&amp;$B648,MAYO!$BC$11:$BC$40&amp;MAYO!$BD$11:$BD$40,MAYO!$CL$11:$CL$40,"A"))/1%,"")</f>
        <v/>
      </c>
      <c r="DK648" s="188" t="str">
        <f t="array" ref="DK648">IFERROR(_xlfn.XLOOKUP($A648&amp;$B648,'MAYO 2'!$D$11:$D$40&amp;'MAYO 2'!$E$11:$E$40,'MAYO 2'!$AM$11:$AM$40,_xlfn.XLOOKUP($A648&amp;$B648,'MAYO 2'!$BC$11:$BC$40&amp;'MAYO 2'!$BD$11:$BD$40,'MAYO 2'!$CL$11:$CL$40,"A"))/1%,"")</f>
        <v/>
      </c>
      <c r="DL648" s="188" t="str">
        <f t="array" ref="DL648">IFERROR(_xlfn.XLOOKUP($A648&amp;$B648,JUNIO!$D$11:$D$40&amp;JUNIO!$E$11:$E$40,JUNIO!$AM$11:$AM$40,_xlfn.XLOOKUP($A648&amp;$B648,JUNIO!$BC$11:$BC$40&amp;JUNIO!$BD$11:$BD$40,JUNIO!$CL$11:$CL$40,"A"))/1%,"")</f>
        <v/>
      </c>
      <c r="DM648" s="188" t="str">
        <f t="array" ref="DM648">IFERROR(_xlfn.XLOOKUP($A648&amp;$B648,'JUNIO 2'!$D$11:$D$40&amp;'JUNIO 2'!$E$11:$E$40,'JUNIO 2'!$AM$11:$AM$40,_xlfn.XLOOKUP($A648&amp;$B648,'JUNIO 2'!$BC$11:$BC$40&amp;'JUNIO 2'!$BD$11:$BD$40,'JUNIO 2'!$CL$11:$CL$40,"A"))/1%,"")</f>
        <v/>
      </c>
      <c r="DN648" s="188" t="str">
        <f t="array" ref="DN648">IFERROR(_xlfn.XLOOKUP($A648&amp;$B648,JULIO!$D$11:$D$40&amp;JULIO!$E$11:$E$40,JULIO!$AM$11:$AM$40,_xlfn.XLOOKUP($A648&amp;$B648,JULIO!$BC$11:$BC$40&amp;JULIO!$BD$11:$BD$40,JULIO!$CL$11:$CL$40,"A"))/1%,"")</f>
        <v/>
      </c>
      <c r="DO648" s="188" t="str">
        <f t="array" ref="DO648">IFERROR(_xlfn.XLOOKUP($A648&amp;$B648,'JULIO 2'!$D$11:$D$40&amp;'JULIO 2'!$E$11:$E$40,'JULIO 2'!$AM$11:$AM$40,_xlfn.XLOOKUP($A648&amp;$B648,'JULIO 2'!$BC$11:$BC$40&amp;'JULIO 2'!$BD$11:$BD$40,'JULIO 2'!$CL$11:$CL$40,"A"))/1%,"")</f>
        <v/>
      </c>
      <c r="DP648" s="188" t="str">
        <f t="array" ref="DP648">IFERROR(_xlfn.XLOOKUP($A648&amp;$B648,AGOSTO!$D$11:$D$40&amp;AGOSTO!$E$11:$E$40,AGOSTO!$AM$11:$AM$40,_xlfn.XLOOKUP($A648&amp;$B648,AGOSTO!$BC$11:$BC$40&amp;AGOSTO!$BD$11:$BD$40,AGOSTO!$CL$11:$CL$40,"A"))/1%,"")</f>
        <v/>
      </c>
      <c r="DQ648" s="188" t="str">
        <f t="array" ref="DQ648">IFERROR(_xlfn.XLOOKUP($A648&amp;$B648,'AGOSTO 2'!$D$11:$D$40&amp;'AGOSTO 2'!$E$11:$E$40,'AGOSTO 2'!$AM$11:$AM$40,_xlfn.XLOOKUP($A648&amp;$B648,'AGOSTO 2'!$BC$11:$BC$40&amp;'AGOSTO 2'!$BD$11:$BD$40,'AGOSTO 2'!$CL$11:$CL$40,"A"))/1%,"")</f>
        <v/>
      </c>
      <c r="DR648" s="188" t="str">
        <f t="array" ref="DR648">IFERROR(_xlfn.XLOOKUP($A648&amp;$B648,SEPTIEMBRE!$D$11:$D$40&amp;SEPTIEMBRE!$E$11:$E$40,SEPTIEMBRE!$AM$11:$AM$40,_xlfn.XLOOKUP($A648&amp;$B648,SEPTIEMBRE!$BC$11:$BC$40&amp;SEPTIEMBRE!$BD$11:$BD$40,SEPTIEMBRE!$CL$11:$CL$40,"A"))/1%,"")</f>
        <v/>
      </c>
      <c r="DS648" s="188" t="str">
        <f t="array" ref="DS648">IFERROR(_xlfn.XLOOKUP($A648&amp;$B648,'SEPTIEMBRE 2'!$D$11:$D$40&amp;'SEPTIEMBRE 2'!$E$11:$E$40,'SEPTIEMBRE 2'!$AM$11:$AM$40,_xlfn.XLOOKUP($A648&amp;$B648,'SEPTIEMBRE 2'!$BC$11:$BC$40&amp;'SEPTIEMBRE 2'!$BD$11:$BD$40,'SEPTIEMBRE 2'!$CL$11:$CL$40,"A"))/1%,"")</f>
        <v/>
      </c>
      <c r="DT648" s="188" t="str">
        <f t="array" ref="DT648">IFERROR(_xlfn.XLOOKUP($A648&amp;$B648,'SEPTIEMBRE 3'!$D$11:$D$40&amp;'SEPTIEMBRE 3'!$E$11:$E$40,'SEPTIEMBRE 3'!$AM$11:$AM$40,_xlfn.XLOOKUP($A648&amp;$B648,'SEPTIEMBRE 3'!$BC$11:$BC$40&amp;'SEPTIEMBRE 3'!$BD$11:$BD$40,'SEPTIEMBRE 3'!$CL$11:$CL$40,"A"))/1%,"")</f>
        <v/>
      </c>
      <c r="DU648" s="188" t="str">
        <f t="array" ref="DU648">IFERROR(_xlfn.XLOOKUP($A648&amp;$B648,OCTUBRE!$D$11:$D$40&amp;OCTUBRE!$E$11:$E$40,OCTUBRE!$AM$11:$AM$40,_xlfn.XLOOKUP($A648&amp;$B648,OCTUBRE!$BC$11:$BC$40&amp;OCTUBRE!$BD$11:$BD$40,OCTUBRE!$CL$11:$CL$40,"A"))/1%,"")</f>
        <v/>
      </c>
      <c r="DV648" s="188" t="str">
        <f t="array" ref="DV648">IFERROR(_xlfn.XLOOKUP($A648&amp;$B648,'OCTUBRE 2'!$D$11:$D$40&amp;'OCTUBRE 2'!$E$11:$E$40,'OCTUBRE 2'!$AM$11:$AM$40,_xlfn.XLOOKUP($A648&amp;$B648,'OCTUBRE 2'!$BC$11:$BC$40&amp;'OCTUBRE 2'!$BD$11:$BD$40,'OCTUBRE 2'!$CL$11:$CL$40,"A"))/1%,"")</f>
        <v/>
      </c>
      <c r="DW648" s="188" t="str">
        <f t="array" ref="DW648">IFERROR(_xlfn.XLOOKUP($A648&amp;$B648,NOVIEMBRE!$D$11:$D$40&amp;NOVIEMBRE!$E$11:$E$40,NOVIEMBRE!$AM$11:$AM$40,_xlfn.XLOOKUP($A648&amp;$B648,NOVIEMBRE!$BC$11:$BC$40&amp;NOVIEMBRE!$BD$11:$BD$40,NOVIEMBRE!$CL$11:$CL$40,"A"))/1%,"")</f>
        <v/>
      </c>
      <c r="DX648" s="188" t="str">
        <f t="array" ref="DX648">IFERROR(_xlfn.XLOOKUP($A648&amp;$B648,'NOVIEMBRE 2'!$D$11:$D$40&amp;'NOVIEMBRE 2'!$E$11:$E$40,'NOVIEMBRE 2'!$AM$11:$AM$40,_xlfn.XLOOKUP($A648&amp;$B648,'NOVIEMBRE 2'!$BC$11:$BC$40&amp;'NOVIEMBRE 2'!$BD$11:$BD$40,'NOVIEMBRE 2'!$CL$11:$CL$40,"A"))/1%,"")</f>
        <v/>
      </c>
      <c r="DY648" s="188" t="str">
        <f t="array" ref="DY648">IFERROR(_xlfn.XLOOKUP($A648&amp;$B648,DICIEMBRE!$D$11:$D$40&amp;DICIEMBRE!$E$11:$E$40,DICIEMBRE!$AM$11:$AM$40,_xlfn.XLOOKUP($A648&amp;$B648,DICIEMBRE!$BC$11:$BC$40&amp;DICIEMBRE!$BD$11:$BD$40,DICIEMBRE!$CL$11:$CL$40,"A"))/1%,"")</f>
        <v/>
      </c>
      <c r="DZ648" s="381" t="str">
        <f t="shared" si="9"/>
        <v>-</v>
      </c>
      <c r="EA648" s="381" t="str">
        <f t="shared" si="10"/>
        <v>-</v>
      </c>
      <c r="EB648" s="381" t="str">
        <f t="shared" si="11"/>
        <v>-</v>
      </c>
      <c r="EC648" s="381" t="str">
        <f t="shared" si="12"/>
        <v>-</v>
      </c>
      <c r="ED648" s="381" t="str">
        <f t="shared" si="13"/>
        <v>-</v>
      </c>
      <c r="EE648" s="381" t="str">
        <f t="shared" si="14"/>
        <v>-</v>
      </c>
      <c r="EF648" s="381" t="str">
        <f t="shared" si="15"/>
        <v>-</v>
      </c>
      <c r="EG648" s="381" t="str">
        <f t="shared" si="16"/>
        <v>-</v>
      </c>
      <c r="EH648" s="381" t="str">
        <f t="shared" si="17"/>
        <v>-</v>
      </c>
      <c r="EI648" s="188" t="str">
        <f t="shared" si="18"/>
        <v/>
      </c>
      <c r="EJ648" s="382"/>
      <c r="EK648" s="382"/>
      <c r="EL648" s="383"/>
      <c r="EM648" s="21"/>
      <c r="EN648" s="384">
        <f t="array" ref="EN648">IFERROR(_xlfn.XLOOKUP($A648&amp;$B648,MARZO!$D$11:$D$40&amp;MARZO!$E$11:$E$40,MARZO!$AK$11:$AK$40,_xlfn.XLOOKUP($A648&amp;$B648,MARZO!$BC$11:$BC$40&amp;MARZO!$BD$11:$BD$40,MARZO!$CJ$11:$CJ$40,"A")),"")</f>
        <v>0</v>
      </c>
      <c r="EO648" s="384">
        <f t="array" ref="EO648">IFERROR(_xlfn.XLOOKUP($A648&amp;$B648,ABRIL!$D$11:$D$40&amp;ABRIL!$E$11:$E$40,ABRIL!$AK$11:$AK$40,_xlfn.XLOOKUP($A648&amp;$B648,ABRIL!$BC$11:$BC$40&amp;ABRIL!$BD$11:$BD$40,ABRIL!$CJ$11:$CJ$40,"A")),"")</f>
        <v>0</v>
      </c>
      <c r="EP648" s="384">
        <f t="array" ref="EP648">IFERROR(_xlfn.XLOOKUP($A648&amp;$B648,'ABRIL 2'!$D$11:$D$40&amp;'ABRIL 2'!$E$11:$E$40,'ABRIL 2'!$AK$11:$AK$40,_xlfn.XLOOKUP($A648&amp;$B648,'ABRIL 2'!$BC$11:$BC$40&amp;'ABRIL 2'!$BD$11:$BD$40,'ABRIL 2'!$CJ$11:$CJ$40,"A")),"")</f>
        <v>0</v>
      </c>
      <c r="EQ648" s="384">
        <f t="array" ref="EQ648">IFERROR(_xlfn.XLOOKUP($A648&amp;$B648,MAYO!$D$11:$D$40&amp;MAYO!$E$11:$E$40,MAYO!$AK$11:$AK$40,_xlfn.XLOOKUP($A648&amp;$B648,MAYO!$BC$11:$BC$40&amp;MAYO!$BD$11:$BD$40,MAYO!$CJ$11:$CJ$40,"A")),"")</f>
        <v>0</v>
      </c>
      <c r="ER648" s="384">
        <f t="array" ref="ER648">IFERROR(_xlfn.XLOOKUP($A648&amp;$B648,'MAYO 2'!$D$11:$D$40&amp;'MAYO 2'!$E$11:$E$40,'MAYO 2'!$AK$11:$AK$40,_xlfn.XLOOKUP($A648&amp;$B648,'MAYO 2'!$BC$11:$BC$40&amp;'MAYO 2'!$BD$11:$BD$40,'MAYO 2'!$CJ$11:$CJ$40,"A")),"")</f>
        <v>0</v>
      </c>
      <c r="ES648" s="384">
        <f t="array" ref="ES648">IFERROR(_xlfn.XLOOKUP($A648&amp;$B648,JUNIO!$D$11:$D$40&amp;JUNIO!$E$11:$E$40,JUNIO!$AK$11:$AK$40,_xlfn.XLOOKUP($A648&amp;$B648,JUNIO!$BC$11:$BC$40&amp;JUNIO!$BD$11:$BD$40,JUNIO!$CJ$11:$CJ$40,"A")),"")</f>
        <v>0</v>
      </c>
      <c r="ET648" s="384">
        <f t="array" ref="ET648">IFERROR(_xlfn.XLOOKUP($A648&amp;$B648,'JUNIO 2'!$D$11:$D$40&amp;'JUNIO 2'!$E$11:$E$40,'JUNIO 2'!$AK$11:$AK$40,_xlfn.XLOOKUP($A648&amp;$B648,'JUNIO 2'!$BC$11:$BC$40&amp;'JUNIO 2'!$BD$11:$BD$40,'JUNIO 2'!$CJ$11:$CJ$40,"A")),"")</f>
        <v>0</v>
      </c>
      <c r="EU648" s="384">
        <f t="array" ref="EU648">IFERROR(_xlfn.XLOOKUP($A648&amp;$B648,JULIO!$D$11:$D$40&amp;JULIO!$E$11:$E$40,JULIO!$AK$11:$AK$40,_xlfn.XLOOKUP($A648&amp;$B648,JULIO!$BC$11:$BC$40&amp;JULIO!$BD$11:$BD$40,JULIO!$CJ$11:$CJ$40,"A")),"")</f>
        <v>0</v>
      </c>
      <c r="EV648" s="384">
        <f t="array" ref="EV648">IFERROR(_xlfn.XLOOKUP($A648&amp;$B648,'JULIO 2'!$D$11:$D$40&amp;'JULIO 2'!$E$11:$E$40,'JULIO 2'!$AK$11:$AK$40,_xlfn.XLOOKUP($A648&amp;$B648,'JULIO 2'!$BC$11:$BC$40&amp;'JULIO 2'!$BD$11:$BD$40,'JULIO 2'!$CJ$11:$CJ$40,"A")),"")</f>
        <v>0</v>
      </c>
      <c r="EW648" s="384">
        <f t="array" ref="EW648">IFERROR(_xlfn.XLOOKUP($A648&amp;$B648,AGOSTO!$D$11:$D$40&amp;AGOSTO!$E$11:$E$40,AGOSTO!$AK$11:$AK$40,_xlfn.XLOOKUP($A648&amp;$B648,AGOSTO!$BC$11:$BC$40&amp;AGOSTO!$BD$11:$BD$40,AGOSTO!$CJ$11:$CJ$40,"A")),"")</f>
        <v>0</v>
      </c>
      <c r="EX648" s="384">
        <f t="array" ref="EX648">IFERROR(_xlfn.XLOOKUP($A648&amp;$B648,'AGOSTO 2'!$D$11:$D$40&amp;'AGOSTO 2'!$E$11:$E$40,'AGOSTO 2'!$AK$11:$AK$40,_xlfn.XLOOKUP($A648&amp;$B648,'AGOSTO 2'!$BC$11:$BC$40&amp;'AGOSTO 2'!$BD$11:$BD$40,'AGOSTO 2'!$CJ$11:$CJ$40,"A")),"")</f>
        <v>0</v>
      </c>
      <c r="EY648" s="384">
        <f t="array" ref="EY648">IFERROR(_xlfn.XLOOKUP($A648&amp;$B648,SEPTIEMBRE!$D$11:$D$40&amp;SEPTIEMBRE!$E$11:$E$40,SEPTIEMBRE!$AK$11:$AK$40,_xlfn.XLOOKUP($A648&amp;$B648,SEPTIEMBRE!$BC$11:$BC$40&amp;SEPTIEMBRE!$BD$11:$BD$40,SEPTIEMBRE!$CJ$11:$CJ$40,"A")),"")</f>
        <v>0</v>
      </c>
      <c r="EZ648" s="384">
        <f t="array" ref="EZ648">IFERROR(_xlfn.XLOOKUP($A648&amp;$B648,'SEPTIEMBRE 2'!$D$11:$D$40&amp;'SEPTIEMBRE 2'!$E$11:$E$40,'SEPTIEMBRE 2'!$AK$11:$AK$40,_xlfn.XLOOKUP($A648&amp;$B648,'SEPTIEMBRE 2'!$BC$11:$BC$40&amp;'SEPTIEMBRE 2'!$BD$11:$BD$40,'SEPTIEMBRE 2'!$CJ$11:$CJ$40,"A")),"")</f>
        <v>0</v>
      </c>
      <c r="FA648" s="384">
        <f t="array" ref="FA648">IFERROR(_xlfn.XLOOKUP($A648&amp;$B648,'SEPTIEMBRE 3'!$D$11:$D$40&amp;'SEPTIEMBRE 3'!$E$11:$E$40,'SEPTIEMBRE 3'!$AK$11:$AK$40,_xlfn.XLOOKUP($A648&amp;$B648,'SEPTIEMBRE 3'!$BC$11:$BC$40&amp;'SEPTIEMBRE 3'!$BD$11:$BD$40,'SEPTIEMBRE 3'!$CJ$11:$CJ$40,"A")),"")</f>
        <v>0</v>
      </c>
      <c r="FB648" s="384">
        <f t="array" ref="FB648">IFERROR(_xlfn.XLOOKUP($A648&amp;$B648,OCTUBRE!$D$11:$D$40&amp;OCTUBRE!$E$11:$E$40,OCTUBRE!$AK$11:$AK$40,_xlfn.XLOOKUP($A648&amp;$B648,OCTUBRE!$BC$11:$BC$40&amp;OCTUBRE!$BD$11:$BD$40,OCTUBRE!$CJ$11:$CJ$40,"A")),"")</f>
        <v>0</v>
      </c>
      <c r="FC648" s="384">
        <f t="array" ref="FC648">IFERROR(_xlfn.XLOOKUP($A648&amp;$B648,'OCTUBRE 2'!$D$11:$D$40&amp;'OCTUBRE 2'!$E$11:$E$40,'OCTUBRE 2'!$AK$11:$AK$40,_xlfn.XLOOKUP($A648&amp;$B648,'OCTUBRE 2'!$BC$11:$BC$40&amp;'OCTUBRE 2'!$BD$11:$BD$40,'OCTUBRE 2'!$CJ$11:$CJ$40,"A")),"")</f>
        <v>0</v>
      </c>
      <c r="FD648" s="384">
        <f t="array" ref="FD648">IFERROR(_xlfn.XLOOKUP($A648&amp;$B648,NOVIEMBRE!$D$11:$D$40&amp;NOVIEMBRE!$E$11:$E$40,NOVIEMBRE!$AK$11:$AK$40,_xlfn.XLOOKUP($A648&amp;$B648,NOVIEMBRE!$BC$11:$BC$40&amp;NOVIEMBRE!$BD$11:$BD$40,NOVIEMBRE!$CJ$11:$CJ$40,"A")),"")</f>
        <v>0</v>
      </c>
      <c r="FE648" s="384">
        <f t="array" ref="FE648">IFERROR(_xlfn.XLOOKUP($A648&amp;$B648,'NOVIEMBRE 2'!$D$11:$D$40&amp;'NOVIEMBRE 2'!$E$11:$E$40,'NOVIEMBRE 2'!$AK$11:$AK$40,_xlfn.XLOOKUP($A648&amp;$B648,'NOVIEMBRE 2'!$BC$11:$BC$40&amp;'NOVIEMBRE 2'!$BD$11:$BD$40,'NOVIEMBRE 2'!$CJ$11:$CJ$40,"A")),"")</f>
        <v>0</v>
      </c>
      <c r="FF648" s="385">
        <f t="array" ref="FF648">IFERROR(_xlfn.XLOOKUP($A648&amp;$B648,DICIEMBRE!$D$11:$D$40&amp;DICIEMBRE!$E$11:$E$40,DICIEMBRE!$AK$11:$AK$40,_xlfn.XLOOKUP($A648&amp;$B648,DICIEMBRE!$BC$11:$BC$40&amp;DICIEMBRE!$BD$11:$BD$40,DICIEMBRE!$CJ$11:$CJ$40,"A")),"")</f>
        <v>0</v>
      </c>
      <c r="FG648" s="386" t="str">
        <f t="shared" si="19"/>
        <v/>
      </c>
      <c r="FH648" s="386" t="str">
        <f t="array" ref="FH648">IF(
 COUNT(DZ648:EH648)=0,
 "-",
 IF(
  COUNT(DZ648:EH648) &lt; COUNTA(DZ648:EH648),
  REPT("🟩", ROUND(COUNT(DZ648:EH648)/COUNTA(DZ648:EH648)*5, 0)) &amp;
  REPT("⬜", 5 - ROUND(COUNT(DZ648:EH648)/COUNTA(DZ648:EH648)*5, 0)),
  IF(
    AVERAGE(IF(DZ648:EH648&lt;&gt;"", DZ648:EH648, )) &gt;= 70, "🟩🟩🟩🟩🟩",
    IF(
      AVERAGE(IF(DZ648:EH648&lt;&gt;"",DZ648:EH648, )) &gt;= 56, "🟨🟨🟨🟨🟨",
      "🟥🟥🟥🟥🟥"
    )
  )
 )
)
</f>
        <v>-</v>
      </c>
    </row>
    <row r="649" ht="15.75" customHeight="1">
      <c r="A649" s="168"/>
      <c r="B649" s="169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1"/>
      <c r="N649" s="172" t="str">
        <f t="shared" si="1"/>
        <v/>
      </c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2" t="str">
        <f t="shared" si="2"/>
        <v/>
      </c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2" t="str">
        <f t="shared" si="3"/>
        <v/>
      </c>
      <c r="AM649" s="173"/>
      <c r="AN649" s="173"/>
      <c r="AO649" s="173"/>
      <c r="AP649" s="173"/>
      <c r="AQ649" s="173"/>
      <c r="AR649" s="173"/>
      <c r="AS649" s="173"/>
      <c r="AT649" s="173"/>
      <c r="AU649" s="173"/>
      <c r="AV649" s="171"/>
      <c r="AW649" s="171"/>
      <c r="AX649" s="172" t="str">
        <f t="shared" si="4"/>
        <v/>
      </c>
      <c r="AY649" s="173"/>
      <c r="AZ649" s="173"/>
      <c r="BA649" s="173"/>
      <c r="BB649" s="173"/>
      <c r="BC649" s="173"/>
      <c r="BD649" s="173"/>
      <c r="BE649" s="173"/>
      <c r="BF649" s="173"/>
      <c r="BG649" s="173"/>
      <c r="BH649" s="173"/>
      <c r="BI649" s="173"/>
      <c r="BJ649" s="172" t="str">
        <f t="shared" si="5"/>
        <v/>
      </c>
      <c r="BK649" s="173"/>
      <c r="BL649" s="173"/>
      <c r="BM649" s="173"/>
      <c r="BN649" s="173"/>
      <c r="BO649" s="173"/>
      <c r="BP649" s="173"/>
      <c r="BQ649" s="173"/>
      <c r="BR649" s="173"/>
      <c r="BS649" s="173"/>
      <c r="BT649" s="173"/>
      <c r="BU649" s="173"/>
      <c r="BV649" s="172" t="str">
        <f t="shared" si="6"/>
        <v/>
      </c>
      <c r="BW649" s="173"/>
      <c r="BX649" s="173"/>
      <c r="BY649" s="173"/>
      <c r="BZ649" s="171"/>
      <c r="CA649" s="171"/>
      <c r="CB649" s="171"/>
      <c r="CC649" s="171"/>
      <c r="CD649" s="171"/>
      <c r="CE649" s="171"/>
      <c r="CF649" s="171"/>
      <c r="CG649" s="171"/>
      <c r="CH649" s="172" t="str">
        <f t="shared" si="7"/>
        <v/>
      </c>
      <c r="CI649" s="171"/>
      <c r="CJ649" s="173"/>
      <c r="CK649" s="173"/>
      <c r="CL649" s="173"/>
      <c r="CM649" s="173"/>
      <c r="CN649" s="171"/>
      <c r="CO649" s="171"/>
      <c r="CP649" s="171"/>
      <c r="CQ649" s="173"/>
      <c r="CR649" s="171"/>
      <c r="CS649" s="171"/>
      <c r="CT649" s="172" t="str">
        <f t="shared" si="8"/>
        <v/>
      </c>
      <c r="CU649" s="172"/>
      <c r="CV649" s="172"/>
      <c r="CW649" s="172"/>
      <c r="CX649" s="172"/>
      <c r="CY649" s="172"/>
      <c r="CZ649" s="172"/>
      <c r="DA649" s="172"/>
      <c r="DB649" s="172"/>
      <c r="DC649" s="172"/>
      <c r="DD649" s="172"/>
      <c r="DE649" s="172"/>
      <c r="DF649" s="172"/>
      <c r="DG649" s="188" t="str">
        <f t="array" ref="DG649">IFERROR(_xlfn.XLOOKUP($A649&amp;B649,MARZO!$D$11:$D$40&amp;MARZO!$E$11:$E$40,MARZO!$AM$11:$AM$40,_xlfn.XLOOKUP($A649&amp;$B649,MARZO!$BC$11:$BC$40&amp;MARZO!$BD$11:$BD$40,MARZO!$CL$11:$CL$40,"A"))/1%,"")</f>
        <v/>
      </c>
      <c r="DH649" s="188" t="str">
        <f t="array" ref="DH649">IFERROR(_xlfn.XLOOKUP($A649&amp;$B649,ABRIL!$D$11:$D$40&amp;ABRIL!$E$11:$E$40,ABRIL!$AM$11:$AM$40,_xlfn.XLOOKUP($A649&amp;$B649,ABRIL!$BC$11:$BC$40&amp;ABRIL!$BD$11:$BD$40,ABRIL!$CL$11:$CL$40,"A"))/1%,"")</f>
        <v/>
      </c>
      <c r="DI649" s="188" t="str">
        <f t="array" ref="DI649">IFERROR(_xlfn.XLOOKUP($A649&amp;$B649,'ABRIL 2'!$D$11:$D$40&amp;'ABRIL 2'!$E$11:$E$40,'ABRIL 2'!$AM$11:$AM$40,_xlfn.XLOOKUP($A649&amp;$B649,'ABRIL 2'!$BC$11:$BC$40&amp;'ABRIL 2'!$BD$11:$BD$40,'ABRIL 2'!$CL$11:$CL$40,"A"))/1%,"")</f>
        <v/>
      </c>
      <c r="DJ649" s="188" t="str">
        <f t="array" ref="DJ649">IFERROR(_xlfn.XLOOKUP($A649&amp;$B649,MAYO!$D$11:$D$40&amp;MAYO!$E$11:$E$40,MAYO!$AM$11:$AM$40,_xlfn.XLOOKUP($A649&amp;$B649,MAYO!$BC$11:$BC$40&amp;MAYO!$BD$11:$BD$40,MAYO!$CL$11:$CL$40,"A"))/1%,"")</f>
        <v/>
      </c>
      <c r="DK649" s="188" t="str">
        <f t="array" ref="DK649">IFERROR(_xlfn.XLOOKUP($A649&amp;$B649,'MAYO 2'!$D$11:$D$40&amp;'MAYO 2'!$E$11:$E$40,'MAYO 2'!$AM$11:$AM$40,_xlfn.XLOOKUP($A649&amp;$B649,'MAYO 2'!$BC$11:$BC$40&amp;'MAYO 2'!$BD$11:$BD$40,'MAYO 2'!$CL$11:$CL$40,"A"))/1%,"")</f>
        <v/>
      </c>
      <c r="DL649" s="188" t="str">
        <f t="array" ref="DL649">IFERROR(_xlfn.XLOOKUP($A649&amp;$B649,JUNIO!$D$11:$D$40&amp;JUNIO!$E$11:$E$40,JUNIO!$AM$11:$AM$40,_xlfn.XLOOKUP($A649&amp;$B649,JUNIO!$BC$11:$BC$40&amp;JUNIO!$BD$11:$BD$40,JUNIO!$CL$11:$CL$40,"A"))/1%,"")</f>
        <v/>
      </c>
      <c r="DM649" s="188" t="str">
        <f t="array" ref="DM649">IFERROR(_xlfn.XLOOKUP($A649&amp;$B649,'JUNIO 2'!$D$11:$D$40&amp;'JUNIO 2'!$E$11:$E$40,'JUNIO 2'!$AM$11:$AM$40,_xlfn.XLOOKUP($A649&amp;$B649,'JUNIO 2'!$BC$11:$BC$40&amp;'JUNIO 2'!$BD$11:$BD$40,'JUNIO 2'!$CL$11:$CL$40,"A"))/1%,"")</f>
        <v/>
      </c>
      <c r="DN649" s="188" t="str">
        <f t="array" ref="DN649">IFERROR(_xlfn.XLOOKUP($A649&amp;$B649,JULIO!$D$11:$D$40&amp;JULIO!$E$11:$E$40,JULIO!$AM$11:$AM$40,_xlfn.XLOOKUP($A649&amp;$B649,JULIO!$BC$11:$BC$40&amp;JULIO!$BD$11:$BD$40,JULIO!$CL$11:$CL$40,"A"))/1%,"")</f>
        <v/>
      </c>
      <c r="DO649" s="188" t="str">
        <f t="array" ref="DO649">IFERROR(_xlfn.XLOOKUP($A649&amp;$B649,'JULIO 2'!$D$11:$D$40&amp;'JULIO 2'!$E$11:$E$40,'JULIO 2'!$AM$11:$AM$40,_xlfn.XLOOKUP($A649&amp;$B649,'JULIO 2'!$BC$11:$BC$40&amp;'JULIO 2'!$BD$11:$BD$40,'JULIO 2'!$CL$11:$CL$40,"A"))/1%,"")</f>
        <v/>
      </c>
      <c r="DP649" s="188" t="str">
        <f t="array" ref="DP649">IFERROR(_xlfn.XLOOKUP($A649&amp;$B649,AGOSTO!$D$11:$D$40&amp;AGOSTO!$E$11:$E$40,AGOSTO!$AM$11:$AM$40,_xlfn.XLOOKUP($A649&amp;$B649,AGOSTO!$BC$11:$BC$40&amp;AGOSTO!$BD$11:$BD$40,AGOSTO!$CL$11:$CL$40,"A"))/1%,"")</f>
        <v/>
      </c>
      <c r="DQ649" s="188" t="str">
        <f t="array" ref="DQ649">IFERROR(_xlfn.XLOOKUP($A649&amp;$B649,'AGOSTO 2'!$D$11:$D$40&amp;'AGOSTO 2'!$E$11:$E$40,'AGOSTO 2'!$AM$11:$AM$40,_xlfn.XLOOKUP($A649&amp;$B649,'AGOSTO 2'!$BC$11:$BC$40&amp;'AGOSTO 2'!$BD$11:$BD$40,'AGOSTO 2'!$CL$11:$CL$40,"A"))/1%,"")</f>
        <v/>
      </c>
      <c r="DR649" s="188" t="str">
        <f t="array" ref="DR649">IFERROR(_xlfn.XLOOKUP($A649&amp;$B649,SEPTIEMBRE!$D$11:$D$40&amp;SEPTIEMBRE!$E$11:$E$40,SEPTIEMBRE!$AM$11:$AM$40,_xlfn.XLOOKUP($A649&amp;$B649,SEPTIEMBRE!$BC$11:$BC$40&amp;SEPTIEMBRE!$BD$11:$BD$40,SEPTIEMBRE!$CL$11:$CL$40,"A"))/1%,"")</f>
        <v/>
      </c>
      <c r="DS649" s="188" t="str">
        <f t="array" ref="DS649">IFERROR(_xlfn.XLOOKUP($A649&amp;$B649,'SEPTIEMBRE 2'!$D$11:$D$40&amp;'SEPTIEMBRE 2'!$E$11:$E$40,'SEPTIEMBRE 2'!$AM$11:$AM$40,_xlfn.XLOOKUP($A649&amp;$B649,'SEPTIEMBRE 2'!$BC$11:$BC$40&amp;'SEPTIEMBRE 2'!$BD$11:$BD$40,'SEPTIEMBRE 2'!$CL$11:$CL$40,"A"))/1%,"")</f>
        <v/>
      </c>
      <c r="DT649" s="188" t="str">
        <f t="array" ref="DT649">IFERROR(_xlfn.XLOOKUP($A649&amp;$B649,'SEPTIEMBRE 3'!$D$11:$D$40&amp;'SEPTIEMBRE 3'!$E$11:$E$40,'SEPTIEMBRE 3'!$AM$11:$AM$40,_xlfn.XLOOKUP($A649&amp;$B649,'SEPTIEMBRE 3'!$BC$11:$BC$40&amp;'SEPTIEMBRE 3'!$BD$11:$BD$40,'SEPTIEMBRE 3'!$CL$11:$CL$40,"A"))/1%,"")</f>
        <v/>
      </c>
      <c r="DU649" s="188" t="str">
        <f t="array" ref="DU649">IFERROR(_xlfn.XLOOKUP($A649&amp;$B649,OCTUBRE!$D$11:$D$40&amp;OCTUBRE!$E$11:$E$40,OCTUBRE!$AM$11:$AM$40,_xlfn.XLOOKUP($A649&amp;$B649,OCTUBRE!$BC$11:$BC$40&amp;OCTUBRE!$BD$11:$BD$40,OCTUBRE!$CL$11:$CL$40,"A"))/1%,"")</f>
        <v/>
      </c>
      <c r="DV649" s="188" t="str">
        <f t="array" ref="DV649">IFERROR(_xlfn.XLOOKUP($A649&amp;$B649,'OCTUBRE 2'!$D$11:$D$40&amp;'OCTUBRE 2'!$E$11:$E$40,'OCTUBRE 2'!$AM$11:$AM$40,_xlfn.XLOOKUP($A649&amp;$B649,'OCTUBRE 2'!$BC$11:$BC$40&amp;'OCTUBRE 2'!$BD$11:$BD$40,'OCTUBRE 2'!$CL$11:$CL$40,"A"))/1%,"")</f>
        <v/>
      </c>
      <c r="DW649" s="188" t="str">
        <f t="array" ref="DW649">IFERROR(_xlfn.XLOOKUP($A649&amp;$B649,NOVIEMBRE!$D$11:$D$40&amp;NOVIEMBRE!$E$11:$E$40,NOVIEMBRE!$AM$11:$AM$40,_xlfn.XLOOKUP($A649&amp;$B649,NOVIEMBRE!$BC$11:$BC$40&amp;NOVIEMBRE!$BD$11:$BD$40,NOVIEMBRE!$CL$11:$CL$40,"A"))/1%,"")</f>
        <v/>
      </c>
      <c r="DX649" s="188" t="str">
        <f t="array" ref="DX649">IFERROR(_xlfn.XLOOKUP($A649&amp;$B649,'NOVIEMBRE 2'!$D$11:$D$40&amp;'NOVIEMBRE 2'!$E$11:$E$40,'NOVIEMBRE 2'!$AM$11:$AM$40,_xlfn.XLOOKUP($A649&amp;$B649,'NOVIEMBRE 2'!$BC$11:$BC$40&amp;'NOVIEMBRE 2'!$BD$11:$BD$40,'NOVIEMBRE 2'!$CL$11:$CL$40,"A"))/1%,"")</f>
        <v/>
      </c>
      <c r="DY649" s="188" t="str">
        <f t="array" ref="DY649">IFERROR(_xlfn.XLOOKUP($A649&amp;$B649,DICIEMBRE!$D$11:$D$40&amp;DICIEMBRE!$E$11:$E$40,DICIEMBRE!$AM$11:$AM$40,_xlfn.XLOOKUP($A649&amp;$B649,DICIEMBRE!$BC$11:$BC$40&amp;DICIEMBRE!$BD$11:$BD$40,DICIEMBRE!$CL$11:$CL$40,"A"))/1%,"")</f>
        <v/>
      </c>
      <c r="DZ649" s="381" t="str">
        <f t="shared" si="9"/>
        <v>-</v>
      </c>
      <c r="EA649" s="381" t="str">
        <f t="shared" si="10"/>
        <v>-</v>
      </c>
      <c r="EB649" s="381" t="str">
        <f t="shared" si="11"/>
        <v>-</v>
      </c>
      <c r="EC649" s="381" t="str">
        <f t="shared" si="12"/>
        <v>-</v>
      </c>
      <c r="ED649" s="381" t="str">
        <f t="shared" si="13"/>
        <v>-</v>
      </c>
      <c r="EE649" s="381" t="str">
        <f t="shared" si="14"/>
        <v>-</v>
      </c>
      <c r="EF649" s="381" t="str">
        <f t="shared" si="15"/>
        <v>-</v>
      </c>
      <c r="EG649" s="381" t="str">
        <f t="shared" si="16"/>
        <v>-</v>
      </c>
      <c r="EH649" s="381" t="str">
        <f t="shared" si="17"/>
        <v>-</v>
      </c>
      <c r="EI649" s="188" t="str">
        <f t="shared" si="18"/>
        <v/>
      </c>
      <c r="EJ649" s="382"/>
      <c r="EK649" s="382"/>
      <c r="EL649" s="383"/>
      <c r="EM649" s="21"/>
      <c r="EN649" s="384">
        <f t="array" ref="EN649">IFERROR(_xlfn.XLOOKUP($A649&amp;$B649,MARZO!$D$11:$D$40&amp;MARZO!$E$11:$E$40,MARZO!$AK$11:$AK$40,_xlfn.XLOOKUP($A649&amp;$B649,MARZO!$BC$11:$BC$40&amp;MARZO!$BD$11:$BD$40,MARZO!$CJ$11:$CJ$40,"A")),"")</f>
        <v>0</v>
      </c>
      <c r="EO649" s="384">
        <f t="array" ref="EO649">IFERROR(_xlfn.XLOOKUP($A649&amp;$B649,ABRIL!$D$11:$D$40&amp;ABRIL!$E$11:$E$40,ABRIL!$AK$11:$AK$40,_xlfn.XLOOKUP($A649&amp;$B649,ABRIL!$BC$11:$BC$40&amp;ABRIL!$BD$11:$BD$40,ABRIL!$CJ$11:$CJ$40,"A")),"")</f>
        <v>0</v>
      </c>
      <c r="EP649" s="384">
        <f t="array" ref="EP649">IFERROR(_xlfn.XLOOKUP($A649&amp;$B649,'ABRIL 2'!$D$11:$D$40&amp;'ABRIL 2'!$E$11:$E$40,'ABRIL 2'!$AK$11:$AK$40,_xlfn.XLOOKUP($A649&amp;$B649,'ABRIL 2'!$BC$11:$BC$40&amp;'ABRIL 2'!$BD$11:$BD$40,'ABRIL 2'!$CJ$11:$CJ$40,"A")),"")</f>
        <v>0</v>
      </c>
      <c r="EQ649" s="384">
        <f t="array" ref="EQ649">IFERROR(_xlfn.XLOOKUP($A649&amp;$B649,MAYO!$D$11:$D$40&amp;MAYO!$E$11:$E$40,MAYO!$AK$11:$AK$40,_xlfn.XLOOKUP($A649&amp;$B649,MAYO!$BC$11:$BC$40&amp;MAYO!$BD$11:$BD$40,MAYO!$CJ$11:$CJ$40,"A")),"")</f>
        <v>0</v>
      </c>
      <c r="ER649" s="384">
        <f t="array" ref="ER649">IFERROR(_xlfn.XLOOKUP($A649&amp;$B649,'MAYO 2'!$D$11:$D$40&amp;'MAYO 2'!$E$11:$E$40,'MAYO 2'!$AK$11:$AK$40,_xlfn.XLOOKUP($A649&amp;$B649,'MAYO 2'!$BC$11:$BC$40&amp;'MAYO 2'!$BD$11:$BD$40,'MAYO 2'!$CJ$11:$CJ$40,"A")),"")</f>
        <v>0</v>
      </c>
      <c r="ES649" s="384">
        <f t="array" ref="ES649">IFERROR(_xlfn.XLOOKUP($A649&amp;$B649,JUNIO!$D$11:$D$40&amp;JUNIO!$E$11:$E$40,JUNIO!$AK$11:$AK$40,_xlfn.XLOOKUP($A649&amp;$B649,JUNIO!$BC$11:$BC$40&amp;JUNIO!$BD$11:$BD$40,JUNIO!$CJ$11:$CJ$40,"A")),"")</f>
        <v>0</v>
      </c>
      <c r="ET649" s="384">
        <f t="array" ref="ET649">IFERROR(_xlfn.XLOOKUP($A649&amp;$B649,'JUNIO 2'!$D$11:$D$40&amp;'JUNIO 2'!$E$11:$E$40,'JUNIO 2'!$AK$11:$AK$40,_xlfn.XLOOKUP($A649&amp;$B649,'JUNIO 2'!$BC$11:$BC$40&amp;'JUNIO 2'!$BD$11:$BD$40,'JUNIO 2'!$CJ$11:$CJ$40,"A")),"")</f>
        <v>0</v>
      </c>
      <c r="EU649" s="384">
        <f t="array" ref="EU649">IFERROR(_xlfn.XLOOKUP($A649&amp;$B649,JULIO!$D$11:$D$40&amp;JULIO!$E$11:$E$40,JULIO!$AK$11:$AK$40,_xlfn.XLOOKUP($A649&amp;$B649,JULIO!$BC$11:$BC$40&amp;JULIO!$BD$11:$BD$40,JULIO!$CJ$11:$CJ$40,"A")),"")</f>
        <v>0</v>
      </c>
      <c r="EV649" s="384">
        <f t="array" ref="EV649">IFERROR(_xlfn.XLOOKUP($A649&amp;$B649,'JULIO 2'!$D$11:$D$40&amp;'JULIO 2'!$E$11:$E$40,'JULIO 2'!$AK$11:$AK$40,_xlfn.XLOOKUP($A649&amp;$B649,'JULIO 2'!$BC$11:$BC$40&amp;'JULIO 2'!$BD$11:$BD$40,'JULIO 2'!$CJ$11:$CJ$40,"A")),"")</f>
        <v>0</v>
      </c>
      <c r="EW649" s="384">
        <f t="array" ref="EW649">IFERROR(_xlfn.XLOOKUP($A649&amp;$B649,AGOSTO!$D$11:$D$40&amp;AGOSTO!$E$11:$E$40,AGOSTO!$AK$11:$AK$40,_xlfn.XLOOKUP($A649&amp;$B649,AGOSTO!$BC$11:$BC$40&amp;AGOSTO!$BD$11:$BD$40,AGOSTO!$CJ$11:$CJ$40,"A")),"")</f>
        <v>0</v>
      </c>
      <c r="EX649" s="384">
        <f t="array" ref="EX649">IFERROR(_xlfn.XLOOKUP($A649&amp;$B649,'AGOSTO 2'!$D$11:$D$40&amp;'AGOSTO 2'!$E$11:$E$40,'AGOSTO 2'!$AK$11:$AK$40,_xlfn.XLOOKUP($A649&amp;$B649,'AGOSTO 2'!$BC$11:$BC$40&amp;'AGOSTO 2'!$BD$11:$BD$40,'AGOSTO 2'!$CJ$11:$CJ$40,"A")),"")</f>
        <v>0</v>
      </c>
      <c r="EY649" s="384">
        <f t="array" ref="EY649">IFERROR(_xlfn.XLOOKUP($A649&amp;$B649,SEPTIEMBRE!$D$11:$D$40&amp;SEPTIEMBRE!$E$11:$E$40,SEPTIEMBRE!$AK$11:$AK$40,_xlfn.XLOOKUP($A649&amp;$B649,SEPTIEMBRE!$BC$11:$BC$40&amp;SEPTIEMBRE!$BD$11:$BD$40,SEPTIEMBRE!$CJ$11:$CJ$40,"A")),"")</f>
        <v>0</v>
      </c>
      <c r="EZ649" s="384">
        <f t="array" ref="EZ649">IFERROR(_xlfn.XLOOKUP($A649&amp;$B649,'SEPTIEMBRE 2'!$D$11:$D$40&amp;'SEPTIEMBRE 2'!$E$11:$E$40,'SEPTIEMBRE 2'!$AK$11:$AK$40,_xlfn.XLOOKUP($A649&amp;$B649,'SEPTIEMBRE 2'!$BC$11:$BC$40&amp;'SEPTIEMBRE 2'!$BD$11:$BD$40,'SEPTIEMBRE 2'!$CJ$11:$CJ$40,"A")),"")</f>
        <v>0</v>
      </c>
      <c r="FA649" s="384">
        <f t="array" ref="FA649">IFERROR(_xlfn.XLOOKUP($A649&amp;$B649,'SEPTIEMBRE 3'!$D$11:$D$40&amp;'SEPTIEMBRE 3'!$E$11:$E$40,'SEPTIEMBRE 3'!$AK$11:$AK$40,_xlfn.XLOOKUP($A649&amp;$B649,'SEPTIEMBRE 3'!$BC$11:$BC$40&amp;'SEPTIEMBRE 3'!$BD$11:$BD$40,'SEPTIEMBRE 3'!$CJ$11:$CJ$40,"A")),"")</f>
        <v>0</v>
      </c>
      <c r="FB649" s="384">
        <f t="array" ref="FB649">IFERROR(_xlfn.XLOOKUP($A649&amp;$B649,OCTUBRE!$D$11:$D$40&amp;OCTUBRE!$E$11:$E$40,OCTUBRE!$AK$11:$AK$40,_xlfn.XLOOKUP($A649&amp;$B649,OCTUBRE!$BC$11:$BC$40&amp;OCTUBRE!$BD$11:$BD$40,OCTUBRE!$CJ$11:$CJ$40,"A")),"")</f>
        <v>0</v>
      </c>
      <c r="FC649" s="384">
        <f t="array" ref="FC649">IFERROR(_xlfn.XLOOKUP($A649&amp;$B649,'OCTUBRE 2'!$D$11:$D$40&amp;'OCTUBRE 2'!$E$11:$E$40,'OCTUBRE 2'!$AK$11:$AK$40,_xlfn.XLOOKUP($A649&amp;$B649,'OCTUBRE 2'!$BC$11:$BC$40&amp;'OCTUBRE 2'!$BD$11:$BD$40,'OCTUBRE 2'!$CJ$11:$CJ$40,"A")),"")</f>
        <v>0</v>
      </c>
      <c r="FD649" s="384">
        <f t="array" ref="FD649">IFERROR(_xlfn.XLOOKUP($A649&amp;$B649,NOVIEMBRE!$D$11:$D$40&amp;NOVIEMBRE!$E$11:$E$40,NOVIEMBRE!$AK$11:$AK$40,_xlfn.XLOOKUP($A649&amp;$B649,NOVIEMBRE!$BC$11:$BC$40&amp;NOVIEMBRE!$BD$11:$BD$40,NOVIEMBRE!$CJ$11:$CJ$40,"A")),"")</f>
        <v>0</v>
      </c>
      <c r="FE649" s="384">
        <f t="array" ref="FE649">IFERROR(_xlfn.XLOOKUP($A649&amp;$B649,'NOVIEMBRE 2'!$D$11:$D$40&amp;'NOVIEMBRE 2'!$E$11:$E$40,'NOVIEMBRE 2'!$AK$11:$AK$40,_xlfn.XLOOKUP($A649&amp;$B649,'NOVIEMBRE 2'!$BC$11:$BC$40&amp;'NOVIEMBRE 2'!$BD$11:$BD$40,'NOVIEMBRE 2'!$CJ$11:$CJ$40,"A")),"")</f>
        <v>0</v>
      </c>
      <c r="FF649" s="385">
        <f t="array" ref="FF649">IFERROR(_xlfn.XLOOKUP($A649&amp;$B649,DICIEMBRE!$D$11:$D$40&amp;DICIEMBRE!$E$11:$E$40,DICIEMBRE!$AK$11:$AK$40,_xlfn.XLOOKUP($A649&amp;$B649,DICIEMBRE!$BC$11:$BC$40&amp;DICIEMBRE!$BD$11:$BD$40,DICIEMBRE!$CJ$11:$CJ$40,"A")),"")</f>
        <v>0</v>
      </c>
      <c r="FG649" s="386" t="str">
        <f t="shared" si="19"/>
        <v/>
      </c>
      <c r="FH649" s="386" t="str">
        <f t="array" ref="FH649">IF(
 COUNT(DZ649:EH649)=0,
 "-",
 IF(
  COUNT(DZ649:EH649) &lt; COUNTA(DZ649:EH649),
  REPT("🟩", ROUND(COUNT(DZ649:EH649)/COUNTA(DZ649:EH649)*5, 0)) &amp;
  REPT("⬜", 5 - ROUND(COUNT(DZ649:EH649)/COUNTA(DZ649:EH649)*5, 0)),
  IF(
    AVERAGE(IF(DZ649:EH649&lt;&gt;"", DZ649:EH649, )) &gt;= 70, "🟩🟩🟩🟩🟩",
    IF(
      AVERAGE(IF(DZ649:EH649&lt;&gt;"",DZ649:EH649, )) &gt;= 56, "🟨🟨🟨🟨🟨",
      "🟥🟥🟥🟥🟥"
    )
  )
 )
)
</f>
        <v>-</v>
      </c>
    </row>
    <row r="650" ht="15.75" customHeight="1">
      <c r="A650" s="168"/>
      <c r="B650" s="169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1"/>
      <c r="N650" s="172" t="str">
        <f t="shared" si="1"/>
        <v/>
      </c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2" t="str">
        <f t="shared" si="2"/>
        <v/>
      </c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2" t="str">
        <f t="shared" si="3"/>
        <v/>
      </c>
      <c r="AM650" s="173"/>
      <c r="AN650" s="173"/>
      <c r="AO650" s="173"/>
      <c r="AP650" s="173"/>
      <c r="AQ650" s="173"/>
      <c r="AR650" s="173"/>
      <c r="AS650" s="173"/>
      <c r="AT650" s="173"/>
      <c r="AU650" s="173"/>
      <c r="AV650" s="171"/>
      <c r="AW650" s="171"/>
      <c r="AX650" s="172" t="str">
        <f t="shared" si="4"/>
        <v/>
      </c>
      <c r="AY650" s="173"/>
      <c r="AZ650" s="173"/>
      <c r="BA650" s="173"/>
      <c r="BB650" s="173"/>
      <c r="BC650" s="173"/>
      <c r="BD650" s="173"/>
      <c r="BE650" s="173"/>
      <c r="BF650" s="173"/>
      <c r="BG650" s="173"/>
      <c r="BH650" s="173"/>
      <c r="BI650" s="173"/>
      <c r="BJ650" s="172" t="str">
        <f t="shared" si="5"/>
        <v/>
      </c>
      <c r="BK650" s="173"/>
      <c r="BL650" s="173"/>
      <c r="BM650" s="173"/>
      <c r="BN650" s="173"/>
      <c r="BO650" s="173"/>
      <c r="BP650" s="173"/>
      <c r="BQ650" s="173"/>
      <c r="BR650" s="173"/>
      <c r="BS650" s="173"/>
      <c r="BT650" s="173"/>
      <c r="BU650" s="173"/>
      <c r="BV650" s="172" t="str">
        <f t="shared" si="6"/>
        <v/>
      </c>
      <c r="BW650" s="173"/>
      <c r="BX650" s="173"/>
      <c r="BY650" s="173"/>
      <c r="BZ650" s="171"/>
      <c r="CA650" s="171"/>
      <c r="CB650" s="171"/>
      <c r="CC650" s="171"/>
      <c r="CD650" s="171"/>
      <c r="CE650" s="171"/>
      <c r="CF650" s="171"/>
      <c r="CG650" s="171"/>
      <c r="CH650" s="172" t="str">
        <f t="shared" si="7"/>
        <v/>
      </c>
      <c r="CI650" s="171"/>
      <c r="CJ650" s="173"/>
      <c r="CK650" s="173"/>
      <c r="CL650" s="173"/>
      <c r="CM650" s="173"/>
      <c r="CN650" s="171"/>
      <c r="CO650" s="171"/>
      <c r="CP650" s="171"/>
      <c r="CQ650" s="173"/>
      <c r="CR650" s="171"/>
      <c r="CS650" s="171"/>
      <c r="CT650" s="172" t="str">
        <f t="shared" si="8"/>
        <v/>
      </c>
      <c r="CU650" s="172"/>
      <c r="CV650" s="172"/>
      <c r="CW650" s="172"/>
      <c r="CX650" s="172"/>
      <c r="CY650" s="172"/>
      <c r="CZ650" s="172"/>
      <c r="DA650" s="172"/>
      <c r="DB650" s="172"/>
      <c r="DC650" s="172"/>
      <c r="DD650" s="172"/>
      <c r="DE650" s="172"/>
      <c r="DF650" s="172"/>
      <c r="DG650" s="188" t="str">
        <f t="array" ref="DG650">IFERROR(_xlfn.XLOOKUP($A650&amp;B650,MARZO!$D$11:$D$40&amp;MARZO!$E$11:$E$40,MARZO!$AM$11:$AM$40,_xlfn.XLOOKUP($A650&amp;$B650,MARZO!$BC$11:$BC$40&amp;MARZO!$BD$11:$BD$40,MARZO!$CL$11:$CL$40,"A"))/1%,"")</f>
        <v/>
      </c>
      <c r="DH650" s="188" t="str">
        <f t="array" ref="DH650">IFERROR(_xlfn.XLOOKUP($A650&amp;$B650,ABRIL!$D$11:$D$40&amp;ABRIL!$E$11:$E$40,ABRIL!$AM$11:$AM$40,_xlfn.XLOOKUP($A650&amp;$B650,ABRIL!$BC$11:$BC$40&amp;ABRIL!$BD$11:$BD$40,ABRIL!$CL$11:$CL$40,"A"))/1%,"")</f>
        <v/>
      </c>
      <c r="DI650" s="188" t="str">
        <f t="array" ref="DI650">IFERROR(_xlfn.XLOOKUP($A650&amp;$B650,'ABRIL 2'!$D$11:$D$40&amp;'ABRIL 2'!$E$11:$E$40,'ABRIL 2'!$AM$11:$AM$40,_xlfn.XLOOKUP($A650&amp;$B650,'ABRIL 2'!$BC$11:$BC$40&amp;'ABRIL 2'!$BD$11:$BD$40,'ABRIL 2'!$CL$11:$CL$40,"A"))/1%,"")</f>
        <v/>
      </c>
      <c r="DJ650" s="188" t="str">
        <f t="array" ref="DJ650">IFERROR(_xlfn.XLOOKUP($A650&amp;$B650,MAYO!$D$11:$D$40&amp;MAYO!$E$11:$E$40,MAYO!$AM$11:$AM$40,_xlfn.XLOOKUP($A650&amp;$B650,MAYO!$BC$11:$BC$40&amp;MAYO!$BD$11:$BD$40,MAYO!$CL$11:$CL$40,"A"))/1%,"")</f>
        <v/>
      </c>
      <c r="DK650" s="188" t="str">
        <f t="array" ref="DK650">IFERROR(_xlfn.XLOOKUP($A650&amp;$B650,'MAYO 2'!$D$11:$D$40&amp;'MAYO 2'!$E$11:$E$40,'MAYO 2'!$AM$11:$AM$40,_xlfn.XLOOKUP($A650&amp;$B650,'MAYO 2'!$BC$11:$BC$40&amp;'MAYO 2'!$BD$11:$BD$40,'MAYO 2'!$CL$11:$CL$40,"A"))/1%,"")</f>
        <v/>
      </c>
      <c r="DL650" s="188" t="str">
        <f t="array" ref="DL650">IFERROR(_xlfn.XLOOKUP($A650&amp;$B650,JUNIO!$D$11:$D$40&amp;JUNIO!$E$11:$E$40,JUNIO!$AM$11:$AM$40,_xlfn.XLOOKUP($A650&amp;$B650,JUNIO!$BC$11:$BC$40&amp;JUNIO!$BD$11:$BD$40,JUNIO!$CL$11:$CL$40,"A"))/1%,"")</f>
        <v/>
      </c>
      <c r="DM650" s="188" t="str">
        <f t="array" ref="DM650">IFERROR(_xlfn.XLOOKUP($A650&amp;$B650,'JUNIO 2'!$D$11:$D$40&amp;'JUNIO 2'!$E$11:$E$40,'JUNIO 2'!$AM$11:$AM$40,_xlfn.XLOOKUP($A650&amp;$B650,'JUNIO 2'!$BC$11:$BC$40&amp;'JUNIO 2'!$BD$11:$BD$40,'JUNIO 2'!$CL$11:$CL$40,"A"))/1%,"")</f>
        <v/>
      </c>
      <c r="DN650" s="188" t="str">
        <f t="array" ref="DN650">IFERROR(_xlfn.XLOOKUP($A650&amp;$B650,JULIO!$D$11:$D$40&amp;JULIO!$E$11:$E$40,JULIO!$AM$11:$AM$40,_xlfn.XLOOKUP($A650&amp;$B650,JULIO!$BC$11:$BC$40&amp;JULIO!$BD$11:$BD$40,JULIO!$CL$11:$CL$40,"A"))/1%,"")</f>
        <v/>
      </c>
      <c r="DO650" s="188" t="str">
        <f t="array" ref="DO650">IFERROR(_xlfn.XLOOKUP($A650&amp;$B650,'JULIO 2'!$D$11:$D$40&amp;'JULIO 2'!$E$11:$E$40,'JULIO 2'!$AM$11:$AM$40,_xlfn.XLOOKUP($A650&amp;$B650,'JULIO 2'!$BC$11:$BC$40&amp;'JULIO 2'!$BD$11:$BD$40,'JULIO 2'!$CL$11:$CL$40,"A"))/1%,"")</f>
        <v/>
      </c>
      <c r="DP650" s="188" t="str">
        <f t="array" ref="DP650">IFERROR(_xlfn.XLOOKUP($A650&amp;$B650,AGOSTO!$D$11:$D$40&amp;AGOSTO!$E$11:$E$40,AGOSTO!$AM$11:$AM$40,_xlfn.XLOOKUP($A650&amp;$B650,AGOSTO!$BC$11:$BC$40&amp;AGOSTO!$BD$11:$BD$40,AGOSTO!$CL$11:$CL$40,"A"))/1%,"")</f>
        <v/>
      </c>
      <c r="DQ650" s="188" t="str">
        <f t="array" ref="DQ650">IFERROR(_xlfn.XLOOKUP($A650&amp;$B650,'AGOSTO 2'!$D$11:$D$40&amp;'AGOSTO 2'!$E$11:$E$40,'AGOSTO 2'!$AM$11:$AM$40,_xlfn.XLOOKUP($A650&amp;$B650,'AGOSTO 2'!$BC$11:$BC$40&amp;'AGOSTO 2'!$BD$11:$BD$40,'AGOSTO 2'!$CL$11:$CL$40,"A"))/1%,"")</f>
        <v/>
      </c>
      <c r="DR650" s="188" t="str">
        <f t="array" ref="DR650">IFERROR(_xlfn.XLOOKUP($A650&amp;$B650,SEPTIEMBRE!$D$11:$D$40&amp;SEPTIEMBRE!$E$11:$E$40,SEPTIEMBRE!$AM$11:$AM$40,_xlfn.XLOOKUP($A650&amp;$B650,SEPTIEMBRE!$BC$11:$BC$40&amp;SEPTIEMBRE!$BD$11:$BD$40,SEPTIEMBRE!$CL$11:$CL$40,"A"))/1%,"")</f>
        <v/>
      </c>
      <c r="DS650" s="188" t="str">
        <f t="array" ref="DS650">IFERROR(_xlfn.XLOOKUP($A650&amp;$B650,'SEPTIEMBRE 2'!$D$11:$D$40&amp;'SEPTIEMBRE 2'!$E$11:$E$40,'SEPTIEMBRE 2'!$AM$11:$AM$40,_xlfn.XLOOKUP($A650&amp;$B650,'SEPTIEMBRE 2'!$BC$11:$BC$40&amp;'SEPTIEMBRE 2'!$BD$11:$BD$40,'SEPTIEMBRE 2'!$CL$11:$CL$40,"A"))/1%,"")</f>
        <v/>
      </c>
      <c r="DT650" s="188" t="str">
        <f t="array" ref="DT650">IFERROR(_xlfn.XLOOKUP($A650&amp;$B650,'SEPTIEMBRE 3'!$D$11:$D$40&amp;'SEPTIEMBRE 3'!$E$11:$E$40,'SEPTIEMBRE 3'!$AM$11:$AM$40,_xlfn.XLOOKUP($A650&amp;$B650,'SEPTIEMBRE 3'!$BC$11:$BC$40&amp;'SEPTIEMBRE 3'!$BD$11:$BD$40,'SEPTIEMBRE 3'!$CL$11:$CL$40,"A"))/1%,"")</f>
        <v/>
      </c>
      <c r="DU650" s="188" t="str">
        <f t="array" ref="DU650">IFERROR(_xlfn.XLOOKUP($A650&amp;$B650,OCTUBRE!$D$11:$D$40&amp;OCTUBRE!$E$11:$E$40,OCTUBRE!$AM$11:$AM$40,_xlfn.XLOOKUP($A650&amp;$B650,OCTUBRE!$BC$11:$BC$40&amp;OCTUBRE!$BD$11:$BD$40,OCTUBRE!$CL$11:$CL$40,"A"))/1%,"")</f>
        <v/>
      </c>
      <c r="DV650" s="188" t="str">
        <f t="array" ref="DV650">IFERROR(_xlfn.XLOOKUP($A650&amp;$B650,'OCTUBRE 2'!$D$11:$D$40&amp;'OCTUBRE 2'!$E$11:$E$40,'OCTUBRE 2'!$AM$11:$AM$40,_xlfn.XLOOKUP($A650&amp;$B650,'OCTUBRE 2'!$BC$11:$BC$40&amp;'OCTUBRE 2'!$BD$11:$BD$40,'OCTUBRE 2'!$CL$11:$CL$40,"A"))/1%,"")</f>
        <v/>
      </c>
      <c r="DW650" s="188" t="str">
        <f t="array" ref="DW650">IFERROR(_xlfn.XLOOKUP($A650&amp;$B650,NOVIEMBRE!$D$11:$D$40&amp;NOVIEMBRE!$E$11:$E$40,NOVIEMBRE!$AM$11:$AM$40,_xlfn.XLOOKUP($A650&amp;$B650,NOVIEMBRE!$BC$11:$BC$40&amp;NOVIEMBRE!$BD$11:$BD$40,NOVIEMBRE!$CL$11:$CL$40,"A"))/1%,"")</f>
        <v/>
      </c>
      <c r="DX650" s="188" t="str">
        <f t="array" ref="DX650">IFERROR(_xlfn.XLOOKUP($A650&amp;$B650,'NOVIEMBRE 2'!$D$11:$D$40&amp;'NOVIEMBRE 2'!$E$11:$E$40,'NOVIEMBRE 2'!$AM$11:$AM$40,_xlfn.XLOOKUP($A650&amp;$B650,'NOVIEMBRE 2'!$BC$11:$BC$40&amp;'NOVIEMBRE 2'!$BD$11:$BD$40,'NOVIEMBRE 2'!$CL$11:$CL$40,"A"))/1%,"")</f>
        <v/>
      </c>
      <c r="DY650" s="188" t="str">
        <f t="array" ref="DY650">IFERROR(_xlfn.XLOOKUP($A650&amp;$B650,DICIEMBRE!$D$11:$D$40&amp;DICIEMBRE!$E$11:$E$40,DICIEMBRE!$AM$11:$AM$40,_xlfn.XLOOKUP($A650&amp;$B650,DICIEMBRE!$BC$11:$BC$40&amp;DICIEMBRE!$BD$11:$BD$40,DICIEMBRE!$CL$11:$CL$40,"A"))/1%,"")</f>
        <v/>
      </c>
      <c r="DZ650" s="381" t="str">
        <f t="shared" si="9"/>
        <v>-</v>
      </c>
      <c r="EA650" s="381" t="str">
        <f t="shared" si="10"/>
        <v>-</v>
      </c>
      <c r="EB650" s="381" t="str">
        <f t="shared" si="11"/>
        <v>-</v>
      </c>
      <c r="EC650" s="381" t="str">
        <f t="shared" si="12"/>
        <v>-</v>
      </c>
      <c r="ED650" s="381" t="str">
        <f t="shared" si="13"/>
        <v>-</v>
      </c>
      <c r="EE650" s="381" t="str">
        <f t="shared" si="14"/>
        <v>-</v>
      </c>
      <c r="EF650" s="381" t="str">
        <f t="shared" si="15"/>
        <v>-</v>
      </c>
      <c r="EG650" s="381" t="str">
        <f t="shared" si="16"/>
        <v>-</v>
      </c>
      <c r="EH650" s="381" t="str">
        <f t="shared" si="17"/>
        <v>-</v>
      </c>
      <c r="EI650" s="188" t="str">
        <f t="shared" si="18"/>
        <v/>
      </c>
      <c r="EJ650" s="382"/>
      <c r="EK650" s="382"/>
      <c r="EL650" s="383"/>
      <c r="EM650" s="21"/>
      <c r="EN650" s="384">
        <f t="array" ref="EN650">IFERROR(_xlfn.XLOOKUP($A650&amp;$B650,MARZO!$D$11:$D$40&amp;MARZO!$E$11:$E$40,MARZO!$AK$11:$AK$40,_xlfn.XLOOKUP($A650&amp;$B650,MARZO!$BC$11:$BC$40&amp;MARZO!$BD$11:$BD$40,MARZO!$CJ$11:$CJ$40,"A")),"")</f>
        <v>0</v>
      </c>
      <c r="EO650" s="384">
        <f t="array" ref="EO650">IFERROR(_xlfn.XLOOKUP($A650&amp;$B650,ABRIL!$D$11:$D$40&amp;ABRIL!$E$11:$E$40,ABRIL!$AK$11:$AK$40,_xlfn.XLOOKUP($A650&amp;$B650,ABRIL!$BC$11:$BC$40&amp;ABRIL!$BD$11:$BD$40,ABRIL!$CJ$11:$CJ$40,"A")),"")</f>
        <v>0</v>
      </c>
      <c r="EP650" s="384">
        <f t="array" ref="EP650">IFERROR(_xlfn.XLOOKUP($A650&amp;$B650,'ABRIL 2'!$D$11:$D$40&amp;'ABRIL 2'!$E$11:$E$40,'ABRIL 2'!$AK$11:$AK$40,_xlfn.XLOOKUP($A650&amp;$B650,'ABRIL 2'!$BC$11:$BC$40&amp;'ABRIL 2'!$BD$11:$BD$40,'ABRIL 2'!$CJ$11:$CJ$40,"A")),"")</f>
        <v>0</v>
      </c>
      <c r="EQ650" s="384">
        <f t="array" ref="EQ650">IFERROR(_xlfn.XLOOKUP($A650&amp;$B650,MAYO!$D$11:$D$40&amp;MAYO!$E$11:$E$40,MAYO!$AK$11:$AK$40,_xlfn.XLOOKUP($A650&amp;$B650,MAYO!$BC$11:$BC$40&amp;MAYO!$BD$11:$BD$40,MAYO!$CJ$11:$CJ$40,"A")),"")</f>
        <v>0</v>
      </c>
      <c r="ER650" s="384">
        <f t="array" ref="ER650">IFERROR(_xlfn.XLOOKUP($A650&amp;$B650,'MAYO 2'!$D$11:$D$40&amp;'MAYO 2'!$E$11:$E$40,'MAYO 2'!$AK$11:$AK$40,_xlfn.XLOOKUP($A650&amp;$B650,'MAYO 2'!$BC$11:$BC$40&amp;'MAYO 2'!$BD$11:$BD$40,'MAYO 2'!$CJ$11:$CJ$40,"A")),"")</f>
        <v>0</v>
      </c>
      <c r="ES650" s="384">
        <f t="array" ref="ES650">IFERROR(_xlfn.XLOOKUP($A650&amp;$B650,JUNIO!$D$11:$D$40&amp;JUNIO!$E$11:$E$40,JUNIO!$AK$11:$AK$40,_xlfn.XLOOKUP($A650&amp;$B650,JUNIO!$BC$11:$BC$40&amp;JUNIO!$BD$11:$BD$40,JUNIO!$CJ$11:$CJ$40,"A")),"")</f>
        <v>0</v>
      </c>
      <c r="ET650" s="384">
        <f t="array" ref="ET650">IFERROR(_xlfn.XLOOKUP($A650&amp;$B650,'JUNIO 2'!$D$11:$D$40&amp;'JUNIO 2'!$E$11:$E$40,'JUNIO 2'!$AK$11:$AK$40,_xlfn.XLOOKUP($A650&amp;$B650,'JUNIO 2'!$BC$11:$BC$40&amp;'JUNIO 2'!$BD$11:$BD$40,'JUNIO 2'!$CJ$11:$CJ$40,"A")),"")</f>
        <v>0</v>
      </c>
      <c r="EU650" s="384">
        <f t="array" ref="EU650">IFERROR(_xlfn.XLOOKUP($A650&amp;$B650,JULIO!$D$11:$D$40&amp;JULIO!$E$11:$E$40,JULIO!$AK$11:$AK$40,_xlfn.XLOOKUP($A650&amp;$B650,JULIO!$BC$11:$BC$40&amp;JULIO!$BD$11:$BD$40,JULIO!$CJ$11:$CJ$40,"A")),"")</f>
        <v>0</v>
      </c>
      <c r="EV650" s="384">
        <f t="array" ref="EV650">IFERROR(_xlfn.XLOOKUP($A650&amp;$B650,'JULIO 2'!$D$11:$D$40&amp;'JULIO 2'!$E$11:$E$40,'JULIO 2'!$AK$11:$AK$40,_xlfn.XLOOKUP($A650&amp;$B650,'JULIO 2'!$BC$11:$BC$40&amp;'JULIO 2'!$BD$11:$BD$40,'JULIO 2'!$CJ$11:$CJ$40,"A")),"")</f>
        <v>0</v>
      </c>
      <c r="EW650" s="384">
        <f t="array" ref="EW650">IFERROR(_xlfn.XLOOKUP($A650&amp;$B650,AGOSTO!$D$11:$D$40&amp;AGOSTO!$E$11:$E$40,AGOSTO!$AK$11:$AK$40,_xlfn.XLOOKUP($A650&amp;$B650,AGOSTO!$BC$11:$BC$40&amp;AGOSTO!$BD$11:$BD$40,AGOSTO!$CJ$11:$CJ$40,"A")),"")</f>
        <v>0</v>
      </c>
      <c r="EX650" s="384">
        <f t="array" ref="EX650">IFERROR(_xlfn.XLOOKUP($A650&amp;$B650,'AGOSTO 2'!$D$11:$D$40&amp;'AGOSTO 2'!$E$11:$E$40,'AGOSTO 2'!$AK$11:$AK$40,_xlfn.XLOOKUP($A650&amp;$B650,'AGOSTO 2'!$BC$11:$BC$40&amp;'AGOSTO 2'!$BD$11:$BD$40,'AGOSTO 2'!$CJ$11:$CJ$40,"A")),"")</f>
        <v>0</v>
      </c>
      <c r="EY650" s="384">
        <f t="array" ref="EY650">IFERROR(_xlfn.XLOOKUP($A650&amp;$B650,SEPTIEMBRE!$D$11:$D$40&amp;SEPTIEMBRE!$E$11:$E$40,SEPTIEMBRE!$AK$11:$AK$40,_xlfn.XLOOKUP($A650&amp;$B650,SEPTIEMBRE!$BC$11:$BC$40&amp;SEPTIEMBRE!$BD$11:$BD$40,SEPTIEMBRE!$CJ$11:$CJ$40,"A")),"")</f>
        <v>0</v>
      </c>
      <c r="EZ650" s="384">
        <f t="array" ref="EZ650">IFERROR(_xlfn.XLOOKUP($A650&amp;$B650,'SEPTIEMBRE 2'!$D$11:$D$40&amp;'SEPTIEMBRE 2'!$E$11:$E$40,'SEPTIEMBRE 2'!$AK$11:$AK$40,_xlfn.XLOOKUP($A650&amp;$B650,'SEPTIEMBRE 2'!$BC$11:$BC$40&amp;'SEPTIEMBRE 2'!$BD$11:$BD$40,'SEPTIEMBRE 2'!$CJ$11:$CJ$40,"A")),"")</f>
        <v>0</v>
      </c>
      <c r="FA650" s="384">
        <f t="array" ref="FA650">IFERROR(_xlfn.XLOOKUP($A650&amp;$B650,'SEPTIEMBRE 3'!$D$11:$D$40&amp;'SEPTIEMBRE 3'!$E$11:$E$40,'SEPTIEMBRE 3'!$AK$11:$AK$40,_xlfn.XLOOKUP($A650&amp;$B650,'SEPTIEMBRE 3'!$BC$11:$BC$40&amp;'SEPTIEMBRE 3'!$BD$11:$BD$40,'SEPTIEMBRE 3'!$CJ$11:$CJ$40,"A")),"")</f>
        <v>0</v>
      </c>
      <c r="FB650" s="384">
        <f t="array" ref="FB650">IFERROR(_xlfn.XLOOKUP($A650&amp;$B650,OCTUBRE!$D$11:$D$40&amp;OCTUBRE!$E$11:$E$40,OCTUBRE!$AK$11:$AK$40,_xlfn.XLOOKUP($A650&amp;$B650,OCTUBRE!$BC$11:$BC$40&amp;OCTUBRE!$BD$11:$BD$40,OCTUBRE!$CJ$11:$CJ$40,"A")),"")</f>
        <v>0</v>
      </c>
      <c r="FC650" s="384">
        <f t="array" ref="FC650">IFERROR(_xlfn.XLOOKUP($A650&amp;$B650,'OCTUBRE 2'!$D$11:$D$40&amp;'OCTUBRE 2'!$E$11:$E$40,'OCTUBRE 2'!$AK$11:$AK$40,_xlfn.XLOOKUP($A650&amp;$B650,'OCTUBRE 2'!$BC$11:$BC$40&amp;'OCTUBRE 2'!$BD$11:$BD$40,'OCTUBRE 2'!$CJ$11:$CJ$40,"A")),"")</f>
        <v>0</v>
      </c>
      <c r="FD650" s="384">
        <f t="array" ref="FD650">IFERROR(_xlfn.XLOOKUP($A650&amp;$B650,NOVIEMBRE!$D$11:$D$40&amp;NOVIEMBRE!$E$11:$E$40,NOVIEMBRE!$AK$11:$AK$40,_xlfn.XLOOKUP($A650&amp;$B650,NOVIEMBRE!$BC$11:$BC$40&amp;NOVIEMBRE!$BD$11:$BD$40,NOVIEMBRE!$CJ$11:$CJ$40,"A")),"")</f>
        <v>0</v>
      </c>
      <c r="FE650" s="384">
        <f t="array" ref="FE650">IFERROR(_xlfn.XLOOKUP($A650&amp;$B650,'NOVIEMBRE 2'!$D$11:$D$40&amp;'NOVIEMBRE 2'!$E$11:$E$40,'NOVIEMBRE 2'!$AK$11:$AK$40,_xlfn.XLOOKUP($A650&amp;$B650,'NOVIEMBRE 2'!$BC$11:$BC$40&amp;'NOVIEMBRE 2'!$BD$11:$BD$40,'NOVIEMBRE 2'!$CJ$11:$CJ$40,"A")),"")</f>
        <v>0</v>
      </c>
      <c r="FF650" s="385">
        <f t="array" ref="FF650">IFERROR(_xlfn.XLOOKUP($A650&amp;$B650,DICIEMBRE!$D$11:$D$40&amp;DICIEMBRE!$E$11:$E$40,DICIEMBRE!$AK$11:$AK$40,_xlfn.XLOOKUP($A650&amp;$B650,DICIEMBRE!$BC$11:$BC$40&amp;DICIEMBRE!$BD$11:$BD$40,DICIEMBRE!$CJ$11:$CJ$40,"A")),"")</f>
        <v>0</v>
      </c>
      <c r="FG650" s="386" t="str">
        <f t="shared" si="19"/>
        <v/>
      </c>
      <c r="FH650" s="386" t="str">
        <f t="array" ref="FH650">IF(
 COUNT(DZ650:EH650)=0,
 "-",
 IF(
  COUNT(DZ650:EH650) &lt; COUNTA(DZ650:EH650),
  REPT("🟩", ROUND(COUNT(DZ650:EH650)/COUNTA(DZ650:EH650)*5, 0)) &amp;
  REPT("⬜", 5 - ROUND(COUNT(DZ650:EH650)/COUNTA(DZ650:EH650)*5, 0)),
  IF(
    AVERAGE(IF(DZ650:EH650&lt;&gt;"", DZ650:EH650, )) &gt;= 70, "🟩🟩🟩🟩🟩",
    IF(
      AVERAGE(IF(DZ650:EH650&lt;&gt;"",DZ650:EH650, )) &gt;= 56, "🟨🟨🟨🟨🟨",
      "🟥🟥🟥🟥🟥"
    )
  )
 )
)
</f>
        <v>-</v>
      </c>
    </row>
    <row r="651" ht="15.75" customHeight="1">
      <c r="A651" s="168"/>
      <c r="B651" s="169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1"/>
      <c r="N651" s="172" t="str">
        <f t="shared" si="1"/>
        <v/>
      </c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2" t="str">
        <f t="shared" si="2"/>
        <v/>
      </c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2" t="str">
        <f t="shared" si="3"/>
        <v/>
      </c>
      <c r="AM651" s="173"/>
      <c r="AN651" s="173"/>
      <c r="AO651" s="173"/>
      <c r="AP651" s="173"/>
      <c r="AQ651" s="173"/>
      <c r="AR651" s="173"/>
      <c r="AS651" s="173"/>
      <c r="AT651" s="173"/>
      <c r="AU651" s="173"/>
      <c r="AV651" s="171"/>
      <c r="AW651" s="171"/>
      <c r="AX651" s="172" t="str">
        <f t="shared" si="4"/>
        <v/>
      </c>
      <c r="AY651" s="173"/>
      <c r="AZ651" s="173"/>
      <c r="BA651" s="173"/>
      <c r="BB651" s="173"/>
      <c r="BC651" s="173"/>
      <c r="BD651" s="173"/>
      <c r="BE651" s="173"/>
      <c r="BF651" s="173"/>
      <c r="BG651" s="173"/>
      <c r="BH651" s="173"/>
      <c r="BI651" s="173"/>
      <c r="BJ651" s="172" t="str">
        <f t="shared" si="5"/>
        <v/>
      </c>
      <c r="BK651" s="173"/>
      <c r="BL651" s="173"/>
      <c r="BM651" s="173"/>
      <c r="BN651" s="173"/>
      <c r="BO651" s="173"/>
      <c r="BP651" s="173"/>
      <c r="BQ651" s="173"/>
      <c r="BR651" s="173"/>
      <c r="BS651" s="173"/>
      <c r="BT651" s="173"/>
      <c r="BU651" s="173"/>
      <c r="BV651" s="172" t="str">
        <f t="shared" si="6"/>
        <v/>
      </c>
      <c r="BW651" s="173"/>
      <c r="BX651" s="173"/>
      <c r="BY651" s="173"/>
      <c r="BZ651" s="171"/>
      <c r="CA651" s="171"/>
      <c r="CB651" s="171"/>
      <c r="CC651" s="171"/>
      <c r="CD651" s="171"/>
      <c r="CE651" s="171"/>
      <c r="CF651" s="171"/>
      <c r="CG651" s="171"/>
      <c r="CH651" s="172" t="str">
        <f t="shared" si="7"/>
        <v/>
      </c>
      <c r="CI651" s="171"/>
      <c r="CJ651" s="173"/>
      <c r="CK651" s="173"/>
      <c r="CL651" s="173"/>
      <c r="CM651" s="173"/>
      <c r="CN651" s="171"/>
      <c r="CO651" s="171"/>
      <c r="CP651" s="171"/>
      <c r="CQ651" s="173"/>
      <c r="CR651" s="171"/>
      <c r="CS651" s="171"/>
      <c r="CT651" s="172" t="str">
        <f t="shared" si="8"/>
        <v/>
      </c>
      <c r="CU651" s="172"/>
      <c r="CV651" s="172"/>
      <c r="CW651" s="172"/>
      <c r="CX651" s="172"/>
      <c r="CY651" s="172"/>
      <c r="CZ651" s="172"/>
      <c r="DA651" s="172"/>
      <c r="DB651" s="172"/>
      <c r="DC651" s="172"/>
      <c r="DD651" s="172"/>
      <c r="DE651" s="172"/>
      <c r="DF651" s="172"/>
      <c r="DG651" s="188" t="str">
        <f t="array" ref="DG651">IFERROR(_xlfn.XLOOKUP($A651&amp;B651,MARZO!$D$11:$D$40&amp;MARZO!$E$11:$E$40,MARZO!$AM$11:$AM$40,_xlfn.XLOOKUP($A651&amp;$B651,MARZO!$BC$11:$BC$40&amp;MARZO!$BD$11:$BD$40,MARZO!$CL$11:$CL$40,"A"))/1%,"")</f>
        <v/>
      </c>
      <c r="DH651" s="188" t="str">
        <f t="array" ref="DH651">IFERROR(_xlfn.XLOOKUP($A651&amp;$B651,ABRIL!$D$11:$D$40&amp;ABRIL!$E$11:$E$40,ABRIL!$AM$11:$AM$40,_xlfn.XLOOKUP($A651&amp;$B651,ABRIL!$BC$11:$BC$40&amp;ABRIL!$BD$11:$BD$40,ABRIL!$CL$11:$CL$40,"A"))/1%,"")</f>
        <v/>
      </c>
      <c r="DI651" s="188" t="str">
        <f t="array" ref="DI651">IFERROR(_xlfn.XLOOKUP($A651&amp;$B651,'ABRIL 2'!$D$11:$D$40&amp;'ABRIL 2'!$E$11:$E$40,'ABRIL 2'!$AM$11:$AM$40,_xlfn.XLOOKUP($A651&amp;$B651,'ABRIL 2'!$BC$11:$BC$40&amp;'ABRIL 2'!$BD$11:$BD$40,'ABRIL 2'!$CL$11:$CL$40,"A"))/1%,"")</f>
        <v/>
      </c>
      <c r="DJ651" s="188" t="str">
        <f t="array" ref="DJ651">IFERROR(_xlfn.XLOOKUP($A651&amp;$B651,MAYO!$D$11:$D$40&amp;MAYO!$E$11:$E$40,MAYO!$AM$11:$AM$40,_xlfn.XLOOKUP($A651&amp;$B651,MAYO!$BC$11:$BC$40&amp;MAYO!$BD$11:$BD$40,MAYO!$CL$11:$CL$40,"A"))/1%,"")</f>
        <v/>
      </c>
      <c r="DK651" s="188" t="str">
        <f t="array" ref="DK651">IFERROR(_xlfn.XLOOKUP($A651&amp;$B651,'MAYO 2'!$D$11:$D$40&amp;'MAYO 2'!$E$11:$E$40,'MAYO 2'!$AM$11:$AM$40,_xlfn.XLOOKUP($A651&amp;$B651,'MAYO 2'!$BC$11:$BC$40&amp;'MAYO 2'!$BD$11:$BD$40,'MAYO 2'!$CL$11:$CL$40,"A"))/1%,"")</f>
        <v/>
      </c>
      <c r="DL651" s="188" t="str">
        <f t="array" ref="DL651">IFERROR(_xlfn.XLOOKUP($A651&amp;$B651,JUNIO!$D$11:$D$40&amp;JUNIO!$E$11:$E$40,JUNIO!$AM$11:$AM$40,_xlfn.XLOOKUP($A651&amp;$B651,JUNIO!$BC$11:$BC$40&amp;JUNIO!$BD$11:$BD$40,JUNIO!$CL$11:$CL$40,"A"))/1%,"")</f>
        <v/>
      </c>
      <c r="DM651" s="188" t="str">
        <f t="array" ref="DM651">IFERROR(_xlfn.XLOOKUP($A651&amp;$B651,'JUNIO 2'!$D$11:$D$40&amp;'JUNIO 2'!$E$11:$E$40,'JUNIO 2'!$AM$11:$AM$40,_xlfn.XLOOKUP($A651&amp;$B651,'JUNIO 2'!$BC$11:$BC$40&amp;'JUNIO 2'!$BD$11:$BD$40,'JUNIO 2'!$CL$11:$CL$40,"A"))/1%,"")</f>
        <v/>
      </c>
      <c r="DN651" s="188" t="str">
        <f t="array" ref="DN651">IFERROR(_xlfn.XLOOKUP($A651&amp;$B651,JULIO!$D$11:$D$40&amp;JULIO!$E$11:$E$40,JULIO!$AM$11:$AM$40,_xlfn.XLOOKUP($A651&amp;$B651,JULIO!$BC$11:$BC$40&amp;JULIO!$BD$11:$BD$40,JULIO!$CL$11:$CL$40,"A"))/1%,"")</f>
        <v/>
      </c>
      <c r="DO651" s="188" t="str">
        <f t="array" ref="DO651">IFERROR(_xlfn.XLOOKUP($A651&amp;$B651,'JULIO 2'!$D$11:$D$40&amp;'JULIO 2'!$E$11:$E$40,'JULIO 2'!$AM$11:$AM$40,_xlfn.XLOOKUP($A651&amp;$B651,'JULIO 2'!$BC$11:$BC$40&amp;'JULIO 2'!$BD$11:$BD$40,'JULIO 2'!$CL$11:$CL$40,"A"))/1%,"")</f>
        <v/>
      </c>
      <c r="DP651" s="188" t="str">
        <f t="array" ref="DP651">IFERROR(_xlfn.XLOOKUP($A651&amp;$B651,AGOSTO!$D$11:$D$40&amp;AGOSTO!$E$11:$E$40,AGOSTO!$AM$11:$AM$40,_xlfn.XLOOKUP($A651&amp;$B651,AGOSTO!$BC$11:$BC$40&amp;AGOSTO!$BD$11:$BD$40,AGOSTO!$CL$11:$CL$40,"A"))/1%,"")</f>
        <v/>
      </c>
      <c r="DQ651" s="188" t="str">
        <f t="array" ref="DQ651">IFERROR(_xlfn.XLOOKUP($A651&amp;$B651,'AGOSTO 2'!$D$11:$D$40&amp;'AGOSTO 2'!$E$11:$E$40,'AGOSTO 2'!$AM$11:$AM$40,_xlfn.XLOOKUP($A651&amp;$B651,'AGOSTO 2'!$BC$11:$BC$40&amp;'AGOSTO 2'!$BD$11:$BD$40,'AGOSTO 2'!$CL$11:$CL$40,"A"))/1%,"")</f>
        <v/>
      </c>
      <c r="DR651" s="188" t="str">
        <f t="array" ref="DR651">IFERROR(_xlfn.XLOOKUP($A651&amp;$B651,SEPTIEMBRE!$D$11:$D$40&amp;SEPTIEMBRE!$E$11:$E$40,SEPTIEMBRE!$AM$11:$AM$40,_xlfn.XLOOKUP($A651&amp;$B651,SEPTIEMBRE!$BC$11:$BC$40&amp;SEPTIEMBRE!$BD$11:$BD$40,SEPTIEMBRE!$CL$11:$CL$40,"A"))/1%,"")</f>
        <v/>
      </c>
      <c r="DS651" s="188" t="str">
        <f t="array" ref="DS651">IFERROR(_xlfn.XLOOKUP($A651&amp;$B651,'SEPTIEMBRE 2'!$D$11:$D$40&amp;'SEPTIEMBRE 2'!$E$11:$E$40,'SEPTIEMBRE 2'!$AM$11:$AM$40,_xlfn.XLOOKUP($A651&amp;$B651,'SEPTIEMBRE 2'!$BC$11:$BC$40&amp;'SEPTIEMBRE 2'!$BD$11:$BD$40,'SEPTIEMBRE 2'!$CL$11:$CL$40,"A"))/1%,"")</f>
        <v/>
      </c>
      <c r="DT651" s="188" t="str">
        <f t="array" ref="DT651">IFERROR(_xlfn.XLOOKUP($A651&amp;$B651,'SEPTIEMBRE 3'!$D$11:$D$40&amp;'SEPTIEMBRE 3'!$E$11:$E$40,'SEPTIEMBRE 3'!$AM$11:$AM$40,_xlfn.XLOOKUP($A651&amp;$B651,'SEPTIEMBRE 3'!$BC$11:$BC$40&amp;'SEPTIEMBRE 3'!$BD$11:$BD$40,'SEPTIEMBRE 3'!$CL$11:$CL$40,"A"))/1%,"")</f>
        <v/>
      </c>
      <c r="DU651" s="188" t="str">
        <f t="array" ref="DU651">IFERROR(_xlfn.XLOOKUP($A651&amp;$B651,OCTUBRE!$D$11:$D$40&amp;OCTUBRE!$E$11:$E$40,OCTUBRE!$AM$11:$AM$40,_xlfn.XLOOKUP($A651&amp;$B651,OCTUBRE!$BC$11:$BC$40&amp;OCTUBRE!$BD$11:$BD$40,OCTUBRE!$CL$11:$CL$40,"A"))/1%,"")</f>
        <v/>
      </c>
      <c r="DV651" s="188" t="str">
        <f t="array" ref="DV651">IFERROR(_xlfn.XLOOKUP($A651&amp;$B651,'OCTUBRE 2'!$D$11:$D$40&amp;'OCTUBRE 2'!$E$11:$E$40,'OCTUBRE 2'!$AM$11:$AM$40,_xlfn.XLOOKUP($A651&amp;$B651,'OCTUBRE 2'!$BC$11:$BC$40&amp;'OCTUBRE 2'!$BD$11:$BD$40,'OCTUBRE 2'!$CL$11:$CL$40,"A"))/1%,"")</f>
        <v/>
      </c>
      <c r="DW651" s="188" t="str">
        <f t="array" ref="DW651">IFERROR(_xlfn.XLOOKUP($A651&amp;$B651,NOVIEMBRE!$D$11:$D$40&amp;NOVIEMBRE!$E$11:$E$40,NOVIEMBRE!$AM$11:$AM$40,_xlfn.XLOOKUP($A651&amp;$B651,NOVIEMBRE!$BC$11:$BC$40&amp;NOVIEMBRE!$BD$11:$BD$40,NOVIEMBRE!$CL$11:$CL$40,"A"))/1%,"")</f>
        <v/>
      </c>
      <c r="DX651" s="188" t="str">
        <f t="array" ref="DX651">IFERROR(_xlfn.XLOOKUP($A651&amp;$B651,'NOVIEMBRE 2'!$D$11:$D$40&amp;'NOVIEMBRE 2'!$E$11:$E$40,'NOVIEMBRE 2'!$AM$11:$AM$40,_xlfn.XLOOKUP($A651&amp;$B651,'NOVIEMBRE 2'!$BC$11:$BC$40&amp;'NOVIEMBRE 2'!$BD$11:$BD$40,'NOVIEMBRE 2'!$CL$11:$CL$40,"A"))/1%,"")</f>
        <v/>
      </c>
      <c r="DY651" s="188" t="str">
        <f t="array" ref="DY651">IFERROR(_xlfn.XLOOKUP($A651&amp;$B651,DICIEMBRE!$D$11:$D$40&amp;DICIEMBRE!$E$11:$E$40,DICIEMBRE!$AM$11:$AM$40,_xlfn.XLOOKUP($A651&amp;$B651,DICIEMBRE!$BC$11:$BC$40&amp;DICIEMBRE!$BD$11:$BD$40,DICIEMBRE!$CL$11:$CL$40,"A"))/1%,"")</f>
        <v/>
      </c>
      <c r="DZ651" s="381" t="str">
        <f t="shared" si="9"/>
        <v>-</v>
      </c>
      <c r="EA651" s="381" t="str">
        <f t="shared" si="10"/>
        <v>-</v>
      </c>
      <c r="EB651" s="381" t="str">
        <f t="shared" si="11"/>
        <v>-</v>
      </c>
      <c r="EC651" s="381" t="str">
        <f t="shared" si="12"/>
        <v>-</v>
      </c>
      <c r="ED651" s="381" t="str">
        <f t="shared" si="13"/>
        <v>-</v>
      </c>
      <c r="EE651" s="381" t="str">
        <f t="shared" si="14"/>
        <v>-</v>
      </c>
      <c r="EF651" s="381" t="str">
        <f t="shared" si="15"/>
        <v>-</v>
      </c>
      <c r="EG651" s="381" t="str">
        <f t="shared" si="16"/>
        <v>-</v>
      </c>
      <c r="EH651" s="381" t="str">
        <f t="shared" si="17"/>
        <v>-</v>
      </c>
      <c r="EI651" s="188" t="str">
        <f t="shared" si="18"/>
        <v/>
      </c>
      <c r="EJ651" s="382"/>
      <c r="EK651" s="382"/>
      <c r="EL651" s="383"/>
      <c r="EM651" s="21"/>
      <c r="EN651" s="384">
        <f t="array" ref="EN651">IFERROR(_xlfn.XLOOKUP($A651&amp;$B651,MARZO!$D$11:$D$40&amp;MARZO!$E$11:$E$40,MARZO!$AK$11:$AK$40,_xlfn.XLOOKUP($A651&amp;$B651,MARZO!$BC$11:$BC$40&amp;MARZO!$BD$11:$BD$40,MARZO!$CJ$11:$CJ$40,"A")),"")</f>
        <v>0</v>
      </c>
      <c r="EO651" s="384">
        <f t="array" ref="EO651">IFERROR(_xlfn.XLOOKUP($A651&amp;$B651,ABRIL!$D$11:$D$40&amp;ABRIL!$E$11:$E$40,ABRIL!$AK$11:$AK$40,_xlfn.XLOOKUP($A651&amp;$B651,ABRIL!$BC$11:$BC$40&amp;ABRIL!$BD$11:$BD$40,ABRIL!$CJ$11:$CJ$40,"A")),"")</f>
        <v>0</v>
      </c>
      <c r="EP651" s="384">
        <f t="array" ref="EP651">IFERROR(_xlfn.XLOOKUP($A651&amp;$B651,'ABRIL 2'!$D$11:$D$40&amp;'ABRIL 2'!$E$11:$E$40,'ABRIL 2'!$AK$11:$AK$40,_xlfn.XLOOKUP($A651&amp;$B651,'ABRIL 2'!$BC$11:$BC$40&amp;'ABRIL 2'!$BD$11:$BD$40,'ABRIL 2'!$CJ$11:$CJ$40,"A")),"")</f>
        <v>0</v>
      </c>
      <c r="EQ651" s="384">
        <f t="array" ref="EQ651">IFERROR(_xlfn.XLOOKUP($A651&amp;$B651,MAYO!$D$11:$D$40&amp;MAYO!$E$11:$E$40,MAYO!$AK$11:$AK$40,_xlfn.XLOOKUP($A651&amp;$B651,MAYO!$BC$11:$BC$40&amp;MAYO!$BD$11:$BD$40,MAYO!$CJ$11:$CJ$40,"A")),"")</f>
        <v>0</v>
      </c>
      <c r="ER651" s="384">
        <f t="array" ref="ER651">IFERROR(_xlfn.XLOOKUP($A651&amp;$B651,'MAYO 2'!$D$11:$D$40&amp;'MAYO 2'!$E$11:$E$40,'MAYO 2'!$AK$11:$AK$40,_xlfn.XLOOKUP($A651&amp;$B651,'MAYO 2'!$BC$11:$BC$40&amp;'MAYO 2'!$BD$11:$BD$40,'MAYO 2'!$CJ$11:$CJ$40,"A")),"")</f>
        <v>0</v>
      </c>
      <c r="ES651" s="384">
        <f t="array" ref="ES651">IFERROR(_xlfn.XLOOKUP($A651&amp;$B651,JUNIO!$D$11:$D$40&amp;JUNIO!$E$11:$E$40,JUNIO!$AK$11:$AK$40,_xlfn.XLOOKUP($A651&amp;$B651,JUNIO!$BC$11:$BC$40&amp;JUNIO!$BD$11:$BD$40,JUNIO!$CJ$11:$CJ$40,"A")),"")</f>
        <v>0</v>
      </c>
      <c r="ET651" s="384">
        <f t="array" ref="ET651">IFERROR(_xlfn.XLOOKUP($A651&amp;$B651,'JUNIO 2'!$D$11:$D$40&amp;'JUNIO 2'!$E$11:$E$40,'JUNIO 2'!$AK$11:$AK$40,_xlfn.XLOOKUP($A651&amp;$B651,'JUNIO 2'!$BC$11:$BC$40&amp;'JUNIO 2'!$BD$11:$BD$40,'JUNIO 2'!$CJ$11:$CJ$40,"A")),"")</f>
        <v>0</v>
      </c>
      <c r="EU651" s="384">
        <f t="array" ref="EU651">IFERROR(_xlfn.XLOOKUP($A651&amp;$B651,JULIO!$D$11:$D$40&amp;JULIO!$E$11:$E$40,JULIO!$AK$11:$AK$40,_xlfn.XLOOKUP($A651&amp;$B651,JULIO!$BC$11:$BC$40&amp;JULIO!$BD$11:$BD$40,JULIO!$CJ$11:$CJ$40,"A")),"")</f>
        <v>0</v>
      </c>
      <c r="EV651" s="384">
        <f t="array" ref="EV651">IFERROR(_xlfn.XLOOKUP($A651&amp;$B651,'JULIO 2'!$D$11:$D$40&amp;'JULIO 2'!$E$11:$E$40,'JULIO 2'!$AK$11:$AK$40,_xlfn.XLOOKUP($A651&amp;$B651,'JULIO 2'!$BC$11:$BC$40&amp;'JULIO 2'!$BD$11:$BD$40,'JULIO 2'!$CJ$11:$CJ$40,"A")),"")</f>
        <v>0</v>
      </c>
      <c r="EW651" s="384">
        <f t="array" ref="EW651">IFERROR(_xlfn.XLOOKUP($A651&amp;$B651,AGOSTO!$D$11:$D$40&amp;AGOSTO!$E$11:$E$40,AGOSTO!$AK$11:$AK$40,_xlfn.XLOOKUP($A651&amp;$B651,AGOSTO!$BC$11:$BC$40&amp;AGOSTO!$BD$11:$BD$40,AGOSTO!$CJ$11:$CJ$40,"A")),"")</f>
        <v>0</v>
      </c>
      <c r="EX651" s="384">
        <f t="array" ref="EX651">IFERROR(_xlfn.XLOOKUP($A651&amp;$B651,'AGOSTO 2'!$D$11:$D$40&amp;'AGOSTO 2'!$E$11:$E$40,'AGOSTO 2'!$AK$11:$AK$40,_xlfn.XLOOKUP($A651&amp;$B651,'AGOSTO 2'!$BC$11:$BC$40&amp;'AGOSTO 2'!$BD$11:$BD$40,'AGOSTO 2'!$CJ$11:$CJ$40,"A")),"")</f>
        <v>0</v>
      </c>
      <c r="EY651" s="384">
        <f t="array" ref="EY651">IFERROR(_xlfn.XLOOKUP($A651&amp;$B651,SEPTIEMBRE!$D$11:$D$40&amp;SEPTIEMBRE!$E$11:$E$40,SEPTIEMBRE!$AK$11:$AK$40,_xlfn.XLOOKUP($A651&amp;$B651,SEPTIEMBRE!$BC$11:$BC$40&amp;SEPTIEMBRE!$BD$11:$BD$40,SEPTIEMBRE!$CJ$11:$CJ$40,"A")),"")</f>
        <v>0</v>
      </c>
      <c r="EZ651" s="384">
        <f t="array" ref="EZ651">IFERROR(_xlfn.XLOOKUP($A651&amp;$B651,'SEPTIEMBRE 2'!$D$11:$D$40&amp;'SEPTIEMBRE 2'!$E$11:$E$40,'SEPTIEMBRE 2'!$AK$11:$AK$40,_xlfn.XLOOKUP($A651&amp;$B651,'SEPTIEMBRE 2'!$BC$11:$BC$40&amp;'SEPTIEMBRE 2'!$BD$11:$BD$40,'SEPTIEMBRE 2'!$CJ$11:$CJ$40,"A")),"")</f>
        <v>0</v>
      </c>
      <c r="FA651" s="384">
        <f t="array" ref="FA651">IFERROR(_xlfn.XLOOKUP($A651&amp;$B651,'SEPTIEMBRE 3'!$D$11:$D$40&amp;'SEPTIEMBRE 3'!$E$11:$E$40,'SEPTIEMBRE 3'!$AK$11:$AK$40,_xlfn.XLOOKUP($A651&amp;$B651,'SEPTIEMBRE 3'!$BC$11:$BC$40&amp;'SEPTIEMBRE 3'!$BD$11:$BD$40,'SEPTIEMBRE 3'!$CJ$11:$CJ$40,"A")),"")</f>
        <v>0</v>
      </c>
      <c r="FB651" s="384">
        <f t="array" ref="FB651">IFERROR(_xlfn.XLOOKUP($A651&amp;$B651,OCTUBRE!$D$11:$D$40&amp;OCTUBRE!$E$11:$E$40,OCTUBRE!$AK$11:$AK$40,_xlfn.XLOOKUP($A651&amp;$B651,OCTUBRE!$BC$11:$BC$40&amp;OCTUBRE!$BD$11:$BD$40,OCTUBRE!$CJ$11:$CJ$40,"A")),"")</f>
        <v>0</v>
      </c>
      <c r="FC651" s="384">
        <f t="array" ref="FC651">IFERROR(_xlfn.XLOOKUP($A651&amp;$B651,'OCTUBRE 2'!$D$11:$D$40&amp;'OCTUBRE 2'!$E$11:$E$40,'OCTUBRE 2'!$AK$11:$AK$40,_xlfn.XLOOKUP($A651&amp;$B651,'OCTUBRE 2'!$BC$11:$BC$40&amp;'OCTUBRE 2'!$BD$11:$BD$40,'OCTUBRE 2'!$CJ$11:$CJ$40,"A")),"")</f>
        <v>0</v>
      </c>
      <c r="FD651" s="384">
        <f t="array" ref="FD651">IFERROR(_xlfn.XLOOKUP($A651&amp;$B651,NOVIEMBRE!$D$11:$D$40&amp;NOVIEMBRE!$E$11:$E$40,NOVIEMBRE!$AK$11:$AK$40,_xlfn.XLOOKUP($A651&amp;$B651,NOVIEMBRE!$BC$11:$BC$40&amp;NOVIEMBRE!$BD$11:$BD$40,NOVIEMBRE!$CJ$11:$CJ$40,"A")),"")</f>
        <v>0</v>
      </c>
      <c r="FE651" s="384">
        <f t="array" ref="FE651">IFERROR(_xlfn.XLOOKUP($A651&amp;$B651,'NOVIEMBRE 2'!$D$11:$D$40&amp;'NOVIEMBRE 2'!$E$11:$E$40,'NOVIEMBRE 2'!$AK$11:$AK$40,_xlfn.XLOOKUP($A651&amp;$B651,'NOVIEMBRE 2'!$BC$11:$BC$40&amp;'NOVIEMBRE 2'!$BD$11:$BD$40,'NOVIEMBRE 2'!$CJ$11:$CJ$40,"A")),"")</f>
        <v>0</v>
      </c>
      <c r="FF651" s="385">
        <f t="array" ref="FF651">IFERROR(_xlfn.XLOOKUP($A651&amp;$B651,DICIEMBRE!$D$11:$D$40&amp;DICIEMBRE!$E$11:$E$40,DICIEMBRE!$AK$11:$AK$40,_xlfn.XLOOKUP($A651&amp;$B651,DICIEMBRE!$BC$11:$BC$40&amp;DICIEMBRE!$BD$11:$BD$40,DICIEMBRE!$CJ$11:$CJ$40,"A")),"")</f>
        <v>0</v>
      </c>
      <c r="FG651" s="386" t="str">
        <f t="shared" si="19"/>
        <v/>
      </c>
      <c r="FH651" s="386" t="str">
        <f t="array" ref="FH651">IF(
 COUNT(DZ651:EH651)=0,
 "-",
 IF(
  COUNT(DZ651:EH651) &lt; COUNTA(DZ651:EH651),
  REPT("🟩", ROUND(COUNT(DZ651:EH651)/COUNTA(DZ651:EH651)*5, 0)) &amp;
  REPT("⬜", 5 - ROUND(COUNT(DZ651:EH651)/COUNTA(DZ651:EH651)*5, 0)),
  IF(
    AVERAGE(IF(DZ651:EH651&lt;&gt;"", DZ651:EH651, )) &gt;= 70, "🟩🟩🟩🟩🟩",
    IF(
      AVERAGE(IF(DZ651:EH651&lt;&gt;"",DZ651:EH651, )) &gt;= 56, "🟨🟨🟨🟨🟨",
      "🟥🟥🟥🟥🟥"
    )
  )
 )
)
</f>
        <v>-</v>
      </c>
    </row>
    <row r="652" ht="15.75" customHeight="1">
      <c r="A652" s="168"/>
      <c r="B652" s="169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1"/>
      <c r="N652" s="172" t="str">
        <f t="shared" si="1"/>
        <v/>
      </c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2" t="str">
        <f t="shared" si="2"/>
        <v/>
      </c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2" t="str">
        <f t="shared" si="3"/>
        <v/>
      </c>
      <c r="AM652" s="173"/>
      <c r="AN652" s="173"/>
      <c r="AO652" s="173"/>
      <c r="AP652" s="173"/>
      <c r="AQ652" s="173"/>
      <c r="AR652" s="173"/>
      <c r="AS652" s="173"/>
      <c r="AT652" s="173"/>
      <c r="AU652" s="173"/>
      <c r="AV652" s="171"/>
      <c r="AW652" s="171"/>
      <c r="AX652" s="172" t="str">
        <f t="shared" si="4"/>
        <v/>
      </c>
      <c r="AY652" s="173"/>
      <c r="AZ652" s="173"/>
      <c r="BA652" s="173"/>
      <c r="BB652" s="173"/>
      <c r="BC652" s="173"/>
      <c r="BD652" s="173"/>
      <c r="BE652" s="173"/>
      <c r="BF652" s="173"/>
      <c r="BG652" s="173"/>
      <c r="BH652" s="173"/>
      <c r="BI652" s="173"/>
      <c r="BJ652" s="172" t="str">
        <f t="shared" si="5"/>
        <v/>
      </c>
      <c r="BK652" s="173"/>
      <c r="BL652" s="173"/>
      <c r="BM652" s="173"/>
      <c r="BN652" s="173"/>
      <c r="BO652" s="173"/>
      <c r="BP652" s="173"/>
      <c r="BQ652" s="173"/>
      <c r="BR652" s="173"/>
      <c r="BS652" s="173"/>
      <c r="BT652" s="173"/>
      <c r="BU652" s="173"/>
      <c r="BV652" s="172" t="str">
        <f t="shared" si="6"/>
        <v/>
      </c>
      <c r="BW652" s="173"/>
      <c r="BX652" s="173"/>
      <c r="BY652" s="173"/>
      <c r="BZ652" s="171"/>
      <c r="CA652" s="171"/>
      <c r="CB652" s="171"/>
      <c r="CC652" s="171"/>
      <c r="CD652" s="171"/>
      <c r="CE652" s="171"/>
      <c r="CF652" s="171"/>
      <c r="CG652" s="171"/>
      <c r="CH652" s="172" t="str">
        <f t="shared" si="7"/>
        <v/>
      </c>
      <c r="CI652" s="171"/>
      <c r="CJ652" s="173"/>
      <c r="CK652" s="173"/>
      <c r="CL652" s="173"/>
      <c r="CM652" s="173"/>
      <c r="CN652" s="171"/>
      <c r="CO652" s="171"/>
      <c r="CP652" s="171"/>
      <c r="CQ652" s="173"/>
      <c r="CR652" s="171"/>
      <c r="CS652" s="171"/>
      <c r="CT652" s="172" t="str">
        <f t="shared" si="8"/>
        <v/>
      </c>
      <c r="CU652" s="172"/>
      <c r="CV652" s="172"/>
      <c r="CW652" s="172"/>
      <c r="CX652" s="172"/>
      <c r="CY652" s="172"/>
      <c r="CZ652" s="172"/>
      <c r="DA652" s="172"/>
      <c r="DB652" s="172"/>
      <c r="DC652" s="172"/>
      <c r="DD652" s="172"/>
      <c r="DE652" s="172"/>
      <c r="DF652" s="172"/>
      <c r="DG652" s="188" t="str">
        <f t="array" ref="DG652">IFERROR(_xlfn.XLOOKUP($A652&amp;B652,MARZO!$D$11:$D$40&amp;MARZO!$E$11:$E$40,MARZO!$AM$11:$AM$40,_xlfn.XLOOKUP($A652&amp;$B652,MARZO!$BC$11:$BC$40&amp;MARZO!$BD$11:$BD$40,MARZO!$CL$11:$CL$40,"A"))/1%,"")</f>
        <v/>
      </c>
      <c r="DH652" s="188" t="str">
        <f t="array" ref="DH652">IFERROR(_xlfn.XLOOKUP($A652&amp;$B652,ABRIL!$D$11:$D$40&amp;ABRIL!$E$11:$E$40,ABRIL!$AM$11:$AM$40,_xlfn.XLOOKUP($A652&amp;$B652,ABRIL!$BC$11:$BC$40&amp;ABRIL!$BD$11:$BD$40,ABRIL!$CL$11:$CL$40,"A"))/1%,"")</f>
        <v/>
      </c>
      <c r="DI652" s="188" t="str">
        <f t="array" ref="DI652">IFERROR(_xlfn.XLOOKUP($A652&amp;$B652,'ABRIL 2'!$D$11:$D$40&amp;'ABRIL 2'!$E$11:$E$40,'ABRIL 2'!$AM$11:$AM$40,_xlfn.XLOOKUP($A652&amp;$B652,'ABRIL 2'!$BC$11:$BC$40&amp;'ABRIL 2'!$BD$11:$BD$40,'ABRIL 2'!$CL$11:$CL$40,"A"))/1%,"")</f>
        <v/>
      </c>
      <c r="DJ652" s="188" t="str">
        <f t="array" ref="DJ652">IFERROR(_xlfn.XLOOKUP($A652&amp;$B652,MAYO!$D$11:$D$40&amp;MAYO!$E$11:$E$40,MAYO!$AM$11:$AM$40,_xlfn.XLOOKUP($A652&amp;$B652,MAYO!$BC$11:$BC$40&amp;MAYO!$BD$11:$BD$40,MAYO!$CL$11:$CL$40,"A"))/1%,"")</f>
        <v/>
      </c>
      <c r="DK652" s="188" t="str">
        <f t="array" ref="DK652">IFERROR(_xlfn.XLOOKUP($A652&amp;$B652,'MAYO 2'!$D$11:$D$40&amp;'MAYO 2'!$E$11:$E$40,'MAYO 2'!$AM$11:$AM$40,_xlfn.XLOOKUP($A652&amp;$B652,'MAYO 2'!$BC$11:$BC$40&amp;'MAYO 2'!$BD$11:$BD$40,'MAYO 2'!$CL$11:$CL$40,"A"))/1%,"")</f>
        <v/>
      </c>
      <c r="DL652" s="188" t="str">
        <f t="array" ref="DL652">IFERROR(_xlfn.XLOOKUP($A652&amp;$B652,JUNIO!$D$11:$D$40&amp;JUNIO!$E$11:$E$40,JUNIO!$AM$11:$AM$40,_xlfn.XLOOKUP($A652&amp;$B652,JUNIO!$BC$11:$BC$40&amp;JUNIO!$BD$11:$BD$40,JUNIO!$CL$11:$CL$40,"A"))/1%,"")</f>
        <v/>
      </c>
      <c r="DM652" s="188" t="str">
        <f t="array" ref="DM652">IFERROR(_xlfn.XLOOKUP($A652&amp;$B652,'JUNIO 2'!$D$11:$D$40&amp;'JUNIO 2'!$E$11:$E$40,'JUNIO 2'!$AM$11:$AM$40,_xlfn.XLOOKUP($A652&amp;$B652,'JUNIO 2'!$BC$11:$BC$40&amp;'JUNIO 2'!$BD$11:$BD$40,'JUNIO 2'!$CL$11:$CL$40,"A"))/1%,"")</f>
        <v/>
      </c>
      <c r="DN652" s="188" t="str">
        <f t="array" ref="DN652">IFERROR(_xlfn.XLOOKUP($A652&amp;$B652,JULIO!$D$11:$D$40&amp;JULIO!$E$11:$E$40,JULIO!$AM$11:$AM$40,_xlfn.XLOOKUP($A652&amp;$B652,JULIO!$BC$11:$BC$40&amp;JULIO!$BD$11:$BD$40,JULIO!$CL$11:$CL$40,"A"))/1%,"")</f>
        <v/>
      </c>
      <c r="DO652" s="188" t="str">
        <f t="array" ref="DO652">IFERROR(_xlfn.XLOOKUP($A652&amp;$B652,'JULIO 2'!$D$11:$D$40&amp;'JULIO 2'!$E$11:$E$40,'JULIO 2'!$AM$11:$AM$40,_xlfn.XLOOKUP($A652&amp;$B652,'JULIO 2'!$BC$11:$BC$40&amp;'JULIO 2'!$BD$11:$BD$40,'JULIO 2'!$CL$11:$CL$40,"A"))/1%,"")</f>
        <v/>
      </c>
      <c r="DP652" s="188" t="str">
        <f t="array" ref="DP652">IFERROR(_xlfn.XLOOKUP($A652&amp;$B652,AGOSTO!$D$11:$D$40&amp;AGOSTO!$E$11:$E$40,AGOSTO!$AM$11:$AM$40,_xlfn.XLOOKUP($A652&amp;$B652,AGOSTO!$BC$11:$BC$40&amp;AGOSTO!$BD$11:$BD$40,AGOSTO!$CL$11:$CL$40,"A"))/1%,"")</f>
        <v/>
      </c>
      <c r="DQ652" s="188" t="str">
        <f t="array" ref="DQ652">IFERROR(_xlfn.XLOOKUP($A652&amp;$B652,'AGOSTO 2'!$D$11:$D$40&amp;'AGOSTO 2'!$E$11:$E$40,'AGOSTO 2'!$AM$11:$AM$40,_xlfn.XLOOKUP($A652&amp;$B652,'AGOSTO 2'!$BC$11:$BC$40&amp;'AGOSTO 2'!$BD$11:$BD$40,'AGOSTO 2'!$CL$11:$CL$40,"A"))/1%,"")</f>
        <v/>
      </c>
      <c r="DR652" s="188" t="str">
        <f t="array" ref="DR652">IFERROR(_xlfn.XLOOKUP($A652&amp;$B652,SEPTIEMBRE!$D$11:$D$40&amp;SEPTIEMBRE!$E$11:$E$40,SEPTIEMBRE!$AM$11:$AM$40,_xlfn.XLOOKUP($A652&amp;$B652,SEPTIEMBRE!$BC$11:$BC$40&amp;SEPTIEMBRE!$BD$11:$BD$40,SEPTIEMBRE!$CL$11:$CL$40,"A"))/1%,"")</f>
        <v/>
      </c>
      <c r="DS652" s="188" t="str">
        <f t="array" ref="DS652">IFERROR(_xlfn.XLOOKUP($A652&amp;$B652,'SEPTIEMBRE 2'!$D$11:$D$40&amp;'SEPTIEMBRE 2'!$E$11:$E$40,'SEPTIEMBRE 2'!$AM$11:$AM$40,_xlfn.XLOOKUP($A652&amp;$B652,'SEPTIEMBRE 2'!$BC$11:$BC$40&amp;'SEPTIEMBRE 2'!$BD$11:$BD$40,'SEPTIEMBRE 2'!$CL$11:$CL$40,"A"))/1%,"")</f>
        <v/>
      </c>
      <c r="DT652" s="188" t="str">
        <f t="array" ref="DT652">IFERROR(_xlfn.XLOOKUP($A652&amp;$B652,'SEPTIEMBRE 3'!$D$11:$D$40&amp;'SEPTIEMBRE 3'!$E$11:$E$40,'SEPTIEMBRE 3'!$AM$11:$AM$40,_xlfn.XLOOKUP($A652&amp;$B652,'SEPTIEMBRE 3'!$BC$11:$BC$40&amp;'SEPTIEMBRE 3'!$BD$11:$BD$40,'SEPTIEMBRE 3'!$CL$11:$CL$40,"A"))/1%,"")</f>
        <v/>
      </c>
      <c r="DU652" s="188" t="str">
        <f t="array" ref="DU652">IFERROR(_xlfn.XLOOKUP($A652&amp;$B652,OCTUBRE!$D$11:$D$40&amp;OCTUBRE!$E$11:$E$40,OCTUBRE!$AM$11:$AM$40,_xlfn.XLOOKUP($A652&amp;$B652,OCTUBRE!$BC$11:$BC$40&amp;OCTUBRE!$BD$11:$BD$40,OCTUBRE!$CL$11:$CL$40,"A"))/1%,"")</f>
        <v/>
      </c>
      <c r="DV652" s="188" t="str">
        <f t="array" ref="DV652">IFERROR(_xlfn.XLOOKUP($A652&amp;$B652,'OCTUBRE 2'!$D$11:$D$40&amp;'OCTUBRE 2'!$E$11:$E$40,'OCTUBRE 2'!$AM$11:$AM$40,_xlfn.XLOOKUP($A652&amp;$B652,'OCTUBRE 2'!$BC$11:$BC$40&amp;'OCTUBRE 2'!$BD$11:$BD$40,'OCTUBRE 2'!$CL$11:$CL$40,"A"))/1%,"")</f>
        <v/>
      </c>
      <c r="DW652" s="188" t="str">
        <f t="array" ref="DW652">IFERROR(_xlfn.XLOOKUP($A652&amp;$B652,NOVIEMBRE!$D$11:$D$40&amp;NOVIEMBRE!$E$11:$E$40,NOVIEMBRE!$AM$11:$AM$40,_xlfn.XLOOKUP($A652&amp;$B652,NOVIEMBRE!$BC$11:$BC$40&amp;NOVIEMBRE!$BD$11:$BD$40,NOVIEMBRE!$CL$11:$CL$40,"A"))/1%,"")</f>
        <v/>
      </c>
      <c r="DX652" s="188" t="str">
        <f t="array" ref="DX652">IFERROR(_xlfn.XLOOKUP($A652&amp;$B652,'NOVIEMBRE 2'!$D$11:$D$40&amp;'NOVIEMBRE 2'!$E$11:$E$40,'NOVIEMBRE 2'!$AM$11:$AM$40,_xlfn.XLOOKUP($A652&amp;$B652,'NOVIEMBRE 2'!$BC$11:$BC$40&amp;'NOVIEMBRE 2'!$BD$11:$BD$40,'NOVIEMBRE 2'!$CL$11:$CL$40,"A"))/1%,"")</f>
        <v/>
      </c>
      <c r="DY652" s="188" t="str">
        <f t="array" ref="DY652">IFERROR(_xlfn.XLOOKUP($A652&amp;$B652,DICIEMBRE!$D$11:$D$40&amp;DICIEMBRE!$E$11:$E$40,DICIEMBRE!$AM$11:$AM$40,_xlfn.XLOOKUP($A652&amp;$B652,DICIEMBRE!$BC$11:$BC$40&amp;DICIEMBRE!$BD$11:$BD$40,DICIEMBRE!$CL$11:$CL$40,"A"))/1%,"")</f>
        <v/>
      </c>
      <c r="DZ652" s="381" t="str">
        <f t="shared" si="9"/>
        <v>-</v>
      </c>
      <c r="EA652" s="381" t="str">
        <f t="shared" si="10"/>
        <v>-</v>
      </c>
      <c r="EB652" s="381" t="str">
        <f t="shared" si="11"/>
        <v>-</v>
      </c>
      <c r="EC652" s="381" t="str">
        <f t="shared" si="12"/>
        <v>-</v>
      </c>
      <c r="ED652" s="381" t="str">
        <f t="shared" si="13"/>
        <v>-</v>
      </c>
      <c r="EE652" s="381" t="str">
        <f t="shared" si="14"/>
        <v>-</v>
      </c>
      <c r="EF652" s="381" t="str">
        <f t="shared" si="15"/>
        <v>-</v>
      </c>
      <c r="EG652" s="381" t="str">
        <f t="shared" si="16"/>
        <v>-</v>
      </c>
      <c r="EH652" s="381" t="str">
        <f t="shared" si="17"/>
        <v>-</v>
      </c>
      <c r="EI652" s="188" t="str">
        <f t="shared" si="18"/>
        <v/>
      </c>
      <c r="EJ652" s="382"/>
      <c r="EK652" s="382"/>
      <c r="EL652" s="383"/>
      <c r="EM652" s="21"/>
      <c r="EN652" s="384">
        <f t="array" ref="EN652">IFERROR(_xlfn.XLOOKUP($A652&amp;$B652,MARZO!$D$11:$D$40&amp;MARZO!$E$11:$E$40,MARZO!$AK$11:$AK$40,_xlfn.XLOOKUP($A652&amp;$B652,MARZO!$BC$11:$BC$40&amp;MARZO!$BD$11:$BD$40,MARZO!$CJ$11:$CJ$40,"A")),"")</f>
        <v>0</v>
      </c>
      <c r="EO652" s="384">
        <f t="array" ref="EO652">IFERROR(_xlfn.XLOOKUP($A652&amp;$B652,ABRIL!$D$11:$D$40&amp;ABRIL!$E$11:$E$40,ABRIL!$AK$11:$AK$40,_xlfn.XLOOKUP($A652&amp;$B652,ABRIL!$BC$11:$BC$40&amp;ABRIL!$BD$11:$BD$40,ABRIL!$CJ$11:$CJ$40,"A")),"")</f>
        <v>0</v>
      </c>
      <c r="EP652" s="384">
        <f t="array" ref="EP652">IFERROR(_xlfn.XLOOKUP($A652&amp;$B652,'ABRIL 2'!$D$11:$D$40&amp;'ABRIL 2'!$E$11:$E$40,'ABRIL 2'!$AK$11:$AK$40,_xlfn.XLOOKUP($A652&amp;$B652,'ABRIL 2'!$BC$11:$BC$40&amp;'ABRIL 2'!$BD$11:$BD$40,'ABRIL 2'!$CJ$11:$CJ$40,"A")),"")</f>
        <v>0</v>
      </c>
      <c r="EQ652" s="384">
        <f t="array" ref="EQ652">IFERROR(_xlfn.XLOOKUP($A652&amp;$B652,MAYO!$D$11:$D$40&amp;MAYO!$E$11:$E$40,MAYO!$AK$11:$AK$40,_xlfn.XLOOKUP($A652&amp;$B652,MAYO!$BC$11:$BC$40&amp;MAYO!$BD$11:$BD$40,MAYO!$CJ$11:$CJ$40,"A")),"")</f>
        <v>0</v>
      </c>
      <c r="ER652" s="384">
        <f t="array" ref="ER652">IFERROR(_xlfn.XLOOKUP($A652&amp;$B652,'MAYO 2'!$D$11:$D$40&amp;'MAYO 2'!$E$11:$E$40,'MAYO 2'!$AK$11:$AK$40,_xlfn.XLOOKUP($A652&amp;$B652,'MAYO 2'!$BC$11:$BC$40&amp;'MAYO 2'!$BD$11:$BD$40,'MAYO 2'!$CJ$11:$CJ$40,"A")),"")</f>
        <v>0</v>
      </c>
      <c r="ES652" s="384">
        <f t="array" ref="ES652">IFERROR(_xlfn.XLOOKUP($A652&amp;$B652,JUNIO!$D$11:$D$40&amp;JUNIO!$E$11:$E$40,JUNIO!$AK$11:$AK$40,_xlfn.XLOOKUP($A652&amp;$B652,JUNIO!$BC$11:$BC$40&amp;JUNIO!$BD$11:$BD$40,JUNIO!$CJ$11:$CJ$40,"A")),"")</f>
        <v>0</v>
      </c>
      <c r="ET652" s="384">
        <f t="array" ref="ET652">IFERROR(_xlfn.XLOOKUP($A652&amp;$B652,'JUNIO 2'!$D$11:$D$40&amp;'JUNIO 2'!$E$11:$E$40,'JUNIO 2'!$AK$11:$AK$40,_xlfn.XLOOKUP($A652&amp;$B652,'JUNIO 2'!$BC$11:$BC$40&amp;'JUNIO 2'!$BD$11:$BD$40,'JUNIO 2'!$CJ$11:$CJ$40,"A")),"")</f>
        <v>0</v>
      </c>
      <c r="EU652" s="384">
        <f t="array" ref="EU652">IFERROR(_xlfn.XLOOKUP($A652&amp;$B652,JULIO!$D$11:$D$40&amp;JULIO!$E$11:$E$40,JULIO!$AK$11:$AK$40,_xlfn.XLOOKUP($A652&amp;$B652,JULIO!$BC$11:$BC$40&amp;JULIO!$BD$11:$BD$40,JULIO!$CJ$11:$CJ$40,"A")),"")</f>
        <v>0</v>
      </c>
      <c r="EV652" s="384">
        <f t="array" ref="EV652">IFERROR(_xlfn.XLOOKUP($A652&amp;$B652,'JULIO 2'!$D$11:$D$40&amp;'JULIO 2'!$E$11:$E$40,'JULIO 2'!$AK$11:$AK$40,_xlfn.XLOOKUP($A652&amp;$B652,'JULIO 2'!$BC$11:$BC$40&amp;'JULIO 2'!$BD$11:$BD$40,'JULIO 2'!$CJ$11:$CJ$40,"A")),"")</f>
        <v>0</v>
      </c>
      <c r="EW652" s="384">
        <f t="array" ref="EW652">IFERROR(_xlfn.XLOOKUP($A652&amp;$B652,AGOSTO!$D$11:$D$40&amp;AGOSTO!$E$11:$E$40,AGOSTO!$AK$11:$AK$40,_xlfn.XLOOKUP($A652&amp;$B652,AGOSTO!$BC$11:$BC$40&amp;AGOSTO!$BD$11:$BD$40,AGOSTO!$CJ$11:$CJ$40,"A")),"")</f>
        <v>0</v>
      </c>
      <c r="EX652" s="384">
        <f t="array" ref="EX652">IFERROR(_xlfn.XLOOKUP($A652&amp;$B652,'AGOSTO 2'!$D$11:$D$40&amp;'AGOSTO 2'!$E$11:$E$40,'AGOSTO 2'!$AK$11:$AK$40,_xlfn.XLOOKUP($A652&amp;$B652,'AGOSTO 2'!$BC$11:$BC$40&amp;'AGOSTO 2'!$BD$11:$BD$40,'AGOSTO 2'!$CJ$11:$CJ$40,"A")),"")</f>
        <v>0</v>
      </c>
      <c r="EY652" s="384">
        <f t="array" ref="EY652">IFERROR(_xlfn.XLOOKUP($A652&amp;$B652,SEPTIEMBRE!$D$11:$D$40&amp;SEPTIEMBRE!$E$11:$E$40,SEPTIEMBRE!$AK$11:$AK$40,_xlfn.XLOOKUP($A652&amp;$B652,SEPTIEMBRE!$BC$11:$BC$40&amp;SEPTIEMBRE!$BD$11:$BD$40,SEPTIEMBRE!$CJ$11:$CJ$40,"A")),"")</f>
        <v>0</v>
      </c>
      <c r="EZ652" s="384">
        <f t="array" ref="EZ652">IFERROR(_xlfn.XLOOKUP($A652&amp;$B652,'SEPTIEMBRE 2'!$D$11:$D$40&amp;'SEPTIEMBRE 2'!$E$11:$E$40,'SEPTIEMBRE 2'!$AK$11:$AK$40,_xlfn.XLOOKUP($A652&amp;$B652,'SEPTIEMBRE 2'!$BC$11:$BC$40&amp;'SEPTIEMBRE 2'!$BD$11:$BD$40,'SEPTIEMBRE 2'!$CJ$11:$CJ$40,"A")),"")</f>
        <v>0</v>
      </c>
      <c r="FA652" s="384">
        <f t="array" ref="FA652">IFERROR(_xlfn.XLOOKUP($A652&amp;$B652,'SEPTIEMBRE 3'!$D$11:$D$40&amp;'SEPTIEMBRE 3'!$E$11:$E$40,'SEPTIEMBRE 3'!$AK$11:$AK$40,_xlfn.XLOOKUP($A652&amp;$B652,'SEPTIEMBRE 3'!$BC$11:$BC$40&amp;'SEPTIEMBRE 3'!$BD$11:$BD$40,'SEPTIEMBRE 3'!$CJ$11:$CJ$40,"A")),"")</f>
        <v>0</v>
      </c>
      <c r="FB652" s="384">
        <f t="array" ref="FB652">IFERROR(_xlfn.XLOOKUP($A652&amp;$B652,OCTUBRE!$D$11:$D$40&amp;OCTUBRE!$E$11:$E$40,OCTUBRE!$AK$11:$AK$40,_xlfn.XLOOKUP($A652&amp;$B652,OCTUBRE!$BC$11:$BC$40&amp;OCTUBRE!$BD$11:$BD$40,OCTUBRE!$CJ$11:$CJ$40,"A")),"")</f>
        <v>0</v>
      </c>
      <c r="FC652" s="384">
        <f t="array" ref="FC652">IFERROR(_xlfn.XLOOKUP($A652&amp;$B652,'OCTUBRE 2'!$D$11:$D$40&amp;'OCTUBRE 2'!$E$11:$E$40,'OCTUBRE 2'!$AK$11:$AK$40,_xlfn.XLOOKUP($A652&amp;$B652,'OCTUBRE 2'!$BC$11:$BC$40&amp;'OCTUBRE 2'!$BD$11:$BD$40,'OCTUBRE 2'!$CJ$11:$CJ$40,"A")),"")</f>
        <v>0</v>
      </c>
      <c r="FD652" s="384">
        <f t="array" ref="FD652">IFERROR(_xlfn.XLOOKUP($A652&amp;$B652,NOVIEMBRE!$D$11:$D$40&amp;NOVIEMBRE!$E$11:$E$40,NOVIEMBRE!$AK$11:$AK$40,_xlfn.XLOOKUP($A652&amp;$B652,NOVIEMBRE!$BC$11:$BC$40&amp;NOVIEMBRE!$BD$11:$BD$40,NOVIEMBRE!$CJ$11:$CJ$40,"A")),"")</f>
        <v>0</v>
      </c>
      <c r="FE652" s="384">
        <f t="array" ref="FE652">IFERROR(_xlfn.XLOOKUP($A652&amp;$B652,'NOVIEMBRE 2'!$D$11:$D$40&amp;'NOVIEMBRE 2'!$E$11:$E$40,'NOVIEMBRE 2'!$AK$11:$AK$40,_xlfn.XLOOKUP($A652&amp;$B652,'NOVIEMBRE 2'!$BC$11:$BC$40&amp;'NOVIEMBRE 2'!$BD$11:$BD$40,'NOVIEMBRE 2'!$CJ$11:$CJ$40,"A")),"")</f>
        <v>0</v>
      </c>
      <c r="FF652" s="385">
        <f t="array" ref="FF652">IFERROR(_xlfn.XLOOKUP($A652&amp;$B652,DICIEMBRE!$D$11:$D$40&amp;DICIEMBRE!$E$11:$E$40,DICIEMBRE!$AK$11:$AK$40,_xlfn.XLOOKUP($A652&amp;$B652,DICIEMBRE!$BC$11:$BC$40&amp;DICIEMBRE!$BD$11:$BD$40,DICIEMBRE!$CJ$11:$CJ$40,"A")),"")</f>
        <v>0</v>
      </c>
      <c r="FG652" s="386" t="str">
        <f t="shared" si="19"/>
        <v/>
      </c>
      <c r="FH652" s="386" t="str">
        <f t="array" ref="FH652">IF(
 COUNT(DZ652:EH652)=0,
 "-",
 IF(
  COUNT(DZ652:EH652) &lt; COUNTA(DZ652:EH652),
  REPT("🟩", ROUND(COUNT(DZ652:EH652)/COUNTA(DZ652:EH652)*5, 0)) &amp;
  REPT("⬜", 5 - ROUND(COUNT(DZ652:EH652)/COUNTA(DZ652:EH652)*5, 0)),
  IF(
    AVERAGE(IF(DZ652:EH652&lt;&gt;"", DZ652:EH652, )) &gt;= 70, "🟩🟩🟩🟩🟩",
    IF(
      AVERAGE(IF(DZ652:EH652&lt;&gt;"",DZ652:EH652, )) &gt;= 56, "🟨🟨🟨🟨🟨",
      "🟥🟥🟥🟥🟥"
    )
  )
 )
)
</f>
        <v>-</v>
      </c>
    </row>
    <row r="653" ht="15.75" customHeight="1">
      <c r="A653" s="168"/>
      <c r="B653" s="169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1"/>
      <c r="N653" s="172" t="str">
        <f t="shared" si="1"/>
        <v/>
      </c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2" t="str">
        <f t="shared" si="2"/>
        <v/>
      </c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2" t="str">
        <f t="shared" si="3"/>
        <v/>
      </c>
      <c r="AM653" s="173"/>
      <c r="AN653" s="173"/>
      <c r="AO653" s="173"/>
      <c r="AP653" s="173"/>
      <c r="AQ653" s="173"/>
      <c r="AR653" s="173"/>
      <c r="AS653" s="173"/>
      <c r="AT653" s="173"/>
      <c r="AU653" s="173"/>
      <c r="AV653" s="171"/>
      <c r="AW653" s="171"/>
      <c r="AX653" s="172" t="str">
        <f t="shared" si="4"/>
        <v/>
      </c>
      <c r="AY653" s="173"/>
      <c r="AZ653" s="173"/>
      <c r="BA653" s="173"/>
      <c r="BB653" s="173"/>
      <c r="BC653" s="173"/>
      <c r="BD653" s="173"/>
      <c r="BE653" s="173"/>
      <c r="BF653" s="173"/>
      <c r="BG653" s="173"/>
      <c r="BH653" s="173"/>
      <c r="BI653" s="173"/>
      <c r="BJ653" s="172" t="str">
        <f t="shared" si="5"/>
        <v/>
      </c>
      <c r="BK653" s="173"/>
      <c r="BL653" s="173"/>
      <c r="BM653" s="173"/>
      <c r="BN653" s="173"/>
      <c r="BO653" s="173"/>
      <c r="BP653" s="173"/>
      <c r="BQ653" s="173"/>
      <c r="BR653" s="173"/>
      <c r="BS653" s="173"/>
      <c r="BT653" s="173"/>
      <c r="BU653" s="173"/>
      <c r="BV653" s="172" t="str">
        <f t="shared" si="6"/>
        <v/>
      </c>
      <c r="BW653" s="173"/>
      <c r="BX653" s="173"/>
      <c r="BY653" s="173"/>
      <c r="BZ653" s="171"/>
      <c r="CA653" s="171"/>
      <c r="CB653" s="171"/>
      <c r="CC653" s="171"/>
      <c r="CD653" s="171"/>
      <c r="CE653" s="171"/>
      <c r="CF653" s="171"/>
      <c r="CG653" s="171"/>
      <c r="CH653" s="172" t="str">
        <f t="shared" si="7"/>
        <v/>
      </c>
      <c r="CI653" s="171"/>
      <c r="CJ653" s="173"/>
      <c r="CK653" s="173"/>
      <c r="CL653" s="173"/>
      <c r="CM653" s="173"/>
      <c r="CN653" s="171"/>
      <c r="CO653" s="171"/>
      <c r="CP653" s="171"/>
      <c r="CQ653" s="173"/>
      <c r="CR653" s="171"/>
      <c r="CS653" s="171"/>
      <c r="CT653" s="172" t="str">
        <f t="shared" si="8"/>
        <v/>
      </c>
      <c r="CU653" s="172"/>
      <c r="CV653" s="172"/>
      <c r="CW653" s="172"/>
      <c r="CX653" s="172"/>
      <c r="CY653" s="172"/>
      <c r="CZ653" s="172"/>
      <c r="DA653" s="172"/>
      <c r="DB653" s="172"/>
      <c r="DC653" s="172"/>
      <c r="DD653" s="172"/>
      <c r="DE653" s="172"/>
      <c r="DF653" s="172"/>
      <c r="DG653" s="188" t="str">
        <f t="array" ref="DG653">IFERROR(_xlfn.XLOOKUP($A653&amp;B653,MARZO!$D$11:$D$40&amp;MARZO!$E$11:$E$40,MARZO!$AM$11:$AM$40,_xlfn.XLOOKUP($A653&amp;$B653,MARZO!$BC$11:$BC$40&amp;MARZO!$BD$11:$BD$40,MARZO!$CL$11:$CL$40,"A"))/1%,"")</f>
        <v/>
      </c>
      <c r="DH653" s="188" t="str">
        <f t="array" ref="DH653">IFERROR(_xlfn.XLOOKUP($A653&amp;$B653,ABRIL!$D$11:$D$40&amp;ABRIL!$E$11:$E$40,ABRIL!$AM$11:$AM$40,_xlfn.XLOOKUP($A653&amp;$B653,ABRIL!$BC$11:$BC$40&amp;ABRIL!$BD$11:$BD$40,ABRIL!$CL$11:$CL$40,"A"))/1%,"")</f>
        <v/>
      </c>
      <c r="DI653" s="188" t="str">
        <f t="array" ref="DI653">IFERROR(_xlfn.XLOOKUP($A653&amp;$B653,'ABRIL 2'!$D$11:$D$40&amp;'ABRIL 2'!$E$11:$E$40,'ABRIL 2'!$AM$11:$AM$40,_xlfn.XLOOKUP($A653&amp;$B653,'ABRIL 2'!$BC$11:$BC$40&amp;'ABRIL 2'!$BD$11:$BD$40,'ABRIL 2'!$CL$11:$CL$40,"A"))/1%,"")</f>
        <v/>
      </c>
      <c r="DJ653" s="188" t="str">
        <f t="array" ref="DJ653">IFERROR(_xlfn.XLOOKUP($A653&amp;$B653,MAYO!$D$11:$D$40&amp;MAYO!$E$11:$E$40,MAYO!$AM$11:$AM$40,_xlfn.XLOOKUP($A653&amp;$B653,MAYO!$BC$11:$BC$40&amp;MAYO!$BD$11:$BD$40,MAYO!$CL$11:$CL$40,"A"))/1%,"")</f>
        <v/>
      </c>
      <c r="DK653" s="188" t="str">
        <f t="array" ref="DK653">IFERROR(_xlfn.XLOOKUP($A653&amp;$B653,'MAYO 2'!$D$11:$D$40&amp;'MAYO 2'!$E$11:$E$40,'MAYO 2'!$AM$11:$AM$40,_xlfn.XLOOKUP($A653&amp;$B653,'MAYO 2'!$BC$11:$BC$40&amp;'MAYO 2'!$BD$11:$BD$40,'MAYO 2'!$CL$11:$CL$40,"A"))/1%,"")</f>
        <v/>
      </c>
      <c r="DL653" s="188" t="str">
        <f t="array" ref="DL653">IFERROR(_xlfn.XLOOKUP($A653&amp;$B653,JUNIO!$D$11:$D$40&amp;JUNIO!$E$11:$E$40,JUNIO!$AM$11:$AM$40,_xlfn.XLOOKUP($A653&amp;$B653,JUNIO!$BC$11:$BC$40&amp;JUNIO!$BD$11:$BD$40,JUNIO!$CL$11:$CL$40,"A"))/1%,"")</f>
        <v/>
      </c>
      <c r="DM653" s="188" t="str">
        <f t="array" ref="DM653">IFERROR(_xlfn.XLOOKUP($A653&amp;$B653,'JUNIO 2'!$D$11:$D$40&amp;'JUNIO 2'!$E$11:$E$40,'JUNIO 2'!$AM$11:$AM$40,_xlfn.XLOOKUP($A653&amp;$B653,'JUNIO 2'!$BC$11:$BC$40&amp;'JUNIO 2'!$BD$11:$BD$40,'JUNIO 2'!$CL$11:$CL$40,"A"))/1%,"")</f>
        <v/>
      </c>
      <c r="DN653" s="188" t="str">
        <f t="array" ref="DN653">IFERROR(_xlfn.XLOOKUP($A653&amp;$B653,JULIO!$D$11:$D$40&amp;JULIO!$E$11:$E$40,JULIO!$AM$11:$AM$40,_xlfn.XLOOKUP($A653&amp;$B653,JULIO!$BC$11:$BC$40&amp;JULIO!$BD$11:$BD$40,JULIO!$CL$11:$CL$40,"A"))/1%,"")</f>
        <v/>
      </c>
      <c r="DO653" s="188" t="str">
        <f t="array" ref="DO653">IFERROR(_xlfn.XLOOKUP($A653&amp;$B653,'JULIO 2'!$D$11:$D$40&amp;'JULIO 2'!$E$11:$E$40,'JULIO 2'!$AM$11:$AM$40,_xlfn.XLOOKUP($A653&amp;$B653,'JULIO 2'!$BC$11:$BC$40&amp;'JULIO 2'!$BD$11:$BD$40,'JULIO 2'!$CL$11:$CL$40,"A"))/1%,"")</f>
        <v/>
      </c>
      <c r="DP653" s="188" t="str">
        <f t="array" ref="DP653">IFERROR(_xlfn.XLOOKUP($A653&amp;$B653,AGOSTO!$D$11:$D$40&amp;AGOSTO!$E$11:$E$40,AGOSTO!$AM$11:$AM$40,_xlfn.XLOOKUP($A653&amp;$B653,AGOSTO!$BC$11:$BC$40&amp;AGOSTO!$BD$11:$BD$40,AGOSTO!$CL$11:$CL$40,"A"))/1%,"")</f>
        <v/>
      </c>
      <c r="DQ653" s="188" t="str">
        <f t="array" ref="DQ653">IFERROR(_xlfn.XLOOKUP($A653&amp;$B653,'AGOSTO 2'!$D$11:$D$40&amp;'AGOSTO 2'!$E$11:$E$40,'AGOSTO 2'!$AM$11:$AM$40,_xlfn.XLOOKUP($A653&amp;$B653,'AGOSTO 2'!$BC$11:$BC$40&amp;'AGOSTO 2'!$BD$11:$BD$40,'AGOSTO 2'!$CL$11:$CL$40,"A"))/1%,"")</f>
        <v/>
      </c>
      <c r="DR653" s="188" t="str">
        <f t="array" ref="DR653">IFERROR(_xlfn.XLOOKUP($A653&amp;$B653,SEPTIEMBRE!$D$11:$D$40&amp;SEPTIEMBRE!$E$11:$E$40,SEPTIEMBRE!$AM$11:$AM$40,_xlfn.XLOOKUP($A653&amp;$B653,SEPTIEMBRE!$BC$11:$BC$40&amp;SEPTIEMBRE!$BD$11:$BD$40,SEPTIEMBRE!$CL$11:$CL$40,"A"))/1%,"")</f>
        <v/>
      </c>
      <c r="DS653" s="188" t="str">
        <f t="array" ref="DS653">IFERROR(_xlfn.XLOOKUP($A653&amp;$B653,'SEPTIEMBRE 2'!$D$11:$D$40&amp;'SEPTIEMBRE 2'!$E$11:$E$40,'SEPTIEMBRE 2'!$AM$11:$AM$40,_xlfn.XLOOKUP($A653&amp;$B653,'SEPTIEMBRE 2'!$BC$11:$BC$40&amp;'SEPTIEMBRE 2'!$BD$11:$BD$40,'SEPTIEMBRE 2'!$CL$11:$CL$40,"A"))/1%,"")</f>
        <v/>
      </c>
      <c r="DT653" s="188" t="str">
        <f t="array" ref="DT653">IFERROR(_xlfn.XLOOKUP($A653&amp;$B653,'SEPTIEMBRE 3'!$D$11:$D$40&amp;'SEPTIEMBRE 3'!$E$11:$E$40,'SEPTIEMBRE 3'!$AM$11:$AM$40,_xlfn.XLOOKUP($A653&amp;$B653,'SEPTIEMBRE 3'!$BC$11:$BC$40&amp;'SEPTIEMBRE 3'!$BD$11:$BD$40,'SEPTIEMBRE 3'!$CL$11:$CL$40,"A"))/1%,"")</f>
        <v/>
      </c>
      <c r="DU653" s="188" t="str">
        <f t="array" ref="DU653">IFERROR(_xlfn.XLOOKUP($A653&amp;$B653,OCTUBRE!$D$11:$D$40&amp;OCTUBRE!$E$11:$E$40,OCTUBRE!$AM$11:$AM$40,_xlfn.XLOOKUP($A653&amp;$B653,OCTUBRE!$BC$11:$BC$40&amp;OCTUBRE!$BD$11:$BD$40,OCTUBRE!$CL$11:$CL$40,"A"))/1%,"")</f>
        <v/>
      </c>
      <c r="DV653" s="188" t="str">
        <f t="array" ref="DV653">IFERROR(_xlfn.XLOOKUP($A653&amp;$B653,'OCTUBRE 2'!$D$11:$D$40&amp;'OCTUBRE 2'!$E$11:$E$40,'OCTUBRE 2'!$AM$11:$AM$40,_xlfn.XLOOKUP($A653&amp;$B653,'OCTUBRE 2'!$BC$11:$BC$40&amp;'OCTUBRE 2'!$BD$11:$BD$40,'OCTUBRE 2'!$CL$11:$CL$40,"A"))/1%,"")</f>
        <v/>
      </c>
      <c r="DW653" s="188" t="str">
        <f t="array" ref="DW653">IFERROR(_xlfn.XLOOKUP($A653&amp;$B653,NOVIEMBRE!$D$11:$D$40&amp;NOVIEMBRE!$E$11:$E$40,NOVIEMBRE!$AM$11:$AM$40,_xlfn.XLOOKUP($A653&amp;$B653,NOVIEMBRE!$BC$11:$BC$40&amp;NOVIEMBRE!$BD$11:$BD$40,NOVIEMBRE!$CL$11:$CL$40,"A"))/1%,"")</f>
        <v/>
      </c>
      <c r="DX653" s="188" t="str">
        <f t="array" ref="DX653">IFERROR(_xlfn.XLOOKUP($A653&amp;$B653,'NOVIEMBRE 2'!$D$11:$D$40&amp;'NOVIEMBRE 2'!$E$11:$E$40,'NOVIEMBRE 2'!$AM$11:$AM$40,_xlfn.XLOOKUP($A653&amp;$B653,'NOVIEMBRE 2'!$BC$11:$BC$40&amp;'NOVIEMBRE 2'!$BD$11:$BD$40,'NOVIEMBRE 2'!$CL$11:$CL$40,"A"))/1%,"")</f>
        <v/>
      </c>
      <c r="DY653" s="188" t="str">
        <f t="array" ref="DY653">IFERROR(_xlfn.XLOOKUP($A653&amp;$B653,DICIEMBRE!$D$11:$D$40&amp;DICIEMBRE!$E$11:$E$40,DICIEMBRE!$AM$11:$AM$40,_xlfn.XLOOKUP($A653&amp;$B653,DICIEMBRE!$BC$11:$BC$40&amp;DICIEMBRE!$BD$11:$BD$40,DICIEMBRE!$CL$11:$CL$40,"A"))/1%,"")</f>
        <v/>
      </c>
      <c r="DZ653" s="381" t="str">
        <f t="shared" si="9"/>
        <v>-</v>
      </c>
      <c r="EA653" s="381" t="str">
        <f t="shared" si="10"/>
        <v>-</v>
      </c>
      <c r="EB653" s="381" t="str">
        <f t="shared" si="11"/>
        <v>-</v>
      </c>
      <c r="EC653" s="381" t="str">
        <f t="shared" si="12"/>
        <v>-</v>
      </c>
      <c r="ED653" s="381" t="str">
        <f t="shared" si="13"/>
        <v>-</v>
      </c>
      <c r="EE653" s="381" t="str">
        <f t="shared" si="14"/>
        <v>-</v>
      </c>
      <c r="EF653" s="381" t="str">
        <f t="shared" si="15"/>
        <v>-</v>
      </c>
      <c r="EG653" s="381" t="str">
        <f t="shared" si="16"/>
        <v>-</v>
      </c>
      <c r="EH653" s="381" t="str">
        <f t="shared" si="17"/>
        <v>-</v>
      </c>
      <c r="EI653" s="188" t="str">
        <f t="shared" si="18"/>
        <v/>
      </c>
      <c r="EJ653" s="382"/>
      <c r="EK653" s="382"/>
      <c r="EL653" s="383"/>
      <c r="EM653" s="21"/>
      <c r="EN653" s="384">
        <f t="array" ref="EN653">IFERROR(_xlfn.XLOOKUP($A653&amp;$B653,MARZO!$D$11:$D$40&amp;MARZO!$E$11:$E$40,MARZO!$AK$11:$AK$40,_xlfn.XLOOKUP($A653&amp;$B653,MARZO!$BC$11:$BC$40&amp;MARZO!$BD$11:$BD$40,MARZO!$CJ$11:$CJ$40,"A")),"")</f>
        <v>0</v>
      </c>
      <c r="EO653" s="384">
        <f t="array" ref="EO653">IFERROR(_xlfn.XLOOKUP($A653&amp;$B653,ABRIL!$D$11:$D$40&amp;ABRIL!$E$11:$E$40,ABRIL!$AK$11:$AK$40,_xlfn.XLOOKUP($A653&amp;$B653,ABRIL!$BC$11:$BC$40&amp;ABRIL!$BD$11:$BD$40,ABRIL!$CJ$11:$CJ$40,"A")),"")</f>
        <v>0</v>
      </c>
      <c r="EP653" s="384">
        <f t="array" ref="EP653">IFERROR(_xlfn.XLOOKUP($A653&amp;$B653,'ABRIL 2'!$D$11:$D$40&amp;'ABRIL 2'!$E$11:$E$40,'ABRIL 2'!$AK$11:$AK$40,_xlfn.XLOOKUP($A653&amp;$B653,'ABRIL 2'!$BC$11:$BC$40&amp;'ABRIL 2'!$BD$11:$BD$40,'ABRIL 2'!$CJ$11:$CJ$40,"A")),"")</f>
        <v>0</v>
      </c>
      <c r="EQ653" s="384">
        <f t="array" ref="EQ653">IFERROR(_xlfn.XLOOKUP($A653&amp;$B653,MAYO!$D$11:$D$40&amp;MAYO!$E$11:$E$40,MAYO!$AK$11:$AK$40,_xlfn.XLOOKUP($A653&amp;$B653,MAYO!$BC$11:$BC$40&amp;MAYO!$BD$11:$BD$40,MAYO!$CJ$11:$CJ$40,"A")),"")</f>
        <v>0</v>
      </c>
      <c r="ER653" s="384">
        <f t="array" ref="ER653">IFERROR(_xlfn.XLOOKUP($A653&amp;$B653,'MAYO 2'!$D$11:$D$40&amp;'MAYO 2'!$E$11:$E$40,'MAYO 2'!$AK$11:$AK$40,_xlfn.XLOOKUP($A653&amp;$B653,'MAYO 2'!$BC$11:$BC$40&amp;'MAYO 2'!$BD$11:$BD$40,'MAYO 2'!$CJ$11:$CJ$40,"A")),"")</f>
        <v>0</v>
      </c>
      <c r="ES653" s="384">
        <f t="array" ref="ES653">IFERROR(_xlfn.XLOOKUP($A653&amp;$B653,JUNIO!$D$11:$D$40&amp;JUNIO!$E$11:$E$40,JUNIO!$AK$11:$AK$40,_xlfn.XLOOKUP($A653&amp;$B653,JUNIO!$BC$11:$BC$40&amp;JUNIO!$BD$11:$BD$40,JUNIO!$CJ$11:$CJ$40,"A")),"")</f>
        <v>0</v>
      </c>
      <c r="ET653" s="384">
        <f t="array" ref="ET653">IFERROR(_xlfn.XLOOKUP($A653&amp;$B653,'JUNIO 2'!$D$11:$D$40&amp;'JUNIO 2'!$E$11:$E$40,'JUNIO 2'!$AK$11:$AK$40,_xlfn.XLOOKUP($A653&amp;$B653,'JUNIO 2'!$BC$11:$BC$40&amp;'JUNIO 2'!$BD$11:$BD$40,'JUNIO 2'!$CJ$11:$CJ$40,"A")),"")</f>
        <v>0</v>
      </c>
      <c r="EU653" s="384">
        <f t="array" ref="EU653">IFERROR(_xlfn.XLOOKUP($A653&amp;$B653,JULIO!$D$11:$D$40&amp;JULIO!$E$11:$E$40,JULIO!$AK$11:$AK$40,_xlfn.XLOOKUP($A653&amp;$B653,JULIO!$BC$11:$BC$40&amp;JULIO!$BD$11:$BD$40,JULIO!$CJ$11:$CJ$40,"A")),"")</f>
        <v>0</v>
      </c>
      <c r="EV653" s="384">
        <f t="array" ref="EV653">IFERROR(_xlfn.XLOOKUP($A653&amp;$B653,'JULIO 2'!$D$11:$D$40&amp;'JULIO 2'!$E$11:$E$40,'JULIO 2'!$AK$11:$AK$40,_xlfn.XLOOKUP($A653&amp;$B653,'JULIO 2'!$BC$11:$BC$40&amp;'JULIO 2'!$BD$11:$BD$40,'JULIO 2'!$CJ$11:$CJ$40,"A")),"")</f>
        <v>0</v>
      </c>
      <c r="EW653" s="384">
        <f t="array" ref="EW653">IFERROR(_xlfn.XLOOKUP($A653&amp;$B653,AGOSTO!$D$11:$D$40&amp;AGOSTO!$E$11:$E$40,AGOSTO!$AK$11:$AK$40,_xlfn.XLOOKUP($A653&amp;$B653,AGOSTO!$BC$11:$BC$40&amp;AGOSTO!$BD$11:$BD$40,AGOSTO!$CJ$11:$CJ$40,"A")),"")</f>
        <v>0</v>
      </c>
      <c r="EX653" s="384">
        <f t="array" ref="EX653">IFERROR(_xlfn.XLOOKUP($A653&amp;$B653,'AGOSTO 2'!$D$11:$D$40&amp;'AGOSTO 2'!$E$11:$E$40,'AGOSTO 2'!$AK$11:$AK$40,_xlfn.XLOOKUP($A653&amp;$B653,'AGOSTO 2'!$BC$11:$BC$40&amp;'AGOSTO 2'!$BD$11:$BD$40,'AGOSTO 2'!$CJ$11:$CJ$40,"A")),"")</f>
        <v>0</v>
      </c>
      <c r="EY653" s="384">
        <f t="array" ref="EY653">IFERROR(_xlfn.XLOOKUP($A653&amp;$B653,SEPTIEMBRE!$D$11:$D$40&amp;SEPTIEMBRE!$E$11:$E$40,SEPTIEMBRE!$AK$11:$AK$40,_xlfn.XLOOKUP($A653&amp;$B653,SEPTIEMBRE!$BC$11:$BC$40&amp;SEPTIEMBRE!$BD$11:$BD$40,SEPTIEMBRE!$CJ$11:$CJ$40,"A")),"")</f>
        <v>0</v>
      </c>
      <c r="EZ653" s="384">
        <f t="array" ref="EZ653">IFERROR(_xlfn.XLOOKUP($A653&amp;$B653,'SEPTIEMBRE 2'!$D$11:$D$40&amp;'SEPTIEMBRE 2'!$E$11:$E$40,'SEPTIEMBRE 2'!$AK$11:$AK$40,_xlfn.XLOOKUP($A653&amp;$B653,'SEPTIEMBRE 2'!$BC$11:$BC$40&amp;'SEPTIEMBRE 2'!$BD$11:$BD$40,'SEPTIEMBRE 2'!$CJ$11:$CJ$40,"A")),"")</f>
        <v>0</v>
      </c>
      <c r="FA653" s="384">
        <f t="array" ref="FA653">IFERROR(_xlfn.XLOOKUP($A653&amp;$B653,'SEPTIEMBRE 3'!$D$11:$D$40&amp;'SEPTIEMBRE 3'!$E$11:$E$40,'SEPTIEMBRE 3'!$AK$11:$AK$40,_xlfn.XLOOKUP($A653&amp;$B653,'SEPTIEMBRE 3'!$BC$11:$BC$40&amp;'SEPTIEMBRE 3'!$BD$11:$BD$40,'SEPTIEMBRE 3'!$CJ$11:$CJ$40,"A")),"")</f>
        <v>0</v>
      </c>
      <c r="FB653" s="384">
        <f t="array" ref="FB653">IFERROR(_xlfn.XLOOKUP($A653&amp;$B653,OCTUBRE!$D$11:$D$40&amp;OCTUBRE!$E$11:$E$40,OCTUBRE!$AK$11:$AK$40,_xlfn.XLOOKUP($A653&amp;$B653,OCTUBRE!$BC$11:$BC$40&amp;OCTUBRE!$BD$11:$BD$40,OCTUBRE!$CJ$11:$CJ$40,"A")),"")</f>
        <v>0</v>
      </c>
      <c r="FC653" s="384">
        <f t="array" ref="FC653">IFERROR(_xlfn.XLOOKUP($A653&amp;$B653,'OCTUBRE 2'!$D$11:$D$40&amp;'OCTUBRE 2'!$E$11:$E$40,'OCTUBRE 2'!$AK$11:$AK$40,_xlfn.XLOOKUP($A653&amp;$B653,'OCTUBRE 2'!$BC$11:$BC$40&amp;'OCTUBRE 2'!$BD$11:$BD$40,'OCTUBRE 2'!$CJ$11:$CJ$40,"A")),"")</f>
        <v>0</v>
      </c>
      <c r="FD653" s="384">
        <f t="array" ref="FD653">IFERROR(_xlfn.XLOOKUP($A653&amp;$B653,NOVIEMBRE!$D$11:$D$40&amp;NOVIEMBRE!$E$11:$E$40,NOVIEMBRE!$AK$11:$AK$40,_xlfn.XLOOKUP($A653&amp;$B653,NOVIEMBRE!$BC$11:$BC$40&amp;NOVIEMBRE!$BD$11:$BD$40,NOVIEMBRE!$CJ$11:$CJ$40,"A")),"")</f>
        <v>0</v>
      </c>
      <c r="FE653" s="384">
        <f t="array" ref="FE653">IFERROR(_xlfn.XLOOKUP($A653&amp;$B653,'NOVIEMBRE 2'!$D$11:$D$40&amp;'NOVIEMBRE 2'!$E$11:$E$40,'NOVIEMBRE 2'!$AK$11:$AK$40,_xlfn.XLOOKUP($A653&amp;$B653,'NOVIEMBRE 2'!$BC$11:$BC$40&amp;'NOVIEMBRE 2'!$BD$11:$BD$40,'NOVIEMBRE 2'!$CJ$11:$CJ$40,"A")),"")</f>
        <v>0</v>
      </c>
      <c r="FF653" s="385">
        <f t="array" ref="FF653">IFERROR(_xlfn.XLOOKUP($A653&amp;$B653,DICIEMBRE!$D$11:$D$40&amp;DICIEMBRE!$E$11:$E$40,DICIEMBRE!$AK$11:$AK$40,_xlfn.XLOOKUP($A653&amp;$B653,DICIEMBRE!$BC$11:$BC$40&amp;DICIEMBRE!$BD$11:$BD$40,DICIEMBRE!$CJ$11:$CJ$40,"A")),"")</f>
        <v>0</v>
      </c>
      <c r="FG653" s="386" t="str">
        <f t="shared" si="19"/>
        <v/>
      </c>
      <c r="FH653" s="386" t="str">
        <f t="array" ref="FH653">IF(
 COUNT(DZ653:EH653)=0,
 "-",
 IF(
  COUNT(DZ653:EH653) &lt; COUNTA(DZ653:EH653),
  REPT("🟩", ROUND(COUNT(DZ653:EH653)/COUNTA(DZ653:EH653)*5, 0)) &amp;
  REPT("⬜", 5 - ROUND(COUNT(DZ653:EH653)/COUNTA(DZ653:EH653)*5, 0)),
  IF(
    AVERAGE(IF(DZ653:EH653&lt;&gt;"", DZ653:EH653, )) &gt;= 70, "🟩🟩🟩🟩🟩",
    IF(
      AVERAGE(IF(DZ653:EH653&lt;&gt;"",DZ653:EH653, )) &gt;= 56, "🟨🟨🟨🟨🟨",
      "🟥🟥🟥🟥🟥"
    )
  )
 )
)
</f>
        <v>-</v>
      </c>
    </row>
    <row r="654" ht="15.75" customHeight="1">
      <c r="A654" s="168"/>
      <c r="B654" s="169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1"/>
      <c r="N654" s="172" t="str">
        <f t="shared" si="1"/>
        <v/>
      </c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2" t="str">
        <f t="shared" si="2"/>
        <v/>
      </c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2" t="str">
        <f t="shared" si="3"/>
        <v/>
      </c>
      <c r="AM654" s="173"/>
      <c r="AN654" s="173"/>
      <c r="AO654" s="173"/>
      <c r="AP654" s="173"/>
      <c r="AQ654" s="173"/>
      <c r="AR654" s="173"/>
      <c r="AS654" s="173"/>
      <c r="AT654" s="173"/>
      <c r="AU654" s="173"/>
      <c r="AV654" s="171"/>
      <c r="AW654" s="171"/>
      <c r="AX654" s="172" t="str">
        <f t="shared" si="4"/>
        <v/>
      </c>
      <c r="AY654" s="173"/>
      <c r="AZ654" s="173"/>
      <c r="BA654" s="173"/>
      <c r="BB654" s="173"/>
      <c r="BC654" s="173"/>
      <c r="BD654" s="173"/>
      <c r="BE654" s="173"/>
      <c r="BF654" s="173"/>
      <c r="BG654" s="173"/>
      <c r="BH654" s="173"/>
      <c r="BI654" s="173"/>
      <c r="BJ654" s="172" t="str">
        <f t="shared" si="5"/>
        <v/>
      </c>
      <c r="BK654" s="173"/>
      <c r="BL654" s="173"/>
      <c r="BM654" s="173"/>
      <c r="BN654" s="173"/>
      <c r="BO654" s="173"/>
      <c r="BP654" s="173"/>
      <c r="BQ654" s="173"/>
      <c r="BR654" s="173"/>
      <c r="BS654" s="173"/>
      <c r="BT654" s="173"/>
      <c r="BU654" s="173"/>
      <c r="BV654" s="172" t="str">
        <f t="shared" si="6"/>
        <v/>
      </c>
      <c r="BW654" s="173"/>
      <c r="BX654" s="173"/>
      <c r="BY654" s="173"/>
      <c r="BZ654" s="171"/>
      <c r="CA654" s="171"/>
      <c r="CB654" s="171"/>
      <c r="CC654" s="171"/>
      <c r="CD654" s="171"/>
      <c r="CE654" s="171"/>
      <c r="CF654" s="171"/>
      <c r="CG654" s="171"/>
      <c r="CH654" s="172" t="str">
        <f t="shared" si="7"/>
        <v/>
      </c>
      <c r="CI654" s="171"/>
      <c r="CJ654" s="173"/>
      <c r="CK654" s="173"/>
      <c r="CL654" s="173"/>
      <c r="CM654" s="173"/>
      <c r="CN654" s="171"/>
      <c r="CO654" s="171"/>
      <c r="CP654" s="171"/>
      <c r="CQ654" s="173"/>
      <c r="CR654" s="171"/>
      <c r="CS654" s="171"/>
      <c r="CT654" s="172" t="str">
        <f t="shared" si="8"/>
        <v/>
      </c>
      <c r="CU654" s="172"/>
      <c r="CV654" s="172"/>
      <c r="CW654" s="172"/>
      <c r="CX654" s="172"/>
      <c r="CY654" s="172"/>
      <c r="CZ654" s="172"/>
      <c r="DA654" s="172"/>
      <c r="DB654" s="172"/>
      <c r="DC654" s="172"/>
      <c r="DD654" s="172"/>
      <c r="DE654" s="172"/>
      <c r="DF654" s="172"/>
      <c r="DG654" s="188" t="str">
        <f t="array" ref="DG654">IFERROR(_xlfn.XLOOKUP($A654&amp;B654,MARZO!$D$11:$D$40&amp;MARZO!$E$11:$E$40,MARZO!$AM$11:$AM$40,_xlfn.XLOOKUP($A654&amp;$B654,MARZO!$BC$11:$BC$40&amp;MARZO!$BD$11:$BD$40,MARZO!$CL$11:$CL$40,"A"))/1%,"")</f>
        <v/>
      </c>
      <c r="DH654" s="188" t="str">
        <f t="array" ref="DH654">IFERROR(_xlfn.XLOOKUP($A654&amp;$B654,ABRIL!$D$11:$D$40&amp;ABRIL!$E$11:$E$40,ABRIL!$AM$11:$AM$40,_xlfn.XLOOKUP($A654&amp;$B654,ABRIL!$BC$11:$BC$40&amp;ABRIL!$BD$11:$BD$40,ABRIL!$CL$11:$CL$40,"A"))/1%,"")</f>
        <v/>
      </c>
      <c r="DI654" s="188" t="str">
        <f t="array" ref="DI654">IFERROR(_xlfn.XLOOKUP($A654&amp;$B654,'ABRIL 2'!$D$11:$D$40&amp;'ABRIL 2'!$E$11:$E$40,'ABRIL 2'!$AM$11:$AM$40,_xlfn.XLOOKUP($A654&amp;$B654,'ABRIL 2'!$BC$11:$BC$40&amp;'ABRIL 2'!$BD$11:$BD$40,'ABRIL 2'!$CL$11:$CL$40,"A"))/1%,"")</f>
        <v/>
      </c>
      <c r="DJ654" s="188" t="str">
        <f t="array" ref="DJ654">IFERROR(_xlfn.XLOOKUP($A654&amp;$B654,MAYO!$D$11:$D$40&amp;MAYO!$E$11:$E$40,MAYO!$AM$11:$AM$40,_xlfn.XLOOKUP($A654&amp;$B654,MAYO!$BC$11:$BC$40&amp;MAYO!$BD$11:$BD$40,MAYO!$CL$11:$CL$40,"A"))/1%,"")</f>
        <v/>
      </c>
      <c r="DK654" s="188" t="str">
        <f t="array" ref="DK654">IFERROR(_xlfn.XLOOKUP($A654&amp;$B654,'MAYO 2'!$D$11:$D$40&amp;'MAYO 2'!$E$11:$E$40,'MAYO 2'!$AM$11:$AM$40,_xlfn.XLOOKUP($A654&amp;$B654,'MAYO 2'!$BC$11:$BC$40&amp;'MAYO 2'!$BD$11:$BD$40,'MAYO 2'!$CL$11:$CL$40,"A"))/1%,"")</f>
        <v/>
      </c>
      <c r="DL654" s="188" t="str">
        <f t="array" ref="DL654">IFERROR(_xlfn.XLOOKUP($A654&amp;$B654,JUNIO!$D$11:$D$40&amp;JUNIO!$E$11:$E$40,JUNIO!$AM$11:$AM$40,_xlfn.XLOOKUP($A654&amp;$B654,JUNIO!$BC$11:$BC$40&amp;JUNIO!$BD$11:$BD$40,JUNIO!$CL$11:$CL$40,"A"))/1%,"")</f>
        <v/>
      </c>
      <c r="DM654" s="188" t="str">
        <f t="array" ref="DM654">IFERROR(_xlfn.XLOOKUP($A654&amp;$B654,'JUNIO 2'!$D$11:$D$40&amp;'JUNIO 2'!$E$11:$E$40,'JUNIO 2'!$AM$11:$AM$40,_xlfn.XLOOKUP($A654&amp;$B654,'JUNIO 2'!$BC$11:$BC$40&amp;'JUNIO 2'!$BD$11:$BD$40,'JUNIO 2'!$CL$11:$CL$40,"A"))/1%,"")</f>
        <v/>
      </c>
      <c r="DN654" s="188" t="str">
        <f t="array" ref="DN654">IFERROR(_xlfn.XLOOKUP($A654&amp;$B654,JULIO!$D$11:$D$40&amp;JULIO!$E$11:$E$40,JULIO!$AM$11:$AM$40,_xlfn.XLOOKUP($A654&amp;$B654,JULIO!$BC$11:$BC$40&amp;JULIO!$BD$11:$BD$40,JULIO!$CL$11:$CL$40,"A"))/1%,"")</f>
        <v/>
      </c>
      <c r="DO654" s="188" t="str">
        <f t="array" ref="DO654">IFERROR(_xlfn.XLOOKUP($A654&amp;$B654,'JULIO 2'!$D$11:$D$40&amp;'JULIO 2'!$E$11:$E$40,'JULIO 2'!$AM$11:$AM$40,_xlfn.XLOOKUP($A654&amp;$B654,'JULIO 2'!$BC$11:$BC$40&amp;'JULIO 2'!$BD$11:$BD$40,'JULIO 2'!$CL$11:$CL$40,"A"))/1%,"")</f>
        <v/>
      </c>
      <c r="DP654" s="188" t="str">
        <f t="array" ref="DP654">IFERROR(_xlfn.XLOOKUP($A654&amp;$B654,AGOSTO!$D$11:$D$40&amp;AGOSTO!$E$11:$E$40,AGOSTO!$AM$11:$AM$40,_xlfn.XLOOKUP($A654&amp;$B654,AGOSTO!$BC$11:$BC$40&amp;AGOSTO!$BD$11:$BD$40,AGOSTO!$CL$11:$CL$40,"A"))/1%,"")</f>
        <v/>
      </c>
      <c r="DQ654" s="188" t="str">
        <f t="array" ref="DQ654">IFERROR(_xlfn.XLOOKUP($A654&amp;$B654,'AGOSTO 2'!$D$11:$D$40&amp;'AGOSTO 2'!$E$11:$E$40,'AGOSTO 2'!$AM$11:$AM$40,_xlfn.XLOOKUP($A654&amp;$B654,'AGOSTO 2'!$BC$11:$BC$40&amp;'AGOSTO 2'!$BD$11:$BD$40,'AGOSTO 2'!$CL$11:$CL$40,"A"))/1%,"")</f>
        <v/>
      </c>
      <c r="DR654" s="188" t="str">
        <f t="array" ref="DR654">IFERROR(_xlfn.XLOOKUP($A654&amp;$B654,SEPTIEMBRE!$D$11:$D$40&amp;SEPTIEMBRE!$E$11:$E$40,SEPTIEMBRE!$AM$11:$AM$40,_xlfn.XLOOKUP($A654&amp;$B654,SEPTIEMBRE!$BC$11:$BC$40&amp;SEPTIEMBRE!$BD$11:$BD$40,SEPTIEMBRE!$CL$11:$CL$40,"A"))/1%,"")</f>
        <v/>
      </c>
      <c r="DS654" s="188" t="str">
        <f t="array" ref="DS654">IFERROR(_xlfn.XLOOKUP($A654&amp;$B654,'SEPTIEMBRE 2'!$D$11:$D$40&amp;'SEPTIEMBRE 2'!$E$11:$E$40,'SEPTIEMBRE 2'!$AM$11:$AM$40,_xlfn.XLOOKUP($A654&amp;$B654,'SEPTIEMBRE 2'!$BC$11:$BC$40&amp;'SEPTIEMBRE 2'!$BD$11:$BD$40,'SEPTIEMBRE 2'!$CL$11:$CL$40,"A"))/1%,"")</f>
        <v/>
      </c>
      <c r="DT654" s="188" t="str">
        <f t="array" ref="DT654">IFERROR(_xlfn.XLOOKUP($A654&amp;$B654,'SEPTIEMBRE 3'!$D$11:$D$40&amp;'SEPTIEMBRE 3'!$E$11:$E$40,'SEPTIEMBRE 3'!$AM$11:$AM$40,_xlfn.XLOOKUP($A654&amp;$B654,'SEPTIEMBRE 3'!$BC$11:$BC$40&amp;'SEPTIEMBRE 3'!$BD$11:$BD$40,'SEPTIEMBRE 3'!$CL$11:$CL$40,"A"))/1%,"")</f>
        <v/>
      </c>
      <c r="DU654" s="188" t="str">
        <f t="array" ref="DU654">IFERROR(_xlfn.XLOOKUP($A654&amp;$B654,OCTUBRE!$D$11:$D$40&amp;OCTUBRE!$E$11:$E$40,OCTUBRE!$AM$11:$AM$40,_xlfn.XLOOKUP($A654&amp;$B654,OCTUBRE!$BC$11:$BC$40&amp;OCTUBRE!$BD$11:$BD$40,OCTUBRE!$CL$11:$CL$40,"A"))/1%,"")</f>
        <v/>
      </c>
      <c r="DV654" s="188" t="str">
        <f t="array" ref="DV654">IFERROR(_xlfn.XLOOKUP($A654&amp;$B654,'OCTUBRE 2'!$D$11:$D$40&amp;'OCTUBRE 2'!$E$11:$E$40,'OCTUBRE 2'!$AM$11:$AM$40,_xlfn.XLOOKUP($A654&amp;$B654,'OCTUBRE 2'!$BC$11:$BC$40&amp;'OCTUBRE 2'!$BD$11:$BD$40,'OCTUBRE 2'!$CL$11:$CL$40,"A"))/1%,"")</f>
        <v/>
      </c>
      <c r="DW654" s="188" t="str">
        <f t="array" ref="DW654">IFERROR(_xlfn.XLOOKUP($A654&amp;$B654,NOVIEMBRE!$D$11:$D$40&amp;NOVIEMBRE!$E$11:$E$40,NOVIEMBRE!$AM$11:$AM$40,_xlfn.XLOOKUP($A654&amp;$B654,NOVIEMBRE!$BC$11:$BC$40&amp;NOVIEMBRE!$BD$11:$BD$40,NOVIEMBRE!$CL$11:$CL$40,"A"))/1%,"")</f>
        <v/>
      </c>
      <c r="DX654" s="188" t="str">
        <f t="array" ref="DX654">IFERROR(_xlfn.XLOOKUP($A654&amp;$B654,'NOVIEMBRE 2'!$D$11:$D$40&amp;'NOVIEMBRE 2'!$E$11:$E$40,'NOVIEMBRE 2'!$AM$11:$AM$40,_xlfn.XLOOKUP($A654&amp;$B654,'NOVIEMBRE 2'!$BC$11:$BC$40&amp;'NOVIEMBRE 2'!$BD$11:$BD$40,'NOVIEMBRE 2'!$CL$11:$CL$40,"A"))/1%,"")</f>
        <v/>
      </c>
      <c r="DY654" s="188" t="str">
        <f t="array" ref="DY654">IFERROR(_xlfn.XLOOKUP($A654&amp;$B654,DICIEMBRE!$D$11:$D$40&amp;DICIEMBRE!$E$11:$E$40,DICIEMBRE!$AM$11:$AM$40,_xlfn.XLOOKUP($A654&amp;$B654,DICIEMBRE!$BC$11:$BC$40&amp;DICIEMBRE!$BD$11:$BD$40,DICIEMBRE!$CL$11:$CL$40,"A"))/1%,"")</f>
        <v/>
      </c>
      <c r="DZ654" s="381" t="str">
        <f t="shared" si="9"/>
        <v>-</v>
      </c>
      <c r="EA654" s="381" t="str">
        <f t="shared" si="10"/>
        <v>-</v>
      </c>
      <c r="EB654" s="381" t="str">
        <f t="shared" si="11"/>
        <v>-</v>
      </c>
      <c r="EC654" s="381" t="str">
        <f t="shared" si="12"/>
        <v>-</v>
      </c>
      <c r="ED654" s="381" t="str">
        <f t="shared" si="13"/>
        <v>-</v>
      </c>
      <c r="EE654" s="381" t="str">
        <f t="shared" si="14"/>
        <v>-</v>
      </c>
      <c r="EF654" s="381" t="str">
        <f t="shared" si="15"/>
        <v>-</v>
      </c>
      <c r="EG654" s="381" t="str">
        <f t="shared" si="16"/>
        <v>-</v>
      </c>
      <c r="EH654" s="381" t="str">
        <f t="shared" si="17"/>
        <v>-</v>
      </c>
      <c r="EI654" s="188" t="str">
        <f t="shared" si="18"/>
        <v/>
      </c>
      <c r="EJ654" s="382"/>
      <c r="EK654" s="382"/>
      <c r="EL654" s="383"/>
      <c r="EM654" s="21"/>
      <c r="EN654" s="384">
        <f t="array" ref="EN654">IFERROR(_xlfn.XLOOKUP($A654&amp;$B654,MARZO!$D$11:$D$40&amp;MARZO!$E$11:$E$40,MARZO!$AK$11:$AK$40,_xlfn.XLOOKUP($A654&amp;$B654,MARZO!$BC$11:$BC$40&amp;MARZO!$BD$11:$BD$40,MARZO!$CJ$11:$CJ$40,"A")),"")</f>
        <v>0</v>
      </c>
      <c r="EO654" s="384">
        <f t="array" ref="EO654">IFERROR(_xlfn.XLOOKUP($A654&amp;$B654,ABRIL!$D$11:$D$40&amp;ABRIL!$E$11:$E$40,ABRIL!$AK$11:$AK$40,_xlfn.XLOOKUP($A654&amp;$B654,ABRIL!$BC$11:$BC$40&amp;ABRIL!$BD$11:$BD$40,ABRIL!$CJ$11:$CJ$40,"A")),"")</f>
        <v>0</v>
      </c>
      <c r="EP654" s="384">
        <f t="array" ref="EP654">IFERROR(_xlfn.XLOOKUP($A654&amp;$B654,'ABRIL 2'!$D$11:$D$40&amp;'ABRIL 2'!$E$11:$E$40,'ABRIL 2'!$AK$11:$AK$40,_xlfn.XLOOKUP($A654&amp;$B654,'ABRIL 2'!$BC$11:$BC$40&amp;'ABRIL 2'!$BD$11:$BD$40,'ABRIL 2'!$CJ$11:$CJ$40,"A")),"")</f>
        <v>0</v>
      </c>
      <c r="EQ654" s="384">
        <f t="array" ref="EQ654">IFERROR(_xlfn.XLOOKUP($A654&amp;$B654,MAYO!$D$11:$D$40&amp;MAYO!$E$11:$E$40,MAYO!$AK$11:$AK$40,_xlfn.XLOOKUP($A654&amp;$B654,MAYO!$BC$11:$BC$40&amp;MAYO!$BD$11:$BD$40,MAYO!$CJ$11:$CJ$40,"A")),"")</f>
        <v>0</v>
      </c>
      <c r="ER654" s="384">
        <f t="array" ref="ER654">IFERROR(_xlfn.XLOOKUP($A654&amp;$B654,'MAYO 2'!$D$11:$D$40&amp;'MAYO 2'!$E$11:$E$40,'MAYO 2'!$AK$11:$AK$40,_xlfn.XLOOKUP($A654&amp;$B654,'MAYO 2'!$BC$11:$BC$40&amp;'MAYO 2'!$BD$11:$BD$40,'MAYO 2'!$CJ$11:$CJ$40,"A")),"")</f>
        <v>0</v>
      </c>
      <c r="ES654" s="384">
        <f t="array" ref="ES654">IFERROR(_xlfn.XLOOKUP($A654&amp;$B654,JUNIO!$D$11:$D$40&amp;JUNIO!$E$11:$E$40,JUNIO!$AK$11:$AK$40,_xlfn.XLOOKUP($A654&amp;$B654,JUNIO!$BC$11:$BC$40&amp;JUNIO!$BD$11:$BD$40,JUNIO!$CJ$11:$CJ$40,"A")),"")</f>
        <v>0</v>
      </c>
      <c r="ET654" s="384">
        <f t="array" ref="ET654">IFERROR(_xlfn.XLOOKUP($A654&amp;$B654,'JUNIO 2'!$D$11:$D$40&amp;'JUNIO 2'!$E$11:$E$40,'JUNIO 2'!$AK$11:$AK$40,_xlfn.XLOOKUP($A654&amp;$B654,'JUNIO 2'!$BC$11:$BC$40&amp;'JUNIO 2'!$BD$11:$BD$40,'JUNIO 2'!$CJ$11:$CJ$40,"A")),"")</f>
        <v>0</v>
      </c>
      <c r="EU654" s="384">
        <f t="array" ref="EU654">IFERROR(_xlfn.XLOOKUP($A654&amp;$B654,JULIO!$D$11:$D$40&amp;JULIO!$E$11:$E$40,JULIO!$AK$11:$AK$40,_xlfn.XLOOKUP($A654&amp;$B654,JULIO!$BC$11:$BC$40&amp;JULIO!$BD$11:$BD$40,JULIO!$CJ$11:$CJ$40,"A")),"")</f>
        <v>0</v>
      </c>
      <c r="EV654" s="384">
        <f t="array" ref="EV654">IFERROR(_xlfn.XLOOKUP($A654&amp;$B654,'JULIO 2'!$D$11:$D$40&amp;'JULIO 2'!$E$11:$E$40,'JULIO 2'!$AK$11:$AK$40,_xlfn.XLOOKUP($A654&amp;$B654,'JULIO 2'!$BC$11:$BC$40&amp;'JULIO 2'!$BD$11:$BD$40,'JULIO 2'!$CJ$11:$CJ$40,"A")),"")</f>
        <v>0</v>
      </c>
      <c r="EW654" s="384">
        <f t="array" ref="EW654">IFERROR(_xlfn.XLOOKUP($A654&amp;$B654,AGOSTO!$D$11:$D$40&amp;AGOSTO!$E$11:$E$40,AGOSTO!$AK$11:$AK$40,_xlfn.XLOOKUP($A654&amp;$B654,AGOSTO!$BC$11:$BC$40&amp;AGOSTO!$BD$11:$BD$40,AGOSTO!$CJ$11:$CJ$40,"A")),"")</f>
        <v>0</v>
      </c>
      <c r="EX654" s="384">
        <f t="array" ref="EX654">IFERROR(_xlfn.XLOOKUP($A654&amp;$B654,'AGOSTO 2'!$D$11:$D$40&amp;'AGOSTO 2'!$E$11:$E$40,'AGOSTO 2'!$AK$11:$AK$40,_xlfn.XLOOKUP($A654&amp;$B654,'AGOSTO 2'!$BC$11:$BC$40&amp;'AGOSTO 2'!$BD$11:$BD$40,'AGOSTO 2'!$CJ$11:$CJ$40,"A")),"")</f>
        <v>0</v>
      </c>
      <c r="EY654" s="384">
        <f t="array" ref="EY654">IFERROR(_xlfn.XLOOKUP($A654&amp;$B654,SEPTIEMBRE!$D$11:$D$40&amp;SEPTIEMBRE!$E$11:$E$40,SEPTIEMBRE!$AK$11:$AK$40,_xlfn.XLOOKUP($A654&amp;$B654,SEPTIEMBRE!$BC$11:$BC$40&amp;SEPTIEMBRE!$BD$11:$BD$40,SEPTIEMBRE!$CJ$11:$CJ$40,"A")),"")</f>
        <v>0</v>
      </c>
      <c r="EZ654" s="384">
        <f t="array" ref="EZ654">IFERROR(_xlfn.XLOOKUP($A654&amp;$B654,'SEPTIEMBRE 2'!$D$11:$D$40&amp;'SEPTIEMBRE 2'!$E$11:$E$40,'SEPTIEMBRE 2'!$AK$11:$AK$40,_xlfn.XLOOKUP($A654&amp;$B654,'SEPTIEMBRE 2'!$BC$11:$BC$40&amp;'SEPTIEMBRE 2'!$BD$11:$BD$40,'SEPTIEMBRE 2'!$CJ$11:$CJ$40,"A")),"")</f>
        <v>0</v>
      </c>
      <c r="FA654" s="384">
        <f t="array" ref="FA654">IFERROR(_xlfn.XLOOKUP($A654&amp;$B654,'SEPTIEMBRE 3'!$D$11:$D$40&amp;'SEPTIEMBRE 3'!$E$11:$E$40,'SEPTIEMBRE 3'!$AK$11:$AK$40,_xlfn.XLOOKUP($A654&amp;$B654,'SEPTIEMBRE 3'!$BC$11:$BC$40&amp;'SEPTIEMBRE 3'!$BD$11:$BD$40,'SEPTIEMBRE 3'!$CJ$11:$CJ$40,"A")),"")</f>
        <v>0</v>
      </c>
      <c r="FB654" s="384">
        <f t="array" ref="FB654">IFERROR(_xlfn.XLOOKUP($A654&amp;$B654,OCTUBRE!$D$11:$D$40&amp;OCTUBRE!$E$11:$E$40,OCTUBRE!$AK$11:$AK$40,_xlfn.XLOOKUP($A654&amp;$B654,OCTUBRE!$BC$11:$BC$40&amp;OCTUBRE!$BD$11:$BD$40,OCTUBRE!$CJ$11:$CJ$40,"A")),"")</f>
        <v>0</v>
      </c>
      <c r="FC654" s="384">
        <f t="array" ref="FC654">IFERROR(_xlfn.XLOOKUP($A654&amp;$B654,'OCTUBRE 2'!$D$11:$D$40&amp;'OCTUBRE 2'!$E$11:$E$40,'OCTUBRE 2'!$AK$11:$AK$40,_xlfn.XLOOKUP($A654&amp;$B654,'OCTUBRE 2'!$BC$11:$BC$40&amp;'OCTUBRE 2'!$BD$11:$BD$40,'OCTUBRE 2'!$CJ$11:$CJ$40,"A")),"")</f>
        <v>0</v>
      </c>
      <c r="FD654" s="384">
        <f t="array" ref="FD654">IFERROR(_xlfn.XLOOKUP($A654&amp;$B654,NOVIEMBRE!$D$11:$D$40&amp;NOVIEMBRE!$E$11:$E$40,NOVIEMBRE!$AK$11:$AK$40,_xlfn.XLOOKUP($A654&amp;$B654,NOVIEMBRE!$BC$11:$BC$40&amp;NOVIEMBRE!$BD$11:$BD$40,NOVIEMBRE!$CJ$11:$CJ$40,"A")),"")</f>
        <v>0</v>
      </c>
      <c r="FE654" s="384">
        <f t="array" ref="FE654">IFERROR(_xlfn.XLOOKUP($A654&amp;$B654,'NOVIEMBRE 2'!$D$11:$D$40&amp;'NOVIEMBRE 2'!$E$11:$E$40,'NOVIEMBRE 2'!$AK$11:$AK$40,_xlfn.XLOOKUP($A654&amp;$B654,'NOVIEMBRE 2'!$BC$11:$BC$40&amp;'NOVIEMBRE 2'!$BD$11:$BD$40,'NOVIEMBRE 2'!$CJ$11:$CJ$40,"A")),"")</f>
        <v>0</v>
      </c>
      <c r="FF654" s="385">
        <f t="array" ref="FF654">IFERROR(_xlfn.XLOOKUP($A654&amp;$B654,DICIEMBRE!$D$11:$D$40&amp;DICIEMBRE!$E$11:$E$40,DICIEMBRE!$AK$11:$AK$40,_xlfn.XLOOKUP($A654&amp;$B654,DICIEMBRE!$BC$11:$BC$40&amp;DICIEMBRE!$BD$11:$BD$40,DICIEMBRE!$CJ$11:$CJ$40,"A")),"")</f>
        <v>0</v>
      </c>
      <c r="FG654" s="386" t="str">
        <f t="shared" si="19"/>
        <v/>
      </c>
      <c r="FH654" s="386" t="str">
        <f t="array" ref="FH654">IF(
 COUNT(DZ654:EH654)=0,
 "-",
 IF(
  COUNT(DZ654:EH654) &lt; COUNTA(DZ654:EH654),
  REPT("🟩", ROUND(COUNT(DZ654:EH654)/COUNTA(DZ654:EH654)*5, 0)) &amp;
  REPT("⬜", 5 - ROUND(COUNT(DZ654:EH654)/COUNTA(DZ654:EH654)*5, 0)),
  IF(
    AVERAGE(IF(DZ654:EH654&lt;&gt;"", DZ654:EH654, )) &gt;= 70, "🟩🟩🟩🟩🟩",
    IF(
      AVERAGE(IF(DZ654:EH654&lt;&gt;"",DZ654:EH654, )) &gt;= 56, "🟨🟨🟨🟨🟨",
      "🟥🟥🟥🟥🟥"
    )
  )
 )
)
</f>
        <v>-</v>
      </c>
    </row>
    <row r="655" ht="15.75" customHeight="1">
      <c r="A655" s="168"/>
      <c r="B655" s="169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1"/>
      <c r="N655" s="172" t="str">
        <f t="shared" si="1"/>
        <v/>
      </c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2" t="str">
        <f t="shared" si="2"/>
        <v/>
      </c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2" t="str">
        <f t="shared" si="3"/>
        <v/>
      </c>
      <c r="AM655" s="173"/>
      <c r="AN655" s="173"/>
      <c r="AO655" s="173"/>
      <c r="AP655" s="173"/>
      <c r="AQ655" s="173"/>
      <c r="AR655" s="173"/>
      <c r="AS655" s="173"/>
      <c r="AT655" s="173"/>
      <c r="AU655" s="173"/>
      <c r="AV655" s="171"/>
      <c r="AW655" s="171"/>
      <c r="AX655" s="172" t="str">
        <f t="shared" si="4"/>
        <v/>
      </c>
      <c r="AY655" s="173"/>
      <c r="AZ655" s="173"/>
      <c r="BA655" s="173"/>
      <c r="BB655" s="173"/>
      <c r="BC655" s="173"/>
      <c r="BD655" s="173"/>
      <c r="BE655" s="173"/>
      <c r="BF655" s="173"/>
      <c r="BG655" s="173"/>
      <c r="BH655" s="173"/>
      <c r="BI655" s="173"/>
      <c r="BJ655" s="172" t="str">
        <f t="shared" si="5"/>
        <v/>
      </c>
      <c r="BK655" s="173"/>
      <c r="BL655" s="173"/>
      <c r="BM655" s="173"/>
      <c r="BN655" s="173"/>
      <c r="BO655" s="173"/>
      <c r="BP655" s="173"/>
      <c r="BQ655" s="173"/>
      <c r="BR655" s="173"/>
      <c r="BS655" s="173"/>
      <c r="BT655" s="173"/>
      <c r="BU655" s="173"/>
      <c r="BV655" s="172" t="str">
        <f t="shared" si="6"/>
        <v/>
      </c>
      <c r="BW655" s="173"/>
      <c r="BX655" s="173"/>
      <c r="BY655" s="173"/>
      <c r="BZ655" s="171"/>
      <c r="CA655" s="171"/>
      <c r="CB655" s="171"/>
      <c r="CC655" s="171"/>
      <c r="CD655" s="171"/>
      <c r="CE655" s="171"/>
      <c r="CF655" s="171"/>
      <c r="CG655" s="171"/>
      <c r="CH655" s="172" t="str">
        <f t="shared" si="7"/>
        <v/>
      </c>
      <c r="CI655" s="171"/>
      <c r="CJ655" s="173"/>
      <c r="CK655" s="173"/>
      <c r="CL655" s="173"/>
      <c r="CM655" s="173"/>
      <c r="CN655" s="171"/>
      <c r="CO655" s="171"/>
      <c r="CP655" s="171"/>
      <c r="CQ655" s="173"/>
      <c r="CR655" s="171"/>
      <c r="CS655" s="171"/>
      <c r="CT655" s="172" t="str">
        <f t="shared" si="8"/>
        <v/>
      </c>
      <c r="CU655" s="172"/>
      <c r="CV655" s="172"/>
      <c r="CW655" s="172"/>
      <c r="CX655" s="172"/>
      <c r="CY655" s="172"/>
      <c r="CZ655" s="172"/>
      <c r="DA655" s="172"/>
      <c r="DB655" s="172"/>
      <c r="DC655" s="172"/>
      <c r="DD655" s="172"/>
      <c r="DE655" s="172"/>
      <c r="DF655" s="172"/>
      <c r="DG655" s="188" t="str">
        <f t="array" ref="DG655">IFERROR(_xlfn.XLOOKUP($A655&amp;B655,MARZO!$D$11:$D$40&amp;MARZO!$E$11:$E$40,MARZO!$AM$11:$AM$40,_xlfn.XLOOKUP($A655&amp;$B655,MARZO!$BC$11:$BC$40&amp;MARZO!$BD$11:$BD$40,MARZO!$CL$11:$CL$40,"A"))/1%,"")</f>
        <v/>
      </c>
      <c r="DH655" s="188" t="str">
        <f t="array" ref="DH655">IFERROR(_xlfn.XLOOKUP($A655&amp;$B655,ABRIL!$D$11:$D$40&amp;ABRIL!$E$11:$E$40,ABRIL!$AM$11:$AM$40,_xlfn.XLOOKUP($A655&amp;$B655,ABRIL!$BC$11:$BC$40&amp;ABRIL!$BD$11:$BD$40,ABRIL!$CL$11:$CL$40,"A"))/1%,"")</f>
        <v/>
      </c>
      <c r="DI655" s="188" t="str">
        <f t="array" ref="DI655">IFERROR(_xlfn.XLOOKUP($A655&amp;$B655,'ABRIL 2'!$D$11:$D$40&amp;'ABRIL 2'!$E$11:$E$40,'ABRIL 2'!$AM$11:$AM$40,_xlfn.XLOOKUP($A655&amp;$B655,'ABRIL 2'!$BC$11:$BC$40&amp;'ABRIL 2'!$BD$11:$BD$40,'ABRIL 2'!$CL$11:$CL$40,"A"))/1%,"")</f>
        <v/>
      </c>
      <c r="DJ655" s="188" t="str">
        <f t="array" ref="DJ655">IFERROR(_xlfn.XLOOKUP($A655&amp;$B655,MAYO!$D$11:$D$40&amp;MAYO!$E$11:$E$40,MAYO!$AM$11:$AM$40,_xlfn.XLOOKUP($A655&amp;$B655,MAYO!$BC$11:$BC$40&amp;MAYO!$BD$11:$BD$40,MAYO!$CL$11:$CL$40,"A"))/1%,"")</f>
        <v/>
      </c>
      <c r="DK655" s="188" t="str">
        <f t="array" ref="DK655">IFERROR(_xlfn.XLOOKUP($A655&amp;$B655,'MAYO 2'!$D$11:$D$40&amp;'MAYO 2'!$E$11:$E$40,'MAYO 2'!$AM$11:$AM$40,_xlfn.XLOOKUP($A655&amp;$B655,'MAYO 2'!$BC$11:$BC$40&amp;'MAYO 2'!$BD$11:$BD$40,'MAYO 2'!$CL$11:$CL$40,"A"))/1%,"")</f>
        <v/>
      </c>
      <c r="DL655" s="188" t="str">
        <f t="array" ref="DL655">IFERROR(_xlfn.XLOOKUP($A655&amp;$B655,JUNIO!$D$11:$D$40&amp;JUNIO!$E$11:$E$40,JUNIO!$AM$11:$AM$40,_xlfn.XLOOKUP($A655&amp;$B655,JUNIO!$BC$11:$BC$40&amp;JUNIO!$BD$11:$BD$40,JUNIO!$CL$11:$CL$40,"A"))/1%,"")</f>
        <v/>
      </c>
      <c r="DM655" s="188" t="str">
        <f t="array" ref="DM655">IFERROR(_xlfn.XLOOKUP($A655&amp;$B655,'JUNIO 2'!$D$11:$D$40&amp;'JUNIO 2'!$E$11:$E$40,'JUNIO 2'!$AM$11:$AM$40,_xlfn.XLOOKUP($A655&amp;$B655,'JUNIO 2'!$BC$11:$BC$40&amp;'JUNIO 2'!$BD$11:$BD$40,'JUNIO 2'!$CL$11:$CL$40,"A"))/1%,"")</f>
        <v/>
      </c>
      <c r="DN655" s="188" t="str">
        <f t="array" ref="DN655">IFERROR(_xlfn.XLOOKUP($A655&amp;$B655,JULIO!$D$11:$D$40&amp;JULIO!$E$11:$E$40,JULIO!$AM$11:$AM$40,_xlfn.XLOOKUP($A655&amp;$B655,JULIO!$BC$11:$BC$40&amp;JULIO!$BD$11:$BD$40,JULIO!$CL$11:$CL$40,"A"))/1%,"")</f>
        <v/>
      </c>
      <c r="DO655" s="188" t="str">
        <f t="array" ref="DO655">IFERROR(_xlfn.XLOOKUP($A655&amp;$B655,'JULIO 2'!$D$11:$D$40&amp;'JULIO 2'!$E$11:$E$40,'JULIO 2'!$AM$11:$AM$40,_xlfn.XLOOKUP($A655&amp;$B655,'JULIO 2'!$BC$11:$BC$40&amp;'JULIO 2'!$BD$11:$BD$40,'JULIO 2'!$CL$11:$CL$40,"A"))/1%,"")</f>
        <v/>
      </c>
      <c r="DP655" s="188" t="str">
        <f t="array" ref="DP655">IFERROR(_xlfn.XLOOKUP($A655&amp;$B655,AGOSTO!$D$11:$D$40&amp;AGOSTO!$E$11:$E$40,AGOSTO!$AM$11:$AM$40,_xlfn.XLOOKUP($A655&amp;$B655,AGOSTO!$BC$11:$BC$40&amp;AGOSTO!$BD$11:$BD$40,AGOSTO!$CL$11:$CL$40,"A"))/1%,"")</f>
        <v/>
      </c>
      <c r="DQ655" s="188" t="str">
        <f t="array" ref="DQ655">IFERROR(_xlfn.XLOOKUP($A655&amp;$B655,'AGOSTO 2'!$D$11:$D$40&amp;'AGOSTO 2'!$E$11:$E$40,'AGOSTO 2'!$AM$11:$AM$40,_xlfn.XLOOKUP($A655&amp;$B655,'AGOSTO 2'!$BC$11:$BC$40&amp;'AGOSTO 2'!$BD$11:$BD$40,'AGOSTO 2'!$CL$11:$CL$40,"A"))/1%,"")</f>
        <v/>
      </c>
      <c r="DR655" s="188" t="str">
        <f t="array" ref="DR655">IFERROR(_xlfn.XLOOKUP($A655&amp;$B655,SEPTIEMBRE!$D$11:$D$40&amp;SEPTIEMBRE!$E$11:$E$40,SEPTIEMBRE!$AM$11:$AM$40,_xlfn.XLOOKUP($A655&amp;$B655,SEPTIEMBRE!$BC$11:$BC$40&amp;SEPTIEMBRE!$BD$11:$BD$40,SEPTIEMBRE!$CL$11:$CL$40,"A"))/1%,"")</f>
        <v/>
      </c>
      <c r="DS655" s="188" t="str">
        <f t="array" ref="DS655">IFERROR(_xlfn.XLOOKUP($A655&amp;$B655,'SEPTIEMBRE 2'!$D$11:$D$40&amp;'SEPTIEMBRE 2'!$E$11:$E$40,'SEPTIEMBRE 2'!$AM$11:$AM$40,_xlfn.XLOOKUP($A655&amp;$B655,'SEPTIEMBRE 2'!$BC$11:$BC$40&amp;'SEPTIEMBRE 2'!$BD$11:$BD$40,'SEPTIEMBRE 2'!$CL$11:$CL$40,"A"))/1%,"")</f>
        <v/>
      </c>
      <c r="DT655" s="188" t="str">
        <f t="array" ref="DT655">IFERROR(_xlfn.XLOOKUP($A655&amp;$B655,'SEPTIEMBRE 3'!$D$11:$D$40&amp;'SEPTIEMBRE 3'!$E$11:$E$40,'SEPTIEMBRE 3'!$AM$11:$AM$40,_xlfn.XLOOKUP($A655&amp;$B655,'SEPTIEMBRE 3'!$BC$11:$BC$40&amp;'SEPTIEMBRE 3'!$BD$11:$BD$40,'SEPTIEMBRE 3'!$CL$11:$CL$40,"A"))/1%,"")</f>
        <v/>
      </c>
      <c r="DU655" s="188" t="str">
        <f t="array" ref="DU655">IFERROR(_xlfn.XLOOKUP($A655&amp;$B655,OCTUBRE!$D$11:$D$40&amp;OCTUBRE!$E$11:$E$40,OCTUBRE!$AM$11:$AM$40,_xlfn.XLOOKUP($A655&amp;$B655,OCTUBRE!$BC$11:$BC$40&amp;OCTUBRE!$BD$11:$BD$40,OCTUBRE!$CL$11:$CL$40,"A"))/1%,"")</f>
        <v/>
      </c>
      <c r="DV655" s="188" t="str">
        <f t="array" ref="DV655">IFERROR(_xlfn.XLOOKUP($A655&amp;$B655,'OCTUBRE 2'!$D$11:$D$40&amp;'OCTUBRE 2'!$E$11:$E$40,'OCTUBRE 2'!$AM$11:$AM$40,_xlfn.XLOOKUP($A655&amp;$B655,'OCTUBRE 2'!$BC$11:$BC$40&amp;'OCTUBRE 2'!$BD$11:$BD$40,'OCTUBRE 2'!$CL$11:$CL$40,"A"))/1%,"")</f>
        <v/>
      </c>
      <c r="DW655" s="188" t="str">
        <f t="array" ref="DW655">IFERROR(_xlfn.XLOOKUP($A655&amp;$B655,NOVIEMBRE!$D$11:$D$40&amp;NOVIEMBRE!$E$11:$E$40,NOVIEMBRE!$AM$11:$AM$40,_xlfn.XLOOKUP($A655&amp;$B655,NOVIEMBRE!$BC$11:$BC$40&amp;NOVIEMBRE!$BD$11:$BD$40,NOVIEMBRE!$CL$11:$CL$40,"A"))/1%,"")</f>
        <v/>
      </c>
      <c r="DX655" s="188" t="str">
        <f t="array" ref="DX655">IFERROR(_xlfn.XLOOKUP($A655&amp;$B655,'NOVIEMBRE 2'!$D$11:$D$40&amp;'NOVIEMBRE 2'!$E$11:$E$40,'NOVIEMBRE 2'!$AM$11:$AM$40,_xlfn.XLOOKUP($A655&amp;$B655,'NOVIEMBRE 2'!$BC$11:$BC$40&amp;'NOVIEMBRE 2'!$BD$11:$BD$40,'NOVIEMBRE 2'!$CL$11:$CL$40,"A"))/1%,"")</f>
        <v/>
      </c>
      <c r="DY655" s="188" t="str">
        <f t="array" ref="DY655">IFERROR(_xlfn.XLOOKUP($A655&amp;$B655,DICIEMBRE!$D$11:$D$40&amp;DICIEMBRE!$E$11:$E$40,DICIEMBRE!$AM$11:$AM$40,_xlfn.XLOOKUP($A655&amp;$B655,DICIEMBRE!$BC$11:$BC$40&amp;DICIEMBRE!$BD$11:$BD$40,DICIEMBRE!$CL$11:$CL$40,"A"))/1%,"")</f>
        <v/>
      </c>
      <c r="DZ655" s="381" t="str">
        <f t="shared" si="9"/>
        <v>-</v>
      </c>
      <c r="EA655" s="381" t="str">
        <f t="shared" si="10"/>
        <v>-</v>
      </c>
      <c r="EB655" s="381" t="str">
        <f t="shared" si="11"/>
        <v>-</v>
      </c>
      <c r="EC655" s="381" t="str">
        <f t="shared" si="12"/>
        <v>-</v>
      </c>
      <c r="ED655" s="381" t="str">
        <f t="shared" si="13"/>
        <v>-</v>
      </c>
      <c r="EE655" s="381" t="str">
        <f t="shared" si="14"/>
        <v>-</v>
      </c>
      <c r="EF655" s="381" t="str">
        <f t="shared" si="15"/>
        <v>-</v>
      </c>
      <c r="EG655" s="381" t="str">
        <f t="shared" si="16"/>
        <v>-</v>
      </c>
      <c r="EH655" s="381" t="str">
        <f t="shared" si="17"/>
        <v>-</v>
      </c>
      <c r="EI655" s="188" t="str">
        <f t="shared" si="18"/>
        <v/>
      </c>
      <c r="EJ655" s="382"/>
      <c r="EK655" s="382"/>
      <c r="EL655" s="383"/>
      <c r="EM655" s="21"/>
      <c r="EN655" s="384">
        <f t="array" ref="EN655">IFERROR(_xlfn.XLOOKUP($A655&amp;$B655,MARZO!$D$11:$D$40&amp;MARZO!$E$11:$E$40,MARZO!$AK$11:$AK$40,_xlfn.XLOOKUP($A655&amp;$B655,MARZO!$BC$11:$BC$40&amp;MARZO!$BD$11:$BD$40,MARZO!$CJ$11:$CJ$40,"A")),"")</f>
        <v>0</v>
      </c>
      <c r="EO655" s="384">
        <f t="array" ref="EO655">IFERROR(_xlfn.XLOOKUP($A655&amp;$B655,ABRIL!$D$11:$D$40&amp;ABRIL!$E$11:$E$40,ABRIL!$AK$11:$AK$40,_xlfn.XLOOKUP($A655&amp;$B655,ABRIL!$BC$11:$BC$40&amp;ABRIL!$BD$11:$BD$40,ABRIL!$CJ$11:$CJ$40,"A")),"")</f>
        <v>0</v>
      </c>
      <c r="EP655" s="384">
        <f t="array" ref="EP655">IFERROR(_xlfn.XLOOKUP($A655&amp;$B655,'ABRIL 2'!$D$11:$D$40&amp;'ABRIL 2'!$E$11:$E$40,'ABRIL 2'!$AK$11:$AK$40,_xlfn.XLOOKUP($A655&amp;$B655,'ABRIL 2'!$BC$11:$BC$40&amp;'ABRIL 2'!$BD$11:$BD$40,'ABRIL 2'!$CJ$11:$CJ$40,"A")),"")</f>
        <v>0</v>
      </c>
      <c r="EQ655" s="384">
        <f t="array" ref="EQ655">IFERROR(_xlfn.XLOOKUP($A655&amp;$B655,MAYO!$D$11:$D$40&amp;MAYO!$E$11:$E$40,MAYO!$AK$11:$AK$40,_xlfn.XLOOKUP($A655&amp;$B655,MAYO!$BC$11:$BC$40&amp;MAYO!$BD$11:$BD$40,MAYO!$CJ$11:$CJ$40,"A")),"")</f>
        <v>0</v>
      </c>
      <c r="ER655" s="384">
        <f t="array" ref="ER655">IFERROR(_xlfn.XLOOKUP($A655&amp;$B655,'MAYO 2'!$D$11:$D$40&amp;'MAYO 2'!$E$11:$E$40,'MAYO 2'!$AK$11:$AK$40,_xlfn.XLOOKUP($A655&amp;$B655,'MAYO 2'!$BC$11:$BC$40&amp;'MAYO 2'!$BD$11:$BD$40,'MAYO 2'!$CJ$11:$CJ$40,"A")),"")</f>
        <v>0</v>
      </c>
      <c r="ES655" s="384">
        <f t="array" ref="ES655">IFERROR(_xlfn.XLOOKUP($A655&amp;$B655,JUNIO!$D$11:$D$40&amp;JUNIO!$E$11:$E$40,JUNIO!$AK$11:$AK$40,_xlfn.XLOOKUP($A655&amp;$B655,JUNIO!$BC$11:$BC$40&amp;JUNIO!$BD$11:$BD$40,JUNIO!$CJ$11:$CJ$40,"A")),"")</f>
        <v>0</v>
      </c>
      <c r="ET655" s="384">
        <f t="array" ref="ET655">IFERROR(_xlfn.XLOOKUP($A655&amp;$B655,'JUNIO 2'!$D$11:$D$40&amp;'JUNIO 2'!$E$11:$E$40,'JUNIO 2'!$AK$11:$AK$40,_xlfn.XLOOKUP($A655&amp;$B655,'JUNIO 2'!$BC$11:$BC$40&amp;'JUNIO 2'!$BD$11:$BD$40,'JUNIO 2'!$CJ$11:$CJ$40,"A")),"")</f>
        <v>0</v>
      </c>
      <c r="EU655" s="384">
        <f t="array" ref="EU655">IFERROR(_xlfn.XLOOKUP($A655&amp;$B655,JULIO!$D$11:$D$40&amp;JULIO!$E$11:$E$40,JULIO!$AK$11:$AK$40,_xlfn.XLOOKUP($A655&amp;$B655,JULIO!$BC$11:$BC$40&amp;JULIO!$BD$11:$BD$40,JULIO!$CJ$11:$CJ$40,"A")),"")</f>
        <v>0</v>
      </c>
      <c r="EV655" s="384">
        <f t="array" ref="EV655">IFERROR(_xlfn.XLOOKUP($A655&amp;$B655,'JULIO 2'!$D$11:$D$40&amp;'JULIO 2'!$E$11:$E$40,'JULIO 2'!$AK$11:$AK$40,_xlfn.XLOOKUP($A655&amp;$B655,'JULIO 2'!$BC$11:$BC$40&amp;'JULIO 2'!$BD$11:$BD$40,'JULIO 2'!$CJ$11:$CJ$40,"A")),"")</f>
        <v>0</v>
      </c>
      <c r="EW655" s="384">
        <f t="array" ref="EW655">IFERROR(_xlfn.XLOOKUP($A655&amp;$B655,AGOSTO!$D$11:$D$40&amp;AGOSTO!$E$11:$E$40,AGOSTO!$AK$11:$AK$40,_xlfn.XLOOKUP($A655&amp;$B655,AGOSTO!$BC$11:$BC$40&amp;AGOSTO!$BD$11:$BD$40,AGOSTO!$CJ$11:$CJ$40,"A")),"")</f>
        <v>0</v>
      </c>
      <c r="EX655" s="384">
        <f t="array" ref="EX655">IFERROR(_xlfn.XLOOKUP($A655&amp;$B655,'AGOSTO 2'!$D$11:$D$40&amp;'AGOSTO 2'!$E$11:$E$40,'AGOSTO 2'!$AK$11:$AK$40,_xlfn.XLOOKUP($A655&amp;$B655,'AGOSTO 2'!$BC$11:$BC$40&amp;'AGOSTO 2'!$BD$11:$BD$40,'AGOSTO 2'!$CJ$11:$CJ$40,"A")),"")</f>
        <v>0</v>
      </c>
      <c r="EY655" s="384">
        <f t="array" ref="EY655">IFERROR(_xlfn.XLOOKUP($A655&amp;$B655,SEPTIEMBRE!$D$11:$D$40&amp;SEPTIEMBRE!$E$11:$E$40,SEPTIEMBRE!$AK$11:$AK$40,_xlfn.XLOOKUP($A655&amp;$B655,SEPTIEMBRE!$BC$11:$BC$40&amp;SEPTIEMBRE!$BD$11:$BD$40,SEPTIEMBRE!$CJ$11:$CJ$40,"A")),"")</f>
        <v>0</v>
      </c>
      <c r="EZ655" s="384">
        <f t="array" ref="EZ655">IFERROR(_xlfn.XLOOKUP($A655&amp;$B655,'SEPTIEMBRE 2'!$D$11:$D$40&amp;'SEPTIEMBRE 2'!$E$11:$E$40,'SEPTIEMBRE 2'!$AK$11:$AK$40,_xlfn.XLOOKUP($A655&amp;$B655,'SEPTIEMBRE 2'!$BC$11:$BC$40&amp;'SEPTIEMBRE 2'!$BD$11:$BD$40,'SEPTIEMBRE 2'!$CJ$11:$CJ$40,"A")),"")</f>
        <v>0</v>
      </c>
      <c r="FA655" s="384">
        <f t="array" ref="FA655">IFERROR(_xlfn.XLOOKUP($A655&amp;$B655,'SEPTIEMBRE 3'!$D$11:$D$40&amp;'SEPTIEMBRE 3'!$E$11:$E$40,'SEPTIEMBRE 3'!$AK$11:$AK$40,_xlfn.XLOOKUP($A655&amp;$B655,'SEPTIEMBRE 3'!$BC$11:$BC$40&amp;'SEPTIEMBRE 3'!$BD$11:$BD$40,'SEPTIEMBRE 3'!$CJ$11:$CJ$40,"A")),"")</f>
        <v>0</v>
      </c>
      <c r="FB655" s="384">
        <f t="array" ref="FB655">IFERROR(_xlfn.XLOOKUP($A655&amp;$B655,OCTUBRE!$D$11:$D$40&amp;OCTUBRE!$E$11:$E$40,OCTUBRE!$AK$11:$AK$40,_xlfn.XLOOKUP($A655&amp;$B655,OCTUBRE!$BC$11:$BC$40&amp;OCTUBRE!$BD$11:$BD$40,OCTUBRE!$CJ$11:$CJ$40,"A")),"")</f>
        <v>0</v>
      </c>
      <c r="FC655" s="384">
        <f t="array" ref="FC655">IFERROR(_xlfn.XLOOKUP($A655&amp;$B655,'OCTUBRE 2'!$D$11:$D$40&amp;'OCTUBRE 2'!$E$11:$E$40,'OCTUBRE 2'!$AK$11:$AK$40,_xlfn.XLOOKUP($A655&amp;$B655,'OCTUBRE 2'!$BC$11:$BC$40&amp;'OCTUBRE 2'!$BD$11:$BD$40,'OCTUBRE 2'!$CJ$11:$CJ$40,"A")),"")</f>
        <v>0</v>
      </c>
      <c r="FD655" s="384">
        <f t="array" ref="FD655">IFERROR(_xlfn.XLOOKUP($A655&amp;$B655,NOVIEMBRE!$D$11:$D$40&amp;NOVIEMBRE!$E$11:$E$40,NOVIEMBRE!$AK$11:$AK$40,_xlfn.XLOOKUP($A655&amp;$B655,NOVIEMBRE!$BC$11:$BC$40&amp;NOVIEMBRE!$BD$11:$BD$40,NOVIEMBRE!$CJ$11:$CJ$40,"A")),"")</f>
        <v>0</v>
      </c>
      <c r="FE655" s="384">
        <f t="array" ref="FE655">IFERROR(_xlfn.XLOOKUP($A655&amp;$B655,'NOVIEMBRE 2'!$D$11:$D$40&amp;'NOVIEMBRE 2'!$E$11:$E$40,'NOVIEMBRE 2'!$AK$11:$AK$40,_xlfn.XLOOKUP($A655&amp;$B655,'NOVIEMBRE 2'!$BC$11:$BC$40&amp;'NOVIEMBRE 2'!$BD$11:$BD$40,'NOVIEMBRE 2'!$CJ$11:$CJ$40,"A")),"")</f>
        <v>0</v>
      </c>
      <c r="FF655" s="385">
        <f t="array" ref="FF655">IFERROR(_xlfn.XLOOKUP($A655&amp;$B655,DICIEMBRE!$D$11:$D$40&amp;DICIEMBRE!$E$11:$E$40,DICIEMBRE!$AK$11:$AK$40,_xlfn.XLOOKUP($A655&amp;$B655,DICIEMBRE!$BC$11:$BC$40&amp;DICIEMBRE!$BD$11:$BD$40,DICIEMBRE!$CJ$11:$CJ$40,"A")),"")</f>
        <v>0</v>
      </c>
      <c r="FG655" s="386" t="str">
        <f t="shared" si="19"/>
        <v/>
      </c>
      <c r="FH655" s="386" t="str">
        <f t="array" ref="FH655">IF(
 COUNT(DZ655:EH655)=0,
 "-",
 IF(
  COUNT(DZ655:EH655) &lt; COUNTA(DZ655:EH655),
  REPT("🟩", ROUND(COUNT(DZ655:EH655)/COUNTA(DZ655:EH655)*5, 0)) &amp;
  REPT("⬜", 5 - ROUND(COUNT(DZ655:EH655)/COUNTA(DZ655:EH655)*5, 0)),
  IF(
    AVERAGE(IF(DZ655:EH655&lt;&gt;"", DZ655:EH655, )) &gt;= 70, "🟩🟩🟩🟩🟩",
    IF(
      AVERAGE(IF(DZ655:EH655&lt;&gt;"",DZ655:EH655, )) &gt;= 56, "🟨🟨🟨🟨🟨",
      "🟥🟥🟥🟥🟥"
    )
  )
 )
)
</f>
        <v>-</v>
      </c>
    </row>
    <row r="656" ht="15.75" customHeight="1">
      <c r="A656" s="168"/>
      <c r="B656" s="169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1"/>
      <c r="N656" s="172" t="str">
        <f t="shared" si="1"/>
        <v/>
      </c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2" t="str">
        <f t="shared" si="2"/>
        <v/>
      </c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2" t="str">
        <f t="shared" si="3"/>
        <v/>
      </c>
      <c r="AM656" s="173"/>
      <c r="AN656" s="173"/>
      <c r="AO656" s="173"/>
      <c r="AP656" s="173"/>
      <c r="AQ656" s="173"/>
      <c r="AR656" s="173"/>
      <c r="AS656" s="173"/>
      <c r="AT656" s="173"/>
      <c r="AU656" s="173"/>
      <c r="AV656" s="171"/>
      <c r="AW656" s="171"/>
      <c r="AX656" s="172" t="str">
        <f t="shared" si="4"/>
        <v/>
      </c>
      <c r="AY656" s="173"/>
      <c r="AZ656" s="173"/>
      <c r="BA656" s="173"/>
      <c r="BB656" s="173"/>
      <c r="BC656" s="173"/>
      <c r="BD656" s="173"/>
      <c r="BE656" s="173"/>
      <c r="BF656" s="173"/>
      <c r="BG656" s="173"/>
      <c r="BH656" s="173"/>
      <c r="BI656" s="173"/>
      <c r="BJ656" s="172" t="str">
        <f t="shared" si="5"/>
        <v/>
      </c>
      <c r="BK656" s="173"/>
      <c r="BL656" s="173"/>
      <c r="BM656" s="173"/>
      <c r="BN656" s="173"/>
      <c r="BO656" s="173"/>
      <c r="BP656" s="173"/>
      <c r="BQ656" s="173"/>
      <c r="BR656" s="173"/>
      <c r="BS656" s="173"/>
      <c r="BT656" s="173"/>
      <c r="BU656" s="173"/>
      <c r="BV656" s="172" t="str">
        <f t="shared" si="6"/>
        <v/>
      </c>
      <c r="BW656" s="173"/>
      <c r="BX656" s="173"/>
      <c r="BY656" s="173"/>
      <c r="BZ656" s="171"/>
      <c r="CA656" s="171"/>
      <c r="CB656" s="171"/>
      <c r="CC656" s="171"/>
      <c r="CD656" s="171"/>
      <c r="CE656" s="171"/>
      <c r="CF656" s="171"/>
      <c r="CG656" s="171"/>
      <c r="CH656" s="172" t="str">
        <f t="shared" si="7"/>
        <v/>
      </c>
      <c r="CI656" s="171"/>
      <c r="CJ656" s="173"/>
      <c r="CK656" s="173"/>
      <c r="CL656" s="173"/>
      <c r="CM656" s="173"/>
      <c r="CN656" s="171"/>
      <c r="CO656" s="171"/>
      <c r="CP656" s="171"/>
      <c r="CQ656" s="173"/>
      <c r="CR656" s="171"/>
      <c r="CS656" s="171"/>
      <c r="CT656" s="172" t="str">
        <f t="shared" si="8"/>
        <v/>
      </c>
      <c r="CU656" s="172"/>
      <c r="CV656" s="172"/>
      <c r="CW656" s="172"/>
      <c r="CX656" s="172"/>
      <c r="CY656" s="172"/>
      <c r="CZ656" s="172"/>
      <c r="DA656" s="172"/>
      <c r="DB656" s="172"/>
      <c r="DC656" s="172"/>
      <c r="DD656" s="172"/>
      <c r="DE656" s="172"/>
      <c r="DF656" s="172"/>
      <c r="DG656" s="188" t="str">
        <f t="array" ref="DG656">IFERROR(_xlfn.XLOOKUP($A656&amp;B656,MARZO!$D$11:$D$40&amp;MARZO!$E$11:$E$40,MARZO!$AM$11:$AM$40,_xlfn.XLOOKUP($A656&amp;$B656,MARZO!$BC$11:$BC$40&amp;MARZO!$BD$11:$BD$40,MARZO!$CL$11:$CL$40,"A"))/1%,"")</f>
        <v/>
      </c>
      <c r="DH656" s="188" t="str">
        <f t="array" ref="DH656">IFERROR(_xlfn.XLOOKUP($A656&amp;$B656,ABRIL!$D$11:$D$40&amp;ABRIL!$E$11:$E$40,ABRIL!$AM$11:$AM$40,_xlfn.XLOOKUP($A656&amp;$B656,ABRIL!$BC$11:$BC$40&amp;ABRIL!$BD$11:$BD$40,ABRIL!$CL$11:$CL$40,"A"))/1%,"")</f>
        <v/>
      </c>
      <c r="DI656" s="188" t="str">
        <f t="array" ref="DI656">IFERROR(_xlfn.XLOOKUP($A656&amp;$B656,'ABRIL 2'!$D$11:$D$40&amp;'ABRIL 2'!$E$11:$E$40,'ABRIL 2'!$AM$11:$AM$40,_xlfn.XLOOKUP($A656&amp;$B656,'ABRIL 2'!$BC$11:$BC$40&amp;'ABRIL 2'!$BD$11:$BD$40,'ABRIL 2'!$CL$11:$CL$40,"A"))/1%,"")</f>
        <v/>
      </c>
      <c r="DJ656" s="188" t="str">
        <f t="array" ref="DJ656">IFERROR(_xlfn.XLOOKUP($A656&amp;$B656,MAYO!$D$11:$D$40&amp;MAYO!$E$11:$E$40,MAYO!$AM$11:$AM$40,_xlfn.XLOOKUP($A656&amp;$B656,MAYO!$BC$11:$BC$40&amp;MAYO!$BD$11:$BD$40,MAYO!$CL$11:$CL$40,"A"))/1%,"")</f>
        <v/>
      </c>
      <c r="DK656" s="188" t="str">
        <f t="array" ref="DK656">IFERROR(_xlfn.XLOOKUP($A656&amp;$B656,'MAYO 2'!$D$11:$D$40&amp;'MAYO 2'!$E$11:$E$40,'MAYO 2'!$AM$11:$AM$40,_xlfn.XLOOKUP($A656&amp;$B656,'MAYO 2'!$BC$11:$BC$40&amp;'MAYO 2'!$BD$11:$BD$40,'MAYO 2'!$CL$11:$CL$40,"A"))/1%,"")</f>
        <v/>
      </c>
      <c r="DL656" s="188" t="str">
        <f t="array" ref="DL656">IFERROR(_xlfn.XLOOKUP($A656&amp;$B656,JUNIO!$D$11:$D$40&amp;JUNIO!$E$11:$E$40,JUNIO!$AM$11:$AM$40,_xlfn.XLOOKUP($A656&amp;$B656,JUNIO!$BC$11:$BC$40&amp;JUNIO!$BD$11:$BD$40,JUNIO!$CL$11:$CL$40,"A"))/1%,"")</f>
        <v/>
      </c>
      <c r="DM656" s="188" t="str">
        <f t="array" ref="DM656">IFERROR(_xlfn.XLOOKUP($A656&amp;$B656,'JUNIO 2'!$D$11:$D$40&amp;'JUNIO 2'!$E$11:$E$40,'JUNIO 2'!$AM$11:$AM$40,_xlfn.XLOOKUP($A656&amp;$B656,'JUNIO 2'!$BC$11:$BC$40&amp;'JUNIO 2'!$BD$11:$BD$40,'JUNIO 2'!$CL$11:$CL$40,"A"))/1%,"")</f>
        <v/>
      </c>
      <c r="DN656" s="188" t="str">
        <f t="array" ref="DN656">IFERROR(_xlfn.XLOOKUP($A656&amp;$B656,JULIO!$D$11:$D$40&amp;JULIO!$E$11:$E$40,JULIO!$AM$11:$AM$40,_xlfn.XLOOKUP($A656&amp;$B656,JULIO!$BC$11:$BC$40&amp;JULIO!$BD$11:$BD$40,JULIO!$CL$11:$CL$40,"A"))/1%,"")</f>
        <v/>
      </c>
      <c r="DO656" s="188" t="str">
        <f t="array" ref="DO656">IFERROR(_xlfn.XLOOKUP($A656&amp;$B656,'JULIO 2'!$D$11:$D$40&amp;'JULIO 2'!$E$11:$E$40,'JULIO 2'!$AM$11:$AM$40,_xlfn.XLOOKUP($A656&amp;$B656,'JULIO 2'!$BC$11:$BC$40&amp;'JULIO 2'!$BD$11:$BD$40,'JULIO 2'!$CL$11:$CL$40,"A"))/1%,"")</f>
        <v/>
      </c>
      <c r="DP656" s="188" t="str">
        <f t="array" ref="DP656">IFERROR(_xlfn.XLOOKUP($A656&amp;$B656,AGOSTO!$D$11:$D$40&amp;AGOSTO!$E$11:$E$40,AGOSTO!$AM$11:$AM$40,_xlfn.XLOOKUP($A656&amp;$B656,AGOSTO!$BC$11:$BC$40&amp;AGOSTO!$BD$11:$BD$40,AGOSTO!$CL$11:$CL$40,"A"))/1%,"")</f>
        <v/>
      </c>
      <c r="DQ656" s="188" t="str">
        <f t="array" ref="DQ656">IFERROR(_xlfn.XLOOKUP($A656&amp;$B656,'AGOSTO 2'!$D$11:$D$40&amp;'AGOSTO 2'!$E$11:$E$40,'AGOSTO 2'!$AM$11:$AM$40,_xlfn.XLOOKUP($A656&amp;$B656,'AGOSTO 2'!$BC$11:$BC$40&amp;'AGOSTO 2'!$BD$11:$BD$40,'AGOSTO 2'!$CL$11:$CL$40,"A"))/1%,"")</f>
        <v/>
      </c>
      <c r="DR656" s="188" t="str">
        <f t="array" ref="DR656">IFERROR(_xlfn.XLOOKUP($A656&amp;$B656,SEPTIEMBRE!$D$11:$D$40&amp;SEPTIEMBRE!$E$11:$E$40,SEPTIEMBRE!$AM$11:$AM$40,_xlfn.XLOOKUP($A656&amp;$B656,SEPTIEMBRE!$BC$11:$BC$40&amp;SEPTIEMBRE!$BD$11:$BD$40,SEPTIEMBRE!$CL$11:$CL$40,"A"))/1%,"")</f>
        <v/>
      </c>
      <c r="DS656" s="188" t="str">
        <f t="array" ref="DS656">IFERROR(_xlfn.XLOOKUP($A656&amp;$B656,'SEPTIEMBRE 2'!$D$11:$D$40&amp;'SEPTIEMBRE 2'!$E$11:$E$40,'SEPTIEMBRE 2'!$AM$11:$AM$40,_xlfn.XLOOKUP($A656&amp;$B656,'SEPTIEMBRE 2'!$BC$11:$BC$40&amp;'SEPTIEMBRE 2'!$BD$11:$BD$40,'SEPTIEMBRE 2'!$CL$11:$CL$40,"A"))/1%,"")</f>
        <v/>
      </c>
      <c r="DT656" s="188" t="str">
        <f t="array" ref="DT656">IFERROR(_xlfn.XLOOKUP($A656&amp;$B656,'SEPTIEMBRE 3'!$D$11:$D$40&amp;'SEPTIEMBRE 3'!$E$11:$E$40,'SEPTIEMBRE 3'!$AM$11:$AM$40,_xlfn.XLOOKUP($A656&amp;$B656,'SEPTIEMBRE 3'!$BC$11:$BC$40&amp;'SEPTIEMBRE 3'!$BD$11:$BD$40,'SEPTIEMBRE 3'!$CL$11:$CL$40,"A"))/1%,"")</f>
        <v/>
      </c>
      <c r="DU656" s="188" t="str">
        <f t="array" ref="DU656">IFERROR(_xlfn.XLOOKUP($A656&amp;$B656,OCTUBRE!$D$11:$D$40&amp;OCTUBRE!$E$11:$E$40,OCTUBRE!$AM$11:$AM$40,_xlfn.XLOOKUP($A656&amp;$B656,OCTUBRE!$BC$11:$BC$40&amp;OCTUBRE!$BD$11:$BD$40,OCTUBRE!$CL$11:$CL$40,"A"))/1%,"")</f>
        <v/>
      </c>
      <c r="DV656" s="188" t="str">
        <f t="array" ref="DV656">IFERROR(_xlfn.XLOOKUP($A656&amp;$B656,'OCTUBRE 2'!$D$11:$D$40&amp;'OCTUBRE 2'!$E$11:$E$40,'OCTUBRE 2'!$AM$11:$AM$40,_xlfn.XLOOKUP($A656&amp;$B656,'OCTUBRE 2'!$BC$11:$BC$40&amp;'OCTUBRE 2'!$BD$11:$BD$40,'OCTUBRE 2'!$CL$11:$CL$40,"A"))/1%,"")</f>
        <v/>
      </c>
      <c r="DW656" s="188" t="str">
        <f t="array" ref="DW656">IFERROR(_xlfn.XLOOKUP($A656&amp;$B656,NOVIEMBRE!$D$11:$D$40&amp;NOVIEMBRE!$E$11:$E$40,NOVIEMBRE!$AM$11:$AM$40,_xlfn.XLOOKUP($A656&amp;$B656,NOVIEMBRE!$BC$11:$BC$40&amp;NOVIEMBRE!$BD$11:$BD$40,NOVIEMBRE!$CL$11:$CL$40,"A"))/1%,"")</f>
        <v/>
      </c>
      <c r="DX656" s="188" t="str">
        <f t="array" ref="DX656">IFERROR(_xlfn.XLOOKUP($A656&amp;$B656,'NOVIEMBRE 2'!$D$11:$D$40&amp;'NOVIEMBRE 2'!$E$11:$E$40,'NOVIEMBRE 2'!$AM$11:$AM$40,_xlfn.XLOOKUP($A656&amp;$B656,'NOVIEMBRE 2'!$BC$11:$BC$40&amp;'NOVIEMBRE 2'!$BD$11:$BD$40,'NOVIEMBRE 2'!$CL$11:$CL$40,"A"))/1%,"")</f>
        <v/>
      </c>
      <c r="DY656" s="188" t="str">
        <f t="array" ref="DY656">IFERROR(_xlfn.XLOOKUP($A656&amp;$B656,DICIEMBRE!$D$11:$D$40&amp;DICIEMBRE!$E$11:$E$40,DICIEMBRE!$AM$11:$AM$40,_xlfn.XLOOKUP($A656&amp;$B656,DICIEMBRE!$BC$11:$BC$40&amp;DICIEMBRE!$BD$11:$BD$40,DICIEMBRE!$CL$11:$CL$40,"A"))/1%,"")</f>
        <v/>
      </c>
      <c r="DZ656" s="381" t="str">
        <f t="shared" si="9"/>
        <v>-</v>
      </c>
      <c r="EA656" s="381" t="str">
        <f t="shared" si="10"/>
        <v>-</v>
      </c>
      <c r="EB656" s="381" t="str">
        <f t="shared" si="11"/>
        <v>-</v>
      </c>
      <c r="EC656" s="381" t="str">
        <f t="shared" si="12"/>
        <v>-</v>
      </c>
      <c r="ED656" s="381" t="str">
        <f t="shared" si="13"/>
        <v>-</v>
      </c>
      <c r="EE656" s="381" t="str">
        <f t="shared" si="14"/>
        <v>-</v>
      </c>
      <c r="EF656" s="381" t="str">
        <f t="shared" si="15"/>
        <v>-</v>
      </c>
      <c r="EG656" s="381" t="str">
        <f t="shared" si="16"/>
        <v>-</v>
      </c>
      <c r="EH656" s="381" t="str">
        <f t="shared" si="17"/>
        <v>-</v>
      </c>
      <c r="EI656" s="188" t="str">
        <f t="shared" si="18"/>
        <v/>
      </c>
      <c r="EJ656" s="382"/>
      <c r="EK656" s="382"/>
      <c r="EL656" s="383"/>
      <c r="EM656" s="21"/>
      <c r="EN656" s="384">
        <f t="array" ref="EN656">IFERROR(_xlfn.XLOOKUP($A656&amp;$B656,MARZO!$D$11:$D$40&amp;MARZO!$E$11:$E$40,MARZO!$AK$11:$AK$40,_xlfn.XLOOKUP($A656&amp;$B656,MARZO!$BC$11:$BC$40&amp;MARZO!$BD$11:$BD$40,MARZO!$CJ$11:$CJ$40,"A")),"")</f>
        <v>0</v>
      </c>
      <c r="EO656" s="384">
        <f t="array" ref="EO656">IFERROR(_xlfn.XLOOKUP($A656&amp;$B656,ABRIL!$D$11:$D$40&amp;ABRIL!$E$11:$E$40,ABRIL!$AK$11:$AK$40,_xlfn.XLOOKUP($A656&amp;$B656,ABRIL!$BC$11:$BC$40&amp;ABRIL!$BD$11:$BD$40,ABRIL!$CJ$11:$CJ$40,"A")),"")</f>
        <v>0</v>
      </c>
      <c r="EP656" s="384">
        <f t="array" ref="EP656">IFERROR(_xlfn.XLOOKUP($A656&amp;$B656,'ABRIL 2'!$D$11:$D$40&amp;'ABRIL 2'!$E$11:$E$40,'ABRIL 2'!$AK$11:$AK$40,_xlfn.XLOOKUP($A656&amp;$B656,'ABRIL 2'!$BC$11:$BC$40&amp;'ABRIL 2'!$BD$11:$BD$40,'ABRIL 2'!$CJ$11:$CJ$40,"A")),"")</f>
        <v>0</v>
      </c>
      <c r="EQ656" s="384">
        <f t="array" ref="EQ656">IFERROR(_xlfn.XLOOKUP($A656&amp;$B656,MAYO!$D$11:$D$40&amp;MAYO!$E$11:$E$40,MAYO!$AK$11:$AK$40,_xlfn.XLOOKUP($A656&amp;$B656,MAYO!$BC$11:$BC$40&amp;MAYO!$BD$11:$BD$40,MAYO!$CJ$11:$CJ$40,"A")),"")</f>
        <v>0</v>
      </c>
      <c r="ER656" s="384">
        <f t="array" ref="ER656">IFERROR(_xlfn.XLOOKUP($A656&amp;$B656,'MAYO 2'!$D$11:$D$40&amp;'MAYO 2'!$E$11:$E$40,'MAYO 2'!$AK$11:$AK$40,_xlfn.XLOOKUP($A656&amp;$B656,'MAYO 2'!$BC$11:$BC$40&amp;'MAYO 2'!$BD$11:$BD$40,'MAYO 2'!$CJ$11:$CJ$40,"A")),"")</f>
        <v>0</v>
      </c>
      <c r="ES656" s="384">
        <f t="array" ref="ES656">IFERROR(_xlfn.XLOOKUP($A656&amp;$B656,JUNIO!$D$11:$D$40&amp;JUNIO!$E$11:$E$40,JUNIO!$AK$11:$AK$40,_xlfn.XLOOKUP($A656&amp;$B656,JUNIO!$BC$11:$BC$40&amp;JUNIO!$BD$11:$BD$40,JUNIO!$CJ$11:$CJ$40,"A")),"")</f>
        <v>0</v>
      </c>
      <c r="ET656" s="384">
        <f t="array" ref="ET656">IFERROR(_xlfn.XLOOKUP($A656&amp;$B656,'JUNIO 2'!$D$11:$D$40&amp;'JUNIO 2'!$E$11:$E$40,'JUNIO 2'!$AK$11:$AK$40,_xlfn.XLOOKUP($A656&amp;$B656,'JUNIO 2'!$BC$11:$BC$40&amp;'JUNIO 2'!$BD$11:$BD$40,'JUNIO 2'!$CJ$11:$CJ$40,"A")),"")</f>
        <v>0</v>
      </c>
      <c r="EU656" s="384">
        <f t="array" ref="EU656">IFERROR(_xlfn.XLOOKUP($A656&amp;$B656,JULIO!$D$11:$D$40&amp;JULIO!$E$11:$E$40,JULIO!$AK$11:$AK$40,_xlfn.XLOOKUP($A656&amp;$B656,JULIO!$BC$11:$BC$40&amp;JULIO!$BD$11:$BD$40,JULIO!$CJ$11:$CJ$40,"A")),"")</f>
        <v>0</v>
      </c>
      <c r="EV656" s="384">
        <f t="array" ref="EV656">IFERROR(_xlfn.XLOOKUP($A656&amp;$B656,'JULIO 2'!$D$11:$D$40&amp;'JULIO 2'!$E$11:$E$40,'JULIO 2'!$AK$11:$AK$40,_xlfn.XLOOKUP($A656&amp;$B656,'JULIO 2'!$BC$11:$BC$40&amp;'JULIO 2'!$BD$11:$BD$40,'JULIO 2'!$CJ$11:$CJ$40,"A")),"")</f>
        <v>0</v>
      </c>
      <c r="EW656" s="384">
        <f t="array" ref="EW656">IFERROR(_xlfn.XLOOKUP($A656&amp;$B656,AGOSTO!$D$11:$D$40&amp;AGOSTO!$E$11:$E$40,AGOSTO!$AK$11:$AK$40,_xlfn.XLOOKUP($A656&amp;$B656,AGOSTO!$BC$11:$BC$40&amp;AGOSTO!$BD$11:$BD$40,AGOSTO!$CJ$11:$CJ$40,"A")),"")</f>
        <v>0</v>
      </c>
      <c r="EX656" s="384">
        <f t="array" ref="EX656">IFERROR(_xlfn.XLOOKUP($A656&amp;$B656,'AGOSTO 2'!$D$11:$D$40&amp;'AGOSTO 2'!$E$11:$E$40,'AGOSTO 2'!$AK$11:$AK$40,_xlfn.XLOOKUP($A656&amp;$B656,'AGOSTO 2'!$BC$11:$BC$40&amp;'AGOSTO 2'!$BD$11:$BD$40,'AGOSTO 2'!$CJ$11:$CJ$40,"A")),"")</f>
        <v>0</v>
      </c>
      <c r="EY656" s="384">
        <f t="array" ref="EY656">IFERROR(_xlfn.XLOOKUP($A656&amp;$B656,SEPTIEMBRE!$D$11:$D$40&amp;SEPTIEMBRE!$E$11:$E$40,SEPTIEMBRE!$AK$11:$AK$40,_xlfn.XLOOKUP($A656&amp;$B656,SEPTIEMBRE!$BC$11:$BC$40&amp;SEPTIEMBRE!$BD$11:$BD$40,SEPTIEMBRE!$CJ$11:$CJ$40,"A")),"")</f>
        <v>0</v>
      </c>
      <c r="EZ656" s="384">
        <f t="array" ref="EZ656">IFERROR(_xlfn.XLOOKUP($A656&amp;$B656,'SEPTIEMBRE 2'!$D$11:$D$40&amp;'SEPTIEMBRE 2'!$E$11:$E$40,'SEPTIEMBRE 2'!$AK$11:$AK$40,_xlfn.XLOOKUP($A656&amp;$B656,'SEPTIEMBRE 2'!$BC$11:$BC$40&amp;'SEPTIEMBRE 2'!$BD$11:$BD$40,'SEPTIEMBRE 2'!$CJ$11:$CJ$40,"A")),"")</f>
        <v>0</v>
      </c>
      <c r="FA656" s="384">
        <f t="array" ref="FA656">IFERROR(_xlfn.XLOOKUP($A656&amp;$B656,'SEPTIEMBRE 3'!$D$11:$D$40&amp;'SEPTIEMBRE 3'!$E$11:$E$40,'SEPTIEMBRE 3'!$AK$11:$AK$40,_xlfn.XLOOKUP($A656&amp;$B656,'SEPTIEMBRE 3'!$BC$11:$BC$40&amp;'SEPTIEMBRE 3'!$BD$11:$BD$40,'SEPTIEMBRE 3'!$CJ$11:$CJ$40,"A")),"")</f>
        <v>0</v>
      </c>
      <c r="FB656" s="384">
        <f t="array" ref="FB656">IFERROR(_xlfn.XLOOKUP($A656&amp;$B656,OCTUBRE!$D$11:$D$40&amp;OCTUBRE!$E$11:$E$40,OCTUBRE!$AK$11:$AK$40,_xlfn.XLOOKUP($A656&amp;$B656,OCTUBRE!$BC$11:$BC$40&amp;OCTUBRE!$BD$11:$BD$40,OCTUBRE!$CJ$11:$CJ$40,"A")),"")</f>
        <v>0</v>
      </c>
      <c r="FC656" s="384">
        <f t="array" ref="FC656">IFERROR(_xlfn.XLOOKUP($A656&amp;$B656,'OCTUBRE 2'!$D$11:$D$40&amp;'OCTUBRE 2'!$E$11:$E$40,'OCTUBRE 2'!$AK$11:$AK$40,_xlfn.XLOOKUP($A656&amp;$B656,'OCTUBRE 2'!$BC$11:$BC$40&amp;'OCTUBRE 2'!$BD$11:$BD$40,'OCTUBRE 2'!$CJ$11:$CJ$40,"A")),"")</f>
        <v>0</v>
      </c>
      <c r="FD656" s="384">
        <f t="array" ref="FD656">IFERROR(_xlfn.XLOOKUP($A656&amp;$B656,NOVIEMBRE!$D$11:$D$40&amp;NOVIEMBRE!$E$11:$E$40,NOVIEMBRE!$AK$11:$AK$40,_xlfn.XLOOKUP($A656&amp;$B656,NOVIEMBRE!$BC$11:$BC$40&amp;NOVIEMBRE!$BD$11:$BD$40,NOVIEMBRE!$CJ$11:$CJ$40,"A")),"")</f>
        <v>0</v>
      </c>
      <c r="FE656" s="384">
        <f t="array" ref="FE656">IFERROR(_xlfn.XLOOKUP($A656&amp;$B656,'NOVIEMBRE 2'!$D$11:$D$40&amp;'NOVIEMBRE 2'!$E$11:$E$40,'NOVIEMBRE 2'!$AK$11:$AK$40,_xlfn.XLOOKUP($A656&amp;$B656,'NOVIEMBRE 2'!$BC$11:$BC$40&amp;'NOVIEMBRE 2'!$BD$11:$BD$40,'NOVIEMBRE 2'!$CJ$11:$CJ$40,"A")),"")</f>
        <v>0</v>
      </c>
      <c r="FF656" s="385">
        <f t="array" ref="FF656">IFERROR(_xlfn.XLOOKUP($A656&amp;$B656,DICIEMBRE!$D$11:$D$40&amp;DICIEMBRE!$E$11:$E$40,DICIEMBRE!$AK$11:$AK$40,_xlfn.XLOOKUP($A656&amp;$B656,DICIEMBRE!$BC$11:$BC$40&amp;DICIEMBRE!$BD$11:$BD$40,DICIEMBRE!$CJ$11:$CJ$40,"A")),"")</f>
        <v>0</v>
      </c>
      <c r="FG656" s="386" t="str">
        <f t="shared" si="19"/>
        <v/>
      </c>
      <c r="FH656" s="386" t="str">
        <f t="array" ref="FH656">IF(
 COUNT(DZ656:EH656)=0,
 "-",
 IF(
  COUNT(DZ656:EH656) &lt; COUNTA(DZ656:EH656),
  REPT("🟩", ROUND(COUNT(DZ656:EH656)/COUNTA(DZ656:EH656)*5, 0)) &amp;
  REPT("⬜", 5 - ROUND(COUNT(DZ656:EH656)/COUNTA(DZ656:EH656)*5, 0)),
  IF(
    AVERAGE(IF(DZ656:EH656&lt;&gt;"", DZ656:EH656, )) &gt;= 70, "🟩🟩🟩🟩🟩",
    IF(
      AVERAGE(IF(DZ656:EH656&lt;&gt;"",DZ656:EH656, )) &gt;= 56, "🟨🟨🟨🟨🟨",
      "🟥🟥🟥🟥🟥"
    )
  )
 )
)
</f>
        <v>-</v>
      </c>
    </row>
    <row r="657" ht="15.75" customHeight="1">
      <c r="A657" s="168"/>
      <c r="B657" s="169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1"/>
      <c r="N657" s="172" t="str">
        <f t="shared" si="1"/>
        <v/>
      </c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2" t="str">
        <f t="shared" si="2"/>
        <v/>
      </c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2" t="str">
        <f t="shared" si="3"/>
        <v/>
      </c>
      <c r="AM657" s="173"/>
      <c r="AN657" s="173"/>
      <c r="AO657" s="173"/>
      <c r="AP657" s="173"/>
      <c r="AQ657" s="173"/>
      <c r="AR657" s="173"/>
      <c r="AS657" s="173"/>
      <c r="AT657" s="173"/>
      <c r="AU657" s="173"/>
      <c r="AV657" s="171"/>
      <c r="AW657" s="171"/>
      <c r="AX657" s="172" t="str">
        <f t="shared" si="4"/>
        <v/>
      </c>
      <c r="AY657" s="173"/>
      <c r="AZ657" s="173"/>
      <c r="BA657" s="173"/>
      <c r="BB657" s="173"/>
      <c r="BC657" s="173"/>
      <c r="BD657" s="173"/>
      <c r="BE657" s="173"/>
      <c r="BF657" s="173"/>
      <c r="BG657" s="173"/>
      <c r="BH657" s="173"/>
      <c r="BI657" s="173"/>
      <c r="BJ657" s="172" t="str">
        <f t="shared" si="5"/>
        <v/>
      </c>
      <c r="BK657" s="173"/>
      <c r="BL657" s="173"/>
      <c r="BM657" s="173"/>
      <c r="BN657" s="173"/>
      <c r="BO657" s="173"/>
      <c r="BP657" s="173"/>
      <c r="BQ657" s="173"/>
      <c r="BR657" s="173"/>
      <c r="BS657" s="173"/>
      <c r="BT657" s="173"/>
      <c r="BU657" s="173"/>
      <c r="BV657" s="172" t="str">
        <f t="shared" si="6"/>
        <v/>
      </c>
      <c r="BW657" s="173"/>
      <c r="BX657" s="173"/>
      <c r="BY657" s="173"/>
      <c r="BZ657" s="171"/>
      <c r="CA657" s="171"/>
      <c r="CB657" s="171"/>
      <c r="CC657" s="171"/>
      <c r="CD657" s="171"/>
      <c r="CE657" s="171"/>
      <c r="CF657" s="171"/>
      <c r="CG657" s="171"/>
      <c r="CH657" s="172" t="str">
        <f t="shared" si="7"/>
        <v/>
      </c>
      <c r="CI657" s="171"/>
      <c r="CJ657" s="173"/>
      <c r="CK657" s="173"/>
      <c r="CL657" s="173"/>
      <c r="CM657" s="173"/>
      <c r="CN657" s="171"/>
      <c r="CO657" s="171"/>
      <c r="CP657" s="171"/>
      <c r="CQ657" s="173"/>
      <c r="CR657" s="171"/>
      <c r="CS657" s="171"/>
      <c r="CT657" s="172" t="str">
        <f t="shared" si="8"/>
        <v/>
      </c>
      <c r="CU657" s="172"/>
      <c r="CV657" s="172"/>
      <c r="CW657" s="172"/>
      <c r="CX657" s="172"/>
      <c r="CY657" s="172"/>
      <c r="CZ657" s="172"/>
      <c r="DA657" s="172"/>
      <c r="DB657" s="172"/>
      <c r="DC657" s="172"/>
      <c r="DD657" s="172"/>
      <c r="DE657" s="172"/>
      <c r="DF657" s="172"/>
      <c r="DG657" s="188" t="str">
        <f t="array" ref="DG657">IFERROR(_xlfn.XLOOKUP($A657&amp;B657,MARZO!$D$11:$D$40&amp;MARZO!$E$11:$E$40,MARZO!$AM$11:$AM$40,_xlfn.XLOOKUP($A657&amp;$B657,MARZO!$BC$11:$BC$40&amp;MARZO!$BD$11:$BD$40,MARZO!$CL$11:$CL$40,"A"))/1%,"")</f>
        <v/>
      </c>
      <c r="DH657" s="188" t="str">
        <f t="array" ref="DH657">IFERROR(_xlfn.XLOOKUP($A657&amp;$B657,ABRIL!$D$11:$D$40&amp;ABRIL!$E$11:$E$40,ABRIL!$AM$11:$AM$40,_xlfn.XLOOKUP($A657&amp;$B657,ABRIL!$BC$11:$BC$40&amp;ABRIL!$BD$11:$BD$40,ABRIL!$CL$11:$CL$40,"A"))/1%,"")</f>
        <v/>
      </c>
      <c r="DI657" s="188" t="str">
        <f t="array" ref="DI657">IFERROR(_xlfn.XLOOKUP($A657&amp;$B657,'ABRIL 2'!$D$11:$D$40&amp;'ABRIL 2'!$E$11:$E$40,'ABRIL 2'!$AM$11:$AM$40,_xlfn.XLOOKUP($A657&amp;$B657,'ABRIL 2'!$BC$11:$BC$40&amp;'ABRIL 2'!$BD$11:$BD$40,'ABRIL 2'!$CL$11:$CL$40,"A"))/1%,"")</f>
        <v/>
      </c>
      <c r="DJ657" s="188" t="str">
        <f t="array" ref="DJ657">IFERROR(_xlfn.XLOOKUP($A657&amp;$B657,MAYO!$D$11:$D$40&amp;MAYO!$E$11:$E$40,MAYO!$AM$11:$AM$40,_xlfn.XLOOKUP($A657&amp;$B657,MAYO!$BC$11:$BC$40&amp;MAYO!$BD$11:$BD$40,MAYO!$CL$11:$CL$40,"A"))/1%,"")</f>
        <v/>
      </c>
      <c r="DK657" s="188" t="str">
        <f t="array" ref="DK657">IFERROR(_xlfn.XLOOKUP($A657&amp;$B657,'MAYO 2'!$D$11:$D$40&amp;'MAYO 2'!$E$11:$E$40,'MAYO 2'!$AM$11:$AM$40,_xlfn.XLOOKUP($A657&amp;$B657,'MAYO 2'!$BC$11:$BC$40&amp;'MAYO 2'!$BD$11:$BD$40,'MAYO 2'!$CL$11:$CL$40,"A"))/1%,"")</f>
        <v/>
      </c>
      <c r="DL657" s="188" t="str">
        <f t="array" ref="DL657">IFERROR(_xlfn.XLOOKUP($A657&amp;$B657,JUNIO!$D$11:$D$40&amp;JUNIO!$E$11:$E$40,JUNIO!$AM$11:$AM$40,_xlfn.XLOOKUP($A657&amp;$B657,JUNIO!$BC$11:$BC$40&amp;JUNIO!$BD$11:$BD$40,JUNIO!$CL$11:$CL$40,"A"))/1%,"")</f>
        <v/>
      </c>
      <c r="DM657" s="188" t="str">
        <f t="array" ref="DM657">IFERROR(_xlfn.XLOOKUP($A657&amp;$B657,'JUNIO 2'!$D$11:$D$40&amp;'JUNIO 2'!$E$11:$E$40,'JUNIO 2'!$AM$11:$AM$40,_xlfn.XLOOKUP($A657&amp;$B657,'JUNIO 2'!$BC$11:$BC$40&amp;'JUNIO 2'!$BD$11:$BD$40,'JUNIO 2'!$CL$11:$CL$40,"A"))/1%,"")</f>
        <v/>
      </c>
      <c r="DN657" s="188" t="str">
        <f t="array" ref="DN657">IFERROR(_xlfn.XLOOKUP($A657&amp;$B657,JULIO!$D$11:$D$40&amp;JULIO!$E$11:$E$40,JULIO!$AM$11:$AM$40,_xlfn.XLOOKUP($A657&amp;$B657,JULIO!$BC$11:$BC$40&amp;JULIO!$BD$11:$BD$40,JULIO!$CL$11:$CL$40,"A"))/1%,"")</f>
        <v/>
      </c>
      <c r="DO657" s="188" t="str">
        <f t="array" ref="DO657">IFERROR(_xlfn.XLOOKUP($A657&amp;$B657,'JULIO 2'!$D$11:$D$40&amp;'JULIO 2'!$E$11:$E$40,'JULIO 2'!$AM$11:$AM$40,_xlfn.XLOOKUP($A657&amp;$B657,'JULIO 2'!$BC$11:$BC$40&amp;'JULIO 2'!$BD$11:$BD$40,'JULIO 2'!$CL$11:$CL$40,"A"))/1%,"")</f>
        <v/>
      </c>
      <c r="DP657" s="188" t="str">
        <f t="array" ref="DP657">IFERROR(_xlfn.XLOOKUP($A657&amp;$B657,AGOSTO!$D$11:$D$40&amp;AGOSTO!$E$11:$E$40,AGOSTO!$AM$11:$AM$40,_xlfn.XLOOKUP($A657&amp;$B657,AGOSTO!$BC$11:$BC$40&amp;AGOSTO!$BD$11:$BD$40,AGOSTO!$CL$11:$CL$40,"A"))/1%,"")</f>
        <v/>
      </c>
      <c r="DQ657" s="188" t="str">
        <f t="array" ref="DQ657">IFERROR(_xlfn.XLOOKUP($A657&amp;$B657,'AGOSTO 2'!$D$11:$D$40&amp;'AGOSTO 2'!$E$11:$E$40,'AGOSTO 2'!$AM$11:$AM$40,_xlfn.XLOOKUP($A657&amp;$B657,'AGOSTO 2'!$BC$11:$BC$40&amp;'AGOSTO 2'!$BD$11:$BD$40,'AGOSTO 2'!$CL$11:$CL$40,"A"))/1%,"")</f>
        <v/>
      </c>
      <c r="DR657" s="188" t="str">
        <f t="array" ref="DR657">IFERROR(_xlfn.XLOOKUP($A657&amp;$B657,SEPTIEMBRE!$D$11:$D$40&amp;SEPTIEMBRE!$E$11:$E$40,SEPTIEMBRE!$AM$11:$AM$40,_xlfn.XLOOKUP($A657&amp;$B657,SEPTIEMBRE!$BC$11:$BC$40&amp;SEPTIEMBRE!$BD$11:$BD$40,SEPTIEMBRE!$CL$11:$CL$40,"A"))/1%,"")</f>
        <v/>
      </c>
      <c r="DS657" s="188" t="str">
        <f t="array" ref="DS657">IFERROR(_xlfn.XLOOKUP($A657&amp;$B657,'SEPTIEMBRE 2'!$D$11:$D$40&amp;'SEPTIEMBRE 2'!$E$11:$E$40,'SEPTIEMBRE 2'!$AM$11:$AM$40,_xlfn.XLOOKUP($A657&amp;$B657,'SEPTIEMBRE 2'!$BC$11:$BC$40&amp;'SEPTIEMBRE 2'!$BD$11:$BD$40,'SEPTIEMBRE 2'!$CL$11:$CL$40,"A"))/1%,"")</f>
        <v/>
      </c>
      <c r="DT657" s="188" t="str">
        <f t="array" ref="DT657">IFERROR(_xlfn.XLOOKUP($A657&amp;$B657,'SEPTIEMBRE 3'!$D$11:$D$40&amp;'SEPTIEMBRE 3'!$E$11:$E$40,'SEPTIEMBRE 3'!$AM$11:$AM$40,_xlfn.XLOOKUP($A657&amp;$B657,'SEPTIEMBRE 3'!$BC$11:$BC$40&amp;'SEPTIEMBRE 3'!$BD$11:$BD$40,'SEPTIEMBRE 3'!$CL$11:$CL$40,"A"))/1%,"")</f>
        <v/>
      </c>
      <c r="DU657" s="188" t="str">
        <f t="array" ref="DU657">IFERROR(_xlfn.XLOOKUP($A657&amp;$B657,OCTUBRE!$D$11:$D$40&amp;OCTUBRE!$E$11:$E$40,OCTUBRE!$AM$11:$AM$40,_xlfn.XLOOKUP($A657&amp;$B657,OCTUBRE!$BC$11:$BC$40&amp;OCTUBRE!$BD$11:$BD$40,OCTUBRE!$CL$11:$CL$40,"A"))/1%,"")</f>
        <v/>
      </c>
      <c r="DV657" s="188" t="str">
        <f t="array" ref="DV657">IFERROR(_xlfn.XLOOKUP($A657&amp;$B657,'OCTUBRE 2'!$D$11:$D$40&amp;'OCTUBRE 2'!$E$11:$E$40,'OCTUBRE 2'!$AM$11:$AM$40,_xlfn.XLOOKUP($A657&amp;$B657,'OCTUBRE 2'!$BC$11:$BC$40&amp;'OCTUBRE 2'!$BD$11:$BD$40,'OCTUBRE 2'!$CL$11:$CL$40,"A"))/1%,"")</f>
        <v/>
      </c>
      <c r="DW657" s="188" t="str">
        <f t="array" ref="DW657">IFERROR(_xlfn.XLOOKUP($A657&amp;$B657,NOVIEMBRE!$D$11:$D$40&amp;NOVIEMBRE!$E$11:$E$40,NOVIEMBRE!$AM$11:$AM$40,_xlfn.XLOOKUP($A657&amp;$B657,NOVIEMBRE!$BC$11:$BC$40&amp;NOVIEMBRE!$BD$11:$BD$40,NOVIEMBRE!$CL$11:$CL$40,"A"))/1%,"")</f>
        <v/>
      </c>
      <c r="DX657" s="188" t="str">
        <f t="array" ref="DX657">IFERROR(_xlfn.XLOOKUP($A657&amp;$B657,'NOVIEMBRE 2'!$D$11:$D$40&amp;'NOVIEMBRE 2'!$E$11:$E$40,'NOVIEMBRE 2'!$AM$11:$AM$40,_xlfn.XLOOKUP($A657&amp;$B657,'NOVIEMBRE 2'!$BC$11:$BC$40&amp;'NOVIEMBRE 2'!$BD$11:$BD$40,'NOVIEMBRE 2'!$CL$11:$CL$40,"A"))/1%,"")</f>
        <v/>
      </c>
      <c r="DY657" s="188" t="str">
        <f t="array" ref="DY657">IFERROR(_xlfn.XLOOKUP($A657&amp;$B657,DICIEMBRE!$D$11:$D$40&amp;DICIEMBRE!$E$11:$E$40,DICIEMBRE!$AM$11:$AM$40,_xlfn.XLOOKUP($A657&amp;$B657,DICIEMBRE!$BC$11:$BC$40&amp;DICIEMBRE!$BD$11:$BD$40,DICIEMBRE!$CL$11:$CL$40,"A"))/1%,"")</f>
        <v/>
      </c>
      <c r="DZ657" s="381" t="str">
        <f t="shared" si="9"/>
        <v>-</v>
      </c>
      <c r="EA657" s="381" t="str">
        <f t="shared" si="10"/>
        <v>-</v>
      </c>
      <c r="EB657" s="381" t="str">
        <f t="shared" si="11"/>
        <v>-</v>
      </c>
      <c r="EC657" s="381" t="str">
        <f t="shared" si="12"/>
        <v>-</v>
      </c>
      <c r="ED657" s="381" t="str">
        <f t="shared" si="13"/>
        <v>-</v>
      </c>
      <c r="EE657" s="381" t="str">
        <f t="shared" si="14"/>
        <v>-</v>
      </c>
      <c r="EF657" s="381" t="str">
        <f t="shared" si="15"/>
        <v>-</v>
      </c>
      <c r="EG657" s="381" t="str">
        <f t="shared" si="16"/>
        <v>-</v>
      </c>
      <c r="EH657" s="381" t="str">
        <f t="shared" si="17"/>
        <v>-</v>
      </c>
      <c r="EI657" s="188" t="str">
        <f t="shared" si="18"/>
        <v/>
      </c>
      <c r="EJ657" s="382"/>
      <c r="EK657" s="382"/>
      <c r="EL657" s="383"/>
      <c r="EM657" s="21"/>
      <c r="EN657" s="384">
        <f t="array" ref="EN657">IFERROR(_xlfn.XLOOKUP($A657&amp;$B657,MARZO!$D$11:$D$40&amp;MARZO!$E$11:$E$40,MARZO!$AK$11:$AK$40,_xlfn.XLOOKUP($A657&amp;$B657,MARZO!$BC$11:$BC$40&amp;MARZO!$BD$11:$BD$40,MARZO!$CJ$11:$CJ$40,"A")),"")</f>
        <v>0</v>
      </c>
      <c r="EO657" s="384">
        <f t="array" ref="EO657">IFERROR(_xlfn.XLOOKUP($A657&amp;$B657,ABRIL!$D$11:$D$40&amp;ABRIL!$E$11:$E$40,ABRIL!$AK$11:$AK$40,_xlfn.XLOOKUP($A657&amp;$B657,ABRIL!$BC$11:$BC$40&amp;ABRIL!$BD$11:$BD$40,ABRIL!$CJ$11:$CJ$40,"A")),"")</f>
        <v>0</v>
      </c>
      <c r="EP657" s="384">
        <f t="array" ref="EP657">IFERROR(_xlfn.XLOOKUP($A657&amp;$B657,'ABRIL 2'!$D$11:$D$40&amp;'ABRIL 2'!$E$11:$E$40,'ABRIL 2'!$AK$11:$AK$40,_xlfn.XLOOKUP($A657&amp;$B657,'ABRIL 2'!$BC$11:$BC$40&amp;'ABRIL 2'!$BD$11:$BD$40,'ABRIL 2'!$CJ$11:$CJ$40,"A")),"")</f>
        <v>0</v>
      </c>
      <c r="EQ657" s="384">
        <f t="array" ref="EQ657">IFERROR(_xlfn.XLOOKUP($A657&amp;$B657,MAYO!$D$11:$D$40&amp;MAYO!$E$11:$E$40,MAYO!$AK$11:$AK$40,_xlfn.XLOOKUP($A657&amp;$B657,MAYO!$BC$11:$BC$40&amp;MAYO!$BD$11:$BD$40,MAYO!$CJ$11:$CJ$40,"A")),"")</f>
        <v>0</v>
      </c>
      <c r="ER657" s="384">
        <f t="array" ref="ER657">IFERROR(_xlfn.XLOOKUP($A657&amp;$B657,'MAYO 2'!$D$11:$D$40&amp;'MAYO 2'!$E$11:$E$40,'MAYO 2'!$AK$11:$AK$40,_xlfn.XLOOKUP($A657&amp;$B657,'MAYO 2'!$BC$11:$BC$40&amp;'MAYO 2'!$BD$11:$BD$40,'MAYO 2'!$CJ$11:$CJ$40,"A")),"")</f>
        <v>0</v>
      </c>
      <c r="ES657" s="384">
        <f t="array" ref="ES657">IFERROR(_xlfn.XLOOKUP($A657&amp;$B657,JUNIO!$D$11:$D$40&amp;JUNIO!$E$11:$E$40,JUNIO!$AK$11:$AK$40,_xlfn.XLOOKUP($A657&amp;$B657,JUNIO!$BC$11:$BC$40&amp;JUNIO!$BD$11:$BD$40,JUNIO!$CJ$11:$CJ$40,"A")),"")</f>
        <v>0</v>
      </c>
      <c r="ET657" s="384">
        <f t="array" ref="ET657">IFERROR(_xlfn.XLOOKUP($A657&amp;$B657,'JUNIO 2'!$D$11:$D$40&amp;'JUNIO 2'!$E$11:$E$40,'JUNIO 2'!$AK$11:$AK$40,_xlfn.XLOOKUP($A657&amp;$B657,'JUNIO 2'!$BC$11:$BC$40&amp;'JUNIO 2'!$BD$11:$BD$40,'JUNIO 2'!$CJ$11:$CJ$40,"A")),"")</f>
        <v>0</v>
      </c>
      <c r="EU657" s="384">
        <f t="array" ref="EU657">IFERROR(_xlfn.XLOOKUP($A657&amp;$B657,JULIO!$D$11:$D$40&amp;JULIO!$E$11:$E$40,JULIO!$AK$11:$AK$40,_xlfn.XLOOKUP($A657&amp;$B657,JULIO!$BC$11:$BC$40&amp;JULIO!$BD$11:$BD$40,JULIO!$CJ$11:$CJ$40,"A")),"")</f>
        <v>0</v>
      </c>
      <c r="EV657" s="384">
        <f t="array" ref="EV657">IFERROR(_xlfn.XLOOKUP($A657&amp;$B657,'JULIO 2'!$D$11:$D$40&amp;'JULIO 2'!$E$11:$E$40,'JULIO 2'!$AK$11:$AK$40,_xlfn.XLOOKUP($A657&amp;$B657,'JULIO 2'!$BC$11:$BC$40&amp;'JULIO 2'!$BD$11:$BD$40,'JULIO 2'!$CJ$11:$CJ$40,"A")),"")</f>
        <v>0</v>
      </c>
      <c r="EW657" s="384">
        <f t="array" ref="EW657">IFERROR(_xlfn.XLOOKUP($A657&amp;$B657,AGOSTO!$D$11:$D$40&amp;AGOSTO!$E$11:$E$40,AGOSTO!$AK$11:$AK$40,_xlfn.XLOOKUP($A657&amp;$B657,AGOSTO!$BC$11:$BC$40&amp;AGOSTO!$BD$11:$BD$40,AGOSTO!$CJ$11:$CJ$40,"A")),"")</f>
        <v>0</v>
      </c>
      <c r="EX657" s="384">
        <f t="array" ref="EX657">IFERROR(_xlfn.XLOOKUP($A657&amp;$B657,'AGOSTO 2'!$D$11:$D$40&amp;'AGOSTO 2'!$E$11:$E$40,'AGOSTO 2'!$AK$11:$AK$40,_xlfn.XLOOKUP($A657&amp;$B657,'AGOSTO 2'!$BC$11:$BC$40&amp;'AGOSTO 2'!$BD$11:$BD$40,'AGOSTO 2'!$CJ$11:$CJ$40,"A")),"")</f>
        <v>0</v>
      </c>
      <c r="EY657" s="384">
        <f t="array" ref="EY657">IFERROR(_xlfn.XLOOKUP($A657&amp;$B657,SEPTIEMBRE!$D$11:$D$40&amp;SEPTIEMBRE!$E$11:$E$40,SEPTIEMBRE!$AK$11:$AK$40,_xlfn.XLOOKUP($A657&amp;$B657,SEPTIEMBRE!$BC$11:$BC$40&amp;SEPTIEMBRE!$BD$11:$BD$40,SEPTIEMBRE!$CJ$11:$CJ$40,"A")),"")</f>
        <v>0</v>
      </c>
      <c r="EZ657" s="384">
        <f t="array" ref="EZ657">IFERROR(_xlfn.XLOOKUP($A657&amp;$B657,'SEPTIEMBRE 2'!$D$11:$D$40&amp;'SEPTIEMBRE 2'!$E$11:$E$40,'SEPTIEMBRE 2'!$AK$11:$AK$40,_xlfn.XLOOKUP($A657&amp;$B657,'SEPTIEMBRE 2'!$BC$11:$BC$40&amp;'SEPTIEMBRE 2'!$BD$11:$BD$40,'SEPTIEMBRE 2'!$CJ$11:$CJ$40,"A")),"")</f>
        <v>0</v>
      </c>
      <c r="FA657" s="384">
        <f t="array" ref="FA657">IFERROR(_xlfn.XLOOKUP($A657&amp;$B657,'SEPTIEMBRE 3'!$D$11:$D$40&amp;'SEPTIEMBRE 3'!$E$11:$E$40,'SEPTIEMBRE 3'!$AK$11:$AK$40,_xlfn.XLOOKUP($A657&amp;$B657,'SEPTIEMBRE 3'!$BC$11:$BC$40&amp;'SEPTIEMBRE 3'!$BD$11:$BD$40,'SEPTIEMBRE 3'!$CJ$11:$CJ$40,"A")),"")</f>
        <v>0</v>
      </c>
      <c r="FB657" s="384">
        <f t="array" ref="FB657">IFERROR(_xlfn.XLOOKUP($A657&amp;$B657,OCTUBRE!$D$11:$D$40&amp;OCTUBRE!$E$11:$E$40,OCTUBRE!$AK$11:$AK$40,_xlfn.XLOOKUP($A657&amp;$B657,OCTUBRE!$BC$11:$BC$40&amp;OCTUBRE!$BD$11:$BD$40,OCTUBRE!$CJ$11:$CJ$40,"A")),"")</f>
        <v>0</v>
      </c>
      <c r="FC657" s="384">
        <f t="array" ref="FC657">IFERROR(_xlfn.XLOOKUP($A657&amp;$B657,'OCTUBRE 2'!$D$11:$D$40&amp;'OCTUBRE 2'!$E$11:$E$40,'OCTUBRE 2'!$AK$11:$AK$40,_xlfn.XLOOKUP($A657&amp;$B657,'OCTUBRE 2'!$BC$11:$BC$40&amp;'OCTUBRE 2'!$BD$11:$BD$40,'OCTUBRE 2'!$CJ$11:$CJ$40,"A")),"")</f>
        <v>0</v>
      </c>
      <c r="FD657" s="384">
        <f t="array" ref="FD657">IFERROR(_xlfn.XLOOKUP($A657&amp;$B657,NOVIEMBRE!$D$11:$D$40&amp;NOVIEMBRE!$E$11:$E$40,NOVIEMBRE!$AK$11:$AK$40,_xlfn.XLOOKUP($A657&amp;$B657,NOVIEMBRE!$BC$11:$BC$40&amp;NOVIEMBRE!$BD$11:$BD$40,NOVIEMBRE!$CJ$11:$CJ$40,"A")),"")</f>
        <v>0</v>
      </c>
      <c r="FE657" s="384">
        <f t="array" ref="FE657">IFERROR(_xlfn.XLOOKUP($A657&amp;$B657,'NOVIEMBRE 2'!$D$11:$D$40&amp;'NOVIEMBRE 2'!$E$11:$E$40,'NOVIEMBRE 2'!$AK$11:$AK$40,_xlfn.XLOOKUP($A657&amp;$B657,'NOVIEMBRE 2'!$BC$11:$BC$40&amp;'NOVIEMBRE 2'!$BD$11:$BD$40,'NOVIEMBRE 2'!$CJ$11:$CJ$40,"A")),"")</f>
        <v>0</v>
      </c>
      <c r="FF657" s="385">
        <f t="array" ref="FF657">IFERROR(_xlfn.XLOOKUP($A657&amp;$B657,DICIEMBRE!$D$11:$D$40&amp;DICIEMBRE!$E$11:$E$40,DICIEMBRE!$AK$11:$AK$40,_xlfn.XLOOKUP($A657&amp;$B657,DICIEMBRE!$BC$11:$BC$40&amp;DICIEMBRE!$BD$11:$BD$40,DICIEMBRE!$CJ$11:$CJ$40,"A")),"")</f>
        <v>0</v>
      </c>
      <c r="FG657" s="386" t="str">
        <f t="shared" si="19"/>
        <v/>
      </c>
      <c r="FH657" s="386" t="str">
        <f t="array" ref="FH657">IF(
 COUNT(DZ657:EH657)=0,
 "-",
 IF(
  COUNT(DZ657:EH657) &lt; COUNTA(DZ657:EH657),
  REPT("🟩", ROUND(COUNT(DZ657:EH657)/COUNTA(DZ657:EH657)*5, 0)) &amp;
  REPT("⬜", 5 - ROUND(COUNT(DZ657:EH657)/COUNTA(DZ657:EH657)*5, 0)),
  IF(
    AVERAGE(IF(DZ657:EH657&lt;&gt;"", DZ657:EH657, )) &gt;= 70, "🟩🟩🟩🟩🟩",
    IF(
      AVERAGE(IF(DZ657:EH657&lt;&gt;"",DZ657:EH657, )) &gt;= 56, "🟨🟨🟨🟨🟨",
      "🟥🟥🟥🟥🟥"
    )
  )
 )
)
</f>
        <v>-</v>
      </c>
    </row>
    <row r="658" ht="15.75" customHeight="1">
      <c r="A658" s="168"/>
      <c r="B658" s="169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1"/>
      <c r="N658" s="172" t="str">
        <f t="shared" si="1"/>
        <v/>
      </c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2" t="str">
        <f t="shared" si="2"/>
        <v/>
      </c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2" t="str">
        <f t="shared" si="3"/>
        <v/>
      </c>
      <c r="AM658" s="173"/>
      <c r="AN658" s="173"/>
      <c r="AO658" s="173"/>
      <c r="AP658" s="173"/>
      <c r="AQ658" s="173"/>
      <c r="AR658" s="173"/>
      <c r="AS658" s="173"/>
      <c r="AT658" s="173"/>
      <c r="AU658" s="173"/>
      <c r="AV658" s="171"/>
      <c r="AW658" s="171"/>
      <c r="AX658" s="172" t="str">
        <f t="shared" si="4"/>
        <v/>
      </c>
      <c r="AY658" s="173"/>
      <c r="AZ658" s="173"/>
      <c r="BA658" s="173"/>
      <c r="BB658" s="173"/>
      <c r="BC658" s="173"/>
      <c r="BD658" s="173"/>
      <c r="BE658" s="173"/>
      <c r="BF658" s="173"/>
      <c r="BG658" s="173"/>
      <c r="BH658" s="173"/>
      <c r="BI658" s="173"/>
      <c r="BJ658" s="172" t="str">
        <f t="shared" si="5"/>
        <v/>
      </c>
      <c r="BK658" s="173"/>
      <c r="BL658" s="173"/>
      <c r="BM658" s="173"/>
      <c r="BN658" s="173"/>
      <c r="BO658" s="173"/>
      <c r="BP658" s="173"/>
      <c r="BQ658" s="173"/>
      <c r="BR658" s="173"/>
      <c r="BS658" s="173"/>
      <c r="BT658" s="173"/>
      <c r="BU658" s="173"/>
      <c r="BV658" s="172" t="str">
        <f t="shared" si="6"/>
        <v/>
      </c>
      <c r="BW658" s="173"/>
      <c r="BX658" s="173"/>
      <c r="BY658" s="173"/>
      <c r="BZ658" s="171"/>
      <c r="CA658" s="171"/>
      <c r="CB658" s="171"/>
      <c r="CC658" s="171"/>
      <c r="CD658" s="171"/>
      <c r="CE658" s="171"/>
      <c r="CF658" s="171"/>
      <c r="CG658" s="171"/>
      <c r="CH658" s="172" t="str">
        <f t="shared" si="7"/>
        <v/>
      </c>
      <c r="CI658" s="171"/>
      <c r="CJ658" s="173"/>
      <c r="CK658" s="173"/>
      <c r="CL658" s="173"/>
      <c r="CM658" s="173"/>
      <c r="CN658" s="171"/>
      <c r="CO658" s="171"/>
      <c r="CP658" s="171"/>
      <c r="CQ658" s="173"/>
      <c r="CR658" s="171"/>
      <c r="CS658" s="171"/>
      <c r="CT658" s="172" t="str">
        <f t="shared" si="8"/>
        <v/>
      </c>
      <c r="CU658" s="172"/>
      <c r="CV658" s="172"/>
      <c r="CW658" s="172"/>
      <c r="CX658" s="172"/>
      <c r="CY658" s="172"/>
      <c r="CZ658" s="172"/>
      <c r="DA658" s="172"/>
      <c r="DB658" s="172"/>
      <c r="DC658" s="172"/>
      <c r="DD658" s="172"/>
      <c r="DE658" s="172"/>
      <c r="DF658" s="172"/>
      <c r="DG658" s="188" t="str">
        <f t="array" ref="DG658">IFERROR(_xlfn.XLOOKUP($A658&amp;B658,MARZO!$D$11:$D$40&amp;MARZO!$E$11:$E$40,MARZO!$AM$11:$AM$40,_xlfn.XLOOKUP($A658&amp;$B658,MARZO!$BC$11:$BC$40&amp;MARZO!$BD$11:$BD$40,MARZO!$CL$11:$CL$40,"A"))/1%,"")</f>
        <v/>
      </c>
      <c r="DH658" s="188" t="str">
        <f t="array" ref="DH658">IFERROR(_xlfn.XLOOKUP($A658&amp;$B658,ABRIL!$D$11:$D$40&amp;ABRIL!$E$11:$E$40,ABRIL!$AM$11:$AM$40,_xlfn.XLOOKUP($A658&amp;$B658,ABRIL!$BC$11:$BC$40&amp;ABRIL!$BD$11:$BD$40,ABRIL!$CL$11:$CL$40,"A"))/1%,"")</f>
        <v/>
      </c>
      <c r="DI658" s="188" t="str">
        <f t="array" ref="DI658">IFERROR(_xlfn.XLOOKUP($A658&amp;$B658,'ABRIL 2'!$D$11:$D$40&amp;'ABRIL 2'!$E$11:$E$40,'ABRIL 2'!$AM$11:$AM$40,_xlfn.XLOOKUP($A658&amp;$B658,'ABRIL 2'!$BC$11:$BC$40&amp;'ABRIL 2'!$BD$11:$BD$40,'ABRIL 2'!$CL$11:$CL$40,"A"))/1%,"")</f>
        <v/>
      </c>
      <c r="DJ658" s="188" t="str">
        <f t="array" ref="DJ658">IFERROR(_xlfn.XLOOKUP($A658&amp;$B658,MAYO!$D$11:$D$40&amp;MAYO!$E$11:$E$40,MAYO!$AM$11:$AM$40,_xlfn.XLOOKUP($A658&amp;$B658,MAYO!$BC$11:$BC$40&amp;MAYO!$BD$11:$BD$40,MAYO!$CL$11:$CL$40,"A"))/1%,"")</f>
        <v/>
      </c>
      <c r="DK658" s="188" t="str">
        <f t="array" ref="DK658">IFERROR(_xlfn.XLOOKUP($A658&amp;$B658,'MAYO 2'!$D$11:$D$40&amp;'MAYO 2'!$E$11:$E$40,'MAYO 2'!$AM$11:$AM$40,_xlfn.XLOOKUP($A658&amp;$B658,'MAYO 2'!$BC$11:$BC$40&amp;'MAYO 2'!$BD$11:$BD$40,'MAYO 2'!$CL$11:$CL$40,"A"))/1%,"")</f>
        <v/>
      </c>
      <c r="DL658" s="188" t="str">
        <f t="array" ref="DL658">IFERROR(_xlfn.XLOOKUP($A658&amp;$B658,JUNIO!$D$11:$D$40&amp;JUNIO!$E$11:$E$40,JUNIO!$AM$11:$AM$40,_xlfn.XLOOKUP($A658&amp;$B658,JUNIO!$BC$11:$BC$40&amp;JUNIO!$BD$11:$BD$40,JUNIO!$CL$11:$CL$40,"A"))/1%,"")</f>
        <v/>
      </c>
      <c r="DM658" s="188" t="str">
        <f t="array" ref="DM658">IFERROR(_xlfn.XLOOKUP($A658&amp;$B658,'JUNIO 2'!$D$11:$D$40&amp;'JUNIO 2'!$E$11:$E$40,'JUNIO 2'!$AM$11:$AM$40,_xlfn.XLOOKUP($A658&amp;$B658,'JUNIO 2'!$BC$11:$BC$40&amp;'JUNIO 2'!$BD$11:$BD$40,'JUNIO 2'!$CL$11:$CL$40,"A"))/1%,"")</f>
        <v/>
      </c>
      <c r="DN658" s="188" t="str">
        <f t="array" ref="DN658">IFERROR(_xlfn.XLOOKUP($A658&amp;$B658,JULIO!$D$11:$D$40&amp;JULIO!$E$11:$E$40,JULIO!$AM$11:$AM$40,_xlfn.XLOOKUP($A658&amp;$B658,JULIO!$BC$11:$BC$40&amp;JULIO!$BD$11:$BD$40,JULIO!$CL$11:$CL$40,"A"))/1%,"")</f>
        <v/>
      </c>
      <c r="DO658" s="188" t="str">
        <f t="array" ref="DO658">IFERROR(_xlfn.XLOOKUP($A658&amp;$B658,'JULIO 2'!$D$11:$D$40&amp;'JULIO 2'!$E$11:$E$40,'JULIO 2'!$AM$11:$AM$40,_xlfn.XLOOKUP($A658&amp;$B658,'JULIO 2'!$BC$11:$BC$40&amp;'JULIO 2'!$BD$11:$BD$40,'JULIO 2'!$CL$11:$CL$40,"A"))/1%,"")</f>
        <v/>
      </c>
      <c r="DP658" s="188" t="str">
        <f t="array" ref="DP658">IFERROR(_xlfn.XLOOKUP($A658&amp;$B658,AGOSTO!$D$11:$D$40&amp;AGOSTO!$E$11:$E$40,AGOSTO!$AM$11:$AM$40,_xlfn.XLOOKUP($A658&amp;$B658,AGOSTO!$BC$11:$BC$40&amp;AGOSTO!$BD$11:$BD$40,AGOSTO!$CL$11:$CL$40,"A"))/1%,"")</f>
        <v/>
      </c>
      <c r="DQ658" s="188" t="str">
        <f t="array" ref="DQ658">IFERROR(_xlfn.XLOOKUP($A658&amp;$B658,'AGOSTO 2'!$D$11:$D$40&amp;'AGOSTO 2'!$E$11:$E$40,'AGOSTO 2'!$AM$11:$AM$40,_xlfn.XLOOKUP($A658&amp;$B658,'AGOSTO 2'!$BC$11:$BC$40&amp;'AGOSTO 2'!$BD$11:$BD$40,'AGOSTO 2'!$CL$11:$CL$40,"A"))/1%,"")</f>
        <v/>
      </c>
      <c r="DR658" s="188" t="str">
        <f t="array" ref="DR658">IFERROR(_xlfn.XLOOKUP($A658&amp;$B658,SEPTIEMBRE!$D$11:$D$40&amp;SEPTIEMBRE!$E$11:$E$40,SEPTIEMBRE!$AM$11:$AM$40,_xlfn.XLOOKUP($A658&amp;$B658,SEPTIEMBRE!$BC$11:$BC$40&amp;SEPTIEMBRE!$BD$11:$BD$40,SEPTIEMBRE!$CL$11:$CL$40,"A"))/1%,"")</f>
        <v/>
      </c>
      <c r="DS658" s="188" t="str">
        <f t="array" ref="DS658">IFERROR(_xlfn.XLOOKUP($A658&amp;$B658,'SEPTIEMBRE 2'!$D$11:$D$40&amp;'SEPTIEMBRE 2'!$E$11:$E$40,'SEPTIEMBRE 2'!$AM$11:$AM$40,_xlfn.XLOOKUP($A658&amp;$B658,'SEPTIEMBRE 2'!$BC$11:$BC$40&amp;'SEPTIEMBRE 2'!$BD$11:$BD$40,'SEPTIEMBRE 2'!$CL$11:$CL$40,"A"))/1%,"")</f>
        <v/>
      </c>
      <c r="DT658" s="188" t="str">
        <f t="array" ref="DT658">IFERROR(_xlfn.XLOOKUP($A658&amp;$B658,'SEPTIEMBRE 3'!$D$11:$D$40&amp;'SEPTIEMBRE 3'!$E$11:$E$40,'SEPTIEMBRE 3'!$AM$11:$AM$40,_xlfn.XLOOKUP($A658&amp;$B658,'SEPTIEMBRE 3'!$BC$11:$BC$40&amp;'SEPTIEMBRE 3'!$BD$11:$BD$40,'SEPTIEMBRE 3'!$CL$11:$CL$40,"A"))/1%,"")</f>
        <v/>
      </c>
      <c r="DU658" s="188" t="str">
        <f t="array" ref="DU658">IFERROR(_xlfn.XLOOKUP($A658&amp;$B658,OCTUBRE!$D$11:$D$40&amp;OCTUBRE!$E$11:$E$40,OCTUBRE!$AM$11:$AM$40,_xlfn.XLOOKUP($A658&amp;$B658,OCTUBRE!$BC$11:$BC$40&amp;OCTUBRE!$BD$11:$BD$40,OCTUBRE!$CL$11:$CL$40,"A"))/1%,"")</f>
        <v/>
      </c>
      <c r="DV658" s="188" t="str">
        <f t="array" ref="DV658">IFERROR(_xlfn.XLOOKUP($A658&amp;$B658,'OCTUBRE 2'!$D$11:$D$40&amp;'OCTUBRE 2'!$E$11:$E$40,'OCTUBRE 2'!$AM$11:$AM$40,_xlfn.XLOOKUP($A658&amp;$B658,'OCTUBRE 2'!$BC$11:$BC$40&amp;'OCTUBRE 2'!$BD$11:$BD$40,'OCTUBRE 2'!$CL$11:$CL$40,"A"))/1%,"")</f>
        <v/>
      </c>
      <c r="DW658" s="188" t="str">
        <f t="array" ref="DW658">IFERROR(_xlfn.XLOOKUP($A658&amp;$B658,NOVIEMBRE!$D$11:$D$40&amp;NOVIEMBRE!$E$11:$E$40,NOVIEMBRE!$AM$11:$AM$40,_xlfn.XLOOKUP($A658&amp;$B658,NOVIEMBRE!$BC$11:$BC$40&amp;NOVIEMBRE!$BD$11:$BD$40,NOVIEMBRE!$CL$11:$CL$40,"A"))/1%,"")</f>
        <v/>
      </c>
      <c r="DX658" s="188" t="str">
        <f t="array" ref="DX658">IFERROR(_xlfn.XLOOKUP($A658&amp;$B658,'NOVIEMBRE 2'!$D$11:$D$40&amp;'NOVIEMBRE 2'!$E$11:$E$40,'NOVIEMBRE 2'!$AM$11:$AM$40,_xlfn.XLOOKUP($A658&amp;$B658,'NOVIEMBRE 2'!$BC$11:$BC$40&amp;'NOVIEMBRE 2'!$BD$11:$BD$40,'NOVIEMBRE 2'!$CL$11:$CL$40,"A"))/1%,"")</f>
        <v/>
      </c>
      <c r="DY658" s="188" t="str">
        <f t="array" ref="DY658">IFERROR(_xlfn.XLOOKUP($A658&amp;$B658,DICIEMBRE!$D$11:$D$40&amp;DICIEMBRE!$E$11:$E$40,DICIEMBRE!$AM$11:$AM$40,_xlfn.XLOOKUP($A658&amp;$B658,DICIEMBRE!$BC$11:$BC$40&amp;DICIEMBRE!$BD$11:$BD$40,DICIEMBRE!$CL$11:$CL$40,"A"))/1%,"")</f>
        <v/>
      </c>
      <c r="DZ658" s="381" t="str">
        <f t="shared" si="9"/>
        <v>-</v>
      </c>
      <c r="EA658" s="381" t="str">
        <f t="shared" si="10"/>
        <v>-</v>
      </c>
      <c r="EB658" s="381" t="str">
        <f t="shared" si="11"/>
        <v>-</v>
      </c>
      <c r="EC658" s="381" t="str">
        <f t="shared" si="12"/>
        <v>-</v>
      </c>
      <c r="ED658" s="381" t="str">
        <f t="shared" si="13"/>
        <v>-</v>
      </c>
      <c r="EE658" s="381" t="str">
        <f t="shared" si="14"/>
        <v>-</v>
      </c>
      <c r="EF658" s="381" t="str">
        <f t="shared" si="15"/>
        <v>-</v>
      </c>
      <c r="EG658" s="381" t="str">
        <f t="shared" si="16"/>
        <v>-</v>
      </c>
      <c r="EH658" s="381" t="str">
        <f t="shared" si="17"/>
        <v>-</v>
      </c>
      <c r="EI658" s="188" t="str">
        <f t="shared" si="18"/>
        <v/>
      </c>
      <c r="EJ658" s="382"/>
      <c r="EK658" s="382"/>
      <c r="EL658" s="383"/>
      <c r="EM658" s="21"/>
      <c r="EN658" s="384">
        <f t="array" ref="EN658">IFERROR(_xlfn.XLOOKUP($A658&amp;$B658,MARZO!$D$11:$D$40&amp;MARZO!$E$11:$E$40,MARZO!$AK$11:$AK$40,_xlfn.XLOOKUP($A658&amp;$B658,MARZO!$BC$11:$BC$40&amp;MARZO!$BD$11:$BD$40,MARZO!$CJ$11:$CJ$40,"A")),"")</f>
        <v>0</v>
      </c>
      <c r="EO658" s="384">
        <f t="array" ref="EO658">IFERROR(_xlfn.XLOOKUP($A658&amp;$B658,ABRIL!$D$11:$D$40&amp;ABRIL!$E$11:$E$40,ABRIL!$AK$11:$AK$40,_xlfn.XLOOKUP($A658&amp;$B658,ABRIL!$BC$11:$BC$40&amp;ABRIL!$BD$11:$BD$40,ABRIL!$CJ$11:$CJ$40,"A")),"")</f>
        <v>0</v>
      </c>
      <c r="EP658" s="384">
        <f t="array" ref="EP658">IFERROR(_xlfn.XLOOKUP($A658&amp;$B658,'ABRIL 2'!$D$11:$D$40&amp;'ABRIL 2'!$E$11:$E$40,'ABRIL 2'!$AK$11:$AK$40,_xlfn.XLOOKUP($A658&amp;$B658,'ABRIL 2'!$BC$11:$BC$40&amp;'ABRIL 2'!$BD$11:$BD$40,'ABRIL 2'!$CJ$11:$CJ$40,"A")),"")</f>
        <v>0</v>
      </c>
      <c r="EQ658" s="384">
        <f t="array" ref="EQ658">IFERROR(_xlfn.XLOOKUP($A658&amp;$B658,MAYO!$D$11:$D$40&amp;MAYO!$E$11:$E$40,MAYO!$AK$11:$AK$40,_xlfn.XLOOKUP($A658&amp;$B658,MAYO!$BC$11:$BC$40&amp;MAYO!$BD$11:$BD$40,MAYO!$CJ$11:$CJ$40,"A")),"")</f>
        <v>0</v>
      </c>
      <c r="ER658" s="384">
        <f t="array" ref="ER658">IFERROR(_xlfn.XLOOKUP($A658&amp;$B658,'MAYO 2'!$D$11:$D$40&amp;'MAYO 2'!$E$11:$E$40,'MAYO 2'!$AK$11:$AK$40,_xlfn.XLOOKUP($A658&amp;$B658,'MAYO 2'!$BC$11:$BC$40&amp;'MAYO 2'!$BD$11:$BD$40,'MAYO 2'!$CJ$11:$CJ$40,"A")),"")</f>
        <v>0</v>
      </c>
      <c r="ES658" s="384">
        <f t="array" ref="ES658">IFERROR(_xlfn.XLOOKUP($A658&amp;$B658,JUNIO!$D$11:$D$40&amp;JUNIO!$E$11:$E$40,JUNIO!$AK$11:$AK$40,_xlfn.XLOOKUP($A658&amp;$B658,JUNIO!$BC$11:$BC$40&amp;JUNIO!$BD$11:$BD$40,JUNIO!$CJ$11:$CJ$40,"A")),"")</f>
        <v>0</v>
      </c>
      <c r="ET658" s="384">
        <f t="array" ref="ET658">IFERROR(_xlfn.XLOOKUP($A658&amp;$B658,'JUNIO 2'!$D$11:$D$40&amp;'JUNIO 2'!$E$11:$E$40,'JUNIO 2'!$AK$11:$AK$40,_xlfn.XLOOKUP($A658&amp;$B658,'JUNIO 2'!$BC$11:$BC$40&amp;'JUNIO 2'!$BD$11:$BD$40,'JUNIO 2'!$CJ$11:$CJ$40,"A")),"")</f>
        <v>0</v>
      </c>
      <c r="EU658" s="384">
        <f t="array" ref="EU658">IFERROR(_xlfn.XLOOKUP($A658&amp;$B658,JULIO!$D$11:$D$40&amp;JULIO!$E$11:$E$40,JULIO!$AK$11:$AK$40,_xlfn.XLOOKUP($A658&amp;$B658,JULIO!$BC$11:$BC$40&amp;JULIO!$BD$11:$BD$40,JULIO!$CJ$11:$CJ$40,"A")),"")</f>
        <v>0</v>
      </c>
      <c r="EV658" s="384">
        <f t="array" ref="EV658">IFERROR(_xlfn.XLOOKUP($A658&amp;$B658,'JULIO 2'!$D$11:$D$40&amp;'JULIO 2'!$E$11:$E$40,'JULIO 2'!$AK$11:$AK$40,_xlfn.XLOOKUP($A658&amp;$B658,'JULIO 2'!$BC$11:$BC$40&amp;'JULIO 2'!$BD$11:$BD$40,'JULIO 2'!$CJ$11:$CJ$40,"A")),"")</f>
        <v>0</v>
      </c>
      <c r="EW658" s="384">
        <f t="array" ref="EW658">IFERROR(_xlfn.XLOOKUP($A658&amp;$B658,AGOSTO!$D$11:$D$40&amp;AGOSTO!$E$11:$E$40,AGOSTO!$AK$11:$AK$40,_xlfn.XLOOKUP($A658&amp;$B658,AGOSTO!$BC$11:$BC$40&amp;AGOSTO!$BD$11:$BD$40,AGOSTO!$CJ$11:$CJ$40,"A")),"")</f>
        <v>0</v>
      </c>
      <c r="EX658" s="384">
        <f t="array" ref="EX658">IFERROR(_xlfn.XLOOKUP($A658&amp;$B658,'AGOSTO 2'!$D$11:$D$40&amp;'AGOSTO 2'!$E$11:$E$40,'AGOSTO 2'!$AK$11:$AK$40,_xlfn.XLOOKUP($A658&amp;$B658,'AGOSTO 2'!$BC$11:$BC$40&amp;'AGOSTO 2'!$BD$11:$BD$40,'AGOSTO 2'!$CJ$11:$CJ$40,"A")),"")</f>
        <v>0</v>
      </c>
      <c r="EY658" s="384">
        <f t="array" ref="EY658">IFERROR(_xlfn.XLOOKUP($A658&amp;$B658,SEPTIEMBRE!$D$11:$D$40&amp;SEPTIEMBRE!$E$11:$E$40,SEPTIEMBRE!$AK$11:$AK$40,_xlfn.XLOOKUP($A658&amp;$B658,SEPTIEMBRE!$BC$11:$BC$40&amp;SEPTIEMBRE!$BD$11:$BD$40,SEPTIEMBRE!$CJ$11:$CJ$40,"A")),"")</f>
        <v>0</v>
      </c>
      <c r="EZ658" s="384">
        <f t="array" ref="EZ658">IFERROR(_xlfn.XLOOKUP($A658&amp;$B658,'SEPTIEMBRE 2'!$D$11:$D$40&amp;'SEPTIEMBRE 2'!$E$11:$E$40,'SEPTIEMBRE 2'!$AK$11:$AK$40,_xlfn.XLOOKUP($A658&amp;$B658,'SEPTIEMBRE 2'!$BC$11:$BC$40&amp;'SEPTIEMBRE 2'!$BD$11:$BD$40,'SEPTIEMBRE 2'!$CJ$11:$CJ$40,"A")),"")</f>
        <v>0</v>
      </c>
      <c r="FA658" s="384">
        <f t="array" ref="FA658">IFERROR(_xlfn.XLOOKUP($A658&amp;$B658,'SEPTIEMBRE 3'!$D$11:$D$40&amp;'SEPTIEMBRE 3'!$E$11:$E$40,'SEPTIEMBRE 3'!$AK$11:$AK$40,_xlfn.XLOOKUP($A658&amp;$B658,'SEPTIEMBRE 3'!$BC$11:$BC$40&amp;'SEPTIEMBRE 3'!$BD$11:$BD$40,'SEPTIEMBRE 3'!$CJ$11:$CJ$40,"A")),"")</f>
        <v>0</v>
      </c>
      <c r="FB658" s="384">
        <f t="array" ref="FB658">IFERROR(_xlfn.XLOOKUP($A658&amp;$B658,OCTUBRE!$D$11:$D$40&amp;OCTUBRE!$E$11:$E$40,OCTUBRE!$AK$11:$AK$40,_xlfn.XLOOKUP($A658&amp;$B658,OCTUBRE!$BC$11:$BC$40&amp;OCTUBRE!$BD$11:$BD$40,OCTUBRE!$CJ$11:$CJ$40,"A")),"")</f>
        <v>0</v>
      </c>
      <c r="FC658" s="384">
        <f t="array" ref="FC658">IFERROR(_xlfn.XLOOKUP($A658&amp;$B658,'OCTUBRE 2'!$D$11:$D$40&amp;'OCTUBRE 2'!$E$11:$E$40,'OCTUBRE 2'!$AK$11:$AK$40,_xlfn.XLOOKUP($A658&amp;$B658,'OCTUBRE 2'!$BC$11:$BC$40&amp;'OCTUBRE 2'!$BD$11:$BD$40,'OCTUBRE 2'!$CJ$11:$CJ$40,"A")),"")</f>
        <v>0</v>
      </c>
      <c r="FD658" s="384">
        <f t="array" ref="FD658">IFERROR(_xlfn.XLOOKUP($A658&amp;$B658,NOVIEMBRE!$D$11:$D$40&amp;NOVIEMBRE!$E$11:$E$40,NOVIEMBRE!$AK$11:$AK$40,_xlfn.XLOOKUP($A658&amp;$B658,NOVIEMBRE!$BC$11:$BC$40&amp;NOVIEMBRE!$BD$11:$BD$40,NOVIEMBRE!$CJ$11:$CJ$40,"A")),"")</f>
        <v>0</v>
      </c>
      <c r="FE658" s="384">
        <f t="array" ref="FE658">IFERROR(_xlfn.XLOOKUP($A658&amp;$B658,'NOVIEMBRE 2'!$D$11:$D$40&amp;'NOVIEMBRE 2'!$E$11:$E$40,'NOVIEMBRE 2'!$AK$11:$AK$40,_xlfn.XLOOKUP($A658&amp;$B658,'NOVIEMBRE 2'!$BC$11:$BC$40&amp;'NOVIEMBRE 2'!$BD$11:$BD$40,'NOVIEMBRE 2'!$CJ$11:$CJ$40,"A")),"")</f>
        <v>0</v>
      </c>
      <c r="FF658" s="385">
        <f t="array" ref="FF658">IFERROR(_xlfn.XLOOKUP($A658&amp;$B658,DICIEMBRE!$D$11:$D$40&amp;DICIEMBRE!$E$11:$E$40,DICIEMBRE!$AK$11:$AK$40,_xlfn.XLOOKUP($A658&amp;$B658,DICIEMBRE!$BC$11:$BC$40&amp;DICIEMBRE!$BD$11:$BD$40,DICIEMBRE!$CJ$11:$CJ$40,"A")),"")</f>
        <v>0</v>
      </c>
      <c r="FG658" s="386" t="str">
        <f t="shared" si="19"/>
        <v/>
      </c>
      <c r="FH658" s="386" t="str">
        <f t="array" ref="FH658">IF(
 COUNT(DZ658:EH658)=0,
 "-",
 IF(
  COUNT(DZ658:EH658) &lt; COUNTA(DZ658:EH658),
  REPT("🟩", ROUND(COUNT(DZ658:EH658)/COUNTA(DZ658:EH658)*5, 0)) &amp;
  REPT("⬜", 5 - ROUND(COUNT(DZ658:EH658)/COUNTA(DZ658:EH658)*5, 0)),
  IF(
    AVERAGE(IF(DZ658:EH658&lt;&gt;"", DZ658:EH658, )) &gt;= 70, "🟩🟩🟩🟩🟩",
    IF(
      AVERAGE(IF(DZ658:EH658&lt;&gt;"",DZ658:EH658, )) &gt;= 56, "🟨🟨🟨🟨🟨",
      "🟥🟥🟥🟥🟥"
    )
  )
 )
)
</f>
        <v>-</v>
      </c>
    </row>
    <row r="659" ht="15.75" customHeight="1">
      <c r="A659" s="168"/>
      <c r="B659" s="169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1"/>
      <c r="N659" s="172" t="str">
        <f t="shared" si="1"/>
        <v/>
      </c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2" t="str">
        <f t="shared" si="2"/>
        <v/>
      </c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2" t="str">
        <f t="shared" si="3"/>
        <v/>
      </c>
      <c r="AM659" s="173"/>
      <c r="AN659" s="173"/>
      <c r="AO659" s="173"/>
      <c r="AP659" s="173"/>
      <c r="AQ659" s="173"/>
      <c r="AR659" s="173"/>
      <c r="AS659" s="173"/>
      <c r="AT659" s="173"/>
      <c r="AU659" s="173"/>
      <c r="AV659" s="171"/>
      <c r="AW659" s="171"/>
      <c r="AX659" s="172" t="str">
        <f t="shared" si="4"/>
        <v/>
      </c>
      <c r="AY659" s="173"/>
      <c r="AZ659" s="173"/>
      <c r="BA659" s="173"/>
      <c r="BB659" s="173"/>
      <c r="BC659" s="173"/>
      <c r="BD659" s="173"/>
      <c r="BE659" s="173"/>
      <c r="BF659" s="173"/>
      <c r="BG659" s="173"/>
      <c r="BH659" s="173"/>
      <c r="BI659" s="173"/>
      <c r="BJ659" s="172" t="str">
        <f t="shared" si="5"/>
        <v/>
      </c>
      <c r="BK659" s="173"/>
      <c r="BL659" s="173"/>
      <c r="BM659" s="173"/>
      <c r="BN659" s="173"/>
      <c r="BO659" s="173"/>
      <c r="BP659" s="173"/>
      <c r="BQ659" s="173"/>
      <c r="BR659" s="173"/>
      <c r="BS659" s="173"/>
      <c r="BT659" s="173"/>
      <c r="BU659" s="173"/>
      <c r="BV659" s="172" t="str">
        <f t="shared" si="6"/>
        <v/>
      </c>
      <c r="BW659" s="173"/>
      <c r="BX659" s="173"/>
      <c r="BY659" s="173"/>
      <c r="BZ659" s="171"/>
      <c r="CA659" s="171"/>
      <c r="CB659" s="171"/>
      <c r="CC659" s="171"/>
      <c r="CD659" s="171"/>
      <c r="CE659" s="171"/>
      <c r="CF659" s="171"/>
      <c r="CG659" s="171"/>
      <c r="CH659" s="172" t="str">
        <f t="shared" si="7"/>
        <v/>
      </c>
      <c r="CI659" s="171"/>
      <c r="CJ659" s="173"/>
      <c r="CK659" s="173"/>
      <c r="CL659" s="173"/>
      <c r="CM659" s="173"/>
      <c r="CN659" s="171"/>
      <c r="CO659" s="171"/>
      <c r="CP659" s="171"/>
      <c r="CQ659" s="173"/>
      <c r="CR659" s="171"/>
      <c r="CS659" s="171"/>
      <c r="CT659" s="172" t="str">
        <f t="shared" si="8"/>
        <v/>
      </c>
      <c r="CU659" s="172"/>
      <c r="CV659" s="172"/>
      <c r="CW659" s="172"/>
      <c r="CX659" s="172"/>
      <c r="CY659" s="172"/>
      <c r="CZ659" s="172"/>
      <c r="DA659" s="172"/>
      <c r="DB659" s="172"/>
      <c r="DC659" s="172"/>
      <c r="DD659" s="172"/>
      <c r="DE659" s="172"/>
      <c r="DF659" s="172"/>
      <c r="DG659" s="188" t="str">
        <f t="array" ref="DG659">IFERROR(_xlfn.XLOOKUP($A659&amp;B659,MARZO!$D$11:$D$40&amp;MARZO!$E$11:$E$40,MARZO!$AM$11:$AM$40,_xlfn.XLOOKUP($A659&amp;$B659,MARZO!$BC$11:$BC$40&amp;MARZO!$BD$11:$BD$40,MARZO!$CL$11:$CL$40,"A"))/1%,"")</f>
        <v/>
      </c>
      <c r="DH659" s="188" t="str">
        <f t="array" ref="DH659">IFERROR(_xlfn.XLOOKUP($A659&amp;$B659,ABRIL!$D$11:$D$40&amp;ABRIL!$E$11:$E$40,ABRIL!$AM$11:$AM$40,_xlfn.XLOOKUP($A659&amp;$B659,ABRIL!$BC$11:$BC$40&amp;ABRIL!$BD$11:$BD$40,ABRIL!$CL$11:$CL$40,"A"))/1%,"")</f>
        <v/>
      </c>
      <c r="DI659" s="188" t="str">
        <f t="array" ref="DI659">IFERROR(_xlfn.XLOOKUP($A659&amp;$B659,'ABRIL 2'!$D$11:$D$40&amp;'ABRIL 2'!$E$11:$E$40,'ABRIL 2'!$AM$11:$AM$40,_xlfn.XLOOKUP($A659&amp;$B659,'ABRIL 2'!$BC$11:$BC$40&amp;'ABRIL 2'!$BD$11:$BD$40,'ABRIL 2'!$CL$11:$CL$40,"A"))/1%,"")</f>
        <v/>
      </c>
      <c r="DJ659" s="188" t="str">
        <f t="array" ref="DJ659">IFERROR(_xlfn.XLOOKUP($A659&amp;$B659,MAYO!$D$11:$D$40&amp;MAYO!$E$11:$E$40,MAYO!$AM$11:$AM$40,_xlfn.XLOOKUP($A659&amp;$B659,MAYO!$BC$11:$BC$40&amp;MAYO!$BD$11:$BD$40,MAYO!$CL$11:$CL$40,"A"))/1%,"")</f>
        <v/>
      </c>
      <c r="DK659" s="188" t="str">
        <f t="array" ref="DK659">IFERROR(_xlfn.XLOOKUP($A659&amp;$B659,'MAYO 2'!$D$11:$D$40&amp;'MAYO 2'!$E$11:$E$40,'MAYO 2'!$AM$11:$AM$40,_xlfn.XLOOKUP($A659&amp;$B659,'MAYO 2'!$BC$11:$BC$40&amp;'MAYO 2'!$BD$11:$BD$40,'MAYO 2'!$CL$11:$CL$40,"A"))/1%,"")</f>
        <v/>
      </c>
      <c r="DL659" s="188" t="str">
        <f t="array" ref="DL659">IFERROR(_xlfn.XLOOKUP($A659&amp;$B659,JUNIO!$D$11:$D$40&amp;JUNIO!$E$11:$E$40,JUNIO!$AM$11:$AM$40,_xlfn.XLOOKUP($A659&amp;$B659,JUNIO!$BC$11:$BC$40&amp;JUNIO!$BD$11:$BD$40,JUNIO!$CL$11:$CL$40,"A"))/1%,"")</f>
        <v/>
      </c>
      <c r="DM659" s="188" t="str">
        <f t="array" ref="DM659">IFERROR(_xlfn.XLOOKUP($A659&amp;$B659,'JUNIO 2'!$D$11:$D$40&amp;'JUNIO 2'!$E$11:$E$40,'JUNIO 2'!$AM$11:$AM$40,_xlfn.XLOOKUP($A659&amp;$B659,'JUNIO 2'!$BC$11:$BC$40&amp;'JUNIO 2'!$BD$11:$BD$40,'JUNIO 2'!$CL$11:$CL$40,"A"))/1%,"")</f>
        <v/>
      </c>
      <c r="DN659" s="188" t="str">
        <f t="array" ref="DN659">IFERROR(_xlfn.XLOOKUP($A659&amp;$B659,JULIO!$D$11:$D$40&amp;JULIO!$E$11:$E$40,JULIO!$AM$11:$AM$40,_xlfn.XLOOKUP($A659&amp;$B659,JULIO!$BC$11:$BC$40&amp;JULIO!$BD$11:$BD$40,JULIO!$CL$11:$CL$40,"A"))/1%,"")</f>
        <v/>
      </c>
      <c r="DO659" s="188" t="str">
        <f t="array" ref="DO659">IFERROR(_xlfn.XLOOKUP($A659&amp;$B659,'JULIO 2'!$D$11:$D$40&amp;'JULIO 2'!$E$11:$E$40,'JULIO 2'!$AM$11:$AM$40,_xlfn.XLOOKUP($A659&amp;$B659,'JULIO 2'!$BC$11:$BC$40&amp;'JULIO 2'!$BD$11:$BD$40,'JULIO 2'!$CL$11:$CL$40,"A"))/1%,"")</f>
        <v/>
      </c>
      <c r="DP659" s="188" t="str">
        <f t="array" ref="DP659">IFERROR(_xlfn.XLOOKUP($A659&amp;$B659,AGOSTO!$D$11:$D$40&amp;AGOSTO!$E$11:$E$40,AGOSTO!$AM$11:$AM$40,_xlfn.XLOOKUP($A659&amp;$B659,AGOSTO!$BC$11:$BC$40&amp;AGOSTO!$BD$11:$BD$40,AGOSTO!$CL$11:$CL$40,"A"))/1%,"")</f>
        <v/>
      </c>
      <c r="DQ659" s="188" t="str">
        <f t="array" ref="DQ659">IFERROR(_xlfn.XLOOKUP($A659&amp;$B659,'AGOSTO 2'!$D$11:$D$40&amp;'AGOSTO 2'!$E$11:$E$40,'AGOSTO 2'!$AM$11:$AM$40,_xlfn.XLOOKUP($A659&amp;$B659,'AGOSTO 2'!$BC$11:$BC$40&amp;'AGOSTO 2'!$BD$11:$BD$40,'AGOSTO 2'!$CL$11:$CL$40,"A"))/1%,"")</f>
        <v/>
      </c>
      <c r="DR659" s="188" t="str">
        <f t="array" ref="DR659">IFERROR(_xlfn.XLOOKUP($A659&amp;$B659,SEPTIEMBRE!$D$11:$D$40&amp;SEPTIEMBRE!$E$11:$E$40,SEPTIEMBRE!$AM$11:$AM$40,_xlfn.XLOOKUP($A659&amp;$B659,SEPTIEMBRE!$BC$11:$BC$40&amp;SEPTIEMBRE!$BD$11:$BD$40,SEPTIEMBRE!$CL$11:$CL$40,"A"))/1%,"")</f>
        <v/>
      </c>
      <c r="DS659" s="188" t="str">
        <f t="array" ref="DS659">IFERROR(_xlfn.XLOOKUP($A659&amp;$B659,'SEPTIEMBRE 2'!$D$11:$D$40&amp;'SEPTIEMBRE 2'!$E$11:$E$40,'SEPTIEMBRE 2'!$AM$11:$AM$40,_xlfn.XLOOKUP($A659&amp;$B659,'SEPTIEMBRE 2'!$BC$11:$BC$40&amp;'SEPTIEMBRE 2'!$BD$11:$BD$40,'SEPTIEMBRE 2'!$CL$11:$CL$40,"A"))/1%,"")</f>
        <v/>
      </c>
      <c r="DT659" s="188" t="str">
        <f t="array" ref="DT659">IFERROR(_xlfn.XLOOKUP($A659&amp;$B659,'SEPTIEMBRE 3'!$D$11:$D$40&amp;'SEPTIEMBRE 3'!$E$11:$E$40,'SEPTIEMBRE 3'!$AM$11:$AM$40,_xlfn.XLOOKUP($A659&amp;$B659,'SEPTIEMBRE 3'!$BC$11:$BC$40&amp;'SEPTIEMBRE 3'!$BD$11:$BD$40,'SEPTIEMBRE 3'!$CL$11:$CL$40,"A"))/1%,"")</f>
        <v/>
      </c>
      <c r="DU659" s="188" t="str">
        <f t="array" ref="DU659">IFERROR(_xlfn.XLOOKUP($A659&amp;$B659,OCTUBRE!$D$11:$D$40&amp;OCTUBRE!$E$11:$E$40,OCTUBRE!$AM$11:$AM$40,_xlfn.XLOOKUP($A659&amp;$B659,OCTUBRE!$BC$11:$BC$40&amp;OCTUBRE!$BD$11:$BD$40,OCTUBRE!$CL$11:$CL$40,"A"))/1%,"")</f>
        <v/>
      </c>
      <c r="DV659" s="188" t="str">
        <f t="array" ref="DV659">IFERROR(_xlfn.XLOOKUP($A659&amp;$B659,'OCTUBRE 2'!$D$11:$D$40&amp;'OCTUBRE 2'!$E$11:$E$40,'OCTUBRE 2'!$AM$11:$AM$40,_xlfn.XLOOKUP($A659&amp;$B659,'OCTUBRE 2'!$BC$11:$BC$40&amp;'OCTUBRE 2'!$BD$11:$BD$40,'OCTUBRE 2'!$CL$11:$CL$40,"A"))/1%,"")</f>
        <v/>
      </c>
      <c r="DW659" s="188" t="str">
        <f t="array" ref="DW659">IFERROR(_xlfn.XLOOKUP($A659&amp;$B659,NOVIEMBRE!$D$11:$D$40&amp;NOVIEMBRE!$E$11:$E$40,NOVIEMBRE!$AM$11:$AM$40,_xlfn.XLOOKUP($A659&amp;$B659,NOVIEMBRE!$BC$11:$BC$40&amp;NOVIEMBRE!$BD$11:$BD$40,NOVIEMBRE!$CL$11:$CL$40,"A"))/1%,"")</f>
        <v/>
      </c>
      <c r="DX659" s="188" t="str">
        <f t="array" ref="DX659">IFERROR(_xlfn.XLOOKUP($A659&amp;$B659,'NOVIEMBRE 2'!$D$11:$D$40&amp;'NOVIEMBRE 2'!$E$11:$E$40,'NOVIEMBRE 2'!$AM$11:$AM$40,_xlfn.XLOOKUP($A659&amp;$B659,'NOVIEMBRE 2'!$BC$11:$BC$40&amp;'NOVIEMBRE 2'!$BD$11:$BD$40,'NOVIEMBRE 2'!$CL$11:$CL$40,"A"))/1%,"")</f>
        <v/>
      </c>
      <c r="DY659" s="188" t="str">
        <f t="array" ref="DY659">IFERROR(_xlfn.XLOOKUP($A659&amp;$B659,DICIEMBRE!$D$11:$D$40&amp;DICIEMBRE!$E$11:$E$40,DICIEMBRE!$AM$11:$AM$40,_xlfn.XLOOKUP($A659&amp;$B659,DICIEMBRE!$BC$11:$BC$40&amp;DICIEMBRE!$BD$11:$BD$40,DICIEMBRE!$CL$11:$CL$40,"A"))/1%,"")</f>
        <v/>
      </c>
      <c r="DZ659" s="381" t="str">
        <f t="shared" si="9"/>
        <v>-</v>
      </c>
      <c r="EA659" s="381" t="str">
        <f t="shared" si="10"/>
        <v>-</v>
      </c>
      <c r="EB659" s="381" t="str">
        <f t="shared" si="11"/>
        <v>-</v>
      </c>
      <c r="EC659" s="381" t="str">
        <f t="shared" si="12"/>
        <v>-</v>
      </c>
      <c r="ED659" s="381" t="str">
        <f t="shared" si="13"/>
        <v>-</v>
      </c>
      <c r="EE659" s="381" t="str">
        <f t="shared" si="14"/>
        <v>-</v>
      </c>
      <c r="EF659" s="381" t="str">
        <f t="shared" si="15"/>
        <v>-</v>
      </c>
      <c r="EG659" s="381" t="str">
        <f t="shared" si="16"/>
        <v>-</v>
      </c>
      <c r="EH659" s="381" t="str">
        <f t="shared" si="17"/>
        <v>-</v>
      </c>
      <c r="EI659" s="188" t="str">
        <f t="shared" si="18"/>
        <v/>
      </c>
      <c r="EJ659" s="382"/>
      <c r="EK659" s="382"/>
      <c r="EL659" s="383"/>
      <c r="EM659" s="21"/>
      <c r="EN659" s="384">
        <f t="array" ref="EN659">IFERROR(_xlfn.XLOOKUP($A659&amp;$B659,MARZO!$D$11:$D$40&amp;MARZO!$E$11:$E$40,MARZO!$AK$11:$AK$40,_xlfn.XLOOKUP($A659&amp;$B659,MARZO!$BC$11:$BC$40&amp;MARZO!$BD$11:$BD$40,MARZO!$CJ$11:$CJ$40,"A")),"")</f>
        <v>0</v>
      </c>
      <c r="EO659" s="384">
        <f t="array" ref="EO659">IFERROR(_xlfn.XLOOKUP($A659&amp;$B659,ABRIL!$D$11:$D$40&amp;ABRIL!$E$11:$E$40,ABRIL!$AK$11:$AK$40,_xlfn.XLOOKUP($A659&amp;$B659,ABRIL!$BC$11:$BC$40&amp;ABRIL!$BD$11:$BD$40,ABRIL!$CJ$11:$CJ$40,"A")),"")</f>
        <v>0</v>
      </c>
      <c r="EP659" s="384">
        <f t="array" ref="EP659">IFERROR(_xlfn.XLOOKUP($A659&amp;$B659,'ABRIL 2'!$D$11:$D$40&amp;'ABRIL 2'!$E$11:$E$40,'ABRIL 2'!$AK$11:$AK$40,_xlfn.XLOOKUP($A659&amp;$B659,'ABRIL 2'!$BC$11:$BC$40&amp;'ABRIL 2'!$BD$11:$BD$40,'ABRIL 2'!$CJ$11:$CJ$40,"A")),"")</f>
        <v>0</v>
      </c>
      <c r="EQ659" s="384">
        <f t="array" ref="EQ659">IFERROR(_xlfn.XLOOKUP($A659&amp;$B659,MAYO!$D$11:$D$40&amp;MAYO!$E$11:$E$40,MAYO!$AK$11:$AK$40,_xlfn.XLOOKUP($A659&amp;$B659,MAYO!$BC$11:$BC$40&amp;MAYO!$BD$11:$BD$40,MAYO!$CJ$11:$CJ$40,"A")),"")</f>
        <v>0</v>
      </c>
      <c r="ER659" s="384">
        <f t="array" ref="ER659">IFERROR(_xlfn.XLOOKUP($A659&amp;$B659,'MAYO 2'!$D$11:$D$40&amp;'MAYO 2'!$E$11:$E$40,'MAYO 2'!$AK$11:$AK$40,_xlfn.XLOOKUP($A659&amp;$B659,'MAYO 2'!$BC$11:$BC$40&amp;'MAYO 2'!$BD$11:$BD$40,'MAYO 2'!$CJ$11:$CJ$40,"A")),"")</f>
        <v>0</v>
      </c>
      <c r="ES659" s="384">
        <f t="array" ref="ES659">IFERROR(_xlfn.XLOOKUP($A659&amp;$B659,JUNIO!$D$11:$D$40&amp;JUNIO!$E$11:$E$40,JUNIO!$AK$11:$AK$40,_xlfn.XLOOKUP($A659&amp;$B659,JUNIO!$BC$11:$BC$40&amp;JUNIO!$BD$11:$BD$40,JUNIO!$CJ$11:$CJ$40,"A")),"")</f>
        <v>0</v>
      </c>
      <c r="ET659" s="384">
        <f t="array" ref="ET659">IFERROR(_xlfn.XLOOKUP($A659&amp;$B659,'JUNIO 2'!$D$11:$D$40&amp;'JUNIO 2'!$E$11:$E$40,'JUNIO 2'!$AK$11:$AK$40,_xlfn.XLOOKUP($A659&amp;$B659,'JUNIO 2'!$BC$11:$BC$40&amp;'JUNIO 2'!$BD$11:$BD$40,'JUNIO 2'!$CJ$11:$CJ$40,"A")),"")</f>
        <v>0</v>
      </c>
      <c r="EU659" s="384">
        <f t="array" ref="EU659">IFERROR(_xlfn.XLOOKUP($A659&amp;$B659,JULIO!$D$11:$D$40&amp;JULIO!$E$11:$E$40,JULIO!$AK$11:$AK$40,_xlfn.XLOOKUP($A659&amp;$B659,JULIO!$BC$11:$BC$40&amp;JULIO!$BD$11:$BD$40,JULIO!$CJ$11:$CJ$40,"A")),"")</f>
        <v>0</v>
      </c>
      <c r="EV659" s="384">
        <f t="array" ref="EV659">IFERROR(_xlfn.XLOOKUP($A659&amp;$B659,'JULIO 2'!$D$11:$D$40&amp;'JULIO 2'!$E$11:$E$40,'JULIO 2'!$AK$11:$AK$40,_xlfn.XLOOKUP($A659&amp;$B659,'JULIO 2'!$BC$11:$BC$40&amp;'JULIO 2'!$BD$11:$BD$40,'JULIO 2'!$CJ$11:$CJ$40,"A")),"")</f>
        <v>0</v>
      </c>
      <c r="EW659" s="384">
        <f t="array" ref="EW659">IFERROR(_xlfn.XLOOKUP($A659&amp;$B659,AGOSTO!$D$11:$D$40&amp;AGOSTO!$E$11:$E$40,AGOSTO!$AK$11:$AK$40,_xlfn.XLOOKUP($A659&amp;$B659,AGOSTO!$BC$11:$BC$40&amp;AGOSTO!$BD$11:$BD$40,AGOSTO!$CJ$11:$CJ$40,"A")),"")</f>
        <v>0</v>
      </c>
      <c r="EX659" s="384">
        <f t="array" ref="EX659">IFERROR(_xlfn.XLOOKUP($A659&amp;$B659,'AGOSTO 2'!$D$11:$D$40&amp;'AGOSTO 2'!$E$11:$E$40,'AGOSTO 2'!$AK$11:$AK$40,_xlfn.XLOOKUP($A659&amp;$B659,'AGOSTO 2'!$BC$11:$BC$40&amp;'AGOSTO 2'!$BD$11:$BD$40,'AGOSTO 2'!$CJ$11:$CJ$40,"A")),"")</f>
        <v>0</v>
      </c>
      <c r="EY659" s="384">
        <f t="array" ref="EY659">IFERROR(_xlfn.XLOOKUP($A659&amp;$B659,SEPTIEMBRE!$D$11:$D$40&amp;SEPTIEMBRE!$E$11:$E$40,SEPTIEMBRE!$AK$11:$AK$40,_xlfn.XLOOKUP($A659&amp;$B659,SEPTIEMBRE!$BC$11:$BC$40&amp;SEPTIEMBRE!$BD$11:$BD$40,SEPTIEMBRE!$CJ$11:$CJ$40,"A")),"")</f>
        <v>0</v>
      </c>
      <c r="EZ659" s="384">
        <f t="array" ref="EZ659">IFERROR(_xlfn.XLOOKUP($A659&amp;$B659,'SEPTIEMBRE 2'!$D$11:$D$40&amp;'SEPTIEMBRE 2'!$E$11:$E$40,'SEPTIEMBRE 2'!$AK$11:$AK$40,_xlfn.XLOOKUP($A659&amp;$B659,'SEPTIEMBRE 2'!$BC$11:$BC$40&amp;'SEPTIEMBRE 2'!$BD$11:$BD$40,'SEPTIEMBRE 2'!$CJ$11:$CJ$40,"A")),"")</f>
        <v>0</v>
      </c>
      <c r="FA659" s="384">
        <f t="array" ref="FA659">IFERROR(_xlfn.XLOOKUP($A659&amp;$B659,'SEPTIEMBRE 3'!$D$11:$D$40&amp;'SEPTIEMBRE 3'!$E$11:$E$40,'SEPTIEMBRE 3'!$AK$11:$AK$40,_xlfn.XLOOKUP($A659&amp;$B659,'SEPTIEMBRE 3'!$BC$11:$BC$40&amp;'SEPTIEMBRE 3'!$BD$11:$BD$40,'SEPTIEMBRE 3'!$CJ$11:$CJ$40,"A")),"")</f>
        <v>0</v>
      </c>
      <c r="FB659" s="384">
        <f t="array" ref="FB659">IFERROR(_xlfn.XLOOKUP($A659&amp;$B659,OCTUBRE!$D$11:$D$40&amp;OCTUBRE!$E$11:$E$40,OCTUBRE!$AK$11:$AK$40,_xlfn.XLOOKUP($A659&amp;$B659,OCTUBRE!$BC$11:$BC$40&amp;OCTUBRE!$BD$11:$BD$40,OCTUBRE!$CJ$11:$CJ$40,"A")),"")</f>
        <v>0</v>
      </c>
      <c r="FC659" s="384">
        <f t="array" ref="FC659">IFERROR(_xlfn.XLOOKUP($A659&amp;$B659,'OCTUBRE 2'!$D$11:$D$40&amp;'OCTUBRE 2'!$E$11:$E$40,'OCTUBRE 2'!$AK$11:$AK$40,_xlfn.XLOOKUP($A659&amp;$B659,'OCTUBRE 2'!$BC$11:$BC$40&amp;'OCTUBRE 2'!$BD$11:$BD$40,'OCTUBRE 2'!$CJ$11:$CJ$40,"A")),"")</f>
        <v>0</v>
      </c>
      <c r="FD659" s="384">
        <f t="array" ref="FD659">IFERROR(_xlfn.XLOOKUP($A659&amp;$B659,NOVIEMBRE!$D$11:$D$40&amp;NOVIEMBRE!$E$11:$E$40,NOVIEMBRE!$AK$11:$AK$40,_xlfn.XLOOKUP($A659&amp;$B659,NOVIEMBRE!$BC$11:$BC$40&amp;NOVIEMBRE!$BD$11:$BD$40,NOVIEMBRE!$CJ$11:$CJ$40,"A")),"")</f>
        <v>0</v>
      </c>
      <c r="FE659" s="384">
        <f t="array" ref="FE659">IFERROR(_xlfn.XLOOKUP($A659&amp;$B659,'NOVIEMBRE 2'!$D$11:$D$40&amp;'NOVIEMBRE 2'!$E$11:$E$40,'NOVIEMBRE 2'!$AK$11:$AK$40,_xlfn.XLOOKUP($A659&amp;$B659,'NOVIEMBRE 2'!$BC$11:$BC$40&amp;'NOVIEMBRE 2'!$BD$11:$BD$40,'NOVIEMBRE 2'!$CJ$11:$CJ$40,"A")),"")</f>
        <v>0</v>
      </c>
      <c r="FF659" s="385">
        <f t="array" ref="FF659">IFERROR(_xlfn.XLOOKUP($A659&amp;$B659,DICIEMBRE!$D$11:$D$40&amp;DICIEMBRE!$E$11:$E$40,DICIEMBRE!$AK$11:$AK$40,_xlfn.XLOOKUP($A659&amp;$B659,DICIEMBRE!$BC$11:$BC$40&amp;DICIEMBRE!$BD$11:$BD$40,DICIEMBRE!$CJ$11:$CJ$40,"A")),"")</f>
        <v>0</v>
      </c>
      <c r="FG659" s="386" t="str">
        <f t="shared" si="19"/>
        <v/>
      </c>
      <c r="FH659" s="386" t="str">
        <f t="array" ref="FH659">IF(
 COUNT(DZ659:EH659)=0,
 "-",
 IF(
  COUNT(DZ659:EH659) &lt; COUNTA(DZ659:EH659),
  REPT("🟩", ROUND(COUNT(DZ659:EH659)/COUNTA(DZ659:EH659)*5, 0)) &amp;
  REPT("⬜", 5 - ROUND(COUNT(DZ659:EH659)/COUNTA(DZ659:EH659)*5, 0)),
  IF(
    AVERAGE(IF(DZ659:EH659&lt;&gt;"", DZ659:EH659, )) &gt;= 70, "🟩🟩🟩🟩🟩",
    IF(
      AVERAGE(IF(DZ659:EH659&lt;&gt;"",DZ659:EH659, )) &gt;= 56, "🟨🟨🟨🟨🟨",
      "🟥🟥🟥🟥🟥"
    )
  )
 )
)
</f>
        <v>-</v>
      </c>
    </row>
    <row r="660" ht="15.75" customHeight="1">
      <c r="A660" s="168"/>
      <c r="B660" s="169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1"/>
      <c r="N660" s="172" t="str">
        <f t="shared" si="1"/>
        <v/>
      </c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2" t="str">
        <f t="shared" si="2"/>
        <v/>
      </c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2" t="str">
        <f t="shared" si="3"/>
        <v/>
      </c>
      <c r="AM660" s="173"/>
      <c r="AN660" s="173"/>
      <c r="AO660" s="173"/>
      <c r="AP660" s="173"/>
      <c r="AQ660" s="173"/>
      <c r="AR660" s="173"/>
      <c r="AS660" s="173"/>
      <c r="AT660" s="173"/>
      <c r="AU660" s="173"/>
      <c r="AV660" s="171"/>
      <c r="AW660" s="171"/>
      <c r="AX660" s="172" t="str">
        <f t="shared" si="4"/>
        <v/>
      </c>
      <c r="AY660" s="173"/>
      <c r="AZ660" s="173"/>
      <c r="BA660" s="173"/>
      <c r="BB660" s="173"/>
      <c r="BC660" s="173"/>
      <c r="BD660" s="173"/>
      <c r="BE660" s="173"/>
      <c r="BF660" s="173"/>
      <c r="BG660" s="173"/>
      <c r="BH660" s="173"/>
      <c r="BI660" s="173"/>
      <c r="BJ660" s="172" t="str">
        <f t="shared" si="5"/>
        <v/>
      </c>
      <c r="BK660" s="173"/>
      <c r="BL660" s="173"/>
      <c r="BM660" s="173"/>
      <c r="BN660" s="173"/>
      <c r="BO660" s="173"/>
      <c r="BP660" s="173"/>
      <c r="BQ660" s="173"/>
      <c r="BR660" s="173"/>
      <c r="BS660" s="173"/>
      <c r="BT660" s="173"/>
      <c r="BU660" s="173"/>
      <c r="BV660" s="172" t="str">
        <f t="shared" si="6"/>
        <v/>
      </c>
      <c r="BW660" s="173"/>
      <c r="BX660" s="173"/>
      <c r="BY660" s="173"/>
      <c r="BZ660" s="171"/>
      <c r="CA660" s="171"/>
      <c r="CB660" s="171"/>
      <c r="CC660" s="171"/>
      <c r="CD660" s="171"/>
      <c r="CE660" s="171"/>
      <c r="CF660" s="171"/>
      <c r="CG660" s="171"/>
      <c r="CH660" s="172" t="str">
        <f t="shared" si="7"/>
        <v/>
      </c>
      <c r="CI660" s="171"/>
      <c r="CJ660" s="173"/>
      <c r="CK660" s="173"/>
      <c r="CL660" s="173"/>
      <c r="CM660" s="173"/>
      <c r="CN660" s="171"/>
      <c r="CO660" s="171"/>
      <c r="CP660" s="171"/>
      <c r="CQ660" s="173"/>
      <c r="CR660" s="171"/>
      <c r="CS660" s="171"/>
      <c r="CT660" s="172" t="str">
        <f t="shared" si="8"/>
        <v/>
      </c>
      <c r="CU660" s="172"/>
      <c r="CV660" s="172"/>
      <c r="CW660" s="172"/>
      <c r="CX660" s="172"/>
      <c r="CY660" s="172"/>
      <c r="CZ660" s="172"/>
      <c r="DA660" s="172"/>
      <c r="DB660" s="172"/>
      <c r="DC660" s="172"/>
      <c r="DD660" s="172"/>
      <c r="DE660" s="172"/>
      <c r="DF660" s="172"/>
      <c r="DG660" s="188" t="str">
        <f t="array" ref="DG660">IFERROR(_xlfn.XLOOKUP($A660&amp;B660,MARZO!$D$11:$D$40&amp;MARZO!$E$11:$E$40,MARZO!$AM$11:$AM$40,_xlfn.XLOOKUP($A660&amp;$B660,MARZO!$BC$11:$BC$40&amp;MARZO!$BD$11:$BD$40,MARZO!$CL$11:$CL$40,"A"))/1%,"")</f>
        <v/>
      </c>
      <c r="DH660" s="188" t="str">
        <f t="array" ref="DH660">IFERROR(_xlfn.XLOOKUP($A660&amp;$B660,ABRIL!$D$11:$D$40&amp;ABRIL!$E$11:$E$40,ABRIL!$AM$11:$AM$40,_xlfn.XLOOKUP($A660&amp;$B660,ABRIL!$BC$11:$BC$40&amp;ABRIL!$BD$11:$BD$40,ABRIL!$CL$11:$CL$40,"A"))/1%,"")</f>
        <v/>
      </c>
      <c r="DI660" s="188" t="str">
        <f t="array" ref="DI660">IFERROR(_xlfn.XLOOKUP($A660&amp;$B660,'ABRIL 2'!$D$11:$D$40&amp;'ABRIL 2'!$E$11:$E$40,'ABRIL 2'!$AM$11:$AM$40,_xlfn.XLOOKUP($A660&amp;$B660,'ABRIL 2'!$BC$11:$BC$40&amp;'ABRIL 2'!$BD$11:$BD$40,'ABRIL 2'!$CL$11:$CL$40,"A"))/1%,"")</f>
        <v/>
      </c>
      <c r="DJ660" s="188" t="str">
        <f t="array" ref="DJ660">IFERROR(_xlfn.XLOOKUP($A660&amp;$B660,MAYO!$D$11:$D$40&amp;MAYO!$E$11:$E$40,MAYO!$AM$11:$AM$40,_xlfn.XLOOKUP($A660&amp;$B660,MAYO!$BC$11:$BC$40&amp;MAYO!$BD$11:$BD$40,MAYO!$CL$11:$CL$40,"A"))/1%,"")</f>
        <v/>
      </c>
      <c r="DK660" s="188" t="str">
        <f t="array" ref="DK660">IFERROR(_xlfn.XLOOKUP($A660&amp;$B660,'MAYO 2'!$D$11:$D$40&amp;'MAYO 2'!$E$11:$E$40,'MAYO 2'!$AM$11:$AM$40,_xlfn.XLOOKUP($A660&amp;$B660,'MAYO 2'!$BC$11:$BC$40&amp;'MAYO 2'!$BD$11:$BD$40,'MAYO 2'!$CL$11:$CL$40,"A"))/1%,"")</f>
        <v/>
      </c>
      <c r="DL660" s="188" t="str">
        <f t="array" ref="DL660">IFERROR(_xlfn.XLOOKUP($A660&amp;$B660,JUNIO!$D$11:$D$40&amp;JUNIO!$E$11:$E$40,JUNIO!$AM$11:$AM$40,_xlfn.XLOOKUP($A660&amp;$B660,JUNIO!$BC$11:$BC$40&amp;JUNIO!$BD$11:$BD$40,JUNIO!$CL$11:$CL$40,"A"))/1%,"")</f>
        <v/>
      </c>
      <c r="DM660" s="188" t="str">
        <f t="array" ref="DM660">IFERROR(_xlfn.XLOOKUP($A660&amp;$B660,'JUNIO 2'!$D$11:$D$40&amp;'JUNIO 2'!$E$11:$E$40,'JUNIO 2'!$AM$11:$AM$40,_xlfn.XLOOKUP($A660&amp;$B660,'JUNIO 2'!$BC$11:$BC$40&amp;'JUNIO 2'!$BD$11:$BD$40,'JUNIO 2'!$CL$11:$CL$40,"A"))/1%,"")</f>
        <v/>
      </c>
      <c r="DN660" s="188" t="str">
        <f t="array" ref="DN660">IFERROR(_xlfn.XLOOKUP($A660&amp;$B660,JULIO!$D$11:$D$40&amp;JULIO!$E$11:$E$40,JULIO!$AM$11:$AM$40,_xlfn.XLOOKUP($A660&amp;$B660,JULIO!$BC$11:$BC$40&amp;JULIO!$BD$11:$BD$40,JULIO!$CL$11:$CL$40,"A"))/1%,"")</f>
        <v/>
      </c>
      <c r="DO660" s="188" t="str">
        <f t="array" ref="DO660">IFERROR(_xlfn.XLOOKUP($A660&amp;$B660,'JULIO 2'!$D$11:$D$40&amp;'JULIO 2'!$E$11:$E$40,'JULIO 2'!$AM$11:$AM$40,_xlfn.XLOOKUP($A660&amp;$B660,'JULIO 2'!$BC$11:$BC$40&amp;'JULIO 2'!$BD$11:$BD$40,'JULIO 2'!$CL$11:$CL$40,"A"))/1%,"")</f>
        <v/>
      </c>
      <c r="DP660" s="188" t="str">
        <f t="array" ref="DP660">IFERROR(_xlfn.XLOOKUP($A660&amp;$B660,AGOSTO!$D$11:$D$40&amp;AGOSTO!$E$11:$E$40,AGOSTO!$AM$11:$AM$40,_xlfn.XLOOKUP($A660&amp;$B660,AGOSTO!$BC$11:$BC$40&amp;AGOSTO!$BD$11:$BD$40,AGOSTO!$CL$11:$CL$40,"A"))/1%,"")</f>
        <v/>
      </c>
      <c r="DQ660" s="188" t="str">
        <f t="array" ref="DQ660">IFERROR(_xlfn.XLOOKUP($A660&amp;$B660,'AGOSTO 2'!$D$11:$D$40&amp;'AGOSTO 2'!$E$11:$E$40,'AGOSTO 2'!$AM$11:$AM$40,_xlfn.XLOOKUP($A660&amp;$B660,'AGOSTO 2'!$BC$11:$BC$40&amp;'AGOSTO 2'!$BD$11:$BD$40,'AGOSTO 2'!$CL$11:$CL$40,"A"))/1%,"")</f>
        <v/>
      </c>
      <c r="DR660" s="188" t="str">
        <f t="array" ref="DR660">IFERROR(_xlfn.XLOOKUP($A660&amp;$B660,SEPTIEMBRE!$D$11:$D$40&amp;SEPTIEMBRE!$E$11:$E$40,SEPTIEMBRE!$AM$11:$AM$40,_xlfn.XLOOKUP($A660&amp;$B660,SEPTIEMBRE!$BC$11:$BC$40&amp;SEPTIEMBRE!$BD$11:$BD$40,SEPTIEMBRE!$CL$11:$CL$40,"A"))/1%,"")</f>
        <v/>
      </c>
      <c r="DS660" s="188" t="str">
        <f t="array" ref="DS660">IFERROR(_xlfn.XLOOKUP($A660&amp;$B660,'SEPTIEMBRE 2'!$D$11:$D$40&amp;'SEPTIEMBRE 2'!$E$11:$E$40,'SEPTIEMBRE 2'!$AM$11:$AM$40,_xlfn.XLOOKUP($A660&amp;$B660,'SEPTIEMBRE 2'!$BC$11:$BC$40&amp;'SEPTIEMBRE 2'!$BD$11:$BD$40,'SEPTIEMBRE 2'!$CL$11:$CL$40,"A"))/1%,"")</f>
        <v/>
      </c>
      <c r="DT660" s="188" t="str">
        <f t="array" ref="DT660">IFERROR(_xlfn.XLOOKUP($A660&amp;$B660,'SEPTIEMBRE 3'!$D$11:$D$40&amp;'SEPTIEMBRE 3'!$E$11:$E$40,'SEPTIEMBRE 3'!$AM$11:$AM$40,_xlfn.XLOOKUP($A660&amp;$B660,'SEPTIEMBRE 3'!$BC$11:$BC$40&amp;'SEPTIEMBRE 3'!$BD$11:$BD$40,'SEPTIEMBRE 3'!$CL$11:$CL$40,"A"))/1%,"")</f>
        <v/>
      </c>
      <c r="DU660" s="188" t="str">
        <f t="array" ref="DU660">IFERROR(_xlfn.XLOOKUP($A660&amp;$B660,OCTUBRE!$D$11:$D$40&amp;OCTUBRE!$E$11:$E$40,OCTUBRE!$AM$11:$AM$40,_xlfn.XLOOKUP($A660&amp;$B660,OCTUBRE!$BC$11:$BC$40&amp;OCTUBRE!$BD$11:$BD$40,OCTUBRE!$CL$11:$CL$40,"A"))/1%,"")</f>
        <v/>
      </c>
      <c r="DV660" s="188" t="str">
        <f t="array" ref="DV660">IFERROR(_xlfn.XLOOKUP($A660&amp;$B660,'OCTUBRE 2'!$D$11:$D$40&amp;'OCTUBRE 2'!$E$11:$E$40,'OCTUBRE 2'!$AM$11:$AM$40,_xlfn.XLOOKUP($A660&amp;$B660,'OCTUBRE 2'!$BC$11:$BC$40&amp;'OCTUBRE 2'!$BD$11:$BD$40,'OCTUBRE 2'!$CL$11:$CL$40,"A"))/1%,"")</f>
        <v/>
      </c>
      <c r="DW660" s="188" t="str">
        <f t="array" ref="DW660">IFERROR(_xlfn.XLOOKUP($A660&amp;$B660,NOVIEMBRE!$D$11:$D$40&amp;NOVIEMBRE!$E$11:$E$40,NOVIEMBRE!$AM$11:$AM$40,_xlfn.XLOOKUP($A660&amp;$B660,NOVIEMBRE!$BC$11:$BC$40&amp;NOVIEMBRE!$BD$11:$BD$40,NOVIEMBRE!$CL$11:$CL$40,"A"))/1%,"")</f>
        <v/>
      </c>
      <c r="DX660" s="188" t="str">
        <f t="array" ref="DX660">IFERROR(_xlfn.XLOOKUP($A660&amp;$B660,'NOVIEMBRE 2'!$D$11:$D$40&amp;'NOVIEMBRE 2'!$E$11:$E$40,'NOVIEMBRE 2'!$AM$11:$AM$40,_xlfn.XLOOKUP($A660&amp;$B660,'NOVIEMBRE 2'!$BC$11:$BC$40&amp;'NOVIEMBRE 2'!$BD$11:$BD$40,'NOVIEMBRE 2'!$CL$11:$CL$40,"A"))/1%,"")</f>
        <v/>
      </c>
      <c r="DY660" s="188" t="str">
        <f t="array" ref="DY660">IFERROR(_xlfn.XLOOKUP($A660&amp;$B660,DICIEMBRE!$D$11:$D$40&amp;DICIEMBRE!$E$11:$E$40,DICIEMBRE!$AM$11:$AM$40,_xlfn.XLOOKUP($A660&amp;$B660,DICIEMBRE!$BC$11:$BC$40&amp;DICIEMBRE!$BD$11:$BD$40,DICIEMBRE!$CL$11:$CL$40,"A"))/1%,"")</f>
        <v/>
      </c>
      <c r="DZ660" s="381" t="str">
        <f t="shared" si="9"/>
        <v>-</v>
      </c>
      <c r="EA660" s="381" t="str">
        <f t="shared" si="10"/>
        <v>-</v>
      </c>
      <c r="EB660" s="381" t="str">
        <f t="shared" si="11"/>
        <v>-</v>
      </c>
      <c r="EC660" s="381" t="str">
        <f t="shared" si="12"/>
        <v>-</v>
      </c>
      <c r="ED660" s="381" t="str">
        <f t="shared" si="13"/>
        <v>-</v>
      </c>
      <c r="EE660" s="381" t="str">
        <f t="shared" si="14"/>
        <v>-</v>
      </c>
      <c r="EF660" s="381" t="str">
        <f t="shared" si="15"/>
        <v>-</v>
      </c>
      <c r="EG660" s="381" t="str">
        <f t="shared" si="16"/>
        <v>-</v>
      </c>
      <c r="EH660" s="381" t="str">
        <f t="shared" si="17"/>
        <v>-</v>
      </c>
      <c r="EI660" s="188" t="str">
        <f t="shared" si="18"/>
        <v/>
      </c>
      <c r="EJ660" s="382"/>
      <c r="EK660" s="382"/>
      <c r="EL660" s="383"/>
      <c r="EM660" s="21"/>
      <c r="EN660" s="384">
        <f t="array" ref="EN660">IFERROR(_xlfn.XLOOKUP($A660&amp;$B660,MARZO!$D$11:$D$40&amp;MARZO!$E$11:$E$40,MARZO!$AK$11:$AK$40,_xlfn.XLOOKUP($A660&amp;$B660,MARZO!$BC$11:$BC$40&amp;MARZO!$BD$11:$BD$40,MARZO!$CJ$11:$CJ$40,"A")),"")</f>
        <v>0</v>
      </c>
      <c r="EO660" s="384">
        <f t="array" ref="EO660">IFERROR(_xlfn.XLOOKUP($A660&amp;$B660,ABRIL!$D$11:$D$40&amp;ABRIL!$E$11:$E$40,ABRIL!$AK$11:$AK$40,_xlfn.XLOOKUP($A660&amp;$B660,ABRIL!$BC$11:$BC$40&amp;ABRIL!$BD$11:$BD$40,ABRIL!$CJ$11:$CJ$40,"A")),"")</f>
        <v>0</v>
      </c>
      <c r="EP660" s="384">
        <f t="array" ref="EP660">IFERROR(_xlfn.XLOOKUP($A660&amp;$B660,'ABRIL 2'!$D$11:$D$40&amp;'ABRIL 2'!$E$11:$E$40,'ABRIL 2'!$AK$11:$AK$40,_xlfn.XLOOKUP($A660&amp;$B660,'ABRIL 2'!$BC$11:$BC$40&amp;'ABRIL 2'!$BD$11:$BD$40,'ABRIL 2'!$CJ$11:$CJ$40,"A")),"")</f>
        <v>0</v>
      </c>
      <c r="EQ660" s="384">
        <f t="array" ref="EQ660">IFERROR(_xlfn.XLOOKUP($A660&amp;$B660,MAYO!$D$11:$D$40&amp;MAYO!$E$11:$E$40,MAYO!$AK$11:$AK$40,_xlfn.XLOOKUP($A660&amp;$B660,MAYO!$BC$11:$BC$40&amp;MAYO!$BD$11:$BD$40,MAYO!$CJ$11:$CJ$40,"A")),"")</f>
        <v>0</v>
      </c>
      <c r="ER660" s="384">
        <f t="array" ref="ER660">IFERROR(_xlfn.XLOOKUP($A660&amp;$B660,'MAYO 2'!$D$11:$D$40&amp;'MAYO 2'!$E$11:$E$40,'MAYO 2'!$AK$11:$AK$40,_xlfn.XLOOKUP($A660&amp;$B660,'MAYO 2'!$BC$11:$BC$40&amp;'MAYO 2'!$BD$11:$BD$40,'MAYO 2'!$CJ$11:$CJ$40,"A")),"")</f>
        <v>0</v>
      </c>
      <c r="ES660" s="384">
        <f t="array" ref="ES660">IFERROR(_xlfn.XLOOKUP($A660&amp;$B660,JUNIO!$D$11:$D$40&amp;JUNIO!$E$11:$E$40,JUNIO!$AK$11:$AK$40,_xlfn.XLOOKUP($A660&amp;$B660,JUNIO!$BC$11:$BC$40&amp;JUNIO!$BD$11:$BD$40,JUNIO!$CJ$11:$CJ$40,"A")),"")</f>
        <v>0</v>
      </c>
      <c r="ET660" s="384">
        <f t="array" ref="ET660">IFERROR(_xlfn.XLOOKUP($A660&amp;$B660,'JUNIO 2'!$D$11:$D$40&amp;'JUNIO 2'!$E$11:$E$40,'JUNIO 2'!$AK$11:$AK$40,_xlfn.XLOOKUP($A660&amp;$B660,'JUNIO 2'!$BC$11:$BC$40&amp;'JUNIO 2'!$BD$11:$BD$40,'JUNIO 2'!$CJ$11:$CJ$40,"A")),"")</f>
        <v>0</v>
      </c>
      <c r="EU660" s="384">
        <f t="array" ref="EU660">IFERROR(_xlfn.XLOOKUP($A660&amp;$B660,JULIO!$D$11:$D$40&amp;JULIO!$E$11:$E$40,JULIO!$AK$11:$AK$40,_xlfn.XLOOKUP($A660&amp;$B660,JULIO!$BC$11:$BC$40&amp;JULIO!$BD$11:$BD$40,JULIO!$CJ$11:$CJ$40,"A")),"")</f>
        <v>0</v>
      </c>
      <c r="EV660" s="384">
        <f t="array" ref="EV660">IFERROR(_xlfn.XLOOKUP($A660&amp;$B660,'JULIO 2'!$D$11:$D$40&amp;'JULIO 2'!$E$11:$E$40,'JULIO 2'!$AK$11:$AK$40,_xlfn.XLOOKUP($A660&amp;$B660,'JULIO 2'!$BC$11:$BC$40&amp;'JULIO 2'!$BD$11:$BD$40,'JULIO 2'!$CJ$11:$CJ$40,"A")),"")</f>
        <v>0</v>
      </c>
      <c r="EW660" s="384">
        <f t="array" ref="EW660">IFERROR(_xlfn.XLOOKUP($A660&amp;$B660,AGOSTO!$D$11:$D$40&amp;AGOSTO!$E$11:$E$40,AGOSTO!$AK$11:$AK$40,_xlfn.XLOOKUP($A660&amp;$B660,AGOSTO!$BC$11:$BC$40&amp;AGOSTO!$BD$11:$BD$40,AGOSTO!$CJ$11:$CJ$40,"A")),"")</f>
        <v>0</v>
      </c>
      <c r="EX660" s="384">
        <f t="array" ref="EX660">IFERROR(_xlfn.XLOOKUP($A660&amp;$B660,'AGOSTO 2'!$D$11:$D$40&amp;'AGOSTO 2'!$E$11:$E$40,'AGOSTO 2'!$AK$11:$AK$40,_xlfn.XLOOKUP($A660&amp;$B660,'AGOSTO 2'!$BC$11:$BC$40&amp;'AGOSTO 2'!$BD$11:$BD$40,'AGOSTO 2'!$CJ$11:$CJ$40,"A")),"")</f>
        <v>0</v>
      </c>
      <c r="EY660" s="384">
        <f t="array" ref="EY660">IFERROR(_xlfn.XLOOKUP($A660&amp;$B660,SEPTIEMBRE!$D$11:$D$40&amp;SEPTIEMBRE!$E$11:$E$40,SEPTIEMBRE!$AK$11:$AK$40,_xlfn.XLOOKUP($A660&amp;$B660,SEPTIEMBRE!$BC$11:$BC$40&amp;SEPTIEMBRE!$BD$11:$BD$40,SEPTIEMBRE!$CJ$11:$CJ$40,"A")),"")</f>
        <v>0</v>
      </c>
      <c r="EZ660" s="384">
        <f t="array" ref="EZ660">IFERROR(_xlfn.XLOOKUP($A660&amp;$B660,'SEPTIEMBRE 2'!$D$11:$D$40&amp;'SEPTIEMBRE 2'!$E$11:$E$40,'SEPTIEMBRE 2'!$AK$11:$AK$40,_xlfn.XLOOKUP($A660&amp;$B660,'SEPTIEMBRE 2'!$BC$11:$BC$40&amp;'SEPTIEMBRE 2'!$BD$11:$BD$40,'SEPTIEMBRE 2'!$CJ$11:$CJ$40,"A")),"")</f>
        <v>0</v>
      </c>
      <c r="FA660" s="384">
        <f t="array" ref="FA660">IFERROR(_xlfn.XLOOKUP($A660&amp;$B660,'SEPTIEMBRE 3'!$D$11:$D$40&amp;'SEPTIEMBRE 3'!$E$11:$E$40,'SEPTIEMBRE 3'!$AK$11:$AK$40,_xlfn.XLOOKUP($A660&amp;$B660,'SEPTIEMBRE 3'!$BC$11:$BC$40&amp;'SEPTIEMBRE 3'!$BD$11:$BD$40,'SEPTIEMBRE 3'!$CJ$11:$CJ$40,"A")),"")</f>
        <v>0</v>
      </c>
      <c r="FB660" s="384">
        <f t="array" ref="FB660">IFERROR(_xlfn.XLOOKUP($A660&amp;$B660,OCTUBRE!$D$11:$D$40&amp;OCTUBRE!$E$11:$E$40,OCTUBRE!$AK$11:$AK$40,_xlfn.XLOOKUP($A660&amp;$B660,OCTUBRE!$BC$11:$BC$40&amp;OCTUBRE!$BD$11:$BD$40,OCTUBRE!$CJ$11:$CJ$40,"A")),"")</f>
        <v>0</v>
      </c>
      <c r="FC660" s="384">
        <f t="array" ref="FC660">IFERROR(_xlfn.XLOOKUP($A660&amp;$B660,'OCTUBRE 2'!$D$11:$D$40&amp;'OCTUBRE 2'!$E$11:$E$40,'OCTUBRE 2'!$AK$11:$AK$40,_xlfn.XLOOKUP($A660&amp;$B660,'OCTUBRE 2'!$BC$11:$BC$40&amp;'OCTUBRE 2'!$BD$11:$BD$40,'OCTUBRE 2'!$CJ$11:$CJ$40,"A")),"")</f>
        <v>0</v>
      </c>
      <c r="FD660" s="384">
        <f t="array" ref="FD660">IFERROR(_xlfn.XLOOKUP($A660&amp;$B660,NOVIEMBRE!$D$11:$D$40&amp;NOVIEMBRE!$E$11:$E$40,NOVIEMBRE!$AK$11:$AK$40,_xlfn.XLOOKUP($A660&amp;$B660,NOVIEMBRE!$BC$11:$BC$40&amp;NOVIEMBRE!$BD$11:$BD$40,NOVIEMBRE!$CJ$11:$CJ$40,"A")),"")</f>
        <v>0</v>
      </c>
      <c r="FE660" s="384">
        <f t="array" ref="FE660">IFERROR(_xlfn.XLOOKUP($A660&amp;$B660,'NOVIEMBRE 2'!$D$11:$D$40&amp;'NOVIEMBRE 2'!$E$11:$E$40,'NOVIEMBRE 2'!$AK$11:$AK$40,_xlfn.XLOOKUP($A660&amp;$B660,'NOVIEMBRE 2'!$BC$11:$BC$40&amp;'NOVIEMBRE 2'!$BD$11:$BD$40,'NOVIEMBRE 2'!$CJ$11:$CJ$40,"A")),"")</f>
        <v>0</v>
      </c>
      <c r="FF660" s="385">
        <f t="array" ref="FF660">IFERROR(_xlfn.XLOOKUP($A660&amp;$B660,DICIEMBRE!$D$11:$D$40&amp;DICIEMBRE!$E$11:$E$40,DICIEMBRE!$AK$11:$AK$40,_xlfn.XLOOKUP($A660&amp;$B660,DICIEMBRE!$BC$11:$BC$40&amp;DICIEMBRE!$BD$11:$BD$40,DICIEMBRE!$CJ$11:$CJ$40,"A")),"")</f>
        <v>0</v>
      </c>
      <c r="FG660" s="386" t="str">
        <f t="shared" si="19"/>
        <v/>
      </c>
      <c r="FH660" s="386" t="str">
        <f t="array" ref="FH660">IF(
 COUNT(DZ660:EH660)=0,
 "-",
 IF(
  COUNT(DZ660:EH660) &lt; COUNTA(DZ660:EH660),
  REPT("🟩", ROUND(COUNT(DZ660:EH660)/COUNTA(DZ660:EH660)*5, 0)) &amp;
  REPT("⬜", 5 - ROUND(COUNT(DZ660:EH660)/COUNTA(DZ660:EH660)*5, 0)),
  IF(
    AVERAGE(IF(DZ660:EH660&lt;&gt;"", DZ660:EH660, )) &gt;= 70, "🟩🟩🟩🟩🟩",
    IF(
      AVERAGE(IF(DZ660:EH660&lt;&gt;"",DZ660:EH660, )) &gt;= 56, "🟨🟨🟨🟨🟨",
      "🟥🟥🟥🟥🟥"
    )
  )
 )
)
</f>
        <v>-</v>
      </c>
    </row>
    <row r="661" ht="15.75" customHeight="1">
      <c r="A661" s="168"/>
      <c r="B661" s="169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1"/>
      <c r="N661" s="172" t="str">
        <f t="shared" si="1"/>
        <v/>
      </c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2" t="str">
        <f t="shared" si="2"/>
        <v/>
      </c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2" t="str">
        <f t="shared" si="3"/>
        <v/>
      </c>
      <c r="AM661" s="173"/>
      <c r="AN661" s="173"/>
      <c r="AO661" s="173"/>
      <c r="AP661" s="173"/>
      <c r="AQ661" s="173"/>
      <c r="AR661" s="173"/>
      <c r="AS661" s="173"/>
      <c r="AT661" s="173"/>
      <c r="AU661" s="173"/>
      <c r="AV661" s="171"/>
      <c r="AW661" s="171"/>
      <c r="AX661" s="172" t="str">
        <f t="shared" si="4"/>
        <v/>
      </c>
      <c r="AY661" s="173"/>
      <c r="AZ661" s="173"/>
      <c r="BA661" s="173"/>
      <c r="BB661" s="173"/>
      <c r="BC661" s="173"/>
      <c r="BD661" s="173"/>
      <c r="BE661" s="173"/>
      <c r="BF661" s="173"/>
      <c r="BG661" s="173"/>
      <c r="BH661" s="173"/>
      <c r="BI661" s="173"/>
      <c r="BJ661" s="172" t="str">
        <f t="shared" si="5"/>
        <v/>
      </c>
      <c r="BK661" s="173"/>
      <c r="BL661" s="173"/>
      <c r="BM661" s="173"/>
      <c r="BN661" s="173"/>
      <c r="BO661" s="173"/>
      <c r="BP661" s="173"/>
      <c r="BQ661" s="173"/>
      <c r="BR661" s="173"/>
      <c r="BS661" s="173"/>
      <c r="BT661" s="173"/>
      <c r="BU661" s="173"/>
      <c r="BV661" s="172" t="str">
        <f t="shared" si="6"/>
        <v/>
      </c>
      <c r="BW661" s="173"/>
      <c r="BX661" s="173"/>
      <c r="BY661" s="173"/>
      <c r="BZ661" s="171"/>
      <c r="CA661" s="171"/>
      <c r="CB661" s="171"/>
      <c r="CC661" s="171"/>
      <c r="CD661" s="171"/>
      <c r="CE661" s="171"/>
      <c r="CF661" s="171"/>
      <c r="CG661" s="171"/>
      <c r="CH661" s="172" t="str">
        <f t="shared" si="7"/>
        <v/>
      </c>
      <c r="CI661" s="171"/>
      <c r="CJ661" s="173"/>
      <c r="CK661" s="173"/>
      <c r="CL661" s="173"/>
      <c r="CM661" s="173"/>
      <c r="CN661" s="171"/>
      <c r="CO661" s="171"/>
      <c r="CP661" s="171"/>
      <c r="CQ661" s="173"/>
      <c r="CR661" s="171"/>
      <c r="CS661" s="171"/>
      <c r="CT661" s="172" t="str">
        <f t="shared" si="8"/>
        <v/>
      </c>
      <c r="CU661" s="172"/>
      <c r="CV661" s="172"/>
      <c r="CW661" s="172"/>
      <c r="CX661" s="172"/>
      <c r="CY661" s="172"/>
      <c r="CZ661" s="172"/>
      <c r="DA661" s="172"/>
      <c r="DB661" s="172"/>
      <c r="DC661" s="172"/>
      <c r="DD661" s="172"/>
      <c r="DE661" s="172"/>
      <c r="DF661" s="172"/>
      <c r="DG661" s="188" t="str">
        <f t="array" ref="DG661">IFERROR(_xlfn.XLOOKUP($A661&amp;B661,MARZO!$D$11:$D$40&amp;MARZO!$E$11:$E$40,MARZO!$AM$11:$AM$40,_xlfn.XLOOKUP($A661&amp;$B661,MARZO!$BC$11:$BC$40&amp;MARZO!$BD$11:$BD$40,MARZO!$CL$11:$CL$40,"A"))/1%,"")</f>
        <v/>
      </c>
      <c r="DH661" s="188" t="str">
        <f t="array" ref="DH661">IFERROR(_xlfn.XLOOKUP($A661&amp;$B661,ABRIL!$D$11:$D$40&amp;ABRIL!$E$11:$E$40,ABRIL!$AM$11:$AM$40,_xlfn.XLOOKUP($A661&amp;$B661,ABRIL!$BC$11:$BC$40&amp;ABRIL!$BD$11:$BD$40,ABRIL!$CL$11:$CL$40,"A"))/1%,"")</f>
        <v/>
      </c>
      <c r="DI661" s="188" t="str">
        <f t="array" ref="DI661">IFERROR(_xlfn.XLOOKUP($A661&amp;$B661,'ABRIL 2'!$D$11:$D$40&amp;'ABRIL 2'!$E$11:$E$40,'ABRIL 2'!$AM$11:$AM$40,_xlfn.XLOOKUP($A661&amp;$B661,'ABRIL 2'!$BC$11:$BC$40&amp;'ABRIL 2'!$BD$11:$BD$40,'ABRIL 2'!$CL$11:$CL$40,"A"))/1%,"")</f>
        <v/>
      </c>
      <c r="DJ661" s="188" t="str">
        <f t="array" ref="DJ661">IFERROR(_xlfn.XLOOKUP($A661&amp;$B661,MAYO!$D$11:$D$40&amp;MAYO!$E$11:$E$40,MAYO!$AM$11:$AM$40,_xlfn.XLOOKUP($A661&amp;$B661,MAYO!$BC$11:$BC$40&amp;MAYO!$BD$11:$BD$40,MAYO!$CL$11:$CL$40,"A"))/1%,"")</f>
        <v/>
      </c>
      <c r="DK661" s="188" t="str">
        <f t="array" ref="DK661">IFERROR(_xlfn.XLOOKUP($A661&amp;$B661,'MAYO 2'!$D$11:$D$40&amp;'MAYO 2'!$E$11:$E$40,'MAYO 2'!$AM$11:$AM$40,_xlfn.XLOOKUP($A661&amp;$B661,'MAYO 2'!$BC$11:$BC$40&amp;'MAYO 2'!$BD$11:$BD$40,'MAYO 2'!$CL$11:$CL$40,"A"))/1%,"")</f>
        <v/>
      </c>
      <c r="DL661" s="188" t="str">
        <f t="array" ref="DL661">IFERROR(_xlfn.XLOOKUP($A661&amp;$B661,JUNIO!$D$11:$D$40&amp;JUNIO!$E$11:$E$40,JUNIO!$AM$11:$AM$40,_xlfn.XLOOKUP($A661&amp;$B661,JUNIO!$BC$11:$BC$40&amp;JUNIO!$BD$11:$BD$40,JUNIO!$CL$11:$CL$40,"A"))/1%,"")</f>
        <v/>
      </c>
      <c r="DM661" s="188" t="str">
        <f t="array" ref="DM661">IFERROR(_xlfn.XLOOKUP($A661&amp;$B661,'JUNIO 2'!$D$11:$D$40&amp;'JUNIO 2'!$E$11:$E$40,'JUNIO 2'!$AM$11:$AM$40,_xlfn.XLOOKUP($A661&amp;$B661,'JUNIO 2'!$BC$11:$BC$40&amp;'JUNIO 2'!$BD$11:$BD$40,'JUNIO 2'!$CL$11:$CL$40,"A"))/1%,"")</f>
        <v/>
      </c>
      <c r="DN661" s="188" t="str">
        <f t="array" ref="DN661">IFERROR(_xlfn.XLOOKUP($A661&amp;$B661,JULIO!$D$11:$D$40&amp;JULIO!$E$11:$E$40,JULIO!$AM$11:$AM$40,_xlfn.XLOOKUP($A661&amp;$B661,JULIO!$BC$11:$BC$40&amp;JULIO!$BD$11:$BD$40,JULIO!$CL$11:$CL$40,"A"))/1%,"")</f>
        <v/>
      </c>
      <c r="DO661" s="188" t="str">
        <f t="array" ref="DO661">IFERROR(_xlfn.XLOOKUP($A661&amp;$B661,'JULIO 2'!$D$11:$D$40&amp;'JULIO 2'!$E$11:$E$40,'JULIO 2'!$AM$11:$AM$40,_xlfn.XLOOKUP($A661&amp;$B661,'JULIO 2'!$BC$11:$BC$40&amp;'JULIO 2'!$BD$11:$BD$40,'JULIO 2'!$CL$11:$CL$40,"A"))/1%,"")</f>
        <v/>
      </c>
      <c r="DP661" s="188" t="str">
        <f t="array" ref="DP661">IFERROR(_xlfn.XLOOKUP($A661&amp;$B661,AGOSTO!$D$11:$D$40&amp;AGOSTO!$E$11:$E$40,AGOSTO!$AM$11:$AM$40,_xlfn.XLOOKUP($A661&amp;$B661,AGOSTO!$BC$11:$BC$40&amp;AGOSTO!$BD$11:$BD$40,AGOSTO!$CL$11:$CL$40,"A"))/1%,"")</f>
        <v/>
      </c>
      <c r="DQ661" s="188" t="str">
        <f t="array" ref="DQ661">IFERROR(_xlfn.XLOOKUP($A661&amp;$B661,'AGOSTO 2'!$D$11:$D$40&amp;'AGOSTO 2'!$E$11:$E$40,'AGOSTO 2'!$AM$11:$AM$40,_xlfn.XLOOKUP($A661&amp;$B661,'AGOSTO 2'!$BC$11:$BC$40&amp;'AGOSTO 2'!$BD$11:$BD$40,'AGOSTO 2'!$CL$11:$CL$40,"A"))/1%,"")</f>
        <v/>
      </c>
      <c r="DR661" s="188" t="str">
        <f t="array" ref="DR661">IFERROR(_xlfn.XLOOKUP($A661&amp;$B661,SEPTIEMBRE!$D$11:$D$40&amp;SEPTIEMBRE!$E$11:$E$40,SEPTIEMBRE!$AM$11:$AM$40,_xlfn.XLOOKUP($A661&amp;$B661,SEPTIEMBRE!$BC$11:$BC$40&amp;SEPTIEMBRE!$BD$11:$BD$40,SEPTIEMBRE!$CL$11:$CL$40,"A"))/1%,"")</f>
        <v/>
      </c>
      <c r="DS661" s="188" t="str">
        <f t="array" ref="DS661">IFERROR(_xlfn.XLOOKUP($A661&amp;$B661,'SEPTIEMBRE 2'!$D$11:$D$40&amp;'SEPTIEMBRE 2'!$E$11:$E$40,'SEPTIEMBRE 2'!$AM$11:$AM$40,_xlfn.XLOOKUP($A661&amp;$B661,'SEPTIEMBRE 2'!$BC$11:$BC$40&amp;'SEPTIEMBRE 2'!$BD$11:$BD$40,'SEPTIEMBRE 2'!$CL$11:$CL$40,"A"))/1%,"")</f>
        <v/>
      </c>
      <c r="DT661" s="188" t="str">
        <f t="array" ref="DT661">IFERROR(_xlfn.XLOOKUP($A661&amp;$B661,'SEPTIEMBRE 3'!$D$11:$D$40&amp;'SEPTIEMBRE 3'!$E$11:$E$40,'SEPTIEMBRE 3'!$AM$11:$AM$40,_xlfn.XLOOKUP($A661&amp;$B661,'SEPTIEMBRE 3'!$BC$11:$BC$40&amp;'SEPTIEMBRE 3'!$BD$11:$BD$40,'SEPTIEMBRE 3'!$CL$11:$CL$40,"A"))/1%,"")</f>
        <v/>
      </c>
      <c r="DU661" s="188" t="str">
        <f t="array" ref="DU661">IFERROR(_xlfn.XLOOKUP($A661&amp;$B661,OCTUBRE!$D$11:$D$40&amp;OCTUBRE!$E$11:$E$40,OCTUBRE!$AM$11:$AM$40,_xlfn.XLOOKUP($A661&amp;$B661,OCTUBRE!$BC$11:$BC$40&amp;OCTUBRE!$BD$11:$BD$40,OCTUBRE!$CL$11:$CL$40,"A"))/1%,"")</f>
        <v/>
      </c>
      <c r="DV661" s="188" t="str">
        <f t="array" ref="DV661">IFERROR(_xlfn.XLOOKUP($A661&amp;$B661,'OCTUBRE 2'!$D$11:$D$40&amp;'OCTUBRE 2'!$E$11:$E$40,'OCTUBRE 2'!$AM$11:$AM$40,_xlfn.XLOOKUP($A661&amp;$B661,'OCTUBRE 2'!$BC$11:$BC$40&amp;'OCTUBRE 2'!$BD$11:$BD$40,'OCTUBRE 2'!$CL$11:$CL$40,"A"))/1%,"")</f>
        <v/>
      </c>
      <c r="DW661" s="188" t="str">
        <f t="array" ref="DW661">IFERROR(_xlfn.XLOOKUP($A661&amp;$B661,NOVIEMBRE!$D$11:$D$40&amp;NOVIEMBRE!$E$11:$E$40,NOVIEMBRE!$AM$11:$AM$40,_xlfn.XLOOKUP($A661&amp;$B661,NOVIEMBRE!$BC$11:$BC$40&amp;NOVIEMBRE!$BD$11:$BD$40,NOVIEMBRE!$CL$11:$CL$40,"A"))/1%,"")</f>
        <v/>
      </c>
      <c r="DX661" s="188" t="str">
        <f t="array" ref="DX661">IFERROR(_xlfn.XLOOKUP($A661&amp;$B661,'NOVIEMBRE 2'!$D$11:$D$40&amp;'NOVIEMBRE 2'!$E$11:$E$40,'NOVIEMBRE 2'!$AM$11:$AM$40,_xlfn.XLOOKUP($A661&amp;$B661,'NOVIEMBRE 2'!$BC$11:$BC$40&amp;'NOVIEMBRE 2'!$BD$11:$BD$40,'NOVIEMBRE 2'!$CL$11:$CL$40,"A"))/1%,"")</f>
        <v/>
      </c>
      <c r="DY661" s="188" t="str">
        <f t="array" ref="DY661">IFERROR(_xlfn.XLOOKUP($A661&amp;$B661,DICIEMBRE!$D$11:$D$40&amp;DICIEMBRE!$E$11:$E$40,DICIEMBRE!$AM$11:$AM$40,_xlfn.XLOOKUP($A661&amp;$B661,DICIEMBRE!$BC$11:$BC$40&amp;DICIEMBRE!$BD$11:$BD$40,DICIEMBRE!$CL$11:$CL$40,"A"))/1%,"")</f>
        <v/>
      </c>
      <c r="DZ661" s="381" t="str">
        <f t="shared" si="9"/>
        <v>-</v>
      </c>
      <c r="EA661" s="381" t="str">
        <f t="shared" si="10"/>
        <v>-</v>
      </c>
      <c r="EB661" s="381" t="str">
        <f t="shared" si="11"/>
        <v>-</v>
      </c>
      <c r="EC661" s="381" t="str">
        <f t="shared" si="12"/>
        <v>-</v>
      </c>
      <c r="ED661" s="381" t="str">
        <f t="shared" si="13"/>
        <v>-</v>
      </c>
      <c r="EE661" s="381" t="str">
        <f t="shared" si="14"/>
        <v>-</v>
      </c>
      <c r="EF661" s="381" t="str">
        <f t="shared" si="15"/>
        <v>-</v>
      </c>
      <c r="EG661" s="381" t="str">
        <f t="shared" si="16"/>
        <v>-</v>
      </c>
      <c r="EH661" s="381" t="str">
        <f t="shared" si="17"/>
        <v>-</v>
      </c>
      <c r="EI661" s="188" t="str">
        <f t="shared" si="18"/>
        <v/>
      </c>
      <c r="EJ661" s="382"/>
      <c r="EK661" s="382"/>
      <c r="EL661" s="383"/>
      <c r="EM661" s="21"/>
      <c r="EN661" s="384">
        <f t="array" ref="EN661">IFERROR(_xlfn.XLOOKUP($A661&amp;$B661,MARZO!$D$11:$D$40&amp;MARZO!$E$11:$E$40,MARZO!$AK$11:$AK$40,_xlfn.XLOOKUP($A661&amp;$B661,MARZO!$BC$11:$BC$40&amp;MARZO!$BD$11:$BD$40,MARZO!$CJ$11:$CJ$40,"A")),"")</f>
        <v>0</v>
      </c>
      <c r="EO661" s="384">
        <f t="array" ref="EO661">IFERROR(_xlfn.XLOOKUP($A661&amp;$B661,ABRIL!$D$11:$D$40&amp;ABRIL!$E$11:$E$40,ABRIL!$AK$11:$AK$40,_xlfn.XLOOKUP($A661&amp;$B661,ABRIL!$BC$11:$BC$40&amp;ABRIL!$BD$11:$BD$40,ABRIL!$CJ$11:$CJ$40,"A")),"")</f>
        <v>0</v>
      </c>
      <c r="EP661" s="384">
        <f t="array" ref="EP661">IFERROR(_xlfn.XLOOKUP($A661&amp;$B661,'ABRIL 2'!$D$11:$D$40&amp;'ABRIL 2'!$E$11:$E$40,'ABRIL 2'!$AK$11:$AK$40,_xlfn.XLOOKUP($A661&amp;$B661,'ABRIL 2'!$BC$11:$BC$40&amp;'ABRIL 2'!$BD$11:$BD$40,'ABRIL 2'!$CJ$11:$CJ$40,"A")),"")</f>
        <v>0</v>
      </c>
      <c r="EQ661" s="384">
        <f t="array" ref="EQ661">IFERROR(_xlfn.XLOOKUP($A661&amp;$B661,MAYO!$D$11:$D$40&amp;MAYO!$E$11:$E$40,MAYO!$AK$11:$AK$40,_xlfn.XLOOKUP($A661&amp;$B661,MAYO!$BC$11:$BC$40&amp;MAYO!$BD$11:$BD$40,MAYO!$CJ$11:$CJ$40,"A")),"")</f>
        <v>0</v>
      </c>
      <c r="ER661" s="384">
        <f t="array" ref="ER661">IFERROR(_xlfn.XLOOKUP($A661&amp;$B661,'MAYO 2'!$D$11:$D$40&amp;'MAYO 2'!$E$11:$E$40,'MAYO 2'!$AK$11:$AK$40,_xlfn.XLOOKUP($A661&amp;$B661,'MAYO 2'!$BC$11:$BC$40&amp;'MAYO 2'!$BD$11:$BD$40,'MAYO 2'!$CJ$11:$CJ$40,"A")),"")</f>
        <v>0</v>
      </c>
      <c r="ES661" s="384">
        <f t="array" ref="ES661">IFERROR(_xlfn.XLOOKUP($A661&amp;$B661,JUNIO!$D$11:$D$40&amp;JUNIO!$E$11:$E$40,JUNIO!$AK$11:$AK$40,_xlfn.XLOOKUP($A661&amp;$B661,JUNIO!$BC$11:$BC$40&amp;JUNIO!$BD$11:$BD$40,JUNIO!$CJ$11:$CJ$40,"A")),"")</f>
        <v>0</v>
      </c>
      <c r="ET661" s="384">
        <f t="array" ref="ET661">IFERROR(_xlfn.XLOOKUP($A661&amp;$B661,'JUNIO 2'!$D$11:$D$40&amp;'JUNIO 2'!$E$11:$E$40,'JUNIO 2'!$AK$11:$AK$40,_xlfn.XLOOKUP($A661&amp;$B661,'JUNIO 2'!$BC$11:$BC$40&amp;'JUNIO 2'!$BD$11:$BD$40,'JUNIO 2'!$CJ$11:$CJ$40,"A")),"")</f>
        <v>0</v>
      </c>
      <c r="EU661" s="384">
        <f t="array" ref="EU661">IFERROR(_xlfn.XLOOKUP($A661&amp;$B661,JULIO!$D$11:$D$40&amp;JULIO!$E$11:$E$40,JULIO!$AK$11:$AK$40,_xlfn.XLOOKUP($A661&amp;$B661,JULIO!$BC$11:$BC$40&amp;JULIO!$BD$11:$BD$40,JULIO!$CJ$11:$CJ$40,"A")),"")</f>
        <v>0</v>
      </c>
      <c r="EV661" s="384">
        <f t="array" ref="EV661">IFERROR(_xlfn.XLOOKUP($A661&amp;$B661,'JULIO 2'!$D$11:$D$40&amp;'JULIO 2'!$E$11:$E$40,'JULIO 2'!$AK$11:$AK$40,_xlfn.XLOOKUP($A661&amp;$B661,'JULIO 2'!$BC$11:$BC$40&amp;'JULIO 2'!$BD$11:$BD$40,'JULIO 2'!$CJ$11:$CJ$40,"A")),"")</f>
        <v>0</v>
      </c>
      <c r="EW661" s="384">
        <f t="array" ref="EW661">IFERROR(_xlfn.XLOOKUP($A661&amp;$B661,AGOSTO!$D$11:$D$40&amp;AGOSTO!$E$11:$E$40,AGOSTO!$AK$11:$AK$40,_xlfn.XLOOKUP($A661&amp;$B661,AGOSTO!$BC$11:$BC$40&amp;AGOSTO!$BD$11:$BD$40,AGOSTO!$CJ$11:$CJ$40,"A")),"")</f>
        <v>0</v>
      </c>
      <c r="EX661" s="384">
        <f t="array" ref="EX661">IFERROR(_xlfn.XLOOKUP($A661&amp;$B661,'AGOSTO 2'!$D$11:$D$40&amp;'AGOSTO 2'!$E$11:$E$40,'AGOSTO 2'!$AK$11:$AK$40,_xlfn.XLOOKUP($A661&amp;$B661,'AGOSTO 2'!$BC$11:$BC$40&amp;'AGOSTO 2'!$BD$11:$BD$40,'AGOSTO 2'!$CJ$11:$CJ$40,"A")),"")</f>
        <v>0</v>
      </c>
      <c r="EY661" s="384">
        <f t="array" ref="EY661">IFERROR(_xlfn.XLOOKUP($A661&amp;$B661,SEPTIEMBRE!$D$11:$D$40&amp;SEPTIEMBRE!$E$11:$E$40,SEPTIEMBRE!$AK$11:$AK$40,_xlfn.XLOOKUP($A661&amp;$B661,SEPTIEMBRE!$BC$11:$BC$40&amp;SEPTIEMBRE!$BD$11:$BD$40,SEPTIEMBRE!$CJ$11:$CJ$40,"A")),"")</f>
        <v>0</v>
      </c>
      <c r="EZ661" s="384">
        <f t="array" ref="EZ661">IFERROR(_xlfn.XLOOKUP($A661&amp;$B661,'SEPTIEMBRE 2'!$D$11:$D$40&amp;'SEPTIEMBRE 2'!$E$11:$E$40,'SEPTIEMBRE 2'!$AK$11:$AK$40,_xlfn.XLOOKUP($A661&amp;$B661,'SEPTIEMBRE 2'!$BC$11:$BC$40&amp;'SEPTIEMBRE 2'!$BD$11:$BD$40,'SEPTIEMBRE 2'!$CJ$11:$CJ$40,"A")),"")</f>
        <v>0</v>
      </c>
      <c r="FA661" s="384">
        <f t="array" ref="FA661">IFERROR(_xlfn.XLOOKUP($A661&amp;$B661,'SEPTIEMBRE 3'!$D$11:$D$40&amp;'SEPTIEMBRE 3'!$E$11:$E$40,'SEPTIEMBRE 3'!$AK$11:$AK$40,_xlfn.XLOOKUP($A661&amp;$B661,'SEPTIEMBRE 3'!$BC$11:$BC$40&amp;'SEPTIEMBRE 3'!$BD$11:$BD$40,'SEPTIEMBRE 3'!$CJ$11:$CJ$40,"A")),"")</f>
        <v>0</v>
      </c>
      <c r="FB661" s="384">
        <f t="array" ref="FB661">IFERROR(_xlfn.XLOOKUP($A661&amp;$B661,OCTUBRE!$D$11:$D$40&amp;OCTUBRE!$E$11:$E$40,OCTUBRE!$AK$11:$AK$40,_xlfn.XLOOKUP($A661&amp;$B661,OCTUBRE!$BC$11:$BC$40&amp;OCTUBRE!$BD$11:$BD$40,OCTUBRE!$CJ$11:$CJ$40,"A")),"")</f>
        <v>0</v>
      </c>
      <c r="FC661" s="384">
        <f t="array" ref="FC661">IFERROR(_xlfn.XLOOKUP($A661&amp;$B661,'OCTUBRE 2'!$D$11:$D$40&amp;'OCTUBRE 2'!$E$11:$E$40,'OCTUBRE 2'!$AK$11:$AK$40,_xlfn.XLOOKUP($A661&amp;$B661,'OCTUBRE 2'!$BC$11:$BC$40&amp;'OCTUBRE 2'!$BD$11:$BD$40,'OCTUBRE 2'!$CJ$11:$CJ$40,"A")),"")</f>
        <v>0</v>
      </c>
      <c r="FD661" s="384">
        <f t="array" ref="FD661">IFERROR(_xlfn.XLOOKUP($A661&amp;$B661,NOVIEMBRE!$D$11:$D$40&amp;NOVIEMBRE!$E$11:$E$40,NOVIEMBRE!$AK$11:$AK$40,_xlfn.XLOOKUP($A661&amp;$B661,NOVIEMBRE!$BC$11:$BC$40&amp;NOVIEMBRE!$BD$11:$BD$40,NOVIEMBRE!$CJ$11:$CJ$40,"A")),"")</f>
        <v>0</v>
      </c>
      <c r="FE661" s="384">
        <f t="array" ref="FE661">IFERROR(_xlfn.XLOOKUP($A661&amp;$B661,'NOVIEMBRE 2'!$D$11:$D$40&amp;'NOVIEMBRE 2'!$E$11:$E$40,'NOVIEMBRE 2'!$AK$11:$AK$40,_xlfn.XLOOKUP($A661&amp;$B661,'NOVIEMBRE 2'!$BC$11:$BC$40&amp;'NOVIEMBRE 2'!$BD$11:$BD$40,'NOVIEMBRE 2'!$CJ$11:$CJ$40,"A")),"")</f>
        <v>0</v>
      </c>
      <c r="FF661" s="385">
        <f t="array" ref="FF661">IFERROR(_xlfn.XLOOKUP($A661&amp;$B661,DICIEMBRE!$D$11:$D$40&amp;DICIEMBRE!$E$11:$E$40,DICIEMBRE!$AK$11:$AK$40,_xlfn.XLOOKUP($A661&amp;$B661,DICIEMBRE!$BC$11:$BC$40&amp;DICIEMBRE!$BD$11:$BD$40,DICIEMBRE!$CJ$11:$CJ$40,"A")),"")</f>
        <v>0</v>
      </c>
      <c r="FG661" s="386" t="str">
        <f t="shared" si="19"/>
        <v/>
      </c>
      <c r="FH661" s="386" t="str">
        <f t="array" ref="FH661">IF(
 COUNT(DZ661:EH661)=0,
 "-",
 IF(
  COUNT(DZ661:EH661) &lt; COUNTA(DZ661:EH661),
  REPT("🟩", ROUND(COUNT(DZ661:EH661)/COUNTA(DZ661:EH661)*5, 0)) &amp;
  REPT("⬜", 5 - ROUND(COUNT(DZ661:EH661)/COUNTA(DZ661:EH661)*5, 0)),
  IF(
    AVERAGE(IF(DZ661:EH661&lt;&gt;"", DZ661:EH661, )) &gt;= 70, "🟩🟩🟩🟩🟩",
    IF(
      AVERAGE(IF(DZ661:EH661&lt;&gt;"",DZ661:EH661, )) &gt;= 56, "🟨🟨🟨🟨🟨",
      "🟥🟥🟥🟥🟥"
    )
  )
 )
)
</f>
        <v>-</v>
      </c>
    </row>
    <row r="662" ht="15.75" customHeight="1">
      <c r="A662" s="168"/>
      <c r="B662" s="169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1"/>
      <c r="N662" s="172" t="str">
        <f t="shared" si="1"/>
        <v/>
      </c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2" t="str">
        <f t="shared" si="2"/>
        <v/>
      </c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2" t="str">
        <f t="shared" si="3"/>
        <v/>
      </c>
      <c r="AM662" s="173"/>
      <c r="AN662" s="173"/>
      <c r="AO662" s="173"/>
      <c r="AP662" s="173"/>
      <c r="AQ662" s="173"/>
      <c r="AR662" s="173"/>
      <c r="AS662" s="173"/>
      <c r="AT662" s="173"/>
      <c r="AU662" s="173"/>
      <c r="AV662" s="171"/>
      <c r="AW662" s="171"/>
      <c r="AX662" s="172" t="str">
        <f t="shared" si="4"/>
        <v/>
      </c>
      <c r="AY662" s="173"/>
      <c r="AZ662" s="173"/>
      <c r="BA662" s="173"/>
      <c r="BB662" s="173"/>
      <c r="BC662" s="173"/>
      <c r="BD662" s="173"/>
      <c r="BE662" s="173"/>
      <c r="BF662" s="173"/>
      <c r="BG662" s="173"/>
      <c r="BH662" s="173"/>
      <c r="BI662" s="173"/>
      <c r="BJ662" s="172" t="str">
        <f t="shared" si="5"/>
        <v/>
      </c>
      <c r="BK662" s="173"/>
      <c r="BL662" s="173"/>
      <c r="BM662" s="173"/>
      <c r="BN662" s="173"/>
      <c r="BO662" s="173"/>
      <c r="BP662" s="173"/>
      <c r="BQ662" s="173"/>
      <c r="BR662" s="173"/>
      <c r="BS662" s="173"/>
      <c r="BT662" s="173"/>
      <c r="BU662" s="173"/>
      <c r="BV662" s="172" t="str">
        <f t="shared" si="6"/>
        <v/>
      </c>
      <c r="BW662" s="173"/>
      <c r="BX662" s="173"/>
      <c r="BY662" s="173"/>
      <c r="BZ662" s="171"/>
      <c r="CA662" s="171"/>
      <c r="CB662" s="171"/>
      <c r="CC662" s="171"/>
      <c r="CD662" s="171"/>
      <c r="CE662" s="171"/>
      <c r="CF662" s="171"/>
      <c r="CG662" s="171"/>
      <c r="CH662" s="172" t="str">
        <f t="shared" si="7"/>
        <v/>
      </c>
      <c r="CI662" s="171"/>
      <c r="CJ662" s="173"/>
      <c r="CK662" s="173"/>
      <c r="CL662" s="173"/>
      <c r="CM662" s="173"/>
      <c r="CN662" s="171"/>
      <c r="CO662" s="171"/>
      <c r="CP662" s="171"/>
      <c r="CQ662" s="173"/>
      <c r="CR662" s="171"/>
      <c r="CS662" s="171"/>
      <c r="CT662" s="172" t="str">
        <f t="shared" si="8"/>
        <v/>
      </c>
      <c r="CU662" s="172"/>
      <c r="CV662" s="172"/>
      <c r="CW662" s="172"/>
      <c r="CX662" s="172"/>
      <c r="CY662" s="172"/>
      <c r="CZ662" s="172"/>
      <c r="DA662" s="172"/>
      <c r="DB662" s="172"/>
      <c r="DC662" s="172"/>
      <c r="DD662" s="172"/>
      <c r="DE662" s="172"/>
      <c r="DF662" s="172"/>
      <c r="DG662" s="188" t="str">
        <f t="array" ref="DG662">IFERROR(_xlfn.XLOOKUP($A662&amp;B662,MARZO!$D$11:$D$40&amp;MARZO!$E$11:$E$40,MARZO!$AM$11:$AM$40,_xlfn.XLOOKUP($A662&amp;$B662,MARZO!$BC$11:$BC$40&amp;MARZO!$BD$11:$BD$40,MARZO!$CL$11:$CL$40,"A"))/1%,"")</f>
        <v/>
      </c>
      <c r="DH662" s="188" t="str">
        <f t="array" ref="DH662">IFERROR(_xlfn.XLOOKUP($A662&amp;$B662,ABRIL!$D$11:$D$40&amp;ABRIL!$E$11:$E$40,ABRIL!$AM$11:$AM$40,_xlfn.XLOOKUP($A662&amp;$B662,ABRIL!$BC$11:$BC$40&amp;ABRIL!$BD$11:$BD$40,ABRIL!$CL$11:$CL$40,"A"))/1%,"")</f>
        <v/>
      </c>
      <c r="DI662" s="188" t="str">
        <f t="array" ref="DI662">IFERROR(_xlfn.XLOOKUP($A662&amp;$B662,'ABRIL 2'!$D$11:$D$40&amp;'ABRIL 2'!$E$11:$E$40,'ABRIL 2'!$AM$11:$AM$40,_xlfn.XLOOKUP($A662&amp;$B662,'ABRIL 2'!$BC$11:$BC$40&amp;'ABRIL 2'!$BD$11:$BD$40,'ABRIL 2'!$CL$11:$CL$40,"A"))/1%,"")</f>
        <v/>
      </c>
      <c r="DJ662" s="188" t="str">
        <f t="array" ref="DJ662">IFERROR(_xlfn.XLOOKUP($A662&amp;$B662,MAYO!$D$11:$D$40&amp;MAYO!$E$11:$E$40,MAYO!$AM$11:$AM$40,_xlfn.XLOOKUP($A662&amp;$B662,MAYO!$BC$11:$BC$40&amp;MAYO!$BD$11:$BD$40,MAYO!$CL$11:$CL$40,"A"))/1%,"")</f>
        <v/>
      </c>
      <c r="DK662" s="188" t="str">
        <f t="array" ref="DK662">IFERROR(_xlfn.XLOOKUP($A662&amp;$B662,'MAYO 2'!$D$11:$D$40&amp;'MAYO 2'!$E$11:$E$40,'MAYO 2'!$AM$11:$AM$40,_xlfn.XLOOKUP($A662&amp;$B662,'MAYO 2'!$BC$11:$BC$40&amp;'MAYO 2'!$BD$11:$BD$40,'MAYO 2'!$CL$11:$CL$40,"A"))/1%,"")</f>
        <v/>
      </c>
      <c r="DL662" s="188" t="str">
        <f t="array" ref="DL662">IFERROR(_xlfn.XLOOKUP($A662&amp;$B662,JUNIO!$D$11:$D$40&amp;JUNIO!$E$11:$E$40,JUNIO!$AM$11:$AM$40,_xlfn.XLOOKUP($A662&amp;$B662,JUNIO!$BC$11:$BC$40&amp;JUNIO!$BD$11:$BD$40,JUNIO!$CL$11:$CL$40,"A"))/1%,"")</f>
        <v/>
      </c>
      <c r="DM662" s="188" t="str">
        <f t="array" ref="DM662">IFERROR(_xlfn.XLOOKUP($A662&amp;$B662,'JUNIO 2'!$D$11:$D$40&amp;'JUNIO 2'!$E$11:$E$40,'JUNIO 2'!$AM$11:$AM$40,_xlfn.XLOOKUP($A662&amp;$B662,'JUNIO 2'!$BC$11:$BC$40&amp;'JUNIO 2'!$BD$11:$BD$40,'JUNIO 2'!$CL$11:$CL$40,"A"))/1%,"")</f>
        <v/>
      </c>
      <c r="DN662" s="188" t="str">
        <f t="array" ref="DN662">IFERROR(_xlfn.XLOOKUP($A662&amp;$B662,JULIO!$D$11:$D$40&amp;JULIO!$E$11:$E$40,JULIO!$AM$11:$AM$40,_xlfn.XLOOKUP($A662&amp;$B662,JULIO!$BC$11:$BC$40&amp;JULIO!$BD$11:$BD$40,JULIO!$CL$11:$CL$40,"A"))/1%,"")</f>
        <v/>
      </c>
      <c r="DO662" s="188" t="str">
        <f t="array" ref="DO662">IFERROR(_xlfn.XLOOKUP($A662&amp;$B662,'JULIO 2'!$D$11:$D$40&amp;'JULIO 2'!$E$11:$E$40,'JULIO 2'!$AM$11:$AM$40,_xlfn.XLOOKUP($A662&amp;$B662,'JULIO 2'!$BC$11:$BC$40&amp;'JULIO 2'!$BD$11:$BD$40,'JULIO 2'!$CL$11:$CL$40,"A"))/1%,"")</f>
        <v/>
      </c>
      <c r="DP662" s="188" t="str">
        <f t="array" ref="DP662">IFERROR(_xlfn.XLOOKUP($A662&amp;$B662,AGOSTO!$D$11:$D$40&amp;AGOSTO!$E$11:$E$40,AGOSTO!$AM$11:$AM$40,_xlfn.XLOOKUP($A662&amp;$B662,AGOSTO!$BC$11:$BC$40&amp;AGOSTO!$BD$11:$BD$40,AGOSTO!$CL$11:$CL$40,"A"))/1%,"")</f>
        <v/>
      </c>
      <c r="DQ662" s="188" t="str">
        <f t="array" ref="DQ662">IFERROR(_xlfn.XLOOKUP($A662&amp;$B662,'AGOSTO 2'!$D$11:$D$40&amp;'AGOSTO 2'!$E$11:$E$40,'AGOSTO 2'!$AM$11:$AM$40,_xlfn.XLOOKUP($A662&amp;$B662,'AGOSTO 2'!$BC$11:$BC$40&amp;'AGOSTO 2'!$BD$11:$BD$40,'AGOSTO 2'!$CL$11:$CL$40,"A"))/1%,"")</f>
        <v/>
      </c>
      <c r="DR662" s="188" t="str">
        <f t="array" ref="DR662">IFERROR(_xlfn.XLOOKUP($A662&amp;$B662,SEPTIEMBRE!$D$11:$D$40&amp;SEPTIEMBRE!$E$11:$E$40,SEPTIEMBRE!$AM$11:$AM$40,_xlfn.XLOOKUP($A662&amp;$B662,SEPTIEMBRE!$BC$11:$BC$40&amp;SEPTIEMBRE!$BD$11:$BD$40,SEPTIEMBRE!$CL$11:$CL$40,"A"))/1%,"")</f>
        <v/>
      </c>
      <c r="DS662" s="188" t="str">
        <f t="array" ref="DS662">IFERROR(_xlfn.XLOOKUP($A662&amp;$B662,'SEPTIEMBRE 2'!$D$11:$D$40&amp;'SEPTIEMBRE 2'!$E$11:$E$40,'SEPTIEMBRE 2'!$AM$11:$AM$40,_xlfn.XLOOKUP($A662&amp;$B662,'SEPTIEMBRE 2'!$BC$11:$BC$40&amp;'SEPTIEMBRE 2'!$BD$11:$BD$40,'SEPTIEMBRE 2'!$CL$11:$CL$40,"A"))/1%,"")</f>
        <v/>
      </c>
      <c r="DT662" s="188" t="str">
        <f t="array" ref="DT662">IFERROR(_xlfn.XLOOKUP($A662&amp;$B662,'SEPTIEMBRE 3'!$D$11:$D$40&amp;'SEPTIEMBRE 3'!$E$11:$E$40,'SEPTIEMBRE 3'!$AM$11:$AM$40,_xlfn.XLOOKUP($A662&amp;$B662,'SEPTIEMBRE 3'!$BC$11:$BC$40&amp;'SEPTIEMBRE 3'!$BD$11:$BD$40,'SEPTIEMBRE 3'!$CL$11:$CL$40,"A"))/1%,"")</f>
        <v/>
      </c>
      <c r="DU662" s="188" t="str">
        <f t="array" ref="DU662">IFERROR(_xlfn.XLOOKUP($A662&amp;$B662,OCTUBRE!$D$11:$D$40&amp;OCTUBRE!$E$11:$E$40,OCTUBRE!$AM$11:$AM$40,_xlfn.XLOOKUP($A662&amp;$B662,OCTUBRE!$BC$11:$BC$40&amp;OCTUBRE!$BD$11:$BD$40,OCTUBRE!$CL$11:$CL$40,"A"))/1%,"")</f>
        <v/>
      </c>
      <c r="DV662" s="188" t="str">
        <f t="array" ref="DV662">IFERROR(_xlfn.XLOOKUP($A662&amp;$B662,'OCTUBRE 2'!$D$11:$D$40&amp;'OCTUBRE 2'!$E$11:$E$40,'OCTUBRE 2'!$AM$11:$AM$40,_xlfn.XLOOKUP($A662&amp;$B662,'OCTUBRE 2'!$BC$11:$BC$40&amp;'OCTUBRE 2'!$BD$11:$BD$40,'OCTUBRE 2'!$CL$11:$CL$40,"A"))/1%,"")</f>
        <v/>
      </c>
      <c r="DW662" s="188" t="str">
        <f t="array" ref="DW662">IFERROR(_xlfn.XLOOKUP($A662&amp;$B662,NOVIEMBRE!$D$11:$D$40&amp;NOVIEMBRE!$E$11:$E$40,NOVIEMBRE!$AM$11:$AM$40,_xlfn.XLOOKUP($A662&amp;$B662,NOVIEMBRE!$BC$11:$BC$40&amp;NOVIEMBRE!$BD$11:$BD$40,NOVIEMBRE!$CL$11:$CL$40,"A"))/1%,"")</f>
        <v/>
      </c>
      <c r="DX662" s="188" t="str">
        <f t="array" ref="DX662">IFERROR(_xlfn.XLOOKUP($A662&amp;$B662,'NOVIEMBRE 2'!$D$11:$D$40&amp;'NOVIEMBRE 2'!$E$11:$E$40,'NOVIEMBRE 2'!$AM$11:$AM$40,_xlfn.XLOOKUP($A662&amp;$B662,'NOVIEMBRE 2'!$BC$11:$BC$40&amp;'NOVIEMBRE 2'!$BD$11:$BD$40,'NOVIEMBRE 2'!$CL$11:$CL$40,"A"))/1%,"")</f>
        <v/>
      </c>
      <c r="DY662" s="188" t="str">
        <f t="array" ref="DY662">IFERROR(_xlfn.XLOOKUP($A662&amp;$B662,DICIEMBRE!$D$11:$D$40&amp;DICIEMBRE!$E$11:$E$40,DICIEMBRE!$AM$11:$AM$40,_xlfn.XLOOKUP($A662&amp;$B662,DICIEMBRE!$BC$11:$BC$40&amp;DICIEMBRE!$BD$11:$BD$40,DICIEMBRE!$CL$11:$CL$40,"A"))/1%,"")</f>
        <v/>
      </c>
      <c r="DZ662" s="381" t="str">
        <f t="shared" si="9"/>
        <v>-</v>
      </c>
      <c r="EA662" s="381" t="str">
        <f t="shared" si="10"/>
        <v>-</v>
      </c>
      <c r="EB662" s="381" t="str">
        <f t="shared" si="11"/>
        <v>-</v>
      </c>
      <c r="EC662" s="381" t="str">
        <f t="shared" si="12"/>
        <v>-</v>
      </c>
      <c r="ED662" s="381" t="str">
        <f t="shared" si="13"/>
        <v>-</v>
      </c>
      <c r="EE662" s="381" t="str">
        <f t="shared" si="14"/>
        <v>-</v>
      </c>
      <c r="EF662" s="381" t="str">
        <f t="shared" si="15"/>
        <v>-</v>
      </c>
      <c r="EG662" s="381" t="str">
        <f t="shared" si="16"/>
        <v>-</v>
      </c>
      <c r="EH662" s="381" t="str">
        <f t="shared" si="17"/>
        <v>-</v>
      </c>
      <c r="EI662" s="188" t="str">
        <f t="shared" si="18"/>
        <v/>
      </c>
      <c r="EJ662" s="382"/>
      <c r="EK662" s="382"/>
      <c r="EL662" s="383"/>
      <c r="EM662" s="21"/>
      <c r="EN662" s="384">
        <f t="array" ref="EN662">IFERROR(_xlfn.XLOOKUP($A662&amp;$B662,MARZO!$D$11:$D$40&amp;MARZO!$E$11:$E$40,MARZO!$AK$11:$AK$40,_xlfn.XLOOKUP($A662&amp;$B662,MARZO!$BC$11:$BC$40&amp;MARZO!$BD$11:$BD$40,MARZO!$CJ$11:$CJ$40,"A")),"")</f>
        <v>0</v>
      </c>
      <c r="EO662" s="384">
        <f t="array" ref="EO662">IFERROR(_xlfn.XLOOKUP($A662&amp;$B662,ABRIL!$D$11:$D$40&amp;ABRIL!$E$11:$E$40,ABRIL!$AK$11:$AK$40,_xlfn.XLOOKUP($A662&amp;$B662,ABRIL!$BC$11:$BC$40&amp;ABRIL!$BD$11:$BD$40,ABRIL!$CJ$11:$CJ$40,"A")),"")</f>
        <v>0</v>
      </c>
      <c r="EP662" s="384">
        <f t="array" ref="EP662">IFERROR(_xlfn.XLOOKUP($A662&amp;$B662,'ABRIL 2'!$D$11:$D$40&amp;'ABRIL 2'!$E$11:$E$40,'ABRIL 2'!$AK$11:$AK$40,_xlfn.XLOOKUP($A662&amp;$B662,'ABRIL 2'!$BC$11:$BC$40&amp;'ABRIL 2'!$BD$11:$BD$40,'ABRIL 2'!$CJ$11:$CJ$40,"A")),"")</f>
        <v>0</v>
      </c>
      <c r="EQ662" s="384">
        <f t="array" ref="EQ662">IFERROR(_xlfn.XLOOKUP($A662&amp;$B662,MAYO!$D$11:$D$40&amp;MAYO!$E$11:$E$40,MAYO!$AK$11:$AK$40,_xlfn.XLOOKUP($A662&amp;$B662,MAYO!$BC$11:$BC$40&amp;MAYO!$BD$11:$BD$40,MAYO!$CJ$11:$CJ$40,"A")),"")</f>
        <v>0</v>
      </c>
      <c r="ER662" s="384">
        <f t="array" ref="ER662">IFERROR(_xlfn.XLOOKUP($A662&amp;$B662,'MAYO 2'!$D$11:$D$40&amp;'MAYO 2'!$E$11:$E$40,'MAYO 2'!$AK$11:$AK$40,_xlfn.XLOOKUP($A662&amp;$B662,'MAYO 2'!$BC$11:$BC$40&amp;'MAYO 2'!$BD$11:$BD$40,'MAYO 2'!$CJ$11:$CJ$40,"A")),"")</f>
        <v>0</v>
      </c>
      <c r="ES662" s="384">
        <f t="array" ref="ES662">IFERROR(_xlfn.XLOOKUP($A662&amp;$B662,JUNIO!$D$11:$D$40&amp;JUNIO!$E$11:$E$40,JUNIO!$AK$11:$AK$40,_xlfn.XLOOKUP($A662&amp;$B662,JUNIO!$BC$11:$BC$40&amp;JUNIO!$BD$11:$BD$40,JUNIO!$CJ$11:$CJ$40,"A")),"")</f>
        <v>0</v>
      </c>
      <c r="ET662" s="384">
        <f t="array" ref="ET662">IFERROR(_xlfn.XLOOKUP($A662&amp;$B662,'JUNIO 2'!$D$11:$D$40&amp;'JUNIO 2'!$E$11:$E$40,'JUNIO 2'!$AK$11:$AK$40,_xlfn.XLOOKUP($A662&amp;$B662,'JUNIO 2'!$BC$11:$BC$40&amp;'JUNIO 2'!$BD$11:$BD$40,'JUNIO 2'!$CJ$11:$CJ$40,"A")),"")</f>
        <v>0</v>
      </c>
      <c r="EU662" s="384">
        <f t="array" ref="EU662">IFERROR(_xlfn.XLOOKUP($A662&amp;$B662,JULIO!$D$11:$D$40&amp;JULIO!$E$11:$E$40,JULIO!$AK$11:$AK$40,_xlfn.XLOOKUP($A662&amp;$B662,JULIO!$BC$11:$BC$40&amp;JULIO!$BD$11:$BD$40,JULIO!$CJ$11:$CJ$40,"A")),"")</f>
        <v>0</v>
      </c>
      <c r="EV662" s="384">
        <f t="array" ref="EV662">IFERROR(_xlfn.XLOOKUP($A662&amp;$B662,'JULIO 2'!$D$11:$D$40&amp;'JULIO 2'!$E$11:$E$40,'JULIO 2'!$AK$11:$AK$40,_xlfn.XLOOKUP($A662&amp;$B662,'JULIO 2'!$BC$11:$BC$40&amp;'JULIO 2'!$BD$11:$BD$40,'JULIO 2'!$CJ$11:$CJ$40,"A")),"")</f>
        <v>0</v>
      </c>
      <c r="EW662" s="384">
        <f t="array" ref="EW662">IFERROR(_xlfn.XLOOKUP($A662&amp;$B662,AGOSTO!$D$11:$D$40&amp;AGOSTO!$E$11:$E$40,AGOSTO!$AK$11:$AK$40,_xlfn.XLOOKUP($A662&amp;$B662,AGOSTO!$BC$11:$BC$40&amp;AGOSTO!$BD$11:$BD$40,AGOSTO!$CJ$11:$CJ$40,"A")),"")</f>
        <v>0</v>
      </c>
      <c r="EX662" s="384">
        <f t="array" ref="EX662">IFERROR(_xlfn.XLOOKUP($A662&amp;$B662,'AGOSTO 2'!$D$11:$D$40&amp;'AGOSTO 2'!$E$11:$E$40,'AGOSTO 2'!$AK$11:$AK$40,_xlfn.XLOOKUP($A662&amp;$B662,'AGOSTO 2'!$BC$11:$BC$40&amp;'AGOSTO 2'!$BD$11:$BD$40,'AGOSTO 2'!$CJ$11:$CJ$40,"A")),"")</f>
        <v>0</v>
      </c>
      <c r="EY662" s="384">
        <f t="array" ref="EY662">IFERROR(_xlfn.XLOOKUP($A662&amp;$B662,SEPTIEMBRE!$D$11:$D$40&amp;SEPTIEMBRE!$E$11:$E$40,SEPTIEMBRE!$AK$11:$AK$40,_xlfn.XLOOKUP($A662&amp;$B662,SEPTIEMBRE!$BC$11:$BC$40&amp;SEPTIEMBRE!$BD$11:$BD$40,SEPTIEMBRE!$CJ$11:$CJ$40,"A")),"")</f>
        <v>0</v>
      </c>
      <c r="EZ662" s="384">
        <f t="array" ref="EZ662">IFERROR(_xlfn.XLOOKUP($A662&amp;$B662,'SEPTIEMBRE 2'!$D$11:$D$40&amp;'SEPTIEMBRE 2'!$E$11:$E$40,'SEPTIEMBRE 2'!$AK$11:$AK$40,_xlfn.XLOOKUP($A662&amp;$B662,'SEPTIEMBRE 2'!$BC$11:$BC$40&amp;'SEPTIEMBRE 2'!$BD$11:$BD$40,'SEPTIEMBRE 2'!$CJ$11:$CJ$40,"A")),"")</f>
        <v>0</v>
      </c>
      <c r="FA662" s="384">
        <f t="array" ref="FA662">IFERROR(_xlfn.XLOOKUP($A662&amp;$B662,'SEPTIEMBRE 3'!$D$11:$D$40&amp;'SEPTIEMBRE 3'!$E$11:$E$40,'SEPTIEMBRE 3'!$AK$11:$AK$40,_xlfn.XLOOKUP($A662&amp;$B662,'SEPTIEMBRE 3'!$BC$11:$BC$40&amp;'SEPTIEMBRE 3'!$BD$11:$BD$40,'SEPTIEMBRE 3'!$CJ$11:$CJ$40,"A")),"")</f>
        <v>0</v>
      </c>
      <c r="FB662" s="384">
        <f t="array" ref="FB662">IFERROR(_xlfn.XLOOKUP($A662&amp;$B662,OCTUBRE!$D$11:$D$40&amp;OCTUBRE!$E$11:$E$40,OCTUBRE!$AK$11:$AK$40,_xlfn.XLOOKUP($A662&amp;$B662,OCTUBRE!$BC$11:$BC$40&amp;OCTUBRE!$BD$11:$BD$40,OCTUBRE!$CJ$11:$CJ$40,"A")),"")</f>
        <v>0</v>
      </c>
      <c r="FC662" s="384">
        <f t="array" ref="FC662">IFERROR(_xlfn.XLOOKUP($A662&amp;$B662,'OCTUBRE 2'!$D$11:$D$40&amp;'OCTUBRE 2'!$E$11:$E$40,'OCTUBRE 2'!$AK$11:$AK$40,_xlfn.XLOOKUP($A662&amp;$B662,'OCTUBRE 2'!$BC$11:$BC$40&amp;'OCTUBRE 2'!$BD$11:$BD$40,'OCTUBRE 2'!$CJ$11:$CJ$40,"A")),"")</f>
        <v>0</v>
      </c>
      <c r="FD662" s="384">
        <f t="array" ref="FD662">IFERROR(_xlfn.XLOOKUP($A662&amp;$B662,NOVIEMBRE!$D$11:$D$40&amp;NOVIEMBRE!$E$11:$E$40,NOVIEMBRE!$AK$11:$AK$40,_xlfn.XLOOKUP($A662&amp;$B662,NOVIEMBRE!$BC$11:$BC$40&amp;NOVIEMBRE!$BD$11:$BD$40,NOVIEMBRE!$CJ$11:$CJ$40,"A")),"")</f>
        <v>0</v>
      </c>
      <c r="FE662" s="384">
        <f t="array" ref="FE662">IFERROR(_xlfn.XLOOKUP($A662&amp;$B662,'NOVIEMBRE 2'!$D$11:$D$40&amp;'NOVIEMBRE 2'!$E$11:$E$40,'NOVIEMBRE 2'!$AK$11:$AK$40,_xlfn.XLOOKUP($A662&amp;$B662,'NOVIEMBRE 2'!$BC$11:$BC$40&amp;'NOVIEMBRE 2'!$BD$11:$BD$40,'NOVIEMBRE 2'!$CJ$11:$CJ$40,"A")),"")</f>
        <v>0</v>
      </c>
      <c r="FF662" s="385">
        <f t="array" ref="FF662">IFERROR(_xlfn.XLOOKUP($A662&amp;$B662,DICIEMBRE!$D$11:$D$40&amp;DICIEMBRE!$E$11:$E$40,DICIEMBRE!$AK$11:$AK$40,_xlfn.XLOOKUP($A662&amp;$B662,DICIEMBRE!$BC$11:$BC$40&amp;DICIEMBRE!$BD$11:$BD$40,DICIEMBRE!$CJ$11:$CJ$40,"A")),"")</f>
        <v>0</v>
      </c>
      <c r="FG662" s="386" t="str">
        <f t="shared" si="19"/>
        <v/>
      </c>
      <c r="FH662" s="386" t="str">
        <f t="array" ref="FH662">IF(
 COUNT(DZ662:EH662)=0,
 "-",
 IF(
  COUNT(DZ662:EH662) &lt; COUNTA(DZ662:EH662),
  REPT("🟩", ROUND(COUNT(DZ662:EH662)/COUNTA(DZ662:EH662)*5, 0)) &amp;
  REPT("⬜", 5 - ROUND(COUNT(DZ662:EH662)/COUNTA(DZ662:EH662)*5, 0)),
  IF(
    AVERAGE(IF(DZ662:EH662&lt;&gt;"", DZ662:EH662, )) &gt;= 70, "🟩🟩🟩🟩🟩",
    IF(
      AVERAGE(IF(DZ662:EH662&lt;&gt;"",DZ662:EH662, )) &gt;= 56, "🟨🟨🟨🟨🟨",
      "🟥🟥🟥🟥🟥"
    )
  )
 )
)
</f>
        <v>-</v>
      </c>
    </row>
    <row r="663" ht="15.75" customHeight="1">
      <c r="A663" s="168"/>
      <c r="B663" s="169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1"/>
      <c r="N663" s="172" t="str">
        <f t="shared" si="1"/>
        <v/>
      </c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2" t="str">
        <f t="shared" si="2"/>
        <v/>
      </c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2" t="str">
        <f t="shared" si="3"/>
        <v/>
      </c>
      <c r="AM663" s="173"/>
      <c r="AN663" s="173"/>
      <c r="AO663" s="173"/>
      <c r="AP663" s="173"/>
      <c r="AQ663" s="173"/>
      <c r="AR663" s="173"/>
      <c r="AS663" s="173"/>
      <c r="AT663" s="173"/>
      <c r="AU663" s="173"/>
      <c r="AV663" s="171"/>
      <c r="AW663" s="171"/>
      <c r="AX663" s="172" t="str">
        <f t="shared" si="4"/>
        <v/>
      </c>
      <c r="AY663" s="173"/>
      <c r="AZ663" s="173"/>
      <c r="BA663" s="173"/>
      <c r="BB663" s="173"/>
      <c r="BC663" s="173"/>
      <c r="BD663" s="173"/>
      <c r="BE663" s="173"/>
      <c r="BF663" s="173"/>
      <c r="BG663" s="173"/>
      <c r="BH663" s="173"/>
      <c r="BI663" s="173"/>
      <c r="BJ663" s="172" t="str">
        <f t="shared" si="5"/>
        <v/>
      </c>
      <c r="BK663" s="173"/>
      <c r="BL663" s="173"/>
      <c r="BM663" s="173"/>
      <c r="BN663" s="173"/>
      <c r="BO663" s="173"/>
      <c r="BP663" s="173"/>
      <c r="BQ663" s="173"/>
      <c r="BR663" s="173"/>
      <c r="BS663" s="173"/>
      <c r="BT663" s="173"/>
      <c r="BU663" s="173"/>
      <c r="BV663" s="172" t="str">
        <f t="shared" si="6"/>
        <v/>
      </c>
      <c r="BW663" s="173"/>
      <c r="BX663" s="173"/>
      <c r="BY663" s="173"/>
      <c r="BZ663" s="171"/>
      <c r="CA663" s="171"/>
      <c r="CB663" s="171"/>
      <c r="CC663" s="171"/>
      <c r="CD663" s="171"/>
      <c r="CE663" s="171"/>
      <c r="CF663" s="171"/>
      <c r="CG663" s="171"/>
      <c r="CH663" s="172" t="str">
        <f t="shared" si="7"/>
        <v/>
      </c>
      <c r="CI663" s="171"/>
      <c r="CJ663" s="173"/>
      <c r="CK663" s="173"/>
      <c r="CL663" s="173"/>
      <c r="CM663" s="173"/>
      <c r="CN663" s="171"/>
      <c r="CO663" s="171"/>
      <c r="CP663" s="171"/>
      <c r="CQ663" s="173"/>
      <c r="CR663" s="171"/>
      <c r="CS663" s="171"/>
      <c r="CT663" s="172" t="str">
        <f t="shared" si="8"/>
        <v/>
      </c>
      <c r="CU663" s="172"/>
      <c r="CV663" s="172"/>
      <c r="CW663" s="172"/>
      <c r="CX663" s="172"/>
      <c r="CY663" s="172"/>
      <c r="CZ663" s="172"/>
      <c r="DA663" s="172"/>
      <c r="DB663" s="172"/>
      <c r="DC663" s="172"/>
      <c r="DD663" s="172"/>
      <c r="DE663" s="172"/>
      <c r="DF663" s="172"/>
      <c r="DG663" s="188" t="str">
        <f t="array" ref="DG663">IFERROR(_xlfn.XLOOKUP($A663&amp;B663,MARZO!$D$11:$D$40&amp;MARZO!$E$11:$E$40,MARZO!$AM$11:$AM$40,_xlfn.XLOOKUP($A663&amp;$B663,MARZO!$BC$11:$BC$40&amp;MARZO!$BD$11:$BD$40,MARZO!$CL$11:$CL$40,"A"))/1%,"")</f>
        <v/>
      </c>
      <c r="DH663" s="188" t="str">
        <f t="array" ref="DH663">IFERROR(_xlfn.XLOOKUP($A663&amp;$B663,ABRIL!$D$11:$D$40&amp;ABRIL!$E$11:$E$40,ABRIL!$AM$11:$AM$40,_xlfn.XLOOKUP($A663&amp;$B663,ABRIL!$BC$11:$BC$40&amp;ABRIL!$BD$11:$BD$40,ABRIL!$CL$11:$CL$40,"A"))/1%,"")</f>
        <v/>
      </c>
      <c r="DI663" s="188" t="str">
        <f t="array" ref="DI663">IFERROR(_xlfn.XLOOKUP($A663&amp;$B663,'ABRIL 2'!$D$11:$D$40&amp;'ABRIL 2'!$E$11:$E$40,'ABRIL 2'!$AM$11:$AM$40,_xlfn.XLOOKUP($A663&amp;$B663,'ABRIL 2'!$BC$11:$BC$40&amp;'ABRIL 2'!$BD$11:$BD$40,'ABRIL 2'!$CL$11:$CL$40,"A"))/1%,"")</f>
        <v/>
      </c>
      <c r="DJ663" s="188" t="str">
        <f t="array" ref="DJ663">IFERROR(_xlfn.XLOOKUP($A663&amp;$B663,MAYO!$D$11:$D$40&amp;MAYO!$E$11:$E$40,MAYO!$AM$11:$AM$40,_xlfn.XLOOKUP($A663&amp;$B663,MAYO!$BC$11:$BC$40&amp;MAYO!$BD$11:$BD$40,MAYO!$CL$11:$CL$40,"A"))/1%,"")</f>
        <v/>
      </c>
      <c r="DK663" s="188" t="str">
        <f t="array" ref="DK663">IFERROR(_xlfn.XLOOKUP($A663&amp;$B663,'MAYO 2'!$D$11:$D$40&amp;'MAYO 2'!$E$11:$E$40,'MAYO 2'!$AM$11:$AM$40,_xlfn.XLOOKUP($A663&amp;$B663,'MAYO 2'!$BC$11:$BC$40&amp;'MAYO 2'!$BD$11:$BD$40,'MAYO 2'!$CL$11:$CL$40,"A"))/1%,"")</f>
        <v/>
      </c>
      <c r="DL663" s="188" t="str">
        <f t="array" ref="DL663">IFERROR(_xlfn.XLOOKUP($A663&amp;$B663,JUNIO!$D$11:$D$40&amp;JUNIO!$E$11:$E$40,JUNIO!$AM$11:$AM$40,_xlfn.XLOOKUP($A663&amp;$B663,JUNIO!$BC$11:$BC$40&amp;JUNIO!$BD$11:$BD$40,JUNIO!$CL$11:$CL$40,"A"))/1%,"")</f>
        <v/>
      </c>
      <c r="DM663" s="188" t="str">
        <f t="array" ref="DM663">IFERROR(_xlfn.XLOOKUP($A663&amp;$B663,'JUNIO 2'!$D$11:$D$40&amp;'JUNIO 2'!$E$11:$E$40,'JUNIO 2'!$AM$11:$AM$40,_xlfn.XLOOKUP($A663&amp;$B663,'JUNIO 2'!$BC$11:$BC$40&amp;'JUNIO 2'!$BD$11:$BD$40,'JUNIO 2'!$CL$11:$CL$40,"A"))/1%,"")</f>
        <v/>
      </c>
      <c r="DN663" s="188" t="str">
        <f t="array" ref="DN663">IFERROR(_xlfn.XLOOKUP($A663&amp;$B663,JULIO!$D$11:$D$40&amp;JULIO!$E$11:$E$40,JULIO!$AM$11:$AM$40,_xlfn.XLOOKUP($A663&amp;$B663,JULIO!$BC$11:$BC$40&amp;JULIO!$BD$11:$BD$40,JULIO!$CL$11:$CL$40,"A"))/1%,"")</f>
        <v/>
      </c>
      <c r="DO663" s="188" t="str">
        <f t="array" ref="DO663">IFERROR(_xlfn.XLOOKUP($A663&amp;$B663,'JULIO 2'!$D$11:$D$40&amp;'JULIO 2'!$E$11:$E$40,'JULIO 2'!$AM$11:$AM$40,_xlfn.XLOOKUP($A663&amp;$B663,'JULIO 2'!$BC$11:$BC$40&amp;'JULIO 2'!$BD$11:$BD$40,'JULIO 2'!$CL$11:$CL$40,"A"))/1%,"")</f>
        <v/>
      </c>
      <c r="DP663" s="188" t="str">
        <f t="array" ref="DP663">IFERROR(_xlfn.XLOOKUP($A663&amp;$B663,AGOSTO!$D$11:$D$40&amp;AGOSTO!$E$11:$E$40,AGOSTO!$AM$11:$AM$40,_xlfn.XLOOKUP($A663&amp;$B663,AGOSTO!$BC$11:$BC$40&amp;AGOSTO!$BD$11:$BD$40,AGOSTO!$CL$11:$CL$40,"A"))/1%,"")</f>
        <v/>
      </c>
      <c r="DQ663" s="188" t="str">
        <f t="array" ref="DQ663">IFERROR(_xlfn.XLOOKUP($A663&amp;$B663,'AGOSTO 2'!$D$11:$D$40&amp;'AGOSTO 2'!$E$11:$E$40,'AGOSTO 2'!$AM$11:$AM$40,_xlfn.XLOOKUP($A663&amp;$B663,'AGOSTO 2'!$BC$11:$BC$40&amp;'AGOSTO 2'!$BD$11:$BD$40,'AGOSTO 2'!$CL$11:$CL$40,"A"))/1%,"")</f>
        <v/>
      </c>
      <c r="DR663" s="188" t="str">
        <f t="array" ref="DR663">IFERROR(_xlfn.XLOOKUP($A663&amp;$B663,SEPTIEMBRE!$D$11:$D$40&amp;SEPTIEMBRE!$E$11:$E$40,SEPTIEMBRE!$AM$11:$AM$40,_xlfn.XLOOKUP($A663&amp;$B663,SEPTIEMBRE!$BC$11:$BC$40&amp;SEPTIEMBRE!$BD$11:$BD$40,SEPTIEMBRE!$CL$11:$CL$40,"A"))/1%,"")</f>
        <v/>
      </c>
      <c r="DS663" s="188" t="str">
        <f t="array" ref="DS663">IFERROR(_xlfn.XLOOKUP($A663&amp;$B663,'SEPTIEMBRE 2'!$D$11:$D$40&amp;'SEPTIEMBRE 2'!$E$11:$E$40,'SEPTIEMBRE 2'!$AM$11:$AM$40,_xlfn.XLOOKUP($A663&amp;$B663,'SEPTIEMBRE 2'!$BC$11:$BC$40&amp;'SEPTIEMBRE 2'!$BD$11:$BD$40,'SEPTIEMBRE 2'!$CL$11:$CL$40,"A"))/1%,"")</f>
        <v/>
      </c>
      <c r="DT663" s="188" t="str">
        <f t="array" ref="DT663">IFERROR(_xlfn.XLOOKUP($A663&amp;$B663,'SEPTIEMBRE 3'!$D$11:$D$40&amp;'SEPTIEMBRE 3'!$E$11:$E$40,'SEPTIEMBRE 3'!$AM$11:$AM$40,_xlfn.XLOOKUP($A663&amp;$B663,'SEPTIEMBRE 3'!$BC$11:$BC$40&amp;'SEPTIEMBRE 3'!$BD$11:$BD$40,'SEPTIEMBRE 3'!$CL$11:$CL$40,"A"))/1%,"")</f>
        <v/>
      </c>
      <c r="DU663" s="188" t="str">
        <f t="array" ref="DU663">IFERROR(_xlfn.XLOOKUP($A663&amp;$B663,OCTUBRE!$D$11:$D$40&amp;OCTUBRE!$E$11:$E$40,OCTUBRE!$AM$11:$AM$40,_xlfn.XLOOKUP($A663&amp;$B663,OCTUBRE!$BC$11:$BC$40&amp;OCTUBRE!$BD$11:$BD$40,OCTUBRE!$CL$11:$CL$40,"A"))/1%,"")</f>
        <v/>
      </c>
      <c r="DV663" s="188" t="str">
        <f t="array" ref="DV663">IFERROR(_xlfn.XLOOKUP($A663&amp;$B663,'OCTUBRE 2'!$D$11:$D$40&amp;'OCTUBRE 2'!$E$11:$E$40,'OCTUBRE 2'!$AM$11:$AM$40,_xlfn.XLOOKUP($A663&amp;$B663,'OCTUBRE 2'!$BC$11:$BC$40&amp;'OCTUBRE 2'!$BD$11:$BD$40,'OCTUBRE 2'!$CL$11:$CL$40,"A"))/1%,"")</f>
        <v/>
      </c>
      <c r="DW663" s="188" t="str">
        <f t="array" ref="DW663">IFERROR(_xlfn.XLOOKUP($A663&amp;$B663,NOVIEMBRE!$D$11:$D$40&amp;NOVIEMBRE!$E$11:$E$40,NOVIEMBRE!$AM$11:$AM$40,_xlfn.XLOOKUP($A663&amp;$B663,NOVIEMBRE!$BC$11:$BC$40&amp;NOVIEMBRE!$BD$11:$BD$40,NOVIEMBRE!$CL$11:$CL$40,"A"))/1%,"")</f>
        <v/>
      </c>
      <c r="DX663" s="188" t="str">
        <f t="array" ref="DX663">IFERROR(_xlfn.XLOOKUP($A663&amp;$B663,'NOVIEMBRE 2'!$D$11:$D$40&amp;'NOVIEMBRE 2'!$E$11:$E$40,'NOVIEMBRE 2'!$AM$11:$AM$40,_xlfn.XLOOKUP($A663&amp;$B663,'NOVIEMBRE 2'!$BC$11:$BC$40&amp;'NOVIEMBRE 2'!$BD$11:$BD$40,'NOVIEMBRE 2'!$CL$11:$CL$40,"A"))/1%,"")</f>
        <v/>
      </c>
      <c r="DY663" s="188" t="str">
        <f t="array" ref="DY663">IFERROR(_xlfn.XLOOKUP($A663&amp;$B663,DICIEMBRE!$D$11:$D$40&amp;DICIEMBRE!$E$11:$E$40,DICIEMBRE!$AM$11:$AM$40,_xlfn.XLOOKUP($A663&amp;$B663,DICIEMBRE!$BC$11:$BC$40&amp;DICIEMBRE!$BD$11:$BD$40,DICIEMBRE!$CL$11:$CL$40,"A"))/1%,"")</f>
        <v/>
      </c>
      <c r="DZ663" s="381" t="str">
        <f t="shared" si="9"/>
        <v>-</v>
      </c>
      <c r="EA663" s="381" t="str">
        <f t="shared" si="10"/>
        <v>-</v>
      </c>
      <c r="EB663" s="381" t="str">
        <f t="shared" si="11"/>
        <v>-</v>
      </c>
      <c r="EC663" s="381" t="str">
        <f t="shared" si="12"/>
        <v>-</v>
      </c>
      <c r="ED663" s="381" t="str">
        <f t="shared" si="13"/>
        <v>-</v>
      </c>
      <c r="EE663" s="381" t="str">
        <f t="shared" si="14"/>
        <v>-</v>
      </c>
      <c r="EF663" s="381" t="str">
        <f t="shared" si="15"/>
        <v>-</v>
      </c>
      <c r="EG663" s="381" t="str">
        <f t="shared" si="16"/>
        <v>-</v>
      </c>
      <c r="EH663" s="381" t="str">
        <f t="shared" si="17"/>
        <v>-</v>
      </c>
      <c r="EI663" s="188" t="str">
        <f t="shared" si="18"/>
        <v/>
      </c>
      <c r="EJ663" s="382"/>
      <c r="EK663" s="382"/>
      <c r="EL663" s="383"/>
      <c r="EM663" s="21"/>
      <c r="EN663" s="384">
        <f t="array" ref="EN663">IFERROR(_xlfn.XLOOKUP($A663&amp;$B663,MARZO!$D$11:$D$40&amp;MARZO!$E$11:$E$40,MARZO!$AK$11:$AK$40,_xlfn.XLOOKUP($A663&amp;$B663,MARZO!$BC$11:$BC$40&amp;MARZO!$BD$11:$BD$40,MARZO!$CJ$11:$CJ$40,"A")),"")</f>
        <v>0</v>
      </c>
      <c r="EO663" s="384">
        <f t="array" ref="EO663">IFERROR(_xlfn.XLOOKUP($A663&amp;$B663,ABRIL!$D$11:$D$40&amp;ABRIL!$E$11:$E$40,ABRIL!$AK$11:$AK$40,_xlfn.XLOOKUP($A663&amp;$B663,ABRIL!$BC$11:$BC$40&amp;ABRIL!$BD$11:$BD$40,ABRIL!$CJ$11:$CJ$40,"A")),"")</f>
        <v>0</v>
      </c>
      <c r="EP663" s="384">
        <f t="array" ref="EP663">IFERROR(_xlfn.XLOOKUP($A663&amp;$B663,'ABRIL 2'!$D$11:$D$40&amp;'ABRIL 2'!$E$11:$E$40,'ABRIL 2'!$AK$11:$AK$40,_xlfn.XLOOKUP($A663&amp;$B663,'ABRIL 2'!$BC$11:$BC$40&amp;'ABRIL 2'!$BD$11:$BD$40,'ABRIL 2'!$CJ$11:$CJ$40,"A")),"")</f>
        <v>0</v>
      </c>
      <c r="EQ663" s="384">
        <f t="array" ref="EQ663">IFERROR(_xlfn.XLOOKUP($A663&amp;$B663,MAYO!$D$11:$D$40&amp;MAYO!$E$11:$E$40,MAYO!$AK$11:$AK$40,_xlfn.XLOOKUP($A663&amp;$B663,MAYO!$BC$11:$BC$40&amp;MAYO!$BD$11:$BD$40,MAYO!$CJ$11:$CJ$40,"A")),"")</f>
        <v>0</v>
      </c>
      <c r="ER663" s="384">
        <f t="array" ref="ER663">IFERROR(_xlfn.XLOOKUP($A663&amp;$B663,'MAYO 2'!$D$11:$D$40&amp;'MAYO 2'!$E$11:$E$40,'MAYO 2'!$AK$11:$AK$40,_xlfn.XLOOKUP($A663&amp;$B663,'MAYO 2'!$BC$11:$BC$40&amp;'MAYO 2'!$BD$11:$BD$40,'MAYO 2'!$CJ$11:$CJ$40,"A")),"")</f>
        <v>0</v>
      </c>
      <c r="ES663" s="384">
        <f t="array" ref="ES663">IFERROR(_xlfn.XLOOKUP($A663&amp;$B663,JUNIO!$D$11:$D$40&amp;JUNIO!$E$11:$E$40,JUNIO!$AK$11:$AK$40,_xlfn.XLOOKUP($A663&amp;$B663,JUNIO!$BC$11:$BC$40&amp;JUNIO!$BD$11:$BD$40,JUNIO!$CJ$11:$CJ$40,"A")),"")</f>
        <v>0</v>
      </c>
      <c r="ET663" s="384">
        <f t="array" ref="ET663">IFERROR(_xlfn.XLOOKUP($A663&amp;$B663,'JUNIO 2'!$D$11:$D$40&amp;'JUNIO 2'!$E$11:$E$40,'JUNIO 2'!$AK$11:$AK$40,_xlfn.XLOOKUP($A663&amp;$B663,'JUNIO 2'!$BC$11:$BC$40&amp;'JUNIO 2'!$BD$11:$BD$40,'JUNIO 2'!$CJ$11:$CJ$40,"A")),"")</f>
        <v>0</v>
      </c>
      <c r="EU663" s="384">
        <f t="array" ref="EU663">IFERROR(_xlfn.XLOOKUP($A663&amp;$B663,JULIO!$D$11:$D$40&amp;JULIO!$E$11:$E$40,JULIO!$AK$11:$AK$40,_xlfn.XLOOKUP($A663&amp;$B663,JULIO!$BC$11:$BC$40&amp;JULIO!$BD$11:$BD$40,JULIO!$CJ$11:$CJ$40,"A")),"")</f>
        <v>0</v>
      </c>
      <c r="EV663" s="384">
        <f t="array" ref="EV663">IFERROR(_xlfn.XLOOKUP($A663&amp;$B663,'JULIO 2'!$D$11:$D$40&amp;'JULIO 2'!$E$11:$E$40,'JULIO 2'!$AK$11:$AK$40,_xlfn.XLOOKUP($A663&amp;$B663,'JULIO 2'!$BC$11:$BC$40&amp;'JULIO 2'!$BD$11:$BD$40,'JULIO 2'!$CJ$11:$CJ$40,"A")),"")</f>
        <v>0</v>
      </c>
      <c r="EW663" s="384">
        <f t="array" ref="EW663">IFERROR(_xlfn.XLOOKUP($A663&amp;$B663,AGOSTO!$D$11:$D$40&amp;AGOSTO!$E$11:$E$40,AGOSTO!$AK$11:$AK$40,_xlfn.XLOOKUP($A663&amp;$B663,AGOSTO!$BC$11:$BC$40&amp;AGOSTO!$BD$11:$BD$40,AGOSTO!$CJ$11:$CJ$40,"A")),"")</f>
        <v>0</v>
      </c>
      <c r="EX663" s="384">
        <f t="array" ref="EX663">IFERROR(_xlfn.XLOOKUP($A663&amp;$B663,'AGOSTO 2'!$D$11:$D$40&amp;'AGOSTO 2'!$E$11:$E$40,'AGOSTO 2'!$AK$11:$AK$40,_xlfn.XLOOKUP($A663&amp;$B663,'AGOSTO 2'!$BC$11:$BC$40&amp;'AGOSTO 2'!$BD$11:$BD$40,'AGOSTO 2'!$CJ$11:$CJ$40,"A")),"")</f>
        <v>0</v>
      </c>
      <c r="EY663" s="384">
        <f t="array" ref="EY663">IFERROR(_xlfn.XLOOKUP($A663&amp;$B663,SEPTIEMBRE!$D$11:$D$40&amp;SEPTIEMBRE!$E$11:$E$40,SEPTIEMBRE!$AK$11:$AK$40,_xlfn.XLOOKUP($A663&amp;$B663,SEPTIEMBRE!$BC$11:$BC$40&amp;SEPTIEMBRE!$BD$11:$BD$40,SEPTIEMBRE!$CJ$11:$CJ$40,"A")),"")</f>
        <v>0</v>
      </c>
      <c r="EZ663" s="384">
        <f t="array" ref="EZ663">IFERROR(_xlfn.XLOOKUP($A663&amp;$B663,'SEPTIEMBRE 2'!$D$11:$D$40&amp;'SEPTIEMBRE 2'!$E$11:$E$40,'SEPTIEMBRE 2'!$AK$11:$AK$40,_xlfn.XLOOKUP($A663&amp;$B663,'SEPTIEMBRE 2'!$BC$11:$BC$40&amp;'SEPTIEMBRE 2'!$BD$11:$BD$40,'SEPTIEMBRE 2'!$CJ$11:$CJ$40,"A")),"")</f>
        <v>0</v>
      </c>
      <c r="FA663" s="384">
        <f t="array" ref="FA663">IFERROR(_xlfn.XLOOKUP($A663&amp;$B663,'SEPTIEMBRE 3'!$D$11:$D$40&amp;'SEPTIEMBRE 3'!$E$11:$E$40,'SEPTIEMBRE 3'!$AK$11:$AK$40,_xlfn.XLOOKUP($A663&amp;$B663,'SEPTIEMBRE 3'!$BC$11:$BC$40&amp;'SEPTIEMBRE 3'!$BD$11:$BD$40,'SEPTIEMBRE 3'!$CJ$11:$CJ$40,"A")),"")</f>
        <v>0</v>
      </c>
      <c r="FB663" s="384">
        <f t="array" ref="FB663">IFERROR(_xlfn.XLOOKUP($A663&amp;$B663,OCTUBRE!$D$11:$D$40&amp;OCTUBRE!$E$11:$E$40,OCTUBRE!$AK$11:$AK$40,_xlfn.XLOOKUP($A663&amp;$B663,OCTUBRE!$BC$11:$BC$40&amp;OCTUBRE!$BD$11:$BD$40,OCTUBRE!$CJ$11:$CJ$40,"A")),"")</f>
        <v>0</v>
      </c>
      <c r="FC663" s="384">
        <f t="array" ref="FC663">IFERROR(_xlfn.XLOOKUP($A663&amp;$B663,'OCTUBRE 2'!$D$11:$D$40&amp;'OCTUBRE 2'!$E$11:$E$40,'OCTUBRE 2'!$AK$11:$AK$40,_xlfn.XLOOKUP($A663&amp;$B663,'OCTUBRE 2'!$BC$11:$BC$40&amp;'OCTUBRE 2'!$BD$11:$BD$40,'OCTUBRE 2'!$CJ$11:$CJ$40,"A")),"")</f>
        <v>0</v>
      </c>
      <c r="FD663" s="384">
        <f t="array" ref="FD663">IFERROR(_xlfn.XLOOKUP($A663&amp;$B663,NOVIEMBRE!$D$11:$D$40&amp;NOVIEMBRE!$E$11:$E$40,NOVIEMBRE!$AK$11:$AK$40,_xlfn.XLOOKUP($A663&amp;$B663,NOVIEMBRE!$BC$11:$BC$40&amp;NOVIEMBRE!$BD$11:$BD$40,NOVIEMBRE!$CJ$11:$CJ$40,"A")),"")</f>
        <v>0</v>
      </c>
      <c r="FE663" s="384">
        <f t="array" ref="FE663">IFERROR(_xlfn.XLOOKUP($A663&amp;$B663,'NOVIEMBRE 2'!$D$11:$D$40&amp;'NOVIEMBRE 2'!$E$11:$E$40,'NOVIEMBRE 2'!$AK$11:$AK$40,_xlfn.XLOOKUP($A663&amp;$B663,'NOVIEMBRE 2'!$BC$11:$BC$40&amp;'NOVIEMBRE 2'!$BD$11:$BD$40,'NOVIEMBRE 2'!$CJ$11:$CJ$40,"A")),"")</f>
        <v>0</v>
      </c>
      <c r="FF663" s="385">
        <f t="array" ref="FF663">IFERROR(_xlfn.XLOOKUP($A663&amp;$B663,DICIEMBRE!$D$11:$D$40&amp;DICIEMBRE!$E$11:$E$40,DICIEMBRE!$AK$11:$AK$40,_xlfn.XLOOKUP($A663&amp;$B663,DICIEMBRE!$BC$11:$BC$40&amp;DICIEMBRE!$BD$11:$BD$40,DICIEMBRE!$CJ$11:$CJ$40,"A")),"")</f>
        <v>0</v>
      </c>
      <c r="FG663" s="386" t="str">
        <f t="shared" si="19"/>
        <v/>
      </c>
      <c r="FH663" s="386" t="str">
        <f t="array" ref="FH663">IF(
 COUNT(DZ663:EH663)=0,
 "-",
 IF(
  COUNT(DZ663:EH663) &lt; COUNTA(DZ663:EH663),
  REPT("🟩", ROUND(COUNT(DZ663:EH663)/COUNTA(DZ663:EH663)*5, 0)) &amp;
  REPT("⬜", 5 - ROUND(COUNT(DZ663:EH663)/COUNTA(DZ663:EH663)*5, 0)),
  IF(
    AVERAGE(IF(DZ663:EH663&lt;&gt;"", DZ663:EH663, )) &gt;= 70, "🟩🟩🟩🟩🟩",
    IF(
      AVERAGE(IF(DZ663:EH663&lt;&gt;"",DZ663:EH663, )) &gt;= 56, "🟨🟨🟨🟨🟨",
      "🟥🟥🟥🟥🟥"
    )
  )
 )
)
</f>
        <v>-</v>
      </c>
    </row>
    <row r="664" ht="15.75" customHeight="1">
      <c r="A664" s="168"/>
      <c r="B664" s="169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1"/>
      <c r="N664" s="172" t="str">
        <f t="shared" si="1"/>
        <v/>
      </c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2" t="str">
        <f t="shared" si="2"/>
        <v/>
      </c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2" t="str">
        <f t="shared" si="3"/>
        <v/>
      </c>
      <c r="AM664" s="173"/>
      <c r="AN664" s="173"/>
      <c r="AO664" s="173"/>
      <c r="AP664" s="173"/>
      <c r="AQ664" s="173"/>
      <c r="AR664" s="173"/>
      <c r="AS664" s="173"/>
      <c r="AT664" s="173"/>
      <c r="AU664" s="173"/>
      <c r="AV664" s="171"/>
      <c r="AW664" s="171"/>
      <c r="AX664" s="172" t="str">
        <f t="shared" si="4"/>
        <v/>
      </c>
      <c r="AY664" s="173"/>
      <c r="AZ664" s="173"/>
      <c r="BA664" s="173"/>
      <c r="BB664" s="173"/>
      <c r="BC664" s="173"/>
      <c r="BD664" s="173"/>
      <c r="BE664" s="173"/>
      <c r="BF664" s="173"/>
      <c r="BG664" s="173"/>
      <c r="BH664" s="173"/>
      <c r="BI664" s="173"/>
      <c r="BJ664" s="172" t="str">
        <f t="shared" si="5"/>
        <v/>
      </c>
      <c r="BK664" s="173"/>
      <c r="BL664" s="173"/>
      <c r="BM664" s="173"/>
      <c r="BN664" s="173"/>
      <c r="BO664" s="173"/>
      <c r="BP664" s="173"/>
      <c r="BQ664" s="173"/>
      <c r="BR664" s="173"/>
      <c r="BS664" s="173"/>
      <c r="BT664" s="173"/>
      <c r="BU664" s="173"/>
      <c r="BV664" s="172" t="str">
        <f t="shared" si="6"/>
        <v/>
      </c>
      <c r="BW664" s="173"/>
      <c r="BX664" s="173"/>
      <c r="BY664" s="173"/>
      <c r="BZ664" s="171"/>
      <c r="CA664" s="171"/>
      <c r="CB664" s="171"/>
      <c r="CC664" s="171"/>
      <c r="CD664" s="171"/>
      <c r="CE664" s="171"/>
      <c r="CF664" s="171"/>
      <c r="CG664" s="171"/>
      <c r="CH664" s="172" t="str">
        <f t="shared" si="7"/>
        <v/>
      </c>
      <c r="CI664" s="171"/>
      <c r="CJ664" s="173"/>
      <c r="CK664" s="173"/>
      <c r="CL664" s="173"/>
      <c r="CM664" s="173"/>
      <c r="CN664" s="171"/>
      <c r="CO664" s="171"/>
      <c r="CP664" s="171"/>
      <c r="CQ664" s="173"/>
      <c r="CR664" s="171"/>
      <c r="CS664" s="171"/>
      <c r="CT664" s="172" t="str">
        <f t="shared" si="8"/>
        <v/>
      </c>
      <c r="CU664" s="172"/>
      <c r="CV664" s="172"/>
      <c r="CW664" s="172"/>
      <c r="CX664" s="172"/>
      <c r="CY664" s="172"/>
      <c r="CZ664" s="172"/>
      <c r="DA664" s="172"/>
      <c r="DB664" s="172"/>
      <c r="DC664" s="172"/>
      <c r="DD664" s="172"/>
      <c r="DE664" s="172"/>
      <c r="DF664" s="172"/>
      <c r="DG664" s="188" t="str">
        <f t="array" ref="DG664">IFERROR(_xlfn.XLOOKUP($A664&amp;B664,MARZO!$D$11:$D$40&amp;MARZO!$E$11:$E$40,MARZO!$AM$11:$AM$40,_xlfn.XLOOKUP($A664&amp;$B664,MARZO!$BC$11:$BC$40&amp;MARZO!$BD$11:$BD$40,MARZO!$CL$11:$CL$40,"A"))/1%,"")</f>
        <v/>
      </c>
      <c r="DH664" s="188" t="str">
        <f t="array" ref="DH664">IFERROR(_xlfn.XLOOKUP($A664&amp;$B664,ABRIL!$D$11:$D$40&amp;ABRIL!$E$11:$E$40,ABRIL!$AM$11:$AM$40,_xlfn.XLOOKUP($A664&amp;$B664,ABRIL!$BC$11:$BC$40&amp;ABRIL!$BD$11:$BD$40,ABRIL!$CL$11:$CL$40,"A"))/1%,"")</f>
        <v/>
      </c>
      <c r="DI664" s="188" t="str">
        <f t="array" ref="DI664">IFERROR(_xlfn.XLOOKUP($A664&amp;$B664,'ABRIL 2'!$D$11:$D$40&amp;'ABRIL 2'!$E$11:$E$40,'ABRIL 2'!$AM$11:$AM$40,_xlfn.XLOOKUP($A664&amp;$B664,'ABRIL 2'!$BC$11:$BC$40&amp;'ABRIL 2'!$BD$11:$BD$40,'ABRIL 2'!$CL$11:$CL$40,"A"))/1%,"")</f>
        <v/>
      </c>
      <c r="DJ664" s="188" t="str">
        <f t="array" ref="DJ664">IFERROR(_xlfn.XLOOKUP($A664&amp;$B664,MAYO!$D$11:$D$40&amp;MAYO!$E$11:$E$40,MAYO!$AM$11:$AM$40,_xlfn.XLOOKUP($A664&amp;$B664,MAYO!$BC$11:$BC$40&amp;MAYO!$BD$11:$BD$40,MAYO!$CL$11:$CL$40,"A"))/1%,"")</f>
        <v/>
      </c>
      <c r="DK664" s="188" t="str">
        <f t="array" ref="DK664">IFERROR(_xlfn.XLOOKUP($A664&amp;$B664,'MAYO 2'!$D$11:$D$40&amp;'MAYO 2'!$E$11:$E$40,'MAYO 2'!$AM$11:$AM$40,_xlfn.XLOOKUP($A664&amp;$B664,'MAYO 2'!$BC$11:$BC$40&amp;'MAYO 2'!$BD$11:$BD$40,'MAYO 2'!$CL$11:$CL$40,"A"))/1%,"")</f>
        <v/>
      </c>
      <c r="DL664" s="188" t="str">
        <f t="array" ref="DL664">IFERROR(_xlfn.XLOOKUP($A664&amp;$B664,JUNIO!$D$11:$D$40&amp;JUNIO!$E$11:$E$40,JUNIO!$AM$11:$AM$40,_xlfn.XLOOKUP($A664&amp;$B664,JUNIO!$BC$11:$BC$40&amp;JUNIO!$BD$11:$BD$40,JUNIO!$CL$11:$CL$40,"A"))/1%,"")</f>
        <v/>
      </c>
      <c r="DM664" s="188" t="str">
        <f t="array" ref="DM664">IFERROR(_xlfn.XLOOKUP($A664&amp;$B664,'JUNIO 2'!$D$11:$D$40&amp;'JUNIO 2'!$E$11:$E$40,'JUNIO 2'!$AM$11:$AM$40,_xlfn.XLOOKUP($A664&amp;$B664,'JUNIO 2'!$BC$11:$BC$40&amp;'JUNIO 2'!$BD$11:$BD$40,'JUNIO 2'!$CL$11:$CL$40,"A"))/1%,"")</f>
        <v/>
      </c>
      <c r="DN664" s="188" t="str">
        <f t="array" ref="DN664">IFERROR(_xlfn.XLOOKUP($A664&amp;$B664,JULIO!$D$11:$D$40&amp;JULIO!$E$11:$E$40,JULIO!$AM$11:$AM$40,_xlfn.XLOOKUP($A664&amp;$B664,JULIO!$BC$11:$BC$40&amp;JULIO!$BD$11:$BD$40,JULIO!$CL$11:$CL$40,"A"))/1%,"")</f>
        <v/>
      </c>
      <c r="DO664" s="188" t="str">
        <f t="array" ref="DO664">IFERROR(_xlfn.XLOOKUP($A664&amp;$B664,'JULIO 2'!$D$11:$D$40&amp;'JULIO 2'!$E$11:$E$40,'JULIO 2'!$AM$11:$AM$40,_xlfn.XLOOKUP($A664&amp;$B664,'JULIO 2'!$BC$11:$BC$40&amp;'JULIO 2'!$BD$11:$BD$40,'JULIO 2'!$CL$11:$CL$40,"A"))/1%,"")</f>
        <v/>
      </c>
      <c r="DP664" s="188" t="str">
        <f t="array" ref="DP664">IFERROR(_xlfn.XLOOKUP($A664&amp;$B664,AGOSTO!$D$11:$D$40&amp;AGOSTO!$E$11:$E$40,AGOSTO!$AM$11:$AM$40,_xlfn.XLOOKUP($A664&amp;$B664,AGOSTO!$BC$11:$BC$40&amp;AGOSTO!$BD$11:$BD$40,AGOSTO!$CL$11:$CL$40,"A"))/1%,"")</f>
        <v/>
      </c>
      <c r="DQ664" s="188" t="str">
        <f t="array" ref="DQ664">IFERROR(_xlfn.XLOOKUP($A664&amp;$B664,'AGOSTO 2'!$D$11:$D$40&amp;'AGOSTO 2'!$E$11:$E$40,'AGOSTO 2'!$AM$11:$AM$40,_xlfn.XLOOKUP($A664&amp;$B664,'AGOSTO 2'!$BC$11:$BC$40&amp;'AGOSTO 2'!$BD$11:$BD$40,'AGOSTO 2'!$CL$11:$CL$40,"A"))/1%,"")</f>
        <v/>
      </c>
      <c r="DR664" s="188" t="str">
        <f t="array" ref="DR664">IFERROR(_xlfn.XLOOKUP($A664&amp;$B664,SEPTIEMBRE!$D$11:$D$40&amp;SEPTIEMBRE!$E$11:$E$40,SEPTIEMBRE!$AM$11:$AM$40,_xlfn.XLOOKUP($A664&amp;$B664,SEPTIEMBRE!$BC$11:$BC$40&amp;SEPTIEMBRE!$BD$11:$BD$40,SEPTIEMBRE!$CL$11:$CL$40,"A"))/1%,"")</f>
        <v/>
      </c>
      <c r="DS664" s="188" t="str">
        <f t="array" ref="DS664">IFERROR(_xlfn.XLOOKUP($A664&amp;$B664,'SEPTIEMBRE 2'!$D$11:$D$40&amp;'SEPTIEMBRE 2'!$E$11:$E$40,'SEPTIEMBRE 2'!$AM$11:$AM$40,_xlfn.XLOOKUP($A664&amp;$B664,'SEPTIEMBRE 2'!$BC$11:$BC$40&amp;'SEPTIEMBRE 2'!$BD$11:$BD$40,'SEPTIEMBRE 2'!$CL$11:$CL$40,"A"))/1%,"")</f>
        <v/>
      </c>
      <c r="DT664" s="188" t="str">
        <f t="array" ref="DT664">IFERROR(_xlfn.XLOOKUP($A664&amp;$B664,'SEPTIEMBRE 3'!$D$11:$D$40&amp;'SEPTIEMBRE 3'!$E$11:$E$40,'SEPTIEMBRE 3'!$AM$11:$AM$40,_xlfn.XLOOKUP($A664&amp;$B664,'SEPTIEMBRE 3'!$BC$11:$BC$40&amp;'SEPTIEMBRE 3'!$BD$11:$BD$40,'SEPTIEMBRE 3'!$CL$11:$CL$40,"A"))/1%,"")</f>
        <v/>
      </c>
      <c r="DU664" s="188" t="str">
        <f t="array" ref="DU664">IFERROR(_xlfn.XLOOKUP($A664&amp;$B664,OCTUBRE!$D$11:$D$40&amp;OCTUBRE!$E$11:$E$40,OCTUBRE!$AM$11:$AM$40,_xlfn.XLOOKUP($A664&amp;$B664,OCTUBRE!$BC$11:$BC$40&amp;OCTUBRE!$BD$11:$BD$40,OCTUBRE!$CL$11:$CL$40,"A"))/1%,"")</f>
        <v/>
      </c>
      <c r="DV664" s="188" t="str">
        <f t="array" ref="DV664">IFERROR(_xlfn.XLOOKUP($A664&amp;$B664,'OCTUBRE 2'!$D$11:$D$40&amp;'OCTUBRE 2'!$E$11:$E$40,'OCTUBRE 2'!$AM$11:$AM$40,_xlfn.XLOOKUP($A664&amp;$B664,'OCTUBRE 2'!$BC$11:$BC$40&amp;'OCTUBRE 2'!$BD$11:$BD$40,'OCTUBRE 2'!$CL$11:$CL$40,"A"))/1%,"")</f>
        <v/>
      </c>
      <c r="DW664" s="188" t="str">
        <f t="array" ref="DW664">IFERROR(_xlfn.XLOOKUP($A664&amp;$B664,NOVIEMBRE!$D$11:$D$40&amp;NOVIEMBRE!$E$11:$E$40,NOVIEMBRE!$AM$11:$AM$40,_xlfn.XLOOKUP($A664&amp;$B664,NOVIEMBRE!$BC$11:$BC$40&amp;NOVIEMBRE!$BD$11:$BD$40,NOVIEMBRE!$CL$11:$CL$40,"A"))/1%,"")</f>
        <v/>
      </c>
      <c r="DX664" s="188" t="str">
        <f t="array" ref="DX664">IFERROR(_xlfn.XLOOKUP($A664&amp;$B664,'NOVIEMBRE 2'!$D$11:$D$40&amp;'NOVIEMBRE 2'!$E$11:$E$40,'NOVIEMBRE 2'!$AM$11:$AM$40,_xlfn.XLOOKUP($A664&amp;$B664,'NOVIEMBRE 2'!$BC$11:$BC$40&amp;'NOVIEMBRE 2'!$BD$11:$BD$40,'NOVIEMBRE 2'!$CL$11:$CL$40,"A"))/1%,"")</f>
        <v/>
      </c>
      <c r="DY664" s="188" t="str">
        <f t="array" ref="DY664">IFERROR(_xlfn.XLOOKUP($A664&amp;$B664,DICIEMBRE!$D$11:$D$40&amp;DICIEMBRE!$E$11:$E$40,DICIEMBRE!$AM$11:$AM$40,_xlfn.XLOOKUP($A664&amp;$B664,DICIEMBRE!$BC$11:$BC$40&amp;DICIEMBRE!$BD$11:$BD$40,DICIEMBRE!$CL$11:$CL$40,"A"))/1%,"")</f>
        <v/>
      </c>
      <c r="DZ664" s="381" t="str">
        <f t="shared" si="9"/>
        <v>-</v>
      </c>
      <c r="EA664" s="381" t="str">
        <f t="shared" si="10"/>
        <v>-</v>
      </c>
      <c r="EB664" s="381" t="str">
        <f t="shared" si="11"/>
        <v>-</v>
      </c>
      <c r="EC664" s="381" t="str">
        <f t="shared" si="12"/>
        <v>-</v>
      </c>
      <c r="ED664" s="381" t="str">
        <f t="shared" si="13"/>
        <v>-</v>
      </c>
      <c r="EE664" s="381" t="str">
        <f t="shared" si="14"/>
        <v>-</v>
      </c>
      <c r="EF664" s="381" t="str">
        <f t="shared" si="15"/>
        <v>-</v>
      </c>
      <c r="EG664" s="381" t="str">
        <f t="shared" si="16"/>
        <v>-</v>
      </c>
      <c r="EH664" s="381" t="str">
        <f t="shared" si="17"/>
        <v>-</v>
      </c>
      <c r="EI664" s="188" t="str">
        <f t="shared" si="18"/>
        <v/>
      </c>
      <c r="EJ664" s="382"/>
      <c r="EK664" s="382"/>
      <c r="EL664" s="383"/>
      <c r="EM664" s="21"/>
      <c r="EN664" s="384">
        <f t="array" ref="EN664">IFERROR(_xlfn.XLOOKUP($A664&amp;$B664,MARZO!$D$11:$D$40&amp;MARZO!$E$11:$E$40,MARZO!$AK$11:$AK$40,_xlfn.XLOOKUP($A664&amp;$B664,MARZO!$BC$11:$BC$40&amp;MARZO!$BD$11:$BD$40,MARZO!$CJ$11:$CJ$40,"A")),"")</f>
        <v>0</v>
      </c>
      <c r="EO664" s="384">
        <f t="array" ref="EO664">IFERROR(_xlfn.XLOOKUP($A664&amp;$B664,ABRIL!$D$11:$D$40&amp;ABRIL!$E$11:$E$40,ABRIL!$AK$11:$AK$40,_xlfn.XLOOKUP($A664&amp;$B664,ABRIL!$BC$11:$BC$40&amp;ABRIL!$BD$11:$BD$40,ABRIL!$CJ$11:$CJ$40,"A")),"")</f>
        <v>0</v>
      </c>
      <c r="EP664" s="384">
        <f t="array" ref="EP664">IFERROR(_xlfn.XLOOKUP($A664&amp;$B664,'ABRIL 2'!$D$11:$D$40&amp;'ABRIL 2'!$E$11:$E$40,'ABRIL 2'!$AK$11:$AK$40,_xlfn.XLOOKUP($A664&amp;$B664,'ABRIL 2'!$BC$11:$BC$40&amp;'ABRIL 2'!$BD$11:$BD$40,'ABRIL 2'!$CJ$11:$CJ$40,"A")),"")</f>
        <v>0</v>
      </c>
      <c r="EQ664" s="384">
        <f t="array" ref="EQ664">IFERROR(_xlfn.XLOOKUP($A664&amp;$B664,MAYO!$D$11:$D$40&amp;MAYO!$E$11:$E$40,MAYO!$AK$11:$AK$40,_xlfn.XLOOKUP($A664&amp;$B664,MAYO!$BC$11:$BC$40&amp;MAYO!$BD$11:$BD$40,MAYO!$CJ$11:$CJ$40,"A")),"")</f>
        <v>0</v>
      </c>
      <c r="ER664" s="384">
        <f t="array" ref="ER664">IFERROR(_xlfn.XLOOKUP($A664&amp;$B664,'MAYO 2'!$D$11:$D$40&amp;'MAYO 2'!$E$11:$E$40,'MAYO 2'!$AK$11:$AK$40,_xlfn.XLOOKUP($A664&amp;$B664,'MAYO 2'!$BC$11:$BC$40&amp;'MAYO 2'!$BD$11:$BD$40,'MAYO 2'!$CJ$11:$CJ$40,"A")),"")</f>
        <v>0</v>
      </c>
      <c r="ES664" s="384">
        <f t="array" ref="ES664">IFERROR(_xlfn.XLOOKUP($A664&amp;$B664,JUNIO!$D$11:$D$40&amp;JUNIO!$E$11:$E$40,JUNIO!$AK$11:$AK$40,_xlfn.XLOOKUP($A664&amp;$B664,JUNIO!$BC$11:$BC$40&amp;JUNIO!$BD$11:$BD$40,JUNIO!$CJ$11:$CJ$40,"A")),"")</f>
        <v>0</v>
      </c>
      <c r="ET664" s="384">
        <f t="array" ref="ET664">IFERROR(_xlfn.XLOOKUP($A664&amp;$B664,'JUNIO 2'!$D$11:$D$40&amp;'JUNIO 2'!$E$11:$E$40,'JUNIO 2'!$AK$11:$AK$40,_xlfn.XLOOKUP($A664&amp;$B664,'JUNIO 2'!$BC$11:$BC$40&amp;'JUNIO 2'!$BD$11:$BD$40,'JUNIO 2'!$CJ$11:$CJ$40,"A")),"")</f>
        <v>0</v>
      </c>
      <c r="EU664" s="384">
        <f t="array" ref="EU664">IFERROR(_xlfn.XLOOKUP($A664&amp;$B664,JULIO!$D$11:$D$40&amp;JULIO!$E$11:$E$40,JULIO!$AK$11:$AK$40,_xlfn.XLOOKUP($A664&amp;$B664,JULIO!$BC$11:$BC$40&amp;JULIO!$BD$11:$BD$40,JULIO!$CJ$11:$CJ$40,"A")),"")</f>
        <v>0</v>
      </c>
      <c r="EV664" s="384">
        <f t="array" ref="EV664">IFERROR(_xlfn.XLOOKUP($A664&amp;$B664,'JULIO 2'!$D$11:$D$40&amp;'JULIO 2'!$E$11:$E$40,'JULIO 2'!$AK$11:$AK$40,_xlfn.XLOOKUP($A664&amp;$B664,'JULIO 2'!$BC$11:$BC$40&amp;'JULIO 2'!$BD$11:$BD$40,'JULIO 2'!$CJ$11:$CJ$40,"A")),"")</f>
        <v>0</v>
      </c>
      <c r="EW664" s="384">
        <f t="array" ref="EW664">IFERROR(_xlfn.XLOOKUP($A664&amp;$B664,AGOSTO!$D$11:$D$40&amp;AGOSTO!$E$11:$E$40,AGOSTO!$AK$11:$AK$40,_xlfn.XLOOKUP($A664&amp;$B664,AGOSTO!$BC$11:$BC$40&amp;AGOSTO!$BD$11:$BD$40,AGOSTO!$CJ$11:$CJ$40,"A")),"")</f>
        <v>0</v>
      </c>
      <c r="EX664" s="384">
        <f t="array" ref="EX664">IFERROR(_xlfn.XLOOKUP($A664&amp;$B664,'AGOSTO 2'!$D$11:$D$40&amp;'AGOSTO 2'!$E$11:$E$40,'AGOSTO 2'!$AK$11:$AK$40,_xlfn.XLOOKUP($A664&amp;$B664,'AGOSTO 2'!$BC$11:$BC$40&amp;'AGOSTO 2'!$BD$11:$BD$40,'AGOSTO 2'!$CJ$11:$CJ$40,"A")),"")</f>
        <v>0</v>
      </c>
      <c r="EY664" s="384">
        <f t="array" ref="EY664">IFERROR(_xlfn.XLOOKUP($A664&amp;$B664,SEPTIEMBRE!$D$11:$D$40&amp;SEPTIEMBRE!$E$11:$E$40,SEPTIEMBRE!$AK$11:$AK$40,_xlfn.XLOOKUP($A664&amp;$B664,SEPTIEMBRE!$BC$11:$BC$40&amp;SEPTIEMBRE!$BD$11:$BD$40,SEPTIEMBRE!$CJ$11:$CJ$40,"A")),"")</f>
        <v>0</v>
      </c>
      <c r="EZ664" s="384">
        <f t="array" ref="EZ664">IFERROR(_xlfn.XLOOKUP($A664&amp;$B664,'SEPTIEMBRE 2'!$D$11:$D$40&amp;'SEPTIEMBRE 2'!$E$11:$E$40,'SEPTIEMBRE 2'!$AK$11:$AK$40,_xlfn.XLOOKUP($A664&amp;$B664,'SEPTIEMBRE 2'!$BC$11:$BC$40&amp;'SEPTIEMBRE 2'!$BD$11:$BD$40,'SEPTIEMBRE 2'!$CJ$11:$CJ$40,"A")),"")</f>
        <v>0</v>
      </c>
      <c r="FA664" s="384">
        <f t="array" ref="FA664">IFERROR(_xlfn.XLOOKUP($A664&amp;$B664,'SEPTIEMBRE 3'!$D$11:$D$40&amp;'SEPTIEMBRE 3'!$E$11:$E$40,'SEPTIEMBRE 3'!$AK$11:$AK$40,_xlfn.XLOOKUP($A664&amp;$B664,'SEPTIEMBRE 3'!$BC$11:$BC$40&amp;'SEPTIEMBRE 3'!$BD$11:$BD$40,'SEPTIEMBRE 3'!$CJ$11:$CJ$40,"A")),"")</f>
        <v>0</v>
      </c>
      <c r="FB664" s="384">
        <f t="array" ref="FB664">IFERROR(_xlfn.XLOOKUP($A664&amp;$B664,OCTUBRE!$D$11:$D$40&amp;OCTUBRE!$E$11:$E$40,OCTUBRE!$AK$11:$AK$40,_xlfn.XLOOKUP($A664&amp;$B664,OCTUBRE!$BC$11:$BC$40&amp;OCTUBRE!$BD$11:$BD$40,OCTUBRE!$CJ$11:$CJ$40,"A")),"")</f>
        <v>0</v>
      </c>
      <c r="FC664" s="384">
        <f t="array" ref="FC664">IFERROR(_xlfn.XLOOKUP($A664&amp;$B664,'OCTUBRE 2'!$D$11:$D$40&amp;'OCTUBRE 2'!$E$11:$E$40,'OCTUBRE 2'!$AK$11:$AK$40,_xlfn.XLOOKUP($A664&amp;$B664,'OCTUBRE 2'!$BC$11:$BC$40&amp;'OCTUBRE 2'!$BD$11:$BD$40,'OCTUBRE 2'!$CJ$11:$CJ$40,"A")),"")</f>
        <v>0</v>
      </c>
      <c r="FD664" s="384">
        <f t="array" ref="FD664">IFERROR(_xlfn.XLOOKUP($A664&amp;$B664,NOVIEMBRE!$D$11:$D$40&amp;NOVIEMBRE!$E$11:$E$40,NOVIEMBRE!$AK$11:$AK$40,_xlfn.XLOOKUP($A664&amp;$B664,NOVIEMBRE!$BC$11:$BC$40&amp;NOVIEMBRE!$BD$11:$BD$40,NOVIEMBRE!$CJ$11:$CJ$40,"A")),"")</f>
        <v>0</v>
      </c>
      <c r="FE664" s="384">
        <f t="array" ref="FE664">IFERROR(_xlfn.XLOOKUP($A664&amp;$B664,'NOVIEMBRE 2'!$D$11:$D$40&amp;'NOVIEMBRE 2'!$E$11:$E$40,'NOVIEMBRE 2'!$AK$11:$AK$40,_xlfn.XLOOKUP($A664&amp;$B664,'NOVIEMBRE 2'!$BC$11:$BC$40&amp;'NOVIEMBRE 2'!$BD$11:$BD$40,'NOVIEMBRE 2'!$CJ$11:$CJ$40,"A")),"")</f>
        <v>0</v>
      </c>
      <c r="FF664" s="385">
        <f t="array" ref="FF664">IFERROR(_xlfn.XLOOKUP($A664&amp;$B664,DICIEMBRE!$D$11:$D$40&amp;DICIEMBRE!$E$11:$E$40,DICIEMBRE!$AK$11:$AK$40,_xlfn.XLOOKUP($A664&amp;$B664,DICIEMBRE!$BC$11:$BC$40&amp;DICIEMBRE!$BD$11:$BD$40,DICIEMBRE!$CJ$11:$CJ$40,"A")),"")</f>
        <v>0</v>
      </c>
      <c r="FG664" s="386" t="str">
        <f t="shared" si="19"/>
        <v/>
      </c>
      <c r="FH664" s="386" t="str">
        <f t="array" ref="FH664">IF(
 COUNT(DZ664:EH664)=0,
 "-",
 IF(
  COUNT(DZ664:EH664) &lt; COUNTA(DZ664:EH664),
  REPT("🟩", ROUND(COUNT(DZ664:EH664)/COUNTA(DZ664:EH664)*5, 0)) &amp;
  REPT("⬜", 5 - ROUND(COUNT(DZ664:EH664)/COUNTA(DZ664:EH664)*5, 0)),
  IF(
    AVERAGE(IF(DZ664:EH664&lt;&gt;"", DZ664:EH664, )) &gt;= 70, "🟩🟩🟩🟩🟩",
    IF(
      AVERAGE(IF(DZ664:EH664&lt;&gt;"",DZ664:EH664, )) &gt;= 56, "🟨🟨🟨🟨🟨",
      "🟥🟥🟥🟥🟥"
    )
  )
 )
)
</f>
        <v>-</v>
      </c>
    </row>
    <row r="665" ht="15.75" customHeight="1">
      <c r="A665" s="168"/>
      <c r="B665" s="169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1"/>
      <c r="N665" s="172" t="str">
        <f t="shared" si="1"/>
        <v/>
      </c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2" t="str">
        <f t="shared" si="2"/>
        <v/>
      </c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2" t="str">
        <f t="shared" si="3"/>
        <v/>
      </c>
      <c r="AM665" s="173"/>
      <c r="AN665" s="173"/>
      <c r="AO665" s="173"/>
      <c r="AP665" s="173"/>
      <c r="AQ665" s="173"/>
      <c r="AR665" s="173"/>
      <c r="AS665" s="173"/>
      <c r="AT665" s="173"/>
      <c r="AU665" s="173"/>
      <c r="AV665" s="171"/>
      <c r="AW665" s="171"/>
      <c r="AX665" s="172" t="str">
        <f t="shared" si="4"/>
        <v/>
      </c>
      <c r="AY665" s="173"/>
      <c r="AZ665" s="173"/>
      <c r="BA665" s="173"/>
      <c r="BB665" s="173"/>
      <c r="BC665" s="173"/>
      <c r="BD665" s="173"/>
      <c r="BE665" s="173"/>
      <c r="BF665" s="173"/>
      <c r="BG665" s="173"/>
      <c r="BH665" s="173"/>
      <c r="BI665" s="173"/>
      <c r="BJ665" s="172" t="str">
        <f t="shared" si="5"/>
        <v/>
      </c>
      <c r="BK665" s="173"/>
      <c r="BL665" s="173"/>
      <c r="BM665" s="173"/>
      <c r="BN665" s="173"/>
      <c r="BO665" s="173"/>
      <c r="BP665" s="173"/>
      <c r="BQ665" s="173"/>
      <c r="BR665" s="173"/>
      <c r="BS665" s="173"/>
      <c r="BT665" s="173"/>
      <c r="BU665" s="173"/>
      <c r="BV665" s="172" t="str">
        <f t="shared" si="6"/>
        <v/>
      </c>
      <c r="BW665" s="173"/>
      <c r="BX665" s="173"/>
      <c r="BY665" s="173"/>
      <c r="BZ665" s="171"/>
      <c r="CA665" s="171"/>
      <c r="CB665" s="171"/>
      <c r="CC665" s="171"/>
      <c r="CD665" s="171"/>
      <c r="CE665" s="171"/>
      <c r="CF665" s="171"/>
      <c r="CG665" s="171"/>
      <c r="CH665" s="172" t="str">
        <f t="shared" si="7"/>
        <v/>
      </c>
      <c r="CI665" s="171"/>
      <c r="CJ665" s="173"/>
      <c r="CK665" s="173"/>
      <c r="CL665" s="173"/>
      <c r="CM665" s="173"/>
      <c r="CN665" s="171"/>
      <c r="CO665" s="171"/>
      <c r="CP665" s="171"/>
      <c r="CQ665" s="173"/>
      <c r="CR665" s="171"/>
      <c r="CS665" s="171"/>
      <c r="CT665" s="172" t="str">
        <f t="shared" si="8"/>
        <v/>
      </c>
      <c r="CU665" s="172"/>
      <c r="CV665" s="172"/>
      <c r="CW665" s="172"/>
      <c r="CX665" s="172"/>
      <c r="CY665" s="172"/>
      <c r="CZ665" s="172"/>
      <c r="DA665" s="172"/>
      <c r="DB665" s="172"/>
      <c r="DC665" s="172"/>
      <c r="DD665" s="172"/>
      <c r="DE665" s="172"/>
      <c r="DF665" s="172"/>
      <c r="DG665" s="188" t="str">
        <f t="array" ref="DG665">IFERROR(_xlfn.XLOOKUP($A665&amp;B665,MARZO!$D$11:$D$40&amp;MARZO!$E$11:$E$40,MARZO!$AM$11:$AM$40,_xlfn.XLOOKUP($A665&amp;$B665,MARZO!$BC$11:$BC$40&amp;MARZO!$BD$11:$BD$40,MARZO!$CL$11:$CL$40,"A"))/1%,"")</f>
        <v/>
      </c>
      <c r="DH665" s="188" t="str">
        <f t="array" ref="DH665">IFERROR(_xlfn.XLOOKUP($A665&amp;$B665,ABRIL!$D$11:$D$40&amp;ABRIL!$E$11:$E$40,ABRIL!$AM$11:$AM$40,_xlfn.XLOOKUP($A665&amp;$B665,ABRIL!$BC$11:$BC$40&amp;ABRIL!$BD$11:$BD$40,ABRIL!$CL$11:$CL$40,"A"))/1%,"")</f>
        <v/>
      </c>
      <c r="DI665" s="188" t="str">
        <f t="array" ref="DI665">IFERROR(_xlfn.XLOOKUP($A665&amp;$B665,'ABRIL 2'!$D$11:$D$40&amp;'ABRIL 2'!$E$11:$E$40,'ABRIL 2'!$AM$11:$AM$40,_xlfn.XLOOKUP($A665&amp;$B665,'ABRIL 2'!$BC$11:$BC$40&amp;'ABRIL 2'!$BD$11:$BD$40,'ABRIL 2'!$CL$11:$CL$40,"A"))/1%,"")</f>
        <v/>
      </c>
      <c r="DJ665" s="188" t="str">
        <f t="array" ref="DJ665">IFERROR(_xlfn.XLOOKUP($A665&amp;$B665,MAYO!$D$11:$D$40&amp;MAYO!$E$11:$E$40,MAYO!$AM$11:$AM$40,_xlfn.XLOOKUP($A665&amp;$B665,MAYO!$BC$11:$BC$40&amp;MAYO!$BD$11:$BD$40,MAYO!$CL$11:$CL$40,"A"))/1%,"")</f>
        <v/>
      </c>
      <c r="DK665" s="188" t="str">
        <f t="array" ref="DK665">IFERROR(_xlfn.XLOOKUP($A665&amp;$B665,'MAYO 2'!$D$11:$D$40&amp;'MAYO 2'!$E$11:$E$40,'MAYO 2'!$AM$11:$AM$40,_xlfn.XLOOKUP($A665&amp;$B665,'MAYO 2'!$BC$11:$BC$40&amp;'MAYO 2'!$BD$11:$BD$40,'MAYO 2'!$CL$11:$CL$40,"A"))/1%,"")</f>
        <v/>
      </c>
      <c r="DL665" s="188" t="str">
        <f t="array" ref="DL665">IFERROR(_xlfn.XLOOKUP($A665&amp;$B665,JUNIO!$D$11:$D$40&amp;JUNIO!$E$11:$E$40,JUNIO!$AM$11:$AM$40,_xlfn.XLOOKUP($A665&amp;$B665,JUNIO!$BC$11:$BC$40&amp;JUNIO!$BD$11:$BD$40,JUNIO!$CL$11:$CL$40,"A"))/1%,"")</f>
        <v/>
      </c>
      <c r="DM665" s="188" t="str">
        <f t="array" ref="DM665">IFERROR(_xlfn.XLOOKUP($A665&amp;$B665,'JUNIO 2'!$D$11:$D$40&amp;'JUNIO 2'!$E$11:$E$40,'JUNIO 2'!$AM$11:$AM$40,_xlfn.XLOOKUP($A665&amp;$B665,'JUNIO 2'!$BC$11:$BC$40&amp;'JUNIO 2'!$BD$11:$BD$40,'JUNIO 2'!$CL$11:$CL$40,"A"))/1%,"")</f>
        <v/>
      </c>
      <c r="DN665" s="188" t="str">
        <f t="array" ref="DN665">IFERROR(_xlfn.XLOOKUP($A665&amp;$B665,JULIO!$D$11:$D$40&amp;JULIO!$E$11:$E$40,JULIO!$AM$11:$AM$40,_xlfn.XLOOKUP($A665&amp;$B665,JULIO!$BC$11:$BC$40&amp;JULIO!$BD$11:$BD$40,JULIO!$CL$11:$CL$40,"A"))/1%,"")</f>
        <v/>
      </c>
      <c r="DO665" s="188" t="str">
        <f t="array" ref="DO665">IFERROR(_xlfn.XLOOKUP($A665&amp;$B665,'JULIO 2'!$D$11:$D$40&amp;'JULIO 2'!$E$11:$E$40,'JULIO 2'!$AM$11:$AM$40,_xlfn.XLOOKUP($A665&amp;$B665,'JULIO 2'!$BC$11:$BC$40&amp;'JULIO 2'!$BD$11:$BD$40,'JULIO 2'!$CL$11:$CL$40,"A"))/1%,"")</f>
        <v/>
      </c>
      <c r="DP665" s="188" t="str">
        <f t="array" ref="DP665">IFERROR(_xlfn.XLOOKUP($A665&amp;$B665,AGOSTO!$D$11:$D$40&amp;AGOSTO!$E$11:$E$40,AGOSTO!$AM$11:$AM$40,_xlfn.XLOOKUP($A665&amp;$B665,AGOSTO!$BC$11:$BC$40&amp;AGOSTO!$BD$11:$BD$40,AGOSTO!$CL$11:$CL$40,"A"))/1%,"")</f>
        <v/>
      </c>
      <c r="DQ665" s="188" t="str">
        <f t="array" ref="DQ665">IFERROR(_xlfn.XLOOKUP($A665&amp;$B665,'AGOSTO 2'!$D$11:$D$40&amp;'AGOSTO 2'!$E$11:$E$40,'AGOSTO 2'!$AM$11:$AM$40,_xlfn.XLOOKUP($A665&amp;$B665,'AGOSTO 2'!$BC$11:$BC$40&amp;'AGOSTO 2'!$BD$11:$BD$40,'AGOSTO 2'!$CL$11:$CL$40,"A"))/1%,"")</f>
        <v/>
      </c>
      <c r="DR665" s="188" t="str">
        <f t="array" ref="DR665">IFERROR(_xlfn.XLOOKUP($A665&amp;$B665,SEPTIEMBRE!$D$11:$D$40&amp;SEPTIEMBRE!$E$11:$E$40,SEPTIEMBRE!$AM$11:$AM$40,_xlfn.XLOOKUP($A665&amp;$B665,SEPTIEMBRE!$BC$11:$BC$40&amp;SEPTIEMBRE!$BD$11:$BD$40,SEPTIEMBRE!$CL$11:$CL$40,"A"))/1%,"")</f>
        <v/>
      </c>
      <c r="DS665" s="188" t="str">
        <f t="array" ref="DS665">IFERROR(_xlfn.XLOOKUP($A665&amp;$B665,'SEPTIEMBRE 2'!$D$11:$D$40&amp;'SEPTIEMBRE 2'!$E$11:$E$40,'SEPTIEMBRE 2'!$AM$11:$AM$40,_xlfn.XLOOKUP($A665&amp;$B665,'SEPTIEMBRE 2'!$BC$11:$BC$40&amp;'SEPTIEMBRE 2'!$BD$11:$BD$40,'SEPTIEMBRE 2'!$CL$11:$CL$40,"A"))/1%,"")</f>
        <v/>
      </c>
      <c r="DT665" s="188" t="str">
        <f t="array" ref="DT665">IFERROR(_xlfn.XLOOKUP($A665&amp;$B665,'SEPTIEMBRE 3'!$D$11:$D$40&amp;'SEPTIEMBRE 3'!$E$11:$E$40,'SEPTIEMBRE 3'!$AM$11:$AM$40,_xlfn.XLOOKUP($A665&amp;$B665,'SEPTIEMBRE 3'!$BC$11:$BC$40&amp;'SEPTIEMBRE 3'!$BD$11:$BD$40,'SEPTIEMBRE 3'!$CL$11:$CL$40,"A"))/1%,"")</f>
        <v/>
      </c>
      <c r="DU665" s="188" t="str">
        <f t="array" ref="DU665">IFERROR(_xlfn.XLOOKUP($A665&amp;$B665,OCTUBRE!$D$11:$D$40&amp;OCTUBRE!$E$11:$E$40,OCTUBRE!$AM$11:$AM$40,_xlfn.XLOOKUP($A665&amp;$B665,OCTUBRE!$BC$11:$BC$40&amp;OCTUBRE!$BD$11:$BD$40,OCTUBRE!$CL$11:$CL$40,"A"))/1%,"")</f>
        <v/>
      </c>
      <c r="DV665" s="188" t="str">
        <f t="array" ref="DV665">IFERROR(_xlfn.XLOOKUP($A665&amp;$B665,'OCTUBRE 2'!$D$11:$D$40&amp;'OCTUBRE 2'!$E$11:$E$40,'OCTUBRE 2'!$AM$11:$AM$40,_xlfn.XLOOKUP($A665&amp;$B665,'OCTUBRE 2'!$BC$11:$BC$40&amp;'OCTUBRE 2'!$BD$11:$BD$40,'OCTUBRE 2'!$CL$11:$CL$40,"A"))/1%,"")</f>
        <v/>
      </c>
      <c r="DW665" s="188" t="str">
        <f t="array" ref="DW665">IFERROR(_xlfn.XLOOKUP($A665&amp;$B665,NOVIEMBRE!$D$11:$D$40&amp;NOVIEMBRE!$E$11:$E$40,NOVIEMBRE!$AM$11:$AM$40,_xlfn.XLOOKUP($A665&amp;$B665,NOVIEMBRE!$BC$11:$BC$40&amp;NOVIEMBRE!$BD$11:$BD$40,NOVIEMBRE!$CL$11:$CL$40,"A"))/1%,"")</f>
        <v/>
      </c>
      <c r="DX665" s="188" t="str">
        <f t="array" ref="DX665">IFERROR(_xlfn.XLOOKUP($A665&amp;$B665,'NOVIEMBRE 2'!$D$11:$D$40&amp;'NOVIEMBRE 2'!$E$11:$E$40,'NOVIEMBRE 2'!$AM$11:$AM$40,_xlfn.XLOOKUP($A665&amp;$B665,'NOVIEMBRE 2'!$BC$11:$BC$40&amp;'NOVIEMBRE 2'!$BD$11:$BD$40,'NOVIEMBRE 2'!$CL$11:$CL$40,"A"))/1%,"")</f>
        <v/>
      </c>
      <c r="DY665" s="188" t="str">
        <f t="array" ref="DY665">IFERROR(_xlfn.XLOOKUP($A665&amp;$B665,DICIEMBRE!$D$11:$D$40&amp;DICIEMBRE!$E$11:$E$40,DICIEMBRE!$AM$11:$AM$40,_xlfn.XLOOKUP($A665&amp;$B665,DICIEMBRE!$BC$11:$BC$40&amp;DICIEMBRE!$BD$11:$BD$40,DICIEMBRE!$CL$11:$CL$40,"A"))/1%,"")</f>
        <v/>
      </c>
      <c r="DZ665" s="381" t="str">
        <f t="shared" si="9"/>
        <v>-</v>
      </c>
      <c r="EA665" s="381" t="str">
        <f t="shared" si="10"/>
        <v>-</v>
      </c>
      <c r="EB665" s="381" t="str">
        <f t="shared" si="11"/>
        <v>-</v>
      </c>
      <c r="EC665" s="381" t="str">
        <f t="shared" si="12"/>
        <v>-</v>
      </c>
      <c r="ED665" s="381" t="str">
        <f t="shared" si="13"/>
        <v>-</v>
      </c>
      <c r="EE665" s="381" t="str">
        <f t="shared" si="14"/>
        <v>-</v>
      </c>
      <c r="EF665" s="381" t="str">
        <f t="shared" si="15"/>
        <v>-</v>
      </c>
      <c r="EG665" s="381" t="str">
        <f t="shared" si="16"/>
        <v>-</v>
      </c>
      <c r="EH665" s="381" t="str">
        <f t="shared" si="17"/>
        <v>-</v>
      </c>
      <c r="EI665" s="188" t="str">
        <f t="shared" si="18"/>
        <v/>
      </c>
      <c r="EJ665" s="382"/>
      <c r="EK665" s="382"/>
      <c r="EL665" s="383"/>
      <c r="EM665" s="21"/>
      <c r="EN665" s="384">
        <f t="array" ref="EN665">IFERROR(_xlfn.XLOOKUP($A665&amp;$B665,MARZO!$D$11:$D$40&amp;MARZO!$E$11:$E$40,MARZO!$AK$11:$AK$40,_xlfn.XLOOKUP($A665&amp;$B665,MARZO!$BC$11:$BC$40&amp;MARZO!$BD$11:$BD$40,MARZO!$CJ$11:$CJ$40,"A")),"")</f>
        <v>0</v>
      </c>
      <c r="EO665" s="384">
        <f t="array" ref="EO665">IFERROR(_xlfn.XLOOKUP($A665&amp;$B665,ABRIL!$D$11:$D$40&amp;ABRIL!$E$11:$E$40,ABRIL!$AK$11:$AK$40,_xlfn.XLOOKUP($A665&amp;$B665,ABRIL!$BC$11:$BC$40&amp;ABRIL!$BD$11:$BD$40,ABRIL!$CJ$11:$CJ$40,"A")),"")</f>
        <v>0</v>
      </c>
      <c r="EP665" s="384">
        <f t="array" ref="EP665">IFERROR(_xlfn.XLOOKUP($A665&amp;$B665,'ABRIL 2'!$D$11:$D$40&amp;'ABRIL 2'!$E$11:$E$40,'ABRIL 2'!$AK$11:$AK$40,_xlfn.XLOOKUP($A665&amp;$B665,'ABRIL 2'!$BC$11:$BC$40&amp;'ABRIL 2'!$BD$11:$BD$40,'ABRIL 2'!$CJ$11:$CJ$40,"A")),"")</f>
        <v>0</v>
      </c>
      <c r="EQ665" s="384">
        <f t="array" ref="EQ665">IFERROR(_xlfn.XLOOKUP($A665&amp;$B665,MAYO!$D$11:$D$40&amp;MAYO!$E$11:$E$40,MAYO!$AK$11:$AK$40,_xlfn.XLOOKUP($A665&amp;$B665,MAYO!$BC$11:$BC$40&amp;MAYO!$BD$11:$BD$40,MAYO!$CJ$11:$CJ$40,"A")),"")</f>
        <v>0</v>
      </c>
      <c r="ER665" s="384">
        <f t="array" ref="ER665">IFERROR(_xlfn.XLOOKUP($A665&amp;$B665,'MAYO 2'!$D$11:$D$40&amp;'MAYO 2'!$E$11:$E$40,'MAYO 2'!$AK$11:$AK$40,_xlfn.XLOOKUP($A665&amp;$B665,'MAYO 2'!$BC$11:$BC$40&amp;'MAYO 2'!$BD$11:$BD$40,'MAYO 2'!$CJ$11:$CJ$40,"A")),"")</f>
        <v>0</v>
      </c>
      <c r="ES665" s="384">
        <f t="array" ref="ES665">IFERROR(_xlfn.XLOOKUP($A665&amp;$B665,JUNIO!$D$11:$D$40&amp;JUNIO!$E$11:$E$40,JUNIO!$AK$11:$AK$40,_xlfn.XLOOKUP($A665&amp;$B665,JUNIO!$BC$11:$BC$40&amp;JUNIO!$BD$11:$BD$40,JUNIO!$CJ$11:$CJ$40,"A")),"")</f>
        <v>0</v>
      </c>
      <c r="ET665" s="384">
        <f t="array" ref="ET665">IFERROR(_xlfn.XLOOKUP($A665&amp;$B665,'JUNIO 2'!$D$11:$D$40&amp;'JUNIO 2'!$E$11:$E$40,'JUNIO 2'!$AK$11:$AK$40,_xlfn.XLOOKUP($A665&amp;$B665,'JUNIO 2'!$BC$11:$BC$40&amp;'JUNIO 2'!$BD$11:$BD$40,'JUNIO 2'!$CJ$11:$CJ$40,"A")),"")</f>
        <v>0</v>
      </c>
      <c r="EU665" s="384">
        <f t="array" ref="EU665">IFERROR(_xlfn.XLOOKUP($A665&amp;$B665,JULIO!$D$11:$D$40&amp;JULIO!$E$11:$E$40,JULIO!$AK$11:$AK$40,_xlfn.XLOOKUP($A665&amp;$B665,JULIO!$BC$11:$BC$40&amp;JULIO!$BD$11:$BD$40,JULIO!$CJ$11:$CJ$40,"A")),"")</f>
        <v>0</v>
      </c>
      <c r="EV665" s="384">
        <f t="array" ref="EV665">IFERROR(_xlfn.XLOOKUP($A665&amp;$B665,'JULIO 2'!$D$11:$D$40&amp;'JULIO 2'!$E$11:$E$40,'JULIO 2'!$AK$11:$AK$40,_xlfn.XLOOKUP($A665&amp;$B665,'JULIO 2'!$BC$11:$BC$40&amp;'JULIO 2'!$BD$11:$BD$40,'JULIO 2'!$CJ$11:$CJ$40,"A")),"")</f>
        <v>0</v>
      </c>
      <c r="EW665" s="384">
        <f t="array" ref="EW665">IFERROR(_xlfn.XLOOKUP($A665&amp;$B665,AGOSTO!$D$11:$D$40&amp;AGOSTO!$E$11:$E$40,AGOSTO!$AK$11:$AK$40,_xlfn.XLOOKUP($A665&amp;$B665,AGOSTO!$BC$11:$BC$40&amp;AGOSTO!$BD$11:$BD$40,AGOSTO!$CJ$11:$CJ$40,"A")),"")</f>
        <v>0</v>
      </c>
      <c r="EX665" s="384">
        <f t="array" ref="EX665">IFERROR(_xlfn.XLOOKUP($A665&amp;$B665,'AGOSTO 2'!$D$11:$D$40&amp;'AGOSTO 2'!$E$11:$E$40,'AGOSTO 2'!$AK$11:$AK$40,_xlfn.XLOOKUP($A665&amp;$B665,'AGOSTO 2'!$BC$11:$BC$40&amp;'AGOSTO 2'!$BD$11:$BD$40,'AGOSTO 2'!$CJ$11:$CJ$40,"A")),"")</f>
        <v>0</v>
      </c>
      <c r="EY665" s="384">
        <f t="array" ref="EY665">IFERROR(_xlfn.XLOOKUP($A665&amp;$B665,SEPTIEMBRE!$D$11:$D$40&amp;SEPTIEMBRE!$E$11:$E$40,SEPTIEMBRE!$AK$11:$AK$40,_xlfn.XLOOKUP($A665&amp;$B665,SEPTIEMBRE!$BC$11:$BC$40&amp;SEPTIEMBRE!$BD$11:$BD$40,SEPTIEMBRE!$CJ$11:$CJ$40,"A")),"")</f>
        <v>0</v>
      </c>
      <c r="EZ665" s="384">
        <f t="array" ref="EZ665">IFERROR(_xlfn.XLOOKUP($A665&amp;$B665,'SEPTIEMBRE 2'!$D$11:$D$40&amp;'SEPTIEMBRE 2'!$E$11:$E$40,'SEPTIEMBRE 2'!$AK$11:$AK$40,_xlfn.XLOOKUP($A665&amp;$B665,'SEPTIEMBRE 2'!$BC$11:$BC$40&amp;'SEPTIEMBRE 2'!$BD$11:$BD$40,'SEPTIEMBRE 2'!$CJ$11:$CJ$40,"A")),"")</f>
        <v>0</v>
      </c>
      <c r="FA665" s="384">
        <f t="array" ref="FA665">IFERROR(_xlfn.XLOOKUP($A665&amp;$B665,'SEPTIEMBRE 3'!$D$11:$D$40&amp;'SEPTIEMBRE 3'!$E$11:$E$40,'SEPTIEMBRE 3'!$AK$11:$AK$40,_xlfn.XLOOKUP($A665&amp;$B665,'SEPTIEMBRE 3'!$BC$11:$BC$40&amp;'SEPTIEMBRE 3'!$BD$11:$BD$40,'SEPTIEMBRE 3'!$CJ$11:$CJ$40,"A")),"")</f>
        <v>0</v>
      </c>
      <c r="FB665" s="384">
        <f t="array" ref="FB665">IFERROR(_xlfn.XLOOKUP($A665&amp;$B665,OCTUBRE!$D$11:$D$40&amp;OCTUBRE!$E$11:$E$40,OCTUBRE!$AK$11:$AK$40,_xlfn.XLOOKUP($A665&amp;$B665,OCTUBRE!$BC$11:$BC$40&amp;OCTUBRE!$BD$11:$BD$40,OCTUBRE!$CJ$11:$CJ$40,"A")),"")</f>
        <v>0</v>
      </c>
      <c r="FC665" s="384">
        <f t="array" ref="FC665">IFERROR(_xlfn.XLOOKUP($A665&amp;$B665,'OCTUBRE 2'!$D$11:$D$40&amp;'OCTUBRE 2'!$E$11:$E$40,'OCTUBRE 2'!$AK$11:$AK$40,_xlfn.XLOOKUP($A665&amp;$B665,'OCTUBRE 2'!$BC$11:$BC$40&amp;'OCTUBRE 2'!$BD$11:$BD$40,'OCTUBRE 2'!$CJ$11:$CJ$40,"A")),"")</f>
        <v>0</v>
      </c>
      <c r="FD665" s="384">
        <f t="array" ref="FD665">IFERROR(_xlfn.XLOOKUP($A665&amp;$B665,NOVIEMBRE!$D$11:$D$40&amp;NOVIEMBRE!$E$11:$E$40,NOVIEMBRE!$AK$11:$AK$40,_xlfn.XLOOKUP($A665&amp;$B665,NOVIEMBRE!$BC$11:$BC$40&amp;NOVIEMBRE!$BD$11:$BD$40,NOVIEMBRE!$CJ$11:$CJ$40,"A")),"")</f>
        <v>0</v>
      </c>
      <c r="FE665" s="384">
        <f t="array" ref="FE665">IFERROR(_xlfn.XLOOKUP($A665&amp;$B665,'NOVIEMBRE 2'!$D$11:$D$40&amp;'NOVIEMBRE 2'!$E$11:$E$40,'NOVIEMBRE 2'!$AK$11:$AK$40,_xlfn.XLOOKUP($A665&amp;$B665,'NOVIEMBRE 2'!$BC$11:$BC$40&amp;'NOVIEMBRE 2'!$BD$11:$BD$40,'NOVIEMBRE 2'!$CJ$11:$CJ$40,"A")),"")</f>
        <v>0</v>
      </c>
      <c r="FF665" s="385">
        <f t="array" ref="FF665">IFERROR(_xlfn.XLOOKUP($A665&amp;$B665,DICIEMBRE!$D$11:$D$40&amp;DICIEMBRE!$E$11:$E$40,DICIEMBRE!$AK$11:$AK$40,_xlfn.XLOOKUP($A665&amp;$B665,DICIEMBRE!$BC$11:$BC$40&amp;DICIEMBRE!$BD$11:$BD$40,DICIEMBRE!$CJ$11:$CJ$40,"A")),"")</f>
        <v>0</v>
      </c>
      <c r="FG665" s="386" t="str">
        <f t="shared" si="19"/>
        <v/>
      </c>
      <c r="FH665" s="386" t="str">
        <f t="array" ref="FH665">IF(
 COUNT(DZ665:EH665)=0,
 "-",
 IF(
  COUNT(DZ665:EH665) &lt; COUNTA(DZ665:EH665),
  REPT("🟩", ROUND(COUNT(DZ665:EH665)/COUNTA(DZ665:EH665)*5, 0)) &amp;
  REPT("⬜", 5 - ROUND(COUNT(DZ665:EH665)/COUNTA(DZ665:EH665)*5, 0)),
  IF(
    AVERAGE(IF(DZ665:EH665&lt;&gt;"", DZ665:EH665, )) &gt;= 70, "🟩🟩🟩🟩🟩",
    IF(
      AVERAGE(IF(DZ665:EH665&lt;&gt;"",DZ665:EH665, )) &gt;= 56, "🟨🟨🟨🟨🟨",
      "🟥🟥🟥🟥🟥"
    )
  )
 )
)
</f>
        <v>-</v>
      </c>
    </row>
    <row r="666" ht="15.75" customHeight="1">
      <c r="A666" s="168"/>
      <c r="B666" s="169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1"/>
      <c r="N666" s="172" t="str">
        <f t="shared" si="1"/>
        <v/>
      </c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2" t="str">
        <f t="shared" si="2"/>
        <v/>
      </c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2" t="str">
        <f t="shared" si="3"/>
        <v/>
      </c>
      <c r="AM666" s="173"/>
      <c r="AN666" s="173"/>
      <c r="AO666" s="173"/>
      <c r="AP666" s="173"/>
      <c r="AQ666" s="173"/>
      <c r="AR666" s="173"/>
      <c r="AS666" s="173"/>
      <c r="AT666" s="173"/>
      <c r="AU666" s="173"/>
      <c r="AV666" s="171"/>
      <c r="AW666" s="171"/>
      <c r="AX666" s="172" t="str">
        <f t="shared" si="4"/>
        <v/>
      </c>
      <c r="AY666" s="173"/>
      <c r="AZ666" s="173"/>
      <c r="BA666" s="173"/>
      <c r="BB666" s="173"/>
      <c r="BC666" s="173"/>
      <c r="BD666" s="173"/>
      <c r="BE666" s="173"/>
      <c r="BF666" s="173"/>
      <c r="BG666" s="173"/>
      <c r="BH666" s="173"/>
      <c r="BI666" s="173"/>
      <c r="BJ666" s="172" t="str">
        <f t="shared" si="5"/>
        <v/>
      </c>
      <c r="BK666" s="173"/>
      <c r="BL666" s="173"/>
      <c r="BM666" s="173"/>
      <c r="BN666" s="173"/>
      <c r="BO666" s="173"/>
      <c r="BP666" s="173"/>
      <c r="BQ666" s="173"/>
      <c r="BR666" s="173"/>
      <c r="BS666" s="173"/>
      <c r="BT666" s="173"/>
      <c r="BU666" s="173"/>
      <c r="BV666" s="172" t="str">
        <f t="shared" si="6"/>
        <v/>
      </c>
      <c r="BW666" s="173"/>
      <c r="BX666" s="173"/>
      <c r="BY666" s="173"/>
      <c r="BZ666" s="171"/>
      <c r="CA666" s="171"/>
      <c r="CB666" s="171"/>
      <c r="CC666" s="171"/>
      <c r="CD666" s="171"/>
      <c r="CE666" s="171"/>
      <c r="CF666" s="171"/>
      <c r="CG666" s="171"/>
      <c r="CH666" s="172" t="str">
        <f t="shared" si="7"/>
        <v/>
      </c>
      <c r="CI666" s="171"/>
      <c r="CJ666" s="173"/>
      <c r="CK666" s="173"/>
      <c r="CL666" s="173"/>
      <c r="CM666" s="173"/>
      <c r="CN666" s="171"/>
      <c r="CO666" s="171"/>
      <c r="CP666" s="171"/>
      <c r="CQ666" s="173"/>
      <c r="CR666" s="171"/>
      <c r="CS666" s="171"/>
      <c r="CT666" s="172" t="str">
        <f t="shared" si="8"/>
        <v/>
      </c>
      <c r="CU666" s="172"/>
      <c r="CV666" s="172"/>
      <c r="CW666" s="172"/>
      <c r="CX666" s="172"/>
      <c r="CY666" s="172"/>
      <c r="CZ666" s="172"/>
      <c r="DA666" s="172"/>
      <c r="DB666" s="172"/>
      <c r="DC666" s="172"/>
      <c r="DD666" s="172"/>
      <c r="DE666" s="172"/>
      <c r="DF666" s="172"/>
      <c r="DG666" s="188" t="str">
        <f t="array" ref="DG666">IFERROR(_xlfn.XLOOKUP($A666&amp;B666,MARZO!$D$11:$D$40&amp;MARZO!$E$11:$E$40,MARZO!$AM$11:$AM$40,_xlfn.XLOOKUP($A666&amp;$B666,MARZO!$BC$11:$BC$40&amp;MARZO!$BD$11:$BD$40,MARZO!$CL$11:$CL$40,"A"))/1%,"")</f>
        <v/>
      </c>
      <c r="DH666" s="188" t="str">
        <f t="array" ref="DH666">IFERROR(_xlfn.XLOOKUP($A666&amp;$B666,ABRIL!$D$11:$D$40&amp;ABRIL!$E$11:$E$40,ABRIL!$AM$11:$AM$40,_xlfn.XLOOKUP($A666&amp;$B666,ABRIL!$BC$11:$BC$40&amp;ABRIL!$BD$11:$BD$40,ABRIL!$CL$11:$CL$40,"A"))/1%,"")</f>
        <v/>
      </c>
      <c r="DI666" s="188" t="str">
        <f t="array" ref="DI666">IFERROR(_xlfn.XLOOKUP($A666&amp;$B666,'ABRIL 2'!$D$11:$D$40&amp;'ABRIL 2'!$E$11:$E$40,'ABRIL 2'!$AM$11:$AM$40,_xlfn.XLOOKUP($A666&amp;$B666,'ABRIL 2'!$BC$11:$BC$40&amp;'ABRIL 2'!$BD$11:$BD$40,'ABRIL 2'!$CL$11:$CL$40,"A"))/1%,"")</f>
        <v/>
      </c>
      <c r="DJ666" s="188" t="str">
        <f t="array" ref="DJ666">IFERROR(_xlfn.XLOOKUP($A666&amp;$B666,MAYO!$D$11:$D$40&amp;MAYO!$E$11:$E$40,MAYO!$AM$11:$AM$40,_xlfn.XLOOKUP($A666&amp;$B666,MAYO!$BC$11:$BC$40&amp;MAYO!$BD$11:$BD$40,MAYO!$CL$11:$CL$40,"A"))/1%,"")</f>
        <v/>
      </c>
      <c r="DK666" s="188" t="str">
        <f t="array" ref="DK666">IFERROR(_xlfn.XLOOKUP($A666&amp;$B666,'MAYO 2'!$D$11:$D$40&amp;'MAYO 2'!$E$11:$E$40,'MAYO 2'!$AM$11:$AM$40,_xlfn.XLOOKUP($A666&amp;$B666,'MAYO 2'!$BC$11:$BC$40&amp;'MAYO 2'!$BD$11:$BD$40,'MAYO 2'!$CL$11:$CL$40,"A"))/1%,"")</f>
        <v/>
      </c>
      <c r="DL666" s="188" t="str">
        <f t="array" ref="DL666">IFERROR(_xlfn.XLOOKUP($A666&amp;$B666,JUNIO!$D$11:$D$40&amp;JUNIO!$E$11:$E$40,JUNIO!$AM$11:$AM$40,_xlfn.XLOOKUP($A666&amp;$B666,JUNIO!$BC$11:$BC$40&amp;JUNIO!$BD$11:$BD$40,JUNIO!$CL$11:$CL$40,"A"))/1%,"")</f>
        <v/>
      </c>
      <c r="DM666" s="188" t="str">
        <f t="array" ref="DM666">IFERROR(_xlfn.XLOOKUP($A666&amp;$B666,'JUNIO 2'!$D$11:$D$40&amp;'JUNIO 2'!$E$11:$E$40,'JUNIO 2'!$AM$11:$AM$40,_xlfn.XLOOKUP($A666&amp;$B666,'JUNIO 2'!$BC$11:$BC$40&amp;'JUNIO 2'!$BD$11:$BD$40,'JUNIO 2'!$CL$11:$CL$40,"A"))/1%,"")</f>
        <v/>
      </c>
      <c r="DN666" s="188" t="str">
        <f t="array" ref="DN666">IFERROR(_xlfn.XLOOKUP($A666&amp;$B666,JULIO!$D$11:$D$40&amp;JULIO!$E$11:$E$40,JULIO!$AM$11:$AM$40,_xlfn.XLOOKUP($A666&amp;$B666,JULIO!$BC$11:$BC$40&amp;JULIO!$BD$11:$BD$40,JULIO!$CL$11:$CL$40,"A"))/1%,"")</f>
        <v/>
      </c>
      <c r="DO666" s="188" t="str">
        <f t="array" ref="DO666">IFERROR(_xlfn.XLOOKUP($A666&amp;$B666,'JULIO 2'!$D$11:$D$40&amp;'JULIO 2'!$E$11:$E$40,'JULIO 2'!$AM$11:$AM$40,_xlfn.XLOOKUP($A666&amp;$B666,'JULIO 2'!$BC$11:$BC$40&amp;'JULIO 2'!$BD$11:$BD$40,'JULIO 2'!$CL$11:$CL$40,"A"))/1%,"")</f>
        <v/>
      </c>
      <c r="DP666" s="188" t="str">
        <f t="array" ref="DP666">IFERROR(_xlfn.XLOOKUP($A666&amp;$B666,AGOSTO!$D$11:$D$40&amp;AGOSTO!$E$11:$E$40,AGOSTO!$AM$11:$AM$40,_xlfn.XLOOKUP($A666&amp;$B666,AGOSTO!$BC$11:$BC$40&amp;AGOSTO!$BD$11:$BD$40,AGOSTO!$CL$11:$CL$40,"A"))/1%,"")</f>
        <v/>
      </c>
      <c r="DQ666" s="188" t="str">
        <f t="array" ref="DQ666">IFERROR(_xlfn.XLOOKUP($A666&amp;$B666,'AGOSTO 2'!$D$11:$D$40&amp;'AGOSTO 2'!$E$11:$E$40,'AGOSTO 2'!$AM$11:$AM$40,_xlfn.XLOOKUP($A666&amp;$B666,'AGOSTO 2'!$BC$11:$BC$40&amp;'AGOSTO 2'!$BD$11:$BD$40,'AGOSTO 2'!$CL$11:$CL$40,"A"))/1%,"")</f>
        <v/>
      </c>
      <c r="DR666" s="188" t="str">
        <f t="array" ref="DR666">IFERROR(_xlfn.XLOOKUP($A666&amp;$B666,SEPTIEMBRE!$D$11:$D$40&amp;SEPTIEMBRE!$E$11:$E$40,SEPTIEMBRE!$AM$11:$AM$40,_xlfn.XLOOKUP($A666&amp;$B666,SEPTIEMBRE!$BC$11:$BC$40&amp;SEPTIEMBRE!$BD$11:$BD$40,SEPTIEMBRE!$CL$11:$CL$40,"A"))/1%,"")</f>
        <v/>
      </c>
      <c r="DS666" s="188" t="str">
        <f t="array" ref="DS666">IFERROR(_xlfn.XLOOKUP($A666&amp;$B666,'SEPTIEMBRE 2'!$D$11:$D$40&amp;'SEPTIEMBRE 2'!$E$11:$E$40,'SEPTIEMBRE 2'!$AM$11:$AM$40,_xlfn.XLOOKUP($A666&amp;$B666,'SEPTIEMBRE 2'!$BC$11:$BC$40&amp;'SEPTIEMBRE 2'!$BD$11:$BD$40,'SEPTIEMBRE 2'!$CL$11:$CL$40,"A"))/1%,"")</f>
        <v/>
      </c>
      <c r="DT666" s="188" t="str">
        <f t="array" ref="DT666">IFERROR(_xlfn.XLOOKUP($A666&amp;$B666,'SEPTIEMBRE 3'!$D$11:$D$40&amp;'SEPTIEMBRE 3'!$E$11:$E$40,'SEPTIEMBRE 3'!$AM$11:$AM$40,_xlfn.XLOOKUP($A666&amp;$B666,'SEPTIEMBRE 3'!$BC$11:$BC$40&amp;'SEPTIEMBRE 3'!$BD$11:$BD$40,'SEPTIEMBRE 3'!$CL$11:$CL$40,"A"))/1%,"")</f>
        <v/>
      </c>
      <c r="DU666" s="188" t="str">
        <f t="array" ref="DU666">IFERROR(_xlfn.XLOOKUP($A666&amp;$B666,OCTUBRE!$D$11:$D$40&amp;OCTUBRE!$E$11:$E$40,OCTUBRE!$AM$11:$AM$40,_xlfn.XLOOKUP($A666&amp;$B666,OCTUBRE!$BC$11:$BC$40&amp;OCTUBRE!$BD$11:$BD$40,OCTUBRE!$CL$11:$CL$40,"A"))/1%,"")</f>
        <v/>
      </c>
      <c r="DV666" s="188" t="str">
        <f t="array" ref="DV666">IFERROR(_xlfn.XLOOKUP($A666&amp;$B666,'OCTUBRE 2'!$D$11:$D$40&amp;'OCTUBRE 2'!$E$11:$E$40,'OCTUBRE 2'!$AM$11:$AM$40,_xlfn.XLOOKUP($A666&amp;$B666,'OCTUBRE 2'!$BC$11:$BC$40&amp;'OCTUBRE 2'!$BD$11:$BD$40,'OCTUBRE 2'!$CL$11:$CL$40,"A"))/1%,"")</f>
        <v/>
      </c>
      <c r="DW666" s="188" t="str">
        <f t="array" ref="DW666">IFERROR(_xlfn.XLOOKUP($A666&amp;$B666,NOVIEMBRE!$D$11:$D$40&amp;NOVIEMBRE!$E$11:$E$40,NOVIEMBRE!$AM$11:$AM$40,_xlfn.XLOOKUP($A666&amp;$B666,NOVIEMBRE!$BC$11:$BC$40&amp;NOVIEMBRE!$BD$11:$BD$40,NOVIEMBRE!$CL$11:$CL$40,"A"))/1%,"")</f>
        <v/>
      </c>
      <c r="DX666" s="188" t="str">
        <f t="array" ref="DX666">IFERROR(_xlfn.XLOOKUP($A666&amp;$B666,'NOVIEMBRE 2'!$D$11:$D$40&amp;'NOVIEMBRE 2'!$E$11:$E$40,'NOVIEMBRE 2'!$AM$11:$AM$40,_xlfn.XLOOKUP($A666&amp;$B666,'NOVIEMBRE 2'!$BC$11:$BC$40&amp;'NOVIEMBRE 2'!$BD$11:$BD$40,'NOVIEMBRE 2'!$CL$11:$CL$40,"A"))/1%,"")</f>
        <v/>
      </c>
      <c r="DY666" s="188" t="str">
        <f t="array" ref="DY666">IFERROR(_xlfn.XLOOKUP($A666&amp;$B666,DICIEMBRE!$D$11:$D$40&amp;DICIEMBRE!$E$11:$E$40,DICIEMBRE!$AM$11:$AM$40,_xlfn.XLOOKUP($A666&amp;$B666,DICIEMBRE!$BC$11:$BC$40&amp;DICIEMBRE!$BD$11:$BD$40,DICIEMBRE!$CL$11:$CL$40,"A"))/1%,"")</f>
        <v/>
      </c>
      <c r="DZ666" s="381" t="str">
        <f t="shared" si="9"/>
        <v>-</v>
      </c>
      <c r="EA666" s="381" t="str">
        <f t="shared" si="10"/>
        <v>-</v>
      </c>
      <c r="EB666" s="381" t="str">
        <f t="shared" si="11"/>
        <v>-</v>
      </c>
      <c r="EC666" s="381" t="str">
        <f t="shared" si="12"/>
        <v>-</v>
      </c>
      <c r="ED666" s="381" t="str">
        <f t="shared" si="13"/>
        <v>-</v>
      </c>
      <c r="EE666" s="381" t="str">
        <f t="shared" si="14"/>
        <v>-</v>
      </c>
      <c r="EF666" s="381" t="str">
        <f t="shared" si="15"/>
        <v>-</v>
      </c>
      <c r="EG666" s="381" t="str">
        <f t="shared" si="16"/>
        <v>-</v>
      </c>
      <c r="EH666" s="381" t="str">
        <f t="shared" si="17"/>
        <v>-</v>
      </c>
      <c r="EI666" s="188" t="str">
        <f t="shared" si="18"/>
        <v/>
      </c>
      <c r="EJ666" s="382"/>
      <c r="EK666" s="382"/>
      <c r="EL666" s="383"/>
      <c r="EM666" s="21"/>
      <c r="EN666" s="384">
        <f t="array" ref="EN666">IFERROR(_xlfn.XLOOKUP($A666&amp;$B666,MARZO!$D$11:$D$40&amp;MARZO!$E$11:$E$40,MARZO!$AK$11:$AK$40,_xlfn.XLOOKUP($A666&amp;$B666,MARZO!$BC$11:$BC$40&amp;MARZO!$BD$11:$BD$40,MARZO!$CJ$11:$CJ$40,"A")),"")</f>
        <v>0</v>
      </c>
      <c r="EO666" s="384">
        <f t="array" ref="EO666">IFERROR(_xlfn.XLOOKUP($A666&amp;$B666,ABRIL!$D$11:$D$40&amp;ABRIL!$E$11:$E$40,ABRIL!$AK$11:$AK$40,_xlfn.XLOOKUP($A666&amp;$B666,ABRIL!$BC$11:$BC$40&amp;ABRIL!$BD$11:$BD$40,ABRIL!$CJ$11:$CJ$40,"A")),"")</f>
        <v>0</v>
      </c>
      <c r="EP666" s="384">
        <f t="array" ref="EP666">IFERROR(_xlfn.XLOOKUP($A666&amp;$B666,'ABRIL 2'!$D$11:$D$40&amp;'ABRIL 2'!$E$11:$E$40,'ABRIL 2'!$AK$11:$AK$40,_xlfn.XLOOKUP($A666&amp;$B666,'ABRIL 2'!$BC$11:$BC$40&amp;'ABRIL 2'!$BD$11:$BD$40,'ABRIL 2'!$CJ$11:$CJ$40,"A")),"")</f>
        <v>0</v>
      </c>
      <c r="EQ666" s="384">
        <f t="array" ref="EQ666">IFERROR(_xlfn.XLOOKUP($A666&amp;$B666,MAYO!$D$11:$D$40&amp;MAYO!$E$11:$E$40,MAYO!$AK$11:$AK$40,_xlfn.XLOOKUP($A666&amp;$B666,MAYO!$BC$11:$BC$40&amp;MAYO!$BD$11:$BD$40,MAYO!$CJ$11:$CJ$40,"A")),"")</f>
        <v>0</v>
      </c>
      <c r="ER666" s="384">
        <f t="array" ref="ER666">IFERROR(_xlfn.XLOOKUP($A666&amp;$B666,'MAYO 2'!$D$11:$D$40&amp;'MAYO 2'!$E$11:$E$40,'MAYO 2'!$AK$11:$AK$40,_xlfn.XLOOKUP($A666&amp;$B666,'MAYO 2'!$BC$11:$BC$40&amp;'MAYO 2'!$BD$11:$BD$40,'MAYO 2'!$CJ$11:$CJ$40,"A")),"")</f>
        <v>0</v>
      </c>
      <c r="ES666" s="384">
        <f t="array" ref="ES666">IFERROR(_xlfn.XLOOKUP($A666&amp;$B666,JUNIO!$D$11:$D$40&amp;JUNIO!$E$11:$E$40,JUNIO!$AK$11:$AK$40,_xlfn.XLOOKUP($A666&amp;$B666,JUNIO!$BC$11:$BC$40&amp;JUNIO!$BD$11:$BD$40,JUNIO!$CJ$11:$CJ$40,"A")),"")</f>
        <v>0</v>
      </c>
      <c r="ET666" s="384">
        <f t="array" ref="ET666">IFERROR(_xlfn.XLOOKUP($A666&amp;$B666,'JUNIO 2'!$D$11:$D$40&amp;'JUNIO 2'!$E$11:$E$40,'JUNIO 2'!$AK$11:$AK$40,_xlfn.XLOOKUP($A666&amp;$B666,'JUNIO 2'!$BC$11:$BC$40&amp;'JUNIO 2'!$BD$11:$BD$40,'JUNIO 2'!$CJ$11:$CJ$40,"A")),"")</f>
        <v>0</v>
      </c>
      <c r="EU666" s="384">
        <f t="array" ref="EU666">IFERROR(_xlfn.XLOOKUP($A666&amp;$B666,JULIO!$D$11:$D$40&amp;JULIO!$E$11:$E$40,JULIO!$AK$11:$AK$40,_xlfn.XLOOKUP($A666&amp;$B666,JULIO!$BC$11:$BC$40&amp;JULIO!$BD$11:$BD$40,JULIO!$CJ$11:$CJ$40,"A")),"")</f>
        <v>0</v>
      </c>
      <c r="EV666" s="384">
        <f t="array" ref="EV666">IFERROR(_xlfn.XLOOKUP($A666&amp;$B666,'JULIO 2'!$D$11:$D$40&amp;'JULIO 2'!$E$11:$E$40,'JULIO 2'!$AK$11:$AK$40,_xlfn.XLOOKUP($A666&amp;$B666,'JULIO 2'!$BC$11:$BC$40&amp;'JULIO 2'!$BD$11:$BD$40,'JULIO 2'!$CJ$11:$CJ$40,"A")),"")</f>
        <v>0</v>
      </c>
      <c r="EW666" s="384">
        <f t="array" ref="EW666">IFERROR(_xlfn.XLOOKUP($A666&amp;$B666,AGOSTO!$D$11:$D$40&amp;AGOSTO!$E$11:$E$40,AGOSTO!$AK$11:$AK$40,_xlfn.XLOOKUP($A666&amp;$B666,AGOSTO!$BC$11:$BC$40&amp;AGOSTO!$BD$11:$BD$40,AGOSTO!$CJ$11:$CJ$40,"A")),"")</f>
        <v>0</v>
      </c>
      <c r="EX666" s="384">
        <f t="array" ref="EX666">IFERROR(_xlfn.XLOOKUP($A666&amp;$B666,'AGOSTO 2'!$D$11:$D$40&amp;'AGOSTO 2'!$E$11:$E$40,'AGOSTO 2'!$AK$11:$AK$40,_xlfn.XLOOKUP($A666&amp;$B666,'AGOSTO 2'!$BC$11:$BC$40&amp;'AGOSTO 2'!$BD$11:$BD$40,'AGOSTO 2'!$CJ$11:$CJ$40,"A")),"")</f>
        <v>0</v>
      </c>
      <c r="EY666" s="384">
        <f t="array" ref="EY666">IFERROR(_xlfn.XLOOKUP($A666&amp;$B666,SEPTIEMBRE!$D$11:$D$40&amp;SEPTIEMBRE!$E$11:$E$40,SEPTIEMBRE!$AK$11:$AK$40,_xlfn.XLOOKUP($A666&amp;$B666,SEPTIEMBRE!$BC$11:$BC$40&amp;SEPTIEMBRE!$BD$11:$BD$40,SEPTIEMBRE!$CJ$11:$CJ$40,"A")),"")</f>
        <v>0</v>
      </c>
      <c r="EZ666" s="384">
        <f t="array" ref="EZ666">IFERROR(_xlfn.XLOOKUP($A666&amp;$B666,'SEPTIEMBRE 2'!$D$11:$D$40&amp;'SEPTIEMBRE 2'!$E$11:$E$40,'SEPTIEMBRE 2'!$AK$11:$AK$40,_xlfn.XLOOKUP($A666&amp;$B666,'SEPTIEMBRE 2'!$BC$11:$BC$40&amp;'SEPTIEMBRE 2'!$BD$11:$BD$40,'SEPTIEMBRE 2'!$CJ$11:$CJ$40,"A")),"")</f>
        <v>0</v>
      </c>
      <c r="FA666" s="384">
        <f t="array" ref="FA666">IFERROR(_xlfn.XLOOKUP($A666&amp;$B666,'SEPTIEMBRE 3'!$D$11:$D$40&amp;'SEPTIEMBRE 3'!$E$11:$E$40,'SEPTIEMBRE 3'!$AK$11:$AK$40,_xlfn.XLOOKUP($A666&amp;$B666,'SEPTIEMBRE 3'!$BC$11:$BC$40&amp;'SEPTIEMBRE 3'!$BD$11:$BD$40,'SEPTIEMBRE 3'!$CJ$11:$CJ$40,"A")),"")</f>
        <v>0</v>
      </c>
      <c r="FB666" s="384">
        <f t="array" ref="FB666">IFERROR(_xlfn.XLOOKUP($A666&amp;$B666,OCTUBRE!$D$11:$D$40&amp;OCTUBRE!$E$11:$E$40,OCTUBRE!$AK$11:$AK$40,_xlfn.XLOOKUP($A666&amp;$B666,OCTUBRE!$BC$11:$BC$40&amp;OCTUBRE!$BD$11:$BD$40,OCTUBRE!$CJ$11:$CJ$40,"A")),"")</f>
        <v>0</v>
      </c>
      <c r="FC666" s="384">
        <f t="array" ref="FC666">IFERROR(_xlfn.XLOOKUP($A666&amp;$B666,'OCTUBRE 2'!$D$11:$D$40&amp;'OCTUBRE 2'!$E$11:$E$40,'OCTUBRE 2'!$AK$11:$AK$40,_xlfn.XLOOKUP($A666&amp;$B666,'OCTUBRE 2'!$BC$11:$BC$40&amp;'OCTUBRE 2'!$BD$11:$BD$40,'OCTUBRE 2'!$CJ$11:$CJ$40,"A")),"")</f>
        <v>0</v>
      </c>
      <c r="FD666" s="384">
        <f t="array" ref="FD666">IFERROR(_xlfn.XLOOKUP($A666&amp;$B666,NOVIEMBRE!$D$11:$D$40&amp;NOVIEMBRE!$E$11:$E$40,NOVIEMBRE!$AK$11:$AK$40,_xlfn.XLOOKUP($A666&amp;$B666,NOVIEMBRE!$BC$11:$BC$40&amp;NOVIEMBRE!$BD$11:$BD$40,NOVIEMBRE!$CJ$11:$CJ$40,"A")),"")</f>
        <v>0</v>
      </c>
      <c r="FE666" s="384">
        <f t="array" ref="FE666">IFERROR(_xlfn.XLOOKUP($A666&amp;$B666,'NOVIEMBRE 2'!$D$11:$D$40&amp;'NOVIEMBRE 2'!$E$11:$E$40,'NOVIEMBRE 2'!$AK$11:$AK$40,_xlfn.XLOOKUP($A666&amp;$B666,'NOVIEMBRE 2'!$BC$11:$BC$40&amp;'NOVIEMBRE 2'!$BD$11:$BD$40,'NOVIEMBRE 2'!$CJ$11:$CJ$40,"A")),"")</f>
        <v>0</v>
      </c>
      <c r="FF666" s="385">
        <f t="array" ref="FF666">IFERROR(_xlfn.XLOOKUP($A666&amp;$B666,DICIEMBRE!$D$11:$D$40&amp;DICIEMBRE!$E$11:$E$40,DICIEMBRE!$AK$11:$AK$40,_xlfn.XLOOKUP($A666&amp;$B666,DICIEMBRE!$BC$11:$BC$40&amp;DICIEMBRE!$BD$11:$BD$40,DICIEMBRE!$CJ$11:$CJ$40,"A")),"")</f>
        <v>0</v>
      </c>
      <c r="FG666" s="386" t="str">
        <f t="shared" si="19"/>
        <v/>
      </c>
      <c r="FH666" s="386" t="str">
        <f t="array" ref="FH666">IF(
 COUNT(DZ666:EH666)=0,
 "-",
 IF(
  COUNT(DZ666:EH666) &lt; COUNTA(DZ666:EH666),
  REPT("🟩", ROUND(COUNT(DZ666:EH666)/COUNTA(DZ666:EH666)*5, 0)) &amp;
  REPT("⬜", 5 - ROUND(COUNT(DZ666:EH666)/COUNTA(DZ666:EH666)*5, 0)),
  IF(
    AVERAGE(IF(DZ666:EH666&lt;&gt;"", DZ666:EH666, )) &gt;= 70, "🟩🟩🟩🟩🟩",
    IF(
      AVERAGE(IF(DZ666:EH666&lt;&gt;"",DZ666:EH666, )) &gt;= 56, "🟨🟨🟨🟨🟨",
      "🟥🟥🟥🟥🟥"
    )
  )
 )
)
</f>
        <v>-</v>
      </c>
    </row>
    <row r="667" ht="15.75" customHeight="1">
      <c r="A667" s="168"/>
      <c r="B667" s="169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1"/>
      <c r="N667" s="172" t="str">
        <f t="shared" si="1"/>
        <v/>
      </c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2" t="str">
        <f t="shared" si="2"/>
        <v/>
      </c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2" t="str">
        <f t="shared" si="3"/>
        <v/>
      </c>
      <c r="AM667" s="173"/>
      <c r="AN667" s="173"/>
      <c r="AO667" s="173"/>
      <c r="AP667" s="173"/>
      <c r="AQ667" s="173"/>
      <c r="AR667" s="173"/>
      <c r="AS667" s="173"/>
      <c r="AT667" s="173"/>
      <c r="AU667" s="173"/>
      <c r="AV667" s="171"/>
      <c r="AW667" s="171"/>
      <c r="AX667" s="172" t="str">
        <f t="shared" si="4"/>
        <v/>
      </c>
      <c r="AY667" s="173"/>
      <c r="AZ667" s="173"/>
      <c r="BA667" s="173"/>
      <c r="BB667" s="173"/>
      <c r="BC667" s="173"/>
      <c r="BD667" s="173"/>
      <c r="BE667" s="173"/>
      <c r="BF667" s="173"/>
      <c r="BG667" s="173"/>
      <c r="BH667" s="173"/>
      <c r="BI667" s="173"/>
      <c r="BJ667" s="172" t="str">
        <f t="shared" si="5"/>
        <v/>
      </c>
      <c r="BK667" s="173"/>
      <c r="BL667" s="173"/>
      <c r="BM667" s="173"/>
      <c r="BN667" s="173"/>
      <c r="BO667" s="173"/>
      <c r="BP667" s="173"/>
      <c r="BQ667" s="173"/>
      <c r="BR667" s="173"/>
      <c r="BS667" s="173"/>
      <c r="BT667" s="173"/>
      <c r="BU667" s="173"/>
      <c r="BV667" s="172" t="str">
        <f t="shared" si="6"/>
        <v/>
      </c>
      <c r="BW667" s="173"/>
      <c r="BX667" s="173"/>
      <c r="BY667" s="173"/>
      <c r="BZ667" s="171"/>
      <c r="CA667" s="171"/>
      <c r="CB667" s="171"/>
      <c r="CC667" s="171"/>
      <c r="CD667" s="171"/>
      <c r="CE667" s="171"/>
      <c r="CF667" s="171"/>
      <c r="CG667" s="171"/>
      <c r="CH667" s="172" t="str">
        <f t="shared" si="7"/>
        <v/>
      </c>
      <c r="CI667" s="171"/>
      <c r="CJ667" s="173"/>
      <c r="CK667" s="173"/>
      <c r="CL667" s="173"/>
      <c r="CM667" s="173"/>
      <c r="CN667" s="171"/>
      <c r="CO667" s="171"/>
      <c r="CP667" s="171"/>
      <c r="CQ667" s="173"/>
      <c r="CR667" s="171"/>
      <c r="CS667" s="171"/>
      <c r="CT667" s="172" t="str">
        <f t="shared" si="8"/>
        <v/>
      </c>
      <c r="CU667" s="172"/>
      <c r="CV667" s="172"/>
      <c r="CW667" s="172"/>
      <c r="CX667" s="172"/>
      <c r="CY667" s="172"/>
      <c r="CZ667" s="172"/>
      <c r="DA667" s="172"/>
      <c r="DB667" s="172"/>
      <c r="DC667" s="172"/>
      <c r="DD667" s="172"/>
      <c r="DE667" s="172"/>
      <c r="DF667" s="172"/>
      <c r="DG667" s="188" t="str">
        <f t="array" ref="DG667">IFERROR(_xlfn.XLOOKUP($A667&amp;B667,MARZO!$D$11:$D$40&amp;MARZO!$E$11:$E$40,MARZO!$AM$11:$AM$40,_xlfn.XLOOKUP($A667&amp;$B667,MARZO!$BC$11:$BC$40&amp;MARZO!$BD$11:$BD$40,MARZO!$CL$11:$CL$40,"A"))/1%,"")</f>
        <v/>
      </c>
      <c r="DH667" s="188" t="str">
        <f t="array" ref="DH667">IFERROR(_xlfn.XLOOKUP($A667&amp;$B667,ABRIL!$D$11:$D$40&amp;ABRIL!$E$11:$E$40,ABRIL!$AM$11:$AM$40,_xlfn.XLOOKUP($A667&amp;$B667,ABRIL!$BC$11:$BC$40&amp;ABRIL!$BD$11:$BD$40,ABRIL!$CL$11:$CL$40,"A"))/1%,"")</f>
        <v/>
      </c>
      <c r="DI667" s="188" t="str">
        <f t="array" ref="DI667">IFERROR(_xlfn.XLOOKUP($A667&amp;$B667,'ABRIL 2'!$D$11:$D$40&amp;'ABRIL 2'!$E$11:$E$40,'ABRIL 2'!$AM$11:$AM$40,_xlfn.XLOOKUP($A667&amp;$B667,'ABRIL 2'!$BC$11:$BC$40&amp;'ABRIL 2'!$BD$11:$BD$40,'ABRIL 2'!$CL$11:$CL$40,"A"))/1%,"")</f>
        <v/>
      </c>
      <c r="DJ667" s="188" t="str">
        <f t="array" ref="DJ667">IFERROR(_xlfn.XLOOKUP($A667&amp;$B667,MAYO!$D$11:$D$40&amp;MAYO!$E$11:$E$40,MAYO!$AM$11:$AM$40,_xlfn.XLOOKUP($A667&amp;$B667,MAYO!$BC$11:$BC$40&amp;MAYO!$BD$11:$BD$40,MAYO!$CL$11:$CL$40,"A"))/1%,"")</f>
        <v/>
      </c>
      <c r="DK667" s="188" t="str">
        <f t="array" ref="DK667">IFERROR(_xlfn.XLOOKUP($A667&amp;$B667,'MAYO 2'!$D$11:$D$40&amp;'MAYO 2'!$E$11:$E$40,'MAYO 2'!$AM$11:$AM$40,_xlfn.XLOOKUP($A667&amp;$B667,'MAYO 2'!$BC$11:$BC$40&amp;'MAYO 2'!$BD$11:$BD$40,'MAYO 2'!$CL$11:$CL$40,"A"))/1%,"")</f>
        <v/>
      </c>
      <c r="DL667" s="188" t="str">
        <f t="array" ref="DL667">IFERROR(_xlfn.XLOOKUP($A667&amp;$B667,JUNIO!$D$11:$D$40&amp;JUNIO!$E$11:$E$40,JUNIO!$AM$11:$AM$40,_xlfn.XLOOKUP($A667&amp;$B667,JUNIO!$BC$11:$BC$40&amp;JUNIO!$BD$11:$BD$40,JUNIO!$CL$11:$CL$40,"A"))/1%,"")</f>
        <v/>
      </c>
      <c r="DM667" s="188" t="str">
        <f t="array" ref="DM667">IFERROR(_xlfn.XLOOKUP($A667&amp;$B667,'JUNIO 2'!$D$11:$D$40&amp;'JUNIO 2'!$E$11:$E$40,'JUNIO 2'!$AM$11:$AM$40,_xlfn.XLOOKUP($A667&amp;$B667,'JUNIO 2'!$BC$11:$BC$40&amp;'JUNIO 2'!$BD$11:$BD$40,'JUNIO 2'!$CL$11:$CL$40,"A"))/1%,"")</f>
        <v/>
      </c>
      <c r="DN667" s="188" t="str">
        <f t="array" ref="DN667">IFERROR(_xlfn.XLOOKUP($A667&amp;$B667,JULIO!$D$11:$D$40&amp;JULIO!$E$11:$E$40,JULIO!$AM$11:$AM$40,_xlfn.XLOOKUP($A667&amp;$B667,JULIO!$BC$11:$BC$40&amp;JULIO!$BD$11:$BD$40,JULIO!$CL$11:$CL$40,"A"))/1%,"")</f>
        <v/>
      </c>
      <c r="DO667" s="188" t="str">
        <f t="array" ref="DO667">IFERROR(_xlfn.XLOOKUP($A667&amp;$B667,'JULIO 2'!$D$11:$D$40&amp;'JULIO 2'!$E$11:$E$40,'JULIO 2'!$AM$11:$AM$40,_xlfn.XLOOKUP($A667&amp;$B667,'JULIO 2'!$BC$11:$BC$40&amp;'JULIO 2'!$BD$11:$BD$40,'JULIO 2'!$CL$11:$CL$40,"A"))/1%,"")</f>
        <v/>
      </c>
      <c r="DP667" s="188" t="str">
        <f t="array" ref="DP667">IFERROR(_xlfn.XLOOKUP($A667&amp;$B667,AGOSTO!$D$11:$D$40&amp;AGOSTO!$E$11:$E$40,AGOSTO!$AM$11:$AM$40,_xlfn.XLOOKUP($A667&amp;$B667,AGOSTO!$BC$11:$BC$40&amp;AGOSTO!$BD$11:$BD$40,AGOSTO!$CL$11:$CL$40,"A"))/1%,"")</f>
        <v/>
      </c>
      <c r="DQ667" s="188" t="str">
        <f t="array" ref="DQ667">IFERROR(_xlfn.XLOOKUP($A667&amp;$B667,'AGOSTO 2'!$D$11:$D$40&amp;'AGOSTO 2'!$E$11:$E$40,'AGOSTO 2'!$AM$11:$AM$40,_xlfn.XLOOKUP($A667&amp;$B667,'AGOSTO 2'!$BC$11:$BC$40&amp;'AGOSTO 2'!$BD$11:$BD$40,'AGOSTO 2'!$CL$11:$CL$40,"A"))/1%,"")</f>
        <v/>
      </c>
      <c r="DR667" s="188" t="str">
        <f t="array" ref="DR667">IFERROR(_xlfn.XLOOKUP($A667&amp;$B667,SEPTIEMBRE!$D$11:$D$40&amp;SEPTIEMBRE!$E$11:$E$40,SEPTIEMBRE!$AM$11:$AM$40,_xlfn.XLOOKUP($A667&amp;$B667,SEPTIEMBRE!$BC$11:$BC$40&amp;SEPTIEMBRE!$BD$11:$BD$40,SEPTIEMBRE!$CL$11:$CL$40,"A"))/1%,"")</f>
        <v/>
      </c>
      <c r="DS667" s="188" t="str">
        <f t="array" ref="DS667">IFERROR(_xlfn.XLOOKUP($A667&amp;$B667,'SEPTIEMBRE 2'!$D$11:$D$40&amp;'SEPTIEMBRE 2'!$E$11:$E$40,'SEPTIEMBRE 2'!$AM$11:$AM$40,_xlfn.XLOOKUP($A667&amp;$B667,'SEPTIEMBRE 2'!$BC$11:$BC$40&amp;'SEPTIEMBRE 2'!$BD$11:$BD$40,'SEPTIEMBRE 2'!$CL$11:$CL$40,"A"))/1%,"")</f>
        <v/>
      </c>
      <c r="DT667" s="188" t="str">
        <f t="array" ref="DT667">IFERROR(_xlfn.XLOOKUP($A667&amp;$B667,'SEPTIEMBRE 3'!$D$11:$D$40&amp;'SEPTIEMBRE 3'!$E$11:$E$40,'SEPTIEMBRE 3'!$AM$11:$AM$40,_xlfn.XLOOKUP($A667&amp;$B667,'SEPTIEMBRE 3'!$BC$11:$BC$40&amp;'SEPTIEMBRE 3'!$BD$11:$BD$40,'SEPTIEMBRE 3'!$CL$11:$CL$40,"A"))/1%,"")</f>
        <v/>
      </c>
      <c r="DU667" s="188" t="str">
        <f t="array" ref="DU667">IFERROR(_xlfn.XLOOKUP($A667&amp;$B667,OCTUBRE!$D$11:$D$40&amp;OCTUBRE!$E$11:$E$40,OCTUBRE!$AM$11:$AM$40,_xlfn.XLOOKUP($A667&amp;$B667,OCTUBRE!$BC$11:$BC$40&amp;OCTUBRE!$BD$11:$BD$40,OCTUBRE!$CL$11:$CL$40,"A"))/1%,"")</f>
        <v/>
      </c>
      <c r="DV667" s="188" t="str">
        <f t="array" ref="DV667">IFERROR(_xlfn.XLOOKUP($A667&amp;$B667,'OCTUBRE 2'!$D$11:$D$40&amp;'OCTUBRE 2'!$E$11:$E$40,'OCTUBRE 2'!$AM$11:$AM$40,_xlfn.XLOOKUP($A667&amp;$B667,'OCTUBRE 2'!$BC$11:$BC$40&amp;'OCTUBRE 2'!$BD$11:$BD$40,'OCTUBRE 2'!$CL$11:$CL$40,"A"))/1%,"")</f>
        <v/>
      </c>
      <c r="DW667" s="188" t="str">
        <f t="array" ref="DW667">IFERROR(_xlfn.XLOOKUP($A667&amp;$B667,NOVIEMBRE!$D$11:$D$40&amp;NOVIEMBRE!$E$11:$E$40,NOVIEMBRE!$AM$11:$AM$40,_xlfn.XLOOKUP($A667&amp;$B667,NOVIEMBRE!$BC$11:$BC$40&amp;NOVIEMBRE!$BD$11:$BD$40,NOVIEMBRE!$CL$11:$CL$40,"A"))/1%,"")</f>
        <v/>
      </c>
      <c r="DX667" s="188" t="str">
        <f t="array" ref="DX667">IFERROR(_xlfn.XLOOKUP($A667&amp;$B667,'NOVIEMBRE 2'!$D$11:$D$40&amp;'NOVIEMBRE 2'!$E$11:$E$40,'NOVIEMBRE 2'!$AM$11:$AM$40,_xlfn.XLOOKUP($A667&amp;$B667,'NOVIEMBRE 2'!$BC$11:$BC$40&amp;'NOVIEMBRE 2'!$BD$11:$BD$40,'NOVIEMBRE 2'!$CL$11:$CL$40,"A"))/1%,"")</f>
        <v/>
      </c>
      <c r="DY667" s="188" t="str">
        <f t="array" ref="DY667">IFERROR(_xlfn.XLOOKUP($A667&amp;$B667,DICIEMBRE!$D$11:$D$40&amp;DICIEMBRE!$E$11:$E$40,DICIEMBRE!$AM$11:$AM$40,_xlfn.XLOOKUP($A667&amp;$B667,DICIEMBRE!$BC$11:$BC$40&amp;DICIEMBRE!$BD$11:$BD$40,DICIEMBRE!$CL$11:$CL$40,"A"))/1%,"")</f>
        <v/>
      </c>
      <c r="DZ667" s="381" t="str">
        <f t="shared" si="9"/>
        <v>-</v>
      </c>
      <c r="EA667" s="381" t="str">
        <f t="shared" si="10"/>
        <v>-</v>
      </c>
      <c r="EB667" s="381" t="str">
        <f t="shared" si="11"/>
        <v>-</v>
      </c>
      <c r="EC667" s="381" t="str">
        <f t="shared" si="12"/>
        <v>-</v>
      </c>
      <c r="ED667" s="381" t="str">
        <f t="shared" si="13"/>
        <v>-</v>
      </c>
      <c r="EE667" s="381" t="str">
        <f t="shared" si="14"/>
        <v>-</v>
      </c>
      <c r="EF667" s="381" t="str">
        <f t="shared" si="15"/>
        <v>-</v>
      </c>
      <c r="EG667" s="381" t="str">
        <f t="shared" si="16"/>
        <v>-</v>
      </c>
      <c r="EH667" s="381" t="str">
        <f t="shared" si="17"/>
        <v>-</v>
      </c>
      <c r="EI667" s="188" t="str">
        <f t="shared" si="18"/>
        <v/>
      </c>
      <c r="EJ667" s="382"/>
      <c r="EK667" s="382"/>
      <c r="EL667" s="383"/>
      <c r="EM667" s="21"/>
      <c r="EN667" s="384">
        <f t="array" ref="EN667">IFERROR(_xlfn.XLOOKUP($A667&amp;$B667,MARZO!$D$11:$D$40&amp;MARZO!$E$11:$E$40,MARZO!$AK$11:$AK$40,_xlfn.XLOOKUP($A667&amp;$B667,MARZO!$BC$11:$BC$40&amp;MARZO!$BD$11:$BD$40,MARZO!$CJ$11:$CJ$40,"A")),"")</f>
        <v>0</v>
      </c>
      <c r="EO667" s="384">
        <f t="array" ref="EO667">IFERROR(_xlfn.XLOOKUP($A667&amp;$B667,ABRIL!$D$11:$D$40&amp;ABRIL!$E$11:$E$40,ABRIL!$AK$11:$AK$40,_xlfn.XLOOKUP($A667&amp;$B667,ABRIL!$BC$11:$BC$40&amp;ABRIL!$BD$11:$BD$40,ABRIL!$CJ$11:$CJ$40,"A")),"")</f>
        <v>0</v>
      </c>
      <c r="EP667" s="384">
        <f t="array" ref="EP667">IFERROR(_xlfn.XLOOKUP($A667&amp;$B667,'ABRIL 2'!$D$11:$D$40&amp;'ABRIL 2'!$E$11:$E$40,'ABRIL 2'!$AK$11:$AK$40,_xlfn.XLOOKUP($A667&amp;$B667,'ABRIL 2'!$BC$11:$BC$40&amp;'ABRIL 2'!$BD$11:$BD$40,'ABRIL 2'!$CJ$11:$CJ$40,"A")),"")</f>
        <v>0</v>
      </c>
      <c r="EQ667" s="384">
        <f t="array" ref="EQ667">IFERROR(_xlfn.XLOOKUP($A667&amp;$B667,MAYO!$D$11:$D$40&amp;MAYO!$E$11:$E$40,MAYO!$AK$11:$AK$40,_xlfn.XLOOKUP($A667&amp;$B667,MAYO!$BC$11:$BC$40&amp;MAYO!$BD$11:$BD$40,MAYO!$CJ$11:$CJ$40,"A")),"")</f>
        <v>0</v>
      </c>
      <c r="ER667" s="384">
        <f t="array" ref="ER667">IFERROR(_xlfn.XLOOKUP($A667&amp;$B667,'MAYO 2'!$D$11:$D$40&amp;'MAYO 2'!$E$11:$E$40,'MAYO 2'!$AK$11:$AK$40,_xlfn.XLOOKUP($A667&amp;$B667,'MAYO 2'!$BC$11:$BC$40&amp;'MAYO 2'!$BD$11:$BD$40,'MAYO 2'!$CJ$11:$CJ$40,"A")),"")</f>
        <v>0</v>
      </c>
      <c r="ES667" s="384">
        <f t="array" ref="ES667">IFERROR(_xlfn.XLOOKUP($A667&amp;$B667,JUNIO!$D$11:$D$40&amp;JUNIO!$E$11:$E$40,JUNIO!$AK$11:$AK$40,_xlfn.XLOOKUP($A667&amp;$B667,JUNIO!$BC$11:$BC$40&amp;JUNIO!$BD$11:$BD$40,JUNIO!$CJ$11:$CJ$40,"A")),"")</f>
        <v>0</v>
      </c>
      <c r="ET667" s="384">
        <f t="array" ref="ET667">IFERROR(_xlfn.XLOOKUP($A667&amp;$B667,'JUNIO 2'!$D$11:$D$40&amp;'JUNIO 2'!$E$11:$E$40,'JUNIO 2'!$AK$11:$AK$40,_xlfn.XLOOKUP($A667&amp;$B667,'JUNIO 2'!$BC$11:$BC$40&amp;'JUNIO 2'!$BD$11:$BD$40,'JUNIO 2'!$CJ$11:$CJ$40,"A")),"")</f>
        <v>0</v>
      </c>
      <c r="EU667" s="384">
        <f t="array" ref="EU667">IFERROR(_xlfn.XLOOKUP($A667&amp;$B667,JULIO!$D$11:$D$40&amp;JULIO!$E$11:$E$40,JULIO!$AK$11:$AK$40,_xlfn.XLOOKUP($A667&amp;$B667,JULIO!$BC$11:$BC$40&amp;JULIO!$BD$11:$BD$40,JULIO!$CJ$11:$CJ$40,"A")),"")</f>
        <v>0</v>
      </c>
      <c r="EV667" s="384">
        <f t="array" ref="EV667">IFERROR(_xlfn.XLOOKUP($A667&amp;$B667,'JULIO 2'!$D$11:$D$40&amp;'JULIO 2'!$E$11:$E$40,'JULIO 2'!$AK$11:$AK$40,_xlfn.XLOOKUP($A667&amp;$B667,'JULIO 2'!$BC$11:$BC$40&amp;'JULIO 2'!$BD$11:$BD$40,'JULIO 2'!$CJ$11:$CJ$40,"A")),"")</f>
        <v>0</v>
      </c>
      <c r="EW667" s="384">
        <f t="array" ref="EW667">IFERROR(_xlfn.XLOOKUP($A667&amp;$B667,AGOSTO!$D$11:$D$40&amp;AGOSTO!$E$11:$E$40,AGOSTO!$AK$11:$AK$40,_xlfn.XLOOKUP($A667&amp;$B667,AGOSTO!$BC$11:$BC$40&amp;AGOSTO!$BD$11:$BD$40,AGOSTO!$CJ$11:$CJ$40,"A")),"")</f>
        <v>0</v>
      </c>
      <c r="EX667" s="384">
        <f t="array" ref="EX667">IFERROR(_xlfn.XLOOKUP($A667&amp;$B667,'AGOSTO 2'!$D$11:$D$40&amp;'AGOSTO 2'!$E$11:$E$40,'AGOSTO 2'!$AK$11:$AK$40,_xlfn.XLOOKUP($A667&amp;$B667,'AGOSTO 2'!$BC$11:$BC$40&amp;'AGOSTO 2'!$BD$11:$BD$40,'AGOSTO 2'!$CJ$11:$CJ$40,"A")),"")</f>
        <v>0</v>
      </c>
      <c r="EY667" s="384">
        <f t="array" ref="EY667">IFERROR(_xlfn.XLOOKUP($A667&amp;$B667,SEPTIEMBRE!$D$11:$D$40&amp;SEPTIEMBRE!$E$11:$E$40,SEPTIEMBRE!$AK$11:$AK$40,_xlfn.XLOOKUP($A667&amp;$B667,SEPTIEMBRE!$BC$11:$BC$40&amp;SEPTIEMBRE!$BD$11:$BD$40,SEPTIEMBRE!$CJ$11:$CJ$40,"A")),"")</f>
        <v>0</v>
      </c>
      <c r="EZ667" s="384">
        <f t="array" ref="EZ667">IFERROR(_xlfn.XLOOKUP($A667&amp;$B667,'SEPTIEMBRE 2'!$D$11:$D$40&amp;'SEPTIEMBRE 2'!$E$11:$E$40,'SEPTIEMBRE 2'!$AK$11:$AK$40,_xlfn.XLOOKUP($A667&amp;$B667,'SEPTIEMBRE 2'!$BC$11:$BC$40&amp;'SEPTIEMBRE 2'!$BD$11:$BD$40,'SEPTIEMBRE 2'!$CJ$11:$CJ$40,"A")),"")</f>
        <v>0</v>
      </c>
      <c r="FA667" s="384">
        <f t="array" ref="FA667">IFERROR(_xlfn.XLOOKUP($A667&amp;$B667,'SEPTIEMBRE 3'!$D$11:$D$40&amp;'SEPTIEMBRE 3'!$E$11:$E$40,'SEPTIEMBRE 3'!$AK$11:$AK$40,_xlfn.XLOOKUP($A667&amp;$B667,'SEPTIEMBRE 3'!$BC$11:$BC$40&amp;'SEPTIEMBRE 3'!$BD$11:$BD$40,'SEPTIEMBRE 3'!$CJ$11:$CJ$40,"A")),"")</f>
        <v>0</v>
      </c>
      <c r="FB667" s="384">
        <f t="array" ref="FB667">IFERROR(_xlfn.XLOOKUP($A667&amp;$B667,OCTUBRE!$D$11:$D$40&amp;OCTUBRE!$E$11:$E$40,OCTUBRE!$AK$11:$AK$40,_xlfn.XLOOKUP($A667&amp;$B667,OCTUBRE!$BC$11:$BC$40&amp;OCTUBRE!$BD$11:$BD$40,OCTUBRE!$CJ$11:$CJ$40,"A")),"")</f>
        <v>0</v>
      </c>
      <c r="FC667" s="384">
        <f t="array" ref="FC667">IFERROR(_xlfn.XLOOKUP($A667&amp;$B667,'OCTUBRE 2'!$D$11:$D$40&amp;'OCTUBRE 2'!$E$11:$E$40,'OCTUBRE 2'!$AK$11:$AK$40,_xlfn.XLOOKUP($A667&amp;$B667,'OCTUBRE 2'!$BC$11:$BC$40&amp;'OCTUBRE 2'!$BD$11:$BD$40,'OCTUBRE 2'!$CJ$11:$CJ$40,"A")),"")</f>
        <v>0</v>
      </c>
      <c r="FD667" s="384">
        <f t="array" ref="FD667">IFERROR(_xlfn.XLOOKUP($A667&amp;$B667,NOVIEMBRE!$D$11:$D$40&amp;NOVIEMBRE!$E$11:$E$40,NOVIEMBRE!$AK$11:$AK$40,_xlfn.XLOOKUP($A667&amp;$B667,NOVIEMBRE!$BC$11:$BC$40&amp;NOVIEMBRE!$BD$11:$BD$40,NOVIEMBRE!$CJ$11:$CJ$40,"A")),"")</f>
        <v>0</v>
      </c>
      <c r="FE667" s="384">
        <f t="array" ref="FE667">IFERROR(_xlfn.XLOOKUP($A667&amp;$B667,'NOVIEMBRE 2'!$D$11:$D$40&amp;'NOVIEMBRE 2'!$E$11:$E$40,'NOVIEMBRE 2'!$AK$11:$AK$40,_xlfn.XLOOKUP($A667&amp;$B667,'NOVIEMBRE 2'!$BC$11:$BC$40&amp;'NOVIEMBRE 2'!$BD$11:$BD$40,'NOVIEMBRE 2'!$CJ$11:$CJ$40,"A")),"")</f>
        <v>0</v>
      </c>
      <c r="FF667" s="385">
        <f t="array" ref="FF667">IFERROR(_xlfn.XLOOKUP($A667&amp;$B667,DICIEMBRE!$D$11:$D$40&amp;DICIEMBRE!$E$11:$E$40,DICIEMBRE!$AK$11:$AK$40,_xlfn.XLOOKUP($A667&amp;$B667,DICIEMBRE!$BC$11:$BC$40&amp;DICIEMBRE!$BD$11:$BD$40,DICIEMBRE!$CJ$11:$CJ$40,"A")),"")</f>
        <v>0</v>
      </c>
      <c r="FG667" s="386" t="str">
        <f t="shared" si="19"/>
        <v/>
      </c>
      <c r="FH667" s="386" t="str">
        <f t="array" ref="FH667">IF(
 COUNT(DZ667:EH667)=0,
 "-",
 IF(
  COUNT(DZ667:EH667) &lt; COUNTA(DZ667:EH667),
  REPT("🟩", ROUND(COUNT(DZ667:EH667)/COUNTA(DZ667:EH667)*5, 0)) &amp;
  REPT("⬜", 5 - ROUND(COUNT(DZ667:EH667)/COUNTA(DZ667:EH667)*5, 0)),
  IF(
    AVERAGE(IF(DZ667:EH667&lt;&gt;"", DZ667:EH667, )) &gt;= 70, "🟩🟩🟩🟩🟩",
    IF(
      AVERAGE(IF(DZ667:EH667&lt;&gt;"",DZ667:EH667, )) &gt;= 56, "🟨🟨🟨🟨🟨",
      "🟥🟥🟥🟥🟥"
    )
  )
 )
)
</f>
        <v>-</v>
      </c>
    </row>
    <row r="668" ht="15.75" customHeight="1">
      <c r="A668" s="168"/>
      <c r="B668" s="169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1"/>
      <c r="N668" s="172" t="str">
        <f t="shared" si="1"/>
        <v/>
      </c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2" t="str">
        <f t="shared" si="2"/>
        <v/>
      </c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2" t="str">
        <f t="shared" si="3"/>
        <v/>
      </c>
      <c r="AM668" s="173"/>
      <c r="AN668" s="173"/>
      <c r="AO668" s="173"/>
      <c r="AP668" s="173"/>
      <c r="AQ668" s="173"/>
      <c r="AR668" s="173"/>
      <c r="AS668" s="173"/>
      <c r="AT668" s="173"/>
      <c r="AU668" s="173"/>
      <c r="AV668" s="171"/>
      <c r="AW668" s="171"/>
      <c r="AX668" s="172" t="str">
        <f t="shared" si="4"/>
        <v/>
      </c>
      <c r="AY668" s="173"/>
      <c r="AZ668" s="173"/>
      <c r="BA668" s="173"/>
      <c r="BB668" s="173"/>
      <c r="BC668" s="173"/>
      <c r="BD668" s="173"/>
      <c r="BE668" s="173"/>
      <c r="BF668" s="173"/>
      <c r="BG668" s="173"/>
      <c r="BH668" s="173"/>
      <c r="BI668" s="173"/>
      <c r="BJ668" s="172" t="str">
        <f t="shared" si="5"/>
        <v/>
      </c>
      <c r="BK668" s="173"/>
      <c r="BL668" s="173"/>
      <c r="BM668" s="173"/>
      <c r="BN668" s="173"/>
      <c r="BO668" s="173"/>
      <c r="BP668" s="173"/>
      <c r="BQ668" s="173"/>
      <c r="BR668" s="173"/>
      <c r="BS668" s="173"/>
      <c r="BT668" s="173"/>
      <c r="BU668" s="173"/>
      <c r="BV668" s="172" t="str">
        <f t="shared" si="6"/>
        <v/>
      </c>
      <c r="BW668" s="173"/>
      <c r="BX668" s="173"/>
      <c r="BY668" s="173"/>
      <c r="BZ668" s="171"/>
      <c r="CA668" s="171"/>
      <c r="CB668" s="171"/>
      <c r="CC668" s="171"/>
      <c r="CD668" s="171"/>
      <c r="CE668" s="171"/>
      <c r="CF668" s="171"/>
      <c r="CG668" s="171"/>
      <c r="CH668" s="172" t="str">
        <f t="shared" si="7"/>
        <v/>
      </c>
      <c r="CI668" s="171"/>
      <c r="CJ668" s="173"/>
      <c r="CK668" s="173"/>
      <c r="CL668" s="173"/>
      <c r="CM668" s="173"/>
      <c r="CN668" s="171"/>
      <c r="CO668" s="171"/>
      <c r="CP668" s="171"/>
      <c r="CQ668" s="173"/>
      <c r="CR668" s="171"/>
      <c r="CS668" s="171"/>
      <c r="CT668" s="172" t="str">
        <f t="shared" si="8"/>
        <v/>
      </c>
      <c r="CU668" s="172"/>
      <c r="CV668" s="172"/>
      <c r="CW668" s="172"/>
      <c r="CX668" s="172"/>
      <c r="CY668" s="172"/>
      <c r="CZ668" s="172"/>
      <c r="DA668" s="172"/>
      <c r="DB668" s="172"/>
      <c r="DC668" s="172"/>
      <c r="DD668" s="172"/>
      <c r="DE668" s="172"/>
      <c r="DF668" s="172"/>
      <c r="DG668" s="188" t="str">
        <f t="array" ref="DG668">IFERROR(_xlfn.XLOOKUP($A668&amp;B668,MARZO!$D$11:$D$40&amp;MARZO!$E$11:$E$40,MARZO!$AM$11:$AM$40,_xlfn.XLOOKUP($A668&amp;$B668,MARZO!$BC$11:$BC$40&amp;MARZO!$BD$11:$BD$40,MARZO!$CL$11:$CL$40,"A"))/1%,"")</f>
        <v/>
      </c>
      <c r="DH668" s="188" t="str">
        <f t="array" ref="DH668">IFERROR(_xlfn.XLOOKUP($A668&amp;$B668,ABRIL!$D$11:$D$40&amp;ABRIL!$E$11:$E$40,ABRIL!$AM$11:$AM$40,_xlfn.XLOOKUP($A668&amp;$B668,ABRIL!$BC$11:$BC$40&amp;ABRIL!$BD$11:$BD$40,ABRIL!$CL$11:$CL$40,"A"))/1%,"")</f>
        <v/>
      </c>
      <c r="DI668" s="188" t="str">
        <f t="array" ref="DI668">IFERROR(_xlfn.XLOOKUP($A668&amp;$B668,'ABRIL 2'!$D$11:$D$40&amp;'ABRIL 2'!$E$11:$E$40,'ABRIL 2'!$AM$11:$AM$40,_xlfn.XLOOKUP($A668&amp;$B668,'ABRIL 2'!$BC$11:$BC$40&amp;'ABRIL 2'!$BD$11:$BD$40,'ABRIL 2'!$CL$11:$CL$40,"A"))/1%,"")</f>
        <v/>
      </c>
      <c r="DJ668" s="188" t="str">
        <f t="array" ref="DJ668">IFERROR(_xlfn.XLOOKUP($A668&amp;$B668,MAYO!$D$11:$D$40&amp;MAYO!$E$11:$E$40,MAYO!$AM$11:$AM$40,_xlfn.XLOOKUP($A668&amp;$B668,MAYO!$BC$11:$BC$40&amp;MAYO!$BD$11:$BD$40,MAYO!$CL$11:$CL$40,"A"))/1%,"")</f>
        <v/>
      </c>
      <c r="DK668" s="188" t="str">
        <f t="array" ref="DK668">IFERROR(_xlfn.XLOOKUP($A668&amp;$B668,'MAYO 2'!$D$11:$D$40&amp;'MAYO 2'!$E$11:$E$40,'MAYO 2'!$AM$11:$AM$40,_xlfn.XLOOKUP($A668&amp;$B668,'MAYO 2'!$BC$11:$BC$40&amp;'MAYO 2'!$BD$11:$BD$40,'MAYO 2'!$CL$11:$CL$40,"A"))/1%,"")</f>
        <v/>
      </c>
      <c r="DL668" s="188" t="str">
        <f t="array" ref="DL668">IFERROR(_xlfn.XLOOKUP($A668&amp;$B668,JUNIO!$D$11:$D$40&amp;JUNIO!$E$11:$E$40,JUNIO!$AM$11:$AM$40,_xlfn.XLOOKUP($A668&amp;$B668,JUNIO!$BC$11:$BC$40&amp;JUNIO!$BD$11:$BD$40,JUNIO!$CL$11:$CL$40,"A"))/1%,"")</f>
        <v/>
      </c>
      <c r="DM668" s="188" t="str">
        <f t="array" ref="DM668">IFERROR(_xlfn.XLOOKUP($A668&amp;$B668,'JUNIO 2'!$D$11:$D$40&amp;'JUNIO 2'!$E$11:$E$40,'JUNIO 2'!$AM$11:$AM$40,_xlfn.XLOOKUP($A668&amp;$B668,'JUNIO 2'!$BC$11:$BC$40&amp;'JUNIO 2'!$BD$11:$BD$40,'JUNIO 2'!$CL$11:$CL$40,"A"))/1%,"")</f>
        <v/>
      </c>
      <c r="DN668" s="188" t="str">
        <f t="array" ref="DN668">IFERROR(_xlfn.XLOOKUP($A668&amp;$B668,JULIO!$D$11:$D$40&amp;JULIO!$E$11:$E$40,JULIO!$AM$11:$AM$40,_xlfn.XLOOKUP($A668&amp;$B668,JULIO!$BC$11:$BC$40&amp;JULIO!$BD$11:$BD$40,JULIO!$CL$11:$CL$40,"A"))/1%,"")</f>
        <v/>
      </c>
      <c r="DO668" s="188" t="str">
        <f t="array" ref="DO668">IFERROR(_xlfn.XLOOKUP($A668&amp;$B668,'JULIO 2'!$D$11:$D$40&amp;'JULIO 2'!$E$11:$E$40,'JULIO 2'!$AM$11:$AM$40,_xlfn.XLOOKUP($A668&amp;$B668,'JULIO 2'!$BC$11:$BC$40&amp;'JULIO 2'!$BD$11:$BD$40,'JULIO 2'!$CL$11:$CL$40,"A"))/1%,"")</f>
        <v/>
      </c>
      <c r="DP668" s="188" t="str">
        <f t="array" ref="DP668">IFERROR(_xlfn.XLOOKUP($A668&amp;$B668,AGOSTO!$D$11:$D$40&amp;AGOSTO!$E$11:$E$40,AGOSTO!$AM$11:$AM$40,_xlfn.XLOOKUP($A668&amp;$B668,AGOSTO!$BC$11:$BC$40&amp;AGOSTO!$BD$11:$BD$40,AGOSTO!$CL$11:$CL$40,"A"))/1%,"")</f>
        <v/>
      </c>
      <c r="DQ668" s="188" t="str">
        <f t="array" ref="DQ668">IFERROR(_xlfn.XLOOKUP($A668&amp;$B668,'AGOSTO 2'!$D$11:$D$40&amp;'AGOSTO 2'!$E$11:$E$40,'AGOSTO 2'!$AM$11:$AM$40,_xlfn.XLOOKUP($A668&amp;$B668,'AGOSTO 2'!$BC$11:$BC$40&amp;'AGOSTO 2'!$BD$11:$BD$40,'AGOSTO 2'!$CL$11:$CL$40,"A"))/1%,"")</f>
        <v/>
      </c>
      <c r="DR668" s="188" t="str">
        <f t="array" ref="DR668">IFERROR(_xlfn.XLOOKUP($A668&amp;$B668,SEPTIEMBRE!$D$11:$D$40&amp;SEPTIEMBRE!$E$11:$E$40,SEPTIEMBRE!$AM$11:$AM$40,_xlfn.XLOOKUP($A668&amp;$B668,SEPTIEMBRE!$BC$11:$BC$40&amp;SEPTIEMBRE!$BD$11:$BD$40,SEPTIEMBRE!$CL$11:$CL$40,"A"))/1%,"")</f>
        <v/>
      </c>
      <c r="DS668" s="188" t="str">
        <f t="array" ref="DS668">IFERROR(_xlfn.XLOOKUP($A668&amp;$B668,'SEPTIEMBRE 2'!$D$11:$D$40&amp;'SEPTIEMBRE 2'!$E$11:$E$40,'SEPTIEMBRE 2'!$AM$11:$AM$40,_xlfn.XLOOKUP($A668&amp;$B668,'SEPTIEMBRE 2'!$BC$11:$BC$40&amp;'SEPTIEMBRE 2'!$BD$11:$BD$40,'SEPTIEMBRE 2'!$CL$11:$CL$40,"A"))/1%,"")</f>
        <v/>
      </c>
      <c r="DT668" s="188" t="str">
        <f t="array" ref="DT668">IFERROR(_xlfn.XLOOKUP($A668&amp;$B668,'SEPTIEMBRE 3'!$D$11:$D$40&amp;'SEPTIEMBRE 3'!$E$11:$E$40,'SEPTIEMBRE 3'!$AM$11:$AM$40,_xlfn.XLOOKUP($A668&amp;$B668,'SEPTIEMBRE 3'!$BC$11:$BC$40&amp;'SEPTIEMBRE 3'!$BD$11:$BD$40,'SEPTIEMBRE 3'!$CL$11:$CL$40,"A"))/1%,"")</f>
        <v/>
      </c>
      <c r="DU668" s="188" t="str">
        <f t="array" ref="DU668">IFERROR(_xlfn.XLOOKUP($A668&amp;$B668,OCTUBRE!$D$11:$D$40&amp;OCTUBRE!$E$11:$E$40,OCTUBRE!$AM$11:$AM$40,_xlfn.XLOOKUP($A668&amp;$B668,OCTUBRE!$BC$11:$BC$40&amp;OCTUBRE!$BD$11:$BD$40,OCTUBRE!$CL$11:$CL$40,"A"))/1%,"")</f>
        <v/>
      </c>
      <c r="DV668" s="188" t="str">
        <f t="array" ref="DV668">IFERROR(_xlfn.XLOOKUP($A668&amp;$B668,'OCTUBRE 2'!$D$11:$D$40&amp;'OCTUBRE 2'!$E$11:$E$40,'OCTUBRE 2'!$AM$11:$AM$40,_xlfn.XLOOKUP($A668&amp;$B668,'OCTUBRE 2'!$BC$11:$BC$40&amp;'OCTUBRE 2'!$BD$11:$BD$40,'OCTUBRE 2'!$CL$11:$CL$40,"A"))/1%,"")</f>
        <v/>
      </c>
      <c r="DW668" s="188" t="str">
        <f t="array" ref="DW668">IFERROR(_xlfn.XLOOKUP($A668&amp;$B668,NOVIEMBRE!$D$11:$D$40&amp;NOVIEMBRE!$E$11:$E$40,NOVIEMBRE!$AM$11:$AM$40,_xlfn.XLOOKUP($A668&amp;$B668,NOVIEMBRE!$BC$11:$BC$40&amp;NOVIEMBRE!$BD$11:$BD$40,NOVIEMBRE!$CL$11:$CL$40,"A"))/1%,"")</f>
        <v/>
      </c>
      <c r="DX668" s="188" t="str">
        <f t="array" ref="DX668">IFERROR(_xlfn.XLOOKUP($A668&amp;$B668,'NOVIEMBRE 2'!$D$11:$D$40&amp;'NOVIEMBRE 2'!$E$11:$E$40,'NOVIEMBRE 2'!$AM$11:$AM$40,_xlfn.XLOOKUP($A668&amp;$B668,'NOVIEMBRE 2'!$BC$11:$BC$40&amp;'NOVIEMBRE 2'!$BD$11:$BD$40,'NOVIEMBRE 2'!$CL$11:$CL$40,"A"))/1%,"")</f>
        <v/>
      </c>
      <c r="DY668" s="188" t="str">
        <f t="array" ref="DY668">IFERROR(_xlfn.XLOOKUP($A668&amp;$B668,DICIEMBRE!$D$11:$D$40&amp;DICIEMBRE!$E$11:$E$40,DICIEMBRE!$AM$11:$AM$40,_xlfn.XLOOKUP($A668&amp;$B668,DICIEMBRE!$BC$11:$BC$40&amp;DICIEMBRE!$BD$11:$BD$40,DICIEMBRE!$CL$11:$CL$40,"A"))/1%,"")</f>
        <v/>
      </c>
      <c r="DZ668" s="381" t="str">
        <f t="shared" si="9"/>
        <v>-</v>
      </c>
      <c r="EA668" s="381" t="str">
        <f t="shared" si="10"/>
        <v>-</v>
      </c>
      <c r="EB668" s="381" t="str">
        <f t="shared" si="11"/>
        <v>-</v>
      </c>
      <c r="EC668" s="381" t="str">
        <f t="shared" si="12"/>
        <v>-</v>
      </c>
      <c r="ED668" s="381" t="str">
        <f t="shared" si="13"/>
        <v>-</v>
      </c>
      <c r="EE668" s="381" t="str">
        <f t="shared" si="14"/>
        <v>-</v>
      </c>
      <c r="EF668" s="381" t="str">
        <f t="shared" si="15"/>
        <v>-</v>
      </c>
      <c r="EG668" s="381" t="str">
        <f t="shared" si="16"/>
        <v>-</v>
      </c>
      <c r="EH668" s="381" t="str">
        <f t="shared" si="17"/>
        <v>-</v>
      </c>
      <c r="EI668" s="188" t="str">
        <f t="shared" si="18"/>
        <v/>
      </c>
      <c r="EJ668" s="382"/>
      <c r="EK668" s="382"/>
      <c r="EL668" s="383"/>
      <c r="EM668" s="21"/>
      <c r="EN668" s="384">
        <f t="array" ref="EN668">IFERROR(_xlfn.XLOOKUP($A668&amp;$B668,MARZO!$D$11:$D$40&amp;MARZO!$E$11:$E$40,MARZO!$AK$11:$AK$40,_xlfn.XLOOKUP($A668&amp;$B668,MARZO!$BC$11:$BC$40&amp;MARZO!$BD$11:$BD$40,MARZO!$CJ$11:$CJ$40,"A")),"")</f>
        <v>0</v>
      </c>
      <c r="EO668" s="384">
        <f t="array" ref="EO668">IFERROR(_xlfn.XLOOKUP($A668&amp;$B668,ABRIL!$D$11:$D$40&amp;ABRIL!$E$11:$E$40,ABRIL!$AK$11:$AK$40,_xlfn.XLOOKUP($A668&amp;$B668,ABRIL!$BC$11:$BC$40&amp;ABRIL!$BD$11:$BD$40,ABRIL!$CJ$11:$CJ$40,"A")),"")</f>
        <v>0</v>
      </c>
      <c r="EP668" s="384">
        <f t="array" ref="EP668">IFERROR(_xlfn.XLOOKUP($A668&amp;$B668,'ABRIL 2'!$D$11:$D$40&amp;'ABRIL 2'!$E$11:$E$40,'ABRIL 2'!$AK$11:$AK$40,_xlfn.XLOOKUP($A668&amp;$B668,'ABRIL 2'!$BC$11:$BC$40&amp;'ABRIL 2'!$BD$11:$BD$40,'ABRIL 2'!$CJ$11:$CJ$40,"A")),"")</f>
        <v>0</v>
      </c>
      <c r="EQ668" s="384">
        <f t="array" ref="EQ668">IFERROR(_xlfn.XLOOKUP($A668&amp;$B668,MAYO!$D$11:$D$40&amp;MAYO!$E$11:$E$40,MAYO!$AK$11:$AK$40,_xlfn.XLOOKUP($A668&amp;$B668,MAYO!$BC$11:$BC$40&amp;MAYO!$BD$11:$BD$40,MAYO!$CJ$11:$CJ$40,"A")),"")</f>
        <v>0</v>
      </c>
      <c r="ER668" s="384">
        <f t="array" ref="ER668">IFERROR(_xlfn.XLOOKUP($A668&amp;$B668,'MAYO 2'!$D$11:$D$40&amp;'MAYO 2'!$E$11:$E$40,'MAYO 2'!$AK$11:$AK$40,_xlfn.XLOOKUP($A668&amp;$B668,'MAYO 2'!$BC$11:$BC$40&amp;'MAYO 2'!$BD$11:$BD$40,'MAYO 2'!$CJ$11:$CJ$40,"A")),"")</f>
        <v>0</v>
      </c>
      <c r="ES668" s="384">
        <f t="array" ref="ES668">IFERROR(_xlfn.XLOOKUP($A668&amp;$B668,JUNIO!$D$11:$D$40&amp;JUNIO!$E$11:$E$40,JUNIO!$AK$11:$AK$40,_xlfn.XLOOKUP($A668&amp;$B668,JUNIO!$BC$11:$BC$40&amp;JUNIO!$BD$11:$BD$40,JUNIO!$CJ$11:$CJ$40,"A")),"")</f>
        <v>0</v>
      </c>
      <c r="ET668" s="384">
        <f t="array" ref="ET668">IFERROR(_xlfn.XLOOKUP($A668&amp;$B668,'JUNIO 2'!$D$11:$D$40&amp;'JUNIO 2'!$E$11:$E$40,'JUNIO 2'!$AK$11:$AK$40,_xlfn.XLOOKUP($A668&amp;$B668,'JUNIO 2'!$BC$11:$BC$40&amp;'JUNIO 2'!$BD$11:$BD$40,'JUNIO 2'!$CJ$11:$CJ$40,"A")),"")</f>
        <v>0</v>
      </c>
      <c r="EU668" s="384">
        <f t="array" ref="EU668">IFERROR(_xlfn.XLOOKUP($A668&amp;$B668,JULIO!$D$11:$D$40&amp;JULIO!$E$11:$E$40,JULIO!$AK$11:$AK$40,_xlfn.XLOOKUP($A668&amp;$B668,JULIO!$BC$11:$BC$40&amp;JULIO!$BD$11:$BD$40,JULIO!$CJ$11:$CJ$40,"A")),"")</f>
        <v>0</v>
      </c>
      <c r="EV668" s="384">
        <f t="array" ref="EV668">IFERROR(_xlfn.XLOOKUP($A668&amp;$B668,'JULIO 2'!$D$11:$D$40&amp;'JULIO 2'!$E$11:$E$40,'JULIO 2'!$AK$11:$AK$40,_xlfn.XLOOKUP($A668&amp;$B668,'JULIO 2'!$BC$11:$BC$40&amp;'JULIO 2'!$BD$11:$BD$40,'JULIO 2'!$CJ$11:$CJ$40,"A")),"")</f>
        <v>0</v>
      </c>
      <c r="EW668" s="384">
        <f t="array" ref="EW668">IFERROR(_xlfn.XLOOKUP($A668&amp;$B668,AGOSTO!$D$11:$D$40&amp;AGOSTO!$E$11:$E$40,AGOSTO!$AK$11:$AK$40,_xlfn.XLOOKUP($A668&amp;$B668,AGOSTO!$BC$11:$BC$40&amp;AGOSTO!$BD$11:$BD$40,AGOSTO!$CJ$11:$CJ$40,"A")),"")</f>
        <v>0</v>
      </c>
      <c r="EX668" s="384">
        <f t="array" ref="EX668">IFERROR(_xlfn.XLOOKUP($A668&amp;$B668,'AGOSTO 2'!$D$11:$D$40&amp;'AGOSTO 2'!$E$11:$E$40,'AGOSTO 2'!$AK$11:$AK$40,_xlfn.XLOOKUP($A668&amp;$B668,'AGOSTO 2'!$BC$11:$BC$40&amp;'AGOSTO 2'!$BD$11:$BD$40,'AGOSTO 2'!$CJ$11:$CJ$40,"A")),"")</f>
        <v>0</v>
      </c>
      <c r="EY668" s="384">
        <f t="array" ref="EY668">IFERROR(_xlfn.XLOOKUP($A668&amp;$B668,SEPTIEMBRE!$D$11:$D$40&amp;SEPTIEMBRE!$E$11:$E$40,SEPTIEMBRE!$AK$11:$AK$40,_xlfn.XLOOKUP($A668&amp;$B668,SEPTIEMBRE!$BC$11:$BC$40&amp;SEPTIEMBRE!$BD$11:$BD$40,SEPTIEMBRE!$CJ$11:$CJ$40,"A")),"")</f>
        <v>0</v>
      </c>
      <c r="EZ668" s="384">
        <f t="array" ref="EZ668">IFERROR(_xlfn.XLOOKUP($A668&amp;$B668,'SEPTIEMBRE 2'!$D$11:$D$40&amp;'SEPTIEMBRE 2'!$E$11:$E$40,'SEPTIEMBRE 2'!$AK$11:$AK$40,_xlfn.XLOOKUP($A668&amp;$B668,'SEPTIEMBRE 2'!$BC$11:$BC$40&amp;'SEPTIEMBRE 2'!$BD$11:$BD$40,'SEPTIEMBRE 2'!$CJ$11:$CJ$40,"A")),"")</f>
        <v>0</v>
      </c>
      <c r="FA668" s="384">
        <f t="array" ref="FA668">IFERROR(_xlfn.XLOOKUP($A668&amp;$B668,'SEPTIEMBRE 3'!$D$11:$D$40&amp;'SEPTIEMBRE 3'!$E$11:$E$40,'SEPTIEMBRE 3'!$AK$11:$AK$40,_xlfn.XLOOKUP($A668&amp;$B668,'SEPTIEMBRE 3'!$BC$11:$BC$40&amp;'SEPTIEMBRE 3'!$BD$11:$BD$40,'SEPTIEMBRE 3'!$CJ$11:$CJ$40,"A")),"")</f>
        <v>0</v>
      </c>
      <c r="FB668" s="384">
        <f t="array" ref="FB668">IFERROR(_xlfn.XLOOKUP($A668&amp;$B668,OCTUBRE!$D$11:$D$40&amp;OCTUBRE!$E$11:$E$40,OCTUBRE!$AK$11:$AK$40,_xlfn.XLOOKUP($A668&amp;$B668,OCTUBRE!$BC$11:$BC$40&amp;OCTUBRE!$BD$11:$BD$40,OCTUBRE!$CJ$11:$CJ$40,"A")),"")</f>
        <v>0</v>
      </c>
      <c r="FC668" s="384">
        <f t="array" ref="FC668">IFERROR(_xlfn.XLOOKUP($A668&amp;$B668,'OCTUBRE 2'!$D$11:$D$40&amp;'OCTUBRE 2'!$E$11:$E$40,'OCTUBRE 2'!$AK$11:$AK$40,_xlfn.XLOOKUP($A668&amp;$B668,'OCTUBRE 2'!$BC$11:$BC$40&amp;'OCTUBRE 2'!$BD$11:$BD$40,'OCTUBRE 2'!$CJ$11:$CJ$40,"A")),"")</f>
        <v>0</v>
      </c>
      <c r="FD668" s="384">
        <f t="array" ref="FD668">IFERROR(_xlfn.XLOOKUP($A668&amp;$B668,NOVIEMBRE!$D$11:$D$40&amp;NOVIEMBRE!$E$11:$E$40,NOVIEMBRE!$AK$11:$AK$40,_xlfn.XLOOKUP($A668&amp;$B668,NOVIEMBRE!$BC$11:$BC$40&amp;NOVIEMBRE!$BD$11:$BD$40,NOVIEMBRE!$CJ$11:$CJ$40,"A")),"")</f>
        <v>0</v>
      </c>
      <c r="FE668" s="384">
        <f t="array" ref="FE668">IFERROR(_xlfn.XLOOKUP($A668&amp;$B668,'NOVIEMBRE 2'!$D$11:$D$40&amp;'NOVIEMBRE 2'!$E$11:$E$40,'NOVIEMBRE 2'!$AK$11:$AK$40,_xlfn.XLOOKUP($A668&amp;$B668,'NOVIEMBRE 2'!$BC$11:$BC$40&amp;'NOVIEMBRE 2'!$BD$11:$BD$40,'NOVIEMBRE 2'!$CJ$11:$CJ$40,"A")),"")</f>
        <v>0</v>
      </c>
      <c r="FF668" s="385">
        <f t="array" ref="FF668">IFERROR(_xlfn.XLOOKUP($A668&amp;$B668,DICIEMBRE!$D$11:$D$40&amp;DICIEMBRE!$E$11:$E$40,DICIEMBRE!$AK$11:$AK$40,_xlfn.XLOOKUP($A668&amp;$B668,DICIEMBRE!$BC$11:$BC$40&amp;DICIEMBRE!$BD$11:$BD$40,DICIEMBRE!$CJ$11:$CJ$40,"A")),"")</f>
        <v>0</v>
      </c>
      <c r="FG668" s="386" t="str">
        <f t="shared" si="19"/>
        <v/>
      </c>
      <c r="FH668" s="386" t="str">
        <f t="array" ref="FH668">IF(
 COUNT(DZ668:EH668)=0,
 "-",
 IF(
  COUNT(DZ668:EH668) &lt; COUNTA(DZ668:EH668),
  REPT("🟩", ROUND(COUNT(DZ668:EH668)/COUNTA(DZ668:EH668)*5, 0)) &amp;
  REPT("⬜", 5 - ROUND(COUNT(DZ668:EH668)/COUNTA(DZ668:EH668)*5, 0)),
  IF(
    AVERAGE(IF(DZ668:EH668&lt;&gt;"", DZ668:EH668, )) &gt;= 70, "🟩🟩🟩🟩🟩",
    IF(
      AVERAGE(IF(DZ668:EH668&lt;&gt;"",DZ668:EH668, )) &gt;= 56, "🟨🟨🟨🟨🟨",
      "🟥🟥🟥🟥🟥"
    )
  )
 )
)
</f>
        <v>-</v>
      </c>
    </row>
    <row r="669" ht="15.75" customHeight="1">
      <c r="A669" s="168"/>
      <c r="B669" s="169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1"/>
      <c r="N669" s="172" t="str">
        <f t="shared" si="1"/>
        <v/>
      </c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2" t="str">
        <f t="shared" si="2"/>
        <v/>
      </c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2" t="str">
        <f t="shared" si="3"/>
        <v/>
      </c>
      <c r="AM669" s="173"/>
      <c r="AN669" s="173"/>
      <c r="AO669" s="173"/>
      <c r="AP669" s="173"/>
      <c r="AQ669" s="173"/>
      <c r="AR669" s="173"/>
      <c r="AS669" s="173"/>
      <c r="AT669" s="173"/>
      <c r="AU669" s="173"/>
      <c r="AV669" s="171"/>
      <c r="AW669" s="171"/>
      <c r="AX669" s="172" t="str">
        <f t="shared" si="4"/>
        <v/>
      </c>
      <c r="AY669" s="173"/>
      <c r="AZ669" s="173"/>
      <c r="BA669" s="173"/>
      <c r="BB669" s="173"/>
      <c r="BC669" s="173"/>
      <c r="BD669" s="173"/>
      <c r="BE669" s="173"/>
      <c r="BF669" s="173"/>
      <c r="BG669" s="173"/>
      <c r="BH669" s="173"/>
      <c r="BI669" s="173"/>
      <c r="BJ669" s="172" t="str">
        <f t="shared" si="5"/>
        <v/>
      </c>
      <c r="BK669" s="173"/>
      <c r="BL669" s="173"/>
      <c r="BM669" s="173"/>
      <c r="BN669" s="173"/>
      <c r="BO669" s="173"/>
      <c r="BP669" s="173"/>
      <c r="BQ669" s="173"/>
      <c r="BR669" s="173"/>
      <c r="BS669" s="173"/>
      <c r="BT669" s="173"/>
      <c r="BU669" s="173"/>
      <c r="BV669" s="172" t="str">
        <f t="shared" si="6"/>
        <v/>
      </c>
      <c r="BW669" s="173"/>
      <c r="BX669" s="173"/>
      <c r="BY669" s="173"/>
      <c r="BZ669" s="171"/>
      <c r="CA669" s="171"/>
      <c r="CB669" s="171"/>
      <c r="CC669" s="171"/>
      <c r="CD669" s="171"/>
      <c r="CE669" s="171"/>
      <c r="CF669" s="171"/>
      <c r="CG669" s="171"/>
      <c r="CH669" s="172" t="str">
        <f t="shared" si="7"/>
        <v/>
      </c>
      <c r="CI669" s="171"/>
      <c r="CJ669" s="173"/>
      <c r="CK669" s="173"/>
      <c r="CL669" s="173"/>
      <c r="CM669" s="173"/>
      <c r="CN669" s="171"/>
      <c r="CO669" s="171"/>
      <c r="CP669" s="171"/>
      <c r="CQ669" s="173"/>
      <c r="CR669" s="171"/>
      <c r="CS669" s="171"/>
      <c r="CT669" s="172" t="str">
        <f t="shared" si="8"/>
        <v/>
      </c>
      <c r="CU669" s="172"/>
      <c r="CV669" s="172"/>
      <c r="CW669" s="172"/>
      <c r="CX669" s="172"/>
      <c r="CY669" s="172"/>
      <c r="CZ669" s="172"/>
      <c r="DA669" s="172"/>
      <c r="DB669" s="172"/>
      <c r="DC669" s="172"/>
      <c r="DD669" s="172"/>
      <c r="DE669" s="172"/>
      <c r="DF669" s="172"/>
      <c r="DG669" s="188" t="str">
        <f t="array" ref="DG669">IFERROR(_xlfn.XLOOKUP($A669&amp;B669,MARZO!$D$11:$D$40&amp;MARZO!$E$11:$E$40,MARZO!$AM$11:$AM$40,_xlfn.XLOOKUP($A669&amp;$B669,MARZO!$BC$11:$BC$40&amp;MARZO!$BD$11:$BD$40,MARZO!$CL$11:$CL$40,"A"))/1%,"")</f>
        <v/>
      </c>
      <c r="DH669" s="188" t="str">
        <f t="array" ref="DH669">IFERROR(_xlfn.XLOOKUP($A669&amp;$B669,ABRIL!$D$11:$D$40&amp;ABRIL!$E$11:$E$40,ABRIL!$AM$11:$AM$40,_xlfn.XLOOKUP($A669&amp;$B669,ABRIL!$BC$11:$BC$40&amp;ABRIL!$BD$11:$BD$40,ABRIL!$CL$11:$CL$40,"A"))/1%,"")</f>
        <v/>
      </c>
      <c r="DI669" s="188" t="str">
        <f t="array" ref="DI669">IFERROR(_xlfn.XLOOKUP($A669&amp;$B669,'ABRIL 2'!$D$11:$D$40&amp;'ABRIL 2'!$E$11:$E$40,'ABRIL 2'!$AM$11:$AM$40,_xlfn.XLOOKUP($A669&amp;$B669,'ABRIL 2'!$BC$11:$BC$40&amp;'ABRIL 2'!$BD$11:$BD$40,'ABRIL 2'!$CL$11:$CL$40,"A"))/1%,"")</f>
        <v/>
      </c>
      <c r="DJ669" s="188" t="str">
        <f t="array" ref="DJ669">IFERROR(_xlfn.XLOOKUP($A669&amp;$B669,MAYO!$D$11:$D$40&amp;MAYO!$E$11:$E$40,MAYO!$AM$11:$AM$40,_xlfn.XLOOKUP($A669&amp;$B669,MAYO!$BC$11:$BC$40&amp;MAYO!$BD$11:$BD$40,MAYO!$CL$11:$CL$40,"A"))/1%,"")</f>
        <v/>
      </c>
      <c r="DK669" s="188" t="str">
        <f t="array" ref="DK669">IFERROR(_xlfn.XLOOKUP($A669&amp;$B669,'MAYO 2'!$D$11:$D$40&amp;'MAYO 2'!$E$11:$E$40,'MAYO 2'!$AM$11:$AM$40,_xlfn.XLOOKUP($A669&amp;$B669,'MAYO 2'!$BC$11:$BC$40&amp;'MAYO 2'!$BD$11:$BD$40,'MAYO 2'!$CL$11:$CL$40,"A"))/1%,"")</f>
        <v/>
      </c>
      <c r="DL669" s="188" t="str">
        <f t="array" ref="DL669">IFERROR(_xlfn.XLOOKUP($A669&amp;$B669,JUNIO!$D$11:$D$40&amp;JUNIO!$E$11:$E$40,JUNIO!$AM$11:$AM$40,_xlfn.XLOOKUP($A669&amp;$B669,JUNIO!$BC$11:$BC$40&amp;JUNIO!$BD$11:$BD$40,JUNIO!$CL$11:$CL$40,"A"))/1%,"")</f>
        <v/>
      </c>
      <c r="DM669" s="188" t="str">
        <f t="array" ref="DM669">IFERROR(_xlfn.XLOOKUP($A669&amp;$B669,'JUNIO 2'!$D$11:$D$40&amp;'JUNIO 2'!$E$11:$E$40,'JUNIO 2'!$AM$11:$AM$40,_xlfn.XLOOKUP($A669&amp;$B669,'JUNIO 2'!$BC$11:$BC$40&amp;'JUNIO 2'!$BD$11:$BD$40,'JUNIO 2'!$CL$11:$CL$40,"A"))/1%,"")</f>
        <v/>
      </c>
      <c r="DN669" s="188" t="str">
        <f t="array" ref="DN669">IFERROR(_xlfn.XLOOKUP($A669&amp;$B669,JULIO!$D$11:$D$40&amp;JULIO!$E$11:$E$40,JULIO!$AM$11:$AM$40,_xlfn.XLOOKUP($A669&amp;$B669,JULIO!$BC$11:$BC$40&amp;JULIO!$BD$11:$BD$40,JULIO!$CL$11:$CL$40,"A"))/1%,"")</f>
        <v/>
      </c>
      <c r="DO669" s="188" t="str">
        <f t="array" ref="DO669">IFERROR(_xlfn.XLOOKUP($A669&amp;$B669,'JULIO 2'!$D$11:$D$40&amp;'JULIO 2'!$E$11:$E$40,'JULIO 2'!$AM$11:$AM$40,_xlfn.XLOOKUP($A669&amp;$B669,'JULIO 2'!$BC$11:$BC$40&amp;'JULIO 2'!$BD$11:$BD$40,'JULIO 2'!$CL$11:$CL$40,"A"))/1%,"")</f>
        <v/>
      </c>
      <c r="DP669" s="188" t="str">
        <f t="array" ref="DP669">IFERROR(_xlfn.XLOOKUP($A669&amp;$B669,AGOSTO!$D$11:$D$40&amp;AGOSTO!$E$11:$E$40,AGOSTO!$AM$11:$AM$40,_xlfn.XLOOKUP($A669&amp;$B669,AGOSTO!$BC$11:$BC$40&amp;AGOSTO!$BD$11:$BD$40,AGOSTO!$CL$11:$CL$40,"A"))/1%,"")</f>
        <v/>
      </c>
      <c r="DQ669" s="188" t="str">
        <f t="array" ref="DQ669">IFERROR(_xlfn.XLOOKUP($A669&amp;$B669,'AGOSTO 2'!$D$11:$D$40&amp;'AGOSTO 2'!$E$11:$E$40,'AGOSTO 2'!$AM$11:$AM$40,_xlfn.XLOOKUP($A669&amp;$B669,'AGOSTO 2'!$BC$11:$BC$40&amp;'AGOSTO 2'!$BD$11:$BD$40,'AGOSTO 2'!$CL$11:$CL$40,"A"))/1%,"")</f>
        <v/>
      </c>
      <c r="DR669" s="188" t="str">
        <f t="array" ref="DR669">IFERROR(_xlfn.XLOOKUP($A669&amp;$B669,SEPTIEMBRE!$D$11:$D$40&amp;SEPTIEMBRE!$E$11:$E$40,SEPTIEMBRE!$AM$11:$AM$40,_xlfn.XLOOKUP($A669&amp;$B669,SEPTIEMBRE!$BC$11:$BC$40&amp;SEPTIEMBRE!$BD$11:$BD$40,SEPTIEMBRE!$CL$11:$CL$40,"A"))/1%,"")</f>
        <v/>
      </c>
      <c r="DS669" s="188" t="str">
        <f t="array" ref="DS669">IFERROR(_xlfn.XLOOKUP($A669&amp;$B669,'SEPTIEMBRE 2'!$D$11:$D$40&amp;'SEPTIEMBRE 2'!$E$11:$E$40,'SEPTIEMBRE 2'!$AM$11:$AM$40,_xlfn.XLOOKUP($A669&amp;$B669,'SEPTIEMBRE 2'!$BC$11:$BC$40&amp;'SEPTIEMBRE 2'!$BD$11:$BD$40,'SEPTIEMBRE 2'!$CL$11:$CL$40,"A"))/1%,"")</f>
        <v/>
      </c>
      <c r="DT669" s="188" t="str">
        <f t="array" ref="DT669">IFERROR(_xlfn.XLOOKUP($A669&amp;$B669,'SEPTIEMBRE 3'!$D$11:$D$40&amp;'SEPTIEMBRE 3'!$E$11:$E$40,'SEPTIEMBRE 3'!$AM$11:$AM$40,_xlfn.XLOOKUP($A669&amp;$B669,'SEPTIEMBRE 3'!$BC$11:$BC$40&amp;'SEPTIEMBRE 3'!$BD$11:$BD$40,'SEPTIEMBRE 3'!$CL$11:$CL$40,"A"))/1%,"")</f>
        <v/>
      </c>
      <c r="DU669" s="188" t="str">
        <f t="array" ref="DU669">IFERROR(_xlfn.XLOOKUP($A669&amp;$B669,OCTUBRE!$D$11:$D$40&amp;OCTUBRE!$E$11:$E$40,OCTUBRE!$AM$11:$AM$40,_xlfn.XLOOKUP($A669&amp;$B669,OCTUBRE!$BC$11:$BC$40&amp;OCTUBRE!$BD$11:$BD$40,OCTUBRE!$CL$11:$CL$40,"A"))/1%,"")</f>
        <v/>
      </c>
      <c r="DV669" s="188" t="str">
        <f t="array" ref="DV669">IFERROR(_xlfn.XLOOKUP($A669&amp;$B669,'OCTUBRE 2'!$D$11:$D$40&amp;'OCTUBRE 2'!$E$11:$E$40,'OCTUBRE 2'!$AM$11:$AM$40,_xlfn.XLOOKUP($A669&amp;$B669,'OCTUBRE 2'!$BC$11:$BC$40&amp;'OCTUBRE 2'!$BD$11:$BD$40,'OCTUBRE 2'!$CL$11:$CL$40,"A"))/1%,"")</f>
        <v/>
      </c>
      <c r="DW669" s="188" t="str">
        <f t="array" ref="DW669">IFERROR(_xlfn.XLOOKUP($A669&amp;$B669,NOVIEMBRE!$D$11:$D$40&amp;NOVIEMBRE!$E$11:$E$40,NOVIEMBRE!$AM$11:$AM$40,_xlfn.XLOOKUP($A669&amp;$B669,NOVIEMBRE!$BC$11:$BC$40&amp;NOVIEMBRE!$BD$11:$BD$40,NOVIEMBRE!$CL$11:$CL$40,"A"))/1%,"")</f>
        <v/>
      </c>
      <c r="DX669" s="188" t="str">
        <f t="array" ref="DX669">IFERROR(_xlfn.XLOOKUP($A669&amp;$B669,'NOVIEMBRE 2'!$D$11:$D$40&amp;'NOVIEMBRE 2'!$E$11:$E$40,'NOVIEMBRE 2'!$AM$11:$AM$40,_xlfn.XLOOKUP($A669&amp;$B669,'NOVIEMBRE 2'!$BC$11:$BC$40&amp;'NOVIEMBRE 2'!$BD$11:$BD$40,'NOVIEMBRE 2'!$CL$11:$CL$40,"A"))/1%,"")</f>
        <v/>
      </c>
      <c r="DY669" s="188" t="str">
        <f t="array" ref="DY669">IFERROR(_xlfn.XLOOKUP($A669&amp;$B669,DICIEMBRE!$D$11:$D$40&amp;DICIEMBRE!$E$11:$E$40,DICIEMBRE!$AM$11:$AM$40,_xlfn.XLOOKUP($A669&amp;$B669,DICIEMBRE!$BC$11:$BC$40&amp;DICIEMBRE!$BD$11:$BD$40,DICIEMBRE!$CL$11:$CL$40,"A"))/1%,"")</f>
        <v/>
      </c>
      <c r="DZ669" s="381" t="str">
        <f t="shared" si="9"/>
        <v>-</v>
      </c>
      <c r="EA669" s="381" t="str">
        <f t="shared" si="10"/>
        <v>-</v>
      </c>
      <c r="EB669" s="381" t="str">
        <f t="shared" si="11"/>
        <v>-</v>
      </c>
      <c r="EC669" s="381" t="str">
        <f t="shared" si="12"/>
        <v>-</v>
      </c>
      <c r="ED669" s="381" t="str">
        <f t="shared" si="13"/>
        <v>-</v>
      </c>
      <c r="EE669" s="381" t="str">
        <f t="shared" si="14"/>
        <v>-</v>
      </c>
      <c r="EF669" s="381" t="str">
        <f t="shared" si="15"/>
        <v>-</v>
      </c>
      <c r="EG669" s="381" t="str">
        <f t="shared" si="16"/>
        <v>-</v>
      </c>
      <c r="EH669" s="381" t="str">
        <f t="shared" si="17"/>
        <v>-</v>
      </c>
      <c r="EI669" s="188" t="str">
        <f t="shared" si="18"/>
        <v/>
      </c>
      <c r="EJ669" s="382"/>
      <c r="EK669" s="382"/>
      <c r="EL669" s="383"/>
      <c r="EM669" s="21"/>
      <c r="EN669" s="384">
        <f t="array" ref="EN669">IFERROR(_xlfn.XLOOKUP($A669&amp;$B669,MARZO!$D$11:$D$40&amp;MARZO!$E$11:$E$40,MARZO!$AK$11:$AK$40,_xlfn.XLOOKUP($A669&amp;$B669,MARZO!$BC$11:$BC$40&amp;MARZO!$BD$11:$BD$40,MARZO!$CJ$11:$CJ$40,"A")),"")</f>
        <v>0</v>
      </c>
      <c r="EO669" s="384">
        <f t="array" ref="EO669">IFERROR(_xlfn.XLOOKUP($A669&amp;$B669,ABRIL!$D$11:$D$40&amp;ABRIL!$E$11:$E$40,ABRIL!$AK$11:$AK$40,_xlfn.XLOOKUP($A669&amp;$B669,ABRIL!$BC$11:$BC$40&amp;ABRIL!$BD$11:$BD$40,ABRIL!$CJ$11:$CJ$40,"A")),"")</f>
        <v>0</v>
      </c>
      <c r="EP669" s="384">
        <f t="array" ref="EP669">IFERROR(_xlfn.XLOOKUP($A669&amp;$B669,'ABRIL 2'!$D$11:$D$40&amp;'ABRIL 2'!$E$11:$E$40,'ABRIL 2'!$AK$11:$AK$40,_xlfn.XLOOKUP($A669&amp;$B669,'ABRIL 2'!$BC$11:$BC$40&amp;'ABRIL 2'!$BD$11:$BD$40,'ABRIL 2'!$CJ$11:$CJ$40,"A")),"")</f>
        <v>0</v>
      </c>
      <c r="EQ669" s="384">
        <f t="array" ref="EQ669">IFERROR(_xlfn.XLOOKUP($A669&amp;$B669,MAYO!$D$11:$D$40&amp;MAYO!$E$11:$E$40,MAYO!$AK$11:$AK$40,_xlfn.XLOOKUP($A669&amp;$B669,MAYO!$BC$11:$BC$40&amp;MAYO!$BD$11:$BD$40,MAYO!$CJ$11:$CJ$40,"A")),"")</f>
        <v>0</v>
      </c>
      <c r="ER669" s="384">
        <f t="array" ref="ER669">IFERROR(_xlfn.XLOOKUP($A669&amp;$B669,'MAYO 2'!$D$11:$D$40&amp;'MAYO 2'!$E$11:$E$40,'MAYO 2'!$AK$11:$AK$40,_xlfn.XLOOKUP($A669&amp;$B669,'MAYO 2'!$BC$11:$BC$40&amp;'MAYO 2'!$BD$11:$BD$40,'MAYO 2'!$CJ$11:$CJ$40,"A")),"")</f>
        <v>0</v>
      </c>
      <c r="ES669" s="384">
        <f t="array" ref="ES669">IFERROR(_xlfn.XLOOKUP($A669&amp;$B669,JUNIO!$D$11:$D$40&amp;JUNIO!$E$11:$E$40,JUNIO!$AK$11:$AK$40,_xlfn.XLOOKUP($A669&amp;$B669,JUNIO!$BC$11:$BC$40&amp;JUNIO!$BD$11:$BD$40,JUNIO!$CJ$11:$CJ$40,"A")),"")</f>
        <v>0</v>
      </c>
      <c r="ET669" s="384">
        <f t="array" ref="ET669">IFERROR(_xlfn.XLOOKUP($A669&amp;$B669,'JUNIO 2'!$D$11:$D$40&amp;'JUNIO 2'!$E$11:$E$40,'JUNIO 2'!$AK$11:$AK$40,_xlfn.XLOOKUP($A669&amp;$B669,'JUNIO 2'!$BC$11:$BC$40&amp;'JUNIO 2'!$BD$11:$BD$40,'JUNIO 2'!$CJ$11:$CJ$40,"A")),"")</f>
        <v>0</v>
      </c>
      <c r="EU669" s="384">
        <f t="array" ref="EU669">IFERROR(_xlfn.XLOOKUP($A669&amp;$B669,JULIO!$D$11:$D$40&amp;JULIO!$E$11:$E$40,JULIO!$AK$11:$AK$40,_xlfn.XLOOKUP($A669&amp;$B669,JULIO!$BC$11:$BC$40&amp;JULIO!$BD$11:$BD$40,JULIO!$CJ$11:$CJ$40,"A")),"")</f>
        <v>0</v>
      </c>
      <c r="EV669" s="384">
        <f t="array" ref="EV669">IFERROR(_xlfn.XLOOKUP($A669&amp;$B669,'JULIO 2'!$D$11:$D$40&amp;'JULIO 2'!$E$11:$E$40,'JULIO 2'!$AK$11:$AK$40,_xlfn.XLOOKUP($A669&amp;$B669,'JULIO 2'!$BC$11:$BC$40&amp;'JULIO 2'!$BD$11:$BD$40,'JULIO 2'!$CJ$11:$CJ$40,"A")),"")</f>
        <v>0</v>
      </c>
      <c r="EW669" s="384">
        <f t="array" ref="EW669">IFERROR(_xlfn.XLOOKUP($A669&amp;$B669,AGOSTO!$D$11:$D$40&amp;AGOSTO!$E$11:$E$40,AGOSTO!$AK$11:$AK$40,_xlfn.XLOOKUP($A669&amp;$B669,AGOSTO!$BC$11:$BC$40&amp;AGOSTO!$BD$11:$BD$40,AGOSTO!$CJ$11:$CJ$40,"A")),"")</f>
        <v>0</v>
      </c>
      <c r="EX669" s="384">
        <f t="array" ref="EX669">IFERROR(_xlfn.XLOOKUP($A669&amp;$B669,'AGOSTO 2'!$D$11:$D$40&amp;'AGOSTO 2'!$E$11:$E$40,'AGOSTO 2'!$AK$11:$AK$40,_xlfn.XLOOKUP($A669&amp;$B669,'AGOSTO 2'!$BC$11:$BC$40&amp;'AGOSTO 2'!$BD$11:$BD$40,'AGOSTO 2'!$CJ$11:$CJ$40,"A")),"")</f>
        <v>0</v>
      </c>
      <c r="EY669" s="384">
        <f t="array" ref="EY669">IFERROR(_xlfn.XLOOKUP($A669&amp;$B669,SEPTIEMBRE!$D$11:$D$40&amp;SEPTIEMBRE!$E$11:$E$40,SEPTIEMBRE!$AK$11:$AK$40,_xlfn.XLOOKUP($A669&amp;$B669,SEPTIEMBRE!$BC$11:$BC$40&amp;SEPTIEMBRE!$BD$11:$BD$40,SEPTIEMBRE!$CJ$11:$CJ$40,"A")),"")</f>
        <v>0</v>
      </c>
      <c r="EZ669" s="384">
        <f t="array" ref="EZ669">IFERROR(_xlfn.XLOOKUP($A669&amp;$B669,'SEPTIEMBRE 2'!$D$11:$D$40&amp;'SEPTIEMBRE 2'!$E$11:$E$40,'SEPTIEMBRE 2'!$AK$11:$AK$40,_xlfn.XLOOKUP($A669&amp;$B669,'SEPTIEMBRE 2'!$BC$11:$BC$40&amp;'SEPTIEMBRE 2'!$BD$11:$BD$40,'SEPTIEMBRE 2'!$CJ$11:$CJ$40,"A")),"")</f>
        <v>0</v>
      </c>
      <c r="FA669" s="384">
        <f t="array" ref="FA669">IFERROR(_xlfn.XLOOKUP($A669&amp;$B669,'SEPTIEMBRE 3'!$D$11:$D$40&amp;'SEPTIEMBRE 3'!$E$11:$E$40,'SEPTIEMBRE 3'!$AK$11:$AK$40,_xlfn.XLOOKUP($A669&amp;$B669,'SEPTIEMBRE 3'!$BC$11:$BC$40&amp;'SEPTIEMBRE 3'!$BD$11:$BD$40,'SEPTIEMBRE 3'!$CJ$11:$CJ$40,"A")),"")</f>
        <v>0</v>
      </c>
      <c r="FB669" s="384">
        <f t="array" ref="FB669">IFERROR(_xlfn.XLOOKUP($A669&amp;$B669,OCTUBRE!$D$11:$D$40&amp;OCTUBRE!$E$11:$E$40,OCTUBRE!$AK$11:$AK$40,_xlfn.XLOOKUP($A669&amp;$B669,OCTUBRE!$BC$11:$BC$40&amp;OCTUBRE!$BD$11:$BD$40,OCTUBRE!$CJ$11:$CJ$40,"A")),"")</f>
        <v>0</v>
      </c>
      <c r="FC669" s="384">
        <f t="array" ref="FC669">IFERROR(_xlfn.XLOOKUP($A669&amp;$B669,'OCTUBRE 2'!$D$11:$D$40&amp;'OCTUBRE 2'!$E$11:$E$40,'OCTUBRE 2'!$AK$11:$AK$40,_xlfn.XLOOKUP($A669&amp;$B669,'OCTUBRE 2'!$BC$11:$BC$40&amp;'OCTUBRE 2'!$BD$11:$BD$40,'OCTUBRE 2'!$CJ$11:$CJ$40,"A")),"")</f>
        <v>0</v>
      </c>
      <c r="FD669" s="384">
        <f t="array" ref="FD669">IFERROR(_xlfn.XLOOKUP($A669&amp;$B669,NOVIEMBRE!$D$11:$D$40&amp;NOVIEMBRE!$E$11:$E$40,NOVIEMBRE!$AK$11:$AK$40,_xlfn.XLOOKUP($A669&amp;$B669,NOVIEMBRE!$BC$11:$BC$40&amp;NOVIEMBRE!$BD$11:$BD$40,NOVIEMBRE!$CJ$11:$CJ$40,"A")),"")</f>
        <v>0</v>
      </c>
      <c r="FE669" s="384">
        <f t="array" ref="FE669">IFERROR(_xlfn.XLOOKUP($A669&amp;$B669,'NOVIEMBRE 2'!$D$11:$D$40&amp;'NOVIEMBRE 2'!$E$11:$E$40,'NOVIEMBRE 2'!$AK$11:$AK$40,_xlfn.XLOOKUP($A669&amp;$B669,'NOVIEMBRE 2'!$BC$11:$BC$40&amp;'NOVIEMBRE 2'!$BD$11:$BD$40,'NOVIEMBRE 2'!$CJ$11:$CJ$40,"A")),"")</f>
        <v>0</v>
      </c>
      <c r="FF669" s="385">
        <f t="array" ref="FF669">IFERROR(_xlfn.XLOOKUP($A669&amp;$B669,DICIEMBRE!$D$11:$D$40&amp;DICIEMBRE!$E$11:$E$40,DICIEMBRE!$AK$11:$AK$40,_xlfn.XLOOKUP($A669&amp;$B669,DICIEMBRE!$BC$11:$BC$40&amp;DICIEMBRE!$BD$11:$BD$40,DICIEMBRE!$CJ$11:$CJ$40,"A")),"")</f>
        <v>0</v>
      </c>
      <c r="FG669" s="386" t="str">
        <f t="shared" si="19"/>
        <v/>
      </c>
      <c r="FH669" s="386" t="str">
        <f t="array" ref="FH669">IF(
 COUNT(DZ669:EH669)=0,
 "-",
 IF(
  COUNT(DZ669:EH669) &lt; COUNTA(DZ669:EH669),
  REPT("🟩", ROUND(COUNT(DZ669:EH669)/COUNTA(DZ669:EH669)*5, 0)) &amp;
  REPT("⬜", 5 - ROUND(COUNT(DZ669:EH669)/COUNTA(DZ669:EH669)*5, 0)),
  IF(
    AVERAGE(IF(DZ669:EH669&lt;&gt;"", DZ669:EH669, )) &gt;= 70, "🟩🟩🟩🟩🟩",
    IF(
      AVERAGE(IF(DZ669:EH669&lt;&gt;"",DZ669:EH669, )) &gt;= 56, "🟨🟨🟨🟨🟨",
      "🟥🟥🟥🟥🟥"
    )
  )
 )
)
</f>
        <v>-</v>
      </c>
    </row>
    <row r="670" ht="15.75" customHeight="1">
      <c r="A670" s="168"/>
      <c r="B670" s="169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1"/>
      <c r="N670" s="172" t="str">
        <f t="shared" si="1"/>
        <v/>
      </c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2" t="str">
        <f t="shared" si="2"/>
        <v/>
      </c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2" t="str">
        <f t="shared" si="3"/>
        <v/>
      </c>
      <c r="AM670" s="173"/>
      <c r="AN670" s="173"/>
      <c r="AO670" s="173"/>
      <c r="AP670" s="173"/>
      <c r="AQ670" s="173"/>
      <c r="AR670" s="173"/>
      <c r="AS670" s="173"/>
      <c r="AT670" s="173"/>
      <c r="AU670" s="173"/>
      <c r="AV670" s="171"/>
      <c r="AW670" s="171"/>
      <c r="AX670" s="172" t="str">
        <f t="shared" si="4"/>
        <v/>
      </c>
      <c r="AY670" s="173"/>
      <c r="AZ670" s="173"/>
      <c r="BA670" s="173"/>
      <c r="BB670" s="173"/>
      <c r="BC670" s="173"/>
      <c r="BD670" s="173"/>
      <c r="BE670" s="173"/>
      <c r="BF670" s="173"/>
      <c r="BG670" s="173"/>
      <c r="BH670" s="173"/>
      <c r="BI670" s="173"/>
      <c r="BJ670" s="172" t="str">
        <f t="shared" si="5"/>
        <v/>
      </c>
      <c r="BK670" s="173"/>
      <c r="BL670" s="173"/>
      <c r="BM670" s="173"/>
      <c r="BN670" s="173"/>
      <c r="BO670" s="173"/>
      <c r="BP670" s="173"/>
      <c r="BQ670" s="173"/>
      <c r="BR670" s="173"/>
      <c r="BS670" s="173"/>
      <c r="BT670" s="173"/>
      <c r="BU670" s="173"/>
      <c r="BV670" s="172" t="str">
        <f t="shared" si="6"/>
        <v/>
      </c>
      <c r="BW670" s="173"/>
      <c r="BX670" s="173"/>
      <c r="BY670" s="173"/>
      <c r="BZ670" s="171"/>
      <c r="CA670" s="171"/>
      <c r="CB670" s="171"/>
      <c r="CC670" s="171"/>
      <c r="CD670" s="171"/>
      <c r="CE670" s="171"/>
      <c r="CF670" s="171"/>
      <c r="CG670" s="171"/>
      <c r="CH670" s="172" t="str">
        <f t="shared" si="7"/>
        <v/>
      </c>
      <c r="CI670" s="171"/>
      <c r="CJ670" s="173"/>
      <c r="CK670" s="173"/>
      <c r="CL670" s="173"/>
      <c r="CM670" s="173"/>
      <c r="CN670" s="171"/>
      <c r="CO670" s="171"/>
      <c r="CP670" s="171"/>
      <c r="CQ670" s="173"/>
      <c r="CR670" s="171"/>
      <c r="CS670" s="171"/>
      <c r="CT670" s="172" t="str">
        <f t="shared" si="8"/>
        <v/>
      </c>
      <c r="CU670" s="172"/>
      <c r="CV670" s="172"/>
      <c r="CW670" s="172"/>
      <c r="CX670" s="172"/>
      <c r="CY670" s="172"/>
      <c r="CZ670" s="172"/>
      <c r="DA670" s="172"/>
      <c r="DB670" s="172"/>
      <c r="DC670" s="172"/>
      <c r="DD670" s="172"/>
      <c r="DE670" s="172"/>
      <c r="DF670" s="172"/>
      <c r="DG670" s="188" t="str">
        <f t="array" ref="DG670">IFERROR(_xlfn.XLOOKUP($A670&amp;B670,MARZO!$D$11:$D$40&amp;MARZO!$E$11:$E$40,MARZO!$AM$11:$AM$40,_xlfn.XLOOKUP($A670&amp;$B670,MARZO!$BC$11:$BC$40&amp;MARZO!$BD$11:$BD$40,MARZO!$CL$11:$CL$40,"A"))/1%,"")</f>
        <v/>
      </c>
      <c r="DH670" s="188" t="str">
        <f t="array" ref="DH670">IFERROR(_xlfn.XLOOKUP($A670&amp;$B670,ABRIL!$D$11:$D$40&amp;ABRIL!$E$11:$E$40,ABRIL!$AM$11:$AM$40,_xlfn.XLOOKUP($A670&amp;$B670,ABRIL!$BC$11:$BC$40&amp;ABRIL!$BD$11:$BD$40,ABRIL!$CL$11:$CL$40,"A"))/1%,"")</f>
        <v/>
      </c>
      <c r="DI670" s="188" t="str">
        <f t="array" ref="DI670">IFERROR(_xlfn.XLOOKUP($A670&amp;$B670,'ABRIL 2'!$D$11:$D$40&amp;'ABRIL 2'!$E$11:$E$40,'ABRIL 2'!$AM$11:$AM$40,_xlfn.XLOOKUP($A670&amp;$B670,'ABRIL 2'!$BC$11:$BC$40&amp;'ABRIL 2'!$BD$11:$BD$40,'ABRIL 2'!$CL$11:$CL$40,"A"))/1%,"")</f>
        <v/>
      </c>
      <c r="DJ670" s="188" t="str">
        <f t="array" ref="DJ670">IFERROR(_xlfn.XLOOKUP($A670&amp;$B670,MAYO!$D$11:$D$40&amp;MAYO!$E$11:$E$40,MAYO!$AM$11:$AM$40,_xlfn.XLOOKUP($A670&amp;$B670,MAYO!$BC$11:$BC$40&amp;MAYO!$BD$11:$BD$40,MAYO!$CL$11:$CL$40,"A"))/1%,"")</f>
        <v/>
      </c>
      <c r="DK670" s="188" t="str">
        <f t="array" ref="DK670">IFERROR(_xlfn.XLOOKUP($A670&amp;$B670,'MAYO 2'!$D$11:$D$40&amp;'MAYO 2'!$E$11:$E$40,'MAYO 2'!$AM$11:$AM$40,_xlfn.XLOOKUP($A670&amp;$B670,'MAYO 2'!$BC$11:$BC$40&amp;'MAYO 2'!$BD$11:$BD$40,'MAYO 2'!$CL$11:$CL$40,"A"))/1%,"")</f>
        <v/>
      </c>
      <c r="DL670" s="188" t="str">
        <f t="array" ref="DL670">IFERROR(_xlfn.XLOOKUP($A670&amp;$B670,JUNIO!$D$11:$D$40&amp;JUNIO!$E$11:$E$40,JUNIO!$AM$11:$AM$40,_xlfn.XLOOKUP($A670&amp;$B670,JUNIO!$BC$11:$BC$40&amp;JUNIO!$BD$11:$BD$40,JUNIO!$CL$11:$CL$40,"A"))/1%,"")</f>
        <v/>
      </c>
      <c r="DM670" s="188" t="str">
        <f t="array" ref="DM670">IFERROR(_xlfn.XLOOKUP($A670&amp;$B670,'JUNIO 2'!$D$11:$D$40&amp;'JUNIO 2'!$E$11:$E$40,'JUNIO 2'!$AM$11:$AM$40,_xlfn.XLOOKUP($A670&amp;$B670,'JUNIO 2'!$BC$11:$BC$40&amp;'JUNIO 2'!$BD$11:$BD$40,'JUNIO 2'!$CL$11:$CL$40,"A"))/1%,"")</f>
        <v/>
      </c>
      <c r="DN670" s="188" t="str">
        <f t="array" ref="DN670">IFERROR(_xlfn.XLOOKUP($A670&amp;$B670,JULIO!$D$11:$D$40&amp;JULIO!$E$11:$E$40,JULIO!$AM$11:$AM$40,_xlfn.XLOOKUP($A670&amp;$B670,JULIO!$BC$11:$BC$40&amp;JULIO!$BD$11:$BD$40,JULIO!$CL$11:$CL$40,"A"))/1%,"")</f>
        <v/>
      </c>
      <c r="DO670" s="188" t="str">
        <f t="array" ref="DO670">IFERROR(_xlfn.XLOOKUP($A670&amp;$B670,'JULIO 2'!$D$11:$D$40&amp;'JULIO 2'!$E$11:$E$40,'JULIO 2'!$AM$11:$AM$40,_xlfn.XLOOKUP($A670&amp;$B670,'JULIO 2'!$BC$11:$BC$40&amp;'JULIO 2'!$BD$11:$BD$40,'JULIO 2'!$CL$11:$CL$40,"A"))/1%,"")</f>
        <v/>
      </c>
      <c r="DP670" s="188" t="str">
        <f t="array" ref="DP670">IFERROR(_xlfn.XLOOKUP($A670&amp;$B670,AGOSTO!$D$11:$D$40&amp;AGOSTO!$E$11:$E$40,AGOSTO!$AM$11:$AM$40,_xlfn.XLOOKUP($A670&amp;$B670,AGOSTO!$BC$11:$BC$40&amp;AGOSTO!$BD$11:$BD$40,AGOSTO!$CL$11:$CL$40,"A"))/1%,"")</f>
        <v/>
      </c>
      <c r="DQ670" s="188" t="str">
        <f t="array" ref="DQ670">IFERROR(_xlfn.XLOOKUP($A670&amp;$B670,'AGOSTO 2'!$D$11:$D$40&amp;'AGOSTO 2'!$E$11:$E$40,'AGOSTO 2'!$AM$11:$AM$40,_xlfn.XLOOKUP($A670&amp;$B670,'AGOSTO 2'!$BC$11:$BC$40&amp;'AGOSTO 2'!$BD$11:$BD$40,'AGOSTO 2'!$CL$11:$CL$40,"A"))/1%,"")</f>
        <v/>
      </c>
      <c r="DR670" s="188" t="str">
        <f t="array" ref="DR670">IFERROR(_xlfn.XLOOKUP($A670&amp;$B670,SEPTIEMBRE!$D$11:$D$40&amp;SEPTIEMBRE!$E$11:$E$40,SEPTIEMBRE!$AM$11:$AM$40,_xlfn.XLOOKUP($A670&amp;$B670,SEPTIEMBRE!$BC$11:$BC$40&amp;SEPTIEMBRE!$BD$11:$BD$40,SEPTIEMBRE!$CL$11:$CL$40,"A"))/1%,"")</f>
        <v/>
      </c>
      <c r="DS670" s="188" t="str">
        <f t="array" ref="DS670">IFERROR(_xlfn.XLOOKUP($A670&amp;$B670,'SEPTIEMBRE 2'!$D$11:$D$40&amp;'SEPTIEMBRE 2'!$E$11:$E$40,'SEPTIEMBRE 2'!$AM$11:$AM$40,_xlfn.XLOOKUP($A670&amp;$B670,'SEPTIEMBRE 2'!$BC$11:$BC$40&amp;'SEPTIEMBRE 2'!$BD$11:$BD$40,'SEPTIEMBRE 2'!$CL$11:$CL$40,"A"))/1%,"")</f>
        <v/>
      </c>
      <c r="DT670" s="188" t="str">
        <f t="array" ref="DT670">IFERROR(_xlfn.XLOOKUP($A670&amp;$B670,'SEPTIEMBRE 3'!$D$11:$D$40&amp;'SEPTIEMBRE 3'!$E$11:$E$40,'SEPTIEMBRE 3'!$AM$11:$AM$40,_xlfn.XLOOKUP($A670&amp;$B670,'SEPTIEMBRE 3'!$BC$11:$BC$40&amp;'SEPTIEMBRE 3'!$BD$11:$BD$40,'SEPTIEMBRE 3'!$CL$11:$CL$40,"A"))/1%,"")</f>
        <v/>
      </c>
      <c r="DU670" s="188" t="str">
        <f t="array" ref="DU670">IFERROR(_xlfn.XLOOKUP($A670&amp;$B670,OCTUBRE!$D$11:$D$40&amp;OCTUBRE!$E$11:$E$40,OCTUBRE!$AM$11:$AM$40,_xlfn.XLOOKUP($A670&amp;$B670,OCTUBRE!$BC$11:$BC$40&amp;OCTUBRE!$BD$11:$BD$40,OCTUBRE!$CL$11:$CL$40,"A"))/1%,"")</f>
        <v/>
      </c>
      <c r="DV670" s="188" t="str">
        <f t="array" ref="DV670">IFERROR(_xlfn.XLOOKUP($A670&amp;$B670,'OCTUBRE 2'!$D$11:$D$40&amp;'OCTUBRE 2'!$E$11:$E$40,'OCTUBRE 2'!$AM$11:$AM$40,_xlfn.XLOOKUP($A670&amp;$B670,'OCTUBRE 2'!$BC$11:$BC$40&amp;'OCTUBRE 2'!$BD$11:$BD$40,'OCTUBRE 2'!$CL$11:$CL$40,"A"))/1%,"")</f>
        <v/>
      </c>
      <c r="DW670" s="188" t="str">
        <f t="array" ref="DW670">IFERROR(_xlfn.XLOOKUP($A670&amp;$B670,NOVIEMBRE!$D$11:$D$40&amp;NOVIEMBRE!$E$11:$E$40,NOVIEMBRE!$AM$11:$AM$40,_xlfn.XLOOKUP($A670&amp;$B670,NOVIEMBRE!$BC$11:$BC$40&amp;NOVIEMBRE!$BD$11:$BD$40,NOVIEMBRE!$CL$11:$CL$40,"A"))/1%,"")</f>
        <v/>
      </c>
      <c r="DX670" s="188" t="str">
        <f t="array" ref="DX670">IFERROR(_xlfn.XLOOKUP($A670&amp;$B670,'NOVIEMBRE 2'!$D$11:$D$40&amp;'NOVIEMBRE 2'!$E$11:$E$40,'NOVIEMBRE 2'!$AM$11:$AM$40,_xlfn.XLOOKUP($A670&amp;$B670,'NOVIEMBRE 2'!$BC$11:$BC$40&amp;'NOVIEMBRE 2'!$BD$11:$BD$40,'NOVIEMBRE 2'!$CL$11:$CL$40,"A"))/1%,"")</f>
        <v/>
      </c>
      <c r="DY670" s="188" t="str">
        <f t="array" ref="DY670">IFERROR(_xlfn.XLOOKUP($A670&amp;$B670,DICIEMBRE!$D$11:$D$40&amp;DICIEMBRE!$E$11:$E$40,DICIEMBRE!$AM$11:$AM$40,_xlfn.XLOOKUP($A670&amp;$B670,DICIEMBRE!$BC$11:$BC$40&amp;DICIEMBRE!$BD$11:$BD$40,DICIEMBRE!$CL$11:$CL$40,"A"))/1%,"")</f>
        <v/>
      </c>
      <c r="DZ670" s="381" t="str">
        <f t="shared" si="9"/>
        <v>-</v>
      </c>
      <c r="EA670" s="381" t="str">
        <f t="shared" si="10"/>
        <v>-</v>
      </c>
      <c r="EB670" s="381" t="str">
        <f t="shared" si="11"/>
        <v>-</v>
      </c>
      <c r="EC670" s="381" t="str">
        <f t="shared" si="12"/>
        <v>-</v>
      </c>
      <c r="ED670" s="381" t="str">
        <f t="shared" si="13"/>
        <v>-</v>
      </c>
      <c r="EE670" s="381" t="str">
        <f t="shared" si="14"/>
        <v>-</v>
      </c>
      <c r="EF670" s="381" t="str">
        <f t="shared" si="15"/>
        <v>-</v>
      </c>
      <c r="EG670" s="381" t="str">
        <f t="shared" si="16"/>
        <v>-</v>
      </c>
      <c r="EH670" s="381" t="str">
        <f t="shared" si="17"/>
        <v>-</v>
      </c>
      <c r="EI670" s="188" t="str">
        <f t="shared" si="18"/>
        <v/>
      </c>
      <c r="EJ670" s="382"/>
      <c r="EK670" s="382"/>
      <c r="EL670" s="383"/>
      <c r="EM670" s="21"/>
      <c r="EN670" s="384">
        <f t="array" ref="EN670">IFERROR(_xlfn.XLOOKUP($A670&amp;$B670,MARZO!$D$11:$D$40&amp;MARZO!$E$11:$E$40,MARZO!$AK$11:$AK$40,_xlfn.XLOOKUP($A670&amp;$B670,MARZO!$BC$11:$BC$40&amp;MARZO!$BD$11:$BD$40,MARZO!$CJ$11:$CJ$40,"A")),"")</f>
        <v>0</v>
      </c>
      <c r="EO670" s="384">
        <f t="array" ref="EO670">IFERROR(_xlfn.XLOOKUP($A670&amp;$B670,ABRIL!$D$11:$D$40&amp;ABRIL!$E$11:$E$40,ABRIL!$AK$11:$AK$40,_xlfn.XLOOKUP($A670&amp;$B670,ABRIL!$BC$11:$BC$40&amp;ABRIL!$BD$11:$BD$40,ABRIL!$CJ$11:$CJ$40,"A")),"")</f>
        <v>0</v>
      </c>
      <c r="EP670" s="384">
        <f t="array" ref="EP670">IFERROR(_xlfn.XLOOKUP($A670&amp;$B670,'ABRIL 2'!$D$11:$D$40&amp;'ABRIL 2'!$E$11:$E$40,'ABRIL 2'!$AK$11:$AK$40,_xlfn.XLOOKUP($A670&amp;$B670,'ABRIL 2'!$BC$11:$BC$40&amp;'ABRIL 2'!$BD$11:$BD$40,'ABRIL 2'!$CJ$11:$CJ$40,"A")),"")</f>
        <v>0</v>
      </c>
      <c r="EQ670" s="384">
        <f t="array" ref="EQ670">IFERROR(_xlfn.XLOOKUP($A670&amp;$B670,MAYO!$D$11:$D$40&amp;MAYO!$E$11:$E$40,MAYO!$AK$11:$AK$40,_xlfn.XLOOKUP($A670&amp;$B670,MAYO!$BC$11:$BC$40&amp;MAYO!$BD$11:$BD$40,MAYO!$CJ$11:$CJ$40,"A")),"")</f>
        <v>0</v>
      </c>
      <c r="ER670" s="384">
        <f t="array" ref="ER670">IFERROR(_xlfn.XLOOKUP($A670&amp;$B670,'MAYO 2'!$D$11:$D$40&amp;'MAYO 2'!$E$11:$E$40,'MAYO 2'!$AK$11:$AK$40,_xlfn.XLOOKUP($A670&amp;$B670,'MAYO 2'!$BC$11:$BC$40&amp;'MAYO 2'!$BD$11:$BD$40,'MAYO 2'!$CJ$11:$CJ$40,"A")),"")</f>
        <v>0</v>
      </c>
      <c r="ES670" s="384">
        <f t="array" ref="ES670">IFERROR(_xlfn.XLOOKUP($A670&amp;$B670,JUNIO!$D$11:$D$40&amp;JUNIO!$E$11:$E$40,JUNIO!$AK$11:$AK$40,_xlfn.XLOOKUP($A670&amp;$B670,JUNIO!$BC$11:$BC$40&amp;JUNIO!$BD$11:$BD$40,JUNIO!$CJ$11:$CJ$40,"A")),"")</f>
        <v>0</v>
      </c>
      <c r="ET670" s="384">
        <f t="array" ref="ET670">IFERROR(_xlfn.XLOOKUP($A670&amp;$B670,'JUNIO 2'!$D$11:$D$40&amp;'JUNIO 2'!$E$11:$E$40,'JUNIO 2'!$AK$11:$AK$40,_xlfn.XLOOKUP($A670&amp;$B670,'JUNIO 2'!$BC$11:$BC$40&amp;'JUNIO 2'!$BD$11:$BD$40,'JUNIO 2'!$CJ$11:$CJ$40,"A")),"")</f>
        <v>0</v>
      </c>
      <c r="EU670" s="384">
        <f t="array" ref="EU670">IFERROR(_xlfn.XLOOKUP($A670&amp;$B670,JULIO!$D$11:$D$40&amp;JULIO!$E$11:$E$40,JULIO!$AK$11:$AK$40,_xlfn.XLOOKUP($A670&amp;$B670,JULIO!$BC$11:$BC$40&amp;JULIO!$BD$11:$BD$40,JULIO!$CJ$11:$CJ$40,"A")),"")</f>
        <v>0</v>
      </c>
      <c r="EV670" s="384">
        <f t="array" ref="EV670">IFERROR(_xlfn.XLOOKUP($A670&amp;$B670,'JULIO 2'!$D$11:$D$40&amp;'JULIO 2'!$E$11:$E$40,'JULIO 2'!$AK$11:$AK$40,_xlfn.XLOOKUP($A670&amp;$B670,'JULIO 2'!$BC$11:$BC$40&amp;'JULIO 2'!$BD$11:$BD$40,'JULIO 2'!$CJ$11:$CJ$40,"A")),"")</f>
        <v>0</v>
      </c>
      <c r="EW670" s="384">
        <f t="array" ref="EW670">IFERROR(_xlfn.XLOOKUP($A670&amp;$B670,AGOSTO!$D$11:$D$40&amp;AGOSTO!$E$11:$E$40,AGOSTO!$AK$11:$AK$40,_xlfn.XLOOKUP($A670&amp;$B670,AGOSTO!$BC$11:$BC$40&amp;AGOSTO!$BD$11:$BD$40,AGOSTO!$CJ$11:$CJ$40,"A")),"")</f>
        <v>0</v>
      </c>
      <c r="EX670" s="384">
        <f t="array" ref="EX670">IFERROR(_xlfn.XLOOKUP($A670&amp;$B670,'AGOSTO 2'!$D$11:$D$40&amp;'AGOSTO 2'!$E$11:$E$40,'AGOSTO 2'!$AK$11:$AK$40,_xlfn.XLOOKUP($A670&amp;$B670,'AGOSTO 2'!$BC$11:$BC$40&amp;'AGOSTO 2'!$BD$11:$BD$40,'AGOSTO 2'!$CJ$11:$CJ$40,"A")),"")</f>
        <v>0</v>
      </c>
      <c r="EY670" s="384">
        <f t="array" ref="EY670">IFERROR(_xlfn.XLOOKUP($A670&amp;$B670,SEPTIEMBRE!$D$11:$D$40&amp;SEPTIEMBRE!$E$11:$E$40,SEPTIEMBRE!$AK$11:$AK$40,_xlfn.XLOOKUP($A670&amp;$B670,SEPTIEMBRE!$BC$11:$BC$40&amp;SEPTIEMBRE!$BD$11:$BD$40,SEPTIEMBRE!$CJ$11:$CJ$40,"A")),"")</f>
        <v>0</v>
      </c>
      <c r="EZ670" s="384">
        <f t="array" ref="EZ670">IFERROR(_xlfn.XLOOKUP($A670&amp;$B670,'SEPTIEMBRE 2'!$D$11:$D$40&amp;'SEPTIEMBRE 2'!$E$11:$E$40,'SEPTIEMBRE 2'!$AK$11:$AK$40,_xlfn.XLOOKUP($A670&amp;$B670,'SEPTIEMBRE 2'!$BC$11:$BC$40&amp;'SEPTIEMBRE 2'!$BD$11:$BD$40,'SEPTIEMBRE 2'!$CJ$11:$CJ$40,"A")),"")</f>
        <v>0</v>
      </c>
      <c r="FA670" s="384">
        <f t="array" ref="FA670">IFERROR(_xlfn.XLOOKUP($A670&amp;$B670,'SEPTIEMBRE 3'!$D$11:$D$40&amp;'SEPTIEMBRE 3'!$E$11:$E$40,'SEPTIEMBRE 3'!$AK$11:$AK$40,_xlfn.XLOOKUP($A670&amp;$B670,'SEPTIEMBRE 3'!$BC$11:$BC$40&amp;'SEPTIEMBRE 3'!$BD$11:$BD$40,'SEPTIEMBRE 3'!$CJ$11:$CJ$40,"A")),"")</f>
        <v>0</v>
      </c>
      <c r="FB670" s="384">
        <f t="array" ref="FB670">IFERROR(_xlfn.XLOOKUP($A670&amp;$B670,OCTUBRE!$D$11:$D$40&amp;OCTUBRE!$E$11:$E$40,OCTUBRE!$AK$11:$AK$40,_xlfn.XLOOKUP($A670&amp;$B670,OCTUBRE!$BC$11:$BC$40&amp;OCTUBRE!$BD$11:$BD$40,OCTUBRE!$CJ$11:$CJ$40,"A")),"")</f>
        <v>0</v>
      </c>
      <c r="FC670" s="384">
        <f t="array" ref="FC670">IFERROR(_xlfn.XLOOKUP($A670&amp;$B670,'OCTUBRE 2'!$D$11:$D$40&amp;'OCTUBRE 2'!$E$11:$E$40,'OCTUBRE 2'!$AK$11:$AK$40,_xlfn.XLOOKUP($A670&amp;$B670,'OCTUBRE 2'!$BC$11:$BC$40&amp;'OCTUBRE 2'!$BD$11:$BD$40,'OCTUBRE 2'!$CJ$11:$CJ$40,"A")),"")</f>
        <v>0</v>
      </c>
      <c r="FD670" s="384">
        <f t="array" ref="FD670">IFERROR(_xlfn.XLOOKUP($A670&amp;$B670,NOVIEMBRE!$D$11:$D$40&amp;NOVIEMBRE!$E$11:$E$40,NOVIEMBRE!$AK$11:$AK$40,_xlfn.XLOOKUP($A670&amp;$B670,NOVIEMBRE!$BC$11:$BC$40&amp;NOVIEMBRE!$BD$11:$BD$40,NOVIEMBRE!$CJ$11:$CJ$40,"A")),"")</f>
        <v>0</v>
      </c>
      <c r="FE670" s="384">
        <f t="array" ref="FE670">IFERROR(_xlfn.XLOOKUP($A670&amp;$B670,'NOVIEMBRE 2'!$D$11:$D$40&amp;'NOVIEMBRE 2'!$E$11:$E$40,'NOVIEMBRE 2'!$AK$11:$AK$40,_xlfn.XLOOKUP($A670&amp;$B670,'NOVIEMBRE 2'!$BC$11:$BC$40&amp;'NOVIEMBRE 2'!$BD$11:$BD$40,'NOVIEMBRE 2'!$CJ$11:$CJ$40,"A")),"")</f>
        <v>0</v>
      </c>
      <c r="FF670" s="385">
        <f t="array" ref="FF670">IFERROR(_xlfn.XLOOKUP($A670&amp;$B670,DICIEMBRE!$D$11:$D$40&amp;DICIEMBRE!$E$11:$E$40,DICIEMBRE!$AK$11:$AK$40,_xlfn.XLOOKUP($A670&amp;$B670,DICIEMBRE!$BC$11:$BC$40&amp;DICIEMBRE!$BD$11:$BD$40,DICIEMBRE!$CJ$11:$CJ$40,"A")),"")</f>
        <v>0</v>
      </c>
      <c r="FG670" s="386" t="str">
        <f t="shared" si="19"/>
        <v/>
      </c>
      <c r="FH670" s="386" t="str">
        <f t="array" ref="FH670">IF(
 COUNT(DZ670:EH670)=0,
 "-",
 IF(
  COUNT(DZ670:EH670) &lt; COUNTA(DZ670:EH670),
  REPT("🟩", ROUND(COUNT(DZ670:EH670)/COUNTA(DZ670:EH670)*5, 0)) &amp;
  REPT("⬜", 5 - ROUND(COUNT(DZ670:EH670)/COUNTA(DZ670:EH670)*5, 0)),
  IF(
    AVERAGE(IF(DZ670:EH670&lt;&gt;"", DZ670:EH670, )) &gt;= 70, "🟩🟩🟩🟩🟩",
    IF(
      AVERAGE(IF(DZ670:EH670&lt;&gt;"",DZ670:EH670, )) &gt;= 56, "🟨🟨🟨🟨🟨",
      "🟥🟥🟥🟥🟥"
    )
  )
 )
)
</f>
        <v>-</v>
      </c>
    </row>
    <row r="671" ht="15.75" customHeight="1">
      <c r="A671" s="168"/>
      <c r="B671" s="169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1"/>
      <c r="N671" s="172" t="str">
        <f t="shared" si="1"/>
        <v/>
      </c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2" t="str">
        <f t="shared" si="2"/>
        <v/>
      </c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2" t="str">
        <f t="shared" si="3"/>
        <v/>
      </c>
      <c r="AM671" s="173"/>
      <c r="AN671" s="173"/>
      <c r="AO671" s="173"/>
      <c r="AP671" s="173"/>
      <c r="AQ671" s="173"/>
      <c r="AR671" s="173"/>
      <c r="AS671" s="173"/>
      <c r="AT671" s="173"/>
      <c r="AU671" s="173"/>
      <c r="AV671" s="171"/>
      <c r="AW671" s="171"/>
      <c r="AX671" s="172" t="str">
        <f t="shared" si="4"/>
        <v/>
      </c>
      <c r="AY671" s="173"/>
      <c r="AZ671" s="173"/>
      <c r="BA671" s="173"/>
      <c r="BB671" s="173"/>
      <c r="BC671" s="173"/>
      <c r="BD671" s="173"/>
      <c r="BE671" s="173"/>
      <c r="BF671" s="173"/>
      <c r="BG671" s="173"/>
      <c r="BH671" s="173"/>
      <c r="BI671" s="173"/>
      <c r="BJ671" s="172" t="str">
        <f t="shared" si="5"/>
        <v/>
      </c>
      <c r="BK671" s="173"/>
      <c r="BL671" s="173"/>
      <c r="BM671" s="173"/>
      <c r="BN671" s="173"/>
      <c r="BO671" s="173"/>
      <c r="BP671" s="173"/>
      <c r="BQ671" s="173"/>
      <c r="BR671" s="173"/>
      <c r="BS671" s="173"/>
      <c r="BT671" s="173"/>
      <c r="BU671" s="173"/>
      <c r="BV671" s="172" t="str">
        <f t="shared" si="6"/>
        <v/>
      </c>
      <c r="BW671" s="173"/>
      <c r="BX671" s="173"/>
      <c r="BY671" s="173"/>
      <c r="BZ671" s="171"/>
      <c r="CA671" s="171"/>
      <c r="CB671" s="171"/>
      <c r="CC671" s="171"/>
      <c r="CD671" s="171"/>
      <c r="CE671" s="171"/>
      <c r="CF671" s="171"/>
      <c r="CG671" s="171"/>
      <c r="CH671" s="172" t="str">
        <f t="shared" si="7"/>
        <v/>
      </c>
      <c r="CI671" s="171"/>
      <c r="CJ671" s="173"/>
      <c r="CK671" s="173"/>
      <c r="CL671" s="173"/>
      <c r="CM671" s="173"/>
      <c r="CN671" s="171"/>
      <c r="CO671" s="171"/>
      <c r="CP671" s="171"/>
      <c r="CQ671" s="173"/>
      <c r="CR671" s="171"/>
      <c r="CS671" s="171"/>
      <c r="CT671" s="172" t="str">
        <f t="shared" si="8"/>
        <v/>
      </c>
      <c r="CU671" s="172"/>
      <c r="CV671" s="172"/>
      <c r="CW671" s="172"/>
      <c r="CX671" s="172"/>
      <c r="CY671" s="172"/>
      <c r="CZ671" s="172"/>
      <c r="DA671" s="172"/>
      <c r="DB671" s="172"/>
      <c r="DC671" s="172"/>
      <c r="DD671" s="172"/>
      <c r="DE671" s="172"/>
      <c r="DF671" s="172"/>
      <c r="DG671" s="188" t="str">
        <f t="array" ref="DG671">IFERROR(_xlfn.XLOOKUP($A671&amp;B671,MARZO!$D$11:$D$40&amp;MARZO!$E$11:$E$40,MARZO!$AM$11:$AM$40,_xlfn.XLOOKUP($A671&amp;$B671,MARZO!$BC$11:$BC$40&amp;MARZO!$BD$11:$BD$40,MARZO!$CL$11:$CL$40,"A"))/1%,"")</f>
        <v/>
      </c>
      <c r="DH671" s="188" t="str">
        <f t="array" ref="DH671">IFERROR(_xlfn.XLOOKUP($A671&amp;$B671,ABRIL!$D$11:$D$40&amp;ABRIL!$E$11:$E$40,ABRIL!$AM$11:$AM$40,_xlfn.XLOOKUP($A671&amp;$B671,ABRIL!$BC$11:$BC$40&amp;ABRIL!$BD$11:$BD$40,ABRIL!$CL$11:$CL$40,"A"))/1%,"")</f>
        <v/>
      </c>
      <c r="DI671" s="188" t="str">
        <f t="array" ref="DI671">IFERROR(_xlfn.XLOOKUP($A671&amp;$B671,'ABRIL 2'!$D$11:$D$40&amp;'ABRIL 2'!$E$11:$E$40,'ABRIL 2'!$AM$11:$AM$40,_xlfn.XLOOKUP($A671&amp;$B671,'ABRIL 2'!$BC$11:$BC$40&amp;'ABRIL 2'!$BD$11:$BD$40,'ABRIL 2'!$CL$11:$CL$40,"A"))/1%,"")</f>
        <v/>
      </c>
      <c r="DJ671" s="188" t="str">
        <f t="array" ref="DJ671">IFERROR(_xlfn.XLOOKUP($A671&amp;$B671,MAYO!$D$11:$D$40&amp;MAYO!$E$11:$E$40,MAYO!$AM$11:$AM$40,_xlfn.XLOOKUP($A671&amp;$B671,MAYO!$BC$11:$BC$40&amp;MAYO!$BD$11:$BD$40,MAYO!$CL$11:$CL$40,"A"))/1%,"")</f>
        <v/>
      </c>
      <c r="DK671" s="188" t="str">
        <f t="array" ref="DK671">IFERROR(_xlfn.XLOOKUP($A671&amp;$B671,'MAYO 2'!$D$11:$D$40&amp;'MAYO 2'!$E$11:$E$40,'MAYO 2'!$AM$11:$AM$40,_xlfn.XLOOKUP($A671&amp;$B671,'MAYO 2'!$BC$11:$BC$40&amp;'MAYO 2'!$BD$11:$BD$40,'MAYO 2'!$CL$11:$CL$40,"A"))/1%,"")</f>
        <v/>
      </c>
      <c r="DL671" s="188" t="str">
        <f t="array" ref="DL671">IFERROR(_xlfn.XLOOKUP($A671&amp;$B671,JUNIO!$D$11:$D$40&amp;JUNIO!$E$11:$E$40,JUNIO!$AM$11:$AM$40,_xlfn.XLOOKUP($A671&amp;$B671,JUNIO!$BC$11:$BC$40&amp;JUNIO!$BD$11:$BD$40,JUNIO!$CL$11:$CL$40,"A"))/1%,"")</f>
        <v/>
      </c>
      <c r="DM671" s="188" t="str">
        <f t="array" ref="DM671">IFERROR(_xlfn.XLOOKUP($A671&amp;$B671,'JUNIO 2'!$D$11:$D$40&amp;'JUNIO 2'!$E$11:$E$40,'JUNIO 2'!$AM$11:$AM$40,_xlfn.XLOOKUP($A671&amp;$B671,'JUNIO 2'!$BC$11:$BC$40&amp;'JUNIO 2'!$BD$11:$BD$40,'JUNIO 2'!$CL$11:$CL$40,"A"))/1%,"")</f>
        <v/>
      </c>
      <c r="DN671" s="188" t="str">
        <f t="array" ref="DN671">IFERROR(_xlfn.XLOOKUP($A671&amp;$B671,JULIO!$D$11:$D$40&amp;JULIO!$E$11:$E$40,JULIO!$AM$11:$AM$40,_xlfn.XLOOKUP($A671&amp;$B671,JULIO!$BC$11:$BC$40&amp;JULIO!$BD$11:$BD$40,JULIO!$CL$11:$CL$40,"A"))/1%,"")</f>
        <v/>
      </c>
      <c r="DO671" s="188" t="str">
        <f t="array" ref="DO671">IFERROR(_xlfn.XLOOKUP($A671&amp;$B671,'JULIO 2'!$D$11:$D$40&amp;'JULIO 2'!$E$11:$E$40,'JULIO 2'!$AM$11:$AM$40,_xlfn.XLOOKUP($A671&amp;$B671,'JULIO 2'!$BC$11:$BC$40&amp;'JULIO 2'!$BD$11:$BD$40,'JULIO 2'!$CL$11:$CL$40,"A"))/1%,"")</f>
        <v/>
      </c>
      <c r="DP671" s="188" t="str">
        <f t="array" ref="DP671">IFERROR(_xlfn.XLOOKUP($A671&amp;$B671,AGOSTO!$D$11:$D$40&amp;AGOSTO!$E$11:$E$40,AGOSTO!$AM$11:$AM$40,_xlfn.XLOOKUP($A671&amp;$B671,AGOSTO!$BC$11:$BC$40&amp;AGOSTO!$BD$11:$BD$40,AGOSTO!$CL$11:$CL$40,"A"))/1%,"")</f>
        <v/>
      </c>
      <c r="DQ671" s="188" t="str">
        <f t="array" ref="DQ671">IFERROR(_xlfn.XLOOKUP($A671&amp;$B671,'AGOSTO 2'!$D$11:$D$40&amp;'AGOSTO 2'!$E$11:$E$40,'AGOSTO 2'!$AM$11:$AM$40,_xlfn.XLOOKUP($A671&amp;$B671,'AGOSTO 2'!$BC$11:$BC$40&amp;'AGOSTO 2'!$BD$11:$BD$40,'AGOSTO 2'!$CL$11:$CL$40,"A"))/1%,"")</f>
        <v/>
      </c>
      <c r="DR671" s="188" t="str">
        <f t="array" ref="DR671">IFERROR(_xlfn.XLOOKUP($A671&amp;$B671,SEPTIEMBRE!$D$11:$D$40&amp;SEPTIEMBRE!$E$11:$E$40,SEPTIEMBRE!$AM$11:$AM$40,_xlfn.XLOOKUP($A671&amp;$B671,SEPTIEMBRE!$BC$11:$BC$40&amp;SEPTIEMBRE!$BD$11:$BD$40,SEPTIEMBRE!$CL$11:$CL$40,"A"))/1%,"")</f>
        <v/>
      </c>
      <c r="DS671" s="188" t="str">
        <f t="array" ref="DS671">IFERROR(_xlfn.XLOOKUP($A671&amp;$B671,'SEPTIEMBRE 2'!$D$11:$D$40&amp;'SEPTIEMBRE 2'!$E$11:$E$40,'SEPTIEMBRE 2'!$AM$11:$AM$40,_xlfn.XLOOKUP($A671&amp;$B671,'SEPTIEMBRE 2'!$BC$11:$BC$40&amp;'SEPTIEMBRE 2'!$BD$11:$BD$40,'SEPTIEMBRE 2'!$CL$11:$CL$40,"A"))/1%,"")</f>
        <v/>
      </c>
      <c r="DT671" s="188" t="str">
        <f t="array" ref="DT671">IFERROR(_xlfn.XLOOKUP($A671&amp;$B671,'SEPTIEMBRE 3'!$D$11:$D$40&amp;'SEPTIEMBRE 3'!$E$11:$E$40,'SEPTIEMBRE 3'!$AM$11:$AM$40,_xlfn.XLOOKUP($A671&amp;$B671,'SEPTIEMBRE 3'!$BC$11:$BC$40&amp;'SEPTIEMBRE 3'!$BD$11:$BD$40,'SEPTIEMBRE 3'!$CL$11:$CL$40,"A"))/1%,"")</f>
        <v/>
      </c>
      <c r="DU671" s="188" t="str">
        <f t="array" ref="DU671">IFERROR(_xlfn.XLOOKUP($A671&amp;$B671,OCTUBRE!$D$11:$D$40&amp;OCTUBRE!$E$11:$E$40,OCTUBRE!$AM$11:$AM$40,_xlfn.XLOOKUP($A671&amp;$B671,OCTUBRE!$BC$11:$BC$40&amp;OCTUBRE!$BD$11:$BD$40,OCTUBRE!$CL$11:$CL$40,"A"))/1%,"")</f>
        <v/>
      </c>
      <c r="DV671" s="188" t="str">
        <f t="array" ref="DV671">IFERROR(_xlfn.XLOOKUP($A671&amp;$B671,'OCTUBRE 2'!$D$11:$D$40&amp;'OCTUBRE 2'!$E$11:$E$40,'OCTUBRE 2'!$AM$11:$AM$40,_xlfn.XLOOKUP($A671&amp;$B671,'OCTUBRE 2'!$BC$11:$BC$40&amp;'OCTUBRE 2'!$BD$11:$BD$40,'OCTUBRE 2'!$CL$11:$CL$40,"A"))/1%,"")</f>
        <v/>
      </c>
      <c r="DW671" s="188" t="str">
        <f t="array" ref="DW671">IFERROR(_xlfn.XLOOKUP($A671&amp;$B671,NOVIEMBRE!$D$11:$D$40&amp;NOVIEMBRE!$E$11:$E$40,NOVIEMBRE!$AM$11:$AM$40,_xlfn.XLOOKUP($A671&amp;$B671,NOVIEMBRE!$BC$11:$BC$40&amp;NOVIEMBRE!$BD$11:$BD$40,NOVIEMBRE!$CL$11:$CL$40,"A"))/1%,"")</f>
        <v/>
      </c>
      <c r="DX671" s="188" t="str">
        <f t="array" ref="DX671">IFERROR(_xlfn.XLOOKUP($A671&amp;$B671,'NOVIEMBRE 2'!$D$11:$D$40&amp;'NOVIEMBRE 2'!$E$11:$E$40,'NOVIEMBRE 2'!$AM$11:$AM$40,_xlfn.XLOOKUP($A671&amp;$B671,'NOVIEMBRE 2'!$BC$11:$BC$40&amp;'NOVIEMBRE 2'!$BD$11:$BD$40,'NOVIEMBRE 2'!$CL$11:$CL$40,"A"))/1%,"")</f>
        <v/>
      </c>
      <c r="DY671" s="188" t="str">
        <f t="array" ref="DY671">IFERROR(_xlfn.XLOOKUP($A671&amp;$B671,DICIEMBRE!$D$11:$D$40&amp;DICIEMBRE!$E$11:$E$40,DICIEMBRE!$AM$11:$AM$40,_xlfn.XLOOKUP($A671&amp;$B671,DICIEMBRE!$BC$11:$BC$40&amp;DICIEMBRE!$BD$11:$BD$40,DICIEMBRE!$CL$11:$CL$40,"A"))/1%,"")</f>
        <v/>
      </c>
      <c r="DZ671" s="381" t="str">
        <f t="shared" si="9"/>
        <v>-</v>
      </c>
      <c r="EA671" s="381" t="str">
        <f t="shared" si="10"/>
        <v>-</v>
      </c>
      <c r="EB671" s="381" t="str">
        <f t="shared" si="11"/>
        <v>-</v>
      </c>
      <c r="EC671" s="381" t="str">
        <f t="shared" si="12"/>
        <v>-</v>
      </c>
      <c r="ED671" s="381" t="str">
        <f t="shared" si="13"/>
        <v>-</v>
      </c>
      <c r="EE671" s="381" t="str">
        <f t="shared" si="14"/>
        <v>-</v>
      </c>
      <c r="EF671" s="381" t="str">
        <f t="shared" si="15"/>
        <v>-</v>
      </c>
      <c r="EG671" s="381" t="str">
        <f t="shared" si="16"/>
        <v>-</v>
      </c>
      <c r="EH671" s="381" t="str">
        <f t="shared" si="17"/>
        <v>-</v>
      </c>
      <c r="EI671" s="188" t="str">
        <f t="shared" si="18"/>
        <v/>
      </c>
      <c r="EJ671" s="382"/>
      <c r="EK671" s="382"/>
      <c r="EL671" s="383"/>
      <c r="EM671" s="21"/>
      <c r="EN671" s="384">
        <f t="array" ref="EN671">IFERROR(_xlfn.XLOOKUP($A671&amp;$B671,MARZO!$D$11:$D$40&amp;MARZO!$E$11:$E$40,MARZO!$AK$11:$AK$40,_xlfn.XLOOKUP($A671&amp;$B671,MARZO!$BC$11:$BC$40&amp;MARZO!$BD$11:$BD$40,MARZO!$CJ$11:$CJ$40,"A")),"")</f>
        <v>0</v>
      </c>
      <c r="EO671" s="384">
        <f t="array" ref="EO671">IFERROR(_xlfn.XLOOKUP($A671&amp;$B671,ABRIL!$D$11:$D$40&amp;ABRIL!$E$11:$E$40,ABRIL!$AK$11:$AK$40,_xlfn.XLOOKUP($A671&amp;$B671,ABRIL!$BC$11:$BC$40&amp;ABRIL!$BD$11:$BD$40,ABRIL!$CJ$11:$CJ$40,"A")),"")</f>
        <v>0</v>
      </c>
      <c r="EP671" s="384">
        <f t="array" ref="EP671">IFERROR(_xlfn.XLOOKUP($A671&amp;$B671,'ABRIL 2'!$D$11:$D$40&amp;'ABRIL 2'!$E$11:$E$40,'ABRIL 2'!$AK$11:$AK$40,_xlfn.XLOOKUP($A671&amp;$B671,'ABRIL 2'!$BC$11:$BC$40&amp;'ABRIL 2'!$BD$11:$BD$40,'ABRIL 2'!$CJ$11:$CJ$40,"A")),"")</f>
        <v>0</v>
      </c>
      <c r="EQ671" s="384">
        <f t="array" ref="EQ671">IFERROR(_xlfn.XLOOKUP($A671&amp;$B671,MAYO!$D$11:$D$40&amp;MAYO!$E$11:$E$40,MAYO!$AK$11:$AK$40,_xlfn.XLOOKUP($A671&amp;$B671,MAYO!$BC$11:$BC$40&amp;MAYO!$BD$11:$BD$40,MAYO!$CJ$11:$CJ$40,"A")),"")</f>
        <v>0</v>
      </c>
      <c r="ER671" s="384">
        <f t="array" ref="ER671">IFERROR(_xlfn.XLOOKUP($A671&amp;$B671,'MAYO 2'!$D$11:$D$40&amp;'MAYO 2'!$E$11:$E$40,'MAYO 2'!$AK$11:$AK$40,_xlfn.XLOOKUP($A671&amp;$B671,'MAYO 2'!$BC$11:$BC$40&amp;'MAYO 2'!$BD$11:$BD$40,'MAYO 2'!$CJ$11:$CJ$40,"A")),"")</f>
        <v>0</v>
      </c>
      <c r="ES671" s="384">
        <f t="array" ref="ES671">IFERROR(_xlfn.XLOOKUP($A671&amp;$B671,JUNIO!$D$11:$D$40&amp;JUNIO!$E$11:$E$40,JUNIO!$AK$11:$AK$40,_xlfn.XLOOKUP($A671&amp;$B671,JUNIO!$BC$11:$BC$40&amp;JUNIO!$BD$11:$BD$40,JUNIO!$CJ$11:$CJ$40,"A")),"")</f>
        <v>0</v>
      </c>
      <c r="ET671" s="384">
        <f t="array" ref="ET671">IFERROR(_xlfn.XLOOKUP($A671&amp;$B671,'JUNIO 2'!$D$11:$D$40&amp;'JUNIO 2'!$E$11:$E$40,'JUNIO 2'!$AK$11:$AK$40,_xlfn.XLOOKUP($A671&amp;$B671,'JUNIO 2'!$BC$11:$BC$40&amp;'JUNIO 2'!$BD$11:$BD$40,'JUNIO 2'!$CJ$11:$CJ$40,"A")),"")</f>
        <v>0</v>
      </c>
      <c r="EU671" s="384">
        <f t="array" ref="EU671">IFERROR(_xlfn.XLOOKUP($A671&amp;$B671,JULIO!$D$11:$D$40&amp;JULIO!$E$11:$E$40,JULIO!$AK$11:$AK$40,_xlfn.XLOOKUP($A671&amp;$B671,JULIO!$BC$11:$BC$40&amp;JULIO!$BD$11:$BD$40,JULIO!$CJ$11:$CJ$40,"A")),"")</f>
        <v>0</v>
      </c>
      <c r="EV671" s="384">
        <f t="array" ref="EV671">IFERROR(_xlfn.XLOOKUP($A671&amp;$B671,'JULIO 2'!$D$11:$D$40&amp;'JULIO 2'!$E$11:$E$40,'JULIO 2'!$AK$11:$AK$40,_xlfn.XLOOKUP($A671&amp;$B671,'JULIO 2'!$BC$11:$BC$40&amp;'JULIO 2'!$BD$11:$BD$40,'JULIO 2'!$CJ$11:$CJ$40,"A")),"")</f>
        <v>0</v>
      </c>
      <c r="EW671" s="384">
        <f t="array" ref="EW671">IFERROR(_xlfn.XLOOKUP($A671&amp;$B671,AGOSTO!$D$11:$D$40&amp;AGOSTO!$E$11:$E$40,AGOSTO!$AK$11:$AK$40,_xlfn.XLOOKUP($A671&amp;$B671,AGOSTO!$BC$11:$BC$40&amp;AGOSTO!$BD$11:$BD$40,AGOSTO!$CJ$11:$CJ$40,"A")),"")</f>
        <v>0</v>
      </c>
      <c r="EX671" s="384">
        <f t="array" ref="EX671">IFERROR(_xlfn.XLOOKUP($A671&amp;$B671,'AGOSTO 2'!$D$11:$D$40&amp;'AGOSTO 2'!$E$11:$E$40,'AGOSTO 2'!$AK$11:$AK$40,_xlfn.XLOOKUP($A671&amp;$B671,'AGOSTO 2'!$BC$11:$BC$40&amp;'AGOSTO 2'!$BD$11:$BD$40,'AGOSTO 2'!$CJ$11:$CJ$40,"A")),"")</f>
        <v>0</v>
      </c>
      <c r="EY671" s="384">
        <f t="array" ref="EY671">IFERROR(_xlfn.XLOOKUP($A671&amp;$B671,SEPTIEMBRE!$D$11:$D$40&amp;SEPTIEMBRE!$E$11:$E$40,SEPTIEMBRE!$AK$11:$AK$40,_xlfn.XLOOKUP($A671&amp;$B671,SEPTIEMBRE!$BC$11:$BC$40&amp;SEPTIEMBRE!$BD$11:$BD$40,SEPTIEMBRE!$CJ$11:$CJ$40,"A")),"")</f>
        <v>0</v>
      </c>
      <c r="EZ671" s="384">
        <f t="array" ref="EZ671">IFERROR(_xlfn.XLOOKUP($A671&amp;$B671,'SEPTIEMBRE 2'!$D$11:$D$40&amp;'SEPTIEMBRE 2'!$E$11:$E$40,'SEPTIEMBRE 2'!$AK$11:$AK$40,_xlfn.XLOOKUP($A671&amp;$B671,'SEPTIEMBRE 2'!$BC$11:$BC$40&amp;'SEPTIEMBRE 2'!$BD$11:$BD$40,'SEPTIEMBRE 2'!$CJ$11:$CJ$40,"A")),"")</f>
        <v>0</v>
      </c>
      <c r="FA671" s="384">
        <f t="array" ref="FA671">IFERROR(_xlfn.XLOOKUP($A671&amp;$B671,'SEPTIEMBRE 3'!$D$11:$D$40&amp;'SEPTIEMBRE 3'!$E$11:$E$40,'SEPTIEMBRE 3'!$AK$11:$AK$40,_xlfn.XLOOKUP($A671&amp;$B671,'SEPTIEMBRE 3'!$BC$11:$BC$40&amp;'SEPTIEMBRE 3'!$BD$11:$BD$40,'SEPTIEMBRE 3'!$CJ$11:$CJ$40,"A")),"")</f>
        <v>0</v>
      </c>
      <c r="FB671" s="384">
        <f t="array" ref="FB671">IFERROR(_xlfn.XLOOKUP($A671&amp;$B671,OCTUBRE!$D$11:$D$40&amp;OCTUBRE!$E$11:$E$40,OCTUBRE!$AK$11:$AK$40,_xlfn.XLOOKUP($A671&amp;$B671,OCTUBRE!$BC$11:$BC$40&amp;OCTUBRE!$BD$11:$BD$40,OCTUBRE!$CJ$11:$CJ$40,"A")),"")</f>
        <v>0</v>
      </c>
      <c r="FC671" s="384">
        <f t="array" ref="FC671">IFERROR(_xlfn.XLOOKUP($A671&amp;$B671,'OCTUBRE 2'!$D$11:$D$40&amp;'OCTUBRE 2'!$E$11:$E$40,'OCTUBRE 2'!$AK$11:$AK$40,_xlfn.XLOOKUP($A671&amp;$B671,'OCTUBRE 2'!$BC$11:$BC$40&amp;'OCTUBRE 2'!$BD$11:$BD$40,'OCTUBRE 2'!$CJ$11:$CJ$40,"A")),"")</f>
        <v>0</v>
      </c>
      <c r="FD671" s="384">
        <f t="array" ref="FD671">IFERROR(_xlfn.XLOOKUP($A671&amp;$B671,NOVIEMBRE!$D$11:$D$40&amp;NOVIEMBRE!$E$11:$E$40,NOVIEMBRE!$AK$11:$AK$40,_xlfn.XLOOKUP($A671&amp;$B671,NOVIEMBRE!$BC$11:$BC$40&amp;NOVIEMBRE!$BD$11:$BD$40,NOVIEMBRE!$CJ$11:$CJ$40,"A")),"")</f>
        <v>0</v>
      </c>
      <c r="FE671" s="384">
        <f t="array" ref="FE671">IFERROR(_xlfn.XLOOKUP($A671&amp;$B671,'NOVIEMBRE 2'!$D$11:$D$40&amp;'NOVIEMBRE 2'!$E$11:$E$40,'NOVIEMBRE 2'!$AK$11:$AK$40,_xlfn.XLOOKUP($A671&amp;$B671,'NOVIEMBRE 2'!$BC$11:$BC$40&amp;'NOVIEMBRE 2'!$BD$11:$BD$40,'NOVIEMBRE 2'!$CJ$11:$CJ$40,"A")),"")</f>
        <v>0</v>
      </c>
      <c r="FF671" s="385">
        <f t="array" ref="FF671">IFERROR(_xlfn.XLOOKUP($A671&amp;$B671,DICIEMBRE!$D$11:$D$40&amp;DICIEMBRE!$E$11:$E$40,DICIEMBRE!$AK$11:$AK$40,_xlfn.XLOOKUP($A671&amp;$B671,DICIEMBRE!$BC$11:$BC$40&amp;DICIEMBRE!$BD$11:$BD$40,DICIEMBRE!$CJ$11:$CJ$40,"A")),"")</f>
        <v>0</v>
      </c>
      <c r="FG671" s="386" t="str">
        <f t="shared" si="19"/>
        <v/>
      </c>
      <c r="FH671" s="386" t="str">
        <f t="array" ref="FH671">IF(
 COUNT(DZ671:EH671)=0,
 "-",
 IF(
  COUNT(DZ671:EH671) &lt; COUNTA(DZ671:EH671),
  REPT("🟩", ROUND(COUNT(DZ671:EH671)/COUNTA(DZ671:EH671)*5, 0)) &amp;
  REPT("⬜", 5 - ROUND(COUNT(DZ671:EH671)/COUNTA(DZ671:EH671)*5, 0)),
  IF(
    AVERAGE(IF(DZ671:EH671&lt;&gt;"", DZ671:EH671, )) &gt;= 70, "🟩🟩🟩🟩🟩",
    IF(
      AVERAGE(IF(DZ671:EH671&lt;&gt;"",DZ671:EH671, )) &gt;= 56, "🟨🟨🟨🟨🟨",
      "🟥🟥🟥🟥🟥"
    )
  )
 )
)
</f>
        <v>-</v>
      </c>
    </row>
    <row r="672" ht="15.75" customHeight="1">
      <c r="A672" s="168"/>
      <c r="B672" s="169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1"/>
      <c r="N672" s="172" t="str">
        <f t="shared" si="1"/>
        <v/>
      </c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2" t="str">
        <f t="shared" si="2"/>
        <v/>
      </c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2" t="str">
        <f t="shared" si="3"/>
        <v/>
      </c>
      <c r="AM672" s="173"/>
      <c r="AN672" s="173"/>
      <c r="AO672" s="173"/>
      <c r="AP672" s="173"/>
      <c r="AQ672" s="173"/>
      <c r="AR672" s="173"/>
      <c r="AS672" s="173"/>
      <c r="AT672" s="173"/>
      <c r="AU672" s="173"/>
      <c r="AV672" s="171"/>
      <c r="AW672" s="171"/>
      <c r="AX672" s="172" t="str">
        <f t="shared" si="4"/>
        <v/>
      </c>
      <c r="AY672" s="173"/>
      <c r="AZ672" s="173"/>
      <c r="BA672" s="173"/>
      <c r="BB672" s="173"/>
      <c r="BC672" s="173"/>
      <c r="BD672" s="173"/>
      <c r="BE672" s="173"/>
      <c r="BF672" s="173"/>
      <c r="BG672" s="173"/>
      <c r="BH672" s="173"/>
      <c r="BI672" s="173"/>
      <c r="BJ672" s="172" t="str">
        <f t="shared" si="5"/>
        <v/>
      </c>
      <c r="BK672" s="173"/>
      <c r="BL672" s="173"/>
      <c r="BM672" s="173"/>
      <c r="BN672" s="173"/>
      <c r="BO672" s="173"/>
      <c r="BP672" s="173"/>
      <c r="BQ672" s="173"/>
      <c r="BR672" s="173"/>
      <c r="BS672" s="173"/>
      <c r="BT672" s="173"/>
      <c r="BU672" s="173"/>
      <c r="BV672" s="172" t="str">
        <f t="shared" si="6"/>
        <v/>
      </c>
      <c r="BW672" s="173"/>
      <c r="BX672" s="173"/>
      <c r="BY672" s="173"/>
      <c r="BZ672" s="171"/>
      <c r="CA672" s="171"/>
      <c r="CB672" s="171"/>
      <c r="CC672" s="171"/>
      <c r="CD672" s="171"/>
      <c r="CE672" s="171"/>
      <c r="CF672" s="171"/>
      <c r="CG672" s="171"/>
      <c r="CH672" s="172" t="str">
        <f t="shared" si="7"/>
        <v/>
      </c>
      <c r="CI672" s="171"/>
      <c r="CJ672" s="173"/>
      <c r="CK672" s="173"/>
      <c r="CL672" s="173"/>
      <c r="CM672" s="173"/>
      <c r="CN672" s="171"/>
      <c r="CO672" s="171"/>
      <c r="CP672" s="171"/>
      <c r="CQ672" s="173"/>
      <c r="CR672" s="171"/>
      <c r="CS672" s="171"/>
      <c r="CT672" s="172" t="str">
        <f t="shared" si="8"/>
        <v/>
      </c>
      <c r="CU672" s="172"/>
      <c r="CV672" s="172"/>
      <c r="CW672" s="172"/>
      <c r="CX672" s="172"/>
      <c r="CY672" s="172"/>
      <c r="CZ672" s="172"/>
      <c r="DA672" s="172"/>
      <c r="DB672" s="172"/>
      <c r="DC672" s="172"/>
      <c r="DD672" s="172"/>
      <c r="DE672" s="172"/>
      <c r="DF672" s="172"/>
      <c r="DG672" s="188" t="str">
        <f t="array" ref="DG672">IFERROR(_xlfn.XLOOKUP($A672&amp;B672,MARZO!$D$11:$D$40&amp;MARZO!$E$11:$E$40,MARZO!$AM$11:$AM$40,_xlfn.XLOOKUP($A672&amp;$B672,MARZO!$BC$11:$BC$40&amp;MARZO!$BD$11:$BD$40,MARZO!$CL$11:$CL$40,"A"))/1%,"")</f>
        <v/>
      </c>
      <c r="DH672" s="188" t="str">
        <f t="array" ref="DH672">IFERROR(_xlfn.XLOOKUP($A672&amp;$B672,ABRIL!$D$11:$D$40&amp;ABRIL!$E$11:$E$40,ABRIL!$AM$11:$AM$40,_xlfn.XLOOKUP($A672&amp;$B672,ABRIL!$BC$11:$BC$40&amp;ABRIL!$BD$11:$BD$40,ABRIL!$CL$11:$CL$40,"A"))/1%,"")</f>
        <v/>
      </c>
      <c r="DI672" s="188" t="str">
        <f t="array" ref="DI672">IFERROR(_xlfn.XLOOKUP($A672&amp;$B672,'ABRIL 2'!$D$11:$D$40&amp;'ABRIL 2'!$E$11:$E$40,'ABRIL 2'!$AM$11:$AM$40,_xlfn.XLOOKUP($A672&amp;$B672,'ABRIL 2'!$BC$11:$BC$40&amp;'ABRIL 2'!$BD$11:$BD$40,'ABRIL 2'!$CL$11:$CL$40,"A"))/1%,"")</f>
        <v/>
      </c>
      <c r="DJ672" s="188" t="str">
        <f t="array" ref="DJ672">IFERROR(_xlfn.XLOOKUP($A672&amp;$B672,MAYO!$D$11:$D$40&amp;MAYO!$E$11:$E$40,MAYO!$AM$11:$AM$40,_xlfn.XLOOKUP($A672&amp;$B672,MAYO!$BC$11:$BC$40&amp;MAYO!$BD$11:$BD$40,MAYO!$CL$11:$CL$40,"A"))/1%,"")</f>
        <v/>
      </c>
      <c r="DK672" s="188" t="str">
        <f t="array" ref="DK672">IFERROR(_xlfn.XLOOKUP($A672&amp;$B672,'MAYO 2'!$D$11:$D$40&amp;'MAYO 2'!$E$11:$E$40,'MAYO 2'!$AM$11:$AM$40,_xlfn.XLOOKUP($A672&amp;$B672,'MAYO 2'!$BC$11:$BC$40&amp;'MAYO 2'!$BD$11:$BD$40,'MAYO 2'!$CL$11:$CL$40,"A"))/1%,"")</f>
        <v/>
      </c>
      <c r="DL672" s="188" t="str">
        <f t="array" ref="DL672">IFERROR(_xlfn.XLOOKUP($A672&amp;$B672,JUNIO!$D$11:$D$40&amp;JUNIO!$E$11:$E$40,JUNIO!$AM$11:$AM$40,_xlfn.XLOOKUP($A672&amp;$B672,JUNIO!$BC$11:$BC$40&amp;JUNIO!$BD$11:$BD$40,JUNIO!$CL$11:$CL$40,"A"))/1%,"")</f>
        <v/>
      </c>
      <c r="DM672" s="188" t="str">
        <f t="array" ref="DM672">IFERROR(_xlfn.XLOOKUP($A672&amp;$B672,'JUNIO 2'!$D$11:$D$40&amp;'JUNIO 2'!$E$11:$E$40,'JUNIO 2'!$AM$11:$AM$40,_xlfn.XLOOKUP($A672&amp;$B672,'JUNIO 2'!$BC$11:$BC$40&amp;'JUNIO 2'!$BD$11:$BD$40,'JUNIO 2'!$CL$11:$CL$40,"A"))/1%,"")</f>
        <v/>
      </c>
      <c r="DN672" s="188" t="str">
        <f t="array" ref="DN672">IFERROR(_xlfn.XLOOKUP($A672&amp;$B672,JULIO!$D$11:$D$40&amp;JULIO!$E$11:$E$40,JULIO!$AM$11:$AM$40,_xlfn.XLOOKUP($A672&amp;$B672,JULIO!$BC$11:$BC$40&amp;JULIO!$BD$11:$BD$40,JULIO!$CL$11:$CL$40,"A"))/1%,"")</f>
        <v/>
      </c>
      <c r="DO672" s="188" t="str">
        <f t="array" ref="DO672">IFERROR(_xlfn.XLOOKUP($A672&amp;$B672,'JULIO 2'!$D$11:$D$40&amp;'JULIO 2'!$E$11:$E$40,'JULIO 2'!$AM$11:$AM$40,_xlfn.XLOOKUP($A672&amp;$B672,'JULIO 2'!$BC$11:$BC$40&amp;'JULIO 2'!$BD$11:$BD$40,'JULIO 2'!$CL$11:$CL$40,"A"))/1%,"")</f>
        <v/>
      </c>
      <c r="DP672" s="188" t="str">
        <f t="array" ref="DP672">IFERROR(_xlfn.XLOOKUP($A672&amp;$B672,AGOSTO!$D$11:$D$40&amp;AGOSTO!$E$11:$E$40,AGOSTO!$AM$11:$AM$40,_xlfn.XLOOKUP($A672&amp;$B672,AGOSTO!$BC$11:$BC$40&amp;AGOSTO!$BD$11:$BD$40,AGOSTO!$CL$11:$CL$40,"A"))/1%,"")</f>
        <v/>
      </c>
      <c r="DQ672" s="188" t="str">
        <f t="array" ref="DQ672">IFERROR(_xlfn.XLOOKUP($A672&amp;$B672,'AGOSTO 2'!$D$11:$D$40&amp;'AGOSTO 2'!$E$11:$E$40,'AGOSTO 2'!$AM$11:$AM$40,_xlfn.XLOOKUP($A672&amp;$B672,'AGOSTO 2'!$BC$11:$BC$40&amp;'AGOSTO 2'!$BD$11:$BD$40,'AGOSTO 2'!$CL$11:$CL$40,"A"))/1%,"")</f>
        <v/>
      </c>
      <c r="DR672" s="188" t="str">
        <f t="array" ref="DR672">IFERROR(_xlfn.XLOOKUP($A672&amp;$B672,SEPTIEMBRE!$D$11:$D$40&amp;SEPTIEMBRE!$E$11:$E$40,SEPTIEMBRE!$AM$11:$AM$40,_xlfn.XLOOKUP($A672&amp;$B672,SEPTIEMBRE!$BC$11:$BC$40&amp;SEPTIEMBRE!$BD$11:$BD$40,SEPTIEMBRE!$CL$11:$CL$40,"A"))/1%,"")</f>
        <v/>
      </c>
      <c r="DS672" s="188" t="str">
        <f t="array" ref="DS672">IFERROR(_xlfn.XLOOKUP($A672&amp;$B672,'SEPTIEMBRE 2'!$D$11:$D$40&amp;'SEPTIEMBRE 2'!$E$11:$E$40,'SEPTIEMBRE 2'!$AM$11:$AM$40,_xlfn.XLOOKUP($A672&amp;$B672,'SEPTIEMBRE 2'!$BC$11:$BC$40&amp;'SEPTIEMBRE 2'!$BD$11:$BD$40,'SEPTIEMBRE 2'!$CL$11:$CL$40,"A"))/1%,"")</f>
        <v/>
      </c>
      <c r="DT672" s="188" t="str">
        <f t="array" ref="DT672">IFERROR(_xlfn.XLOOKUP($A672&amp;$B672,'SEPTIEMBRE 3'!$D$11:$D$40&amp;'SEPTIEMBRE 3'!$E$11:$E$40,'SEPTIEMBRE 3'!$AM$11:$AM$40,_xlfn.XLOOKUP($A672&amp;$B672,'SEPTIEMBRE 3'!$BC$11:$BC$40&amp;'SEPTIEMBRE 3'!$BD$11:$BD$40,'SEPTIEMBRE 3'!$CL$11:$CL$40,"A"))/1%,"")</f>
        <v/>
      </c>
      <c r="DU672" s="188" t="str">
        <f t="array" ref="DU672">IFERROR(_xlfn.XLOOKUP($A672&amp;$B672,OCTUBRE!$D$11:$D$40&amp;OCTUBRE!$E$11:$E$40,OCTUBRE!$AM$11:$AM$40,_xlfn.XLOOKUP($A672&amp;$B672,OCTUBRE!$BC$11:$BC$40&amp;OCTUBRE!$BD$11:$BD$40,OCTUBRE!$CL$11:$CL$40,"A"))/1%,"")</f>
        <v/>
      </c>
      <c r="DV672" s="188" t="str">
        <f t="array" ref="DV672">IFERROR(_xlfn.XLOOKUP($A672&amp;$B672,'OCTUBRE 2'!$D$11:$D$40&amp;'OCTUBRE 2'!$E$11:$E$40,'OCTUBRE 2'!$AM$11:$AM$40,_xlfn.XLOOKUP($A672&amp;$B672,'OCTUBRE 2'!$BC$11:$BC$40&amp;'OCTUBRE 2'!$BD$11:$BD$40,'OCTUBRE 2'!$CL$11:$CL$40,"A"))/1%,"")</f>
        <v/>
      </c>
      <c r="DW672" s="188" t="str">
        <f t="array" ref="DW672">IFERROR(_xlfn.XLOOKUP($A672&amp;$B672,NOVIEMBRE!$D$11:$D$40&amp;NOVIEMBRE!$E$11:$E$40,NOVIEMBRE!$AM$11:$AM$40,_xlfn.XLOOKUP($A672&amp;$B672,NOVIEMBRE!$BC$11:$BC$40&amp;NOVIEMBRE!$BD$11:$BD$40,NOVIEMBRE!$CL$11:$CL$40,"A"))/1%,"")</f>
        <v/>
      </c>
      <c r="DX672" s="188" t="str">
        <f t="array" ref="DX672">IFERROR(_xlfn.XLOOKUP($A672&amp;$B672,'NOVIEMBRE 2'!$D$11:$D$40&amp;'NOVIEMBRE 2'!$E$11:$E$40,'NOVIEMBRE 2'!$AM$11:$AM$40,_xlfn.XLOOKUP($A672&amp;$B672,'NOVIEMBRE 2'!$BC$11:$BC$40&amp;'NOVIEMBRE 2'!$BD$11:$BD$40,'NOVIEMBRE 2'!$CL$11:$CL$40,"A"))/1%,"")</f>
        <v/>
      </c>
      <c r="DY672" s="188" t="str">
        <f t="array" ref="DY672">IFERROR(_xlfn.XLOOKUP($A672&amp;$B672,DICIEMBRE!$D$11:$D$40&amp;DICIEMBRE!$E$11:$E$40,DICIEMBRE!$AM$11:$AM$40,_xlfn.XLOOKUP($A672&amp;$B672,DICIEMBRE!$BC$11:$BC$40&amp;DICIEMBRE!$BD$11:$BD$40,DICIEMBRE!$CL$11:$CL$40,"A"))/1%,"")</f>
        <v/>
      </c>
      <c r="DZ672" s="381" t="str">
        <f t="shared" si="9"/>
        <v>-</v>
      </c>
      <c r="EA672" s="381" t="str">
        <f t="shared" si="10"/>
        <v>-</v>
      </c>
      <c r="EB672" s="381" t="str">
        <f t="shared" si="11"/>
        <v>-</v>
      </c>
      <c r="EC672" s="381" t="str">
        <f t="shared" si="12"/>
        <v>-</v>
      </c>
      <c r="ED672" s="381" t="str">
        <f t="shared" si="13"/>
        <v>-</v>
      </c>
      <c r="EE672" s="381" t="str">
        <f t="shared" si="14"/>
        <v>-</v>
      </c>
      <c r="EF672" s="381" t="str">
        <f t="shared" si="15"/>
        <v>-</v>
      </c>
      <c r="EG672" s="381" t="str">
        <f t="shared" si="16"/>
        <v>-</v>
      </c>
      <c r="EH672" s="381" t="str">
        <f t="shared" si="17"/>
        <v>-</v>
      </c>
      <c r="EI672" s="188" t="str">
        <f t="shared" si="18"/>
        <v/>
      </c>
      <c r="EJ672" s="382"/>
      <c r="EK672" s="382"/>
      <c r="EL672" s="383"/>
      <c r="EM672" s="21"/>
      <c r="EN672" s="384">
        <f t="array" ref="EN672">IFERROR(_xlfn.XLOOKUP($A672&amp;$B672,MARZO!$D$11:$D$40&amp;MARZO!$E$11:$E$40,MARZO!$AK$11:$AK$40,_xlfn.XLOOKUP($A672&amp;$B672,MARZO!$BC$11:$BC$40&amp;MARZO!$BD$11:$BD$40,MARZO!$CJ$11:$CJ$40,"A")),"")</f>
        <v>0</v>
      </c>
      <c r="EO672" s="384">
        <f t="array" ref="EO672">IFERROR(_xlfn.XLOOKUP($A672&amp;$B672,ABRIL!$D$11:$D$40&amp;ABRIL!$E$11:$E$40,ABRIL!$AK$11:$AK$40,_xlfn.XLOOKUP($A672&amp;$B672,ABRIL!$BC$11:$BC$40&amp;ABRIL!$BD$11:$BD$40,ABRIL!$CJ$11:$CJ$40,"A")),"")</f>
        <v>0</v>
      </c>
      <c r="EP672" s="384">
        <f t="array" ref="EP672">IFERROR(_xlfn.XLOOKUP($A672&amp;$B672,'ABRIL 2'!$D$11:$D$40&amp;'ABRIL 2'!$E$11:$E$40,'ABRIL 2'!$AK$11:$AK$40,_xlfn.XLOOKUP($A672&amp;$B672,'ABRIL 2'!$BC$11:$BC$40&amp;'ABRIL 2'!$BD$11:$BD$40,'ABRIL 2'!$CJ$11:$CJ$40,"A")),"")</f>
        <v>0</v>
      </c>
      <c r="EQ672" s="384">
        <f t="array" ref="EQ672">IFERROR(_xlfn.XLOOKUP($A672&amp;$B672,MAYO!$D$11:$D$40&amp;MAYO!$E$11:$E$40,MAYO!$AK$11:$AK$40,_xlfn.XLOOKUP($A672&amp;$B672,MAYO!$BC$11:$BC$40&amp;MAYO!$BD$11:$BD$40,MAYO!$CJ$11:$CJ$40,"A")),"")</f>
        <v>0</v>
      </c>
      <c r="ER672" s="384">
        <f t="array" ref="ER672">IFERROR(_xlfn.XLOOKUP($A672&amp;$B672,'MAYO 2'!$D$11:$D$40&amp;'MAYO 2'!$E$11:$E$40,'MAYO 2'!$AK$11:$AK$40,_xlfn.XLOOKUP($A672&amp;$B672,'MAYO 2'!$BC$11:$BC$40&amp;'MAYO 2'!$BD$11:$BD$40,'MAYO 2'!$CJ$11:$CJ$40,"A")),"")</f>
        <v>0</v>
      </c>
      <c r="ES672" s="384">
        <f t="array" ref="ES672">IFERROR(_xlfn.XLOOKUP($A672&amp;$B672,JUNIO!$D$11:$D$40&amp;JUNIO!$E$11:$E$40,JUNIO!$AK$11:$AK$40,_xlfn.XLOOKUP($A672&amp;$B672,JUNIO!$BC$11:$BC$40&amp;JUNIO!$BD$11:$BD$40,JUNIO!$CJ$11:$CJ$40,"A")),"")</f>
        <v>0</v>
      </c>
      <c r="ET672" s="384">
        <f t="array" ref="ET672">IFERROR(_xlfn.XLOOKUP($A672&amp;$B672,'JUNIO 2'!$D$11:$D$40&amp;'JUNIO 2'!$E$11:$E$40,'JUNIO 2'!$AK$11:$AK$40,_xlfn.XLOOKUP($A672&amp;$B672,'JUNIO 2'!$BC$11:$BC$40&amp;'JUNIO 2'!$BD$11:$BD$40,'JUNIO 2'!$CJ$11:$CJ$40,"A")),"")</f>
        <v>0</v>
      </c>
      <c r="EU672" s="384">
        <f t="array" ref="EU672">IFERROR(_xlfn.XLOOKUP($A672&amp;$B672,JULIO!$D$11:$D$40&amp;JULIO!$E$11:$E$40,JULIO!$AK$11:$AK$40,_xlfn.XLOOKUP($A672&amp;$B672,JULIO!$BC$11:$BC$40&amp;JULIO!$BD$11:$BD$40,JULIO!$CJ$11:$CJ$40,"A")),"")</f>
        <v>0</v>
      </c>
      <c r="EV672" s="384">
        <f t="array" ref="EV672">IFERROR(_xlfn.XLOOKUP($A672&amp;$B672,'JULIO 2'!$D$11:$D$40&amp;'JULIO 2'!$E$11:$E$40,'JULIO 2'!$AK$11:$AK$40,_xlfn.XLOOKUP($A672&amp;$B672,'JULIO 2'!$BC$11:$BC$40&amp;'JULIO 2'!$BD$11:$BD$40,'JULIO 2'!$CJ$11:$CJ$40,"A")),"")</f>
        <v>0</v>
      </c>
      <c r="EW672" s="384">
        <f t="array" ref="EW672">IFERROR(_xlfn.XLOOKUP($A672&amp;$B672,AGOSTO!$D$11:$D$40&amp;AGOSTO!$E$11:$E$40,AGOSTO!$AK$11:$AK$40,_xlfn.XLOOKUP($A672&amp;$B672,AGOSTO!$BC$11:$BC$40&amp;AGOSTO!$BD$11:$BD$40,AGOSTO!$CJ$11:$CJ$40,"A")),"")</f>
        <v>0</v>
      </c>
      <c r="EX672" s="384">
        <f t="array" ref="EX672">IFERROR(_xlfn.XLOOKUP($A672&amp;$B672,'AGOSTO 2'!$D$11:$D$40&amp;'AGOSTO 2'!$E$11:$E$40,'AGOSTO 2'!$AK$11:$AK$40,_xlfn.XLOOKUP($A672&amp;$B672,'AGOSTO 2'!$BC$11:$BC$40&amp;'AGOSTO 2'!$BD$11:$BD$40,'AGOSTO 2'!$CJ$11:$CJ$40,"A")),"")</f>
        <v>0</v>
      </c>
      <c r="EY672" s="384">
        <f t="array" ref="EY672">IFERROR(_xlfn.XLOOKUP($A672&amp;$B672,SEPTIEMBRE!$D$11:$D$40&amp;SEPTIEMBRE!$E$11:$E$40,SEPTIEMBRE!$AK$11:$AK$40,_xlfn.XLOOKUP($A672&amp;$B672,SEPTIEMBRE!$BC$11:$BC$40&amp;SEPTIEMBRE!$BD$11:$BD$40,SEPTIEMBRE!$CJ$11:$CJ$40,"A")),"")</f>
        <v>0</v>
      </c>
      <c r="EZ672" s="384">
        <f t="array" ref="EZ672">IFERROR(_xlfn.XLOOKUP($A672&amp;$B672,'SEPTIEMBRE 2'!$D$11:$D$40&amp;'SEPTIEMBRE 2'!$E$11:$E$40,'SEPTIEMBRE 2'!$AK$11:$AK$40,_xlfn.XLOOKUP($A672&amp;$B672,'SEPTIEMBRE 2'!$BC$11:$BC$40&amp;'SEPTIEMBRE 2'!$BD$11:$BD$40,'SEPTIEMBRE 2'!$CJ$11:$CJ$40,"A")),"")</f>
        <v>0</v>
      </c>
      <c r="FA672" s="384">
        <f t="array" ref="FA672">IFERROR(_xlfn.XLOOKUP($A672&amp;$B672,'SEPTIEMBRE 3'!$D$11:$D$40&amp;'SEPTIEMBRE 3'!$E$11:$E$40,'SEPTIEMBRE 3'!$AK$11:$AK$40,_xlfn.XLOOKUP($A672&amp;$B672,'SEPTIEMBRE 3'!$BC$11:$BC$40&amp;'SEPTIEMBRE 3'!$BD$11:$BD$40,'SEPTIEMBRE 3'!$CJ$11:$CJ$40,"A")),"")</f>
        <v>0</v>
      </c>
      <c r="FB672" s="384">
        <f t="array" ref="FB672">IFERROR(_xlfn.XLOOKUP($A672&amp;$B672,OCTUBRE!$D$11:$D$40&amp;OCTUBRE!$E$11:$E$40,OCTUBRE!$AK$11:$AK$40,_xlfn.XLOOKUP($A672&amp;$B672,OCTUBRE!$BC$11:$BC$40&amp;OCTUBRE!$BD$11:$BD$40,OCTUBRE!$CJ$11:$CJ$40,"A")),"")</f>
        <v>0</v>
      </c>
      <c r="FC672" s="384">
        <f t="array" ref="FC672">IFERROR(_xlfn.XLOOKUP($A672&amp;$B672,'OCTUBRE 2'!$D$11:$D$40&amp;'OCTUBRE 2'!$E$11:$E$40,'OCTUBRE 2'!$AK$11:$AK$40,_xlfn.XLOOKUP($A672&amp;$B672,'OCTUBRE 2'!$BC$11:$BC$40&amp;'OCTUBRE 2'!$BD$11:$BD$40,'OCTUBRE 2'!$CJ$11:$CJ$40,"A")),"")</f>
        <v>0</v>
      </c>
      <c r="FD672" s="384">
        <f t="array" ref="FD672">IFERROR(_xlfn.XLOOKUP($A672&amp;$B672,NOVIEMBRE!$D$11:$D$40&amp;NOVIEMBRE!$E$11:$E$40,NOVIEMBRE!$AK$11:$AK$40,_xlfn.XLOOKUP($A672&amp;$B672,NOVIEMBRE!$BC$11:$BC$40&amp;NOVIEMBRE!$BD$11:$BD$40,NOVIEMBRE!$CJ$11:$CJ$40,"A")),"")</f>
        <v>0</v>
      </c>
      <c r="FE672" s="384">
        <f t="array" ref="FE672">IFERROR(_xlfn.XLOOKUP($A672&amp;$B672,'NOVIEMBRE 2'!$D$11:$D$40&amp;'NOVIEMBRE 2'!$E$11:$E$40,'NOVIEMBRE 2'!$AK$11:$AK$40,_xlfn.XLOOKUP($A672&amp;$B672,'NOVIEMBRE 2'!$BC$11:$BC$40&amp;'NOVIEMBRE 2'!$BD$11:$BD$40,'NOVIEMBRE 2'!$CJ$11:$CJ$40,"A")),"")</f>
        <v>0</v>
      </c>
      <c r="FF672" s="385">
        <f t="array" ref="FF672">IFERROR(_xlfn.XLOOKUP($A672&amp;$B672,DICIEMBRE!$D$11:$D$40&amp;DICIEMBRE!$E$11:$E$40,DICIEMBRE!$AK$11:$AK$40,_xlfn.XLOOKUP($A672&amp;$B672,DICIEMBRE!$BC$11:$BC$40&amp;DICIEMBRE!$BD$11:$BD$40,DICIEMBRE!$CJ$11:$CJ$40,"A")),"")</f>
        <v>0</v>
      </c>
      <c r="FG672" s="386" t="str">
        <f t="shared" si="19"/>
        <v/>
      </c>
      <c r="FH672" s="386" t="str">
        <f t="array" ref="FH672">IF(
 COUNT(DZ672:EH672)=0,
 "-",
 IF(
  COUNT(DZ672:EH672) &lt; COUNTA(DZ672:EH672),
  REPT("🟩", ROUND(COUNT(DZ672:EH672)/COUNTA(DZ672:EH672)*5, 0)) &amp;
  REPT("⬜", 5 - ROUND(COUNT(DZ672:EH672)/COUNTA(DZ672:EH672)*5, 0)),
  IF(
    AVERAGE(IF(DZ672:EH672&lt;&gt;"", DZ672:EH672, )) &gt;= 70, "🟩🟩🟩🟩🟩",
    IF(
      AVERAGE(IF(DZ672:EH672&lt;&gt;"",DZ672:EH672, )) &gt;= 56, "🟨🟨🟨🟨🟨",
      "🟥🟥🟥🟥🟥"
    )
  )
 )
)
</f>
        <v>-</v>
      </c>
    </row>
    <row r="673" ht="15.75" customHeight="1">
      <c r="A673" s="168"/>
      <c r="B673" s="169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1"/>
      <c r="N673" s="172" t="str">
        <f t="shared" si="1"/>
        <v/>
      </c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2" t="str">
        <f t="shared" si="2"/>
        <v/>
      </c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2" t="str">
        <f t="shared" si="3"/>
        <v/>
      </c>
      <c r="AM673" s="173"/>
      <c r="AN673" s="173"/>
      <c r="AO673" s="173"/>
      <c r="AP673" s="173"/>
      <c r="AQ673" s="173"/>
      <c r="AR673" s="173"/>
      <c r="AS673" s="173"/>
      <c r="AT673" s="173"/>
      <c r="AU673" s="173"/>
      <c r="AV673" s="171"/>
      <c r="AW673" s="171"/>
      <c r="AX673" s="172" t="str">
        <f t="shared" si="4"/>
        <v/>
      </c>
      <c r="AY673" s="173"/>
      <c r="AZ673" s="173"/>
      <c r="BA673" s="173"/>
      <c r="BB673" s="173"/>
      <c r="BC673" s="173"/>
      <c r="BD673" s="173"/>
      <c r="BE673" s="173"/>
      <c r="BF673" s="173"/>
      <c r="BG673" s="173"/>
      <c r="BH673" s="173"/>
      <c r="BI673" s="173"/>
      <c r="BJ673" s="172" t="str">
        <f t="shared" si="5"/>
        <v/>
      </c>
      <c r="BK673" s="173"/>
      <c r="BL673" s="173"/>
      <c r="BM673" s="173"/>
      <c r="BN673" s="173"/>
      <c r="BO673" s="173"/>
      <c r="BP673" s="173"/>
      <c r="BQ673" s="173"/>
      <c r="BR673" s="173"/>
      <c r="BS673" s="173"/>
      <c r="BT673" s="173"/>
      <c r="BU673" s="173"/>
      <c r="BV673" s="172" t="str">
        <f t="shared" si="6"/>
        <v/>
      </c>
      <c r="BW673" s="173"/>
      <c r="BX673" s="173"/>
      <c r="BY673" s="173"/>
      <c r="BZ673" s="171"/>
      <c r="CA673" s="171"/>
      <c r="CB673" s="171"/>
      <c r="CC673" s="171"/>
      <c r="CD673" s="171"/>
      <c r="CE673" s="171"/>
      <c r="CF673" s="171"/>
      <c r="CG673" s="171"/>
      <c r="CH673" s="172" t="str">
        <f t="shared" si="7"/>
        <v/>
      </c>
      <c r="CI673" s="171"/>
      <c r="CJ673" s="173"/>
      <c r="CK673" s="173"/>
      <c r="CL673" s="173"/>
      <c r="CM673" s="173"/>
      <c r="CN673" s="171"/>
      <c r="CO673" s="171"/>
      <c r="CP673" s="171"/>
      <c r="CQ673" s="173"/>
      <c r="CR673" s="171"/>
      <c r="CS673" s="171"/>
      <c r="CT673" s="172" t="str">
        <f t="shared" si="8"/>
        <v/>
      </c>
      <c r="CU673" s="172"/>
      <c r="CV673" s="172"/>
      <c r="CW673" s="172"/>
      <c r="CX673" s="172"/>
      <c r="CY673" s="172"/>
      <c r="CZ673" s="172"/>
      <c r="DA673" s="172"/>
      <c r="DB673" s="172"/>
      <c r="DC673" s="172"/>
      <c r="DD673" s="172"/>
      <c r="DE673" s="172"/>
      <c r="DF673" s="172"/>
      <c r="DG673" s="188" t="str">
        <f t="array" ref="DG673">IFERROR(_xlfn.XLOOKUP($A673&amp;B673,MARZO!$D$11:$D$40&amp;MARZO!$E$11:$E$40,MARZO!$AM$11:$AM$40,_xlfn.XLOOKUP($A673&amp;$B673,MARZO!$BC$11:$BC$40&amp;MARZO!$BD$11:$BD$40,MARZO!$CL$11:$CL$40,"A"))/1%,"")</f>
        <v/>
      </c>
      <c r="DH673" s="188" t="str">
        <f t="array" ref="DH673">IFERROR(_xlfn.XLOOKUP($A673&amp;$B673,ABRIL!$D$11:$D$40&amp;ABRIL!$E$11:$E$40,ABRIL!$AM$11:$AM$40,_xlfn.XLOOKUP($A673&amp;$B673,ABRIL!$BC$11:$BC$40&amp;ABRIL!$BD$11:$BD$40,ABRIL!$CL$11:$CL$40,"A"))/1%,"")</f>
        <v/>
      </c>
      <c r="DI673" s="188" t="str">
        <f t="array" ref="DI673">IFERROR(_xlfn.XLOOKUP($A673&amp;$B673,'ABRIL 2'!$D$11:$D$40&amp;'ABRIL 2'!$E$11:$E$40,'ABRIL 2'!$AM$11:$AM$40,_xlfn.XLOOKUP($A673&amp;$B673,'ABRIL 2'!$BC$11:$BC$40&amp;'ABRIL 2'!$BD$11:$BD$40,'ABRIL 2'!$CL$11:$CL$40,"A"))/1%,"")</f>
        <v/>
      </c>
      <c r="DJ673" s="188" t="str">
        <f t="array" ref="DJ673">IFERROR(_xlfn.XLOOKUP($A673&amp;$B673,MAYO!$D$11:$D$40&amp;MAYO!$E$11:$E$40,MAYO!$AM$11:$AM$40,_xlfn.XLOOKUP($A673&amp;$B673,MAYO!$BC$11:$BC$40&amp;MAYO!$BD$11:$BD$40,MAYO!$CL$11:$CL$40,"A"))/1%,"")</f>
        <v/>
      </c>
      <c r="DK673" s="188" t="str">
        <f t="array" ref="DK673">IFERROR(_xlfn.XLOOKUP($A673&amp;$B673,'MAYO 2'!$D$11:$D$40&amp;'MAYO 2'!$E$11:$E$40,'MAYO 2'!$AM$11:$AM$40,_xlfn.XLOOKUP($A673&amp;$B673,'MAYO 2'!$BC$11:$BC$40&amp;'MAYO 2'!$BD$11:$BD$40,'MAYO 2'!$CL$11:$CL$40,"A"))/1%,"")</f>
        <v/>
      </c>
      <c r="DL673" s="188" t="str">
        <f t="array" ref="DL673">IFERROR(_xlfn.XLOOKUP($A673&amp;$B673,JUNIO!$D$11:$D$40&amp;JUNIO!$E$11:$E$40,JUNIO!$AM$11:$AM$40,_xlfn.XLOOKUP($A673&amp;$B673,JUNIO!$BC$11:$BC$40&amp;JUNIO!$BD$11:$BD$40,JUNIO!$CL$11:$CL$40,"A"))/1%,"")</f>
        <v/>
      </c>
      <c r="DM673" s="188" t="str">
        <f t="array" ref="DM673">IFERROR(_xlfn.XLOOKUP($A673&amp;$B673,'JUNIO 2'!$D$11:$D$40&amp;'JUNIO 2'!$E$11:$E$40,'JUNIO 2'!$AM$11:$AM$40,_xlfn.XLOOKUP($A673&amp;$B673,'JUNIO 2'!$BC$11:$BC$40&amp;'JUNIO 2'!$BD$11:$BD$40,'JUNIO 2'!$CL$11:$CL$40,"A"))/1%,"")</f>
        <v/>
      </c>
      <c r="DN673" s="188" t="str">
        <f t="array" ref="DN673">IFERROR(_xlfn.XLOOKUP($A673&amp;$B673,JULIO!$D$11:$D$40&amp;JULIO!$E$11:$E$40,JULIO!$AM$11:$AM$40,_xlfn.XLOOKUP($A673&amp;$B673,JULIO!$BC$11:$BC$40&amp;JULIO!$BD$11:$BD$40,JULIO!$CL$11:$CL$40,"A"))/1%,"")</f>
        <v/>
      </c>
      <c r="DO673" s="188" t="str">
        <f t="array" ref="DO673">IFERROR(_xlfn.XLOOKUP($A673&amp;$B673,'JULIO 2'!$D$11:$D$40&amp;'JULIO 2'!$E$11:$E$40,'JULIO 2'!$AM$11:$AM$40,_xlfn.XLOOKUP($A673&amp;$B673,'JULIO 2'!$BC$11:$BC$40&amp;'JULIO 2'!$BD$11:$BD$40,'JULIO 2'!$CL$11:$CL$40,"A"))/1%,"")</f>
        <v/>
      </c>
      <c r="DP673" s="188" t="str">
        <f t="array" ref="DP673">IFERROR(_xlfn.XLOOKUP($A673&amp;$B673,AGOSTO!$D$11:$D$40&amp;AGOSTO!$E$11:$E$40,AGOSTO!$AM$11:$AM$40,_xlfn.XLOOKUP($A673&amp;$B673,AGOSTO!$BC$11:$BC$40&amp;AGOSTO!$BD$11:$BD$40,AGOSTO!$CL$11:$CL$40,"A"))/1%,"")</f>
        <v/>
      </c>
      <c r="DQ673" s="188" t="str">
        <f t="array" ref="DQ673">IFERROR(_xlfn.XLOOKUP($A673&amp;$B673,'AGOSTO 2'!$D$11:$D$40&amp;'AGOSTO 2'!$E$11:$E$40,'AGOSTO 2'!$AM$11:$AM$40,_xlfn.XLOOKUP($A673&amp;$B673,'AGOSTO 2'!$BC$11:$BC$40&amp;'AGOSTO 2'!$BD$11:$BD$40,'AGOSTO 2'!$CL$11:$CL$40,"A"))/1%,"")</f>
        <v/>
      </c>
      <c r="DR673" s="188" t="str">
        <f t="array" ref="DR673">IFERROR(_xlfn.XLOOKUP($A673&amp;$B673,SEPTIEMBRE!$D$11:$D$40&amp;SEPTIEMBRE!$E$11:$E$40,SEPTIEMBRE!$AM$11:$AM$40,_xlfn.XLOOKUP($A673&amp;$B673,SEPTIEMBRE!$BC$11:$BC$40&amp;SEPTIEMBRE!$BD$11:$BD$40,SEPTIEMBRE!$CL$11:$CL$40,"A"))/1%,"")</f>
        <v/>
      </c>
      <c r="DS673" s="188" t="str">
        <f t="array" ref="DS673">IFERROR(_xlfn.XLOOKUP($A673&amp;$B673,'SEPTIEMBRE 2'!$D$11:$D$40&amp;'SEPTIEMBRE 2'!$E$11:$E$40,'SEPTIEMBRE 2'!$AM$11:$AM$40,_xlfn.XLOOKUP($A673&amp;$B673,'SEPTIEMBRE 2'!$BC$11:$BC$40&amp;'SEPTIEMBRE 2'!$BD$11:$BD$40,'SEPTIEMBRE 2'!$CL$11:$CL$40,"A"))/1%,"")</f>
        <v/>
      </c>
      <c r="DT673" s="188" t="str">
        <f t="array" ref="DT673">IFERROR(_xlfn.XLOOKUP($A673&amp;$B673,'SEPTIEMBRE 3'!$D$11:$D$40&amp;'SEPTIEMBRE 3'!$E$11:$E$40,'SEPTIEMBRE 3'!$AM$11:$AM$40,_xlfn.XLOOKUP($A673&amp;$B673,'SEPTIEMBRE 3'!$BC$11:$BC$40&amp;'SEPTIEMBRE 3'!$BD$11:$BD$40,'SEPTIEMBRE 3'!$CL$11:$CL$40,"A"))/1%,"")</f>
        <v/>
      </c>
      <c r="DU673" s="188" t="str">
        <f t="array" ref="DU673">IFERROR(_xlfn.XLOOKUP($A673&amp;$B673,OCTUBRE!$D$11:$D$40&amp;OCTUBRE!$E$11:$E$40,OCTUBRE!$AM$11:$AM$40,_xlfn.XLOOKUP($A673&amp;$B673,OCTUBRE!$BC$11:$BC$40&amp;OCTUBRE!$BD$11:$BD$40,OCTUBRE!$CL$11:$CL$40,"A"))/1%,"")</f>
        <v/>
      </c>
      <c r="DV673" s="188" t="str">
        <f t="array" ref="DV673">IFERROR(_xlfn.XLOOKUP($A673&amp;$B673,'OCTUBRE 2'!$D$11:$D$40&amp;'OCTUBRE 2'!$E$11:$E$40,'OCTUBRE 2'!$AM$11:$AM$40,_xlfn.XLOOKUP($A673&amp;$B673,'OCTUBRE 2'!$BC$11:$BC$40&amp;'OCTUBRE 2'!$BD$11:$BD$40,'OCTUBRE 2'!$CL$11:$CL$40,"A"))/1%,"")</f>
        <v/>
      </c>
      <c r="DW673" s="188" t="str">
        <f t="array" ref="DW673">IFERROR(_xlfn.XLOOKUP($A673&amp;$B673,NOVIEMBRE!$D$11:$D$40&amp;NOVIEMBRE!$E$11:$E$40,NOVIEMBRE!$AM$11:$AM$40,_xlfn.XLOOKUP($A673&amp;$B673,NOVIEMBRE!$BC$11:$BC$40&amp;NOVIEMBRE!$BD$11:$BD$40,NOVIEMBRE!$CL$11:$CL$40,"A"))/1%,"")</f>
        <v/>
      </c>
      <c r="DX673" s="188" t="str">
        <f t="array" ref="DX673">IFERROR(_xlfn.XLOOKUP($A673&amp;$B673,'NOVIEMBRE 2'!$D$11:$D$40&amp;'NOVIEMBRE 2'!$E$11:$E$40,'NOVIEMBRE 2'!$AM$11:$AM$40,_xlfn.XLOOKUP($A673&amp;$B673,'NOVIEMBRE 2'!$BC$11:$BC$40&amp;'NOVIEMBRE 2'!$BD$11:$BD$40,'NOVIEMBRE 2'!$CL$11:$CL$40,"A"))/1%,"")</f>
        <v/>
      </c>
      <c r="DY673" s="188" t="str">
        <f t="array" ref="DY673">IFERROR(_xlfn.XLOOKUP($A673&amp;$B673,DICIEMBRE!$D$11:$D$40&amp;DICIEMBRE!$E$11:$E$40,DICIEMBRE!$AM$11:$AM$40,_xlfn.XLOOKUP($A673&amp;$B673,DICIEMBRE!$BC$11:$BC$40&amp;DICIEMBRE!$BD$11:$BD$40,DICIEMBRE!$CL$11:$CL$40,"A"))/1%,"")</f>
        <v/>
      </c>
      <c r="DZ673" s="381" t="str">
        <f t="shared" si="9"/>
        <v>-</v>
      </c>
      <c r="EA673" s="381" t="str">
        <f t="shared" si="10"/>
        <v>-</v>
      </c>
      <c r="EB673" s="381" t="str">
        <f t="shared" si="11"/>
        <v>-</v>
      </c>
      <c r="EC673" s="381" t="str">
        <f t="shared" si="12"/>
        <v>-</v>
      </c>
      <c r="ED673" s="381" t="str">
        <f t="shared" si="13"/>
        <v>-</v>
      </c>
      <c r="EE673" s="381" t="str">
        <f t="shared" si="14"/>
        <v>-</v>
      </c>
      <c r="EF673" s="381" t="str">
        <f t="shared" si="15"/>
        <v>-</v>
      </c>
      <c r="EG673" s="381" t="str">
        <f t="shared" si="16"/>
        <v>-</v>
      </c>
      <c r="EH673" s="381" t="str">
        <f t="shared" si="17"/>
        <v>-</v>
      </c>
      <c r="EI673" s="188" t="str">
        <f t="shared" si="18"/>
        <v/>
      </c>
      <c r="EJ673" s="382"/>
      <c r="EK673" s="382"/>
      <c r="EL673" s="383"/>
      <c r="EM673" s="21"/>
      <c r="EN673" s="384">
        <f t="array" ref="EN673">IFERROR(_xlfn.XLOOKUP($A673&amp;$B673,MARZO!$D$11:$D$40&amp;MARZO!$E$11:$E$40,MARZO!$AK$11:$AK$40,_xlfn.XLOOKUP($A673&amp;$B673,MARZO!$BC$11:$BC$40&amp;MARZO!$BD$11:$BD$40,MARZO!$CJ$11:$CJ$40,"A")),"")</f>
        <v>0</v>
      </c>
      <c r="EO673" s="384">
        <f t="array" ref="EO673">IFERROR(_xlfn.XLOOKUP($A673&amp;$B673,ABRIL!$D$11:$D$40&amp;ABRIL!$E$11:$E$40,ABRIL!$AK$11:$AK$40,_xlfn.XLOOKUP($A673&amp;$B673,ABRIL!$BC$11:$BC$40&amp;ABRIL!$BD$11:$BD$40,ABRIL!$CJ$11:$CJ$40,"A")),"")</f>
        <v>0</v>
      </c>
      <c r="EP673" s="384">
        <f t="array" ref="EP673">IFERROR(_xlfn.XLOOKUP($A673&amp;$B673,'ABRIL 2'!$D$11:$D$40&amp;'ABRIL 2'!$E$11:$E$40,'ABRIL 2'!$AK$11:$AK$40,_xlfn.XLOOKUP($A673&amp;$B673,'ABRIL 2'!$BC$11:$BC$40&amp;'ABRIL 2'!$BD$11:$BD$40,'ABRIL 2'!$CJ$11:$CJ$40,"A")),"")</f>
        <v>0</v>
      </c>
      <c r="EQ673" s="384">
        <f t="array" ref="EQ673">IFERROR(_xlfn.XLOOKUP($A673&amp;$B673,MAYO!$D$11:$D$40&amp;MAYO!$E$11:$E$40,MAYO!$AK$11:$AK$40,_xlfn.XLOOKUP($A673&amp;$B673,MAYO!$BC$11:$BC$40&amp;MAYO!$BD$11:$BD$40,MAYO!$CJ$11:$CJ$40,"A")),"")</f>
        <v>0</v>
      </c>
      <c r="ER673" s="384">
        <f t="array" ref="ER673">IFERROR(_xlfn.XLOOKUP($A673&amp;$B673,'MAYO 2'!$D$11:$D$40&amp;'MAYO 2'!$E$11:$E$40,'MAYO 2'!$AK$11:$AK$40,_xlfn.XLOOKUP($A673&amp;$B673,'MAYO 2'!$BC$11:$BC$40&amp;'MAYO 2'!$BD$11:$BD$40,'MAYO 2'!$CJ$11:$CJ$40,"A")),"")</f>
        <v>0</v>
      </c>
      <c r="ES673" s="384">
        <f t="array" ref="ES673">IFERROR(_xlfn.XLOOKUP($A673&amp;$B673,JUNIO!$D$11:$D$40&amp;JUNIO!$E$11:$E$40,JUNIO!$AK$11:$AK$40,_xlfn.XLOOKUP($A673&amp;$B673,JUNIO!$BC$11:$BC$40&amp;JUNIO!$BD$11:$BD$40,JUNIO!$CJ$11:$CJ$40,"A")),"")</f>
        <v>0</v>
      </c>
      <c r="ET673" s="384">
        <f t="array" ref="ET673">IFERROR(_xlfn.XLOOKUP($A673&amp;$B673,'JUNIO 2'!$D$11:$D$40&amp;'JUNIO 2'!$E$11:$E$40,'JUNIO 2'!$AK$11:$AK$40,_xlfn.XLOOKUP($A673&amp;$B673,'JUNIO 2'!$BC$11:$BC$40&amp;'JUNIO 2'!$BD$11:$BD$40,'JUNIO 2'!$CJ$11:$CJ$40,"A")),"")</f>
        <v>0</v>
      </c>
      <c r="EU673" s="384">
        <f t="array" ref="EU673">IFERROR(_xlfn.XLOOKUP($A673&amp;$B673,JULIO!$D$11:$D$40&amp;JULIO!$E$11:$E$40,JULIO!$AK$11:$AK$40,_xlfn.XLOOKUP($A673&amp;$B673,JULIO!$BC$11:$BC$40&amp;JULIO!$BD$11:$BD$40,JULIO!$CJ$11:$CJ$40,"A")),"")</f>
        <v>0</v>
      </c>
      <c r="EV673" s="384">
        <f t="array" ref="EV673">IFERROR(_xlfn.XLOOKUP($A673&amp;$B673,'JULIO 2'!$D$11:$D$40&amp;'JULIO 2'!$E$11:$E$40,'JULIO 2'!$AK$11:$AK$40,_xlfn.XLOOKUP($A673&amp;$B673,'JULIO 2'!$BC$11:$BC$40&amp;'JULIO 2'!$BD$11:$BD$40,'JULIO 2'!$CJ$11:$CJ$40,"A")),"")</f>
        <v>0</v>
      </c>
      <c r="EW673" s="384">
        <f t="array" ref="EW673">IFERROR(_xlfn.XLOOKUP($A673&amp;$B673,AGOSTO!$D$11:$D$40&amp;AGOSTO!$E$11:$E$40,AGOSTO!$AK$11:$AK$40,_xlfn.XLOOKUP($A673&amp;$B673,AGOSTO!$BC$11:$BC$40&amp;AGOSTO!$BD$11:$BD$40,AGOSTO!$CJ$11:$CJ$40,"A")),"")</f>
        <v>0</v>
      </c>
      <c r="EX673" s="384">
        <f t="array" ref="EX673">IFERROR(_xlfn.XLOOKUP($A673&amp;$B673,'AGOSTO 2'!$D$11:$D$40&amp;'AGOSTO 2'!$E$11:$E$40,'AGOSTO 2'!$AK$11:$AK$40,_xlfn.XLOOKUP($A673&amp;$B673,'AGOSTO 2'!$BC$11:$BC$40&amp;'AGOSTO 2'!$BD$11:$BD$40,'AGOSTO 2'!$CJ$11:$CJ$40,"A")),"")</f>
        <v>0</v>
      </c>
      <c r="EY673" s="384">
        <f t="array" ref="EY673">IFERROR(_xlfn.XLOOKUP($A673&amp;$B673,SEPTIEMBRE!$D$11:$D$40&amp;SEPTIEMBRE!$E$11:$E$40,SEPTIEMBRE!$AK$11:$AK$40,_xlfn.XLOOKUP($A673&amp;$B673,SEPTIEMBRE!$BC$11:$BC$40&amp;SEPTIEMBRE!$BD$11:$BD$40,SEPTIEMBRE!$CJ$11:$CJ$40,"A")),"")</f>
        <v>0</v>
      </c>
      <c r="EZ673" s="384">
        <f t="array" ref="EZ673">IFERROR(_xlfn.XLOOKUP($A673&amp;$B673,'SEPTIEMBRE 2'!$D$11:$D$40&amp;'SEPTIEMBRE 2'!$E$11:$E$40,'SEPTIEMBRE 2'!$AK$11:$AK$40,_xlfn.XLOOKUP($A673&amp;$B673,'SEPTIEMBRE 2'!$BC$11:$BC$40&amp;'SEPTIEMBRE 2'!$BD$11:$BD$40,'SEPTIEMBRE 2'!$CJ$11:$CJ$40,"A")),"")</f>
        <v>0</v>
      </c>
      <c r="FA673" s="384">
        <f t="array" ref="FA673">IFERROR(_xlfn.XLOOKUP($A673&amp;$B673,'SEPTIEMBRE 3'!$D$11:$D$40&amp;'SEPTIEMBRE 3'!$E$11:$E$40,'SEPTIEMBRE 3'!$AK$11:$AK$40,_xlfn.XLOOKUP($A673&amp;$B673,'SEPTIEMBRE 3'!$BC$11:$BC$40&amp;'SEPTIEMBRE 3'!$BD$11:$BD$40,'SEPTIEMBRE 3'!$CJ$11:$CJ$40,"A")),"")</f>
        <v>0</v>
      </c>
      <c r="FB673" s="384">
        <f t="array" ref="FB673">IFERROR(_xlfn.XLOOKUP($A673&amp;$B673,OCTUBRE!$D$11:$D$40&amp;OCTUBRE!$E$11:$E$40,OCTUBRE!$AK$11:$AK$40,_xlfn.XLOOKUP($A673&amp;$B673,OCTUBRE!$BC$11:$BC$40&amp;OCTUBRE!$BD$11:$BD$40,OCTUBRE!$CJ$11:$CJ$40,"A")),"")</f>
        <v>0</v>
      </c>
      <c r="FC673" s="384">
        <f t="array" ref="FC673">IFERROR(_xlfn.XLOOKUP($A673&amp;$B673,'OCTUBRE 2'!$D$11:$D$40&amp;'OCTUBRE 2'!$E$11:$E$40,'OCTUBRE 2'!$AK$11:$AK$40,_xlfn.XLOOKUP($A673&amp;$B673,'OCTUBRE 2'!$BC$11:$BC$40&amp;'OCTUBRE 2'!$BD$11:$BD$40,'OCTUBRE 2'!$CJ$11:$CJ$40,"A")),"")</f>
        <v>0</v>
      </c>
      <c r="FD673" s="384">
        <f t="array" ref="FD673">IFERROR(_xlfn.XLOOKUP($A673&amp;$B673,NOVIEMBRE!$D$11:$D$40&amp;NOVIEMBRE!$E$11:$E$40,NOVIEMBRE!$AK$11:$AK$40,_xlfn.XLOOKUP($A673&amp;$B673,NOVIEMBRE!$BC$11:$BC$40&amp;NOVIEMBRE!$BD$11:$BD$40,NOVIEMBRE!$CJ$11:$CJ$40,"A")),"")</f>
        <v>0</v>
      </c>
      <c r="FE673" s="384">
        <f t="array" ref="FE673">IFERROR(_xlfn.XLOOKUP($A673&amp;$B673,'NOVIEMBRE 2'!$D$11:$D$40&amp;'NOVIEMBRE 2'!$E$11:$E$40,'NOVIEMBRE 2'!$AK$11:$AK$40,_xlfn.XLOOKUP($A673&amp;$B673,'NOVIEMBRE 2'!$BC$11:$BC$40&amp;'NOVIEMBRE 2'!$BD$11:$BD$40,'NOVIEMBRE 2'!$CJ$11:$CJ$40,"A")),"")</f>
        <v>0</v>
      </c>
      <c r="FF673" s="385">
        <f t="array" ref="FF673">IFERROR(_xlfn.XLOOKUP($A673&amp;$B673,DICIEMBRE!$D$11:$D$40&amp;DICIEMBRE!$E$11:$E$40,DICIEMBRE!$AK$11:$AK$40,_xlfn.XLOOKUP($A673&amp;$B673,DICIEMBRE!$BC$11:$BC$40&amp;DICIEMBRE!$BD$11:$BD$40,DICIEMBRE!$CJ$11:$CJ$40,"A")),"")</f>
        <v>0</v>
      </c>
      <c r="FG673" s="386" t="str">
        <f t="shared" si="19"/>
        <v/>
      </c>
      <c r="FH673" s="386" t="str">
        <f t="array" ref="FH673">IF(
 COUNT(DZ673:EH673)=0,
 "-",
 IF(
  COUNT(DZ673:EH673) &lt; COUNTA(DZ673:EH673),
  REPT("🟩", ROUND(COUNT(DZ673:EH673)/COUNTA(DZ673:EH673)*5, 0)) &amp;
  REPT("⬜", 5 - ROUND(COUNT(DZ673:EH673)/COUNTA(DZ673:EH673)*5, 0)),
  IF(
    AVERAGE(IF(DZ673:EH673&lt;&gt;"", DZ673:EH673, )) &gt;= 70, "🟩🟩🟩🟩🟩",
    IF(
      AVERAGE(IF(DZ673:EH673&lt;&gt;"",DZ673:EH673, )) &gt;= 56, "🟨🟨🟨🟨🟨",
      "🟥🟥🟥🟥🟥"
    )
  )
 )
)
</f>
        <v>-</v>
      </c>
    </row>
    <row r="674" ht="15.75" customHeight="1">
      <c r="A674" s="168"/>
      <c r="B674" s="169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1"/>
      <c r="N674" s="172" t="str">
        <f t="shared" si="1"/>
        <v/>
      </c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2" t="str">
        <f t="shared" si="2"/>
        <v/>
      </c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2" t="str">
        <f t="shared" si="3"/>
        <v/>
      </c>
      <c r="AM674" s="173"/>
      <c r="AN674" s="173"/>
      <c r="AO674" s="173"/>
      <c r="AP674" s="173"/>
      <c r="AQ674" s="173"/>
      <c r="AR674" s="173"/>
      <c r="AS674" s="173"/>
      <c r="AT674" s="173"/>
      <c r="AU674" s="173"/>
      <c r="AV674" s="171"/>
      <c r="AW674" s="171"/>
      <c r="AX674" s="172" t="str">
        <f t="shared" si="4"/>
        <v/>
      </c>
      <c r="AY674" s="173"/>
      <c r="AZ674" s="173"/>
      <c r="BA674" s="173"/>
      <c r="BB674" s="173"/>
      <c r="BC674" s="173"/>
      <c r="BD674" s="173"/>
      <c r="BE674" s="173"/>
      <c r="BF674" s="173"/>
      <c r="BG674" s="173"/>
      <c r="BH674" s="173"/>
      <c r="BI674" s="173"/>
      <c r="BJ674" s="172" t="str">
        <f t="shared" si="5"/>
        <v/>
      </c>
      <c r="BK674" s="173"/>
      <c r="BL674" s="173"/>
      <c r="BM674" s="173"/>
      <c r="BN674" s="173"/>
      <c r="BO674" s="173"/>
      <c r="BP674" s="173"/>
      <c r="BQ674" s="173"/>
      <c r="BR674" s="173"/>
      <c r="BS674" s="173"/>
      <c r="BT674" s="173"/>
      <c r="BU674" s="173"/>
      <c r="BV674" s="172" t="str">
        <f t="shared" si="6"/>
        <v/>
      </c>
      <c r="BW674" s="173"/>
      <c r="BX674" s="173"/>
      <c r="BY674" s="173"/>
      <c r="BZ674" s="171"/>
      <c r="CA674" s="171"/>
      <c r="CB674" s="171"/>
      <c r="CC674" s="171"/>
      <c r="CD674" s="171"/>
      <c r="CE674" s="171"/>
      <c r="CF674" s="171"/>
      <c r="CG674" s="171"/>
      <c r="CH674" s="172" t="str">
        <f t="shared" si="7"/>
        <v/>
      </c>
      <c r="CI674" s="171"/>
      <c r="CJ674" s="173"/>
      <c r="CK674" s="173"/>
      <c r="CL674" s="173"/>
      <c r="CM674" s="173"/>
      <c r="CN674" s="171"/>
      <c r="CO674" s="171"/>
      <c r="CP674" s="171"/>
      <c r="CQ674" s="173"/>
      <c r="CR674" s="171"/>
      <c r="CS674" s="171"/>
      <c r="CT674" s="172" t="str">
        <f t="shared" si="8"/>
        <v/>
      </c>
      <c r="CU674" s="172"/>
      <c r="CV674" s="172"/>
      <c r="CW674" s="172"/>
      <c r="CX674" s="172"/>
      <c r="CY674" s="172"/>
      <c r="CZ674" s="172"/>
      <c r="DA674" s="172"/>
      <c r="DB674" s="172"/>
      <c r="DC674" s="172"/>
      <c r="DD674" s="172"/>
      <c r="DE674" s="172"/>
      <c r="DF674" s="172"/>
      <c r="DG674" s="188" t="str">
        <f t="array" ref="DG674">IFERROR(_xlfn.XLOOKUP($A674&amp;B674,MARZO!$D$11:$D$40&amp;MARZO!$E$11:$E$40,MARZO!$AM$11:$AM$40,_xlfn.XLOOKUP($A674&amp;$B674,MARZO!$BC$11:$BC$40&amp;MARZO!$BD$11:$BD$40,MARZO!$CL$11:$CL$40,"A"))/1%,"")</f>
        <v/>
      </c>
      <c r="DH674" s="188" t="str">
        <f t="array" ref="DH674">IFERROR(_xlfn.XLOOKUP($A674&amp;$B674,ABRIL!$D$11:$D$40&amp;ABRIL!$E$11:$E$40,ABRIL!$AM$11:$AM$40,_xlfn.XLOOKUP($A674&amp;$B674,ABRIL!$BC$11:$BC$40&amp;ABRIL!$BD$11:$BD$40,ABRIL!$CL$11:$CL$40,"A"))/1%,"")</f>
        <v/>
      </c>
      <c r="DI674" s="188" t="str">
        <f t="array" ref="DI674">IFERROR(_xlfn.XLOOKUP($A674&amp;$B674,'ABRIL 2'!$D$11:$D$40&amp;'ABRIL 2'!$E$11:$E$40,'ABRIL 2'!$AM$11:$AM$40,_xlfn.XLOOKUP($A674&amp;$B674,'ABRIL 2'!$BC$11:$BC$40&amp;'ABRIL 2'!$BD$11:$BD$40,'ABRIL 2'!$CL$11:$CL$40,"A"))/1%,"")</f>
        <v/>
      </c>
      <c r="DJ674" s="188" t="str">
        <f t="array" ref="DJ674">IFERROR(_xlfn.XLOOKUP($A674&amp;$B674,MAYO!$D$11:$D$40&amp;MAYO!$E$11:$E$40,MAYO!$AM$11:$AM$40,_xlfn.XLOOKUP($A674&amp;$B674,MAYO!$BC$11:$BC$40&amp;MAYO!$BD$11:$BD$40,MAYO!$CL$11:$CL$40,"A"))/1%,"")</f>
        <v/>
      </c>
      <c r="DK674" s="188" t="str">
        <f t="array" ref="DK674">IFERROR(_xlfn.XLOOKUP($A674&amp;$B674,'MAYO 2'!$D$11:$D$40&amp;'MAYO 2'!$E$11:$E$40,'MAYO 2'!$AM$11:$AM$40,_xlfn.XLOOKUP($A674&amp;$B674,'MAYO 2'!$BC$11:$BC$40&amp;'MAYO 2'!$BD$11:$BD$40,'MAYO 2'!$CL$11:$CL$40,"A"))/1%,"")</f>
        <v/>
      </c>
      <c r="DL674" s="188" t="str">
        <f t="array" ref="DL674">IFERROR(_xlfn.XLOOKUP($A674&amp;$B674,JUNIO!$D$11:$D$40&amp;JUNIO!$E$11:$E$40,JUNIO!$AM$11:$AM$40,_xlfn.XLOOKUP($A674&amp;$B674,JUNIO!$BC$11:$BC$40&amp;JUNIO!$BD$11:$BD$40,JUNIO!$CL$11:$CL$40,"A"))/1%,"")</f>
        <v/>
      </c>
      <c r="DM674" s="188" t="str">
        <f t="array" ref="DM674">IFERROR(_xlfn.XLOOKUP($A674&amp;$B674,'JUNIO 2'!$D$11:$D$40&amp;'JUNIO 2'!$E$11:$E$40,'JUNIO 2'!$AM$11:$AM$40,_xlfn.XLOOKUP($A674&amp;$B674,'JUNIO 2'!$BC$11:$BC$40&amp;'JUNIO 2'!$BD$11:$BD$40,'JUNIO 2'!$CL$11:$CL$40,"A"))/1%,"")</f>
        <v/>
      </c>
      <c r="DN674" s="188" t="str">
        <f t="array" ref="DN674">IFERROR(_xlfn.XLOOKUP($A674&amp;$B674,JULIO!$D$11:$D$40&amp;JULIO!$E$11:$E$40,JULIO!$AM$11:$AM$40,_xlfn.XLOOKUP($A674&amp;$B674,JULIO!$BC$11:$BC$40&amp;JULIO!$BD$11:$BD$40,JULIO!$CL$11:$CL$40,"A"))/1%,"")</f>
        <v/>
      </c>
      <c r="DO674" s="188" t="str">
        <f t="array" ref="DO674">IFERROR(_xlfn.XLOOKUP($A674&amp;$B674,'JULIO 2'!$D$11:$D$40&amp;'JULIO 2'!$E$11:$E$40,'JULIO 2'!$AM$11:$AM$40,_xlfn.XLOOKUP($A674&amp;$B674,'JULIO 2'!$BC$11:$BC$40&amp;'JULIO 2'!$BD$11:$BD$40,'JULIO 2'!$CL$11:$CL$40,"A"))/1%,"")</f>
        <v/>
      </c>
      <c r="DP674" s="188" t="str">
        <f t="array" ref="DP674">IFERROR(_xlfn.XLOOKUP($A674&amp;$B674,AGOSTO!$D$11:$D$40&amp;AGOSTO!$E$11:$E$40,AGOSTO!$AM$11:$AM$40,_xlfn.XLOOKUP($A674&amp;$B674,AGOSTO!$BC$11:$BC$40&amp;AGOSTO!$BD$11:$BD$40,AGOSTO!$CL$11:$CL$40,"A"))/1%,"")</f>
        <v/>
      </c>
      <c r="DQ674" s="188" t="str">
        <f t="array" ref="DQ674">IFERROR(_xlfn.XLOOKUP($A674&amp;$B674,'AGOSTO 2'!$D$11:$D$40&amp;'AGOSTO 2'!$E$11:$E$40,'AGOSTO 2'!$AM$11:$AM$40,_xlfn.XLOOKUP($A674&amp;$B674,'AGOSTO 2'!$BC$11:$BC$40&amp;'AGOSTO 2'!$BD$11:$BD$40,'AGOSTO 2'!$CL$11:$CL$40,"A"))/1%,"")</f>
        <v/>
      </c>
      <c r="DR674" s="188" t="str">
        <f t="array" ref="DR674">IFERROR(_xlfn.XLOOKUP($A674&amp;$B674,SEPTIEMBRE!$D$11:$D$40&amp;SEPTIEMBRE!$E$11:$E$40,SEPTIEMBRE!$AM$11:$AM$40,_xlfn.XLOOKUP($A674&amp;$B674,SEPTIEMBRE!$BC$11:$BC$40&amp;SEPTIEMBRE!$BD$11:$BD$40,SEPTIEMBRE!$CL$11:$CL$40,"A"))/1%,"")</f>
        <v/>
      </c>
      <c r="DS674" s="188" t="str">
        <f t="array" ref="DS674">IFERROR(_xlfn.XLOOKUP($A674&amp;$B674,'SEPTIEMBRE 2'!$D$11:$D$40&amp;'SEPTIEMBRE 2'!$E$11:$E$40,'SEPTIEMBRE 2'!$AM$11:$AM$40,_xlfn.XLOOKUP($A674&amp;$B674,'SEPTIEMBRE 2'!$BC$11:$BC$40&amp;'SEPTIEMBRE 2'!$BD$11:$BD$40,'SEPTIEMBRE 2'!$CL$11:$CL$40,"A"))/1%,"")</f>
        <v/>
      </c>
      <c r="DT674" s="188" t="str">
        <f t="array" ref="DT674">IFERROR(_xlfn.XLOOKUP($A674&amp;$B674,'SEPTIEMBRE 3'!$D$11:$D$40&amp;'SEPTIEMBRE 3'!$E$11:$E$40,'SEPTIEMBRE 3'!$AM$11:$AM$40,_xlfn.XLOOKUP($A674&amp;$B674,'SEPTIEMBRE 3'!$BC$11:$BC$40&amp;'SEPTIEMBRE 3'!$BD$11:$BD$40,'SEPTIEMBRE 3'!$CL$11:$CL$40,"A"))/1%,"")</f>
        <v/>
      </c>
      <c r="DU674" s="188" t="str">
        <f t="array" ref="DU674">IFERROR(_xlfn.XLOOKUP($A674&amp;$B674,OCTUBRE!$D$11:$D$40&amp;OCTUBRE!$E$11:$E$40,OCTUBRE!$AM$11:$AM$40,_xlfn.XLOOKUP($A674&amp;$B674,OCTUBRE!$BC$11:$BC$40&amp;OCTUBRE!$BD$11:$BD$40,OCTUBRE!$CL$11:$CL$40,"A"))/1%,"")</f>
        <v/>
      </c>
      <c r="DV674" s="188" t="str">
        <f t="array" ref="DV674">IFERROR(_xlfn.XLOOKUP($A674&amp;$B674,'OCTUBRE 2'!$D$11:$D$40&amp;'OCTUBRE 2'!$E$11:$E$40,'OCTUBRE 2'!$AM$11:$AM$40,_xlfn.XLOOKUP($A674&amp;$B674,'OCTUBRE 2'!$BC$11:$BC$40&amp;'OCTUBRE 2'!$BD$11:$BD$40,'OCTUBRE 2'!$CL$11:$CL$40,"A"))/1%,"")</f>
        <v/>
      </c>
      <c r="DW674" s="188" t="str">
        <f t="array" ref="DW674">IFERROR(_xlfn.XLOOKUP($A674&amp;$B674,NOVIEMBRE!$D$11:$D$40&amp;NOVIEMBRE!$E$11:$E$40,NOVIEMBRE!$AM$11:$AM$40,_xlfn.XLOOKUP($A674&amp;$B674,NOVIEMBRE!$BC$11:$BC$40&amp;NOVIEMBRE!$BD$11:$BD$40,NOVIEMBRE!$CL$11:$CL$40,"A"))/1%,"")</f>
        <v/>
      </c>
      <c r="DX674" s="188" t="str">
        <f t="array" ref="DX674">IFERROR(_xlfn.XLOOKUP($A674&amp;$B674,'NOVIEMBRE 2'!$D$11:$D$40&amp;'NOVIEMBRE 2'!$E$11:$E$40,'NOVIEMBRE 2'!$AM$11:$AM$40,_xlfn.XLOOKUP($A674&amp;$B674,'NOVIEMBRE 2'!$BC$11:$BC$40&amp;'NOVIEMBRE 2'!$BD$11:$BD$40,'NOVIEMBRE 2'!$CL$11:$CL$40,"A"))/1%,"")</f>
        <v/>
      </c>
      <c r="DY674" s="188" t="str">
        <f t="array" ref="DY674">IFERROR(_xlfn.XLOOKUP($A674&amp;$B674,DICIEMBRE!$D$11:$D$40&amp;DICIEMBRE!$E$11:$E$40,DICIEMBRE!$AM$11:$AM$40,_xlfn.XLOOKUP($A674&amp;$B674,DICIEMBRE!$BC$11:$BC$40&amp;DICIEMBRE!$BD$11:$BD$40,DICIEMBRE!$CL$11:$CL$40,"A"))/1%,"")</f>
        <v/>
      </c>
      <c r="DZ674" s="381" t="str">
        <f t="shared" si="9"/>
        <v>-</v>
      </c>
      <c r="EA674" s="381" t="str">
        <f t="shared" si="10"/>
        <v>-</v>
      </c>
      <c r="EB674" s="381" t="str">
        <f t="shared" si="11"/>
        <v>-</v>
      </c>
      <c r="EC674" s="381" t="str">
        <f t="shared" si="12"/>
        <v>-</v>
      </c>
      <c r="ED674" s="381" t="str">
        <f t="shared" si="13"/>
        <v>-</v>
      </c>
      <c r="EE674" s="381" t="str">
        <f t="shared" si="14"/>
        <v>-</v>
      </c>
      <c r="EF674" s="381" t="str">
        <f t="shared" si="15"/>
        <v>-</v>
      </c>
      <c r="EG674" s="381" t="str">
        <f t="shared" si="16"/>
        <v>-</v>
      </c>
      <c r="EH674" s="381" t="str">
        <f t="shared" si="17"/>
        <v>-</v>
      </c>
      <c r="EI674" s="188" t="str">
        <f t="shared" si="18"/>
        <v/>
      </c>
      <c r="EJ674" s="382"/>
      <c r="EK674" s="382"/>
      <c r="EL674" s="383"/>
      <c r="EM674" s="21"/>
      <c r="EN674" s="384">
        <f t="array" ref="EN674">IFERROR(_xlfn.XLOOKUP($A674&amp;$B674,MARZO!$D$11:$D$40&amp;MARZO!$E$11:$E$40,MARZO!$AK$11:$AK$40,_xlfn.XLOOKUP($A674&amp;$B674,MARZO!$BC$11:$BC$40&amp;MARZO!$BD$11:$BD$40,MARZO!$CJ$11:$CJ$40,"A")),"")</f>
        <v>0</v>
      </c>
      <c r="EO674" s="384">
        <f t="array" ref="EO674">IFERROR(_xlfn.XLOOKUP($A674&amp;$B674,ABRIL!$D$11:$D$40&amp;ABRIL!$E$11:$E$40,ABRIL!$AK$11:$AK$40,_xlfn.XLOOKUP($A674&amp;$B674,ABRIL!$BC$11:$BC$40&amp;ABRIL!$BD$11:$BD$40,ABRIL!$CJ$11:$CJ$40,"A")),"")</f>
        <v>0</v>
      </c>
      <c r="EP674" s="384">
        <f t="array" ref="EP674">IFERROR(_xlfn.XLOOKUP($A674&amp;$B674,'ABRIL 2'!$D$11:$D$40&amp;'ABRIL 2'!$E$11:$E$40,'ABRIL 2'!$AK$11:$AK$40,_xlfn.XLOOKUP($A674&amp;$B674,'ABRIL 2'!$BC$11:$BC$40&amp;'ABRIL 2'!$BD$11:$BD$40,'ABRIL 2'!$CJ$11:$CJ$40,"A")),"")</f>
        <v>0</v>
      </c>
      <c r="EQ674" s="384">
        <f t="array" ref="EQ674">IFERROR(_xlfn.XLOOKUP($A674&amp;$B674,MAYO!$D$11:$D$40&amp;MAYO!$E$11:$E$40,MAYO!$AK$11:$AK$40,_xlfn.XLOOKUP($A674&amp;$B674,MAYO!$BC$11:$BC$40&amp;MAYO!$BD$11:$BD$40,MAYO!$CJ$11:$CJ$40,"A")),"")</f>
        <v>0</v>
      </c>
      <c r="ER674" s="384">
        <f t="array" ref="ER674">IFERROR(_xlfn.XLOOKUP($A674&amp;$B674,'MAYO 2'!$D$11:$D$40&amp;'MAYO 2'!$E$11:$E$40,'MAYO 2'!$AK$11:$AK$40,_xlfn.XLOOKUP($A674&amp;$B674,'MAYO 2'!$BC$11:$BC$40&amp;'MAYO 2'!$BD$11:$BD$40,'MAYO 2'!$CJ$11:$CJ$40,"A")),"")</f>
        <v>0</v>
      </c>
      <c r="ES674" s="384">
        <f t="array" ref="ES674">IFERROR(_xlfn.XLOOKUP($A674&amp;$B674,JUNIO!$D$11:$D$40&amp;JUNIO!$E$11:$E$40,JUNIO!$AK$11:$AK$40,_xlfn.XLOOKUP($A674&amp;$B674,JUNIO!$BC$11:$BC$40&amp;JUNIO!$BD$11:$BD$40,JUNIO!$CJ$11:$CJ$40,"A")),"")</f>
        <v>0</v>
      </c>
      <c r="ET674" s="384">
        <f t="array" ref="ET674">IFERROR(_xlfn.XLOOKUP($A674&amp;$B674,'JUNIO 2'!$D$11:$D$40&amp;'JUNIO 2'!$E$11:$E$40,'JUNIO 2'!$AK$11:$AK$40,_xlfn.XLOOKUP($A674&amp;$B674,'JUNIO 2'!$BC$11:$BC$40&amp;'JUNIO 2'!$BD$11:$BD$40,'JUNIO 2'!$CJ$11:$CJ$40,"A")),"")</f>
        <v>0</v>
      </c>
      <c r="EU674" s="384">
        <f t="array" ref="EU674">IFERROR(_xlfn.XLOOKUP($A674&amp;$B674,JULIO!$D$11:$D$40&amp;JULIO!$E$11:$E$40,JULIO!$AK$11:$AK$40,_xlfn.XLOOKUP($A674&amp;$B674,JULIO!$BC$11:$BC$40&amp;JULIO!$BD$11:$BD$40,JULIO!$CJ$11:$CJ$40,"A")),"")</f>
        <v>0</v>
      </c>
      <c r="EV674" s="384">
        <f t="array" ref="EV674">IFERROR(_xlfn.XLOOKUP($A674&amp;$B674,'JULIO 2'!$D$11:$D$40&amp;'JULIO 2'!$E$11:$E$40,'JULIO 2'!$AK$11:$AK$40,_xlfn.XLOOKUP($A674&amp;$B674,'JULIO 2'!$BC$11:$BC$40&amp;'JULIO 2'!$BD$11:$BD$40,'JULIO 2'!$CJ$11:$CJ$40,"A")),"")</f>
        <v>0</v>
      </c>
      <c r="EW674" s="384">
        <f t="array" ref="EW674">IFERROR(_xlfn.XLOOKUP($A674&amp;$B674,AGOSTO!$D$11:$D$40&amp;AGOSTO!$E$11:$E$40,AGOSTO!$AK$11:$AK$40,_xlfn.XLOOKUP($A674&amp;$B674,AGOSTO!$BC$11:$BC$40&amp;AGOSTO!$BD$11:$BD$40,AGOSTO!$CJ$11:$CJ$40,"A")),"")</f>
        <v>0</v>
      </c>
      <c r="EX674" s="384">
        <f t="array" ref="EX674">IFERROR(_xlfn.XLOOKUP($A674&amp;$B674,'AGOSTO 2'!$D$11:$D$40&amp;'AGOSTO 2'!$E$11:$E$40,'AGOSTO 2'!$AK$11:$AK$40,_xlfn.XLOOKUP($A674&amp;$B674,'AGOSTO 2'!$BC$11:$BC$40&amp;'AGOSTO 2'!$BD$11:$BD$40,'AGOSTO 2'!$CJ$11:$CJ$40,"A")),"")</f>
        <v>0</v>
      </c>
      <c r="EY674" s="384">
        <f t="array" ref="EY674">IFERROR(_xlfn.XLOOKUP($A674&amp;$B674,SEPTIEMBRE!$D$11:$D$40&amp;SEPTIEMBRE!$E$11:$E$40,SEPTIEMBRE!$AK$11:$AK$40,_xlfn.XLOOKUP($A674&amp;$B674,SEPTIEMBRE!$BC$11:$BC$40&amp;SEPTIEMBRE!$BD$11:$BD$40,SEPTIEMBRE!$CJ$11:$CJ$40,"A")),"")</f>
        <v>0</v>
      </c>
      <c r="EZ674" s="384">
        <f t="array" ref="EZ674">IFERROR(_xlfn.XLOOKUP($A674&amp;$B674,'SEPTIEMBRE 2'!$D$11:$D$40&amp;'SEPTIEMBRE 2'!$E$11:$E$40,'SEPTIEMBRE 2'!$AK$11:$AK$40,_xlfn.XLOOKUP($A674&amp;$B674,'SEPTIEMBRE 2'!$BC$11:$BC$40&amp;'SEPTIEMBRE 2'!$BD$11:$BD$40,'SEPTIEMBRE 2'!$CJ$11:$CJ$40,"A")),"")</f>
        <v>0</v>
      </c>
      <c r="FA674" s="384">
        <f t="array" ref="FA674">IFERROR(_xlfn.XLOOKUP($A674&amp;$B674,'SEPTIEMBRE 3'!$D$11:$D$40&amp;'SEPTIEMBRE 3'!$E$11:$E$40,'SEPTIEMBRE 3'!$AK$11:$AK$40,_xlfn.XLOOKUP($A674&amp;$B674,'SEPTIEMBRE 3'!$BC$11:$BC$40&amp;'SEPTIEMBRE 3'!$BD$11:$BD$40,'SEPTIEMBRE 3'!$CJ$11:$CJ$40,"A")),"")</f>
        <v>0</v>
      </c>
      <c r="FB674" s="384">
        <f t="array" ref="FB674">IFERROR(_xlfn.XLOOKUP($A674&amp;$B674,OCTUBRE!$D$11:$D$40&amp;OCTUBRE!$E$11:$E$40,OCTUBRE!$AK$11:$AK$40,_xlfn.XLOOKUP($A674&amp;$B674,OCTUBRE!$BC$11:$BC$40&amp;OCTUBRE!$BD$11:$BD$40,OCTUBRE!$CJ$11:$CJ$40,"A")),"")</f>
        <v>0</v>
      </c>
      <c r="FC674" s="384">
        <f t="array" ref="FC674">IFERROR(_xlfn.XLOOKUP($A674&amp;$B674,'OCTUBRE 2'!$D$11:$D$40&amp;'OCTUBRE 2'!$E$11:$E$40,'OCTUBRE 2'!$AK$11:$AK$40,_xlfn.XLOOKUP($A674&amp;$B674,'OCTUBRE 2'!$BC$11:$BC$40&amp;'OCTUBRE 2'!$BD$11:$BD$40,'OCTUBRE 2'!$CJ$11:$CJ$40,"A")),"")</f>
        <v>0</v>
      </c>
      <c r="FD674" s="384">
        <f t="array" ref="FD674">IFERROR(_xlfn.XLOOKUP($A674&amp;$B674,NOVIEMBRE!$D$11:$D$40&amp;NOVIEMBRE!$E$11:$E$40,NOVIEMBRE!$AK$11:$AK$40,_xlfn.XLOOKUP($A674&amp;$B674,NOVIEMBRE!$BC$11:$BC$40&amp;NOVIEMBRE!$BD$11:$BD$40,NOVIEMBRE!$CJ$11:$CJ$40,"A")),"")</f>
        <v>0</v>
      </c>
      <c r="FE674" s="384">
        <f t="array" ref="FE674">IFERROR(_xlfn.XLOOKUP($A674&amp;$B674,'NOVIEMBRE 2'!$D$11:$D$40&amp;'NOVIEMBRE 2'!$E$11:$E$40,'NOVIEMBRE 2'!$AK$11:$AK$40,_xlfn.XLOOKUP($A674&amp;$B674,'NOVIEMBRE 2'!$BC$11:$BC$40&amp;'NOVIEMBRE 2'!$BD$11:$BD$40,'NOVIEMBRE 2'!$CJ$11:$CJ$40,"A")),"")</f>
        <v>0</v>
      </c>
      <c r="FF674" s="385">
        <f t="array" ref="FF674">IFERROR(_xlfn.XLOOKUP($A674&amp;$B674,DICIEMBRE!$D$11:$D$40&amp;DICIEMBRE!$E$11:$E$40,DICIEMBRE!$AK$11:$AK$40,_xlfn.XLOOKUP($A674&amp;$B674,DICIEMBRE!$BC$11:$BC$40&amp;DICIEMBRE!$BD$11:$BD$40,DICIEMBRE!$CJ$11:$CJ$40,"A")),"")</f>
        <v>0</v>
      </c>
      <c r="FG674" s="386" t="str">
        <f t="shared" si="19"/>
        <v/>
      </c>
      <c r="FH674" s="386" t="str">
        <f t="array" ref="FH674">IF(
 COUNT(DZ674:EH674)=0,
 "-",
 IF(
  COUNT(DZ674:EH674) &lt; COUNTA(DZ674:EH674),
  REPT("🟩", ROUND(COUNT(DZ674:EH674)/COUNTA(DZ674:EH674)*5, 0)) &amp;
  REPT("⬜", 5 - ROUND(COUNT(DZ674:EH674)/COUNTA(DZ674:EH674)*5, 0)),
  IF(
    AVERAGE(IF(DZ674:EH674&lt;&gt;"", DZ674:EH674, )) &gt;= 70, "🟩🟩🟩🟩🟩",
    IF(
      AVERAGE(IF(DZ674:EH674&lt;&gt;"",DZ674:EH674, )) &gt;= 56, "🟨🟨🟨🟨🟨",
      "🟥🟥🟥🟥🟥"
    )
  )
 )
)
</f>
        <v>-</v>
      </c>
    </row>
    <row r="675" ht="15.75" customHeight="1">
      <c r="A675" s="168"/>
      <c r="B675" s="169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1"/>
      <c r="N675" s="172" t="str">
        <f t="shared" si="1"/>
        <v/>
      </c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2" t="str">
        <f t="shared" si="2"/>
        <v/>
      </c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2" t="str">
        <f t="shared" si="3"/>
        <v/>
      </c>
      <c r="AM675" s="173"/>
      <c r="AN675" s="173"/>
      <c r="AO675" s="173"/>
      <c r="AP675" s="173"/>
      <c r="AQ675" s="173"/>
      <c r="AR675" s="173"/>
      <c r="AS675" s="173"/>
      <c r="AT675" s="173"/>
      <c r="AU675" s="173"/>
      <c r="AV675" s="171"/>
      <c r="AW675" s="171"/>
      <c r="AX675" s="172" t="str">
        <f t="shared" si="4"/>
        <v/>
      </c>
      <c r="AY675" s="173"/>
      <c r="AZ675" s="173"/>
      <c r="BA675" s="173"/>
      <c r="BB675" s="173"/>
      <c r="BC675" s="173"/>
      <c r="BD675" s="173"/>
      <c r="BE675" s="173"/>
      <c r="BF675" s="173"/>
      <c r="BG675" s="173"/>
      <c r="BH675" s="173"/>
      <c r="BI675" s="173"/>
      <c r="BJ675" s="172" t="str">
        <f t="shared" si="5"/>
        <v/>
      </c>
      <c r="BK675" s="173"/>
      <c r="BL675" s="173"/>
      <c r="BM675" s="173"/>
      <c r="BN675" s="173"/>
      <c r="BO675" s="173"/>
      <c r="BP675" s="173"/>
      <c r="BQ675" s="173"/>
      <c r="BR675" s="173"/>
      <c r="BS675" s="173"/>
      <c r="BT675" s="173"/>
      <c r="BU675" s="173"/>
      <c r="BV675" s="172" t="str">
        <f t="shared" si="6"/>
        <v/>
      </c>
      <c r="BW675" s="173"/>
      <c r="BX675" s="173"/>
      <c r="BY675" s="173"/>
      <c r="BZ675" s="171"/>
      <c r="CA675" s="171"/>
      <c r="CB675" s="171"/>
      <c r="CC675" s="171"/>
      <c r="CD675" s="171"/>
      <c r="CE675" s="171"/>
      <c r="CF675" s="171"/>
      <c r="CG675" s="171"/>
      <c r="CH675" s="172" t="str">
        <f t="shared" si="7"/>
        <v/>
      </c>
      <c r="CI675" s="171"/>
      <c r="CJ675" s="173"/>
      <c r="CK675" s="173"/>
      <c r="CL675" s="173"/>
      <c r="CM675" s="173"/>
      <c r="CN675" s="171"/>
      <c r="CO675" s="171"/>
      <c r="CP675" s="171"/>
      <c r="CQ675" s="173"/>
      <c r="CR675" s="171"/>
      <c r="CS675" s="171"/>
      <c r="CT675" s="172" t="str">
        <f t="shared" si="8"/>
        <v/>
      </c>
      <c r="CU675" s="172"/>
      <c r="CV675" s="172"/>
      <c r="CW675" s="172"/>
      <c r="CX675" s="172"/>
      <c r="CY675" s="172"/>
      <c r="CZ675" s="172"/>
      <c r="DA675" s="172"/>
      <c r="DB675" s="172"/>
      <c r="DC675" s="172"/>
      <c r="DD675" s="172"/>
      <c r="DE675" s="172"/>
      <c r="DF675" s="172"/>
      <c r="DG675" s="188" t="str">
        <f t="array" ref="DG675">IFERROR(_xlfn.XLOOKUP($A675&amp;B675,MARZO!$D$11:$D$40&amp;MARZO!$E$11:$E$40,MARZO!$AM$11:$AM$40,_xlfn.XLOOKUP($A675&amp;$B675,MARZO!$BC$11:$BC$40&amp;MARZO!$BD$11:$BD$40,MARZO!$CL$11:$CL$40,"A"))/1%,"")</f>
        <v/>
      </c>
      <c r="DH675" s="188" t="str">
        <f t="array" ref="DH675">IFERROR(_xlfn.XLOOKUP($A675&amp;$B675,ABRIL!$D$11:$D$40&amp;ABRIL!$E$11:$E$40,ABRIL!$AM$11:$AM$40,_xlfn.XLOOKUP($A675&amp;$B675,ABRIL!$BC$11:$BC$40&amp;ABRIL!$BD$11:$BD$40,ABRIL!$CL$11:$CL$40,"A"))/1%,"")</f>
        <v/>
      </c>
      <c r="DI675" s="188" t="str">
        <f t="array" ref="DI675">IFERROR(_xlfn.XLOOKUP($A675&amp;$B675,'ABRIL 2'!$D$11:$D$40&amp;'ABRIL 2'!$E$11:$E$40,'ABRIL 2'!$AM$11:$AM$40,_xlfn.XLOOKUP($A675&amp;$B675,'ABRIL 2'!$BC$11:$BC$40&amp;'ABRIL 2'!$BD$11:$BD$40,'ABRIL 2'!$CL$11:$CL$40,"A"))/1%,"")</f>
        <v/>
      </c>
      <c r="DJ675" s="188" t="str">
        <f t="array" ref="DJ675">IFERROR(_xlfn.XLOOKUP($A675&amp;$B675,MAYO!$D$11:$D$40&amp;MAYO!$E$11:$E$40,MAYO!$AM$11:$AM$40,_xlfn.XLOOKUP($A675&amp;$B675,MAYO!$BC$11:$BC$40&amp;MAYO!$BD$11:$BD$40,MAYO!$CL$11:$CL$40,"A"))/1%,"")</f>
        <v/>
      </c>
      <c r="DK675" s="188" t="str">
        <f t="array" ref="DK675">IFERROR(_xlfn.XLOOKUP($A675&amp;$B675,'MAYO 2'!$D$11:$D$40&amp;'MAYO 2'!$E$11:$E$40,'MAYO 2'!$AM$11:$AM$40,_xlfn.XLOOKUP($A675&amp;$B675,'MAYO 2'!$BC$11:$BC$40&amp;'MAYO 2'!$BD$11:$BD$40,'MAYO 2'!$CL$11:$CL$40,"A"))/1%,"")</f>
        <v/>
      </c>
      <c r="DL675" s="188" t="str">
        <f t="array" ref="DL675">IFERROR(_xlfn.XLOOKUP($A675&amp;$B675,JUNIO!$D$11:$D$40&amp;JUNIO!$E$11:$E$40,JUNIO!$AM$11:$AM$40,_xlfn.XLOOKUP($A675&amp;$B675,JUNIO!$BC$11:$BC$40&amp;JUNIO!$BD$11:$BD$40,JUNIO!$CL$11:$CL$40,"A"))/1%,"")</f>
        <v/>
      </c>
      <c r="DM675" s="188" t="str">
        <f t="array" ref="DM675">IFERROR(_xlfn.XLOOKUP($A675&amp;$B675,'JUNIO 2'!$D$11:$D$40&amp;'JUNIO 2'!$E$11:$E$40,'JUNIO 2'!$AM$11:$AM$40,_xlfn.XLOOKUP($A675&amp;$B675,'JUNIO 2'!$BC$11:$BC$40&amp;'JUNIO 2'!$BD$11:$BD$40,'JUNIO 2'!$CL$11:$CL$40,"A"))/1%,"")</f>
        <v/>
      </c>
      <c r="DN675" s="188" t="str">
        <f t="array" ref="DN675">IFERROR(_xlfn.XLOOKUP($A675&amp;$B675,JULIO!$D$11:$D$40&amp;JULIO!$E$11:$E$40,JULIO!$AM$11:$AM$40,_xlfn.XLOOKUP($A675&amp;$B675,JULIO!$BC$11:$BC$40&amp;JULIO!$BD$11:$BD$40,JULIO!$CL$11:$CL$40,"A"))/1%,"")</f>
        <v/>
      </c>
      <c r="DO675" s="188" t="str">
        <f t="array" ref="DO675">IFERROR(_xlfn.XLOOKUP($A675&amp;$B675,'JULIO 2'!$D$11:$D$40&amp;'JULIO 2'!$E$11:$E$40,'JULIO 2'!$AM$11:$AM$40,_xlfn.XLOOKUP($A675&amp;$B675,'JULIO 2'!$BC$11:$BC$40&amp;'JULIO 2'!$BD$11:$BD$40,'JULIO 2'!$CL$11:$CL$40,"A"))/1%,"")</f>
        <v/>
      </c>
      <c r="DP675" s="188" t="str">
        <f t="array" ref="DP675">IFERROR(_xlfn.XLOOKUP($A675&amp;$B675,AGOSTO!$D$11:$D$40&amp;AGOSTO!$E$11:$E$40,AGOSTO!$AM$11:$AM$40,_xlfn.XLOOKUP($A675&amp;$B675,AGOSTO!$BC$11:$BC$40&amp;AGOSTO!$BD$11:$BD$40,AGOSTO!$CL$11:$CL$40,"A"))/1%,"")</f>
        <v/>
      </c>
      <c r="DQ675" s="188" t="str">
        <f t="array" ref="DQ675">IFERROR(_xlfn.XLOOKUP($A675&amp;$B675,'AGOSTO 2'!$D$11:$D$40&amp;'AGOSTO 2'!$E$11:$E$40,'AGOSTO 2'!$AM$11:$AM$40,_xlfn.XLOOKUP($A675&amp;$B675,'AGOSTO 2'!$BC$11:$BC$40&amp;'AGOSTO 2'!$BD$11:$BD$40,'AGOSTO 2'!$CL$11:$CL$40,"A"))/1%,"")</f>
        <v/>
      </c>
      <c r="DR675" s="188" t="str">
        <f t="array" ref="DR675">IFERROR(_xlfn.XLOOKUP($A675&amp;$B675,SEPTIEMBRE!$D$11:$D$40&amp;SEPTIEMBRE!$E$11:$E$40,SEPTIEMBRE!$AM$11:$AM$40,_xlfn.XLOOKUP($A675&amp;$B675,SEPTIEMBRE!$BC$11:$BC$40&amp;SEPTIEMBRE!$BD$11:$BD$40,SEPTIEMBRE!$CL$11:$CL$40,"A"))/1%,"")</f>
        <v/>
      </c>
      <c r="DS675" s="188" t="str">
        <f t="array" ref="DS675">IFERROR(_xlfn.XLOOKUP($A675&amp;$B675,'SEPTIEMBRE 2'!$D$11:$D$40&amp;'SEPTIEMBRE 2'!$E$11:$E$40,'SEPTIEMBRE 2'!$AM$11:$AM$40,_xlfn.XLOOKUP($A675&amp;$B675,'SEPTIEMBRE 2'!$BC$11:$BC$40&amp;'SEPTIEMBRE 2'!$BD$11:$BD$40,'SEPTIEMBRE 2'!$CL$11:$CL$40,"A"))/1%,"")</f>
        <v/>
      </c>
      <c r="DT675" s="188" t="str">
        <f t="array" ref="DT675">IFERROR(_xlfn.XLOOKUP($A675&amp;$B675,'SEPTIEMBRE 3'!$D$11:$D$40&amp;'SEPTIEMBRE 3'!$E$11:$E$40,'SEPTIEMBRE 3'!$AM$11:$AM$40,_xlfn.XLOOKUP($A675&amp;$B675,'SEPTIEMBRE 3'!$BC$11:$BC$40&amp;'SEPTIEMBRE 3'!$BD$11:$BD$40,'SEPTIEMBRE 3'!$CL$11:$CL$40,"A"))/1%,"")</f>
        <v/>
      </c>
      <c r="DU675" s="188" t="str">
        <f t="array" ref="DU675">IFERROR(_xlfn.XLOOKUP($A675&amp;$B675,OCTUBRE!$D$11:$D$40&amp;OCTUBRE!$E$11:$E$40,OCTUBRE!$AM$11:$AM$40,_xlfn.XLOOKUP($A675&amp;$B675,OCTUBRE!$BC$11:$BC$40&amp;OCTUBRE!$BD$11:$BD$40,OCTUBRE!$CL$11:$CL$40,"A"))/1%,"")</f>
        <v/>
      </c>
      <c r="DV675" s="188" t="str">
        <f t="array" ref="DV675">IFERROR(_xlfn.XLOOKUP($A675&amp;$B675,'OCTUBRE 2'!$D$11:$D$40&amp;'OCTUBRE 2'!$E$11:$E$40,'OCTUBRE 2'!$AM$11:$AM$40,_xlfn.XLOOKUP($A675&amp;$B675,'OCTUBRE 2'!$BC$11:$BC$40&amp;'OCTUBRE 2'!$BD$11:$BD$40,'OCTUBRE 2'!$CL$11:$CL$40,"A"))/1%,"")</f>
        <v/>
      </c>
      <c r="DW675" s="188" t="str">
        <f t="array" ref="DW675">IFERROR(_xlfn.XLOOKUP($A675&amp;$B675,NOVIEMBRE!$D$11:$D$40&amp;NOVIEMBRE!$E$11:$E$40,NOVIEMBRE!$AM$11:$AM$40,_xlfn.XLOOKUP($A675&amp;$B675,NOVIEMBRE!$BC$11:$BC$40&amp;NOVIEMBRE!$BD$11:$BD$40,NOVIEMBRE!$CL$11:$CL$40,"A"))/1%,"")</f>
        <v/>
      </c>
      <c r="DX675" s="188" t="str">
        <f t="array" ref="DX675">IFERROR(_xlfn.XLOOKUP($A675&amp;$B675,'NOVIEMBRE 2'!$D$11:$D$40&amp;'NOVIEMBRE 2'!$E$11:$E$40,'NOVIEMBRE 2'!$AM$11:$AM$40,_xlfn.XLOOKUP($A675&amp;$B675,'NOVIEMBRE 2'!$BC$11:$BC$40&amp;'NOVIEMBRE 2'!$BD$11:$BD$40,'NOVIEMBRE 2'!$CL$11:$CL$40,"A"))/1%,"")</f>
        <v/>
      </c>
      <c r="DY675" s="188" t="str">
        <f t="array" ref="DY675">IFERROR(_xlfn.XLOOKUP($A675&amp;$B675,DICIEMBRE!$D$11:$D$40&amp;DICIEMBRE!$E$11:$E$40,DICIEMBRE!$AM$11:$AM$40,_xlfn.XLOOKUP($A675&amp;$B675,DICIEMBRE!$BC$11:$BC$40&amp;DICIEMBRE!$BD$11:$BD$40,DICIEMBRE!$CL$11:$CL$40,"A"))/1%,"")</f>
        <v/>
      </c>
      <c r="DZ675" s="381" t="str">
        <f t="shared" si="9"/>
        <v>-</v>
      </c>
      <c r="EA675" s="381" t="str">
        <f t="shared" si="10"/>
        <v>-</v>
      </c>
      <c r="EB675" s="381" t="str">
        <f t="shared" si="11"/>
        <v>-</v>
      </c>
      <c r="EC675" s="381" t="str">
        <f t="shared" si="12"/>
        <v>-</v>
      </c>
      <c r="ED675" s="381" t="str">
        <f t="shared" si="13"/>
        <v>-</v>
      </c>
      <c r="EE675" s="381" t="str">
        <f t="shared" si="14"/>
        <v>-</v>
      </c>
      <c r="EF675" s="381" t="str">
        <f t="shared" si="15"/>
        <v>-</v>
      </c>
      <c r="EG675" s="381" t="str">
        <f t="shared" si="16"/>
        <v>-</v>
      </c>
      <c r="EH675" s="381" t="str">
        <f t="shared" si="17"/>
        <v>-</v>
      </c>
      <c r="EI675" s="188" t="str">
        <f t="shared" si="18"/>
        <v/>
      </c>
      <c r="EJ675" s="382"/>
      <c r="EK675" s="382"/>
      <c r="EL675" s="383"/>
      <c r="EM675" s="21"/>
      <c r="EN675" s="384">
        <f t="array" ref="EN675">IFERROR(_xlfn.XLOOKUP($A675&amp;$B675,MARZO!$D$11:$D$40&amp;MARZO!$E$11:$E$40,MARZO!$AK$11:$AK$40,_xlfn.XLOOKUP($A675&amp;$B675,MARZO!$BC$11:$BC$40&amp;MARZO!$BD$11:$BD$40,MARZO!$CJ$11:$CJ$40,"A")),"")</f>
        <v>0</v>
      </c>
      <c r="EO675" s="384">
        <f t="array" ref="EO675">IFERROR(_xlfn.XLOOKUP($A675&amp;$B675,ABRIL!$D$11:$D$40&amp;ABRIL!$E$11:$E$40,ABRIL!$AK$11:$AK$40,_xlfn.XLOOKUP($A675&amp;$B675,ABRIL!$BC$11:$BC$40&amp;ABRIL!$BD$11:$BD$40,ABRIL!$CJ$11:$CJ$40,"A")),"")</f>
        <v>0</v>
      </c>
      <c r="EP675" s="384">
        <f t="array" ref="EP675">IFERROR(_xlfn.XLOOKUP($A675&amp;$B675,'ABRIL 2'!$D$11:$D$40&amp;'ABRIL 2'!$E$11:$E$40,'ABRIL 2'!$AK$11:$AK$40,_xlfn.XLOOKUP($A675&amp;$B675,'ABRIL 2'!$BC$11:$BC$40&amp;'ABRIL 2'!$BD$11:$BD$40,'ABRIL 2'!$CJ$11:$CJ$40,"A")),"")</f>
        <v>0</v>
      </c>
      <c r="EQ675" s="384">
        <f t="array" ref="EQ675">IFERROR(_xlfn.XLOOKUP($A675&amp;$B675,MAYO!$D$11:$D$40&amp;MAYO!$E$11:$E$40,MAYO!$AK$11:$AK$40,_xlfn.XLOOKUP($A675&amp;$B675,MAYO!$BC$11:$BC$40&amp;MAYO!$BD$11:$BD$40,MAYO!$CJ$11:$CJ$40,"A")),"")</f>
        <v>0</v>
      </c>
      <c r="ER675" s="384">
        <f t="array" ref="ER675">IFERROR(_xlfn.XLOOKUP($A675&amp;$B675,'MAYO 2'!$D$11:$D$40&amp;'MAYO 2'!$E$11:$E$40,'MAYO 2'!$AK$11:$AK$40,_xlfn.XLOOKUP($A675&amp;$B675,'MAYO 2'!$BC$11:$BC$40&amp;'MAYO 2'!$BD$11:$BD$40,'MAYO 2'!$CJ$11:$CJ$40,"A")),"")</f>
        <v>0</v>
      </c>
      <c r="ES675" s="384">
        <f t="array" ref="ES675">IFERROR(_xlfn.XLOOKUP($A675&amp;$B675,JUNIO!$D$11:$D$40&amp;JUNIO!$E$11:$E$40,JUNIO!$AK$11:$AK$40,_xlfn.XLOOKUP($A675&amp;$B675,JUNIO!$BC$11:$BC$40&amp;JUNIO!$BD$11:$BD$40,JUNIO!$CJ$11:$CJ$40,"A")),"")</f>
        <v>0</v>
      </c>
      <c r="ET675" s="384">
        <f t="array" ref="ET675">IFERROR(_xlfn.XLOOKUP($A675&amp;$B675,'JUNIO 2'!$D$11:$D$40&amp;'JUNIO 2'!$E$11:$E$40,'JUNIO 2'!$AK$11:$AK$40,_xlfn.XLOOKUP($A675&amp;$B675,'JUNIO 2'!$BC$11:$BC$40&amp;'JUNIO 2'!$BD$11:$BD$40,'JUNIO 2'!$CJ$11:$CJ$40,"A")),"")</f>
        <v>0</v>
      </c>
      <c r="EU675" s="384">
        <f t="array" ref="EU675">IFERROR(_xlfn.XLOOKUP($A675&amp;$B675,JULIO!$D$11:$D$40&amp;JULIO!$E$11:$E$40,JULIO!$AK$11:$AK$40,_xlfn.XLOOKUP($A675&amp;$B675,JULIO!$BC$11:$BC$40&amp;JULIO!$BD$11:$BD$40,JULIO!$CJ$11:$CJ$40,"A")),"")</f>
        <v>0</v>
      </c>
      <c r="EV675" s="384">
        <f t="array" ref="EV675">IFERROR(_xlfn.XLOOKUP($A675&amp;$B675,'JULIO 2'!$D$11:$D$40&amp;'JULIO 2'!$E$11:$E$40,'JULIO 2'!$AK$11:$AK$40,_xlfn.XLOOKUP($A675&amp;$B675,'JULIO 2'!$BC$11:$BC$40&amp;'JULIO 2'!$BD$11:$BD$40,'JULIO 2'!$CJ$11:$CJ$40,"A")),"")</f>
        <v>0</v>
      </c>
      <c r="EW675" s="384">
        <f t="array" ref="EW675">IFERROR(_xlfn.XLOOKUP($A675&amp;$B675,AGOSTO!$D$11:$D$40&amp;AGOSTO!$E$11:$E$40,AGOSTO!$AK$11:$AK$40,_xlfn.XLOOKUP($A675&amp;$B675,AGOSTO!$BC$11:$BC$40&amp;AGOSTO!$BD$11:$BD$40,AGOSTO!$CJ$11:$CJ$40,"A")),"")</f>
        <v>0</v>
      </c>
      <c r="EX675" s="384">
        <f t="array" ref="EX675">IFERROR(_xlfn.XLOOKUP($A675&amp;$B675,'AGOSTO 2'!$D$11:$D$40&amp;'AGOSTO 2'!$E$11:$E$40,'AGOSTO 2'!$AK$11:$AK$40,_xlfn.XLOOKUP($A675&amp;$B675,'AGOSTO 2'!$BC$11:$BC$40&amp;'AGOSTO 2'!$BD$11:$BD$40,'AGOSTO 2'!$CJ$11:$CJ$40,"A")),"")</f>
        <v>0</v>
      </c>
      <c r="EY675" s="384">
        <f t="array" ref="EY675">IFERROR(_xlfn.XLOOKUP($A675&amp;$B675,SEPTIEMBRE!$D$11:$D$40&amp;SEPTIEMBRE!$E$11:$E$40,SEPTIEMBRE!$AK$11:$AK$40,_xlfn.XLOOKUP($A675&amp;$B675,SEPTIEMBRE!$BC$11:$BC$40&amp;SEPTIEMBRE!$BD$11:$BD$40,SEPTIEMBRE!$CJ$11:$CJ$40,"A")),"")</f>
        <v>0</v>
      </c>
      <c r="EZ675" s="384">
        <f t="array" ref="EZ675">IFERROR(_xlfn.XLOOKUP($A675&amp;$B675,'SEPTIEMBRE 2'!$D$11:$D$40&amp;'SEPTIEMBRE 2'!$E$11:$E$40,'SEPTIEMBRE 2'!$AK$11:$AK$40,_xlfn.XLOOKUP($A675&amp;$B675,'SEPTIEMBRE 2'!$BC$11:$BC$40&amp;'SEPTIEMBRE 2'!$BD$11:$BD$40,'SEPTIEMBRE 2'!$CJ$11:$CJ$40,"A")),"")</f>
        <v>0</v>
      </c>
      <c r="FA675" s="384">
        <f t="array" ref="FA675">IFERROR(_xlfn.XLOOKUP($A675&amp;$B675,'SEPTIEMBRE 3'!$D$11:$D$40&amp;'SEPTIEMBRE 3'!$E$11:$E$40,'SEPTIEMBRE 3'!$AK$11:$AK$40,_xlfn.XLOOKUP($A675&amp;$B675,'SEPTIEMBRE 3'!$BC$11:$BC$40&amp;'SEPTIEMBRE 3'!$BD$11:$BD$40,'SEPTIEMBRE 3'!$CJ$11:$CJ$40,"A")),"")</f>
        <v>0</v>
      </c>
      <c r="FB675" s="384">
        <f t="array" ref="FB675">IFERROR(_xlfn.XLOOKUP($A675&amp;$B675,OCTUBRE!$D$11:$D$40&amp;OCTUBRE!$E$11:$E$40,OCTUBRE!$AK$11:$AK$40,_xlfn.XLOOKUP($A675&amp;$B675,OCTUBRE!$BC$11:$BC$40&amp;OCTUBRE!$BD$11:$BD$40,OCTUBRE!$CJ$11:$CJ$40,"A")),"")</f>
        <v>0</v>
      </c>
      <c r="FC675" s="384">
        <f t="array" ref="FC675">IFERROR(_xlfn.XLOOKUP($A675&amp;$B675,'OCTUBRE 2'!$D$11:$D$40&amp;'OCTUBRE 2'!$E$11:$E$40,'OCTUBRE 2'!$AK$11:$AK$40,_xlfn.XLOOKUP($A675&amp;$B675,'OCTUBRE 2'!$BC$11:$BC$40&amp;'OCTUBRE 2'!$BD$11:$BD$40,'OCTUBRE 2'!$CJ$11:$CJ$40,"A")),"")</f>
        <v>0</v>
      </c>
      <c r="FD675" s="384">
        <f t="array" ref="FD675">IFERROR(_xlfn.XLOOKUP($A675&amp;$B675,NOVIEMBRE!$D$11:$D$40&amp;NOVIEMBRE!$E$11:$E$40,NOVIEMBRE!$AK$11:$AK$40,_xlfn.XLOOKUP($A675&amp;$B675,NOVIEMBRE!$BC$11:$BC$40&amp;NOVIEMBRE!$BD$11:$BD$40,NOVIEMBRE!$CJ$11:$CJ$40,"A")),"")</f>
        <v>0</v>
      </c>
      <c r="FE675" s="384">
        <f t="array" ref="FE675">IFERROR(_xlfn.XLOOKUP($A675&amp;$B675,'NOVIEMBRE 2'!$D$11:$D$40&amp;'NOVIEMBRE 2'!$E$11:$E$40,'NOVIEMBRE 2'!$AK$11:$AK$40,_xlfn.XLOOKUP($A675&amp;$B675,'NOVIEMBRE 2'!$BC$11:$BC$40&amp;'NOVIEMBRE 2'!$BD$11:$BD$40,'NOVIEMBRE 2'!$CJ$11:$CJ$40,"A")),"")</f>
        <v>0</v>
      </c>
      <c r="FF675" s="385">
        <f t="array" ref="FF675">IFERROR(_xlfn.XLOOKUP($A675&amp;$B675,DICIEMBRE!$D$11:$D$40&amp;DICIEMBRE!$E$11:$E$40,DICIEMBRE!$AK$11:$AK$40,_xlfn.XLOOKUP($A675&amp;$B675,DICIEMBRE!$BC$11:$BC$40&amp;DICIEMBRE!$BD$11:$BD$40,DICIEMBRE!$CJ$11:$CJ$40,"A")),"")</f>
        <v>0</v>
      </c>
      <c r="FG675" s="386" t="str">
        <f t="shared" si="19"/>
        <v/>
      </c>
      <c r="FH675" s="386" t="str">
        <f t="array" ref="FH675">IF(
 COUNT(DZ675:EH675)=0,
 "-",
 IF(
  COUNT(DZ675:EH675) &lt; COUNTA(DZ675:EH675),
  REPT("🟩", ROUND(COUNT(DZ675:EH675)/COUNTA(DZ675:EH675)*5, 0)) &amp;
  REPT("⬜", 5 - ROUND(COUNT(DZ675:EH675)/COUNTA(DZ675:EH675)*5, 0)),
  IF(
    AVERAGE(IF(DZ675:EH675&lt;&gt;"", DZ675:EH675, )) &gt;= 70, "🟩🟩🟩🟩🟩",
    IF(
      AVERAGE(IF(DZ675:EH675&lt;&gt;"",DZ675:EH675, )) &gt;= 56, "🟨🟨🟨🟨🟨",
      "🟥🟥🟥🟥🟥"
    )
  )
 )
)
</f>
        <v>-</v>
      </c>
    </row>
    <row r="676" ht="15.75" customHeight="1">
      <c r="A676" s="168"/>
      <c r="B676" s="169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1"/>
      <c r="N676" s="172" t="str">
        <f t="shared" si="1"/>
        <v/>
      </c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2" t="str">
        <f t="shared" si="2"/>
        <v/>
      </c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2" t="str">
        <f t="shared" si="3"/>
        <v/>
      </c>
      <c r="AM676" s="173"/>
      <c r="AN676" s="173"/>
      <c r="AO676" s="173"/>
      <c r="AP676" s="173"/>
      <c r="AQ676" s="173"/>
      <c r="AR676" s="173"/>
      <c r="AS676" s="173"/>
      <c r="AT676" s="173"/>
      <c r="AU676" s="173"/>
      <c r="AV676" s="171"/>
      <c r="AW676" s="171"/>
      <c r="AX676" s="172" t="str">
        <f t="shared" si="4"/>
        <v/>
      </c>
      <c r="AY676" s="173"/>
      <c r="AZ676" s="173"/>
      <c r="BA676" s="173"/>
      <c r="BB676" s="173"/>
      <c r="BC676" s="173"/>
      <c r="BD676" s="173"/>
      <c r="BE676" s="173"/>
      <c r="BF676" s="173"/>
      <c r="BG676" s="173"/>
      <c r="BH676" s="173"/>
      <c r="BI676" s="173"/>
      <c r="BJ676" s="172" t="str">
        <f t="shared" si="5"/>
        <v/>
      </c>
      <c r="BK676" s="173"/>
      <c r="BL676" s="173"/>
      <c r="BM676" s="173"/>
      <c r="BN676" s="173"/>
      <c r="BO676" s="173"/>
      <c r="BP676" s="173"/>
      <c r="BQ676" s="173"/>
      <c r="BR676" s="173"/>
      <c r="BS676" s="173"/>
      <c r="BT676" s="173"/>
      <c r="BU676" s="173"/>
      <c r="BV676" s="172" t="str">
        <f t="shared" si="6"/>
        <v/>
      </c>
      <c r="BW676" s="173"/>
      <c r="BX676" s="173"/>
      <c r="BY676" s="173"/>
      <c r="BZ676" s="171"/>
      <c r="CA676" s="171"/>
      <c r="CB676" s="171"/>
      <c r="CC676" s="171"/>
      <c r="CD676" s="171"/>
      <c r="CE676" s="171"/>
      <c r="CF676" s="171"/>
      <c r="CG676" s="171"/>
      <c r="CH676" s="172" t="str">
        <f t="shared" si="7"/>
        <v/>
      </c>
      <c r="CI676" s="171"/>
      <c r="CJ676" s="173"/>
      <c r="CK676" s="173"/>
      <c r="CL676" s="173"/>
      <c r="CM676" s="173"/>
      <c r="CN676" s="171"/>
      <c r="CO676" s="171"/>
      <c r="CP676" s="171"/>
      <c r="CQ676" s="173"/>
      <c r="CR676" s="171"/>
      <c r="CS676" s="171"/>
      <c r="CT676" s="172" t="str">
        <f t="shared" si="8"/>
        <v/>
      </c>
      <c r="CU676" s="172"/>
      <c r="CV676" s="172"/>
      <c r="CW676" s="172"/>
      <c r="CX676" s="172"/>
      <c r="CY676" s="172"/>
      <c r="CZ676" s="172"/>
      <c r="DA676" s="172"/>
      <c r="DB676" s="172"/>
      <c r="DC676" s="172"/>
      <c r="DD676" s="172"/>
      <c r="DE676" s="172"/>
      <c r="DF676" s="172"/>
      <c r="DG676" s="188" t="str">
        <f t="array" ref="DG676">IFERROR(_xlfn.XLOOKUP($A676&amp;B676,MARZO!$D$11:$D$40&amp;MARZO!$E$11:$E$40,MARZO!$AM$11:$AM$40,_xlfn.XLOOKUP($A676&amp;$B676,MARZO!$BC$11:$BC$40&amp;MARZO!$BD$11:$BD$40,MARZO!$CL$11:$CL$40,"A"))/1%,"")</f>
        <v/>
      </c>
      <c r="DH676" s="188" t="str">
        <f t="array" ref="DH676">IFERROR(_xlfn.XLOOKUP($A676&amp;$B676,ABRIL!$D$11:$D$40&amp;ABRIL!$E$11:$E$40,ABRIL!$AM$11:$AM$40,_xlfn.XLOOKUP($A676&amp;$B676,ABRIL!$BC$11:$BC$40&amp;ABRIL!$BD$11:$BD$40,ABRIL!$CL$11:$CL$40,"A"))/1%,"")</f>
        <v/>
      </c>
      <c r="DI676" s="188" t="str">
        <f t="array" ref="DI676">IFERROR(_xlfn.XLOOKUP($A676&amp;$B676,'ABRIL 2'!$D$11:$D$40&amp;'ABRIL 2'!$E$11:$E$40,'ABRIL 2'!$AM$11:$AM$40,_xlfn.XLOOKUP($A676&amp;$B676,'ABRIL 2'!$BC$11:$BC$40&amp;'ABRIL 2'!$BD$11:$BD$40,'ABRIL 2'!$CL$11:$CL$40,"A"))/1%,"")</f>
        <v/>
      </c>
      <c r="DJ676" s="188" t="str">
        <f t="array" ref="DJ676">IFERROR(_xlfn.XLOOKUP($A676&amp;$B676,MAYO!$D$11:$D$40&amp;MAYO!$E$11:$E$40,MAYO!$AM$11:$AM$40,_xlfn.XLOOKUP($A676&amp;$B676,MAYO!$BC$11:$BC$40&amp;MAYO!$BD$11:$BD$40,MAYO!$CL$11:$CL$40,"A"))/1%,"")</f>
        <v/>
      </c>
      <c r="DK676" s="188" t="str">
        <f t="array" ref="DK676">IFERROR(_xlfn.XLOOKUP($A676&amp;$B676,'MAYO 2'!$D$11:$D$40&amp;'MAYO 2'!$E$11:$E$40,'MAYO 2'!$AM$11:$AM$40,_xlfn.XLOOKUP($A676&amp;$B676,'MAYO 2'!$BC$11:$BC$40&amp;'MAYO 2'!$BD$11:$BD$40,'MAYO 2'!$CL$11:$CL$40,"A"))/1%,"")</f>
        <v/>
      </c>
      <c r="DL676" s="188" t="str">
        <f t="array" ref="DL676">IFERROR(_xlfn.XLOOKUP($A676&amp;$B676,JUNIO!$D$11:$D$40&amp;JUNIO!$E$11:$E$40,JUNIO!$AM$11:$AM$40,_xlfn.XLOOKUP($A676&amp;$B676,JUNIO!$BC$11:$BC$40&amp;JUNIO!$BD$11:$BD$40,JUNIO!$CL$11:$CL$40,"A"))/1%,"")</f>
        <v/>
      </c>
      <c r="DM676" s="188" t="str">
        <f t="array" ref="DM676">IFERROR(_xlfn.XLOOKUP($A676&amp;$B676,'JUNIO 2'!$D$11:$D$40&amp;'JUNIO 2'!$E$11:$E$40,'JUNIO 2'!$AM$11:$AM$40,_xlfn.XLOOKUP($A676&amp;$B676,'JUNIO 2'!$BC$11:$BC$40&amp;'JUNIO 2'!$BD$11:$BD$40,'JUNIO 2'!$CL$11:$CL$40,"A"))/1%,"")</f>
        <v/>
      </c>
      <c r="DN676" s="188" t="str">
        <f t="array" ref="DN676">IFERROR(_xlfn.XLOOKUP($A676&amp;$B676,JULIO!$D$11:$D$40&amp;JULIO!$E$11:$E$40,JULIO!$AM$11:$AM$40,_xlfn.XLOOKUP($A676&amp;$B676,JULIO!$BC$11:$BC$40&amp;JULIO!$BD$11:$BD$40,JULIO!$CL$11:$CL$40,"A"))/1%,"")</f>
        <v/>
      </c>
      <c r="DO676" s="188" t="str">
        <f t="array" ref="DO676">IFERROR(_xlfn.XLOOKUP($A676&amp;$B676,'JULIO 2'!$D$11:$D$40&amp;'JULIO 2'!$E$11:$E$40,'JULIO 2'!$AM$11:$AM$40,_xlfn.XLOOKUP($A676&amp;$B676,'JULIO 2'!$BC$11:$BC$40&amp;'JULIO 2'!$BD$11:$BD$40,'JULIO 2'!$CL$11:$CL$40,"A"))/1%,"")</f>
        <v/>
      </c>
      <c r="DP676" s="188" t="str">
        <f t="array" ref="DP676">IFERROR(_xlfn.XLOOKUP($A676&amp;$B676,AGOSTO!$D$11:$D$40&amp;AGOSTO!$E$11:$E$40,AGOSTO!$AM$11:$AM$40,_xlfn.XLOOKUP($A676&amp;$B676,AGOSTO!$BC$11:$BC$40&amp;AGOSTO!$BD$11:$BD$40,AGOSTO!$CL$11:$CL$40,"A"))/1%,"")</f>
        <v/>
      </c>
      <c r="DQ676" s="188" t="str">
        <f t="array" ref="DQ676">IFERROR(_xlfn.XLOOKUP($A676&amp;$B676,'AGOSTO 2'!$D$11:$D$40&amp;'AGOSTO 2'!$E$11:$E$40,'AGOSTO 2'!$AM$11:$AM$40,_xlfn.XLOOKUP($A676&amp;$B676,'AGOSTO 2'!$BC$11:$BC$40&amp;'AGOSTO 2'!$BD$11:$BD$40,'AGOSTO 2'!$CL$11:$CL$40,"A"))/1%,"")</f>
        <v/>
      </c>
      <c r="DR676" s="188" t="str">
        <f t="array" ref="DR676">IFERROR(_xlfn.XLOOKUP($A676&amp;$B676,SEPTIEMBRE!$D$11:$D$40&amp;SEPTIEMBRE!$E$11:$E$40,SEPTIEMBRE!$AM$11:$AM$40,_xlfn.XLOOKUP($A676&amp;$B676,SEPTIEMBRE!$BC$11:$BC$40&amp;SEPTIEMBRE!$BD$11:$BD$40,SEPTIEMBRE!$CL$11:$CL$40,"A"))/1%,"")</f>
        <v/>
      </c>
      <c r="DS676" s="188" t="str">
        <f t="array" ref="DS676">IFERROR(_xlfn.XLOOKUP($A676&amp;$B676,'SEPTIEMBRE 2'!$D$11:$D$40&amp;'SEPTIEMBRE 2'!$E$11:$E$40,'SEPTIEMBRE 2'!$AM$11:$AM$40,_xlfn.XLOOKUP($A676&amp;$B676,'SEPTIEMBRE 2'!$BC$11:$BC$40&amp;'SEPTIEMBRE 2'!$BD$11:$BD$40,'SEPTIEMBRE 2'!$CL$11:$CL$40,"A"))/1%,"")</f>
        <v/>
      </c>
      <c r="DT676" s="188" t="str">
        <f t="array" ref="DT676">IFERROR(_xlfn.XLOOKUP($A676&amp;$B676,'SEPTIEMBRE 3'!$D$11:$D$40&amp;'SEPTIEMBRE 3'!$E$11:$E$40,'SEPTIEMBRE 3'!$AM$11:$AM$40,_xlfn.XLOOKUP($A676&amp;$B676,'SEPTIEMBRE 3'!$BC$11:$BC$40&amp;'SEPTIEMBRE 3'!$BD$11:$BD$40,'SEPTIEMBRE 3'!$CL$11:$CL$40,"A"))/1%,"")</f>
        <v/>
      </c>
      <c r="DU676" s="188" t="str">
        <f t="array" ref="DU676">IFERROR(_xlfn.XLOOKUP($A676&amp;$B676,OCTUBRE!$D$11:$D$40&amp;OCTUBRE!$E$11:$E$40,OCTUBRE!$AM$11:$AM$40,_xlfn.XLOOKUP($A676&amp;$B676,OCTUBRE!$BC$11:$BC$40&amp;OCTUBRE!$BD$11:$BD$40,OCTUBRE!$CL$11:$CL$40,"A"))/1%,"")</f>
        <v/>
      </c>
      <c r="DV676" s="188" t="str">
        <f t="array" ref="DV676">IFERROR(_xlfn.XLOOKUP($A676&amp;$B676,'OCTUBRE 2'!$D$11:$D$40&amp;'OCTUBRE 2'!$E$11:$E$40,'OCTUBRE 2'!$AM$11:$AM$40,_xlfn.XLOOKUP($A676&amp;$B676,'OCTUBRE 2'!$BC$11:$BC$40&amp;'OCTUBRE 2'!$BD$11:$BD$40,'OCTUBRE 2'!$CL$11:$CL$40,"A"))/1%,"")</f>
        <v/>
      </c>
      <c r="DW676" s="188" t="str">
        <f t="array" ref="DW676">IFERROR(_xlfn.XLOOKUP($A676&amp;$B676,NOVIEMBRE!$D$11:$D$40&amp;NOVIEMBRE!$E$11:$E$40,NOVIEMBRE!$AM$11:$AM$40,_xlfn.XLOOKUP($A676&amp;$B676,NOVIEMBRE!$BC$11:$BC$40&amp;NOVIEMBRE!$BD$11:$BD$40,NOVIEMBRE!$CL$11:$CL$40,"A"))/1%,"")</f>
        <v/>
      </c>
      <c r="DX676" s="188" t="str">
        <f t="array" ref="DX676">IFERROR(_xlfn.XLOOKUP($A676&amp;$B676,'NOVIEMBRE 2'!$D$11:$D$40&amp;'NOVIEMBRE 2'!$E$11:$E$40,'NOVIEMBRE 2'!$AM$11:$AM$40,_xlfn.XLOOKUP($A676&amp;$B676,'NOVIEMBRE 2'!$BC$11:$BC$40&amp;'NOVIEMBRE 2'!$BD$11:$BD$40,'NOVIEMBRE 2'!$CL$11:$CL$40,"A"))/1%,"")</f>
        <v/>
      </c>
      <c r="DY676" s="188" t="str">
        <f t="array" ref="DY676">IFERROR(_xlfn.XLOOKUP($A676&amp;$B676,DICIEMBRE!$D$11:$D$40&amp;DICIEMBRE!$E$11:$E$40,DICIEMBRE!$AM$11:$AM$40,_xlfn.XLOOKUP($A676&amp;$B676,DICIEMBRE!$BC$11:$BC$40&amp;DICIEMBRE!$BD$11:$BD$40,DICIEMBRE!$CL$11:$CL$40,"A"))/1%,"")</f>
        <v/>
      </c>
      <c r="DZ676" s="381" t="str">
        <f t="shared" si="9"/>
        <v>-</v>
      </c>
      <c r="EA676" s="381" t="str">
        <f t="shared" si="10"/>
        <v>-</v>
      </c>
      <c r="EB676" s="381" t="str">
        <f t="shared" si="11"/>
        <v>-</v>
      </c>
      <c r="EC676" s="381" t="str">
        <f t="shared" si="12"/>
        <v>-</v>
      </c>
      <c r="ED676" s="381" t="str">
        <f t="shared" si="13"/>
        <v>-</v>
      </c>
      <c r="EE676" s="381" t="str">
        <f t="shared" si="14"/>
        <v>-</v>
      </c>
      <c r="EF676" s="381" t="str">
        <f t="shared" si="15"/>
        <v>-</v>
      </c>
      <c r="EG676" s="381" t="str">
        <f t="shared" si="16"/>
        <v>-</v>
      </c>
      <c r="EH676" s="381" t="str">
        <f t="shared" si="17"/>
        <v>-</v>
      </c>
      <c r="EI676" s="188" t="str">
        <f t="shared" si="18"/>
        <v/>
      </c>
      <c r="EJ676" s="382"/>
      <c r="EK676" s="382"/>
      <c r="EL676" s="383"/>
      <c r="EM676" s="21"/>
      <c r="EN676" s="384">
        <f t="array" ref="EN676">IFERROR(_xlfn.XLOOKUP($A676&amp;$B676,MARZO!$D$11:$D$40&amp;MARZO!$E$11:$E$40,MARZO!$AK$11:$AK$40,_xlfn.XLOOKUP($A676&amp;$B676,MARZO!$BC$11:$BC$40&amp;MARZO!$BD$11:$BD$40,MARZO!$CJ$11:$CJ$40,"A")),"")</f>
        <v>0</v>
      </c>
      <c r="EO676" s="384">
        <f t="array" ref="EO676">IFERROR(_xlfn.XLOOKUP($A676&amp;$B676,ABRIL!$D$11:$D$40&amp;ABRIL!$E$11:$E$40,ABRIL!$AK$11:$AK$40,_xlfn.XLOOKUP($A676&amp;$B676,ABRIL!$BC$11:$BC$40&amp;ABRIL!$BD$11:$BD$40,ABRIL!$CJ$11:$CJ$40,"A")),"")</f>
        <v>0</v>
      </c>
      <c r="EP676" s="384">
        <f t="array" ref="EP676">IFERROR(_xlfn.XLOOKUP($A676&amp;$B676,'ABRIL 2'!$D$11:$D$40&amp;'ABRIL 2'!$E$11:$E$40,'ABRIL 2'!$AK$11:$AK$40,_xlfn.XLOOKUP($A676&amp;$B676,'ABRIL 2'!$BC$11:$BC$40&amp;'ABRIL 2'!$BD$11:$BD$40,'ABRIL 2'!$CJ$11:$CJ$40,"A")),"")</f>
        <v>0</v>
      </c>
      <c r="EQ676" s="384">
        <f t="array" ref="EQ676">IFERROR(_xlfn.XLOOKUP($A676&amp;$B676,MAYO!$D$11:$D$40&amp;MAYO!$E$11:$E$40,MAYO!$AK$11:$AK$40,_xlfn.XLOOKUP($A676&amp;$B676,MAYO!$BC$11:$BC$40&amp;MAYO!$BD$11:$BD$40,MAYO!$CJ$11:$CJ$40,"A")),"")</f>
        <v>0</v>
      </c>
      <c r="ER676" s="384">
        <f t="array" ref="ER676">IFERROR(_xlfn.XLOOKUP($A676&amp;$B676,'MAYO 2'!$D$11:$D$40&amp;'MAYO 2'!$E$11:$E$40,'MAYO 2'!$AK$11:$AK$40,_xlfn.XLOOKUP($A676&amp;$B676,'MAYO 2'!$BC$11:$BC$40&amp;'MAYO 2'!$BD$11:$BD$40,'MAYO 2'!$CJ$11:$CJ$40,"A")),"")</f>
        <v>0</v>
      </c>
      <c r="ES676" s="384">
        <f t="array" ref="ES676">IFERROR(_xlfn.XLOOKUP($A676&amp;$B676,JUNIO!$D$11:$D$40&amp;JUNIO!$E$11:$E$40,JUNIO!$AK$11:$AK$40,_xlfn.XLOOKUP($A676&amp;$B676,JUNIO!$BC$11:$BC$40&amp;JUNIO!$BD$11:$BD$40,JUNIO!$CJ$11:$CJ$40,"A")),"")</f>
        <v>0</v>
      </c>
      <c r="ET676" s="384">
        <f t="array" ref="ET676">IFERROR(_xlfn.XLOOKUP($A676&amp;$B676,'JUNIO 2'!$D$11:$D$40&amp;'JUNIO 2'!$E$11:$E$40,'JUNIO 2'!$AK$11:$AK$40,_xlfn.XLOOKUP($A676&amp;$B676,'JUNIO 2'!$BC$11:$BC$40&amp;'JUNIO 2'!$BD$11:$BD$40,'JUNIO 2'!$CJ$11:$CJ$40,"A")),"")</f>
        <v>0</v>
      </c>
      <c r="EU676" s="384">
        <f t="array" ref="EU676">IFERROR(_xlfn.XLOOKUP($A676&amp;$B676,JULIO!$D$11:$D$40&amp;JULIO!$E$11:$E$40,JULIO!$AK$11:$AK$40,_xlfn.XLOOKUP($A676&amp;$B676,JULIO!$BC$11:$BC$40&amp;JULIO!$BD$11:$BD$40,JULIO!$CJ$11:$CJ$40,"A")),"")</f>
        <v>0</v>
      </c>
      <c r="EV676" s="384">
        <f t="array" ref="EV676">IFERROR(_xlfn.XLOOKUP($A676&amp;$B676,'JULIO 2'!$D$11:$D$40&amp;'JULIO 2'!$E$11:$E$40,'JULIO 2'!$AK$11:$AK$40,_xlfn.XLOOKUP($A676&amp;$B676,'JULIO 2'!$BC$11:$BC$40&amp;'JULIO 2'!$BD$11:$BD$40,'JULIO 2'!$CJ$11:$CJ$40,"A")),"")</f>
        <v>0</v>
      </c>
      <c r="EW676" s="384">
        <f t="array" ref="EW676">IFERROR(_xlfn.XLOOKUP($A676&amp;$B676,AGOSTO!$D$11:$D$40&amp;AGOSTO!$E$11:$E$40,AGOSTO!$AK$11:$AK$40,_xlfn.XLOOKUP($A676&amp;$B676,AGOSTO!$BC$11:$BC$40&amp;AGOSTO!$BD$11:$BD$40,AGOSTO!$CJ$11:$CJ$40,"A")),"")</f>
        <v>0</v>
      </c>
      <c r="EX676" s="384">
        <f t="array" ref="EX676">IFERROR(_xlfn.XLOOKUP($A676&amp;$B676,'AGOSTO 2'!$D$11:$D$40&amp;'AGOSTO 2'!$E$11:$E$40,'AGOSTO 2'!$AK$11:$AK$40,_xlfn.XLOOKUP($A676&amp;$B676,'AGOSTO 2'!$BC$11:$BC$40&amp;'AGOSTO 2'!$BD$11:$BD$40,'AGOSTO 2'!$CJ$11:$CJ$40,"A")),"")</f>
        <v>0</v>
      </c>
      <c r="EY676" s="384">
        <f t="array" ref="EY676">IFERROR(_xlfn.XLOOKUP($A676&amp;$B676,SEPTIEMBRE!$D$11:$D$40&amp;SEPTIEMBRE!$E$11:$E$40,SEPTIEMBRE!$AK$11:$AK$40,_xlfn.XLOOKUP($A676&amp;$B676,SEPTIEMBRE!$BC$11:$BC$40&amp;SEPTIEMBRE!$BD$11:$BD$40,SEPTIEMBRE!$CJ$11:$CJ$40,"A")),"")</f>
        <v>0</v>
      </c>
      <c r="EZ676" s="384">
        <f t="array" ref="EZ676">IFERROR(_xlfn.XLOOKUP($A676&amp;$B676,'SEPTIEMBRE 2'!$D$11:$D$40&amp;'SEPTIEMBRE 2'!$E$11:$E$40,'SEPTIEMBRE 2'!$AK$11:$AK$40,_xlfn.XLOOKUP($A676&amp;$B676,'SEPTIEMBRE 2'!$BC$11:$BC$40&amp;'SEPTIEMBRE 2'!$BD$11:$BD$40,'SEPTIEMBRE 2'!$CJ$11:$CJ$40,"A")),"")</f>
        <v>0</v>
      </c>
      <c r="FA676" s="384">
        <f t="array" ref="FA676">IFERROR(_xlfn.XLOOKUP($A676&amp;$B676,'SEPTIEMBRE 3'!$D$11:$D$40&amp;'SEPTIEMBRE 3'!$E$11:$E$40,'SEPTIEMBRE 3'!$AK$11:$AK$40,_xlfn.XLOOKUP($A676&amp;$B676,'SEPTIEMBRE 3'!$BC$11:$BC$40&amp;'SEPTIEMBRE 3'!$BD$11:$BD$40,'SEPTIEMBRE 3'!$CJ$11:$CJ$40,"A")),"")</f>
        <v>0</v>
      </c>
      <c r="FB676" s="384">
        <f t="array" ref="FB676">IFERROR(_xlfn.XLOOKUP($A676&amp;$B676,OCTUBRE!$D$11:$D$40&amp;OCTUBRE!$E$11:$E$40,OCTUBRE!$AK$11:$AK$40,_xlfn.XLOOKUP($A676&amp;$B676,OCTUBRE!$BC$11:$BC$40&amp;OCTUBRE!$BD$11:$BD$40,OCTUBRE!$CJ$11:$CJ$40,"A")),"")</f>
        <v>0</v>
      </c>
      <c r="FC676" s="384">
        <f t="array" ref="FC676">IFERROR(_xlfn.XLOOKUP($A676&amp;$B676,'OCTUBRE 2'!$D$11:$D$40&amp;'OCTUBRE 2'!$E$11:$E$40,'OCTUBRE 2'!$AK$11:$AK$40,_xlfn.XLOOKUP($A676&amp;$B676,'OCTUBRE 2'!$BC$11:$BC$40&amp;'OCTUBRE 2'!$BD$11:$BD$40,'OCTUBRE 2'!$CJ$11:$CJ$40,"A")),"")</f>
        <v>0</v>
      </c>
      <c r="FD676" s="384">
        <f t="array" ref="FD676">IFERROR(_xlfn.XLOOKUP($A676&amp;$B676,NOVIEMBRE!$D$11:$D$40&amp;NOVIEMBRE!$E$11:$E$40,NOVIEMBRE!$AK$11:$AK$40,_xlfn.XLOOKUP($A676&amp;$B676,NOVIEMBRE!$BC$11:$BC$40&amp;NOVIEMBRE!$BD$11:$BD$40,NOVIEMBRE!$CJ$11:$CJ$40,"A")),"")</f>
        <v>0</v>
      </c>
      <c r="FE676" s="384">
        <f t="array" ref="FE676">IFERROR(_xlfn.XLOOKUP($A676&amp;$B676,'NOVIEMBRE 2'!$D$11:$D$40&amp;'NOVIEMBRE 2'!$E$11:$E$40,'NOVIEMBRE 2'!$AK$11:$AK$40,_xlfn.XLOOKUP($A676&amp;$B676,'NOVIEMBRE 2'!$BC$11:$BC$40&amp;'NOVIEMBRE 2'!$BD$11:$BD$40,'NOVIEMBRE 2'!$CJ$11:$CJ$40,"A")),"")</f>
        <v>0</v>
      </c>
      <c r="FF676" s="385">
        <f t="array" ref="FF676">IFERROR(_xlfn.XLOOKUP($A676&amp;$B676,DICIEMBRE!$D$11:$D$40&amp;DICIEMBRE!$E$11:$E$40,DICIEMBRE!$AK$11:$AK$40,_xlfn.XLOOKUP($A676&amp;$B676,DICIEMBRE!$BC$11:$BC$40&amp;DICIEMBRE!$BD$11:$BD$40,DICIEMBRE!$CJ$11:$CJ$40,"A")),"")</f>
        <v>0</v>
      </c>
      <c r="FG676" s="386" t="str">
        <f t="shared" si="19"/>
        <v/>
      </c>
      <c r="FH676" s="386" t="str">
        <f t="array" ref="FH676">IF(
 COUNT(DZ676:EH676)=0,
 "-",
 IF(
  COUNT(DZ676:EH676) &lt; COUNTA(DZ676:EH676),
  REPT("🟩", ROUND(COUNT(DZ676:EH676)/COUNTA(DZ676:EH676)*5, 0)) &amp;
  REPT("⬜", 5 - ROUND(COUNT(DZ676:EH676)/COUNTA(DZ676:EH676)*5, 0)),
  IF(
    AVERAGE(IF(DZ676:EH676&lt;&gt;"", DZ676:EH676, )) &gt;= 70, "🟩🟩🟩🟩🟩",
    IF(
      AVERAGE(IF(DZ676:EH676&lt;&gt;"",DZ676:EH676, )) &gt;= 56, "🟨🟨🟨🟨🟨",
      "🟥🟥🟥🟥🟥"
    )
  )
 )
)
</f>
        <v>-</v>
      </c>
    </row>
    <row r="677" ht="15.75" customHeight="1">
      <c r="A677" s="168"/>
      <c r="B677" s="169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1"/>
      <c r="N677" s="172" t="str">
        <f t="shared" si="1"/>
        <v/>
      </c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2" t="str">
        <f t="shared" si="2"/>
        <v/>
      </c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2" t="str">
        <f t="shared" si="3"/>
        <v/>
      </c>
      <c r="AM677" s="173"/>
      <c r="AN677" s="173"/>
      <c r="AO677" s="173"/>
      <c r="AP677" s="173"/>
      <c r="AQ677" s="173"/>
      <c r="AR677" s="173"/>
      <c r="AS677" s="173"/>
      <c r="AT677" s="173"/>
      <c r="AU677" s="173"/>
      <c r="AV677" s="171"/>
      <c r="AW677" s="171"/>
      <c r="AX677" s="172" t="str">
        <f t="shared" si="4"/>
        <v/>
      </c>
      <c r="AY677" s="173"/>
      <c r="AZ677" s="173"/>
      <c r="BA677" s="173"/>
      <c r="BB677" s="173"/>
      <c r="BC677" s="173"/>
      <c r="BD677" s="173"/>
      <c r="BE677" s="173"/>
      <c r="BF677" s="173"/>
      <c r="BG677" s="173"/>
      <c r="BH677" s="173"/>
      <c r="BI677" s="173"/>
      <c r="BJ677" s="172" t="str">
        <f t="shared" si="5"/>
        <v/>
      </c>
      <c r="BK677" s="173"/>
      <c r="BL677" s="173"/>
      <c r="BM677" s="173"/>
      <c r="BN677" s="173"/>
      <c r="BO677" s="173"/>
      <c r="BP677" s="173"/>
      <c r="BQ677" s="173"/>
      <c r="BR677" s="173"/>
      <c r="BS677" s="173"/>
      <c r="BT677" s="173"/>
      <c r="BU677" s="173"/>
      <c r="BV677" s="172" t="str">
        <f t="shared" si="6"/>
        <v/>
      </c>
      <c r="BW677" s="173"/>
      <c r="BX677" s="173"/>
      <c r="BY677" s="173"/>
      <c r="BZ677" s="171"/>
      <c r="CA677" s="171"/>
      <c r="CB677" s="171"/>
      <c r="CC677" s="171"/>
      <c r="CD677" s="171"/>
      <c r="CE677" s="171"/>
      <c r="CF677" s="171"/>
      <c r="CG677" s="171"/>
      <c r="CH677" s="172" t="str">
        <f t="shared" si="7"/>
        <v/>
      </c>
      <c r="CI677" s="171"/>
      <c r="CJ677" s="173"/>
      <c r="CK677" s="173"/>
      <c r="CL677" s="173"/>
      <c r="CM677" s="173"/>
      <c r="CN677" s="171"/>
      <c r="CO677" s="171"/>
      <c r="CP677" s="171"/>
      <c r="CQ677" s="173"/>
      <c r="CR677" s="171"/>
      <c r="CS677" s="171"/>
      <c r="CT677" s="172" t="str">
        <f t="shared" si="8"/>
        <v/>
      </c>
      <c r="CU677" s="172"/>
      <c r="CV677" s="172"/>
      <c r="CW677" s="172"/>
      <c r="CX677" s="172"/>
      <c r="CY677" s="172"/>
      <c r="CZ677" s="172"/>
      <c r="DA677" s="172"/>
      <c r="DB677" s="172"/>
      <c r="DC677" s="172"/>
      <c r="DD677" s="172"/>
      <c r="DE677" s="172"/>
      <c r="DF677" s="172"/>
      <c r="DG677" s="188" t="str">
        <f t="array" ref="DG677">IFERROR(_xlfn.XLOOKUP($A677&amp;B677,MARZO!$D$11:$D$40&amp;MARZO!$E$11:$E$40,MARZO!$AM$11:$AM$40,_xlfn.XLOOKUP($A677&amp;$B677,MARZO!$BC$11:$BC$40&amp;MARZO!$BD$11:$BD$40,MARZO!$CL$11:$CL$40,"A"))/1%,"")</f>
        <v/>
      </c>
      <c r="DH677" s="188" t="str">
        <f t="array" ref="DH677">IFERROR(_xlfn.XLOOKUP($A677&amp;$B677,ABRIL!$D$11:$D$40&amp;ABRIL!$E$11:$E$40,ABRIL!$AM$11:$AM$40,_xlfn.XLOOKUP($A677&amp;$B677,ABRIL!$BC$11:$BC$40&amp;ABRIL!$BD$11:$BD$40,ABRIL!$CL$11:$CL$40,"A"))/1%,"")</f>
        <v/>
      </c>
      <c r="DI677" s="188" t="str">
        <f t="array" ref="DI677">IFERROR(_xlfn.XLOOKUP($A677&amp;$B677,'ABRIL 2'!$D$11:$D$40&amp;'ABRIL 2'!$E$11:$E$40,'ABRIL 2'!$AM$11:$AM$40,_xlfn.XLOOKUP($A677&amp;$B677,'ABRIL 2'!$BC$11:$BC$40&amp;'ABRIL 2'!$BD$11:$BD$40,'ABRIL 2'!$CL$11:$CL$40,"A"))/1%,"")</f>
        <v/>
      </c>
      <c r="DJ677" s="188" t="str">
        <f t="array" ref="DJ677">IFERROR(_xlfn.XLOOKUP($A677&amp;$B677,MAYO!$D$11:$D$40&amp;MAYO!$E$11:$E$40,MAYO!$AM$11:$AM$40,_xlfn.XLOOKUP($A677&amp;$B677,MAYO!$BC$11:$BC$40&amp;MAYO!$BD$11:$BD$40,MAYO!$CL$11:$CL$40,"A"))/1%,"")</f>
        <v/>
      </c>
      <c r="DK677" s="188" t="str">
        <f t="array" ref="DK677">IFERROR(_xlfn.XLOOKUP($A677&amp;$B677,'MAYO 2'!$D$11:$D$40&amp;'MAYO 2'!$E$11:$E$40,'MAYO 2'!$AM$11:$AM$40,_xlfn.XLOOKUP($A677&amp;$B677,'MAYO 2'!$BC$11:$BC$40&amp;'MAYO 2'!$BD$11:$BD$40,'MAYO 2'!$CL$11:$CL$40,"A"))/1%,"")</f>
        <v/>
      </c>
      <c r="DL677" s="188" t="str">
        <f t="array" ref="DL677">IFERROR(_xlfn.XLOOKUP($A677&amp;$B677,JUNIO!$D$11:$D$40&amp;JUNIO!$E$11:$E$40,JUNIO!$AM$11:$AM$40,_xlfn.XLOOKUP($A677&amp;$B677,JUNIO!$BC$11:$BC$40&amp;JUNIO!$BD$11:$BD$40,JUNIO!$CL$11:$CL$40,"A"))/1%,"")</f>
        <v/>
      </c>
      <c r="DM677" s="188" t="str">
        <f t="array" ref="DM677">IFERROR(_xlfn.XLOOKUP($A677&amp;$B677,'JUNIO 2'!$D$11:$D$40&amp;'JUNIO 2'!$E$11:$E$40,'JUNIO 2'!$AM$11:$AM$40,_xlfn.XLOOKUP($A677&amp;$B677,'JUNIO 2'!$BC$11:$BC$40&amp;'JUNIO 2'!$BD$11:$BD$40,'JUNIO 2'!$CL$11:$CL$40,"A"))/1%,"")</f>
        <v/>
      </c>
      <c r="DN677" s="188" t="str">
        <f t="array" ref="DN677">IFERROR(_xlfn.XLOOKUP($A677&amp;$B677,JULIO!$D$11:$D$40&amp;JULIO!$E$11:$E$40,JULIO!$AM$11:$AM$40,_xlfn.XLOOKUP($A677&amp;$B677,JULIO!$BC$11:$BC$40&amp;JULIO!$BD$11:$BD$40,JULIO!$CL$11:$CL$40,"A"))/1%,"")</f>
        <v/>
      </c>
      <c r="DO677" s="188" t="str">
        <f t="array" ref="DO677">IFERROR(_xlfn.XLOOKUP($A677&amp;$B677,'JULIO 2'!$D$11:$D$40&amp;'JULIO 2'!$E$11:$E$40,'JULIO 2'!$AM$11:$AM$40,_xlfn.XLOOKUP($A677&amp;$B677,'JULIO 2'!$BC$11:$BC$40&amp;'JULIO 2'!$BD$11:$BD$40,'JULIO 2'!$CL$11:$CL$40,"A"))/1%,"")</f>
        <v/>
      </c>
      <c r="DP677" s="188" t="str">
        <f t="array" ref="DP677">IFERROR(_xlfn.XLOOKUP($A677&amp;$B677,AGOSTO!$D$11:$D$40&amp;AGOSTO!$E$11:$E$40,AGOSTO!$AM$11:$AM$40,_xlfn.XLOOKUP($A677&amp;$B677,AGOSTO!$BC$11:$BC$40&amp;AGOSTO!$BD$11:$BD$40,AGOSTO!$CL$11:$CL$40,"A"))/1%,"")</f>
        <v/>
      </c>
      <c r="DQ677" s="188" t="str">
        <f t="array" ref="DQ677">IFERROR(_xlfn.XLOOKUP($A677&amp;$B677,'AGOSTO 2'!$D$11:$D$40&amp;'AGOSTO 2'!$E$11:$E$40,'AGOSTO 2'!$AM$11:$AM$40,_xlfn.XLOOKUP($A677&amp;$B677,'AGOSTO 2'!$BC$11:$BC$40&amp;'AGOSTO 2'!$BD$11:$BD$40,'AGOSTO 2'!$CL$11:$CL$40,"A"))/1%,"")</f>
        <v/>
      </c>
      <c r="DR677" s="188" t="str">
        <f t="array" ref="DR677">IFERROR(_xlfn.XLOOKUP($A677&amp;$B677,SEPTIEMBRE!$D$11:$D$40&amp;SEPTIEMBRE!$E$11:$E$40,SEPTIEMBRE!$AM$11:$AM$40,_xlfn.XLOOKUP($A677&amp;$B677,SEPTIEMBRE!$BC$11:$BC$40&amp;SEPTIEMBRE!$BD$11:$BD$40,SEPTIEMBRE!$CL$11:$CL$40,"A"))/1%,"")</f>
        <v/>
      </c>
      <c r="DS677" s="188" t="str">
        <f t="array" ref="DS677">IFERROR(_xlfn.XLOOKUP($A677&amp;$B677,'SEPTIEMBRE 2'!$D$11:$D$40&amp;'SEPTIEMBRE 2'!$E$11:$E$40,'SEPTIEMBRE 2'!$AM$11:$AM$40,_xlfn.XLOOKUP($A677&amp;$B677,'SEPTIEMBRE 2'!$BC$11:$BC$40&amp;'SEPTIEMBRE 2'!$BD$11:$BD$40,'SEPTIEMBRE 2'!$CL$11:$CL$40,"A"))/1%,"")</f>
        <v/>
      </c>
      <c r="DT677" s="188" t="str">
        <f t="array" ref="DT677">IFERROR(_xlfn.XLOOKUP($A677&amp;$B677,'SEPTIEMBRE 3'!$D$11:$D$40&amp;'SEPTIEMBRE 3'!$E$11:$E$40,'SEPTIEMBRE 3'!$AM$11:$AM$40,_xlfn.XLOOKUP($A677&amp;$B677,'SEPTIEMBRE 3'!$BC$11:$BC$40&amp;'SEPTIEMBRE 3'!$BD$11:$BD$40,'SEPTIEMBRE 3'!$CL$11:$CL$40,"A"))/1%,"")</f>
        <v/>
      </c>
      <c r="DU677" s="188" t="str">
        <f t="array" ref="DU677">IFERROR(_xlfn.XLOOKUP($A677&amp;$B677,OCTUBRE!$D$11:$D$40&amp;OCTUBRE!$E$11:$E$40,OCTUBRE!$AM$11:$AM$40,_xlfn.XLOOKUP($A677&amp;$B677,OCTUBRE!$BC$11:$BC$40&amp;OCTUBRE!$BD$11:$BD$40,OCTUBRE!$CL$11:$CL$40,"A"))/1%,"")</f>
        <v/>
      </c>
      <c r="DV677" s="188" t="str">
        <f t="array" ref="DV677">IFERROR(_xlfn.XLOOKUP($A677&amp;$B677,'OCTUBRE 2'!$D$11:$D$40&amp;'OCTUBRE 2'!$E$11:$E$40,'OCTUBRE 2'!$AM$11:$AM$40,_xlfn.XLOOKUP($A677&amp;$B677,'OCTUBRE 2'!$BC$11:$BC$40&amp;'OCTUBRE 2'!$BD$11:$BD$40,'OCTUBRE 2'!$CL$11:$CL$40,"A"))/1%,"")</f>
        <v/>
      </c>
      <c r="DW677" s="188" t="str">
        <f t="array" ref="DW677">IFERROR(_xlfn.XLOOKUP($A677&amp;$B677,NOVIEMBRE!$D$11:$D$40&amp;NOVIEMBRE!$E$11:$E$40,NOVIEMBRE!$AM$11:$AM$40,_xlfn.XLOOKUP($A677&amp;$B677,NOVIEMBRE!$BC$11:$BC$40&amp;NOVIEMBRE!$BD$11:$BD$40,NOVIEMBRE!$CL$11:$CL$40,"A"))/1%,"")</f>
        <v/>
      </c>
      <c r="DX677" s="188" t="str">
        <f t="array" ref="DX677">IFERROR(_xlfn.XLOOKUP($A677&amp;$B677,'NOVIEMBRE 2'!$D$11:$D$40&amp;'NOVIEMBRE 2'!$E$11:$E$40,'NOVIEMBRE 2'!$AM$11:$AM$40,_xlfn.XLOOKUP($A677&amp;$B677,'NOVIEMBRE 2'!$BC$11:$BC$40&amp;'NOVIEMBRE 2'!$BD$11:$BD$40,'NOVIEMBRE 2'!$CL$11:$CL$40,"A"))/1%,"")</f>
        <v/>
      </c>
      <c r="DY677" s="188" t="str">
        <f t="array" ref="DY677">IFERROR(_xlfn.XLOOKUP($A677&amp;$B677,DICIEMBRE!$D$11:$D$40&amp;DICIEMBRE!$E$11:$E$40,DICIEMBRE!$AM$11:$AM$40,_xlfn.XLOOKUP($A677&amp;$B677,DICIEMBRE!$BC$11:$BC$40&amp;DICIEMBRE!$BD$11:$BD$40,DICIEMBRE!$CL$11:$CL$40,"A"))/1%,"")</f>
        <v/>
      </c>
      <c r="DZ677" s="381" t="str">
        <f t="shared" si="9"/>
        <v>-</v>
      </c>
      <c r="EA677" s="381" t="str">
        <f t="shared" si="10"/>
        <v>-</v>
      </c>
      <c r="EB677" s="381" t="str">
        <f t="shared" si="11"/>
        <v>-</v>
      </c>
      <c r="EC677" s="381" t="str">
        <f t="shared" si="12"/>
        <v>-</v>
      </c>
      <c r="ED677" s="381" t="str">
        <f t="shared" si="13"/>
        <v>-</v>
      </c>
      <c r="EE677" s="381" t="str">
        <f t="shared" si="14"/>
        <v>-</v>
      </c>
      <c r="EF677" s="381" t="str">
        <f t="shared" si="15"/>
        <v>-</v>
      </c>
      <c r="EG677" s="381" t="str">
        <f t="shared" si="16"/>
        <v>-</v>
      </c>
      <c r="EH677" s="381" t="str">
        <f t="shared" si="17"/>
        <v>-</v>
      </c>
      <c r="EI677" s="188" t="str">
        <f t="shared" si="18"/>
        <v/>
      </c>
      <c r="EJ677" s="382"/>
      <c r="EK677" s="382"/>
      <c r="EL677" s="383"/>
      <c r="EM677" s="21"/>
      <c r="EN677" s="384">
        <f t="array" ref="EN677">IFERROR(_xlfn.XLOOKUP($A677&amp;$B677,MARZO!$D$11:$D$40&amp;MARZO!$E$11:$E$40,MARZO!$AK$11:$AK$40,_xlfn.XLOOKUP($A677&amp;$B677,MARZO!$BC$11:$BC$40&amp;MARZO!$BD$11:$BD$40,MARZO!$CJ$11:$CJ$40,"A")),"")</f>
        <v>0</v>
      </c>
      <c r="EO677" s="384">
        <f t="array" ref="EO677">IFERROR(_xlfn.XLOOKUP($A677&amp;$B677,ABRIL!$D$11:$D$40&amp;ABRIL!$E$11:$E$40,ABRIL!$AK$11:$AK$40,_xlfn.XLOOKUP($A677&amp;$B677,ABRIL!$BC$11:$BC$40&amp;ABRIL!$BD$11:$BD$40,ABRIL!$CJ$11:$CJ$40,"A")),"")</f>
        <v>0</v>
      </c>
      <c r="EP677" s="384">
        <f t="array" ref="EP677">IFERROR(_xlfn.XLOOKUP($A677&amp;$B677,'ABRIL 2'!$D$11:$D$40&amp;'ABRIL 2'!$E$11:$E$40,'ABRIL 2'!$AK$11:$AK$40,_xlfn.XLOOKUP($A677&amp;$B677,'ABRIL 2'!$BC$11:$BC$40&amp;'ABRIL 2'!$BD$11:$BD$40,'ABRIL 2'!$CJ$11:$CJ$40,"A")),"")</f>
        <v>0</v>
      </c>
      <c r="EQ677" s="384">
        <f t="array" ref="EQ677">IFERROR(_xlfn.XLOOKUP($A677&amp;$B677,MAYO!$D$11:$D$40&amp;MAYO!$E$11:$E$40,MAYO!$AK$11:$AK$40,_xlfn.XLOOKUP($A677&amp;$B677,MAYO!$BC$11:$BC$40&amp;MAYO!$BD$11:$BD$40,MAYO!$CJ$11:$CJ$40,"A")),"")</f>
        <v>0</v>
      </c>
      <c r="ER677" s="384">
        <f t="array" ref="ER677">IFERROR(_xlfn.XLOOKUP($A677&amp;$B677,'MAYO 2'!$D$11:$D$40&amp;'MAYO 2'!$E$11:$E$40,'MAYO 2'!$AK$11:$AK$40,_xlfn.XLOOKUP($A677&amp;$B677,'MAYO 2'!$BC$11:$BC$40&amp;'MAYO 2'!$BD$11:$BD$40,'MAYO 2'!$CJ$11:$CJ$40,"A")),"")</f>
        <v>0</v>
      </c>
      <c r="ES677" s="384">
        <f t="array" ref="ES677">IFERROR(_xlfn.XLOOKUP($A677&amp;$B677,JUNIO!$D$11:$D$40&amp;JUNIO!$E$11:$E$40,JUNIO!$AK$11:$AK$40,_xlfn.XLOOKUP($A677&amp;$B677,JUNIO!$BC$11:$BC$40&amp;JUNIO!$BD$11:$BD$40,JUNIO!$CJ$11:$CJ$40,"A")),"")</f>
        <v>0</v>
      </c>
      <c r="ET677" s="384">
        <f t="array" ref="ET677">IFERROR(_xlfn.XLOOKUP($A677&amp;$B677,'JUNIO 2'!$D$11:$D$40&amp;'JUNIO 2'!$E$11:$E$40,'JUNIO 2'!$AK$11:$AK$40,_xlfn.XLOOKUP($A677&amp;$B677,'JUNIO 2'!$BC$11:$BC$40&amp;'JUNIO 2'!$BD$11:$BD$40,'JUNIO 2'!$CJ$11:$CJ$40,"A")),"")</f>
        <v>0</v>
      </c>
      <c r="EU677" s="384">
        <f t="array" ref="EU677">IFERROR(_xlfn.XLOOKUP($A677&amp;$B677,JULIO!$D$11:$D$40&amp;JULIO!$E$11:$E$40,JULIO!$AK$11:$AK$40,_xlfn.XLOOKUP($A677&amp;$B677,JULIO!$BC$11:$BC$40&amp;JULIO!$BD$11:$BD$40,JULIO!$CJ$11:$CJ$40,"A")),"")</f>
        <v>0</v>
      </c>
      <c r="EV677" s="384">
        <f t="array" ref="EV677">IFERROR(_xlfn.XLOOKUP($A677&amp;$B677,'JULIO 2'!$D$11:$D$40&amp;'JULIO 2'!$E$11:$E$40,'JULIO 2'!$AK$11:$AK$40,_xlfn.XLOOKUP($A677&amp;$B677,'JULIO 2'!$BC$11:$BC$40&amp;'JULIO 2'!$BD$11:$BD$40,'JULIO 2'!$CJ$11:$CJ$40,"A")),"")</f>
        <v>0</v>
      </c>
      <c r="EW677" s="384">
        <f t="array" ref="EW677">IFERROR(_xlfn.XLOOKUP($A677&amp;$B677,AGOSTO!$D$11:$D$40&amp;AGOSTO!$E$11:$E$40,AGOSTO!$AK$11:$AK$40,_xlfn.XLOOKUP($A677&amp;$B677,AGOSTO!$BC$11:$BC$40&amp;AGOSTO!$BD$11:$BD$40,AGOSTO!$CJ$11:$CJ$40,"A")),"")</f>
        <v>0</v>
      </c>
      <c r="EX677" s="384">
        <f t="array" ref="EX677">IFERROR(_xlfn.XLOOKUP($A677&amp;$B677,'AGOSTO 2'!$D$11:$D$40&amp;'AGOSTO 2'!$E$11:$E$40,'AGOSTO 2'!$AK$11:$AK$40,_xlfn.XLOOKUP($A677&amp;$B677,'AGOSTO 2'!$BC$11:$BC$40&amp;'AGOSTO 2'!$BD$11:$BD$40,'AGOSTO 2'!$CJ$11:$CJ$40,"A")),"")</f>
        <v>0</v>
      </c>
      <c r="EY677" s="384">
        <f t="array" ref="EY677">IFERROR(_xlfn.XLOOKUP($A677&amp;$B677,SEPTIEMBRE!$D$11:$D$40&amp;SEPTIEMBRE!$E$11:$E$40,SEPTIEMBRE!$AK$11:$AK$40,_xlfn.XLOOKUP($A677&amp;$B677,SEPTIEMBRE!$BC$11:$BC$40&amp;SEPTIEMBRE!$BD$11:$BD$40,SEPTIEMBRE!$CJ$11:$CJ$40,"A")),"")</f>
        <v>0</v>
      </c>
      <c r="EZ677" s="384">
        <f t="array" ref="EZ677">IFERROR(_xlfn.XLOOKUP($A677&amp;$B677,'SEPTIEMBRE 2'!$D$11:$D$40&amp;'SEPTIEMBRE 2'!$E$11:$E$40,'SEPTIEMBRE 2'!$AK$11:$AK$40,_xlfn.XLOOKUP($A677&amp;$B677,'SEPTIEMBRE 2'!$BC$11:$BC$40&amp;'SEPTIEMBRE 2'!$BD$11:$BD$40,'SEPTIEMBRE 2'!$CJ$11:$CJ$40,"A")),"")</f>
        <v>0</v>
      </c>
      <c r="FA677" s="384">
        <f t="array" ref="FA677">IFERROR(_xlfn.XLOOKUP($A677&amp;$B677,'SEPTIEMBRE 3'!$D$11:$D$40&amp;'SEPTIEMBRE 3'!$E$11:$E$40,'SEPTIEMBRE 3'!$AK$11:$AK$40,_xlfn.XLOOKUP($A677&amp;$B677,'SEPTIEMBRE 3'!$BC$11:$BC$40&amp;'SEPTIEMBRE 3'!$BD$11:$BD$40,'SEPTIEMBRE 3'!$CJ$11:$CJ$40,"A")),"")</f>
        <v>0</v>
      </c>
      <c r="FB677" s="384">
        <f t="array" ref="FB677">IFERROR(_xlfn.XLOOKUP($A677&amp;$B677,OCTUBRE!$D$11:$D$40&amp;OCTUBRE!$E$11:$E$40,OCTUBRE!$AK$11:$AK$40,_xlfn.XLOOKUP($A677&amp;$B677,OCTUBRE!$BC$11:$BC$40&amp;OCTUBRE!$BD$11:$BD$40,OCTUBRE!$CJ$11:$CJ$40,"A")),"")</f>
        <v>0</v>
      </c>
      <c r="FC677" s="384">
        <f t="array" ref="FC677">IFERROR(_xlfn.XLOOKUP($A677&amp;$B677,'OCTUBRE 2'!$D$11:$D$40&amp;'OCTUBRE 2'!$E$11:$E$40,'OCTUBRE 2'!$AK$11:$AK$40,_xlfn.XLOOKUP($A677&amp;$B677,'OCTUBRE 2'!$BC$11:$BC$40&amp;'OCTUBRE 2'!$BD$11:$BD$40,'OCTUBRE 2'!$CJ$11:$CJ$40,"A")),"")</f>
        <v>0</v>
      </c>
      <c r="FD677" s="384">
        <f t="array" ref="FD677">IFERROR(_xlfn.XLOOKUP($A677&amp;$B677,NOVIEMBRE!$D$11:$D$40&amp;NOVIEMBRE!$E$11:$E$40,NOVIEMBRE!$AK$11:$AK$40,_xlfn.XLOOKUP($A677&amp;$B677,NOVIEMBRE!$BC$11:$BC$40&amp;NOVIEMBRE!$BD$11:$BD$40,NOVIEMBRE!$CJ$11:$CJ$40,"A")),"")</f>
        <v>0</v>
      </c>
      <c r="FE677" s="384">
        <f t="array" ref="FE677">IFERROR(_xlfn.XLOOKUP($A677&amp;$B677,'NOVIEMBRE 2'!$D$11:$D$40&amp;'NOVIEMBRE 2'!$E$11:$E$40,'NOVIEMBRE 2'!$AK$11:$AK$40,_xlfn.XLOOKUP($A677&amp;$B677,'NOVIEMBRE 2'!$BC$11:$BC$40&amp;'NOVIEMBRE 2'!$BD$11:$BD$40,'NOVIEMBRE 2'!$CJ$11:$CJ$40,"A")),"")</f>
        <v>0</v>
      </c>
      <c r="FF677" s="385">
        <f t="array" ref="FF677">IFERROR(_xlfn.XLOOKUP($A677&amp;$B677,DICIEMBRE!$D$11:$D$40&amp;DICIEMBRE!$E$11:$E$40,DICIEMBRE!$AK$11:$AK$40,_xlfn.XLOOKUP($A677&amp;$B677,DICIEMBRE!$BC$11:$BC$40&amp;DICIEMBRE!$BD$11:$BD$40,DICIEMBRE!$CJ$11:$CJ$40,"A")),"")</f>
        <v>0</v>
      </c>
      <c r="FG677" s="386" t="str">
        <f t="shared" si="19"/>
        <v/>
      </c>
      <c r="FH677" s="386" t="str">
        <f t="array" ref="FH677">IF(
 COUNT(DZ677:EH677)=0,
 "-",
 IF(
  COUNT(DZ677:EH677) &lt; COUNTA(DZ677:EH677),
  REPT("🟩", ROUND(COUNT(DZ677:EH677)/COUNTA(DZ677:EH677)*5, 0)) &amp;
  REPT("⬜", 5 - ROUND(COUNT(DZ677:EH677)/COUNTA(DZ677:EH677)*5, 0)),
  IF(
    AVERAGE(IF(DZ677:EH677&lt;&gt;"", DZ677:EH677, )) &gt;= 70, "🟩🟩🟩🟩🟩",
    IF(
      AVERAGE(IF(DZ677:EH677&lt;&gt;"",DZ677:EH677, )) &gt;= 56, "🟨🟨🟨🟨🟨",
      "🟥🟥🟥🟥🟥"
    )
  )
 )
)
</f>
        <v>-</v>
      </c>
    </row>
    <row r="678" ht="15.75" customHeight="1">
      <c r="A678" s="168"/>
      <c r="B678" s="169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1"/>
      <c r="N678" s="172" t="str">
        <f t="shared" si="1"/>
        <v/>
      </c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2" t="str">
        <f t="shared" si="2"/>
        <v/>
      </c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2" t="str">
        <f t="shared" si="3"/>
        <v/>
      </c>
      <c r="AM678" s="173"/>
      <c r="AN678" s="173"/>
      <c r="AO678" s="173"/>
      <c r="AP678" s="173"/>
      <c r="AQ678" s="173"/>
      <c r="AR678" s="173"/>
      <c r="AS678" s="173"/>
      <c r="AT678" s="173"/>
      <c r="AU678" s="173"/>
      <c r="AV678" s="171"/>
      <c r="AW678" s="171"/>
      <c r="AX678" s="172" t="str">
        <f t="shared" si="4"/>
        <v/>
      </c>
      <c r="AY678" s="173"/>
      <c r="AZ678" s="173"/>
      <c r="BA678" s="173"/>
      <c r="BB678" s="173"/>
      <c r="BC678" s="173"/>
      <c r="BD678" s="173"/>
      <c r="BE678" s="173"/>
      <c r="BF678" s="173"/>
      <c r="BG678" s="173"/>
      <c r="BH678" s="173"/>
      <c r="BI678" s="173"/>
      <c r="BJ678" s="172" t="str">
        <f t="shared" si="5"/>
        <v/>
      </c>
      <c r="BK678" s="173"/>
      <c r="BL678" s="173"/>
      <c r="BM678" s="173"/>
      <c r="BN678" s="173"/>
      <c r="BO678" s="173"/>
      <c r="BP678" s="173"/>
      <c r="BQ678" s="173"/>
      <c r="BR678" s="173"/>
      <c r="BS678" s="173"/>
      <c r="BT678" s="173"/>
      <c r="BU678" s="173"/>
      <c r="BV678" s="172" t="str">
        <f t="shared" si="6"/>
        <v/>
      </c>
      <c r="BW678" s="173"/>
      <c r="BX678" s="173"/>
      <c r="BY678" s="173"/>
      <c r="BZ678" s="171"/>
      <c r="CA678" s="171"/>
      <c r="CB678" s="171"/>
      <c r="CC678" s="171"/>
      <c r="CD678" s="171"/>
      <c r="CE678" s="171"/>
      <c r="CF678" s="171"/>
      <c r="CG678" s="171"/>
      <c r="CH678" s="172" t="str">
        <f t="shared" si="7"/>
        <v/>
      </c>
      <c r="CI678" s="171"/>
      <c r="CJ678" s="173"/>
      <c r="CK678" s="173"/>
      <c r="CL678" s="173"/>
      <c r="CM678" s="173"/>
      <c r="CN678" s="171"/>
      <c r="CO678" s="171"/>
      <c r="CP678" s="171"/>
      <c r="CQ678" s="173"/>
      <c r="CR678" s="171"/>
      <c r="CS678" s="171"/>
      <c r="CT678" s="172" t="str">
        <f t="shared" si="8"/>
        <v/>
      </c>
      <c r="CU678" s="172"/>
      <c r="CV678" s="172"/>
      <c r="CW678" s="172"/>
      <c r="CX678" s="172"/>
      <c r="CY678" s="172"/>
      <c r="CZ678" s="172"/>
      <c r="DA678" s="172"/>
      <c r="DB678" s="172"/>
      <c r="DC678" s="172"/>
      <c r="DD678" s="172"/>
      <c r="DE678" s="172"/>
      <c r="DF678" s="172"/>
      <c r="DG678" s="188" t="str">
        <f t="array" ref="DG678">IFERROR(_xlfn.XLOOKUP($A678&amp;B678,MARZO!$D$11:$D$40&amp;MARZO!$E$11:$E$40,MARZO!$AM$11:$AM$40,_xlfn.XLOOKUP($A678&amp;$B678,MARZO!$BC$11:$BC$40&amp;MARZO!$BD$11:$BD$40,MARZO!$CL$11:$CL$40,"A"))/1%,"")</f>
        <v/>
      </c>
      <c r="DH678" s="188" t="str">
        <f t="array" ref="DH678">IFERROR(_xlfn.XLOOKUP($A678&amp;$B678,ABRIL!$D$11:$D$40&amp;ABRIL!$E$11:$E$40,ABRIL!$AM$11:$AM$40,_xlfn.XLOOKUP($A678&amp;$B678,ABRIL!$BC$11:$BC$40&amp;ABRIL!$BD$11:$BD$40,ABRIL!$CL$11:$CL$40,"A"))/1%,"")</f>
        <v/>
      </c>
      <c r="DI678" s="188" t="str">
        <f t="array" ref="DI678">IFERROR(_xlfn.XLOOKUP($A678&amp;$B678,'ABRIL 2'!$D$11:$D$40&amp;'ABRIL 2'!$E$11:$E$40,'ABRIL 2'!$AM$11:$AM$40,_xlfn.XLOOKUP($A678&amp;$B678,'ABRIL 2'!$BC$11:$BC$40&amp;'ABRIL 2'!$BD$11:$BD$40,'ABRIL 2'!$CL$11:$CL$40,"A"))/1%,"")</f>
        <v/>
      </c>
      <c r="DJ678" s="188" t="str">
        <f t="array" ref="DJ678">IFERROR(_xlfn.XLOOKUP($A678&amp;$B678,MAYO!$D$11:$D$40&amp;MAYO!$E$11:$E$40,MAYO!$AM$11:$AM$40,_xlfn.XLOOKUP($A678&amp;$B678,MAYO!$BC$11:$BC$40&amp;MAYO!$BD$11:$BD$40,MAYO!$CL$11:$CL$40,"A"))/1%,"")</f>
        <v/>
      </c>
      <c r="DK678" s="188" t="str">
        <f t="array" ref="DK678">IFERROR(_xlfn.XLOOKUP($A678&amp;$B678,'MAYO 2'!$D$11:$D$40&amp;'MAYO 2'!$E$11:$E$40,'MAYO 2'!$AM$11:$AM$40,_xlfn.XLOOKUP($A678&amp;$B678,'MAYO 2'!$BC$11:$BC$40&amp;'MAYO 2'!$BD$11:$BD$40,'MAYO 2'!$CL$11:$CL$40,"A"))/1%,"")</f>
        <v/>
      </c>
      <c r="DL678" s="188" t="str">
        <f t="array" ref="DL678">IFERROR(_xlfn.XLOOKUP($A678&amp;$B678,JUNIO!$D$11:$D$40&amp;JUNIO!$E$11:$E$40,JUNIO!$AM$11:$AM$40,_xlfn.XLOOKUP($A678&amp;$B678,JUNIO!$BC$11:$BC$40&amp;JUNIO!$BD$11:$BD$40,JUNIO!$CL$11:$CL$40,"A"))/1%,"")</f>
        <v/>
      </c>
      <c r="DM678" s="188" t="str">
        <f t="array" ref="DM678">IFERROR(_xlfn.XLOOKUP($A678&amp;$B678,'JUNIO 2'!$D$11:$D$40&amp;'JUNIO 2'!$E$11:$E$40,'JUNIO 2'!$AM$11:$AM$40,_xlfn.XLOOKUP($A678&amp;$B678,'JUNIO 2'!$BC$11:$BC$40&amp;'JUNIO 2'!$BD$11:$BD$40,'JUNIO 2'!$CL$11:$CL$40,"A"))/1%,"")</f>
        <v/>
      </c>
      <c r="DN678" s="188" t="str">
        <f t="array" ref="DN678">IFERROR(_xlfn.XLOOKUP($A678&amp;$B678,JULIO!$D$11:$D$40&amp;JULIO!$E$11:$E$40,JULIO!$AM$11:$AM$40,_xlfn.XLOOKUP($A678&amp;$B678,JULIO!$BC$11:$BC$40&amp;JULIO!$BD$11:$BD$40,JULIO!$CL$11:$CL$40,"A"))/1%,"")</f>
        <v/>
      </c>
      <c r="DO678" s="188" t="str">
        <f t="array" ref="DO678">IFERROR(_xlfn.XLOOKUP($A678&amp;$B678,'JULIO 2'!$D$11:$D$40&amp;'JULIO 2'!$E$11:$E$40,'JULIO 2'!$AM$11:$AM$40,_xlfn.XLOOKUP($A678&amp;$B678,'JULIO 2'!$BC$11:$BC$40&amp;'JULIO 2'!$BD$11:$BD$40,'JULIO 2'!$CL$11:$CL$40,"A"))/1%,"")</f>
        <v/>
      </c>
      <c r="DP678" s="188" t="str">
        <f t="array" ref="DP678">IFERROR(_xlfn.XLOOKUP($A678&amp;$B678,AGOSTO!$D$11:$D$40&amp;AGOSTO!$E$11:$E$40,AGOSTO!$AM$11:$AM$40,_xlfn.XLOOKUP($A678&amp;$B678,AGOSTO!$BC$11:$BC$40&amp;AGOSTO!$BD$11:$BD$40,AGOSTO!$CL$11:$CL$40,"A"))/1%,"")</f>
        <v/>
      </c>
      <c r="DQ678" s="188" t="str">
        <f t="array" ref="DQ678">IFERROR(_xlfn.XLOOKUP($A678&amp;$B678,'AGOSTO 2'!$D$11:$D$40&amp;'AGOSTO 2'!$E$11:$E$40,'AGOSTO 2'!$AM$11:$AM$40,_xlfn.XLOOKUP($A678&amp;$B678,'AGOSTO 2'!$BC$11:$BC$40&amp;'AGOSTO 2'!$BD$11:$BD$40,'AGOSTO 2'!$CL$11:$CL$40,"A"))/1%,"")</f>
        <v/>
      </c>
      <c r="DR678" s="188" t="str">
        <f t="array" ref="DR678">IFERROR(_xlfn.XLOOKUP($A678&amp;$B678,SEPTIEMBRE!$D$11:$D$40&amp;SEPTIEMBRE!$E$11:$E$40,SEPTIEMBRE!$AM$11:$AM$40,_xlfn.XLOOKUP($A678&amp;$B678,SEPTIEMBRE!$BC$11:$BC$40&amp;SEPTIEMBRE!$BD$11:$BD$40,SEPTIEMBRE!$CL$11:$CL$40,"A"))/1%,"")</f>
        <v/>
      </c>
      <c r="DS678" s="188" t="str">
        <f t="array" ref="DS678">IFERROR(_xlfn.XLOOKUP($A678&amp;$B678,'SEPTIEMBRE 2'!$D$11:$D$40&amp;'SEPTIEMBRE 2'!$E$11:$E$40,'SEPTIEMBRE 2'!$AM$11:$AM$40,_xlfn.XLOOKUP($A678&amp;$B678,'SEPTIEMBRE 2'!$BC$11:$BC$40&amp;'SEPTIEMBRE 2'!$BD$11:$BD$40,'SEPTIEMBRE 2'!$CL$11:$CL$40,"A"))/1%,"")</f>
        <v/>
      </c>
      <c r="DT678" s="188" t="str">
        <f t="array" ref="DT678">IFERROR(_xlfn.XLOOKUP($A678&amp;$B678,'SEPTIEMBRE 3'!$D$11:$D$40&amp;'SEPTIEMBRE 3'!$E$11:$E$40,'SEPTIEMBRE 3'!$AM$11:$AM$40,_xlfn.XLOOKUP($A678&amp;$B678,'SEPTIEMBRE 3'!$BC$11:$BC$40&amp;'SEPTIEMBRE 3'!$BD$11:$BD$40,'SEPTIEMBRE 3'!$CL$11:$CL$40,"A"))/1%,"")</f>
        <v/>
      </c>
      <c r="DU678" s="188" t="str">
        <f t="array" ref="DU678">IFERROR(_xlfn.XLOOKUP($A678&amp;$B678,OCTUBRE!$D$11:$D$40&amp;OCTUBRE!$E$11:$E$40,OCTUBRE!$AM$11:$AM$40,_xlfn.XLOOKUP($A678&amp;$B678,OCTUBRE!$BC$11:$BC$40&amp;OCTUBRE!$BD$11:$BD$40,OCTUBRE!$CL$11:$CL$40,"A"))/1%,"")</f>
        <v/>
      </c>
      <c r="DV678" s="188" t="str">
        <f t="array" ref="DV678">IFERROR(_xlfn.XLOOKUP($A678&amp;$B678,'OCTUBRE 2'!$D$11:$D$40&amp;'OCTUBRE 2'!$E$11:$E$40,'OCTUBRE 2'!$AM$11:$AM$40,_xlfn.XLOOKUP($A678&amp;$B678,'OCTUBRE 2'!$BC$11:$BC$40&amp;'OCTUBRE 2'!$BD$11:$BD$40,'OCTUBRE 2'!$CL$11:$CL$40,"A"))/1%,"")</f>
        <v/>
      </c>
      <c r="DW678" s="188" t="str">
        <f t="array" ref="DW678">IFERROR(_xlfn.XLOOKUP($A678&amp;$B678,NOVIEMBRE!$D$11:$D$40&amp;NOVIEMBRE!$E$11:$E$40,NOVIEMBRE!$AM$11:$AM$40,_xlfn.XLOOKUP($A678&amp;$B678,NOVIEMBRE!$BC$11:$BC$40&amp;NOVIEMBRE!$BD$11:$BD$40,NOVIEMBRE!$CL$11:$CL$40,"A"))/1%,"")</f>
        <v/>
      </c>
      <c r="DX678" s="188" t="str">
        <f t="array" ref="DX678">IFERROR(_xlfn.XLOOKUP($A678&amp;$B678,'NOVIEMBRE 2'!$D$11:$D$40&amp;'NOVIEMBRE 2'!$E$11:$E$40,'NOVIEMBRE 2'!$AM$11:$AM$40,_xlfn.XLOOKUP($A678&amp;$B678,'NOVIEMBRE 2'!$BC$11:$BC$40&amp;'NOVIEMBRE 2'!$BD$11:$BD$40,'NOVIEMBRE 2'!$CL$11:$CL$40,"A"))/1%,"")</f>
        <v/>
      </c>
      <c r="DY678" s="188" t="str">
        <f t="array" ref="DY678">IFERROR(_xlfn.XLOOKUP($A678&amp;$B678,DICIEMBRE!$D$11:$D$40&amp;DICIEMBRE!$E$11:$E$40,DICIEMBRE!$AM$11:$AM$40,_xlfn.XLOOKUP($A678&amp;$B678,DICIEMBRE!$BC$11:$BC$40&amp;DICIEMBRE!$BD$11:$BD$40,DICIEMBRE!$CL$11:$CL$40,"A"))/1%,"")</f>
        <v/>
      </c>
      <c r="DZ678" s="381" t="str">
        <f t="shared" si="9"/>
        <v>-</v>
      </c>
      <c r="EA678" s="381" t="str">
        <f t="shared" si="10"/>
        <v>-</v>
      </c>
      <c r="EB678" s="381" t="str">
        <f t="shared" si="11"/>
        <v>-</v>
      </c>
      <c r="EC678" s="381" t="str">
        <f t="shared" si="12"/>
        <v>-</v>
      </c>
      <c r="ED678" s="381" t="str">
        <f t="shared" si="13"/>
        <v>-</v>
      </c>
      <c r="EE678" s="381" t="str">
        <f t="shared" si="14"/>
        <v>-</v>
      </c>
      <c r="EF678" s="381" t="str">
        <f t="shared" si="15"/>
        <v>-</v>
      </c>
      <c r="EG678" s="381" t="str">
        <f t="shared" si="16"/>
        <v>-</v>
      </c>
      <c r="EH678" s="381" t="str">
        <f t="shared" si="17"/>
        <v>-</v>
      </c>
      <c r="EI678" s="188" t="str">
        <f t="shared" si="18"/>
        <v/>
      </c>
      <c r="EJ678" s="382"/>
      <c r="EK678" s="382"/>
      <c r="EL678" s="383"/>
      <c r="EM678" s="21"/>
      <c r="EN678" s="384">
        <f t="array" ref="EN678">IFERROR(_xlfn.XLOOKUP($A678&amp;$B678,MARZO!$D$11:$D$40&amp;MARZO!$E$11:$E$40,MARZO!$AK$11:$AK$40,_xlfn.XLOOKUP($A678&amp;$B678,MARZO!$BC$11:$BC$40&amp;MARZO!$BD$11:$BD$40,MARZO!$CJ$11:$CJ$40,"A")),"")</f>
        <v>0</v>
      </c>
      <c r="EO678" s="384">
        <f t="array" ref="EO678">IFERROR(_xlfn.XLOOKUP($A678&amp;$B678,ABRIL!$D$11:$D$40&amp;ABRIL!$E$11:$E$40,ABRIL!$AK$11:$AK$40,_xlfn.XLOOKUP($A678&amp;$B678,ABRIL!$BC$11:$BC$40&amp;ABRIL!$BD$11:$BD$40,ABRIL!$CJ$11:$CJ$40,"A")),"")</f>
        <v>0</v>
      </c>
      <c r="EP678" s="384">
        <f t="array" ref="EP678">IFERROR(_xlfn.XLOOKUP($A678&amp;$B678,'ABRIL 2'!$D$11:$D$40&amp;'ABRIL 2'!$E$11:$E$40,'ABRIL 2'!$AK$11:$AK$40,_xlfn.XLOOKUP($A678&amp;$B678,'ABRIL 2'!$BC$11:$BC$40&amp;'ABRIL 2'!$BD$11:$BD$40,'ABRIL 2'!$CJ$11:$CJ$40,"A")),"")</f>
        <v>0</v>
      </c>
      <c r="EQ678" s="384">
        <f t="array" ref="EQ678">IFERROR(_xlfn.XLOOKUP($A678&amp;$B678,MAYO!$D$11:$D$40&amp;MAYO!$E$11:$E$40,MAYO!$AK$11:$AK$40,_xlfn.XLOOKUP($A678&amp;$B678,MAYO!$BC$11:$BC$40&amp;MAYO!$BD$11:$BD$40,MAYO!$CJ$11:$CJ$40,"A")),"")</f>
        <v>0</v>
      </c>
      <c r="ER678" s="384">
        <f t="array" ref="ER678">IFERROR(_xlfn.XLOOKUP($A678&amp;$B678,'MAYO 2'!$D$11:$D$40&amp;'MAYO 2'!$E$11:$E$40,'MAYO 2'!$AK$11:$AK$40,_xlfn.XLOOKUP($A678&amp;$B678,'MAYO 2'!$BC$11:$BC$40&amp;'MAYO 2'!$BD$11:$BD$40,'MAYO 2'!$CJ$11:$CJ$40,"A")),"")</f>
        <v>0</v>
      </c>
      <c r="ES678" s="384">
        <f t="array" ref="ES678">IFERROR(_xlfn.XLOOKUP($A678&amp;$B678,JUNIO!$D$11:$D$40&amp;JUNIO!$E$11:$E$40,JUNIO!$AK$11:$AK$40,_xlfn.XLOOKUP($A678&amp;$B678,JUNIO!$BC$11:$BC$40&amp;JUNIO!$BD$11:$BD$40,JUNIO!$CJ$11:$CJ$40,"A")),"")</f>
        <v>0</v>
      </c>
      <c r="ET678" s="384">
        <f t="array" ref="ET678">IFERROR(_xlfn.XLOOKUP($A678&amp;$B678,'JUNIO 2'!$D$11:$D$40&amp;'JUNIO 2'!$E$11:$E$40,'JUNIO 2'!$AK$11:$AK$40,_xlfn.XLOOKUP($A678&amp;$B678,'JUNIO 2'!$BC$11:$BC$40&amp;'JUNIO 2'!$BD$11:$BD$40,'JUNIO 2'!$CJ$11:$CJ$40,"A")),"")</f>
        <v>0</v>
      </c>
      <c r="EU678" s="384">
        <f t="array" ref="EU678">IFERROR(_xlfn.XLOOKUP($A678&amp;$B678,JULIO!$D$11:$D$40&amp;JULIO!$E$11:$E$40,JULIO!$AK$11:$AK$40,_xlfn.XLOOKUP($A678&amp;$B678,JULIO!$BC$11:$BC$40&amp;JULIO!$BD$11:$BD$40,JULIO!$CJ$11:$CJ$40,"A")),"")</f>
        <v>0</v>
      </c>
      <c r="EV678" s="384">
        <f t="array" ref="EV678">IFERROR(_xlfn.XLOOKUP($A678&amp;$B678,'JULIO 2'!$D$11:$D$40&amp;'JULIO 2'!$E$11:$E$40,'JULIO 2'!$AK$11:$AK$40,_xlfn.XLOOKUP($A678&amp;$B678,'JULIO 2'!$BC$11:$BC$40&amp;'JULIO 2'!$BD$11:$BD$40,'JULIO 2'!$CJ$11:$CJ$40,"A")),"")</f>
        <v>0</v>
      </c>
      <c r="EW678" s="384">
        <f t="array" ref="EW678">IFERROR(_xlfn.XLOOKUP($A678&amp;$B678,AGOSTO!$D$11:$D$40&amp;AGOSTO!$E$11:$E$40,AGOSTO!$AK$11:$AK$40,_xlfn.XLOOKUP($A678&amp;$B678,AGOSTO!$BC$11:$BC$40&amp;AGOSTO!$BD$11:$BD$40,AGOSTO!$CJ$11:$CJ$40,"A")),"")</f>
        <v>0</v>
      </c>
      <c r="EX678" s="384">
        <f t="array" ref="EX678">IFERROR(_xlfn.XLOOKUP($A678&amp;$B678,'AGOSTO 2'!$D$11:$D$40&amp;'AGOSTO 2'!$E$11:$E$40,'AGOSTO 2'!$AK$11:$AK$40,_xlfn.XLOOKUP($A678&amp;$B678,'AGOSTO 2'!$BC$11:$BC$40&amp;'AGOSTO 2'!$BD$11:$BD$40,'AGOSTO 2'!$CJ$11:$CJ$40,"A")),"")</f>
        <v>0</v>
      </c>
      <c r="EY678" s="384">
        <f t="array" ref="EY678">IFERROR(_xlfn.XLOOKUP($A678&amp;$B678,SEPTIEMBRE!$D$11:$D$40&amp;SEPTIEMBRE!$E$11:$E$40,SEPTIEMBRE!$AK$11:$AK$40,_xlfn.XLOOKUP($A678&amp;$B678,SEPTIEMBRE!$BC$11:$BC$40&amp;SEPTIEMBRE!$BD$11:$BD$40,SEPTIEMBRE!$CJ$11:$CJ$40,"A")),"")</f>
        <v>0</v>
      </c>
      <c r="EZ678" s="384">
        <f t="array" ref="EZ678">IFERROR(_xlfn.XLOOKUP($A678&amp;$B678,'SEPTIEMBRE 2'!$D$11:$D$40&amp;'SEPTIEMBRE 2'!$E$11:$E$40,'SEPTIEMBRE 2'!$AK$11:$AK$40,_xlfn.XLOOKUP($A678&amp;$B678,'SEPTIEMBRE 2'!$BC$11:$BC$40&amp;'SEPTIEMBRE 2'!$BD$11:$BD$40,'SEPTIEMBRE 2'!$CJ$11:$CJ$40,"A")),"")</f>
        <v>0</v>
      </c>
      <c r="FA678" s="384">
        <f t="array" ref="FA678">IFERROR(_xlfn.XLOOKUP($A678&amp;$B678,'SEPTIEMBRE 3'!$D$11:$D$40&amp;'SEPTIEMBRE 3'!$E$11:$E$40,'SEPTIEMBRE 3'!$AK$11:$AK$40,_xlfn.XLOOKUP($A678&amp;$B678,'SEPTIEMBRE 3'!$BC$11:$BC$40&amp;'SEPTIEMBRE 3'!$BD$11:$BD$40,'SEPTIEMBRE 3'!$CJ$11:$CJ$40,"A")),"")</f>
        <v>0</v>
      </c>
      <c r="FB678" s="384">
        <f t="array" ref="FB678">IFERROR(_xlfn.XLOOKUP($A678&amp;$B678,OCTUBRE!$D$11:$D$40&amp;OCTUBRE!$E$11:$E$40,OCTUBRE!$AK$11:$AK$40,_xlfn.XLOOKUP($A678&amp;$B678,OCTUBRE!$BC$11:$BC$40&amp;OCTUBRE!$BD$11:$BD$40,OCTUBRE!$CJ$11:$CJ$40,"A")),"")</f>
        <v>0</v>
      </c>
      <c r="FC678" s="384">
        <f t="array" ref="FC678">IFERROR(_xlfn.XLOOKUP($A678&amp;$B678,'OCTUBRE 2'!$D$11:$D$40&amp;'OCTUBRE 2'!$E$11:$E$40,'OCTUBRE 2'!$AK$11:$AK$40,_xlfn.XLOOKUP($A678&amp;$B678,'OCTUBRE 2'!$BC$11:$BC$40&amp;'OCTUBRE 2'!$BD$11:$BD$40,'OCTUBRE 2'!$CJ$11:$CJ$40,"A")),"")</f>
        <v>0</v>
      </c>
      <c r="FD678" s="384">
        <f t="array" ref="FD678">IFERROR(_xlfn.XLOOKUP($A678&amp;$B678,NOVIEMBRE!$D$11:$D$40&amp;NOVIEMBRE!$E$11:$E$40,NOVIEMBRE!$AK$11:$AK$40,_xlfn.XLOOKUP($A678&amp;$B678,NOVIEMBRE!$BC$11:$BC$40&amp;NOVIEMBRE!$BD$11:$BD$40,NOVIEMBRE!$CJ$11:$CJ$40,"A")),"")</f>
        <v>0</v>
      </c>
      <c r="FE678" s="384">
        <f t="array" ref="FE678">IFERROR(_xlfn.XLOOKUP($A678&amp;$B678,'NOVIEMBRE 2'!$D$11:$D$40&amp;'NOVIEMBRE 2'!$E$11:$E$40,'NOVIEMBRE 2'!$AK$11:$AK$40,_xlfn.XLOOKUP($A678&amp;$B678,'NOVIEMBRE 2'!$BC$11:$BC$40&amp;'NOVIEMBRE 2'!$BD$11:$BD$40,'NOVIEMBRE 2'!$CJ$11:$CJ$40,"A")),"")</f>
        <v>0</v>
      </c>
      <c r="FF678" s="385">
        <f t="array" ref="FF678">IFERROR(_xlfn.XLOOKUP($A678&amp;$B678,DICIEMBRE!$D$11:$D$40&amp;DICIEMBRE!$E$11:$E$40,DICIEMBRE!$AK$11:$AK$40,_xlfn.XLOOKUP($A678&amp;$B678,DICIEMBRE!$BC$11:$BC$40&amp;DICIEMBRE!$BD$11:$BD$40,DICIEMBRE!$CJ$11:$CJ$40,"A")),"")</f>
        <v>0</v>
      </c>
      <c r="FG678" s="386" t="str">
        <f t="shared" si="19"/>
        <v/>
      </c>
      <c r="FH678" s="386" t="str">
        <f t="array" ref="FH678">IF(
 COUNT(DZ678:EH678)=0,
 "-",
 IF(
  COUNT(DZ678:EH678) &lt; COUNTA(DZ678:EH678),
  REPT("🟩", ROUND(COUNT(DZ678:EH678)/COUNTA(DZ678:EH678)*5, 0)) &amp;
  REPT("⬜", 5 - ROUND(COUNT(DZ678:EH678)/COUNTA(DZ678:EH678)*5, 0)),
  IF(
    AVERAGE(IF(DZ678:EH678&lt;&gt;"", DZ678:EH678, )) &gt;= 70, "🟩🟩🟩🟩🟩",
    IF(
      AVERAGE(IF(DZ678:EH678&lt;&gt;"",DZ678:EH678, )) &gt;= 56, "🟨🟨🟨🟨🟨",
      "🟥🟥🟥🟥🟥"
    )
  )
 )
)
</f>
        <v>-</v>
      </c>
    </row>
    <row r="679" ht="15.75" customHeight="1">
      <c r="A679" s="168"/>
      <c r="B679" s="169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1"/>
      <c r="N679" s="172" t="str">
        <f t="shared" si="1"/>
        <v/>
      </c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2" t="str">
        <f t="shared" si="2"/>
        <v/>
      </c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2" t="str">
        <f t="shared" si="3"/>
        <v/>
      </c>
      <c r="AM679" s="173"/>
      <c r="AN679" s="173"/>
      <c r="AO679" s="173"/>
      <c r="AP679" s="173"/>
      <c r="AQ679" s="173"/>
      <c r="AR679" s="173"/>
      <c r="AS679" s="173"/>
      <c r="AT679" s="173"/>
      <c r="AU679" s="173"/>
      <c r="AV679" s="171"/>
      <c r="AW679" s="171"/>
      <c r="AX679" s="172" t="str">
        <f t="shared" si="4"/>
        <v/>
      </c>
      <c r="AY679" s="173"/>
      <c r="AZ679" s="173"/>
      <c r="BA679" s="173"/>
      <c r="BB679" s="173"/>
      <c r="BC679" s="173"/>
      <c r="BD679" s="173"/>
      <c r="BE679" s="173"/>
      <c r="BF679" s="173"/>
      <c r="BG679" s="173"/>
      <c r="BH679" s="173"/>
      <c r="BI679" s="173"/>
      <c r="BJ679" s="172" t="str">
        <f t="shared" si="5"/>
        <v/>
      </c>
      <c r="BK679" s="173"/>
      <c r="BL679" s="173"/>
      <c r="BM679" s="173"/>
      <c r="BN679" s="173"/>
      <c r="BO679" s="173"/>
      <c r="BP679" s="173"/>
      <c r="BQ679" s="173"/>
      <c r="BR679" s="173"/>
      <c r="BS679" s="173"/>
      <c r="BT679" s="173"/>
      <c r="BU679" s="173"/>
      <c r="BV679" s="172" t="str">
        <f t="shared" si="6"/>
        <v/>
      </c>
      <c r="BW679" s="173"/>
      <c r="BX679" s="173"/>
      <c r="BY679" s="173"/>
      <c r="BZ679" s="171"/>
      <c r="CA679" s="171"/>
      <c r="CB679" s="171"/>
      <c r="CC679" s="171"/>
      <c r="CD679" s="171"/>
      <c r="CE679" s="171"/>
      <c r="CF679" s="171"/>
      <c r="CG679" s="171"/>
      <c r="CH679" s="172" t="str">
        <f t="shared" si="7"/>
        <v/>
      </c>
      <c r="CI679" s="171"/>
      <c r="CJ679" s="173"/>
      <c r="CK679" s="173"/>
      <c r="CL679" s="173"/>
      <c r="CM679" s="173"/>
      <c r="CN679" s="171"/>
      <c r="CO679" s="171"/>
      <c r="CP679" s="171"/>
      <c r="CQ679" s="173"/>
      <c r="CR679" s="171"/>
      <c r="CS679" s="171"/>
      <c r="CT679" s="172" t="str">
        <f t="shared" si="8"/>
        <v/>
      </c>
      <c r="CU679" s="172"/>
      <c r="CV679" s="172"/>
      <c r="CW679" s="172"/>
      <c r="CX679" s="172"/>
      <c r="CY679" s="172"/>
      <c r="CZ679" s="172"/>
      <c r="DA679" s="172"/>
      <c r="DB679" s="172"/>
      <c r="DC679" s="172"/>
      <c r="DD679" s="172"/>
      <c r="DE679" s="172"/>
      <c r="DF679" s="172"/>
      <c r="DG679" s="188" t="str">
        <f t="array" ref="DG679">IFERROR(_xlfn.XLOOKUP($A679&amp;B679,MARZO!$D$11:$D$40&amp;MARZO!$E$11:$E$40,MARZO!$AM$11:$AM$40,_xlfn.XLOOKUP($A679&amp;$B679,MARZO!$BC$11:$BC$40&amp;MARZO!$BD$11:$BD$40,MARZO!$CL$11:$CL$40,"A"))/1%,"")</f>
        <v/>
      </c>
      <c r="DH679" s="188" t="str">
        <f t="array" ref="DH679">IFERROR(_xlfn.XLOOKUP($A679&amp;$B679,ABRIL!$D$11:$D$40&amp;ABRIL!$E$11:$E$40,ABRIL!$AM$11:$AM$40,_xlfn.XLOOKUP($A679&amp;$B679,ABRIL!$BC$11:$BC$40&amp;ABRIL!$BD$11:$BD$40,ABRIL!$CL$11:$CL$40,"A"))/1%,"")</f>
        <v/>
      </c>
      <c r="DI679" s="188" t="str">
        <f t="array" ref="DI679">IFERROR(_xlfn.XLOOKUP($A679&amp;$B679,'ABRIL 2'!$D$11:$D$40&amp;'ABRIL 2'!$E$11:$E$40,'ABRIL 2'!$AM$11:$AM$40,_xlfn.XLOOKUP($A679&amp;$B679,'ABRIL 2'!$BC$11:$BC$40&amp;'ABRIL 2'!$BD$11:$BD$40,'ABRIL 2'!$CL$11:$CL$40,"A"))/1%,"")</f>
        <v/>
      </c>
      <c r="DJ679" s="188" t="str">
        <f t="array" ref="DJ679">IFERROR(_xlfn.XLOOKUP($A679&amp;$B679,MAYO!$D$11:$D$40&amp;MAYO!$E$11:$E$40,MAYO!$AM$11:$AM$40,_xlfn.XLOOKUP($A679&amp;$B679,MAYO!$BC$11:$BC$40&amp;MAYO!$BD$11:$BD$40,MAYO!$CL$11:$CL$40,"A"))/1%,"")</f>
        <v/>
      </c>
      <c r="DK679" s="188" t="str">
        <f t="array" ref="DK679">IFERROR(_xlfn.XLOOKUP($A679&amp;$B679,'MAYO 2'!$D$11:$D$40&amp;'MAYO 2'!$E$11:$E$40,'MAYO 2'!$AM$11:$AM$40,_xlfn.XLOOKUP($A679&amp;$B679,'MAYO 2'!$BC$11:$BC$40&amp;'MAYO 2'!$BD$11:$BD$40,'MAYO 2'!$CL$11:$CL$40,"A"))/1%,"")</f>
        <v/>
      </c>
      <c r="DL679" s="188" t="str">
        <f t="array" ref="DL679">IFERROR(_xlfn.XLOOKUP($A679&amp;$B679,JUNIO!$D$11:$D$40&amp;JUNIO!$E$11:$E$40,JUNIO!$AM$11:$AM$40,_xlfn.XLOOKUP($A679&amp;$B679,JUNIO!$BC$11:$BC$40&amp;JUNIO!$BD$11:$BD$40,JUNIO!$CL$11:$CL$40,"A"))/1%,"")</f>
        <v/>
      </c>
      <c r="DM679" s="188" t="str">
        <f t="array" ref="DM679">IFERROR(_xlfn.XLOOKUP($A679&amp;$B679,'JUNIO 2'!$D$11:$D$40&amp;'JUNIO 2'!$E$11:$E$40,'JUNIO 2'!$AM$11:$AM$40,_xlfn.XLOOKUP($A679&amp;$B679,'JUNIO 2'!$BC$11:$BC$40&amp;'JUNIO 2'!$BD$11:$BD$40,'JUNIO 2'!$CL$11:$CL$40,"A"))/1%,"")</f>
        <v/>
      </c>
      <c r="DN679" s="188" t="str">
        <f t="array" ref="DN679">IFERROR(_xlfn.XLOOKUP($A679&amp;$B679,JULIO!$D$11:$D$40&amp;JULIO!$E$11:$E$40,JULIO!$AM$11:$AM$40,_xlfn.XLOOKUP($A679&amp;$B679,JULIO!$BC$11:$BC$40&amp;JULIO!$BD$11:$BD$40,JULIO!$CL$11:$CL$40,"A"))/1%,"")</f>
        <v/>
      </c>
      <c r="DO679" s="188" t="str">
        <f t="array" ref="DO679">IFERROR(_xlfn.XLOOKUP($A679&amp;$B679,'JULIO 2'!$D$11:$D$40&amp;'JULIO 2'!$E$11:$E$40,'JULIO 2'!$AM$11:$AM$40,_xlfn.XLOOKUP($A679&amp;$B679,'JULIO 2'!$BC$11:$BC$40&amp;'JULIO 2'!$BD$11:$BD$40,'JULIO 2'!$CL$11:$CL$40,"A"))/1%,"")</f>
        <v/>
      </c>
      <c r="DP679" s="188" t="str">
        <f t="array" ref="DP679">IFERROR(_xlfn.XLOOKUP($A679&amp;$B679,AGOSTO!$D$11:$D$40&amp;AGOSTO!$E$11:$E$40,AGOSTO!$AM$11:$AM$40,_xlfn.XLOOKUP($A679&amp;$B679,AGOSTO!$BC$11:$BC$40&amp;AGOSTO!$BD$11:$BD$40,AGOSTO!$CL$11:$CL$40,"A"))/1%,"")</f>
        <v/>
      </c>
      <c r="DQ679" s="188" t="str">
        <f t="array" ref="DQ679">IFERROR(_xlfn.XLOOKUP($A679&amp;$B679,'AGOSTO 2'!$D$11:$D$40&amp;'AGOSTO 2'!$E$11:$E$40,'AGOSTO 2'!$AM$11:$AM$40,_xlfn.XLOOKUP($A679&amp;$B679,'AGOSTO 2'!$BC$11:$BC$40&amp;'AGOSTO 2'!$BD$11:$BD$40,'AGOSTO 2'!$CL$11:$CL$40,"A"))/1%,"")</f>
        <v/>
      </c>
      <c r="DR679" s="188" t="str">
        <f t="array" ref="DR679">IFERROR(_xlfn.XLOOKUP($A679&amp;$B679,SEPTIEMBRE!$D$11:$D$40&amp;SEPTIEMBRE!$E$11:$E$40,SEPTIEMBRE!$AM$11:$AM$40,_xlfn.XLOOKUP($A679&amp;$B679,SEPTIEMBRE!$BC$11:$BC$40&amp;SEPTIEMBRE!$BD$11:$BD$40,SEPTIEMBRE!$CL$11:$CL$40,"A"))/1%,"")</f>
        <v/>
      </c>
      <c r="DS679" s="188" t="str">
        <f t="array" ref="DS679">IFERROR(_xlfn.XLOOKUP($A679&amp;$B679,'SEPTIEMBRE 2'!$D$11:$D$40&amp;'SEPTIEMBRE 2'!$E$11:$E$40,'SEPTIEMBRE 2'!$AM$11:$AM$40,_xlfn.XLOOKUP($A679&amp;$B679,'SEPTIEMBRE 2'!$BC$11:$BC$40&amp;'SEPTIEMBRE 2'!$BD$11:$BD$40,'SEPTIEMBRE 2'!$CL$11:$CL$40,"A"))/1%,"")</f>
        <v/>
      </c>
      <c r="DT679" s="188" t="str">
        <f t="array" ref="DT679">IFERROR(_xlfn.XLOOKUP($A679&amp;$B679,'SEPTIEMBRE 3'!$D$11:$D$40&amp;'SEPTIEMBRE 3'!$E$11:$E$40,'SEPTIEMBRE 3'!$AM$11:$AM$40,_xlfn.XLOOKUP($A679&amp;$B679,'SEPTIEMBRE 3'!$BC$11:$BC$40&amp;'SEPTIEMBRE 3'!$BD$11:$BD$40,'SEPTIEMBRE 3'!$CL$11:$CL$40,"A"))/1%,"")</f>
        <v/>
      </c>
      <c r="DU679" s="188" t="str">
        <f t="array" ref="DU679">IFERROR(_xlfn.XLOOKUP($A679&amp;$B679,OCTUBRE!$D$11:$D$40&amp;OCTUBRE!$E$11:$E$40,OCTUBRE!$AM$11:$AM$40,_xlfn.XLOOKUP($A679&amp;$B679,OCTUBRE!$BC$11:$BC$40&amp;OCTUBRE!$BD$11:$BD$40,OCTUBRE!$CL$11:$CL$40,"A"))/1%,"")</f>
        <v/>
      </c>
      <c r="DV679" s="188" t="str">
        <f t="array" ref="DV679">IFERROR(_xlfn.XLOOKUP($A679&amp;$B679,'OCTUBRE 2'!$D$11:$D$40&amp;'OCTUBRE 2'!$E$11:$E$40,'OCTUBRE 2'!$AM$11:$AM$40,_xlfn.XLOOKUP($A679&amp;$B679,'OCTUBRE 2'!$BC$11:$BC$40&amp;'OCTUBRE 2'!$BD$11:$BD$40,'OCTUBRE 2'!$CL$11:$CL$40,"A"))/1%,"")</f>
        <v/>
      </c>
      <c r="DW679" s="188" t="str">
        <f t="array" ref="DW679">IFERROR(_xlfn.XLOOKUP($A679&amp;$B679,NOVIEMBRE!$D$11:$D$40&amp;NOVIEMBRE!$E$11:$E$40,NOVIEMBRE!$AM$11:$AM$40,_xlfn.XLOOKUP($A679&amp;$B679,NOVIEMBRE!$BC$11:$BC$40&amp;NOVIEMBRE!$BD$11:$BD$40,NOVIEMBRE!$CL$11:$CL$40,"A"))/1%,"")</f>
        <v/>
      </c>
      <c r="DX679" s="188" t="str">
        <f t="array" ref="DX679">IFERROR(_xlfn.XLOOKUP($A679&amp;$B679,'NOVIEMBRE 2'!$D$11:$D$40&amp;'NOVIEMBRE 2'!$E$11:$E$40,'NOVIEMBRE 2'!$AM$11:$AM$40,_xlfn.XLOOKUP($A679&amp;$B679,'NOVIEMBRE 2'!$BC$11:$BC$40&amp;'NOVIEMBRE 2'!$BD$11:$BD$40,'NOVIEMBRE 2'!$CL$11:$CL$40,"A"))/1%,"")</f>
        <v/>
      </c>
      <c r="DY679" s="188" t="str">
        <f t="array" ref="DY679">IFERROR(_xlfn.XLOOKUP($A679&amp;$B679,DICIEMBRE!$D$11:$D$40&amp;DICIEMBRE!$E$11:$E$40,DICIEMBRE!$AM$11:$AM$40,_xlfn.XLOOKUP($A679&amp;$B679,DICIEMBRE!$BC$11:$BC$40&amp;DICIEMBRE!$BD$11:$BD$40,DICIEMBRE!$CL$11:$CL$40,"A"))/1%,"")</f>
        <v/>
      </c>
      <c r="DZ679" s="381" t="str">
        <f t="shared" si="9"/>
        <v>-</v>
      </c>
      <c r="EA679" s="381" t="str">
        <f t="shared" si="10"/>
        <v>-</v>
      </c>
      <c r="EB679" s="381" t="str">
        <f t="shared" si="11"/>
        <v>-</v>
      </c>
      <c r="EC679" s="381" t="str">
        <f t="shared" si="12"/>
        <v>-</v>
      </c>
      <c r="ED679" s="381" t="str">
        <f t="shared" si="13"/>
        <v>-</v>
      </c>
      <c r="EE679" s="381" t="str">
        <f t="shared" si="14"/>
        <v>-</v>
      </c>
      <c r="EF679" s="381" t="str">
        <f t="shared" si="15"/>
        <v>-</v>
      </c>
      <c r="EG679" s="381" t="str">
        <f t="shared" si="16"/>
        <v>-</v>
      </c>
      <c r="EH679" s="381" t="str">
        <f t="shared" si="17"/>
        <v>-</v>
      </c>
      <c r="EI679" s="188" t="str">
        <f t="shared" si="18"/>
        <v/>
      </c>
      <c r="EJ679" s="382"/>
      <c r="EK679" s="382"/>
      <c r="EL679" s="383"/>
      <c r="EM679" s="21"/>
      <c r="EN679" s="384">
        <f t="array" ref="EN679">IFERROR(_xlfn.XLOOKUP($A679&amp;$B679,MARZO!$D$11:$D$40&amp;MARZO!$E$11:$E$40,MARZO!$AK$11:$AK$40,_xlfn.XLOOKUP($A679&amp;$B679,MARZO!$BC$11:$BC$40&amp;MARZO!$BD$11:$BD$40,MARZO!$CJ$11:$CJ$40,"A")),"")</f>
        <v>0</v>
      </c>
      <c r="EO679" s="384">
        <f t="array" ref="EO679">IFERROR(_xlfn.XLOOKUP($A679&amp;$B679,ABRIL!$D$11:$D$40&amp;ABRIL!$E$11:$E$40,ABRIL!$AK$11:$AK$40,_xlfn.XLOOKUP($A679&amp;$B679,ABRIL!$BC$11:$BC$40&amp;ABRIL!$BD$11:$BD$40,ABRIL!$CJ$11:$CJ$40,"A")),"")</f>
        <v>0</v>
      </c>
      <c r="EP679" s="384">
        <f t="array" ref="EP679">IFERROR(_xlfn.XLOOKUP($A679&amp;$B679,'ABRIL 2'!$D$11:$D$40&amp;'ABRIL 2'!$E$11:$E$40,'ABRIL 2'!$AK$11:$AK$40,_xlfn.XLOOKUP($A679&amp;$B679,'ABRIL 2'!$BC$11:$BC$40&amp;'ABRIL 2'!$BD$11:$BD$40,'ABRIL 2'!$CJ$11:$CJ$40,"A")),"")</f>
        <v>0</v>
      </c>
      <c r="EQ679" s="384">
        <f t="array" ref="EQ679">IFERROR(_xlfn.XLOOKUP($A679&amp;$B679,MAYO!$D$11:$D$40&amp;MAYO!$E$11:$E$40,MAYO!$AK$11:$AK$40,_xlfn.XLOOKUP($A679&amp;$B679,MAYO!$BC$11:$BC$40&amp;MAYO!$BD$11:$BD$40,MAYO!$CJ$11:$CJ$40,"A")),"")</f>
        <v>0</v>
      </c>
      <c r="ER679" s="384">
        <f t="array" ref="ER679">IFERROR(_xlfn.XLOOKUP($A679&amp;$B679,'MAYO 2'!$D$11:$D$40&amp;'MAYO 2'!$E$11:$E$40,'MAYO 2'!$AK$11:$AK$40,_xlfn.XLOOKUP($A679&amp;$B679,'MAYO 2'!$BC$11:$BC$40&amp;'MAYO 2'!$BD$11:$BD$40,'MAYO 2'!$CJ$11:$CJ$40,"A")),"")</f>
        <v>0</v>
      </c>
      <c r="ES679" s="384">
        <f t="array" ref="ES679">IFERROR(_xlfn.XLOOKUP($A679&amp;$B679,JUNIO!$D$11:$D$40&amp;JUNIO!$E$11:$E$40,JUNIO!$AK$11:$AK$40,_xlfn.XLOOKUP($A679&amp;$B679,JUNIO!$BC$11:$BC$40&amp;JUNIO!$BD$11:$BD$40,JUNIO!$CJ$11:$CJ$40,"A")),"")</f>
        <v>0</v>
      </c>
      <c r="ET679" s="384">
        <f t="array" ref="ET679">IFERROR(_xlfn.XLOOKUP($A679&amp;$B679,'JUNIO 2'!$D$11:$D$40&amp;'JUNIO 2'!$E$11:$E$40,'JUNIO 2'!$AK$11:$AK$40,_xlfn.XLOOKUP($A679&amp;$B679,'JUNIO 2'!$BC$11:$BC$40&amp;'JUNIO 2'!$BD$11:$BD$40,'JUNIO 2'!$CJ$11:$CJ$40,"A")),"")</f>
        <v>0</v>
      </c>
      <c r="EU679" s="384">
        <f t="array" ref="EU679">IFERROR(_xlfn.XLOOKUP($A679&amp;$B679,JULIO!$D$11:$D$40&amp;JULIO!$E$11:$E$40,JULIO!$AK$11:$AK$40,_xlfn.XLOOKUP($A679&amp;$B679,JULIO!$BC$11:$BC$40&amp;JULIO!$BD$11:$BD$40,JULIO!$CJ$11:$CJ$40,"A")),"")</f>
        <v>0</v>
      </c>
      <c r="EV679" s="384">
        <f t="array" ref="EV679">IFERROR(_xlfn.XLOOKUP($A679&amp;$B679,'JULIO 2'!$D$11:$D$40&amp;'JULIO 2'!$E$11:$E$40,'JULIO 2'!$AK$11:$AK$40,_xlfn.XLOOKUP($A679&amp;$B679,'JULIO 2'!$BC$11:$BC$40&amp;'JULIO 2'!$BD$11:$BD$40,'JULIO 2'!$CJ$11:$CJ$40,"A")),"")</f>
        <v>0</v>
      </c>
      <c r="EW679" s="384">
        <f t="array" ref="EW679">IFERROR(_xlfn.XLOOKUP($A679&amp;$B679,AGOSTO!$D$11:$D$40&amp;AGOSTO!$E$11:$E$40,AGOSTO!$AK$11:$AK$40,_xlfn.XLOOKUP($A679&amp;$B679,AGOSTO!$BC$11:$BC$40&amp;AGOSTO!$BD$11:$BD$40,AGOSTO!$CJ$11:$CJ$40,"A")),"")</f>
        <v>0</v>
      </c>
      <c r="EX679" s="384">
        <f t="array" ref="EX679">IFERROR(_xlfn.XLOOKUP($A679&amp;$B679,'AGOSTO 2'!$D$11:$D$40&amp;'AGOSTO 2'!$E$11:$E$40,'AGOSTO 2'!$AK$11:$AK$40,_xlfn.XLOOKUP($A679&amp;$B679,'AGOSTO 2'!$BC$11:$BC$40&amp;'AGOSTO 2'!$BD$11:$BD$40,'AGOSTO 2'!$CJ$11:$CJ$40,"A")),"")</f>
        <v>0</v>
      </c>
      <c r="EY679" s="384">
        <f t="array" ref="EY679">IFERROR(_xlfn.XLOOKUP($A679&amp;$B679,SEPTIEMBRE!$D$11:$D$40&amp;SEPTIEMBRE!$E$11:$E$40,SEPTIEMBRE!$AK$11:$AK$40,_xlfn.XLOOKUP($A679&amp;$B679,SEPTIEMBRE!$BC$11:$BC$40&amp;SEPTIEMBRE!$BD$11:$BD$40,SEPTIEMBRE!$CJ$11:$CJ$40,"A")),"")</f>
        <v>0</v>
      </c>
      <c r="EZ679" s="384">
        <f t="array" ref="EZ679">IFERROR(_xlfn.XLOOKUP($A679&amp;$B679,'SEPTIEMBRE 2'!$D$11:$D$40&amp;'SEPTIEMBRE 2'!$E$11:$E$40,'SEPTIEMBRE 2'!$AK$11:$AK$40,_xlfn.XLOOKUP($A679&amp;$B679,'SEPTIEMBRE 2'!$BC$11:$BC$40&amp;'SEPTIEMBRE 2'!$BD$11:$BD$40,'SEPTIEMBRE 2'!$CJ$11:$CJ$40,"A")),"")</f>
        <v>0</v>
      </c>
      <c r="FA679" s="384">
        <f t="array" ref="FA679">IFERROR(_xlfn.XLOOKUP($A679&amp;$B679,'SEPTIEMBRE 3'!$D$11:$D$40&amp;'SEPTIEMBRE 3'!$E$11:$E$40,'SEPTIEMBRE 3'!$AK$11:$AK$40,_xlfn.XLOOKUP($A679&amp;$B679,'SEPTIEMBRE 3'!$BC$11:$BC$40&amp;'SEPTIEMBRE 3'!$BD$11:$BD$40,'SEPTIEMBRE 3'!$CJ$11:$CJ$40,"A")),"")</f>
        <v>0</v>
      </c>
      <c r="FB679" s="384">
        <f t="array" ref="FB679">IFERROR(_xlfn.XLOOKUP($A679&amp;$B679,OCTUBRE!$D$11:$D$40&amp;OCTUBRE!$E$11:$E$40,OCTUBRE!$AK$11:$AK$40,_xlfn.XLOOKUP($A679&amp;$B679,OCTUBRE!$BC$11:$BC$40&amp;OCTUBRE!$BD$11:$BD$40,OCTUBRE!$CJ$11:$CJ$40,"A")),"")</f>
        <v>0</v>
      </c>
      <c r="FC679" s="384">
        <f t="array" ref="FC679">IFERROR(_xlfn.XLOOKUP($A679&amp;$B679,'OCTUBRE 2'!$D$11:$D$40&amp;'OCTUBRE 2'!$E$11:$E$40,'OCTUBRE 2'!$AK$11:$AK$40,_xlfn.XLOOKUP($A679&amp;$B679,'OCTUBRE 2'!$BC$11:$BC$40&amp;'OCTUBRE 2'!$BD$11:$BD$40,'OCTUBRE 2'!$CJ$11:$CJ$40,"A")),"")</f>
        <v>0</v>
      </c>
      <c r="FD679" s="384">
        <f t="array" ref="FD679">IFERROR(_xlfn.XLOOKUP($A679&amp;$B679,NOVIEMBRE!$D$11:$D$40&amp;NOVIEMBRE!$E$11:$E$40,NOVIEMBRE!$AK$11:$AK$40,_xlfn.XLOOKUP($A679&amp;$B679,NOVIEMBRE!$BC$11:$BC$40&amp;NOVIEMBRE!$BD$11:$BD$40,NOVIEMBRE!$CJ$11:$CJ$40,"A")),"")</f>
        <v>0</v>
      </c>
      <c r="FE679" s="384">
        <f t="array" ref="FE679">IFERROR(_xlfn.XLOOKUP($A679&amp;$B679,'NOVIEMBRE 2'!$D$11:$D$40&amp;'NOVIEMBRE 2'!$E$11:$E$40,'NOVIEMBRE 2'!$AK$11:$AK$40,_xlfn.XLOOKUP($A679&amp;$B679,'NOVIEMBRE 2'!$BC$11:$BC$40&amp;'NOVIEMBRE 2'!$BD$11:$BD$40,'NOVIEMBRE 2'!$CJ$11:$CJ$40,"A")),"")</f>
        <v>0</v>
      </c>
      <c r="FF679" s="385">
        <f t="array" ref="FF679">IFERROR(_xlfn.XLOOKUP($A679&amp;$B679,DICIEMBRE!$D$11:$D$40&amp;DICIEMBRE!$E$11:$E$40,DICIEMBRE!$AK$11:$AK$40,_xlfn.XLOOKUP($A679&amp;$B679,DICIEMBRE!$BC$11:$BC$40&amp;DICIEMBRE!$BD$11:$BD$40,DICIEMBRE!$CJ$11:$CJ$40,"A")),"")</f>
        <v>0</v>
      </c>
      <c r="FG679" s="386" t="str">
        <f t="shared" si="19"/>
        <v/>
      </c>
      <c r="FH679" s="386" t="str">
        <f t="array" ref="FH679">IF(
 COUNT(DZ679:EH679)=0,
 "-",
 IF(
  COUNT(DZ679:EH679) &lt; COUNTA(DZ679:EH679),
  REPT("🟩", ROUND(COUNT(DZ679:EH679)/COUNTA(DZ679:EH679)*5, 0)) &amp;
  REPT("⬜", 5 - ROUND(COUNT(DZ679:EH679)/COUNTA(DZ679:EH679)*5, 0)),
  IF(
    AVERAGE(IF(DZ679:EH679&lt;&gt;"", DZ679:EH679, )) &gt;= 70, "🟩🟩🟩🟩🟩",
    IF(
      AVERAGE(IF(DZ679:EH679&lt;&gt;"",DZ679:EH679, )) &gt;= 56, "🟨🟨🟨🟨🟨",
      "🟥🟥🟥🟥🟥"
    )
  )
 )
)
</f>
        <v>-</v>
      </c>
    </row>
    <row r="680" ht="15.75" customHeight="1">
      <c r="A680" s="168"/>
      <c r="B680" s="169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1"/>
      <c r="N680" s="172" t="str">
        <f t="shared" si="1"/>
        <v/>
      </c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2" t="str">
        <f t="shared" si="2"/>
        <v/>
      </c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2" t="str">
        <f t="shared" si="3"/>
        <v/>
      </c>
      <c r="AM680" s="173"/>
      <c r="AN680" s="173"/>
      <c r="AO680" s="173"/>
      <c r="AP680" s="173"/>
      <c r="AQ680" s="173"/>
      <c r="AR680" s="173"/>
      <c r="AS680" s="173"/>
      <c r="AT680" s="173"/>
      <c r="AU680" s="173"/>
      <c r="AV680" s="171"/>
      <c r="AW680" s="171"/>
      <c r="AX680" s="172" t="str">
        <f t="shared" si="4"/>
        <v/>
      </c>
      <c r="AY680" s="173"/>
      <c r="AZ680" s="173"/>
      <c r="BA680" s="173"/>
      <c r="BB680" s="173"/>
      <c r="BC680" s="173"/>
      <c r="BD680" s="173"/>
      <c r="BE680" s="173"/>
      <c r="BF680" s="173"/>
      <c r="BG680" s="173"/>
      <c r="BH680" s="173"/>
      <c r="BI680" s="173"/>
      <c r="BJ680" s="172" t="str">
        <f t="shared" si="5"/>
        <v/>
      </c>
      <c r="BK680" s="173"/>
      <c r="BL680" s="173"/>
      <c r="BM680" s="173"/>
      <c r="BN680" s="173"/>
      <c r="BO680" s="173"/>
      <c r="BP680" s="173"/>
      <c r="BQ680" s="173"/>
      <c r="BR680" s="173"/>
      <c r="BS680" s="173"/>
      <c r="BT680" s="173"/>
      <c r="BU680" s="173"/>
      <c r="BV680" s="172" t="str">
        <f t="shared" si="6"/>
        <v/>
      </c>
      <c r="BW680" s="173"/>
      <c r="BX680" s="173"/>
      <c r="BY680" s="173"/>
      <c r="BZ680" s="171"/>
      <c r="CA680" s="171"/>
      <c r="CB680" s="171"/>
      <c r="CC680" s="171"/>
      <c r="CD680" s="171"/>
      <c r="CE680" s="171"/>
      <c r="CF680" s="171"/>
      <c r="CG680" s="171"/>
      <c r="CH680" s="172" t="str">
        <f t="shared" si="7"/>
        <v/>
      </c>
      <c r="CI680" s="171"/>
      <c r="CJ680" s="173"/>
      <c r="CK680" s="173"/>
      <c r="CL680" s="173"/>
      <c r="CM680" s="173"/>
      <c r="CN680" s="171"/>
      <c r="CO680" s="171"/>
      <c r="CP680" s="171"/>
      <c r="CQ680" s="173"/>
      <c r="CR680" s="171"/>
      <c r="CS680" s="171"/>
      <c r="CT680" s="172" t="str">
        <f t="shared" si="8"/>
        <v/>
      </c>
      <c r="CU680" s="172"/>
      <c r="CV680" s="172"/>
      <c r="CW680" s="172"/>
      <c r="CX680" s="172"/>
      <c r="CY680" s="172"/>
      <c r="CZ680" s="172"/>
      <c r="DA680" s="172"/>
      <c r="DB680" s="172"/>
      <c r="DC680" s="172"/>
      <c r="DD680" s="172"/>
      <c r="DE680" s="172"/>
      <c r="DF680" s="172"/>
      <c r="DG680" s="188" t="str">
        <f t="array" ref="DG680">IFERROR(_xlfn.XLOOKUP($A680&amp;B680,MARZO!$D$11:$D$40&amp;MARZO!$E$11:$E$40,MARZO!$AM$11:$AM$40,_xlfn.XLOOKUP($A680&amp;$B680,MARZO!$BC$11:$BC$40&amp;MARZO!$BD$11:$BD$40,MARZO!$CL$11:$CL$40,"A"))/1%,"")</f>
        <v/>
      </c>
      <c r="DH680" s="188" t="str">
        <f t="array" ref="DH680">IFERROR(_xlfn.XLOOKUP($A680&amp;$B680,ABRIL!$D$11:$D$40&amp;ABRIL!$E$11:$E$40,ABRIL!$AM$11:$AM$40,_xlfn.XLOOKUP($A680&amp;$B680,ABRIL!$BC$11:$BC$40&amp;ABRIL!$BD$11:$BD$40,ABRIL!$CL$11:$CL$40,"A"))/1%,"")</f>
        <v/>
      </c>
      <c r="DI680" s="188" t="str">
        <f t="array" ref="DI680">IFERROR(_xlfn.XLOOKUP($A680&amp;$B680,'ABRIL 2'!$D$11:$D$40&amp;'ABRIL 2'!$E$11:$E$40,'ABRIL 2'!$AM$11:$AM$40,_xlfn.XLOOKUP($A680&amp;$B680,'ABRIL 2'!$BC$11:$BC$40&amp;'ABRIL 2'!$BD$11:$BD$40,'ABRIL 2'!$CL$11:$CL$40,"A"))/1%,"")</f>
        <v/>
      </c>
      <c r="DJ680" s="188" t="str">
        <f t="array" ref="DJ680">IFERROR(_xlfn.XLOOKUP($A680&amp;$B680,MAYO!$D$11:$D$40&amp;MAYO!$E$11:$E$40,MAYO!$AM$11:$AM$40,_xlfn.XLOOKUP($A680&amp;$B680,MAYO!$BC$11:$BC$40&amp;MAYO!$BD$11:$BD$40,MAYO!$CL$11:$CL$40,"A"))/1%,"")</f>
        <v/>
      </c>
      <c r="DK680" s="188" t="str">
        <f t="array" ref="DK680">IFERROR(_xlfn.XLOOKUP($A680&amp;$B680,'MAYO 2'!$D$11:$D$40&amp;'MAYO 2'!$E$11:$E$40,'MAYO 2'!$AM$11:$AM$40,_xlfn.XLOOKUP($A680&amp;$B680,'MAYO 2'!$BC$11:$BC$40&amp;'MAYO 2'!$BD$11:$BD$40,'MAYO 2'!$CL$11:$CL$40,"A"))/1%,"")</f>
        <v/>
      </c>
      <c r="DL680" s="188" t="str">
        <f t="array" ref="DL680">IFERROR(_xlfn.XLOOKUP($A680&amp;$B680,JUNIO!$D$11:$D$40&amp;JUNIO!$E$11:$E$40,JUNIO!$AM$11:$AM$40,_xlfn.XLOOKUP($A680&amp;$B680,JUNIO!$BC$11:$BC$40&amp;JUNIO!$BD$11:$BD$40,JUNIO!$CL$11:$CL$40,"A"))/1%,"")</f>
        <v/>
      </c>
      <c r="DM680" s="188" t="str">
        <f t="array" ref="DM680">IFERROR(_xlfn.XLOOKUP($A680&amp;$B680,'JUNIO 2'!$D$11:$D$40&amp;'JUNIO 2'!$E$11:$E$40,'JUNIO 2'!$AM$11:$AM$40,_xlfn.XLOOKUP($A680&amp;$B680,'JUNIO 2'!$BC$11:$BC$40&amp;'JUNIO 2'!$BD$11:$BD$40,'JUNIO 2'!$CL$11:$CL$40,"A"))/1%,"")</f>
        <v/>
      </c>
      <c r="DN680" s="188" t="str">
        <f t="array" ref="DN680">IFERROR(_xlfn.XLOOKUP($A680&amp;$B680,JULIO!$D$11:$D$40&amp;JULIO!$E$11:$E$40,JULIO!$AM$11:$AM$40,_xlfn.XLOOKUP($A680&amp;$B680,JULIO!$BC$11:$BC$40&amp;JULIO!$BD$11:$BD$40,JULIO!$CL$11:$CL$40,"A"))/1%,"")</f>
        <v/>
      </c>
      <c r="DO680" s="188" t="str">
        <f t="array" ref="DO680">IFERROR(_xlfn.XLOOKUP($A680&amp;$B680,'JULIO 2'!$D$11:$D$40&amp;'JULIO 2'!$E$11:$E$40,'JULIO 2'!$AM$11:$AM$40,_xlfn.XLOOKUP($A680&amp;$B680,'JULIO 2'!$BC$11:$BC$40&amp;'JULIO 2'!$BD$11:$BD$40,'JULIO 2'!$CL$11:$CL$40,"A"))/1%,"")</f>
        <v/>
      </c>
      <c r="DP680" s="188" t="str">
        <f t="array" ref="DP680">IFERROR(_xlfn.XLOOKUP($A680&amp;$B680,AGOSTO!$D$11:$D$40&amp;AGOSTO!$E$11:$E$40,AGOSTO!$AM$11:$AM$40,_xlfn.XLOOKUP($A680&amp;$B680,AGOSTO!$BC$11:$BC$40&amp;AGOSTO!$BD$11:$BD$40,AGOSTO!$CL$11:$CL$40,"A"))/1%,"")</f>
        <v/>
      </c>
      <c r="DQ680" s="188" t="str">
        <f t="array" ref="DQ680">IFERROR(_xlfn.XLOOKUP($A680&amp;$B680,'AGOSTO 2'!$D$11:$D$40&amp;'AGOSTO 2'!$E$11:$E$40,'AGOSTO 2'!$AM$11:$AM$40,_xlfn.XLOOKUP($A680&amp;$B680,'AGOSTO 2'!$BC$11:$BC$40&amp;'AGOSTO 2'!$BD$11:$BD$40,'AGOSTO 2'!$CL$11:$CL$40,"A"))/1%,"")</f>
        <v/>
      </c>
      <c r="DR680" s="188" t="str">
        <f t="array" ref="DR680">IFERROR(_xlfn.XLOOKUP($A680&amp;$B680,SEPTIEMBRE!$D$11:$D$40&amp;SEPTIEMBRE!$E$11:$E$40,SEPTIEMBRE!$AM$11:$AM$40,_xlfn.XLOOKUP($A680&amp;$B680,SEPTIEMBRE!$BC$11:$BC$40&amp;SEPTIEMBRE!$BD$11:$BD$40,SEPTIEMBRE!$CL$11:$CL$40,"A"))/1%,"")</f>
        <v/>
      </c>
      <c r="DS680" s="188" t="str">
        <f t="array" ref="DS680">IFERROR(_xlfn.XLOOKUP($A680&amp;$B680,'SEPTIEMBRE 2'!$D$11:$D$40&amp;'SEPTIEMBRE 2'!$E$11:$E$40,'SEPTIEMBRE 2'!$AM$11:$AM$40,_xlfn.XLOOKUP($A680&amp;$B680,'SEPTIEMBRE 2'!$BC$11:$BC$40&amp;'SEPTIEMBRE 2'!$BD$11:$BD$40,'SEPTIEMBRE 2'!$CL$11:$CL$40,"A"))/1%,"")</f>
        <v/>
      </c>
      <c r="DT680" s="188" t="str">
        <f t="array" ref="DT680">IFERROR(_xlfn.XLOOKUP($A680&amp;$B680,'SEPTIEMBRE 3'!$D$11:$D$40&amp;'SEPTIEMBRE 3'!$E$11:$E$40,'SEPTIEMBRE 3'!$AM$11:$AM$40,_xlfn.XLOOKUP($A680&amp;$B680,'SEPTIEMBRE 3'!$BC$11:$BC$40&amp;'SEPTIEMBRE 3'!$BD$11:$BD$40,'SEPTIEMBRE 3'!$CL$11:$CL$40,"A"))/1%,"")</f>
        <v/>
      </c>
      <c r="DU680" s="188" t="str">
        <f t="array" ref="DU680">IFERROR(_xlfn.XLOOKUP($A680&amp;$B680,OCTUBRE!$D$11:$D$40&amp;OCTUBRE!$E$11:$E$40,OCTUBRE!$AM$11:$AM$40,_xlfn.XLOOKUP($A680&amp;$B680,OCTUBRE!$BC$11:$BC$40&amp;OCTUBRE!$BD$11:$BD$40,OCTUBRE!$CL$11:$CL$40,"A"))/1%,"")</f>
        <v/>
      </c>
      <c r="DV680" s="188" t="str">
        <f t="array" ref="DV680">IFERROR(_xlfn.XLOOKUP($A680&amp;$B680,'OCTUBRE 2'!$D$11:$D$40&amp;'OCTUBRE 2'!$E$11:$E$40,'OCTUBRE 2'!$AM$11:$AM$40,_xlfn.XLOOKUP($A680&amp;$B680,'OCTUBRE 2'!$BC$11:$BC$40&amp;'OCTUBRE 2'!$BD$11:$BD$40,'OCTUBRE 2'!$CL$11:$CL$40,"A"))/1%,"")</f>
        <v/>
      </c>
      <c r="DW680" s="188" t="str">
        <f t="array" ref="DW680">IFERROR(_xlfn.XLOOKUP($A680&amp;$B680,NOVIEMBRE!$D$11:$D$40&amp;NOVIEMBRE!$E$11:$E$40,NOVIEMBRE!$AM$11:$AM$40,_xlfn.XLOOKUP($A680&amp;$B680,NOVIEMBRE!$BC$11:$BC$40&amp;NOVIEMBRE!$BD$11:$BD$40,NOVIEMBRE!$CL$11:$CL$40,"A"))/1%,"")</f>
        <v/>
      </c>
      <c r="DX680" s="188" t="str">
        <f t="array" ref="DX680">IFERROR(_xlfn.XLOOKUP($A680&amp;$B680,'NOVIEMBRE 2'!$D$11:$D$40&amp;'NOVIEMBRE 2'!$E$11:$E$40,'NOVIEMBRE 2'!$AM$11:$AM$40,_xlfn.XLOOKUP($A680&amp;$B680,'NOVIEMBRE 2'!$BC$11:$BC$40&amp;'NOVIEMBRE 2'!$BD$11:$BD$40,'NOVIEMBRE 2'!$CL$11:$CL$40,"A"))/1%,"")</f>
        <v/>
      </c>
      <c r="DY680" s="188" t="str">
        <f t="array" ref="DY680">IFERROR(_xlfn.XLOOKUP($A680&amp;$B680,DICIEMBRE!$D$11:$D$40&amp;DICIEMBRE!$E$11:$E$40,DICIEMBRE!$AM$11:$AM$40,_xlfn.XLOOKUP($A680&amp;$B680,DICIEMBRE!$BC$11:$BC$40&amp;DICIEMBRE!$BD$11:$BD$40,DICIEMBRE!$CL$11:$CL$40,"A"))/1%,"")</f>
        <v/>
      </c>
      <c r="DZ680" s="381" t="str">
        <f t="shared" si="9"/>
        <v>-</v>
      </c>
      <c r="EA680" s="381" t="str">
        <f t="shared" si="10"/>
        <v>-</v>
      </c>
      <c r="EB680" s="381" t="str">
        <f t="shared" si="11"/>
        <v>-</v>
      </c>
      <c r="EC680" s="381" t="str">
        <f t="shared" si="12"/>
        <v>-</v>
      </c>
      <c r="ED680" s="381" t="str">
        <f t="shared" si="13"/>
        <v>-</v>
      </c>
      <c r="EE680" s="381" t="str">
        <f t="shared" si="14"/>
        <v>-</v>
      </c>
      <c r="EF680" s="381" t="str">
        <f t="shared" si="15"/>
        <v>-</v>
      </c>
      <c r="EG680" s="381" t="str">
        <f t="shared" si="16"/>
        <v>-</v>
      </c>
      <c r="EH680" s="381" t="str">
        <f t="shared" si="17"/>
        <v>-</v>
      </c>
      <c r="EI680" s="188" t="str">
        <f t="shared" si="18"/>
        <v/>
      </c>
      <c r="EJ680" s="382"/>
      <c r="EK680" s="382"/>
      <c r="EL680" s="383"/>
      <c r="EM680" s="21"/>
      <c r="EN680" s="384">
        <f t="array" ref="EN680">IFERROR(_xlfn.XLOOKUP($A680&amp;$B680,MARZO!$D$11:$D$40&amp;MARZO!$E$11:$E$40,MARZO!$AK$11:$AK$40,_xlfn.XLOOKUP($A680&amp;$B680,MARZO!$BC$11:$BC$40&amp;MARZO!$BD$11:$BD$40,MARZO!$CJ$11:$CJ$40,"A")),"")</f>
        <v>0</v>
      </c>
      <c r="EO680" s="384">
        <f t="array" ref="EO680">IFERROR(_xlfn.XLOOKUP($A680&amp;$B680,ABRIL!$D$11:$D$40&amp;ABRIL!$E$11:$E$40,ABRIL!$AK$11:$AK$40,_xlfn.XLOOKUP($A680&amp;$B680,ABRIL!$BC$11:$BC$40&amp;ABRIL!$BD$11:$BD$40,ABRIL!$CJ$11:$CJ$40,"A")),"")</f>
        <v>0</v>
      </c>
      <c r="EP680" s="384">
        <f t="array" ref="EP680">IFERROR(_xlfn.XLOOKUP($A680&amp;$B680,'ABRIL 2'!$D$11:$D$40&amp;'ABRIL 2'!$E$11:$E$40,'ABRIL 2'!$AK$11:$AK$40,_xlfn.XLOOKUP($A680&amp;$B680,'ABRIL 2'!$BC$11:$BC$40&amp;'ABRIL 2'!$BD$11:$BD$40,'ABRIL 2'!$CJ$11:$CJ$40,"A")),"")</f>
        <v>0</v>
      </c>
      <c r="EQ680" s="384">
        <f t="array" ref="EQ680">IFERROR(_xlfn.XLOOKUP($A680&amp;$B680,MAYO!$D$11:$D$40&amp;MAYO!$E$11:$E$40,MAYO!$AK$11:$AK$40,_xlfn.XLOOKUP($A680&amp;$B680,MAYO!$BC$11:$BC$40&amp;MAYO!$BD$11:$BD$40,MAYO!$CJ$11:$CJ$40,"A")),"")</f>
        <v>0</v>
      </c>
      <c r="ER680" s="384">
        <f t="array" ref="ER680">IFERROR(_xlfn.XLOOKUP($A680&amp;$B680,'MAYO 2'!$D$11:$D$40&amp;'MAYO 2'!$E$11:$E$40,'MAYO 2'!$AK$11:$AK$40,_xlfn.XLOOKUP($A680&amp;$B680,'MAYO 2'!$BC$11:$BC$40&amp;'MAYO 2'!$BD$11:$BD$40,'MAYO 2'!$CJ$11:$CJ$40,"A")),"")</f>
        <v>0</v>
      </c>
      <c r="ES680" s="384">
        <f t="array" ref="ES680">IFERROR(_xlfn.XLOOKUP($A680&amp;$B680,JUNIO!$D$11:$D$40&amp;JUNIO!$E$11:$E$40,JUNIO!$AK$11:$AK$40,_xlfn.XLOOKUP($A680&amp;$B680,JUNIO!$BC$11:$BC$40&amp;JUNIO!$BD$11:$BD$40,JUNIO!$CJ$11:$CJ$40,"A")),"")</f>
        <v>0</v>
      </c>
      <c r="ET680" s="384">
        <f t="array" ref="ET680">IFERROR(_xlfn.XLOOKUP($A680&amp;$B680,'JUNIO 2'!$D$11:$D$40&amp;'JUNIO 2'!$E$11:$E$40,'JUNIO 2'!$AK$11:$AK$40,_xlfn.XLOOKUP($A680&amp;$B680,'JUNIO 2'!$BC$11:$BC$40&amp;'JUNIO 2'!$BD$11:$BD$40,'JUNIO 2'!$CJ$11:$CJ$40,"A")),"")</f>
        <v>0</v>
      </c>
      <c r="EU680" s="384">
        <f t="array" ref="EU680">IFERROR(_xlfn.XLOOKUP($A680&amp;$B680,JULIO!$D$11:$D$40&amp;JULIO!$E$11:$E$40,JULIO!$AK$11:$AK$40,_xlfn.XLOOKUP($A680&amp;$B680,JULIO!$BC$11:$BC$40&amp;JULIO!$BD$11:$BD$40,JULIO!$CJ$11:$CJ$40,"A")),"")</f>
        <v>0</v>
      </c>
      <c r="EV680" s="384">
        <f t="array" ref="EV680">IFERROR(_xlfn.XLOOKUP($A680&amp;$B680,'JULIO 2'!$D$11:$D$40&amp;'JULIO 2'!$E$11:$E$40,'JULIO 2'!$AK$11:$AK$40,_xlfn.XLOOKUP($A680&amp;$B680,'JULIO 2'!$BC$11:$BC$40&amp;'JULIO 2'!$BD$11:$BD$40,'JULIO 2'!$CJ$11:$CJ$40,"A")),"")</f>
        <v>0</v>
      </c>
      <c r="EW680" s="384">
        <f t="array" ref="EW680">IFERROR(_xlfn.XLOOKUP($A680&amp;$B680,AGOSTO!$D$11:$D$40&amp;AGOSTO!$E$11:$E$40,AGOSTO!$AK$11:$AK$40,_xlfn.XLOOKUP($A680&amp;$B680,AGOSTO!$BC$11:$BC$40&amp;AGOSTO!$BD$11:$BD$40,AGOSTO!$CJ$11:$CJ$40,"A")),"")</f>
        <v>0</v>
      </c>
      <c r="EX680" s="384">
        <f t="array" ref="EX680">IFERROR(_xlfn.XLOOKUP($A680&amp;$B680,'AGOSTO 2'!$D$11:$D$40&amp;'AGOSTO 2'!$E$11:$E$40,'AGOSTO 2'!$AK$11:$AK$40,_xlfn.XLOOKUP($A680&amp;$B680,'AGOSTO 2'!$BC$11:$BC$40&amp;'AGOSTO 2'!$BD$11:$BD$40,'AGOSTO 2'!$CJ$11:$CJ$40,"A")),"")</f>
        <v>0</v>
      </c>
      <c r="EY680" s="384">
        <f t="array" ref="EY680">IFERROR(_xlfn.XLOOKUP($A680&amp;$B680,SEPTIEMBRE!$D$11:$D$40&amp;SEPTIEMBRE!$E$11:$E$40,SEPTIEMBRE!$AK$11:$AK$40,_xlfn.XLOOKUP($A680&amp;$B680,SEPTIEMBRE!$BC$11:$BC$40&amp;SEPTIEMBRE!$BD$11:$BD$40,SEPTIEMBRE!$CJ$11:$CJ$40,"A")),"")</f>
        <v>0</v>
      </c>
      <c r="EZ680" s="384">
        <f t="array" ref="EZ680">IFERROR(_xlfn.XLOOKUP($A680&amp;$B680,'SEPTIEMBRE 2'!$D$11:$D$40&amp;'SEPTIEMBRE 2'!$E$11:$E$40,'SEPTIEMBRE 2'!$AK$11:$AK$40,_xlfn.XLOOKUP($A680&amp;$B680,'SEPTIEMBRE 2'!$BC$11:$BC$40&amp;'SEPTIEMBRE 2'!$BD$11:$BD$40,'SEPTIEMBRE 2'!$CJ$11:$CJ$40,"A")),"")</f>
        <v>0</v>
      </c>
      <c r="FA680" s="384">
        <f t="array" ref="FA680">IFERROR(_xlfn.XLOOKUP($A680&amp;$B680,'SEPTIEMBRE 3'!$D$11:$D$40&amp;'SEPTIEMBRE 3'!$E$11:$E$40,'SEPTIEMBRE 3'!$AK$11:$AK$40,_xlfn.XLOOKUP($A680&amp;$B680,'SEPTIEMBRE 3'!$BC$11:$BC$40&amp;'SEPTIEMBRE 3'!$BD$11:$BD$40,'SEPTIEMBRE 3'!$CJ$11:$CJ$40,"A")),"")</f>
        <v>0</v>
      </c>
      <c r="FB680" s="384">
        <f t="array" ref="FB680">IFERROR(_xlfn.XLOOKUP($A680&amp;$B680,OCTUBRE!$D$11:$D$40&amp;OCTUBRE!$E$11:$E$40,OCTUBRE!$AK$11:$AK$40,_xlfn.XLOOKUP($A680&amp;$B680,OCTUBRE!$BC$11:$BC$40&amp;OCTUBRE!$BD$11:$BD$40,OCTUBRE!$CJ$11:$CJ$40,"A")),"")</f>
        <v>0</v>
      </c>
      <c r="FC680" s="384">
        <f t="array" ref="FC680">IFERROR(_xlfn.XLOOKUP($A680&amp;$B680,'OCTUBRE 2'!$D$11:$D$40&amp;'OCTUBRE 2'!$E$11:$E$40,'OCTUBRE 2'!$AK$11:$AK$40,_xlfn.XLOOKUP($A680&amp;$B680,'OCTUBRE 2'!$BC$11:$BC$40&amp;'OCTUBRE 2'!$BD$11:$BD$40,'OCTUBRE 2'!$CJ$11:$CJ$40,"A")),"")</f>
        <v>0</v>
      </c>
      <c r="FD680" s="384">
        <f t="array" ref="FD680">IFERROR(_xlfn.XLOOKUP($A680&amp;$B680,NOVIEMBRE!$D$11:$D$40&amp;NOVIEMBRE!$E$11:$E$40,NOVIEMBRE!$AK$11:$AK$40,_xlfn.XLOOKUP($A680&amp;$B680,NOVIEMBRE!$BC$11:$BC$40&amp;NOVIEMBRE!$BD$11:$BD$40,NOVIEMBRE!$CJ$11:$CJ$40,"A")),"")</f>
        <v>0</v>
      </c>
      <c r="FE680" s="384">
        <f t="array" ref="FE680">IFERROR(_xlfn.XLOOKUP($A680&amp;$B680,'NOVIEMBRE 2'!$D$11:$D$40&amp;'NOVIEMBRE 2'!$E$11:$E$40,'NOVIEMBRE 2'!$AK$11:$AK$40,_xlfn.XLOOKUP($A680&amp;$B680,'NOVIEMBRE 2'!$BC$11:$BC$40&amp;'NOVIEMBRE 2'!$BD$11:$BD$40,'NOVIEMBRE 2'!$CJ$11:$CJ$40,"A")),"")</f>
        <v>0</v>
      </c>
      <c r="FF680" s="385">
        <f t="array" ref="FF680">IFERROR(_xlfn.XLOOKUP($A680&amp;$B680,DICIEMBRE!$D$11:$D$40&amp;DICIEMBRE!$E$11:$E$40,DICIEMBRE!$AK$11:$AK$40,_xlfn.XLOOKUP($A680&amp;$B680,DICIEMBRE!$BC$11:$BC$40&amp;DICIEMBRE!$BD$11:$BD$40,DICIEMBRE!$CJ$11:$CJ$40,"A")),"")</f>
        <v>0</v>
      </c>
      <c r="FG680" s="386" t="str">
        <f t="shared" si="19"/>
        <v/>
      </c>
      <c r="FH680" s="386" t="str">
        <f t="array" ref="FH680">IF(
 COUNT(DZ680:EH680)=0,
 "-",
 IF(
  COUNT(DZ680:EH680) &lt; COUNTA(DZ680:EH680),
  REPT("🟩", ROUND(COUNT(DZ680:EH680)/COUNTA(DZ680:EH680)*5, 0)) &amp;
  REPT("⬜", 5 - ROUND(COUNT(DZ680:EH680)/COUNTA(DZ680:EH680)*5, 0)),
  IF(
    AVERAGE(IF(DZ680:EH680&lt;&gt;"", DZ680:EH680, )) &gt;= 70, "🟩🟩🟩🟩🟩",
    IF(
      AVERAGE(IF(DZ680:EH680&lt;&gt;"",DZ680:EH680, )) &gt;= 56, "🟨🟨🟨🟨🟨",
      "🟥🟥🟥🟥🟥"
    )
  )
 )
)
</f>
        <v>-</v>
      </c>
    </row>
    <row r="681" ht="15.75" customHeight="1">
      <c r="A681" s="168"/>
      <c r="B681" s="169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1"/>
      <c r="N681" s="172" t="str">
        <f t="shared" si="1"/>
        <v/>
      </c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2" t="str">
        <f t="shared" si="2"/>
        <v/>
      </c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2" t="str">
        <f t="shared" si="3"/>
        <v/>
      </c>
      <c r="AM681" s="173"/>
      <c r="AN681" s="173"/>
      <c r="AO681" s="173"/>
      <c r="AP681" s="173"/>
      <c r="AQ681" s="173"/>
      <c r="AR681" s="173"/>
      <c r="AS681" s="173"/>
      <c r="AT681" s="173"/>
      <c r="AU681" s="173"/>
      <c r="AV681" s="171"/>
      <c r="AW681" s="171"/>
      <c r="AX681" s="172" t="str">
        <f t="shared" si="4"/>
        <v/>
      </c>
      <c r="AY681" s="173"/>
      <c r="AZ681" s="173"/>
      <c r="BA681" s="173"/>
      <c r="BB681" s="173"/>
      <c r="BC681" s="173"/>
      <c r="BD681" s="173"/>
      <c r="BE681" s="173"/>
      <c r="BF681" s="173"/>
      <c r="BG681" s="173"/>
      <c r="BH681" s="173"/>
      <c r="BI681" s="173"/>
      <c r="BJ681" s="172" t="str">
        <f t="shared" si="5"/>
        <v/>
      </c>
      <c r="BK681" s="173"/>
      <c r="BL681" s="173"/>
      <c r="BM681" s="173"/>
      <c r="BN681" s="173"/>
      <c r="BO681" s="173"/>
      <c r="BP681" s="173"/>
      <c r="BQ681" s="173"/>
      <c r="BR681" s="173"/>
      <c r="BS681" s="173"/>
      <c r="BT681" s="173"/>
      <c r="BU681" s="173"/>
      <c r="BV681" s="172" t="str">
        <f t="shared" si="6"/>
        <v/>
      </c>
      <c r="BW681" s="173"/>
      <c r="BX681" s="173"/>
      <c r="BY681" s="173"/>
      <c r="BZ681" s="171"/>
      <c r="CA681" s="171"/>
      <c r="CB681" s="171"/>
      <c r="CC681" s="171"/>
      <c r="CD681" s="171"/>
      <c r="CE681" s="171"/>
      <c r="CF681" s="171"/>
      <c r="CG681" s="171"/>
      <c r="CH681" s="172" t="str">
        <f t="shared" si="7"/>
        <v/>
      </c>
      <c r="CI681" s="171"/>
      <c r="CJ681" s="173"/>
      <c r="CK681" s="173"/>
      <c r="CL681" s="173"/>
      <c r="CM681" s="173"/>
      <c r="CN681" s="171"/>
      <c r="CO681" s="171"/>
      <c r="CP681" s="171"/>
      <c r="CQ681" s="173"/>
      <c r="CR681" s="171"/>
      <c r="CS681" s="171"/>
      <c r="CT681" s="172" t="str">
        <f t="shared" si="8"/>
        <v/>
      </c>
      <c r="CU681" s="172"/>
      <c r="CV681" s="172"/>
      <c r="CW681" s="172"/>
      <c r="CX681" s="172"/>
      <c r="CY681" s="172"/>
      <c r="CZ681" s="172"/>
      <c r="DA681" s="172"/>
      <c r="DB681" s="172"/>
      <c r="DC681" s="172"/>
      <c r="DD681" s="172"/>
      <c r="DE681" s="172"/>
      <c r="DF681" s="172"/>
      <c r="DG681" s="188" t="str">
        <f t="array" ref="DG681">IFERROR(_xlfn.XLOOKUP($A681&amp;B681,MARZO!$D$11:$D$40&amp;MARZO!$E$11:$E$40,MARZO!$AM$11:$AM$40,_xlfn.XLOOKUP($A681&amp;$B681,MARZO!$BC$11:$BC$40&amp;MARZO!$BD$11:$BD$40,MARZO!$CL$11:$CL$40,"A"))/1%,"")</f>
        <v/>
      </c>
      <c r="DH681" s="188" t="str">
        <f t="array" ref="DH681">IFERROR(_xlfn.XLOOKUP($A681&amp;$B681,ABRIL!$D$11:$D$40&amp;ABRIL!$E$11:$E$40,ABRIL!$AM$11:$AM$40,_xlfn.XLOOKUP($A681&amp;$B681,ABRIL!$BC$11:$BC$40&amp;ABRIL!$BD$11:$BD$40,ABRIL!$CL$11:$CL$40,"A"))/1%,"")</f>
        <v/>
      </c>
      <c r="DI681" s="188" t="str">
        <f t="array" ref="DI681">IFERROR(_xlfn.XLOOKUP($A681&amp;$B681,'ABRIL 2'!$D$11:$D$40&amp;'ABRIL 2'!$E$11:$E$40,'ABRIL 2'!$AM$11:$AM$40,_xlfn.XLOOKUP($A681&amp;$B681,'ABRIL 2'!$BC$11:$BC$40&amp;'ABRIL 2'!$BD$11:$BD$40,'ABRIL 2'!$CL$11:$CL$40,"A"))/1%,"")</f>
        <v/>
      </c>
      <c r="DJ681" s="188" t="str">
        <f t="array" ref="DJ681">IFERROR(_xlfn.XLOOKUP($A681&amp;$B681,MAYO!$D$11:$D$40&amp;MAYO!$E$11:$E$40,MAYO!$AM$11:$AM$40,_xlfn.XLOOKUP($A681&amp;$B681,MAYO!$BC$11:$BC$40&amp;MAYO!$BD$11:$BD$40,MAYO!$CL$11:$CL$40,"A"))/1%,"")</f>
        <v/>
      </c>
      <c r="DK681" s="188" t="str">
        <f t="array" ref="DK681">IFERROR(_xlfn.XLOOKUP($A681&amp;$B681,'MAYO 2'!$D$11:$D$40&amp;'MAYO 2'!$E$11:$E$40,'MAYO 2'!$AM$11:$AM$40,_xlfn.XLOOKUP($A681&amp;$B681,'MAYO 2'!$BC$11:$BC$40&amp;'MAYO 2'!$BD$11:$BD$40,'MAYO 2'!$CL$11:$CL$40,"A"))/1%,"")</f>
        <v/>
      </c>
      <c r="DL681" s="188" t="str">
        <f t="array" ref="DL681">IFERROR(_xlfn.XLOOKUP($A681&amp;$B681,JUNIO!$D$11:$D$40&amp;JUNIO!$E$11:$E$40,JUNIO!$AM$11:$AM$40,_xlfn.XLOOKUP($A681&amp;$B681,JUNIO!$BC$11:$BC$40&amp;JUNIO!$BD$11:$BD$40,JUNIO!$CL$11:$CL$40,"A"))/1%,"")</f>
        <v/>
      </c>
      <c r="DM681" s="188" t="str">
        <f t="array" ref="DM681">IFERROR(_xlfn.XLOOKUP($A681&amp;$B681,'JUNIO 2'!$D$11:$D$40&amp;'JUNIO 2'!$E$11:$E$40,'JUNIO 2'!$AM$11:$AM$40,_xlfn.XLOOKUP($A681&amp;$B681,'JUNIO 2'!$BC$11:$BC$40&amp;'JUNIO 2'!$BD$11:$BD$40,'JUNIO 2'!$CL$11:$CL$40,"A"))/1%,"")</f>
        <v/>
      </c>
      <c r="DN681" s="188" t="str">
        <f t="array" ref="DN681">IFERROR(_xlfn.XLOOKUP($A681&amp;$B681,JULIO!$D$11:$D$40&amp;JULIO!$E$11:$E$40,JULIO!$AM$11:$AM$40,_xlfn.XLOOKUP($A681&amp;$B681,JULIO!$BC$11:$BC$40&amp;JULIO!$BD$11:$BD$40,JULIO!$CL$11:$CL$40,"A"))/1%,"")</f>
        <v/>
      </c>
      <c r="DO681" s="188" t="str">
        <f t="array" ref="DO681">IFERROR(_xlfn.XLOOKUP($A681&amp;$B681,'JULIO 2'!$D$11:$D$40&amp;'JULIO 2'!$E$11:$E$40,'JULIO 2'!$AM$11:$AM$40,_xlfn.XLOOKUP($A681&amp;$B681,'JULIO 2'!$BC$11:$BC$40&amp;'JULIO 2'!$BD$11:$BD$40,'JULIO 2'!$CL$11:$CL$40,"A"))/1%,"")</f>
        <v/>
      </c>
      <c r="DP681" s="188" t="str">
        <f t="array" ref="DP681">IFERROR(_xlfn.XLOOKUP($A681&amp;$B681,AGOSTO!$D$11:$D$40&amp;AGOSTO!$E$11:$E$40,AGOSTO!$AM$11:$AM$40,_xlfn.XLOOKUP($A681&amp;$B681,AGOSTO!$BC$11:$BC$40&amp;AGOSTO!$BD$11:$BD$40,AGOSTO!$CL$11:$CL$40,"A"))/1%,"")</f>
        <v/>
      </c>
      <c r="DQ681" s="188" t="str">
        <f t="array" ref="DQ681">IFERROR(_xlfn.XLOOKUP($A681&amp;$B681,'AGOSTO 2'!$D$11:$D$40&amp;'AGOSTO 2'!$E$11:$E$40,'AGOSTO 2'!$AM$11:$AM$40,_xlfn.XLOOKUP($A681&amp;$B681,'AGOSTO 2'!$BC$11:$BC$40&amp;'AGOSTO 2'!$BD$11:$BD$40,'AGOSTO 2'!$CL$11:$CL$40,"A"))/1%,"")</f>
        <v/>
      </c>
      <c r="DR681" s="188" t="str">
        <f t="array" ref="DR681">IFERROR(_xlfn.XLOOKUP($A681&amp;$B681,SEPTIEMBRE!$D$11:$D$40&amp;SEPTIEMBRE!$E$11:$E$40,SEPTIEMBRE!$AM$11:$AM$40,_xlfn.XLOOKUP($A681&amp;$B681,SEPTIEMBRE!$BC$11:$BC$40&amp;SEPTIEMBRE!$BD$11:$BD$40,SEPTIEMBRE!$CL$11:$CL$40,"A"))/1%,"")</f>
        <v/>
      </c>
      <c r="DS681" s="188" t="str">
        <f t="array" ref="DS681">IFERROR(_xlfn.XLOOKUP($A681&amp;$B681,'SEPTIEMBRE 2'!$D$11:$D$40&amp;'SEPTIEMBRE 2'!$E$11:$E$40,'SEPTIEMBRE 2'!$AM$11:$AM$40,_xlfn.XLOOKUP($A681&amp;$B681,'SEPTIEMBRE 2'!$BC$11:$BC$40&amp;'SEPTIEMBRE 2'!$BD$11:$BD$40,'SEPTIEMBRE 2'!$CL$11:$CL$40,"A"))/1%,"")</f>
        <v/>
      </c>
      <c r="DT681" s="188" t="str">
        <f t="array" ref="DT681">IFERROR(_xlfn.XLOOKUP($A681&amp;$B681,'SEPTIEMBRE 3'!$D$11:$D$40&amp;'SEPTIEMBRE 3'!$E$11:$E$40,'SEPTIEMBRE 3'!$AM$11:$AM$40,_xlfn.XLOOKUP($A681&amp;$B681,'SEPTIEMBRE 3'!$BC$11:$BC$40&amp;'SEPTIEMBRE 3'!$BD$11:$BD$40,'SEPTIEMBRE 3'!$CL$11:$CL$40,"A"))/1%,"")</f>
        <v/>
      </c>
      <c r="DU681" s="188" t="str">
        <f t="array" ref="DU681">IFERROR(_xlfn.XLOOKUP($A681&amp;$B681,OCTUBRE!$D$11:$D$40&amp;OCTUBRE!$E$11:$E$40,OCTUBRE!$AM$11:$AM$40,_xlfn.XLOOKUP($A681&amp;$B681,OCTUBRE!$BC$11:$BC$40&amp;OCTUBRE!$BD$11:$BD$40,OCTUBRE!$CL$11:$CL$40,"A"))/1%,"")</f>
        <v/>
      </c>
      <c r="DV681" s="188" t="str">
        <f t="array" ref="DV681">IFERROR(_xlfn.XLOOKUP($A681&amp;$B681,'OCTUBRE 2'!$D$11:$D$40&amp;'OCTUBRE 2'!$E$11:$E$40,'OCTUBRE 2'!$AM$11:$AM$40,_xlfn.XLOOKUP($A681&amp;$B681,'OCTUBRE 2'!$BC$11:$BC$40&amp;'OCTUBRE 2'!$BD$11:$BD$40,'OCTUBRE 2'!$CL$11:$CL$40,"A"))/1%,"")</f>
        <v/>
      </c>
      <c r="DW681" s="188" t="str">
        <f t="array" ref="DW681">IFERROR(_xlfn.XLOOKUP($A681&amp;$B681,NOVIEMBRE!$D$11:$D$40&amp;NOVIEMBRE!$E$11:$E$40,NOVIEMBRE!$AM$11:$AM$40,_xlfn.XLOOKUP($A681&amp;$B681,NOVIEMBRE!$BC$11:$BC$40&amp;NOVIEMBRE!$BD$11:$BD$40,NOVIEMBRE!$CL$11:$CL$40,"A"))/1%,"")</f>
        <v/>
      </c>
      <c r="DX681" s="188" t="str">
        <f t="array" ref="DX681">IFERROR(_xlfn.XLOOKUP($A681&amp;$B681,'NOVIEMBRE 2'!$D$11:$D$40&amp;'NOVIEMBRE 2'!$E$11:$E$40,'NOVIEMBRE 2'!$AM$11:$AM$40,_xlfn.XLOOKUP($A681&amp;$B681,'NOVIEMBRE 2'!$BC$11:$BC$40&amp;'NOVIEMBRE 2'!$BD$11:$BD$40,'NOVIEMBRE 2'!$CL$11:$CL$40,"A"))/1%,"")</f>
        <v/>
      </c>
      <c r="DY681" s="188" t="str">
        <f t="array" ref="DY681">IFERROR(_xlfn.XLOOKUP($A681&amp;$B681,DICIEMBRE!$D$11:$D$40&amp;DICIEMBRE!$E$11:$E$40,DICIEMBRE!$AM$11:$AM$40,_xlfn.XLOOKUP($A681&amp;$B681,DICIEMBRE!$BC$11:$BC$40&amp;DICIEMBRE!$BD$11:$BD$40,DICIEMBRE!$CL$11:$CL$40,"A"))/1%,"")</f>
        <v/>
      </c>
      <c r="DZ681" s="381" t="str">
        <f t="shared" si="9"/>
        <v>-</v>
      </c>
      <c r="EA681" s="381" t="str">
        <f t="shared" si="10"/>
        <v>-</v>
      </c>
      <c r="EB681" s="381" t="str">
        <f t="shared" si="11"/>
        <v>-</v>
      </c>
      <c r="EC681" s="381" t="str">
        <f t="shared" si="12"/>
        <v>-</v>
      </c>
      <c r="ED681" s="381" t="str">
        <f t="shared" si="13"/>
        <v>-</v>
      </c>
      <c r="EE681" s="381" t="str">
        <f t="shared" si="14"/>
        <v>-</v>
      </c>
      <c r="EF681" s="381" t="str">
        <f t="shared" si="15"/>
        <v>-</v>
      </c>
      <c r="EG681" s="381" t="str">
        <f t="shared" si="16"/>
        <v>-</v>
      </c>
      <c r="EH681" s="381" t="str">
        <f t="shared" si="17"/>
        <v>-</v>
      </c>
      <c r="EI681" s="188" t="str">
        <f t="shared" si="18"/>
        <v/>
      </c>
      <c r="EJ681" s="382"/>
      <c r="EK681" s="382"/>
      <c r="EL681" s="383"/>
      <c r="EM681" s="21"/>
      <c r="EN681" s="384">
        <f t="array" ref="EN681">IFERROR(_xlfn.XLOOKUP($A681&amp;$B681,MARZO!$D$11:$D$40&amp;MARZO!$E$11:$E$40,MARZO!$AK$11:$AK$40,_xlfn.XLOOKUP($A681&amp;$B681,MARZO!$BC$11:$BC$40&amp;MARZO!$BD$11:$BD$40,MARZO!$CJ$11:$CJ$40,"A")),"")</f>
        <v>0</v>
      </c>
      <c r="EO681" s="384">
        <f t="array" ref="EO681">IFERROR(_xlfn.XLOOKUP($A681&amp;$B681,ABRIL!$D$11:$D$40&amp;ABRIL!$E$11:$E$40,ABRIL!$AK$11:$AK$40,_xlfn.XLOOKUP($A681&amp;$B681,ABRIL!$BC$11:$BC$40&amp;ABRIL!$BD$11:$BD$40,ABRIL!$CJ$11:$CJ$40,"A")),"")</f>
        <v>0</v>
      </c>
      <c r="EP681" s="384">
        <f t="array" ref="EP681">IFERROR(_xlfn.XLOOKUP($A681&amp;$B681,'ABRIL 2'!$D$11:$D$40&amp;'ABRIL 2'!$E$11:$E$40,'ABRIL 2'!$AK$11:$AK$40,_xlfn.XLOOKUP($A681&amp;$B681,'ABRIL 2'!$BC$11:$BC$40&amp;'ABRIL 2'!$BD$11:$BD$40,'ABRIL 2'!$CJ$11:$CJ$40,"A")),"")</f>
        <v>0</v>
      </c>
      <c r="EQ681" s="384">
        <f t="array" ref="EQ681">IFERROR(_xlfn.XLOOKUP($A681&amp;$B681,MAYO!$D$11:$D$40&amp;MAYO!$E$11:$E$40,MAYO!$AK$11:$AK$40,_xlfn.XLOOKUP($A681&amp;$B681,MAYO!$BC$11:$BC$40&amp;MAYO!$BD$11:$BD$40,MAYO!$CJ$11:$CJ$40,"A")),"")</f>
        <v>0</v>
      </c>
      <c r="ER681" s="384">
        <f t="array" ref="ER681">IFERROR(_xlfn.XLOOKUP($A681&amp;$B681,'MAYO 2'!$D$11:$D$40&amp;'MAYO 2'!$E$11:$E$40,'MAYO 2'!$AK$11:$AK$40,_xlfn.XLOOKUP($A681&amp;$B681,'MAYO 2'!$BC$11:$BC$40&amp;'MAYO 2'!$BD$11:$BD$40,'MAYO 2'!$CJ$11:$CJ$40,"A")),"")</f>
        <v>0</v>
      </c>
      <c r="ES681" s="384">
        <f t="array" ref="ES681">IFERROR(_xlfn.XLOOKUP($A681&amp;$B681,JUNIO!$D$11:$D$40&amp;JUNIO!$E$11:$E$40,JUNIO!$AK$11:$AK$40,_xlfn.XLOOKUP($A681&amp;$B681,JUNIO!$BC$11:$BC$40&amp;JUNIO!$BD$11:$BD$40,JUNIO!$CJ$11:$CJ$40,"A")),"")</f>
        <v>0</v>
      </c>
      <c r="ET681" s="384">
        <f t="array" ref="ET681">IFERROR(_xlfn.XLOOKUP($A681&amp;$B681,'JUNIO 2'!$D$11:$D$40&amp;'JUNIO 2'!$E$11:$E$40,'JUNIO 2'!$AK$11:$AK$40,_xlfn.XLOOKUP($A681&amp;$B681,'JUNIO 2'!$BC$11:$BC$40&amp;'JUNIO 2'!$BD$11:$BD$40,'JUNIO 2'!$CJ$11:$CJ$40,"A")),"")</f>
        <v>0</v>
      </c>
      <c r="EU681" s="384">
        <f t="array" ref="EU681">IFERROR(_xlfn.XLOOKUP($A681&amp;$B681,JULIO!$D$11:$D$40&amp;JULIO!$E$11:$E$40,JULIO!$AK$11:$AK$40,_xlfn.XLOOKUP($A681&amp;$B681,JULIO!$BC$11:$BC$40&amp;JULIO!$BD$11:$BD$40,JULIO!$CJ$11:$CJ$40,"A")),"")</f>
        <v>0</v>
      </c>
      <c r="EV681" s="384">
        <f t="array" ref="EV681">IFERROR(_xlfn.XLOOKUP($A681&amp;$B681,'JULIO 2'!$D$11:$D$40&amp;'JULIO 2'!$E$11:$E$40,'JULIO 2'!$AK$11:$AK$40,_xlfn.XLOOKUP($A681&amp;$B681,'JULIO 2'!$BC$11:$BC$40&amp;'JULIO 2'!$BD$11:$BD$40,'JULIO 2'!$CJ$11:$CJ$40,"A")),"")</f>
        <v>0</v>
      </c>
      <c r="EW681" s="384">
        <f t="array" ref="EW681">IFERROR(_xlfn.XLOOKUP($A681&amp;$B681,AGOSTO!$D$11:$D$40&amp;AGOSTO!$E$11:$E$40,AGOSTO!$AK$11:$AK$40,_xlfn.XLOOKUP($A681&amp;$B681,AGOSTO!$BC$11:$BC$40&amp;AGOSTO!$BD$11:$BD$40,AGOSTO!$CJ$11:$CJ$40,"A")),"")</f>
        <v>0</v>
      </c>
      <c r="EX681" s="384">
        <f t="array" ref="EX681">IFERROR(_xlfn.XLOOKUP($A681&amp;$B681,'AGOSTO 2'!$D$11:$D$40&amp;'AGOSTO 2'!$E$11:$E$40,'AGOSTO 2'!$AK$11:$AK$40,_xlfn.XLOOKUP($A681&amp;$B681,'AGOSTO 2'!$BC$11:$BC$40&amp;'AGOSTO 2'!$BD$11:$BD$40,'AGOSTO 2'!$CJ$11:$CJ$40,"A")),"")</f>
        <v>0</v>
      </c>
      <c r="EY681" s="384">
        <f t="array" ref="EY681">IFERROR(_xlfn.XLOOKUP($A681&amp;$B681,SEPTIEMBRE!$D$11:$D$40&amp;SEPTIEMBRE!$E$11:$E$40,SEPTIEMBRE!$AK$11:$AK$40,_xlfn.XLOOKUP($A681&amp;$B681,SEPTIEMBRE!$BC$11:$BC$40&amp;SEPTIEMBRE!$BD$11:$BD$40,SEPTIEMBRE!$CJ$11:$CJ$40,"A")),"")</f>
        <v>0</v>
      </c>
      <c r="EZ681" s="384">
        <f t="array" ref="EZ681">IFERROR(_xlfn.XLOOKUP($A681&amp;$B681,'SEPTIEMBRE 2'!$D$11:$D$40&amp;'SEPTIEMBRE 2'!$E$11:$E$40,'SEPTIEMBRE 2'!$AK$11:$AK$40,_xlfn.XLOOKUP($A681&amp;$B681,'SEPTIEMBRE 2'!$BC$11:$BC$40&amp;'SEPTIEMBRE 2'!$BD$11:$BD$40,'SEPTIEMBRE 2'!$CJ$11:$CJ$40,"A")),"")</f>
        <v>0</v>
      </c>
      <c r="FA681" s="384">
        <f t="array" ref="FA681">IFERROR(_xlfn.XLOOKUP($A681&amp;$B681,'SEPTIEMBRE 3'!$D$11:$D$40&amp;'SEPTIEMBRE 3'!$E$11:$E$40,'SEPTIEMBRE 3'!$AK$11:$AK$40,_xlfn.XLOOKUP($A681&amp;$B681,'SEPTIEMBRE 3'!$BC$11:$BC$40&amp;'SEPTIEMBRE 3'!$BD$11:$BD$40,'SEPTIEMBRE 3'!$CJ$11:$CJ$40,"A")),"")</f>
        <v>0</v>
      </c>
      <c r="FB681" s="384">
        <f t="array" ref="FB681">IFERROR(_xlfn.XLOOKUP($A681&amp;$B681,OCTUBRE!$D$11:$D$40&amp;OCTUBRE!$E$11:$E$40,OCTUBRE!$AK$11:$AK$40,_xlfn.XLOOKUP($A681&amp;$B681,OCTUBRE!$BC$11:$BC$40&amp;OCTUBRE!$BD$11:$BD$40,OCTUBRE!$CJ$11:$CJ$40,"A")),"")</f>
        <v>0</v>
      </c>
      <c r="FC681" s="384">
        <f t="array" ref="FC681">IFERROR(_xlfn.XLOOKUP($A681&amp;$B681,'OCTUBRE 2'!$D$11:$D$40&amp;'OCTUBRE 2'!$E$11:$E$40,'OCTUBRE 2'!$AK$11:$AK$40,_xlfn.XLOOKUP($A681&amp;$B681,'OCTUBRE 2'!$BC$11:$BC$40&amp;'OCTUBRE 2'!$BD$11:$BD$40,'OCTUBRE 2'!$CJ$11:$CJ$40,"A")),"")</f>
        <v>0</v>
      </c>
      <c r="FD681" s="384">
        <f t="array" ref="FD681">IFERROR(_xlfn.XLOOKUP($A681&amp;$B681,NOVIEMBRE!$D$11:$D$40&amp;NOVIEMBRE!$E$11:$E$40,NOVIEMBRE!$AK$11:$AK$40,_xlfn.XLOOKUP($A681&amp;$B681,NOVIEMBRE!$BC$11:$BC$40&amp;NOVIEMBRE!$BD$11:$BD$40,NOVIEMBRE!$CJ$11:$CJ$40,"A")),"")</f>
        <v>0</v>
      </c>
      <c r="FE681" s="384">
        <f t="array" ref="FE681">IFERROR(_xlfn.XLOOKUP($A681&amp;$B681,'NOVIEMBRE 2'!$D$11:$D$40&amp;'NOVIEMBRE 2'!$E$11:$E$40,'NOVIEMBRE 2'!$AK$11:$AK$40,_xlfn.XLOOKUP($A681&amp;$B681,'NOVIEMBRE 2'!$BC$11:$BC$40&amp;'NOVIEMBRE 2'!$BD$11:$BD$40,'NOVIEMBRE 2'!$CJ$11:$CJ$40,"A")),"")</f>
        <v>0</v>
      </c>
      <c r="FF681" s="385">
        <f t="array" ref="FF681">IFERROR(_xlfn.XLOOKUP($A681&amp;$B681,DICIEMBRE!$D$11:$D$40&amp;DICIEMBRE!$E$11:$E$40,DICIEMBRE!$AK$11:$AK$40,_xlfn.XLOOKUP($A681&amp;$B681,DICIEMBRE!$BC$11:$BC$40&amp;DICIEMBRE!$BD$11:$BD$40,DICIEMBRE!$CJ$11:$CJ$40,"A")),"")</f>
        <v>0</v>
      </c>
      <c r="FG681" s="386" t="str">
        <f t="shared" si="19"/>
        <v/>
      </c>
      <c r="FH681" s="386" t="str">
        <f t="array" ref="FH681">IF(
 COUNT(DZ681:EH681)=0,
 "-",
 IF(
  COUNT(DZ681:EH681) &lt; COUNTA(DZ681:EH681),
  REPT("🟩", ROUND(COUNT(DZ681:EH681)/COUNTA(DZ681:EH681)*5, 0)) &amp;
  REPT("⬜", 5 - ROUND(COUNT(DZ681:EH681)/COUNTA(DZ681:EH681)*5, 0)),
  IF(
    AVERAGE(IF(DZ681:EH681&lt;&gt;"", DZ681:EH681, )) &gt;= 70, "🟩🟩🟩🟩🟩",
    IF(
      AVERAGE(IF(DZ681:EH681&lt;&gt;"",DZ681:EH681, )) &gt;= 56, "🟨🟨🟨🟨🟨",
      "🟥🟥🟥🟥🟥"
    )
  )
 )
)
</f>
        <v>-</v>
      </c>
    </row>
    <row r="682" ht="15.75" customHeight="1">
      <c r="A682" s="168"/>
      <c r="B682" s="169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1"/>
      <c r="N682" s="172" t="str">
        <f t="shared" si="1"/>
        <v/>
      </c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2" t="str">
        <f t="shared" si="2"/>
        <v/>
      </c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2" t="str">
        <f t="shared" si="3"/>
        <v/>
      </c>
      <c r="AM682" s="173"/>
      <c r="AN682" s="173"/>
      <c r="AO682" s="173"/>
      <c r="AP682" s="173"/>
      <c r="AQ682" s="173"/>
      <c r="AR682" s="173"/>
      <c r="AS682" s="173"/>
      <c r="AT682" s="173"/>
      <c r="AU682" s="173"/>
      <c r="AV682" s="171"/>
      <c r="AW682" s="171"/>
      <c r="AX682" s="172" t="str">
        <f t="shared" si="4"/>
        <v/>
      </c>
      <c r="AY682" s="173"/>
      <c r="AZ682" s="173"/>
      <c r="BA682" s="173"/>
      <c r="BB682" s="173"/>
      <c r="BC682" s="173"/>
      <c r="BD682" s="173"/>
      <c r="BE682" s="173"/>
      <c r="BF682" s="173"/>
      <c r="BG682" s="173"/>
      <c r="BH682" s="173"/>
      <c r="BI682" s="173"/>
      <c r="BJ682" s="172" t="str">
        <f t="shared" si="5"/>
        <v/>
      </c>
      <c r="BK682" s="173"/>
      <c r="BL682" s="173"/>
      <c r="BM682" s="173"/>
      <c r="BN682" s="173"/>
      <c r="BO682" s="173"/>
      <c r="BP682" s="173"/>
      <c r="BQ682" s="173"/>
      <c r="BR682" s="173"/>
      <c r="BS682" s="173"/>
      <c r="BT682" s="173"/>
      <c r="BU682" s="173"/>
      <c r="BV682" s="172" t="str">
        <f t="shared" si="6"/>
        <v/>
      </c>
      <c r="BW682" s="173"/>
      <c r="BX682" s="173"/>
      <c r="BY682" s="173"/>
      <c r="BZ682" s="171"/>
      <c r="CA682" s="171"/>
      <c r="CB682" s="171"/>
      <c r="CC682" s="171"/>
      <c r="CD682" s="171"/>
      <c r="CE682" s="171"/>
      <c r="CF682" s="171"/>
      <c r="CG682" s="171"/>
      <c r="CH682" s="172" t="str">
        <f t="shared" si="7"/>
        <v/>
      </c>
      <c r="CI682" s="171"/>
      <c r="CJ682" s="173"/>
      <c r="CK682" s="173"/>
      <c r="CL682" s="173"/>
      <c r="CM682" s="173"/>
      <c r="CN682" s="171"/>
      <c r="CO682" s="171"/>
      <c r="CP682" s="171"/>
      <c r="CQ682" s="173"/>
      <c r="CR682" s="171"/>
      <c r="CS682" s="171"/>
      <c r="CT682" s="172" t="str">
        <f t="shared" si="8"/>
        <v/>
      </c>
      <c r="CU682" s="172"/>
      <c r="CV682" s="172"/>
      <c r="CW682" s="172"/>
      <c r="CX682" s="172"/>
      <c r="CY682" s="172"/>
      <c r="CZ682" s="172"/>
      <c r="DA682" s="172"/>
      <c r="DB682" s="172"/>
      <c r="DC682" s="172"/>
      <c r="DD682" s="172"/>
      <c r="DE682" s="172"/>
      <c r="DF682" s="172"/>
      <c r="DG682" s="188" t="str">
        <f t="array" ref="DG682">IFERROR(_xlfn.XLOOKUP($A682&amp;B682,MARZO!$D$11:$D$40&amp;MARZO!$E$11:$E$40,MARZO!$AM$11:$AM$40,_xlfn.XLOOKUP($A682&amp;$B682,MARZO!$BC$11:$BC$40&amp;MARZO!$BD$11:$BD$40,MARZO!$CL$11:$CL$40,"A"))/1%,"")</f>
        <v/>
      </c>
      <c r="DH682" s="188" t="str">
        <f t="array" ref="DH682">IFERROR(_xlfn.XLOOKUP($A682&amp;$B682,ABRIL!$D$11:$D$40&amp;ABRIL!$E$11:$E$40,ABRIL!$AM$11:$AM$40,_xlfn.XLOOKUP($A682&amp;$B682,ABRIL!$BC$11:$BC$40&amp;ABRIL!$BD$11:$BD$40,ABRIL!$CL$11:$CL$40,"A"))/1%,"")</f>
        <v/>
      </c>
      <c r="DI682" s="188" t="str">
        <f t="array" ref="DI682">IFERROR(_xlfn.XLOOKUP($A682&amp;$B682,'ABRIL 2'!$D$11:$D$40&amp;'ABRIL 2'!$E$11:$E$40,'ABRIL 2'!$AM$11:$AM$40,_xlfn.XLOOKUP($A682&amp;$B682,'ABRIL 2'!$BC$11:$BC$40&amp;'ABRIL 2'!$BD$11:$BD$40,'ABRIL 2'!$CL$11:$CL$40,"A"))/1%,"")</f>
        <v/>
      </c>
      <c r="DJ682" s="188" t="str">
        <f t="array" ref="DJ682">IFERROR(_xlfn.XLOOKUP($A682&amp;$B682,MAYO!$D$11:$D$40&amp;MAYO!$E$11:$E$40,MAYO!$AM$11:$AM$40,_xlfn.XLOOKUP($A682&amp;$B682,MAYO!$BC$11:$BC$40&amp;MAYO!$BD$11:$BD$40,MAYO!$CL$11:$CL$40,"A"))/1%,"")</f>
        <v/>
      </c>
      <c r="DK682" s="188" t="str">
        <f t="array" ref="DK682">IFERROR(_xlfn.XLOOKUP($A682&amp;$B682,'MAYO 2'!$D$11:$D$40&amp;'MAYO 2'!$E$11:$E$40,'MAYO 2'!$AM$11:$AM$40,_xlfn.XLOOKUP($A682&amp;$B682,'MAYO 2'!$BC$11:$BC$40&amp;'MAYO 2'!$BD$11:$BD$40,'MAYO 2'!$CL$11:$CL$40,"A"))/1%,"")</f>
        <v/>
      </c>
      <c r="DL682" s="188" t="str">
        <f t="array" ref="DL682">IFERROR(_xlfn.XLOOKUP($A682&amp;$B682,JUNIO!$D$11:$D$40&amp;JUNIO!$E$11:$E$40,JUNIO!$AM$11:$AM$40,_xlfn.XLOOKUP($A682&amp;$B682,JUNIO!$BC$11:$BC$40&amp;JUNIO!$BD$11:$BD$40,JUNIO!$CL$11:$CL$40,"A"))/1%,"")</f>
        <v/>
      </c>
      <c r="DM682" s="188" t="str">
        <f t="array" ref="DM682">IFERROR(_xlfn.XLOOKUP($A682&amp;$B682,'JUNIO 2'!$D$11:$D$40&amp;'JUNIO 2'!$E$11:$E$40,'JUNIO 2'!$AM$11:$AM$40,_xlfn.XLOOKUP($A682&amp;$B682,'JUNIO 2'!$BC$11:$BC$40&amp;'JUNIO 2'!$BD$11:$BD$40,'JUNIO 2'!$CL$11:$CL$40,"A"))/1%,"")</f>
        <v/>
      </c>
      <c r="DN682" s="188" t="str">
        <f t="array" ref="DN682">IFERROR(_xlfn.XLOOKUP($A682&amp;$B682,JULIO!$D$11:$D$40&amp;JULIO!$E$11:$E$40,JULIO!$AM$11:$AM$40,_xlfn.XLOOKUP($A682&amp;$B682,JULIO!$BC$11:$BC$40&amp;JULIO!$BD$11:$BD$40,JULIO!$CL$11:$CL$40,"A"))/1%,"")</f>
        <v/>
      </c>
      <c r="DO682" s="188" t="str">
        <f t="array" ref="DO682">IFERROR(_xlfn.XLOOKUP($A682&amp;$B682,'JULIO 2'!$D$11:$D$40&amp;'JULIO 2'!$E$11:$E$40,'JULIO 2'!$AM$11:$AM$40,_xlfn.XLOOKUP($A682&amp;$B682,'JULIO 2'!$BC$11:$BC$40&amp;'JULIO 2'!$BD$11:$BD$40,'JULIO 2'!$CL$11:$CL$40,"A"))/1%,"")</f>
        <v/>
      </c>
      <c r="DP682" s="188" t="str">
        <f t="array" ref="DP682">IFERROR(_xlfn.XLOOKUP($A682&amp;$B682,AGOSTO!$D$11:$D$40&amp;AGOSTO!$E$11:$E$40,AGOSTO!$AM$11:$AM$40,_xlfn.XLOOKUP($A682&amp;$B682,AGOSTO!$BC$11:$BC$40&amp;AGOSTO!$BD$11:$BD$40,AGOSTO!$CL$11:$CL$40,"A"))/1%,"")</f>
        <v/>
      </c>
      <c r="DQ682" s="188" t="str">
        <f t="array" ref="DQ682">IFERROR(_xlfn.XLOOKUP($A682&amp;$B682,'AGOSTO 2'!$D$11:$D$40&amp;'AGOSTO 2'!$E$11:$E$40,'AGOSTO 2'!$AM$11:$AM$40,_xlfn.XLOOKUP($A682&amp;$B682,'AGOSTO 2'!$BC$11:$BC$40&amp;'AGOSTO 2'!$BD$11:$BD$40,'AGOSTO 2'!$CL$11:$CL$40,"A"))/1%,"")</f>
        <v/>
      </c>
      <c r="DR682" s="188" t="str">
        <f t="array" ref="DR682">IFERROR(_xlfn.XLOOKUP($A682&amp;$B682,SEPTIEMBRE!$D$11:$D$40&amp;SEPTIEMBRE!$E$11:$E$40,SEPTIEMBRE!$AM$11:$AM$40,_xlfn.XLOOKUP($A682&amp;$B682,SEPTIEMBRE!$BC$11:$BC$40&amp;SEPTIEMBRE!$BD$11:$BD$40,SEPTIEMBRE!$CL$11:$CL$40,"A"))/1%,"")</f>
        <v/>
      </c>
      <c r="DS682" s="188" t="str">
        <f t="array" ref="DS682">IFERROR(_xlfn.XLOOKUP($A682&amp;$B682,'SEPTIEMBRE 2'!$D$11:$D$40&amp;'SEPTIEMBRE 2'!$E$11:$E$40,'SEPTIEMBRE 2'!$AM$11:$AM$40,_xlfn.XLOOKUP($A682&amp;$B682,'SEPTIEMBRE 2'!$BC$11:$BC$40&amp;'SEPTIEMBRE 2'!$BD$11:$BD$40,'SEPTIEMBRE 2'!$CL$11:$CL$40,"A"))/1%,"")</f>
        <v/>
      </c>
      <c r="DT682" s="188" t="str">
        <f t="array" ref="DT682">IFERROR(_xlfn.XLOOKUP($A682&amp;$B682,'SEPTIEMBRE 3'!$D$11:$D$40&amp;'SEPTIEMBRE 3'!$E$11:$E$40,'SEPTIEMBRE 3'!$AM$11:$AM$40,_xlfn.XLOOKUP($A682&amp;$B682,'SEPTIEMBRE 3'!$BC$11:$BC$40&amp;'SEPTIEMBRE 3'!$BD$11:$BD$40,'SEPTIEMBRE 3'!$CL$11:$CL$40,"A"))/1%,"")</f>
        <v/>
      </c>
      <c r="DU682" s="188" t="str">
        <f t="array" ref="DU682">IFERROR(_xlfn.XLOOKUP($A682&amp;$B682,OCTUBRE!$D$11:$D$40&amp;OCTUBRE!$E$11:$E$40,OCTUBRE!$AM$11:$AM$40,_xlfn.XLOOKUP($A682&amp;$B682,OCTUBRE!$BC$11:$BC$40&amp;OCTUBRE!$BD$11:$BD$40,OCTUBRE!$CL$11:$CL$40,"A"))/1%,"")</f>
        <v/>
      </c>
      <c r="DV682" s="188" t="str">
        <f t="array" ref="DV682">IFERROR(_xlfn.XLOOKUP($A682&amp;$B682,'OCTUBRE 2'!$D$11:$D$40&amp;'OCTUBRE 2'!$E$11:$E$40,'OCTUBRE 2'!$AM$11:$AM$40,_xlfn.XLOOKUP($A682&amp;$B682,'OCTUBRE 2'!$BC$11:$BC$40&amp;'OCTUBRE 2'!$BD$11:$BD$40,'OCTUBRE 2'!$CL$11:$CL$40,"A"))/1%,"")</f>
        <v/>
      </c>
      <c r="DW682" s="188" t="str">
        <f t="array" ref="DW682">IFERROR(_xlfn.XLOOKUP($A682&amp;$B682,NOVIEMBRE!$D$11:$D$40&amp;NOVIEMBRE!$E$11:$E$40,NOVIEMBRE!$AM$11:$AM$40,_xlfn.XLOOKUP($A682&amp;$B682,NOVIEMBRE!$BC$11:$BC$40&amp;NOVIEMBRE!$BD$11:$BD$40,NOVIEMBRE!$CL$11:$CL$40,"A"))/1%,"")</f>
        <v/>
      </c>
      <c r="DX682" s="188" t="str">
        <f t="array" ref="DX682">IFERROR(_xlfn.XLOOKUP($A682&amp;$B682,'NOVIEMBRE 2'!$D$11:$D$40&amp;'NOVIEMBRE 2'!$E$11:$E$40,'NOVIEMBRE 2'!$AM$11:$AM$40,_xlfn.XLOOKUP($A682&amp;$B682,'NOVIEMBRE 2'!$BC$11:$BC$40&amp;'NOVIEMBRE 2'!$BD$11:$BD$40,'NOVIEMBRE 2'!$CL$11:$CL$40,"A"))/1%,"")</f>
        <v/>
      </c>
      <c r="DY682" s="188" t="str">
        <f t="array" ref="DY682">IFERROR(_xlfn.XLOOKUP($A682&amp;$B682,DICIEMBRE!$D$11:$D$40&amp;DICIEMBRE!$E$11:$E$40,DICIEMBRE!$AM$11:$AM$40,_xlfn.XLOOKUP($A682&amp;$B682,DICIEMBRE!$BC$11:$BC$40&amp;DICIEMBRE!$BD$11:$BD$40,DICIEMBRE!$CL$11:$CL$40,"A"))/1%,"")</f>
        <v/>
      </c>
      <c r="DZ682" s="381" t="str">
        <f t="shared" si="9"/>
        <v>-</v>
      </c>
      <c r="EA682" s="381" t="str">
        <f t="shared" si="10"/>
        <v>-</v>
      </c>
      <c r="EB682" s="381" t="str">
        <f t="shared" si="11"/>
        <v>-</v>
      </c>
      <c r="EC682" s="381" t="str">
        <f t="shared" si="12"/>
        <v>-</v>
      </c>
      <c r="ED682" s="381" t="str">
        <f t="shared" si="13"/>
        <v>-</v>
      </c>
      <c r="EE682" s="381" t="str">
        <f t="shared" si="14"/>
        <v>-</v>
      </c>
      <c r="EF682" s="381" t="str">
        <f t="shared" si="15"/>
        <v>-</v>
      </c>
      <c r="EG682" s="381" t="str">
        <f t="shared" si="16"/>
        <v>-</v>
      </c>
      <c r="EH682" s="381" t="str">
        <f t="shared" si="17"/>
        <v>-</v>
      </c>
      <c r="EI682" s="188" t="str">
        <f t="shared" si="18"/>
        <v/>
      </c>
      <c r="EJ682" s="382"/>
      <c r="EK682" s="382"/>
      <c r="EL682" s="383"/>
      <c r="EM682" s="21"/>
      <c r="EN682" s="384">
        <f t="array" ref="EN682">IFERROR(_xlfn.XLOOKUP($A682&amp;$B682,MARZO!$D$11:$D$40&amp;MARZO!$E$11:$E$40,MARZO!$AK$11:$AK$40,_xlfn.XLOOKUP($A682&amp;$B682,MARZO!$BC$11:$BC$40&amp;MARZO!$BD$11:$BD$40,MARZO!$CJ$11:$CJ$40,"A")),"")</f>
        <v>0</v>
      </c>
      <c r="EO682" s="384">
        <f t="array" ref="EO682">IFERROR(_xlfn.XLOOKUP($A682&amp;$B682,ABRIL!$D$11:$D$40&amp;ABRIL!$E$11:$E$40,ABRIL!$AK$11:$AK$40,_xlfn.XLOOKUP($A682&amp;$B682,ABRIL!$BC$11:$BC$40&amp;ABRIL!$BD$11:$BD$40,ABRIL!$CJ$11:$CJ$40,"A")),"")</f>
        <v>0</v>
      </c>
      <c r="EP682" s="384">
        <f t="array" ref="EP682">IFERROR(_xlfn.XLOOKUP($A682&amp;$B682,'ABRIL 2'!$D$11:$D$40&amp;'ABRIL 2'!$E$11:$E$40,'ABRIL 2'!$AK$11:$AK$40,_xlfn.XLOOKUP($A682&amp;$B682,'ABRIL 2'!$BC$11:$BC$40&amp;'ABRIL 2'!$BD$11:$BD$40,'ABRIL 2'!$CJ$11:$CJ$40,"A")),"")</f>
        <v>0</v>
      </c>
      <c r="EQ682" s="384">
        <f t="array" ref="EQ682">IFERROR(_xlfn.XLOOKUP($A682&amp;$B682,MAYO!$D$11:$D$40&amp;MAYO!$E$11:$E$40,MAYO!$AK$11:$AK$40,_xlfn.XLOOKUP($A682&amp;$B682,MAYO!$BC$11:$BC$40&amp;MAYO!$BD$11:$BD$40,MAYO!$CJ$11:$CJ$40,"A")),"")</f>
        <v>0</v>
      </c>
      <c r="ER682" s="384">
        <f t="array" ref="ER682">IFERROR(_xlfn.XLOOKUP($A682&amp;$B682,'MAYO 2'!$D$11:$D$40&amp;'MAYO 2'!$E$11:$E$40,'MAYO 2'!$AK$11:$AK$40,_xlfn.XLOOKUP($A682&amp;$B682,'MAYO 2'!$BC$11:$BC$40&amp;'MAYO 2'!$BD$11:$BD$40,'MAYO 2'!$CJ$11:$CJ$40,"A")),"")</f>
        <v>0</v>
      </c>
      <c r="ES682" s="384">
        <f t="array" ref="ES682">IFERROR(_xlfn.XLOOKUP($A682&amp;$B682,JUNIO!$D$11:$D$40&amp;JUNIO!$E$11:$E$40,JUNIO!$AK$11:$AK$40,_xlfn.XLOOKUP($A682&amp;$B682,JUNIO!$BC$11:$BC$40&amp;JUNIO!$BD$11:$BD$40,JUNIO!$CJ$11:$CJ$40,"A")),"")</f>
        <v>0</v>
      </c>
      <c r="ET682" s="384">
        <f t="array" ref="ET682">IFERROR(_xlfn.XLOOKUP($A682&amp;$B682,'JUNIO 2'!$D$11:$D$40&amp;'JUNIO 2'!$E$11:$E$40,'JUNIO 2'!$AK$11:$AK$40,_xlfn.XLOOKUP($A682&amp;$B682,'JUNIO 2'!$BC$11:$BC$40&amp;'JUNIO 2'!$BD$11:$BD$40,'JUNIO 2'!$CJ$11:$CJ$40,"A")),"")</f>
        <v>0</v>
      </c>
      <c r="EU682" s="384">
        <f t="array" ref="EU682">IFERROR(_xlfn.XLOOKUP($A682&amp;$B682,JULIO!$D$11:$D$40&amp;JULIO!$E$11:$E$40,JULIO!$AK$11:$AK$40,_xlfn.XLOOKUP($A682&amp;$B682,JULIO!$BC$11:$BC$40&amp;JULIO!$BD$11:$BD$40,JULIO!$CJ$11:$CJ$40,"A")),"")</f>
        <v>0</v>
      </c>
      <c r="EV682" s="384">
        <f t="array" ref="EV682">IFERROR(_xlfn.XLOOKUP($A682&amp;$B682,'JULIO 2'!$D$11:$D$40&amp;'JULIO 2'!$E$11:$E$40,'JULIO 2'!$AK$11:$AK$40,_xlfn.XLOOKUP($A682&amp;$B682,'JULIO 2'!$BC$11:$BC$40&amp;'JULIO 2'!$BD$11:$BD$40,'JULIO 2'!$CJ$11:$CJ$40,"A")),"")</f>
        <v>0</v>
      </c>
      <c r="EW682" s="384">
        <f t="array" ref="EW682">IFERROR(_xlfn.XLOOKUP($A682&amp;$B682,AGOSTO!$D$11:$D$40&amp;AGOSTO!$E$11:$E$40,AGOSTO!$AK$11:$AK$40,_xlfn.XLOOKUP($A682&amp;$B682,AGOSTO!$BC$11:$BC$40&amp;AGOSTO!$BD$11:$BD$40,AGOSTO!$CJ$11:$CJ$40,"A")),"")</f>
        <v>0</v>
      </c>
      <c r="EX682" s="384">
        <f t="array" ref="EX682">IFERROR(_xlfn.XLOOKUP($A682&amp;$B682,'AGOSTO 2'!$D$11:$D$40&amp;'AGOSTO 2'!$E$11:$E$40,'AGOSTO 2'!$AK$11:$AK$40,_xlfn.XLOOKUP($A682&amp;$B682,'AGOSTO 2'!$BC$11:$BC$40&amp;'AGOSTO 2'!$BD$11:$BD$40,'AGOSTO 2'!$CJ$11:$CJ$40,"A")),"")</f>
        <v>0</v>
      </c>
      <c r="EY682" s="384">
        <f t="array" ref="EY682">IFERROR(_xlfn.XLOOKUP($A682&amp;$B682,SEPTIEMBRE!$D$11:$D$40&amp;SEPTIEMBRE!$E$11:$E$40,SEPTIEMBRE!$AK$11:$AK$40,_xlfn.XLOOKUP($A682&amp;$B682,SEPTIEMBRE!$BC$11:$BC$40&amp;SEPTIEMBRE!$BD$11:$BD$40,SEPTIEMBRE!$CJ$11:$CJ$40,"A")),"")</f>
        <v>0</v>
      </c>
      <c r="EZ682" s="384">
        <f t="array" ref="EZ682">IFERROR(_xlfn.XLOOKUP($A682&amp;$B682,'SEPTIEMBRE 2'!$D$11:$D$40&amp;'SEPTIEMBRE 2'!$E$11:$E$40,'SEPTIEMBRE 2'!$AK$11:$AK$40,_xlfn.XLOOKUP($A682&amp;$B682,'SEPTIEMBRE 2'!$BC$11:$BC$40&amp;'SEPTIEMBRE 2'!$BD$11:$BD$40,'SEPTIEMBRE 2'!$CJ$11:$CJ$40,"A")),"")</f>
        <v>0</v>
      </c>
      <c r="FA682" s="384">
        <f t="array" ref="FA682">IFERROR(_xlfn.XLOOKUP($A682&amp;$B682,'SEPTIEMBRE 3'!$D$11:$D$40&amp;'SEPTIEMBRE 3'!$E$11:$E$40,'SEPTIEMBRE 3'!$AK$11:$AK$40,_xlfn.XLOOKUP($A682&amp;$B682,'SEPTIEMBRE 3'!$BC$11:$BC$40&amp;'SEPTIEMBRE 3'!$BD$11:$BD$40,'SEPTIEMBRE 3'!$CJ$11:$CJ$40,"A")),"")</f>
        <v>0</v>
      </c>
      <c r="FB682" s="384">
        <f t="array" ref="FB682">IFERROR(_xlfn.XLOOKUP($A682&amp;$B682,OCTUBRE!$D$11:$D$40&amp;OCTUBRE!$E$11:$E$40,OCTUBRE!$AK$11:$AK$40,_xlfn.XLOOKUP($A682&amp;$B682,OCTUBRE!$BC$11:$BC$40&amp;OCTUBRE!$BD$11:$BD$40,OCTUBRE!$CJ$11:$CJ$40,"A")),"")</f>
        <v>0</v>
      </c>
      <c r="FC682" s="384">
        <f t="array" ref="FC682">IFERROR(_xlfn.XLOOKUP($A682&amp;$B682,'OCTUBRE 2'!$D$11:$D$40&amp;'OCTUBRE 2'!$E$11:$E$40,'OCTUBRE 2'!$AK$11:$AK$40,_xlfn.XLOOKUP($A682&amp;$B682,'OCTUBRE 2'!$BC$11:$BC$40&amp;'OCTUBRE 2'!$BD$11:$BD$40,'OCTUBRE 2'!$CJ$11:$CJ$40,"A")),"")</f>
        <v>0</v>
      </c>
      <c r="FD682" s="384">
        <f t="array" ref="FD682">IFERROR(_xlfn.XLOOKUP($A682&amp;$B682,NOVIEMBRE!$D$11:$D$40&amp;NOVIEMBRE!$E$11:$E$40,NOVIEMBRE!$AK$11:$AK$40,_xlfn.XLOOKUP($A682&amp;$B682,NOVIEMBRE!$BC$11:$BC$40&amp;NOVIEMBRE!$BD$11:$BD$40,NOVIEMBRE!$CJ$11:$CJ$40,"A")),"")</f>
        <v>0</v>
      </c>
      <c r="FE682" s="384">
        <f t="array" ref="FE682">IFERROR(_xlfn.XLOOKUP($A682&amp;$B682,'NOVIEMBRE 2'!$D$11:$D$40&amp;'NOVIEMBRE 2'!$E$11:$E$40,'NOVIEMBRE 2'!$AK$11:$AK$40,_xlfn.XLOOKUP($A682&amp;$B682,'NOVIEMBRE 2'!$BC$11:$BC$40&amp;'NOVIEMBRE 2'!$BD$11:$BD$40,'NOVIEMBRE 2'!$CJ$11:$CJ$40,"A")),"")</f>
        <v>0</v>
      </c>
      <c r="FF682" s="385">
        <f t="array" ref="FF682">IFERROR(_xlfn.XLOOKUP($A682&amp;$B682,DICIEMBRE!$D$11:$D$40&amp;DICIEMBRE!$E$11:$E$40,DICIEMBRE!$AK$11:$AK$40,_xlfn.XLOOKUP($A682&amp;$B682,DICIEMBRE!$BC$11:$BC$40&amp;DICIEMBRE!$BD$11:$BD$40,DICIEMBRE!$CJ$11:$CJ$40,"A")),"")</f>
        <v>0</v>
      </c>
      <c r="FG682" s="386" t="str">
        <f t="shared" si="19"/>
        <v/>
      </c>
      <c r="FH682" s="386" t="str">
        <f t="array" ref="FH682">IF(
 COUNT(DZ682:EH682)=0,
 "-",
 IF(
  COUNT(DZ682:EH682) &lt; COUNTA(DZ682:EH682),
  REPT("🟩", ROUND(COUNT(DZ682:EH682)/COUNTA(DZ682:EH682)*5, 0)) &amp;
  REPT("⬜", 5 - ROUND(COUNT(DZ682:EH682)/COUNTA(DZ682:EH682)*5, 0)),
  IF(
    AVERAGE(IF(DZ682:EH682&lt;&gt;"", DZ682:EH682, )) &gt;= 70, "🟩🟩🟩🟩🟩",
    IF(
      AVERAGE(IF(DZ682:EH682&lt;&gt;"",DZ682:EH682, )) &gt;= 56, "🟨🟨🟨🟨🟨",
      "🟥🟥🟥🟥🟥"
    )
  )
 )
)
</f>
        <v>-</v>
      </c>
    </row>
    <row r="683" ht="15.75" customHeight="1">
      <c r="A683" s="168"/>
      <c r="B683" s="169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1"/>
      <c r="N683" s="172" t="str">
        <f t="shared" si="1"/>
        <v/>
      </c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2" t="str">
        <f t="shared" si="2"/>
        <v/>
      </c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2" t="str">
        <f t="shared" si="3"/>
        <v/>
      </c>
      <c r="AM683" s="173"/>
      <c r="AN683" s="173"/>
      <c r="AO683" s="173"/>
      <c r="AP683" s="173"/>
      <c r="AQ683" s="173"/>
      <c r="AR683" s="173"/>
      <c r="AS683" s="173"/>
      <c r="AT683" s="173"/>
      <c r="AU683" s="173"/>
      <c r="AV683" s="171"/>
      <c r="AW683" s="171"/>
      <c r="AX683" s="172" t="str">
        <f t="shared" si="4"/>
        <v/>
      </c>
      <c r="AY683" s="173"/>
      <c r="AZ683" s="173"/>
      <c r="BA683" s="173"/>
      <c r="BB683" s="173"/>
      <c r="BC683" s="173"/>
      <c r="BD683" s="173"/>
      <c r="BE683" s="173"/>
      <c r="BF683" s="173"/>
      <c r="BG683" s="173"/>
      <c r="BH683" s="173"/>
      <c r="BI683" s="173"/>
      <c r="BJ683" s="172" t="str">
        <f t="shared" si="5"/>
        <v/>
      </c>
      <c r="BK683" s="173"/>
      <c r="BL683" s="173"/>
      <c r="BM683" s="173"/>
      <c r="BN683" s="173"/>
      <c r="BO683" s="173"/>
      <c r="BP683" s="173"/>
      <c r="BQ683" s="173"/>
      <c r="BR683" s="173"/>
      <c r="BS683" s="173"/>
      <c r="BT683" s="173"/>
      <c r="BU683" s="173"/>
      <c r="BV683" s="172" t="str">
        <f t="shared" si="6"/>
        <v/>
      </c>
      <c r="BW683" s="173"/>
      <c r="BX683" s="173"/>
      <c r="BY683" s="173"/>
      <c r="BZ683" s="171"/>
      <c r="CA683" s="171"/>
      <c r="CB683" s="171"/>
      <c r="CC683" s="171"/>
      <c r="CD683" s="171"/>
      <c r="CE683" s="171"/>
      <c r="CF683" s="171"/>
      <c r="CG683" s="171"/>
      <c r="CH683" s="172" t="str">
        <f t="shared" si="7"/>
        <v/>
      </c>
      <c r="CI683" s="171"/>
      <c r="CJ683" s="173"/>
      <c r="CK683" s="173"/>
      <c r="CL683" s="173"/>
      <c r="CM683" s="173"/>
      <c r="CN683" s="171"/>
      <c r="CO683" s="171"/>
      <c r="CP683" s="171"/>
      <c r="CQ683" s="173"/>
      <c r="CR683" s="171"/>
      <c r="CS683" s="171"/>
      <c r="CT683" s="172" t="str">
        <f t="shared" si="8"/>
        <v/>
      </c>
      <c r="CU683" s="172"/>
      <c r="CV683" s="172"/>
      <c r="CW683" s="172"/>
      <c r="CX683" s="172"/>
      <c r="CY683" s="172"/>
      <c r="CZ683" s="172"/>
      <c r="DA683" s="172"/>
      <c r="DB683" s="172"/>
      <c r="DC683" s="172"/>
      <c r="DD683" s="172"/>
      <c r="DE683" s="172"/>
      <c r="DF683" s="172"/>
      <c r="DG683" s="188" t="str">
        <f t="array" ref="DG683">IFERROR(_xlfn.XLOOKUP($A683&amp;B683,MARZO!$D$11:$D$40&amp;MARZO!$E$11:$E$40,MARZO!$AM$11:$AM$40,_xlfn.XLOOKUP($A683&amp;$B683,MARZO!$BC$11:$BC$40&amp;MARZO!$BD$11:$BD$40,MARZO!$CL$11:$CL$40,"A"))/1%,"")</f>
        <v/>
      </c>
      <c r="DH683" s="188" t="str">
        <f t="array" ref="DH683">IFERROR(_xlfn.XLOOKUP($A683&amp;$B683,ABRIL!$D$11:$D$40&amp;ABRIL!$E$11:$E$40,ABRIL!$AM$11:$AM$40,_xlfn.XLOOKUP($A683&amp;$B683,ABRIL!$BC$11:$BC$40&amp;ABRIL!$BD$11:$BD$40,ABRIL!$CL$11:$CL$40,"A"))/1%,"")</f>
        <v/>
      </c>
      <c r="DI683" s="188" t="str">
        <f t="array" ref="DI683">IFERROR(_xlfn.XLOOKUP($A683&amp;$B683,'ABRIL 2'!$D$11:$D$40&amp;'ABRIL 2'!$E$11:$E$40,'ABRIL 2'!$AM$11:$AM$40,_xlfn.XLOOKUP($A683&amp;$B683,'ABRIL 2'!$BC$11:$BC$40&amp;'ABRIL 2'!$BD$11:$BD$40,'ABRIL 2'!$CL$11:$CL$40,"A"))/1%,"")</f>
        <v/>
      </c>
      <c r="DJ683" s="188" t="str">
        <f t="array" ref="DJ683">IFERROR(_xlfn.XLOOKUP($A683&amp;$B683,MAYO!$D$11:$D$40&amp;MAYO!$E$11:$E$40,MAYO!$AM$11:$AM$40,_xlfn.XLOOKUP($A683&amp;$B683,MAYO!$BC$11:$BC$40&amp;MAYO!$BD$11:$BD$40,MAYO!$CL$11:$CL$40,"A"))/1%,"")</f>
        <v/>
      </c>
      <c r="DK683" s="188" t="str">
        <f t="array" ref="DK683">IFERROR(_xlfn.XLOOKUP($A683&amp;$B683,'MAYO 2'!$D$11:$D$40&amp;'MAYO 2'!$E$11:$E$40,'MAYO 2'!$AM$11:$AM$40,_xlfn.XLOOKUP($A683&amp;$B683,'MAYO 2'!$BC$11:$BC$40&amp;'MAYO 2'!$BD$11:$BD$40,'MAYO 2'!$CL$11:$CL$40,"A"))/1%,"")</f>
        <v/>
      </c>
      <c r="DL683" s="188" t="str">
        <f t="array" ref="DL683">IFERROR(_xlfn.XLOOKUP($A683&amp;$B683,JUNIO!$D$11:$D$40&amp;JUNIO!$E$11:$E$40,JUNIO!$AM$11:$AM$40,_xlfn.XLOOKUP($A683&amp;$B683,JUNIO!$BC$11:$BC$40&amp;JUNIO!$BD$11:$BD$40,JUNIO!$CL$11:$CL$40,"A"))/1%,"")</f>
        <v/>
      </c>
      <c r="DM683" s="188" t="str">
        <f t="array" ref="DM683">IFERROR(_xlfn.XLOOKUP($A683&amp;$B683,'JUNIO 2'!$D$11:$D$40&amp;'JUNIO 2'!$E$11:$E$40,'JUNIO 2'!$AM$11:$AM$40,_xlfn.XLOOKUP($A683&amp;$B683,'JUNIO 2'!$BC$11:$BC$40&amp;'JUNIO 2'!$BD$11:$BD$40,'JUNIO 2'!$CL$11:$CL$40,"A"))/1%,"")</f>
        <v/>
      </c>
      <c r="DN683" s="188" t="str">
        <f t="array" ref="DN683">IFERROR(_xlfn.XLOOKUP($A683&amp;$B683,JULIO!$D$11:$D$40&amp;JULIO!$E$11:$E$40,JULIO!$AM$11:$AM$40,_xlfn.XLOOKUP($A683&amp;$B683,JULIO!$BC$11:$BC$40&amp;JULIO!$BD$11:$BD$40,JULIO!$CL$11:$CL$40,"A"))/1%,"")</f>
        <v/>
      </c>
      <c r="DO683" s="188" t="str">
        <f t="array" ref="DO683">IFERROR(_xlfn.XLOOKUP($A683&amp;$B683,'JULIO 2'!$D$11:$D$40&amp;'JULIO 2'!$E$11:$E$40,'JULIO 2'!$AM$11:$AM$40,_xlfn.XLOOKUP($A683&amp;$B683,'JULIO 2'!$BC$11:$BC$40&amp;'JULIO 2'!$BD$11:$BD$40,'JULIO 2'!$CL$11:$CL$40,"A"))/1%,"")</f>
        <v/>
      </c>
      <c r="DP683" s="188" t="str">
        <f t="array" ref="DP683">IFERROR(_xlfn.XLOOKUP($A683&amp;$B683,AGOSTO!$D$11:$D$40&amp;AGOSTO!$E$11:$E$40,AGOSTO!$AM$11:$AM$40,_xlfn.XLOOKUP($A683&amp;$B683,AGOSTO!$BC$11:$BC$40&amp;AGOSTO!$BD$11:$BD$40,AGOSTO!$CL$11:$CL$40,"A"))/1%,"")</f>
        <v/>
      </c>
      <c r="DQ683" s="188" t="str">
        <f t="array" ref="DQ683">IFERROR(_xlfn.XLOOKUP($A683&amp;$B683,'AGOSTO 2'!$D$11:$D$40&amp;'AGOSTO 2'!$E$11:$E$40,'AGOSTO 2'!$AM$11:$AM$40,_xlfn.XLOOKUP($A683&amp;$B683,'AGOSTO 2'!$BC$11:$BC$40&amp;'AGOSTO 2'!$BD$11:$BD$40,'AGOSTO 2'!$CL$11:$CL$40,"A"))/1%,"")</f>
        <v/>
      </c>
      <c r="DR683" s="188" t="str">
        <f t="array" ref="DR683">IFERROR(_xlfn.XLOOKUP($A683&amp;$B683,SEPTIEMBRE!$D$11:$D$40&amp;SEPTIEMBRE!$E$11:$E$40,SEPTIEMBRE!$AM$11:$AM$40,_xlfn.XLOOKUP($A683&amp;$B683,SEPTIEMBRE!$BC$11:$BC$40&amp;SEPTIEMBRE!$BD$11:$BD$40,SEPTIEMBRE!$CL$11:$CL$40,"A"))/1%,"")</f>
        <v/>
      </c>
      <c r="DS683" s="188" t="str">
        <f t="array" ref="DS683">IFERROR(_xlfn.XLOOKUP($A683&amp;$B683,'SEPTIEMBRE 2'!$D$11:$D$40&amp;'SEPTIEMBRE 2'!$E$11:$E$40,'SEPTIEMBRE 2'!$AM$11:$AM$40,_xlfn.XLOOKUP($A683&amp;$B683,'SEPTIEMBRE 2'!$BC$11:$BC$40&amp;'SEPTIEMBRE 2'!$BD$11:$BD$40,'SEPTIEMBRE 2'!$CL$11:$CL$40,"A"))/1%,"")</f>
        <v/>
      </c>
      <c r="DT683" s="188" t="str">
        <f t="array" ref="DT683">IFERROR(_xlfn.XLOOKUP($A683&amp;$B683,'SEPTIEMBRE 3'!$D$11:$D$40&amp;'SEPTIEMBRE 3'!$E$11:$E$40,'SEPTIEMBRE 3'!$AM$11:$AM$40,_xlfn.XLOOKUP($A683&amp;$B683,'SEPTIEMBRE 3'!$BC$11:$BC$40&amp;'SEPTIEMBRE 3'!$BD$11:$BD$40,'SEPTIEMBRE 3'!$CL$11:$CL$40,"A"))/1%,"")</f>
        <v/>
      </c>
      <c r="DU683" s="188" t="str">
        <f t="array" ref="DU683">IFERROR(_xlfn.XLOOKUP($A683&amp;$B683,OCTUBRE!$D$11:$D$40&amp;OCTUBRE!$E$11:$E$40,OCTUBRE!$AM$11:$AM$40,_xlfn.XLOOKUP($A683&amp;$B683,OCTUBRE!$BC$11:$BC$40&amp;OCTUBRE!$BD$11:$BD$40,OCTUBRE!$CL$11:$CL$40,"A"))/1%,"")</f>
        <v/>
      </c>
      <c r="DV683" s="188" t="str">
        <f t="array" ref="DV683">IFERROR(_xlfn.XLOOKUP($A683&amp;$B683,'OCTUBRE 2'!$D$11:$D$40&amp;'OCTUBRE 2'!$E$11:$E$40,'OCTUBRE 2'!$AM$11:$AM$40,_xlfn.XLOOKUP($A683&amp;$B683,'OCTUBRE 2'!$BC$11:$BC$40&amp;'OCTUBRE 2'!$BD$11:$BD$40,'OCTUBRE 2'!$CL$11:$CL$40,"A"))/1%,"")</f>
        <v/>
      </c>
      <c r="DW683" s="188" t="str">
        <f t="array" ref="DW683">IFERROR(_xlfn.XLOOKUP($A683&amp;$B683,NOVIEMBRE!$D$11:$D$40&amp;NOVIEMBRE!$E$11:$E$40,NOVIEMBRE!$AM$11:$AM$40,_xlfn.XLOOKUP($A683&amp;$B683,NOVIEMBRE!$BC$11:$BC$40&amp;NOVIEMBRE!$BD$11:$BD$40,NOVIEMBRE!$CL$11:$CL$40,"A"))/1%,"")</f>
        <v/>
      </c>
      <c r="DX683" s="188" t="str">
        <f t="array" ref="DX683">IFERROR(_xlfn.XLOOKUP($A683&amp;$B683,'NOVIEMBRE 2'!$D$11:$D$40&amp;'NOVIEMBRE 2'!$E$11:$E$40,'NOVIEMBRE 2'!$AM$11:$AM$40,_xlfn.XLOOKUP($A683&amp;$B683,'NOVIEMBRE 2'!$BC$11:$BC$40&amp;'NOVIEMBRE 2'!$BD$11:$BD$40,'NOVIEMBRE 2'!$CL$11:$CL$40,"A"))/1%,"")</f>
        <v/>
      </c>
      <c r="DY683" s="188" t="str">
        <f t="array" ref="DY683">IFERROR(_xlfn.XLOOKUP($A683&amp;$B683,DICIEMBRE!$D$11:$D$40&amp;DICIEMBRE!$E$11:$E$40,DICIEMBRE!$AM$11:$AM$40,_xlfn.XLOOKUP($A683&amp;$B683,DICIEMBRE!$BC$11:$BC$40&amp;DICIEMBRE!$BD$11:$BD$40,DICIEMBRE!$CL$11:$CL$40,"A"))/1%,"")</f>
        <v/>
      </c>
      <c r="DZ683" s="381" t="str">
        <f t="shared" si="9"/>
        <v>-</v>
      </c>
      <c r="EA683" s="381" t="str">
        <f t="shared" si="10"/>
        <v>-</v>
      </c>
      <c r="EB683" s="381" t="str">
        <f t="shared" si="11"/>
        <v>-</v>
      </c>
      <c r="EC683" s="381" t="str">
        <f t="shared" si="12"/>
        <v>-</v>
      </c>
      <c r="ED683" s="381" t="str">
        <f t="shared" si="13"/>
        <v>-</v>
      </c>
      <c r="EE683" s="381" t="str">
        <f t="shared" si="14"/>
        <v>-</v>
      </c>
      <c r="EF683" s="381" t="str">
        <f t="shared" si="15"/>
        <v>-</v>
      </c>
      <c r="EG683" s="381" t="str">
        <f t="shared" si="16"/>
        <v>-</v>
      </c>
      <c r="EH683" s="381" t="str">
        <f t="shared" si="17"/>
        <v>-</v>
      </c>
      <c r="EI683" s="188" t="str">
        <f t="shared" si="18"/>
        <v/>
      </c>
      <c r="EJ683" s="382"/>
      <c r="EK683" s="382"/>
      <c r="EL683" s="383"/>
      <c r="EM683" s="21"/>
      <c r="EN683" s="384">
        <f t="array" ref="EN683">IFERROR(_xlfn.XLOOKUP($A683&amp;$B683,MARZO!$D$11:$D$40&amp;MARZO!$E$11:$E$40,MARZO!$AK$11:$AK$40,_xlfn.XLOOKUP($A683&amp;$B683,MARZO!$BC$11:$BC$40&amp;MARZO!$BD$11:$BD$40,MARZO!$CJ$11:$CJ$40,"A")),"")</f>
        <v>0</v>
      </c>
      <c r="EO683" s="384">
        <f t="array" ref="EO683">IFERROR(_xlfn.XLOOKUP($A683&amp;$B683,ABRIL!$D$11:$D$40&amp;ABRIL!$E$11:$E$40,ABRIL!$AK$11:$AK$40,_xlfn.XLOOKUP($A683&amp;$B683,ABRIL!$BC$11:$BC$40&amp;ABRIL!$BD$11:$BD$40,ABRIL!$CJ$11:$CJ$40,"A")),"")</f>
        <v>0</v>
      </c>
      <c r="EP683" s="384">
        <f t="array" ref="EP683">IFERROR(_xlfn.XLOOKUP($A683&amp;$B683,'ABRIL 2'!$D$11:$D$40&amp;'ABRIL 2'!$E$11:$E$40,'ABRIL 2'!$AK$11:$AK$40,_xlfn.XLOOKUP($A683&amp;$B683,'ABRIL 2'!$BC$11:$BC$40&amp;'ABRIL 2'!$BD$11:$BD$40,'ABRIL 2'!$CJ$11:$CJ$40,"A")),"")</f>
        <v>0</v>
      </c>
      <c r="EQ683" s="384">
        <f t="array" ref="EQ683">IFERROR(_xlfn.XLOOKUP($A683&amp;$B683,MAYO!$D$11:$D$40&amp;MAYO!$E$11:$E$40,MAYO!$AK$11:$AK$40,_xlfn.XLOOKUP($A683&amp;$B683,MAYO!$BC$11:$BC$40&amp;MAYO!$BD$11:$BD$40,MAYO!$CJ$11:$CJ$40,"A")),"")</f>
        <v>0</v>
      </c>
      <c r="ER683" s="384">
        <f t="array" ref="ER683">IFERROR(_xlfn.XLOOKUP($A683&amp;$B683,'MAYO 2'!$D$11:$D$40&amp;'MAYO 2'!$E$11:$E$40,'MAYO 2'!$AK$11:$AK$40,_xlfn.XLOOKUP($A683&amp;$B683,'MAYO 2'!$BC$11:$BC$40&amp;'MAYO 2'!$BD$11:$BD$40,'MAYO 2'!$CJ$11:$CJ$40,"A")),"")</f>
        <v>0</v>
      </c>
      <c r="ES683" s="384">
        <f t="array" ref="ES683">IFERROR(_xlfn.XLOOKUP($A683&amp;$B683,JUNIO!$D$11:$D$40&amp;JUNIO!$E$11:$E$40,JUNIO!$AK$11:$AK$40,_xlfn.XLOOKUP($A683&amp;$B683,JUNIO!$BC$11:$BC$40&amp;JUNIO!$BD$11:$BD$40,JUNIO!$CJ$11:$CJ$40,"A")),"")</f>
        <v>0</v>
      </c>
      <c r="ET683" s="384">
        <f t="array" ref="ET683">IFERROR(_xlfn.XLOOKUP($A683&amp;$B683,'JUNIO 2'!$D$11:$D$40&amp;'JUNIO 2'!$E$11:$E$40,'JUNIO 2'!$AK$11:$AK$40,_xlfn.XLOOKUP($A683&amp;$B683,'JUNIO 2'!$BC$11:$BC$40&amp;'JUNIO 2'!$BD$11:$BD$40,'JUNIO 2'!$CJ$11:$CJ$40,"A")),"")</f>
        <v>0</v>
      </c>
      <c r="EU683" s="384">
        <f t="array" ref="EU683">IFERROR(_xlfn.XLOOKUP($A683&amp;$B683,JULIO!$D$11:$D$40&amp;JULIO!$E$11:$E$40,JULIO!$AK$11:$AK$40,_xlfn.XLOOKUP($A683&amp;$B683,JULIO!$BC$11:$BC$40&amp;JULIO!$BD$11:$BD$40,JULIO!$CJ$11:$CJ$40,"A")),"")</f>
        <v>0</v>
      </c>
      <c r="EV683" s="384">
        <f t="array" ref="EV683">IFERROR(_xlfn.XLOOKUP($A683&amp;$B683,'JULIO 2'!$D$11:$D$40&amp;'JULIO 2'!$E$11:$E$40,'JULIO 2'!$AK$11:$AK$40,_xlfn.XLOOKUP($A683&amp;$B683,'JULIO 2'!$BC$11:$BC$40&amp;'JULIO 2'!$BD$11:$BD$40,'JULIO 2'!$CJ$11:$CJ$40,"A")),"")</f>
        <v>0</v>
      </c>
      <c r="EW683" s="384">
        <f t="array" ref="EW683">IFERROR(_xlfn.XLOOKUP($A683&amp;$B683,AGOSTO!$D$11:$D$40&amp;AGOSTO!$E$11:$E$40,AGOSTO!$AK$11:$AK$40,_xlfn.XLOOKUP($A683&amp;$B683,AGOSTO!$BC$11:$BC$40&amp;AGOSTO!$BD$11:$BD$40,AGOSTO!$CJ$11:$CJ$40,"A")),"")</f>
        <v>0</v>
      </c>
      <c r="EX683" s="384">
        <f t="array" ref="EX683">IFERROR(_xlfn.XLOOKUP($A683&amp;$B683,'AGOSTO 2'!$D$11:$D$40&amp;'AGOSTO 2'!$E$11:$E$40,'AGOSTO 2'!$AK$11:$AK$40,_xlfn.XLOOKUP($A683&amp;$B683,'AGOSTO 2'!$BC$11:$BC$40&amp;'AGOSTO 2'!$BD$11:$BD$40,'AGOSTO 2'!$CJ$11:$CJ$40,"A")),"")</f>
        <v>0</v>
      </c>
      <c r="EY683" s="384">
        <f t="array" ref="EY683">IFERROR(_xlfn.XLOOKUP($A683&amp;$B683,SEPTIEMBRE!$D$11:$D$40&amp;SEPTIEMBRE!$E$11:$E$40,SEPTIEMBRE!$AK$11:$AK$40,_xlfn.XLOOKUP($A683&amp;$B683,SEPTIEMBRE!$BC$11:$BC$40&amp;SEPTIEMBRE!$BD$11:$BD$40,SEPTIEMBRE!$CJ$11:$CJ$40,"A")),"")</f>
        <v>0</v>
      </c>
      <c r="EZ683" s="384">
        <f t="array" ref="EZ683">IFERROR(_xlfn.XLOOKUP($A683&amp;$B683,'SEPTIEMBRE 2'!$D$11:$D$40&amp;'SEPTIEMBRE 2'!$E$11:$E$40,'SEPTIEMBRE 2'!$AK$11:$AK$40,_xlfn.XLOOKUP($A683&amp;$B683,'SEPTIEMBRE 2'!$BC$11:$BC$40&amp;'SEPTIEMBRE 2'!$BD$11:$BD$40,'SEPTIEMBRE 2'!$CJ$11:$CJ$40,"A")),"")</f>
        <v>0</v>
      </c>
      <c r="FA683" s="384">
        <f t="array" ref="FA683">IFERROR(_xlfn.XLOOKUP($A683&amp;$B683,'SEPTIEMBRE 3'!$D$11:$D$40&amp;'SEPTIEMBRE 3'!$E$11:$E$40,'SEPTIEMBRE 3'!$AK$11:$AK$40,_xlfn.XLOOKUP($A683&amp;$B683,'SEPTIEMBRE 3'!$BC$11:$BC$40&amp;'SEPTIEMBRE 3'!$BD$11:$BD$40,'SEPTIEMBRE 3'!$CJ$11:$CJ$40,"A")),"")</f>
        <v>0</v>
      </c>
      <c r="FB683" s="384">
        <f t="array" ref="FB683">IFERROR(_xlfn.XLOOKUP($A683&amp;$B683,OCTUBRE!$D$11:$D$40&amp;OCTUBRE!$E$11:$E$40,OCTUBRE!$AK$11:$AK$40,_xlfn.XLOOKUP($A683&amp;$B683,OCTUBRE!$BC$11:$BC$40&amp;OCTUBRE!$BD$11:$BD$40,OCTUBRE!$CJ$11:$CJ$40,"A")),"")</f>
        <v>0</v>
      </c>
      <c r="FC683" s="384">
        <f t="array" ref="FC683">IFERROR(_xlfn.XLOOKUP($A683&amp;$B683,'OCTUBRE 2'!$D$11:$D$40&amp;'OCTUBRE 2'!$E$11:$E$40,'OCTUBRE 2'!$AK$11:$AK$40,_xlfn.XLOOKUP($A683&amp;$B683,'OCTUBRE 2'!$BC$11:$BC$40&amp;'OCTUBRE 2'!$BD$11:$BD$40,'OCTUBRE 2'!$CJ$11:$CJ$40,"A")),"")</f>
        <v>0</v>
      </c>
      <c r="FD683" s="384">
        <f t="array" ref="FD683">IFERROR(_xlfn.XLOOKUP($A683&amp;$B683,NOVIEMBRE!$D$11:$D$40&amp;NOVIEMBRE!$E$11:$E$40,NOVIEMBRE!$AK$11:$AK$40,_xlfn.XLOOKUP($A683&amp;$B683,NOVIEMBRE!$BC$11:$BC$40&amp;NOVIEMBRE!$BD$11:$BD$40,NOVIEMBRE!$CJ$11:$CJ$40,"A")),"")</f>
        <v>0</v>
      </c>
      <c r="FE683" s="384">
        <f t="array" ref="FE683">IFERROR(_xlfn.XLOOKUP($A683&amp;$B683,'NOVIEMBRE 2'!$D$11:$D$40&amp;'NOVIEMBRE 2'!$E$11:$E$40,'NOVIEMBRE 2'!$AK$11:$AK$40,_xlfn.XLOOKUP($A683&amp;$B683,'NOVIEMBRE 2'!$BC$11:$BC$40&amp;'NOVIEMBRE 2'!$BD$11:$BD$40,'NOVIEMBRE 2'!$CJ$11:$CJ$40,"A")),"")</f>
        <v>0</v>
      </c>
      <c r="FF683" s="385">
        <f t="array" ref="FF683">IFERROR(_xlfn.XLOOKUP($A683&amp;$B683,DICIEMBRE!$D$11:$D$40&amp;DICIEMBRE!$E$11:$E$40,DICIEMBRE!$AK$11:$AK$40,_xlfn.XLOOKUP($A683&amp;$B683,DICIEMBRE!$BC$11:$BC$40&amp;DICIEMBRE!$BD$11:$BD$40,DICIEMBRE!$CJ$11:$CJ$40,"A")),"")</f>
        <v>0</v>
      </c>
      <c r="FG683" s="386" t="str">
        <f t="shared" si="19"/>
        <v/>
      </c>
      <c r="FH683" s="386" t="str">
        <f t="array" ref="FH683">IF(
 COUNT(DZ683:EH683)=0,
 "-",
 IF(
  COUNT(DZ683:EH683) &lt; COUNTA(DZ683:EH683),
  REPT("🟩", ROUND(COUNT(DZ683:EH683)/COUNTA(DZ683:EH683)*5, 0)) &amp;
  REPT("⬜", 5 - ROUND(COUNT(DZ683:EH683)/COUNTA(DZ683:EH683)*5, 0)),
  IF(
    AVERAGE(IF(DZ683:EH683&lt;&gt;"", DZ683:EH683, )) &gt;= 70, "🟩🟩🟩🟩🟩",
    IF(
      AVERAGE(IF(DZ683:EH683&lt;&gt;"",DZ683:EH683, )) &gt;= 56, "🟨🟨🟨🟨🟨",
      "🟥🟥🟥🟥🟥"
    )
  )
 )
)
</f>
        <v>-</v>
      </c>
    </row>
    <row r="684" ht="15.75" customHeight="1">
      <c r="A684" s="168"/>
      <c r="B684" s="169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1"/>
      <c r="N684" s="172" t="str">
        <f t="shared" si="1"/>
        <v/>
      </c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2" t="str">
        <f t="shared" si="2"/>
        <v/>
      </c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2" t="str">
        <f t="shared" si="3"/>
        <v/>
      </c>
      <c r="AM684" s="173"/>
      <c r="AN684" s="173"/>
      <c r="AO684" s="173"/>
      <c r="AP684" s="173"/>
      <c r="AQ684" s="173"/>
      <c r="AR684" s="173"/>
      <c r="AS684" s="173"/>
      <c r="AT684" s="173"/>
      <c r="AU684" s="173"/>
      <c r="AV684" s="171"/>
      <c r="AW684" s="171"/>
      <c r="AX684" s="172" t="str">
        <f t="shared" si="4"/>
        <v/>
      </c>
      <c r="AY684" s="173"/>
      <c r="AZ684" s="173"/>
      <c r="BA684" s="173"/>
      <c r="BB684" s="173"/>
      <c r="BC684" s="173"/>
      <c r="BD684" s="173"/>
      <c r="BE684" s="173"/>
      <c r="BF684" s="173"/>
      <c r="BG684" s="173"/>
      <c r="BH684" s="173"/>
      <c r="BI684" s="173"/>
      <c r="BJ684" s="172" t="str">
        <f t="shared" si="5"/>
        <v/>
      </c>
      <c r="BK684" s="173"/>
      <c r="BL684" s="173"/>
      <c r="BM684" s="173"/>
      <c r="BN684" s="173"/>
      <c r="BO684" s="173"/>
      <c r="BP684" s="173"/>
      <c r="BQ684" s="173"/>
      <c r="BR684" s="173"/>
      <c r="BS684" s="173"/>
      <c r="BT684" s="173"/>
      <c r="BU684" s="173"/>
      <c r="BV684" s="172" t="str">
        <f t="shared" si="6"/>
        <v/>
      </c>
      <c r="BW684" s="173"/>
      <c r="BX684" s="173"/>
      <c r="BY684" s="173"/>
      <c r="BZ684" s="171"/>
      <c r="CA684" s="171"/>
      <c r="CB684" s="171"/>
      <c r="CC684" s="171"/>
      <c r="CD684" s="171"/>
      <c r="CE684" s="171"/>
      <c r="CF684" s="171"/>
      <c r="CG684" s="171"/>
      <c r="CH684" s="172" t="str">
        <f t="shared" si="7"/>
        <v/>
      </c>
      <c r="CI684" s="171"/>
      <c r="CJ684" s="173"/>
      <c r="CK684" s="173"/>
      <c r="CL684" s="173"/>
      <c r="CM684" s="173"/>
      <c r="CN684" s="171"/>
      <c r="CO684" s="171"/>
      <c r="CP684" s="171"/>
      <c r="CQ684" s="173"/>
      <c r="CR684" s="171"/>
      <c r="CS684" s="171"/>
      <c r="CT684" s="172" t="str">
        <f t="shared" si="8"/>
        <v/>
      </c>
      <c r="CU684" s="172"/>
      <c r="CV684" s="172"/>
      <c r="CW684" s="172"/>
      <c r="CX684" s="172"/>
      <c r="CY684" s="172"/>
      <c r="CZ684" s="172"/>
      <c r="DA684" s="172"/>
      <c r="DB684" s="172"/>
      <c r="DC684" s="172"/>
      <c r="DD684" s="172"/>
      <c r="DE684" s="172"/>
      <c r="DF684" s="172"/>
      <c r="DG684" s="188" t="str">
        <f t="array" ref="DG684">IFERROR(_xlfn.XLOOKUP($A684&amp;B684,MARZO!$D$11:$D$40&amp;MARZO!$E$11:$E$40,MARZO!$AM$11:$AM$40,_xlfn.XLOOKUP($A684&amp;$B684,MARZO!$BC$11:$BC$40&amp;MARZO!$BD$11:$BD$40,MARZO!$CL$11:$CL$40,"A"))/1%,"")</f>
        <v/>
      </c>
      <c r="DH684" s="188" t="str">
        <f t="array" ref="DH684">IFERROR(_xlfn.XLOOKUP($A684&amp;$B684,ABRIL!$D$11:$D$40&amp;ABRIL!$E$11:$E$40,ABRIL!$AM$11:$AM$40,_xlfn.XLOOKUP($A684&amp;$B684,ABRIL!$BC$11:$BC$40&amp;ABRIL!$BD$11:$BD$40,ABRIL!$CL$11:$CL$40,"A"))/1%,"")</f>
        <v/>
      </c>
      <c r="DI684" s="188" t="str">
        <f t="array" ref="DI684">IFERROR(_xlfn.XLOOKUP($A684&amp;$B684,'ABRIL 2'!$D$11:$D$40&amp;'ABRIL 2'!$E$11:$E$40,'ABRIL 2'!$AM$11:$AM$40,_xlfn.XLOOKUP($A684&amp;$B684,'ABRIL 2'!$BC$11:$BC$40&amp;'ABRIL 2'!$BD$11:$BD$40,'ABRIL 2'!$CL$11:$CL$40,"A"))/1%,"")</f>
        <v/>
      </c>
      <c r="DJ684" s="188" t="str">
        <f t="array" ref="DJ684">IFERROR(_xlfn.XLOOKUP($A684&amp;$B684,MAYO!$D$11:$D$40&amp;MAYO!$E$11:$E$40,MAYO!$AM$11:$AM$40,_xlfn.XLOOKUP($A684&amp;$B684,MAYO!$BC$11:$BC$40&amp;MAYO!$BD$11:$BD$40,MAYO!$CL$11:$CL$40,"A"))/1%,"")</f>
        <v/>
      </c>
      <c r="DK684" s="188" t="str">
        <f t="array" ref="DK684">IFERROR(_xlfn.XLOOKUP($A684&amp;$B684,'MAYO 2'!$D$11:$D$40&amp;'MAYO 2'!$E$11:$E$40,'MAYO 2'!$AM$11:$AM$40,_xlfn.XLOOKUP($A684&amp;$B684,'MAYO 2'!$BC$11:$BC$40&amp;'MAYO 2'!$BD$11:$BD$40,'MAYO 2'!$CL$11:$CL$40,"A"))/1%,"")</f>
        <v/>
      </c>
      <c r="DL684" s="188" t="str">
        <f t="array" ref="DL684">IFERROR(_xlfn.XLOOKUP($A684&amp;$B684,JUNIO!$D$11:$D$40&amp;JUNIO!$E$11:$E$40,JUNIO!$AM$11:$AM$40,_xlfn.XLOOKUP($A684&amp;$B684,JUNIO!$BC$11:$BC$40&amp;JUNIO!$BD$11:$BD$40,JUNIO!$CL$11:$CL$40,"A"))/1%,"")</f>
        <v/>
      </c>
      <c r="DM684" s="188" t="str">
        <f t="array" ref="DM684">IFERROR(_xlfn.XLOOKUP($A684&amp;$B684,'JUNIO 2'!$D$11:$D$40&amp;'JUNIO 2'!$E$11:$E$40,'JUNIO 2'!$AM$11:$AM$40,_xlfn.XLOOKUP($A684&amp;$B684,'JUNIO 2'!$BC$11:$BC$40&amp;'JUNIO 2'!$BD$11:$BD$40,'JUNIO 2'!$CL$11:$CL$40,"A"))/1%,"")</f>
        <v/>
      </c>
      <c r="DN684" s="188" t="str">
        <f t="array" ref="DN684">IFERROR(_xlfn.XLOOKUP($A684&amp;$B684,JULIO!$D$11:$D$40&amp;JULIO!$E$11:$E$40,JULIO!$AM$11:$AM$40,_xlfn.XLOOKUP($A684&amp;$B684,JULIO!$BC$11:$BC$40&amp;JULIO!$BD$11:$BD$40,JULIO!$CL$11:$CL$40,"A"))/1%,"")</f>
        <v/>
      </c>
      <c r="DO684" s="188" t="str">
        <f t="array" ref="DO684">IFERROR(_xlfn.XLOOKUP($A684&amp;$B684,'JULIO 2'!$D$11:$D$40&amp;'JULIO 2'!$E$11:$E$40,'JULIO 2'!$AM$11:$AM$40,_xlfn.XLOOKUP($A684&amp;$B684,'JULIO 2'!$BC$11:$BC$40&amp;'JULIO 2'!$BD$11:$BD$40,'JULIO 2'!$CL$11:$CL$40,"A"))/1%,"")</f>
        <v/>
      </c>
      <c r="DP684" s="188" t="str">
        <f t="array" ref="DP684">IFERROR(_xlfn.XLOOKUP($A684&amp;$B684,AGOSTO!$D$11:$D$40&amp;AGOSTO!$E$11:$E$40,AGOSTO!$AM$11:$AM$40,_xlfn.XLOOKUP($A684&amp;$B684,AGOSTO!$BC$11:$BC$40&amp;AGOSTO!$BD$11:$BD$40,AGOSTO!$CL$11:$CL$40,"A"))/1%,"")</f>
        <v/>
      </c>
      <c r="DQ684" s="188" t="str">
        <f t="array" ref="DQ684">IFERROR(_xlfn.XLOOKUP($A684&amp;$B684,'AGOSTO 2'!$D$11:$D$40&amp;'AGOSTO 2'!$E$11:$E$40,'AGOSTO 2'!$AM$11:$AM$40,_xlfn.XLOOKUP($A684&amp;$B684,'AGOSTO 2'!$BC$11:$BC$40&amp;'AGOSTO 2'!$BD$11:$BD$40,'AGOSTO 2'!$CL$11:$CL$40,"A"))/1%,"")</f>
        <v/>
      </c>
      <c r="DR684" s="188" t="str">
        <f t="array" ref="DR684">IFERROR(_xlfn.XLOOKUP($A684&amp;$B684,SEPTIEMBRE!$D$11:$D$40&amp;SEPTIEMBRE!$E$11:$E$40,SEPTIEMBRE!$AM$11:$AM$40,_xlfn.XLOOKUP($A684&amp;$B684,SEPTIEMBRE!$BC$11:$BC$40&amp;SEPTIEMBRE!$BD$11:$BD$40,SEPTIEMBRE!$CL$11:$CL$40,"A"))/1%,"")</f>
        <v/>
      </c>
      <c r="DS684" s="188" t="str">
        <f t="array" ref="DS684">IFERROR(_xlfn.XLOOKUP($A684&amp;$B684,'SEPTIEMBRE 2'!$D$11:$D$40&amp;'SEPTIEMBRE 2'!$E$11:$E$40,'SEPTIEMBRE 2'!$AM$11:$AM$40,_xlfn.XLOOKUP($A684&amp;$B684,'SEPTIEMBRE 2'!$BC$11:$BC$40&amp;'SEPTIEMBRE 2'!$BD$11:$BD$40,'SEPTIEMBRE 2'!$CL$11:$CL$40,"A"))/1%,"")</f>
        <v/>
      </c>
      <c r="DT684" s="188" t="str">
        <f t="array" ref="DT684">IFERROR(_xlfn.XLOOKUP($A684&amp;$B684,'SEPTIEMBRE 3'!$D$11:$D$40&amp;'SEPTIEMBRE 3'!$E$11:$E$40,'SEPTIEMBRE 3'!$AM$11:$AM$40,_xlfn.XLOOKUP($A684&amp;$B684,'SEPTIEMBRE 3'!$BC$11:$BC$40&amp;'SEPTIEMBRE 3'!$BD$11:$BD$40,'SEPTIEMBRE 3'!$CL$11:$CL$40,"A"))/1%,"")</f>
        <v/>
      </c>
      <c r="DU684" s="188" t="str">
        <f t="array" ref="DU684">IFERROR(_xlfn.XLOOKUP($A684&amp;$B684,OCTUBRE!$D$11:$D$40&amp;OCTUBRE!$E$11:$E$40,OCTUBRE!$AM$11:$AM$40,_xlfn.XLOOKUP($A684&amp;$B684,OCTUBRE!$BC$11:$BC$40&amp;OCTUBRE!$BD$11:$BD$40,OCTUBRE!$CL$11:$CL$40,"A"))/1%,"")</f>
        <v/>
      </c>
      <c r="DV684" s="188" t="str">
        <f t="array" ref="DV684">IFERROR(_xlfn.XLOOKUP($A684&amp;$B684,'OCTUBRE 2'!$D$11:$D$40&amp;'OCTUBRE 2'!$E$11:$E$40,'OCTUBRE 2'!$AM$11:$AM$40,_xlfn.XLOOKUP($A684&amp;$B684,'OCTUBRE 2'!$BC$11:$BC$40&amp;'OCTUBRE 2'!$BD$11:$BD$40,'OCTUBRE 2'!$CL$11:$CL$40,"A"))/1%,"")</f>
        <v/>
      </c>
      <c r="DW684" s="188" t="str">
        <f t="array" ref="DW684">IFERROR(_xlfn.XLOOKUP($A684&amp;$B684,NOVIEMBRE!$D$11:$D$40&amp;NOVIEMBRE!$E$11:$E$40,NOVIEMBRE!$AM$11:$AM$40,_xlfn.XLOOKUP($A684&amp;$B684,NOVIEMBRE!$BC$11:$BC$40&amp;NOVIEMBRE!$BD$11:$BD$40,NOVIEMBRE!$CL$11:$CL$40,"A"))/1%,"")</f>
        <v/>
      </c>
      <c r="DX684" s="188" t="str">
        <f t="array" ref="DX684">IFERROR(_xlfn.XLOOKUP($A684&amp;$B684,'NOVIEMBRE 2'!$D$11:$D$40&amp;'NOVIEMBRE 2'!$E$11:$E$40,'NOVIEMBRE 2'!$AM$11:$AM$40,_xlfn.XLOOKUP($A684&amp;$B684,'NOVIEMBRE 2'!$BC$11:$BC$40&amp;'NOVIEMBRE 2'!$BD$11:$BD$40,'NOVIEMBRE 2'!$CL$11:$CL$40,"A"))/1%,"")</f>
        <v/>
      </c>
      <c r="DY684" s="188" t="str">
        <f t="array" ref="DY684">IFERROR(_xlfn.XLOOKUP($A684&amp;$B684,DICIEMBRE!$D$11:$D$40&amp;DICIEMBRE!$E$11:$E$40,DICIEMBRE!$AM$11:$AM$40,_xlfn.XLOOKUP($A684&amp;$B684,DICIEMBRE!$BC$11:$BC$40&amp;DICIEMBRE!$BD$11:$BD$40,DICIEMBRE!$CL$11:$CL$40,"A"))/1%,"")</f>
        <v/>
      </c>
      <c r="DZ684" s="381" t="str">
        <f t="shared" si="9"/>
        <v>-</v>
      </c>
      <c r="EA684" s="381" t="str">
        <f t="shared" si="10"/>
        <v>-</v>
      </c>
      <c r="EB684" s="381" t="str">
        <f t="shared" si="11"/>
        <v>-</v>
      </c>
      <c r="EC684" s="381" t="str">
        <f t="shared" si="12"/>
        <v>-</v>
      </c>
      <c r="ED684" s="381" t="str">
        <f t="shared" si="13"/>
        <v>-</v>
      </c>
      <c r="EE684" s="381" t="str">
        <f t="shared" si="14"/>
        <v>-</v>
      </c>
      <c r="EF684" s="381" t="str">
        <f t="shared" si="15"/>
        <v>-</v>
      </c>
      <c r="EG684" s="381" t="str">
        <f t="shared" si="16"/>
        <v>-</v>
      </c>
      <c r="EH684" s="381" t="str">
        <f t="shared" si="17"/>
        <v>-</v>
      </c>
      <c r="EI684" s="188" t="str">
        <f t="shared" si="18"/>
        <v/>
      </c>
      <c r="EJ684" s="382"/>
      <c r="EK684" s="382"/>
      <c r="EL684" s="383"/>
      <c r="EM684" s="21"/>
      <c r="EN684" s="384">
        <f t="array" ref="EN684">IFERROR(_xlfn.XLOOKUP($A684&amp;$B684,MARZO!$D$11:$D$40&amp;MARZO!$E$11:$E$40,MARZO!$AK$11:$AK$40,_xlfn.XLOOKUP($A684&amp;$B684,MARZO!$BC$11:$BC$40&amp;MARZO!$BD$11:$BD$40,MARZO!$CJ$11:$CJ$40,"A")),"")</f>
        <v>0</v>
      </c>
      <c r="EO684" s="384">
        <f t="array" ref="EO684">IFERROR(_xlfn.XLOOKUP($A684&amp;$B684,ABRIL!$D$11:$D$40&amp;ABRIL!$E$11:$E$40,ABRIL!$AK$11:$AK$40,_xlfn.XLOOKUP($A684&amp;$B684,ABRIL!$BC$11:$BC$40&amp;ABRIL!$BD$11:$BD$40,ABRIL!$CJ$11:$CJ$40,"A")),"")</f>
        <v>0</v>
      </c>
      <c r="EP684" s="384">
        <f t="array" ref="EP684">IFERROR(_xlfn.XLOOKUP($A684&amp;$B684,'ABRIL 2'!$D$11:$D$40&amp;'ABRIL 2'!$E$11:$E$40,'ABRIL 2'!$AK$11:$AK$40,_xlfn.XLOOKUP($A684&amp;$B684,'ABRIL 2'!$BC$11:$BC$40&amp;'ABRIL 2'!$BD$11:$BD$40,'ABRIL 2'!$CJ$11:$CJ$40,"A")),"")</f>
        <v>0</v>
      </c>
      <c r="EQ684" s="384">
        <f t="array" ref="EQ684">IFERROR(_xlfn.XLOOKUP($A684&amp;$B684,MAYO!$D$11:$D$40&amp;MAYO!$E$11:$E$40,MAYO!$AK$11:$AK$40,_xlfn.XLOOKUP($A684&amp;$B684,MAYO!$BC$11:$BC$40&amp;MAYO!$BD$11:$BD$40,MAYO!$CJ$11:$CJ$40,"A")),"")</f>
        <v>0</v>
      </c>
      <c r="ER684" s="384">
        <f t="array" ref="ER684">IFERROR(_xlfn.XLOOKUP($A684&amp;$B684,'MAYO 2'!$D$11:$D$40&amp;'MAYO 2'!$E$11:$E$40,'MAYO 2'!$AK$11:$AK$40,_xlfn.XLOOKUP($A684&amp;$B684,'MAYO 2'!$BC$11:$BC$40&amp;'MAYO 2'!$BD$11:$BD$40,'MAYO 2'!$CJ$11:$CJ$40,"A")),"")</f>
        <v>0</v>
      </c>
      <c r="ES684" s="384">
        <f t="array" ref="ES684">IFERROR(_xlfn.XLOOKUP($A684&amp;$B684,JUNIO!$D$11:$D$40&amp;JUNIO!$E$11:$E$40,JUNIO!$AK$11:$AK$40,_xlfn.XLOOKUP($A684&amp;$B684,JUNIO!$BC$11:$BC$40&amp;JUNIO!$BD$11:$BD$40,JUNIO!$CJ$11:$CJ$40,"A")),"")</f>
        <v>0</v>
      </c>
      <c r="ET684" s="384">
        <f t="array" ref="ET684">IFERROR(_xlfn.XLOOKUP($A684&amp;$B684,'JUNIO 2'!$D$11:$D$40&amp;'JUNIO 2'!$E$11:$E$40,'JUNIO 2'!$AK$11:$AK$40,_xlfn.XLOOKUP($A684&amp;$B684,'JUNIO 2'!$BC$11:$BC$40&amp;'JUNIO 2'!$BD$11:$BD$40,'JUNIO 2'!$CJ$11:$CJ$40,"A")),"")</f>
        <v>0</v>
      </c>
      <c r="EU684" s="384">
        <f t="array" ref="EU684">IFERROR(_xlfn.XLOOKUP($A684&amp;$B684,JULIO!$D$11:$D$40&amp;JULIO!$E$11:$E$40,JULIO!$AK$11:$AK$40,_xlfn.XLOOKUP($A684&amp;$B684,JULIO!$BC$11:$BC$40&amp;JULIO!$BD$11:$BD$40,JULIO!$CJ$11:$CJ$40,"A")),"")</f>
        <v>0</v>
      </c>
      <c r="EV684" s="384">
        <f t="array" ref="EV684">IFERROR(_xlfn.XLOOKUP($A684&amp;$B684,'JULIO 2'!$D$11:$D$40&amp;'JULIO 2'!$E$11:$E$40,'JULIO 2'!$AK$11:$AK$40,_xlfn.XLOOKUP($A684&amp;$B684,'JULIO 2'!$BC$11:$BC$40&amp;'JULIO 2'!$BD$11:$BD$40,'JULIO 2'!$CJ$11:$CJ$40,"A")),"")</f>
        <v>0</v>
      </c>
      <c r="EW684" s="384">
        <f t="array" ref="EW684">IFERROR(_xlfn.XLOOKUP($A684&amp;$B684,AGOSTO!$D$11:$D$40&amp;AGOSTO!$E$11:$E$40,AGOSTO!$AK$11:$AK$40,_xlfn.XLOOKUP($A684&amp;$B684,AGOSTO!$BC$11:$BC$40&amp;AGOSTO!$BD$11:$BD$40,AGOSTO!$CJ$11:$CJ$40,"A")),"")</f>
        <v>0</v>
      </c>
      <c r="EX684" s="384">
        <f t="array" ref="EX684">IFERROR(_xlfn.XLOOKUP($A684&amp;$B684,'AGOSTO 2'!$D$11:$D$40&amp;'AGOSTO 2'!$E$11:$E$40,'AGOSTO 2'!$AK$11:$AK$40,_xlfn.XLOOKUP($A684&amp;$B684,'AGOSTO 2'!$BC$11:$BC$40&amp;'AGOSTO 2'!$BD$11:$BD$40,'AGOSTO 2'!$CJ$11:$CJ$40,"A")),"")</f>
        <v>0</v>
      </c>
      <c r="EY684" s="384">
        <f t="array" ref="EY684">IFERROR(_xlfn.XLOOKUP($A684&amp;$B684,SEPTIEMBRE!$D$11:$D$40&amp;SEPTIEMBRE!$E$11:$E$40,SEPTIEMBRE!$AK$11:$AK$40,_xlfn.XLOOKUP($A684&amp;$B684,SEPTIEMBRE!$BC$11:$BC$40&amp;SEPTIEMBRE!$BD$11:$BD$40,SEPTIEMBRE!$CJ$11:$CJ$40,"A")),"")</f>
        <v>0</v>
      </c>
      <c r="EZ684" s="384">
        <f t="array" ref="EZ684">IFERROR(_xlfn.XLOOKUP($A684&amp;$B684,'SEPTIEMBRE 2'!$D$11:$D$40&amp;'SEPTIEMBRE 2'!$E$11:$E$40,'SEPTIEMBRE 2'!$AK$11:$AK$40,_xlfn.XLOOKUP($A684&amp;$B684,'SEPTIEMBRE 2'!$BC$11:$BC$40&amp;'SEPTIEMBRE 2'!$BD$11:$BD$40,'SEPTIEMBRE 2'!$CJ$11:$CJ$40,"A")),"")</f>
        <v>0</v>
      </c>
      <c r="FA684" s="384">
        <f t="array" ref="FA684">IFERROR(_xlfn.XLOOKUP($A684&amp;$B684,'SEPTIEMBRE 3'!$D$11:$D$40&amp;'SEPTIEMBRE 3'!$E$11:$E$40,'SEPTIEMBRE 3'!$AK$11:$AK$40,_xlfn.XLOOKUP($A684&amp;$B684,'SEPTIEMBRE 3'!$BC$11:$BC$40&amp;'SEPTIEMBRE 3'!$BD$11:$BD$40,'SEPTIEMBRE 3'!$CJ$11:$CJ$40,"A")),"")</f>
        <v>0</v>
      </c>
      <c r="FB684" s="384">
        <f t="array" ref="FB684">IFERROR(_xlfn.XLOOKUP($A684&amp;$B684,OCTUBRE!$D$11:$D$40&amp;OCTUBRE!$E$11:$E$40,OCTUBRE!$AK$11:$AK$40,_xlfn.XLOOKUP($A684&amp;$B684,OCTUBRE!$BC$11:$BC$40&amp;OCTUBRE!$BD$11:$BD$40,OCTUBRE!$CJ$11:$CJ$40,"A")),"")</f>
        <v>0</v>
      </c>
      <c r="FC684" s="384">
        <f t="array" ref="FC684">IFERROR(_xlfn.XLOOKUP($A684&amp;$B684,'OCTUBRE 2'!$D$11:$D$40&amp;'OCTUBRE 2'!$E$11:$E$40,'OCTUBRE 2'!$AK$11:$AK$40,_xlfn.XLOOKUP($A684&amp;$B684,'OCTUBRE 2'!$BC$11:$BC$40&amp;'OCTUBRE 2'!$BD$11:$BD$40,'OCTUBRE 2'!$CJ$11:$CJ$40,"A")),"")</f>
        <v>0</v>
      </c>
      <c r="FD684" s="384">
        <f t="array" ref="FD684">IFERROR(_xlfn.XLOOKUP($A684&amp;$B684,NOVIEMBRE!$D$11:$D$40&amp;NOVIEMBRE!$E$11:$E$40,NOVIEMBRE!$AK$11:$AK$40,_xlfn.XLOOKUP($A684&amp;$B684,NOVIEMBRE!$BC$11:$BC$40&amp;NOVIEMBRE!$BD$11:$BD$40,NOVIEMBRE!$CJ$11:$CJ$40,"A")),"")</f>
        <v>0</v>
      </c>
      <c r="FE684" s="384">
        <f t="array" ref="FE684">IFERROR(_xlfn.XLOOKUP($A684&amp;$B684,'NOVIEMBRE 2'!$D$11:$D$40&amp;'NOVIEMBRE 2'!$E$11:$E$40,'NOVIEMBRE 2'!$AK$11:$AK$40,_xlfn.XLOOKUP($A684&amp;$B684,'NOVIEMBRE 2'!$BC$11:$BC$40&amp;'NOVIEMBRE 2'!$BD$11:$BD$40,'NOVIEMBRE 2'!$CJ$11:$CJ$40,"A")),"")</f>
        <v>0</v>
      </c>
      <c r="FF684" s="385">
        <f t="array" ref="FF684">IFERROR(_xlfn.XLOOKUP($A684&amp;$B684,DICIEMBRE!$D$11:$D$40&amp;DICIEMBRE!$E$11:$E$40,DICIEMBRE!$AK$11:$AK$40,_xlfn.XLOOKUP($A684&amp;$B684,DICIEMBRE!$BC$11:$BC$40&amp;DICIEMBRE!$BD$11:$BD$40,DICIEMBRE!$CJ$11:$CJ$40,"A")),"")</f>
        <v>0</v>
      </c>
      <c r="FG684" s="386" t="str">
        <f t="shared" si="19"/>
        <v/>
      </c>
      <c r="FH684" s="386" t="str">
        <f t="array" ref="FH684">IF(
 COUNT(DZ684:EH684)=0,
 "-",
 IF(
  COUNT(DZ684:EH684) &lt; COUNTA(DZ684:EH684),
  REPT("🟩", ROUND(COUNT(DZ684:EH684)/COUNTA(DZ684:EH684)*5, 0)) &amp;
  REPT("⬜", 5 - ROUND(COUNT(DZ684:EH684)/COUNTA(DZ684:EH684)*5, 0)),
  IF(
    AVERAGE(IF(DZ684:EH684&lt;&gt;"", DZ684:EH684, )) &gt;= 70, "🟩🟩🟩🟩🟩",
    IF(
      AVERAGE(IF(DZ684:EH684&lt;&gt;"",DZ684:EH684, )) &gt;= 56, "🟨🟨🟨🟨🟨",
      "🟥🟥🟥🟥🟥"
    )
  )
 )
)
</f>
        <v>-</v>
      </c>
    </row>
    <row r="685" ht="15.75" customHeight="1">
      <c r="A685" s="168"/>
      <c r="B685" s="169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1"/>
      <c r="N685" s="172" t="str">
        <f t="shared" si="1"/>
        <v/>
      </c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2" t="str">
        <f t="shared" si="2"/>
        <v/>
      </c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2" t="str">
        <f t="shared" si="3"/>
        <v/>
      </c>
      <c r="AM685" s="173"/>
      <c r="AN685" s="173"/>
      <c r="AO685" s="173"/>
      <c r="AP685" s="173"/>
      <c r="AQ685" s="173"/>
      <c r="AR685" s="173"/>
      <c r="AS685" s="173"/>
      <c r="AT685" s="173"/>
      <c r="AU685" s="173"/>
      <c r="AV685" s="171"/>
      <c r="AW685" s="171"/>
      <c r="AX685" s="172" t="str">
        <f t="shared" si="4"/>
        <v/>
      </c>
      <c r="AY685" s="173"/>
      <c r="AZ685" s="173"/>
      <c r="BA685" s="173"/>
      <c r="BB685" s="173"/>
      <c r="BC685" s="173"/>
      <c r="BD685" s="173"/>
      <c r="BE685" s="173"/>
      <c r="BF685" s="173"/>
      <c r="BG685" s="173"/>
      <c r="BH685" s="173"/>
      <c r="BI685" s="173"/>
      <c r="BJ685" s="172" t="str">
        <f t="shared" si="5"/>
        <v/>
      </c>
      <c r="BK685" s="173"/>
      <c r="BL685" s="173"/>
      <c r="BM685" s="173"/>
      <c r="BN685" s="173"/>
      <c r="BO685" s="173"/>
      <c r="BP685" s="173"/>
      <c r="BQ685" s="173"/>
      <c r="BR685" s="173"/>
      <c r="BS685" s="173"/>
      <c r="BT685" s="173"/>
      <c r="BU685" s="173"/>
      <c r="BV685" s="172" t="str">
        <f t="shared" si="6"/>
        <v/>
      </c>
      <c r="BW685" s="173"/>
      <c r="BX685" s="173"/>
      <c r="BY685" s="173"/>
      <c r="BZ685" s="171"/>
      <c r="CA685" s="171"/>
      <c r="CB685" s="171"/>
      <c r="CC685" s="171"/>
      <c r="CD685" s="171"/>
      <c r="CE685" s="171"/>
      <c r="CF685" s="171"/>
      <c r="CG685" s="171"/>
      <c r="CH685" s="172" t="str">
        <f t="shared" si="7"/>
        <v/>
      </c>
      <c r="CI685" s="171"/>
      <c r="CJ685" s="173"/>
      <c r="CK685" s="173"/>
      <c r="CL685" s="173"/>
      <c r="CM685" s="173"/>
      <c r="CN685" s="171"/>
      <c r="CO685" s="171"/>
      <c r="CP685" s="171"/>
      <c r="CQ685" s="173"/>
      <c r="CR685" s="171"/>
      <c r="CS685" s="171"/>
      <c r="CT685" s="172" t="str">
        <f t="shared" si="8"/>
        <v/>
      </c>
      <c r="CU685" s="172"/>
      <c r="CV685" s="172"/>
      <c r="CW685" s="172"/>
      <c r="CX685" s="172"/>
      <c r="CY685" s="172"/>
      <c r="CZ685" s="172"/>
      <c r="DA685" s="172"/>
      <c r="DB685" s="172"/>
      <c r="DC685" s="172"/>
      <c r="DD685" s="172"/>
      <c r="DE685" s="172"/>
      <c r="DF685" s="172"/>
      <c r="DG685" s="188" t="str">
        <f t="array" ref="DG685">IFERROR(_xlfn.XLOOKUP($A685&amp;B685,MARZO!$D$11:$D$40&amp;MARZO!$E$11:$E$40,MARZO!$AM$11:$AM$40,_xlfn.XLOOKUP($A685&amp;$B685,MARZO!$BC$11:$BC$40&amp;MARZO!$BD$11:$BD$40,MARZO!$CL$11:$CL$40,"A"))/1%,"")</f>
        <v/>
      </c>
      <c r="DH685" s="188" t="str">
        <f t="array" ref="DH685">IFERROR(_xlfn.XLOOKUP($A685&amp;$B685,ABRIL!$D$11:$D$40&amp;ABRIL!$E$11:$E$40,ABRIL!$AM$11:$AM$40,_xlfn.XLOOKUP($A685&amp;$B685,ABRIL!$BC$11:$BC$40&amp;ABRIL!$BD$11:$BD$40,ABRIL!$CL$11:$CL$40,"A"))/1%,"")</f>
        <v/>
      </c>
      <c r="DI685" s="188" t="str">
        <f t="array" ref="DI685">IFERROR(_xlfn.XLOOKUP($A685&amp;$B685,'ABRIL 2'!$D$11:$D$40&amp;'ABRIL 2'!$E$11:$E$40,'ABRIL 2'!$AM$11:$AM$40,_xlfn.XLOOKUP($A685&amp;$B685,'ABRIL 2'!$BC$11:$BC$40&amp;'ABRIL 2'!$BD$11:$BD$40,'ABRIL 2'!$CL$11:$CL$40,"A"))/1%,"")</f>
        <v/>
      </c>
      <c r="DJ685" s="188" t="str">
        <f t="array" ref="DJ685">IFERROR(_xlfn.XLOOKUP($A685&amp;$B685,MAYO!$D$11:$D$40&amp;MAYO!$E$11:$E$40,MAYO!$AM$11:$AM$40,_xlfn.XLOOKUP($A685&amp;$B685,MAYO!$BC$11:$BC$40&amp;MAYO!$BD$11:$BD$40,MAYO!$CL$11:$CL$40,"A"))/1%,"")</f>
        <v/>
      </c>
      <c r="DK685" s="188" t="str">
        <f t="array" ref="DK685">IFERROR(_xlfn.XLOOKUP($A685&amp;$B685,'MAYO 2'!$D$11:$D$40&amp;'MAYO 2'!$E$11:$E$40,'MAYO 2'!$AM$11:$AM$40,_xlfn.XLOOKUP($A685&amp;$B685,'MAYO 2'!$BC$11:$BC$40&amp;'MAYO 2'!$BD$11:$BD$40,'MAYO 2'!$CL$11:$CL$40,"A"))/1%,"")</f>
        <v/>
      </c>
      <c r="DL685" s="188" t="str">
        <f t="array" ref="DL685">IFERROR(_xlfn.XLOOKUP($A685&amp;$B685,JUNIO!$D$11:$D$40&amp;JUNIO!$E$11:$E$40,JUNIO!$AM$11:$AM$40,_xlfn.XLOOKUP($A685&amp;$B685,JUNIO!$BC$11:$BC$40&amp;JUNIO!$BD$11:$BD$40,JUNIO!$CL$11:$CL$40,"A"))/1%,"")</f>
        <v/>
      </c>
      <c r="DM685" s="188" t="str">
        <f t="array" ref="DM685">IFERROR(_xlfn.XLOOKUP($A685&amp;$B685,'JUNIO 2'!$D$11:$D$40&amp;'JUNIO 2'!$E$11:$E$40,'JUNIO 2'!$AM$11:$AM$40,_xlfn.XLOOKUP($A685&amp;$B685,'JUNIO 2'!$BC$11:$BC$40&amp;'JUNIO 2'!$BD$11:$BD$40,'JUNIO 2'!$CL$11:$CL$40,"A"))/1%,"")</f>
        <v/>
      </c>
      <c r="DN685" s="188" t="str">
        <f t="array" ref="DN685">IFERROR(_xlfn.XLOOKUP($A685&amp;$B685,JULIO!$D$11:$D$40&amp;JULIO!$E$11:$E$40,JULIO!$AM$11:$AM$40,_xlfn.XLOOKUP($A685&amp;$B685,JULIO!$BC$11:$BC$40&amp;JULIO!$BD$11:$BD$40,JULIO!$CL$11:$CL$40,"A"))/1%,"")</f>
        <v/>
      </c>
      <c r="DO685" s="188" t="str">
        <f t="array" ref="DO685">IFERROR(_xlfn.XLOOKUP($A685&amp;$B685,'JULIO 2'!$D$11:$D$40&amp;'JULIO 2'!$E$11:$E$40,'JULIO 2'!$AM$11:$AM$40,_xlfn.XLOOKUP($A685&amp;$B685,'JULIO 2'!$BC$11:$BC$40&amp;'JULIO 2'!$BD$11:$BD$40,'JULIO 2'!$CL$11:$CL$40,"A"))/1%,"")</f>
        <v/>
      </c>
      <c r="DP685" s="188" t="str">
        <f t="array" ref="DP685">IFERROR(_xlfn.XLOOKUP($A685&amp;$B685,AGOSTO!$D$11:$D$40&amp;AGOSTO!$E$11:$E$40,AGOSTO!$AM$11:$AM$40,_xlfn.XLOOKUP($A685&amp;$B685,AGOSTO!$BC$11:$BC$40&amp;AGOSTO!$BD$11:$BD$40,AGOSTO!$CL$11:$CL$40,"A"))/1%,"")</f>
        <v/>
      </c>
      <c r="DQ685" s="188" t="str">
        <f t="array" ref="DQ685">IFERROR(_xlfn.XLOOKUP($A685&amp;$B685,'AGOSTO 2'!$D$11:$D$40&amp;'AGOSTO 2'!$E$11:$E$40,'AGOSTO 2'!$AM$11:$AM$40,_xlfn.XLOOKUP($A685&amp;$B685,'AGOSTO 2'!$BC$11:$BC$40&amp;'AGOSTO 2'!$BD$11:$BD$40,'AGOSTO 2'!$CL$11:$CL$40,"A"))/1%,"")</f>
        <v/>
      </c>
      <c r="DR685" s="188" t="str">
        <f t="array" ref="DR685">IFERROR(_xlfn.XLOOKUP($A685&amp;$B685,SEPTIEMBRE!$D$11:$D$40&amp;SEPTIEMBRE!$E$11:$E$40,SEPTIEMBRE!$AM$11:$AM$40,_xlfn.XLOOKUP($A685&amp;$B685,SEPTIEMBRE!$BC$11:$BC$40&amp;SEPTIEMBRE!$BD$11:$BD$40,SEPTIEMBRE!$CL$11:$CL$40,"A"))/1%,"")</f>
        <v/>
      </c>
      <c r="DS685" s="188" t="str">
        <f t="array" ref="DS685">IFERROR(_xlfn.XLOOKUP($A685&amp;$B685,'SEPTIEMBRE 2'!$D$11:$D$40&amp;'SEPTIEMBRE 2'!$E$11:$E$40,'SEPTIEMBRE 2'!$AM$11:$AM$40,_xlfn.XLOOKUP($A685&amp;$B685,'SEPTIEMBRE 2'!$BC$11:$BC$40&amp;'SEPTIEMBRE 2'!$BD$11:$BD$40,'SEPTIEMBRE 2'!$CL$11:$CL$40,"A"))/1%,"")</f>
        <v/>
      </c>
      <c r="DT685" s="188" t="str">
        <f t="array" ref="DT685">IFERROR(_xlfn.XLOOKUP($A685&amp;$B685,'SEPTIEMBRE 3'!$D$11:$D$40&amp;'SEPTIEMBRE 3'!$E$11:$E$40,'SEPTIEMBRE 3'!$AM$11:$AM$40,_xlfn.XLOOKUP($A685&amp;$B685,'SEPTIEMBRE 3'!$BC$11:$BC$40&amp;'SEPTIEMBRE 3'!$BD$11:$BD$40,'SEPTIEMBRE 3'!$CL$11:$CL$40,"A"))/1%,"")</f>
        <v/>
      </c>
      <c r="DU685" s="188" t="str">
        <f t="array" ref="DU685">IFERROR(_xlfn.XLOOKUP($A685&amp;$B685,OCTUBRE!$D$11:$D$40&amp;OCTUBRE!$E$11:$E$40,OCTUBRE!$AM$11:$AM$40,_xlfn.XLOOKUP($A685&amp;$B685,OCTUBRE!$BC$11:$BC$40&amp;OCTUBRE!$BD$11:$BD$40,OCTUBRE!$CL$11:$CL$40,"A"))/1%,"")</f>
        <v/>
      </c>
      <c r="DV685" s="188" t="str">
        <f t="array" ref="DV685">IFERROR(_xlfn.XLOOKUP($A685&amp;$B685,'OCTUBRE 2'!$D$11:$D$40&amp;'OCTUBRE 2'!$E$11:$E$40,'OCTUBRE 2'!$AM$11:$AM$40,_xlfn.XLOOKUP($A685&amp;$B685,'OCTUBRE 2'!$BC$11:$BC$40&amp;'OCTUBRE 2'!$BD$11:$BD$40,'OCTUBRE 2'!$CL$11:$CL$40,"A"))/1%,"")</f>
        <v/>
      </c>
      <c r="DW685" s="188" t="str">
        <f t="array" ref="DW685">IFERROR(_xlfn.XLOOKUP($A685&amp;$B685,NOVIEMBRE!$D$11:$D$40&amp;NOVIEMBRE!$E$11:$E$40,NOVIEMBRE!$AM$11:$AM$40,_xlfn.XLOOKUP($A685&amp;$B685,NOVIEMBRE!$BC$11:$BC$40&amp;NOVIEMBRE!$BD$11:$BD$40,NOVIEMBRE!$CL$11:$CL$40,"A"))/1%,"")</f>
        <v/>
      </c>
      <c r="DX685" s="188" t="str">
        <f t="array" ref="DX685">IFERROR(_xlfn.XLOOKUP($A685&amp;$B685,'NOVIEMBRE 2'!$D$11:$D$40&amp;'NOVIEMBRE 2'!$E$11:$E$40,'NOVIEMBRE 2'!$AM$11:$AM$40,_xlfn.XLOOKUP($A685&amp;$B685,'NOVIEMBRE 2'!$BC$11:$BC$40&amp;'NOVIEMBRE 2'!$BD$11:$BD$40,'NOVIEMBRE 2'!$CL$11:$CL$40,"A"))/1%,"")</f>
        <v/>
      </c>
      <c r="DY685" s="188" t="str">
        <f t="array" ref="DY685">IFERROR(_xlfn.XLOOKUP($A685&amp;$B685,DICIEMBRE!$D$11:$D$40&amp;DICIEMBRE!$E$11:$E$40,DICIEMBRE!$AM$11:$AM$40,_xlfn.XLOOKUP($A685&amp;$B685,DICIEMBRE!$BC$11:$BC$40&amp;DICIEMBRE!$BD$11:$BD$40,DICIEMBRE!$CL$11:$CL$40,"A"))/1%,"")</f>
        <v/>
      </c>
      <c r="DZ685" s="381" t="str">
        <f t="shared" si="9"/>
        <v>-</v>
      </c>
      <c r="EA685" s="381" t="str">
        <f t="shared" si="10"/>
        <v>-</v>
      </c>
      <c r="EB685" s="381" t="str">
        <f t="shared" si="11"/>
        <v>-</v>
      </c>
      <c r="EC685" s="381" t="str">
        <f t="shared" si="12"/>
        <v>-</v>
      </c>
      <c r="ED685" s="381" t="str">
        <f t="shared" si="13"/>
        <v>-</v>
      </c>
      <c r="EE685" s="381" t="str">
        <f t="shared" si="14"/>
        <v>-</v>
      </c>
      <c r="EF685" s="381" t="str">
        <f t="shared" si="15"/>
        <v>-</v>
      </c>
      <c r="EG685" s="381" t="str">
        <f t="shared" si="16"/>
        <v>-</v>
      </c>
      <c r="EH685" s="381" t="str">
        <f t="shared" si="17"/>
        <v>-</v>
      </c>
      <c r="EI685" s="188" t="str">
        <f t="shared" si="18"/>
        <v/>
      </c>
      <c r="EJ685" s="382"/>
      <c r="EK685" s="382"/>
      <c r="EL685" s="383"/>
      <c r="EM685" s="21"/>
      <c r="EN685" s="384">
        <f t="array" ref="EN685">IFERROR(_xlfn.XLOOKUP($A685&amp;$B685,MARZO!$D$11:$D$40&amp;MARZO!$E$11:$E$40,MARZO!$AK$11:$AK$40,_xlfn.XLOOKUP($A685&amp;$B685,MARZO!$BC$11:$BC$40&amp;MARZO!$BD$11:$BD$40,MARZO!$CJ$11:$CJ$40,"A")),"")</f>
        <v>0</v>
      </c>
      <c r="EO685" s="384">
        <f t="array" ref="EO685">IFERROR(_xlfn.XLOOKUP($A685&amp;$B685,ABRIL!$D$11:$D$40&amp;ABRIL!$E$11:$E$40,ABRIL!$AK$11:$AK$40,_xlfn.XLOOKUP($A685&amp;$B685,ABRIL!$BC$11:$BC$40&amp;ABRIL!$BD$11:$BD$40,ABRIL!$CJ$11:$CJ$40,"A")),"")</f>
        <v>0</v>
      </c>
      <c r="EP685" s="384">
        <f t="array" ref="EP685">IFERROR(_xlfn.XLOOKUP($A685&amp;$B685,'ABRIL 2'!$D$11:$D$40&amp;'ABRIL 2'!$E$11:$E$40,'ABRIL 2'!$AK$11:$AK$40,_xlfn.XLOOKUP($A685&amp;$B685,'ABRIL 2'!$BC$11:$BC$40&amp;'ABRIL 2'!$BD$11:$BD$40,'ABRIL 2'!$CJ$11:$CJ$40,"A")),"")</f>
        <v>0</v>
      </c>
      <c r="EQ685" s="384">
        <f t="array" ref="EQ685">IFERROR(_xlfn.XLOOKUP($A685&amp;$B685,MAYO!$D$11:$D$40&amp;MAYO!$E$11:$E$40,MAYO!$AK$11:$AK$40,_xlfn.XLOOKUP($A685&amp;$B685,MAYO!$BC$11:$BC$40&amp;MAYO!$BD$11:$BD$40,MAYO!$CJ$11:$CJ$40,"A")),"")</f>
        <v>0</v>
      </c>
      <c r="ER685" s="384">
        <f t="array" ref="ER685">IFERROR(_xlfn.XLOOKUP($A685&amp;$B685,'MAYO 2'!$D$11:$D$40&amp;'MAYO 2'!$E$11:$E$40,'MAYO 2'!$AK$11:$AK$40,_xlfn.XLOOKUP($A685&amp;$B685,'MAYO 2'!$BC$11:$BC$40&amp;'MAYO 2'!$BD$11:$BD$40,'MAYO 2'!$CJ$11:$CJ$40,"A")),"")</f>
        <v>0</v>
      </c>
      <c r="ES685" s="384">
        <f t="array" ref="ES685">IFERROR(_xlfn.XLOOKUP($A685&amp;$B685,JUNIO!$D$11:$D$40&amp;JUNIO!$E$11:$E$40,JUNIO!$AK$11:$AK$40,_xlfn.XLOOKUP($A685&amp;$B685,JUNIO!$BC$11:$BC$40&amp;JUNIO!$BD$11:$BD$40,JUNIO!$CJ$11:$CJ$40,"A")),"")</f>
        <v>0</v>
      </c>
      <c r="ET685" s="384">
        <f t="array" ref="ET685">IFERROR(_xlfn.XLOOKUP($A685&amp;$B685,'JUNIO 2'!$D$11:$D$40&amp;'JUNIO 2'!$E$11:$E$40,'JUNIO 2'!$AK$11:$AK$40,_xlfn.XLOOKUP($A685&amp;$B685,'JUNIO 2'!$BC$11:$BC$40&amp;'JUNIO 2'!$BD$11:$BD$40,'JUNIO 2'!$CJ$11:$CJ$40,"A")),"")</f>
        <v>0</v>
      </c>
      <c r="EU685" s="384">
        <f t="array" ref="EU685">IFERROR(_xlfn.XLOOKUP($A685&amp;$B685,JULIO!$D$11:$D$40&amp;JULIO!$E$11:$E$40,JULIO!$AK$11:$AK$40,_xlfn.XLOOKUP($A685&amp;$B685,JULIO!$BC$11:$BC$40&amp;JULIO!$BD$11:$BD$40,JULIO!$CJ$11:$CJ$40,"A")),"")</f>
        <v>0</v>
      </c>
      <c r="EV685" s="384">
        <f t="array" ref="EV685">IFERROR(_xlfn.XLOOKUP($A685&amp;$B685,'JULIO 2'!$D$11:$D$40&amp;'JULIO 2'!$E$11:$E$40,'JULIO 2'!$AK$11:$AK$40,_xlfn.XLOOKUP($A685&amp;$B685,'JULIO 2'!$BC$11:$BC$40&amp;'JULIO 2'!$BD$11:$BD$40,'JULIO 2'!$CJ$11:$CJ$40,"A")),"")</f>
        <v>0</v>
      </c>
      <c r="EW685" s="384">
        <f t="array" ref="EW685">IFERROR(_xlfn.XLOOKUP($A685&amp;$B685,AGOSTO!$D$11:$D$40&amp;AGOSTO!$E$11:$E$40,AGOSTO!$AK$11:$AK$40,_xlfn.XLOOKUP($A685&amp;$B685,AGOSTO!$BC$11:$BC$40&amp;AGOSTO!$BD$11:$BD$40,AGOSTO!$CJ$11:$CJ$40,"A")),"")</f>
        <v>0</v>
      </c>
      <c r="EX685" s="384">
        <f t="array" ref="EX685">IFERROR(_xlfn.XLOOKUP($A685&amp;$B685,'AGOSTO 2'!$D$11:$D$40&amp;'AGOSTO 2'!$E$11:$E$40,'AGOSTO 2'!$AK$11:$AK$40,_xlfn.XLOOKUP($A685&amp;$B685,'AGOSTO 2'!$BC$11:$BC$40&amp;'AGOSTO 2'!$BD$11:$BD$40,'AGOSTO 2'!$CJ$11:$CJ$40,"A")),"")</f>
        <v>0</v>
      </c>
      <c r="EY685" s="384">
        <f t="array" ref="EY685">IFERROR(_xlfn.XLOOKUP($A685&amp;$B685,SEPTIEMBRE!$D$11:$D$40&amp;SEPTIEMBRE!$E$11:$E$40,SEPTIEMBRE!$AK$11:$AK$40,_xlfn.XLOOKUP($A685&amp;$B685,SEPTIEMBRE!$BC$11:$BC$40&amp;SEPTIEMBRE!$BD$11:$BD$40,SEPTIEMBRE!$CJ$11:$CJ$40,"A")),"")</f>
        <v>0</v>
      </c>
      <c r="EZ685" s="384">
        <f t="array" ref="EZ685">IFERROR(_xlfn.XLOOKUP($A685&amp;$B685,'SEPTIEMBRE 2'!$D$11:$D$40&amp;'SEPTIEMBRE 2'!$E$11:$E$40,'SEPTIEMBRE 2'!$AK$11:$AK$40,_xlfn.XLOOKUP($A685&amp;$B685,'SEPTIEMBRE 2'!$BC$11:$BC$40&amp;'SEPTIEMBRE 2'!$BD$11:$BD$40,'SEPTIEMBRE 2'!$CJ$11:$CJ$40,"A")),"")</f>
        <v>0</v>
      </c>
      <c r="FA685" s="384">
        <f t="array" ref="FA685">IFERROR(_xlfn.XLOOKUP($A685&amp;$B685,'SEPTIEMBRE 3'!$D$11:$D$40&amp;'SEPTIEMBRE 3'!$E$11:$E$40,'SEPTIEMBRE 3'!$AK$11:$AK$40,_xlfn.XLOOKUP($A685&amp;$B685,'SEPTIEMBRE 3'!$BC$11:$BC$40&amp;'SEPTIEMBRE 3'!$BD$11:$BD$40,'SEPTIEMBRE 3'!$CJ$11:$CJ$40,"A")),"")</f>
        <v>0</v>
      </c>
      <c r="FB685" s="384">
        <f t="array" ref="FB685">IFERROR(_xlfn.XLOOKUP($A685&amp;$B685,OCTUBRE!$D$11:$D$40&amp;OCTUBRE!$E$11:$E$40,OCTUBRE!$AK$11:$AK$40,_xlfn.XLOOKUP($A685&amp;$B685,OCTUBRE!$BC$11:$BC$40&amp;OCTUBRE!$BD$11:$BD$40,OCTUBRE!$CJ$11:$CJ$40,"A")),"")</f>
        <v>0</v>
      </c>
      <c r="FC685" s="384">
        <f t="array" ref="FC685">IFERROR(_xlfn.XLOOKUP($A685&amp;$B685,'OCTUBRE 2'!$D$11:$D$40&amp;'OCTUBRE 2'!$E$11:$E$40,'OCTUBRE 2'!$AK$11:$AK$40,_xlfn.XLOOKUP($A685&amp;$B685,'OCTUBRE 2'!$BC$11:$BC$40&amp;'OCTUBRE 2'!$BD$11:$BD$40,'OCTUBRE 2'!$CJ$11:$CJ$40,"A")),"")</f>
        <v>0</v>
      </c>
      <c r="FD685" s="384">
        <f t="array" ref="FD685">IFERROR(_xlfn.XLOOKUP($A685&amp;$B685,NOVIEMBRE!$D$11:$D$40&amp;NOVIEMBRE!$E$11:$E$40,NOVIEMBRE!$AK$11:$AK$40,_xlfn.XLOOKUP($A685&amp;$B685,NOVIEMBRE!$BC$11:$BC$40&amp;NOVIEMBRE!$BD$11:$BD$40,NOVIEMBRE!$CJ$11:$CJ$40,"A")),"")</f>
        <v>0</v>
      </c>
      <c r="FE685" s="384">
        <f t="array" ref="FE685">IFERROR(_xlfn.XLOOKUP($A685&amp;$B685,'NOVIEMBRE 2'!$D$11:$D$40&amp;'NOVIEMBRE 2'!$E$11:$E$40,'NOVIEMBRE 2'!$AK$11:$AK$40,_xlfn.XLOOKUP($A685&amp;$B685,'NOVIEMBRE 2'!$BC$11:$BC$40&amp;'NOVIEMBRE 2'!$BD$11:$BD$40,'NOVIEMBRE 2'!$CJ$11:$CJ$40,"A")),"")</f>
        <v>0</v>
      </c>
      <c r="FF685" s="385">
        <f t="array" ref="FF685">IFERROR(_xlfn.XLOOKUP($A685&amp;$B685,DICIEMBRE!$D$11:$D$40&amp;DICIEMBRE!$E$11:$E$40,DICIEMBRE!$AK$11:$AK$40,_xlfn.XLOOKUP($A685&amp;$B685,DICIEMBRE!$BC$11:$BC$40&amp;DICIEMBRE!$BD$11:$BD$40,DICIEMBRE!$CJ$11:$CJ$40,"A")),"")</f>
        <v>0</v>
      </c>
      <c r="FG685" s="386" t="str">
        <f t="shared" si="19"/>
        <v/>
      </c>
      <c r="FH685" s="386" t="str">
        <f t="array" ref="FH685">IF(
 COUNT(DZ685:EH685)=0,
 "-",
 IF(
  COUNT(DZ685:EH685) &lt; COUNTA(DZ685:EH685),
  REPT("🟩", ROUND(COUNT(DZ685:EH685)/COUNTA(DZ685:EH685)*5, 0)) &amp;
  REPT("⬜", 5 - ROUND(COUNT(DZ685:EH685)/COUNTA(DZ685:EH685)*5, 0)),
  IF(
    AVERAGE(IF(DZ685:EH685&lt;&gt;"", DZ685:EH685, )) &gt;= 70, "🟩🟩🟩🟩🟩",
    IF(
      AVERAGE(IF(DZ685:EH685&lt;&gt;"",DZ685:EH685, )) &gt;= 56, "🟨🟨🟨🟨🟨",
      "🟥🟥🟥🟥🟥"
    )
  )
 )
)
</f>
        <v>-</v>
      </c>
    </row>
    <row r="686" ht="15.75" customHeight="1">
      <c r="A686" s="168"/>
      <c r="B686" s="169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1"/>
      <c r="N686" s="172" t="str">
        <f t="shared" si="1"/>
        <v/>
      </c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2" t="str">
        <f t="shared" si="2"/>
        <v/>
      </c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2" t="str">
        <f t="shared" si="3"/>
        <v/>
      </c>
      <c r="AM686" s="173"/>
      <c r="AN686" s="173"/>
      <c r="AO686" s="173"/>
      <c r="AP686" s="173"/>
      <c r="AQ686" s="173"/>
      <c r="AR686" s="173"/>
      <c r="AS686" s="173"/>
      <c r="AT686" s="173"/>
      <c r="AU686" s="173"/>
      <c r="AV686" s="171"/>
      <c r="AW686" s="171"/>
      <c r="AX686" s="172" t="str">
        <f t="shared" si="4"/>
        <v/>
      </c>
      <c r="AY686" s="173"/>
      <c r="AZ686" s="173"/>
      <c r="BA686" s="173"/>
      <c r="BB686" s="173"/>
      <c r="BC686" s="173"/>
      <c r="BD686" s="173"/>
      <c r="BE686" s="173"/>
      <c r="BF686" s="173"/>
      <c r="BG686" s="173"/>
      <c r="BH686" s="173"/>
      <c r="BI686" s="173"/>
      <c r="BJ686" s="172" t="str">
        <f t="shared" si="5"/>
        <v/>
      </c>
      <c r="BK686" s="173"/>
      <c r="BL686" s="173"/>
      <c r="BM686" s="173"/>
      <c r="BN686" s="173"/>
      <c r="BO686" s="173"/>
      <c r="BP686" s="173"/>
      <c r="BQ686" s="173"/>
      <c r="BR686" s="173"/>
      <c r="BS686" s="173"/>
      <c r="BT686" s="173"/>
      <c r="BU686" s="173"/>
      <c r="BV686" s="172" t="str">
        <f t="shared" si="6"/>
        <v/>
      </c>
      <c r="BW686" s="173"/>
      <c r="BX686" s="173"/>
      <c r="BY686" s="173"/>
      <c r="BZ686" s="171"/>
      <c r="CA686" s="171"/>
      <c r="CB686" s="171"/>
      <c r="CC686" s="171"/>
      <c r="CD686" s="171"/>
      <c r="CE686" s="171"/>
      <c r="CF686" s="171"/>
      <c r="CG686" s="171"/>
      <c r="CH686" s="172" t="str">
        <f t="shared" si="7"/>
        <v/>
      </c>
      <c r="CI686" s="171"/>
      <c r="CJ686" s="173"/>
      <c r="CK686" s="173"/>
      <c r="CL686" s="173"/>
      <c r="CM686" s="173"/>
      <c r="CN686" s="171"/>
      <c r="CO686" s="171"/>
      <c r="CP686" s="171"/>
      <c r="CQ686" s="173"/>
      <c r="CR686" s="171"/>
      <c r="CS686" s="171"/>
      <c r="CT686" s="172" t="str">
        <f t="shared" si="8"/>
        <v/>
      </c>
      <c r="CU686" s="172"/>
      <c r="CV686" s="172"/>
      <c r="CW686" s="172"/>
      <c r="CX686" s="172"/>
      <c r="CY686" s="172"/>
      <c r="CZ686" s="172"/>
      <c r="DA686" s="172"/>
      <c r="DB686" s="172"/>
      <c r="DC686" s="172"/>
      <c r="DD686" s="172"/>
      <c r="DE686" s="172"/>
      <c r="DF686" s="172"/>
      <c r="DG686" s="188" t="str">
        <f t="array" ref="DG686">IFERROR(_xlfn.XLOOKUP($A686&amp;B686,MARZO!$D$11:$D$40&amp;MARZO!$E$11:$E$40,MARZO!$AM$11:$AM$40,_xlfn.XLOOKUP($A686&amp;$B686,MARZO!$BC$11:$BC$40&amp;MARZO!$BD$11:$BD$40,MARZO!$CL$11:$CL$40,"A"))/1%,"")</f>
        <v/>
      </c>
      <c r="DH686" s="188" t="str">
        <f t="array" ref="DH686">IFERROR(_xlfn.XLOOKUP($A686&amp;$B686,ABRIL!$D$11:$D$40&amp;ABRIL!$E$11:$E$40,ABRIL!$AM$11:$AM$40,_xlfn.XLOOKUP($A686&amp;$B686,ABRIL!$BC$11:$BC$40&amp;ABRIL!$BD$11:$BD$40,ABRIL!$CL$11:$CL$40,"A"))/1%,"")</f>
        <v/>
      </c>
      <c r="DI686" s="188" t="str">
        <f t="array" ref="DI686">IFERROR(_xlfn.XLOOKUP($A686&amp;$B686,'ABRIL 2'!$D$11:$D$40&amp;'ABRIL 2'!$E$11:$E$40,'ABRIL 2'!$AM$11:$AM$40,_xlfn.XLOOKUP($A686&amp;$B686,'ABRIL 2'!$BC$11:$BC$40&amp;'ABRIL 2'!$BD$11:$BD$40,'ABRIL 2'!$CL$11:$CL$40,"A"))/1%,"")</f>
        <v/>
      </c>
      <c r="DJ686" s="188" t="str">
        <f t="array" ref="DJ686">IFERROR(_xlfn.XLOOKUP($A686&amp;$B686,MAYO!$D$11:$D$40&amp;MAYO!$E$11:$E$40,MAYO!$AM$11:$AM$40,_xlfn.XLOOKUP($A686&amp;$B686,MAYO!$BC$11:$BC$40&amp;MAYO!$BD$11:$BD$40,MAYO!$CL$11:$CL$40,"A"))/1%,"")</f>
        <v/>
      </c>
      <c r="DK686" s="188" t="str">
        <f t="array" ref="DK686">IFERROR(_xlfn.XLOOKUP($A686&amp;$B686,'MAYO 2'!$D$11:$D$40&amp;'MAYO 2'!$E$11:$E$40,'MAYO 2'!$AM$11:$AM$40,_xlfn.XLOOKUP($A686&amp;$B686,'MAYO 2'!$BC$11:$BC$40&amp;'MAYO 2'!$BD$11:$BD$40,'MAYO 2'!$CL$11:$CL$40,"A"))/1%,"")</f>
        <v/>
      </c>
      <c r="DL686" s="188" t="str">
        <f t="array" ref="DL686">IFERROR(_xlfn.XLOOKUP($A686&amp;$B686,JUNIO!$D$11:$D$40&amp;JUNIO!$E$11:$E$40,JUNIO!$AM$11:$AM$40,_xlfn.XLOOKUP($A686&amp;$B686,JUNIO!$BC$11:$BC$40&amp;JUNIO!$BD$11:$BD$40,JUNIO!$CL$11:$CL$40,"A"))/1%,"")</f>
        <v/>
      </c>
      <c r="DM686" s="188" t="str">
        <f t="array" ref="DM686">IFERROR(_xlfn.XLOOKUP($A686&amp;$B686,'JUNIO 2'!$D$11:$D$40&amp;'JUNIO 2'!$E$11:$E$40,'JUNIO 2'!$AM$11:$AM$40,_xlfn.XLOOKUP($A686&amp;$B686,'JUNIO 2'!$BC$11:$BC$40&amp;'JUNIO 2'!$BD$11:$BD$40,'JUNIO 2'!$CL$11:$CL$40,"A"))/1%,"")</f>
        <v/>
      </c>
      <c r="DN686" s="188" t="str">
        <f t="array" ref="DN686">IFERROR(_xlfn.XLOOKUP($A686&amp;$B686,JULIO!$D$11:$D$40&amp;JULIO!$E$11:$E$40,JULIO!$AM$11:$AM$40,_xlfn.XLOOKUP($A686&amp;$B686,JULIO!$BC$11:$BC$40&amp;JULIO!$BD$11:$BD$40,JULIO!$CL$11:$CL$40,"A"))/1%,"")</f>
        <v/>
      </c>
      <c r="DO686" s="188" t="str">
        <f t="array" ref="DO686">IFERROR(_xlfn.XLOOKUP($A686&amp;$B686,'JULIO 2'!$D$11:$D$40&amp;'JULIO 2'!$E$11:$E$40,'JULIO 2'!$AM$11:$AM$40,_xlfn.XLOOKUP($A686&amp;$B686,'JULIO 2'!$BC$11:$BC$40&amp;'JULIO 2'!$BD$11:$BD$40,'JULIO 2'!$CL$11:$CL$40,"A"))/1%,"")</f>
        <v/>
      </c>
      <c r="DP686" s="188" t="str">
        <f t="array" ref="DP686">IFERROR(_xlfn.XLOOKUP($A686&amp;$B686,AGOSTO!$D$11:$D$40&amp;AGOSTO!$E$11:$E$40,AGOSTO!$AM$11:$AM$40,_xlfn.XLOOKUP($A686&amp;$B686,AGOSTO!$BC$11:$BC$40&amp;AGOSTO!$BD$11:$BD$40,AGOSTO!$CL$11:$CL$40,"A"))/1%,"")</f>
        <v/>
      </c>
      <c r="DQ686" s="188" t="str">
        <f t="array" ref="DQ686">IFERROR(_xlfn.XLOOKUP($A686&amp;$B686,'AGOSTO 2'!$D$11:$D$40&amp;'AGOSTO 2'!$E$11:$E$40,'AGOSTO 2'!$AM$11:$AM$40,_xlfn.XLOOKUP($A686&amp;$B686,'AGOSTO 2'!$BC$11:$BC$40&amp;'AGOSTO 2'!$BD$11:$BD$40,'AGOSTO 2'!$CL$11:$CL$40,"A"))/1%,"")</f>
        <v/>
      </c>
      <c r="DR686" s="188" t="str">
        <f t="array" ref="DR686">IFERROR(_xlfn.XLOOKUP($A686&amp;$B686,SEPTIEMBRE!$D$11:$D$40&amp;SEPTIEMBRE!$E$11:$E$40,SEPTIEMBRE!$AM$11:$AM$40,_xlfn.XLOOKUP($A686&amp;$B686,SEPTIEMBRE!$BC$11:$BC$40&amp;SEPTIEMBRE!$BD$11:$BD$40,SEPTIEMBRE!$CL$11:$CL$40,"A"))/1%,"")</f>
        <v/>
      </c>
      <c r="DS686" s="188" t="str">
        <f t="array" ref="DS686">IFERROR(_xlfn.XLOOKUP($A686&amp;$B686,'SEPTIEMBRE 2'!$D$11:$D$40&amp;'SEPTIEMBRE 2'!$E$11:$E$40,'SEPTIEMBRE 2'!$AM$11:$AM$40,_xlfn.XLOOKUP($A686&amp;$B686,'SEPTIEMBRE 2'!$BC$11:$BC$40&amp;'SEPTIEMBRE 2'!$BD$11:$BD$40,'SEPTIEMBRE 2'!$CL$11:$CL$40,"A"))/1%,"")</f>
        <v/>
      </c>
      <c r="DT686" s="188" t="str">
        <f t="array" ref="DT686">IFERROR(_xlfn.XLOOKUP($A686&amp;$B686,'SEPTIEMBRE 3'!$D$11:$D$40&amp;'SEPTIEMBRE 3'!$E$11:$E$40,'SEPTIEMBRE 3'!$AM$11:$AM$40,_xlfn.XLOOKUP($A686&amp;$B686,'SEPTIEMBRE 3'!$BC$11:$BC$40&amp;'SEPTIEMBRE 3'!$BD$11:$BD$40,'SEPTIEMBRE 3'!$CL$11:$CL$40,"A"))/1%,"")</f>
        <v/>
      </c>
      <c r="DU686" s="188" t="str">
        <f t="array" ref="DU686">IFERROR(_xlfn.XLOOKUP($A686&amp;$B686,OCTUBRE!$D$11:$D$40&amp;OCTUBRE!$E$11:$E$40,OCTUBRE!$AM$11:$AM$40,_xlfn.XLOOKUP($A686&amp;$B686,OCTUBRE!$BC$11:$BC$40&amp;OCTUBRE!$BD$11:$BD$40,OCTUBRE!$CL$11:$CL$40,"A"))/1%,"")</f>
        <v/>
      </c>
      <c r="DV686" s="188" t="str">
        <f t="array" ref="DV686">IFERROR(_xlfn.XLOOKUP($A686&amp;$B686,'OCTUBRE 2'!$D$11:$D$40&amp;'OCTUBRE 2'!$E$11:$E$40,'OCTUBRE 2'!$AM$11:$AM$40,_xlfn.XLOOKUP($A686&amp;$B686,'OCTUBRE 2'!$BC$11:$BC$40&amp;'OCTUBRE 2'!$BD$11:$BD$40,'OCTUBRE 2'!$CL$11:$CL$40,"A"))/1%,"")</f>
        <v/>
      </c>
      <c r="DW686" s="188" t="str">
        <f t="array" ref="DW686">IFERROR(_xlfn.XLOOKUP($A686&amp;$B686,NOVIEMBRE!$D$11:$D$40&amp;NOVIEMBRE!$E$11:$E$40,NOVIEMBRE!$AM$11:$AM$40,_xlfn.XLOOKUP($A686&amp;$B686,NOVIEMBRE!$BC$11:$BC$40&amp;NOVIEMBRE!$BD$11:$BD$40,NOVIEMBRE!$CL$11:$CL$40,"A"))/1%,"")</f>
        <v/>
      </c>
      <c r="DX686" s="188" t="str">
        <f t="array" ref="DX686">IFERROR(_xlfn.XLOOKUP($A686&amp;$B686,'NOVIEMBRE 2'!$D$11:$D$40&amp;'NOVIEMBRE 2'!$E$11:$E$40,'NOVIEMBRE 2'!$AM$11:$AM$40,_xlfn.XLOOKUP($A686&amp;$B686,'NOVIEMBRE 2'!$BC$11:$BC$40&amp;'NOVIEMBRE 2'!$BD$11:$BD$40,'NOVIEMBRE 2'!$CL$11:$CL$40,"A"))/1%,"")</f>
        <v/>
      </c>
      <c r="DY686" s="188" t="str">
        <f t="array" ref="DY686">IFERROR(_xlfn.XLOOKUP($A686&amp;$B686,DICIEMBRE!$D$11:$D$40&amp;DICIEMBRE!$E$11:$E$40,DICIEMBRE!$AM$11:$AM$40,_xlfn.XLOOKUP($A686&amp;$B686,DICIEMBRE!$BC$11:$BC$40&amp;DICIEMBRE!$BD$11:$BD$40,DICIEMBRE!$CL$11:$CL$40,"A"))/1%,"")</f>
        <v/>
      </c>
      <c r="DZ686" s="381" t="str">
        <f t="shared" si="9"/>
        <v>-</v>
      </c>
      <c r="EA686" s="381" t="str">
        <f t="shared" si="10"/>
        <v>-</v>
      </c>
      <c r="EB686" s="381" t="str">
        <f t="shared" si="11"/>
        <v>-</v>
      </c>
      <c r="EC686" s="381" t="str">
        <f t="shared" si="12"/>
        <v>-</v>
      </c>
      <c r="ED686" s="381" t="str">
        <f t="shared" si="13"/>
        <v>-</v>
      </c>
      <c r="EE686" s="381" t="str">
        <f t="shared" si="14"/>
        <v>-</v>
      </c>
      <c r="EF686" s="381" t="str">
        <f t="shared" si="15"/>
        <v>-</v>
      </c>
      <c r="EG686" s="381" t="str">
        <f t="shared" si="16"/>
        <v>-</v>
      </c>
      <c r="EH686" s="381" t="str">
        <f t="shared" si="17"/>
        <v>-</v>
      </c>
      <c r="EI686" s="188" t="str">
        <f t="shared" si="18"/>
        <v/>
      </c>
      <c r="EJ686" s="382"/>
      <c r="EK686" s="382"/>
      <c r="EL686" s="383"/>
      <c r="EM686" s="21"/>
      <c r="EN686" s="384">
        <f t="array" ref="EN686">IFERROR(_xlfn.XLOOKUP($A686&amp;$B686,MARZO!$D$11:$D$40&amp;MARZO!$E$11:$E$40,MARZO!$AK$11:$AK$40,_xlfn.XLOOKUP($A686&amp;$B686,MARZO!$BC$11:$BC$40&amp;MARZO!$BD$11:$BD$40,MARZO!$CJ$11:$CJ$40,"A")),"")</f>
        <v>0</v>
      </c>
      <c r="EO686" s="384">
        <f t="array" ref="EO686">IFERROR(_xlfn.XLOOKUP($A686&amp;$B686,ABRIL!$D$11:$D$40&amp;ABRIL!$E$11:$E$40,ABRIL!$AK$11:$AK$40,_xlfn.XLOOKUP($A686&amp;$B686,ABRIL!$BC$11:$BC$40&amp;ABRIL!$BD$11:$BD$40,ABRIL!$CJ$11:$CJ$40,"A")),"")</f>
        <v>0</v>
      </c>
      <c r="EP686" s="384">
        <f t="array" ref="EP686">IFERROR(_xlfn.XLOOKUP($A686&amp;$B686,'ABRIL 2'!$D$11:$D$40&amp;'ABRIL 2'!$E$11:$E$40,'ABRIL 2'!$AK$11:$AK$40,_xlfn.XLOOKUP($A686&amp;$B686,'ABRIL 2'!$BC$11:$BC$40&amp;'ABRIL 2'!$BD$11:$BD$40,'ABRIL 2'!$CJ$11:$CJ$40,"A")),"")</f>
        <v>0</v>
      </c>
      <c r="EQ686" s="384">
        <f t="array" ref="EQ686">IFERROR(_xlfn.XLOOKUP($A686&amp;$B686,MAYO!$D$11:$D$40&amp;MAYO!$E$11:$E$40,MAYO!$AK$11:$AK$40,_xlfn.XLOOKUP($A686&amp;$B686,MAYO!$BC$11:$BC$40&amp;MAYO!$BD$11:$BD$40,MAYO!$CJ$11:$CJ$40,"A")),"")</f>
        <v>0</v>
      </c>
      <c r="ER686" s="384">
        <f t="array" ref="ER686">IFERROR(_xlfn.XLOOKUP($A686&amp;$B686,'MAYO 2'!$D$11:$D$40&amp;'MAYO 2'!$E$11:$E$40,'MAYO 2'!$AK$11:$AK$40,_xlfn.XLOOKUP($A686&amp;$B686,'MAYO 2'!$BC$11:$BC$40&amp;'MAYO 2'!$BD$11:$BD$40,'MAYO 2'!$CJ$11:$CJ$40,"A")),"")</f>
        <v>0</v>
      </c>
      <c r="ES686" s="384">
        <f t="array" ref="ES686">IFERROR(_xlfn.XLOOKUP($A686&amp;$B686,JUNIO!$D$11:$D$40&amp;JUNIO!$E$11:$E$40,JUNIO!$AK$11:$AK$40,_xlfn.XLOOKUP($A686&amp;$B686,JUNIO!$BC$11:$BC$40&amp;JUNIO!$BD$11:$BD$40,JUNIO!$CJ$11:$CJ$40,"A")),"")</f>
        <v>0</v>
      </c>
      <c r="ET686" s="384">
        <f t="array" ref="ET686">IFERROR(_xlfn.XLOOKUP($A686&amp;$B686,'JUNIO 2'!$D$11:$D$40&amp;'JUNIO 2'!$E$11:$E$40,'JUNIO 2'!$AK$11:$AK$40,_xlfn.XLOOKUP($A686&amp;$B686,'JUNIO 2'!$BC$11:$BC$40&amp;'JUNIO 2'!$BD$11:$BD$40,'JUNIO 2'!$CJ$11:$CJ$40,"A")),"")</f>
        <v>0</v>
      </c>
      <c r="EU686" s="384">
        <f t="array" ref="EU686">IFERROR(_xlfn.XLOOKUP($A686&amp;$B686,JULIO!$D$11:$D$40&amp;JULIO!$E$11:$E$40,JULIO!$AK$11:$AK$40,_xlfn.XLOOKUP($A686&amp;$B686,JULIO!$BC$11:$BC$40&amp;JULIO!$BD$11:$BD$40,JULIO!$CJ$11:$CJ$40,"A")),"")</f>
        <v>0</v>
      </c>
      <c r="EV686" s="384">
        <f t="array" ref="EV686">IFERROR(_xlfn.XLOOKUP($A686&amp;$B686,'JULIO 2'!$D$11:$D$40&amp;'JULIO 2'!$E$11:$E$40,'JULIO 2'!$AK$11:$AK$40,_xlfn.XLOOKUP($A686&amp;$B686,'JULIO 2'!$BC$11:$BC$40&amp;'JULIO 2'!$BD$11:$BD$40,'JULIO 2'!$CJ$11:$CJ$40,"A")),"")</f>
        <v>0</v>
      </c>
      <c r="EW686" s="384">
        <f t="array" ref="EW686">IFERROR(_xlfn.XLOOKUP($A686&amp;$B686,AGOSTO!$D$11:$D$40&amp;AGOSTO!$E$11:$E$40,AGOSTO!$AK$11:$AK$40,_xlfn.XLOOKUP($A686&amp;$B686,AGOSTO!$BC$11:$BC$40&amp;AGOSTO!$BD$11:$BD$40,AGOSTO!$CJ$11:$CJ$40,"A")),"")</f>
        <v>0</v>
      </c>
      <c r="EX686" s="384">
        <f t="array" ref="EX686">IFERROR(_xlfn.XLOOKUP($A686&amp;$B686,'AGOSTO 2'!$D$11:$D$40&amp;'AGOSTO 2'!$E$11:$E$40,'AGOSTO 2'!$AK$11:$AK$40,_xlfn.XLOOKUP($A686&amp;$B686,'AGOSTO 2'!$BC$11:$BC$40&amp;'AGOSTO 2'!$BD$11:$BD$40,'AGOSTO 2'!$CJ$11:$CJ$40,"A")),"")</f>
        <v>0</v>
      </c>
      <c r="EY686" s="384">
        <f t="array" ref="EY686">IFERROR(_xlfn.XLOOKUP($A686&amp;$B686,SEPTIEMBRE!$D$11:$D$40&amp;SEPTIEMBRE!$E$11:$E$40,SEPTIEMBRE!$AK$11:$AK$40,_xlfn.XLOOKUP($A686&amp;$B686,SEPTIEMBRE!$BC$11:$BC$40&amp;SEPTIEMBRE!$BD$11:$BD$40,SEPTIEMBRE!$CJ$11:$CJ$40,"A")),"")</f>
        <v>0</v>
      </c>
      <c r="EZ686" s="384">
        <f t="array" ref="EZ686">IFERROR(_xlfn.XLOOKUP($A686&amp;$B686,'SEPTIEMBRE 2'!$D$11:$D$40&amp;'SEPTIEMBRE 2'!$E$11:$E$40,'SEPTIEMBRE 2'!$AK$11:$AK$40,_xlfn.XLOOKUP($A686&amp;$B686,'SEPTIEMBRE 2'!$BC$11:$BC$40&amp;'SEPTIEMBRE 2'!$BD$11:$BD$40,'SEPTIEMBRE 2'!$CJ$11:$CJ$40,"A")),"")</f>
        <v>0</v>
      </c>
      <c r="FA686" s="384">
        <f t="array" ref="FA686">IFERROR(_xlfn.XLOOKUP($A686&amp;$B686,'SEPTIEMBRE 3'!$D$11:$D$40&amp;'SEPTIEMBRE 3'!$E$11:$E$40,'SEPTIEMBRE 3'!$AK$11:$AK$40,_xlfn.XLOOKUP($A686&amp;$B686,'SEPTIEMBRE 3'!$BC$11:$BC$40&amp;'SEPTIEMBRE 3'!$BD$11:$BD$40,'SEPTIEMBRE 3'!$CJ$11:$CJ$40,"A")),"")</f>
        <v>0</v>
      </c>
      <c r="FB686" s="384">
        <f t="array" ref="FB686">IFERROR(_xlfn.XLOOKUP($A686&amp;$B686,OCTUBRE!$D$11:$D$40&amp;OCTUBRE!$E$11:$E$40,OCTUBRE!$AK$11:$AK$40,_xlfn.XLOOKUP($A686&amp;$B686,OCTUBRE!$BC$11:$BC$40&amp;OCTUBRE!$BD$11:$BD$40,OCTUBRE!$CJ$11:$CJ$40,"A")),"")</f>
        <v>0</v>
      </c>
      <c r="FC686" s="384">
        <f t="array" ref="FC686">IFERROR(_xlfn.XLOOKUP($A686&amp;$B686,'OCTUBRE 2'!$D$11:$D$40&amp;'OCTUBRE 2'!$E$11:$E$40,'OCTUBRE 2'!$AK$11:$AK$40,_xlfn.XLOOKUP($A686&amp;$B686,'OCTUBRE 2'!$BC$11:$BC$40&amp;'OCTUBRE 2'!$BD$11:$BD$40,'OCTUBRE 2'!$CJ$11:$CJ$40,"A")),"")</f>
        <v>0</v>
      </c>
      <c r="FD686" s="384">
        <f t="array" ref="FD686">IFERROR(_xlfn.XLOOKUP($A686&amp;$B686,NOVIEMBRE!$D$11:$D$40&amp;NOVIEMBRE!$E$11:$E$40,NOVIEMBRE!$AK$11:$AK$40,_xlfn.XLOOKUP($A686&amp;$B686,NOVIEMBRE!$BC$11:$BC$40&amp;NOVIEMBRE!$BD$11:$BD$40,NOVIEMBRE!$CJ$11:$CJ$40,"A")),"")</f>
        <v>0</v>
      </c>
      <c r="FE686" s="384">
        <f t="array" ref="FE686">IFERROR(_xlfn.XLOOKUP($A686&amp;$B686,'NOVIEMBRE 2'!$D$11:$D$40&amp;'NOVIEMBRE 2'!$E$11:$E$40,'NOVIEMBRE 2'!$AK$11:$AK$40,_xlfn.XLOOKUP($A686&amp;$B686,'NOVIEMBRE 2'!$BC$11:$BC$40&amp;'NOVIEMBRE 2'!$BD$11:$BD$40,'NOVIEMBRE 2'!$CJ$11:$CJ$40,"A")),"")</f>
        <v>0</v>
      </c>
      <c r="FF686" s="385">
        <f t="array" ref="FF686">IFERROR(_xlfn.XLOOKUP($A686&amp;$B686,DICIEMBRE!$D$11:$D$40&amp;DICIEMBRE!$E$11:$E$40,DICIEMBRE!$AK$11:$AK$40,_xlfn.XLOOKUP($A686&amp;$B686,DICIEMBRE!$BC$11:$BC$40&amp;DICIEMBRE!$BD$11:$BD$40,DICIEMBRE!$CJ$11:$CJ$40,"A")),"")</f>
        <v>0</v>
      </c>
      <c r="FG686" s="386" t="str">
        <f t="shared" si="19"/>
        <v/>
      </c>
      <c r="FH686" s="386" t="str">
        <f t="array" ref="FH686">IF(
 COUNT(DZ686:EH686)=0,
 "-",
 IF(
  COUNT(DZ686:EH686) &lt; COUNTA(DZ686:EH686),
  REPT("🟩", ROUND(COUNT(DZ686:EH686)/COUNTA(DZ686:EH686)*5, 0)) &amp;
  REPT("⬜", 5 - ROUND(COUNT(DZ686:EH686)/COUNTA(DZ686:EH686)*5, 0)),
  IF(
    AVERAGE(IF(DZ686:EH686&lt;&gt;"", DZ686:EH686, )) &gt;= 70, "🟩🟩🟩🟩🟩",
    IF(
      AVERAGE(IF(DZ686:EH686&lt;&gt;"",DZ686:EH686, )) &gt;= 56, "🟨🟨🟨🟨🟨",
      "🟥🟥🟥🟥🟥"
    )
  )
 )
)
</f>
        <v>-</v>
      </c>
    </row>
    <row r="687" ht="15.75" customHeight="1">
      <c r="A687" s="168"/>
      <c r="B687" s="169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1"/>
      <c r="N687" s="172" t="str">
        <f t="shared" si="1"/>
        <v/>
      </c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2" t="str">
        <f t="shared" si="2"/>
        <v/>
      </c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2" t="str">
        <f t="shared" si="3"/>
        <v/>
      </c>
      <c r="AM687" s="173"/>
      <c r="AN687" s="173"/>
      <c r="AO687" s="173"/>
      <c r="AP687" s="173"/>
      <c r="AQ687" s="173"/>
      <c r="AR687" s="173"/>
      <c r="AS687" s="173"/>
      <c r="AT687" s="173"/>
      <c r="AU687" s="173"/>
      <c r="AV687" s="171"/>
      <c r="AW687" s="171"/>
      <c r="AX687" s="172" t="str">
        <f t="shared" si="4"/>
        <v/>
      </c>
      <c r="AY687" s="173"/>
      <c r="AZ687" s="173"/>
      <c r="BA687" s="173"/>
      <c r="BB687" s="173"/>
      <c r="BC687" s="173"/>
      <c r="BD687" s="173"/>
      <c r="BE687" s="173"/>
      <c r="BF687" s="173"/>
      <c r="BG687" s="173"/>
      <c r="BH687" s="173"/>
      <c r="BI687" s="173"/>
      <c r="BJ687" s="172" t="str">
        <f t="shared" si="5"/>
        <v/>
      </c>
      <c r="BK687" s="173"/>
      <c r="BL687" s="173"/>
      <c r="BM687" s="173"/>
      <c r="BN687" s="173"/>
      <c r="BO687" s="173"/>
      <c r="BP687" s="173"/>
      <c r="BQ687" s="173"/>
      <c r="BR687" s="173"/>
      <c r="BS687" s="173"/>
      <c r="BT687" s="173"/>
      <c r="BU687" s="173"/>
      <c r="BV687" s="172" t="str">
        <f t="shared" si="6"/>
        <v/>
      </c>
      <c r="BW687" s="173"/>
      <c r="BX687" s="173"/>
      <c r="BY687" s="173"/>
      <c r="BZ687" s="171"/>
      <c r="CA687" s="171"/>
      <c r="CB687" s="171"/>
      <c r="CC687" s="171"/>
      <c r="CD687" s="171"/>
      <c r="CE687" s="171"/>
      <c r="CF687" s="171"/>
      <c r="CG687" s="171"/>
      <c r="CH687" s="172" t="str">
        <f t="shared" si="7"/>
        <v/>
      </c>
      <c r="CI687" s="171"/>
      <c r="CJ687" s="173"/>
      <c r="CK687" s="173"/>
      <c r="CL687" s="173"/>
      <c r="CM687" s="173"/>
      <c r="CN687" s="171"/>
      <c r="CO687" s="171"/>
      <c r="CP687" s="171"/>
      <c r="CQ687" s="173"/>
      <c r="CR687" s="171"/>
      <c r="CS687" s="171"/>
      <c r="CT687" s="172" t="str">
        <f t="shared" si="8"/>
        <v/>
      </c>
      <c r="CU687" s="172"/>
      <c r="CV687" s="172"/>
      <c r="CW687" s="172"/>
      <c r="CX687" s="172"/>
      <c r="CY687" s="172"/>
      <c r="CZ687" s="172"/>
      <c r="DA687" s="172"/>
      <c r="DB687" s="172"/>
      <c r="DC687" s="172"/>
      <c r="DD687" s="172"/>
      <c r="DE687" s="172"/>
      <c r="DF687" s="172"/>
      <c r="DG687" s="188" t="str">
        <f t="array" ref="DG687">IFERROR(_xlfn.XLOOKUP($A687&amp;B687,MARZO!$D$11:$D$40&amp;MARZO!$E$11:$E$40,MARZO!$AM$11:$AM$40,_xlfn.XLOOKUP($A687&amp;$B687,MARZO!$BC$11:$BC$40&amp;MARZO!$BD$11:$BD$40,MARZO!$CL$11:$CL$40,"A"))/1%,"")</f>
        <v/>
      </c>
      <c r="DH687" s="188" t="str">
        <f t="array" ref="DH687">IFERROR(_xlfn.XLOOKUP($A687&amp;$B687,ABRIL!$D$11:$D$40&amp;ABRIL!$E$11:$E$40,ABRIL!$AM$11:$AM$40,_xlfn.XLOOKUP($A687&amp;$B687,ABRIL!$BC$11:$BC$40&amp;ABRIL!$BD$11:$BD$40,ABRIL!$CL$11:$CL$40,"A"))/1%,"")</f>
        <v/>
      </c>
      <c r="DI687" s="188" t="str">
        <f t="array" ref="DI687">IFERROR(_xlfn.XLOOKUP($A687&amp;$B687,'ABRIL 2'!$D$11:$D$40&amp;'ABRIL 2'!$E$11:$E$40,'ABRIL 2'!$AM$11:$AM$40,_xlfn.XLOOKUP($A687&amp;$B687,'ABRIL 2'!$BC$11:$BC$40&amp;'ABRIL 2'!$BD$11:$BD$40,'ABRIL 2'!$CL$11:$CL$40,"A"))/1%,"")</f>
        <v/>
      </c>
      <c r="DJ687" s="188" t="str">
        <f t="array" ref="DJ687">IFERROR(_xlfn.XLOOKUP($A687&amp;$B687,MAYO!$D$11:$D$40&amp;MAYO!$E$11:$E$40,MAYO!$AM$11:$AM$40,_xlfn.XLOOKUP($A687&amp;$B687,MAYO!$BC$11:$BC$40&amp;MAYO!$BD$11:$BD$40,MAYO!$CL$11:$CL$40,"A"))/1%,"")</f>
        <v/>
      </c>
      <c r="DK687" s="188" t="str">
        <f t="array" ref="DK687">IFERROR(_xlfn.XLOOKUP($A687&amp;$B687,'MAYO 2'!$D$11:$D$40&amp;'MAYO 2'!$E$11:$E$40,'MAYO 2'!$AM$11:$AM$40,_xlfn.XLOOKUP($A687&amp;$B687,'MAYO 2'!$BC$11:$BC$40&amp;'MAYO 2'!$BD$11:$BD$40,'MAYO 2'!$CL$11:$CL$40,"A"))/1%,"")</f>
        <v/>
      </c>
      <c r="DL687" s="188" t="str">
        <f t="array" ref="DL687">IFERROR(_xlfn.XLOOKUP($A687&amp;$B687,JUNIO!$D$11:$D$40&amp;JUNIO!$E$11:$E$40,JUNIO!$AM$11:$AM$40,_xlfn.XLOOKUP($A687&amp;$B687,JUNIO!$BC$11:$BC$40&amp;JUNIO!$BD$11:$BD$40,JUNIO!$CL$11:$CL$40,"A"))/1%,"")</f>
        <v/>
      </c>
      <c r="DM687" s="188" t="str">
        <f t="array" ref="DM687">IFERROR(_xlfn.XLOOKUP($A687&amp;$B687,'JUNIO 2'!$D$11:$D$40&amp;'JUNIO 2'!$E$11:$E$40,'JUNIO 2'!$AM$11:$AM$40,_xlfn.XLOOKUP($A687&amp;$B687,'JUNIO 2'!$BC$11:$BC$40&amp;'JUNIO 2'!$BD$11:$BD$40,'JUNIO 2'!$CL$11:$CL$40,"A"))/1%,"")</f>
        <v/>
      </c>
      <c r="DN687" s="188" t="str">
        <f t="array" ref="DN687">IFERROR(_xlfn.XLOOKUP($A687&amp;$B687,JULIO!$D$11:$D$40&amp;JULIO!$E$11:$E$40,JULIO!$AM$11:$AM$40,_xlfn.XLOOKUP($A687&amp;$B687,JULIO!$BC$11:$BC$40&amp;JULIO!$BD$11:$BD$40,JULIO!$CL$11:$CL$40,"A"))/1%,"")</f>
        <v/>
      </c>
      <c r="DO687" s="188" t="str">
        <f t="array" ref="DO687">IFERROR(_xlfn.XLOOKUP($A687&amp;$B687,'JULIO 2'!$D$11:$D$40&amp;'JULIO 2'!$E$11:$E$40,'JULIO 2'!$AM$11:$AM$40,_xlfn.XLOOKUP($A687&amp;$B687,'JULIO 2'!$BC$11:$BC$40&amp;'JULIO 2'!$BD$11:$BD$40,'JULIO 2'!$CL$11:$CL$40,"A"))/1%,"")</f>
        <v/>
      </c>
      <c r="DP687" s="188" t="str">
        <f t="array" ref="DP687">IFERROR(_xlfn.XLOOKUP($A687&amp;$B687,AGOSTO!$D$11:$D$40&amp;AGOSTO!$E$11:$E$40,AGOSTO!$AM$11:$AM$40,_xlfn.XLOOKUP($A687&amp;$B687,AGOSTO!$BC$11:$BC$40&amp;AGOSTO!$BD$11:$BD$40,AGOSTO!$CL$11:$CL$40,"A"))/1%,"")</f>
        <v/>
      </c>
      <c r="DQ687" s="188" t="str">
        <f t="array" ref="DQ687">IFERROR(_xlfn.XLOOKUP($A687&amp;$B687,'AGOSTO 2'!$D$11:$D$40&amp;'AGOSTO 2'!$E$11:$E$40,'AGOSTO 2'!$AM$11:$AM$40,_xlfn.XLOOKUP($A687&amp;$B687,'AGOSTO 2'!$BC$11:$BC$40&amp;'AGOSTO 2'!$BD$11:$BD$40,'AGOSTO 2'!$CL$11:$CL$40,"A"))/1%,"")</f>
        <v/>
      </c>
      <c r="DR687" s="188" t="str">
        <f t="array" ref="DR687">IFERROR(_xlfn.XLOOKUP($A687&amp;$B687,SEPTIEMBRE!$D$11:$D$40&amp;SEPTIEMBRE!$E$11:$E$40,SEPTIEMBRE!$AM$11:$AM$40,_xlfn.XLOOKUP($A687&amp;$B687,SEPTIEMBRE!$BC$11:$BC$40&amp;SEPTIEMBRE!$BD$11:$BD$40,SEPTIEMBRE!$CL$11:$CL$40,"A"))/1%,"")</f>
        <v/>
      </c>
      <c r="DS687" s="188" t="str">
        <f t="array" ref="DS687">IFERROR(_xlfn.XLOOKUP($A687&amp;$B687,'SEPTIEMBRE 2'!$D$11:$D$40&amp;'SEPTIEMBRE 2'!$E$11:$E$40,'SEPTIEMBRE 2'!$AM$11:$AM$40,_xlfn.XLOOKUP($A687&amp;$B687,'SEPTIEMBRE 2'!$BC$11:$BC$40&amp;'SEPTIEMBRE 2'!$BD$11:$BD$40,'SEPTIEMBRE 2'!$CL$11:$CL$40,"A"))/1%,"")</f>
        <v/>
      </c>
      <c r="DT687" s="188" t="str">
        <f t="array" ref="DT687">IFERROR(_xlfn.XLOOKUP($A687&amp;$B687,'SEPTIEMBRE 3'!$D$11:$D$40&amp;'SEPTIEMBRE 3'!$E$11:$E$40,'SEPTIEMBRE 3'!$AM$11:$AM$40,_xlfn.XLOOKUP($A687&amp;$B687,'SEPTIEMBRE 3'!$BC$11:$BC$40&amp;'SEPTIEMBRE 3'!$BD$11:$BD$40,'SEPTIEMBRE 3'!$CL$11:$CL$40,"A"))/1%,"")</f>
        <v/>
      </c>
      <c r="DU687" s="188" t="str">
        <f t="array" ref="DU687">IFERROR(_xlfn.XLOOKUP($A687&amp;$B687,OCTUBRE!$D$11:$D$40&amp;OCTUBRE!$E$11:$E$40,OCTUBRE!$AM$11:$AM$40,_xlfn.XLOOKUP($A687&amp;$B687,OCTUBRE!$BC$11:$BC$40&amp;OCTUBRE!$BD$11:$BD$40,OCTUBRE!$CL$11:$CL$40,"A"))/1%,"")</f>
        <v/>
      </c>
      <c r="DV687" s="188" t="str">
        <f t="array" ref="DV687">IFERROR(_xlfn.XLOOKUP($A687&amp;$B687,'OCTUBRE 2'!$D$11:$D$40&amp;'OCTUBRE 2'!$E$11:$E$40,'OCTUBRE 2'!$AM$11:$AM$40,_xlfn.XLOOKUP($A687&amp;$B687,'OCTUBRE 2'!$BC$11:$BC$40&amp;'OCTUBRE 2'!$BD$11:$BD$40,'OCTUBRE 2'!$CL$11:$CL$40,"A"))/1%,"")</f>
        <v/>
      </c>
      <c r="DW687" s="188" t="str">
        <f t="array" ref="DW687">IFERROR(_xlfn.XLOOKUP($A687&amp;$B687,NOVIEMBRE!$D$11:$D$40&amp;NOVIEMBRE!$E$11:$E$40,NOVIEMBRE!$AM$11:$AM$40,_xlfn.XLOOKUP($A687&amp;$B687,NOVIEMBRE!$BC$11:$BC$40&amp;NOVIEMBRE!$BD$11:$BD$40,NOVIEMBRE!$CL$11:$CL$40,"A"))/1%,"")</f>
        <v/>
      </c>
      <c r="DX687" s="188" t="str">
        <f t="array" ref="DX687">IFERROR(_xlfn.XLOOKUP($A687&amp;$B687,'NOVIEMBRE 2'!$D$11:$D$40&amp;'NOVIEMBRE 2'!$E$11:$E$40,'NOVIEMBRE 2'!$AM$11:$AM$40,_xlfn.XLOOKUP($A687&amp;$B687,'NOVIEMBRE 2'!$BC$11:$BC$40&amp;'NOVIEMBRE 2'!$BD$11:$BD$40,'NOVIEMBRE 2'!$CL$11:$CL$40,"A"))/1%,"")</f>
        <v/>
      </c>
      <c r="DY687" s="188" t="str">
        <f t="array" ref="DY687">IFERROR(_xlfn.XLOOKUP($A687&amp;$B687,DICIEMBRE!$D$11:$D$40&amp;DICIEMBRE!$E$11:$E$40,DICIEMBRE!$AM$11:$AM$40,_xlfn.XLOOKUP($A687&amp;$B687,DICIEMBRE!$BC$11:$BC$40&amp;DICIEMBRE!$BD$11:$BD$40,DICIEMBRE!$CL$11:$CL$40,"A"))/1%,"")</f>
        <v/>
      </c>
      <c r="DZ687" s="381" t="str">
        <f t="shared" si="9"/>
        <v>-</v>
      </c>
      <c r="EA687" s="381" t="str">
        <f t="shared" si="10"/>
        <v>-</v>
      </c>
      <c r="EB687" s="381" t="str">
        <f t="shared" si="11"/>
        <v>-</v>
      </c>
      <c r="EC687" s="381" t="str">
        <f t="shared" si="12"/>
        <v>-</v>
      </c>
      <c r="ED687" s="381" t="str">
        <f t="shared" si="13"/>
        <v>-</v>
      </c>
      <c r="EE687" s="381" t="str">
        <f t="shared" si="14"/>
        <v>-</v>
      </c>
      <c r="EF687" s="381" t="str">
        <f t="shared" si="15"/>
        <v>-</v>
      </c>
      <c r="EG687" s="381" t="str">
        <f t="shared" si="16"/>
        <v>-</v>
      </c>
      <c r="EH687" s="381" t="str">
        <f t="shared" si="17"/>
        <v>-</v>
      </c>
      <c r="EI687" s="188" t="str">
        <f t="shared" si="18"/>
        <v/>
      </c>
      <c r="EJ687" s="382"/>
      <c r="EK687" s="382"/>
      <c r="EL687" s="383"/>
      <c r="EM687" s="21"/>
      <c r="EN687" s="384">
        <f t="array" ref="EN687">IFERROR(_xlfn.XLOOKUP($A687&amp;$B687,MARZO!$D$11:$D$40&amp;MARZO!$E$11:$E$40,MARZO!$AK$11:$AK$40,_xlfn.XLOOKUP($A687&amp;$B687,MARZO!$BC$11:$BC$40&amp;MARZO!$BD$11:$BD$40,MARZO!$CJ$11:$CJ$40,"A")),"")</f>
        <v>0</v>
      </c>
      <c r="EO687" s="384">
        <f t="array" ref="EO687">IFERROR(_xlfn.XLOOKUP($A687&amp;$B687,ABRIL!$D$11:$D$40&amp;ABRIL!$E$11:$E$40,ABRIL!$AK$11:$AK$40,_xlfn.XLOOKUP($A687&amp;$B687,ABRIL!$BC$11:$BC$40&amp;ABRIL!$BD$11:$BD$40,ABRIL!$CJ$11:$CJ$40,"A")),"")</f>
        <v>0</v>
      </c>
      <c r="EP687" s="384">
        <f t="array" ref="EP687">IFERROR(_xlfn.XLOOKUP($A687&amp;$B687,'ABRIL 2'!$D$11:$D$40&amp;'ABRIL 2'!$E$11:$E$40,'ABRIL 2'!$AK$11:$AK$40,_xlfn.XLOOKUP($A687&amp;$B687,'ABRIL 2'!$BC$11:$BC$40&amp;'ABRIL 2'!$BD$11:$BD$40,'ABRIL 2'!$CJ$11:$CJ$40,"A")),"")</f>
        <v>0</v>
      </c>
      <c r="EQ687" s="384">
        <f t="array" ref="EQ687">IFERROR(_xlfn.XLOOKUP($A687&amp;$B687,MAYO!$D$11:$D$40&amp;MAYO!$E$11:$E$40,MAYO!$AK$11:$AK$40,_xlfn.XLOOKUP($A687&amp;$B687,MAYO!$BC$11:$BC$40&amp;MAYO!$BD$11:$BD$40,MAYO!$CJ$11:$CJ$40,"A")),"")</f>
        <v>0</v>
      </c>
      <c r="ER687" s="384">
        <f t="array" ref="ER687">IFERROR(_xlfn.XLOOKUP($A687&amp;$B687,'MAYO 2'!$D$11:$D$40&amp;'MAYO 2'!$E$11:$E$40,'MAYO 2'!$AK$11:$AK$40,_xlfn.XLOOKUP($A687&amp;$B687,'MAYO 2'!$BC$11:$BC$40&amp;'MAYO 2'!$BD$11:$BD$40,'MAYO 2'!$CJ$11:$CJ$40,"A")),"")</f>
        <v>0</v>
      </c>
      <c r="ES687" s="384">
        <f t="array" ref="ES687">IFERROR(_xlfn.XLOOKUP($A687&amp;$B687,JUNIO!$D$11:$D$40&amp;JUNIO!$E$11:$E$40,JUNIO!$AK$11:$AK$40,_xlfn.XLOOKUP($A687&amp;$B687,JUNIO!$BC$11:$BC$40&amp;JUNIO!$BD$11:$BD$40,JUNIO!$CJ$11:$CJ$40,"A")),"")</f>
        <v>0</v>
      </c>
      <c r="ET687" s="384">
        <f t="array" ref="ET687">IFERROR(_xlfn.XLOOKUP($A687&amp;$B687,'JUNIO 2'!$D$11:$D$40&amp;'JUNIO 2'!$E$11:$E$40,'JUNIO 2'!$AK$11:$AK$40,_xlfn.XLOOKUP($A687&amp;$B687,'JUNIO 2'!$BC$11:$BC$40&amp;'JUNIO 2'!$BD$11:$BD$40,'JUNIO 2'!$CJ$11:$CJ$40,"A")),"")</f>
        <v>0</v>
      </c>
      <c r="EU687" s="384">
        <f t="array" ref="EU687">IFERROR(_xlfn.XLOOKUP($A687&amp;$B687,JULIO!$D$11:$D$40&amp;JULIO!$E$11:$E$40,JULIO!$AK$11:$AK$40,_xlfn.XLOOKUP($A687&amp;$B687,JULIO!$BC$11:$BC$40&amp;JULIO!$BD$11:$BD$40,JULIO!$CJ$11:$CJ$40,"A")),"")</f>
        <v>0</v>
      </c>
      <c r="EV687" s="384">
        <f t="array" ref="EV687">IFERROR(_xlfn.XLOOKUP($A687&amp;$B687,'JULIO 2'!$D$11:$D$40&amp;'JULIO 2'!$E$11:$E$40,'JULIO 2'!$AK$11:$AK$40,_xlfn.XLOOKUP($A687&amp;$B687,'JULIO 2'!$BC$11:$BC$40&amp;'JULIO 2'!$BD$11:$BD$40,'JULIO 2'!$CJ$11:$CJ$40,"A")),"")</f>
        <v>0</v>
      </c>
      <c r="EW687" s="384">
        <f t="array" ref="EW687">IFERROR(_xlfn.XLOOKUP($A687&amp;$B687,AGOSTO!$D$11:$D$40&amp;AGOSTO!$E$11:$E$40,AGOSTO!$AK$11:$AK$40,_xlfn.XLOOKUP($A687&amp;$B687,AGOSTO!$BC$11:$BC$40&amp;AGOSTO!$BD$11:$BD$40,AGOSTO!$CJ$11:$CJ$40,"A")),"")</f>
        <v>0</v>
      </c>
      <c r="EX687" s="384">
        <f t="array" ref="EX687">IFERROR(_xlfn.XLOOKUP($A687&amp;$B687,'AGOSTO 2'!$D$11:$D$40&amp;'AGOSTO 2'!$E$11:$E$40,'AGOSTO 2'!$AK$11:$AK$40,_xlfn.XLOOKUP($A687&amp;$B687,'AGOSTO 2'!$BC$11:$BC$40&amp;'AGOSTO 2'!$BD$11:$BD$40,'AGOSTO 2'!$CJ$11:$CJ$40,"A")),"")</f>
        <v>0</v>
      </c>
      <c r="EY687" s="384">
        <f t="array" ref="EY687">IFERROR(_xlfn.XLOOKUP($A687&amp;$B687,SEPTIEMBRE!$D$11:$D$40&amp;SEPTIEMBRE!$E$11:$E$40,SEPTIEMBRE!$AK$11:$AK$40,_xlfn.XLOOKUP($A687&amp;$B687,SEPTIEMBRE!$BC$11:$BC$40&amp;SEPTIEMBRE!$BD$11:$BD$40,SEPTIEMBRE!$CJ$11:$CJ$40,"A")),"")</f>
        <v>0</v>
      </c>
      <c r="EZ687" s="384">
        <f t="array" ref="EZ687">IFERROR(_xlfn.XLOOKUP($A687&amp;$B687,'SEPTIEMBRE 2'!$D$11:$D$40&amp;'SEPTIEMBRE 2'!$E$11:$E$40,'SEPTIEMBRE 2'!$AK$11:$AK$40,_xlfn.XLOOKUP($A687&amp;$B687,'SEPTIEMBRE 2'!$BC$11:$BC$40&amp;'SEPTIEMBRE 2'!$BD$11:$BD$40,'SEPTIEMBRE 2'!$CJ$11:$CJ$40,"A")),"")</f>
        <v>0</v>
      </c>
      <c r="FA687" s="384">
        <f t="array" ref="FA687">IFERROR(_xlfn.XLOOKUP($A687&amp;$B687,'SEPTIEMBRE 3'!$D$11:$D$40&amp;'SEPTIEMBRE 3'!$E$11:$E$40,'SEPTIEMBRE 3'!$AK$11:$AK$40,_xlfn.XLOOKUP($A687&amp;$B687,'SEPTIEMBRE 3'!$BC$11:$BC$40&amp;'SEPTIEMBRE 3'!$BD$11:$BD$40,'SEPTIEMBRE 3'!$CJ$11:$CJ$40,"A")),"")</f>
        <v>0</v>
      </c>
      <c r="FB687" s="384">
        <f t="array" ref="FB687">IFERROR(_xlfn.XLOOKUP($A687&amp;$B687,OCTUBRE!$D$11:$D$40&amp;OCTUBRE!$E$11:$E$40,OCTUBRE!$AK$11:$AK$40,_xlfn.XLOOKUP($A687&amp;$B687,OCTUBRE!$BC$11:$BC$40&amp;OCTUBRE!$BD$11:$BD$40,OCTUBRE!$CJ$11:$CJ$40,"A")),"")</f>
        <v>0</v>
      </c>
      <c r="FC687" s="384">
        <f t="array" ref="FC687">IFERROR(_xlfn.XLOOKUP($A687&amp;$B687,'OCTUBRE 2'!$D$11:$D$40&amp;'OCTUBRE 2'!$E$11:$E$40,'OCTUBRE 2'!$AK$11:$AK$40,_xlfn.XLOOKUP($A687&amp;$B687,'OCTUBRE 2'!$BC$11:$BC$40&amp;'OCTUBRE 2'!$BD$11:$BD$40,'OCTUBRE 2'!$CJ$11:$CJ$40,"A")),"")</f>
        <v>0</v>
      </c>
      <c r="FD687" s="384">
        <f t="array" ref="FD687">IFERROR(_xlfn.XLOOKUP($A687&amp;$B687,NOVIEMBRE!$D$11:$D$40&amp;NOVIEMBRE!$E$11:$E$40,NOVIEMBRE!$AK$11:$AK$40,_xlfn.XLOOKUP($A687&amp;$B687,NOVIEMBRE!$BC$11:$BC$40&amp;NOVIEMBRE!$BD$11:$BD$40,NOVIEMBRE!$CJ$11:$CJ$40,"A")),"")</f>
        <v>0</v>
      </c>
      <c r="FE687" s="384">
        <f t="array" ref="FE687">IFERROR(_xlfn.XLOOKUP($A687&amp;$B687,'NOVIEMBRE 2'!$D$11:$D$40&amp;'NOVIEMBRE 2'!$E$11:$E$40,'NOVIEMBRE 2'!$AK$11:$AK$40,_xlfn.XLOOKUP($A687&amp;$B687,'NOVIEMBRE 2'!$BC$11:$BC$40&amp;'NOVIEMBRE 2'!$BD$11:$BD$40,'NOVIEMBRE 2'!$CJ$11:$CJ$40,"A")),"")</f>
        <v>0</v>
      </c>
      <c r="FF687" s="385">
        <f t="array" ref="FF687">IFERROR(_xlfn.XLOOKUP($A687&amp;$B687,DICIEMBRE!$D$11:$D$40&amp;DICIEMBRE!$E$11:$E$40,DICIEMBRE!$AK$11:$AK$40,_xlfn.XLOOKUP($A687&amp;$B687,DICIEMBRE!$BC$11:$BC$40&amp;DICIEMBRE!$BD$11:$BD$40,DICIEMBRE!$CJ$11:$CJ$40,"A")),"")</f>
        <v>0</v>
      </c>
      <c r="FG687" s="386" t="str">
        <f t="shared" si="19"/>
        <v/>
      </c>
      <c r="FH687" s="386" t="str">
        <f t="array" ref="FH687">IF(
 COUNT(DZ687:EH687)=0,
 "-",
 IF(
  COUNT(DZ687:EH687) &lt; COUNTA(DZ687:EH687),
  REPT("🟩", ROUND(COUNT(DZ687:EH687)/COUNTA(DZ687:EH687)*5, 0)) &amp;
  REPT("⬜", 5 - ROUND(COUNT(DZ687:EH687)/COUNTA(DZ687:EH687)*5, 0)),
  IF(
    AVERAGE(IF(DZ687:EH687&lt;&gt;"", DZ687:EH687, )) &gt;= 70, "🟩🟩🟩🟩🟩",
    IF(
      AVERAGE(IF(DZ687:EH687&lt;&gt;"",DZ687:EH687, )) &gt;= 56, "🟨🟨🟨🟨🟨",
      "🟥🟥🟥🟥🟥"
    )
  )
 )
)
</f>
        <v>-</v>
      </c>
    </row>
    <row r="688" ht="15.75" customHeight="1">
      <c r="A688" s="168"/>
      <c r="B688" s="169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1"/>
      <c r="N688" s="172" t="str">
        <f t="shared" si="1"/>
        <v/>
      </c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2" t="str">
        <f t="shared" si="2"/>
        <v/>
      </c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2" t="str">
        <f t="shared" si="3"/>
        <v/>
      </c>
      <c r="AM688" s="173"/>
      <c r="AN688" s="173"/>
      <c r="AO688" s="173"/>
      <c r="AP688" s="173"/>
      <c r="AQ688" s="173"/>
      <c r="AR688" s="173"/>
      <c r="AS688" s="173"/>
      <c r="AT688" s="173"/>
      <c r="AU688" s="173"/>
      <c r="AV688" s="171"/>
      <c r="AW688" s="171"/>
      <c r="AX688" s="172" t="str">
        <f t="shared" si="4"/>
        <v/>
      </c>
      <c r="AY688" s="173"/>
      <c r="AZ688" s="173"/>
      <c r="BA688" s="173"/>
      <c r="BB688" s="173"/>
      <c r="BC688" s="173"/>
      <c r="BD688" s="173"/>
      <c r="BE688" s="173"/>
      <c r="BF688" s="173"/>
      <c r="BG688" s="173"/>
      <c r="BH688" s="173"/>
      <c r="BI688" s="173"/>
      <c r="BJ688" s="172" t="str">
        <f t="shared" si="5"/>
        <v/>
      </c>
      <c r="BK688" s="173"/>
      <c r="BL688" s="173"/>
      <c r="BM688" s="173"/>
      <c r="BN688" s="173"/>
      <c r="BO688" s="173"/>
      <c r="BP688" s="173"/>
      <c r="BQ688" s="173"/>
      <c r="BR688" s="173"/>
      <c r="BS688" s="173"/>
      <c r="BT688" s="173"/>
      <c r="BU688" s="173"/>
      <c r="BV688" s="172" t="str">
        <f t="shared" si="6"/>
        <v/>
      </c>
      <c r="BW688" s="173"/>
      <c r="BX688" s="173"/>
      <c r="BY688" s="173"/>
      <c r="BZ688" s="171"/>
      <c r="CA688" s="171"/>
      <c r="CB688" s="171"/>
      <c r="CC688" s="171"/>
      <c r="CD688" s="171"/>
      <c r="CE688" s="171"/>
      <c r="CF688" s="171"/>
      <c r="CG688" s="171"/>
      <c r="CH688" s="172" t="str">
        <f t="shared" si="7"/>
        <v/>
      </c>
      <c r="CI688" s="171"/>
      <c r="CJ688" s="173"/>
      <c r="CK688" s="173"/>
      <c r="CL688" s="173"/>
      <c r="CM688" s="173"/>
      <c r="CN688" s="171"/>
      <c r="CO688" s="171"/>
      <c r="CP688" s="171"/>
      <c r="CQ688" s="173"/>
      <c r="CR688" s="171"/>
      <c r="CS688" s="171"/>
      <c r="CT688" s="172" t="str">
        <f t="shared" si="8"/>
        <v/>
      </c>
      <c r="CU688" s="172"/>
      <c r="CV688" s="172"/>
      <c r="CW688" s="172"/>
      <c r="CX688" s="172"/>
      <c r="CY688" s="172"/>
      <c r="CZ688" s="172"/>
      <c r="DA688" s="172"/>
      <c r="DB688" s="172"/>
      <c r="DC688" s="172"/>
      <c r="DD688" s="172"/>
      <c r="DE688" s="172"/>
      <c r="DF688" s="172"/>
      <c r="DG688" s="188" t="str">
        <f t="array" ref="DG688">IFERROR(_xlfn.XLOOKUP($A688&amp;B688,MARZO!$D$11:$D$40&amp;MARZO!$E$11:$E$40,MARZO!$AM$11:$AM$40,_xlfn.XLOOKUP($A688&amp;$B688,MARZO!$BC$11:$BC$40&amp;MARZO!$BD$11:$BD$40,MARZO!$CL$11:$CL$40,"A"))/1%,"")</f>
        <v/>
      </c>
      <c r="DH688" s="188" t="str">
        <f t="array" ref="DH688">IFERROR(_xlfn.XLOOKUP($A688&amp;$B688,ABRIL!$D$11:$D$40&amp;ABRIL!$E$11:$E$40,ABRIL!$AM$11:$AM$40,_xlfn.XLOOKUP($A688&amp;$B688,ABRIL!$BC$11:$BC$40&amp;ABRIL!$BD$11:$BD$40,ABRIL!$CL$11:$CL$40,"A"))/1%,"")</f>
        <v/>
      </c>
      <c r="DI688" s="188" t="str">
        <f t="array" ref="DI688">IFERROR(_xlfn.XLOOKUP($A688&amp;$B688,'ABRIL 2'!$D$11:$D$40&amp;'ABRIL 2'!$E$11:$E$40,'ABRIL 2'!$AM$11:$AM$40,_xlfn.XLOOKUP($A688&amp;$B688,'ABRIL 2'!$BC$11:$BC$40&amp;'ABRIL 2'!$BD$11:$BD$40,'ABRIL 2'!$CL$11:$CL$40,"A"))/1%,"")</f>
        <v/>
      </c>
      <c r="DJ688" s="188" t="str">
        <f t="array" ref="DJ688">IFERROR(_xlfn.XLOOKUP($A688&amp;$B688,MAYO!$D$11:$D$40&amp;MAYO!$E$11:$E$40,MAYO!$AM$11:$AM$40,_xlfn.XLOOKUP($A688&amp;$B688,MAYO!$BC$11:$BC$40&amp;MAYO!$BD$11:$BD$40,MAYO!$CL$11:$CL$40,"A"))/1%,"")</f>
        <v/>
      </c>
      <c r="DK688" s="188" t="str">
        <f t="array" ref="DK688">IFERROR(_xlfn.XLOOKUP($A688&amp;$B688,'MAYO 2'!$D$11:$D$40&amp;'MAYO 2'!$E$11:$E$40,'MAYO 2'!$AM$11:$AM$40,_xlfn.XLOOKUP($A688&amp;$B688,'MAYO 2'!$BC$11:$BC$40&amp;'MAYO 2'!$BD$11:$BD$40,'MAYO 2'!$CL$11:$CL$40,"A"))/1%,"")</f>
        <v/>
      </c>
      <c r="DL688" s="188" t="str">
        <f t="array" ref="DL688">IFERROR(_xlfn.XLOOKUP($A688&amp;$B688,JUNIO!$D$11:$D$40&amp;JUNIO!$E$11:$E$40,JUNIO!$AM$11:$AM$40,_xlfn.XLOOKUP($A688&amp;$B688,JUNIO!$BC$11:$BC$40&amp;JUNIO!$BD$11:$BD$40,JUNIO!$CL$11:$CL$40,"A"))/1%,"")</f>
        <v/>
      </c>
      <c r="DM688" s="188" t="str">
        <f t="array" ref="DM688">IFERROR(_xlfn.XLOOKUP($A688&amp;$B688,'JUNIO 2'!$D$11:$D$40&amp;'JUNIO 2'!$E$11:$E$40,'JUNIO 2'!$AM$11:$AM$40,_xlfn.XLOOKUP($A688&amp;$B688,'JUNIO 2'!$BC$11:$BC$40&amp;'JUNIO 2'!$BD$11:$BD$40,'JUNIO 2'!$CL$11:$CL$40,"A"))/1%,"")</f>
        <v/>
      </c>
      <c r="DN688" s="188" t="str">
        <f t="array" ref="DN688">IFERROR(_xlfn.XLOOKUP($A688&amp;$B688,JULIO!$D$11:$D$40&amp;JULIO!$E$11:$E$40,JULIO!$AM$11:$AM$40,_xlfn.XLOOKUP($A688&amp;$B688,JULIO!$BC$11:$BC$40&amp;JULIO!$BD$11:$BD$40,JULIO!$CL$11:$CL$40,"A"))/1%,"")</f>
        <v/>
      </c>
      <c r="DO688" s="188" t="str">
        <f t="array" ref="DO688">IFERROR(_xlfn.XLOOKUP($A688&amp;$B688,'JULIO 2'!$D$11:$D$40&amp;'JULIO 2'!$E$11:$E$40,'JULIO 2'!$AM$11:$AM$40,_xlfn.XLOOKUP($A688&amp;$B688,'JULIO 2'!$BC$11:$BC$40&amp;'JULIO 2'!$BD$11:$BD$40,'JULIO 2'!$CL$11:$CL$40,"A"))/1%,"")</f>
        <v/>
      </c>
      <c r="DP688" s="188" t="str">
        <f t="array" ref="DP688">IFERROR(_xlfn.XLOOKUP($A688&amp;$B688,AGOSTO!$D$11:$D$40&amp;AGOSTO!$E$11:$E$40,AGOSTO!$AM$11:$AM$40,_xlfn.XLOOKUP($A688&amp;$B688,AGOSTO!$BC$11:$BC$40&amp;AGOSTO!$BD$11:$BD$40,AGOSTO!$CL$11:$CL$40,"A"))/1%,"")</f>
        <v/>
      </c>
      <c r="DQ688" s="188" t="str">
        <f t="array" ref="DQ688">IFERROR(_xlfn.XLOOKUP($A688&amp;$B688,'AGOSTO 2'!$D$11:$D$40&amp;'AGOSTO 2'!$E$11:$E$40,'AGOSTO 2'!$AM$11:$AM$40,_xlfn.XLOOKUP($A688&amp;$B688,'AGOSTO 2'!$BC$11:$BC$40&amp;'AGOSTO 2'!$BD$11:$BD$40,'AGOSTO 2'!$CL$11:$CL$40,"A"))/1%,"")</f>
        <v/>
      </c>
      <c r="DR688" s="188" t="str">
        <f t="array" ref="DR688">IFERROR(_xlfn.XLOOKUP($A688&amp;$B688,SEPTIEMBRE!$D$11:$D$40&amp;SEPTIEMBRE!$E$11:$E$40,SEPTIEMBRE!$AM$11:$AM$40,_xlfn.XLOOKUP($A688&amp;$B688,SEPTIEMBRE!$BC$11:$BC$40&amp;SEPTIEMBRE!$BD$11:$BD$40,SEPTIEMBRE!$CL$11:$CL$40,"A"))/1%,"")</f>
        <v/>
      </c>
      <c r="DS688" s="188" t="str">
        <f t="array" ref="DS688">IFERROR(_xlfn.XLOOKUP($A688&amp;$B688,'SEPTIEMBRE 2'!$D$11:$D$40&amp;'SEPTIEMBRE 2'!$E$11:$E$40,'SEPTIEMBRE 2'!$AM$11:$AM$40,_xlfn.XLOOKUP($A688&amp;$B688,'SEPTIEMBRE 2'!$BC$11:$BC$40&amp;'SEPTIEMBRE 2'!$BD$11:$BD$40,'SEPTIEMBRE 2'!$CL$11:$CL$40,"A"))/1%,"")</f>
        <v/>
      </c>
      <c r="DT688" s="188" t="str">
        <f t="array" ref="DT688">IFERROR(_xlfn.XLOOKUP($A688&amp;$B688,'SEPTIEMBRE 3'!$D$11:$D$40&amp;'SEPTIEMBRE 3'!$E$11:$E$40,'SEPTIEMBRE 3'!$AM$11:$AM$40,_xlfn.XLOOKUP($A688&amp;$B688,'SEPTIEMBRE 3'!$BC$11:$BC$40&amp;'SEPTIEMBRE 3'!$BD$11:$BD$40,'SEPTIEMBRE 3'!$CL$11:$CL$40,"A"))/1%,"")</f>
        <v/>
      </c>
      <c r="DU688" s="188" t="str">
        <f t="array" ref="DU688">IFERROR(_xlfn.XLOOKUP($A688&amp;$B688,OCTUBRE!$D$11:$D$40&amp;OCTUBRE!$E$11:$E$40,OCTUBRE!$AM$11:$AM$40,_xlfn.XLOOKUP($A688&amp;$B688,OCTUBRE!$BC$11:$BC$40&amp;OCTUBRE!$BD$11:$BD$40,OCTUBRE!$CL$11:$CL$40,"A"))/1%,"")</f>
        <v/>
      </c>
      <c r="DV688" s="188" t="str">
        <f t="array" ref="DV688">IFERROR(_xlfn.XLOOKUP($A688&amp;$B688,'OCTUBRE 2'!$D$11:$D$40&amp;'OCTUBRE 2'!$E$11:$E$40,'OCTUBRE 2'!$AM$11:$AM$40,_xlfn.XLOOKUP($A688&amp;$B688,'OCTUBRE 2'!$BC$11:$BC$40&amp;'OCTUBRE 2'!$BD$11:$BD$40,'OCTUBRE 2'!$CL$11:$CL$40,"A"))/1%,"")</f>
        <v/>
      </c>
      <c r="DW688" s="188" t="str">
        <f t="array" ref="DW688">IFERROR(_xlfn.XLOOKUP($A688&amp;$B688,NOVIEMBRE!$D$11:$D$40&amp;NOVIEMBRE!$E$11:$E$40,NOVIEMBRE!$AM$11:$AM$40,_xlfn.XLOOKUP($A688&amp;$B688,NOVIEMBRE!$BC$11:$BC$40&amp;NOVIEMBRE!$BD$11:$BD$40,NOVIEMBRE!$CL$11:$CL$40,"A"))/1%,"")</f>
        <v/>
      </c>
      <c r="DX688" s="188" t="str">
        <f t="array" ref="DX688">IFERROR(_xlfn.XLOOKUP($A688&amp;$B688,'NOVIEMBRE 2'!$D$11:$D$40&amp;'NOVIEMBRE 2'!$E$11:$E$40,'NOVIEMBRE 2'!$AM$11:$AM$40,_xlfn.XLOOKUP($A688&amp;$B688,'NOVIEMBRE 2'!$BC$11:$BC$40&amp;'NOVIEMBRE 2'!$BD$11:$BD$40,'NOVIEMBRE 2'!$CL$11:$CL$40,"A"))/1%,"")</f>
        <v/>
      </c>
      <c r="DY688" s="188" t="str">
        <f t="array" ref="DY688">IFERROR(_xlfn.XLOOKUP($A688&amp;$B688,DICIEMBRE!$D$11:$D$40&amp;DICIEMBRE!$E$11:$E$40,DICIEMBRE!$AM$11:$AM$40,_xlfn.XLOOKUP($A688&amp;$B688,DICIEMBRE!$BC$11:$BC$40&amp;DICIEMBRE!$BD$11:$BD$40,DICIEMBRE!$CL$11:$CL$40,"A"))/1%,"")</f>
        <v/>
      </c>
      <c r="DZ688" s="381" t="str">
        <f t="shared" si="9"/>
        <v>-</v>
      </c>
      <c r="EA688" s="381" t="str">
        <f t="shared" si="10"/>
        <v>-</v>
      </c>
      <c r="EB688" s="381" t="str">
        <f t="shared" si="11"/>
        <v>-</v>
      </c>
      <c r="EC688" s="381" t="str">
        <f t="shared" si="12"/>
        <v>-</v>
      </c>
      <c r="ED688" s="381" t="str">
        <f t="shared" si="13"/>
        <v>-</v>
      </c>
      <c r="EE688" s="381" t="str">
        <f t="shared" si="14"/>
        <v>-</v>
      </c>
      <c r="EF688" s="381" t="str">
        <f t="shared" si="15"/>
        <v>-</v>
      </c>
      <c r="EG688" s="381" t="str">
        <f t="shared" si="16"/>
        <v>-</v>
      </c>
      <c r="EH688" s="381" t="str">
        <f t="shared" si="17"/>
        <v>-</v>
      </c>
      <c r="EI688" s="188" t="str">
        <f t="shared" si="18"/>
        <v/>
      </c>
      <c r="EJ688" s="382"/>
      <c r="EK688" s="382"/>
      <c r="EL688" s="383"/>
      <c r="EM688" s="21"/>
      <c r="EN688" s="384">
        <f t="array" ref="EN688">IFERROR(_xlfn.XLOOKUP($A688&amp;$B688,MARZO!$D$11:$D$40&amp;MARZO!$E$11:$E$40,MARZO!$AK$11:$AK$40,_xlfn.XLOOKUP($A688&amp;$B688,MARZO!$BC$11:$BC$40&amp;MARZO!$BD$11:$BD$40,MARZO!$CJ$11:$CJ$40,"A")),"")</f>
        <v>0</v>
      </c>
      <c r="EO688" s="384">
        <f t="array" ref="EO688">IFERROR(_xlfn.XLOOKUP($A688&amp;$B688,ABRIL!$D$11:$D$40&amp;ABRIL!$E$11:$E$40,ABRIL!$AK$11:$AK$40,_xlfn.XLOOKUP($A688&amp;$B688,ABRIL!$BC$11:$BC$40&amp;ABRIL!$BD$11:$BD$40,ABRIL!$CJ$11:$CJ$40,"A")),"")</f>
        <v>0</v>
      </c>
      <c r="EP688" s="384">
        <f t="array" ref="EP688">IFERROR(_xlfn.XLOOKUP($A688&amp;$B688,'ABRIL 2'!$D$11:$D$40&amp;'ABRIL 2'!$E$11:$E$40,'ABRIL 2'!$AK$11:$AK$40,_xlfn.XLOOKUP($A688&amp;$B688,'ABRIL 2'!$BC$11:$BC$40&amp;'ABRIL 2'!$BD$11:$BD$40,'ABRIL 2'!$CJ$11:$CJ$40,"A")),"")</f>
        <v>0</v>
      </c>
      <c r="EQ688" s="384">
        <f t="array" ref="EQ688">IFERROR(_xlfn.XLOOKUP($A688&amp;$B688,MAYO!$D$11:$D$40&amp;MAYO!$E$11:$E$40,MAYO!$AK$11:$AK$40,_xlfn.XLOOKUP($A688&amp;$B688,MAYO!$BC$11:$BC$40&amp;MAYO!$BD$11:$BD$40,MAYO!$CJ$11:$CJ$40,"A")),"")</f>
        <v>0</v>
      </c>
      <c r="ER688" s="384">
        <f t="array" ref="ER688">IFERROR(_xlfn.XLOOKUP($A688&amp;$B688,'MAYO 2'!$D$11:$D$40&amp;'MAYO 2'!$E$11:$E$40,'MAYO 2'!$AK$11:$AK$40,_xlfn.XLOOKUP($A688&amp;$B688,'MAYO 2'!$BC$11:$BC$40&amp;'MAYO 2'!$BD$11:$BD$40,'MAYO 2'!$CJ$11:$CJ$40,"A")),"")</f>
        <v>0</v>
      </c>
      <c r="ES688" s="384">
        <f t="array" ref="ES688">IFERROR(_xlfn.XLOOKUP($A688&amp;$B688,JUNIO!$D$11:$D$40&amp;JUNIO!$E$11:$E$40,JUNIO!$AK$11:$AK$40,_xlfn.XLOOKUP($A688&amp;$B688,JUNIO!$BC$11:$BC$40&amp;JUNIO!$BD$11:$BD$40,JUNIO!$CJ$11:$CJ$40,"A")),"")</f>
        <v>0</v>
      </c>
      <c r="ET688" s="384">
        <f t="array" ref="ET688">IFERROR(_xlfn.XLOOKUP($A688&amp;$B688,'JUNIO 2'!$D$11:$D$40&amp;'JUNIO 2'!$E$11:$E$40,'JUNIO 2'!$AK$11:$AK$40,_xlfn.XLOOKUP($A688&amp;$B688,'JUNIO 2'!$BC$11:$BC$40&amp;'JUNIO 2'!$BD$11:$BD$40,'JUNIO 2'!$CJ$11:$CJ$40,"A")),"")</f>
        <v>0</v>
      </c>
      <c r="EU688" s="384">
        <f t="array" ref="EU688">IFERROR(_xlfn.XLOOKUP($A688&amp;$B688,JULIO!$D$11:$D$40&amp;JULIO!$E$11:$E$40,JULIO!$AK$11:$AK$40,_xlfn.XLOOKUP($A688&amp;$B688,JULIO!$BC$11:$BC$40&amp;JULIO!$BD$11:$BD$40,JULIO!$CJ$11:$CJ$40,"A")),"")</f>
        <v>0</v>
      </c>
      <c r="EV688" s="384">
        <f t="array" ref="EV688">IFERROR(_xlfn.XLOOKUP($A688&amp;$B688,'JULIO 2'!$D$11:$D$40&amp;'JULIO 2'!$E$11:$E$40,'JULIO 2'!$AK$11:$AK$40,_xlfn.XLOOKUP($A688&amp;$B688,'JULIO 2'!$BC$11:$BC$40&amp;'JULIO 2'!$BD$11:$BD$40,'JULIO 2'!$CJ$11:$CJ$40,"A")),"")</f>
        <v>0</v>
      </c>
      <c r="EW688" s="384">
        <f t="array" ref="EW688">IFERROR(_xlfn.XLOOKUP($A688&amp;$B688,AGOSTO!$D$11:$D$40&amp;AGOSTO!$E$11:$E$40,AGOSTO!$AK$11:$AK$40,_xlfn.XLOOKUP($A688&amp;$B688,AGOSTO!$BC$11:$BC$40&amp;AGOSTO!$BD$11:$BD$40,AGOSTO!$CJ$11:$CJ$40,"A")),"")</f>
        <v>0</v>
      </c>
      <c r="EX688" s="384">
        <f t="array" ref="EX688">IFERROR(_xlfn.XLOOKUP($A688&amp;$B688,'AGOSTO 2'!$D$11:$D$40&amp;'AGOSTO 2'!$E$11:$E$40,'AGOSTO 2'!$AK$11:$AK$40,_xlfn.XLOOKUP($A688&amp;$B688,'AGOSTO 2'!$BC$11:$BC$40&amp;'AGOSTO 2'!$BD$11:$BD$40,'AGOSTO 2'!$CJ$11:$CJ$40,"A")),"")</f>
        <v>0</v>
      </c>
      <c r="EY688" s="384">
        <f t="array" ref="EY688">IFERROR(_xlfn.XLOOKUP($A688&amp;$B688,SEPTIEMBRE!$D$11:$D$40&amp;SEPTIEMBRE!$E$11:$E$40,SEPTIEMBRE!$AK$11:$AK$40,_xlfn.XLOOKUP($A688&amp;$B688,SEPTIEMBRE!$BC$11:$BC$40&amp;SEPTIEMBRE!$BD$11:$BD$40,SEPTIEMBRE!$CJ$11:$CJ$40,"A")),"")</f>
        <v>0</v>
      </c>
      <c r="EZ688" s="384">
        <f t="array" ref="EZ688">IFERROR(_xlfn.XLOOKUP($A688&amp;$B688,'SEPTIEMBRE 2'!$D$11:$D$40&amp;'SEPTIEMBRE 2'!$E$11:$E$40,'SEPTIEMBRE 2'!$AK$11:$AK$40,_xlfn.XLOOKUP($A688&amp;$B688,'SEPTIEMBRE 2'!$BC$11:$BC$40&amp;'SEPTIEMBRE 2'!$BD$11:$BD$40,'SEPTIEMBRE 2'!$CJ$11:$CJ$40,"A")),"")</f>
        <v>0</v>
      </c>
      <c r="FA688" s="384">
        <f t="array" ref="FA688">IFERROR(_xlfn.XLOOKUP($A688&amp;$B688,'SEPTIEMBRE 3'!$D$11:$D$40&amp;'SEPTIEMBRE 3'!$E$11:$E$40,'SEPTIEMBRE 3'!$AK$11:$AK$40,_xlfn.XLOOKUP($A688&amp;$B688,'SEPTIEMBRE 3'!$BC$11:$BC$40&amp;'SEPTIEMBRE 3'!$BD$11:$BD$40,'SEPTIEMBRE 3'!$CJ$11:$CJ$40,"A")),"")</f>
        <v>0</v>
      </c>
      <c r="FB688" s="384">
        <f t="array" ref="FB688">IFERROR(_xlfn.XLOOKUP($A688&amp;$B688,OCTUBRE!$D$11:$D$40&amp;OCTUBRE!$E$11:$E$40,OCTUBRE!$AK$11:$AK$40,_xlfn.XLOOKUP($A688&amp;$B688,OCTUBRE!$BC$11:$BC$40&amp;OCTUBRE!$BD$11:$BD$40,OCTUBRE!$CJ$11:$CJ$40,"A")),"")</f>
        <v>0</v>
      </c>
      <c r="FC688" s="384">
        <f t="array" ref="FC688">IFERROR(_xlfn.XLOOKUP($A688&amp;$B688,'OCTUBRE 2'!$D$11:$D$40&amp;'OCTUBRE 2'!$E$11:$E$40,'OCTUBRE 2'!$AK$11:$AK$40,_xlfn.XLOOKUP($A688&amp;$B688,'OCTUBRE 2'!$BC$11:$BC$40&amp;'OCTUBRE 2'!$BD$11:$BD$40,'OCTUBRE 2'!$CJ$11:$CJ$40,"A")),"")</f>
        <v>0</v>
      </c>
      <c r="FD688" s="384">
        <f t="array" ref="FD688">IFERROR(_xlfn.XLOOKUP($A688&amp;$B688,NOVIEMBRE!$D$11:$D$40&amp;NOVIEMBRE!$E$11:$E$40,NOVIEMBRE!$AK$11:$AK$40,_xlfn.XLOOKUP($A688&amp;$B688,NOVIEMBRE!$BC$11:$BC$40&amp;NOVIEMBRE!$BD$11:$BD$40,NOVIEMBRE!$CJ$11:$CJ$40,"A")),"")</f>
        <v>0</v>
      </c>
      <c r="FE688" s="384">
        <f t="array" ref="FE688">IFERROR(_xlfn.XLOOKUP($A688&amp;$B688,'NOVIEMBRE 2'!$D$11:$D$40&amp;'NOVIEMBRE 2'!$E$11:$E$40,'NOVIEMBRE 2'!$AK$11:$AK$40,_xlfn.XLOOKUP($A688&amp;$B688,'NOVIEMBRE 2'!$BC$11:$BC$40&amp;'NOVIEMBRE 2'!$BD$11:$BD$40,'NOVIEMBRE 2'!$CJ$11:$CJ$40,"A")),"")</f>
        <v>0</v>
      </c>
      <c r="FF688" s="385">
        <f t="array" ref="FF688">IFERROR(_xlfn.XLOOKUP($A688&amp;$B688,DICIEMBRE!$D$11:$D$40&amp;DICIEMBRE!$E$11:$E$40,DICIEMBRE!$AK$11:$AK$40,_xlfn.XLOOKUP($A688&amp;$B688,DICIEMBRE!$BC$11:$BC$40&amp;DICIEMBRE!$BD$11:$BD$40,DICIEMBRE!$CJ$11:$CJ$40,"A")),"")</f>
        <v>0</v>
      </c>
      <c r="FG688" s="386" t="str">
        <f t="shared" si="19"/>
        <v/>
      </c>
      <c r="FH688" s="386" t="str">
        <f t="array" ref="FH688">IF(
 COUNT(DZ688:EH688)=0,
 "-",
 IF(
  COUNT(DZ688:EH688) &lt; COUNTA(DZ688:EH688),
  REPT("🟩", ROUND(COUNT(DZ688:EH688)/COUNTA(DZ688:EH688)*5, 0)) &amp;
  REPT("⬜", 5 - ROUND(COUNT(DZ688:EH688)/COUNTA(DZ688:EH688)*5, 0)),
  IF(
    AVERAGE(IF(DZ688:EH688&lt;&gt;"", DZ688:EH688, )) &gt;= 70, "🟩🟩🟩🟩🟩",
    IF(
      AVERAGE(IF(DZ688:EH688&lt;&gt;"",DZ688:EH688, )) &gt;= 56, "🟨🟨🟨🟨🟨",
      "🟥🟥🟥🟥🟥"
    )
  )
 )
)
</f>
        <v>-</v>
      </c>
    </row>
    <row r="689" ht="15.75" customHeight="1">
      <c r="A689" s="168"/>
      <c r="B689" s="169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1"/>
      <c r="N689" s="172" t="str">
        <f t="shared" si="1"/>
        <v/>
      </c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2" t="str">
        <f t="shared" si="2"/>
        <v/>
      </c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2" t="str">
        <f t="shared" si="3"/>
        <v/>
      </c>
      <c r="AM689" s="173"/>
      <c r="AN689" s="173"/>
      <c r="AO689" s="173"/>
      <c r="AP689" s="173"/>
      <c r="AQ689" s="173"/>
      <c r="AR689" s="173"/>
      <c r="AS689" s="173"/>
      <c r="AT689" s="173"/>
      <c r="AU689" s="173"/>
      <c r="AV689" s="171"/>
      <c r="AW689" s="171"/>
      <c r="AX689" s="172" t="str">
        <f t="shared" si="4"/>
        <v/>
      </c>
      <c r="AY689" s="173"/>
      <c r="AZ689" s="173"/>
      <c r="BA689" s="173"/>
      <c r="BB689" s="173"/>
      <c r="BC689" s="173"/>
      <c r="BD689" s="173"/>
      <c r="BE689" s="173"/>
      <c r="BF689" s="173"/>
      <c r="BG689" s="173"/>
      <c r="BH689" s="173"/>
      <c r="BI689" s="173"/>
      <c r="BJ689" s="172" t="str">
        <f t="shared" si="5"/>
        <v/>
      </c>
      <c r="BK689" s="173"/>
      <c r="BL689" s="173"/>
      <c r="BM689" s="173"/>
      <c r="BN689" s="173"/>
      <c r="BO689" s="173"/>
      <c r="BP689" s="173"/>
      <c r="BQ689" s="173"/>
      <c r="BR689" s="173"/>
      <c r="BS689" s="173"/>
      <c r="BT689" s="173"/>
      <c r="BU689" s="173"/>
      <c r="BV689" s="172" t="str">
        <f t="shared" si="6"/>
        <v/>
      </c>
      <c r="BW689" s="173"/>
      <c r="BX689" s="173"/>
      <c r="BY689" s="173"/>
      <c r="BZ689" s="171"/>
      <c r="CA689" s="171"/>
      <c r="CB689" s="171"/>
      <c r="CC689" s="171"/>
      <c r="CD689" s="171"/>
      <c r="CE689" s="171"/>
      <c r="CF689" s="171"/>
      <c r="CG689" s="171"/>
      <c r="CH689" s="172" t="str">
        <f t="shared" si="7"/>
        <v/>
      </c>
      <c r="CI689" s="171"/>
      <c r="CJ689" s="173"/>
      <c r="CK689" s="173"/>
      <c r="CL689" s="173"/>
      <c r="CM689" s="173"/>
      <c r="CN689" s="171"/>
      <c r="CO689" s="171"/>
      <c r="CP689" s="171"/>
      <c r="CQ689" s="173"/>
      <c r="CR689" s="171"/>
      <c r="CS689" s="171"/>
      <c r="CT689" s="172" t="str">
        <f t="shared" si="8"/>
        <v/>
      </c>
      <c r="CU689" s="172"/>
      <c r="CV689" s="172"/>
      <c r="CW689" s="172"/>
      <c r="CX689" s="172"/>
      <c r="CY689" s="172"/>
      <c r="CZ689" s="172"/>
      <c r="DA689" s="172"/>
      <c r="DB689" s="172"/>
      <c r="DC689" s="172"/>
      <c r="DD689" s="172"/>
      <c r="DE689" s="172"/>
      <c r="DF689" s="172"/>
      <c r="DG689" s="188" t="str">
        <f t="array" ref="DG689">IFERROR(_xlfn.XLOOKUP($A689&amp;B689,MARZO!$D$11:$D$40&amp;MARZO!$E$11:$E$40,MARZO!$AM$11:$AM$40,_xlfn.XLOOKUP($A689&amp;$B689,MARZO!$BC$11:$BC$40&amp;MARZO!$BD$11:$BD$40,MARZO!$CL$11:$CL$40,"A"))/1%,"")</f>
        <v/>
      </c>
      <c r="DH689" s="188" t="str">
        <f t="array" ref="DH689">IFERROR(_xlfn.XLOOKUP($A689&amp;$B689,ABRIL!$D$11:$D$40&amp;ABRIL!$E$11:$E$40,ABRIL!$AM$11:$AM$40,_xlfn.XLOOKUP($A689&amp;$B689,ABRIL!$BC$11:$BC$40&amp;ABRIL!$BD$11:$BD$40,ABRIL!$CL$11:$CL$40,"A"))/1%,"")</f>
        <v/>
      </c>
      <c r="DI689" s="188" t="str">
        <f t="array" ref="DI689">IFERROR(_xlfn.XLOOKUP($A689&amp;$B689,'ABRIL 2'!$D$11:$D$40&amp;'ABRIL 2'!$E$11:$E$40,'ABRIL 2'!$AM$11:$AM$40,_xlfn.XLOOKUP($A689&amp;$B689,'ABRIL 2'!$BC$11:$BC$40&amp;'ABRIL 2'!$BD$11:$BD$40,'ABRIL 2'!$CL$11:$CL$40,"A"))/1%,"")</f>
        <v/>
      </c>
      <c r="DJ689" s="188" t="str">
        <f t="array" ref="DJ689">IFERROR(_xlfn.XLOOKUP($A689&amp;$B689,MAYO!$D$11:$D$40&amp;MAYO!$E$11:$E$40,MAYO!$AM$11:$AM$40,_xlfn.XLOOKUP($A689&amp;$B689,MAYO!$BC$11:$BC$40&amp;MAYO!$BD$11:$BD$40,MAYO!$CL$11:$CL$40,"A"))/1%,"")</f>
        <v/>
      </c>
      <c r="DK689" s="188" t="str">
        <f t="array" ref="DK689">IFERROR(_xlfn.XLOOKUP($A689&amp;$B689,'MAYO 2'!$D$11:$D$40&amp;'MAYO 2'!$E$11:$E$40,'MAYO 2'!$AM$11:$AM$40,_xlfn.XLOOKUP($A689&amp;$B689,'MAYO 2'!$BC$11:$BC$40&amp;'MAYO 2'!$BD$11:$BD$40,'MAYO 2'!$CL$11:$CL$40,"A"))/1%,"")</f>
        <v/>
      </c>
      <c r="DL689" s="188" t="str">
        <f t="array" ref="DL689">IFERROR(_xlfn.XLOOKUP($A689&amp;$B689,JUNIO!$D$11:$D$40&amp;JUNIO!$E$11:$E$40,JUNIO!$AM$11:$AM$40,_xlfn.XLOOKUP($A689&amp;$B689,JUNIO!$BC$11:$BC$40&amp;JUNIO!$BD$11:$BD$40,JUNIO!$CL$11:$CL$40,"A"))/1%,"")</f>
        <v/>
      </c>
      <c r="DM689" s="188" t="str">
        <f t="array" ref="DM689">IFERROR(_xlfn.XLOOKUP($A689&amp;$B689,'JUNIO 2'!$D$11:$D$40&amp;'JUNIO 2'!$E$11:$E$40,'JUNIO 2'!$AM$11:$AM$40,_xlfn.XLOOKUP($A689&amp;$B689,'JUNIO 2'!$BC$11:$BC$40&amp;'JUNIO 2'!$BD$11:$BD$40,'JUNIO 2'!$CL$11:$CL$40,"A"))/1%,"")</f>
        <v/>
      </c>
      <c r="DN689" s="188" t="str">
        <f t="array" ref="DN689">IFERROR(_xlfn.XLOOKUP($A689&amp;$B689,JULIO!$D$11:$D$40&amp;JULIO!$E$11:$E$40,JULIO!$AM$11:$AM$40,_xlfn.XLOOKUP($A689&amp;$B689,JULIO!$BC$11:$BC$40&amp;JULIO!$BD$11:$BD$40,JULIO!$CL$11:$CL$40,"A"))/1%,"")</f>
        <v/>
      </c>
      <c r="DO689" s="188" t="str">
        <f t="array" ref="DO689">IFERROR(_xlfn.XLOOKUP($A689&amp;$B689,'JULIO 2'!$D$11:$D$40&amp;'JULIO 2'!$E$11:$E$40,'JULIO 2'!$AM$11:$AM$40,_xlfn.XLOOKUP($A689&amp;$B689,'JULIO 2'!$BC$11:$BC$40&amp;'JULIO 2'!$BD$11:$BD$40,'JULIO 2'!$CL$11:$CL$40,"A"))/1%,"")</f>
        <v/>
      </c>
      <c r="DP689" s="188" t="str">
        <f t="array" ref="DP689">IFERROR(_xlfn.XLOOKUP($A689&amp;$B689,AGOSTO!$D$11:$D$40&amp;AGOSTO!$E$11:$E$40,AGOSTO!$AM$11:$AM$40,_xlfn.XLOOKUP($A689&amp;$B689,AGOSTO!$BC$11:$BC$40&amp;AGOSTO!$BD$11:$BD$40,AGOSTO!$CL$11:$CL$40,"A"))/1%,"")</f>
        <v/>
      </c>
      <c r="DQ689" s="188" t="str">
        <f t="array" ref="DQ689">IFERROR(_xlfn.XLOOKUP($A689&amp;$B689,'AGOSTO 2'!$D$11:$D$40&amp;'AGOSTO 2'!$E$11:$E$40,'AGOSTO 2'!$AM$11:$AM$40,_xlfn.XLOOKUP($A689&amp;$B689,'AGOSTO 2'!$BC$11:$BC$40&amp;'AGOSTO 2'!$BD$11:$BD$40,'AGOSTO 2'!$CL$11:$CL$40,"A"))/1%,"")</f>
        <v/>
      </c>
      <c r="DR689" s="188" t="str">
        <f t="array" ref="DR689">IFERROR(_xlfn.XLOOKUP($A689&amp;$B689,SEPTIEMBRE!$D$11:$D$40&amp;SEPTIEMBRE!$E$11:$E$40,SEPTIEMBRE!$AM$11:$AM$40,_xlfn.XLOOKUP($A689&amp;$B689,SEPTIEMBRE!$BC$11:$BC$40&amp;SEPTIEMBRE!$BD$11:$BD$40,SEPTIEMBRE!$CL$11:$CL$40,"A"))/1%,"")</f>
        <v/>
      </c>
      <c r="DS689" s="188" t="str">
        <f t="array" ref="DS689">IFERROR(_xlfn.XLOOKUP($A689&amp;$B689,'SEPTIEMBRE 2'!$D$11:$D$40&amp;'SEPTIEMBRE 2'!$E$11:$E$40,'SEPTIEMBRE 2'!$AM$11:$AM$40,_xlfn.XLOOKUP($A689&amp;$B689,'SEPTIEMBRE 2'!$BC$11:$BC$40&amp;'SEPTIEMBRE 2'!$BD$11:$BD$40,'SEPTIEMBRE 2'!$CL$11:$CL$40,"A"))/1%,"")</f>
        <v/>
      </c>
      <c r="DT689" s="188" t="str">
        <f t="array" ref="DT689">IFERROR(_xlfn.XLOOKUP($A689&amp;$B689,'SEPTIEMBRE 3'!$D$11:$D$40&amp;'SEPTIEMBRE 3'!$E$11:$E$40,'SEPTIEMBRE 3'!$AM$11:$AM$40,_xlfn.XLOOKUP($A689&amp;$B689,'SEPTIEMBRE 3'!$BC$11:$BC$40&amp;'SEPTIEMBRE 3'!$BD$11:$BD$40,'SEPTIEMBRE 3'!$CL$11:$CL$40,"A"))/1%,"")</f>
        <v/>
      </c>
      <c r="DU689" s="188" t="str">
        <f t="array" ref="DU689">IFERROR(_xlfn.XLOOKUP($A689&amp;$B689,OCTUBRE!$D$11:$D$40&amp;OCTUBRE!$E$11:$E$40,OCTUBRE!$AM$11:$AM$40,_xlfn.XLOOKUP($A689&amp;$B689,OCTUBRE!$BC$11:$BC$40&amp;OCTUBRE!$BD$11:$BD$40,OCTUBRE!$CL$11:$CL$40,"A"))/1%,"")</f>
        <v/>
      </c>
      <c r="DV689" s="188" t="str">
        <f t="array" ref="DV689">IFERROR(_xlfn.XLOOKUP($A689&amp;$B689,'OCTUBRE 2'!$D$11:$D$40&amp;'OCTUBRE 2'!$E$11:$E$40,'OCTUBRE 2'!$AM$11:$AM$40,_xlfn.XLOOKUP($A689&amp;$B689,'OCTUBRE 2'!$BC$11:$BC$40&amp;'OCTUBRE 2'!$BD$11:$BD$40,'OCTUBRE 2'!$CL$11:$CL$40,"A"))/1%,"")</f>
        <v/>
      </c>
      <c r="DW689" s="188" t="str">
        <f t="array" ref="DW689">IFERROR(_xlfn.XLOOKUP($A689&amp;$B689,NOVIEMBRE!$D$11:$D$40&amp;NOVIEMBRE!$E$11:$E$40,NOVIEMBRE!$AM$11:$AM$40,_xlfn.XLOOKUP($A689&amp;$B689,NOVIEMBRE!$BC$11:$BC$40&amp;NOVIEMBRE!$BD$11:$BD$40,NOVIEMBRE!$CL$11:$CL$40,"A"))/1%,"")</f>
        <v/>
      </c>
      <c r="DX689" s="188" t="str">
        <f t="array" ref="DX689">IFERROR(_xlfn.XLOOKUP($A689&amp;$B689,'NOVIEMBRE 2'!$D$11:$D$40&amp;'NOVIEMBRE 2'!$E$11:$E$40,'NOVIEMBRE 2'!$AM$11:$AM$40,_xlfn.XLOOKUP($A689&amp;$B689,'NOVIEMBRE 2'!$BC$11:$BC$40&amp;'NOVIEMBRE 2'!$BD$11:$BD$40,'NOVIEMBRE 2'!$CL$11:$CL$40,"A"))/1%,"")</f>
        <v/>
      </c>
      <c r="DY689" s="188" t="str">
        <f t="array" ref="DY689">IFERROR(_xlfn.XLOOKUP($A689&amp;$B689,DICIEMBRE!$D$11:$D$40&amp;DICIEMBRE!$E$11:$E$40,DICIEMBRE!$AM$11:$AM$40,_xlfn.XLOOKUP($A689&amp;$B689,DICIEMBRE!$BC$11:$BC$40&amp;DICIEMBRE!$BD$11:$BD$40,DICIEMBRE!$CL$11:$CL$40,"A"))/1%,"")</f>
        <v/>
      </c>
      <c r="DZ689" s="381" t="str">
        <f t="shared" si="9"/>
        <v>-</v>
      </c>
      <c r="EA689" s="381" t="str">
        <f t="shared" si="10"/>
        <v>-</v>
      </c>
      <c r="EB689" s="381" t="str">
        <f t="shared" si="11"/>
        <v>-</v>
      </c>
      <c r="EC689" s="381" t="str">
        <f t="shared" si="12"/>
        <v>-</v>
      </c>
      <c r="ED689" s="381" t="str">
        <f t="shared" si="13"/>
        <v>-</v>
      </c>
      <c r="EE689" s="381" t="str">
        <f t="shared" si="14"/>
        <v>-</v>
      </c>
      <c r="EF689" s="381" t="str">
        <f t="shared" si="15"/>
        <v>-</v>
      </c>
      <c r="EG689" s="381" t="str">
        <f t="shared" si="16"/>
        <v>-</v>
      </c>
      <c r="EH689" s="381" t="str">
        <f t="shared" si="17"/>
        <v>-</v>
      </c>
      <c r="EI689" s="188" t="str">
        <f t="shared" si="18"/>
        <v/>
      </c>
      <c r="EJ689" s="382"/>
      <c r="EK689" s="382"/>
      <c r="EL689" s="383"/>
      <c r="EM689" s="21"/>
      <c r="EN689" s="384">
        <f t="array" ref="EN689">IFERROR(_xlfn.XLOOKUP($A689&amp;$B689,MARZO!$D$11:$D$40&amp;MARZO!$E$11:$E$40,MARZO!$AK$11:$AK$40,_xlfn.XLOOKUP($A689&amp;$B689,MARZO!$BC$11:$BC$40&amp;MARZO!$BD$11:$BD$40,MARZO!$CJ$11:$CJ$40,"A")),"")</f>
        <v>0</v>
      </c>
      <c r="EO689" s="384">
        <f t="array" ref="EO689">IFERROR(_xlfn.XLOOKUP($A689&amp;$B689,ABRIL!$D$11:$D$40&amp;ABRIL!$E$11:$E$40,ABRIL!$AK$11:$AK$40,_xlfn.XLOOKUP($A689&amp;$B689,ABRIL!$BC$11:$BC$40&amp;ABRIL!$BD$11:$BD$40,ABRIL!$CJ$11:$CJ$40,"A")),"")</f>
        <v>0</v>
      </c>
      <c r="EP689" s="384">
        <f t="array" ref="EP689">IFERROR(_xlfn.XLOOKUP($A689&amp;$B689,'ABRIL 2'!$D$11:$D$40&amp;'ABRIL 2'!$E$11:$E$40,'ABRIL 2'!$AK$11:$AK$40,_xlfn.XLOOKUP($A689&amp;$B689,'ABRIL 2'!$BC$11:$BC$40&amp;'ABRIL 2'!$BD$11:$BD$40,'ABRIL 2'!$CJ$11:$CJ$40,"A")),"")</f>
        <v>0</v>
      </c>
      <c r="EQ689" s="384">
        <f t="array" ref="EQ689">IFERROR(_xlfn.XLOOKUP($A689&amp;$B689,MAYO!$D$11:$D$40&amp;MAYO!$E$11:$E$40,MAYO!$AK$11:$AK$40,_xlfn.XLOOKUP($A689&amp;$B689,MAYO!$BC$11:$BC$40&amp;MAYO!$BD$11:$BD$40,MAYO!$CJ$11:$CJ$40,"A")),"")</f>
        <v>0</v>
      </c>
      <c r="ER689" s="384">
        <f t="array" ref="ER689">IFERROR(_xlfn.XLOOKUP($A689&amp;$B689,'MAYO 2'!$D$11:$D$40&amp;'MAYO 2'!$E$11:$E$40,'MAYO 2'!$AK$11:$AK$40,_xlfn.XLOOKUP($A689&amp;$B689,'MAYO 2'!$BC$11:$BC$40&amp;'MAYO 2'!$BD$11:$BD$40,'MAYO 2'!$CJ$11:$CJ$40,"A")),"")</f>
        <v>0</v>
      </c>
      <c r="ES689" s="384">
        <f t="array" ref="ES689">IFERROR(_xlfn.XLOOKUP($A689&amp;$B689,JUNIO!$D$11:$D$40&amp;JUNIO!$E$11:$E$40,JUNIO!$AK$11:$AK$40,_xlfn.XLOOKUP($A689&amp;$B689,JUNIO!$BC$11:$BC$40&amp;JUNIO!$BD$11:$BD$40,JUNIO!$CJ$11:$CJ$40,"A")),"")</f>
        <v>0</v>
      </c>
      <c r="ET689" s="384">
        <f t="array" ref="ET689">IFERROR(_xlfn.XLOOKUP($A689&amp;$B689,'JUNIO 2'!$D$11:$D$40&amp;'JUNIO 2'!$E$11:$E$40,'JUNIO 2'!$AK$11:$AK$40,_xlfn.XLOOKUP($A689&amp;$B689,'JUNIO 2'!$BC$11:$BC$40&amp;'JUNIO 2'!$BD$11:$BD$40,'JUNIO 2'!$CJ$11:$CJ$40,"A")),"")</f>
        <v>0</v>
      </c>
      <c r="EU689" s="384">
        <f t="array" ref="EU689">IFERROR(_xlfn.XLOOKUP($A689&amp;$B689,JULIO!$D$11:$D$40&amp;JULIO!$E$11:$E$40,JULIO!$AK$11:$AK$40,_xlfn.XLOOKUP($A689&amp;$B689,JULIO!$BC$11:$BC$40&amp;JULIO!$BD$11:$BD$40,JULIO!$CJ$11:$CJ$40,"A")),"")</f>
        <v>0</v>
      </c>
      <c r="EV689" s="384">
        <f t="array" ref="EV689">IFERROR(_xlfn.XLOOKUP($A689&amp;$B689,'JULIO 2'!$D$11:$D$40&amp;'JULIO 2'!$E$11:$E$40,'JULIO 2'!$AK$11:$AK$40,_xlfn.XLOOKUP($A689&amp;$B689,'JULIO 2'!$BC$11:$BC$40&amp;'JULIO 2'!$BD$11:$BD$40,'JULIO 2'!$CJ$11:$CJ$40,"A")),"")</f>
        <v>0</v>
      </c>
      <c r="EW689" s="384">
        <f t="array" ref="EW689">IFERROR(_xlfn.XLOOKUP($A689&amp;$B689,AGOSTO!$D$11:$D$40&amp;AGOSTO!$E$11:$E$40,AGOSTO!$AK$11:$AK$40,_xlfn.XLOOKUP($A689&amp;$B689,AGOSTO!$BC$11:$BC$40&amp;AGOSTO!$BD$11:$BD$40,AGOSTO!$CJ$11:$CJ$40,"A")),"")</f>
        <v>0</v>
      </c>
      <c r="EX689" s="384">
        <f t="array" ref="EX689">IFERROR(_xlfn.XLOOKUP($A689&amp;$B689,'AGOSTO 2'!$D$11:$D$40&amp;'AGOSTO 2'!$E$11:$E$40,'AGOSTO 2'!$AK$11:$AK$40,_xlfn.XLOOKUP($A689&amp;$B689,'AGOSTO 2'!$BC$11:$BC$40&amp;'AGOSTO 2'!$BD$11:$BD$40,'AGOSTO 2'!$CJ$11:$CJ$40,"A")),"")</f>
        <v>0</v>
      </c>
      <c r="EY689" s="384">
        <f t="array" ref="EY689">IFERROR(_xlfn.XLOOKUP($A689&amp;$B689,SEPTIEMBRE!$D$11:$D$40&amp;SEPTIEMBRE!$E$11:$E$40,SEPTIEMBRE!$AK$11:$AK$40,_xlfn.XLOOKUP($A689&amp;$B689,SEPTIEMBRE!$BC$11:$BC$40&amp;SEPTIEMBRE!$BD$11:$BD$40,SEPTIEMBRE!$CJ$11:$CJ$40,"A")),"")</f>
        <v>0</v>
      </c>
      <c r="EZ689" s="384">
        <f t="array" ref="EZ689">IFERROR(_xlfn.XLOOKUP($A689&amp;$B689,'SEPTIEMBRE 2'!$D$11:$D$40&amp;'SEPTIEMBRE 2'!$E$11:$E$40,'SEPTIEMBRE 2'!$AK$11:$AK$40,_xlfn.XLOOKUP($A689&amp;$B689,'SEPTIEMBRE 2'!$BC$11:$BC$40&amp;'SEPTIEMBRE 2'!$BD$11:$BD$40,'SEPTIEMBRE 2'!$CJ$11:$CJ$40,"A")),"")</f>
        <v>0</v>
      </c>
      <c r="FA689" s="384">
        <f t="array" ref="FA689">IFERROR(_xlfn.XLOOKUP($A689&amp;$B689,'SEPTIEMBRE 3'!$D$11:$D$40&amp;'SEPTIEMBRE 3'!$E$11:$E$40,'SEPTIEMBRE 3'!$AK$11:$AK$40,_xlfn.XLOOKUP($A689&amp;$B689,'SEPTIEMBRE 3'!$BC$11:$BC$40&amp;'SEPTIEMBRE 3'!$BD$11:$BD$40,'SEPTIEMBRE 3'!$CJ$11:$CJ$40,"A")),"")</f>
        <v>0</v>
      </c>
      <c r="FB689" s="384">
        <f t="array" ref="FB689">IFERROR(_xlfn.XLOOKUP($A689&amp;$B689,OCTUBRE!$D$11:$D$40&amp;OCTUBRE!$E$11:$E$40,OCTUBRE!$AK$11:$AK$40,_xlfn.XLOOKUP($A689&amp;$B689,OCTUBRE!$BC$11:$BC$40&amp;OCTUBRE!$BD$11:$BD$40,OCTUBRE!$CJ$11:$CJ$40,"A")),"")</f>
        <v>0</v>
      </c>
      <c r="FC689" s="384">
        <f t="array" ref="FC689">IFERROR(_xlfn.XLOOKUP($A689&amp;$B689,'OCTUBRE 2'!$D$11:$D$40&amp;'OCTUBRE 2'!$E$11:$E$40,'OCTUBRE 2'!$AK$11:$AK$40,_xlfn.XLOOKUP($A689&amp;$B689,'OCTUBRE 2'!$BC$11:$BC$40&amp;'OCTUBRE 2'!$BD$11:$BD$40,'OCTUBRE 2'!$CJ$11:$CJ$40,"A")),"")</f>
        <v>0</v>
      </c>
      <c r="FD689" s="384">
        <f t="array" ref="FD689">IFERROR(_xlfn.XLOOKUP($A689&amp;$B689,NOVIEMBRE!$D$11:$D$40&amp;NOVIEMBRE!$E$11:$E$40,NOVIEMBRE!$AK$11:$AK$40,_xlfn.XLOOKUP($A689&amp;$B689,NOVIEMBRE!$BC$11:$BC$40&amp;NOVIEMBRE!$BD$11:$BD$40,NOVIEMBRE!$CJ$11:$CJ$40,"A")),"")</f>
        <v>0</v>
      </c>
      <c r="FE689" s="384">
        <f t="array" ref="FE689">IFERROR(_xlfn.XLOOKUP($A689&amp;$B689,'NOVIEMBRE 2'!$D$11:$D$40&amp;'NOVIEMBRE 2'!$E$11:$E$40,'NOVIEMBRE 2'!$AK$11:$AK$40,_xlfn.XLOOKUP($A689&amp;$B689,'NOVIEMBRE 2'!$BC$11:$BC$40&amp;'NOVIEMBRE 2'!$BD$11:$BD$40,'NOVIEMBRE 2'!$CJ$11:$CJ$40,"A")),"")</f>
        <v>0</v>
      </c>
      <c r="FF689" s="385">
        <f t="array" ref="FF689">IFERROR(_xlfn.XLOOKUP($A689&amp;$B689,DICIEMBRE!$D$11:$D$40&amp;DICIEMBRE!$E$11:$E$40,DICIEMBRE!$AK$11:$AK$40,_xlfn.XLOOKUP($A689&amp;$B689,DICIEMBRE!$BC$11:$BC$40&amp;DICIEMBRE!$BD$11:$BD$40,DICIEMBRE!$CJ$11:$CJ$40,"A")),"")</f>
        <v>0</v>
      </c>
      <c r="FG689" s="386" t="str">
        <f t="shared" si="19"/>
        <v/>
      </c>
      <c r="FH689" s="386" t="str">
        <f t="array" ref="FH689">IF(
 COUNT(DZ689:EH689)=0,
 "-",
 IF(
  COUNT(DZ689:EH689) &lt; COUNTA(DZ689:EH689),
  REPT("🟩", ROUND(COUNT(DZ689:EH689)/COUNTA(DZ689:EH689)*5, 0)) &amp;
  REPT("⬜", 5 - ROUND(COUNT(DZ689:EH689)/COUNTA(DZ689:EH689)*5, 0)),
  IF(
    AVERAGE(IF(DZ689:EH689&lt;&gt;"", DZ689:EH689, )) &gt;= 70, "🟩🟩🟩🟩🟩",
    IF(
      AVERAGE(IF(DZ689:EH689&lt;&gt;"",DZ689:EH689, )) &gt;= 56, "🟨🟨🟨🟨🟨",
      "🟥🟥🟥🟥🟥"
    )
  )
 )
)
</f>
        <v>-</v>
      </c>
    </row>
    <row r="690" ht="15.75" customHeight="1">
      <c r="A690" s="168"/>
      <c r="B690" s="169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1"/>
      <c r="N690" s="172" t="str">
        <f t="shared" si="1"/>
        <v/>
      </c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2" t="str">
        <f t="shared" si="2"/>
        <v/>
      </c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2" t="str">
        <f t="shared" si="3"/>
        <v/>
      </c>
      <c r="AM690" s="173"/>
      <c r="AN690" s="173"/>
      <c r="AO690" s="173"/>
      <c r="AP690" s="173"/>
      <c r="AQ690" s="173"/>
      <c r="AR690" s="173"/>
      <c r="AS690" s="173"/>
      <c r="AT690" s="173"/>
      <c r="AU690" s="173"/>
      <c r="AV690" s="171"/>
      <c r="AW690" s="171"/>
      <c r="AX690" s="172" t="str">
        <f t="shared" si="4"/>
        <v/>
      </c>
      <c r="AY690" s="173"/>
      <c r="AZ690" s="173"/>
      <c r="BA690" s="173"/>
      <c r="BB690" s="173"/>
      <c r="BC690" s="173"/>
      <c r="BD690" s="173"/>
      <c r="BE690" s="173"/>
      <c r="BF690" s="173"/>
      <c r="BG690" s="173"/>
      <c r="BH690" s="173"/>
      <c r="BI690" s="173"/>
      <c r="BJ690" s="172" t="str">
        <f t="shared" si="5"/>
        <v/>
      </c>
      <c r="BK690" s="173"/>
      <c r="BL690" s="173"/>
      <c r="BM690" s="173"/>
      <c r="BN690" s="173"/>
      <c r="BO690" s="173"/>
      <c r="BP690" s="173"/>
      <c r="BQ690" s="173"/>
      <c r="BR690" s="173"/>
      <c r="BS690" s="173"/>
      <c r="BT690" s="173"/>
      <c r="BU690" s="173"/>
      <c r="BV690" s="172" t="str">
        <f t="shared" si="6"/>
        <v/>
      </c>
      <c r="BW690" s="173"/>
      <c r="BX690" s="173"/>
      <c r="BY690" s="173"/>
      <c r="BZ690" s="171"/>
      <c r="CA690" s="171"/>
      <c r="CB690" s="171"/>
      <c r="CC690" s="171"/>
      <c r="CD690" s="171"/>
      <c r="CE690" s="171"/>
      <c r="CF690" s="171"/>
      <c r="CG690" s="171"/>
      <c r="CH690" s="172" t="str">
        <f t="shared" si="7"/>
        <v/>
      </c>
      <c r="CI690" s="171"/>
      <c r="CJ690" s="173"/>
      <c r="CK690" s="173"/>
      <c r="CL690" s="173"/>
      <c r="CM690" s="173"/>
      <c r="CN690" s="171"/>
      <c r="CO690" s="171"/>
      <c r="CP690" s="171"/>
      <c r="CQ690" s="173"/>
      <c r="CR690" s="171"/>
      <c r="CS690" s="171"/>
      <c r="CT690" s="172" t="str">
        <f t="shared" si="8"/>
        <v/>
      </c>
      <c r="CU690" s="172"/>
      <c r="CV690" s="172"/>
      <c r="CW690" s="172"/>
      <c r="CX690" s="172"/>
      <c r="CY690" s="172"/>
      <c r="CZ690" s="172"/>
      <c r="DA690" s="172"/>
      <c r="DB690" s="172"/>
      <c r="DC690" s="172"/>
      <c r="DD690" s="172"/>
      <c r="DE690" s="172"/>
      <c r="DF690" s="172"/>
      <c r="DG690" s="188" t="str">
        <f t="array" ref="DG690">IFERROR(_xlfn.XLOOKUP($A690&amp;B690,MARZO!$D$11:$D$40&amp;MARZO!$E$11:$E$40,MARZO!$AM$11:$AM$40,_xlfn.XLOOKUP($A690&amp;$B690,MARZO!$BC$11:$BC$40&amp;MARZO!$BD$11:$BD$40,MARZO!$CL$11:$CL$40,"A"))/1%,"")</f>
        <v/>
      </c>
      <c r="DH690" s="188" t="str">
        <f t="array" ref="DH690">IFERROR(_xlfn.XLOOKUP($A690&amp;$B690,ABRIL!$D$11:$D$40&amp;ABRIL!$E$11:$E$40,ABRIL!$AM$11:$AM$40,_xlfn.XLOOKUP($A690&amp;$B690,ABRIL!$BC$11:$BC$40&amp;ABRIL!$BD$11:$BD$40,ABRIL!$CL$11:$CL$40,"A"))/1%,"")</f>
        <v/>
      </c>
      <c r="DI690" s="188" t="str">
        <f t="array" ref="DI690">IFERROR(_xlfn.XLOOKUP($A690&amp;$B690,'ABRIL 2'!$D$11:$D$40&amp;'ABRIL 2'!$E$11:$E$40,'ABRIL 2'!$AM$11:$AM$40,_xlfn.XLOOKUP($A690&amp;$B690,'ABRIL 2'!$BC$11:$BC$40&amp;'ABRIL 2'!$BD$11:$BD$40,'ABRIL 2'!$CL$11:$CL$40,"A"))/1%,"")</f>
        <v/>
      </c>
      <c r="DJ690" s="188" t="str">
        <f t="array" ref="DJ690">IFERROR(_xlfn.XLOOKUP($A690&amp;$B690,MAYO!$D$11:$D$40&amp;MAYO!$E$11:$E$40,MAYO!$AM$11:$AM$40,_xlfn.XLOOKUP($A690&amp;$B690,MAYO!$BC$11:$BC$40&amp;MAYO!$BD$11:$BD$40,MAYO!$CL$11:$CL$40,"A"))/1%,"")</f>
        <v/>
      </c>
      <c r="DK690" s="188" t="str">
        <f t="array" ref="DK690">IFERROR(_xlfn.XLOOKUP($A690&amp;$B690,'MAYO 2'!$D$11:$D$40&amp;'MAYO 2'!$E$11:$E$40,'MAYO 2'!$AM$11:$AM$40,_xlfn.XLOOKUP($A690&amp;$B690,'MAYO 2'!$BC$11:$BC$40&amp;'MAYO 2'!$BD$11:$BD$40,'MAYO 2'!$CL$11:$CL$40,"A"))/1%,"")</f>
        <v/>
      </c>
      <c r="DL690" s="188" t="str">
        <f t="array" ref="DL690">IFERROR(_xlfn.XLOOKUP($A690&amp;$B690,JUNIO!$D$11:$D$40&amp;JUNIO!$E$11:$E$40,JUNIO!$AM$11:$AM$40,_xlfn.XLOOKUP($A690&amp;$B690,JUNIO!$BC$11:$BC$40&amp;JUNIO!$BD$11:$BD$40,JUNIO!$CL$11:$CL$40,"A"))/1%,"")</f>
        <v/>
      </c>
      <c r="DM690" s="188" t="str">
        <f t="array" ref="DM690">IFERROR(_xlfn.XLOOKUP($A690&amp;$B690,'JUNIO 2'!$D$11:$D$40&amp;'JUNIO 2'!$E$11:$E$40,'JUNIO 2'!$AM$11:$AM$40,_xlfn.XLOOKUP($A690&amp;$B690,'JUNIO 2'!$BC$11:$BC$40&amp;'JUNIO 2'!$BD$11:$BD$40,'JUNIO 2'!$CL$11:$CL$40,"A"))/1%,"")</f>
        <v/>
      </c>
      <c r="DN690" s="188" t="str">
        <f t="array" ref="DN690">IFERROR(_xlfn.XLOOKUP($A690&amp;$B690,JULIO!$D$11:$D$40&amp;JULIO!$E$11:$E$40,JULIO!$AM$11:$AM$40,_xlfn.XLOOKUP($A690&amp;$B690,JULIO!$BC$11:$BC$40&amp;JULIO!$BD$11:$BD$40,JULIO!$CL$11:$CL$40,"A"))/1%,"")</f>
        <v/>
      </c>
      <c r="DO690" s="188" t="str">
        <f t="array" ref="DO690">IFERROR(_xlfn.XLOOKUP($A690&amp;$B690,'JULIO 2'!$D$11:$D$40&amp;'JULIO 2'!$E$11:$E$40,'JULIO 2'!$AM$11:$AM$40,_xlfn.XLOOKUP($A690&amp;$B690,'JULIO 2'!$BC$11:$BC$40&amp;'JULIO 2'!$BD$11:$BD$40,'JULIO 2'!$CL$11:$CL$40,"A"))/1%,"")</f>
        <v/>
      </c>
      <c r="DP690" s="188" t="str">
        <f t="array" ref="DP690">IFERROR(_xlfn.XLOOKUP($A690&amp;$B690,AGOSTO!$D$11:$D$40&amp;AGOSTO!$E$11:$E$40,AGOSTO!$AM$11:$AM$40,_xlfn.XLOOKUP($A690&amp;$B690,AGOSTO!$BC$11:$BC$40&amp;AGOSTO!$BD$11:$BD$40,AGOSTO!$CL$11:$CL$40,"A"))/1%,"")</f>
        <v/>
      </c>
      <c r="DQ690" s="188" t="str">
        <f t="array" ref="DQ690">IFERROR(_xlfn.XLOOKUP($A690&amp;$B690,'AGOSTO 2'!$D$11:$D$40&amp;'AGOSTO 2'!$E$11:$E$40,'AGOSTO 2'!$AM$11:$AM$40,_xlfn.XLOOKUP($A690&amp;$B690,'AGOSTO 2'!$BC$11:$BC$40&amp;'AGOSTO 2'!$BD$11:$BD$40,'AGOSTO 2'!$CL$11:$CL$40,"A"))/1%,"")</f>
        <v/>
      </c>
      <c r="DR690" s="188" t="str">
        <f t="array" ref="DR690">IFERROR(_xlfn.XLOOKUP($A690&amp;$B690,SEPTIEMBRE!$D$11:$D$40&amp;SEPTIEMBRE!$E$11:$E$40,SEPTIEMBRE!$AM$11:$AM$40,_xlfn.XLOOKUP($A690&amp;$B690,SEPTIEMBRE!$BC$11:$BC$40&amp;SEPTIEMBRE!$BD$11:$BD$40,SEPTIEMBRE!$CL$11:$CL$40,"A"))/1%,"")</f>
        <v/>
      </c>
      <c r="DS690" s="188" t="str">
        <f t="array" ref="DS690">IFERROR(_xlfn.XLOOKUP($A690&amp;$B690,'SEPTIEMBRE 2'!$D$11:$D$40&amp;'SEPTIEMBRE 2'!$E$11:$E$40,'SEPTIEMBRE 2'!$AM$11:$AM$40,_xlfn.XLOOKUP($A690&amp;$B690,'SEPTIEMBRE 2'!$BC$11:$BC$40&amp;'SEPTIEMBRE 2'!$BD$11:$BD$40,'SEPTIEMBRE 2'!$CL$11:$CL$40,"A"))/1%,"")</f>
        <v/>
      </c>
      <c r="DT690" s="188" t="str">
        <f t="array" ref="DT690">IFERROR(_xlfn.XLOOKUP($A690&amp;$B690,'SEPTIEMBRE 3'!$D$11:$D$40&amp;'SEPTIEMBRE 3'!$E$11:$E$40,'SEPTIEMBRE 3'!$AM$11:$AM$40,_xlfn.XLOOKUP($A690&amp;$B690,'SEPTIEMBRE 3'!$BC$11:$BC$40&amp;'SEPTIEMBRE 3'!$BD$11:$BD$40,'SEPTIEMBRE 3'!$CL$11:$CL$40,"A"))/1%,"")</f>
        <v/>
      </c>
      <c r="DU690" s="188" t="str">
        <f t="array" ref="DU690">IFERROR(_xlfn.XLOOKUP($A690&amp;$B690,OCTUBRE!$D$11:$D$40&amp;OCTUBRE!$E$11:$E$40,OCTUBRE!$AM$11:$AM$40,_xlfn.XLOOKUP($A690&amp;$B690,OCTUBRE!$BC$11:$BC$40&amp;OCTUBRE!$BD$11:$BD$40,OCTUBRE!$CL$11:$CL$40,"A"))/1%,"")</f>
        <v/>
      </c>
      <c r="DV690" s="188" t="str">
        <f t="array" ref="DV690">IFERROR(_xlfn.XLOOKUP($A690&amp;$B690,'OCTUBRE 2'!$D$11:$D$40&amp;'OCTUBRE 2'!$E$11:$E$40,'OCTUBRE 2'!$AM$11:$AM$40,_xlfn.XLOOKUP($A690&amp;$B690,'OCTUBRE 2'!$BC$11:$BC$40&amp;'OCTUBRE 2'!$BD$11:$BD$40,'OCTUBRE 2'!$CL$11:$CL$40,"A"))/1%,"")</f>
        <v/>
      </c>
      <c r="DW690" s="188" t="str">
        <f t="array" ref="DW690">IFERROR(_xlfn.XLOOKUP($A690&amp;$B690,NOVIEMBRE!$D$11:$D$40&amp;NOVIEMBRE!$E$11:$E$40,NOVIEMBRE!$AM$11:$AM$40,_xlfn.XLOOKUP($A690&amp;$B690,NOVIEMBRE!$BC$11:$BC$40&amp;NOVIEMBRE!$BD$11:$BD$40,NOVIEMBRE!$CL$11:$CL$40,"A"))/1%,"")</f>
        <v/>
      </c>
      <c r="DX690" s="188" t="str">
        <f t="array" ref="DX690">IFERROR(_xlfn.XLOOKUP($A690&amp;$B690,'NOVIEMBRE 2'!$D$11:$D$40&amp;'NOVIEMBRE 2'!$E$11:$E$40,'NOVIEMBRE 2'!$AM$11:$AM$40,_xlfn.XLOOKUP($A690&amp;$B690,'NOVIEMBRE 2'!$BC$11:$BC$40&amp;'NOVIEMBRE 2'!$BD$11:$BD$40,'NOVIEMBRE 2'!$CL$11:$CL$40,"A"))/1%,"")</f>
        <v/>
      </c>
      <c r="DY690" s="188" t="str">
        <f t="array" ref="DY690">IFERROR(_xlfn.XLOOKUP($A690&amp;$B690,DICIEMBRE!$D$11:$D$40&amp;DICIEMBRE!$E$11:$E$40,DICIEMBRE!$AM$11:$AM$40,_xlfn.XLOOKUP($A690&amp;$B690,DICIEMBRE!$BC$11:$BC$40&amp;DICIEMBRE!$BD$11:$BD$40,DICIEMBRE!$CL$11:$CL$40,"A"))/1%,"")</f>
        <v/>
      </c>
      <c r="DZ690" s="381" t="str">
        <f t="shared" si="9"/>
        <v>-</v>
      </c>
      <c r="EA690" s="381" t="str">
        <f t="shared" si="10"/>
        <v>-</v>
      </c>
      <c r="EB690" s="381" t="str">
        <f t="shared" si="11"/>
        <v>-</v>
      </c>
      <c r="EC690" s="381" t="str">
        <f t="shared" si="12"/>
        <v>-</v>
      </c>
      <c r="ED690" s="381" t="str">
        <f t="shared" si="13"/>
        <v>-</v>
      </c>
      <c r="EE690" s="381" t="str">
        <f t="shared" si="14"/>
        <v>-</v>
      </c>
      <c r="EF690" s="381" t="str">
        <f t="shared" si="15"/>
        <v>-</v>
      </c>
      <c r="EG690" s="381" t="str">
        <f t="shared" si="16"/>
        <v>-</v>
      </c>
      <c r="EH690" s="381" t="str">
        <f t="shared" si="17"/>
        <v>-</v>
      </c>
      <c r="EI690" s="188" t="str">
        <f t="shared" si="18"/>
        <v/>
      </c>
      <c r="EJ690" s="382"/>
      <c r="EK690" s="382"/>
      <c r="EL690" s="383"/>
      <c r="EM690" s="21"/>
      <c r="EN690" s="384">
        <f t="array" ref="EN690">IFERROR(_xlfn.XLOOKUP($A690&amp;$B690,MARZO!$D$11:$D$40&amp;MARZO!$E$11:$E$40,MARZO!$AK$11:$AK$40,_xlfn.XLOOKUP($A690&amp;$B690,MARZO!$BC$11:$BC$40&amp;MARZO!$BD$11:$BD$40,MARZO!$CJ$11:$CJ$40,"A")),"")</f>
        <v>0</v>
      </c>
      <c r="EO690" s="384">
        <f t="array" ref="EO690">IFERROR(_xlfn.XLOOKUP($A690&amp;$B690,ABRIL!$D$11:$D$40&amp;ABRIL!$E$11:$E$40,ABRIL!$AK$11:$AK$40,_xlfn.XLOOKUP($A690&amp;$B690,ABRIL!$BC$11:$BC$40&amp;ABRIL!$BD$11:$BD$40,ABRIL!$CJ$11:$CJ$40,"A")),"")</f>
        <v>0</v>
      </c>
      <c r="EP690" s="384">
        <f t="array" ref="EP690">IFERROR(_xlfn.XLOOKUP($A690&amp;$B690,'ABRIL 2'!$D$11:$D$40&amp;'ABRIL 2'!$E$11:$E$40,'ABRIL 2'!$AK$11:$AK$40,_xlfn.XLOOKUP($A690&amp;$B690,'ABRIL 2'!$BC$11:$BC$40&amp;'ABRIL 2'!$BD$11:$BD$40,'ABRIL 2'!$CJ$11:$CJ$40,"A")),"")</f>
        <v>0</v>
      </c>
      <c r="EQ690" s="384">
        <f t="array" ref="EQ690">IFERROR(_xlfn.XLOOKUP($A690&amp;$B690,MAYO!$D$11:$D$40&amp;MAYO!$E$11:$E$40,MAYO!$AK$11:$AK$40,_xlfn.XLOOKUP($A690&amp;$B690,MAYO!$BC$11:$BC$40&amp;MAYO!$BD$11:$BD$40,MAYO!$CJ$11:$CJ$40,"A")),"")</f>
        <v>0</v>
      </c>
      <c r="ER690" s="384">
        <f t="array" ref="ER690">IFERROR(_xlfn.XLOOKUP($A690&amp;$B690,'MAYO 2'!$D$11:$D$40&amp;'MAYO 2'!$E$11:$E$40,'MAYO 2'!$AK$11:$AK$40,_xlfn.XLOOKUP($A690&amp;$B690,'MAYO 2'!$BC$11:$BC$40&amp;'MAYO 2'!$BD$11:$BD$40,'MAYO 2'!$CJ$11:$CJ$40,"A")),"")</f>
        <v>0</v>
      </c>
      <c r="ES690" s="384">
        <f t="array" ref="ES690">IFERROR(_xlfn.XLOOKUP($A690&amp;$B690,JUNIO!$D$11:$D$40&amp;JUNIO!$E$11:$E$40,JUNIO!$AK$11:$AK$40,_xlfn.XLOOKUP($A690&amp;$B690,JUNIO!$BC$11:$BC$40&amp;JUNIO!$BD$11:$BD$40,JUNIO!$CJ$11:$CJ$40,"A")),"")</f>
        <v>0</v>
      </c>
      <c r="ET690" s="384">
        <f t="array" ref="ET690">IFERROR(_xlfn.XLOOKUP($A690&amp;$B690,'JUNIO 2'!$D$11:$D$40&amp;'JUNIO 2'!$E$11:$E$40,'JUNIO 2'!$AK$11:$AK$40,_xlfn.XLOOKUP($A690&amp;$B690,'JUNIO 2'!$BC$11:$BC$40&amp;'JUNIO 2'!$BD$11:$BD$40,'JUNIO 2'!$CJ$11:$CJ$40,"A")),"")</f>
        <v>0</v>
      </c>
      <c r="EU690" s="384">
        <f t="array" ref="EU690">IFERROR(_xlfn.XLOOKUP($A690&amp;$B690,JULIO!$D$11:$D$40&amp;JULIO!$E$11:$E$40,JULIO!$AK$11:$AK$40,_xlfn.XLOOKUP($A690&amp;$B690,JULIO!$BC$11:$BC$40&amp;JULIO!$BD$11:$BD$40,JULIO!$CJ$11:$CJ$40,"A")),"")</f>
        <v>0</v>
      </c>
      <c r="EV690" s="384">
        <f t="array" ref="EV690">IFERROR(_xlfn.XLOOKUP($A690&amp;$B690,'JULIO 2'!$D$11:$D$40&amp;'JULIO 2'!$E$11:$E$40,'JULIO 2'!$AK$11:$AK$40,_xlfn.XLOOKUP($A690&amp;$B690,'JULIO 2'!$BC$11:$BC$40&amp;'JULIO 2'!$BD$11:$BD$40,'JULIO 2'!$CJ$11:$CJ$40,"A")),"")</f>
        <v>0</v>
      </c>
      <c r="EW690" s="384">
        <f t="array" ref="EW690">IFERROR(_xlfn.XLOOKUP($A690&amp;$B690,AGOSTO!$D$11:$D$40&amp;AGOSTO!$E$11:$E$40,AGOSTO!$AK$11:$AK$40,_xlfn.XLOOKUP($A690&amp;$B690,AGOSTO!$BC$11:$BC$40&amp;AGOSTO!$BD$11:$BD$40,AGOSTO!$CJ$11:$CJ$40,"A")),"")</f>
        <v>0</v>
      </c>
      <c r="EX690" s="384">
        <f t="array" ref="EX690">IFERROR(_xlfn.XLOOKUP($A690&amp;$B690,'AGOSTO 2'!$D$11:$D$40&amp;'AGOSTO 2'!$E$11:$E$40,'AGOSTO 2'!$AK$11:$AK$40,_xlfn.XLOOKUP($A690&amp;$B690,'AGOSTO 2'!$BC$11:$BC$40&amp;'AGOSTO 2'!$BD$11:$BD$40,'AGOSTO 2'!$CJ$11:$CJ$40,"A")),"")</f>
        <v>0</v>
      </c>
      <c r="EY690" s="384">
        <f t="array" ref="EY690">IFERROR(_xlfn.XLOOKUP($A690&amp;$B690,SEPTIEMBRE!$D$11:$D$40&amp;SEPTIEMBRE!$E$11:$E$40,SEPTIEMBRE!$AK$11:$AK$40,_xlfn.XLOOKUP($A690&amp;$B690,SEPTIEMBRE!$BC$11:$BC$40&amp;SEPTIEMBRE!$BD$11:$BD$40,SEPTIEMBRE!$CJ$11:$CJ$40,"A")),"")</f>
        <v>0</v>
      </c>
      <c r="EZ690" s="384">
        <f t="array" ref="EZ690">IFERROR(_xlfn.XLOOKUP($A690&amp;$B690,'SEPTIEMBRE 2'!$D$11:$D$40&amp;'SEPTIEMBRE 2'!$E$11:$E$40,'SEPTIEMBRE 2'!$AK$11:$AK$40,_xlfn.XLOOKUP($A690&amp;$B690,'SEPTIEMBRE 2'!$BC$11:$BC$40&amp;'SEPTIEMBRE 2'!$BD$11:$BD$40,'SEPTIEMBRE 2'!$CJ$11:$CJ$40,"A")),"")</f>
        <v>0</v>
      </c>
      <c r="FA690" s="384">
        <f t="array" ref="FA690">IFERROR(_xlfn.XLOOKUP($A690&amp;$B690,'SEPTIEMBRE 3'!$D$11:$D$40&amp;'SEPTIEMBRE 3'!$E$11:$E$40,'SEPTIEMBRE 3'!$AK$11:$AK$40,_xlfn.XLOOKUP($A690&amp;$B690,'SEPTIEMBRE 3'!$BC$11:$BC$40&amp;'SEPTIEMBRE 3'!$BD$11:$BD$40,'SEPTIEMBRE 3'!$CJ$11:$CJ$40,"A")),"")</f>
        <v>0</v>
      </c>
      <c r="FB690" s="384">
        <f t="array" ref="FB690">IFERROR(_xlfn.XLOOKUP($A690&amp;$B690,OCTUBRE!$D$11:$D$40&amp;OCTUBRE!$E$11:$E$40,OCTUBRE!$AK$11:$AK$40,_xlfn.XLOOKUP($A690&amp;$B690,OCTUBRE!$BC$11:$BC$40&amp;OCTUBRE!$BD$11:$BD$40,OCTUBRE!$CJ$11:$CJ$40,"A")),"")</f>
        <v>0</v>
      </c>
      <c r="FC690" s="384">
        <f t="array" ref="FC690">IFERROR(_xlfn.XLOOKUP($A690&amp;$B690,'OCTUBRE 2'!$D$11:$D$40&amp;'OCTUBRE 2'!$E$11:$E$40,'OCTUBRE 2'!$AK$11:$AK$40,_xlfn.XLOOKUP($A690&amp;$B690,'OCTUBRE 2'!$BC$11:$BC$40&amp;'OCTUBRE 2'!$BD$11:$BD$40,'OCTUBRE 2'!$CJ$11:$CJ$40,"A")),"")</f>
        <v>0</v>
      </c>
      <c r="FD690" s="384">
        <f t="array" ref="FD690">IFERROR(_xlfn.XLOOKUP($A690&amp;$B690,NOVIEMBRE!$D$11:$D$40&amp;NOVIEMBRE!$E$11:$E$40,NOVIEMBRE!$AK$11:$AK$40,_xlfn.XLOOKUP($A690&amp;$B690,NOVIEMBRE!$BC$11:$BC$40&amp;NOVIEMBRE!$BD$11:$BD$40,NOVIEMBRE!$CJ$11:$CJ$40,"A")),"")</f>
        <v>0</v>
      </c>
      <c r="FE690" s="384">
        <f t="array" ref="FE690">IFERROR(_xlfn.XLOOKUP($A690&amp;$B690,'NOVIEMBRE 2'!$D$11:$D$40&amp;'NOVIEMBRE 2'!$E$11:$E$40,'NOVIEMBRE 2'!$AK$11:$AK$40,_xlfn.XLOOKUP($A690&amp;$B690,'NOVIEMBRE 2'!$BC$11:$BC$40&amp;'NOVIEMBRE 2'!$BD$11:$BD$40,'NOVIEMBRE 2'!$CJ$11:$CJ$40,"A")),"")</f>
        <v>0</v>
      </c>
      <c r="FF690" s="385">
        <f t="array" ref="FF690">IFERROR(_xlfn.XLOOKUP($A690&amp;$B690,DICIEMBRE!$D$11:$D$40&amp;DICIEMBRE!$E$11:$E$40,DICIEMBRE!$AK$11:$AK$40,_xlfn.XLOOKUP($A690&amp;$B690,DICIEMBRE!$BC$11:$BC$40&amp;DICIEMBRE!$BD$11:$BD$40,DICIEMBRE!$CJ$11:$CJ$40,"A")),"")</f>
        <v>0</v>
      </c>
      <c r="FG690" s="386" t="str">
        <f t="shared" si="19"/>
        <v/>
      </c>
      <c r="FH690" s="386" t="str">
        <f t="array" ref="FH690">IF(
 COUNT(DZ690:EH690)=0,
 "-",
 IF(
  COUNT(DZ690:EH690) &lt; COUNTA(DZ690:EH690),
  REPT("🟩", ROUND(COUNT(DZ690:EH690)/COUNTA(DZ690:EH690)*5, 0)) &amp;
  REPT("⬜", 5 - ROUND(COUNT(DZ690:EH690)/COUNTA(DZ690:EH690)*5, 0)),
  IF(
    AVERAGE(IF(DZ690:EH690&lt;&gt;"", DZ690:EH690, )) &gt;= 70, "🟩🟩🟩🟩🟩",
    IF(
      AVERAGE(IF(DZ690:EH690&lt;&gt;"",DZ690:EH690, )) &gt;= 56, "🟨🟨🟨🟨🟨",
      "🟥🟥🟥🟥🟥"
    )
  )
 )
)
</f>
        <v>-</v>
      </c>
    </row>
    <row r="691" ht="15.75" customHeight="1">
      <c r="A691" s="168"/>
      <c r="B691" s="169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1"/>
      <c r="N691" s="172" t="str">
        <f t="shared" si="1"/>
        <v/>
      </c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2" t="str">
        <f t="shared" si="2"/>
        <v/>
      </c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2" t="str">
        <f t="shared" si="3"/>
        <v/>
      </c>
      <c r="AM691" s="173"/>
      <c r="AN691" s="173"/>
      <c r="AO691" s="173"/>
      <c r="AP691" s="173"/>
      <c r="AQ691" s="173"/>
      <c r="AR691" s="173"/>
      <c r="AS691" s="173"/>
      <c r="AT691" s="173"/>
      <c r="AU691" s="173"/>
      <c r="AV691" s="171"/>
      <c r="AW691" s="171"/>
      <c r="AX691" s="172" t="str">
        <f t="shared" si="4"/>
        <v/>
      </c>
      <c r="AY691" s="173"/>
      <c r="AZ691" s="173"/>
      <c r="BA691" s="173"/>
      <c r="BB691" s="173"/>
      <c r="BC691" s="173"/>
      <c r="BD691" s="173"/>
      <c r="BE691" s="173"/>
      <c r="BF691" s="173"/>
      <c r="BG691" s="173"/>
      <c r="BH691" s="173"/>
      <c r="BI691" s="173"/>
      <c r="BJ691" s="172" t="str">
        <f t="shared" si="5"/>
        <v/>
      </c>
      <c r="BK691" s="173"/>
      <c r="BL691" s="173"/>
      <c r="BM691" s="173"/>
      <c r="BN691" s="173"/>
      <c r="BO691" s="173"/>
      <c r="BP691" s="173"/>
      <c r="BQ691" s="173"/>
      <c r="BR691" s="173"/>
      <c r="BS691" s="173"/>
      <c r="BT691" s="173"/>
      <c r="BU691" s="173"/>
      <c r="BV691" s="172" t="str">
        <f t="shared" si="6"/>
        <v/>
      </c>
      <c r="BW691" s="173"/>
      <c r="BX691" s="173"/>
      <c r="BY691" s="173"/>
      <c r="BZ691" s="171"/>
      <c r="CA691" s="171"/>
      <c r="CB691" s="171"/>
      <c r="CC691" s="171"/>
      <c r="CD691" s="171"/>
      <c r="CE691" s="171"/>
      <c r="CF691" s="171"/>
      <c r="CG691" s="171"/>
      <c r="CH691" s="172" t="str">
        <f t="shared" si="7"/>
        <v/>
      </c>
      <c r="CI691" s="171"/>
      <c r="CJ691" s="173"/>
      <c r="CK691" s="173"/>
      <c r="CL691" s="173"/>
      <c r="CM691" s="173"/>
      <c r="CN691" s="171"/>
      <c r="CO691" s="171"/>
      <c r="CP691" s="171"/>
      <c r="CQ691" s="173"/>
      <c r="CR691" s="171"/>
      <c r="CS691" s="171"/>
      <c r="CT691" s="172" t="str">
        <f t="shared" si="8"/>
        <v/>
      </c>
      <c r="CU691" s="172"/>
      <c r="CV691" s="172"/>
      <c r="CW691" s="172"/>
      <c r="CX691" s="172"/>
      <c r="CY691" s="172"/>
      <c r="CZ691" s="172"/>
      <c r="DA691" s="172"/>
      <c r="DB691" s="172"/>
      <c r="DC691" s="172"/>
      <c r="DD691" s="172"/>
      <c r="DE691" s="172"/>
      <c r="DF691" s="172"/>
      <c r="DG691" s="188" t="str">
        <f t="array" ref="DG691">IFERROR(_xlfn.XLOOKUP($A691&amp;B691,MARZO!$D$11:$D$40&amp;MARZO!$E$11:$E$40,MARZO!$AM$11:$AM$40,_xlfn.XLOOKUP($A691&amp;$B691,MARZO!$BC$11:$BC$40&amp;MARZO!$BD$11:$BD$40,MARZO!$CL$11:$CL$40,"A"))/1%,"")</f>
        <v/>
      </c>
      <c r="DH691" s="188" t="str">
        <f t="array" ref="DH691">IFERROR(_xlfn.XLOOKUP($A691&amp;$B691,ABRIL!$D$11:$D$40&amp;ABRIL!$E$11:$E$40,ABRIL!$AM$11:$AM$40,_xlfn.XLOOKUP($A691&amp;$B691,ABRIL!$BC$11:$BC$40&amp;ABRIL!$BD$11:$BD$40,ABRIL!$CL$11:$CL$40,"A"))/1%,"")</f>
        <v/>
      </c>
      <c r="DI691" s="188" t="str">
        <f t="array" ref="DI691">IFERROR(_xlfn.XLOOKUP($A691&amp;$B691,'ABRIL 2'!$D$11:$D$40&amp;'ABRIL 2'!$E$11:$E$40,'ABRIL 2'!$AM$11:$AM$40,_xlfn.XLOOKUP($A691&amp;$B691,'ABRIL 2'!$BC$11:$BC$40&amp;'ABRIL 2'!$BD$11:$BD$40,'ABRIL 2'!$CL$11:$CL$40,"A"))/1%,"")</f>
        <v/>
      </c>
      <c r="DJ691" s="188" t="str">
        <f t="array" ref="DJ691">IFERROR(_xlfn.XLOOKUP($A691&amp;$B691,MAYO!$D$11:$D$40&amp;MAYO!$E$11:$E$40,MAYO!$AM$11:$AM$40,_xlfn.XLOOKUP($A691&amp;$B691,MAYO!$BC$11:$BC$40&amp;MAYO!$BD$11:$BD$40,MAYO!$CL$11:$CL$40,"A"))/1%,"")</f>
        <v/>
      </c>
      <c r="DK691" s="188" t="str">
        <f t="array" ref="DK691">IFERROR(_xlfn.XLOOKUP($A691&amp;$B691,'MAYO 2'!$D$11:$D$40&amp;'MAYO 2'!$E$11:$E$40,'MAYO 2'!$AM$11:$AM$40,_xlfn.XLOOKUP($A691&amp;$B691,'MAYO 2'!$BC$11:$BC$40&amp;'MAYO 2'!$BD$11:$BD$40,'MAYO 2'!$CL$11:$CL$40,"A"))/1%,"")</f>
        <v/>
      </c>
      <c r="DL691" s="188" t="str">
        <f t="array" ref="DL691">IFERROR(_xlfn.XLOOKUP($A691&amp;$B691,JUNIO!$D$11:$D$40&amp;JUNIO!$E$11:$E$40,JUNIO!$AM$11:$AM$40,_xlfn.XLOOKUP($A691&amp;$B691,JUNIO!$BC$11:$BC$40&amp;JUNIO!$BD$11:$BD$40,JUNIO!$CL$11:$CL$40,"A"))/1%,"")</f>
        <v/>
      </c>
      <c r="DM691" s="188" t="str">
        <f t="array" ref="DM691">IFERROR(_xlfn.XLOOKUP($A691&amp;$B691,'JUNIO 2'!$D$11:$D$40&amp;'JUNIO 2'!$E$11:$E$40,'JUNIO 2'!$AM$11:$AM$40,_xlfn.XLOOKUP($A691&amp;$B691,'JUNIO 2'!$BC$11:$BC$40&amp;'JUNIO 2'!$BD$11:$BD$40,'JUNIO 2'!$CL$11:$CL$40,"A"))/1%,"")</f>
        <v/>
      </c>
      <c r="DN691" s="188" t="str">
        <f t="array" ref="DN691">IFERROR(_xlfn.XLOOKUP($A691&amp;$B691,JULIO!$D$11:$D$40&amp;JULIO!$E$11:$E$40,JULIO!$AM$11:$AM$40,_xlfn.XLOOKUP($A691&amp;$B691,JULIO!$BC$11:$BC$40&amp;JULIO!$BD$11:$BD$40,JULIO!$CL$11:$CL$40,"A"))/1%,"")</f>
        <v/>
      </c>
      <c r="DO691" s="188" t="str">
        <f t="array" ref="DO691">IFERROR(_xlfn.XLOOKUP($A691&amp;$B691,'JULIO 2'!$D$11:$D$40&amp;'JULIO 2'!$E$11:$E$40,'JULIO 2'!$AM$11:$AM$40,_xlfn.XLOOKUP($A691&amp;$B691,'JULIO 2'!$BC$11:$BC$40&amp;'JULIO 2'!$BD$11:$BD$40,'JULIO 2'!$CL$11:$CL$40,"A"))/1%,"")</f>
        <v/>
      </c>
      <c r="DP691" s="188" t="str">
        <f t="array" ref="DP691">IFERROR(_xlfn.XLOOKUP($A691&amp;$B691,AGOSTO!$D$11:$D$40&amp;AGOSTO!$E$11:$E$40,AGOSTO!$AM$11:$AM$40,_xlfn.XLOOKUP($A691&amp;$B691,AGOSTO!$BC$11:$BC$40&amp;AGOSTO!$BD$11:$BD$40,AGOSTO!$CL$11:$CL$40,"A"))/1%,"")</f>
        <v/>
      </c>
      <c r="DQ691" s="188" t="str">
        <f t="array" ref="DQ691">IFERROR(_xlfn.XLOOKUP($A691&amp;$B691,'AGOSTO 2'!$D$11:$D$40&amp;'AGOSTO 2'!$E$11:$E$40,'AGOSTO 2'!$AM$11:$AM$40,_xlfn.XLOOKUP($A691&amp;$B691,'AGOSTO 2'!$BC$11:$BC$40&amp;'AGOSTO 2'!$BD$11:$BD$40,'AGOSTO 2'!$CL$11:$CL$40,"A"))/1%,"")</f>
        <v/>
      </c>
      <c r="DR691" s="188" t="str">
        <f t="array" ref="DR691">IFERROR(_xlfn.XLOOKUP($A691&amp;$B691,SEPTIEMBRE!$D$11:$D$40&amp;SEPTIEMBRE!$E$11:$E$40,SEPTIEMBRE!$AM$11:$AM$40,_xlfn.XLOOKUP($A691&amp;$B691,SEPTIEMBRE!$BC$11:$BC$40&amp;SEPTIEMBRE!$BD$11:$BD$40,SEPTIEMBRE!$CL$11:$CL$40,"A"))/1%,"")</f>
        <v/>
      </c>
      <c r="DS691" s="188" t="str">
        <f t="array" ref="DS691">IFERROR(_xlfn.XLOOKUP($A691&amp;$B691,'SEPTIEMBRE 2'!$D$11:$D$40&amp;'SEPTIEMBRE 2'!$E$11:$E$40,'SEPTIEMBRE 2'!$AM$11:$AM$40,_xlfn.XLOOKUP($A691&amp;$B691,'SEPTIEMBRE 2'!$BC$11:$BC$40&amp;'SEPTIEMBRE 2'!$BD$11:$BD$40,'SEPTIEMBRE 2'!$CL$11:$CL$40,"A"))/1%,"")</f>
        <v/>
      </c>
      <c r="DT691" s="188" t="str">
        <f t="array" ref="DT691">IFERROR(_xlfn.XLOOKUP($A691&amp;$B691,'SEPTIEMBRE 3'!$D$11:$D$40&amp;'SEPTIEMBRE 3'!$E$11:$E$40,'SEPTIEMBRE 3'!$AM$11:$AM$40,_xlfn.XLOOKUP($A691&amp;$B691,'SEPTIEMBRE 3'!$BC$11:$BC$40&amp;'SEPTIEMBRE 3'!$BD$11:$BD$40,'SEPTIEMBRE 3'!$CL$11:$CL$40,"A"))/1%,"")</f>
        <v/>
      </c>
      <c r="DU691" s="188" t="str">
        <f t="array" ref="DU691">IFERROR(_xlfn.XLOOKUP($A691&amp;$B691,OCTUBRE!$D$11:$D$40&amp;OCTUBRE!$E$11:$E$40,OCTUBRE!$AM$11:$AM$40,_xlfn.XLOOKUP($A691&amp;$B691,OCTUBRE!$BC$11:$BC$40&amp;OCTUBRE!$BD$11:$BD$40,OCTUBRE!$CL$11:$CL$40,"A"))/1%,"")</f>
        <v/>
      </c>
      <c r="DV691" s="188" t="str">
        <f t="array" ref="DV691">IFERROR(_xlfn.XLOOKUP($A691&amp;$B691,'OCTUBRE 2'!$D$11:$D$40&amp;'OCTUBRE 2'!$E$11:$E$40,'OCTUBRE 2'!$AM$11:$AM$40,_xlfn.XLOOKUP($A691&amp;$B691,'OCTUBRE 2'!$BC$11:$BC$40&amp;'OCTUBRE 2'!$BD$11:$BD$40,'OCTUBRE 2'!$CL$11:$CL$40,"A"))/1%,"")</f>
        <v/>
      </c>
      <c r="DW691" s="188" t="str">
        <f t="array" ref="DW691">IFERROR(_xlfn.XLOOKUP($A691&amp;$B691,NOVIEMBRE!$D$11:$D$40&amp;NOVIEMBRE!$E$11:$E$40,NOVIEMBRE!$AM$11:$AM$40,_xlfn.XLOOKUP($A691&amp;$B691,NOVIEMBRE!$BC$11:$BC$40&amp;NOVIEMBRE!$BD$11:$BD$40,NOVIEMBRE!$CL$11:$CL$40,"A"))/1%,"")</f>
        <v/>
      </c>
      <c r="DX691" s="188" t="str">
        <f t="array" ref="DX691">IFERROR(_xlfn.XLOOKUP($A691&amp;$B691,'NOVIEMBRE 2'!$D$11:$D$40&amp;'NOVIEMBRE 2'!$E$11:$E$40,'NOVIEMBRE 2'!$AM$11:$AM$40,_xlfn.XLOOKUP($A691&amp;$B691,'NOVIEMBRE 2'!$BC$11:$BC$40&amp;'NOVIEMBRE 2'!$BD$11:$BD$40,'NOVIEMBRE 2'!$CL$11:$CL$40,"A"))/1%,"")</f>
        <v/>
      </c>
      <c r="DY691" s="188" t="str">
        <f t="array" ref="DY691">IFERROR(_xlfn.XLOOKUP($A691&amp;$B691,DICIEMBRE!$D$11:$D$40&amp;DICIEMBRE!$E$11:$E$40,DICIEMBRE!$AM$11:$AM$40,_xlfn.XLOOKUP($A691&amp;$B691,DICIEMBRE!$BC$11:$BC$40&amp;DICIEMBRE!$BD$11:$BD$40,DICIEMBRE!$CL$11:$CL$40,"A"))/1%,"")</f>
        <v/>
      </c>
      <c r="DZ691" s="381" t="str">
        <f t="shared" si="9"/>
        <v>-</v>
      </c>
      <c r="EA691" s="381" t="str">
        <f t="shared" si="10"/>
        <v>-</v>
      </c>
      <c r="EB691" s="381" t="str">
        <f t="shared" si="11"/>
        <v>-</v>
      </c>
      <c r="EC691" s="381" t="str">
        <f t="shared" si="12"/>
        <v>-</v>
      </c>
      <c r="ED691" s="381" t="str">
        <f t="shared" si="13"/>
        <v>-</v>
      </c>
      <c r="EE691" s="381" t="str">
        <f t="shared" si="14"/>
        <v>-</v>
      </c>
      <c r="EF691" s="381" t="str">
        <f t="shared" si="15"/>
        <v>-</v>
      </c>
      <c r="EG691" s="381" t="str">
        <f t="shared" si="16"/>
        <v>-</v>
      </c>
      <c r="EH691" s="381" t="str">
        <f t="shared" si="17"/>
        <v>-</v>
      </c>
      <c r="EI691" s="188" t="str">
        <f t="shared" si="18"/>
        <v/>
      </c>
      <c r="EJ691" s="382"/>
      <c r="EK691" s="382"/>
      <c r="EL691" s="383"/>
      <c r="EM691" s="21"/>
      <c r="EN691" s="384">
        <f t="array" ref="EN691">IFERROR(_xlfn.XLOOKUP($A691&amp;$B691,MARZO!$D$11:$D$40&amp;MARZO!$E$11:$E$40,MARZO!$AK$11:$AK$40,_xlfn.XLOOKUP($A691&amp;$B691,MARZO!$BC$11:$BC$40&amp;MARZO!$BD$11:$BD$40,MARZO!$CJ$11:$CJ$40,"A")),"")</f>
        <v>0</v>
      </c>
      <c r="EO691" s="384">
        <f t="array" ref="EO691">IFERROR(_xlfn.XLOOKUP($A691&amp;$B691,ABRIL!$D$11:$D$40&amp;ABRIL!$E$11:$E$40,ABRIL!$AK$11:$AK$40,_xlfn.XLOOKUP($A691&amp;$B691,ABRIL!$BC$11:$BC$40&amp;ABRIL!$BD$11:$BD$40,ABRIL!$CJ$11:$CJ$40,"A")),"")</f>
        <v>0</v>
      </c>
      <c r="EP691" s="384">
        <f t="array" ref="EP691">IFERROR(_xlfn.XLOOKUP($A691&amp;$B691,'ABRIL 2'!$D$11:$D$40&amp;'ABRIL 2'!$E$11:$E$40,'ABRIL 2'!$AK$11:$AK$40,_xlfn.XLOOKUP($A691&amp;$B691,'ABRIL 2'!$BC$11:$BC$40&amp;'ABRIL 2'!$BD$11:$BD$40,'ABRIL 2'!$CJ$11:$CJ$40,"A")),"")</f>
        <v>0</v>
      </c>
      <c r="EQ691" s="384">
        <f t="array" ref="EQ691">IFERROR(_xlfn.XLOOKUP($A691&amp;$B691,MAYO!$D$11:$D$40&amp;MAYO!$E$11:$E$40,MAYO!$AK$11:$AK$40,_xlfn.XLOOKUP($A691&amp;$B691,MAYO!$BC$11:$BC$40&amp;MAYO!$BD$11:$BD$40,MAYO!$CJ$11:$CJ$40,"A")),"")</f>
        <v>0</v>
      </c>
      <c r="ER691" s="384">
        <f t="array" ref="ER691">IFERROR(_xlfn.XLOOKUP($A691&amp;$B691,'MAYO 2'!$D$11:$D$40&amp;'MAYO 2'!$E$11:$E$40,'MAYO 2'!$AK$11:$AK$40,_xlfn.XLOOKUP($A691&amp;$B691,'MAYO 2'!$BC$11:$BC$40&amp;'MAYO 2'!$BD$11:$BD$40,'MAYO 2'!$CJ$11:$CJ$40,"A")),"")</f>
        <v>0</v>
      </c>
      <c r="ES691" s="384">
        <f t="array" ref="ES691">IFERROR(_xlfn.XLOOKUP($A691&amp;$B691,JUNIO!$D$11:$D$40&amp;JUNIO!$E$11:$E$40,JUNIO!$AK$11:$AK$40,_xlfn.XLOOKUP($A691&amp;$B691,JUNIO!$BC$11:$BC$40&amp;JUNIO!$BD$11:$BD$40,JUNIO!$CJ$11:$CJ$40,"A")),"")</f>
        <v>0</v>
      </c>
      <c r="ET691" s="384">
        <f t="array" ref="ET691">IFERROR(_xlfn.XLOOKUP($A691&amp;$B691,'JUNIO 2'!$D$11:$D$40&amp;'JUNIO 2'!$E$11:$E$40,'JUNIO 2'!$AK$11:$AK$40,_xlfn.XLOOKUP($A691&amp;$B691,'JUNIO 2'!$BC$11:$BC$40&amp;'JUNIO 2'!$BD$11:$BD$40,'JUNIO 2'!$CJ$11:$CJ$40,"A")),"")</f>
        <v>0</v>
      </c>
      <c r="EU691" s="384">
        <f t="array" ref="EU691">IFERROR(_xlfn.XLOOKUP($A691&amp;$B691,JULIO!$D$11:$D$40&amp;JULIO!$E$11:$E$40,JULIO!$AK$11:$AK$40,_xlfn.XLOOKUP($A691&amp;$B691,JULIO!$BC$11:$BC$40&amp;JULIO!$BD$11:$BD$40,JULIO!$CJ$11:$CJ$40,"A")),"")</f>
        <v>0</v>
      </c>
      <c r="EV691" s="384">
        <f t="array" ref="EV691">IFERROR(_xlfn.XLOOKUP($A691&amp;$B691,'JULIO 2'!$D$11:$D$40&amp;'JULIO 2'!$E$11:$E$40,'JULIO 2'!$AK$11:$AK$40,_xlfn.XLOOKUP($A691&amp;$B691,'JULIO 2'!$BC$11:$BC$40&amp;'JULIO 2'!$BD$11:$BD$40,'JULIO 2'!$CJ$11:$CJ$40,"A")),"")</f>
        <v>0</v>
      </c>
      <c r="EW691" s="384">
        <f t="array" ref="EW691">IFERROR(_xlfn.XLOOKUP($A691&amp;$B691,AGOSTO!$D$11:$D$40&amp;AGOSTO!$E$11:$E$40,AGOSTO!$AK$11:$AK$40,_xlfn.XLOOKUP($A691&amp;$B691,AGOSTO!$BC$11:$BC$40&amp;AGOSTO!$BD$11:$BD$40,AGOSTO!$CJ$11:$CJ$40,"A")),"")</f>
        <v>0</v>
      </c>
      <c r="EX691" s="384">
        <f t="array" ref="EX691">IFERROR(_xlfn.XLOOKUP($A691&amp;$B691,'AGOSTO 2'!$D$11:$D$40&amp;'AGOSTO 2'!$E$11:$E$40,'AGOSTO 2'!$AK$11:$AK$40,_xlfn.XLOOKUP($A691&amp;$B691,'AGOSTO 2'!$BC$11:$BC$40&amp;'AGOSTO 2'!$BD$11:$BD$40,'AGOSTO 2'!$CJ$11:$CJ$40,"A")),"")</f>
        <v>0</v>
      </c>
      <c r="EY691" s="384">
        <f t="array" ref="EY691">IFERROR(_xlfn.XLOOKUP($A691&amp;$B691,SEPTIEMBRE!$D$11:$D$40&amp;SEPTIEMBRE!$E$11:$E$40,SEPTIEMBRE!$AK$11:$AK$40,_xlfn.XLOOKUP($A691&amp;$B691,SEPTIEMBRE!$BC$11:$BC$40&amp;SEPTIEMBRE!$BD$11:$BD$40,SEPTIEMBRE!$CJ$11:$CJ$40,"A")),"")</f>
        <v>0</v>
      </c>
      <c r="EZ691" s="384">
        <f t="array" ref="EZ691">IFERROR(_xlfn.XLOOKUP($A691&amp;$B691,'SEPTIEMBRE 2'!$D$11:$D$40&amp;'SEPTIEMBRE 2'!$E$11:$E$40,'SEPTIEMBRE 2'!$AK$11:$AK$40,_xlfn.XLOOKUP($A691&amp;$B691,'SEPTIEMBRE 2'!$BC$11:$BC$40&amp;'SEPTIEMBRE 2'!$BD$11:$BD$40,'SEPTIEMBRE 2'!$CJ$11:$CJ$40,"A")),"")</f>
        <v>0</v>
      </c>
      <c r="FA691" s="384">
        <f t="array" ref="FA691">IFERROR(_xlfn.XLOOKUP($A691&amp;$B691,'SEPTIEMBRE 3'!$D$11:$D$40&amp;'SEPTIEMBRE 3'!$E$11:$E$40,'SEPTIEMBRE 3'!$AK$11:$AK$40,_xlfn.XLOOKUP($A691&amp;$B691,'SEPTIEMBRE 3'!$BC$11:$BC$40&amp;'SEPTIEMBRE 3'!$BD$11:$BD$40,'SEPTIEMBRE 3'!$CJ$11:$CJ$40,"A")),"")</f>
        <v>0</v>
      </c>
      <c r="FB691" s="384">
        <f t="array" ref="FB691">IFERROR(_xlfn.XLOOKUP($A691&amp;$B691,OCTUBRE!$D$11:$D$40&amp;OCTUBRE!$E$11:$E$40,OCTUBRE!$AK$11:$AK$40,_xlfn.XLOOKUP($A691&amp;$B691,OCTUBRE!$BC$11:$BC$40&amp;OCTUBRE!$BD$11:$BD$40,OCTUBRE!$CJ$11:$CJ$40,"A")),"")</f>
        <v>0</v>
      </c>
      <c r="FC691" s="384">
        <f t="array" ref="FC691">IFERROR(_xlfn.XLOOKUP($A691&amp;$B691,'OCTUBRE 2'!$D$11:$D$40&amp;'OCTUBRE 2'!$E$11:$E$40,'OCTUBRE 2'!$AK$11:$AK$40,_xlfn.XLOOKUP($A691&amp;$B691,'OCTUBRE 2'!$BC$11:$BC$40&amp;'OCTUBRE 2'!$BD$11:$BD$40,'OCTUBRE 2'!$CJ$11:$CJ$40,"A")),"")</f>
        <v>0</v>
      </c>
      <c r="FD691" s="384">
        <f t="array" ref="FD691">IFERROR(_xlfn.XLOOKUP($A691&amp;$B691,NOVIEMBRE!$D$11:$D$40&amp;NOVIEMBRE!$E$11:$E$40,NOVIEMBRE!$AK$11:$AK$40,_xlfn.XLOOKUP($A691&amp;$B691,NOVIEMBRE!$BC$11:$BC$40&amp;NOVIEMBRE!$BD$11:$BD$40,NOVIEMBRE!$CJ$11:$CJ$40,"A")),"")</f>
        <v>0</v>
      </c>
      <c r="FE691" s="384">
        <f t="array" ref="FE691">IFERROR(_xlfn.XLOOKUP($A691&amp;$B691,'NOVIEMBRE 2'!$D$11:$D$40&amp;'NOVIEMBRE 2'!$E$11:$E$40,'NOVIEMBRE 2'!$AK$11:$AK$40,_xlfn.XLOOKUP($A691&amp;$B691,'NOVIEMBRE 2'!$BC$11:$BC$40&amp;'NOVIEMBRE 2'!$BD$11:$BD$40,'NOVIEMBRE 2'!$CJ$11:$CJ$40,"A")),"")</f>
        <v>0</v>
      </c>
      <c r="FF691" s="385">
        <f t="array" ref="FF691">IFERROR(_xlfn.XLOOKUP($A691&amp;$B691,DICIEMBRE!$D$11:$D$40&amp;DICIEMBRE!$E$11:$E$40,DICIEMBRE!$AK$11:$AK$40,_xlfn.XLOOKUP($A691&amp;$B691,DICIEMBRE!$BC$11:$BC$40&amp;DICIEMBRE!$BD$11:$BD$40,DICIEMBRE!$CJ$11:$CJ$40,"A")),"")</f>
        <v>0</v>
      </c>
      <c r="FG691" s="386" t="str">
        <f t="shared" si="19"/>
        <v/>
      </c>
      <c r="FH691" s="386" t="str">
        <f t="array" ref="FH691">IF(
 COUNT(DZ691:EH691)=0,
 "-",
 IF(
  COUNT(DZ691:EH691) &lt; COUNTA(DZ691:EH691),
  REPT("🟩", ROUND(COUNT(DZ691:EH691)/COUNTA(DZ691:EH691)*5, 0)) &amp;
  REPT("⬜", 5 - ROUND(COUNT(DZ691:EH691)/COUNTA(DZ691:EH691)*5, 0)),
  IF(
    AVERAGE(IF(DZ691:EH691&lt;&gt;"", DZ691:EH691, )) &gt;= 70, "🟩🟩🟩🟩🟩",
    IF(
      AVERAGE(IF(DZ691:EH691&lt;&gt;"",DZ691:EH691, )) &gt;= 56, "🟨🟨🟨🟨🟨",
      "🟥🟥🟥🟥🟥"
    )
  )
 )
)
</f>
        <v>-</v>
      </c>
    </row>
    <row r="692" ht="15.75" customHeight="1">
      <c r="A692" s="168"/>
      <c r="B692" s="169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1"/>
      <c r="N692" s="172" t="str">
        <f t="shared" si="1"/>
        <v/>
      </c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2" t="str">
        <f t="shared" si="2"/>
        <v/>
      </c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2" t="str">
        <f t="shared" si="3"/>
        <v/>
      </c>
      <c r="AM692" s="173"/>
      <c r="AN692" s="173"/>
      <c r="AO692" s="173"/>
      <c r="AP692" s="173"/>
      <c r="AQ692" s="173"/>
      <c r="AR692" s="173"/>
      <c r="AS692" s="173"/>
      <c r="AT692" s="173"/>
      <c r="AU692" s="173"/>
      <c r="AV692" s="171"/>
      <c r="AW692" s="171"/>
      <c r="AX692" s="172" t="str">
        <f t="shared" si="4"/>
        <v/>
      </c>
      <c r="AY692" s="173"/>
      <c r="AZ692" s="173"/>
      <c r="BA692" s="173"/>
      <c r="BB692" s="173"/>
      <c r="BC692" s="173"/>
      <c r="BD692" s="173"/>
      <c r="BE692" s="173"/>
      <c r="BF692" s="173"/>
      <c r="BG692" s="173"/>
      <c r="BH692" s="173"/>
      <c r="BI692" s="173"/>
      <c r="BJ692" s="172" t="str">
        <f t="shared" si="5"/>
        <v/>
      </c>
      <c r="BK692" s="173"/>
      <c r="BL692" s="173"/>
      <c r="BM692" s="173"/>
      <c r="BN692" s="173"/>
      <c r="BO692" s="173"/>
      <c r="BP692" s="173"/>
      <c r="BQ692" s="173"/>
      <c r="BR692" s="173"/>
      <c r="BS692" s="173"/>
      <c r="BT692" s="173"/>
      <c r="BU692" s="173"/>
      <c r="BV692" s="172" t="str">
        <f t="shared" si="6"/>
        <v/>
      </c>
      <c r="BW692" s="173"/>
      <c r="BX692" s="173"/>
      <c r="BY692" s="173"/>
      <c r="BZ692" s="171"/>
      <c r="CA692" s="171"/>
      <c r="CB692" s="171"/>
      <c r="CC692" s="171"/>
      <c r="CD692" s="171"/>
      <c r="CE692" s="171"/>
      <c r="CF692" s="171"/>
      <c r="CG692" s="171"/>
      <c r="CH692" s="172" t="str">
        <f t="shared" si="7"/>
        <v/>
      </c>
      <c r="CI692" s="171"/>
      <c r="CJ692" s="173"/>
      <c r="CK692" s="173"/>
      <c r="CL692" s="173"/>
      <c r="CM692" s="173"/>
      <c r="CN692" s="171"/>
      <c r="CO692" s="171"/>
      <c r="CP692" s="171"/>
      <c r="CQ692" s="173"/>
      <c r="CR692" s="171"/>
      <c r="CS692" s="171"/>
      <c r="CT692" s="172" t="str">
        <f t="shared" si="8"/>
        <v/>
      </c>
      <c r="CU692" s="172"/>
      <c r="CV692" s="172"/>
      <c r="CW692" s="172"/>
      <c r="CX692" s="172"/>
      <c r="CY692" s="172"/>
      <c r="CZ692" s="172"/>
      <c r="DA692" s="172"/>
      <c r="DB692" s="172"/>
      <c r="DC692" s="172"/>
      <c r="DD692" s="172"/>
      <c r="DE692" s="172"/>
      <c r="DF692" s="172"/>
      <c r="DG692" s="188" t="str">
        <f t="array" ref="DG692">IFERROR(_xlfn.XLOOKUP($A692&amp;B692,MARZO!$D$11:$D$40&amp;MARZO!$E$11:$E$40,MARZO!$AM$11:$AM$40,_xlfn.XLOOKUP($A692&amp;$B692,MARZO!$BC$11:$BC$40&amp;MARZO!$BD$11:$BD$40,MARZO!$CL$11:$CL$40,"A"))/1%,"")</f>
        <v/>
      </c>
      <c r="DH692" s="188" t="str">
        <f t="array" ref="DH692">IFERROR(_xlfn.XLOOKUP($A692&amp;$B692,ABRIL!$D$11:$D$40&amp;ABRIL!$E$11:$E$40,ABRIL!$AM$11:$AM$40,_xlfn.XLOOKUP($A692&amp;$B692,ABRIL!$BC$11:$BC$40&amp;ABRIL!$BD$11:$BD$40,ABRIL!$CL$11:$CL$40,"A"))/1%,"")</f>
        <v/>
      </c>
      <c r="DI692" s="188" t="str">
        <f t="array" ref="DI692">IFERROR(_xlfn.XLOOKUP($A692&amp;$B692,'ABRIL 2'!$D$11:$D$40&amp;'ABRIL 2'!$E$11:$E$40,'ABRIL 2'!$AM$11:$AM$40,_xlfn.XLOOKUP($A692&amp;$B692,'ABRIL 2'!$BC$11:$BC$40&amp;'ABRIL 2'!$BD$11:$BD$40,'ABRIL 2'!$CL$11:$CL$40,"A"))/1%,"")</f>
        <v/>
      </c>
      <c r="DJ692" s="188" t="str">
        <f t="array" ref="DJ692">IFERROR(_xlfn.XLOOKUP($A692&amp;$B692,MAYO!$D$11:$D$40&amp;MAYO!$E$11:$E$40,MAYO!$AM$11:$AM$40,_xlfn.XLOOKUP($A692&amp;$B692,MAYO!$BC$11:$BC$40&amp;MAYO!$BD$11:$BD$40,MAYO!$CL$11:$CL$40,"A"))/1%,"")</f>
        <v/>
      </c>
      <c r="DK692" s="188" t="str">
        <f t="array" ref="DK692">IFERROR(_xlfn.XLOOKUP($A692&amp;$B692,'MAYO 2'!$D$11:$D$40&amp;'MAYO 2'!$E$11:$E$40,'MAYO 2'!$AM$11:$AM$40,_xlfn.XLOOKUP($A692&amp;$B692,'MAYO 2'!$BC$11:$BC$40&amp;'MAYO 2'!$BD$11:$BD$40,'MAYO 2'!$CL$11:$CL$40,"A"))/1%,"")</f>
        <v/>
      </c>
      <c r="DL692" s="188" t="str">
        <f t="array" ref="DL692">IFERROR(_xlfn.XLOOKUP($A692&amp;$B692,JUNIO!$D$11:$D$40&amp;JUNIO!$E$11:$E$40,JUNIO!$AM$11:$AM$40,_xlfn.XLOOKUP($A692&amp;$B692,JUNIO!$BC$11:$BC$40&amp;JUNIO!$BD$11:$BD$40,JUNIO!$CL$11:$CL$40,"A"))/1%,"")</f>
        <v/>
      </c>
      <c r="DM692" s="188" t="str">
        <f t="array" ref="DM692">IFERROR(_xlfn.XLOOKUP($A692&amp;$B692,'JUNIO 2'!$D$11:$D$40&amp;'JUNIO 2'!$E$11:$E$40,'JUNIO 2'!$AM$11:$AM$40,_xlfn.XLOOKUP($A692&amp;$B692,'JUNIO 2'!$BC$11:$BC$40&amp;'JUNIO 2'!$BD$11:$BD$40,'JUNIO 2'!$CL$11:$CL$40,"A"))/1%,"")</f>
        <v/>
      </c>
      <c r="DN692" s="188" t="str">
        <f t="array" ref="DN692">IFERROR(_xlfn.XLOOKUP($A692&amp;$B692,JULIO!$D$11:$D$40&amp;JULIO!$E$11:$E$40,JULIO!$AM$11:$AM$40,_xlfn.XLOOKUP($A692&amp;$B692,JULIO!$BC$11:$BC$40&amp;JULIO!$BD$11:$BD$40,JULIO!$CL$11:$CL$40,"A"))/1%,"")</f>
        <v/>
      </c>
      <c r="DO692" s="188" t="str">
        <f t="array" ref="DO692">IFERROR(_xlfn.XLOOKUP($A692&amp;$B692,'JULIO 2'!$D$11:$D$40&amp;'JULIO 2'!$E$11:$E$40,'JULIO 2'!$AM$11:$AM$40,_xlfn.XLOOKUP($A692&amp;$B692,'JULIO 2'!$BC$11:$BC$40&amp;'JULIO 2'!$BD$11:$BD$40,'JULIO 2'!$CL$11:$CL$40,"A"))/1%,"")</f>
        <v/>
      </c>
      <c r="DP692" s="188" t="str">
        <f t="array" ref="DP692">IFERROR(_xlfn.XLOOKUP($A692&amp;$B692,AGOSTO!$D$11:$D$40&amp;AGOSTO!$E$11:$E$40,AGOSTO!$AM$11:$AM$40,_xlfn.XLOOKUP($A692&amp;$B692,AGOSTO!$BC$11:$BC$40&amp;AGOSTO!$BD$11:$BD$40,AGOSTO!$CL$11:$CL$40,"A"))/1%,"")</f>
        <v/>
      </c>
      <c r="DQ692" s="188" t="str">
        <f t="array" ref="DQ692">IFERROR(_xlfn.XLOOKUP($A692&amp;$B692,'AGOSTO 2'!$D$11:$D$40&amp;'AGOSTO 2'!$E$11:$E$40,'AGOSTO 2'!$AM$11:$AM$40,_xlfn.XLOOKUP($A692&amp;$B692,'AGOSTO 2'!$BC$11:$BC$40&amp;'AGOSTO 2'!$BD$11:$BD$40,'AGOSTO 2'!$CL$11:$CL$40,"A"))/1%,"")</f>
        <v/>
      </c>
      <c r="DR692" s="188" t="str">
        <f t="array" ref="DR692">IFERROR(_xlfn.XLOOKUP($A692&amp;$B692,SEPTIEMBRE!$D$11:$D$40&amp;SEPTIEMBRE!$E$11:$E$40,SEPTIEMBRE!$AM$11:$AM$40,_xlfn.XLOOKUP($A692&amp;$B692,SEPTIEMBRE!$BC$11:$BC$40&amp;SEPTIEMBRE!$BD$11:$BD$40,SEPTIEMBRE!$CL$11:$CL$40,"A"))/1%,"")</f>
        <v/>
      </c>
      <c r="DS692" s="188" t="str">
        <f t="array" ref="DS692">IFERROR(_xlfn.XLOOKUP($A692&amp;$B692,'SEPTIEMBRE 2'!$D$11:$D$40&amp;'SEPTIEMBRE 2'!$E$11:$E$40,'SEPTIEMBRE 2'!$AM$11:$AM$40,_xlfn.XLOOKUP($A692&amp;$B692,'SEPTIEMBRE 2'!$BC$11:$BC$40&amp;'SEPTIEMBRE 2'!$BD$11:$BD$40,'SEPTIEMBRE 2'!$CL$11:$CL$40,"A"))/1%,"")</f>
        <v/>
      </c>
      <c r="DT692" s="188" t="str">
        <f t="array" ref="DT692">IFERROR(_xlfn.XLOOKUP($A692&amp;$B692,'SEPTIEMBRE 3'!$D$11:$D$40&amp;'SEPTIEMBRE 3'!$E$11:$E$40,'SEPTIEMBRE 3'!$AM$11:$AM$40,_xlfn.XLOOKUP($A692&amp;$B692,'SEPTIEMBRE 3'!$BC$11:$BC$40&amp;'SEPTIEMBRE 3'!$BD$11:$BD$40,'SEPTIEMBRE 3'!$CL$11:$CL$40,"A"))/1%,"")</f>
        <v/>
      </c>
      <c r="DU692" s="188" t="str">
        <f t="array" ref="DU692">IFERROR(_xlfn.XLOOKUP($A692&amp;$B692,OCTUBRE!$D$11:$D$40&amp;OCTUBRE!$E$11:$E$40,OCTUBRE!$AM$11:$AM$40,_xlfn.XLOOKUP($A692&amp;$B692,OCTUBRE!$BC$11:$BC$40&amp;OCTUBRE!$BD$11:$BD$40,OCTUBRE!$CL$11:$CL$40,"A"))/1%,"")</f>
        <v/>
      </c>
      <c r="DV692" s="188" t="str">
        <f t="array" ref="DV692">IFERROR(_xlfn.XLOOKUP($A692&amp;$B692,'OCTUBRE 2'!$D$11:$D$40&amp;'OCTUBRE 2'!$E$11:$E$40,'OCTUBRE 2'!$AM$11:$AM$40,_xlfn.XLOOKUP($A692&amp;$B692,'OCTUBRE 2'!$BC$11:$BC$40&amp;'OCTUBRE 2'!$BD$11:$BD$40,'OCTUBRE 2'!$CL$11:$CL$40,"A"))/1%,"")</f>
        <v/>
      </c>
      <c r="DW692" s="188" t="str">
        <f t="array" ref="DW692">IFERROR(_xlfn.XLOOKUP($A692&amp;$B692,NOVIEMBRE!$D$11:$D$40&amp;NOVIEMBRE!$E$11:$E$40,NOVIEMBRE!$AM$11:$AM$40,_xlfn.XLOOKUP($A692&amp;$B692,NOVIEMBRE!$BC$11:$BC$40&amp;NOVIEMBRE!$BD$11:$BD$40,NOVIEMBRE!$CL$11:$CL$40,"A"))/1%,"")</f>
        <v/>
      </c>
      <c r="DX692" s="188" t="str">
        <f t="array" ref="DX692">IFERROR(_xlfn.XLOOKUP($A692&amp;$B692,'NOVIEMBRE 2'!$D$11:$D$40&amp;'NOVIEMBRE 2'!$E$11:$E$40,'NOVIEMBRE 2'!$AM$11:$AM$40,_xlfn.XLOOKUP($A692&amp;$B692,'NOVIEMBRE 2'!$BC$11:$BC$40&amp;'NOVIEMBRE 2'!$BD$11:$BD$40,'NOVIEMBRE 2'!$CL$11:$CL$40,"A"))/1%,"")</f>
        <v/>
      </c>
      <c r="DY692" s="188" t="str">
        <f t="array" ref="DY692">IFERROR(_xlfn.XLOOKUP($A692&amp;$B692,DICIEMBRE!$D$11:$D$40&amp;DICIEMBRE!$E$11:$E$40,DICIEMBRE!$AM$11:$AM$40,_xlfn.XLOOKUP($A692&amp;$B692,DICIEMBRE!$BC$11:$BC$40&amp;DICIEMBRE!$BD$11:$BD$40,DICIEMBRE!$CL$11:$CL$40,"A"))/1%,"")</f>
        <v/>
      </c>
      <c r="DZ692" s="381" t="str">
        <f t="shared" si="9"/>
        <v>-</v>
      </c>
      <c r="EA692" s="381" t="str">
        <f t="shared" si="10"/>
        <v>-</v>
      </c>
      <c r="EB692" s="381" t="str">
        <f t="shared" si="11"/>
        <v>-</v>
      </c>
      <c r="EC692" s="381" t="str">
        <f t="shared" si="12"/>
        <v>-</v>
      </c>
      <c r="ED692" s="381" t="str">
        <f t="shared" si="13"/>
        <v>-</v>
      </c>
      <c r="EE692" s="381" t="str">
        <f t="shared" si="14"/>
        <v>-</v>
      </c>
      <c r="EF692" s="381" t="str">
        <f t="shared" si="15"/>
        <v>-</v>
      </c>
      <c r="EG692" s="381" t="str">
        <f t="shared" si="16"/>
        <v>-</v>
      </c>
      <c r="EH692" s="381" t="str">
        <f t="shared" si="17"/>
        <v>-</v>
      </c>
      <c r="EI692" s="188" t="str">
        <f t="shared" si="18"/>
        <v/>
      </c>
      <c r="EJ692" s="382"/>
      <c r="EK692" s="382"/>
      <c r="EL692" s="383"/>
      <c r="EM692" s="21"/>
      <c r="EN692" s="384">
        <f t="array" ref="EN692">IFERROR(_xlfn.XLOOKUP($A692&amp;$B692,MARZO!$D$11:$D$40&amp;MARZO!$E$11:$E$40,MARZO!$AK$11:$AK$40,_xlfn.XLOOKUP($A692&amp;$B692,MARZO!$BC$11:$BC$40&amp;MARZO!$BD$11:$BD$40,MARZO!$CJ$11:$CJ$40,"A")),"")</f>
        <v>0</v>
      </c>
      <c r="EO692" s="384">
        <f t="array" ref="EO692">IFERROR(_xlfn.XLOOKUP($A692&amp;$B692,ABRIL!$D$11:$D$40&amp;ABRIL!$E$11:$E$40,ABRIL!$AK$11:$AK$40,_xlfn.XLOOKUP($A692&amp;$B692,ABRIL!$BC$11:$BC$40&amp;ABRIL!$BD$11:$BD$40,ABRIL!$CJ$11:$CJ$40,"A")),"")</f>
        <v>0</v>
      </c>
      <c r="EP692" s="384">
        <f t="array" ref="EP692">IFERROR(_xlfn.XLOOKUP($A692&amp;$B692,'ABRIL 2'!$D$11:$D$40&amp;'ABRIL 2'!$E$11:$E$40,'ABRIL 2'!$AK$11:$AK$40,_xlfn.XLOOKUP($A692&amp;$B692,'ABRIL 2'!$BC$11:$BC$40&amp;'ABRIL 2'!$BD$11:$BD$40,'ABRIL 2'!$CJ$11:$CJ$40,"A")),"")</f>
        <v>0</v>
      </c>
      <c r="EQ692" s="384">
        <f t="array" ref="EQ692">IFERROR(_xlfn.XLOOKUP($A692&amp;$B692,MAYO!$D$11:$D$40&amp;MAYO!$E$11:$E$40,MAYO!$AK$11:$AK$40,_xlfn.XLOOKUP($A692&amp;$B692,MAYO!$BC$11:$BC$40&amp;MAYO!$BD$11:$BD$40,MAYO!$CJ$11:$CJ$40,"A")),"")</f>
        <v>0</v>
      </c>
      <c r="ER692" s="384">
        <f t="array" ref="ER692">IFERROR(_xlfn.XLOOKUP($A692&amp;$B692,'MAYO 2'!$D$11:$D$40&amp;'MAYO 2'!$E$11:$E$40,'MAYO 2'!$AK$11:$AK$40,_xlfn.XLOOKUP($A692&amp;$B692,'MAYO 2'!$BC$11:$BC$40&amp;'MAYO 2'!$BD$11:$BD$40,'MAYO 2'!$CJ$11:$CJ$40,"A")),"")</f>
        <v>0</v>
      </c>
      <c r="ES692" s="384">
        <f t="array" ref="ES692">IFERROR(_xlfn.XLOOKUP($A692&amp;$B692,JUNIO!$D$11:$D$40&amp;JUNIO!$E$11:$E$40,JUNIO!$AK$11:$AK$40,_xlfn.XLOOKUP($A692&amp;$B692,JUNIO!$BC$11:$BC$40&amp;JUNIO!$BD$11:$BD$40,JUNIO!$CJ$11:$CJ$40,"A")),"")</f>
        <v>0</v>
      </c>
      <c r="ET692" s="384">
        <f t="array" ref="ET692">IFERROR(_xlfn.XLOOKUP($A692&amp;$B692,'JUNIO 2'!$D$11:$D$40&amp;'JUNIO 2'!$E$11:$E$40,'JUNIO 2'!$AK$11:$AK$40,_xlfn.XLOOKUP($A692&amp;$B692,'JUNIO 2'!$BC$11:$BC$40&amp;'JUNIO 2'!$BD$11:$BD$40,'JUNIO 2'!$CJ$11:$CJ$40,"A")),"")</f>
        <v>0</v>
      </c>
      <c r="EU692" s="384">
        <f t="array" ref="EU692">IFERROR(_xlfn.XLOOKUP($A692&amp;$B692,JULIO!$D$11:$D$40&amp;JULIO!$E$11:$E$40,JULIO!$AK$11:$AK$40,_xlfn.XLOOKUP($A692&amp;$B692,JULIO!$BC$11:$BC$40&amp;JULIO!$BD$11:$BD$40,JULIO!$CJ$11:$CJ$40,"A")),"")</f>
        <v>0</v>
      </c>
      <c r="EV692" s="384">
        <f t="array" ref="EV692">IFERROR(_xlfn.XLOOKUP($A692&amp;$B692,'JULIO 2'!$D$11:$D$40&amp;'JULIO 2'!$E$11:$E$40,'JULIO 2'!$AK$11:$AK$40,_xlfn.XLOOKUP($A692&amp;$B692,'JULIO 2'!$BC$11:$BC$40&amp;'JULIO 2'!$BD$11:$BD$40,'JULIO 2'!$CJ$11:$CJ$40,"A")),"")</f>
        <v>0</v>
      </c>
      <c r="EW692" s="384">
        <f t="array" ref="EW692">IFERROR(_xlfn.XLOOKUP($A692&amp;$B692,AGOSTO!$D$11:$D$40&amp;AGOSTO!$E$11:$E$40,AGOSTO!$AK$11:$AK$40,_xlfn.XLOOKUP($A692&amp;$B692,AGOSTO!$BC$11:$BC$40&amp;AGOSTO!$BD$11:$BD$40,AGOSTO!$CJ$11:$CJ$40,"A")),"")</f>
        <v>0</v>
      </c>
      <c r="EX692" s="384">
        <f t="array" ref="EX692">IFERROR(_xlfn.XLOOKUP($A692&amp;$B692,'AGOSTO 2'!$D$11:$D$40&amp;'AGOSTO 2'!$E$11:$E$40,'AGOSTO 2'!$AK$11:$AK$40,_xlfn.XLOOKUP($A692&amp;$B692,'AGOSTO 2'!$BC$11:$BC$40&amp;'AGOSTO 2'!$BD$11:$BD$40,'AGOSTO 2'!$CJ$11:$CJ$40,"A")),"")</f>
        <v>0</v>
      </c>
      <c r="EY692" s="384">
        <f t="array" ref="EY692">IFERROR(_xlfn.XLOOKUP($A692&amp;$B692,SEPTIEMBRE!$D$11:$D$40&amp;SEPTIEMBRE!$E$11:$E$40,SEPTIEMBRE!$AK$11:$AK$40,_xlfn.XLOOKUP($A692&amp;$B692,SEPTIEMBRE!$BC$11:$BC$40&amp;SEPTIEMBRE!$BD$11:$BD$40,SEPTIEMBRE!$CJ$11:$CJ$40,"A")),"")</f>
        <v>0</v>
      </c>
      <c r="EZ692" s="384">
        <f t="array" ref="EZ692">IFERROR(_xlfn.XLOOKUP($A692&amp;$B692,'SEPTIEMBRE 2'!$D$11:$D$40&amp;'SEPTIEMBRE 2'!$E$11:$E$40,'SEPTIEMBRE 2'!$AK$11:$AK$40,_xlfn.XLOOKUP($A692&amp;$B692,'SEPTIEMBRE 2'!$BC$11:$BC$40&amp;'SEPTIEMBRE 2'!$BD$11:$BD$40,'SEPTIEMBRE 2'!$CJ$11:$CJ$40,"A")),"")</f>
        <v>0</v>
      </c>
      <c r="FA692" s="384">
        <f t="array" ref="FA692">IFERROR(_xlfn.XLOOKUP($A692&amp;$B692,'SEPTIEMBRE 3'!$D$11:$D$40&amp;'SEPTIEMBRE 3'!$E$11:$E$40,'SEPTIEMBRE 3'!$AK$11:$AK$40,_xlfn.XLOOKUP($A692&amp;$B692,'SEPTIEMBRE 3'!$BC$11:$BC$40&amp;'SEPTIEMBRE 3'!$BD$11:$BD$40,'SEPTIEMBRE 3'!$CJ$11:$CJ$40,"A")),"")</f>
        <v>0</v>
      </c>
      <c r="FB692" s="384">
        <f t="array" ref="FB692">IFERROR(_xlfn.XLOOKUP($A692&amp;$B692,OCTUBRE!$D$11:$D$40&amp;OCTUBRE!$E$11:$E$40,OCTUBRE!$AK$11:$AK$40,_xlfn.XLOOKUP($A692&amp;$B692,OCTUBRE!$BC$11:$BC$40&amp;OCTUBRE!$BD$11:$BD$40,OCTUBRE!$CJ$11:$CJ$40,"A")),"")</f>
        <v>0</v>
      </c>
      <c r="FC692" s="384">
        <f t="array" ref="FC692">IFERROR(_xlfn.XLOOKUP($A692&amp;$B692,'OCTUBRE 2'!$D$11:$D$40&amp;'OCTUBRE 2'!$E$11:$E$40,'OCTUBRE 2'!$AK$11:$AK$40,_xlfn.XLOOKUP($A692&amp;$B692,'OCTUBRE 2'!$BC$11:$BC$40&amp;'OCTUBRE 2'!$BD$11:$BD$40,'OCTUBRE 2'!$CJ$11:$CJ$40,"A")),"")</f>
        <v>0</v>
      </c>
      <c r="FD692" s="384">
        <f t="array" ref="FD692">IFERROR(_xlfn.XLOOKUP($A692&amp;$B692,NOVIEMBRE!$D$11:$D$40&amp;NOVIEMBRE!$E$11:$E$40,NOVIEMBRE!$AK$11:$AK$40,_xlfn.XLOOKUP($A692&amp;$B692,NOVIEMBRE!$BC$11:$BC$40&amp;NOVIEMBRE!$BD$11:$BD$40,NOVIEMBRE!$CJ$11:$CJ$40,"A")),"")</f>
        <v>0</v>
      </c>
      <c r="FE692" s="384">
        <f t="array" ref="FE692">IFERROR(_xlfn.XLOOKUP($A692&amp;$B692,'NOVIEMBRE 2'!$D$11:$D$40&amp;'NOVIEMBRE 2'!$E$11:$E$40,'NOVIEMBRE 2'!$AK$11:$AK$40,_xlfn.XLOOKUP($A692&amp;$B692,'NOVIEMBRE 2'!$BC$11:$BC$40&amp;'NOVIEMBRE 2'!$BD$11:$BD$40,'NOVIEMBRE 2'!$CJ$11:$CJ$40,"A")),"")</f>
        <v>0</v>
      </c>
      <c r="FF692" s="385">
        <f t="array" ref="FF692">IFERROR(_xlfn.XLOOKUP($A692&amp;$B692,DICIEMBRE!$D$11:$D$40&amp;DICIEMBRE!$E$11:$E$40,DICIEMBRE!$AK$11:$AK$40,_xlfn.XLOOKUP($A692&amp;$B692,DICIEMBRE!$BC$11:$BC$40&amp;DICIEMBRE!$BD$11:$BD$40,DICIEMBRE!$CJ$11:$CJ$40,"A")),"")</f>
        <v>0</v>
      </c>
      <c r="FG692" s="386" t="str">
        <f t="shared" si="19"/>
        <v/>
      </c>
      <c r="FH692" s="386" t="str">
        <f t="array" ref="FH692">IF(
 COUNT(DZ692:EH692)=0,
 "-",
 IF(
  COUNT(DZ692:EH692) &lt; COUNTA(DZ692:EH692),
  REPT("🟩", ROUND(COUNT(DZ692:EH692)/COUNTA(DZ692:EH692)*5, 0)) &amp;
  REPT("⬜", 5 - ROUND(COUNT(DZ692:EH692)/COUNTA(DZ692:EH692)*5, 0)),
  IF(
    AVERAGE(IF(DZ692:EH692&lt;&gt;"", DZ692:EH692, )) &gt;= 70, "🟩🟩🟩🟩🟩",
    IF(
      AVERAGE(IF(DZ692:EH692&lt;&gt;"",DZ692:EH692, )) &gt;= 56, "🟨🟨🟨🟨🟨",
      "🟥🟥🟥🟥🟥"
    )
  )
 )
)
</f>
        <v>-</v>
      </c>
    </row>
    <row r="693" ht="15.75" customHeight="1">
      <c r="A693" s="168"/>
      <c r="B693" s="169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1"/>
      <c r="N693" s="172" t="str">
        <f t="shared" si="1"/>
        <v/>
      </c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2" t="str">
        <f t="shared" si="2"/>
        <v/>
      </c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2" t="str">
        <f t="shared" si="3"/>
        <v/>
      </c>
      <c r="AM693" s="173"/>
      <c r="AN693" s="173"/>
      <c r="AO693" s="173"/>
      <c r="AP693" s="173"/>
      <c r="AQ693" s="173"/>
      <c r="AR693" s="173"/>
      <c r="AS693" s="173"/>
      <c r="AT693" s="173"/>
      <c r="AU693" s="173"/>
      <c r="AV693" s="171"/>
      <c r="AW693" s="171"/>
      <c r="AX693" s="172" t="str">
        <f t="shared" si="4"/>
        <v/>
      </c>
      <c r="AY693" s="173"/>
      <c r="AZ693" s="173"/>
      <c r="BA693" s="173"/>
      <c r="BB693" s="173"/>
      <c r="BC693" s="173"/>
      <c r="BD693" s="173"/>
      <c r="BE693" s="173"/>
      <c r="BF693" s="173"/>
      <c r="BG693" s="173"/>
      <c r="BH693" s="173"/>
      <c r="BI693" s="173"/>
      <c r="BJ693" s="172" t="str">
        <f t="shared" si="5"/>
        <v/>
      </c>
      <c r="BK693" s="173"/>
      <c r="BL693" s="173"/>
      <c r="BM693" s="173"/>
      <c r="BN693" s="173"/>
      <c r="BO693" s="173"/>
      <c r="BP693" s="173"/>
      <c r="BQ693" s="173"/>
      <c r="BR693" s="173"/>
      <c r="BS693" s="173"/>
      <c r="BT693" s="173"/>
      <c r="BU693" s="173"/>
      <c r="BV693" s="172" t="str">
        <f t="shared" si="6"/>
        <v/>
      </c>
      <c r="BW693" s="173"/>
      <c r="BX693" s="173"/>
      <c r="BY693" s="173"/>
      <c r="BZ693" s="171"/>
      <c r="CA693" s="171"/>
      <c r="CB693" s="171"/>
      <c r="CC693" s="171"/>
      <c r="CD693" s="171"/>
      <c r="CE693" s="171"/>
      <c r="CF693" s="171"/>
      <c r="CG693" s="171"/>
      <c r="CH693" s="172" t="str">
        <f t="shared" si="7"/>
        <v/>
      </c>
      <c r="CI693" s="171"/>
      <c r="CJ693" s="173"/>
      <c r="CK693" s="173"/>
      <c r="CL693" s="173"/>
      <c r="CM693" s="173"/>
      <c r="CN693" s="171"/>
      <c r="CO693" s="171"/>
      <c r="CP693" s="171"/>
      <c r="CQ693" s="173"/>
      <c r="CR693" s="171"/>
      <c r="CS693" s="171"/>
      <c r="CT693" s="172" t="str">
        <f t="shared" si="8"/>
        <v/>
      </c>
      <c r="CU693" s="172"/>
      <c r="CV693" s="172"/>
      <c r="CW693" s="172"/>
      <c r="CX693" s="172"/>
      <c r="CY693" s="172"/>
      <c r="CZ693" s="172"/>
      <c r="DA693" s="172"/>
      <c r="DB693" s="172"/>
      <c r="DC693" s="172"/>
      <c r="DD693" s="172"/>
      <c r="DE693" s="172"/>
      <c r="DF693" s="172"/>
      <c r="DG693" s="188" t="str">
        <f t="array" ref="DG693">IFERROR(_xlfn.XLOOKUP($A693&amp;B693,MARZO!$D$11:$D$40&amp;MARZO!$E$11:$E$40,MARZO!$AM$11:$AM$40,_xlfn.XLOOKUP($A693&amp;$B693,MARZO!$BC$11:$BC$40&amp;MARZO!$BD$11:$BD$40,MARZO!$CL$11:$CL$40,"A"))/1%,"")</f>
        <v/>
      </c>
      <c r="DH693" s="188" t="str">
        <f t="array" ref="DH693">IFERROR(_xlfn.XLOOKUP($A693&amp;$B693,ABRIL!$D$11:$D$40&amp;ABRIL!$E$11:$E$40,ABRIL!$AM$11:$AM$40,_xlfn.XLOOKUP($A693&amp;$B693,ABRIL!$BC$11:$BC$40&amp;ABRIL!$BD$11:$BD$40,ABRIL!$CL$11:$CL$40,"A"))/1%,"")</f>
        <v/>
      </c>
      <c r="DI693" s="188" t="str">
        <f t="array" ref="DI693">IFERROR(_xlfn.XLOOKUP($A693&amp;$B693,'ABRIL 2'!$D$11:$D$40&amp;'ABRIL 2'!$E$11:$E$40,'ABRIL 2'!$AM$11:$AM$40,_xlfn.XLOOKUP($A693&amp;$B693,'ABRIL 2'!$BC$11:$BC$40&amp;'ABRIL 2'!$BD$11:$BD$40,'ABRIL 2'!$CL$11:$CL$40,"A"))/1%,"")</f>
        <v/>
      </c>
      <c r="DJ693" s="188" t="str">
        <f t="array" ref="DJ693">IFERROR(_xlfn.XLOOKUP($A693&amp;$B693,MAYO!$D$11:$D$40&amp;MAYO!$E$11:$E$40,MAYO!$AM$11:$AM$40,_xlfn.XLOOKUP($A693&amp;$B693,MAYO!$BC$11:$BC$40&amp;MAYO!$BD$11:$BD$40,MAYO!$CL$11:$CL$40,"A"))/1%,"")</f>
        <v/>
      </c>
      <c r="DK693" s="188" t="str">
        <f t="array" ref="DK693">IFERROR(_xlfn.XLOOKUP($A693&amp;$B693,'MAYO 2'!$D$11:$D$40&amp;'MAYO 2'!$E$11:$E$40,'MAYO 2'!$AM$11:$AM$40,_xlfn.XLOOKUP($A693&amp;$B693,'MAYO 2'!$BC$11:$BC$40&amp;'MAYO 2'!$BD$11:$BD$40,'MAYO 2'!$CL$11:$CL$40,"A"))/1%,"")</f>
        <v/>
      </c>
      <c r="DL693" s="188" t="str">
        <f t="array" ref="DL693">IFERROR(_xlfn.XLOOKUP($A693&amp;$B693,JUNIO!$D$11:$D$40&amp;JUNIO!$E$11:$E$40,JUNIO!$AM$11:$AM$40,_xlfn.XLOOKUP($A693&amp;$B693,JUNIO!$BC$11:$BC$40&amp;JUNIO!$BD$11:$BD$40,JUNIO!$CL$11:$CL$40,"A"))/1%,"")</f>
        <v/>
      </c>
      <c r="DM693" s="188" t="str">
        <f t="array" ref="DM693">IFERROR(_xlfn.XLOOKUP($A693&amp;$B693,'JUNIO 2'!$D$11:$D$40&amp;'JUNIO 2'!$E$11:$E$40,'JUNIO 2'!$AM$11:$AM$40,_xlfn.XLOOKUP($A693&amp;$B693,'JUNIO 2'!$BC$11:$BC$40&amp;'JUNIO 2'!$BD$11:$BD$40,'JUNIO 2'!$CL$11:$CL$40,"A"))/1%,"")</f>
        <v/>
      </c>
      <c r="DN693" s="188" t="str">
        <f t="array" ref="DN693">IFERROR(_xlfn.XLOOKUP($A693&amp;$B693,JULIO!$D$11:$D$40&amp;JULIO!$E$11:$E$40,JULIO!$AM$11:$AM$40,_xlfn.XLOOKUP($A693&amp;$B693,JULIO!$BC$11:$BC$40&amp;JULIO!$BD$11:$BD$40,JULIO!$CL$11:$CL$40,"A"))/1%,"")</f>
        <v/>
      </c>
      <c r="DO693" s="188" t="str">
        <f t="array" ref="DO693">IFERROR(_xlfn.XLOOKUP($A693&amp;$B693,'JULIO 2'!$D$11:$D$40&amp;'JULIO 2'!$E$11:$E$40,'JULIO 2'!$AM$11:$AM$40,_xlfn.XLOOKUP($A693&amp;$B693,'JULIO 2'!$BC$11:$BC$40&amp;'JULIO 2'!$BD$11:$BD$40,'JULIO 2'!$CL$11:$CL$40,"A"))/1%,"")</f>
        <v/>
      </c>
      <c r="DP693" s="188" t="str">
        <f t="array" ref="DP693">IFERROR(_xlfn.XLOOKUP($A693&amp;$B693,AGOSTO!$D$11:$D$40&amp;AGOSTO!$E$11:$E$40,AGOSTO!$AM$11:$AM$40,_xlfn.XLOOKUP($A693&amp;$B693,AGOSTO!$BC$11:$BC$40&amp;AGOSTO!$BD$11:$BD$40,AGOSTO!$CL$11:$CL$40,"A"))/1%,"")</f>
        <v/>
      </c>
      <c r="DQ693" s="188" t="str">
        <f t="array" ref="DQ693">IFERROR(_xlfn.XLOOKUP($A693&amp;$B693,'AGOSTO 2'!$D$11:$D$40&amp;'AGOSTO 2'!$E$11:$E$40,'AGOSTO 2'!$AM$11:$AM$40,_xlfn.XLOOKUP($A693&amp;$B693,'AGOSTO 2'!$BC$11:$BC$40&amp;'AGOSTO 2'!$BD$11:$BD$40,'AGOSTO 2'!$CL$11:$CL$40,"A"))/1%,"")</f>
        <v/>
      </c>
      <c r="DR693" s="188" t="str">
        <f t="array" ref="DR693">IFERROR(_xlfn.XLOOKUP($A693&amp;$B693,SEPTIEMBRE!$D$11:$D$40&amp;SEPTIEMBRE!$E$11:$E$40,SEPTIEMBRE!$AM$11:$AM$40,_xlfn.XLOOKUP($A693&amp;$B693,SEPTIEMBRE!$BC$11:$BC$40&amp;SEPTIEMBRE!$BD$11:$BD$40,SEPTIEMBRE!$CL$11:$CL$40,"A"))/1%,"")</f>
        <v/>
      </c>
      <c r="DS693" s="188" t="str">
        <f t="array" ref="DS693">IFERROR(_xlfn.XLOOKUP($A693&amp;$B693,'SEPTIEMBRE 2'!$D$11:$D$40&amp;'SEPTIEMBRE 2'!$E$11:$E$40,'SEPTIEMBRE 2'!$AM$11:$AM$40,_xlfn.XLOOKUP($A693&amp;$B693,'SEPTIEMBRE 2'!$BC$11:$BC$40&amp;'SEPTIEMBRE 2'!$BD$11:$BD$40,'SEPTIEMBRE 2'!$CL$11:$CL$40,"A"))/1%,"")</f>
        <v/>
      </c>
      <c r="DT693" s="188" t="str">
        <f t="array" ref="DT693">IFERROR(_xlfn.XLOOKUP($A693&amp;$B693,'SEPTIEMBRE 3'!$D$11:$D$40&amp;'SEPTIEMBRE 3'!$E$11:$E$40,'SEPTIEMBRE 3'!$AM$11:$AM$40,_xlfn.XLOOKUP($A693&amp;$B693,'SEPTIEMBRE 3'!$BC$11:$BC$40&amp;'SEPTIEMBRE 3'!$BD$11:$BD$40,'SEPTIEMBRE 3'!$CL$11:$CL$40,"A"))/1%,"")</f>
        <v/>
      </c>
      <c r="DU693" s="188" t="str">
        <f t="array" ref="DU693">IFERROR(_xlfn.XLOOKUP($A693&amp;$B693,OCTUBRE!$D$11:$D$40&amp;OCTUBRE!$E$11:$E$40,OCTUBRE!$AM$11:$AM$40,_xlfn.XLOOKUP($A693&amp;$B693,OCTUBRE!$BC$11:$BC$40&amp;OCTUBRE!$BD$11:$BD$40,OCTUBRE!$CL$11:$CL$40,"A"))/1%,"")</f>
        <v/>
      </c>
      <c r="DV693" s="188" t="str">
        <f t="array" ref="DV693">IFERROR(_xlfn.XLOOKUP($A693&amp;$B693,'OCTUBRE 2'!$D$11:$D$40&amp;'OCTUBRE 2'!$E$11:$E$40,'OCTUBRE 2'!$AM$11:$AM$40,_xlfn.XLOOKUP($A693&amp;$B693,'OCTUBRE 2'!$BC$11:$BC$40&amp;'OCTUBRE 2'!$BD$11:$BD$40,'OCTUBRE 2'!$CL$11:$CL$40,"A"))/1%,"")</f>
        <v/>
      </c>
      <c r="DW693" s="188" t="str">
        <f t="array" ref="DW693">IFERROR(_xlfn.XLOOKUP($A693&amp;$B693,NOVIEMBRE!$D$11:$D$40&amp;NOVIEMBRE!$E$11:$E$40,NOVIEMBRE!$AM$11:$AM$40,_xlfn.XLOOKUP($A693&amp;$B693,NOVIEMBRE!$BC$11:$BC$40&amp;NOVIEMBRE!$BD$11:$BD$40,NOVIEMBRE!$CL$11:$CL$40,"A"))/1%,"")</f>
        <v/>
      </c>
      <c r="DX693" s="188" t="str">
        <f t="array" ref="DX693">IFERROR(_xlfn.XLOOKUP($A693&amp;$B693,'NOVIEMBRE 2'!$D$11:$D$40&amp;'NOVIEMBRE 2'!$E$11:$E$40,'NOVIEMBRE 2'!$AM$11:$AM$40,_xlfn.XLOOKUP($A693&amp;$B693,'NOVIEMBRE 2'!$BC$11:$BC$40&amp;'NOVIEMBRE 2'!$BD$11:$BD$40,'NOVIEMBRE 2'!$CL$11:$CL$40,"A"))/1%,"")</f>
        <v/>
      </c>
      <c r="DY693" s="188" t="str">
        <f t="array" ref="DY693">IFERROR(_xlfn.XLOOKUP($A693&amp;$B693,DICIEMBRE!$D$11:$D$40&amp;DICIEMBRE!$E$11:$E$40,DICIEMBRE!$AM$11:$AM$40,_xlfn.XLOOKUP($A693&amp;$B693,DICIEMBRE!$BC$11:$BC$40&amp;DICIEMBRE!$BD$11:$BD$40,DICIEMBRE!$CL$11:$CL$40,"A"))/1%,"")</f>
        <v/>
      </c>
      <c r="DZ693" s="381" t="str">
        <f t="shared" si="9"/>
        <v>-</v>
      </c>
      <c r="EA693" s="381" t="str">
        <f t="shared" si="10"/>
        <v>-</v>
      </c>
      <c r="EB693" s="381" t="str">
        <f t="shared" si="11"/>
        <v>-</v>
      </c>
      <c r="EC693" s="381" t="str">
        <f t="shared" si="12"/>
        <v>-</v>
      </c>
      <c r="ED693" s="381" t="str">
        <f t="shared" si="13"/>
        <v>-</v>
      </c>
      <c r="EE693" s="381" t="str">
        <f t="shared" si="14"/>
        <v>-</v>
      </c>
      <c r="EF693" s="381" t="str">
        <f t="shared" si="15"/>
        <v>-</v>
      </c>
      <c r="EG693" s="381" t="str">
        <f t="shared" si="16"/>
        <v>-</v>
      </c>
      <c r="EH693" s="381" t="str">
        <f t="shared" si="17"/>
        <v>-</v>
      </c>
      <c r="EI693" s="188" t="str">
        <f t="shared" si="18"/>
        <v/>
      </c>
      <c r="EJ693" s="382"/>
      <c r="EK693" s="382"/>
      <c r="EL693" s="383"/>
      <c r="EM693" s="21"/>
      <c r="EN693" s="384">
        <f t="array" ref="EN693">IFERROR(_xlfn.XLOOKUP($A693&amp;$B693,MARZO!$D$11:$D$40&amp;MARZO!$E$11:$E$40,MARZO!$AK$11:$AK$40,_xlfn.XLOOKUP($A693&amp;$B693,MARZO!$BC$11:$BC$40&amp;MARZO!$BD$11:$BD$40,MARZO!$CJ$11:$CJ$40,"A")),"")</f>
        <v>0</v>
      </c>
      <c r="EO693" s="384">
        <f t="array" ref="EO693">IFERROR(_xlfn.XLOOKUP($A693&amp;$B693,ABRIL!$D$11:$D$40&amp;ABRIL!$E$11:$E$40,ABRIL!$AK$11:$AK$40,_xlfn.XLOOKUP($A693&amp;$B693,ABRIL!$BC$11:$BC$40&amp;ABRIL!$BD$11:$BD$40,ABRIL!$CJ$11:$CJ$40,"A")),"")</f>
        <v>0</v>
      </c>
      <c r="EP693" s="384">
        <f t="array" ref="EP693">IFERROR(_xlfn.XLOOKUP($A693&amp;$B693,'ABRIL 2'!$D$11:$D$40&amp;'ABRIL 2'!$E$11:$E$40,'ABRIL 2'!$AK$11:$AK$40,_xlfn.XLOOKUP($A693&amp;$B693,'ABRIL 2'!$BC$11:$BC$40&amp;'ABRIL 2'!$BD$11:$BD$40,'ABRIL 2'!$CJ$11:$CJ$40,"A")),"")</f>
        <v>0</v>
      </c>
      <c r="EQ693" s="384">
        <f t="array" ref="EQ693">IFERROR(_xlfn.XLOOKUP($A693&amp;$B693,MAYO!$D$11:$D$40&amp;MAYO!$E$11:$E$40,MAYO!$AK$11:$AK$40,_xlfn.XLOOKUP($A693&amp;$B693,MAYO!$BC$11:$BC$40&amp;MAYO!$BD$11:$BD$40,MAYO!$CJ$11:$CJ$40,"A")),"")</f>
        <v>0</v>
      </c>
      <c r="ER693" s="384">
        <f t="array" ref="ER693">IFERROR(_xlfn.XLOOKUP($A693&amp;$B693,'MAYO 2'!$D$11:$D$40&amp;'MAYO 2'!$E$11:$E$40,'MAYO 2'!$AK$11:$AK$40,_xlfn.XLOOKUP($A693&amp;$B693,'MAYO 2'!$BC$11:$BC$40&amp;'MAYO 2'!$BD$11:$BD$40,'MAYO 2'!$CJ$11:$CJ$40,"A")),"")</f>
        <v>0</v>
      </c>
      <c r="ES693" s="384">
        <f t="array" ref="ES693">IFERROR(_xlfn.XLOOKUP($A693&amp;$B693,JUNIO!$D$11:$D$40&amp;JUNIO!$E$11:$E$40,JUNIO!$AK$11:$AK$40,_xlfn.XLOOKUP($A693&amp;$B693,JUNIO!$BC$11:$BC$40&amp;JUNIO!$BD$11:$BD$40,JUNIO!$CJ$11:$CJ$40,"A")),"")</f>
        <v>0</v>
      </c>
      <c r="ET693" s="384">
        <f t="array" ref="ET693">IFERROR(_xlfn.XLOOKUP($A693&amp;$B693,'JUNIO 2'!$D$11:$D$40&amp;'JUNIO 2'!$E$11:$E$40,'JUNIO 2'!$AK$11:$AK$40,_xlfn.XLOOKUP($A693&amp;$B693,'JUNIO 2'!$BC$11:$BC$40&amp;'JUNIO 2'!$BD$11:$BD$40,'JUNIO 2'!$CJ$11:$CJ$40,"A")),"")</f>
        <v>0</v>
      </c>
      <c r="EU693" s="384">
        <f t="array" ref="EU693">IFERROR(_xlfn.XLOOKUP($A693&amp;$B693,JULIO!$D$11:$D$40&amp;JULIO!$E$11:$E$40,JULIO!$AK$11:$AK$40,_xlfn.XLOOKUP($A693&amp;$B693,JULIO!$BC$11:$BC$40&amp;JULIO!$BD$11:$BD$40,JULIO!$CJ$11:$CJ$40,"A")),"")</f>
        <v>0</v>
      </c>
      <c r="EV693" s="384">
        <f t="array" ref="EV693">IFERROR(_xlfn.XLOOKUP($A693&amp;$B693,'JULIO 2'!$D$11:$D$40&amp;'JULIO 2'!$E$11:$E$40,'JULIO 2'!$AK$11:$AK$40,_xlfn.XLOOKUP($A693&amp;$B693,'JULIO 2'!$BC$11:$BC$40&amp;'JULIO 2'!$BD$11:$BD$40,'JULIO 2'!$CJ$11:$CJ$40,"A")),"")</f>
        <v>0</v>
      </c>
      <c r="EW693" s="384">
        <f t="array" ref="EW693">IFERROR(_xlfn.XLOOKUP($A693&amp;$B693,AGOSTO!$D$11:$D$40&amp;AGOSTO!$E$11:$E$40,AGOSTO!$AK$11:$AK$40,_xlfn.XLOOKUP($A693&amp;$B693,AGOSTO!$BC$11:$BC$40&amp;AGOSTO!$BD$11:$BD$40,AGOSTO!$CJ$11:$CJ$40,"A")),"")</f>
        <v>0</v>
      </c>
      <c r="EX693" s="384">
        <f t="array" ref="EX693">IFERROR(_xlfn.XLOOKUP($A693&amp;$B693,'AGOSTO 2'!$D$11:$D$40&amp;'AGOSTO 2'!$E$11:$E$40,'AGOSTO 2'!$AK$11:$AK$40,_xlfn.XLOOKUP($A693&amp;$B693,'AGOSTO 2'!$BC$11:$BC$40&amp;'AGOSTO 2'!$BD$11:$BD$40,'AGOSTO 2'!$CJ$11:$CJ$40,"A")),"")</f>
        <v>0</v>
      </c>
      <c r="EY693" s="384">
        <f t="array" ref="EY693">IFERROR(_xlfn.XLOOKUP($A693&amp;$B693,SEPTIEMBRE!$D$11:$D$40&amp;SEPTIEMBRE!$E$11:$E$40,SEPTIEMBRE!$AK$11:$AK$40,_xlfn.XLOOKUP($A693&amp;$B693,SEPTIEMBRE!$BC$11:$BC$40&amp;SEPTIEMBRE!$BD$11:$BD$40,SEPTIEMBRE!$CJ$11:$CJ$40,"A")),"")</f>
        <v>0</v>
      </c>
      <c r="EZ693" s="384">
        <f t="array" ref="EZ693">IFERROR(_xlfn.XLOOKUP($A693&amp;$B693,'SEPTIEMBRE 2'!$D$11:$D$40&amp;'SEPTIEMBRE 2'!$E$11:$E$40,'SEPTIEMBRE 2'!$AK$11:$AK$40,_xlfn.XLOOKUP($A693&amp;$B693,'SEPTIEMBRE 2'!$BC$11:$BC$40&amp;'SEPTIEMBRE 2'!$BD$11:$BD$40,'SEPTIEMBRE 2'!$CJ$11:$CJ$40,"A")),"")</f>
        <v>0</v>
      </c>
      <c r="FA693" s="384">
        <f t="array" ref="FA693">IFERROR(_xlfn.XLOOKUP($A693&amp;$B693,'SEPTIEMBRE 3'!$D$11:$D$40&amp;'SEPTIEMBRE 3'!$E$11:$E$40,'SEPTIEMBRE 3'!$AK$11:$AK$40,_xlfn.XLOOKUP($A693&amp;$B693,'SEPTIEMBRE 3'!$BC$11:$BC$40&amp;'SEPTIEMBRE 3'!$BD$11:$BD$40,'SEPTIEMBRE 3'!$CJ$11:$CJ$40,"A")),"")</f>
        <v>0</v>
      </c>
      <c r="FB693" s="384">
        <f t="array" ref="FB693">IFERROR(_xlfn.XLOOKUP($A693&amp;$B693,OCTUBRE!$D$11:$D$40&amp;OCTUBRE!$E$11:$E$40,OCTUBRE!$AK$11:$AK$40,_xlfn.XLOOKUP($A693&amp;$B693,OCTUBRE!$BC$11:$BC$40&amp;OCTUBRE!$BD$11:$BD$40,OCTUBRE!$CJ$11:$CJ$40,"A")),"")</f>
        <v>0</v>
      </c>
      <c r="FC693" s="384">
        <f t="array" ref="FC693">IFERROR(_xlfn.XLOOKUP($A693&amp;$B693,'OCTUBRE 2'!$D$11:$D$40&amp;'OCTUBRE 2'!$E$11:$E$40,'OCTUBRE 2'!$AK$11:$AK$40,_xlfn.XLOOKUP($A693&amp;$B693,'OCTUBRE 2'!$BC$11:$BC$40&amp;'OCTUBRE 2'!$BD$11:$BD$40,'OCTUBRE 2'!$CJ$11:$CJ$40,"A")),"")</f>
        <v>0</v>
      </c>
      <c r="FD693" s="384">
        <f t="array" ref="FD693">IFERROR(_xlfn.XLOOKUP($A693&amp;$B693,NOVIEMBRE!$D$11:$D$40&amp;NOVIEMBRE!$E$11:$E$40,NOVIEMBRE!$AK$11:$AK$40,_xlfn.XLOOKUP($A693&amp;$B693,NOVIEMBRE!$BC$11:$BC$40&amp;NOVIEMBRE!$BD$11:$BD$40,NOVIEMBRE!$CJ$11:$CJ$40,"A")),"")</f>
        <v>0</v>
      </c>
      <c r="FE693" s="384">
        <f t="array" ref="FE693">IFERROR(_xlfn.XLOOKUP($A693&amp;$B693,'NOVIEMBRE 2'!$D$11:$D$40&amp;'NOVIEMBRE 2'!$E$11:$E$40,'NOVIEMBRE 2'!$AK$11:$AK$40,_xlfn.XLOOKUP($A693&amp;$B693,'NOVIEMBRE 2'!$BC$11:$BC$40&amp;'NOVIEMBRE 2'!$BD$11:$BD$40,'NOVIEMBRE 2'!$CJ$11:$CJ$40,"A")),"")</f>
        <v>0</v>
      </c>
      <c r="FF693" s="385">
        <f t="array" ref="FF693">IFERROR(_xlfn.XLOOKUP($A693&amp;$B693,DICIEMBRE!$D$11:$D$40&amp;DICIEMBRE!$E$11:$E$40,DICIEMBRE!$AK$11:$AK$40,_xlfn.XLOOKUP($A693&amp;$B693,DICIEMBRE!$BC$11:$BC$40&amp;DICIEMBRE!$BD$11:$BD$40,DICIEMBRE!$CJ$11:$CJ$40,"A")),"")</f>
        <v>0</v>
      </c>
      <c r="FG693" s="386" t="str">
        <f t="shared" si="19"/>
        <v/>
      </c>
      <c r="FH693" s="386" t="str">
        <f t="array" ref="FH693">IF(
 COUNT(DZ693:EH693)=0,
 "-",
 IF(
  COUNT(DZ693:EH693) &lt; COUNTA(DZ693:EH693),
  REPT("🟩", ROUND(COUNT(DZ693:EH693)/COUNTA(DZ693:EH693)*5, 0)) &amp;
  REPT("⬜", 5 - ROUND(COUNT(DZ693:EH693)/COUNTA(DZ693:EH693)*5, 0)),
  IF(
    AVERAGE(IF(DZ693:EH693&lt;&gt;"", DZ693:EH693, )) &gt;= 70, "🟩🟩🟩🟩🟩",
    IF(
      AVERAGE(IF(DZ693:EH693&lt;&gt;"",DZ693:EH693, )) &gt;= 56, "🟨🟨🟨🟨🟨",
      "🟥🟥🟥🟥🟥"
    )
  )
 )
)
</f>
        <v>-</v>
      </c>
    </row>
    <row r="694" ht="15.75" customHeight="1">
      <c r="A694" s="168"/>
      <c r="B694" s="169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1"/>
      <c r="N694" s="172" t="str">
        <f t="shared" si="1"/>
        <v/>
      </c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2" t="str">
        <f t="shared" si="2"/>
        <v/>
      </c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2" t="str">
        <f t="shared" si="3"/>
        <v/>
      </c>
      <c r="AM694" s="173"/>
      <c r="AN694" s="173"/>
      <c r="AO694" s="173"/>
      <c r="AP694" s="173"/>
      <c r="AQ694" s="173"/>
      <c r="AR694" s="173"/>
      <c r="AS694" s="173"/>
      <c r="AT694" s="173"/>
      <c r="AU694" s="173"/>
      <c r="AV694" s="171"/>
      <c r="AW694" s="171"/>
      <c r="AX694" s="172" t="str">
        <f t="shared" si="4"/>
        <v/>
      </c>
      <c r="AY694" s="173"/>
      <c r="AZ694" s="173"/>
      <c r="BA694" s="173"/>
      <c r="BB694" s="173"/>
      <c r="BC694" s="173"/>
      <c r="BD694" s="173"/>
      <c r="BE694" s="173"/>
      <c r="BF694" s="173"/>
      <c r="BG694" s="173"/>
      <c r="BH694" s="173"/>
      <c r="BI694" s="173"/>
      <c r="BJ694" s="172" t="str">
        <f t="shared" si="5"/>
        <v/>
      </c>
      <c r="BK694" s="173"/>
      <c r="BL694" s="173"/>
      <c r="BM694" s="173"/>
      <c r="BN694" s="173"/>
      <c r="BO694" s="173"/>
      <c r="BP694" s="173"/>
      <c r="BQ694" s="173"/>
      <c r="BR694" s="173"/>
      <c r="BS694" s="173"/>
      <c r="BT694" s="173"/>
      <c r="BU694" s="173"/>
      <c r="BV694" s="172" t="str">
        <f t="shared" si="6"/>
        <v/>
      </c>
      <c r="BW694" s="173"/>
      <c r="BX694" s="173"/>
      <c r="BY694" s="173"/>
      <c r="BZ694" s="171"/>
      <c r="CA694" s="171"/>
      <c r="CB694" s="171"/>
      <c r="CC694" s="171"/>
      <c r="CD694" s="171"/>
      <c r="CE694" s="171"/>
      <c r="CF694" s="171"/>
      <c r="CG694" s="171"/>
      <c r="CH694" s="172" t="str">
        <f t="shared" si="7"/>
        <v/>
      </c>
      <c r="CI694" s="171"/>
      <c r="CJ694" s="173"/>
      <c r="CK694" s="173"/>
      <c r="CL694" s="173"/>
      <c r="CM694" s="173"/>
      <c r="CN694" s="171"/>
      <c r="CO694" s="171"/>
      <c r="CP694" s="171"/>
      <c r="CQ694" s="173"/>
      <c r="CR694" s="171"/>
      <c r="CS694" s="171"/>
      <c r="CT694" s="172" t="str">
        <f t="shared" si="8"/>
        <v/>
      </c>
      <c r="CU694" s="172"/>
      <c r="CV694" s="172"/>
      <c r="CW694" s="172"/>
      <c r="CX694" s="172"/>
      <c r="CY694" s="172"/>
      <c r="CZ694" s="172"/>
      <c r="DA694" s="172"/>
      <c r="DB694" s="172"/>
      <c r="DC694" s="172"/>
      <c r="DD694" s="172"/>
      <c r="DE694" s="172"/>
      <c r="DF694" s="172"/>
      <c r="DG694" s="188" t="str">
        <f t="array" ref="DG694">IFERROR(_xlfn.XLOOKUP($A694&amp;B694,MARZO!$D$11:$D$40&amp;MARZO!$E$11:$E$40,MARZO!$AM$11:$AM$40,_xlfn.XLOOKUP($A694&amp;$B694,MARZO!$BC$11:$BC$40&amp;MARZO!$BD$11:$BD$40,MARZO!$CL$11:$CL$40,"A"))/1%,"")</f>
        <v/>
      </c>
      <c r="DH694" s="188" t="str">
        <f t="array" ref="DH694">IFERROR(_xlfn.XLOOKUP($A694&amp;$B694,ABRIL!$D$11:$D$40&amp;ABRIL!$E$11:$E$40,ABRIL!$AM$11:$AM$40,_xlfn.XLOOKUP($A694&amp;$B694,ABRIL!$BC$11:$BC$40&amp;ABRIL!$BD$11:$BD$40,ABRIL!$CL$11:$CL$40,"A"))/1%,"")</f>
        <v/>
      </c>
      <c r="DI694" s="188" t="str">
        <f t="array" ref="DI694">IFERROR(_xlfn.XLOOKUP($A694&amp;$B694,'ABRIL 2'!$D$11:$D$40&amp;'ABRIL 2'!$E$11:$E$40,'ABRIL 2'!$AM$11:$AM$40,_xlfn.XLOOKUP($A694&amp;$B694,'ABRIL 2'!$BC$11:$BC$40&amp;'ABRIL 2'!$BD$11:$BD$40,'ABRIL 2'!$CL$11:$CL$40,"A"))/1%,"")</f>
        <v/>
      </c>
      <c r="DJ694" s="188" t="str">
        <f t="array" ref="DJ694">IFERROR(_xlfn.XLOOKUP($A694&amp;$B694,MAYO!$D$11:$D$40&amp;MAYO!$E$11:$E$40,MAYO!$AM$11:$AM$40,_xlfn.XLOOKUP($A694&amp;$B694,MAYO!$BC$11:$BC$40&amp;MAYO!$BD$11:$BD$40,MAYO!$CL$11:$CL$40,"A"))/1%,"")</f>
        <v/>
      </c>
      <c r="DK694" s="188" t="str">
        <f t="array" ref="DK694">IFERROR(_xlfn.XLOOKUP($A694&amp;$B694,'MAYO 2'!$D$11:$D$40&amp;'MAYO 2'!$E$11:$E$40,'MAYO 2'!$AM$11:$AM$40,_xlfn.XLOOKUP($A694&amp;$B694,'MAYO 2'!$BC$11:$BC$40&amp;'MAYO 2'!$BD$11:$BD$40,'MAYO 2'!$CL$11:$CL$40,"A"))/1%,"")</f>
        <v/>
      </c>
      <c r="DL694" s="188" t="str">
        <f t="array" ref="DL694">IFERROR(_xlfn.XLOOKUP($A694&amp;$B694,JUNIO!$D$11:$D$40&amp;JUNIO!$E$11:$E$40,JUNIO!$AM$11:$AM$40,_xlfn.XLOOKUP($A694&amp;$B694,JUNIO!$BC$11:$BC$40&amp;JUNIO!$BD$11:$BD$40,JUNIO!$CL$11:$CL$40,"A"))/1%,"")</f>
        <v/>
      </c>
      <c r="DM694" s="188" t="str">
        <f t="array" ref="DM694">IFERROR(_xlfn.XLOOKUP($A694&amp;$B694,'JUNIO 2'!$D$11:$D$40&amp;'JUNIO 2'!$E$11:$E$40,'JUNIO 2'!$AM$11:$AM$40,_xlfn.XLOOKUP($A694&amp;$B694,'JUNIO 2'!$BC$11:$BC$40&amp;'JUNIO 2'!$BD$11:$BD$40,'JUNIO 2'!$CL$11:$CL$40,"A"))/1%,"")</f>
        <v/>
      </c>
      <c r="DN694" s="188" t="str">
        <f t="array" ref="DN694">IFERROR(_xlfn.XLOOKUP($A694&amp;$B694,JULIO!$D$11:$D$40&amp;JULIO!$E$11:$E$40,JULIO!$AM$11:$AM$40,_xlfn.XLOOKUP($A694&amp;$B694,JULIO!$BC$11:$BC$40&amp;JULIO!$BD$11:$BD$40,JULIO!$CL$11:$CL$40,"A"))/1%,"")</f>
        <v/>
      </c>
      <c r="DO694" s="188" t="str">
        <f t="array" ref="DO694">IFERROR(_xlfn.XLOOKUP($A694&amp;$B694,'JULIO 2'!$D$11:$D$40&amp;'JULIO 2'!$E$11:$E$40,'JULIO 2'!$AM$11:$AM$40,_xlfn.XLOOKUP($A694&amp;$B694,'JULIO 2'!$BC$11:$BC$40&amp;'JULIO 2'!$BD$11:$BD$40,'JULIO 2'!$CL$11:$CL$40,"A"))/1%,"")</f>
        <v/>
      </c>
      <c r="DP694" s="188" t="str">
        <f t="array" ref="DP694">IFERROR(_xlfn.XLOOKUP($A694&amp;$B694,AGOSTO!$D$11:$D$40&amp;AGOSTO!$E$11:$E$40,AGOSTO!$AM$11:$AM$40,_xlfn.XLOOKUP($A694&amp;$B694,AGOSTO!$BC$11:$BC$40&amp;AGOSTO!$BD$11:$BD$40,AGOSTO!$CL$11:$CL$40,"A"))/1%,"")</f>
        <v/>
      </c>
      <c r="DQ694" s="188" t="str">
        <f t="array" ref="DQ694">IFERROR(_xlfn.XLOOKUP($A694&amp;$B694,'AGOSTO 2'!$D$11:$D$40&amp;'AGOSTO 2'!$E$11:$E$40,'AGOSTO 2'!$AM$11:$AM$40,_xlfn.XLOOKUP($A694&amp;$B694,'AGOSTO 2'!$BC$11:$BC$40&amp;'AGOSTO 2'!$BD$11:$BD$40,'AGOSTO 2'!$CL$11:$CL$40,"A"))/1%,"")</f>
        <v/>
      </c>
      <c r="DR694" s="188" t="str">
        <f t="array" ref="DR694">IFERROR(_xlfn.XLOOKUP($A694&amp;$B694,SEPTIEMBRE!$D$11:$D$40&amp;SEPTIEMBRE!$E$11:$E$40,SEPTIEMBRE!$AM$11:$AM$40,_xlfn.XLOOKUP($A694&amp;$B694,SEPTIEMBRE!$BC$11:$BC$40&amp;SEPTIEMBRE!$BD$11:$BD$40,SEPTIEMBRE!$CL$11:$CL$40,"A"))/1%,"")</f>
        <v/>
      </c>
      <c r="DS694" s="188" t="str">
        <f t="array" ref="DS694">IFERROR(_xlfn.XLOOKUP($A694&amp;$B694,'SEPTIEMBRE 2'!$D$11:$D$40&amp;'SEPTIEMBRE 2'!$E$11:$E$40,'SEPTIEMBRE 2'!$AM$11:$AM$40,_xlfn.XLOOKUP($A694&amp;$B694,'SEPTIEMBRE 2'!$BC$11:$BC$40&amp;'SEPTIEMBRE 2'!$BD$11:$BD$40,'SEPTIEMBRE 2'!$CL$11:$CL$40,"A"))/1%,"")</f>
        <v/>
      </c>
      <c r="DT694" s="188" t="str">
        <f t="array" ref="DT694">IFERROR(_xlfn.XLOOKUP($A694&amp;$B694,'SEPTIEMBRE 3'!$D$11:$D$40&amp;'SEPTIEMBRE 3'!$E$11:$E$40,'SEPTIEMBRE 3'!$AM$11:$AM$40,_xlfn.XLOOKUP($A694&amp;$B694,'SEPTIEMBRE 3'!$BC$11:$BC$40&amp;'SEPTIEMBRE 3'!$BD$11:$BD$40,'SEPTIEMBRE 3'!$CL$11:$CL$40,"A"))/1%,"")</f>
        <v/>
      </c>
      <c r="DU694" s="188" t="str">
        <f t="array" ref="DU694">IFERROR(_xlfn.XLOOKUP($A694&amp;$B694,OCTUBRE!$D$11:$D$40&amp;OCTUBRE!$E$11:$E$40,OCTUBRE!$AM$11:$AM$40,_xlfn.XLOOKUP($A694&amp;$B694,OCTUBRE!$BC$11:$BC$40&amp;OCTUBRE!$BD$11:$BD$40,OCTUBRE!$CL$11:$CL$40,"A"))/1%,"")</f>
        <v/>
      </c>
      <c r="DV694" s="188" t="str">
        <f t="array" ref="DV694">IFERROR(_xlfn.XLOOKUP($A694&amp;$B694,'OCTUBRE 2'!$D$11:$D$40&amp;'OCTUBRE 2'!$E$11:$E$40,'OCTUBRE 2'!$AM$11:$AM$40,_xlfn.XLOOKUP($A694&amp;$B694,'OCTUBRE 2'!$BC$11:$BC$40&amp;'OCTUBRE 2'!$BD$11:$BD$40,'OCTUBRE 2'!$CL$11:$CL$40,"A"))/1%,"")</f>
        <v/>
      </c>
      <c r="DW694" s="188" t="str">
        <f t="array" ref="DW694">IFERROR(_xlfn.XLOOKUP($A694&amp;$B694,NOVIEMBRE!$D$11:$D$40&amp;NOVIEMBRE!$E$11:$E$40,NOVIEMBRE!$AM$11:$AM$40,_xlfn.XLOOKUP($A694&amp;$B694,NOVIEMBRE!$BC$11:$BC$40&amp;NOVIEMBRE!$BD$11:$BD$40,NOVIEMBRE!$CL$11:$CL$40,"A"))/1%,"")</f>
        <v/>
      </c>
      <c r="DX694" s="188" t="str">
        <f t="array" ref="DX694">IFERROR(_xlfn.XLOOKUP($A694&amp;$B694,'NOVIEMBRE 2'!$D$11:$D$40&amp;'NOVIEMBRE 2'!$E$11:$E$40,'NOVIEMBRE 2'!$AM$11:$AM$40,_xlfn.XLOOKUP($A694&amp;$B694,'NOVIEMBRE 2'!$BC$11:$BC$40&amp;'NOVIEMBRE 2'!$BD$11:$BD$40,'NOVIEMBRE 2'!$CL$11:$CL$40,"A"))/1%,"")</f>
        <v/>
      </c>
      <c r="DY694" s="188" t="str">
        <f t="array" ref="DY694">IFERROR(_xlfn.XLOOKUP($A694&amp;$B694,DICIEMBRE!$D$11:$D$40&amp;DICIEMBRE!$E$11:$E$40,DICIEMBRE!$AM$11:$AM$40,_xlfn.XLOOKUP($A694&amp;$B694,DICIEMBRE!$BC$11:$BC$40&amp;DICIEMBRE!$BD$11:$BD$40,DICIEMBRE!$CL$11:$CL$40,"A"))/1%,"")</f>
        <v/>
      </c>
      <c r="DZ694" s="381" t="str">
        <f t="shared" si="9"/>
        <v>-</v>
      </c>
      <c r="EA694" s="381" t="str">
        <f t="shared" si="10"/>
        <v>-</v>
      </c>
      <c r="EB694" s="381" t="str">
        <f t="shared" si="11"/>
        <v>-</v>
      </c>
      <c r="EC694" s="381" t="str">
        <f t="shared" si="12"/>
        <v>-</v>
      </c>
      <c r="ED694" s="381" t="str">
        <f t="shared" si="13"/>
        <v>-</v>
      </c>
      <c r="EE694" s="381" t="str">
        <f t="shared" si="14"/>
        <v>-</v>
      </c>
      <c r="EF694" s="381" t="str">
        <f t="shared" si="15"/>
        <v>-</v>
      </c>
      <c r="EG694" s="381" t="str">
        <f t="shared" si="16"/>
        <v>-</v>
      </c>
      <c r="EH694" s="381" t="str">
        <f t="shared" si="17"/>
        <v>-</v>
      </c>
      <c r="EI694" s="188" t="str">
        <f t="shared" si="18"/>
        <v/>
      </c>
      <c r="EJ694" s="382"/>
      <c r="EK694" s="382"/>
      <c r="EL694" s="383"/>
      <c r="EM694" s="21"/>
      <c r="EN694" s="384">
        <f t="array" ref="EN694">IFERROR(_xlfn.XLOOKUP($A694&amp;$B694,MARZO!$D$11:$D$40&amp;MARZO!$E$11:$E$40,MARZO!$AK$11:$AK$40,_xlfn.XLOOKUP($A694&amp;$B694,MARZO!$BC$11:$BC$40&amp;MARZO!$BD$11:$BD$40,MARZO!$CJ$11:$CJ$40,"A")),"")</f>
        <v>0</v>
      </c>
      <c r="EO694" s="384">
        <f t="array" ref="EO694">IFERROR(_xlfn.XLOOKUP($A694&amp;$B694,ABRIL!$D$11:$D$40&amp;ABRIL!$E$11:$E$40,ABRIL!$AK$11:$AK$40,_xlfn.XLOOKUP($A694&amp;$B694,ABRIL!$BC$11:$BC$40&amp;ABRIL!$BD$11:$BD$40,ABRIL!$CJ$11:$CJ$40,"A")),"")</f>
        <v>0</v>
      </c>
      <c r="EP694" s="384">
        <f t="array" ref="EP694">IFERROR(_xlfn.XLOOKUP($A694&amp;$B694,'ABRIL 2'!$D$11:$D$40&amp;'ABRIL 2'!$E$11:$E$40,'ABRIL 2'!$AK$11:$AK$40,_xlfn.XLOOKUP($A694&amp;$B694,'ABRIL 2'!$BC$11:$BC$40&amp;'ABRIL 2'!$BD$11:$BD$40,'ABRIL 2'!$CJ$11:$CJ$40,"A")),"")</f>
        <v>0</v>
      </c>
      <c r="EQ694" s="384">
        <f t="array" ref="EQ694">IFERROR(_xlfn.XLOOKUP($A694&amp;$B694,MAYO!$D$11:$D$40&amp;MAYO!$E$11:$E$40,MAYO!$AK$11:$AK$40,_xlfn.XLOOKUP($A694&amp;$B694,MAYO!$BC$11:$BC$40&amp;MAYO!$BD$11:$BD$40,MAYO!$CJ$11:$CJ$40,"A")),"")</f>
        <v>0</v>
      </c>
      <c r="ER694" s="384">
        <f t="array" ref="ER694">IFERROR(_xlfn.XLOOKUP($A694&amp;$B694,'MAYO 2'!$D$11:$D$40&amp;'MAYO 2'!$E$11:$E$40,'MAYO 2'!$AK$11:$AK$40,_xlfn.XLOOKUP($A694&amp;$B694,'MAYO 2'!$BC$11:$BC$40&amp;'MAYO 2'!$BD$11:$BD$40,'MAYO 2'!$CJ$11:$CJ$40,"A")),"")</f>
        <v>0</v>
      </c>
      <c r="ES694" s="384">
        <f t="array" ref="ES694">IFERROR(_xlfn.XLOOKUP($A694&amp;$B694,JUNIO!$D$11:$D$40&amp;JUNIO!$E$11:$E$40,JUNIO!$AK$11:$AK$40,_xlfn.XLOOKUP($A694&amp;$B694,JUNIO!$BC$11:$BC$40&amp;JUNIO!$BD$11:$BD$40,JUNIO!$CJ$11:$CJ$40,"A")),"")</f>
        <v>0</v>
      </c>
      <c r="ET694" s="384">
        <f t="array" ref="ET694">IFERROR(_xlfn.XLOOKUP($A694&amp;$B694,'JUNIO 2'!$D$11:$D$40&amp;'JUNIO 2'!$E$11:$E$40,'JUNIO 2'!$AK$11:$AK$40,_xlfn.XLOOKUP($A694&amp;$B694,'JUNIO 2'!$BC$11:$BC$40&amp;'JUNIO 2'!$BD$11:$BD$40,'JUNIO 2'!$CJ$11:$CJ$40,"A")),"")</f>
        <v>0</v>
      </c>
      <c r="EU694" s="384">
        <f t="array" ref="EU694">IFERROR(_xlfn.XLOOKUP($A694&amp;$B694,JULIO!$D$11:$D$40&amp;JULIO!$E$11:$E$40,JULIO!$AK$11:$AK$40,_xlfn.XLOOKUP($A694&amp;$B694,JULIO!$BC$11:$BC$40&amp;JULIO!$BD$11:$BD$40,JULIO!$CJ$11:$CJ$40,"A")),"")</f>
        <v>0</v>
      </c>
      <c r="EV694" s="384">
        <f t="array" ref="EV694">IFERROR(_xlfn.XLOOKUP($A694&amp;$B694,'JULIO 2'!$D$11:$D$40&amp;'JULIO 2'!$E$11:$E$40,'JULIO 2'!$AK$11:$AK$40,_xlfn.XLOOKUP($A694&amp;$B694,'JULIO 2'!$BC$11:$BC$40&amp;'JULIO 2'!$BD$11:$BD$40,'JULIO 2'!$CJ$11:$CJ$40,"A")),"")</f>
        <v>0</v>
      </c>
      <c r="EW694" s="384">
        <f t="array" ref="EW694">IFERROR(_xlfn.XLOOKUP($A694&amp;$B694,AGOSTO!$D$11:$D$40&amp;AGOSTO!$E$11:$E$40,AGOSTO!$AK$11:$AK$40,_xlfn.XLOOKUP($A694&amp;$B694,AGOSTO!$BC$11:$BC$40&amp;AGOSTO!$BD$11:$BD$40,AGOSTO!$CJ$11:$CJ$40,"A")),"")</f>
        <v>0</v>
      </c>
      <c r="EX694" s="384">
        <f t="array" ref="EX694">IFERROR(_xlfn.XLOOKUP($A694&amp;$B694,'AGOSTO 2'!$D$11:$D$40&amp;'AGOSTO 2'!$E$11:$E$40,'AGOSTO 2'!$AK$11:$AK$40,_xlfn.XLOOKUP($A694&amp;$B694,'AGOSTO 2'!$BC$11:$BC$40&amp;'AGOSTO 2'!$BD$11:$BD$40,'AGOSTO 2'!$CJ$11:$CJ$40,"A")),"")</f>
        <v>0</v>
      </c>
      <c r="EY694" s="384">
        <f t="array" ref="EY694">IFERROR(_xlfn.XLOOKUP($A694&amp;$B694,SEPTIEMBRE!$D$11:$D$40&amp;SEPTIEMBRE!$E$11:$E$40,SEPTIEMBRE!$AK$11:$AK$40,_xlfn.XLOOKUP($A694&amp;$B694,SEPTIEMBRE!$BC$11:$BC$40&amp;SEPTIEMBRE!$BD$11:$BD$40,SEPTIEMBRE!$CJ$11:$CJ$40,"A")),"")</f>
        <v>0</v>
      </c>
      <c r="EZ694" s="384">
        <f t="array" ref="EZ694">IFERROR(_xlfn.XLOOKUP($A694&amp;$B694,'SEPTIEMBRE 2'!$D$11:$D$40&amp;'SEPTIEMBRE 2'!$E$11:$E$40,'SEPTIEMBRE 2'!$AK$11:$AK$40,_xlfn.XLOOKUP($A694&amp;$B694,'SEPTIEMBRE 2'!$BC$11:$BC$40&amp;'SEPTIEMBRE 2'!$BD$11:$BD$40,'SEPTIEMBRE 2'!$CJ$11:$CJ$40,"A")),"")</f>
        <v>0</v>
      </c>
      <c r="FA694" s="384">
        <f t="array" ref="FA694">IFERROR(_xlfn.XLOOKUP($A694&amp;$B694,'SEPTIEMBRE 3'!$D$11:$D$40&amp;'SEPTIEMBRE 3'!$E$11:$E$40,'SEPTIEMBRE 3'!$AK$11:$AK$40,_xlfn.XLOOKUP($A694&amp;$B694,'SEPTIEMBRE 3'!$BC$11:$BC$40&amp;'SEPTIEMBRE 3'!$BD$11:$BD$40,'SEPTIEMBRE 3'!$CJ$11:$CJ$40,"A")),"")</f>
        <v>0</v>
      </c>
      <c r="FB694" s="384">
        <f t="array" ref="FB694">IFERROR(_xlfn.XLOOKUP($A694&amp;$B694,OCTUBRE!$D$11:$D$40&amp;OCTUBRE!$E$11:$E$40,OCTUBRE!$AK$11:$AK$40,_xlfn.XLOOKUP($A694&amp;$B694,OCTUBRE!$BC$11:$BC$40&amp;OCTUBRE!$BD$11:$BD$40,OCTUBRE!$CJ$11:$CJ$40,"A")),"")</f>
        <v>0</v>
      </c>
      <c r="FC694" s="384">
        <f t="array" ref="FC694">IFERROR(_xlfn.XLOOKUP($A694&amp;$B694,'OCTUBRE 2'!$D$11:$D$40&amp;'OCTUBRE 2'!$E$11:$E$40,'OCTUBRE 2'!$AK$11:$AK$40,_xlfn.XLOOKUP($A694&amp;$B694,'OCTUBRE 2'!$BC$11:$BC$40&amp;'OCTUBRE 2'!$BD$11:$BD$40,'OCTUBRE 2'!$CJ$11:$CJ$40,"A")),"")</f>
        <v>0</v>
      </c>
      <c r="FD694" s="384">
        <f t="array" ref="FD694">IFERROR(_xlfn.XLOOKUP($A694&amp;$B694,NOVIEMBRE!$D$11:$D$40&amp;NOVIEMBRE!$E$11:$E$40,NOVIEMBRE!$AK$11:$AK$40,_xlfn.XLOOKUP($A694&amp;$B694,NOVIEMBRE!$BC$11:$BC$40&amp;NOVIEMBRE!$BD$11:$BD$40,NOVIEMBRE!$CJ$11:$CJ$40,"A")),"")</f>
        <v>0</v>
      </c>
      <c r="FE694" s="384">
        <f t="array" ref="FE694">IFERROR(_xlfn.XLOOKUP($A694&amp;$B694,'NOVIEMBRE 2'!$D$11:$D$40&amp;'NOVIEMBRE 2'!$E$11:$E$40,'NOVIEMBRE 2'!$AK$11:$AK$40,_xlfn.XLOOKUP($A694&amp;$B694,'NOVIEMBRE 2'!$BC$11:$BC$40&amp;'NOVIEMBRE 2'!$BD$11:$BD$40,'NOVIEMBRE 2'!$CJ$11:$CJ$40,"A")),"")</f>
        <v>0</v>
      </c>
      <c r="FF694" s="385">
        <f t="array" ref="FF694">IFERROR(_xlfn.XLOOKUP($A694&amp;$B694,DICIEMBRE!$D$11:$D$40&amp;DICIEMBRE!$E$11:$E$40,DICIEMBRE!$AK$11:$AK$40,_xlfn.XLOOKUP($A694&amp;$B694,DICIEMBRE!$BC$11:$BC$40&amp;DICIEMBRE!$BD$11:$BD$40,DICIEMBRE!$CJ$11:$CJ$40,"A")),"")</f>
        <v>0</v>
      </c>
      <c r="FG694" s="386" t="str">
        <f t="shared" si="19"/>
        <v/>
      </c>
      <c r="FH694" s="386" t="str">
        <f t="array" ref="FH694">IF(
 COUNT(DZ694:EH694)=0,
 "-",
 IF(
  COUNT(DZ694:EH694) &lt; COUNTA(DZ694:EH694),
  REPT("🟩", ROUND(COUNT(DZ694:EH694)/COUNTA(DZ694:EH694)*5, 0)) &amp;
  REPT("⬜", 5 - ROUND(COUNT(DZ694:EH694)/COUNTA(DZ694:EH694)*5, 0)),
  IF(
    AVERAGE(IF(DZ694:EH694&lt;&gt;"", DZ694:EH694, )) &gt;= 70, "🟩🟩🟩🟩🟩",
    IF(
      AVERAGE(IF(DZ694:EH694&lt;&gt;"",DZ694:EH694, )) &gt;= 56, "🟨🟨🟨🟨🟨",
      "🟥🟥🟥🟥🟥"
    )
  )
 )
)
</f>
        <v>-</v>
      </c>
    </row>
    <row r="695" ht="15.75" customHeight="1">
      <c r="A695" s="168"/>
      <c r="B695" s="169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1"/>
      <c r="N695" s="172" t="str">
        <f t="shared" si="1"/>
        <v/>
      </c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2" t="str">
        <f t="shared" si="2"/>
        <v/>
      </c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2" t="str">
        <f t="shared" si="3"/>
        <v/>
      </c>
      <c r="AM695" s="173"/>
      <c r="AN695" s="173"/>
      <c r="AO695" s="173"/>
      <c r="AP695" s="173"/>
      <c r="AQ695" s="173"/>
      <c r="AR695" s="173"/>
      <c r="AS695" s="173"/>
      <c r="AT695" s="173"/>
      <c r="AU695" s="173"/>
      <c r="AV695" s="171"/>
      <c r="AW695" s="171"/>
      <c r="AX695" s="172" t="str">
        <f t="shared" si="4"/>
        <v/>
      </c>
      <c r="AY695" s="173"/>
      <c r="AZ695" s="173"/>
      <c r="BA695" s="173"/>
      <c r="BB695" s="173"/>
      <c r="BC695" s="173"/>
      <c r="BD695" s="173"/>
      <c r="BE695" s="173"/>
      <c r="BF695" s="173"/>
      <c r="BG695" s="173"/>
      <c r="BH695" s="173"/>
      <c r="BI695" s="173"/>
      <c r="BJ695" s="172" t="str">
        <f t="shared" si="5"/>
        <v/>
      </c>
      <c r="BK695" s="173"/>
      <c r="BL695" s="173"/>
      <c r="BM695" s="173"/>
      <c r="BN695" s="173"/>
      <c r="BO695" s="173"/>
      <c r="BP695" s="173"/>
      <c r="BQ695" s="173"/>
      <c r="BR695" s="173"/>
      <c r="BS695" s="173"/>
      <c r="BT695" s="173"/>
      <c r="BU695" s="173"/>
      <c r="BV695" s="172" t="str">
        <f t="shared" si="6"/>
        <v/>
      </c>
      <c r="BW695" s="173"/>
      <c r="BX695" s="173"/>
      <c r="BY695" s="173"/>
      <c r="BZ695" s="171"/>
      <c r="CA695" s="171"/>
      <c r="CB695" s="171"/>
      <c r="CC695" s="171"/>
      <c r="CD695" s="171"/>
      <c r="CE695" s="171"/>
      <c r="CF695" s="171"/>
      <c r="CG695" s="171"/>
      <c r="CH695" s="172" t="str">
        <f t="shared" si="7"/>
        <v/>
      </c>
      <c r="CI695" s="171"/>
      <c r="CJ695" s="173"/>
      <c r="CK695" s="173"/>
      <c r="CL695" s="173"/>
      <c r="CM695" s="173"/>
      <c r="CN695" s="171"/>
      <c r="CO695" s="171"/>
      <c r="CP695" s="171"/>
      <c r="CQ695" s="173"/>
      <c r="CR695" s="171"/>
      <c r="CS695" s="171"/>
      <c r="CT695" s="172" t="str">
        <f t="shared" si="8"/>
        <v/>
      </c>
      <c r="CU695" s="172"/>
      <c r="CV695" s="172"/>
      <c r="CW695" s="172"/>
      <c r="CX695" s="172"/>
      <c r="CY695" s="172"/>
      <c r="CZ695" s="172"/>
      <c r="DA695" s="172"/>
      <c r="DB695" s="172"/>
      <c r="DC695" s="172"/>
      <c r="DD695" s="172"/>
      <c r="DE695" s="172"/>
      <c r="DF695" s="172"/>
      <c r="DG695" s="188" t="str">
        <f t="array" ref="DG695">IFERROR(_xlfn.XLOOKUP($A695&amp;B695,MARZO!$D$11:$D$40&amp;MARZO!$E$11:$E$40,MARZO!$AM$11:$AM$40,_xlfn.XLOOKUP($A695&amp;$B695,MARZO!$BC$11:$BC$40&amp;MARZO!$BD$11:$BD$40,MARZO!$CL$11:$CL$40,"A"))/1%,"")</f>
        <v/>
      </c>
      <c r="DH695" s="188" t="str">
        <f t="array" ref="DH695">IFERROR(_xlfn.XLOOKUP($A695&amp;$B695,ABRIL!$D$11:$D$40&amp;ABRIL!$E$11:$E$40,ABRIL!$AM$11:$AM$40,_xlfn.XLOOKUP($A695&amp;$B695,ABRIL!$BC$11:$BC$40&amp;ABRIL!$BD$11:$BD$40,ABRIL!$CL$11:$CL$40,"A"))/1%,"")</f>
        <v/>
      </c>
      <c r="DI695" s="188" t="str">
        <f t="array" ref="DI695">IFERROR(_xlfn.XLOOKUP($A695&amp;$B695,'ABRIL 2'!$D$11:$D$40&amp;'ABRIL 2'!$E$11:$E$40,'ABRIL 2'!$AM$11:$AM$40,_xlfn.XLOOKUP($A695&amp;$B695,'ABRIL 2'!$BC$11:$BC$40&amp;'ABRIL 2'!$BD$11:$BD$40,'ABRIL 2'!$CL$11:$CL$40,"A"))/1%,"")</f>
        <v/>
      </c>
      <c r="DJ695" s="188" t="str">
        <f t="array" ref="DJ695">IFERROR(_xlfn.XLOOKUP($A695&amp;$B695,MAYO!$D$11:$D$40&amp;MAYO!$E$11:$E$40,MAYO!$AM$11:$AM$40,_xlfn.XLOOKUP($A695&amp;$B695,MAYO!$BC$11:$BC$40&amp;MAYO!$BD$11:$BD$40,MAYO!$CL$11:$CL$40,"A"))/1%,"")</f>
        <v/>
      </c>
      <c r="DK695" s="188" t="str">
        <f t="array" ref="DK695">IFERROR(_xlfn.XLOOKUP($A695&amp;$B695,'MAYO 2'!$D$11:$D$40&amp;'MAYO 2'!$E$11:$E$40,'MAYO 2'!$AM$11:$AM$40,_xlfn.XLOOKUP($A695&amp;$B695,'MAYO 2'!$BC$11:$BC$40&amp;'MAYO 2'!$BD$11:$BD$40,'MAYO 2'!$CL$11:$CL$40,"A"))/1%,"")</f>
        <v/>
      </c>
      <c r="DL695" s="188" t="str">
        <f t="array" ref="DL695">IFERROR(_xlfn.XLOOKUP($A695&amp;$B695,JUNIO!$D$11:$D$40&amp;JUNIO!$E$11:$E$40,JUNIO!$AM$11:$AM$40,_xlfn.XLOOKUP($A695&amp;$B695,JUNIO!$BC$11:$BC$40&amp;JUNIO!$BD$11:$BD$40,JUNIO!$CL$11:$CL$40,"A"))/1%,"")</f>
        <v/>
      </c>
      <c r="DM695" s="188" t="str">
        <f t="array" ref="DM695">IFERROR(_xlfn.XLOOKUP($A695&amp;$B695,'JUNIO 2'!$D$11:$D$40&amp;'JUNIO 2'!$E$11:$E$40,'JUNIO 2'!$AM$11:$AM$40,_xlfn.XLOOKUP($A695&amp;$B695,'JUNIO 2'!$BC$11:$BC$40&amp;'JUNIO 2'!$BD$11:$BD$40,'JUNIO 2'!$CL$11:$CL$40,"A"))/1%,"")</f>
        <v/>
      </c>
      <c r="DN695" s="188" t="str">
        <f t="array" ref="DN695">IFERROR(_xlfn.XLOOKUP($A695&amp;$B695,JULIO!$D$11:$D$40&amp;JULIO!$E$11:$E$40,JULIO!$AM$11:$AM$40,_xlfn.XLOOKUP($A695&amp;$B695,JULIO!$BC$11:$BC$40&amp;JULIO!$BD$11:$BD$40,JULIO!$CL$11:$CL$40,"A"))/1%,"")</f>
        <v/>
      </c>
      <c r="DO695" s="188" t="str">
        <f t="array" ref="DO695">IFERROR(_xlfn.XLOOKUP($A695&amp;$B695,'JULIO 2'!$D$11:$D$40&amp;'JULIO 2'!$E$11:$E$40,'JULIO 2'!$AM$11:$AM$40,_xlfn.XLOOKUP($A695&amp;$B695,'JULIO 2'!$BC$11:$BC$40&amp;'JULIO 2'!$BD$11:$BD$40,'JULIO 2'!$CL$11:$CL$40,"A"))/1%,"")</f>
        <v/>
      </c>
      <c r="DP695" s="188" t="str">
        <f t="array" ref="DP695">IFERROR(_xlfn.XLOOKUP($A695&amp;$B695,AGOSTO!$D$11:$D$40&amp;AGOSTO!$E$11:$E$40,AGOSTO!$AM$11:$AM$40,_xlfn.XLOOKUP($A695&amp;$B695,AGOSTO!$BC$11:$BC$40&amp;AGOSTO!$BD$11:$BD$40,AGOSTO!$CL$11:$CL$40,"A"))/1%,"")</f>
        <v/>
      </c>
      <c r="DQ695" s="188" t="str">
        <f t="array" ref="DQ695">IFERROR(_xlfn.XLOOKUP($A695&amp;$B695,'AGOSTO 2'!$D$11:$D$40&amp;'AGOSTO 2'!$E$11:$E$40,'AGOSTO 2'!$AM$11:$AM$40,_xlfn.XLOOKUP($A695&amp;$B695,'AGOSTO 2'!$BC$11:$BC$40&amp;'AGOSTO 2'!$BD$11:$BD$40,'AGOSTO 2'!$CL$11:$CL$40,"A"))/1%,"")</f>
        <v/>
      </c>
      <c r="DR695" s="188" t="str">
        <f t="array" ref="DR695">IFERROR(_xlfn.XLOOKUP($A695&amp;$B695,SEPTIEMBRE!$D$11:$D$40&amp;SEPTIEMBRE!$E$11:$E$40,SEPTIEMBRE!$AM$11:$AM$40,_xlfn.XLOOKUP($A695&amp;$B695,SEPTIEMBRE!$BC$11:$BC$40&amp;SEPTIEMBRE!$BD$11:$BD$40,SEPTIEMBRE!$CL$11:$CL$40,"A"))/1%,"")</f>
        <v/>
      </c>
      <c r="DS695" s="188" t="str">
        <f t="array" ref="DS695">IFERROR(_xlfn.XLOOKUP($A695&amp;$B695,'SEPTIEMBRE 2'!$D$11:$D$40&amp;'SEPTIEMBRE 2'!$E$11:$E$40,'SEPTIEMBRE 2'!$AM$11:$AM$40,_xlfn.XLOOKUP($A695&amp;$B695,'SEPTIEMBRE 2'!$BC$11:$BC$40&amp;'SEPTIEMBRE 2'!$BD$11:$BD$40,'SEPTIEMBRE 2'!$CL$11:$CL$40,"A"))/1%,"")</f>
        <v/>
      </c>
      <c r="DT695" s="188" t="str">
        <f t="array" ref="DT695">IFERROR(_xlfn.XLOOKUP($A695&amp;$B695,'SEPTIEMBRE 3'!$D$11:$D$40&amp;'SEPTIEMBRE 3'!$E$11:$E$40,'SEPTIEMBRE 3'!$AM$11:$AM$40,_xlfn.XLOOKUP($A695&amp;$B695,'SEPTIEMBRE 3'!$BC$11:$BC$40&amp;'SEPTIEMBRE 3'!$BD$11:$BD$40,'SEPTIEMBRE 3'!$CL$11:$CL$40,"A"))/1%,"")</f>
        <v/>
      </c>
      <c r="DU695" s="188" t="str">
        <f t="array" ref="DU695">IFERROR(_xlfn.XLOOKUP($A695&amp;$B695,OCTUBRE!$D$11:$D$40&amp;OCTUBRE!$E$11:$E$40,OCTUBRE!$AM$11:$AM$40,_xlfn.XLOOKUP($A695&amp;$B695,OCTUBRE!$BC$11:$BC$40&amp;OCTUBRE!$BD$11:$BD$40,OCTUBRE!$CL$11:$CL$40,"A"))/1%,"")</f>
        <v/>
      </c>
      <c r="DV695" s="188" t="str">
        <f t="array" ref="DV695">IFERROR(_xlfn.XLOOKUP($A695&amp;$B695,'OCTUBRE 2'!$D$11:$D$40&amp;'OCTUBRE 2'!$E$11:$E$40,'OCTUBRE 2'!$AM$11:$AM$40,_xlfn.XLOOKUP($A695&amp;$B695,'OCTUBRE 2'!$BC$11:$BC$40&amp;'OCTUBRE 2'!$BD$11:$BD$40,'OCTUBRE 2'!$CL$11:$CL$40,"A"))/1%,"")</f>
        <v/>
      </c>
      <c r="DW695" s="188" t="str">
        <f t="array" ref="DW695">IFERROR(_xlfn.XLOOKUP($A695&amp;$B695,NOVIEMBRE!$D$11:$D$40&amp;NOVIEMBRE!$E$11:$E$40,NOVIEMBRE!$AM$11:$AM$40,_xlfn.XLOOKUP($A695&amp;$B695,NOVIEMBRE!$BC$11:$BC$40&amp;NOVIEMBRE!$BD$11:$BD$40,NOVIEMBRE!$CL$11:$CL$40,"A"))/1%,"")</f>
        <v/>
      </c>
      <c r="DX695" s="188" t="str">
        <f t="array" ref="DX695">IFERROR(_xlfn.XLOOKUP($A695&amp;$B695,'NOVIEMBRE 2'!$D$11:$D$40&amp;'NOVIEMBRE 2'!$E$11:$E$40,'NOVIEMBRE 2'!$AM$11:$AM$40,_xlfn.XLOOKUP($A695&amp;$B695,'NOVIEMBRE 2'!$BC$11:$BC$40&amp;'NOVIEMBRE 2'!$BD$11:$BD$40,'NOVIEMBRE 2'!$CL$11:$CL$40,"A"))/1%,"")</f>
        <v/>
      </c>
      <c r="DY695" s="188" t="str">
        <f t="array" ref="DY695">IFERROR(_xlfn.XLOOKUP($A695&amp;$B695,DICIEMBRE!$D$11:$D$40&amp;DICIEMBRE!$E$11:$E$40,DICIEMBRE!$AM$11:$AM$40,_xlfn.XLOOKUP($A695&amp;$B695,DICIEMBRE!$BC$11:$BC$40&amp;DICIEMBRE!$BD$11:$BD$40,DICIEMBRE!$CL$11:$CL$40,"A"))/1%,"")</f>
        <v/>
      </c>
      <c r="DZ695" s="381" t="str">
        <f t="shared" si="9"/>
        <v>-</v>
      </c>
      <c r="EA695" s="381" t="str">
        <f t="shared" si="10"/>
        <v>-</v>
      </c>
      <c r="EB695" s="381" t="str">
        <f t="shared" si="11"/>
        <v>-</v>
      </c>
      <c r="EC695" s="381" t="str">
        <f t="shared" si="12"/>
        <v>-</v>
      </c>
      <c r="ED695" s="381" t="str">
        <f t="shared" si="13"/>
        <v>-</v>
      </c>
      <c r="EE695" s="381" t="str">
        <f t="shared" si="14"/>
        <v>-</v>
      </c>
      <c r="EF695" s="381" t="str">
        <f t="shared" si="15"/>
        <v>-</v>
      </c>
      <c r="EG695" s="381" t="str">
        <f t="shared" si="16"/>
        <v>-</v>
      </c>
      <c r="EH695" s="381" t="str">
        <f t="shared" si="17"/>
        <v>-</v>
      </c>
      <c r="EI695" s="188" t="str">
        <f t="shared" si="18"/>
        <v/>
      </c>
      <c r="EJ695" s="382"/>
      <c r="EK695" s="382"/>
      <c r="EL695" s="383"/>
      <c r="EM695" s="21"/>
      <c r="EN695" s="384">
        <f t="array" ref="EN695">IFERROR(_xlfn.XLOOKUP($A695&amp;$B695,MARZO!$D$11:$D$40&amp;MARZO!$E$11:$E$40,MARZO!$AK$11:$AK$40,_xlfn.XLOOKUP($A695&amp;$B695,MARZO!$BC$11:$BC$40&amp;MARZO!$BD$11:$BD$40,MARZO!$CJ$11:$CJ$40,"A")),"")</f>
        <v>0</v>
      </c>
      <c r="EO695" s="384">
        <f t="array" ref="EO695">IFERROR(_xlfn.XLOOKUP($A695&amp;$B695,ABRIL!$D$11:$D$40&amp;ABRIL!$E$11:$E$40,ABRIL!$AK$11:$AK$40,_xlfn.XLOOKUP($A695&amp;$B695,ABRIL!$BC$11:$BC$40&amp;ABRIL!$BD$11:$BD$40,ABRIL!$CJ$11:$CJ$40,"A")),"")</f>
        <v>0</v>
      </c>
      <c r="EP695" s="384">
        <f t="array" ref="EP695">IFERROR(_xlfn.XLOOKUP($A695&amp;$B695,'ABRIL 2'!$D$11:$D$40&amp;'ABRIL 2'!$E$11:$E$40,'ABRIL 2'!$AK$11:$AK$40,_xlfn.XLOOKUP($A695&amp;$B695,'ABRIL 2'!$BC$11:$BC$40&amp;'ABRIL 2'!$BD$11:$BD$40,'ABRIL 2'!$CJ$11:$CJ$40,"A")),"")</f>
        <v>0</v>
      </c>
      <c r="EQ695" s="384">
        <f t="array" ref="EQ695">IFERROR(_xlfn.XLOOKUP($A695&amp;$B695,MAYO!$D$11:$D$40&amp;MAYO!$E$11:$E$40,MAYO!$AK$11:$AK$40,_xlfn.XLOOKUP($A695&amp;$B695,MAYO!$BC$11:$BC$40&amp;MAYO!$BD$11:$BD$40,MAYO!$CJ$11:$CJ$40,"A")),"")</f>
        <v>0</v>
      </c>
      <c r="ER695" s="384">
        <f t="array" ref="ER695">IFERROR(_xlfn.XLOOKUP($A695&amp;$B695,'MAYO 2'!$D$11:$D$40&amp;'MAYO 2'!$E$11:$E$40,'MAYO 2'!$AK$11:$AK$40,_xlfn.XLOOKUP($A695&amp;$B695,'MAYO 2'!$BC$11:$BC$40&amp;'MAYO 2'!$BD$11:$BD$40,'MAYO 2'!$CJ$11:$CJ$40,"A")),"")</f>
        <v>0</v>
      </c>
      <c r="ES695" s="384">
        <f t="array" ref="ES695">IFERROR(_xlfn.XLOOKUP($A695&amp;$B695,JUNIO!$D$11:$D$40&amp;JUNIO!$E$11:$E$40,JUNIO!$AK$11:$AK$40,_xlfn.XLOOKUP($A695&amp;$B695,JUNIO!$BC$11:$BC$40&amp;JUNIO!$BD$11:$BD$40,JUNIO!$CJ$11:$CJ$40,"A")),"")</f>
        <v>0</v>
      </c>
      <c r="ET695" s="384">
        <f t="array" ref="ET695">IFERROR(_xlfn.XLOOKUP($A695&amp;$B695,'JUNIO 2'!$D$11:$D$40&amp;'JUNIO 2'!$E$11:$E$40,'JUNIO 2'!$AK$11:$AK$40,_xlfn.XLOOKUP($A695&amp;$B695,'JUNIO 2'!$BC$11:$BC$40&amp;'JUNIO 2'!$BD$11:$BD$40,'JUNIO 2'!$CJ$11:$CJ$40,"A")),"")</f>
        <v>0</v>
      </c>
      <c r="EU695" s="384">
        <f t="array" ref="EU695">IFERROR(_xlfn.XLOOKUP($A695&amp;$B695,JULIO!$D$11:$D$40&amp;JULIO!$E$11:$E$40,JULIO!$AK$11:$AK$40,_xlfn.XLOOKUP($A695&amp;$B695,JULIO!$BC$11:$BC$40&amp;JULIO!$BD$11:$BD$40,JULIO!$CJ$11:$CJ$40,"A")),"")</f>
        <v>0</v>
      </c>
      <c r="EV695" s="384">
        <f t="array" ref="EV695">IFERROR(_xlfn.XLOOKUP($A695&amp;$B695,'JULIO 2'!$D$11:$D$40&amp;'JULIO 2'!$E$11:$E$40,'JULIO 2'!$AK$11:$AK$40,_xlfn.XLOOKUP($A695&amp;$B695,'JULIO 2'!$BC$11:$BC$40&amp;'JULIO 2'!$BD$11:$BD$40,'JULIO 2'!$CJ$11:$CJ$40,"A")),"")</f>
        <v>0</v>
      </c>
      <c r="EW695" s="384">
        <f t="array" ref="EW695">IFERROR(_xlfn.XLOOKUP($A695&amp;$B695,AGOSTO!$D$11:$D$40&amp;AGOSTO!$E$11:$E$40,AGOSTO!$AK$11:$AK$40,_xlfn.XLOOKUP($A695&amp;$B695,AGOSTO!$BC$11:$BC$40&amp;AGOSTO!$BD$11:$BD$40,AGOSTO!$CJ$11:$CJ$40,"A")),"")</f>
        <v>0</v>
      </c>
      <c r="EX695" s="384">
        <f t="array" ref="EX695">IFERROR(_xlfn.XLOOKUP($A695&amp;$B695,'AGOSTO 2'!$D$11:$D$40&amp;'AGOSTO 2'!$E$11:$E$40,'AGOSTO 2'!$AK$11:$AK$40,_xlfn.XLOOKUP($A695&amp;$B695,'AGOSTO 2'!$BC$11:$BC$40&amp;'AGOSTO 2'!$BD$11:$BD$40,'AGOSTO 2'!$CJ$11:$CJ$40,"A")),"")</f>
        <v>0</v>
      </c>
      <c r="EY695" s="384">
        <f t="array" ref="EY695">IFERROR(_xlfn.XLOOKUP($A695&amp;$B695,SEPTIEMBRE!$D$11:$D$40&amp;SEPTIEMBRE!$E$11:$E$40,SEPTIEMBRE!$AK$11:$AK$40,_xlfn.XLOOKUP($A695&amp;$B695,SEPTIEMBRE!$BC$11:$BC$40&amp;SEPTIEMBRE!$BD$11:$BD$40,SEPTIEMBRE!$CJ$11:$CJ$40,"A")),"")</f>
        <v>0</v>
      </c>
      <c r="EZ695" s="384">
        <f t="array" ref="EZ695">IFERROR(_xlfn.XLOOKUP($A695&amp;$B695,'SEPTIEMBRE 2'!$D$11:$D$40&amp;'SEPTIEMBRE 2'!$E$11:$E$40,'SEPTIEMBRE 2'!$AK$11:$AK$40,_xlfn.XLOOKUP($A695&amp;$B695,'SEPTIEMBRE 2'!$BC$11:$BC$40&amp;'SEPTIEMBRE 2'!$BD$11:$BD$40,'SEPTIEMBRE 2'!$CJ$11:$CJ$40,"A")),"")</f>
        <v>0</v>
      </c>
      <c r="FA695" s="384">
        <f t="array" ref="FA695">IFERROR(_xlfn.XLOOKUP($A695&amp;$B695,'SEPTIEMBRE 3'!$D$11:$D$40&amp;'SEPTIEMBRE 3'!$E$11:$E$40,'SEPTIEMBRE 3'!$AK$11:$AK$40,_xlfn.XLOOKUP($A695&amp;$B695,'SEPTIEMBRE 3'!$BC$11:$BC$40&amp;'SEPTIEMBRE 3'!$BD$11:$BD$40,'SEPTIEMBRE 3'!$CJ$11:$CJ$40,"A")),"")</f>
        <v>0</v>
      </c>
      <c r="FB695" s="384">
        <f t="array" ref="FB695">IFERROR(_xlfn.XLOOKUP($A695&amp;$B695,OCTUBRE!$D$11:$D$40&amp;OCTUBRE!$E$11:$E$40,OCTUBRE!$AK$11:$AK$40,_xlfn.XLOOKUP($A695&amp;$B695,OCTUBRE!$BC$11:$BC$40&amp;OCTUBRE!$BD$11:$BD$40,OCTUBRE!$CJ$11:$CJ$40,"A")),"")</f>
        <v>0</v>
      </c>
      <c r="FC695" s="384">
        <f t="array" ref="FC695">IFERROR(_xlfn.XLOOKUP($A695&amp;$B695,'OCTUBRE 2'!$D$11:$D$40&amp;'OCTUBRE 2'!$E$11:$E$40,'OCTUBRE 2'!$AK$11:$AK$40,_xlfn.XLOOKUP($A695&amp;$B695,'OCTUBRE 2'!$BC$11:$BC$40&amp;'OCTUBRE 2'!$BD$11:$BD$40,'OCTUBRE 2'!$CJ$11:$CJ$40,"A")),"")</f>
        <v>0</v>
      </c>
      <c r="FD695" s="384">
        <f t="array" ref="FD695">IFERROR(_xlfn.XLOOKUP($A695&amp;$B695,NOVIEMBRE!$D$11:$D$40&amp;NOVIEMBRE!$E$11:$E$40,NOVIEMBRE!$AK$11:$AK$40,_xlfn.XLOOKUP($A695&amp;$B695,NOVIEMBRE!$BC$11:$BC$40&amp;NOVIEMBRE!$BD$11:$BD$40,NOVIEMBRE!$CJ$11:$CJ$40,"A")),"")</f>
        <v>0</v>
      </c>
      <c r="FE695" s="384">
        <f t="array" ref="FE695">IFERROR(_xlfn.XLOOKUP($A695&amp;$B695,'NOVIEMBRE 2'!$D$11:$D$40&amp;'NOVIEMBRE 2'!$E$11:$E$40,'NOVIEMBRE 2'!$AK$11:$AK$40,_xlfn.XLOOKUP($A695&amp;$B695,'NOVIEMBRE 2'!$BC$11:$BC$40&amp;'NOVIEMBRE 2'!$BD$11:$BD$40,'NOVIEMBRE 2'!$CJ$11:$CJ$40,"A")),"")</f>
        <v>0</v>
      </c>
      <c r="FF695" s="385">
        <f t="array" ref="FF695">IFERROR(_xlfn.XLOOKUP($A695&amp;$B695,DICIEMBRE!$D$11:$D$40&amp;DICIEMBRE!$E$11:$E$40,DICIEMBRE!$AK$11:$AK$40,_xlfn.XLOOKUP($A695&amp;$B695,DICIEMBRE!$BC$11:$BC$40&amp;DICIEMBRE!$BD$11:$BD$40,DICIEMBRE!$CJ$11:$CJ$40,"A")),"")</f>
        <v>0</v>
      </c>
      <c r="FG695" s="386" t="str">
        <f t="shared" si="19"/>
        <v/>
      </c>
      <c r="FH695" s="386" t="str">
        <f t="array" ref="FH695">IF(
 COUNT(DZ695:EH695)=0,
 "-",
 IF(
  COUNT(DZ695:EH695) &lt; COUNTA(DZ695:EH695),
  REPT("🟩", ROUND(COUNT(DZ695:EH695)/COUNTA(DZ695:EH695)*5, 0)) &amp;
  REPT("⬜", 5 - ROUND(COUNT(DZ695:EH695)/COUNTA(DZ695:EH695)*5, 0)),
  IF(
    AVERAGE(IF(DZ695:EH695&lt;&gt;"", DZ695:EH695, )) &gt;= 70, "🟩🟩🟩🟩🟩",
    IF(
      AVERAGE(IF(DZ695:EH695&lt;&gt;"",DZ695:EH695, )) &gt;= 56, "🟨🟨🟨🟨🟨",
      "🟥🟥🟥🟥🟥"
    )
  )
 )
)
</f>
        <v>-</v>
      </c>
    </row>
    <row r="696" ht="15.75" customHeight="1">
      <c r="A696" s="168"/>
      <c r="B696" s="169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1"/>
      <c r="N696" s="172" t="str">
        <f t="shared" si="1"/>
        <v/>
      </c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2" t="str">
        <f t="shared" si="2"/>
        <v/>
      </c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2" t="str">
        <f t="shared" si="3"/>
        <v/>
      </c>
      <c r="AM696" s="173"/>
      <c r="AN696" s="173"/>
      <c r="AO696" s="173"/>
      <c r="AP696" s="173"/>
      <c r="AQ696" s="173"/>
      <c r="AR696" s="173"/>
      <c r="AS696" s="173"/>
      <c r="AT696" s="173"/>
      <c r="AU696" s="173"/>
      <c r="AV696" s="171"/>
      <c r="AW696" s="171"/>
      <c r="AX696" s="172" t="str">
        <f t="shared" si="4"/>
        <v/>
      </c>
      <c r="AY696" s="173"/>
      <c r="AZ696" s="173"/>
      <c r="BA696" s="173"/>
      <c r="BB696" s="173"/>
      <c r="BC696" s="173"/>
      <c r="BD696" s="173"/>
      <c r="BE696" s="173"/>
      <c r="BF696" s="173"/>
      <c r="BG696" s="173"/>
      <c r="BH696" s="173"/>
      <c r="BI696" s="173"/>
      <c r="BJ696" s="172" t="str">
        <f t="shared" si="5"/>
        <v/>
      </c>
      <c r="BK696" s="173"/>
      <c r="BL696" s="173"/>
      <c r="BM696" s="173"/>
      <c r="BN696" s="173"/>
      <c r="BO696" s="173"/>
      <c r="BP696" s="173"/>
      <c r="BQ696" s="173"/>
      <c r="BR696" s="173"/>
      <c r="BS696" s="173"/>
      <c r="BT696" s="173"/>
      <c r="BU696" s="173"/>
      <c r="BV696" s="172" t="str">
        <f t="shared" si="6"/>
        <v/>
      </c>
      <c r="BW696" s="173"/>
      <c r="BX696" s="173"/>
      <c r="BY696" s="173"/>
      <c r="BZ696" s="171"/>
      <c r="CA696" s="171"/>
      <c r="CB696" s="171"/>
      <c r="CC696" s="171"/>
      <c r="CD696" s="171"/>
      <c r="CE696" s="171"/>
      <c r="CF696" s="171"/>
      <c r="CG696" s="171"/>
      <c r="CH696" s="172" t="str">
        <f t="shared" si="7"/>
        <v/>
      </c>
      <c r="CI696" s="171"/>
      <c r="CJ696" s="173"/>
      <c r="CK696" s="173"/>
      <c r="CL696" s="173"/>
      <c r="CM696" s="173"/>
      <c r="CN696" s="171"/>
      <c r="CO696" s="171"/>
      <c r="CP696" s="171"/>
      <c r="CQ696" s="173"/>
      <c r="CR696" s="171"/>
      <c r="CS696" s="171"/>
      <c r="CT696" s="172" t="str">
        <f t="shared" si="8"/>
        <v/>
      </c>
      <c r="CU696" s="172"/>
      <c r="CV696" s="172"/>
      <c r="CW696" s="172"/>
      <c r="CX696" s="172"/>
      <c r="CY696" s="172"/>
      <c r="CZ696" s="172"/>
      <c r="DA696" s="172"/>
      <c r="DB696" s="172"/>
      <c r="DC696" s="172"/>
      <c r="DD696" s="172"/>
      <c r="DE696" s="172"/>
      <c r="DF696" s="172"/>
      <c r="DG696" s="188" t="str">
        <f t="array" ref="DG696">IFERROR(_xlfn.XLOOKUP($A696&amp;B696,MARZO!$D$11:$D$40&amp;MARZO!$E$11:$E$40,MARZO!$AM$11:$AM$40,_xlfn.XLOOKUP($A696&amp;$B696,MARZO!$BC$11:$BC$40&amp;MARZO!$BD$11:$BD$40,MARZO!$CL$11:$CL$40,"A"))/1%,"")</f>
        <v/>
      </c>
      <c r="DH696" s="188" t="str">
        <f t="array" ref="DH696">IFERROR(_xlfn.XLOOKUP($A696&amp;$B696,ABRIL!$D$11:$D$40&amp;ABRIL!$E$11:$E$40,ABRIL!$AM$11:$AM$40,_xlfn.XLOOKUP($A696&amp;$B696,ABRIL!$BC$11:$BC$40&amp;ABRIL!$BD$11:$BD$40,ABRIL!$CL$11:$CL$40,"A"))/1%,"")</f>
        <v/>
      </c>
      <c r="DI696" s="188" t="str">
        <f t="array" ref="DI696">IFERROR(_xlfn.XLOOKUP($A696&amp;$B696,'ABRIL 2'!$D$11:$D$40&amp;'ABRIL 2'!$E$11:$E$40,'ABRIL 2'!$AM$11:$AM$40,_xlfn.XLOOKUP($A696&amp;$B696,'ABRIL 2'!$BC$11:$BC$40&amp;'ABRIL 2'!$BD$11:$BD$40,'ABRIL 2'!$CL$11:$CL$40,"A"))/1%,"")</f>
        <v/>
      </c>
      <c r="DJ696" s="188" t="str">
        <f t="array" ref="DJ696">IFERROR(_xlfn.XLOOKUP($A696&amp;$B696,MAYO!$D$11:$D$40&amp;MAYO!$E$11:$E$40,MAYO!$AM$11:$AM$40,_xlfn.XLOOKUP($A696&amp;$B696,MAYO!$BC$11:$BC$40&amp;MAYO!$BD$11:$BD$40,MAYO!$CL$11:$CL$40,"A"))/1%,"")</f>
        <v/>
      </c>
      <c r="DK696" s="188" t="str">
        <f t="array" ref="DK696">IFERROR(_xlfn.XLOOKUP($A696&amp;$B696,'MAYO 2'!$D$11:$D$40&amp;'MAYO 2'!$E$11:$E$40,'MAYO 2'!$AM$11:$AM$40,_xlfn.XLOOKUP($A696&amp;$B696,'MAYO 2'!$BC$11:$BC$40&amp;'MAYO 2'!$BD$11:$BD$40,'MAYO 2'!$CL$11:$CL$40,"A"))/1%,"")</f>
        <v/>
      </c>
      <c r="DL696" s="188" t="str">
        <f t="array" ref="DL696">IFERROR(_xlfn.XLOOKUP($A696&amp;$B696,JUNIO!$D$11:$D$40&amp;JUNIO!$E$11:$E$40,JUNIO!$AM$11:$AM$40,_xlfn.XLOOKUP($A696&amp;$B696,JUNIO!$BC$11:$BC$40&amp;JUNIO!$BD$11:$BD$40,JUNIO!$CL$11:$CL$40,"A"))/1%,"")</f>
        <v/>
      </c>
      <c r="DM696" s="188" t="str">
        <f t="array" ref="DM696">IFERROR(_xlfn.XLOOKUP($A696&amp;$B696,'JUNIO 2'!$D$11:$D$40&amp;'JUNIO 2'!$E$11:$E$40,'JUNIO 2'!$AM$11:$AM$40,_xlfn.XLOOKUP($A696&amp;$B696,'JUNIO 2'!$BC$11:$BC$40&amp;'JUNIO 2'!$BD$11:$BD$40,'JUNIO 2'!$CL$11:$CL$40,"A"))/1%,"")</f>
        <v/>
      </c>
      <c r="DN696" s="188" t="str">
        <f t="array" ref="DN696">IFERROR(_xlfn.XLOOKUP($A696&amp;$B696,JULIO!$D$11:$D$40&amp;JULIO!$E$11:$E$40,JULIO!$AM$11:$AM$40,_xlfn.XLOOKUP($A696&amp;$B696,JULIO!$BC$11:$BC$40&amp;JULIO!$BD$11:$BD$40,JULIO!$CL$11:$CL$40,"A"))/1%,"")</f>
        <v/>
      </c>
      <c r="DO696" s="188" t="str">
        <f t="array" ref="DO696">IFERROR(_xlfn.XLOOKUP($A696&amp;$B696,'JULIO 2'!$D$11:$D$40&amp;'JULIO 2'!$E$11:$E$40,'JULIO 2'!$AM$11:$AM$40,_xlfn.XLOOKUP($A696&amp;$B696,'JULIO 2'!$BC$11:$BC$40&amp;'JULIO 2'!$BD$11:$BD$40,'JULIO 2'!$CL$11:$CL$40,"A"))/1%,"")</f>
        <v/>
      </c>
      <c r="DP696" s="188" t="str">
        <f t="array" ref="DP696">IFERROR(_xlfn.XLOOKUP($A696&amp;$B696,AGOSTO!$D$11:$D$40&amp;AGOSTO!$E$11:$E$40,AGOSTO!$AM$11:$AM$40,_xlfn.XLOOKUP($A696&amp;$B696,AGOSTO!$BC$11:$BC$40&amp;AGOSTO!$BD$11:$BD$40,AGOSTO!$CL$11:$CL$40,"A"))/1%,"")</f>
        <v/>
      </c>
      <c r="DQ696" s="188" t="str">
        <f t="array" ref="DQ696">IFERROR(_xlfn.XLOOKUP($A696&amp;$B696,'AGOSTO 2'!$D$11:$D$40&amp;'AGOSTO 2'!$E$11:$E$40,'AGOSTO 2'!$AM$11:$AM$40,_xlfn.XLOOKUP($A696&amp;$B696,'AGOSTO 2'!$BC$11:$BC$40&amp;'AGOSTO 2'!$BD$11:$BD$40,'AGOSTO 2'!$CL$11:$CL$40,"A"))/1%,"")</f>
        <v/>
      </c>
      <c r="DR696" s="188" t="str">
        <f t="array" ref="DR696">IFERROR(_xlfn.XLOOKUP($A696&amp;$B696,SEPTIEMBRE!$D$11:$D$40&amp;SEPTIEMBRE!$E$11:$E$40,SEPTIEMBRE!$AM$11:$AM$40,_xlfn.XLOOKUP($A696&amp;$B696,SEPTIEMBRE!$BC$11:$BC$40&amp;SEPTIEMBRE!$BD$11:$BD$40,SEPTIEMBRE!$CL$11:$CL$40,"A"))/1%,"")</f>
        <v/>
      </c>
      <c r="DS696" s="188" t="str">
        <f t="array" ref="DS696">IFERROR(_xlfn.XLOOKUP($A696&amp;$B696,'SEPTIEMBRE 2'!$D$11:$D$40&amp;'SEPTIEMBRE 2'!$E$11:$E$40,'SEPTIEMBRE 2'!$AM$11:$AM$40,_xlfn.XLOOKUP($A696&amp;$B696,'SEPTIEMBRE 2'!$BC$11:$BC$40&amp;'SEPTIEMBRE 2'!$BD$11:$BD$40,'SEPTIEMBRE 2'!$CL$11:$CL$40,"A"))/1%,"")</f>
        <v/>
      </c>
      <c r="DT696" s="188" t="str">
        <f t="array" ref="DT696">IFERROR(_xlfn.XLOOKUP($A696&amp;$B696,'SEPTIEMBRE 3'!$D$11:$D$40&amp;'SEPTIEMBRE 3'!$E$11:$E$40,'SEPTIEMBRE 3'!$AM$11:$AM$40,_xlfn.XLOOKUP($A696&amp;$B696,'SEPTIEMBRE 3'!$BC$11:$BC$40&amp;'SEPTIEMBRE 3'!$BD$11:$BD$40,'SEPTIEMBRE 3'!$CL$11:$CL$40,"A"))/1%,"")</f>
        <v/>
      </c>
      <c r="DU696" s="188" t="str">
        <f t="array" ref="DU696">IFERROR(_xlfn.XLOOKUP($A696&amp;$B696,OCTUBRE!$D$11:$D$40&amp;OCTUBRE!$E$11:$E$40,OCTUBRE!$AM$11:$AM$40,_xlfn.XLOOKUP($A696&amp;$B696,OCTUBRE!$BC$11:$BC$40&amp;OCTUBRE!$BD$11:$BD$40,OCTUBRE!$CL$11:$CL$40,"A"))/1%,"")</f>
        <v/>
      </c>
      <c r="DV696" s="188" t="str">
        <f t="array" ref="DV696">IFERROR(_xlfn.XLOOKUP($A696&amp;$B696,'OCTUBRE 2'!$D$11:$D$40&amp;'OCTUBRE 2'!$E$11:$E$40,'OCTUBRE 2'!$AM$11:$AM$40,_xlfn.XLOOKUP($A696&amp;$B696,'OCTUBRE 2'!$BC$11:$BC$40&amp;'OCTUBRE 2'!$BD$11:$BD$40,'OCTUBRE 2'!$CL$11:$CL$40,"A"))/1%,"")</f>
        <v/>
      </c>
      <c r="DW696" s="188" t="str">
        <f t="array" ref="DW696">IFERROR(_xlfn.XLOOKUP($A696&amp;$B696,NOVIEMBRE!$D$11:$D$40&amp;NOVIEMBRE!$E$11:$E$40,NOVIEMBRE!$AM$11:$AM$40,_xlfn.XLOOKUP($A696&amp;$B696,NOVIEMBRE!$BC$11:$BC$40&amp;NOVIEMBRE!$BD$11:$BD$40,NOVIEMBRE!$CL$11:$CL$40,"A"))/1%,"")</f>
        <v/>
      </c>
      <c r="DX696" s="188" t="str">
        <f t="array" ref="DX696">IFERROR(_xlfn.XLOOKUP($A696&amp;$B696,'NOVIEMBRE 2'!$D$11:$D$40&amp;'NOVIEMBRE 2'!$E$11:$E$40,'NOVIEMBRE 2'!$AM$11:$AM$40,_xlfn.XLOOKUP($A696&amp;$B696,'NOVIEMBRE 2'!$BC$11:$BC$40&amp;'NOVIEMBRE 2'!$BD$11:$BD$40,'NOVIEMBRE 2'!$CL$11:$CL$40,"A"))/1%,"")</f>
        <v/>
      </c>
      <c r="DY696" s="188" t="str">
        <f t="array" ref="DY696">IFERROR(_xlfn.XLOOKUP($A696&amp;$B696,DICIEMBRE!$D$11:$D$40&amp;DICIEMBRE!$E$11:$E$40,DICIEMBRE!$AM$11:$AM$40,_xlfn.XLOOKUP($A696&amp;$B696,DICIEMBRE!$BC$11:$BC$40&amp;DICIEMBRE!$BD$11:$BD$40,DICIEMBRE!$CL$11:$CL$40,"A"))/1%,"")</f>
        <v/>
      </c>
      <c r="DZ696" s="381" t="str">
        <f t="shared" si="9"/>
        <v>-</v>
      </c>
      <c r="EA696" s="381" t="str">
        <f t="shared" si="10"/>
        <v>-</v>
      </c>
      <c r="EB696" s="381" t="str">
        <f t="shared" si="11"/>
        <v>-</v>
      </c>
      <c r="EC696" s="381" t="str">
        <f t="shared" si="12"/>
        <v>-</v>
      </c>
      <c r="ED696" s="381" t="str">
        <f t="shared" si="13"/>
        <v>-</v>
      </c>
      <c r="EE696" s="381" t="str">
        <f t="shared" si="14"/>
        <v>-</v>
      </c>
      <c r="EF696" s="381" t="str">
        <f t="shared" si="15"/>
        <v>-</v>
      </c>
      <c r="EG696" s="381" t="str">
        <f t="shared" si="16"/>
        <v>-</v>
      </c>
      <c r="EH696" s="381" t="str">
        <f t="shared" si="17"/>
        <v>-</v>
      </c>
      <c r="EI696" s="188" t="str">
        <f t="shared" si="18"/>
        <v/>
      </c>
      <c r="EJ696" s="382"/>
      <c r="EK696" s="382"/>
      <c r="EL696" s="383"/>
      <c r="EM696" s="21"/>
      <c r="EN696" s="384">
        <f t="array" ref="EN696">IFERROR(_xlfn.XLOOKUP($A696&amp;$B696,MARZO!$D$11:$D$40&amp;MARZO!$E$11:$E$40,MARZO!$AK$11:$AK$40,_xlfn.XLOOKUP($A696&amp;$B696,MARZO!$BC$11:$BC$40&amp;MARZO!$BD$11:$BD$40,MARZO!$CJ$11:$CJ$40,"A")),"")</f>
        <v>0</v>
      </c>
      <c r="EO696" s="384">
        <f t="array" ref="EO696">IFERROR(_xlfn.XLOOKUP($A696&amp;$B696,ABRIL!$D$11:$D$40&amp;ABRIL!$E$11:$E$40,ABRIL!$AK$11:$AK$40,_xlfn.XLOOKUP($A696&amp;$B696,ABRIL!$BC$11:$BC$40&amp;ABRIL!$BD$11:$BD$40,ABRIL!$CJ$11:$CJ$40,"A")),"")</f>
        <v>0</v>
      </c>
      <c r="EP696" s="384">
        <f t="array" ref="EP696">IFERROR(_xlfn.XLOOKUP($A696&amp;$B696,'ABRIL 2'!$D$11:$D$40&amp;'ABRIL 2'!$E$11:$E$40,'ABRIL 2'!$AK$11:$AK$40,_xlfn.XLOOKUP($A696&amp;$B696,'ABRIL 2'!$BC$11:$BC$40&amp;'ABRIL 2'!$BD$11:$BD$40,'ABRIL 2'!$CJ$11:$CJ$40,"A")),"")</f>
        <v>0</v>
      </c>
      <c r="EQ696" s="384">
        <f t="array" ref="EQ696">IFERROR(_xlfn.XLOOKUP($A696&amp;$B696,MAYO!$D$11:$D$40&amp;MAYO!$E$11:$E$40,MAYO!$AK$11:$AK$40,_xlfn.XLOOKUP($A696&amp;$B696,MAYO!$BC$11:$BC$40&amp;MAYO!$BD$11:$BD$40,MAYO!$CJ$11:$CJ$40,"A")),"")</f>
        <v>0</v>
      </c>
      <c r="ER696" s="384">
        <f t="array" ref="ER696">IFERROR(_xlfn.XLOOKUP($A696&amp;$B696,'MAYO 2'!$D$11:$D$40&amp;'MAYO 2'!$E$11:$E$40,'MAYO 2'!$AK$11:$AK$40,_xlfn.XLOOKUP($A696&amp;$B696,'MAYO 2'!$BC$11:$BC$40&amp;'MAYO 2'!$BD$11:$BD$40,'MAYO 2'!$CJ$11:$CJ$40,"A")),"")</f>
        <v>0</v>
      </c>
      <c r="ES696" s="384">
        <f t="array" ref="ES696">IFERROR(_xlfn.XLOOKUP($A696&amp;$B696,JUNIO!$D$11:$D$40&amp;JUNIO!$E$11:$E$40,JUNIO!$AK$11:$AK$40,_xlfn.XLOOKUP($A696&amp;$B696,JUNIO!$BC$11:$BC$40&amp;JUNIO!$BD$11:$BD$40,JUNIO!$CJ$11:$CJ$40,"A")),"")</f>
        <v>0</v>
      </c>
      <c r="ET696" s="384">
        <f t="array" ref="ET696">IFERROR(_xlfn.XLOOKUP($A696&amp;$B696,'JUNIO 2'!$D$11:$D$40&amp;'JUNIO 2'!$E$11:$E$40,'JUNIO 2'!$AK$11:$AK$40,_xlfn.XLOOKUP($A696&amp;$B696,'JUNIO 2'!$BC$11:$BC$40&amp;'JUNIO 2'!$BD$11:$BD$40,'JUNIO 2'!$CJ$11:$CJ$40,"A")),"")</f>
        <v>0</v>
      </c>
      <c r="EU696" s="384">
        <f t="array" ref="EU696">IFERROR(_xlfn.XLOOKUP($A696&amp;$B696,JULIO!$D$11:$D$40&amp;JULIO!$E$11:$E$40,JULIO!$AK$11:$AK$40,_xlfn.XLOOKUP($A696&amp;$B696,JULIO!$BC$11:$BC$40&amp;JULIO!$BD$11:$BD$40,JULIO!$CJ$11:$CJ$40,"A")),"")</f>
        <v>0</v>
      </c>
      <c r="EV696" s="384">
        <f t="array" ref="EV696">IFERROR(_xlfn.XLOOKUP($A696&amp;$B696,'JULIO 2'!$D$11:$D$40&amp;'JULIO 2'!$E$11:$E$40,'JULIO 2'!$AK$11:$AK$40,_xlfn.XLOOKUP($A696&amp;$B696,'JULIO 2'!$BC$11:$BC$40&amp;'JULIO 2'!$BD$11:$BD$40,'JULIO 2'!$CJ$11:$CJ$40,"A")),"")</f>
        <v>0</v>
      </c>
      <c r="EW696" s="384">
        <f t="array" ref="EW696">IFERROR(_xlfn.XLOOKUP($A696&amp;$B696,AGOSTO!$D$11:$D$40&amp;AGOSTO!$E$11:$E$40,AGOSTO!$AK$11:$AK$40,_xlfn.XLOOKUP($A696&amp;$B696,AGOSTO!$BC$11:$BC$40&amp;AGOSTO!$BD$11:$BD$40,AGOSTO!$CJ$11:$CJ$40,"A")),"")</f>
        <v>0</v>
      </c>
      <c r="EX696" s="384">
        <f t="array" ref="EX696">IFERROR(_xlfn.XLOOKUP($A696&amp;$B696,'AGOSTO 2'!$D$11:$D$40&amp;'AGOSTO 2'!$E$11:$E$40,'AGOSTO 2'!$AK$11:$AK$40,_xlfn.XLOOKUP($A696&amp;$B696,'AGOSTO 2'!$BC$11:$BC$40&amp;'AGOSTO 2'!$BD$11:$BD$40,'AGOSTO 2'!$CJ$11:$CJ$40,"A")),"")</f>
        <v>0</v>
      </c>
      <c r="EY696" s="384">
        <f t="array" ref="EY696">IFERROR(_xlfn.XLOOKUP($A696&amp;$B696,SEPTIEMBRE!$D$11:$D$40&amp;SEPTIEMBRE!$E$11:$E$40,SEPTIEMBRE!$AK$11:$AK$40,_xlfn.XLOOKUP($A696&amp;$B696,SEPTIEMBRE!$BC$11:$BC$40&amp;SEPTIEMBRE!$BD$11:$BD$40,SEPTIEMBRE!$CJ$11:$CJ$40,"A")),"")</f>
        <v>0</v>
      </c>
      <c r="EZ696" s="384">
        <f t="array" ref="EZ696">IFERROR(_xlfn.XLOOKUP($A696&amp;$B696,'SEPTIEMBRE 2'!$D$11:$D$40&amp;'SEPTIEMBRE 2'!$E$11:$E$40,'SEPTIEMBRE 2'!$AK$11:$AK$40,_xlfn.XLOOKUP($A696&amp;$B696,'SEPTIEMBRE 2'!$BC$11:$BC$40&amp;'SEPTIEMBRE 2'!$BD$11:$BD$40,'SEPTIEMBRE 2'!$CJ$11:$CJ$40,"A")),"")</f>
        <v>0</v>
      </c>
      <c r="FA696" s="384">
        <f t="array" ref="FA696">IFERROR(_xlfn.XLOOKUP($A696&amp;$B696,'SEPTIEMBRE 3'!$D$11:$D$40&amp;'SEPTIEMBRE 3'!$E$11:$E$40,'SEPTIEMBRE 3'!$AK$11:$AK$40,_xlfn.XLOOKUP($A696&amp;$B696,'SEPTIEMBRE 3'!$BC$11:$BC$40&amp;'SEPTIEMBRE 3'!$BD$11:$BD$40,'SEPTIEMBRE 3'!$CJ$11:$CJ$40,"A")),"")</f>
        <v>0</v>
      </c>
      <c r="FB696" s="384">
        <f t="array" ref="FB696">IFERROR(_xlfn.XLOOKUP($A696&amp;$B696,OCTUBRE!$D$11:$D$40&amp;OCTUBRE!$E$11:$E$40,OCTUBRE!$AK$11:$AK$40,_xlfn.XLOOKUP($A696&amp;$B696,OCTUBRE!$BC$11:$BC$40&amp;OCTUBRE!$BD$11:$BD$40,OCTUBRE!$CJ$11:$CJ$40,"A")),"")</f>
        <v>0</v>
      </c>
      <c r="FC696" s="384">
        <f t="array" ref="FC696">IFERROR(_xlfn.XLOOKUP($A696&amp;$B696,'OCTUBRE 2'!$D$11:$D$40&amp;'OCTUBRE 2'!$E$11:$E$40,'OCTUBRE 2'!$AK$11:$AK$40,_xlfn.XLOOKUP($A696&amp;$B696,'OCTUBRE 2'!$BC$11:$BC$40&amp;'OCTUBRE 2'!$BD$11:$BD$40,'OCTUBRE 2'!$CJ$11:$CJ$40,"A")),"")</f>
        <v>0</v>
      </c>
      <c r="FD696" s="384">
        <f t="array" ref="FD696">IFERROR(_xlfn.XLOOKUP($A696&amp;$B696,NOVIEMBRE!$D$11:$D$40&amp;NOVIEMBRE!$E$11:$E$40,NOVIEMBRE!$AK$11:$AK$40,_xlfn.XLOOKUP($A696&amp;$B696,NOVIEMBRE!$BC$11:$BC$40&amp;NOVIEMBRE!$BD$11:$BD$40,NOVIEMBRE!$CJ$11:$CJ$40,"A")),"")</f>
        <v>0</v>
      </c>
      <c r="FE696" s="384">
        <f t="array" ref="FE696">IFERROR(_xlfn.XLOOKUP($A696&amp;$B696,'NOVIEMBRE 2'!$D$11:$D$40&amp;'NOVIEMBRE 2'!$E$11:$E$40,'NOVIEMBRE 2'!$AK$11:$AK$40,_xlfn.XLOOKUP($A696&amp;$B696,'NOVIEMBRE 2'!$BC$11:$BC$40&amp;'NOVIEMBRE 2'!$BD$11:$BD$40,'NOVIEMBRE 2'!$CJ$11:$CJ$40,"A")),"")</f>
        <v>0</v>
      </c>
      <c r="FF696" s="385">
        <f t="array" ref="FF696">IFERROR(_xlfn.XLOOKUP($A696&amp;$B696,DICIEMBRE!$D$11:$D$40&amp;DICIEMBRE!$E$11:$E$40,DICIEMBRE!$AK$11:$AK$40,_xlfn.XLOOKUP($A696&amp;$B696,DICIEMBRE!$BC$11:$BC$40&amp;DICIEMBRE!$BD$11:$BD$40,DICIEMBRE!$CJ$11:$CJ$40,"A")),"")</f>
        <v>0</v>
      </c>
      <c r="FG696" s="386" t="str">
        <f t="shared" si="19"/>
        <v/>
      </c>
      <c r="FH696" s="386" t="str">
        <f t="array" ref="FH696">IF(
 COUNT(DZ696:EH696)=0,
 "-",
 IF(
  COUNT(DZ696:EH696) &lt; COUNTA(DZ696:EH696),
  REPT("🟩", ROUND(COUNT(DZ696:EH696)/COUNTA(DZ696:EH696)*5, 0)) &amp;
  REPT("⬜", 5 - ROUND(COUNT(DZ696:EH696)/COUNTA(DZ696:EH696)*5, 0)),
  IF(
    AVERAGE(IF(DZ696:EH696&lt;&gt;"", DZ696:EH696, )) &gt;= 70, "🟩🟩🟩🟩🟩",
    IF(
      AVERAGE(IF(DZ696:EH696&lt;&gt;"",DZ696:EH696, )) &gt;= 56, "🟨🟨🟨🟨🟨",
      "🟥🟥🟥🟥🟥"
    )
  )
 )
)
</f>
        <v>-</v>
      </c>
    </row>
    <row r="697" ht="15.75" customHeight="1">
      <c r="A697" s="168"/>
      <c r="B697" s="169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1"/>
      <c r="N697" s="172" t="str">
        <f t="shared" si="1"/>
        <v/>
      </c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2" t="str">
        <f t="shared" si="2"/>
        <v/>
      </c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2" t="str">
        <f t="shared" si="3"/>
        <v/>
      </c>
      <c r="AM697" s="173"/>
      <c r="AN697" s="173"/>
      <c r="AO697" s="173"/>
      <c r="AP697" s="173"/>
      <c r="AQ697" s="173"/>
      <c r="AR697" s="173"/>
      <c r="AS697" s="173"/>
      <c r="AT697" s="173"/>
      <c r="AU697" s="173"/>
      <c r="AV697" s="171"/>
      <c r="AW697" s="171"/>
      <c r="AX697" s="172" t="str">
        <f t="shared" si="4"/>
        <v/>
      </c>
      <c r="AY697" s="173"/>
      <c r="AZ697" s="173"/>
      <c r="BA697" s="173"/>
      <c r="BB697" s="173"/>
      <c r="BC697" s="173"/>
      <c r="BD697" s="173"/>
      <c r="BE697" s="173"/>
      <c r="BF697" s="173"/>
      <c r="BG697" s="173"/>
      <c r="BH697" s="173"/>
      <c r="BI697" s="173"/>
      <c r="BJ697" s="172" t="str">
        <f t="shared" si="5"/>
        <v/>
      </c>
      <c r="BK697" s="173"/>
      <c r="BL697" s="173"/>
      <c r="BM697" s="173"/>
      <c r="BN697" s="173"/>
      <c r="BO697" s="173"/>
      <c r="BP697" s="173"/>
      <c r="BQ697" s="173"/>
      <c r="BR697" s="173"/>
      <c r="BS697" s="173"/>
      <c r="BT697" s="173"/>
      <c r="BU697" s="173"/>
      <c r="BV697" s="172" t="str">
        <f t="shared" si="6"/>
        <v/>
      </c>
      <c r="BW697" s="173"/>
      <c r="BX697" s="173"/>
      <c r="BY697" s="173"/>
      <c r="BZ697" s="171"/>
      <c r="CA697" s="171"/>
      <c r="CB697" s="171"/>
      <c r="CC697" s="171"/>
      <c r="CD697" s="171"/>
      <c r="CE697" s="171"/>
      <c r="CF697" s="171"/>
      <c r="CG697" s="171"/>
      <c r="CH697" s="172" t="str">
        <f t="shared" si="7"/>
        <v/>
      </c>
      <c r="CI697" s="171"/>
      <c r="CJ697" s="173"/>
      <c r="CK697" s="173"/>
      <c r="CL697" s="173"/>
      <c r="CM697" s="173"/>
      <c r="CN697" s="171"/>
      <c r="CO697" s="171"/>
      <c r="CP697" s="171"/>
      <c r="CQ697" s="173"/>
      <c r="CR697" s="171"/>
      <c r="CS697" s="171"/>
      <c r="CT697" s="172" t="str">
        <f t="shared" si="8"/>
        <v/>
      </c>
      <c r="CU697" s="172"/>
      <c r="CV697" s="172"/>
      <c r="CW697" s="172"/>
      <c r="CX697" s="172"/>
      <c r="CY697" s="172"/>
      <c r="CZ697" s="172"/>
      <c r="DA697" s="172"/>
      <c r="DB697" s="172"/>
      <c r="DC697" s="172"/>
      <c r="DD697" s="172"/>
      <c r="DE697" s="172"/>
      <c r="DF697" s="172"/>
      <c r="DG697" s="188" t="str">
        <f t="array" ref="DG697">IFERROR(_xlfn.XLOOKUP($A697&amp;B697,MARZO!$D$11:$D$40&amp;MARZO!$E$11:$E$40,MARZO!$AM$11:$AM$40,_xlfn.XLOOKUP($A697&amp;$B697,MARZO!$BC$11:$BC$40&amp;MARZO!$BD$11:$BD$40,MARZO!$CL$11:$CL$40,"A"))/1%,"")</f>
        <v/>
      </c>
      <c r="DH697" s="188" t="str">
        <f t="array" ref="DH697">IFERROR(_xlfn.XLOOKUP($A697&amp;$B697,ABRIL!$D$11:$D$40&amp;ABRIL!$E$11:$E$40,ABRIL!$AM$11:$AM$40,_xlfn.XLOOKUP($A697&amp;$B697,ABRIL!$BC$11:$BC$40&amp;ABRIL!$BD$11:$BD$40,ABRIL!$CL$11:$CL$40,"A"))/1%,"")</f>
        <v/>
      </c>
      <c r="DI697" s="188" t="str">
        <f t="array" ref="DI697">IFERROR(_xlfn.XLOOKUP($A697&amp;$B697,'ABRIL 2'!$D$11:$D$40&amp;'ABRIL 2'!$E$11:$E$40,'ABRIL 2'!$AM$11:$AM$40,_xlfn.XLOOKUP($A697&amp;$B697,'ABRIL 2'!$BC$11:$BC$40&amp;'ABRIL 2'!$BD$11:$BD$40,'ABRIL 2'!$CL$11:$CL$40,"A"))/1%,"")</f>
        <v/>
      </c>
      <c r="DJ697" s="188" t="str">
        <f t="array" ref="DJ697">IFERROR(_xlfn.XLOOKUP($A697&amp;$B697,MAYO!$D$11:$D$40&amp;MAYO!$E$11:$E$40,MAYO!$AM$11:$AM$40,_xlfn.XLOOKUP($A697&amp;$B697,MAYO!$BC$11:$BC$40&amp;MAYO!$BD$11:$BD$40,MAYO!$CL$11:$CL$40,"A"))/1%,"")</f>
        <v/>
      </c>
      <c r="DK697" s="188" t="str">
        <f t="array" ref="DK697">IFERROR(_xlfn.XLOOKUP($A697&amp;$B697,'MAYO 2'!$D$11:$D$40&amp;'MAYO 2'!$E$11:$E$40,'MAYO 2'!$AM$11:$AM$40,_xlfn.XLOOKUP($A697&amp;$B697,'MAYO 2'!$BC$11:$BC$40&amp;'MAYO 2'!$BD$11:$BD$40,'MAYO 2'!$CL$11:$CL$40,"A"))/1%,"")</f>
        <v/>
      </c>
      <c r="DL697" s="188" t="str">
        <f t="array" ref="DL697">IFERROR(_xlfn.XLOOKUP($A697&amp;$B697,JUNIO!$D$11:$D$40&amp;JUNIO!$E$11:$E$40,JUNIO!$AM$11:$AM$40,_xlfn.XLOOKUP($A697&amp;$B697,JUNIO!$BC$11:$BC$40&amp;JUNIO!$BD$11:$BD$40,JUNIO!$CL$11:$CL$40,"A"))/1%,"")</f>
        <v/>
      </c>
      <c r="DM697" s="188" t="str">
        <f t="array" ref="DM697">IFERROR(_xlfn.XLOOKUP($A697&amp;$B697,'JUNIO 2'!$D$11:$D$40&amp;'JUNIO 2'!$E$11:$E$40,'JUNIO 2'!$AM$11:$AM$40,_xlfn.XLOOKUP($A697&amp;$B697,'JUNIO 2'!$BC$11:$BC$40&amp;'JUNIO 2'!$BD$11:$BD$40,'JUNIO 2'!$CL$11:$CL$40,"A"))/1%,"")</f>
        <v/>
      </c>
      <c r="DN697" s="188" t="str">
        <f t="array" ref="DN697">IFERROR(_xlfn.XLOOKUP($A697&amp;$B697,JULIO!$D$11:$D$40&amp;JULIO!$E$11:$E$40,JULIO!$AM$11:$AM$40,_xlfn.XLOOKUP($A697&amp;$B697,JULIO!$BC$11:$BC$40&amp;JULIO!$BD$11:$BD$40,JULIO!$CL$11:$CL$40,"A"))/1%,"")</f>
        <v/>
      </c>
      <c r="DO697" s="188" t="str">
        <f t="array" ref="DO697">IFERROR(_xlfn.XLOOKUP($A697&amp;$B697,'JULIO 2'!$D$11:$D$40&amp;'JULIO 2'!$E$11:$E$40,'JULIO 2'!$AM$11:$AM$40,_xlfn.XLOOKUP($A697&amp;$B697,'JULIO 2'!$BC$11:$BC$40&amp;'JULIO 2'!$BD$11:$BD$40,'JULIO 2'!$CL$11:$CL$40,"A"))/1%,"")</f>
        <v/>
      </c>
      <c r="DP697" s="188" t="str">
        <f t="array" ref="DP697">IFERROR(_xlfn.XLOOKUP($A697&amp;$B697,AGOSTO!$D$11:$D$40&amp;AGOSTO!$E$11:$E$40,AGOSTO!$AM$11:$AM$40,_xlfn.XLOOKUP($A697&amp;$B697,AGOSTO!$BC$11:$BC$40&amp;AGOSTO!$BD$11:$BD$40,AGOSTO!$CL$11:$CL$40,"A"))/1%,"")</f>
        <v/>
      </c>
      <c r="DQ697" s="188" t="str">
        <f t="array" ref="DQ697">IFERROR(_xlfn.XLOOKUP($A697&amp;$B697,'AGOSTO 2'!$D$11:$D$40&amp;'AGOSTO 2'!$E$11:$E$40,'AGOSTO 2'!$AM$11:$AM$40,_xlfn.XLOOKUP($A697&amp;$B697,'AGOSTO 2'!$BC$11:$BC$40&amp;'AGOSTO 2'!$BD$11:$BD$40,'AGOSTO 2'!$CL$11:$CL$40,"A"))/1%,"")</f>
        <v/>
      </c>
      <c r="DR697" s="188" t="str">
        <f t="array" ref="DR697">IFERROR(_xlfn.XLOOKUP($A697&amp;$B697,SEPTIEMBRE!$D$11:$D$40&amp;SEPTIEMBRE!$E$11:$E$40,SEPTIEMBRE!$AM$11:$AM$40,_xlfn.XLOOKUP($A697&amp;$B697,SEPTIEMBRE!$BC$11:$BC$40&amp;SEPTIEMBRE!$BD$11:$BD$40,SEPTIEMBRE!$CL$11:$CL$40,"A"))/1%,"")</f>
        <v/>
      </c>
      <c r="DS697" s="188" t="str">
        <f t="array" ref="DS697">IFERROR(_xlfn.XLOOKUP($A697&amp;$B697,'SEPTIEMBRE 2'!$D$11:$D$40&amp;'SEPTIEMBRE 2'!$E$11:$E$40,'SEPTIEMBRE 2'!$AM$11:$AM$40,_xlfn.XLOOKUP($A697&amp;$B697,'SEPTIEMBRE 2'!$BC$11:$BC$40&amp;'SEPTIEMBRE 2'!$BD$11:$BD$40,'SEPTIEMBRE 2'!$CL$11:$CL$40,"A"))/1%,"")</f>
        <v/>
      </c>
      <c r="DT697" s="188" t="str">
        <f t="array" ref="DT697">IFERROR(_xlfn.XLOOKUP($A697&amp;$B697,'SEPTIEMBRE 3'!$D$11:$D$40&amp;'SEPTIEMBRE 3'!$E$11:$E$40,'SEPTIEMBRE 3'!$AM$11:$AM$40,_xlfn.XLOOKUP($A697&amp;$B697,'SEPTIEMBRE 3'!$BC$11:$BC$40&amp;'SEPTIEMBRE 3'!$BD$11:$BD$40,'SEPTIEMBRE 3'!$CL$11:$CL$40,"A"))/1%,"")</f>
        <v/>
      </c>
      <c r="DU697" s="188" t="str">
        <f t="array" ref="DU697">IFERROR(_xlfn.XLOOKUP($A697&amp;$B697,OCTUBRE!$D$11:$D$40&amp;OCTUBRE!$E$11:$E$40,OCTUBRE!$AM$11:$AM$40,_xlfn.XLOOKUP($A697&amp;$B697,OCTUBRE!$BC$11:$BC$40&amp;OCTUBRE!$BD$11:$BD$40,OCTUBRE!$CL$11:$CL$40,"A"))/1%,"")</f>
        <v/>
      </c>
      <c r="DV697" s="188" t="str">
        <f t="array" ref="DV697">IFERROR(_xlfn.XLOOKUP($A697&amp;$B697,'OCTUBRE 2'!$D$11:$D$40&amp;'OCTUBRE 2'!$E$11:$E$40,'OCTUBRE 2'!$AM$11:$AM$40,_xlfn.XLOOKUP($A697&amp;$B697,'OCTUBRE 2'!$BC$11:$BC$40&amp;'OCTUBRE 2'!$BD$11:$BD$40,'OCTUBRE 2'!$CL$11:$CL$40,"A"))/1%,"")</f>
        <v/>
      </c>
      <c r="DW697" s="188" t="str">
        <f t="array" ref="DW697">IFERROR(_xlfn.XLOOKUP($A697&amp;$B697,NOVIEMBRE!$D$11:$D$40&amp;NOVIEMBRE!$E$11:$E$40,NOVIEMBRE!$AM$11:$AM$40,_xlfn.XLOOKUP($A697&amp;$B697,NOVIEMBRE!$BC$11:$BC$40&amp;NOVIEMBRE!$BD$11:$BD$40,NOVIEMBRE!$CL$11:$CL$40,"A"))/1%,"")</f>
        <v/>
      </c>
      <c r="DX697" s="188" t="str">
        <f t="array" ref="DX697">IFERROR(_xlfn.XLOOKUP($A697&amp;$B697,'NOVIEMBRE 2'!$D$11:$D$40&amp;'NOVIEMBRE 2'!$E$11:$E$40,'NOVIEMBRE 2'!$AM$11:$AM$40,_xlfn.XLOOKUP($A697&amp;$B697,'NOVIEMBRE 2'!$BC$11:$BC$40&amp;'NOVIEMBRE 2'!$BD$11:$BD$40,'NOVIEMBRE 2'!$CL$11:$CL$40,"A"))/1%,"")</f>
        <v/>
      </c>
      <c r="DY697" s="188" t="str">
        <f t="array" ref="DY697">IFERROR(_xlfn.XLOOKUP($A697&amp;$B697,DICIEMBRE!$D$11:$D$40&amp;DICIEMBRE!$E$11:$E$40,DICIEMBRE!$AM$11:$AM$40,_xlfn.XLOOKUP($A697&amp;$B697,DICIEMBRE!$BC$11:$BC$40&amp;DICIEMBRE!$BD$11:$BD$40,DICIEMBRE!$CL$11:$CL$40,"A"))/1%,"")</f>
        <v/>
      </c>
      <c r="DZ697" s="381" t="str">
        <f t="shared" si="9"/>
        <v>-</v>
      </c>
      <c r="EA697" s="381" t="str">
        <f t="shared" si="10"/>
        <v>-</v>
      </c>
      <c r="EB697" s="381" t="str">
        <f t="shared" si="11"/>
        <v>-</v>
      </c>
      <c r="EC697" s="381" t="str">
        <f t="shared" si="12"/>
        <v>-</v>
      </c>
      <c r="ED697" s="381" t="str">
        <f t="shared" si="13"/>
        <v>-</v>
      </c>
      <c r="EE697" s="381" t="str">
        <f t="shared" si="14"/>
        <v>-</v>
      </c>
      <c r="EF697" s="381" t="str">
        <f t="shared" si="15"/>
        <v>-</v>
      </c>
      <c r="EG697" s="381" t="str">
        <f t="shared" si="16"/>
        <v>-</v>
      </c>
      <c r="EH697" s="381" t="str">
        <f t="shared" si="17"/>
        <v>-</v>
      </c>
      <c r="EI697" s="188" t="str">
        <f t="shared" si="18"/>
        <v/>
      </c>
      <c r="EJ697" s="382"/>
      <c r="EK697" s="382"/>
      <c r="EL697" s="383"/>
      <c r="EM697" s="21"/>
      <c r="EN697" s="384">
        <f t="array" ref="EN697">IFERROR(_xlfn.XLOOKUP($A697&amp;$B697,MARZO!$D$11:$D$40&amp;MARZO!$E$11:$E$40,MARZO!$AK$11:$AK$40,_xlfn.XLOOKUP($A697&amp;$B697,MARZO!$BC$11:$BC$40&amp;MARZO!$BD$11:$BD$40,MARZO!$CJ$11:$CJ$40,"A")),"")</f>
        <v>0</v>
      </c>
      <c r="EO697" s="384">
        <f t="array" ref="EO697">IFERROR(_xlfn.XLOOKUP($A697&amp;$B697,ABRIL!$D$11:$D$40&amp;ABRIL!$E$11:$E$40,ABRIL!$AK$11:$AK$40,_xlfn.XLOOKUP($A697&amp;$B697,ABRIL!$BC$11:$BC$40&amp;ABRIL!$BD$11:$BD$40,ABRIL!$CJ$11:$CJ$40,"A")),"")</f>
        <v>0</v>
      </c>
      <c r="EP697" s="384">
        <f t="array" ref="EP697">IFERROR(_xlfn.XLOOKUP($A697&amp;$B697,'ABRIL 2'!$D$11:$D$40&amp;'ABRIL 2'!$E$11:$E$40,'ABRIL 2'!$AK$11:$AK$40,_xlfn.XLOOKUP($A697&amp;$B697,'ABRIL 2'!$BC$11:$BC$40&amp;'ABRIL 2'!$BD$11:$BD$40,'ABRIL 2'!$CJ$11:$CJ$40,"A")),"")</f>
        <v>0</v>
      </c>
      <c r="EQ697" s="384">
        <f t="array" ref="EQ697">IFERROR(_xlfn.XLOOKUP($A697&amp;$B697,MAYO!$D$11:$D$40&amp;MAYO!$E$11:$E$40,MAYO!$AK$11:$AK$40,_xlfn.XLOOKUP($A697&amp;$B697,MAYO!$BC$11:$BC$40&amp;MAYO!$BD$11:$BD$40,MAYO!$CJ$11:$CJ$40,"A")),"")</f>
        <v>0</v>
      </c>
      <c r="ER697" s="384">
        <f t="array" ref="ER697">IFERROR(_xlfn.XLOOKUP($A697&amp;$B697,'MAYO 2'!$D$11:$D$40&amp;'MAYO 2'!$E$11:$E$40,'MAYO 2'!$AK$11:$AK$40,_xlfn.XLOOKUP($A697&amp;$B697,'MAYO 2'!$BC$11:$BC$40&amp;'MAYO 2'!$BD$11:$BD$40,'MAYO 2'!$CJ$11:$CJ$40,"A")),"")</f>
        <v>0</v>
      </c>
      <c r="ES697" s="384">
        <f t="array" ref="ES697">IFERROR(_xlfn.XLOOKUP($A697&amp;$B697,JUNIO!$D$11:$D$40&amp;JUNIO!$E$11:$E$40,JUNIO!$AK$11:$AK$40,_xlfn.XLOOKUP($A697&amp;$B697,JUNIO!$BC$11:$BC$40&amp;JUNIO!$BD$11:$BD$40,JUNIO!$CJ$11:$CJ$40,"A")),"")</f>
        <v>0</v>
      </c>
      <c r="ET697" s="384">
        <f t="array" ref="ET697">IFERROR(_xlfn.XLOOKUP($A697&amp;$B697,'JUNIO 2'!$D$11:$D$40&amp;'JUNIO 2'!$E$11:$E$40,'JUNIO 2'!$AK$11:$AK$40,_xlfn.XLOOKUP($A697&amp;$B697,'JUNIO 2'!$BC$11:$BC$40&amp;'JUNIO 2'!$BD$11:$BD$40,'JUNIO 2'!$CJ$11:$CJ$40,"A")),"")</f>
        <v>0</v>
      </c>
      <c r="EU697" s="384">
        <f t="array" ref="EU697">IFERROR(_xlfn.XLOOKUP($A697&amp;$B697,JULIO!$D$11:$D$40&amp;JULIO!$E$11:$E$40,JULIO!$AK$11:$AK$40,_xlfn.XLOOKUP($A697&amp;$B697,JULIO!$BC$11:$BC$40&amp;JULIO!$BD$11:$BD$40,JULIO!$CJ$11:$CJ$40,"A")),"")</f>
        <v>0</v>
      </c>
      <c r="EV697" s="384">
        <f t="array" ref="EV697">IFERROR(_xlfn.XLOOKUP($A697&amp;$B697,'JULIO 2'!$D$11:$D$40&amp;'JULIO 2'!$E$11:$E$40,'JULIO 2'!$AK$11:$AK$40,_xlfn.XLOOKUP($A697&amp;$B697,'JULIO 2'!$BC$11:$BC$40&amp;'JULIO 2'!$BD$11:$BD$40,'JULIO 2'!$CJ$11:$CJ$40,"A")),"")</f>
        <v>0</v>
      </c>
      <c r="EW697" s="384">
        <f t="array" ref="EW697">IFERROR(_xlfn.XLOOKUP($A697&amp;$B697,AGOSTO!$D$11:$D$40&amp;AGOSTO!$E$11:$E$40,AGOSTO!$AK$11:$AK$40,_xlfn.XLOOKUP($A697&amp;$B697,AGOSTO!$BC$11:$BC$40&amp;AGOSTO!$BD$11:$BD$40,AGOSTO!$CJ$11:$CJ$40,"A")),"")</f>
        <v>0</v>
      </c>
      <c r="EX697" s="384">
        <f t="array" ref="EX697">IFERROR(_xlfn.XLOOKUP($A697&amp;$B697,'AGOSTO 2'!$D$11:$D$40&amp;'AGOSTO 2'!$E$11:$E$40,'AGOSTO 2'!$AK$11:$AK$40,_xlfn.XLOOKUP($A697&amp;$B697,'AGOSTO 2'!$BC$11:$BC$40&amp;'AGOSTO 2'!$BD$11:$BD$40,'AGOSTO 2'!$CJ$11:$CJ$40,"A")),"")</f>
        <v>0</v>
      </c>
      <c r="EY697" s="384">
        <f t="array" ref="EY697">IFERROR(_xlfn.XLOOKUP($A697&amp;$B697,SEPTIEMBRE!$D$11:$D$40&amp;SEPTIEMBRE!$E$11:$E$40,SEPTIEMBRE!$AK$11:$AK$40,_xlfn.XLOOKUP($A697&amp;$B697,SEPTIEMBRE!$BC$11:$BC$40&amp;SEPTIEMBRE!$BD$11:$BD$40,SEPTIEMBRE!$CJ$11:$CJ$40,"A")),"")</f>
        <v>0</v>
      </c>
      <c r="EZ697" s="384">
        <f t="array" ref="EZ697">IFERROR(_xlfn.XLOOKUP($A697&amp;$B697,'SEPTIEMBRE 2'!$D$11:$D$40&amp;'SEPTIEMBRE 2'!$E$11:$E$40,'SEPTIEMBRE 2'!$AK$11:$AK$40,_xlfn.XLOOKUP($A697&amp;$B697,'SEPTIEMBRE 2'!$BC$11:$BC$40&amp;'SEPTIEMBRE 2'!$BD$11:$BD$40,'SEPTIEMBRE 2'!$CJ$11:$CJ$40,"A")),"")</f>
        <v>0</v>
      </c>
      <c r="FA697" s="384">
        <f t="array" ref="FA697">IFERROR(_xlfn.XLOOKUP($A697&amp;$B697,'SEPTIEMBRE 3'!$D$11:$D$40&amp;'SEPTIEMBRE 3'!$E$11:$E$40,'SEPTIEMBRE 3'!$AK$11:$AK$40,_xlfn.XLOOKUP($A697&amp;$B697,'SEPTIEMBRE 3'!$BC$11:$BC$40&amp;'SEPTIEMBRE 3'!$BD$11:$BD$40,'SEPTIEMBRE 3'!$CJ$11:$CJ$40,"A")),"")</f>
        <v>0</v>
      </c>
      <c r="FB697" s="384">
        <f t="array" ref="FB697">IFERROR(_xlfn.XLOOKUP($A697&amp;$B697,OCTUBRE!$D$11:$D$40&amp;OCTUBRE!$E$11:$E$40,OCTUBRE!$AK$11:$AK$40,_xlfn.XLOOKUP($A697&amp;$B697,OCTUBRE!$BC$11:$BC$40&amp;OCTUBRE!$BD$11:$BD$40,OCTUBRE!$CJ$11:$CJ$40,"A")),"")</f>
        <v>0</v>
      </c>
      <c r="FC697" s="384">
        <f t="array" ref="FC697">IFERROR(_xlfn.XLOOKUP($A697&amp;$B697,'OCTUBRE 2'!$D$11:$D$40&amp;'OCTUBRE 2'!$E$11:$E$40,'OCTUBRE 2'!$AK$11:$AK$40,_xlfn.XLOOKUP($A697&amp;$B697,'OCTUBRE 2'!$BC$11:$BC$40&amp;'OCTUBRE 2'!$BD$11:$BD$40,'OCTUBRE 2'!$CJ$11:$CJ$40,"A")),"")</f>
        <v>0</v>
      </c>
      <c r="FD697" s="384">
        <f t="array" ref="FD697">IFERROR(_xlfn.XLOOKUP($A697&amp;$B697,NOVIEMBRE!$D$11:$D$40&amp;NOVIEMBRE!$E$11:$E$40,NOVIEMBRE!$AK$11:$AK$40,_xlfn.XLOOKUP($A697&amp;$B697,NOVIEMBRE!$BC$11:$BC$40&amp;NOVIEMBRE!$BD$11:$BD$40,NOVIEMBRE!$CJ$11:$CJ$40,"A")),"")</f>
        <v>0</v>
      </c>
      <c r="FE697" s="384">
        <f t="array" ref="FE697">IFERROR(_xlfn.XLOOKUP($A697&amp;$B697,'NOVIEMBRE 2'!$D$11:$D$40&amp;'NOVIEMBRE 2'!$E$11:$E$40,'NOVIEMBRE 2'!$AK$11:$AK$40,_xlfn.XLOOKUP($A697&amp;$B697,'NOVIEMBRE 2'!$BC$11:$BC$40&amp;'NOVIEMBRE 2'!$BD$11:$BD$40,'NOVIEMBRE 2'!$CJ$11:$CJ$40,"A")),"")</f>
        <v>0</v>
      </c>
      <c r="FF697" s="385">
        <f t="array" ref="FF697">IFERROR(_xlfn.XLOOKUP($A697&amp;$B697,DICIEMBRE!$D$11:$D$40&amp;DICIEMBRE!$E$11:$E$40,DICIEMBRE!$AK$11:$AK$40,_xlfn.XLOOKUP($A697&amp;$B697,DICIEMBRE!$BC$11:$BC$40&amp;DICIEMBRE!$BD$11:$BD$40,DICIEMBRE!$CJ$11:$CJ$40,"A")),"")</f>
        <v>0</v>
      </c>
      <c r="FG697" s="386" t="str">
        <f t="shared" si="19"/>
        <v/>
      </c>
      <c r="FH697" s="386" t="str">
        <f t="array" ref="FH697">IF(
 COUNT(DZ697:EH697)=0,
 "-",
 IF(
  COUNT(DZ697:EH697) &lt; COUNTA(DZ697:EH697),
  REPT("🟩", ROUND(COUNT(DZ697:EH697)/COUNTA(DZ697:EH697)*5, 0)) &amp;
  REPT("⬜", 5 - ROUND(COUNT(DZ697:EH697)/COUNTA(DZ697:EH697)*5, 0)),
  IF(
    AVERAGE(IF(DZ697:EH697&lt;&gt;"", DZ697:EH697, )) &gt;= 70, "🟩🟩🟩🟩🟩",
    IF(
      AVERAGE(IF(DZ697:EH697&lt;&gt;"",DZ697:EH697, )) &gt;= 56, "🟨🟨🟨🟨🟨",
      "🟥🟥🟥🟥🟥"
    )
  )
 )
)
</f>
        <v>-</v>
      </c>
    </row>
    <row r="698" ht="15.75" customHeight="1">
      <c r="A698" s="168"/>
      <c r="B698" s="169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1"/>
      <c r="N698" s="172" t="str">
        <f t="shared" si="1"/>
        <v/>
      </c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2" t="str">
        <f t="shared" si="2"/>
        <v/>
      </c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2" t="str">
        <f t="shared" si="3"/>
        <v/>
      </c>
      <c r="AM698" s="173"/>
      <c r="AN698" s="173"/>
      <c r="AO698" s="173"/>
      <c r="AP698" s="173"/>
      <c r="AQ698" s="173"/>
      <c r="AR698" s="173"/>
      <c r="AS698" s="173"/>
      <c r="AT698" s="173"/>
      <c r="AU698" s="173"/>
      <c r="AV698" s="171"/>
      <c r="AW698" s="171"/>
      <c r="AX698" s="172" t="str">
        <f t="shared" si="4"/>
        <v/>
      </c>
      <c r="AY698" s="173"/>
      <c r="AZ698" s="173"/>
      <c r="BA698" s="173"/>
      <c r="BB698" s="173"/>
      <c r="BC698" s="173"/>
      <c r="BD698" s="173"/>
      <c r="BE698" s="173"/>
      <c r="BF698" s="173"/>
      <c r="BG698" s="173"/>
      <c r="BH698" s="173"/>
      <c r="BI698" s="173"/>
      <c r="BJ698" s="172" t="str">
        <f t="shared" si="5"/>
        <v/>
      </c>
      <c r="BK698" s="173"/>
      <c r="BL698" s="173"/>
      <c r="BM698" s="173"/>
      <c r="BN698" s="173"/>
      <c r="BO698" s="173"/>
      <c r="BP698" s="173"/>
      <c r="BQ698" s="173"/>
      <c r="BR698" s="173"/>
      <c r="BS698" s="173"/>
      <c r="BT698" s="173"/>
      <c r="BU698" s="173"/>
      <c r="BV698" s="172" t="str">
        <f t="shared" si="6"/>
        <v/>
      </c>
      <c r="BW698" s="173"/>
      <c r="BX698" s="173"/>
      <c r="BY698" s="173"/>
      <c r="BZ698" s="171"/>
      <c r="CA698" s="171"/>
      <c r="CB698" s="171"/>
      <c r="CC698" s="171"/>
      <c r="CD698" s="171"/>
      <c r="CE698" s="171"/>
      <c r="CF698" s="171"/>
      <c r="CG698" s="171"/>
      <c r="CH698" s="172" t="str">
        <f t="shared" si="7"/>
        <v/>
      </c>
      <c r="CI698" s="171"/>
      <c r="CJ698" s="173"/>
      <c r="CK698" s="173"/>
      <c r="CL698" s="173"/>
      <c r="CM698" s="173"/>
      <c r="CN698" s="171"/>
      <c r="CO698" s="171"/>
      <c r="CP698" s="171"/>
      <c r="CQ698" s="173"/>
      <c r="CR698" s="171"/>
      <c r="CS698" s="171"/>
      <c r="CT698" s="172" t="str">
        <f t="shared" si="8"/>
        <v/>
      </c>
      <c r="CU698" s="172"/>
      <c r="CV698" s="172"/>
      <c r="CW698" s="172"/>
      <c r="CX698" s="172"/>
      <c r="CY698" s="172"/>
      <c r="CZ698" s="172"/>
      <c r="DA698" s="172"/>
      <c r="DB698" s="172"/>
      <c r="DC698" s="172"/>
      <c r="DD698" s="172"/>
      <c r="DE698" s="172"/>
      <c r="DF698" s="172"/>
      <c r="DG698" s="188" t="str">
        <f t="array" ref="DG698">IFERROR(_xlfn.XLOOKUP($A698&amp;B698,MARZO!$D$11:$D$40&amp;MARZO!$E$11:$E$40,MARZO!$AM$11:$AM$40,_xlfn.XLOOKUP($A698&amp;$B698,MARZO!$BC$11:$BC$40&amp;MARZO!$BD$11:$BD$40,MARZO!$CL$11:$CL$40,"A"))/1%,"")</f>
        <v/>
      </c>
      <c r="DH698" s="188" t="str">
        <f t="array" ref="DH698">IFERROR(_xlfn.XLOOKUP($A698&amp;$B698,ABRIL!$D$11:$D$40&amp;ABRIL!$E$11:$E$40,ABRIL!$AM$11:$AM$40,_xlfn.XLOOKUP($A698&amp;$B698,ABRIL!$BC$11:$BC$40&amp;ABRIL!$BD$11:$BD$40,ABRIL!$CL$11:$CL$40,"A"))/1%,"")</f>
        <v/>
      </c>
      <c r="DI698" s="188" t="str">
        <f t="array" ref="DI698">IFERROR(_xlfn.XLOOKUP($A698&amp;$B698,'ABRIL 2'!$D$11:$D$40&amp;'ABRIL 2'!$E$11:$E$40,'ABRIL 2'!$AM$11:$AM$40,_xlfn.XLOOKUP($A698&amp;$B698,'ABRIL 2'!$BC$11:$BC$40&amp;'ABRIL 2'!$BD$11:$BD$40,'ABRIL 2'!$CL$11:$CL$40,"A"))/1%,"")</f>
        <v/>
      </c>
      <c r="DJ698" s="188" t="str">
        <f t="array" ref="DJ698">IFERROR(_xlfn.XLOOKUP($A698&amp;$B698,MAYO!$D$11:$D$40&amp;MAYO!$E$11:$E$40,MAYO!$AM$11:$AM$40,_xlfn.XLOOKUP($A698&amp;$B698,MAYO!$BC$11:$BC$40&amp;MAYO!$BD$11:$BD$40,MAYO!$CL$11:$CL$40,"A"))/1%,"")</f>
        <v/>
      </c>
      <c r="DK698" s="188" t="str">
        <f t="array" ref="DK698">IFERROR(_xlfn.XLOOKUP($A698&amp;$B698,'MAYO 2'!$D$11:$D$40&amp;'MAYO 2'!$E$11:$E$40,'MAYO 2'!$AM$11:$AM$40,_xlfn.XLOOKUP($A698&amp;$B698,'MAYO 2'!$BC$11:$BC$40&amp;'MAYO 2'!$BD$11:$BD$40,'MAYO 2'!$CL$11:$CL$40,"A"))/1%,"")</f>
        <v/>
      </c>
      <c r="DL698" s="188" t="str">
        <f t="array" ref="DL698">IFERROR(_xlfn.XLOOKUP($A698&amp;$B698,JUNIO!$D$11:$D$40&amp;JUNIO!$E$11:$E$40,JUNIO!$AM$11:$AM$40,_xlfn.XLOOKUP($A698&amp;$B698,JUNIO!$BC$11:$BC$40&amp;JUNIO!$BD$11:$BD$40,JUNIO!$CL$11:$CL$40,"A"))/1%,"")</f>
        <v/>
      </c>
      <c r="DM698" s="188" t="str">
        <f t="array" ref="DM698">IFERROR(_xlfn.XLOOKUP($A698&amp;$B698,'JUNIO 2'!$D$11:$D$40&amp;'JUNIO 2'!$E$11:$E$40,'JUNIO 2'!$AM$11:$AM$40,_xlfn.XLOOKUP($A698&amp;$B698,'JUNIO 2'!$BC$11:$BC$40&amp;'JUNIO 2'!$BD$11:$BD$40,'JUNIO 2'!$CL$11:$CL$40,"A"))/1%,"")</f>
        <v/>
      </c>
      <c r="DN698" s="188" t="str">
        <f t="array" ref="DN698">IFERROR(_xlfn.XLOOKUP($A698&amp;$B698,JULIO!$D$11:$D$40&amp;JULIO!$E$11:$E$40,JULIO!$AM$11:$AM$40,_xlfn.XLOOKUP($A698&amp;$B698,JULIO!$BC$11:$BC$40&amp;JULIO!$BD$11:$BD$40,JULIO!$CL$11:$CL$40,"A"))/1%,"")</f>
        <v/>
      </c>
      <c r="DO698" s="188" t="str">
        <f t="array" ref="DO698">IFERROR(_xlfn.XLOOKUP($A698&amp;$B698,'JULIO 2'!$D$11:$D$40&amp;'JULIO 2'!$E$11:$E$40,'JULIO 2'!$AM$11:$AM$40,_xlfn.XLOOKUP($A698&amp;$B698,'JULIO 2'!$BC$11:$BC$40&amp;'JULIO 2'!$BD$11:$BD$40,'JULIO 2'!$CL$11:$CL$40,"A"))/1%,"")</f>
        <v/>
      </c>
      <c r="DP698" s="188" t="str">
        <f t="array" ref="DP698">IFERROR(_xlfn.XLOOKUP($A698&amp;$B698,AGOSTO!$D$11:$D$40&amp;AGOSTO!$E$11:$E$40,AGOSTO!$AM$11:$AM$40,_xlfn.XLOOKUP($A698&amp;$B698,AGOSTO!$BC$11:$BC$40&amp;AGOSTO!$BD$11:$BD$40,AGOSTO!$CL$11:$CL$40,"A"))/1%,"")</f>
        <v/>
      </c>
      <c r="DQ698" s="188" t="str">
        <f t="array" ref="DQ698">IFERROR(_xlfn.XLOOKUP($A698&amp;$B698,'AGOSTO 2'!$D$11:$D$40&amp;'AGOSTO 2'!$E$11:$E$40,'AGOSTO 2'!$AM$11:$AM$40,_xlfn.XLOOKUP($A698&amp;$B698,'AGOSTO 2'!$BC$11:$BC$40&amp;'AGOSTO 2'!$BD$11:$BD$40,'AGOSTO 2'!$CL$11:$CL$40,"A"))/1%,"")</f>
        <v/>
      </c>
      <c r="DR698" s="188" t="str">
        <f t="array" ref="DR698">IFERROR(_xlfn.XLOOKUP($A698&amp;$B698,SEPTIEMBRE!$D$11:$D$40&amp;SEPTIEMBRE!$E$11:$E$40,SEPTIEMBRE!$AM$11:$AM$40,_xlfn.XLOOKUP($A698&amp;$B698,SEPTIEMBRE!$BC$11:$BC$40&amp;SEPTIEMBRE!$BD$11:$BD$40,SEPTIEMBRE!$CL$11:$CL$40,"A"))/1%,"")</f>
        <v/>
      </c>
      <c r="DS698" s="188" t="str">
        <f t="array" ref="DS698">IFERROR(_xlfn.XLOOKUP($A698&amp;$B698,'SEPTIEMBRE 2'!$D$11:$D$40&amp;'SEPTIEMBRE 2'!$E$11:$E$40,'SEPTIEMBRE 2'!$AM$11:$AM$40,_xlfn.XLOOKUP($A698&amp;$B698,'SEPTIEMBRE 2'!$BC$11:$BC$40&amp;'SEPTIEMBRE 2'!$BD$11:$BD$40,'SEPTIEMBRE 2'!$CL$11:$CL$40,"A"))/1%,"")</f>
        <v/>
      </c>
      <c r="DT698" s="188" t="str">
        <f t="array" ref="DT698">IFERROR(_xlfn.XLOOKUP($A698&amp;$B698,'SEPTIEMBRE 3'!$D$11:$D$40&amp;'SEPTIEMBRE 3'!$E$11:$E$40,'SEPTIEMBRE 3'!$AM$11:$AM$40,_xlfn.XLOOKUP($A698&amp;$B698,'SEPTIEMBRE 3'!$BC$11:$BC$40&amp;'SEPTIEMBRE 3'!$BD$11:$BD$40,'SEPTIEMBRE 3'!$CL$11:$CL$40,"A"))/1%,"")</f>
        <v/>
      </c>
      <c r="DU698" s="188" t="str">
        <f t="array" ref="DU698">IFERROR(_xlfn.XLOOKUP($A698&amp;$B698,OCTUBRE!$D$11:$D$40&amp;OCTUBRE!$E$11:$E$40,OCTUBRE!$AM$11:$AM$40,_xlfn.XLOOKUP($A698&amp;$B698,OCTUBRE!$BC$11:$BC$40&amp;OCTUBRE!$BD$11:$BD$40,OCTUBRE!$CL$11:$CL$40,"A"))/1%,"")</f>
        <v/>
      </c>
      <c r="DV698" s="188" t="str">
        <f t="array" ref="DV698">IFERROR(_xlfn.XLOOKUP($A698&amp;$B698,'OCTUBRE 2'!$D$11:$D$40&amp;'OCTUBRE 2'!$E$11:$E$40,'OCTUBRE 2'!$AM$11:$AM$40,_xlfn.XLOOKUP($A698&amp;$B698,'OCTUBRE 2'!$BC$11:$BC$40&amp;'OCTUBRE 2'!$BD$11:$BD$40,'OCTUBRE 2'!$CL$11:$CL$40,"A"))/1%,"")</f>
        <v/>
      </c>
      <c r="DW698" s="188" t="str">
        <f t="array" ref="DW698">IFERROR(_xlfn.XLOOKUP($A698&amp;$B698,NOVIEMBRE!$D$11:$D$40&amp;NOVIEMBRE!$E$11:$E$40,NOVIEMBRE!$AM$11:$AM$40,_xlfn.XLOOKUP($A698&amp;$B698,NOVIEMBRE!$BC$11:$BC$40&amp;NOVIEMBRE!$BD$11:$BD$40,NOVIEMBRE!$CL$11:$CL$40,"A"))/1%,"")</f>
        <v/>
      </c>
      <c r="DX698" s="188" t="str">
        <f t="array" ref="DX698">IFERROR(_xlfn.XLOOKUP($A698&amp;$B698,'NOVIEMBRE 2'!$D$11:$D$40&amp;'NOVIEMBRE 2'!$E$11:$E$40,'NOVIEMBRE 2'!$AM$11:$AM$40,_xlfn.XLOOKUP($A698&amp;$B698,'NOVIEMBRE 2'!$BC$11:$BC$40&amp;'NOVIEMBRE 2'!$BD$11:$BD$40,'NOVIEMBRE 2'!$CL$11:$CL$40,"A"))/1%,"")</f>
        <v/>
      </c>
      <c r="DY698" s="188" t="str">
        <f t="array" ref="DY698">IFERROR(_xlfn.XLOOKUP($A698&amp;$B698,DICIEMBRE!$D$11:$D$40&amp;DICIEMBRE!$E$11:$E$40,DICIEMBRE!$AM$11:$AM$40,_xlfn.XLOOKUP($A698&amp;$B698,DICIEMBRE!$BC$11:$BC$40&amp;DICIEMBRE!$BD$11:$BD$40,DICIEMBRE!$CL$11:$CL$40,"A"))/1%,"")</f>
        <v/>
      </c>
      <c r="DZ698" s="381" t="str">
        <f t="shared" si="9"/>
        <v>-</v>
      </c>
      <c r="EA698" s="381" t="str">
        <f t="shared" si="10"/>
        <v>-</v>
      </c>
      <c r="EB698" s="381" t="str">
        <f t="shared" si="11"/>
        <v>-</v>
      </c>
      <c r="EC698" s="381" t="str">
        <f t="shared" si="12"/>
        <v>-</v>
      </c>
      <c r="ED698" s="381" t="str">
        <f t="shared" si="13"/>
        <v>-</v>
      </c>
      <c r="EE698" s="381" t="str">
        <f t="shared" si="14"/>
        <v>-</v>
      </c>
      <c r="EF698" s="381" t="str">
        <f t="shared" si="15"/>
        <v>-</v>
      </c>
      <c r="EG698" s="381" t="str">
        <f t="shared" si="16"/>
        <v>-</v>
      </c>
      <c r="EH698" s="381" t="str">
        <f t="shared" si="17"/>
        <v>-</v>
      </c>
      <c r="EI698" s="188" t="str">
        <f t="shared" si="18"/>
        <v/>
      </c>
      <c r="EJ698" s="382"/>
      <c r="EK698" s="382"/>
      <c r="EL698" s="383"/>
      <c r="EM698" s="21"/>
      <c r="EN698" s="384">
        <f t="array" ref="EN698">IFERROR(_xlfn.XLOOKUP($A698&amp;$B698,MARZO!$D$11:$D$40&amp;MARZO!$E$11:$E$40,MARZO!$AK$11:$AK$40,_xlfn.XLOOKUP($A698&amp;$B698,MARZO!$BC$11:$BC$40&amp;MARZO!$BD$11:$BD$40,MARZO!$CJ$11:$CJ$40,"A")),"")</f>
        <v>0</v>
      </c>
      <c r="EO698" s="384">
        <f t="array" ref="EO698">IFERROR(_xlfn.XLOOKUP($A698&amp;$B698,ABRIL!$D$11:$D$40&amp;ABRIL!$E$11:$E$40,ABRIL!$AK$11:$AK$40,_xlfn.XLOOKUP($A698&amp;$B698,ABRIL!$BC$11:$BC$40&amp;ABRIL!$BD$11:$BD$40,ABRIL!$CJ$11:$CJ$40,"A")),"")</f>
        <v>0</v>
      </c>
      <c r="EP698" s="384">
        <f t="array" ref="EP698">IFERROR(_xlfn.XLOOKUP($A698&amp;$B698,'ABRIL 2'!$D$11:$D$40&amp;'ABRIL 2'!$E$11:$E$40,'ABRIL 2'!$AK$11:$AK$40,_xlfn.XLOOKUP($A698&amp;$B698,'ABRIL 2'!$BC$11:$BC$40&amp;'ABRIL 2'!$BD$11:$BD$40,'ABRIL 2'!$CJ$11:$CJ$40,"A")),"")</f>
        <v>0</v>
      </c>
      <c r="EQ698" s="384">
        <f t="array" ref="EQ698">IFERROR(_xlfn.XLOOKUP($A698&amp;$B698,MAYO!$D$11:$D$40&amp;MAYO!$E$11:$E$40,MAYO!$AK$11:$AK$40,_xlfn.XLOOKUP($A698&amp;$B698,MAYO!$BC$11:$BC$40&amp;MAYO!$BD$11:$BD$40,MAYO!$CJ$11:$CJ$40,"A")),"")</f>
        <v>0</v>
      </c>
      <c r="ER698" s="384">
        <f t="array" ref="ER698">IFERROR(_xlfn.XLOOKUP($A698&amp;$B698,'MAYO 2'!$D$11:$D$40&amp;'MAYO 2'!$E$11:$E$40,'MAYO 2'!$AK$11:$AK$40,_xlfn.XLOOKUP($A698&amp;$B698,'MAYO 2'!$BC$11:$BC$40&amp;'MAYO 2'!$BD$11:$BD$40,'MAYO 2'!$CJ$11:$CJ$40,"A")),"")</f>
        <v>0</v>
      </c>
      <c r="ES698" s="384">
        <f t="array" ref="ES698">IFERROR(_xlfn.XLOOKUP($A698&amp;$B698,JUNIO!$D$11:$D$40&amp;JUNIO!$E$11:$E$40,JUNIO!$AK$11:$AK$40,_xlfn.XLOOKUP($A698&amp;$B698,JUNIO!$BC$11:$BC$40&amp;JUNIO!$BD$11:$BD$40,JUNIO!$CJ$11:$CJ$40,"A")),"")</f>
        <v>0</v>
      </c>
      <c r="ET698" s="384">
        <f t="array" ref="ET698">IFERROR(_xlfn.XLOOKUP($A698&amp;$B698,'JUNIO 2'!$D$11:$D$40&amp;'JUNIO 2'!$E$11:$E$40,'JUNIO 2'!$AK$11:$AK$40,_xlfn.XLOOKUP($A698&amp;$B698,'JUNIO 2'!$BC$11:$BC$40&amp;'JUNIO 2'!$BD$11:$BD$40,'JUNIO 2'!$CJ$11:$CJ$40,"A")),"")</f>
        <v>0</v>
      </c>
      <c r="EU698" s="384">
        <f t="array" ref="EU698">IFERROR(_xlfn.XLOOKUP($A698&amp;$B698,JULIO!$D$11:$D$40&amp;JULIO!$E$11:$E$40,JULIO!$AK$11:$AK$40,_xlfn.XLOOKUP($A698&amp;$B698,JULIO!$BC$11:$BC$40&amp;JULIO!$BD$11:$BD$40,JULIO!$CJ$11:$CJ$40,"A")),"")</f>
        <v>0</v>
      </c>
      <c r="EV698" s="384">
        <f t="array" ref="EV698">IFERROR(_xlfn.XLOOKUP($A698&amp;$B698,'JULIO 2'!$D$11:$D$40&amp;'JULIO 2'!$E$11:$E$40,'JULIO 2'!$AK$11:$AK$40,_xlfn.XLOOKUP($A698&amp;$B698,'JULIO 2'!$BC$11:$BC$40&amp;'JULIO 2'!$BD$11:$BD$40,'JULIO 2'!$CJ$11:$CJ$40,"A")),"")</f>
        <v>0</v>
      </c>
      <c r="EW698" s="384">
        <f t="array" ref="EW698">IFERROR(_xlfn.XLOOKUP($A698&amp;$B698,AGOSTO!$D$11:$D$40&amp;AGOSTO!$E$11:$E$40,AGOSTO!$AK$11:$AK$40,_xlfn.XLOOKUP($A698&amp;$B698,AGOSTO!$BC$11:$BC$40&amp;AGOSTO!$BD$11:$BD$40,AGOSTO!$CJ$11:$CJ$40,"A")),"")</f>
        <v>0</v>
      </c>
      <c r="EX698" s="384">
        <f t="array" ref="EX698">IFERROR(_xlfn.XLOOKUP($A698&amp;$B698,'AGOSTO 2'!$D$11:$D$40&amp;'AGOSTO 2'!$E$11:$E$40,'AGOSTO 2'!$AK$11:$AK$40,_xlfn.XLOOKUP($A698&amp;$B698,'AGOSTO 2'!$BC$11:$BC$40&amp;'AGOSTO 2'!$BD$11:$BD$40,'AGOSTO 2'!$CJ$11:$CJ$40,"A")),"")</f>
        <v>0</v>
      </c>
      <c r="EY698" s="384">
        <f t="array" ref="EY698">IFERROR(_xlfn.XLOOKUP($A698&amp;$B698,SEPTIEMBRE!$D$11:$D$40&amp;SEPTIEMBRE!$E$11:$E$40,SEPTIEMBRE!$AK$11:$AK$40,_xlfn.XLOOKUP($A698&amp;$B698,SEPTIEMBRE!$BC$11:$BC$40&amp;SEPTIEMBRE!$BD$11:$BD$40,SEPTIEMBRE!$CJ$11:$CJ$40,"A")),"")</f>
        <v>0</v>
      </c>
      <c r="EZ698" s="384">
        <f t="array" ref="EZ698">IFERROR(_xlfn.XLOOKUP($A698&amp;$B698,'SEPTIEMBRE 2'!$D$11:$D$40&amp;'SEPTIEMBRE 2'!$E$11:$E$40,'SEPTIEMBRE 2'!$AK$11:$AK$40,_xlfn.XLOOKUP($A698&amp;$B698,'SEPTIEMBRE 2'!$BC$11:$BC$40&amp;'SEPTIEMBRE 2'!$BD$11:$BD$40,'SEPTIEMBRE 2'!$CJ$11:$CJ$40,"A")),"")</f>
        <v>0</v>
      </c>
      <c r="FA698" s="384">
        <f t="array" ref="FA698">IFERROR(_xlfn.XLOOKUP($A698&amp;$B698,'SEPTIEMBRE 3'!$D$11:$D$40&amp;'SEPTIEMBRE 3'!$E$11:$E$40,'SEPTIEMBRE 3'!$AK$11:$AK$40,_xlfn.XLOOKUP($A698&amp;$B698,'SEPTIEMBRE 3'!$BC$11:$BC$40&amp;'SEPTIEMBRE 3'!$BD$11:$BD$40,'SEPTIEMBRE 3'!$CJ$11:$CJ$40,"A")),"")</f>
        <v>0</v>
      </c>
      <c r="FB698" s="384">
        <f t="array" ref="FB698">IFERROR(_xlfn.XLOOKUP($A698&amp;$B698,OCTUBRE!$D$11:$D$40&amp;OCTUBRE!$E$11:$E$40,OCTUBRE!$AK$11:$AK$40,_xlfn.XLOOKUP($A698&amp;$B698,OCTUBRE!$BC$11:$BC$40&amp;OCTUBRE!$BD$11:$BD$40,OCTUBRE!$CJ$11:$CJ$40,"A")),"")</f>
        <v>0</v>
      </c>
      <c r="FC698" s="384">
        <f t="array" ref="FC698">IFERROR(_xlfn.XLOOKUP($A698&amp;$B698,'OCTUBRE 2'!$D$11:$D$40&amp;'OCTUBRE 2'!$E$11:$E$40,'OCTUBRE 2'!$AK$11:$AK$40,_xlfn.XLOOKUP($A698&amp;$B698,'OCTUBRE 2'!$BC$11:$BC$40&amp;'OCTUBRE 2'!$BD$11:$BD$40,'OCTUBRE 2'!$CJ$11:$CJ$40,"A")),"")</f>
        <v>0</v>
      </c>
      <c r="FD698" s="384">
        <f t="array" ref="FD698">IFERROR(_xlfn.XLOOKUP($A698&amp;$B698,NOVIEMBRE!$D$11:$D$40&amp;NOVIEMBRE!$E$11:$E$40,NOVIEMBRE!$AK$11:$AK$40,_xlfn.XLOOKUP($A698&amp;$B698,NOVIEMBRE!$BC$11:$BC$40&amp;NOVIEMBRE!$BD$11:$BD$40,NOVIEMBRE!$CJ$11:$CJ$40,"A")),"")</f>
        <v>0</v>
      </c>
      <c r="FE698" s="384">
        <f t="array" ref="FE698">IFERROR(_xlfn.XLOOKUP($A698&amp;$B698,'NOVIEMBRE 2'!$D$11:$D$40&amp;'NOVIEMBRE 2'!$E$11:$E$40,'NOVIEMBRE 2'!$AK$11:$AK$40,_xlfn.XLOOKUP($A698&amp;$B698,'NOVIEMBRE 2'!$BC$11:$BC$40&amp;'NOVIEMBRE 2'!$BD$11:$BD$40,'NOVIEMBRE 2'!$CJ$11:$CJ$40,"A")),"")</f>
        <v>0</v>
      </c>
      <c r="FF698" s="385">
        <f t="array" ref="FF698">IFERROR(_xlfn.XLOOKUP($A698&amp;$B698,DICIEMBRE!$D$11:$D$40&amp;DICIEMBRE!$E$11:$E$40,DICIEMBRE!$AK$11:$AK$40,_xlfn.XLOOKUP($A698&amp;$B698,DICIEMBRE!$BC$11:$BC$40&amp;DICIEMBRE!$BD$11:$BD$40,DICIEMBRE!$CJ$11:$CJ$40,"A")),"")</f>
        <v>0</v>
      </c>
      <c r="FG698" s="386" t="str">
        <f t="shared" si="19"/>
        <v/>
      </c>
      <c r="FH698" s="386" t="str">
        <f t="array" ref="FH698">IF(
 COUNT(DZ698:EH698)=0,
 "-",
 IF(
  COUNT(DZ698:EH698) &lt; COUNTA(DZ698:EH698),
  REPT("🟩", ROUND(COUNT(DZ698:EH698)/COUNTA(DZ698:EH698)*5, 0)) &amp;
  REPT("⬜", 5 - ROUND(COUNT(DZ698:EH698)/COUNTA(DZ698:EH698)*5, 0)),
  IF(
    AVERAGE(IF(DZ698:EH698&lt;&gt;"", DZ698:EH698, )) &gt;= 70, "🟩🟩🟩🟩🟩",
    IF(
      AVERAGE(IF(DZ698:EH698&lt;&gt;"",DZ698:EH698, )) &gt;= 56, "🟨🟨🟨🟨🟨",
      "🟥🟥🟥🟥🟥"
    )
  )
 )
)
</f>
        <v>-</v>
      </c>
    </row>
    <row r="699" ht="15.75" customHeight="1">
      <c r="A699" s="168"/>
      <c r="B699" s="169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1"/>
      <c r="N699" s="172" t="str">
        <f t="shared" si="1"/>
        <v/>
      </c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2" t="str">
        <f t="shared" si="2"/>
        <v/>
      </c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2" t="str">
        <f t="shared" si="3"/>
        <v/>
      </c>
      <c r="AM699" s="173"/>
      <c r="AN699" s="173"/>
      <c r="AO699" s="173"/>
      <c r="AP699" s="173"/>
      <c r="AQ699" s="173"/>
      <c r="AR699" s="173"/>
      <c r="AS699" s="173"/>
      <c r="AT699" s="173"/>
      <c r="AU699" s="173"/>
      <c r="AV699" s="171"/>
      <c r="AW699" s="171"/>
      <c r="AX699" s="172" t="str">
        <f t="shared" si="4"/>
        <v/>
      </c>
      <c r="AY699" s="173"/>
      <c r="AZ699" s="173"/>
      <c r="BA699" s="173"/>
      <c r="BB699" s="173"/>
      <c r="BC699" s="173"/>
      <c r="BD699" s="173"/>
      <c r="BE699" s="173"/>
      <c r="BF699" s="173"/>
      <c r="BG699" s="173"/>
      <c r="BH699" s="173"/>
      <c r="BI699" s="173"/>
      <c r="BJ699" s="172" t="str">
        <f t="shared" si="5"/>
        <v/>
      </c>
      <c r="BK699" s="173"/>
      <c r="BL699" s="173"/>
      <c r="BM699" s="173"/>
      <c r="BN699" s="173"/>
      <c r="BO699" s="173"/>
      <c r="BP699" s="173"/>
      <c r="BQ699" s="173"/>
      <c r="BR699" s="173"/>
      <c r="BS699" s="173"/>
      <c r="BT699" s="173"/>
      <c r="BU699" s="173"/>
      <c r="BV699" s="172" t="str">
        <f t="shared" si="6"/>
        <v/>
      </c>
      <c r="BW699" s="173"/>
      <c r="BX699" s="173"/>
      <c r="BY699" s="173"/>
      <c r="BZ699" s="171"/>
      <c r="CA699" s="171"/>
      <c r="CB699" s="171"/>
      <c r="CC699" s="171"/>
      <c r="CD699" s="171"/>
      <c r="CE699" s="171"/>
      <c r="CF699" s="171"/>
      <c r="CG699" s="171"/>
      <c r="CH699" s="172" t="str">
        <f t="shared" si="7"/>
        <v/>
      </c>
      <c r="CI699" s="171"/>
      <c r="CJ699" s="173"/>
      <c r="CK699" s="173"/>
      <c r="CL699" s="173"/>
      <c r="CM699" s="173"/>
      <c r="CN699" s="171"/>
      <c r="CO699" s="171"/>
      <c r="CP699" s="171"/>
      <c r="CQ699" s="173"/>
      <c r="CR699" s="171"/>
      <c r="CS699" s="171"/>
      <c r="CT699" s="172" t="str">
        <f t="shared" si="8"/>
        <v/>
      </c>
      <c r="CU699" s="172"/>
      <c r="CV699" s="172"/>
      <c r="CW699" s="172"/>
      <c r="CX699" s="172"/>
      <c r="CY699" s="172"/>
      <c r="CZ699" s="172"/>
      <c r="DA699" s="172"/>
      <c r="DB699" s="172"/>
      <c r="DC699" s="172"/>
      <c r="DD699" s="172"/>
      <c r="DE699" s="172"/>
      <c r="DF699" s="172"/>
      <c r="DG699" s="188" t="str">
        <f t="array" ref="DG699">IFERROR(_xlfn.XLOOKUP($A699&amp;B699,MARZO!$D$11:$D$40&amp;MARZO!$E$11:$E$40,MARZO!$AM$11:$AM$40,_xlfn.XLOOKUP($A699&amp;$B699,MARZO!$BC$11:$BC$40&amp;MARZO!$BD$11:$BD$40,MARZO!$CL$11:$CL$40,"A"))/1%,"")</f>
        <v/>
      </c>
      <c r="DH699" s="188" t="str">
        <f t="array" ref="DH699">IFERROR(_xlfn.XLOOKUP($A699&amp;$B699,ABRIL!$D$11:$D$40&amp;ABRIL!$E$11:$E$40,ABRIL!$AM$11:$AM$40,_xlfn.XLOOKUP($A699&amp;$B699,ABRIL!$BC$11:$BC$40&amp;ABRIL!$BD$11:$BD$40,ABRIL!$CL$11:$CL$40,"A"))/1%,"")</f>
        <v/>
      </c>
      <c r="DI699" s="188" t="str">
        <f t="array" ref="DI699">IFERROR(_xlfn.XLOOKUP($A699&amp;$B699,'ABRIL 2'!$D$11:$D$40&amp;'ABRIL 2'!$E$11:$E$40,'ABRIL 2'!$AM$11:$AM$40,_xlfn.XLOOKUP($A699&amp;$B699,'ABRIL 2'!$BC$11:$BC$40&amp;'ABRIL 2'!$BD$11:$BD$40,'ABRIL 2'!$CL$11:$CL$40,"A"))/1%,"")</f>
        <v/>
      </c>
      <c r="DJ699" s="188" t="str">
        <f t="array" ref="DJ699">IFERROR(_xlfn.XLOOKUP($A699&amp;$B699,MAYO!$D$11:$D$40&amp;MAYO!$E$11:$E$40,MAYO!$AM$11:$AM$40,_xlfn.XLOOKUP($A699&amp;$B699,MAYO!$BC$11:$BC$40&amp;MAYO!$BD$11:$BD$40,MAYO!$CL$11:$CL$40,"A"))/1%,"")</f>
        <v/>
      </c>
      <c r="DK699" s="188" t="str">
        <f t="array" ref="DK699">IFERROR(_xlfn.XLOOKUP($A699&amp;$B699,'MAYO 2'!$D$11:$D$40&amp;'MAYO 2'!$E$11:$E$40,'MAYO 2'!$AM$11:$AM$40,_xlfn.XLOOKUP($A699&amp;$B699,'MAYO 2'!$BC$11:$BC$40&amp;'MAYO 2'!$BD$11:$BD$40,'MAYO 2'!$CL$11:$CL$40,"A"))/1%,"")</f>
        <v/>
      </c>
      <c r="DL699" s="188" t="str">
        <f t="array" ref="DL699">IFERROR(_xlfn.XLOOKUP($A699&amp;$B699,JUNIO!$D$11:$D$40&amp;JUNIO!$E$11:$E$40,JUNIO!$AM$11:$AM$40,_xlfn.XLOOKUP($A699&amp;$B699,JUNIO!$BC$11:$BC$40&amp;JUNIO!$BD$11:$BD$40,JUNIO!$CL$11:$CL$40,"A"))/1%,"")</f>
        <v/>
      </c>
      <c r="DM699" s="188" t="str">
        <f t="array" ref="DM699">IFERROR(_xlfn.XLOOKUP($A699&amp;$B699,'JUNIO 2'!$D$11:$D$40&amp;'JUNIO 2'!$E$11:$E$40,'JUNIO 2'!$AM$11:$AM$40,_xlfn.XLOOKUP($A699&amp;$B699,'JUNIO 2'!$BC$11:$BC$40&amp;'JUNIO 2'!$BD$11:$BD$40,'JUNIO 2'!$CL$11:$CL$40,"A"))/1%,"")</f>
        <v/>
      </c>
      <c r="DN699" s="188" t="str">
        <f t="array" ref="DN699">IFERROR(_xlfn.XLOOKUP($A699&amp;$B699,JULIO!$D$11:$D$40&amp;JULIO!$E$11:$E$40,JULIO!$AM$11:$AM$40,_xlfn.XLOOKUP($A699&amp;$B699,JULIO!$BC$11:$BC$40&amp;JULIO!$BD$11:$BD$40,JULIO!$CL$11:$CL$40,"A"))/1%,"")</f>
        <v/>
      </c>
      <c r="DO699" s="188" t="str">
        <f t="array" ref="DO699">IFERROR(_xlfn.XLOOKUP($A699&amp;$B699,'JULIO 2'!$D$11:$D$40&amp;'JULIO 2'!$E$11:$E$40,'JULIO 2'!$AM$11:$AM$40,_xlfn.XLOOKUP($A699&amp;$B699,'JULIO 2'!$BC$11:$BC$40&amp;'JULIO 2'!$BD$11:$BD$40,'JULIO 2'!$CL$11:$CL$40,"A"))/1%,"")</f>
        <v/>
      </c>
      <c r="DP699" s="188" t="str">
        <f t="array" ref="DP699">IFERROR(_xlfn.XLOOKUP($A699&amp;$B699,AGOSTO!$D$11:$D$40&amp;AGOSTO!$E$11:$E$40,AGOSTO!$AM$11:$AM$40,_xlfn.XLOOKUP($A699&amp;$B699,AGOSTO!$BC$11:$BC$40&amp;AGOSTO!$BD$11:$BD$40,AGOSTO!$CL$11:$CL$40,"A"))/1%,"")</f>
        <v/>
      </c>
      <c r="DQ699" s="188" t="str">
        <f t="array" ref="DQ699">IFERROR(_xlfn.XLOOKUP($A699&amp;$B699,'AGOSTO 2'!$D$11:$D$40&amp;'AGOSTO 2'!$E$11:$E$40,'AGOSTO 2'!$AM$11:$AM$40,_xlfn.XLOOKUP($A699&amp;$B699,'AGOSTO 2'!$BC$11:$BC$40&amp;'AGOSTO 2'!$BD$11:$BD$40,'AGOSTO 2'!$CL$11:$CL$40,"A"))/1%,"")</f>
        <v/>
      </c>
      <c r="DR699" s="188" t="str">
        <f t="array" ref="DR699">IFERROR(_xlfn.XLOOKUP($A699&amp;$B699,SEPTIEMBRE!$D$11:$D$40&amp;SEPTIEMBRE!$E$11:$E$40,SEPTIEMBRE!$AM$11:$AM$40,_xlfn.XLOOKUP($A699&amp;$B699,SEPTIEMBRE!$BC$11:$BC$40&amp;SEPTIEMBRE!$BD$11:$BD$40,SEPTIEMBRE!$CL$11:$CL$40,"A"))/1%,"")</f>
        <v/>
      </c>
      <c r="DS699" s="188" t="str">
        <f t="array" ref="DS699">IFERROR(_xlfn.XLOOKUP($A699&amp;$B699,'SEPTIEMBRE 2'!$D$11:$D$40&amp;'SEPTIEMBRE 2'!$E$11:$E$40,'SEPTIEMBRE 2'!$AM$11:$AM$40,_xlfn.XLOOKUP($A699&amp;$B699,'SEPTIEMBRE 2'!$BC$11:$BC$40&amp;'SEPTIEMBRE 2'!$BD$11:$BD$40,'SEPTIEMBRE 2'!$CL$11:$CL$40,"A"))/1%,"")</f>
        <v/>
      </c>
      <c r="DT699" s="188" t="str">
        <f t="array" ref="DT699">IFERROR(_xlfn.XLOOKUP($A699&amp;$B699,'SEPTIEMBRE 3'!$D$11:$D$40&amp;'SEPTIEMBRE 3'!$E$11:$E$40,'SEPTIEMBRE 3'!$AM$11:$AM$40,_xlfn.XLOOKUP($A699&amp;$B699,'SEPTIEMBRE 3'!$BC$11:$BC$40&amp;'SEPTIEMBRE 3'!$BD$11:$BD$40,'SEPTIEMBRE 3'!$CL$11:$CL$40,"A"))/1%,"")</f>
        <v/>
      </c>
      <c r="DU699" s="188" t="str">
        <f t="array" ref="DU699">IFERROR(_xlfn.XLOOKUP($A699&amp;$B699,OCTUBRE!$D$11:$D$40&amp;OCTUBRE!$E$11:$E$40,OCTUBRE!$AM$11:$AM$40,_xlfn.XLOOKUP($A699&amp;$B699,OCTUBRE!$BC$11:$BC$40&amp;OCTUBRE!$BD$11:$BD$40,OCTUBRE!$CL$11:$CL$40,"A"))/1%,"")</f>
        <v/>
      </c>
      <c r="DV699" s="188" t="str">
        <f t="array" ref="DV699">IFERROR(_xlfn.XLOOKUP($A699&amp;$B699,'OCTUBRE 2'!$D$11:$D$40&amp;'OCTUBRE 2'!$E$11:$E$40,'OCTUBRE 2'!$AM$11:$AM$40,_xlfn.XLOOKUP($A699&amp;$B699,'OCTUBRE 2'!$BC$11:$BC$40&amp;'OCTUBRE 2'!$BD$11:$BD$40,'OCTUBRE 2'!$CL$11:$CL$40,"A"))/1%,"")</f>
        <v/>
      </c>
      <c r="DW699" s="188" t="str">
        <f t="array" ref="DW699">IFERROR(_xlfn.XLOOKUP($A699&amp;$B699,NOVIEMBRE!$D$11:$D$40&amp;NOVIEMBRE!$E$11:$E$40,NOVIEMBRE!$AM$11:$AM$40,_xlfn.XLOOKUP($A699&amp;$B699,NOVIEMBRE!$BC$11:$BC$40&amp;NOVIEMBRE!$BD$11:$BD$40,NOVIEMBRE!$CL$11:$CL$40,"A"))/1%,"")</f>
        <v/>
      </c>
      <c r="DX699" s="188" t="str">
        <f t="array" ref="DX699">IFERROR(_xlfn.XLOOKUP($A699&amp;$B699,'NOVIEMBRE 2'!$D$11:$D$40&amp;'NOVIEMBRE 2'!$E$11:$E$40,'NOVIEMBRE 2'!$AM$11:$AM$40,_xlfn.XLOOKUP($A699&amp;$B699,'NOVIEMBRE 2'!$BC$11:$BC$40&amp;'NOVIEMBRE 2'!$BD$11:$BD$40,'NOVIEMBRE 2'!$CL$11:$CL$40,"A"))/1%,"")</f>
        <v/>
      </c>
      <c r="DY699" s="188" t="str">
        <f t="array" ref="DY699">IFERROR(_xlfn.XLOOKUP($A699&amp;$B699,DICIEMBRE!$D$11:$D$40&amp;DICIEMBRE!$E$11:$E$40,DICIEMBRE!$AM$11:$AM$40,_xlfn.XLOOKUP($A699&amp;$B699,DICIEMBRE!$BC$11:$BC$40&amp;DICIEMBRE!$BD$11:$BD$40,DICIEMBRE!$CL$11:$CL$40,"A"))/1%,"")</f>
        <v/>
      </c>
      <c r="DZ699" s="381" t="str">
        <f t="shared" si="9"/>
        <v>-</v>
      </c>
      <c r="EA699" s="381" t="str">
        <f t="shared" si="10"/>
        <v>-</v>
      </c>
      <c r="EB699" s="381" t="str">
        <f t="shared" si="11"/>
        <v>-</v>
      </c>
      <c r="EC699" s="381" t="str">
        <f t="shared" si="12"/>
        <v>-</v>
      </c>
      <c r="ED699" s="381" t="str">
        <f t="shared" si="13"/>
        <v>-</v>
      </c>
      <c r="EE699" s="381" t="str">
        <f t="shared" si="14"/>
        <v>-</v>
      </c>
      <c r="EF699" s="381" t="str">
        <f t="shared" si="15"/>
        <v>-</v>
      </c>
      <c r="EG699" s="381" t="str">
        <f t="shared" si="16"/>
        <v>-</v>
      </c>
      <c r="EH699" s="381" t="str">
        <f t="shared" si="17"/>
        <v>-</v>
      </c>
      <c r="EI699" s="188" t="str">
        <f t="shared" si="18"/>
        <v/>
      </c>
      <c r="EJ699" s="382"/>
      <c r="EK699" s="382"/>
      <c r="EL699" s="383"/>
      <c r="EM699" s="21"/>
      <c r="EN699" s="384">
        <f t="array" ref="EN699">IFERROR(_xlfn.XLOOKUP($A699&amp;$B699,MARZO!$D$11:$D$40&amp;MARZO!$E$11:$E$40,MARZO!$AK$11:$AK$40,_xlfn.XLOOKUP($A699&amp;$B699,MARZO!$BC$11:$BC$40&amp;MARZO!$BD$11:$BD$40,MARZO!$CJ$11:$CJ$40,"A")),"")</f>
        <v>0</v>
      </c>
      <c r="EO699" s="384">
        <f t="array" ref="EO699">IFERROR(_xlfn.XLOOKUP($A699&amp;$B699,ABRIL!$D$11:$D$40&amp;ABRIL!$E$11:$E$40,ABRIL!$AK$11:$AK$40,_xlfn.XLOOKUP($A699&amp;$B699,ABRIL!$BC$11:$BC$40&amp;ABRIL!$BD$11:$BD$40,ABRIL!$CJ$11:$CJ$40,"A")),"")</f>
        <v>0</v>
      </c>
      <c r="EP699" s="384">
        <f t="array" ref="EP699">IFERROR(_xlfn.XLOOKUP($A699&amp;$B699,'ABRIL 2'!$D$11:$D$40&amp;'ABRIL 2'!$E$11:$E$40,'ABRIL 2'!$AK$11:$AK$40,_xlfn.XLOOKUP($A699&amp;$B699,'ABRIL 2'!$BC$11:$BC$40&amp;'ABRIL 2'!$BD$11:$BD$40,'ABRIL 2'!$CJ$11:$CJ$40,"A")),"")</f>
        <v>0</v>
      </c>
      <c r="EQ699" s="384">
        <f t="array" ref="EQ699">IFERROR(_xlfn.XLOOKUP($A699&amp;$B699,MAYO!$D$11:$D$40&amp;MAYO!$E$11:$E$40,MAYO!$AK$11:$AK$40,_xlfn.XLOOKUP($A699&amp;$B699,MAYO!$BC$11:$BC$40&amp;MAYO!$BD$11:$BD$40,MAYO!$CJ$11:$CJ$40,"A")),"")</f>
        <v>0</v>
      </c>
      <c r="ER699" s="384">
        <f t="array" ref="ER699">IFERROR(_xlfn.XLOOKUP($A699&amp;$B699,'MAYO 2'!$D$11:$D$40&amp;'MAYO 2'!$E$11:$E$40,'MAYO 2'!$AK$11:$AK$40,_xlfn.XLOOKUP($A699&amp;$B699,'MAYO 2'!$BC$11:$BC$40&amp;'MAYO 2'!$BD$11:$BD$40,'MAYO 2'!$CJ$11:$CJ$40,"A")),"")</f>
        <v>0</v>
      </c>
      <c r="ES699" s="384">
        <f t="array" ref="ES699">IFERROR(_xlfn.XLOOKUP($A699&amp;$B699,JUNIO!$D$11:$D$40&amp;JUNIO!$E$11:$E$40,JUNIO!$AK$11:$AK$40,_xlfn.XLOOKUP($A699&amp;$B699,JUNIO!$BC$11:$BC$40&amp;JUNIO!$BD$11:$BD$40,JUNIO!$CJ$11:$CJ$40,"A")),"")</f>
        <v>0</v>
      </c>
      <c r="ET699" s="384">
        <f t="array" ref="ET699">IFERROR(_xlfn.XLOOKUP($A699&amp;$B699,'JUNIO 2'!$D$11:$D$40&amp;'JUNIO 2'!$E$11:$E$40,'JUNIO 2'!$AK$11:$AK$40,_xlfn.XLOOKUP($A699&amp;$B699,'JUNIO 2'!$BC$11:$BC$40&amp;'JUNIO 2'!$BD$11:$BD$40,'JUNIO 2'!$CJ$11:$CJ$40,"A")),"")</f>
        <v>0</v>
      </c>
      <c r="EU699" s="384">
        <f t="array" ref="EU699">IFERROR(_xlfn.XLOOKUP($A699&amp;$B699,JULIO!$D$11:$D$40&amp;JULIO!$E$11:$E$40,JULIO!$AK$11:$AK$40,_xlfn.XLOOKUP($A699&amp;$B699,JULIO!$BC$11:$BC$40&amp;JULIO!$BD$11:$BD$40,JULIO!$CJ$11:$CJ$40,"A")),"")</f>
        <v>0</v>
      </c>
      <c r="EV699" s="384">
        <f t="array" ref="EV699">IFERROR(_xlfn.XLOOKUP($A699&amp;$B699,'JULIO 2'!$D$11:$D$40&amp;'JULIO 2'!$E$11:$E$40,'JULIO 2'!$AK$11:$AK$40,_xlfn.XLOOKUP($A699&amp;$B699,'JULIO 2'!$BC$11:$BC$40&amp;'JULIO 2'!$BD$11:$BD$40,'JULIO 2'!$CJ$11:$CJ$40,"A")),"")</f>
        <v>0</v>
      </c>
      <c r="EW699" s="384">
        <f t="array" ref="EW699">IFERROR(_xlfn.XLOOKUP($A699&amp;$B699,AGOSTO!$D$11:$D$40&amp;AGOSTO!$E$11:$E$40,AGOSTO!$AK$11:$AK$40,_xlfn.XLOOKUP($A699&amp;$B699,AGOSTO!$BC$11:$BC$40&amp;AGOSTO!$BD$11:$BD$40,AGOSTO!$CJ$11:$CJ$40,"A")),"")</f>
        <v>0</v>
      </c>
      <c r="EX699" s="384">
        <f t="array" ref="EX699">IFERROR(_xlfn.XLOOKUP($A699&amp;$B699,'AGOSTO 2'!$D$11:$D$40&amp;'AGOSTO 2'!$E$11:$E$40,'AGOSTO 2'!$AK$11:$AK$40,_xlfn.XLOOKUP($A699&amp;$B699,'AGOSTO 2'!$BC$11:$BC$40&amp;'AGOSTO 2'!$BD$11:$BD$40,'AGOSTO 2'!$CJ$11:$CJ$40,"A")),"")</f>
        <v>0</v>
      </c>
      <c r="EY699" s="384">
        <f t="array" ref="EY699">IFERROR(_xlfn.XLOOKUP($A699&amp;$B699,SEPTIEMBRE!$D$11:$D$40&amp;SEPTIEMBRE!$E$11:$E$40,SEPTIEMBRE!$AK$11:$AK$40,_xlfn.XLOOKUP($A699&amp;$B699,SEPTIEMBRE!$BC$11:$BC$40&amp;SEPTIEMBRE!$BD$11:$BD$40,SEPTIEMBRE!$CJ$11:$CJ$40,"A")),"")</f>
        <v>0</v>
      </c>
      <c r="EZ699" s="384">
        <f t="array" ref="EZ699">IFERROR(_xlfn.XLOOKUP($A699&amp;$B699,'SEPTIEMBRE 2'!$D$11:$D$40&amp;'SEPTIEMBRE 2'!$E$11:$E$40,'SEPTIEMBRE 2'!$AK$11:$AK$40,_xlfn.XLOOKUP($A699&amp;$B699,'SEPTIEMBRE 2'!$BC$11:$BC$40&amp;'SEPTIEMBRE 2'!$BD$11:$BD$40,'SEPTIEMBRE 2'!$CJ$11:$CJ$40,"A")),"")</f>
        <v>0</v>
      </c>
      <c r="FA699" s="384">
        <f t="array" ref="FA699">IFERROR(_xlfn.XLOOKUP($A699&amp;$B699,'SEPTIEMBRE 3'!$D$11:$D$40&amp;'SEPTIEMBRE 3'!$E$11:$E$40,'SEPTIEMBRE 3'!$AK$11:$AK$40,_xlfn.XLOOKUP($A699&amp;$B699,'SEPTIEMBRE 3'!$BC$11:$BC$40&amp;'SEPTIEMBRE 3'!$BD$11:$BD$40,'SEPTIEMBRE 3'!$CJ$11:$CJ$40,"A")),"")</f>
        <v>0</v>
      </c>
      <c r="FB699" s="384">
        <f t="array" ref="FB699">IFERROR(_xlfn.XLOOKUP($A699&amp;$B699,OCTUBRE!$D$11:$D$40&amp;OCTUBRE!$E$11:$E$40,OCTUBRE!$AK$11:$AK$40,_xlfn.XLOOKUP($A699&amp;$B699,OCTUBRE!$BC$11:$BC$40&amp;OCTUBRE!$BD$11:$BD$40,OCTUBRE!$CJ$11:$CJ$40,"A")),"")</f>
        <v>0</v>
      </c>
      <c r="FC699" s="384">
        <f t="array" ref="FC699">IFERROR(_xlfn.XLOOKUP($A699&amp;$B699,'OCTUBRE 2'!$D$11:$D$40&amp;'OCTUBRE 2'!$E$11:$E$40,'OCTUBRE 2'!$AK$11:$AK$40,_xlfn.XLOOKUP($A699&amp;$B699,'OCTUBRE 2'!$BC$11:$BC$40&amp;'OCTUBRE 2'!$BD$11:$BD$40,'OCTUBRE 2'!$CJ$11:$CJ$40,"A")),"")</f>
        <v>0</v>
      </c>
      <c r="FD699" s="384">
        <f t="array" ref="FD699">IFERROR(_xlfn.XLOOKUP($A699&amp;$B699,NOVIEMBRE!$D$11:$D$40&amp;NOVIEMBRE!$E$11:$E$40,NOVIEMBRE!$AK$11:$AK$40,_xlfn.XLOOKUP($A699&amp;$B699,NOVIEMBRE!$BC$11:$BC$40&amp;NOVIEMBRE!$BD$11:$BD$40,NOVIEMBRE!$CJ$11:$CJ$40,"A")),"")</f>
        <v>0</v>
      </c>
      <c r="FE699" s="384">
        <f t="array" ref="FE699">IFERROR(_xlfn.XLOOKUP($A699&amp;$B699,'NOVIEMBRE 2'!$D$11:$D$40&amp;'NOVIEMBRE 2'!$E$11:$E$40,'NOVIEMBRE 2'!$AK$11:$AK$40,_xlfn.XLOOKUP($A699&amp;$B699,'NOVIEMBRE 2'!$BC$11:$BC$40&amp;'NOVIEMBRE 2'!$BD$11:$BD$40,'NOVIEMBRE 2'!$CJ$11:$CJ$40,"A")),"")</f>
        <v>0</v>
      </c>
      <c r="FF699" s="385">
        <f t="array" ref="FF699">IFERROR(_xlfn.XLOOKUP($A699&amp;$B699,DICIEMBRE!$D$11:$D$40&amp;DICIEMBRE!$E$11:$E$40,DICIEMBRE!$AK$11:$AK$40,_xlfn.XLOOKUP($A699&amp;$B699,DICIEMBRE!$BC$11:$BC$40&amp;DICIEMBRE!$BD$11:$BD$40,DICIEMBRE!$CJ$11:$CJ$40,"A")),"")</f>
        <v>0</v>
      </c>
      <c r="FG699" s="386" t="str">
        <f t="shared" si="19"/>
        <v/>
      </c>
      <c r="FH699" s="386" t="str">
        <f t="array" ref="FH699">IF(
 COUNT(DZ699:EH699)=0,
 "-",
 IF(
  COUNT(DZ699:EH699) &lt; COUNTA(DZ699:EH699),
  REPT("🟩", ROUND(COUNT(DZ699:EH699)/COUNTA(DZ699:EH699)*5, 0)) &amp;
  REPT("⬜", 5 - ROUND(COUNT(DZ699:EH699)/COUNTA(DZ699:EH699)*5, 0)),
  IF(
    AVERAGE(IF(DZ699:EH699&lt;&gt;"", DZ699:EH699, )) &gt;= 70, "🟩🟩🟩🟩🟩",
    IF(
      AVERAGE(IF(DZ699:EH699&lt;&gt;"",DZ699:EH699, )) &gt;= 56, "🟨🟨🟨🟨🟨",
      "🟥🟥🟥🟥🟥"
    )
  )
 )
)
</f>
        <v>-</v>
      </c>
    </row>
    <row r="700" ht="15.75" customHeight="1">
      <c r="A700" s="168"/>
      <c r="B700" s="169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1"/>
      <c r="N700" s="172" t="str">
        <f t="shared" si="1"/>
        <v/>
      </c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2" t="str">
        <f t="shared" si="2"/>
        <v/>
      </c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2" t="str">
        <f t="shared" si="3"/>
        <v/>
      </c>
      <c r="AM700" s="173"/>
      <c r="AN700" s="173"/>
      <c r="AO700" s="173"/>
      <c r="AP700" s="173"/>
      <c r="AQ700" s="173"/>
      <c r="AR700" s="173"/>
      <c r="AS700" s="173"/>
      <c r="AT700" s="173"/>
      <c r="AU700" s="173"/>
      <c r="AV700" s="171"/>
      <c r="AW700" s="171"/>
      <c r="AX700" s="172" t="str">
        <f t="shared" si="4"/>
        <v/>
      </c>
      <c r="AY700" s="173"/>
      <c r="AZ700" s="173"/>
      <c r="BA700" s="173"/>
      <c r="BB700" s="173"/>
      <c r="BC700" s="173"/>
      <c r="BD700" s="173"/>
      <c r="BE700" s="173"/>
      <c r="BF700" s="173"/>
      <c r="BG700" s="173"/>
      <c r="BH700" s="173"/>
      <c r="BI700" s="173"/>
      <c r="BJ700" s="172" t="str">
        <f t="shared" si="5"/>
        <v/>
      </c>
      <c r="BK700" s="173"/>
      <c r="BL700" s="173"/>
      <c r="BM700" s="173"/>
      <c r="BN700" s="173"/>
      <c r="BO700" s="173"/>
      <c r="BP700" s="173"/>
      <c r="BQ700" s="173"/>
      <c r="BR700" s="173"/>
      <c r="BS700" s="173"/>
      <c r="BT700" s="173"/>
      <c r="BU700" s="173"/>
      <c r="BV700" s="172" t="str">
        <f t="shared" si="6"/>
        <v/>
      </c>
      <c r="BW700" s="173"/>
      <c r="BX700" s="173"/>
      <c r="BY700" s="173"/>
      <c r="BZ700" s="171"/>
      <c r="CA700" s="171"/>
      <c r="CB700" s="171"/>
      <c r="CC700" s="171"/>
      <c r="CD700" s="171"/>
      <c r="CE700" s="171"/>
      <c r="CF700" s="171"/>
      <c r="CG700" s="171"/>
      <c r="CH700" s="172" t="str">
        <f t="shared" si="7"/>
        <v/>
      </c>
      <c r="CI700" s="171"/>
      <c r="CJ700" s="173"/>
      <c r="CK700" s="173"/>
      <c r="CL700" s="173"/>
      <c r="CM700" s="173"/>
      <c r="CN700" s="171"/>
      <c r="CO700" s="171"/>
      <c r="CP700" s="171"/>
      <c r="CQ700" s="173"/>
      <c r="CR700" s="171"/>
      <c r="CS700" s="171"/>
      <c r="CT700" s="172" t="str">
        <f t="shared" si="8"/>
        <v/>
      </c>
      <c r="CU700" s="172"/>
      <c r="CV700" s="172"/>
      <c r="CW700" s="172"/>
      <c r="CX700" s="172"/>
      <c r="CY700" s="172"/>
      <c r="CZ700" s="172"/>
      <c r="DA700" s="172"/>
      <c r="DB700" s="172"/>
      <c r="DC700" s="172"/>
      <c r="DD700" s="172"/>
      <c r="DE700" s="172"/>
      <c r="DF700" s="172"/>
      <c r="DG700" s="188" t="str">
        <f t="array" ref="DG700">IFERROR(_xlfn.XLOOKUP($A700&amp;B700,MARZO!$D$11:$D$40&amp;MARZO!$E$11:$E$40,MARZO!$AM$11:$AM$40,_xlfn.XLOOKUP($A700&amp;$B700,MARZO!$BC$11:$BC$40&amp;MARZO!$BD$11:$BD$40,MARZO!$CL$11:$CL$40,"A"))/1%,"")</f>
        <v/>
      </c>
      <c r="DH700" s="188" t="str">
        <f t="array" ref="DH700">IFERROR(_xlfn.XLOOKUP($A700&amp;$B700,ABRIL!$D$11:$D$40&amp;ABRIL!$E$11:$E$40,ABRIL!$AM$11:$AM$40,_xlfn.XLOOKUP($A700&amp;$B700,ABRIL!$BC$11:$BC$40&amp;ABRIL!$BD$11:$BD$40,ABRIL!$CL$11:$CL$40,"A"))/1%,"")</f>
        <v/>
      </c>
      <c r="DI700" s="188" t="str">
        <f t="array" ref="DI700">IFERROR(_xlfn.XLOOKUP($A700&amp;$B700,'ABRIL 2'!$D$11:$D$40&amp;'ABRIL 2'!$E$11:$E$40,'ABRIL 2'!$AM$11:$AM$40,_xlfn.XLOOKUP($A700&amp;$B700,'ABRIL 2'!$BC$11:$BC$40&amp;'ABRIL 2'!$BD$11:$BD$40,'ABRIL 2'!$CL$11:$CL$40,"A"))/1%,"")</f>
        <v/>
      </c>
      <c r="DJ700" s="188" t="str">
        <f t="array" ref="DJ700">IFERROR(_xlfn.XLOOKUP($A700&amp;$B700,MAYO!$D$11:$D$40&amp;MAYO!$E$11:$E$40,MAYO!$AM$11:$AM$40,_xlfn.XLOOKUP($A700&amp;$B700,MAYO!$BC$11:$BC$40&amp;MAYO!$BD$11:$BD$40,MAYO!$CL$11:$CL$40,"A"))/1%,"")</f>
        <v/>
      </c>
      <c r="DK700" s="188" t="str">
        <f t="array" ref="DK700">IFERROR(_xlfn.XLOOKUP($A700&amp;$B700,'MAYO 2'!$D$11:$D$40&amp;'MAYO 2'!$E$11:$E$40,'MAYO 2'!$AM$11:$AM$40,_xlfn.XLOOKUP($A700&amp;$B700,'MAYO 2'!$BC$11:$BC$40&amp;'MAYO 2'!$BD$11:$BD$40,'MAYO 2'!$CL$11:$CL$40,"A"))/1%,"")</f>
        <v/>
      </c>
      <c r="DL700" s="188" t="str">
        <f t="array" ref="DL700">IFERROR(_xlfn.XLOOKUP($A700&amp;$B700,JUNIO!$D$11:$D$40&amp;JUNIO!$E$11:$E$40,JUNIO!$AM$11:$AM$40,_xlfn.XLOOKUP($A700&amp;$B700,JUNIO!$BC$11:$BC$40&amp;JUNIO!$BD$11:$BD$40,JUNIO!$CL$11:$CL$40,"A"))/1%,"")</f>
        <v/>
      </c>
      <c r="DM700" s="188" t="str">
        <f t="array" ref="DM700">IFERROR(_xlfn.XLOOKUP($A700&amp;$B700,'JUNIO 2'!$D$11:$D$40&amp;'JUNIO 2'!$E$11:$E$40,'JUNIO 2'!$AM$11:$AM$40,_xlfn.XLOOKUP($A700&amp;$B700,'JUNIO 2'!$BC$11:$BC$40&amp;'JUNIO 2'!$BD$11:$BD$40,'JUNIO 2'!$CL$11:$CL$40,"A"))/1%,"")</f>
        <v/>
      </c>
      <c r="DN700" s="188" t="str">
        <f t="array" ref="DN700">IFERROR(_xlfn.XLOOKUP($A700&amp;$B700,JULIO!$D$11:$D$40&amp;JULIO!$E$11:$E$40,JULIO!$AM$11:$AM$40,_xlfn.XLOOKUP($A700&amp;$B700,JULIO!$BC$11:$BC$40&amp;JULIO!$BD$11:$BD$40,JULIO!$CL$11:$CL$40,"A"))/1%,"")</f>
        <v/>
      </c>
      <c r="DO700" s="188" t="str">
        <f t="array" ref="DO700">IFERROR(_xlfn.XLOOKUP($A700&amp;$B700,'JULIO 2'!$D$11:$D$40&amp;'JULIO 2'!$E$11:$E$40,'JULIO 2'!$AM$11:$AM$40,_xlfn.XLOOKUP($A700&amp;$B700,'JULIO 2'!$BC$11:$BC$40&amp;'JULIO 2'!$BD$11:$BD$40,'JULIO 2'!$CL$11:$CL$40,"A"))/1%,"")</f>
        <v/>
      </c>
      <c r="DP700" s="188" t="str">
        <f t="array" ref="DP700">IFERROR(_xlfn.XLOOKUP($A700&amp;$B700,AGOSTO!$D$11:$D$40&amp;AGOSTO!$E$11:$E$40,AGOSTO!$AM$11:$AM$40,_xlfn.XLOOKUP($A700&amp;$B700,AGOSTO!$BC$11:$BC$40&amp;AGOSTO!$BD$11:$BD$40,AGOSTO!$CL$11:$CL$40,"A"))/1%,"")</f>
        <v/>
      </c>
      <c r="DQ700" s="188" t="str">
        <f t="array" ref="DQ700">IFERROR(_xlfn.XLOOKUP($A700&amp;$B700,'AGOSTO 2'!$D$11:$D$40&amp;'AGOSTO 2'!$E$11:$E$40,'AGOSTO 2'!$AM$11:$AM$40,_xlfn.XLOOKUP($A700&amp;$B700,'AGOSTO 2'!$BC$11:$BC$40&amp;'AGOSTO 2'!$BD$11:$BD$40,'AGOSTO 2'!$CL$11:$CL$40,"A"))/1%,"")</f>
        <v/>
      </c>
      <c r="DR700" s="188" t="str">
        <f t="array" ref="DR700">IFERROR(_xlfn.XLOOKUP($A700&amp;$B700,SEPTIEMBRE!$D$11:$D$40&amp;SEPTIEMBRE!$E$11:$E$40,SEPTIEMBRE!$AM$11:$AM$40,_xlfn.XLOOKUP($A700&amp;$B700,SEPTIEMBRE!$BC$11:$BC$40&amp;SEPTIEMBRE!$BD$11:$BD$40,SEPTIEMBRE!$CL$11:$CL$40,"A"))/1%,"")</f>
        <v/>
      </c>
      <c r="DS700" s="188" t="str">
        <f t="array" ref="DS700">IFERROR(_xlfn.XLOOKUP($A700&amp;$B700,'SEPTIEMBRE 2'!$D$11:$D$40&amp;'SEPTIEMBRE 2'!$E$11:$E$40,'SEPTIEMBRE 2'!$AM$11:$AM$40,_xlfn.XLOOKUP($A700&amp;$B700,'SEPTIEMBRE 2'!$BC$11:$BC$40&amp;'SEPTIEMBRE 2'!$BD$11:$BD$40,'SEPTIEMBRE 2'!$CL$11:$CL$40,"A"))/1%,"")</f>
        <v/>
      </c>
      <c r="DT700" s="188" t="str">
        <f t="array" ref="DT700">IFERROR(_xlfn.XLOOKUP($A700&amp;$B700,'SEPTIEMBRE 3'!$D$11:$D$40&amp;'SEPTIEMBRE 3'!$E$11:$E$40,'SEPTIEMBRE 3'!$AM$11:$AM$40,_xlfn.XLOOKUP($A700&amp;$B700,'SEPTIEMBRE 3'!$BC$11:$BC$40&amp;'SEPTIEMBRE 3'!$BD$11:$BD$40,'SEPTIEMBRE 3'!$CL$11:$CL$40,"A"))/1%,"")</f>
        <v/>
      </c>
      <c r="DU700" s="188" t="str">
        <f t="array" ref="DU700">IFERROR(_xlfn.XLOOKUP($A700&amp;$B700,OCTUBRE!$D$11:$D$40&amp;OCTUBRE!$E$11:$E$40,OCTUBRE!$AM$11:$AM$40,_xlfn.XLOOKUP($A700&amp;$B700,OCTUBRE!$BC$11:$BC$40&amp;OCTUBRE!$BD$11:$BD$40,OCTUBRE!$CL$11:$CL$40,"A"))/1%,"")</f>
        <v/>
      </c>
      <c r="DV700" s="188" t="str">
        <f t="array" ref="DV700">IFERROR(_xlfn.XLOOKUP($A700&amp;$B700,'OCTUBRE 2'!$D$11:$D$40&amp;'OCTUBRE 2'!$E$11:$E$40,'OCTUBRE 2'!$AM$11:$AM$40,_xlfn.XLOOKUP($A700&amp;$B700,'OCTUBRE 2'!$BC$11:$BC$40&amp;'OCTUBRE 2'!$BD$11:$BD$40,'OCTUBRE 2'!$CL$11:$CL$40,"A"))/1%,"")</f>
        <v/>
      </c>
      <c r="DW700" s="188" t="str">
        <f t="array" ref="DW700">IFERROR(_xlfn.XLOOKUP($A700&amp;$B700,NOVIEMBRE!$D$11:$D$40&amp;NOVIEMBRE!$E$11:$E$40,NOVIEMBRE!$AM$11:$AM$40,_xlfn.XLOOKUP($A700&amp;$B700,NOVIEMBRE!$BC$11:$BC$40&amp;NOVIEMBRE!$BD$11:$BD$40,NOVIEMBRE!$CL$11:$CL$40,"A"))/1%,"")</f>
        <v/>
      </c>
      <c r="DX700" s="188" t="str">
        <f t="array" ref="DX700">IFERROR(_xlfn.XLOOKUP($A700&amp;$B700,'NOVIEMBRE 2'!$D$11:$D$40&amp;'NOVIEMBRE 2'!$E$11:$E$40,'NOVIEMBRE 2'!$AM$11:$AM$40,_xlfn.XLOOKUP($A700&amp;$B700,'NOVIEMBRE 2'!$BC$11:$BC$40&amp;'NOVIEMBRE 2'!$BD$11:$BD$40,'NOVIEMBRE 2'!$CL$11:$CL$40,"A"))/1%,"")</f>
        <v/>
      </c>
      <c r="DY700" s="188" t="str">
        <f t="array" ref="DY700">IFERROR(_xlfn.XLOOKUP($A700&amp;$B700,DICIEMBRE!$D$11:$D$40&amp;DICIEMBRE!$E$11:$E$40,DICIEMBRE!$AM$11:$AM$40,_xlfn.XLOOKUP($A700&amp;$B700,DICIEMBRE!$BC$11:$BC$40&amp;DICIEMBRE!$BD$11:$BD$40,DICIEMBRE!$CL$11:$CL$40,"A"))/1%,"")</f>
        <v/>
      </c>
      <c r="DZ700" s="381" t="str">
        <f t="shared" si="9"/>
        <v>-</v>
      </c>
      <c r="EA700" s="381" t="str">
        <f t="shared" si="10"/>
        <v>-</v>
      </c>
      <c r="EB700" s="381" t="str">
        <f t="shared" si="11"/>
        <v>-</v>
      </c>
      <c r="EC700" s="381" t="str">
        <f t="shared" si="12"/>
        <v>-</v>
      </c>
      <c r="ED700" s="381" t="str">
        <f t="shared" si="13"/>
        <v>-</v>
      </c>
      <c r="EE700" s="381" t="str">
        <f t="shared" si="14"/>
        <v>-</v>
      </c>
      <c r="EF700" s="381" t="str">
        <f t="shared" si="15"/>
        <v>-</v>
      </c>
      <c r="EG700" s="381" t="str">
        <f t="shared" si="16"/>
        <v>-</v>
      </c>
      <c r="EH700" s="381" t="str">
        <f t="shared" si="17"/>
        <v>-</v>
      </c>
      <c r="EI700" s="188" t="str">
        <f t="shared" si="18"/>
        <v/>
      </c>
      <c r="EJ700" s="382"/>
      <c r="EK700" s="382"/>
      <c r="EL700" s="383"/>
      <c r="EM700" s="21"/>
      <c r="EN700" s="384">
        <f t="array" ref="EN700">IFERROR(_xlfn.XLOOKUP($A700&amp;$B700,MARZO!$D$11:$D$40&amp;MARZO!$E$11:$E$40,MARZO!$AK$11:$AK$40,_xlfn.XLOOKUP($A700&amp;$B700,MARZO!$BC$11:$BC$40&amp;MARZO!$BD$11:$BD$40,MARZO!$CJ$11:$CJ$40,"A")),"")</f>
        <v>0</v>
      </c>
      <c r="EO700" s="384">
        <f t="array" ref="EO700">IFERROR(_xlfn.XLOOKUP($A700&amp;$B700,ABRIL!$D$11:$D$40&amp;ABRIL!$E$11:$E$40,ABRIL!$AK$11:$AK$40,_xlfn.XLOOKUP($A700&amp;$B700,ABRIL!$BC$11:$BC$40&amp;ABRIL!$BD$11:$BD$40,ABRIL!$CJ$11:$CJ$40,"A")),"")</f>
        <v>0</v>
      </c>
      <c r="EP700" s="384">
        <f t="array" ref="EP700">IFERROR(_xlfn.XLOOKUP($A700&amp;$B700,'ABRIL 2'!$D$11:$D$40&amp;'ABRIL 2'!$E$11:$E$40,'ABRIL 2'!$AK$11:$AK$40,_xlfn.XLOOKUP($A700&amp;$B700,'ABRIL 2'!$BC$11:$BC$40&amp;'ABRIL 2'!$BD$11:$BD$40,'ABRIL 2'!$CJ$11:$CJ$40,"A")),"")</f>
        <v>0</v>
      </c>
      <c r="EQ700" s="384">
        <f t="array" ref="EQ700">IFERROR(_xlfn.XLOOKUP($A700&amp;$B700,MAYO!$D$11:$D$40&amp;MAYO!$E$11:$E$40,MAYO!$AK$11:$AK$40,_xlfn.XLOOKUP($A700&amp;$B700,MAYO!$BC$11:$BC$40&amp;MAYO!$BD$11:$BD$40,MAYO!$CJ$11:$CJ$40,"A")),"")</f>
        <v>0</v>
      </c>
      <c r="ER700" s="384">
        <f t="array" ref="ER700">IFERROR(_xlfn.XLOOKUP($A700&amp;$B700,'MAYO 2'!$D$11:$D$40&amp;'MAYO 2'!$E$11:$E$40,'MAYO 2'!$AK$11:$AK$40,_xlfn.XLOOKUP($A700&amp;$B700,'MAYO 2'!$BC$11:$BC$40&amp;'MAYO 2'!$BD$11:$BD$40,'MAYO 2'!$CJ$11:$CJ$40,"A")),"")</f>
        <v>0</v>
      </c>
      <c r="ES700" s="384">
        <f t="array" ref="ES700">IFERROR(_xlfn.XLOOKUP($A700&amp;$B700,JUNIO!$D$11:$D$40&amp;JUNIO!$E$11:$E$40,JUNIO!$AK$11:$AK$40,_xlfn.XLOOKUP($A700&amp;$B700,JUNIO!$BC$11:$BC$40&amp;JUNIO!$BD$11:$BD$40,JUNIO!$CJ$11:$CJ$40,"A")),"")</f>
        <v>0</v>
      </c>
      <c r="ET700" s="384">
        <f t="array" ref="ET700">IFERROR(_xlfn.XLOOKUP($A700&amp;$B700,'JUNIO 2'!$D$11:$D$40&amp;'JUNIO 2'!$E$11:$E$40,'JUNIO 2'!$AK$11:$AK$40,_xlfn.XLOOKUP($A700&amp;$B700,'JUNIO 2'!$BC$11:$BC$40&amp;'JUNIO 2'!$BD$11:$BD$40,'JUNIO 2'!$CJ$11:$CJ$40,"A")),"")</f>
        <v>0</v>
      </c>
      <c r="EU700" s="384">
        <f t="array" ref="EU700">IFERROR(_xlfn.XLOOKUP($A700&amp;$B700,JULIO!$D$11:$D$40&amp;JULIO!$E$11:$E$40,JULIO!$AK$11:$AK$40,_xlfn.XLOOKUP($A700&amp;$B700,JULIO!$BC$11:$BC$40&amp;JULIO!$BD$11:$BD$40,JULIO!$CJ$11:$CJ$40,"A")),"")</f>
        <v>0</v>
      </c>
      <c r="EV700" s="384">
        <f t="array" ref="EV700">IFERROR(_xlfn.XLOOKUP($A700&amp;$B700,'JULIO 2'!$D$11:$D$40&amp;'JULIO 2'!$E$11:$E$40,'JULIO 2'!$AK$11:$AK$40,_xlfn.XLOOKUP($A700&amp;$B700,'JULIO 2'!$BC$11:$BC$40&amp;'JULIO 2'!$BD$11:$BD$40,'JULIO 2'!$CJ$11:$CJ$40,"A")),"")</f>
        <v>0</v>
      </c>
      <c r="EW700" s="384">
        <f t="array" ref="EW700">IFERROR(_xlfn.XLOOKUP($A700&amp;$B700,AGOSTO!$D$11:$D$40&amp;AGOSTO!$E$11:$E$40,AGOSTO!$AK$11:$AK$40,_xlfn.XLOOKUP($A700&amp;$B700,AGOSTO!$BC$11:$BC$40&amp;AGOSTO!$BD$11:$BD$40,AGOSTO!$CJ$11:$CJ$40,"A")),"")</f>
        <v>0</v>
      </c>
      <c r="EX700" s="384">
        <f t="array" ref="EX700">IFERROR(_xlfn.XLOOKUP($A700&amp;$B700,'AGOSTO 2'!$D$11:$D$40&amp;'AGOSTO 2'!$E$11:$E$40,'AGOSTO 2'!$AK$11:$AK$40,_xlfn.XLOOKUP($A700&amp;$B700,'AGOSTO 2'!$BC$11:$BC$40&amp;'AGOSTO 2'!$BD$11:$BD$40,'AGOSTO 2'!$CJ$11:$CJ$40,"A")),"")</f>
        <v>0</v>
      </c>
      <c r="EY700" s="384">
        <f t="array" ref="EY700">IFERROR(_xlfn.XLOOKUP($A700&amp;$B700,SEPTIEMBRE!$D$11:$D$40&amp;SEPTIEMBRE!$E$11:$E$40,SEPTIEMBRE!$AK$11:$AK$40,_xlfn.XLOOKUP($A700&amp;$B700,SEPTIEMBRE!$BC$11:$BC$40&amp;SEPTIEMBRE!$BD$11:$BD$40,SEPTIEMBRE!$CJ$11:$CJ$40,"A")),"")</f>
        <v>0</v>
      </c>
      <c r="EZ700" s="384">
        <f t="array" ref="EZ700">IFERROR(_xlfn.XLOOKUP($A700&amp;$B700,'SEPTIEMBRE 2'!$D$11:$D$40&amp;'SEPTIEMBRE 2'!$E$11:$E$40,'SEPTIEMBRE 2'!$AK$11:$AK$40,_xlfn.XLOOKUP($A700&amp;$B700,'SEPTIEMBRE 2'!$BC$11:$BC$40&amp;'SEPTIEMBRE 2'!$BD$11:$BD$40,'SEPTIEMBRE 2'!$CJ$11:$CJ$40,"A")),"")</f>
        <v>0</v>
      </c>
      <c r="FA700" s="384">
        <f t="array" ref="FA700">IFERROR(_xlfn.XLOOKUP($A700&amp;$B700,'SEPTIEMBRE 3'!$D$11:$D$40&amp;'SEPTIEMBRE 3'!$E$11:$E$40,'SEPTIEMBRE 3'!$AK$11:$AK$40,_xlfn.XLOOKUP($A700&amp;$B700,'SEPTIEMBRE 3'!$BC$11:$BC$40&amp;'SEPTIEMBRE 3'!$BD$11:$BD$40,'SEPTIEMBRE 3'!$CJ$11:$CJ$40,"A")),"")</f>
        <v>0</v>
      </c>
      <c r="FB700" s="384">
        <f t="array" ref="FB700">IFERROR(_xlfn.XLOOKUP($A700&amp;$B700,OCTUBRE!$D$11:$D$40&amp;OCTUBRE!$E$11:$E$40,OCTUBRE!$AK$11:$AK$40,_xlfn.XLOOKUP($A700&amp;$B700,OCTUBRE!$BC$11:$BC$40&amp;OCTUBRE!$BD$11:$BD$40,OCTUBRE!$CJ$11:$CJ$40,"A")),"")</f>
        <v>0</v>
      </c>
      <c r="FC700" s="384">
        <f t="array" ref="FC700">IFERROR(_xlfn.XLOOKUP($A700&amp;$B700,'OCTUBRE 2'!$D$11:$D$40&amp;'OCTUBRE 2'!$E$11:$E$40,'OCTUBRE 2'!$AK$11:$AK$40,_xlfn.XLOOKUP($A700&amp;$B700,'OCTUBRE 2'!$BC$11:$BC$40&amp;'OCTUBRE 2'!$BD$11:$BD$40,'OCTUBRE 2'!$CJ$11:$CJ$40,"A")),"")</f>
        <v>0</v>
      </c>
      <c r="FD700" s="384">
        <f t="array" ref="FD700">IFERROR(_xlfn.XLOOKUP($A700&amp;$B700,NOVIEMBRE!$D$11:$D$40&amp;NOVIEMBRE!$E$11:$E$40,NOVIEMBRE!$AK$11:$AK$40,_xlfn.XLOOKUP($A700&amp;$B700,NOVIEMBRE!$BC$11:$BC$40&amp;NOVIEMBRE!$BD$11:$BD$40,NOVIEMBRE!$CJ$11:$CJ$40,"A")),"")</f>
        <v>0</v>
      </c>
      <c r="FE700" s="384">
        <f t="array" ref="FE700">IFERROR(_xlfn.XLOOKUP($A700&amp;$B700,'NOVIEMBRE 2'!$D$11:$D$40&amp;'NOVIEMBRE 2'!$E$11:$E$40,'NOVIEMBRE 2'!$AK$11:$AK$40,_xlfn.XLOOKUP($A700&amp;$B700,'NOVIEMBRE 2'!$BC$11:$BC$40&amp;'NOVIEMBRE 2'!$BD$11:$BD$40,'NOVIEMBRE 2'!$CJ$11:$CJ$40,"A")),"")</f>
        <v>0</v>
      </c>
      <c r="FF700" s="385">
        <f t="array" ref="FF700">IFERROR(_xlfn.XLOOKUP($A700&amp;$B700,DICIEMBRE!$D$11:$D$40&amp;DICIEMBRE!$E$11:$E$40,DICIEMBRE!$AK$11:$AK$40,_xlfn.XLOOKUP($A700&amp;$B700,DICIEMBRE!$BC$11:$BC$40&amp;DICIEMBRE!$BD$11:$BD$40,DICIEMBRE!$CJ$11:$CJ$40,"A")),"")</f>
        <v>0</v>
      </c>
      <c r="FG700" s="386" t="str">
        <f t="shared" si="19"/>
        <v/>
      </c>
      <c r="FH700" s="386" t="str">
        <f t="array" ref="FH700">IF(
 COUNT(DZ700:EH700)=0,
 "-",
 IF(
  COUNT(DZ700:EH700) &lt; COUNTA(DZ700:EH700),
  REPT("🟩", ROUND(COUNT(DZ700:EH700)/COUNTA(DZ700:EH700)*5, 0)) &amp;
  REPT("⬜", 5 - ROUND(COUNT(DZ700:EH700)/COUNTA(DZ700:EH700)*5, 0)),
  IF(
    AVERAGE(IF(DZ700:EH700&lt;&gt;"", DZ700:EH700, )) &gt;= 70, "🟩🟩🟩🟩🟩",
    IF(
      AVERAGE(IF(DZ700:EH700&lt;&gt;"",DZ700:EH700, )) &gt;= 56, "🟨🟨🟨🟨🟨",
      "🟥🟥🟥🟥🟥"
    )
  )
 )
)
</f>
        <v>-</v>
      </c>
    </row>
    <row r="701" ht="15.75" customHeight="1">
      <c r="A701" s="168"/>
      <c r="B701" s="169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1"/>
      <c r="N701" s="172" t="str">
        <f t="shared" si="1"/>
        <v/>
      </c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2" t="str">
        <f t="shared" si="2"/>
        <v/>
      </c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2" t="str">
        <f t="shared" si="3"/>
        <v/>
      </c>
      <c r="AM701" s="173"/>
      <c r="AN701" s="173"/>
      <c r="AO701" s="173"/>
      <c r="AP701" s="173"/>
      <c r="AQ701" s="173"/>
      <c r="AR701" s="173"/>
      <c r="AS701" s="173"/>
      <c r="AT701" s="173"/>
      <c r="AU701" s="173"/>
      <c r="AV701" s="171"/>
      <c r="AW701" s="171"/>
      <c r="AX701" s="172" t="str">
        <f t="shared" si="4"/>
        <v/>
      </c>
      <c r="AY701" s="173"/>
      <c r="AZ701" s="173"/>
      <c r="BA701" s="173"/>
      <c r="BB701" s="173"/>
      <c r="BC701" s="173"/>
      <c r="BD701" s="173"/>
      <c r="BE701" s="173"/>
      <c r="BF701" s="173"/>
      <c r="BG701" s="173"/>
      <c r="BH701" s="173"/>
      <c r="BI701" s="173"/>
      <c r="BJ701" s="172" t="str">
        <f t="shared" si="5"/>
        <v/>
      </c>
      <c r="BK701" s="173"/>
      <c r="BL701" s="173"/>
      <c r="BM701" s="173"/>
      <c r="BN701" s="173"/>
      <c r="BO701" s="173"/>
      <c r="BP701" s="173"/>
      <c r="BQ701" s="173"/>
      <c r="BR701" s="173"/>
      <c r="BS701" s="173"/>
      <c r="BT701" s="173"/>
      <c r="BU701" s="173"/>
      <c r="BV701" s="172" t="str">
        <f t="shared" si="6"/>
        <v/>
      </c>
      <c r="BW701" s="173"/>
      <c r="BX701" s="173"/>
      <c r="BY701" s="173"/>
      <c r="BZ701" s="171"/>
      <c r="CA701" s="171"/>
      <c r="CB701" s="171"/>
      <c r="CC701" s="171"/>
      <c r="CD701" s="171"/>
      <c r="CE701" s="171"/>
      <c r="CF701" s="171"/>
      <c r="CG701" s="171"/>
      <c r="CH701" s="172" t="str">
        <f t="shared" si="7"/>
        <v/>
      </c>
      <c r="CI701" s="171"/>
      <c r="CJ701" s="173"/>
      <c r="CK701" s="173"/>
      <c r="CL701" s="173"/>
      <c r="CM701" s="173"/>
      <c r="CN701" s="171"/>
      <c r="CO701" s="171"/>
      <c r="CP701" s="171"/>
      <c r="CQ701" s="173"/>
      <c r="CR701" s="171"/>
      <c r="CS701" s="171"/>
      <c r="CT701" s="172" t="str">
        <f t="shared" si="8"/>
        <v/>
      </c>
      <c r="CU701" s="172"/>
      <c r="CV701" s="172"/>
      <c r="CW701" s="172"/>
      <c r="CX701" s="172"/>
      <c r="CY701" s="172"/>
      <c r="CZ701" s="172"/>
      <c r="DA701" s="172"/>
      <c r="DB701" s="172"/>
      <c r="DC701" s="172"/>
      <c r="DD701" s="172"/>
      <c r="DE701" s="172"/>
      <c r="DF701" s="172"/>
      <c r="DG701" s="188" t="str">
        <f t="array" ref="DG701">IFERROR(_xlfn.XLOOKUP($A701&amp;B701,MARZO!$D$11:$D$40&amp;MARZO!$E$11:$E$40,MARZO!$AM$11:$AM$40,_xlfn.XLOOKUP($A701&amp;$B701,MARZO!$BC$11:$BC$40&amp;MARZO!$BD$11:$BD$40,MARZO!$CL$11:$CL$40,"A"))/1%,"")</f>
        <v/>
      </c>
      <c r="DH701" s="188" t="str">
        <f t="array" ref="DH701">IFERROR(_xlfn.XLOOKUP($A701&amp;$B701,ABRIL!$D$11:$D$40&amp;ABRIL!$E$11:$E$40,ABRIL!$AM$11:$AM$40,_xlfn.XLOOKUP($A701&amp;$B701,ABRIL!$BC$11:$BC$40&amp;ABRIL!$BD$11:$BD$40,ABRIL!$CL$11:$CL$40,"A"))/1%,"")</f>
        <v/>
      </c>
      <c r="DI701" s="188" t="str">
        <f t="array" ref="DI701">IFERROR(_xlfn.XLOOKUP($A701&amp;$B701,'ABRIL 2'!$D$11:$D$40&amp;'ABRIL 2'!$E$11:$E$40,'ABRIL 2'!$AM$11:$AM$40,_xlfn.XLOOKUP($A701&amp;$B701,'ABRIL 2'!$BC$11:$BC$40&amp;'ABRIL 2'!$BD$11:$BD$40,'ABRIL 2'!$CL$11:$CL$40,"A"))/1%,"")</f>
        <v/>
      </c>
      <c r="DJ701" s="188" t="str">
        <f t="array" ref="DJ701">IFERROR(_xlfn.XLOOKUP($A701&amp;$B701,MAYO!$D$11:$D$40&amp;MAYO!$E$11:$E$40,MAYO!$AM$11:$AM$40,_xlfn.XLOOKUP($A701&amp;$B701,MAYO!$BC$11:$BC$40&amp;MAYO!$BD$11:$BD$40,MAYO!$CL$11:$CL$40,"A"))/1%,"")</f>
        <v/>
      </c>
      <c r="DK701" s="188" t="str">
        <f t="array" ref="DK701">IFERROR(_xlfn.XLOOKUP($A701&amp;$B701,'MAYO 2'!$D$11:$D$40&amp;'MAYO 2'!$E$11:$E$40,'MAYO 2'!$AM$11:$AM$40,_xlfn.XLOOKUP($A701&amp;$B701,'MAYO 2'!$BC$11:$BC$40&amp;'MAYO 2'!$BD$11:$BD$40,'MAYO 2'!$CL$11:$CL$40,"A"))/1%,"")</f>
        <v/>
      </c>
      <c r="DL701" s="188" t="str">
        <f t="array" ref="DL701">IFERROR(_xlfn.XLOOKUP($A701&amp;$B701,JUNIO!$D$11:$D$40&amp;JUNIO!$E$11:$E$40,JUNIO!$AM$11:$AM$40,_xlfn.XLOOKUP($A701&amp;$B701,JUNIO!$BC$11:$BC$40&amp;JUNIO!$BD$11:$BD$40,JUNIO!$CL$11:$CL$40,"A"))/1%,"")</f>
        <v/>
      </c>
      <c r="DM701" s="188" t="str">
        <f t="array" ref="DM701">IFERROR(_xlfn.XLOOKUP($A701&amp;$B701,'JUNIO 2'!$D$11:$D$40&amp;'JUNIO 2'!$E$11:$E$40,'JUNIO 2'!$AM$11:$AM$40,_xlfn.XLOOKUP($A701&amp;$B701,'JUNIO 2'!$BC$11:$BC$40&amp;'JUNIO 2'!$BD$11:$BD$40,'JUNIO 2'!$CL$11:$CL$40,"A"))/1%,"")</f>
        <v/>
      </c>
      <c r="DN701" s="188" t="str">
        <f t="array" ref="DN701">IFERROR(_xlfn.XLOOKUP($A701&amp;$B701,JULIO!$D$11:$D$40&amp;JULIO!$E$11:$E$40,JULIO!$AM$11:$AM$40,_xlfn.XLOOKUP($A701&amp;$B701,JULIO!$BC$11:$BC$40&amp;JULIO!$BD$11:$BD$40,JULIO!$CL$11:$CL$40,"A"))/1%,"")</f>
        <v/>
      </c>
      <c r="DO701" s="188" t="str">
        <f t="array" ref="DO701">IFERROR(_xlfn.XLOOKUP($A701&amp;$B701,'JULIO 2'!$D$11:$D$40&amp;'JULIO 2'!$E$11:$E$40,'JULIO 2'!$AM$11:$AM$40,_xlfn.XLOOKUP($A701&amp;$B701,'JULIO 2'!$BC$11:$BC$40&amp;'JULIO 2'!$BD$11:$BD$40,'JULIO 2'!$CL$11:$CL$40,"A"))/1%,"")</f>
        <v/>
      </c>
      <c r="DP701" s="188" t="str">
        <f t="array" ref="DP701">IFERROR(_xlfn.XLOOKUP($A701&amp;$B701,AGOSTO!$D$11:$D$40&amp;AGOSTO!$E$11:$E$40,AGOSTO!$AM$11:$AM$40,_xlfn.XLOOKUP($A701&amp;$B701,AGOSTO!$BC$11:$BC$40&amp;AGOSTO!$BD$11:$BD$40,AGOSTO!$CL$11:$CL$40,"A"))/1%,"")</f>
        <v/>
      </c>
      <c r="DQ701" s="188" t="str">
        <f t="array" ref="DQ701">IFERROR(_xlfn.XLOOKUP($A701&amp;$B701,'AGOSTO 2'!$D$11:$D$40&amp;'AGOSTO 2'!$E$11:$E$40,'AGOSTO 2'!$AM$11:$AM$40,_xlfn.XLOOKUP($A701&amp;$B701,'AGOSTO 2'!$BC$11:$BC$40&amp;'AGOSTO 2'!$BD$11:$BD$40,'AGOSTO 2'!$CL$11:$CL$40,"A"))/1%,"")</f>
        <v/>
      </c>
      <c r="DR701" s="188" t="str">
        <f t="array" ref="DR701">IFERROR(_xlfn.XLOOKUP($A701&amp;$B701,SEPTIEMBRE!$D$11:$D$40&amp;SEPTIEMBRE!$E$11:$E$40,SEPTIEMBRE!$AM$11:$AM$40,_xlfn.XLOOKUP($A701&amp;$B701,SEPTIEMBRE!$BC$11:$BC$40&amp;SEPTIEMBRE!$BD$11:$BD$40,SEPTIEMBRE!$CL$11:$CL$40,"A"))/1%,"")</f>
        <v/>
      </c>
      <c r="DS701" s="188" t="str">
        <f t="array" ref="DS701">IFERROR(_xlfn.XLOOKUP($A701&amp;$B701,'SEPTIEMBRE 2'!$D$11:$D$40&amp;'SEPTIEMBRE 2'!$E$11:$E$40,'SEPTIEMBRE 2'!$AM$11:$AM$40,_xlfn.XLOOKUP($A701&amp;$B701,'SEPTIEMBRE 2'!$BC$11:$BC$40&amp;'SEPTIEMBRE 2'!$BD$11:$BD$40,'SEPTIEMBRE 2'!$CL$11:$CL$40,"A"))/1%,"")</f>
        <v/>
      </c>
      <c r="DT701" s="188" t="str">
        <f t="array" ref="DT701">IFERROR(_xlfn.XLOOKUP($A701&amp;$B701,'SEPTIEMBRE 3'!$D$11:$D$40&amp;'SEPTIEMBRE 3'!$E$11:$E$40,'SEPTIEMBRE 3'!$AM$11:$AM$40,_xlfn.XLOOKUP($A701&amp;$B701,'SEPTIEMBRE 3'!$BC$11:$BC$40&amp;'SEPTIEMBRE 3'!$BD$11:$BD$40,'SEPTIEMBRE 3'!$CL$11:$CL$40,"A"))/1%,"")</f>
        <v/>
      </c>
      <c r="DU701" s="188" t="str">
        <f t="array" ref="DU701">IFERROR(_xlfn.XLOOKUP($A701&amp;$B701,OCTUBRE!$D$11:$D$40&amp;OCTUBRE!$E$11:$E$40,OCTUBRE!$AM$11:$AM$40,_xlfn.XLOOKUP($A701&amp;$B701,OCTUBRE!$BC$11:$BC$40&amp;OCTUBRE!$BD$11:$BD$40,OCTUBRE!$CL$11:$CL$40,"A"))/1%,"")</f>
        <v/>
      </c>
      <c r="DV701" s="188" t="str">
        <f t="array" ref="DV701">IFERROR(_xlfn.XLOOKUP($A701&amp;$B701,'OCTUBRE 2'!$D$11:$D$40&amp;'OCTUBRE 2'!$E$11:$E$40,'OCTUBRE 2'!$AM$11:$AM$40,_xlfn.XLOOKUP($A701&amp;$B701,'OCTUBRE 2'!$BC$11:$BC$40&amp;'OCTUBRE 2'!$BD$11:$BD$40,'OCTUBRE 2'!$CL$11:$CL$40,"A"))/1%,"")</f>
        <v/>
      </c>
      <c r="DW701" s="188" t="str">
        <f t="array" ref="DW701">IFERROR(_xlfn.XLOOKUP($A701&amp;$B701,NOVIEMBRE!$D$11:$D$40&amp;NOVIEMBRE!$E$11:$E$40,NOVIEMBRE!$AM$11:$AM$40,_xlfn.XLOOKUP($A701&amp;$B701,NOVIEMBRE!$BC$11:$BC$40&amp;NOVIEMBRE!$BD$11:$BD$40,NOVIEMBRE!$CL$11:$CL$40,"A"))/1%,"")</f>
        <v/>
      </c>
      <c r="DX701" s="188" t="str">
        <f t="array" ref="DX701">IFERROR(_xlfn.XLOOKUP($A701&amp;$B701,'NOVIEMBRE 2'!$D$11:$D$40&amp;'NOVIEMBRE 2'!$E$11:$E$40,'NOVIEMBRE 2'!$AM$11:$AM$40,_xlfn.XLOOKUP($A701&amp;$B701,'NOVIEMBRE 2'!$BC$11:$BC$40&amp;'NOVIEMBRE 2'!$BD$11:$BD$40,'NOVIEMBRE 2'!$CL$11:$CL$40,"A"))/1%,"")</f>
        <v/>
      </c>
      <c r="DY701" s="188" t="str">
        <f t="array" ref="DY701">IFERROR(_xlfn.XLOOKUP($A701&amp;$B701,DICIEMBRE!$D$11:$D$40&amp;DICIEMBRE!$E$11:$E$40,DICIEMBRE!$AM$11:$AM$40,_xlfn.XLOOKUP($A701&amp;$B701,DICIEMBRE!$BC$11:$BC$40&amp;DICIEMBRE!$BD$11:$BD$40,DICIEMBRE!$CL$11:$CL$40,"A"))/1%,"")</f>
        <v/>
      </c>
      <c r="DZ701" s="381" t="str">
        <f t="shared" si="9"/>
        <v>-</v>
      </c>
      <c r="EA701" s="381" t="str">
        <f t="shared" si="10"/>
        <v>-</v>
      </c>
      <c r="EB701" s="381" t="str">
        <f t="shared" si="11"/>
        <v>-</v>
      </c>
      <c r="EC701" s="381" t="str">
        <f t="shared" si="12"/>
        <v>-</v>
      </c>
      <c r="ED701" s="381" t="str">
        <f t="shared" si="13"/>
        <v>-</v>
      </c>
      <c r="EE701" s="381" t="str">
        <f t="shared" si="14"/>
        <v>-</v>
      </c>
      <c r="EF701" s="381" t="str">
        <f t="shared" si="15"/>
        <v>-</v>
      </c>
      <c r="EG701" s="381" t="str">
        <f t="shared" si="16"/>
        <v>-</v>
      </c>
      <c r="EH701" s="381" t="str">
        <f t="shared" si="17"/>
        <v>-</v>
      </c>
      <c r="EI701" s="188" t="str">
        <f t="shared" si="18"/>
        <v/>
      </c>
      <c r="EJ701" s="382"/>
      <c r="EK701" s="382"/>
      <c r="EL701" s="383"/>
      <c r="EM701" s="21"/>
      <c r="EN701" s="384">
        <f t="array" ref="EN701">IFERROR(_xlfn.XLOOKUP($A701&amp;$B701,MARZO!$D$11:$D$40&amp;MARZO!$E$11:$E$40,MARZO!$AK$11:$AK$40,_xlfn.XLOOKUP($A701&amp;$B701,MARZO!$BC$11:$BC$40&amp;MARZO!$BD$11:$BD$40,MARZO!$CJ$11:$CJ$40,"A")),"")</f>
        <v>0</v>
      </c>
      <c r="EO701" s="384">
        <f t="array" ref="EO701">IFERROR(_xlfn.XLOOKUP($A701&amp;$B701,ABRIL!$D$11:$D$40&amp;ABRIL!$E$11:$E$40,ABRIL!$AK$11:$AK$40,_xlfn.XLOOKUP($A701&amp;$B701,ABRIL!$BC$11:$BC$40&amp;ABRIL!$BD$11:$BD$40,ABRIL!$CJ$11:$CJ$40,"A")),"")</f>
        <v>0</v>
      </c>
      <c r="EP701" s="384">
        <f t="array" ref="EP701">IFERROR(_xlfn.XLOOKUP($A701&amp;$B701,'ABRIL 2'!$D$11:$D$40&amp;'ABRIL 2'!$E$11:$E$40,'ABRIL 2'!$AK$11:$AK$40,_xlfn.XLOOKUP($A701&amp;$B701,'ABRIL 2'!$BC$11:$BC$40&amp;'ABRIL 2'!$BD$11:$BD$40,'ABRIL 2'!$CJ$11:$CJ$40,"A")),"")</f>
        <v>0</v>
      </c>
      <c r="EQ701" s="384">
        <f t="array" ref="EQ701">IFERROR(_xlfn.XLOOKUP($A701&amp;$B701,MAYO!$D$11:$D$40&amp;MAYO!$E$11:$E$40,MAYO!$AK$11:$AK$40,_xlfn.XLOOKUP($A701&amp;$B701,MAYO!$BC$11:$BC$40&amp;MAYO!$BD$11:$BD$40,MAYO!$CJ$11:$CJ$40,"A")),"")</f>
        <v>0</v>
      </c>
      <c r="ER701" s="384">
        <f t="array" ref="ER701">IFERROR(_xlfn.XLOOKUP($A701&amp;$B701,'MAYO 2'!$D$11:$D$40&amp;'MAYO 2'!$E$11:$E$40,'MAYO 2'!$AK$11:$AK$40,_xlfn.XLOOKUP($A701&amp;$B701,'MAYO 2'!$BC$11:$BC$40&amp;'MAYO 2'!$BD$11:$BD$40,'MAYO 2'!$CJ$11:$CJ$40,"A")),"")</f>
        <v>0</v>
      </c>
      <c r="ES701" s="384">
        <f t="array" ref="ES701">IFERROR(_xlfn.XLOOKUP($A701&amp;$B701,JUNIO!$D$11:$D$40&amp;JUNIO!$E$11:$E$40,JUNIO!$AK$11:$AK$40,_xlfn.XLOOKUP($A701&amp;$B701,JUNIO!$BC$11:$BC$40&amp;JUNIO!$BD$11:$BD$40,JUNIO!$CJ$11:$CJ$40,"A")),"")</f>
        <v>0</v>
      </c>
      <c r="ET701" s="384">
        <f t="array" ref="ET701">IFERROR(_xlfn.XLOOKUP($A701&amp;$B701,'JUNIO 2'!$D$11:$D$40&amp;'JUNIO 2'!$E$11:$E$40,'JUNIO 2'!$AK$11:$AK$40,_xlfn.XLOOKUP($A701&amp;$B701,'JUNIO 2'!$BC$11:$BC$40&amp;'JUNIO 2'!$BD$11:$BD$40,'JUNIO 2'!$CJ$11:$CJ$40,"A")),"")</f>
        <v>0</v>
      </c>
      <c r="EU701" s="384">
        <f t="array" ref="EU701">IFERROR(_xlfn.XLOOKUP($A701&amp;$B701,JULIO!$D$11:$D$40&amp;JULIO!$E$11:$E$40,JULIO!$AK$11:$AK$40,_xlfn.XLOOKUP($A701&amp;$B701,JULIO!$BC$11:$BC$40&amp;JULIO!$BD$11:$BD$40,JULIO!$CJ$11:$CJ$40,"A")),"")</f>
        <v>0</v>
      </c>
      <c r="EV701" s="384">
        <f t="array" ref="EV701">IFERROR(_xlfn.XLOOKUP($A701&amp;$B701,'JULIO 2'!$D$11:$D$40&amp;'JULIO 2'!$E$11:$E$40,'JULIO 2'!$AK$11:$AK$40,_xlfn.XLOOKUP($A701&amp;$B701,'JULIO 2'!$BC$11:$BC$40&amp;'JULIO 2'!$BD$11:$BD$40,'JULIO 2'!$CJ$11:$CJ$40,"A")),"")</f>
        <v>0</v>
      </c>
      <c r="EW701" s="384">
        <f t="array" ref="EW701">IFERROR(_xlfn.XLOOKUP($A701&amp;$B701,AGOSTO!$D$11:$D$40&amp;AGOSTO!$E$11:$E$40,AGOSTO!$AK$11:$AK$40,_xlfn.XLOOKUP($A701&amp;$B701,AGOSTO!$BC$11:$BC$40&amp;AGOSTO!$BD$11:$BD$40,AGOSTO!$CJ$11:$CJ$40,"A")),"")</f>
        <v>0</v>
      </c>
      <c r="EX701" s="384">
        <f t="array" ref="EX701">IFERROR(_xlfn.XLOOKUP($A701&amp;$B701,'AGOSTO 2'!$D$11:$D$40&amp;'AGOSTO 2'!$E$11:$E$40,'AGOSTO 2'!$AK$11:$AK$40,_xlfn.XLOOKUP($A701&amp;$B701,'AGOSTO 2'!$BC$11:$BC$40&amp;'AGOSTO 2'!$BD$11:$BD$40,'AGOSTO 2'!$CJ$11:$CJ$40,"A")),"")</f>
        <v>0</v>
      </c>
      <c r="EY701" s="384">
        <f t="array" ref="EY701">IFERROR(_xlfn.XLOOKUP($A701&amp;$B701,SEPTIEMBRE!$D$11:$D$40&amp;SEPTIEMBRE!$E$11:$E$40,SEPTIEMBRE!$AK$11:$AK$40,_xlfn.XLOOKUP($A701&amp;$B701,SEPTIEMBRE!$BC$11:$BC$40&amp;SEPTIEMBRE!$BD$11:$BD$40,SEPTIEMBRE!$CJ$11:$CJ$40,"A")),"")</f>
        <v>0</v>
      </c>
      <c r="EZ701" s="384">
        <f t="array" ref="EZ701">IFERROR(_xlfn.XLOOKUP($A701&amp;$B701,'SEPTIEMBRE 2'!$D$11:$D$40&amp;'SEPTIEMBRE 2'!$E$11:$E$40,'SEPTIEMBRE 2'!$AK$11:$AK$40,_xlfn.XLOOKUP($A701&amp;$B701,'SEPTIEMBRE 2'!$BC$11:$BC$40&amp;'SEPTIEMBRE 2'!$BD$11:$BD$40,'SEPTIEMBRE 2'!$CJ$11:$CJ$40,"A")),"")</f>
        <v>0</v>
      </c>
      <c r="FA701" s="384">
        <f t="array" ref="FA701">IFERROR(_xlfn.XLOOKUP($A701&amp;$B701,'SEPTIEMBRE 3'!$D$11:$D$40&amp;'SEPTIEMBRE 3'!$E$11:$E$40,'SEPTIEMBRE 3'!$AK$11:$AK$40,_xlfn.XLOOKUP($A701&amp;$B701,'SEPTIEMBRE 3'!$BC$11:$BC$40&amp;'SEPTIEMBRE 3'!$BD$11:$BD$40,'SEPTIEMBRE 3'!$CJ$11:$CJ$40,"A")),"")</f>
        <v>0</v>
      </c>
      <c r="FB701" s="384">
        <f t="array" ref="FB701">IFERROR(_xlfn.XLOOKUP($A701&amp;$B701,OCTUBRE!$D$11:$D$40&amp;OCTUBRE!$E$11:$E$40,OCTUBRE!$AK$11:$AK$40,_xlfn.XLOOKUP($A701&amp;$B701,OCTUBRE!$BC$11:$BC$40&amp;OCTUBRE!$BD$11:$BD$40,OCTUBRE!$CJ$11:$CJ$40,"A")),"")</f>
        <v>0</v>
      </c>
      <c r="FC701" s="384">
        <f t="array" ref="FC701">IFERROR(_xlfn.XLOOKUP($A701&amp;$B701,'OCTUBRE 2'!$D$11:$D$40&amp;'OCTUBRE 2'!$E$11:$E$40,'OCTUBRE 2'!$AK$11:$AK$40,_xlfn.XLOOKUP($A701&amp;$B701,'OCTUBRE 2'!$BC$11:$BC$40&amp;'OCTUBRE 2'!$BD$11:$BD$40,'OCTUBRE 2'!$CJ$11:$CJ$40,"A")),"")</f>
        <v>0</v>
      </c>
      <c r="FD701" s="384">
        <f t="array" ref="FD701">IFERROR(_xlfn.XLOOKUP($A701&amp;$B701,NOVIEMBRE!$D$11:$D$40&amp;NOVIEMBRE!$E$11:$E$40,NOVIEMBRE!$AK$11:$AK$40,_xlfn.XLOOKUP($A701&amp;$B701,NOVIEMBRE!$BC$11:$BC$40&amp;NOVIEMBRE!$BD$11:$BD$40,NOVIEMBRE!$CJ$11:$CJ$40,"A")),"")</f>
        <v>0</v>
      </c>
      <c r="FE701" s="384">
        <f t="array" ref="FE701">IFERROR(_xlfn.XLOOKUP($A701&amp;$B701,'NOVIEMBRE 2'!$D$11:$D$40&amp;'NOVIEMBRE 2'!$E$11:$E$40,'NOVIEMBRE 2'!$AK$11:$AK$40,_xlfn.XLOOKUP($A701&amp;$B701,'NOVIEMBRE 2'!$BC$11:$BC$40&amp;'NOVIEMBRE 2'!$BD$11:$BD$40,'NOVIEMBRE 2'!$CJ$11:$CJ$40,"A")),"")</f>
        <v>0</v>
      </c>
      <c r="FF701" s="385">
        <f t="array" ref="FF701">IFERROR(_xlfn.XLOOKUP($A701&amp;$B701,DICIEMBRE!$D$11:$D$40&amp;DICIEMBRE!$E$11:$E$40,DICIEMBRE!$AK$11:$AK$40,_xlfn.XLOOKUP($A701&amp;$B701,DICIEMBRE!$BC$11:$BC$40&amp;DICIEMBRE!$BD$11:$BD$40,DICIEMBRE!$CJ$11:$CJ$40,"A")),"")</f>
        <v>0</v>
      </c>
      <c r="FG701" s="386" t="str">
        <f t="shared" si="19"/>
        <v/>
      </c>
      <c r="FH701" s="386" t="str">
        <f t="array" ref="FH701">IF(
 COUNT(DZ701:EH701)=0,
 "-",
 IF(
  COUNT(DZ701:EH701) &lt; COUNTA(DZ701:EH701),
  REPT("🟩", ROUND(COUNT(DZ701:EH701)/COUNTA(DZ701:EH701)*5, 0)) &amp;
  REPT("⬜", 5 - ROUND(COUNT(DZ701:EH701)/COUNTA(DZ701:EH701)*5, 0)),
  IF(
    AVERAGE(IF(DZ701:EH701&lt;&gt;"", DZ701:EH701, )) &gt;= 70, "🟩🟩🟩🟩🟩",
    IF(
      AVERAGE(IF(DZ701:EH701&lt;&gt;"",DZ701:EH701, )) &gt;= 56, "🟨🟨🟨🟨🟨",
      "🟥🟥🟥🟥🟥"
    )
  )
 )
)
</f>
        <v>-</v>
      </c>
    </row>
    <row r="702" ht="15.75" customHeight="1">
      <c r="A702" s="168"/>
      <c r="B702" s="169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1"/>
      <c r="N702" s="172" t="str">
        <f t="shared" si="1"/>
        <v/>
      </c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2" t="str">
        <f t="shared" si="2"/>
        <v/>
      </c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2" t="str">
        <f t="shared" si="3"/>
        <v/>
      </c>
      <c r="AM702" s="173"/>
      <c r="AN702" s="173"/>
      <c r="AO702" s="173"/>
      <c r="AP702" s="173"/>
      <c r="AQ702" s="173"/>
      <c r="AR702" s="173"/>
      <c r="AS702" s="173"/>
      <c r="AT702" s="173"/>
      <c r="AU702" s="173"/>
      <c r="AV702" s="171"/>
      <c r="AW702" s="171"/>
      <c r="AX702" s="172" t="str">
        <f t="shared" si="4"/>
        <v/>
      </c>
      <c r="AY702" s="173"/>
      <c r="AZ702" s="173"/>
      <c r="BA702" s="173"/>
      <c r="BB702" s="173"/>
      <c r="BC702" s="173"/>
      <c r="BD702" s="173"/>
      <c r="BE702" s="173"/>
      <c r="BF702" s="173"/>
      <c r="BG702" s="173"/>
      <c r="BH702" s="173"/>
      <c r="BI702" s="173"/>
      <c r="BJ702" s="172" t="str">
        <f t="shared" si="5"/>
        <v/>
      </c>
      <c r="BK702" s="173"/>
      <c r="BL702" s="173"/>
      <c r="BM702" s="173"/>
      <c r="BN702" s="173"/>
      <c r="BO702" s="173"/>
      <c r="BP702" s="173"/>
      <c r="BQ702" s="173"/>
      <c r="BR702" s="173"/>
      <c r="BS702" s="173"/>
      <c r="BT702" s="173"/>
      <c r="BU702" s="173"/>
      <c r="BV702" s="172" t="str">
        <f t="shared" si="6"/>
        <v/>
      </c>
      <c r="BW702" s="173"/>
      <c r="BX702" s="173"/>
      <c r="BY702" s="173"/>
      <c r="BZ702" s="171"/>
      <c r="CA702" s="171"/>
      <c r="CB702" s="171"/>
      <c r="CC702" s="171"/>
      <c r="CD702" s="171"/>
      <c r="CE702" s="171"/>
      <c r="CF702" s="171"/>
      <c r="CG702" s="171"/>
      <c r="CH702" s="172" t="str">
        <f t="shared" si="7"/>
        <v/>
      </c>
      <c r="CI702" s="171"/>
      <c r="CJ702" s="173"/>
      <c r="CK702" s="173"/>
      <c r="CL702" s="173"/>
      <c r="CM702" s="173"/>
      <c r="CN702" s="171"/>
      <c r="CO702" s="171"/>
      <c r="CP702" s="171"/>
      <c r="CQ702" s="173"/>
      <c r="CR702" s="171"/>
      <c r="CS702" s="171"/>
      <c r="CT702" s="172" t="str">
        <f t="shared" si="8"/>
        <v/>
      </c>
      <c r="CU702" s="172"/>
      <c r="CV702" s="172"/>
      <c r="CW702" s="172"/>
      <c r="CX702" s="172"/>
      <c r="CY702" s="172"/>
      <c r="CZ702" s="172"/>
      <c r="DA702" s="172"/>
      <c r="DB702" s="172"/>
      <c r="DC702" s="172"/>
      <c r="DD702" s="172"/>
      <c r="DE702" s="172"/>
      <c r="DF702" s="172"/>
      <c r="DG702" s="188" t="str">
        <f t="array" ref="DG702">IFERROR(_xlfn.XLOOKUP($A702&amp;B702,MARZO!$D$11:$D$40&amp;MARZO!$E$11:$E$40,MARZO!$AM$11:$AM$40,_xlfn.XLOOKUP($A702&amp;$B702,MARZO!$BC$11:$BC$40&amp;MARZO!$BD$11:$BD$40,MARZO!$CL$11:$CL$40,"A"))/1%,"")</f>
        <v/>
      </c>
      <c r="DH702" s="188" t="str">
        <f t="array" ref="DH702">IFERROR(_xlfn.XLOOKUP($A702&amp;$B702,ABRIL!$D$11:$D$40&amp;ABRIL!$E$11:$E$40,ABRIL!$AM$11:$AM$40,_xlfn.XLOOKUP($A702&amp;$B702,ABRIL!$BC$11:$BC$40&amp;ABRIL!$BD$11:$BD$40,ABRIL!$CL$11:$CL$40,"A"))/1%,"")</f>
        <v/>
      </c>
      <c r="DI702" s="188" t="str">
        <f t="array" ref="DI702">IFERROR(_xlfn.XLOOKUP($A702&amp;$B702,'ABRIL 2'!$D$11:$D$40&amp;'ABRIL 2'!$E$11:$E$40,'ABRIL 2'!$AM$11:$AM$40,_xlfn.XLOOKUP($A702&amp;$B702,'ABRIL 2'!$BC$11:$BC$40&amp;'ABRIL 2'!$BD$11:$BD$40,'ABRIL 2'!$CL$11:$CL$40,"A"))/1%,"")</f>
        <v/>
      </c>
      <c r="DJ702" s="188" t="str">
        <f t="array" ref="DJ702">IFERROR(_xlfn.XLOOKUP($A702&amp;$B702,MAYO!$D$11:$D$40&amp;MAYO!$E$11:$E$40,MAYO!$AM$11:$AM$40,_xlfn.XLOOKUP($A702&amp;$B702,MAYO!$BC$11:$BC$40&amp;MAYO!$BD$11:$BD$40,MAYO!$CL$11:$CL$40,"A"))/1%,"")</f>
        <v/>
      </c>
      <c r="DK702" s="188" t="str">
        <f t="array" ref="DK702">IFERROR(_xlfn.XLOOKUP($A702&amp;$B702,'MAYO 2'!$D$11:$D$40&amp;'MAYO 2'!$E$11:$E$40,'MAYO 2'!$AM$11:$AM$40,_xlfn.XLOOKUP($A702&amp;$B702,'MAYO 2'!$BC$11:$BC$40&amp;'MAYO 2'!$BD$11:$BD$40,'MAYO 2'!$CL$11:$CL$40,"A"))/1%,"")</f>
        <v/>
      </c>
      <c r="DL702" s="188" t="str">
        <f t="array" ref="DL702">IFERROR(_xlfn.XLOOKUP($A702&amp;$B702,JUNIO!$D$11:$D$40&amp;JUNIO!$E$11:$E$40,JUNIO!$AM$11:$AM$40,_xlfn.XLOOKUP($A702&amp;$B702,JUNIO!$BC$11:$BC$40&amp;JUNIO!$BD$11:$BD$40,JUNIO!$CL$11:$CL$40,"A"))/1%,"")</f>
        <v/>
      </c>
      <c r="DM702" s="188" t="str">
        <f t="array" ref="DM702">IFERROR(_xlfn.XLOOKUP($A702&amp;$B702,'JUNIO 2'!$D$11:$D$40&amp;'JUNIO 2'!$E$11:$E$40,'JUNIO 2'!$AM$11:$AM$40,_xlfn.XLOOKUP($A702&amp;$B702,'JUNIO 2'!$BC$11:$BC$40&amp;'JUNIO 2'!$BD$11:$BD$40,'JUNIO 2'!$CL$11:$CL$40,"A"))/1%,"")</f>
        <v/>
      </c>
      <c r="DN702" s="188" t="str">
        <f t="array" ref="DN702">IFERROR(_xlfn.XLOOKUP($A702&amp;$B702,JULIO!$D$11:$D$40&amp;JULIO!$E$11:$E$40,JULIO!$AM$11:$AM$40,_xlfn.XLOOKUP($A702&amp;$B702,JULIO!$BC$11:$BC$40&amp;JULIO!$BD$11:$BD$40,JULIO!$CL$11:$CL$40,"A"))/1%,"")</f>
        <v/>
      </c>
      <c r="DO702" s="188" t="str">
        <f t="array" ref="DO702">IFERROR(_xlfn.XLOOKUP($A702&amp;$B702,'JULIO 2'!$D$11:$D$40&amp;'JULIO 2'!$E$11:$E$40,'JULIO 2'!$AM$11:$AM$40,_xlfn.XLOOKUP($A702&amp;$B702,'JULIO 2'!$BC$11:$BC$40&amp;'JULIO 2'!$BD$11:$BD$40,'JULIO 2'!$CL$11:$CL$40,"A"))/1%,"")</f>
        <v/>
      </c>
      <c r="DP702" s="188" t="str">
        <f t="array" ref="DP702">IFERROR(_xlfn.XLOOKUP($A702&amp;$B702,AGOSTO!$D$11:$D$40&amp;AGOSTO!$E$11:$E$40,AGOSTO!$AM$11:$AM$40,_xlfn.XLOOKUP($A702&amp;$B702,AGOSTO!$BC$11:$BC$40&amp;AGOSTO!$BD$11:$BD$40,AGOSTO!$CL$11:$CL$40,"A"))/1%,"")</f>
        <v/>
      </c>
      <c r="DQ702" s="188" t="str">
        <f t="array" ref="DQ702">IFERROR(_xlfn.XLOOKUP($A702&amp;$B702,'AGOSTO 2'!$D$11:$D$40&amp;'AGOSTO 2'!$E$11:$E$40,'AGOSTO 2'!$AM$11:$AM$40,_xlfn.XLOOKUP($A702&amp;$B702,'AGOSTO 2'!$BC$11:$BC$40&amp;'AGOSTO 2'!$BD$11:$BD$40,'AGOSTO 2'!$CL$11:$CL$40,"A"))/1%,"")</f>
        <v/>
      </c>
      <c r="DR702" s="188" t="str">
        <f t="array" ref="DR702">IFERROR(_xlfn.XLOOKUP($A702&amp;$B702,SEPTIEMBRE!$D$11:$D$40&amp;SEPTIEMBRE!$E$11:$E$40,SEPTIEMBRE!$AM$11:$AM$40,_xlfn.XLOOKUP($A702&amp;$B702,SEPTIEMBRE!$BC$11:$BC$40&amp;SEPTIEMBRE!$BD$11:$BD$40,SEPTIEMBRE!$CL$11:$CL$40,"A"))/1%,"")</f>
        <v/>
      </c>
      <c r="DS702" s="188" t="str">
        <f t="array" ref="DS702">IFERROR(_xlfn.XLOOKUP($A702&amp;$B702,'SEPTIEMBRE 2'!$D$11:$D$40&amp;'SEPTIEMBRE 2'!$E$11:$E$40,'SEPTIEMBRE 2'!$AM$11:$AM$40,_xlfn.XLOOKUP($A702&amp;$B702,'SEPTIEMBRE 2'!$BC$11:$BC$40&amp;'SEPTIEMBRE 2'!$BD$11:$BD$40,'SEPTIEMBRE 2'!$CL$11:$CL$40,"A"))/1%,"")</f>
        <v/>
      </c>
      <c r="DT702" s="188" t="str">
        <f t="array" ref="DT702">IFERROR(_xlfn.XLOOKUP($A702&amp;$B702,'SEPTIEMBRE 3'!$D$11:$D$40&amp;'SEPTIEMBRE 3'!$E$11:$E$40,'SEPTIEMBRE 3'!$AM$11:$AM$40,_xlfn.XLOOKUP($A702&amp;$B702,'SEPTIEMBRE 3'!$BC$11:$BC$40&amp;'SEPTIEMBRE 3'!$BD$11:$BD$40,'SEPTIEMBRE 3'!$CL$11:$CL$40,"A"))/1%,"")</f>
        <v/>
      </c>
      <c r="DU702" s="188" t="str">
        <f t="array" ref="DU702">IFERROR(_xlfn.XLOOKUP($A702&amp;$B702,OCTUBRE!$D$11:$D$40&amp;OCTUBRE!$E$11:$E$40,OCTUBRE!$AM$11:$AM$40,_xlfn.XLOOKUP($A702&amp;$B702,OCTUBRE!$BC$11:$BC$40&amp;OCTUBRE!$BD$11:$BD$40,OCTUBRE!$CL$11:$CL$40,"A"))/1%,"")</f>
        <v/>
      </c>
      <c r="DV702" s="188" t="str">
        <f t="array" ref="DV702">IFERROR(_xlfn.XLOOKUP($A702&amp;$B702,'OCTUBRE 2'!$D$11:$D$40&amp;'OCTUBRE 2'!$E$11:$E$40,'OCTUBRE 2'!$AM$11:$AM$40,_xlfn.XLOOKUP($A702&amp;$B702,'OCTUBRE 2'!$BC$11:$BC$40&amp;'OCTUBRE 2'!$BD$11:$BD$40,'OCTUBRE 2'!$CL$11:$CL$40,"A"))/1%,"")</f>
        <v/>
      </c>
      <c r="DW702" s="188" t="str">
        <f t="array" ref="DW702">IFERROR(_xlfn.XLOOKUP($A702&amp;$B702,NOVIEMBRE!$D$11:$D$40&amp;NOVIEMBRE!$E$11:$E$40,NOVIEMBRE!$AM$11:$AM$40,_xlfn.XLOOKUP($A702&amp;$B702,NOVIEMBRE!$BC$11:$BC$40&amp;NOVIEMBRE!$BD$11:$BD$40,NOVIEMBRE!$CL$11:$CL$40,"A"))/1%,"")</f>
        <v/>
      </c>
      <c r="DX702" s="188" t="str">
        <f t="array" ref="DX702">IFERROR(_xlfn.XLOOKUP($A702&amp;$B702,'NOVIEMBRE 2'!$D$11:$D$40&amp;'NOVIEMBRE 2'!$E$11:$E$40,'NOVIEMBRE 2'!$AM$11:$AM$40,_xlfn.XLOOKUP($A702&amp;$B702,'NOVIEMBRE 2'!$BC$11:$BC$40&amp;'NOVIEMBRE 2'!$BD$11:$BD$40,'NOVIEMBRE 2'!$CL$11:$CL$40,"A"))/1%,"")</f>
        <v/>
      </c>
      <c r="DY702" s="188" t="str">
        <f t="array" ref="DY702">IFERROR(_xlfn.XLOOKUP($A702&amp;$B702,DICIEMBRE!$D$11:$D$40&amp;DICIEMBRE!$E$11:$E$40,DICIEMBRE!$AM$11:$AM$40,_xlfn.XLOOKUP($A702&amp;$B702,DICIEMBRE!$BC$11:$BC$40&amp;DICIEMBRE!$BD$11:$BD$40,DICIEMBRE!$CL$11:$CL$40,"A"))/1%,"")</f>
        <v/>
      </c>
      <c r="DZ702" s="381" t="str">
        <f t="shared" si="9"/>
        <v>-</v>
      </c>
      <c r="EA702" s="381" t="str">
        <f t="shared" si="10"/>
        <v>-</v>
      </c>
      <c r="EB702" s="381" t="str">
        <f t="shared" si="11"/>
        <v>-</v>
      </c>
      <c r="EC702" s="381" t="str">
        <f t="shared" si="12"/>
        <v>-</v>
      </c>
      <c r="ED702" s="381" t="str">
        <f t="shared" si="13"/>
        <v>-</v>
      </c>
      <c r="EE702" s="381" t="str">
        <f t="shared" si="14"/>
        <v>-</v>
      </c>
      <c r="EF702" s="381" t="str">
        <f t="shared" si="15"/>
        <v>-</v>
      </c>
      <c r="EG702" s="381" t="str">
        <f t="shared" si="16"/>
        <v>-</v>
      </c>
      <c r="EH702" s="381" t="str">
        <f t="shared" si="17"/>
        <v>-</v>
      </c>
      <c r="EI702" s="188" t="str">
        <f t="shared" si="18"/>
        <v/>
      </c>
      <c r="EJ702" s="382"/>
      <c r="EK702" s="382"/>
      <c r="EL702" s="383"/>
      <c r="EM702" s="21"/>
      <c r="EN702" s="384">
        <f t="array" ref="EN702">IFERROR(_xlfn.XLOOKUP($A702&amp;$B702,MARZO!$D$11:$D$40&amp;MARZO!$E$11:$E$40,MARZO!$AK$11:$AK$40,_xlfn.XLOOKUP($A702&amp;$B702,MARZO!$BC$11:$BC$40&amp;MARZO!$BD$11:$BD$40,MARZO!$CJ$11:$CJ$40,"A")),"")</f>
        <v>0</v>
      </c>
      <c r="EO702" s="384">
        <f t="array" ref="EO702">IFERROR(_xlfn.XLOOKUP($A702&amp;$B702,ABRIL!$D$11:$D$40&amp;ABRIL!$E$11:$E$40,ABRIL!$AK$11:$AK$40,_xlfn.XLOOKUP($A702&amp;$B702,ABRIL!$BC$11:$BC$40&amp;ABRIL!$BD$11:$BD$40,ABRIL!$CJ$11:$CJ$40,"A")),"")</f>
        <v>0</v>
      </c>
      <c r="EP702" s="384">
        <f t="array" ref="EP702">IFERROR(_xlfn.XLOOKUP($A702&amp;$B702,'ABRIL 2'!$D$11:$D$40&amp;'ABRIL 2'!$E$11:$E$40,'ABRIL 2'!$AK$11:$AK$40,_xlfn.XLOOKUP($A702&amp;$B702,'ABRIL 2'!$BC$11:$BC$40&amp;'ABRIL 2'!$BD$11:$BD$40,'ABRIL 2'!$CJ$11:$CJ$40,"A")),"")</f>
        <v>0</v>
      </c>
      <c r="EQ702" s="384">
        <f t="array" ref="EQ702">IFERROR(_xlfn.XLOOKUP($A702&amp;$B702,MAYO!$D$11:$D$40&amp;MAYO!$E$11:$E$40,MAYO!$AK$11:$AK$40,_xlfn.XLOOKUP($A702&amp;$B702,MAYO!$BC$11:$BC$40&amp;MAYO!$BD$11:$BD$40,MAYO!$CJ$11:$CJ$40,"A")),"")</f>
        <v>0</v>
      </c>
      <c r="ER702" s="384">
        <f t="array" ref="ER702">IFERROR(_xlfn.XLOOKUP($A702&amp;$B702,'MAYO 2'!$D$11:$D$40&amp;'MAYO 2'!$E$11:$E$40,'MAYO 2'!$AK$11:$AK$40,_xlfn.XLOOKUP($A702&amp;$B702,'MAYO 2'!$BC$11:$BC$40&amp;'MAYO 2'!$BD$11:$BD$40,'MAYO 2'!$CJ$11:$CJ$40,"A")),"")</f>
        <v>0</v>
      </c>
      <c r="ES702" s="384">
        <f t="array" ref="ES702">IFERROR(_xlfn.XLOOKUP($A702&amp;$B702,JUNIO!$D$11:$D$40&amp;JUNIO!$E$11:$E$40,JUNIO!$AK$11:$AK$40,_xlfn.XLOOKUP($A702&amp;$B702,JUNIO!$BC$11:$BC$40&amp;JUNIO!$BD$11:$BD$40,JUNIO!$CJ$11:$CJ$40,"A")),"")</f>
        <v>0</v>
      </c>
      <c r="ET702" s="384">
        <f t="array" ref="ET702">IFERROR(_xlfn.XLOOKUP($A702&amp;$B702,'JUNIO 2'!$D$11:$D$40&amp;'JUNIO 2'!$E$11:$E$40,'JUNIO 2'!$AK$11:$AK$40,_xlfn.XLOOKUP($A702&amp;$B702,'JUNIO 2'!$BC$11:$BC$40&amp;'JUNIO 2'!$BD$11:$BD$40,'JUNIO 2'!$CJ$11:$CJ$40,"A")),"")</f>
        <v>0</v>
      </c>
      <c r="EU702" s="384">
        <f t="array" ref="EU702">IFERROR(_xlfn.XLOOKUP($A702&amp;$B702,JULIO!$D$11:$D$40&amp;JULIO!$E$11:$E$40,JULIO!$AK$11:$AK$40,_xlfn.XLOOKUP($A702&amp;$B702,JULIO!$BC$11:$BC$40&amp;JULIO!$BD$11:$BD$40,JULIO!$CJ$11:$CJ$40,"A")),"")</f>
        <v>0</v>
      </c>
      <c r="EV702" s="384">
        <f t="array" ref="EV702">IFERROR(_xlfn.XLOOKUP($A702&amp;$B702,'JULIO 2'!$D$11:$D$40&amp;'JULIO 2'!$E$11:$E$40,'JULIO 2'!$AK$11:$AK$40,_xlfn.XLOOKUP($A702&amp;$B702,'JULIO 2'!$BC$11:$BC$40&amp;'JULIO 2'!$BD$11:$BD$40,'JULIO 2'!$CJ$11:$CJ$40,"A")),"")</f>
        <v>0</v>
      </c>
      <c r="EW702" s="384">
        <f t="array" ref="EW702">IFERROR(_xlfn.XLOOKUP($A702&amp;$B702,AGOSTO!$D$11:$D$40&amp;AGOSTO!$E$11:$E$40,AGOSTO!$AK$11:$AK$40,_xlfn.XLOOKUP($A702&amp;$B702,AGOSTO!$BC$11:$BC$40&amp;AGOSTO!$BD$11:$BD$40,AGOSTO!$CJ$11:$CJ$40,"A")),"")</f>
        <v>0</v>
      </c>
      <c r="EX702" s="384">
        <f t="array" ref="EX702">IFERROR(_xlfn.XLOOKUP($A702&amp;$B702,'AGOSTO 2'!$D$11:$D$40&amp;'AGOSTO 2'!$E$11:$E$40,'AGOSTO 2'!$AK$11:$AK$40,_xlfn.XLOOKUP($A702&amp;$B702,'AGOSTO 2'!$BC$11:$BC$40&amp;'AGOSTO 2'!$BD$11:$BD$40,'AGOSTO 2'!$CJ$11:$CJ$40,"A")),"")</f>
        <v>0</v>
      </c>
      <c r="EY702" s="384">
        <f t="array" ref="EY702">IFERROR(_xlfn.XLOOKUP($A702&amp;$B702,SEPTIEMBRE!$D$11:$D$40&amp;SEPTIEMBRE!$E$11:$E$40,SEPTIEMBRE!$AK$11:$AK$40,_xlfn.XLOOKUP($A702&amp;$B702,SEPTIEMBRE!$BC$11:$BC$40&amp;SEPTIEMBRE!$BD$11:$BD$40,SEPTIEMBRE!$CJ$11:$CJ$40,"A")),"")</f>
        <v>0</v>
      </c>
      <c r="EZ702" s="384">
        <f t="array" ref="EZ702">IFERROR(_xlfn.XLOOKUP($A702&amp;$B702,'SEPTIEMBRE 2'!$D$11:$D$40&amp;'SEPTIEMBRE 2'!$E$11:$E$40,'SEPTIEMBRE 2'!$AK$11:$AK$40,_xlfn.XLOOKUP($A702&amp;$B702,'SEPTIEMBRE 2'!$BC$11:$BC$40&amp;'SEPTIEMBRE 2'!$BD$11:$BD$40,'SEPTIEMBRE 2'!$CJ$11:$CJ$40,"A")),"")</f>
        <v>0</v>
      </c>
      <c r="FA702" s="384">
        <f t="array" ref="FA702">IFERROR(_xlfn.XLOOKUP($A702&amp;$B702,'SEPTIEMBRE 3'!$D$11:$D$40&amp;'SEPTIEMBRE 3'!$E$11:$E$40,'SEPTIEMBRE 3'!$AK$11:$AK$40,_xlfn.XLOOKUP($A702&amp;$B702,'SEPTIEMBRE 3'!$BC$11:$BC$40&amp;'SEPTIEMBRE 3'!$BD$11:$BD$40,'SEPTIEMBRE 3'!$CJ$11:$CJ$40,"A")),"")</f>
        <v>0</v>
      </c>
      <c r="FB702" s="384">
        <f t="array" ref="FB702">IFERROR(_xlfn.XLOOKUP($A702&amp;$B702,OCTUBRE!$D$11:$D$40&amp;OCTUBRE!$E$11:$E$40,OCTUBRE!$AK$11:$AK$40,_xlfn.XLOOKUP($A702&amp;$B702,OCTUBRE!$BC$11:$BC$40&amp;OCTUBRE!$BD$11:$BD$40,OCTUBRE!$CJ$11:$CJ$40,"A")),"")</f>
        <v>0</v>
      </c>
      <c r="FC702" s="384">
        <f t="array" ref="FC702">IFERROR(_xlfn.XLOOKUP($A702&amp;$B702,'OCTUBRE 2'!$D$11:$D$40&amp;'OCTUBRE 2'!$E$11:$E$40,'OCTUBRE 2'!$AK$11:$AK$40,_xlfn.XLOOKUP($A702&amp;$B702,'OCTUBRE 2'!$BC$11:$BC$40&amp;'OCTUBRE 2'!$BD$11:$BD$40,'OCTUBRE 2'!$CJ$11:$CJ$40,"A")),"")</f>
        <v>0</v>
      </c>
      <c r="FD702" s="384">
        <f t="array" ref="FD702">IFERROR(_xlfn.XLOOKUP($A702&amp;$B702,NOVIEMBRE!$D$11:$D$40&amp;NOVIEMBRE!$E$11:$E$40,NOVIEMBRE!$AK$11:$AK$40,_xlfn.XLOOKUP($A702&amp;$B702,NOVIEMBRE!$BC$11:$BC$40&amp;NOVIEMBRE!$BD$11:$BD$40,NOVIEMBRE!$CJ$11:$CJ$40,"A")),"")</f>
        <v>0</v>
      </c>
      <c r="FE702" s="384">
        <f t="array" ref="FE702">IFERROR(_xlfn.XLOOKUP($A702&amp;$B702,'NOVIEMBRE 2'!$D$11:$D$40&amp;'NOVIEMBRE 2'!$E$11:$E$40,'NOVIEMBRE 2'!$AK$11:$AK$40,_xlfn.XLOOKUP($A702&amp;$B702,'NOVIEMBRE 2'!$BC$11:$BC$40&amp;'NOVIEMBRE 2'!$BD$11:$BD$40,'NOVIEMBRE 2'!$CJ$11:$CJ$40,"A")),"")</f>
        <v>0</v>
      </c>
      <c r="FF702" s="385">
        <f t="array" ref="FF702">IFERROR(_xlfn.XLOOKUP($A702&amp;$B702,DICIEMBRE!$D$11:$D$40&amp;DICIEMBRE!$E$11:$E$40,DICIEMBRE!$AK$11:$AK$40,_xlfn.XLOOKUP($A702&amp;$B702,DICIEMBRE!$BC$11:$BC$40&amp;DICIEMBRE!$BD$11:$BD$40,DICIEMBRE!$CJ$11:$CJ$40,"A")),"")</f>
        <v>0</v>
      </c>
      <c r="FG702" s="386" t="str">
        <f t="shared" si="19"/>
        <v/>
      </c>
      <c r="FH702" s="386" t="str">
        <f t="array" ref="FH702">IF(
 COUNT(DZ702:EH702)=0,
 "-",
 IF(
  COUNT(DZ702:EH702) &lt; COUNTA(DZ702:EH702),
  REPT("🟩", ROUND(COUNT(DZ702:EH702)/COUNTA(DZ702:EH702)*5, 0)) &amp;
  REPT("⬜", 5 - ROUND(COUNT(DZ702:EH702)/COUNTA(DZ702:EH702)*5, 0)),
  IF(
    AVERAGE(IF(DZ702:EH702&lt;&gt;"", DZ702:EH702, )) &gt;= 70, "🟩🟩🟩🟩🟩",
    IF(
      AVERAGE(IF(DZ702:EH702&lt;&gt;"",DZ702:EH702, )) &gt;= 56, "🟨🟨🟨🟨🟨",
      "🟥🟥🟥🟥🟥"
    )
  )
 )
)
</f>
        <v>-</v>
      </c>
    </row>
    <row r="703" ht="15.75" customHeight="1">
      <c r="A703" s="168"/>
      <c r="B703" s="169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1"/>
      <c r="N703" s="172" t="str">
        <f t="shared" si="1"/>
        <v/>
      </c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2" t="str">
        <f t="shared" si="2"/>
        <v/>
      </c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2" t="str">
        <f t="shared" si="3"/>
        <v/>
      </c>
      <c r="AM703" s="173"/>
      <c r="AN703" s="173"/>
      <c r="AO703" s="173"/>
      <c r="AP703" s="173"/>
      <c r="AQ703" s="173"/>
      <c r="AR703" s="173"/>
      <c r="AS703" s="173"/>
      <c r="AT703" s="173"/>
      <c r="AU703" s="173"/>
      <c r="AV703" s="171"/>
      <c r="AW703" s="171"/>
      <c r="AX703" s="172" t="str">
        <f t="shared" si="4"/>
        <v/>
      </c>
      <c r="AY703" s="173"/>
      <c r="AZ703" s="173"/>
      <c r="BA703" s="173"/>
      <c r="BB703" s="173"/>
      <c r="BC703" s="173"/>
      <c r="BD703" s="173"/>
      <c r="BE703" s="173"/>
      <c r="BF703" s="173"/>
      <c r="BG703" s="173"/>
      <c r="BH703" s="173"/>
      <c r="BI703" s="173"/>
      <c r="BJ703" s="172" t="str">
        <f t="shared" si="5"/>
        <v/>
      </c>
      <c r="BK703" s="173"/>
      <c r="BL703" s="173"/>
      <c r="BM703" s="173"/>
      <c r="BN703" s="173"/>
      <c r="BO703" s="173"/>
      <c r="BP703" s="173"/>
      <c r="BQ703" s="173"/>
      <c r="BR703" s="173"/>
      <c r="BS703" s="173"/>
      <c r="BT703" s="173"/>
      <c r="BU703" s="173"/>
      <c r="BV703" s="172" t="str">
        <f t="shared" si="6"/>
        <v/>
      </c>
      <c r="BW703" s="173"/>
      <c r="BX703" s="173"/>
      <c r="BY703" s="173"/>
      <c r="BZ703" s="171"/>
      <c r="CA703" s="171"/>
      <c r="CB703" s="171"/>
      <c r="CC703" s="171"/>
      <c r="CD703" s="171"/>
      <c r="CE703" s="171"/>
      <c r="CF703" s="171"/>
      <c r="CG703" s="171"/>
      <c r="CH703" s="172" t="str">
        <f t="shared" si="7"/>
        <v/>
      </c>
      <c r="CI703" s="171"/>
      <c r="CJ703" s="173"/>
      <c r="CK703" s="173"/>
      <c r="CL703" s="173"/>
      <c r="CM703" s="173"/>
      <c r="CN703" s="171"/>
      <c r="CO703" s="171"/>
      <c r="CP703" s="171"/>
      <c r="CQ703" s="173"/>
      <c r="CR703" s="171"/>
      <c r="CS703" s="171"/>
      <c r="CT703" s="172" t="str">
        <f t="shared" si="8"/>
        <v/>
      </c>
      <c r="CU703" s="172"/>
      <c r="CV703" s="172"/>
      <c r="CW703" s="172"/>
      <c r="CX703" s="172"/>
      <c r="CY703" s="172"/>
      <c r="CZ703" s="172"/>
      <c r="DA703" s="172"/>
      <c r="DB703" s="172"/>
      <c r="DC703" s="172"/>
      <c r="DD703" s="172"/>
      <c r="DE703" s="172"/>
      <c r="DF703" s="172"/>
      <c r="DG703" s="188" t="str">
        <f t="array" ref="DG703">IFERROR(_xlfn.XLOOKUP($A703&amp;B703,MARZO!$D$11:$D$40&amp;MARZO!$E$11:$E$40,MARZO!$AM$11:$AM$40,_xlfn.XLOOKUP($A703&amp;$B703,MARZO!$BC$11:$BC$40&amp;MARZO!$BD$11:$BD$40,MARZO!$CL$11:$CL$40,"A"))/1%,"")</f>
        <v/>
      </c>
      <c r="DH703" s="188" t="str">
        <f t="array" ref="DH703">IFERROR(_xlfn.XLOOKUP($A703&amp;$B703,ABRIL!$D$11:$D$40&amp;ABRIL!$E$11:$E$40,ABRIL!$AM$11:$AM$40,_xlfn.XLOOKUP($A703&amp;$B703,ABRIL!$BC$11:$BC$40&amp;ABRIL!$BD$11:$BD$40,ABRIL!$CL$11:$CL$40,"A"))/1%,"")</f>
        <v/>
      </c>
      <c r="DI703" s="188" t="str">
        <f t="array" ref="DI703">IFERROR(_xlfn.XLOOKUP($A703&amp;$B703,'ABRIL 2'!$D$11:$D$40&amp;'ABRIL 2'!$E$11:$E$40,'ABRIL 2'!$AM$11:$AM$40,_xlfn.XLOOKUP($A703&amp;$B703,'ABRIL 2'!$BC$11:$BC$40&amp;'ABRIL 2'!$BD$11:$BD$40,'ABRIL 2'!$CL$11:$CL$40,"A"))/1%,"")</f>
        <v/>
      </c>
      <c r="DJ703" s="188" t="str">
        <f t="array" ref="DJ703">IFERROR(_xlfn.XLOOKUP($A703&amp;$B703,MAYO!$D$11:$D$40&amp;MAYO!$E$11:$E$40,MAYO!$AM$11:$AM$40,_xlfn.XLOOKUP($A703&amp;$B703,MAYO!$BC$11:$BC$40&amp;MAYO!$BD$11:$BD$40,MAYO!$CL$11:$CL$40,"A"))/1%,"")</f>
        <v/>
      </c>
      <c r="DK703" s="188" t="str">
        <f t="array" ref="DK703">IFERROR(_xlfn.XLOOKUP($A703&amp;$B703,'MAYO 2'!$D$11:$D$40&amp;'MAYO 2'!$E$11:$E$40,'MAYO 2'!$AM$11:$AM$40,_xlfn.XLOOKUP($A703&amp;$B703,'MAYO 2'!$BC$11:$BC$40&amp;'MAYO 2'!$BD$11:$BD$40,'MAYO 2'!$CL$11:$CL$40,"A"))/1%,"")</f>
        <v/>
      </c>
      <c r="DL703" s="188" t="str">
        <f t="array" ref="DL703">IFERROR(_xlfn.XLOOKUP($A703&amp;$B703,JUNIO!$D$11:$D$40&amp;JUNIO!$E$11:$E$40,JUNIO!$AM$11:$AM$40,_xlfn.XLOOKUP($A703&amp;$B703,JUNIO!$BC$11:$BC$40&amp;JUNIO!$BD$11:$BD$40,JUNIO!$CL$11:$CL$40,"A"))/1%,"")</f>
        <v/>
      </c>
      <c r="DM703" s="188" t="str">
        <f t="array" ref="DM703">IFERROR(_xlfn.XLOOKUP($A703&amp;$B703,'JUNIO 2'!$D$11:$D$40&amp;'JUNIO 2'!$E$11:$E$40,'JUNIO 2'!$AM$11:$AM$40,_xlfn.XLOOKUP($A703&amp;$B703,'JUNIO 2'!$BC$11:$BC$40&amp;'JUNIO 2'!$BD$11:$BD$40,'JUNIO 2'!$CL$11:$CL$40,"A"))/1%,"")</f>
        <v/>
      </c>
      <c r="DN703" s="188" t="str">
        <f t="array" ref="DN703">IFERROR(_xlfn.XLOOKUP($A703&amp;$B703,JULIO!$D$11:$D$40&amp;JULIO!$E$11:$E$40,JULIO!$AM$11:$AM$40,_xlfn.XLOOKUP($A703&amp;$B703,JULIO!$BC$11:$BC$40&amp;JULIO!$BD$11:$BD$40,JULIO!$CL$11:$CL$40,"A"))/1%,"")</f>
        <v/>
      </c>
      <c r="DO703" s="188" t="str">
        <f t="array" ref="DO703">IFERROR(_xlfn.XLOOKUP($A703&amp;$B703,'JULIO 2'!$D$11:$D$40&amp;'JULIO 2'!$E$11:$E$40,'JULIO 2'!$AM$11:$AM$40,_xlfn.XLOOKUP($A703&amp;$B703,'JULIO 2'!$BC$11:$BC$40&amp;'JULIO 2'!$BD$11:$BD$40,'JULIO 2'!$CL$11:$CL$40,"A"))/1%,"")</f>
        <v/>
      </c>
      <c r="DP703" s="188" t="str">
        <f t="array" ref="DP703">IFERROR(_xlfn.XLOOKUP($A703&amp;$B703,AGOSTO!$D$11:$D$40&amp;AGOSTO!$E$11:$E$40,AGOSTO!$AM$11:$AM$40,_xlfn.XLOOKUP($A703&amp;$B703,AGOSTO!$BC$11:$BC$40&amp;AGOSTO!$BD$11:$BD$40,AGOSTO!$CL$11:$CL$40,"A"))/1%,"")</f>
        <v/>
      </c>
      <c r="DQ703" s="188" t="str">
        <f t="array" ref="DQ703">IFERROR(_xlfn.XLOOKUP($A703&amp;$B703,'AGOSTO 2'!$D$11:$D$40&amp;'AGOSTO 2'!$E$11:$E$40,'AGOSTO 2'!$AM$11:$AM$40,_xlfn.XLOOKUP($A703&amp;$B703,'AGOSTO 2'!$BC$11:$BC$40&amp;'AGOSTO 2'!$BD$11:$BD$40,'AGOSTO 2'!$CL$11:$CL$40,"A"))/1%,"")</f>
        <v/>
      </c>
      <c r="DR703" s="188" t="str">
        <f t="array" ref="DR703">IFERROR(_xlfn.XLOOKUP($A703&amp;$B703,SEPTIEMBRE!$D$11:$D$40&amp;SEPTIEMBRE!$E$11:$E$40,SEPTIEMBRE!$AM$11:$AM$40,_xlfn.XLOOKUP($A703&amp;$B703,SEPTIEMBRE!$BC$11:$BC$40&amp;SEPTIEMBRE!$BD$11:$BD$40,SEPTIEMBRE!$CL$11:$CL$40,"A"))/1%,"")</f>
        <v/>
      </c>
      <c r="DS703" s="188" t="str">
        <f t="array" ref="DS703">IFERROR(_xlfn.XLOOKUP($A703&amp;$B703,'SEPTIEMBRE 2'!$D$11:$D$40&amp;'SEPTIEMBRE 2'!$E$11:$E$40,'SEPTIEMBRE 2'!$AM$11:$AM$40,_xlfn.XLOOKUP($A703&amp;$B703,'SEPTIEMBRE 2'!$BC$11:$BC$40&amp;'SEPTIEMBRE 2'!$BD$11:$BD$40,'SEPTIEMBRE 2'!$CL$11:$CL$40,"A"))/1%,"")</f>
        <v/>
      </c>
      <c r="DT703" s="188" t="str">
        <f t="array" ref="DT703">IFERROR(_xlfn.XLOOKUP($A703&amp;$B703,'SEPTIEMBRE 3'!$D$11:$D$40&amp;'SEPTIEMBRE 3'!$E$11:$E$40,'SEPTIEMBRE 3'!$AM$11:$AM$40,_xlfn.XLOOKUP($A703&amp;$B703,'SEPTIEMBRE 3'!$BC$11:$BC$40&amp;'SEPTIEMBRE 3'!$BD$11:$BD$40,'SEPTIEMBRE 3'!$CL$11:$CL$40,"A"))/1%,"")</f>
        <v/>
      </c>
      <c r="DU703" s="188" t="str">
        <f t="array" ref="DU703">IFERROR(_xlfn.XLOOKUP($A703&amp;$B703,OCTUBRE!$D$11:$D$40&amp;OCTUBRE!$E$11:$E$40,OCTUBRE!$AM$11:$AM$40,_xlfn.XLOOKUP($A703&amp;$B703,OCTUBRE!$BC$11:$BC$40&amp;OCTUBRE!$BD$11:$BD$40,OCTUBRE!$CL$11:$CL$40,"A"))/1%,"")</f>
        <v/>
      </c>
      <c r="DV703" s="188" t="str">
        <f t="array" ref="DV703">IFERROR(_xlfn.XLOOKUP($A703&amp;$B703,'OCTUBRE 2'!$D$11:$D$40&amp;'OCTUBRE 2'!$E$11:$E$40,'OCTUBRE 2'!$AM$11:$AM$40,_xlfn.XLOOKUP($A703&amp;$B703,'OCTUBRE 2'!$BC$11:$BC$40&amp;'OCTUBRE 2'!$BD$11:$BD$40,'OCTUBRE 2'!$CL$11:$CL$40,"A"))/1%,"")</f>
        <v/>
      </c>
      <c r="DW703" s="188" t="str">
        <f t="array" ref="DW703">IFERROR(_xlfn.XLOOKUP($A703&amp;$B703,NOVIEMBRE!$D$11:$D$40&amp;NOVIEMBRE!$E$11:$E$40,NOVIEMBRE!$AM$11:$AM$40,_xlfn.XLOOKUP($A703&amp;$B703,NOVIEMBRE!$BC$11:$BC$40&amp;NOVIEMBRE!$BD$11:$BD$40,NOVIEMBRE!$CL$11:$CL$40,"A"))/1%,"")</f>
        <v/>
      </c>
      <c r="DX703" s="188" t="str">
        <f t="array" ref="DX703">IFERROR(_xlfn.XLOOKUP($A703&amp;$B703,'NOVIEMBRE 2'!$D$11:$D$40&amp;'NOVIEMBRE 2'!$E$11:$E$40,'NOVIEMBRE 2'!$AM$11:$AM$40,_xlfn.XLOOKUP($A703&amp;$B703,'NOVIEMBRE 2'!$BC$11:$BC$40&amp;'NOVIEMBRE 2'!$BD$11:$BD$40,'NOVIEMBRE 2'!$CL$11:$CL$40,"A"))/1%,"")</f>
        <v/>
      </c>
      <c r="DY703" s="188" t="str">
        <f t="array" ref="DY703">IFERROR(_xlfn.XLOOKUP($A703&amp;$B703,DICIEMBRE!$D$11:$D$40&amp;DICIEMBRE!$E$11:$E$40,DICIEMBRE!$AM$11:$AM$40,_xlfn.XLOOKUP($A703&amp;$B703,DICIEMBRE!$BC$11:$BC$40&amp;DICIEMBRE!$BD$11:$BD$40,DICIEMBRE!$CL$11:$CL$40,"A"))/1%,"")</f>
        <v/>
      </c>
      <c r="DZ703" s="381" t="str">
        <f t="shared" si="9"/>
        <v>-</v>
      </c>
      <c r="EA703" s="381" t="str">
        <f t="shared" si="10"/>
        <v>-</v>
      </c>
      <c r="EB703" s="381" t="str">
        <f t="shared" si="11"/>
        <v>-</v>
      </c>
      <c r="EC703" s="381" t="str">
        <f t="shared" si="12"/>
        <v>-</v>
      </c>
      <c r="ED703" s="381" t="str">
        <f t="shared" si="13"/>
        <v>-</v>
      </c>
      <c r="EE703" s="381" t="str">
        <f t="shared" si="14"/>
        <v>-</v>
      </c>
      <c r="EF703" s="381" t="str">
        <f t="shared" si="15"/>
        <v>-</v>
      </c>
      <c r="EG703" s="381" t="str">
        <f t="shared" si="16"/>
        <v>-</v>
      </c>
      <c r="EH703" s="381" t="str">
        <f t="shared" si="17"/>
        <v>-</v>
      </c>
      <c r="EI703" s="188" t="str">
        <f t="shared" si="18"/>
        <v/>
      </c>
      <c r="EJ703" s="382"/>
      <c r="EK703" s="382"/>
      <c r="EL703" s="383"/>
      <c r="EM703" s="21"/>
      <c r="EN703" s="384">
        <f t="array" ref="EN703">IFERROR(_xlfn.XLOOKUP($A703&amp;$B703,MARZO!$D$11:$D$40&amp;MARZO!$E$11:$E$40,MARZO!$AK$11:$AK$40,_xlfn.XLOOKUP($A703&amp;$B703,MARZO!$BC$11:$BC$40&amp;MARZO!$BD$11:$BD$40,MARZO!$CJ$11:$CJ$40,"A")),"")</f>
        <v>0</v>
      </c>
      <c r="EO703" s="384">
        <f t="array" ref="EO703">IFERROR(_xlfn.XLOOKUP($A703&amp;$B703,ABRIL!$D$11:$D$40&amp;ABRIL!$E$11:$E$40,ABRIL!$AK$11:$AK$40,_xlfn.XLOOKUP($A703&amp;$B703,ABRIL!$BC$11:$BC$40&amp;ABRIL!$BD$11:$BD$40,ABRIL!$CJ$11:$CJ$40,"A")),"")</f>
        <v>0</v>
      </c>
      <c r="EP703" s="384">
        <f t="array" ref="EP703">IFERROR(_xlfn.XLOOKUP($A703&amp;$B703,'ABRIL 2'!$D$11:$D$40&amp;'ABRIL 2'!$E$11:$E$40,'ABRIL 2'!$AK$11:$AK$40,_xlfn.XLOOKUP($A703&amp;$B703,'ABRIL 2'!$BC$11:$BC$40&amp;'ABRIL 2'!$BD$11:$BD$40,'ABRIL 2'!$CJ$11:$CJ$40,"A")),"")</f>
        <v>0</v>
      </c>
      <c r="EQ703" s="384">
        <f t="array" ref="EQ703">IFERROR(_xlfn.XLOOKUP($A703&amp;$B703,MAYO!$D$11:$D$40&amp;MAYO!$E$11:$E$40,MAYO!$AK$11:$AK$40,_xlfn.XLOOKUP($A703&amp;$B703,MAYO!$BC$11:$BC$40&amp;MAYO!$BD$11:$BD$40,MAYO!$CJ$11:$CJ$40,"A")),"")</f>
        <v>0</v>
      </c>
      <c r="ER703" s="384">
        <f t="array" ref="ER703">IFERROR(_xlfn.XLOOKUP($A703&amp;$B703,'MAYO 2'!$D$11:$D$40&amp;'MAYO 2'!$E$11:$E$40,'MAYO 2'!$AK$11:$AK$40,_xlfn.XLOOKUP($A703&amp;$B703,'MAYO 2'!$BC$11:$BC$40&amp;'MAYO 2'!$BD$11:$BD$40,'MAYO 2'!$CJ$11:$CJ$40,"A")),"")</f>
        <v>0</v>
      </c>
      <c r="ES703" s="384">
        <f t="array" ref="ES703">IFERROR(_xlfn.XLOOKUP($A703&amp;$B703,JUNIO!$D$11:$D$40&amp;JUNIO!$E$11:$E$40,JUNIO!$AK$11:$AK$40,_xlfn.XLOOKUP($A703&amp;$B703,JUNIO!$BC$11:$BC$40&amp;JUNIO!$BD$11:$BD$40,JUNIO!$CJ$11:$CJ$40,"A")),"")</f>
        <v>0</v>
      </c>
      <c r="ET703" s="384">
        <f t="array" ref="ET703">IFERROR(_xlfn.XLOOKUP($A703&amp;$B703,'JUNIO 2'!$D$11:$D$40&amp;'JUNIO 2'!$E$11:$E$40,'JUNIO 2'!$AK$11:$AK$40,_xlfn.XLOOKUP($A703&amp;$B703,'JUNIO 2'!$BC$11:$BC$40&amp;'JUNIO 2'!$BD$11:$BD$40,'JUNIO 2'!$CJ$11:$CJ$40,"A")),"")</f>
        <v>0</v>
      </c>
      <c r="EU703" s="384">
        <f t="array" ref="EU703">IFERROR(_xlfn.XLOOKUP($A703&amp;$B703,JULIO!$D$11:$D$40&amp;JULIO!$E$11:$E$40,JULIO!$AK$11:$AK$40,_xlfn.XLOOKUP($A703&amp;$B703,JULIO!$BC$11:$BC$40&amp;JULIO!$BD$11:$BD$40,JULIO!$CJ$11:$CJ$40,"A")),"")</f>
        <v>0</v>
      </c>
      <c r="EV703" s="384">
        <f t="array" ref="EV703">IFERROR(_xlfn.XLOOKUP($A703&amp;$B703,'JULIO 2'!$D$11:$D$40&amp;'JULIO 2'!$E$11:$E$40,'JULIO 2'!$AK$11:$AK$40,_xlfn.XLOOKUP($A703&amp;$B703,'JULIO 2'!$BC$11:$BC$40&amp;'JULIO 2'!$BD$11:$BD$40,'JULIO 2'!$CJ$11:$CJ$40,"A")),"")</f>
        <v>0</v>
      </c>
      <c r="EW703" s="384">
        <f t="array" ref="EW703">IFERROR(_xlfn.XLOOKUP($A703&amp;$B703,AGOSTO!$D$11:$D$40&amp;AGOSTO!$E$11:$E$40,AGOSTO!$AK$11:$AK$40,_xlfn.XLOOKUP($A703&amp;$B703,AGOSTO!$BC$11:$BC$40&amp;AGOSTO!$BD$11:$BD$40,AGOSTO!$CJ$11:$CJ$40,"A")),"")</f>
        <v>0</v>
      </c>
      <c r="EX703" s="384">
        <f t="array" ref="EX703">IFERROR(_xlfn.XLOOKUP($A703&amp;$B703,'AGOSTO 2'!$D$11:$D$40&amp;'AGOSTO 2'!$E$11:$E$40,'AGOSTO 2'!$AK$11:$AK$40,_xlfn.XLOOKUP($A703&amp;$B703,'AGOSTO 2'!$BC$11:$BC$40&amp;'AGOSTO 2'!$BD$11:$BD$40,'AGOSTO 2'!$CJ$11:$CJ$40,"A")),"")</f>
        <v>0</v>
      </c>
      <c r="EY703" s="384">
        <f t="array" ref="EY703">IFERROR(_xlfn.XLOOKUP($A703&amp;$B703,SEPTIEMBRE!$D$11:$D$40&amp;SEPTIEMBRE!$E$11:$E$40,SEPTIEMBRE!$AK$11:$AK$40,_xlfn.XLOOKUP($A703&amp;$B703,SEPTIEMBRE!$BC$11:$BC$40&amp;SEPTIEMBRE!$BD$11:$BD$40,SEPTIEMBRE!$CJ$11:$CJ$40,"A")),"")</f>
        <v>0</v>
      </c>
      <c r="EZ703" s="384">
        <f t="array" ref="EZ703">IFERROR(_xlfn.XLOOKUP($A703&amp;$B703,'SEPTIEMBRE 2'!$D$11:$D$40&amp;'SEPTIEMBRE 2'!$E$11:$E$40,'SEPTIEMBRE 2'!$AK$11:$AK$40,_xlfn.XLOOKUP($A703&amp;$B703,'SEPTIEMBRE 2'!$BC$11:$BC$40&amp;'SEPTIEMBRE 2'!$BD$11:$BD$40,'SEPTIEMBRE 2'!$CJ$11:$CJ$40,"A")),"")</f>
        <v>0</v>
      </c>
      <c r="FA703" s="384">
        <f t="array" ref="FA703">IFERROR(_xlfn.XLOOKUP($A703&amp;$B703,'SEPTIEMBRE 3'!$D$11:$D$40&amp;'SEPTIEMBRE 3'!$E$11:$E$40,'SEPTIEMBRE 3'!$AK$11:$AK$40,_xlfn.XLOOKUP($A703&amp;$B703,'SEPTIEMBRE 3'!$BC$11:$BC$40&amp;'SEPTIEMBRE 3'!$BD$11:$BD$40,'SEPTIEMBRE 3'!$CJ$11:$CJ$40,"A")),"")</f>
        <v>0</v>
      </c>
      <c r="FB703" s="384">
        <f t="array" ref="FB703">IFERROR(_xlfn.XLOOKUP($A703&amp;$B703,OCTUBRE!$D$11:$D$40&amp;OCTUBRE!$E$11:$E$40,OCTUBRE!$AK$11:$AK$40,_xlfn.XLOOKUP($A703&amp;$B703,OCTUBRE!$BC$11:$BC$40&amp;OCTUBRE!$BD$11:$BD$40,OCTUBRE!$CJ$11:$CJ$40,"A")),"")</f>
        <v>0</v>
      </c>
      <c r="FC703" s="384">
        <f t="array" ref="FC703">IFERROR(_xlfn.XLOOKUP($A703&amp;$B703,'OCTUBRE 2'!$D$11:$D$40&amp;'OCTUBRE 2'!$E$11:$E$40,'OCTUBRE 2'!$AK$11:$AK$40,_xlfn.XLOOKUP($A703&amp;$B703,'OCTUBRE 2'!$BC$11:$BC$40&amp;'OCTUBRE 2'!$BD$11:$BD$40,'OCTUBRE 2'!$CJ$11:$CJ$40,"A")),"")</f>
        <v>0</v>
      </c>
      <c r="FD703" s="384">
        <f t="array" ref="FD703">IFERROR(_xlfn.XLOOKUP($A703&amp;$B703,NOVIEMBRE!$D$11:$D$40&amp;NOVIEMBRE!$E$11:$E$40,NOVIEMBRE!$AK$11:$AK$40,_xlfn.XLOOKUP($A703&amp;$B703,NOVIEMBRE!$BC$11:$BC$40&amp;NOVIEMBRE!$BD$11:$BD$40,NOVIEMBRE!$CJ$11:$CJ$40,"A")),"")</f>
        <v>0</v>
      </c>
      <c r="FE703" s="384">
        <f t="array" ref="FE703">IFERROR(_xlfn.XLOOKUP($A703&amp;$B703,'NOVIEMBRE 2'!$D$11:$D$40&amp;'NOVIEMBRE 2'!$E$11:$E$40,'NOVIEMBRE 2'!$AK$11:$AK$40,_xlfn.XLOOKUP($A703&amp;$B703,'NOVIEMBRE 2'!$BC$11:$BC$40&amp;'NOVIEMBRE 2'!$BD$11:$BD$40,'NOVIEMBRE 2'!$CJ$11:$CJ$40,"A")),"")</f>
        <v>0</v>
      </c>
      <c r="FF703" s="385">
        <f t="array" ref="FF703">IFERROR(_xlfn.XLOOKUP($A703&amp;$B703,DICIEMBRE!$D$11:$D$40&amp;DICIEMBRE!$E$11:$E$40,DICIEMBRE!$AK$11:$AK$40,_xlfn.XLOOKUP($A703&amp;$B703,DICIEMBRE!$BC$11:$BC$40&amp;DICIEMBRE!$BD$11:$BD$40,DICIEMBRE!$CJ$11:$CJ$40,"A")),"")</f>
        <v>0</v>
      </c>
      <c r="FG703" s="386" t="str">
        <f t="shared" si="19"/>
        <v/>
      </c>
      <c r="FH703" s="386" t="str">
        <f t="array" ref="FH703">IF(
 COUNT(DZ703:EH703)=0,
 "-",
 IF(
  COUNT(DZ703:EH703) &lt; COUNTA(DZ703:EH703),
  REPT("🟩", ROUND(COUNT(DZ703:EH703)/COUNTA(DZ703:EH703)*5, 0)) &amp;
  REPT("⬜", 5 - ROUND(COUNT(DZ703:EH703)/COUNTA(DZ703:EH703)*5, 0)),
  IF(
    AVERAGE(IF(DZ703:EH703&lt;&gt;"", DZ703:EH703, )) &gt;= 70, "🟩🟩🟩🟩🟩",
    IF(
      AVERAGE(IF(DZ703:EH703&lt;&gt;"",DZ703:EH703, )) &gt;= 56, "🟨🟨🟨🟨🟨",
      "🟥🟥🟥🟥🟥"
    )
  )
 )
)
</f>
        <v>-</v>
      </c>
    </row>
    <row r="704" ht="15.75" customHeight="1">
      <c r="A704" s="168"/>
      <c r="B704" s="169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1"/>
      <c r="N704" s="172" t="str">
        <f t="shared" si="1"/>
        <v/>
      </c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2" t="str">
        <f t="shared" si="2"/>
        <v/>
      </c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2" t="str">
        <f t="shared" si="3"/>
        <v/>
      </c>
      <c r="AM704" s="173"/>
      <c r="AN704" s="173"/>
      <c r="AO704" s="173"/>
      <c r="AP704" s="173"/>
      <c r="AQ704" s="173"/>
      <c r="AR704" s="173"/>
      <c r="AS704" s="173"/>
      <c r="AT704" s="173"/>
      <c r="AU704" s="173"/>
      <c r="AV704" s="171"/>
      <c r="AW704" s="171"/>
      <c r="AX704" s="172" t="str">
        <f t="shared" si="4"/>
        <v/>
      </c>
      <c r="AY704" s="173"/>
      <c r="AZ704" s="173"/>
      <c r="BA704" s="173"/>
      <c r="BB704" s="173"/>
      <c r="BC704" s="173"/>
      <c r="BD704" s="173"/>
      <c r="BE704" s="173"/>
      <c r="BF704" s="173"/>
      <c r="BG704" s="173"/>
      <c r="BH704" s="173"/>
      <c r="BI704" s="173"/>
      <c r="BJ704" s="172" t="str">
        <f t="shared" si="5"/>
        <v/>
      </c>
      <c r="BK704" s="173"/>
      <c r="BL704" s="173"/>
      <c r="BM704" s="173"/>
      <c r="BN704" s="173"/>
      <c r="BO704" s="173"/>
      <c r="BP704" s="173"/>
      <c r="BQ704" s="173"/>
      <c r="BR704" s="173"/>
      <c r="BS704" s="173"/>
      <c r="BT704" s="173"/>
      <c r="BU704" s="173"/>
      <c r="BV704" s="172" t="str">
        <f t="shared" si="6"/>
        <v/>
      </c>
      <c r="BW704" s="173"/>
      <c r="BX704" s="173"/>
      <c r="BY704" s="173"/>
      <c r="BZ704" s="171"/>
      <c r="CA704" s="171"/>
      <c r="CB704" s="171"/>
      <c r="CC704" s="171"/>
      <c r="CD704" s="171"/>
      <c r="CE704" s="171"/>
      <c r="CF704" s="171"/>
      <c r="CG704" s="171"/>
      <c r="CH704" s="172" t="str">
        <f t="shared" si="7"/>
        <v/>
      </c>
      <c r="CI704" s="171"/>
      <c r="CJ704" s="173"/>
      <c r="CK704" s="173"/>
      <c r="CL704" s="173"/>
      <c r="CM704" s="173"/>
      <c r="CN704" s="171"/>
      <c r="CO704" s="171"/>
      <c r="CP704" s="171"/>
      <c r="CQ704" s="173"/>
      <c r="CR704" s="171"/>
      <c r="CS704" s="171"/>
      <c r="CT704" s="172" t="str">
        <f t="shared" si="8"/>
        <v/>
      </c>
      <c r="CU704" s="172"/>
      <c r="CV704" s="172"/>
      <c r="CW704" s="172"/>
      <c r="CX704" s="172"/>
      <c r="CY704" s="172"/>
      <c r="CZ704" s="172"/>
      <c r="DA704" s="172"/>
      <c r="DB704" s="172"/>
      <c r="DC704" s="172"/>
      <c r="DD704" s="172"/>
      <c r="DE704" s="172"/>
      <c r="DF704" s="172"/>
      <c r="DG704" s="188" t="str">
        <f t="array" ref="DG704">IFERROR(_xlfn.XLOOKUP($A704&amp;B704,MARZO!$D$11:$D$40&amp;MARZO!$E$11:$E$40,MARZO!$AM$11:$AM$40,_xlfn.XLOOKUP($A704&amp;$B704,MARZO!$BC$11:$BC$40&amp;MARZO!$BD$11:$BD$40,MARZO!$CL$11:$CL$40,"A"))/1%,"")</f>
        <v/>
      </c>
      <c r="DH704" s="188" t="str">
        <f t="array" ref="DH704">IFERROR(_xlfn.XLOOKUP($A704&amp;$B704,ABRIL!$D$11:$D$40&amp;ABRIL!$E$11:$E$40,ABRIL!$AM$11:$AM$40,_xlfn.XLOOKUP($A704&amp;$B704,ABRIL!$BC$11:$BC$40&amp;ABRIL!$BD$11:$BD$40,ABRIL!$CL$11:$CL$40,"A"))/1%,"")</f>
        <v/>
      </c>
      <c r="DI704" s="188" t="str">
        <f t="array" ref="DI704">IFERROR(_xlfn.XLOOKUP($A704&amp;$B704,'ABRIL 2'!$D$11:$D$40&amp;'ABRIL 2'!$E$11:$E$40,'ABRIL 2'!$AM$11:$AM$40,_xlfn.XLOOKUP($A704&amp;$B704,'ABRIL 2'!$BC$11:$BC$40&amp;'ABRIL 2'!$BD$11:$BD$40,'ABRIL 2'!$CL$11:$CL$40,"A"))/1%,"")</f>
        <v/>
      </c>
      <c r="DJ704" s="188" t="str">
        <f t="array" ref="DJ704">IFERROR(_xlfn.XLOOKUP($A704&amp;$B704,MAYO!$D$11:$D$40&amp;MAYO!$E$11:$E$40,MAYO!$AM$11:$AM$40,_xlfn.XLOOKUP($A704&amp;$B704,MAYO!$BC$11:$BC$40&amp;MAYO!$BD$11:$BD$40,MAYO!$CL$11:$CL$40,"A"))/1%,"")</f>
        <v/>
      </c>
      <c r="DK704" s="188" t="str">
        <f t="array" ref="DK704">IFERROR(_xlfn.XLOOKUP($A704&amp;$B704,'MAYO 2'!$D$11:$D$40&amp;'MAYO 2'!$E$11:$E$40,'MAYO 2'!$AM$11:$AM$40,_xlfn.XLOOKUP($A704&amp;$B704,'MAYO 2'!$BC$11:$BC$40&amp;'MAYO 2'!$BD$11:$BD$40,'MAYO 2'!$CL$11:$CL$40,"A"))/1%,"")</f>
        <v/>
      </c>
      <c r="DL704" s="188" t="str">
        <f t="array" ref="DL704">IFERROR(_xlfn.XLOOKUP($A704&amp;$B704,JUNIO!$D$11:$D$40&amp;JUNIO!$E$11:$E$40,JUNIO!$AM$11:$AM$40,_xlfn.XLOOKUP($A704&amp;$B704,JUNIO!$BC$11:$BC$40&amp;JUNIO!$BD$11:$BD$40,JUNIO!$CL$11:$CL$40,"A"))/1%,"")</f>
        <v/>
      </c>
      <c r="DM704" s="188" t="str">
        <f t="array" ref="DM704">IFERROR(_xlfn.XLOOKUP($A704&amp;$B704,'JUNIO 2'!$D$11:$D$40&amp;'JUNIO 2'!$E$11:$E$40,'JUNIO 2'!$AM$11:$AM$40,_xlfn.XLOOKUP($A704&amp;$B704,'JUNIO 2'!$BC$11:$BC$40&amp;'JUNIO 2'!$BD$11:$BD$40,'JUNIO 2'!$CL$11:$CL$40,"A"))/1%,"")</f>
        <v/>
      </c>
      <c r="DN704" s="188" t="str">
        <f t="array" ref="DN704">IFERROR(_xlfn.XLOOKUP($A704&amp;$B704,JULIO!$D$11:$D$40&amp;JULIO!$E$11:$E$40,JULIO!$AM$11:$AM$40,_xlfn.XLOOKUP($A704&amp;$B704,JULIO!$BC$11:$BC$40&amp;JULIO!$BD$11:$BD$40,JULIO!$CL$11:$CL$40,"A"))/1%,"")</f>
        <v/>
      </c>
      <c r="DO704" s="188" t="str">
        <f t="array" ref="DO704">IFERROR(_xlfn.XLOOKUP($A704&amp;$B704,'JULIO 2'!$D$11:$D$40&amp;'JULIO 2'!$E$11:$E$40,'JULIO 2'!$AM$11:$AM$40,_xlfn.XLOOKUP($A704&amp;$B704,'JULIO 2'!$BC$11:$BC$40&amp;'JULIO 2'!$BD$11:$BD$40,'JULIO 2'!$CL$11:$CL$40,"A"))/1%,"")</f>
        <v/>
      </c>
      <c r="DP704" s="188" t="str">
        <f t="array" ref="DP704">IFERROR(_xlfn.XLOOKUP($A704&amp;$B704,AGOSTO!$D$11:$D$40&amp;AGOSTO!$E$11:$E$40,AGOSTO!$AM$11:$AM$40,_xlfn.XLOOKUP($A704&amp;$B704,AGOSTO!$BC$11:$BC$40&amp;AGOSTO!$BD$11:$BD$40,AGOSTO!$CL$11:$CL$40,"A"))/1%,"")</f>
        <v/>
      </c>
      <c r="DQ704" s="188" t="str">
        <f t="array" ref="DQ704">IFERROR(_xlfn.XLOOKUP($A704&amp;$B704,'AGOSTO 2'!$D$11:$D$40&amp;'AGOSTO 2'!$E$11:$E$40,'AGOSTO 2'!$AM$11:$AM$40,_xlfn.XLOOKUP($A704&amp;$B704,'AGOSTO 2'!$BC$11:$BC$40&amp;'AGOSTO 2'!$BD$11:$BD$40,'AGOSTO 2'!$CL$11:$CL$40,"A"))/1%,"")</f>
        <v/>
      </c>
      <c r="DR704" s="188" t="str">
        <f t="array" ref="DR704">IFERROR(_xlfn.XLOOKUP($A704&amp;$B704,SEPTIEMBRE!$D$11:$D$40&amp;SEPTIEMBRE!$E$11:$E$40,SEPTIEMBRE!$AM$11:$AM$40,_xlfn.XLOOKUP($A704&amp;$B704,SEPTIEMBRE!$BC$11:$BC$40&amp;SEPTIEMBRE!$BD$11:$BD$40,SEPTIEMBRE!$CL$11:$CL$40,"A"))/1%,"")</f>
        <v/>
      </c>
      <c r="DS704" s="188" t="str">
        <f t="array" ref="DS704">IFERROR(_xlfn.XLOOKUP($A704&amp;$B704,'SEPTIEMBRE 2'!$D$11:$D$40&amp;'SEPTIEMBRE 2'!$E$11:$E$40,'SEPTIEMBRE 2'!$AM$11:$AM$40,_xlfn.XLOOKUP($A704&amp;$B704,'SEPTIEMBRE 2'!$BC$11:$BC$40&amp;'SEPTIEMBRE 2'!$BD$11:$BD$40,'SEPTIEMBRE 2'!$CL$11:$CL$40,"A"))/1%,"")</f>
        <v/>
      </c>
      <c r="DT704" s="188" t="str">
        <f t="array" ref="DT704">IFERROR(_xlfn.XLOOKUP($A704&amp;$B704,'SEPTIEMBRE 3'!$D$11:$D$40&amp;'SEPTIEMBRE 3'!$E$11:$E$40,'SEPTIEMBRE 3'!$AM$11:$AM$40,_xlfn.XLOOKUP($A704&amp;$B704,'SEPTIEMBRE 3'!$BC$11:$BC$40&amp;'SEPTIEMBRE 3'!$BD$11:$BD$40,'SEPTIEMBRE 3'!$CL$11:$CL$40,"A"))/1%,"")</f>
        <v/>
      </c>
      <c r="DU704" s="188" t="str">
        <f t="array" ref="DU704">IFERROR(_xlfn.XLOOKUP($A704&amp;$B704,OCTUBRE!$D$11:$D$40&amp;OCTUBRE!$E$11:$E$40,OCTUBRE!$AM$11:$AM$40,_xlfn.XLOOKUP($A704&amp;$B704,OCTUBRE!$BC$11:$BC$40&amp;OCTUBRE!$BD$11:$BD$40,OCTUBRE!$CL$11:$CL$40,"A"))/1%,"")</f>
        <v/>
      </c>
      <c r="DV704" s="188" t="str">
        <f t="array" ref="DV704">IFERROR(_xlfn.XLOOKUP($A704&amp;$B704,'OCTUBRE 2'!$D$11:$D$40&amp;'OCTUBRE 2'!$E$11:$E$40,'OCTUBRE 2'!$AM$11:$AM$40,_xlfn.XLOOKUP($A704&amp;$B704,'OCTUBRE 2'!$BC$11:$BC$40&amp;'OCTUBRE 2'!$BD$11:$BD$40,'OCTUBRE 2'!$CL$11:$CL$40,"A"))/1%,"")</f>
        <v/>
      </c>
      <c r="DW704" s="188" t="str">
        <f t="array" ref="DW704">IFERROR(_xlfn.XLOOKUP($A704&amp;$B704,NOVIEMBRE!$D$11:$D$40&amp;NOVIEMBRE!$E$11:$E$40,NOVIEMBRE!$AM$11:$AM$40,_xlfn.XLOOKUP($A704&amp;$B704,NOVIEMBRE!$BC$11:$BC$40&amp;NOVIEMBRE!$BD$11:$BD$40,NOVIEMBRE!$CL$11:$CL$40,"A"))/1%,"")</f>
        <v/>
      </c>
      <c r="DX704" s="188" t="str">
        <f t="array" ref="DX704">IFERROR(_xlfn.XLOOKUP($A704&amp;$B704,'NOVIEMBRE 2'!$D$11:$D$40&amp;'NOVIEMBRE 2'!$E$11:$E$40,'NOVIEMBRE 2'!$AM$11:$AM$40,_xlfn.XLOOKUP($A704&amp;$B704,'NOVIEMBRE 2'!$BC$11:$BC$40&amp;'NOVIEMBRE 2'!$BD$11:$BD$40,'NOVIEMBRE 2'!$CL$11:$CL$40,"A"))/1%,"")</f>
        <v/>
      </c>
      <c r="DY704" s="188" t="str">
        <f t="array" ref="DY704">IFERROR(_xlfn.XLOOKUP($A704&amp;$B704,DICIEMBRE!$D$11:$D$40&amp;DICIEMBRE!$E$11:$E$40,DICIEMBRE!$AM$11:$AM$40,_xlfn.XLOOKUP($A704&amp;$B704,DICIEMBRE!$BC$11:$BC$40&amp;DICIEMBRE!$BD$11:$BD$40,DICIEMBRE!$CL$11:$CL$40,"A"))/1%,"")</f>
        <v/>
      </c>
      <c r="DZ704" s="381" t="str">
        <f t="shared" si="9"/>
        <v>-</v>
      </c>
      <c r="EA704" s="381" t="str">
        <f t="shared" si="10"/>
        <v>-</v>
      </c>
      <c r="EB704" s="381" t="str">
        <f t="shared" si="11"/>
        <v>-</v>
      </c>
      <c r="EC704" s="381" t="str">
        <f t="shared" si="12"/>
        <v>-</v>
      </c>
      <c r="ED704" s="381" t="str">
        <f t="shared" si="13"/>
        <v>-</v>
      </c>
      <c r="EE704" s="381" t="str">
        <f t="shared" si="14"/>
        <v>-</v>
      </c>
      <c r="EF704" s="381" t="str">
        <f t="shared" si="15"/>
        <v>-</v>
      </c>
      <c r="EG704" s="381" t="str">
        <f t="shared" si="16"/>
        <v>-</v>
      </c>
      <c r="EH704" s="381" t="str">
        <f t="shared" si="17"/>
        <v>-</v>
      </c>
      <c r="EI704" s="188" t="str">
        <f t="shared" si="18"/>
        <v/>
      </c>
      <c r="EJ704" s="382"/>
      <c r="EK704" s="382"/>
      <c r="EL704" s="383"/>
      <c r="EM704" s="21"/>
      <c r="EN704" s="384">
        <f t="array" ref="EN704">IFERROR(_xlfn.XLOOKUP($A704&amp;$B704,MARZO!$D$11:$D$40&amp;MARZO!$E$11:$E$40,MARZO!$AK$11:$AK$40,_xlfn.XLOOKUP($A704&amp;$B704,MARZO!$BC$11:$BC$40&amp;MARZO!$BD$11:$BD$40,MARZO!$CJ$11:$CJ$40,"A")),"")</f>
        <v>0</v>
      </c>
      <c r="EO704" s="384">
        <f t="array" ref="EO704">IFERROR(_xlfn.XLOOKUP($A704&amp;$B704,ABRIL!$D$11:$D$40&amp;ABRIL!$E$11:$E$40,ABRIL!$AK$11:$AK$40,_xlfn.XLOOKUP($A704&amp;$B704,ABRIL!$BC$11:$BC$40&amp;ABRIL!$BD$11:$BD$40,ABRIL!$CJ$11:$CJ$40,"A")),"")</f>
        <v>0</v>
      </c>
      <c r="EP704" s="384">
        <f t="array" ref="EP704">IFERROR(_xlfn.XLOOKUP($A704&amp;$B704,'ABRIL 2'!$D$11:$D$40&amp;'ABRIL 2'!$E$11:$E$40,'ABRIL 2'!$AK$11:$AK$40,_xlfn.XLOOKUP($A704&amp;$B704,'ABRIL 2'!$BC$11:$BC$40&amp;'ABRIL 2'!$BD$11:$BD$40,'ABRIL 2'!$CJ$11:$CJ$40,"A")),"")</f>
        <v>0</v>
      </c>
      <c r="EQ704" s="384">
        <f t="array" ref="EQ704">IFERROR(_xlfn.XLOOKUP($A704&amp;$B704,MAYO!$D$11:$D$40&amp;MAYO!$E$11:$E$40,MAYO!$AK$11:$AK$40,_xlfn.XLOOKUP($A704&amp;$B704,MAYO!$BC$11:$BC$40&amp;MAYO!$BD$11:$BD$40,MAYO!$CJ$11:$CJ$40,"A")),"")</f>
        <v>0</v>
      </c>
      <c r="ER704" s="384">
        <f t="array" ref="ER704">IFERROR(_xlfn.XLOOKUP($A704&amp;$B704,'MAYO 2'!$D$11:$D$40&amp;'MAYO 2'!$E$11:$E$40,'MAYO 2'!$AK$11:$AK$40,_xlfn.XLOOKUP($A704&amp;$B704,'MAYO 2'!$BC$11:$BC$40&amp;'MAYO 2'!$BD$11:$BD$40,'MAYO 2'!$CJ$11:$CJ$40,"A")),"")</f>
        <v>0</v>
      </c>
      <c r="ES704" s="384">
        <f t="array" ref="ES704">IFERROR(_xlfn.XLOOKUP($A704&amp;$B704,JUNIO!$D$11:$D$40&amp;JUNIO!$E$11:$E$40,JUNIO!$AK$11:$AK$40,_xlfn.XLOOKUP($A704&amp;$B704,JUNIO!$BC$11:$BC$40&amp;JUNIO!$BD$11:$BD$40,JUNIO!$CJ$11:$CJ$40,"A")),"")</f>
        <v>0</v>
      </c>
      <c r="ET704" s="384">
        <f t="array" ref="ET704">IFERROR(_xlfn.XLOOKUP($A704&amp;$B704,'JUNIO 2'!$D$11:$D$40&amp;'JUNIO 2'!$E$11:$E$40,'JUNIO 2'!$AK$11:$AK$40,_xlfn.XLOOKUP($A704&amp;$B704,'JUNIO 2'!$BC$11:$BC$40&amp;'JUNIO 2'!$BD$11:$BD$40,'JUNIO 2'!$CJ$11:$CJ$40,"A")),"")</f>
        <v>0</v>
      </c>
      <c r="EU704" s="384">
        <f t="array" ref="EU704">IFERROR(_xlfn.XLOOKUP($A704&amp;$B704,JULIO!$D$11:$D$40&amp;JULIO!$E$11:$E$40,JULIO!$AK$11:$AK$40,_xlfn.XLOOKUP($A704&amp;$B704,JULIO!$BC$11:$BC$40&amp;JULIO!$BD$11:$BD$40,JULIO!$CJ$11:$CJ$40,"A")),"")</f>
        <v>0</v>
      </c>
      <c r="EV704" s="384">
        <f t="array" ref="EV704">IFERROR(_xlfn.XLOOKUP($A704&amp;$B704,'JULIO 2'!$D$11:$D$40&amp;'JULIO 2'!$E$11:$E$40,'JULIO 2'!$AK$11:$AK$40,_xlfn.XLOOKUP($A704&amp;$B704,'JULIO 2'!$BC$11:$BC$40&amp;'JULIO 2'!$BD$11:$BD$40,'JULIO 2'!$CJ$11:$CJ$40,"A")),"")</f>
        <v>0</v>
      </c>
      <c r="EW704" s="384">
        <f t="array" ref="EW704">IFERROR(_xlfn.XLOOKUP($A704&amp;$B704,AGOSTO!$D$11:$D$40&amp;AGOSTO!$E$11:$E$40,AGOSTO!$AK$11:$AK$40,_xlfn.XLOOKUP($A704&amp;$B704,AGOSTO!$BC$11:$BC$40&amp;AGOSTO!$BD$11:$BD$40,AGOSTO!$CJ$11:$CJ$40,"A")),"")</f>
        <v>0</v>
      </c>
      <c r="EX704" s="384">
        <f t="array" ref="EX704">IFERROR(_xlfn.XLOOKUP($A704&amp;$B704,'AGOSTO 2'!$D$11:$D$40&amp;'AGOSTO 2'!$E$11:$E$40,'AGOSTO 2'!$AK$11:$AK$40,_xlfn.XLOOKUP($A704&amp;$B704,'AGOSTO 2'!$BC$11:$BC$40&amp;'AGOSTO 2'!$BD$11:$BD$40,'AGOSTO 2'!$CJ$11:$CJ$40,"A")),"")</f>
        <v>0</v>
      </c>
      <c r="EY704" s="384">
        <f t="array" ref="EY704">IFERROR(_xlfn.XLOOKUP($A704&amp;$B704,SEPTIEMBRE!$D$11:$D$40&amp;SEPTIEMBRE!$E$11:$E$40,SEPTIEMBRE!$AK$11:$AK$40,_xlfn.XLOOKUP($A704&amp;$B704,SEPTIEMBRE!$BC$11:$BC$40&amp;SEPTIEMBRE!$BD$11:$BD$40,SEPTIEMBRE!$CJ$11:$CJ$40,"A")),"")</f>
        <v>0</v>
      </c>
      <c r="EZ704" s="384">
        <f t="array" ref="EZ704">IFERROR(_xlfn.XLOOKUP($A704&amp;$B704,'SEPTIEMBRE 2'!$D$11:$D$40&amp;'SEPTIEMBRE 2'!$E$11:$E$40,'SEPTIEMBRE 2'!$AK$11:$AK$40,_xlfn.XLOOKUP($A704&amp;$B704,'SEPTIEMBRE 2'!$BC$11:$BC$40&amp;'SEPTIEMBRE 2'!$BD$11:$BD$40,'SEPTIEMBRE 2'!$CJ$11:$CJ$40,"A")),"")</f>
        <v>0</v>
      </c>
      <c r="FA704" s="384">
        <f t="array" ref="FA704">IFERROR(_xlfn.XLOOKUP($A704&amp;$B704,'SEPTIEMBRE 3'!$D$11:$D$40&amp;'SEPTIEMBRE 3'!$E$11:$E$40,'SEPTIEMBRE 3'!$AK$11:$AK$40,_xlfn.XLOOKUP($A704&amp;$B704,'SEPTIEMBRE 3'!$BC$11:$BC$40&amp;'SEPTIEMBRE 3'!$BD$11:$BD$40,'SEPTIEMBRE 3'!$CJ$11:$CJ$40,"A")),"")</f>
        <v>0</v>
      </c>
      <c r="FB704" s="384">
        <f t="array" ref="FB704">IFERROR(_xlfn.XLOOKUP($A704&amp;$B704,OCTUBRE!$D$11:$D$40&amp;OCTUBRE!$E$11:$E$40,OCTUBRE!$AK$11:$AK$40,_xlfn.XLOOKUP($A704&amp;$B704,OCTUBRE!$BC$11:$BC$40&amp;OCTUBRE!$BD$11:$BD$40,OCTUBRE!$CJ$11:$CJ$40,"A")),"")</f>
        <v>0</v>
      </c>
      <c r="FC704" s="384">
        <f t="array" ref="FC704">IFERROR(_xlfn.XLOOKUP($A704&amp;$B704,'OCTUBRE 2'!$D$11:$D$40&amp;'OCTUBRE 2'!$E$11:$E$40,'OCTUBRE 2'!$AK$11:$AK$40,_xlfn.XLOOKUP($A704&amp;$B704,'OCTUBRE 2'!$BC$11:$BC$40&amp;'OCTUBRE 2'!$BD$11:$BD$40,'OCTUBRE 2'!$CJ$11:$CJ$40,"A")),"")</f>
        <v>0</v>
      </c>
      <c r="FD704" s="384">
        <f t="array" ref="FD704">IFERROR(_xlfn.XLOOKUP($A704&amp;$B704,NOVIEMBRE!$D$11:$D$40&amp;NOVIEMBRE!$E$11:$E$40,NOVIEMBRE!$AK$11:$AK$40,_xlfn.XLOOKUP($A704&amp;$B704,NOVIEMBRE!$BC$11:$BC$40&amp;NOVIEMBRE!$BD$11:$BD$40,NOVIEMBRE!$CJ$11:$CJ$40,"A")),"")</f>
        <v>0</v>
      </c>
      <c r="FE704" s="384">
        <f t="array" ref="FE704">IFERROR(_xlfn.XLOOKUP($A704&amp;$B704,'NOVIEMBRE 2'!$D$11:$D$40&amp;'NOVIEMBRE 2'!$E$11:$E$40,'NOVIEMBRE 2'!$AK$11:$AK$40,_xlfn.XLOOKUP($A704&amp;$B704,'NOVIEMBRE 2'!$BC$11:$BC$40&amp;'NOVIEMBRE 2'!$BD$11:$BD$40,'NOVIEMBRE 2'!$CJ$11:$CJ$40,"A")),"")</f>
        <v>0</v>
      </c>
      <c r="FF704" s="385">
        <f t="array" ref="FF704">IFERROR(_xlfn.XLOOKUP($A704&amp;$B704,DICIEMBRE!$D$11:$D$40&amp;DICIEMBRE!$E$11:$E$40,DICIEMBRE!$AK$11:$AK$40,_xlfn.XLOOKUP($A704&amp;$B704,DICIEMBRE!$BC$11:$BC$40&amp;DICIEMBRE!$BD$11:$BD$40,DICIEMBRE!$CJ$11:$CJ$40,"A")),"")</f>
        <v>0</v>
      </c>
      <c r="FG704" s="386" t="str">
        <f t="shared" si="19"/>
        <v/>
      </c>
      <c r="FH704" s="386" t="str">
        <f t="array" ref="FH704">IF(
 COUNT(DZ704:EH704)=0,
 "-",
 IF(
  COUNT(DZ704:EH704) &lt; COUNTA(DZ704:EH704),
  REPT("🟩", ROUND(COUNT(DZ704:EH704)/COUNTA(DZ704:EH704)*5, 0)) &amp;
  REPT("⬜", 5 - ROUND(COUNT(DZ704:EH704)/COUNTA(DZ704:EH704)*5, 0)),
  IF(
    AVERAGE(IF(DZ704:EH704&lt;&gt;"", DZ704:EH704, )) &gt;= 70, "🟩🟩🟩🟩🟩",
    IF(
      AVERAGE(IF(DZ704:EH704&lt;&gt;"",DZ704:EH704, )) &gt;= 56, "🟨🟨🟨🟨🟨",
      "🟥🟥🟥🟥🟥"
    )
  )
 )
)
</f>
        <v>-</v>
      </c>
    </row>
    <row r="705" ht="15.75" customHeight="1">
      <c r="A705" s="168"/>
      <c r="B705" s="169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1"/>
      <c r="N705" s="172" t="str">
        <f t="shared" si="1"/>
        <v/>
      </c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2" t="str">
        <f t="shared" si="2"/>
        <v/>
      </c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2" t="str">
        <f t="shared" si="3"/>
        <v/>
      </c>
      <c r="AM705" s="173"/>
      <c r="AN705" s="173"/>
      <c r="AO705" s="173"/>
      <c r="AP705" s="173"/>
      <c r="AQ705" s="173"/>
      <c r="AR705" s="173"/>
      <c r="AS705" s="173"/>
      <c r="AT705" s="173"/>
      <c r="AU705" s="173"/>
      <c r="AV705" s="171"/>
      <c r="AW705" s="171"/>
      <c r="AX705" s="172" t="str">
        <f t="shared" si="4"/>
        <v/>
      </c>
      <c r="AY705" s="173"/>
      <c r="AZ705" s="173"/>
      <c r="BA705" s="173"/>
      <c r="BB705" s="173"/>
      <c r="BC705" s="173"/>
      <c r="BD705" s="173"/>
      <c r="BE705" s="173"/>
      <c r="BF705" s="173"/>
      <c r="BG705" s="173"/>
      <c r="BH705" s="173"/>
      <c r="BI705" s="173"/>
      <c r="BJ705" s="172" t="str">
        <f t="shared" si="5"/>
        <v/>
      </c>
      <c r="BK705" s="173"/>
      <c r="BL705" s="173"/>
      <c r="BM705" s="173"/>
      <c r="BN705" s="173"/>
      <c r="BO705" s="173"/>
      <c r="BP705" s="173"/>
      <c r="BQ705" s="173"/>
      <c r="BR705" s="173"/>
      <c r="BS705" s="173"/>
      <c r="BT705" s="173"/>
      <c r="BU705" s="173"/>
      <c r="BV705" s="172" t="str">
        <f t="shared" si="6"/>
        <v/>
      </c>
      <c r="BW705" s="173"/>
      <c r="BX705" s="173"/>
      <c r="BY705" s="173"/>
      <c r="BZ705" s="171"/>
      <c r="CA705" s="171"/>
      <c r="CB705" s="171"/>
      <c r="CC705" s="171"/>
      <c r="CD705" s="171"/>
      <c r="CE705" s="171"/>
      <c r="CF705" s="171"/>
      <c r="CG705" s="171"/>
      <c r="CH705" s="172" t="str">
        <f t="shared" si="7"/>
        <v/>
      </c>
      <c r="CI705" s="171"/>
      <c r="CJ705" s="173"/>
      <c r="CK705" s="173"/>
      <c r="CL705" s="173"/>
      <c r="CM705" s="173"/>
      <c r="CN705" s="171"/>
      <c r="CO705" s="171"/>
      <c r="CP705" s="171"/>
      <c r="CQ705" s="173"/>
      <c r="CR705" s="171"/>
      <c r="CS705" s="171"/>
      <c r="CT705" s="172" t="str">
        <f t="shared" si="8"/>
        <v/>
      </c>
      <c r="CU705" s="172"/>
      <c r="CV705" s="172"/>
      <c r="CW705" s="172"/>
      <c r="CX705" s="172"/>
      <c r="CY705" s="172"/>
      <c r="CZ705" s="172"/>
      <c r="DA705" s="172"/>
      <c r="DB705" s="172"/>
      <c r="DC705" s="172"/>
      <c r="DD705" s="172"/>
      <c r="DE705" s="172"/>
      <c r="DF705" s="172"/>
      <c r="DG705" s="188" t="str">
        <f t="array" ref="DG705">IFERROR(_xlfn.XLOOKUP($A705&amp;B705,MARZO!$D$11:$D$40&amp;MARZO!$E$11:$E$40,MARZO!$AM$11:$AM$40,_xlfn.XLOOKUP($A705&amp;$B705,MARZO!$BC$11:$BC$40&amp;MARZO!$BD$11:$BD$40,MARZO!$CL$11:$CL$40,"A"))/1%,"")</f>
        <v/>
      </c>
      <c r="DH705" s="188" t="str">
        <f t="array" ref="DH705">IFERROR(_xlfn.XLOOKUP($A705&amp;$B705,ABRIL!$D$11:$D$40&amp;ABRIL!$E$11:$E$40,ABRIL!$AM$11:$AM$40,_xlfn.XLOOKUP($A705&amp;$B705,ABRIL!$BC$11:$BC$40&amp;ABRIL!$BD$11:$BD$40,ABRIL!$CL$11:$CL$40,"A"))/1%,"")</f>
        <v/>
      </c>
      <c r="DI705" s="188" t="str">
        <f t="array" ref="DI705">IFERROR(_xlfn.XLOOKUP($A705&amp;$B705,'ABRIL 2'!$D$11:$D$40&amp;'ABRIL 2'!$E$11:$E$40,'ABRIL 2'!$AM$11:$AM$40,_xlfn.XLOOKUP($A705&amp;$B705,'ABRIL 2'!$BC$11:$BC$40&amp;'ABRIL 2'!$BD$11:$BD$40,'ABRIL 2'!$CL$11:$CL$40,"A"))/1%,"")</f>
        <v/>
      </c>
      <c r="DJ705" s="188" t="str">
        <f t="array" ref="DJ705">IFERROR(_xlfn.XLOOKUP($A705&amp;$B705,MAYO!$D$11:$D$40&amp;MAYO!$E$11:$E$40,MAYO!$AM$11:$AM$40,_xlfn.XLOOKUP($A705&amp;$B705,MAYO!$BC$11:$BC$40&amp;MAYO!$BD$11:$BD$40,MAYO!$CL$11:$CL$40,"A"))/1%,"")</f>
        <v/>
      </c>
      <c r="DK705" s="188" t="str">
        <f t="array" ref="DK705">IFERROR(_xlfn.XLOOKUP($A705&amp;$B705,'MAYO 2'!$D$11:$D$40&amp;'MAYO 2'!$E$11:$E$40,'MAYO 2'!$AM$11:$AM$40,_xlfn.XLOOKUP($A705&amp;$B705,'MAYO 2'!$BC$11:$BC$40&amp;'MAYO 2'!$BD$11:$BD$40,'MAYO 2'!$CL$11:$CL$40,"A"))/1%,"")</f>
        <v/>
      </c>
      <c r="DL705" s="188" t="str">
        <f t="array" ref="DL705">IFERROR(_xlfn.XLOOKUP($A705&amp;$B705,JUNIO!$D$11:$D$40&amp;JUNIO!$E$11:$E$40,JUNIO!$AM$11:$AM$40,_xlfn.XLOOKUP($A705&amp;$B705,JUNIO!$BC$11:$BC$40&amp;JUNIO!$BD$11:$BD$40,JUNIO!$CL$11:$CL$40,"A"))/1%,"")</f>
        <v/>
      </c>
      <c r="DM705" s="188" t="str">
        <f t="array" ref="DM705">IFERROR(_xlfn.XLOOKUP($A705&amp;$B705,'JUNIO 2'!$D$11:$D$40&amp;'JUNIO 2'!$E$11:$E$40,'JUNIO 2'!$AM$11:$AM$40,_xlfn.XLOOKUP($A705&amp;$B705,'JUNIO 2'!$BC$11:$BC$40&amp;'JUNIO 2'!$BD$11:$BD$40,'JUNIO 2'!$CL$11:$CL$40,"A"))/1%,"")</f>
        <v/>
      </c>
      <c r="DN705" s="188" t="str">
        <f t="array" ref="DN705">IFERROR(_xlfn.XLOOKUP($A705&amp;$B705,JULIO!$D$11:$D$40&amp;JULIO!$E$11:$E$40,JULIO!$AM$11:$AM$40,_xlfn.XLOOKUP($A705&amp;$B705,JULIO!$BC$11:$BC$40&amp;JULIO!$BD$11:$BD$40,JULIO!$CL$11:$CL$40,"A"))/1%,"")</f>
        <v/>
      </c>
      <c r="DO705" s="188" t="str">
        <f t="array" ref="DO705">IFERROR(_xlfn.XLOOKUP($A705&amp;$B705,'JULIO 2'!$D$11:$D$40&amp;'JULIO 2'!$E$11:$E$40,'JULIO 2'!$AM$11:$AM$40,_xlfn.XLOOKUP($A705&amp;$B705,'JULIO 2'!$BC$11:$BC$40&amp;'JULIO 2'!$BD$11:$BD$40,'JULIO 2'!$CL$11:$CL$40,"A"))/1%,"")</f>
        <v/>
      </c>
      <c r="DP705" s="188" t="str">
        <f t="array" ref="DP705">IFERROR(_xlfn.XLOOKUP($A705&amp;$B705,AGOSTO!$D$11:$D$40&amp;AGOSTO!$E$11:$E$40,AGOSTO!$AM$11:$AM$40,_xlfn.XLOOKUP($A705&amp;$B705,AGOSTO!$BC$11:$BC$40&amp;AGOSTO!$BD$11:$BD$40,AGOSTO!$CL$11:$CL$40,"A"))/1%,"")</f>
        <v/>
      </c>
      <c r="DQ705" s="188" t="str">
        <f t="array" ref="DQ705">IFERROR(_xlfn.XLOOKUP($A705&amp;$B705,'AGOSTO 2'!$D$11:$D$40&amp;'AGOSTO 2'!$E$11:$E$40,'AGOSTO 2'!$AM$11:$AM$40,_xlfn.XLOOKUP($A705&amp;$B705,'AGOSTO 2'!$BC$11:$BC$40&amp;'AGOSTO 2'!$BD$11:$BD$40,'AGOSTO 2'!$CL$11:$CL$40,"A"))/1%,"")</f>
        <v/>
      </c>
      <c r="DR705" s="188" t="str">
        <f t="array" ref="DR705">IFERROR(_xlfn.XLOOKUP($A705&amp;$B705,SEPTIEMBRE!$D$11:$D$40&amp;SEPTIEMBRE!$E$11:$E$40,SEPTIEMBRE!$AM$11:$AM$40,_xlfn.XLOOKUP($A705&amp;$B705,SEPTIEMBRE!$BC$11:$BC$40&amp;SEPTIEMBRE!$BD$11:$BD$40,SEPTIEMBRE!$CL$11:$CL$40,"A"))/1%,"")</f>
        <v/>
      </c>
      <c r="DS705" s="188" t="str">
        <f t="array" ref="DS705">IFERROR(_xlfn.XLOOKUP($A705&amp;$B705,'SEPTIEMBRE 2'!$D$11:$D$40&amp;'SEPTIEMBRE 2'!$E$11:$E$40,'SEPTIEMBRE 2'!$AM$11:$AM$40,_xlfn.XLOOKUP($A705&amp;$B705,'SEPTIEMBRE 2'!$BC$11:$BC$40&amp;'SEPTIEMBRE 2'!$BD$11:$BD$40,'SEPTIEMBRE 2'!$CL$11:$CL$40,"A"))/1%,"")</f>
        <v/>
      </c>
      <c r="DT705" s="188" t="str">
        <f t="array" ref="DT705">IFERROR(_xlfn.XLOOKUP($A705&amp;$B705,'SEPTIEMBRE 3'!$D$11:$D$40&amp;'SEPTIEMBRE 3'!$E$11:$E$40,'SEPTIEMBRE 3'!$AM$11:$AM$40,_xlfn.XLOOKUP($A705&amp;$B705,'SEPTIEMBRE 3'!$BC$11:$BC$40&amp;'SEPTIEMBRE 3'!$BD$11:$BD$40,'SEPTIEMBRE 3'!$CL$11:$CL$40,"A"))/1%,"")</f>
        <v/>
      </c>
      <c r="DU705" s="188" t="str">
        <f t="array" ref="DU705">IFERROR(_xlfn.XLOOKUP($A705&amp;$B705,OCTUBRE!$D$11:$D$40&amp;OCTUBRE!$E$11:$E$40,OCTUBRE!$AM$11:$AM$40,_xlfn.XLOOKUP($A705&amp;$B705,OCTUBRE!$BC$11:$BC$40&amp;OCTUBRE!$BD$11:$BD$40,OCTUBRE!$CL$11:$CL$40,"A"))/1%,"")</f>
        <v/>
      </c>
      <c r="DV705" s="188" t="str">
        <f t="array" ref="DV705">IFERROR(_xlfn.XLOOKUP($A705&amp;$B705,'OCTUBRE 2'!$D$11:$D$40&amp;'OCTUBRE 2'!$E$11:$E$40,'OCTUBRE 2'!$AM$11:$AM$40,_xlfn.XLOOKUP($A705&amp;$B705,'OCTUBRE 2'!$BC$11:$BC$40&amp;'OCTUBRE 2'!$BD$11:$BD$40,'OCTUBRE 2'!$CL$11:$CL$40,"A"))/1%,"")</f>
        <v/>
      </c>
      <c r="DW705" s="188" t="str">
        <f t="array" ref="DW705">IFERROR(_xlfn.XLOOKUP($A705&amp;$B705,NOVIEMBRE!$D$11:$D$40&amp;NOVIEMBRE!$E$11:$E$40,NOVIEMBRE!$AM$11:$AM$40,_xlfn.XLOOKUP($A705&amp;$B705,NOVIEMBRE!$BC$11:$BC$40&amp;NOVIEMBRE!$BD$11:$BD$40,NOVIEMBRE!$CL$11:$CL$40,"A"))/1%,"")</f>
        <v/>
      </c>
      <c r="DX705" s="188" t="str">
        <f t="array" ref="DX705">IFERROR(_xlfn.XLOOKUP($A705&amp;$B705,'NOVIEMBRE 2'!$D$11:$D$40&amp;'NOVIEMBRE 2'!$E$11:$E$40,'NOVIEMBRE 2'!$AM$11:$AM$40,_xlfn.XLOOKUP($A705&amp;$B705,'NOVIEMBRE 2'!$BC$11:$BC$40&amp;'NOVIEMBRE 2'!$BD$11:$BD$40,'NOVIEMBRE 2'!$CL$11:$CL$40,"A"))/1%,"")</f>
        <v/>
      </c>
      <c r="DY705" s="188" t="str">
        <f t="array" ref="DY705">IFERROR(_xlfn.XLOOKUP($A705&amp;$B705,DICIEMBRE!$D$11:$D$40&amp;DICIEMBRE!$E$11:$E$40,DICIEMBRE!$AM$11:$AM$40,_xlfn.XLOOKUP($A705&amp;$B705,DICIEMBRE!$BC$11:$BC$40&amp;DICIEMBRE!$BD$11:$BD$40,DICIEMBRE!$CL$11:$CL$40,"A"))/1%,"")</f>
        <v/>
      </c>
      <c r="DZ705" s="381" t="str">
        <f t="shared" si="9"/>
        <v>-</v>
      </c>
      <c r="EA705" s="381" t="str">
        <f t="shared" si="10"/>
        <v>-</v>
      </c>
      <c r="EB705" s="381" t="str">
        <f t="shared" si="11"/>
        <v>-</v>
      </c>
      <c r="EC705" s="381" t="str">
        <f t="shared" si="12"/>
        <v>-</v>
      </c>
      <c r="ED705" s="381" t="str">
        <f t="shared" si="13"/>
        <v>-</v>
      </c>
      <c r="EE705" s="381" t="str">
        <f t="shared" si="14"/>
        <v>-</v>
      </c>
      <c r="EF705" s="381" t="str">
        <f t="shared" si="15"/>
        <v>-</v>
      </c>
      <c r="EG705" s="381" t="str">
        <f t="shared" si="16"/>
        <v>-</v>
      </c>
      <c r="EH705" s="381" t="str">
        <f t="shared" si="17"/>
        <v>-</v>
      </c>
      <c r="EI705" s="188" t="str">
        <f t="shared" si="18"/>
        <v/>
      </c>
      <c r="EJ705" s="382"/>
      <c r="EK705" s="382"/>
      <c r="EL705" s="383"/>
      <c r="EM705" s="21"/>
      <c r="EN705" s="384">
        <f t="array" ref="EN705">IFERROR(_xlfn.XLOOKUP($A705&amp;$B705,MARZO!$D$11:$D$40&amp;MARZO!$E$11:$E$40,MARZO!$AK$11:$AK$40,_xlfn.XLOOKUP($A705&amp;$B705,MARZO!$BC$11:$BC$40&amp;MARZO!$BD$11:$BD$40,MARZO!$CJ$11:$CJ$40,"A")),"")</f>
        <v>0</v>
      </c>
      <c r="EO705" s="384">
        <f t="array" ref="EO705">IFERROR(_xlfn.XLOOKUP($A705&amp;$B705,ABRIL!$D$11:$D$40&amp;ABRIL!$E$11:$E$40,ABRIL!$AK$11:$AK$40,_xlfn.XLOOKUP($A705&amp;$B705,ABRIL!$BC$11:$BC$40&amp;ABRIL!$BD$11:$BD$40,ABRIL!$CJ$11:$CJ$40,"A")),"")</f>
        <v>0</v>
      </c>
      <c r="EP705" s="384">
        <f t="array" ref="EP705">IFERROR(_xlfn.XLOOKUP($A705&amp;$B705,'ABRIL 2'!$D$11:$D$40&amp;'ABRIL 2'!$E$11:$E$40,'ABRIL 2'!$AK$11:$AK$40,_xlfn.XLOOKUP($A705&amp;$B705,'ABRIL 2'!$BC$11:$BC$40&amp;'ABRIL 2'!$BD$11:$BD$40,'ABRIL 2'!$CJ$11:$CJ$40,"A")),"")</f>
        <v>0</v>
      </c>
      <c r="EQ705" s="384">
        <f t="array" ref="EQ705">IFERROR(_xlfn.XLOOKUP($A705&amp;$B705,MAYO!$D$11:$D$40&amp;MAYO!$E$11:$E$40,MAYO!$AK$11:$AK$40,_xlfn.XLOOKUP($A705&amp;$B705,MAYO!$BC$11:$BC$40&amp;MAYO!$BD$11:$BD$40,MAYO!$CJ$11:$CJ$40,"A")),"")</f>
        <v>0</v>
      </c>
      <c r="ER705" s="384">
        <f t="array" ref="ER705">IFERROR(_xlfn.XLOOKUP($A705&amp;$B705,'MAYO 2'!$D$11:$D$40&amp;'MAYO 2'!$E$11:$E$40,'MAYO 2'!$AK$11:$AK$40,_xlfn.XLOOKUP($A705&amp;$B705,'MAYO 2'!$BC$11:$BC$40&amp;'MAYO 2'!$BD$11:$BD$40,'MAYO 2'!$CJ$11:$CJ$40,"A")),"")</f>
        <v>0</v>
      </c>
      <c r="ES705" s="384">
        <f t="array" ref="ES705">IFERROR(_xlfn.XLOOKUP($A705&amp;$B705,JUNIO!$D$11:$D$40&amp;JUNIO!$E$11:$E$40,JUNIO!$AK$11:$AK$40,_xlfn.XLOOKUP($A705&amp;$B705,JUNIO!$BC$11:$BC$40&amp;JUNIO!$BD$11:$BD$40,JUNIO!$CJ$11:$CJ$40,"A")),"")</f>
        <v>0</v>
      </c>
      <c r="ET705" s="384">
        <f t="array" ref="ET705">IFERROR(_xlfn.XLOOKUP($A705&amp;$B705,'JUNIO 2'!$D$11:$D$40&amp;'JUNIO 2'!$E$11:$E$40,'JUNIO 2'!$AK$11:$AK$40,_xlfn.XLOOKUP($A705&amp;$B705,'JUNIO 2'!$BC$11:$BC$40&amp;'JUNIO 2'!$BD$11:$BD$40,'JUNIO 2'!$CJ$11:$CJ$40,"A")),"")</f>
        <v>0</v>
      </c>
      <c r="EU705" s="384">
        <f t="array" ref="EU705">IFERROR(_xlfn.XLOOKUP($A705&amp;$B705,JULIO!$D$11:$D$40&amp;JULIO!$E$11:$E$40,JULIO!$AK$11:$AK$40,_xlfn.XLOOKUP($A705&amp;$B705,JULIO!$BC$11:$BC$40&amp;JULIO!$BD$11:$BD$40,JULIO!$CJ$11:$CJ$40,"A")),"")</f>
        <v>0</v>
      </c>
      <c r="EV705" s="384">
        <f t="array" ref="EV705">IFERROR(_xlfn.XLOOKUP($A705&amp;$B705,'JULIO 2'!$D$11:$D$40&amp;'JULIO 2'!$E$11:$E$40,'JULIO 2'!$AK$11:$AK$40,_xlfn.XLOOKUP($A705&amp;$B705,'JULIO 2'!$BC$11:$BC$40&amp;'JULIO 2'!$BD$11:$BD$40,'JULIO 2'!$CJ$11:$CJ$40,"A")),"")</f>
        <v>0</v>
      </c>
      <c r="EW705" s="384">
        <f t="array" ref="EW705">IFERROR(_xlfn.XLOOKUP($A705&amp;$B705,AGOSTO!$D$11:$D$40&amp;AGOSTO!$E$11:$E$40,AGOSTO!$AK$11:$AK$40,_xlfn.XLOOKUP($A705&amp;$B705,AGOSTO!$BC$11:$BC$40&amp;AGOSTO!$BD$11:$BD$40,AGOSTO!$CJ$11:$CJ$40,"A")),"")</f>
        <v>0</v>
      </c>
      <c r="EX705" s="384">
        <f t="array" ref="EX705">IFERROR(_xlfn.XLOOKUP($A705&amp;$B705,'AGOSTO 2'!$D$11:$D$40&amp;'AGOSTO 2'!$E$11:$E$40,'AGOSTO 2'!$AK$11:$AK$40,_xlfn.XLOOKUP($A705&amp;$B705,'AGOSTO 2'!$BC$11:$BC$40&amp;'AGOSTO 2'!$BD$11:$BD$40,'AGOSTO 2'!$CJ$11:$CJ$40,"A")),"")</f>
        <v>0</v>
      </c>
      <c r="EY705" s="384">
        <f t="array" ref="EY705">IFERROR(_xlfn.XLOOKUP($A705&amp;$B705,SEPTIEMBRE!$D$11:$D$40&amp;SEPTIEMBRE!$E$11:$E$40,SEPTIEMBRE!$AK$11:$AK$40,_xlfn.XLOOKUP($A705&amp;$B705,SEPTIEMBRE!$BC$11:$BC$40&amp;SEPTIEMBRE!$BD$11:$BD$40,SEPTIEMBRE!$CJ$11:$CJ$40,"A")),"")</f>
        <v>0</v>
      </c>
      <c r="EZ705" s="384">
        <f t="array" ref="EZ705">IFERROR(_xlfn.XLOOKUP($A705&amp;$B705,'SEPTIEMBRE 2'!$D$11:$D$40&amp;'SEPTIEMBRE 2'!$E$11:$E$40,'SEPTIEMBRE 2'!$AK$11:$AK$40,_xlfn.XLOOKUP($A705&amp;$B705,'SEPTIEMBRE 2'!$BC$11:$BC$40&amp;'SEPTIEMBRE 2'!$BD$11:$BD$40,'SEPTIEMBRE 2'!$CJ$11:$CJ$40,"A")),"")</f>
        <v>0</v>
      </c>
      <c r="FA705" s="384">
        <f t="array" ref="FA705">IFERROR(_xlfn.XLOOKUP($A705&amp;$B705,'SEPTIEMBRE 3'!$D$11:$D$40&amp;'SEPTIEMBRE 3'!$E$11:$E$40,'SEPTIEMBRE 3'!$AK$11:$AK$40,_xlfn.XLOOKUP($A705&amp;$B705,'SEPTIEMBRE 3'!$BC$11:$BC$40&amp;'SEPTIEMBRE 3'!$BD$11:$BD$40,'SEPTIEMBRE 3'!$CJ$11:$CJ$40,"A")),"")</f>
        <v>0</v>
      </c>
      <c r="FB705" s="384">
        <f t="array" ref="FB705">IFERROR(_xlfn.XLOOKUP($A705&amp;$B705,OCTUBRE!$D$11:$D$40&amp;OCTUBRE!$E$11:$E$40,OCTUBRE!$AK$11:$AK$40,_xlfn.XLOOKUP($A705&amp;$B705,OCTUBRE!$BC$11:$BC$40&amp;OCTUBRE!$BD$11:$BD$40,OCTUBRE!$CJ$11:$CJ$40,"A")),"")</f>
        <v>0</v>
      </c>
      <c r="FC705" s="384">
        <f t="array" ref="FC705">IFERROR(_xlfn.XLOOKUP($A705&amp;$B705,'OCTUBRE 2'!$D$11:$D$40&amp;'OCTUBRE 2'!$E$11:$E$40,'OCTUBRE 2'!$AK$11:$AK$40,_xlfn.XLOOKUP($A705&amp;$B705,'OCTUBRE 2'!$BC$11:$BC$40&amp;'OCTUBRE 2'!$BD$11:$BD$40,'OCTUBRE 2'!$CJ$11:$CJ$40,"A")),"")</f>
        <v>0</v>
      </c>
      <c r="FD705" s="384">
        <f t="array" ref="FD705">IFERROR(_xlfn.XLOOKUP($A705&amp;$B705,NOVIEMBRE!$D$11:$D$40&amp;NOVIEMBRE!$E$11:$E$40,NOVIEMBRE!$AK$11:$AK$40,_xlfn.XLOOKUP($A705&amp;$B705,NOVIEMBRE!$BC$11:$BC$40&amp;NOVIEMBRE!$BD$11:$BD$40,NOVIEMBRE!$CJ$11:$CJ$40,"A")),"")</f>
        <v>0</v>
      </c>
      <c r="FE705" s="384">
        <f t="array" ref="FE705">IFERROR(_xlfn.XLOOKUP($A705&amp;$B705,'NOVIEMBRE 2'!$D$11:$D$40&amp;'NOVIEMBRE 2'!$E$11:$E$40,'NOVIEMBRE 2'!$AK$11:$AK$40,_xlfn.XLOOKUP($A705&amp;$B705,'NOVIEMBRE 2'!$BC$11:$BC$40&amp;'NOVIEMBRE 2'!$BD$11:$BD$40,'NOVIEMBRE 2'!$CJ$11:$CJ$40,"A")),"")</f>
        <v>0</v>
      </c>
      <c r="FF705" s="385">
        <f t="array" ref="FF705">IFERROR(_xlfn.XLOOKUP($A705&amp;$B705,DICIEMBRE!$D$11:$D$40&amp;DICIEMBRE!$E$11:$E$40,DICIEMBRE!$AK$11:$AK$40,_xlfn.XLOOKUP($A705&amp;$B705,DICIEMBRE!$BC$11:$BC$40&amp;DICIEMBRE!$BD$11:$BD$40,DICIEMBRE!$CJ$11:$CJ$40,"A")),"")</f>
        <v>0</v>
      </c>
      <c r="FG705" s="386" t="str">
        <f t="shared" si="19"/>
        <v/>
      </c>
      <c r="FH705" s="386" t="str">
        <f t="array" ref="FH705">IF(
 COUNT(DZ705:EH705)=0,
 "-",
 IF(
  COUNT(DZ705:EH705) &lt; COUNTA(DZ705:EH705),
  REPT("🟩", ROUND(COUNT(DZ705:EH705)/COUNTA(DZ705:EH705)*5, 0)) &amp;
  REPT("⬜", 5 - ROUND(COUNT(DZ705:EH705)/COUNTA(DZ705:EH705)*5, 0)),
  IF(
    AVERAGE(IF(DZ705:EH705&lt;&gt;"", DZ705:EH705, )) &gt;= 70, "🟩🟩🟩🟩🟩",
    IF(
      AVERAGE(IF(DZ705:EH705&lt;&gt;"",DZ705:EH705, )) &gt;= 56, "🟨🟨🟨🟨🟨",
      "🟥🟥🟥🟥🟥"
    )
  )
 )
)
</f>
        <v>-</v>
      </c>
    </row>
    <row r="706" ht="15.75" customHeight="1">
      <c r="A706" s="168"/>
      <c r="B706" s="169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1"/>
      <c r="N706" s="172" t="str">
        <f t="shared" si="1"/>
        <v/>
      </c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2" t="str">
        <f t="shared" si="2"/>
        <v/>
      </c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2" t="str">
        <f t="shared" si="3"/>
        <v/>
      </c>
      <c r="AM706" s="173"/>
      <c r="AN706" s="173"/>
      <c r="AO706" s="173"/>
      <c r="AP706" s="173"/>
      <c r="AQ706" s="173"/>
      <c r="AR706" s="173"/>
      <c r="AS706" s="173"/>
      <c r="AT706" s="173"/>
      <c r="AU706" s="173"/>
      <c r="AV706" s="171"/>
      <c r="AW706" s="171"/>
      <c r="AX706" s="172" t="str">
        <f t="shared" si="4"/>
        <v/>
      </c>
      <c r="AY706" s="173"/>
      <c r="AZ706" s="173"/>
      <c r="BA706" s="173"/>
      <c r="BB706" s="173"/>
      <c r="BC706" s="173"/>
      <c r="BD706" s="173"/>
      <c r="BE706" s="173"/>
      <c r="BF706" s="173"/>
      <c r="BG706" s="173"/>
      <c r="BH706" s="173"/>
      <c r="BI706" s="173"/>
      <c r="BJ706" s="172" t="str">
        <f t="shared" si="5"/>
        <v/>
      </c>
      <c r="BK706" s="173"/>
      <c r="BL706" s="173"/>
      <c r="BM706" s="173"/>
      <c r="BN706" s="173"/>
      <c r="BO706" s="173"/>
      <c r="BP706" s="173"/>
      <c r="BQ706" s="173"/>
      <c r="BR706" s="173"/>
      <c r="BS706" s="173"/>
      <c r="BT706" s="173"/>
      <c r="BU706" s="173"/>
      <c r="BV706" s="172" t="str">
        <f t="shared" si="6"/>
        <v/>
      </c>
      <c r="BW706" s="173"/>
      <c r="BX706" s="173"/>
      <c r="BY706" s="173"/>
      <c r="BZ706" s="171"/>
      <c r="CA706" s="171"/>
      <c r="CB706" s="171"/>
      <c r="CC706" s="171"/>
      <c r="CD706" s="171"/>
      <c r="CE706" s="171"/>
      <c r="CF706" s="171"/>
      <c r="CG706" s="171"/>
      <c r="CH706" s="172" t="str">
        <f t="shared" si="7"/>
        <v/>
      </c>
      <c r="CI706" s="171"/>
      <c r="CJ706" s="173"/>
      <c r="CK706" s="173"/>
      <c r="CL706" s="173"/>
      <c r="CM706" s="173"/>
      <c r="CN706" s="171"/>
      <c r="CO706" s="171"/>
      <c r="CP706" s="171"/>
      <c r="CQ706" s="173"/>
      <c r="CR706" s="171"/>
      <c r="CS706" s="171"/>
      <c r="CT706" s="172" t="str">
        <f t="shared" si="8"/>
        <v/>
      </c>
      <c r="CU706" s="172"/>
      <c r="CV706" s="172"/>
      <c r="CW706" s="172"/>
      <c r="CX706" s="172"/>
      <c r="CY706" s="172"/>
      <c r="CZ706" s="172"/>
      <c r="DA706" s="172"/>
      <c r="DB706" s="172"/>
      <c r="DC706" s="172"/>
      <c r="DD706" s="172"/>
      <c r="DE706" s="172"/>
      <c r="DF706" s="172"/>
      <c r="DG706" s="188" t="str">
        <f t="array" ref="DG706">IFERROR(_xlfn.XLOOKUP($A706&amp;B706,MARZO!$D$11:$D$40&amp;MARZO!$E$11:$E$40,MARZO!$AM$11:$AM$40,_xlfn.XLOOKUP($A706&amp;$B706,MARZO!$BC$11:$BC$40&amp;MARZO!$BD$11:$BD$40,MARZO!$CL$11:$CL$40,"A"))/1%,"")</f>
        <v/>
      </c>
      <c r="DH706" s="188" t="str">
        <f t="array" ref="DH706">IFERROR(_xlfn.XLOOKUP($A706&amp;$B706,ABRIL!$D$11:$D$40&amp;ABRIL!$E$11:$E$40,ABRIL!$AM$11:$AM$40,_xlfn.XLOOKUP($A706&amp;$B706,ABRIL!$BC$11:$BC$40&amp;ABRIL!$BD$11:$BD$40,ABRIL!$CL$11:$CL$40,"A"))/1%,"")</f>
        <v/>
      </c>
      <c r="DI706" s="188" t="str">
        <f t="array" ref="DI706">IFERROR(_xlfn.XLOOKUP($A706&amp;$B706,'ABRIL 2'!$D$11:$D$40&amp;'ABRIL 2'!$E$11:$E$40,'ABRIL 2'!$AM$11:$AM$40,_xlfn.XLOOKUP($A706&amp;$B706,'ABRIL 2'!$BC$11:$BC$40&amp;'ABRIL 2'!$BD$11:$BD$40,'ABRIL 2'!$CL$11:$CL$40,"A"))/1%,"")</f>
        <v/>
      </c>
      <c r="DJ706" s="188" t="str">
        <f t="array" ref="DJ706">IFERROR(_xlfn.XLOOKUP($A706&amp;$B706,MAYO!$D$11:$D$40&amp;MAYO!$E$11:$E$40,MAYO!$AM$11:$AM$40,_xlfn.XLOOKUP($A706&amp;$B706,MAYO!$BC$11:$BC$40&amp;MAYO!$BD$11:$BD$40,MAYO!$CL$11:$CL$40,"A"))/1%,"")</f>
        <v/>
      </c>
      <c r="DK706" s="188" t="str">
        <f t="array" ref="DK706">IFERROR(_xlfn.XLOOKUP($A706&amp;$B706,'MAYO 2'!$D$11:$D$40&amp;'MAYO 2'!$E$11:$E$40,'MAYO 2'!$AM$11:$AM$40,_xlfn.XLOOKUP($A706&amp;$B706,'MAYO 2'!$BC$11:$BC$40&amp;'MAYO 2'!$BD$11:$BD$40,'MAYO 2'!$CL$11:$CL$40,"A"))/1%,"")</f>
        <v/>
      </c>
      <c r="DL706" s="188" t="str">
        <f t="array" ref="DL706">IFERROR(_xlfn.XLOOKUP($A706&amp;$B706,JUNIO!$D$11:$D$40&amp;JUNIO!$E$11:$E$40,JUNIO!$AM$11:$AM$40,_xlfn.XLOOKUP($A706&amp;$B706,JUNIO!$BC$11:$BC$40&amp;JUNIO!$BD$11:$BD$40,JUNIO!$CL$11:$CL$40,"A"))/1%,"")</f>
        <v/>
      </c>
      <c r="DM706" s="188" t="str">
        <f t="array" ref="DM706">IFERROR(_xlfn.XLOOKUP($A706&amp;$B706,'JUNIO 2'!$D$11:$D$40&amp;'JUNIO 2'!$E$11:$E$40,'JUNIO 2'!$AM$11:$AM$40,_xlfn.XLOOKUP($A706&amp;$B706,'JUNIO 2'!$BC$11:$BC$40&amp;'JUNIO 2'!$BD$11:$BD$40,'JUNIO 2'!$CL$11:$CL$40,"A"))/1%,"")</f>
        <v/>
      </c>
      <c r="DN706" s="188" t="str">
        <f t="array" ref="DN706">IFERROR(_xlfn.XLOOKUP($A706&amp;$B706,JULIO!$D$11:$D$40&amp;JULIO!$E$11:$E$40,JULIO!$AM$11:$AM$40,_xlfn.XLOOKUP($A706&amp;$B706,JULIO!$BC$11:$BC$40&amp;JULIO!$BD$11:$BD$40,JULIO!$CL$11:$CL$40,"A"))/1%,"")</f>
        <v/>
      </c>
      <c r="DO706" s="188" t="str">
        <f t="array" ref="DO706">IFERROR(_xlfn.XLOOKUP($A706&amp;$B706,'JULIO 2'!$D$11:$D$40&amp;'JULIO 2'!$E$11:$E$40,'JULIO 2'!$AM$11:$AM$40,_xlfn.XLOOKUP($A706&amp;$B706,'JULIO 2'!$BC$11:$BC$40&amp;'JULIO 2'!$BD$11:$BD$40,'JULIO 2'!$CL$11:$CL$40,"A"))/1%,"")</f>
        <v/>
      </c>
      <c r="DP706" s="188" t="str">
        <f t="array" ref="DP706">IFERROR(_xlfn.XLOOKUP($A706&amp;$B706,AGOSTO!$D$11:$D$40&amp;AGOSTO!$E$11:$E$40,AGOSTO!$AM$11:$AM$40,_xlfn.XLOOKUP($A706&amp;$B706,AGOSTO!$BC$11:$BC$40&amp;AGOSTO!$BD$11:$BD$40,AGOSTO!$CL$11:$CL$40,"A"))/1%,"")</f>
        <v/>
      </c>
      <c r="DQ706" s="188" t="str">
        <f t="array" ref="DQ706">IFERROR(_xlfn.XLOOKUP($A706&amp;$B706,'AGOSTO 2'!$D$11:$D$40&amp;'AGOSTO 2'!$E$11:$E$40,'AGOSTO 2'!$AM$11:$AM$40,_xlfn.XLOOKUP($A706&amp;$B706,'AGOSTO 2'!$BC$11:$BC$40&amp;'AGOSTO 2'!$BD$11:$BD$40,'AGOSTO 2'!$CL$11:$CL$40,"A"))/1%,"")</f>
        <v/>
      </c>
      <c r="DR706" s="188" t="str">
        <f t="array" ref="DR706">IFERROR(_xlfn.XLOOKUP($A706&amp;$B706,SEPTIEMBRE!$D$11:$D$40&amp;SEPTIEMBRE!$E$11:$E$40,SEPTIEMBRE!$AM$11:$AM$40,_xlfn.XLOOKUP($A706&amp;$B706,SEPTIEMBRE!$BC$11:$BC$40&amp;SEPTIEMBRE!$BD$11:$BD$40,SEPTIEMBRE!$CL$11:$CL$40,"A"))/1%,"")</f>
        <v/>
      </c>
      <c r="DS706" s="188" t="str">
        <f t="array" ref="DS706">IFERROR(_xlfn.XLOOKUP($A706&amp;$B706,'SEPTIEMBRE 2'!$D$11:$D$40&amp;'SEPTIEMBRE 2'!$E$11:$E$40,'SEPTIEMBRE 2'!$AM$11:$AM$40,_xlfn.XLOOKUP($A706&amp;$B706,'SEPTIEMBRE 2'!$BC$11:$BC$40&amp;'SEPTIEMBRE 2'!$BD$11:$BD$40,'SEPTIEMBRE 2'!$CL$11:$CL$40,"A"))/1%,"")</f>
        <v/>
      </c>
      <c r="DT706" s="188" t="str">
        <f t="array" ref="DT706">IFERROR(_xlfn.XLOOKUP($A706&amp;$B706,'SEPTIEMBRE 3'!$D$11:$D$40&amp;'SEPTIEMBRE 3'!$E$11:$E$40,'SEPTIEMBRE 3'!$AM$11:$AM$40,_xlfn.XLOOKUP($A706&amp;$B706,'SEPTIEMBRE 3'!$BC$11:$BC$40&amp;'SEPTIEMBRE 3'!$BD$11:$BD$40,'SEPTIEMBRE 3'!$CL$11:$CL$40,"A"))/1%,"")</f>
        <v/>
      </c>
      <c r="DU706" s="188" t="str">
        <f t="array" ref="DU706">IFERROR(_xlfn.XLOOKUP($A706&amp;$B706,OCTUBRE!$D$11:$D$40&amp;OCTUBRE!$E$11:$E$40,OCTUBRE!$AM$11:$AM$40,_xlfn.XLOOKUP($A706&amp;$B706,OCTUBRE!$BC$11:$BC$40&amp;OCTUBRE!$BD$11:$BD$40,OCTUBRE!$CL$11:$CL$40,"A"))/1%,"")</f>
        <v/>
      </c>
      <c r="DV706" s="188" t="str">
        <f t="array" ref="DV706">IFERROR(_xlfn.XLOOKUP($A706&amp;$B706,'OCTUBRE 2'!$D$11:$D$40&amp;'OCTUBRE 2'!$E$11:$E$40,'OCTUBRE 2'!$AM$11:$AM$40,_xlfn.XLOOKUP($A706&amp;$B706,'OCTUBRE 2'!$BC$11:$BC$40&amp;'OCTUBRE 2'!$BD$11:$BD$40,'OCTUBRE 2'!$CL$11:$CL$40,"A"))/1%,"")</f>
        <v/>
      </c>
      <c r="DW706" s="188" t="str">
        <f t="array" ref="DW706">IFERROR(_xlfn.XLOOKUP($A706&amp;$B706,NOVIEMBRE!$D$11:$D$40&amp;NOVIEMBRE!$E$11:$E$40,NOVIEMBRE!$AM$11:$AM$40,_xlfn.XLOOKUP($A706&amp;$B706,NOVIEMBRE!$BC$11:$BC$40&amp;NOVIEMBRE!$BD$11:$BD$40,NOVIEMBRE!$CL$11:$CL$40,"A"))/1%,"")</f>
        <v/>
      </c>
      <c r="DX706" s="188" t="str">
        <f t="array" ref="DX706">IFERROR(_xlfn.XLOOKUP($A706&amp;$B706,'NOVIEMBRE 2'!$D$11:$D$40&amp;'NOVIEMBRE 2'!$E$11:$E$40,'NOVIEMBRE 2'!$AM$11:$AM$40,_xlfn.XLOOKUP($A706&amp;$B706,'NOVIEMBRE 2'!$BC$11:$BC$40&amp;'NOVIEMBRE 2'!$BD$11:$BD$40,'NOVIEMBRE 2'!$CL$11:$CL$40,"A"))/1%,"")</f>
        <v/>
      </c>
      <c r="DY706" s="188" t="str">
        <f t="array" ref="DY706">IFERROR(_xlfn.XLOOKUP($A706&amp;$B706,DICIEMBRE!$D$11:$D$40&amp;DICIEMBRE!$E$11:$E$40,DICIEMBRE!$AM$11:$AM$40,_xlfn.XLOOKUP($A706&amp;$B706,DICIEMBRE!$BC$11:$BC$40&amp;DICIEMBRE!$BD$11:$BD$40,DICIEMBRE!$CL$11:$CL$40,"A"))/1%,"")</f>
        <v/>
      </c>
      <c r="DZ706" s="381" t="str">
        <f t="shared" si="9"/>
        <v>-</v>
      </c>
      <c r="EA706" s="381" t="str">
        <f t="shared" si="10"/>
        <v>-</v>
      </c>
      <c r="EB706" s="381" t="str">
        <f t="shared" si="11"/>
        <v>-</v>
      </c>
      <c r="EC706" s="381" t="str">
        <f t="shared" si="12"/>
        <v>-</v>
      </c>
      <c r="ED706" s="381" t="str">
        <f t="shared" si="13"/>
        <v>-</v>
      </c>
      <c r="EE706" s="381" t="str">
        <f t="shared" si="14"/>
        <v>-</v>
      </c>
      <c r="EF706" s="381" t="str">
        <f t="shared" si="15"/>
        <v>-</v>
      </c>
      <c r="EG706" s="381" t="str">
        <f t="shared" si="16"/>
        <v>-</v>
      </c>
      <c r="EH706" s="381" t="str">
        <f t="shared" si="17"/>
        <v>-</v>
      </c>
      <c r="EI706" s="188" t="str">
        <f t="shared" si="18"/>
        <v/>
      </c>
      <c r="EJ706" s="382"/>
      <c r="EK706" s="382"/>
      <c r="EL706" s="383"/>
      <c r="EM706" s="21"/>
      <c r="EN706" s="384">
        <f t="array" ref="EN706">IFERROR(_xlfn.XLOOKUP($A706&amp;$B706,MARZO!$D$11:$D$40&amp;MARZO!$E$11:$E$40,MARZO!$AK$11:$AK$40,_xlfn.XLOOKUP($A706&amp;$B706,MARZO!$BC$11:$BC$40&amp;MARZO!$BD$11:$BD$40,MARZO!$CJ$11:$CJ$40,"A")),"")</f>
        <v>0</v>
      </c>
      <c r="EO706" s="384">
        <f t="array" ref="EO706">IFERROR(_xlfn.XLOOKUP($A706&amp;$B706,ABRIL!$D$11:$D$40&amp;ABRIL!$E$11:$E$40,ABRIL!$AK$11:$AK$40,_xlfn.XLOOKUP($A706&amp;$B706,ABRIL!$BC$11:$BC$40&amp;ABRIL!$BD$11:$BD$40,ABRIL!$CJ$11:$CJ$40,"A")),"")</f>
        <v>0</v>
      </c>
      <c r="EP706" s="384">
        <f t="array" ref="EP706">IFERROR(_xlfn.XLOOKUP($A706&amp;$B706,'ABRIL 2'!$D$11:$D$40&amp;'ABRIL 2'!$E$11:$E$40,'ABRIL 2'!$AK$11:$AK$40,_xlfn.XLOOKUP($A706&amp;$B706,'ABRIL 2'!$BC$11:$BC$40&amp;'ABRIL 2'!$BD$11:$BD$40,'ABRIL 2'!$CJ$11:$CJ$40,"A")),"")</f>
        <v>0</v>
      </c>
      <c r="EQ706" s="384">
        <f t="array" ref="EQ706">IFERROR(_xlfn.XLOOKUP($A706&amp;$B706,MAYO!$D$11:$D$40&amp;MAYO!$E$11:$E$40,MAYO!$AK$11:$AK$40,_xlfn.XLOOKUP($A706&amp;$B706,MAYO!$BC$11:$BC$40&amp;MAYO!$BD$11:$BD$40,MAYO!$CJ$11:$CJ$40,"A")),"")</f>
        <v>0</v>
      </c>
      <c r="ER706" s="384">
        <f t="array" ref="ER706">IFERROR(_xlfn.XLOOKUP($A706&amp;$B706,'MAYO 2'!$D$11:$D$40&amp;'MAYO 2'!$E$11:$E$40,'MAYO 2'!$AK$11:$AK$40,_xlfn.XLOOKUP($A706&amp;$B706,'MAYO 2'!$BC$11:$BC$40&amp;'MAYO 2'!$BD$11:$BD$40,'MAYO 2'!$CJ$11:$CJ$40,"A")),"")</f>
        <v>0</v>
      </c>
      <c r="ES706" s="384">
        <f t="array" ref="ES706">IFERROR(_xlfn.XLOOKUP($A706&amp;$B706,JUNIO!$D$11:$D$40&amp;JUNIO!$E$11:$E$40,JUNIO!$AK$11:$AK$40,_xlfn.XLOOKUP($A706&amp;$B706,JUNIO!$BC$11:$BC$40&amp;JUNIO!$BD$11:$BD$40,JUNIO!$CJ$11:$CJ$40,"A")),"")</f>
        <v>0</v>
      </c>
      <c r="ET706" s="384">
        <f t="array" ref="ET706">IFERROR(_xlfn.XLOOKUP($A706&amp;$B706,'JUNIO 2'!$D$11:$D$40&amp;'JUNIO 2'!$E$11:$E$40,'JUNIO 2'!$AK$11:$AK$40,_xlfn.XLOOKUP($A706&amp;$B706,'JUNIO 2'!$BC$11:$BC$40&amp;'JUNIO 2'!$BD$11:$BD$40,'JUNIO 2'!$CJ$11:$CJ$40,"A")),"")</f>
        <v>0</v>
      </c>
      <c r="EU706" s="384">
        <f t="array" ref="EU706">IFERROR(_xlfn.XLOOKUP($A706&amp;$B706,JULIO!$D$11:$D$40&amp;JULIO!$E$11:$E$40,JULIO!$AK$11:$AK$40,_xlfn.XLOOKUP($A706&amp;$B706,JULIO!$BC$11:$BC$40&amp;JULIO!$BD$11:$BD$40,JULIO!$CJ$11:$CJ$40,"A")),"")</f>
        <v>0</v>
      </c>
      <c r="EV706" s="384">
        <f t="array" ref="EV706">IFERROR(_xlfn.XLOOKUP($A706&amp;$B706,'JULIO 2'!$D$11:$D$40&amp;'JULIO 2'!$E$11:$E$40,'JULIO 2'!$AK$11:$AK$40,_xlfn.XLOOKUP($A706&amp;$B706,'JULIO 2'!$BC$11:$BC$40&amp;'JULIO 2'!$BD$11:$BD$40,'JULIO 2'!$CJ$11:$CJ$40,"A")),"")</f>
        <v>0</v>
      </c>
      <c r="EW706" s="384">
        <f t="array" ref="EW706">IFERROR(_xlfn.XLOOKUP($A706&amp;$B706,AGOSTO!$D$11:$D$40&amp;AGOSTO!$E$11:$E$40,AGOSTO!$AK$11:$AK$40,_xlfn.XLOOKUP($A706&amp;$B706,AGOSTO!$BC$11:$BC$40&amp;AGOSTO!$BD$11:$BD$40,AGOSTO!$CJ$11:$CJ$40,"A")),"")</f>
        <v>0</v>
      </c>
      <c r="EX706" s="384">
        <f t="array" ref="EX706">IFERROR(_xlfn.XLOOKUP($A706&amp;$B706,'AGOSTO 2'!$D$11:$D$40&amp;'AGOSTO 2'!$E$11:$E$40,'AGOSTO 2'!$AK$11:$AK$40,_xlfn.XLOOKUP($A706&amp;$B706,'AGOSTO 2'!$BC$11:$BC$40&amp;'AGOSTO 2'!$BD$11:$BD$40,'AGOSTO 2'!$CJ$11:$CJ$40,"A")),"")</f>
        <v>0</v>
      </c>
      <c r="EY706" s="384">
        <f t="array" ref="EY706">IFERROR(_xlfn.XLOOKUP($A706&amp;$B706,SEPTIEMBRE!$D$11:$D$40&amp;SEPTIEMBRE!$E$11:$E$40,SEPTIEMBRE!$AK$11:$AK$40,_xlfn.XLOOKUP($A706&amp;$B706,SEPTIEMBRE!$BC$11:$BC$40&amp;SEPTIEMBRE!$BD$11:$BD$40,SEPTIEMBRE!$CJ$11:$CJ$40,"A")),"")</f>
        <v>0</v>
      </c>
      <c r="EZ706" s="384">
        <f t="array" ref="EZ706">IFERROR(_xlfn.XLOOKUP($A706&amp;$B706,'SEPTIEMBRE 2'!$D$11:$D$40&amp;'SEPTIEMBRE 2'!$E$11:$E$40,'SEPTIEMBRE 2'!$AK$11:$AK$40,_xlfn.XLOOKUP($A706&amp;$B706,'SEPTIEMBRE 2'!$BC$11:$BC$40&amp;'SEPTIEMBRE 2'!$BD$11:$BD$40,'SEPTIEMBRE 2'!$CJ$11:$CJ$40,"A")),"")</f>
        <v>0</v>
      </c>
      <c r="FA706" s="384">
        <f t="array" ref="FA706">IFERROR(_xlfn.XLOOKUP($A706&amp;$B706,'SEPTIEMBRE 3'!$D$11:$D$40&amp;'SEPTIEMBRE 3'!$E$11:$E$40,'SEPTIEMBRE 3'!$AK$11:$AK$40,_xlfn.XLOOKUP($A706&amp;$B706,'SEPTIEMBRE 3'!$BC$11:$BC$40&amp;'SEPTIEMBRE 3'!$BD$11:$BD$40,'SEPTIEMBRE 3'!$CJ$11:$CJ$40,"A")),"")</f>
        <v>0</v>
      </c>
      <c r="FB706" s="384">
        <f t="array" ref="FB706">IFERROR(_xlfn.XLOOKUP($A706&amp;$B706,OCTUBRE!$D$11:$D$40&amp;OCTUBRE!$E$11:$E$40,OCTUBRE!$AK$11:$AK$40,_xlfn.XLOOKUP($A706&amp;$B706,OCTUBRE!$BC$11:$BC$40&amp;OCTUBRE!$BD$11:$BD$40,OCTUBRE!$CJ$11:$CJ$40,"A")),"")</f>
        <v>0</v>
      </c>
      <c r="FC706" s="384">
        <f t="array" ref="FC706">IFERROR(_xlfn.XLOOKUP($A706&amp;$B706,'OCTUBRE 2'!$D$11:$D$40&amp;'OCTUBRE 2'!$E$11:$E$40,'OCTUBRE 2'!$AK$11:$AK$40,_xlfn.XLOOKUP($A706&amp;$B706,'OCTUBRE 2'!$BC$11:$BC$40&amp;'OCTUBRE 2'!$BD$11:$BD$40,'OCTUBRE 2'!$CJ$11:$CJ$40,"A")),"")</f>
        <v>0</v>
      </c>
      <c r="FD706" s="384">
        <f t="array" ref="FD706">IFERROR(_xlfn.XLOOKUP($A706&amp;$B706,NOVIEMBRE!$D$11:$D$40&amp;NOVIEMBRE!$E$11:$E$40,NOVIEMBRE!$AK$11:$AK$40,_xlfn.XLOOKUP($A706&amp;$B706,NOVIEMBRE!$BC$11:$BC$40&amp;NOVIEMBRE!$BD$11:$BD$40,NOVIEMBRE!$CJ$11:$CJ$40,"A")),"")</f>
        <v>0</v>
      </c>
      <c r="FE706" s="384">
        <f t="array" ref="FE706">IFERROR(_xlfn.XLOOKUP($A706&amp;$B706,'NOVIEMBRE 2'!$D$11:$D$40&amp;'NOVIEMBRE 2'!$E$11:$E$40,'NOVIEMBRE 2'!$AK$11:$AK$40,_xlfn.XLOOKUP($A706&amp;$B706,'NOVIEMBRE 2'!$BC$11:$BC$40&amp;'NOVIEMBRE 2'!$BD$11:$BD$40,'NOVIEMBRE 2'!$CJ$11:$CJ$40,"A")),"")</f>
        <v>0</v>
      </c>
      <c r="FF706" s="385">
        <f t="array" ref="FF706">IFERROR(_xlfn.XLOOKUP($A706&amp;$B706,DICIEMBRE!$D$11:$D$40&amp;DICIEMBRE!$E$11:$E$40,DICIEMBRE!$AK$11:$AK$40,_xlfn.XLOOKUP($A706&amp;$B706,DICIEMBRE!$BC$11:$BC$40&amp;DICIEMBRE!$BD$11:$BD$40,DICIEMBRE!$CJ$11:$CJ$40,"A")),"")</f>
        <v>0</v>
      </c>
      <c r="FG706" s="386" t="str">
        <f t="shared" si="19"/>
        <v/>
      </c>
      <c r="FH706" s="386" t="str">
        <f t="array" ref="FH706">IF(
 COUNT(DZ706:EH706)=0,
 "-",
 IF(
  COUNT(DZ706:EH706) &lt; COUNTA(DZ706:EH706),
  REPT("🟩", ROUND(COUNT(DZ706:EH706)/COUNTA(DZ706:EH706)*5, 0)) &amp;
  REPT("⬜", 5 - ROUND(COUNT(DZ706:EH706)/COUNTA(DZ706:EH706)*5, 0)),
  IF(
    AVERAGE(IF(DZ706:EH706&lt;&gt;"", DZ706:EH706, )) &gt;= 70, "🟩🟩🟩🟩🟩",
    IF(
      AVERAGE(IF(DZ706:EH706&lt;&gt;"",DZ706:EH706, )) &gt;= 56, "🟨🟨🟨🟨🟨",
      "🟥🟥🟥🟥🟥"
    )
  )
 )
)
</f>
        <v>-</v>
      </c>
    </row>
    <row r="707" ht="15.75" customHeight="1">
      <c r="A707" s="168"/>
      <c r="B707" s="169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1"/>
      <c r="N707" s="172" t="str">
        <f t="shared" si="1"/>
        <v/>
      </c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2" t="str">
        <f t="shared" si="2"/>
        <v/>
      </c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2" t="str">
        <f t="shared" si="3"/>
        <v/>
      </c>
      <c r="AM707" s="173"/>
      <c r="AN707" s="173"/>
      <c r="AO707" s="173"/>
      <c r="AP707" s="173"/>
      <c r="AQ707" s="173"/>
      <c r="AR707" s="173"/>
      <c r="AS707" s="173"/>
      <c r="AT707" s="173"/>
      <c r="AU707" s="173"/>
      <c r="AV707" s="171"/>
      <c r="AW707" s="171"/>
      <c r="AX707" s="172" t="str">
        <f t="shared" si="4"/>
        <v/>
      </c>
      <c r="AY707" s="173"/>
      <c r="AZ707" s="173"/>
      <c r="BA707" s="173"/>
      <c r="BB707" s="173"/>
      <c r="BC707" s="173"/>
      <c r="BD707" s="173"/>
      <c r="BE707" s="173"/>
      <c r="BF707" s="173"/>
      <c r="BG707" s="173"/>
      <c r="BH707" s="173"/>
      <c r="BI707" s="173"/>
      <c r="BJ707" s="172" t="str">
        <f t="shared" si="5"/>
        <v/>
      </c>
      <c r="BK707" s="173"/>
      <c r="BL707" s="173"/>
      <c r="BM707" s="173"/>
      <c r="BN707" s="173"/>
      <c r="BO707" s="173"/>
      <c r="BP707" s="173"/>
      <c r="BQ707" s="173"/>
      <c r="BR707" s="173"/>
      <c r="BS707" s="173"/>
      <c r="BT707" s="173"/>
      <c r="BU707" s="173"/>
      <c r="BV707" s="172" t="str">
        <f t="shared" si="6"/>
        <v/>
      </c>
      <c r="BW707" s="173"/>
      <c r="BX707" s="173"/>
      <c r="BY707" s="173"/>
      <c r="BZ707" s="171"/>
      <c r="CA707" s="171"/>
      <c r="CB707" s="171"/>
      <c r="CC707" s="171"/>
      <c r="CD707" s="171"/>
      <c r="CE707" s="171"/>
      <c r="CF707" s="171"/>
      <c r="CG707" s="171"/>
      <c r="CH707" s="172" t="str">
        <f t="shared" si="7"/>
        <v/>
      </c>
      <c r="CI707" s="171"/>
      <c r="CJ707" s="173"/>
      <c r="CK707" s="173"/>
      <c r="CL707" s="173"/>
      <c r="CM707" s="173"/>
      <c r="CN707" s="171"/>
      <c r="CO707" s="171"/>
      <c r="CP707" s="171"/>
      <c r="CQ707" s="173"/>
      <c r="CR707" s="171"/>
      <c r="CS707" s="171"/>
      <c r="CT707" s="172" t="str">
        <f t="shared" si="8"/>
        <v/>
      </c>
      <c r="CU707" s="172"/>
      <c r="CV707" s="172"/>
      <c r="CW707" s="172"/>
      <c r="CX707" s="172"/>
      <c r="CY707" s="172"/>
      <c r="CZ707" s="172"/>
      <c r="DA707" s="172"/>
      <c r="DB707" s="172"/>
      <c r="DC707" s="172"/>
      <c r="DD707" s="172"/>
      <c r="DE707" s="172"/>
      <c r="DF707" s="172"/>
      <c r="DG707" s="188" t="str">
        <f t="array" ref="DG707">IFERROR(_xlfn.XLOOKUP($A707&amp;B707,MARZO!$D$11:$D$40&amp;MARZO!$E$11:$E$40,MARZO!$AM$11:$AM$40,_xlfn.XLOOKUP($A707&amp;$B707,MARZO!$BC$11:$BC$40&amp;MARZO!$BD$11:$BD$40,MARZO!$CL$11:$CL$40,"A"))/1%,"")</f>
        <v/>
      </c>
      <c r="DH707" s="188" t="str">
        <f t="array" ref="DH707">IFERROR(_xlfn.XLOOKUP($A707&amp;$B707,ABRIL!$D$11:$D$40&amp;ABRIL!$E$11:$E$40,ABRIL!$AM$11:$AM$40,_xlfn.XLOOKUP($A707&amp;$B707,ABRIL!$BC$11:$BC$40&amp;ABRIL!$BD$11:$BD$40,ABRIL!$CL$11:$CL$40,"A"))/1%,"")</f>
        <v/>
      </c>
      <c r="DI707" s="188" t="str">
        <f t="array" ref="DI707">IFERROR(_xlfn.XLOOKUP($A707&amp;$B707,'ABRIL 2'!$D$11:$D$40&amp;'ABRIL 2'!$E$11:$E$40,'ABRIL 2'!$AM$11:$AM$40,_xlfn.XLOOKUP($A707&amp;$B707,'ABRIL 2'!$BC$11:$BC$40&amp;'ABRIL 2'!$BD$11:$BD$40,'ABRIL 2'!$CL$11:$CL$40,"A"))/1%,"")</f>
        <v/>
      </c>
      <c r="DJ707" s="188" t="str">
        <f t="array" ref="DJ707">IFERROR(_xlfn.XLOOKUP($A707&amp;$B707,MAYO!$D$11:$D$40&amp;MAYO!$E$11:$E$40,MAYO!$AM$11:$AM$40,_xlfn.XLOOKUP($A707&amp;$B707,MAYO!$BC$11:$BC$40&amp;MAYO!$BD$11:$BD$40,MAYO!$CL$11:$CL$40,"A"))/1%,"")</f>
        <v/>
      </c>
      <c r="DK707" s="188" t="str">
        <f t="array" ref="DK707">IFERROR(_xlfn.XLOOKUP($A707&amp;$B707,'MAYO 2'!$D$11:$D$40&amp;'MAYO 2'!$E$11:$E$40,'MAYO 2'!$AM$11:$AM$40,_xlfn.XLOOKUP($A707&amp;$B707,'MAYO 2'!$BC$11:$BC$40&amp;'MAYO 2'!$BD$11:$BD$40,'MAYO 2'!$CL$11:$CL$40,"A"))/1%,"")</f>
        <v/>
      </c>
      <c r="DL707" s="188" t="str">
        <f t="array" ref="DL707">IFERROR(_xlfn.XLOOKUP($A707&amp;$B707,JUNIO!$D$11:$D$40&amp;JUNIO!$E$11:$E$40,JUNIO!$AM$11:$AM$40,_xlfn.XLOOKUP($A707&amp;$B707,JUNIO!$BC$11:$BC$40&amp;JUNIO!$BD$11:$BD$40,JUNIO!$CL$11:$CL$40,"A"))/1%,"")</f>
        <v/>
      </c>
      <c r="DM707" s="188" t="str">
        <f t="array" ref="DM707">IFERROR(_xlfn.XLOOKUP($A707&amp;$B707,'JUNIO 2'!$D$11:$D$40&amp;'JUNIO 2'!$E$11:$E$40,'JUNIO 2'!$AM$11:$AM$40,_xlfn.XLOOKUP($A707&amp;$B707,'JUNIO 2'!$BC$11:$BC$40&amp;'JUNIO 2'!$BD$11:$BD$40,'JUNIO 2'!$CL$11:$CL$40,"A"))/1%,"")</f>
        <v/>
      </c>
      <c r="DN707" s="188" t="str">
        <f t="array" ref="DN707">IFERROR(_xlfn.XLOOKUP($A707&amp;$B707,JULIO!$D$11:$D$40&amp;JULIO!$E$11:$E$40,JULIO!$AM$11:$AM$40,_xlfn.XLOOKUP($A707&amp;$B707,JULIO!$BC$11:$BC$40&amp;JULIO!$BD$11:$BD$40,JULIO!$CL$11:$CL$40,"A"))/1%,"")</f>
        <v/>
      </c>
      <c r="DO707" s="188" t="str">
        <f t="array" ref="DO707">IFERROR(_xlfn.XLOOKUP($A707&amp;$B707,'JULIO 2'!$D$11:$D$40&amp;'JULIO 2'!$E$11:$E$40,'JULIO 2'!$AM$11:$AM$40,_xlfn.XLOOKUP($A707&amp;$B707,'JULIO 2'!$BC$11:$BC$40&amp;'JULIO 2'!$BD$11:$BD$40,'JULIO 2'!$CL$11:$CL$40,"A"))/1%,"")</f>
        <v/>
      </c>
      <c r="DP707" s="188" t="str">
        <f t="array" ref="DP707">IFERROR(_xlfn.XLOOKUP($A707&amp;$B707,AGOSTO!$D$11:$D$40&amp;AGOSTO!$E$11:$E$40,AGOSTO!$AM$11:$AM$40,_xlfn.XLOOKUP($A707&amp;$B707,AGOSTO!$BC$11:$BC$40&amp;AGOSTO!$BD$11:$BD$40,AGOSTO!$CL$11:$CL$40,"A"))/1%,"")</f>
        <v/>
      </c>
      <c r="DQ707" s="188" t="str">
        <f t="array" ref="DQ707">IFERROR(_xlfn.XLOOKUP($A707&amp;$B707,'AGOSTO 2'!$D$11:$D$40&amp;'AGOSTO 2'!$E$11:$E$40,'AGOSTO 2'!$AM$11:$AM$40,_xlfn.XLOOKUP($A707&amp;$B707,'AGOSTO 2'!$BC$11:$BC$40&amp;'AGOSTO 2'!$BD$11:$BD$40,'AGOSTO 2'!$CL$11:$CL$40,"A"))/1%,"")</f>
        <v/>
      </c>
      <c r="DR707" s="188" t="str">
        <f t="array" ref="DR707">IFERROR(_xlfn.XLOOKUP($A707&amp;$B707,SEPTIEMBRE!$D$11:$D$40&amp;SEPTIEMBRE!$E$11:$E$40,SEPTIEMBRE!$AM$11:$AM$40,_xlfn.XLOOKUP($A707&amp;$B707,SEPTIEMBRE!$BC$11:$BC$40&amp;SEPTIEMBRE!$BD$11:$BD$40,SEPTIEMBRE!$CL$11:$CL$40,"A"))/1%,"")</f>
        <v/>
      </c>
      <c r="DS707" s="188" t="str">
        <f t="array" ref="DS707">IFERROR(_xlfn.XLOOKUP($A707&amp;$B707,'SEPTIEMBRE 2'!$D$11:$D$40&amp;'SEPTIEMBRE 2'!$E$11:$E$40,'SEPTIEMBRE 2'!$AM$11:$AM$40,_xlfn.XLOOKUP($A707&amp;$B707,'SEPTIEMBRE 2'!$BC$11:$BC$40&amp;'SEPTIEMBRE 2'!$BD$11:$BD$40,'SEPTIEMBRE 2'!$CL$11:$CL$40,"A"))/1%,"")</f>
        <v/>
      </c>
      <c r="DT707" s="188" t="str">
        <f t="array" ref="DT707">IFERROR(_xlfn.XLOOKUP($A707&amp;$B707,'SEPTIEMBRE 3'!$D$11:$D$40&amp;'SEPTIEMBRE 3'!$E$11:$E$40,'SEPTIEMBRE 3'!$AM$11:$AM$40,_xlfn.XLOOKUP($A707&amp;$B707,'SEPTIEMBRE 3'!$BC$11:$BC$40&amp;'SEPTIEMBRE 3'!$BD$11:$BD$40,'SEPTIEMBRE 3'!$CL$11:$CL$40,"A"))/1%,"")</f>
        <v/>
      </c>
      <c r="DU707" s="188" t="str">
        <f t="array" ref="DU707">IFERROR(_xlfn.XLOOKUP($A707&amp;$B707,OCTUBRE!$D$11:$D$40&amp;OCTUBRE!$E$11:$E$40,OCTUBRE!$AM$11:$AM$40,_xlfn.XLOOKUP($A707&amp;$B707,OCTUBRE!$BC$11:$BC$40&amp;OCTUBRE!$BD$11:$BD$40,OCTUBRE!$CL$11:$CL$40,"A"))/1%,"")</f>
        <v/>
      </c>
      <c r="DV707" s="188" t="str">
        <f t="array" ref="DV707">IFERROR(_xlfn.XLOOKUP($A707&amp;$B707,'OCTUBRE 2'!$D$11:$D$40&amp;'OCTUBRE 2'!$E$11:$E$40,'OCTUBRE 2'!$AM$11:$AM$40,_xlfn.XLOOKUP($A707&amp;$B707,'OCTUBRE 2'!$BC$11:$BC$40&amp;'OCTUBRE 2'!$BD$11:$BD$40,'OCTUBRE 2'!$CL$11:$CL$40,"A"))/1%,"")</f>
        <v/>
      </c>
      <c r="DW707" s="188" t="str">
        <f t="array" ref="DW707">IFERROR(_xlfn.XLOOKUP($A707&amp;$B707,NOVIEMBRE!$D$11:$D$40&amp;NOVIEMBRE!$E$11:$E$40,NOVIEMBRE!$AM$11:$AM$40,_xlfn.XLOOKUP($A707&amp;$B707,NOVIEMBRE!$BC$11:$BC$40&amp;NOVIEMBRE!$BD$11:$BD$40,NOVIEMBRE!$CL$11:$CL$40,"A"))/1%,"")</f>
        <v/>
      </c>
      <c r="DX707" s="188" t="str">
        <f t="array" ref="DX707">IFERROR(_xlfn.XLOOKUP($A707&amp;$B707,'NOVIEMBRE 2'!$D$11:$D$40&amp;'NOVIEMBRE 2'!$E$11:$E$40,'NOVIEMBRE 2'!$AM$11:$AM$40,_xlfn.XLOOKUP($A707&amp;$B707,'NOVIEMBRE 2'!$BC$11:$BC$40&amp;'NOVIEMBRE 2'!$BD$11:$BD$40,'NOVIEMBRE 2'!$CL$11:$CL$40,"A"))/1%,"")</f>
        <v/>
      </c>
      <c r="DY707" s="188" t="str">
        <f t="array" ref="DY707">IFERROR(_xlfn.XLOOKUP($A707&amp;$B707,DICIEMBRE!$D$11:$D$40&amp;DICIEMBRE!$E$11:$E$40,DICIEMBRE!$AM$11:$AM$40,_xlfn.XLOOKUP($A707&amp;$B707,DICIEMBRE!$BC$11:$BC$40&amp;DICIEMBRE!$BD$11:$BD$40,DICIEMBRE!$CL$11:$CL$40,"A"))/1%,"")</f>
        <v/>
      </c>
      <c r="DZ707" s="381" t="str">
        <f t="shared" si="9"/>
        <v>-</v>
      </c>
      <c r="EA707" s="381" t="str">
        <f t="shared" si="10"/>
        <v>-</v>
      </c>
      <c r="EB707" s="381" t="str">
        <f t="shared" si="11"/>
        <v>-</v>
      </c>
      <c r="EC707" s="381" t="str">
        <f t="shared" si="12"/>
        <v>-</v>
      </c>
      <c r="ED707" s="381" t="str">
        <f t="shared" si="13"/>
        <v>-</v>
      </c>
      <c r="EE707" s="381" t="str">
        <f t="shared" si="14"/>
        <v>-</v>
      </c>
      <c r="EF707" s="381" t="str">
        <f t="shared" si="15"/>
        <v>-</v>
      </c>
      <c r="EG707" s="381" t="str">
        <f t="shared" si="16"/>
        <v>-</v>
      </c>
      <c r="EH707" s="381" t="str">
        <f t="shared" si="17"/>
        <v>-</v>
      </c>
      <c r="EI707" s="188" t="str">
        <f t="shared" si="18"/>
        <v/>
      </c>
      <c r="EJ707" s="382"/>
      <c r="EK707" s="382"/>
      <c r="EL707" s="383"/>
      <c r="EM707" s="21"/>
      <c r="EN707" s="384">
        <f t="array" ref="EN707">IFERROR(_xlfn.XLOOKUP($A707&amp;$B707,MARZO!$D$11:$D$40&amp;MARZO!$E$11:$E$40,MARZO!$AK$11:$AK$40,_xlfn.XLOOKUP($A707&amp;$B707,MARZO!$BC$11:$BC$40&amp;MARZO!$BD$11:$BD$40,MARZO!$CJ$11:$CJ$40,"A")),"")</f>
        <v>0</v>
      </c>
      <c r="EO707" s="384">
        <f t="array" ref="EO707">IFERROR(_xlfn.XLOOKUP($A707&amp;$B707,ABRIL!$D$11:$D$40&amp;ABRIL!$E$11:$E$40,ABRIL!$AK$11:$AK$40,_xlfn.XLOOKUP($A707&amp;$B707,ABRIL!$BC$11:$BC$40&amp;ABRIL!$BD$11:$BD$40,ABRIL!$CJ$11:$CJ$40,"A")),"")</f>
        <v>0</v>
      </c>
      <c r="EP707" s="384">
        <f t="array" ref="EP707">IFERROR(_xlfn.XLOOKUP($A707&amp;$B707,'ABRIL 2'!$D$11:$D$40&amp;'ABRIL 2'!$E$11:$E$40,'ABRIL 2'!$AK$11:$AK$40,_xlfn.XLOOKUP($A707&amp;$B707,'ABRIL 2'!$BC$11:$BC$40&amp;'ABRIL 2'!$BD$11:$BD$40,'ABRIL 2'!$CJ$11:$CJ$40,"A")),"")</f>
        <v>0</v>
      </c>
      <c r="EQ707" s="384">
        <f t="array" ref="EQ707">IFERROR(_xlfn.XLOOKUP($A707&amp;$B707,MAYO!$D$11:$D$40&amp;MAYO!$E$11:$E$40,MAYO!$AK$11:$AK$40,_xlfn.XLOOKUP($A707&amp;$B707,MAYO!$BC$11:$BC$40&amp;MAYO!$BD$11:$BD$40,MAYO!$CJ$11:$CJ$40,"A")),"")</f>
        <v>0</v>
      </c>
      <c r="ER707" s="384">
        <f t="array" ref="ER707">IFERROR(_xlfn.XLOOKUP($A707&amp;$B707,'MAYO 2'!$D$11:$D$40&amp;'MAYO 2'!$E$11:$E$40,'MAYO 2'!$AK$11:$AK$40,_xlfn.XLOOKUP($A707&amp;$B707,'MAYO 2'!$BC$11:$BC$40&amp;'MAYO 2'!$BD$11:$BD$40,'MAYO 2'!$CJ$11:$CJ$40,"A")),"")</f>
        <v>0</v>
      </c>
      <c r="ES707" s="384">
        <f t="array" ref="ES707">IFERROR(_xlfn.XLOOKUP($A707&amp;$B707,JUNIO!$D$11:$D$40&amp;JUNIO!$E$11:$E$40,JUNIO!$AK$11:$AK$40,_xlfn.XLOOKUP($A707&amp;$B707,JUNIO!$BC$11:$BC$40&amp;JUNIO!$BD$11:$BD$40,JUNIO!$CJ$11:$CJ$40,"A")),"")</f>
        <v>0</v>
      </c>
      <c r="ET707" s="384">
        <f t="array" ref="ET707">IFERROR(_xlfn.XLOOKUP($A707&amp;$B707,'JUNIO 2'!$D$11:$D$40&amp;'JUNIO 2'!$E$11:$E$40,'JUNIO 2'!$AK$11:$AK$40,_xlfn.XLOOKUP($A707&amp;$B707,'JUNIO 2'!$BC$11:$BC$40&amp;'JUNIO 2'!$BD$11:$BD$40,'JUNIO 2'!$CJ$11:$CJ$40,"A")),"")</f>
        <v>0</v>
      </c>
      <c r="EU707" s="384">
        <f t="array" ref="EU707">IFERROR(_xlfn.XLOOKUP($A707&amp;$B707,JULIO!$D$11:$D$40&amp;JULIO!$E$11:$E$40,JULIO!$AK$11:$AK$40,_xlfn.XLOOKUP($A707&amp;$B707,JULIO!$BC$11:$BC$40&amp;JULIO!$BD$11:$BD$40,JULIO!$CJ$11:$CJ$40,"A")),"")</f>
        <v>0</v>
      </c>
      <c r="EV707" s="384">
        <f t="array" ref="EV707">IFERROR(_xlfn.XLOOKUP($A707&amp;$B707,'JULIO 2'!$D$11:$D$40&amp;'JULIO 2'!$E$11:$E$40,'JULIO 2'!$AK$11:$AK$40,_xlfn.XLOOKUP($A707&amp;$B707,'JULIO 2'!$BC$11:$BC$40&amp;'JULIO 2'!$BD$11:$BD$40,'JULIO 2'!$CJ$11:$CJ$40,"A")),"")</f>
        <v>0</v>
      </c>
      <c r="EW707" s="384">
        <f t="array" ref="EW707">IFERROR(_xlfn.XLOOKUP($A707&amp;$B707,AGOSTO!$D$11:$D$40&amp;AGOSTO!$E$11:$E$40,AGOSTO!$AK$11:$AK$40,_xlfn.XLOOKUP($A707&amp;$B707,AGOSTO!$BC$11:$BC$40&amp;AGOSTO!$BD$11:$BD$40,AGOSTO!$CJ$11:$CJ$40,"A")),"")</f>
        <v>0</v>
      </c>
      <c r="EX707" s="384">
        <f t="array" ref="EX707">IFERROR(_xlfn.XLOOKUP($A707&amp;$B707,'AGOSTO 2'!$D$11:$D$40&amp;'AGOSTO 2'!$E$11:$E$40,'AGOSTO 2'!$AK$11:$AK$40,_xlfn.XLOOKUP($A707&amp;$B707,'AGOSTO 2'!$BC$11:$BC$40&amp;'AGOSTO 2'!$BD$11:$BD$40,'AGOSTO 2'!$CJ$11:$CJ$40,"A")),"")</f>
        <v>0</v>
      </c>
      <c r="EY707" s="384">
        <f t="array" ref="EY707">IFERROR(_xlfn.XLOOKUP($A707&amp;$B707,SEPTIEMBRE!$D$11:$D$40&amp;SEPTIEMBRE!$E$11:$E$40,SEPTIEMBRE!$AK$11:$AK$40,_xlfn.XLOOKUP($A707&amp;$B707,SEPTIEMBRE!$BC$11:$BC$40&amp;SEPTIEMBRE!$BD$11:$BD$40,SEPTIEMBRE!$CJ$11:$CJ$40,"A")),"")</f>
        <v>0</v>
      </c>
      <c r="EZ707" s="384">
        <f t="array" ref="EZ707">IFERROR(_xlfn.XLOOKUP($A707&amp;$B707,'SEPTIEMBRE 2'!$D$11:$D$40&amp;'SEPTIEMBRE 2'!$E$11:$E$40,'SEPTIEMBRE 2'!$AK$11:$AK$40,_xlfn.XLOOKUP($A707&amp;$B707,'SEPTIEMBRE 2'!$BC$11:$BC$40&amp;'SEPTIEMBRE 2'!$BD$11:$BD$40,'SEPTIEMBRE 2'!$CJ$11:$CJ$40,"A")),"")</f>
        <v>0</v>
      </c>
      <c r="FA707" s="384">
        <f t="array" ref="FA707">IFERROR(_xlfn.XLOOKUP($A707&amp;$B707,'SEPTIEMBRE 3'!$D$11:$D$40&amp;'SEPTIEMBRE 3'!$E$11:$E$40,'SEPTIEMBRE 3'!$AK$11:$AK$40,_xlfn.XLOOKUP($A707&amp;$B707,'SEPTIEMBRE 3'!$BC$11:$BC$40&amp;'SEPTIEMBRE 3'!$BD$11:$BD$40,'SEPTIEMBRE 3'!$CJ$11:$CJ$40,"A")),"")</f>
        <v>0</v>
      </c>
      <c r="FB707" s="384">
        <f t="array" ref="FB707">IFERROR(_xlfn.XLOOKUP($A707&amp;$B707,OCTUBRE!$D$11:$D$40&amp;OCTUBRE!$E$11:$E$40,OCTUBRE!$AK$11:$AK$40,_xlfn.XLOOKUP($A707&amp;$B707,OCTUBRE!$BC$11:$BC$40&amp;OCTUBRE!$BD$11:$BD$40,OCTUBRE!$CJ$11:$CJ$40,"A")),"")</f>
        <v>0</v>
      </c>
      <c r="FC707" s="384">
        <f t="array" ref="FC707">IFERROR(_xlfn.XLOOKUP($A707&amp;$B707,'OCTUBRE 2'!$D$11:$D$40&amp;'OCTUBRE 2'!$E$11:$E$40,'OCTUBRE 2'!$AK$11:$AK$40,_xlfn.XLOOKUP($A707&amp;$B707,'OCTUBRE 2'!$BC$11:$BC$40&amp;'OCTUBRE 2'!$BD$11:$BD$40,'OCTUBRE 2'!$CJ$11:$CJ$40,"A")),"")</f>
        <v>0</v>
      </c>
      <c r="FD707" s="384">
        <f t="array" ref="FD707">IFERROR(_xlfn.XLOOKUP($A707&amp;$B707,NOVIEMBRE!$D$11:$D$40&amp;NOVIEMBRE!$E$11:$E$40,NOVIEMBRE!$AK$11:$AK$40,_xlfn.XLOOKUP($A707&amp;$B707,NOVIEMBRE!$BC$11:$BC$40&amp;NOVIEMBRE!$BD$11:$BD$40,NOVIEMBRE!$CJ$11:$CJ$40,"A")),"")</f>
        <v>0</v>
      </c>
      <c r="FE707" s="384">
        <f t="array" ref="FE707">IFERROR(_xlfn.XLOOKUP($A707&amp;$B707,'NOVIEMBRE 2'!$D$11:$D$40&amp;'NOVIEMBRE 2'!$E$11:$E$40,'NOVIEMBRE 2'!$AK$11:$AK$40,_xlfn.XLOOKUP($A707&amp;$B707,'NOVIEMBRE 2'!$BC$11:$BC$40&amp;'NOVIEMBRE 2'!$BD$11:$BD$40,'NOVIEMBRE 2'!$CJ$11:$CJ$40,"A")),"")</f>
        <v>0</v>
      </c>
      <c r="FF707" s="385">
        <f t="array" ref="FF707">IFERROR(_xlfn.XLOOKUP($A707&amp;$B707,DICIEMBRE!$D$11:$D$40&amp;DICIEMBRE!$E$11:$E$40,DICIEMBRE!$AK$11:$AK$40,_xlfn.XLOOKUP($A707&amp;$B707,DICIEMBRE!$BC$11:$BC$40&amp;DICIEMBRE!$BD$11:$BD$40,DICIEMBRE!$CJ$11:$CJ$40,"A")),"")</f>
        <v>0</v>
      </c>
      <c r="FG707" s="386" t="str">
        <f t="shared" si="19"/>
        <v/>
      </c>
      <c r="FH707" s="386" t="str">
        <f t="array" ref="FH707">IF(
 COUNT(DZ707:EH707)=0,
 "-",
 IF(
  COUNT(DZ707:EH707) &lt; COUNTA(DZ707:EH707),
  REPT("🟩", ROUND(COUNT(DZ707:EH707)/COUNTA(DZ707:EH707)*5, 0)) &amp;
  REPT("⬜", 5 - ROUND(COUNT(DZ707:EH707)/COUNTA(DZ707:EH707)*5, 0)),
  IF(
    AVERAGE(IF(DZ707:EH707&lt;&gt;"", DZ707:EH707, )) &gt;= 70, "🟩🟩🟩🟩🟩",
    IF(
      AVERAGE(IF(DZ707:EH707&lt;&gt;"",DZ707:EH707, )) &gt;= 56, "🟨🟨🟨🟨🟨",
      "🟥🟥🟥🟥🟥"
    )
  )
 )
)
</f>
        <v>-</v>
      </c>
    </row>
    <row r="708" ht="15.75" customHeight="1">
      <c r="A708" s="168"/>
      <c r="B708" s="169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1"/>
      <c r="N708" s="172" t="str">
        <f t="shared" si="1"/>
        <v/>
      </c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2" t="str">
        <f t="shared" si="2"/>
        <v/>
      </c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2" t="str">
        <f t="shared" si="3"/>
        <v/>
      </c>
      <c r="AM708" s="173"/>
      <c r="AN708" s="173"/>
      <c r="AO708" s="173"/>
      <c r="AP708" s="173"/>
      <c r="AQ708" s="173"/>
      <c r="AR708" s="173"/>
      <c r="AS708" s="173"/>
      <c r="AT708" s="173"/>
      <c r="AU708" s="173"/>
      <c r="AV708" s="171"/>
      <c r="AW708" s="171"/>
      <c r="AX708" s="172" t="str">
        <f t="shared" si="4"/>
        <v/>
      </c>
      <c r="AY708" s="173"/>
      <c r="AZ708" s="173"/>
      <c r="BA708" s="173"/>
      <c r="BB708" s="173"/>
      <c r="BC708" s="173"/>
      <c r="BD708" s="173"/>
      <c r="BE708" s="173"/>
      <c r="BF708" s="173"/>
      <c r="BG708" s="173"/>
      <c r="BH708" s="173"/>
      <c r="BI708" s="173"/>
      <c r="BJ708" s="172" t="str">
        <f t="shared" si="5"/>
        <v/>
      </c>
      <c r="BK708" s="173"/>
      <c r="BL708" s="173"/>
      <c r="BM708" s="173"/>
      <c r="BN708" s="173"/>
      <c r="BO708" s="173"/>
      <c r="BP708" s="173"/>
      <c r="BQ708" s="173"/>
      <c r="BR708" s="173"/>
      <c r="BS708" s="173"/>
      <c r="BT708" s="173"/>
      <c r="BU708" s="173"/>
      <c r="BV708" s="172" t="str">
        <f t="shared" si="6"/>
        <v/>
      </c>
      <c r="BW708" s="173"/>
      <c r="BX708" s="173"/>
      <c r="BY708" s="173"/>
      <c r="BZ708" s="171"/>
      <c r="CA708" s="171"/>
      <c r="CB708" s="171"/>
      <c r="CC708" s="171"/>
      <c r="CD708" s="171"/>
      <c r="CE708" s="171"/>
      <c r="CF708" s="171"/>
      <c r="CG708" s="171"/>
      <c r="CH708" s="172" t="str">
        <f t="shared" si="7"/>
        <v/>
      </c>
      <c r="CI708" s="171"/>
      <c r="CJ708" s="173"/>
      <c r="CK708" s="173"/>
      <c r="CL708" s="173"/>
      <c r="CM708" s="173"/>
      <c r="CN708" s="171"/>
      <c r="CO708" s="171"/>
      <c r="CP708" s="171"/>
      <c r="CQ708" s="173"/>
      <c r="CR708" s="171"/>
      <c r="CS708" s="171"/>
      <c r="CT708" s="172" t="str">
        <f t="shared" si="8"/>
        <v/>
      </c>
      <c r="CU708" s="172"/>
      <c r="CV708" s="172"/>
      <c r="CW708" s="172"/>
      <c r="CX708" s="172"/>
      <c r="CY708" s="172"/>
      <c r="CZ708" s="172"/>
      <c r="DA708" s="172"/>
      <c r="DB708" s="172"/>
      <c r="DC708" s="172"/>
      <c r="DD708" s="172"/>
      <c r="DE708" s="172"/>
      <c r="DF708" s="172"/>
      <c r="DG708" s="188" t="str">
        <f t="array" ref="DG708">IFERROR(_xlfn.XLOOKUP($A708&amp;B708,MARZO!$D$11:$D$40&amp;MARZO!$E$11:$E$40,MARZO!$AM$11:$AM$40,_xlfn.XLOOKUP($A708&amp;$B708,MARZO!$BC$11:$BC$40&amp;MARZO!$BD$11:$BD$40,MARZO!$CL$11:$CL$40,"A"))/1%,"")</f>
        <v/>
      </c>
      <c r="DH708" s="188" t="str">
        <f t="array" ref="DH708">IFERROR(_xlfn.XLOOKUP($A708&amp;$B708,ABRIL!$D$11:$D$40&amp;ABRIL!$E$11:$E$40,ABRIL!$AM$11:$AM$40,_xlfn.XLOOKUP($A708&amp;$B708,ABRIL!$BC$11:$BC$40&amp;ABRIL!$BD$11:$BD$40,ABRIL!$CL$11:$CL$40,"A"))/1%,"")</f>
        <v/>
      </c>
      <c r="DI708" s="188" t="str">
        <f t="array" ref="DI708">IFERROR(_xlfn.XLOOKUP($A708&amp;$B708,'ABRIL 2'!$D$11:$D$40&amp;'ABRIL 2'!$E$11:$E$40,'ABRIL 2'!$AM$11:$AM$40,_xlfn.XLOOKUP($A708&amp;$B708,'ABRIL 2'!$BC$11:$BC$40&amp;'ABRIL 2'!$BD$11:$BD$40,'ABRIL 2'!$CL$11:$CL$40,"A"))/1%,"")</f>
        <v/>
      </c>
      <c r="DJ708" s="188" t="str">
        <f t="array" ref="DJ708">IFERROR(_xlfn.XLOOKUP($A708&amp;$B708,MAYO!$D$11:$D$40&amp;MAYO!$E$11:$E$40,MAYO!$AM$11:$AM$40,_xlfn.XLOOKUP($A708&amp;$B708,MAYO!$BC$11:$BC$40&amp;MAYO!$BD$11:$BD$40,MAYO!$CL$11:$CL$40,"A"))/1%,"")</f>
        <v/>
      </c>
      <c r="DK708" s="188" t="str">
        <f t="array" ref="DK708">IFERROR(_xlfn.XLOOKUP($A708&amp;$B708,'MAYO 2'!$D$11:$D$40&amp;'MAYO 2'!$E$11:$E$40,'MAYO 2'!$AM$11:$AM$40,_xlfn.XLOOKUP($A708&amp;$B708,'MAYO 2'!$BC$11:$BC$40&amp;'MAYO 2'!$BD$11:$BD$40,'MAYO 2'!$CL$11:$CL$40,"A"))/1%,"")</f>
        <v/>
      </c>
      <c r="DL708" s="188" t="str">
        <f t="array" ref="DL708">IFERROR(_xlfn.XLOOKUP($A708&amp;$B708,JUNIO!$D$11:$D$40&amp;JUNIO!$E$11:$E$40,JUNIO!$AM$11:$AM$40,_xlfn.XLOOKUP($A708&amp;$B708,JUNIO!$BC$11:$BC$40&amp;JUNIO!$BD$11:$BD$40,JUNIO!$CL$11:$CL$40,"A"))/1%,"")</f>
        <v/>
      </c>
      <c r="DM708" s="188" t="str">
        <f t="array" ref="DM708">IFERROR(_xlfn.XLOOKUP($A708&amp;$B708,'JUNIO 2'!$D$11:$D$40&amp;'JUNIO 2'!$E$11:$E$40,'JUNIO 2'!$AM$11:$AM$40,_xlfn.XLOOKUP($A708&amp;$B708,'JUNIO 2'!$BC$11:$BC$40&amp;'JUNIO 2'!$BD$11:$BD$40,'JUNIO 2'!$CL$11:$CL$40,"A"))/1%,"")</f>
        <v/>
      </c>
      <c r="DN708" s="188" t="str">
        <f t="array" ref="DN708">IFERROR(_xlfn.XLOOKUP($A708&amp;$B708,JULIO!$D$11:$D$40&amp;JULIO!$E$11:$E$40,JULIO!$AM$11:$AM$40,_xlfn.XLOOKUP($A708&amp;$B708,JULIO!$BC$11:$BC$40&amp;JULIO!$BD$11:$BD$40,JULIO!$CL$11:$CL$40,"A"))/1%,"")</f>
        <v/>
      </c>
      <c r="DO708" s="188" t="str">
        <f t="array" ref="DO708">IFERROR(_xlfn.XLOOKUP($A708&amp;$B708,'JULIO 2'!$D$11:$D$40&amp;'JULIO 2'!$E$11:$E$40,'JULIO 2'!$AM$11:$AM$40,_xlfn.XLOOKUP($A708&amp;$B708,'JULIO 2'!$BC$11:$BC$40&amp;'JULIO 2'!$BD$11:$BD$40,'JULIO 2'!$CL$11:$CL$40,"A"))/1%,"")</f>
        <v/>
      </c>
      <c r="DP708" s="188" t="str">
        <f t="array" ref="DP708">IFERROR(_xlfn.XLOOKUP($A708&amp;$B708,AGOSTO!$D$11:$D$40&amp;AGOSTO!$E$11:$E$40,AGOSTO!$AM$11:$AM$40,_xlfn.XLOOKUP($A708&amp;$B708,AGOSTO!$BC$11:$BC$40&amp;AGOSTO!$BD$11:$BD$40,AGOSTO!$CL$11:$CL$40,"A"))/1%,"")</f>
        <v/>
      </c>
      <c r="DQ708" s="188" t="str">
        <f t="array" ref="DQ708">IFERROR(_xlfn.XLOOKUP($A708&amp;$B708,'AGOSTO 2'!$D$11:$D$40&amp;'AGOSTO 2'!$E$11:$E$40,'AGOSTO 2'!$AM$11:$AM$40,_xlfn.XLOOKUP($A708&amp;$B708,'AGOSTO 2'!$BC$11:$BC$40&amp;'AGOSTO 2'!$BD$11:$BD$40,'AGOSTO 2'!$CL$11:$CL$40,"A"))/1%,"")</f>
        <v/>
      </c>
      <c r="DR708" s="188" t="str">
        <f t="array" ref="DR708">IFERROR(_xlfn.XLOOKUP($A708&amp;$B708,SEPTIEMBRE!$D$11:$D$40&amp;SEPTIEMBRE!$E$11:$E$40,SEPTIEMBRE!$AM$11:$AM$40,_xlfn.XLOOKUP($A708&amp;$B708,SEPTIEMBRE!$BC$11:$BC$40&amp;SEPTIEMBRE!$BD$11:$BD$40,SEPTIEMBRE!$CL$11:$CL$40,"A"))/1%,"")</f>
        <v/>
      </c>
      <c r="DS708" s="188" t="str">
        <f t="array" ref="DS708">IFERROR(_xlfn.XLOOKUP($A708&amp;$B708,'SEPTIEMBRE 2'!$D$11:$D$40&amp;'SEPTIEMBRE 2'!$E$11:$E$40,'SEPTIEMBRE 2'!$AM$11:$AM$40,_xlfn.XLOOKUP($A708&amp;$B708,'SEPTIEMBRE 2'!$BC$11:$BC$40&amp;'SEPTIEMBRE 2'!$BD$11:$BD$40,'SEPTIEMBRE 2'!$CL$11:$CL$40,"A"))/1%,"")</f>
        <v/>
      </c>
      <c r="DT708" s="188" t="str">
        <f t="array" ref="DT708">IFERROR(_xlfn.XLOOKUP($A708&amp;$B708,'SEPTIEMBRE 3'!$D$11:$D$40&amp;'SEPTIEMBRE 3'!$E$11:$E$40,'SEPTIEMBRE 3'!$AM$11:$AM$40,_xlfn.XLOOKUP($A708&amp;$B708,'SEPTIEMBRE 3'!$BC$11:$BC$40&amp;'SEPTIEMBRE 3'!$BD$11:$BD$40,'SEPTIEMBRE 3'!$CL$11:$CL$40,"A"))/1%,"")</f>
        <v/>
      </c>
      <c r="DU708" s="188" t="str">
        <f t="array" ref="DU708">IFERROR(_xlfn.XLOOKUP($A708&amp;$B708,OCTUBRE!$D$11:$D$40&amp;OCTUBRE!$E$11:$E$40,OCTUBRE!$AM$11:$AM$40,_xlfn.XLOOKUP($A708&amp;$B708,OCTUBRE!$BC$11:$BC$40&amp;OCTUBRE!$BD$11:$BD$40,OCTUBRE!$CL$11:$CL$40,"A"))/1%,"")</f>
        <v/>
      </c>
      <c r="DV708" s="188" t="str">
        <f t="array" ref="DV708">IFERROR(_xlfn.XLOOKUP($A708&amp;$B708,'OCTUBRE 2'!$D$11:$D$40&amp;'OCTUBRE 2'!$E$11:$E$40,'OCTUBRE 2'!$AM$11:$AM$40,_xlfn.XLOOKUP($A708&amp;$B708,'OCTUBRE 2'!$BC$11:$BC$40&amp;'OCTUBRE 2'!$BD$11:$BD$40,'OCTUBRE 2'!$CL$11:$CL$40,"A"))/1%,"")</f>
        <v/>
      </c>
      <c r="DW708" s="188" t="str">
        <f t="array" ref="DW708">IFERROR(_xlfn.XLOOKUP($A708&amp;$B708,NOVIEMBRE!$D$11:$D$40&amp;NOVIEMBRE!$E$11:$E$40,NOVIEMBRE!$AM$11:$AM$40,_xlfn.XLOOKUP($A708&amp;$B708,NOVIEMBRE!$BC$11:$BC$40&amp;NOVIEMBRE!$BD$11:$BD$40,NOVIEMBRE!$CL$11:$CL$40,"A"))/1%,"")</f>
        <v/>
      </c>
      <c r="DX708" s="188" t="str">
        <f t="array" ref="DX708">IFERROR(_xlfn.XLOOKUP($A708&amp;$B708,'NOVIEMBRE 2'!$D$11:$D$40&amp;'NOVIEMBRE 2'!$E$11:$E$40,'NOVIEMBRE 2'!$AM$11:$AM$40,_xlfn.XLOOKUP($A708&amp;$B708,'NOVIEMBRE 2'!$BC$11:$BC$40&amp;'NOVIEMBRE 2'!$BD$11:$BD$40,'NOVIEMBRE 2'!$CL$11:$CL$40,"A"))/1%,"")</f>
        <v/>
      </c>
      <c r="DY708" s="188" t="str">
        <f t="array" ref="DY708">IFERROR(_xlfn.XLOOKUP($A708&amp;$B708,DICIEMBRE!$D$11:$D$40&amp;DICIEMBRE!$E$11:$E$40,DICIEMBRE!$AM$11:$AM$40,_xlfn.XLOOKUP($A708&amp;$B708,DICIEMBRE!$BC$11:$BC$40&amp;DICIEMBRE!$BD$11:$BD$40,DICIEMBRE!$CL$11:$CL$40,"A"))/1%,"")</f>
        <v/>
      </c>
      <c r="DZ708" s="381" t="str">
        <f t="shared" si="9"/>
        <v>-</v>
      </c>
      <c r="EA708" s="381" t="str">
        <f t="shared" si="10"/>
        <v>-</v>
      </c>
      <c r="EB708" s="381" t="str">
        <f t="shared" si="11"/>
        <v>-</v>
      </c>
      <c r="EC708" s="381" t="str">
        <f t="shared" si="12"/>
        <v>-</v>
      </c>
      <c r="ED708" s="381" t="str">
        <f t="shared" si="13"/>
        <v>-</v>
      </c>
      <c r="EE708" s="381" t="str">
        <f t="shared" si="14"/>
        <v>-</v>
      </c>
      <c r="EF708" s="381" t="str">
        <f t="shared" si="15"/>
        <v>-</v>
      </c>
      <c r="EG708" s="381" t="str">
        <f t="shared" si="16"/>
        <v>-</v>
      </c>
      <c r="EH708" s="381" t="str">
        <f t="shared" si="17"/>
        <v>-</v>
      </c>
      <c r="EI708" s="188" t="str">
        <f t="shared" si="18"/>
        <v/>
      </c>
      <c r="EJ708" s="382"/>
      <c r="EK708" s="382"/>
      <c r="EL708" s="383"/>
      <c r="EM708" s="21"/>
      <c r="EN708" s="384">
        <f t="array" ref="EN708">IFERROR(_xlfn.XLOOKUP($A708&amp;$B708,MARZO!$D$11:$D$40&amp;MARZO!$E$11:$E$40,MARZO!$AK$11:$AK$40,_xlfn.XLOOKUP($A708&amp;$B708,MARZO!$BC$11:$BC$40&amp;MARZO!$BD$11:$BD$40,MARZO!$CJ$11:$CJ$40,"A")),"")</f>
        <v>0</v>
      </c>
      <c r="EO708" s="384">
        <f t="array" ref="EO708">IFERROR(_xlfn.XLOOKUP($A708&amp;$B708,ABRIL!$D$11:$D$40&amp;ABRIL!$E$11:$E$40,ABRIL!$AK$11:$AK$40,_xlfn.XLOOKUP($A708&amp;$B708,ABRIL!$BC$11:$BC$40&amp;ABRIL!$BD$11:$BD$40,ABRIL!$CJ$11:$CJ$40,"A")),"")</f>
        <v>0</v>
      </c>
      <c r="EP708" s="384">
        <f t="array" ref="EP708">IFERROR(_xlfn.XLOOKUP($A708&amp;$B708,'ABRIL 2'!$D$11:$D$40&amp;'ABRIL 2'!$E$11:$E$40,'ABRIL 2'!$AK$11:$AK$40,_xlfn.XLOOKUP($A708&amp;$B708,'ABRIL 2'!$BC$11:$BC$40&amp;'ABRIL 2'!$BD$11:$BD$40,'ABRIL 2'!$CJ$11:$CJ$40,"A")),"")</f>
        <v>0</v>
      </c>
      <c r="EQ708" s="384">
        <f t="array" ref="EQ708">IFERROR(_xlfn.XLOOKUP($A708&amp;$B708,MAYO!$D$11:$D$40&amp;MAYO!$E$11:$E$40,MAYO!$AK$11:$AK$40,_xlfn.XLOOKUP($A708&amp;$B708,MAYO!$BC$11:$BC$40&amp;MAYO!$BD$11:$BD$40,MAYO!$CJ$11:$CJ$40,"A")),"")</f>
        <v>0</v>
      </c>
      <c r="ER708" s="384">
        <f t="array" ref="ER708">IFERROR(_xlfn.XLOOKUP($A708&amp;$B708,'MAYO 2'!$D$11:$D$40&amp;'MAYO 2'!$E$11:$E$40,'MAYO 2'!$AK$11:$AK$40,_xlfn.XLOOKUP($A708&amp;$B708,'MAYO 2'!$BC$11:$BC$40&amp;'MAYO 2'!$BD$11:$BD$40,'MAYO 2'!$CJ$11:$CJ$40,"A")),"")</f>
        <v>0</v>
      </c>
      <c r="ES708" s="384">
        <f t="array" ref="ES708">IFERROR(_xlfn.XLOOKUP($A708&amp;$B708,JUNIO!$D$11:$D$40&amp;JUNIO!$E$11:$E$40,JUNIO!$AK$11:$AK$40,_xlfn.XLOOKUP($A708&amp;$B708,JUNIO!$BC$11:$BC$40&amp;JUNIO!$BD$11:$BD$40,JUNIO!$CJ$11:$CJ$40,"A")),"")</f>
        <v>0</v>
      </c>
      <c r="ET708" s="384">
        <f t="array" ref="ET708">IFERROR(_xlfn.XLOOKUP($A708&amp;$B708,'JUNIO 2'!$D$11:$D$40&amp;'JUNIO 2'!$E$11:$E$40,'JUNIO 2'!$AK$11:$AK$40,_xlfn.XLOOKUP($A708&amp;$B708,'JUNIO 2'!$BC$11:$BC$40&amp;'JUNIO 2'!$BD$11:$BD$40,'JUNIO 2'!$CJ$11:$CJ$40,"A")),"")</f>
        <v>0</v>
      </c>
      <c r="EU708" s="384">
        <f t="array" ref="EU708">IFERROR(_xlfn.XLOOKUP($A708&amp;$B708,JULIO!$D$11:$D$40&amp;JULIO!$E$11:$E$40,JULIO!$AK$11:$AK$40,_xlfn.XLOOKUP($A708&amp;$B708,JULIO!$BC$11:$BC$40&amp;JULIO!$BD$11:$BD$40,JULIO!$CJ$11:$CJ$40,"A")),"")</f>
        <v>0</v>
      </c>
      <c r="EV708" s="384">
        <f t="array" ref="EV708">IFERROR(_xlfn.XLOOKUP($A708&amp;$B708,'JULIO 2'!$D$11:$D$40&amp;'JULIO 2'!$E$11:$E$40,'JULIO 2'!$AK$11:$AK$40,_xlfn.XLOOKUP($A708&amp;$B708,'JULIO 2'!$BC$11:$BC$40&amp;'JULIO 2'!$BD$11:$BD$40,'JULIO 2'!$CJ$11:$CJ$40,"A")),"")</f>
        <v>0</v>
      </c>
      <c r="EW708" s="384">
        <f t="array" ref="EW708">IFERROR(_xlfn.XLOOKUP($A708&amp;$B708,AGOSTO!$D$11:$D$40&amp;AGOSTO!$E$11:$E$40,AGOSTO!$AK$11:$AK$40,_xlfn.XLOOKUP($A708&amp;$B708,AGOSTO!$BC$11:$BC$40&amp;AGOSTO!$BD$11:$BD$40,AGOSTO!$CJ$11:$CJ$40,"A")),"")</f>
        <v>0</v>
      </c>
      <c r="EX708" s="384">
        <f t="array" ref="EX708">IFERROR(_xlfn.XLOOKUP($A708&amp;$B708,'AGOSTO 2'!$D$11:$D$40&amp;'AGOSTO 2'!$E$11:$E$40,'AGOSTO 2'!$AK$11:$AK$40,_xlfn.XLOOKUP($A708&amp;$B708,'AGOSTO 2'!$BC$11:$BC$40&amp;'AGOSTO 2'!$BD$11:$BD$40,'AGOSTO 2'!$CJ$11:$CJ$40,"A")),"")</f>
        <v>0</v>
      </c>
      <c r="EY708" s="384">
        <f t="array" ref="EY708">IFERROR(_xlfn.XLOOKUP($A708&amp;$B708,SEPTIEMBRE!$D$11:$D$40&amp;SEPTIEMBRE!$E$11:$E$40,SEPTIEMBRE!$AK$11:$AK$40,_xlfn.XLOOKUP($A708&amp;$B708,SEPTIEMBRE!$BC$11:$BC$40&amp;SEPTIEMBRE!$BD$11:$BD$40,SEPTIEMBRE!$CJ$11:$CJ$40,"A")),"")</f>
        <v>0</v>
      </c>
      <c r="EZ708" s="384">
        <f t="array" ref="EZ708">IFERROR(_xlfn.XLOOKUP($A708&amp;$B708,'SEPTIEMBRE 2'!$D$11:$D$40&amp;'SEPTIEMBRE 2'!$E$11:$E$40,'SEPTIEMBRE 2'!$AK$11:$AK$40,_xlfn.XLOOKUP($A708&amp;$B708,'SEPTIEMBRE 2'!$BC$11:$BC$40&amp;'SEPTIEMBRE 2'!$BD$11:$BD$40,'SEPTIEMBRE 2'!$CJ$11:$CJ$40,"A")),"")</f>
        <v>0</v>
      </c>
      <c r="FA708" s="384">
        <f t="array" ref="FA708">IFERROR(_xlfn.XLOOKUP($A708&amp;$B708,'SEPTIEMBRE 3'!$D$11:$D$40&amp;'SEPTIEMBRE 3'!$E$11:$E$40,'SEPTIEMBRE 3'!$AK$11:$AK$40,_xlfn.XLOOKUP($A708&amp;$B708,'SEPTIEMBRE 3'!$BC$11:$BC$40&amp;'SEPTIEMBRE 3'!$BD$11:$BD$40,'SEPTIEMBRE 3'!$CJ$11:$CJ$40,"A")),"")</f>
        <v>0</v>
      </c>
      <c r="FB708" s="384">
        <f t="array" ref="FB708">IFERROR(_xlfn.XLOOKUP($A708&amp;$B708,OCTUBRE!$D$11:$D$40&amp;OCTUBRE!$E$11:$E$40,OCTUBRE!$AK$11:$AK$40,_xlfn.XLOOKUP($A708&amp;$B708,OCTUBRE!$BC$11:$BC$40&amp;OCTUBRE!$BD$11:$BD$40,OCTUBRE!$CJ$11:$CJ$40,"A")),"")</f>
        <v>0</v>
      </c>
      <c r="FC708" s="384">
        <f t="array" ref="FC708">IFERROR(_xlfn.XLOOKUP($A708&amp;$B708,'OCTUBRE 2'!$D$11:$D$40&amp;'OCTUBRE 2'!$E$11:$E$40,'OCTUBRE 2'!$AK$11:$AK$40,_xlfn.XLOOKUP($A708&amp;$B708,'OCTUBRE 2'!$BC$11:$BC$40&amp;'OCTUBRE 2'!$BD$11:$BD$40,'OCTUBRE 2'!$CJ$11:$CJ$40,"A")),"")</f>
        <v>0</v>
      </c>
      <c r="FD708" s="384">
        <f t="array" ref="FD708">IFERROR(_xlfn.XLOOKUP($A708&amp;$B708,NOVIEMBRE!$D$11:$D$40&amp;NOVIEMBRE!$E$11:$E$40,NOVIEMBRE!$AK$11:$AK$40,_xlfn.XLOOKUP($A708&amp;$B708,NOVIEMBRE!$BC$11:$BC$40&amp;NOVIEMBRE!$BD$11:$BD$40,NOVIEMBRE!$CJ$11:$CJ$40,"A")),"")</f>
        <v>0</v>
      </c>
      <c r="FE708" s="384">
        <f t="array" ref="FE708">IFERROR(_xlfn.XLOOKUP($A708&amp;$B708,'NOVIEMBRE 2'!$D$11:$D$40&amp;'NOVIEMBRE 2'!$E$11:$E$40,'NOVIEMBRE 2'!$AK$11:$AK$40,_xlfn.XLOOKUP($A708&amp;$B708,'NOVIEMBRE 2'!$BC$11:$BC$40&amp;'NOVIEMBRE 2'!$BD$11:$BD$40,'NOVIEMBRE 2'!$CJ$11:$CJ$40,"A")),"")</f>
        <v>0</v>
      </c>
      <c r="FF708" s="385">
        <f t="array" ref="FF708">IFERROR(_xlfn.XLOOKUP($A708&amp;$B708,DICIEMBRE!$D$11:$D$40&amp;DICIEMBRE!$E$11:$E$40,DICIEMBRE!$AK$11:$AK$40,_xlfn.XLOOKUP($A708&amp;$B708,DICIEMBRE!$BC$11:$BC$40&amp;DICIEMBRE!$BD$11:$BD$40,DICIEMBRE!$CJ$11:$CJ$40,"A")),"")</f>
        <v>0</v>
      </c>
      <c r="FG708" s="386" t="str">
        <f t="shared" si="19"/>
        <v/>
      </c>
      <c r="FH708" s="386" t="str">
        <f t="array" ref="FH708">IF(
 COUNT(DZ708:EH708)=0,
 "-",
 IF(
  COUNT(DZ708:EH708) &lt; COUNTA(DZ708:EH708),
  REPT("🟩", ROUND(COUNT(DZ708:EH708)/COUNTA(DZ708:EH708)*5, 0)) &amp;
  REPT("⬜", 5 - ROUND(COUNT(DZ708:EH708)/COUNTA(DZ708:EH708)*5, 0)),
  IF(
    AVERAGE(IF(DZ708:EH708&lt;&gt;"", DZ708:EH708, )) &gt;= 70, "🟩🟩🟩🟩🟩",
    IF(
      AVERAGE(IF(DZ708:EH708&lt;&gt;"",DZ708:EH708, )) &gt;= 56, "🟨🟨🟨🟨🟨",
      "🟥🟥🟥🟥🟥"
    )
  )
 )
)
</f>
        <v>-</v>
      </c>
    </row>
    <row r="709" ht="15.75" customHeight="1">
      <c r="A709" s="168"/>
      <c r="B709" s="169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1"/>
      <c r="N709" s="172" t="str">
        <f t="shared" si="1"/>
        <v/>
      </c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2" t="str">
        <f t="shared" si="2"/>
        <v/>
      </c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2" t="str">
        <f t="shared" si="3"/>
        <v/>
      </c>
      <c r="AM709" s="173"/>
      <c r="AN709" s="173"/>
      <c r="AO709" s="173"/>
      <c r="AP709" s="173"/>
      <c r="AQ709" s="173"/>
      <c r="AR709" s="173"/>
      <c r="AS709" s="173"/>
      <c r="AT709" s="173"/>
      <c r="AU709" s="173"/>
      <c r="AV709" s="171"/>
      <c r="AW709" s="171"/>
      <c r="AX709" s="172" t="str">
        <f t="shared" si="4"/>
        <v/>
      </c>
      <c r="AY709" s="173"/>
      <c r="AZ709" s="173"/>
      <c r="BA709" s="173"/>
      <c r="BB709" s="173"/>
      <c r="BC709" s="173"/>
      <c r="BD709" s="173"/>
      <c r="BE709" s="173"/>
      <c r="BF709" s="173"/>
      <c r="BG709" s="173"/>
      <c r="BH709" s="173"/>
      <c r="BI709" s="173"/>
      <c r="BJ709" s="172" t="str">
        <f t="shared" si="5"/>
        <v/>
      </c>
      <c r="BK709" s="173"/>
      <c r="BL709" s="173"/>
      <c r="BM709" s="173"/>
      <c r="BN709" s="173"/>
      <c r="BO709" s="173"/>
      <c r="BP709" s="173"/>
      <c r="BQ709" s="173"/>
      <c r="BR709" s="173"/>
      <c r="BS709" s="173"/>
      <c r="BT709" s="173"/>
      <c r="BU709" s="173"/>
      <c r="BV709" s="172" t="str">
        <f t="shared" si="6"/>
        <v/>
      </c>
      <c r="BW709" s="173"/>
      <c r="BX709" s="173"/>
      <c r="BY709" s="173"/>
      <c r="BZ709" s="171"/>
      <c r="CA709" s="171"/>
      <c r="CB709" s="171"/>
      <c r="CC709" s="171"/>
      <c r="CD709" s="171"/>
      <c r="CE709" s="171"/>
      <c r="CF709" s="171"/>
      <c r="CG709" s="171"/>
      <c r="CH709" s="172" t="str">
        <f t="shared" si="7"/>
        <v/>
      </c>
      <c r="CI709" s="171"/>
      <c r="CJ709" s="173"/>
      <c r="CK709" s="173"/>
      <c r="CL709" s="173"/>
      <c r="CM709" s="173"/>
      <c r="CN709" s="171"/>
      <c r="CO709" s="171"/>
      <c r="CP709" s="171"/>
      <c r="CQ709" s="173"/>
      <c r="CR709" s="171"/>
      <c r="CS709" s="171"/>
      <c r="CT709" s="172" t="str">
        <f t="shared" si="8"/>
        <v/>
      </c>
      <c r="CU709" s="172"/>
      <c r="CV709" s="172"/>
      <c r="CW709" s="172"/>
      <c r="CX709" s="172"/>
      <c r="CY709" s="172"/>
      <c r="CZ709" s="172"/>
      <c r="DA709" s="172"/>
      <c r="DB709" s="172"/>
      <c r="DC709" s="172"/>
      <c r="DD709" s="172"/>
      <c r="DE709" s="172"/>
      <c r="DF709" s="172"/>
      <c r="DG709" s="188" t="str">
        <f t="array" ref="DG709">IFERROR(_xlfn.XLOOKUP($A709&amp;B709,MARZO!$D$11:$D$40&amp;MARZO!$E$11:$E$40,MARZO!$AM$11:$AM$40,_xlfn.XLOOKUP($A709&amp;$B709,MARZO!$BC$11:$BC$40&amp;MARZO!$BD$11:$BD$40,MARZO!$CL$11:$CL$40,"A"))/1%,"")</f>
        <v/>
      </c>
      <c r="DH709" s="188" t="str">
        <f t="array" ref="DH709">IFERROR(_xlfn.XLOOKUP($A709&amp;$B709,ABRIL!$D$11:$D$40&amp;ABRIL!$E$11:$E$40,ABRIL!$AM$11:$AM$40,_xlfn.XLOOKUP($A709&amp;$B709,ABRIL!$BC$11:$BC$40&amp;ABRIL!$BD$11:$BD$40,ABRIL!$CL$11:$CL$40,"A"))/1%,"")</f>
        <v/>
      </c>
      <c r="DI709" s="188" t="str">
        <f t="array" ref="DI709">IFERROR(_xlfn.XLOOKUP($A709&amp;$B709,'ABRIL 2'!$D$11:$D$40&amp;'ABRIL 2'!$E$11:$E$40,'ABRIL 2'!$AM$11:$AM$40,_xlfn.XLOOKUP($A709&amp;$B709,'ABRIL 2'!$BC$11:$BC$40&amp;'ABRIL 2'!$BD$11:$BD$40,'ABRIL 2'!$CL$11:$CL$40,"A"))/1%,"")</f>
        <v/>
      </c>
      <c r="DJ709" s="188" t="str">
        <f t="array" ref="DJ709">IFERROR(_xlfn.XLOOKUP($A709&amp;$B709,MAYO!$D$11:$D$40&amp;MAYO!$E$11:$E$40,MAYO!$AM$11:$AM$40,_xlfn.XLOOKUP($A709&amp;$B709,MAYO!$BC$11:$BC$40&amp;MAYO!$BD$11:$BD$40,MAYO!$CL$11:$CL$40,"A"))/1%,"")</f>
        <v/>
      </c>
      <c r="DK709" s="188" t="str">
        <f t="array" ref="DK709">IFERROR(_xlfn.XLOOKUP($A709&amp;$B709,'MAYO 2'!$D$11:$D$40&amp;'MAYO 2'!$E$11:$E$40,'MAYO 2'!$AM$11:$AM$40,_xlfn.XLOOKUP($A709&amp;$B709,'MAYO 2'!$BC$11:$BC$40&amp;'MAYO 2'!$BD$11:$BD$40,'MAYO 2'!$CL$11:$CL$40,"A"))/1%,"")</f>
        <v/>
      </c>
      <c r="DL709" s="188" t="str">
        <f t="array" ref="DL709">IFERROR(_xlfn.XLOOKUP($A709&amp;$B709,JUNIO!$D$11:$D$40&amp;JUNIO!$E$11:$E$40,JUNIO!$AM$11:$AM$40,_xlfn.XLOOKUP($A709&amp;$B709,JUNIO!$BC$11:$BC$40&amp;JUNIO!$BD$11:$BD$40,JUNIO!$CL$11:$CL$40,"A"))/1%,"")</f>
        <v/>
      </c>
      <c r="DM709" s="188" t="str">
        <f t="array" ref="DM709">IFERROR(_xlfn.XLOOKUP($A709&amp;$B709,'JUNIO 2'!$D$11:$D$40&amp;'JUNIO 2'!$E$11:$E$40,'JUNIO 2'!$AM$11:$AM$40,_xlfn.XLOOKUP($A709&amp;$B709,'JUNIO 2'!$BC$11:$BC$40&amp;'JUNIO 2'!$BD$11:$BD$40,'JUNIO 2'!$CL$11:$CL$40,"A"))/1%,"")</f>
        <v/>
      </c>
      <c r="DN709" s="188" t="str">
        <f t="array" ref="DN709">IFERROR(_xlfn.XLOOKUP($A709&amp;$B709,JULIO!$D$11:$D$40&amp;JULIO!$E$11:$E$40,JULIO!$AM$11:$AM$40,_xlfn.XLOOKUP($A709&amp;$B709,JULIO!$BC$11:$BC$40&amp;JULIO!$BD$11:$BD$40,JULIO!$CL$11:$CL$40,"A"))/1%,"")</f>
        <v/>
      </c>
      <c r="DO709" s="188" t="str">
        <f t="array" ref="DO709">IFERROR(_xlfn.XLOOKUP($A709&amp;$B709,'JULIO 2'!$D$11:$D$40&amp;'JULIO 2'!$E$11:$E$40,'JULIO 2'!$AM$11:$AM$40,_xlfn.XLOOKUP($A709&amp;$B709,'JULIO 2'!$BC$11:$BC$40&amp;'JULIO 2'!$BD$11:$BD$40,'JULIO 2'!$CL$11:$CL$40,"A"))/1%,"")</f>
        <v/>
      </c>
      <c r="DP709" s="188" t="str">
        <f t="array" ref="DP709">IFERROR(_xlfn.XLOOKUP($A709&amp;$B709,AGOSTO!$D$11:$D$40&amp;AGOSTO!$E$11:$E$40,AGOSTO!$AM$11:$AM$40,_xlfn.XLOOKUP($A709&amp;$B709,AGOSTO!$BC$11:$BC$40&amp;AGOSTO!$BD$11:$BD$40,AGOSTO!$CL$11:$CL$40,"A"))/1%,"")</f>
        <v/>
      </c>
      <c r="DQ709" s="188" t="str">
        <f t="array" ref="DQ709">IFERROR(_xlfn.XLOOKUP($A709&amp;$B709,'AGOSTO 2'!$D$11:$D$40&amp;'AGOSTO 2'!$E$11:$E$40,'AGOSTO 2'!$AM$11:$AM$40,_xlfn.XLOOKUP($A709&amp;$B709,'AGOSTO 2'!$BC$11:$BC$40&amp;'AGOSTO 2'!$BD$11:$BD$40,'AGOSTO 2'!$CL$11:$CL$40,"A"))/1%,"")</f>
        <v/>
      </c>
      <c r="DR709" s="188" t="str">
        <f t="array" ref="DR709">IFERROR(_xlfn.XLOOKUP($A709&amp;$B709,SEPTIEMBRE!$D$11:$D$40&amp;SEPTIEMBRE!$E$11:$E$40,SEPTIEMBRE!$AM$11:$AM$40,_xlfn.XLOOKUP($A709&amp;$B709,SEPTIEMBRE!$BC$11:$BC$40&amp;SEPTIEMBRE!$BD$11:$BD$40,SEPTIEMBRE!$CL$11:$CL$40,"A"))/1%,"")</f>
        <v/>
      </c>
      <c r="DS709" s="188" t="str">
        <f t="array" ref="DS709">IFERROR(_xlfn.XLOOKUP($A709&amp;$B709,'SEPTIEMBRE 2'!$D$11:$D$40&amp;'SEPTIEMBRE 2'!$E$11:$E$40,'SEPTIEMBRE 2'!$AM$11:$AM$40,_xlfn.XLOOKUP($A709&amp;$B709,'SEPTIEMBRE 2'!$BC$11:$BC$40&amp;'SEPTIEMBRE 2'!$BD$11:$BD$40,'SEPTIEMBRE 2'!$CL$11:$CL$40,"A"))/1%,"")</f>
        <v/>
      </c>
      <c r="DT709" s="188" t="str">
        <f t="array" ref="DT709">IFERROR(_xlfn.XLOOKUP($A709&amp;$B709,'SEPTIEMBRE 3'!$D$11:$D$40&amp;'SEPTIEMBRE 3'!$E$11:$E$40,'SEPTIEMBRE 3'!$AM$11:$AM$40,_xlfn.XLOOKUP($A709&amp;$B709,'SEPTIEMBRE 3'!$BC$11:$BC$40&amp;'SEPTIEMBRE 3'!$BD$11:$BD$40,'SEPTIEMBRE 3'!$CL$11:$CL$40,"A"))/1%,"")</f>
        <v/>
      </c>
      <c r="DU709" s="188" t="str">
        <f t="array" ref="DU709">IFERROR(_xlfn.XLOOKUP($A709&amp;$B709,OCTUBRE!$D$11:$D$40&amp;OCTUBRE!$E$11:$E$40,OCTUBRE!$AM$11:$AM$40,_xlfn.XLOOKUP($A709&amp;$B709,OCTUBRE!$BC$11:$BC$40&amp;OCTUBRE!$BD$11:$BD$40,OCTUBRE!$CL$11:$CL$40,"A"))/1%,"")</f>
        <v/>
      </c>
      <c r="DV709" s="188" t="str">
        <f t="array" ref="DV709">IFERROR(_xlfn.XLOOKUP($A709&amp;$B709,'OCTUBRE 2'!$D$11:$D$40&amp;'OCTUBRE 2'!$E$11:$E$40,'OCTUBRE 2'!$AM$11:$AM$40,_xlfn.XLOOKUP($A709&amp;$B709,'OCTUBRE 2'!$BC$11:$BC$40&amp;'OCTUBRE 2'!$BD$11:$BD$40,'OCTUBRE 2'!$CL$11:$CL$40,"A"))/1%,"")</f>
        <v/>
      </c>
      <c r="DW709" s="188" t="str">
        <f t="array" ref="DW709">IFERROR(_xlfn.XLOOKUP($A709&amp;$B709,NOVIEMBRE!$D$11:$D$40&amp;NOVIEMBRE!$E$11:$E$40,NOVIEMBRE!$AM$11:$AM$40,_xlfn.XLOOKUP($A709&amp;$B709,NOVIEMBRE!$BC$11:$BC$40&amp;NOVIEMBRE!$BD$11:$BD$40,NOVIEMBRE!$CL$11:$CL$40,"A"))/1%,"")</f>
        <v/>
      </c>
      <c r="DX709" s="188" t="str">
        <f t="array" ref="DX709">IFERROR(_xlfn.XLOOKUP($A709&amp;$B709,'NOVIEMBRE 2'!$D$11:$D$40&amp;'NOVIEMBRE 2'!$E$11:$E$40,'NOVIEMBRE 2'!$AM$11:$AM$40,_xlfn.XLOOKUP($A709&amp;$B709,'NOVIEMBRE 2'!$BC$11:$BC$40&amp;'NOVIEMBRE 2'!$BD$11:$BD$40,'NOVIEMBRE 2'!$CL$11:$CL$40,"A"))/1%,"")</f>
        <v/>
      </c>
      <c r="DY709" s="188" t="str">
        <f t="array" ref="DY709">IFERROR(_xlfn.XLOOKUP($A709&amp;$B709,DICIEMBRE!$D$11:$D$40&amp;DICIEMBRE!$E$11:$E$40,DICIEMBRE!$AM$11:$AM$40,_xlfn.XLOOKUP($A709&amp;$B709,DICIEMBRE!$BC$11:$BC$40&amp;DICIEMBRE!$BD$11:$BD$40,DICIEMBRE!$CL$11:$CL$40,"A"))/1%,"")</f>
        <v/>
      </c>
      <c r="DZ709" s="381" t="str">
        <f t="shared" si="9"/>
        <v>-</v>
      </c>
      <c r="EA709" s="381" t="str">
        <f t="shared" si="10"/>
        <v>-</v>
      </c>
      <c r="EB709" s="381" t="str">
        <f t="shared" si="11"/>
        <v>-</v>
      </c>
      <c r="EC709" s="381" t="str">
        <f t="shared" si="12"/>
        <v>-</v>
      </c>
      <c r="ED709" s="381" t="str">
        <f t="shared" si="13"/>
        <v>-</v>
      </c>
      <c r="EE709" s="381" t="str">
        <f t="shared" si="14"/>
        <v>-</v>
      </c>
      <c r="EF709" s="381" t="str">
        <f t="shared" si="15"/>
        <v>-</v>
      </c>
      <c r="EG709" s="381" t="str">
        <f t="shared" si="16"/>
        <v>-</v>
      </c>
      <c r="EH709" s="381" t="str">
        <f t="shared" si="17"/>
        <v>-</v>
      </c>
      <c r="EI709" s="188" t="str">
        <f t="shared" si="18"/>
        <v/>
      </c>
      <c r="EJ709" s="382"/>
      <c r="EK709" s="382"/>
      <c r="EL709" s="383"/>
      <c r="EM709" s="21"/>
      <c r="EN709" s="384">
        <f t="array" ref="EN709">IFERROR(_xlfn.XLOOKUP($A709&amp;$B709,MARZO!$D$11:$D$40&amp;MARZO!$E$11:$E$40,MARZO!$AK$11:$AK$40,_xlfn.XLOOKUP($A709&amp;$B709,MARZO!$BC$11:$BC$40&amp;MARZO!$BD$11:$BD$40,MARZO!$CJ$11:$CJ$40,"A")),"")</f>
        <v>0</v>
      </c>
      <c r="EO709" s="384">
        <f t="array" ref="EO709">IFERROR(_xlfn.XLOOKUP($A709&amp;$B709,ABRIL!$D$11:$D$40&amp;ABRIL!$E$11:$E$40,ABRIL!$AK$11:$AK$40,_xlfn.XLOOKUP($A709&amp;$B709,ABRIL!$BC$11:$BC$40&amp;ABRIL!$BD$11:$BD$40,ABRIL!$CJ$11:$CJ$40,"A")),"")</f>
        <v>0</v>
      </c>
      <c r="EP709" s="384">
        <f t="array" ref="EP709">IFERROR(_xlfn.XLOOKUP($A709&amp;$B709,'ABRIL 2'!$D$11:$D$40&amp;'ABRIL 2'!$E$11:$E$40,'ABRIL 2'!$AK$11:$AK$40,_xlfn.XLOOKUP($A709&amp;$B709,'ABRIL 2'!$BC$11:$BC$40&amp;'ABRIL 2'!$BD$11:$BD$40,'ABRIL 2'!$CJ$11:$CJ$40,"A")),"")</f>
        <v>0</v>
      </c>
      <c r="EQ709" s="384">
        <f t="array" ref="EQ709">IFERROR(_xlfn.XLOOKUP($A709&amp;$B709,MAYO!$D$11:$D$40&amp;MAYO!$E$11:$E$40,MAYO!$AK$11:$AK$40,_xlfn.XLOOKUP($A709&amp;$B709,MAYO!$BC$11:$BC$40&amp;MAYO!$BD$11:$BD$40,MAYO!$CJ$11:$CJ$40,"A")),"")</f>
        <v>0</v>
      </c>
      <c r="ER709" s="384">
        <f t="array" ref="ER709">IFERROR(_xlfn.XLOOKUP($A709&amp;$B709,'MAYO 2'!$D$11:$D$40&amp;'MAYO 2'!$E$11:$E$40,'MAYO 2'!$AK$11:$AK$40,_xlfn.XLOOKUP($A709&amp;$B709,'MAYO 2'!$BC$11:$BC$40&amp;'MAYO 2'!$BD$11:$BD$40,'MAYO 2'!$CJ$11:$CJ$40,"A")),"")</f>
        <v>0</v>
      </c>
      <c r="ES709" s="384">
        <f t="array" ref="ES709">IFERROR(_xlfn.XLOOKUP($A709&amp;$B709,JUNIO!$D$11:$D$40&amp;JUNIO!$E$11:$E$40,JUNIO!$AK$11:$AK$40,_xlfn.XLOOKUP($A709&amp;$B709,JUNIO!$BC$11:$BC$40&amp;JUNIO!$BD$11:$BD$40,JUNIO!$CJ$11:$CJ$40,"A")),"")</f>
        <v>0</v>
      </c>
      <c r="ET709" s="384">
        <f t="array" ref="ET709">IFERROR(_xlfn.XLOOKUP($A709&amp;$B709,'JUNIO 2'!$D$11:$D$40&amp;'JUNIO 2'!$E$11:$E$40,'JUNIO 2'!$AK$11:$AK$40,_xlfn.XLOOKUP($A709&amp;$B709,'JUNIO 2'!$BC$11:$BC$40&amp;'JUNIO 2'!$BD$11:$BD$40,'JUNIO 2'!$CJ$11:$CJ$40,"A")),"")</f>
        <v>0</v>
      </c>
      <c r="EU709" s="384">
        <f t="array" ref="EU709">IFERROR(_xlfn.XLOOKUP($A709&amp;$B709,JULIO!$D$11:$D$40&amp;JULIO!$E$11:$E$40,JULIO!$AK$11:$AK$40,_xlfn.XLOOKUP($A709&amp;$B709,JULIO!$BC$11:$BC$40&amp;JULIO!$BD$11:$BD$40,JULIO!$CJ$11:$CJ$40,"A")),"")</f>
        <v>0</v>
      </c>
      <c r="EV709" s="384">
        <f t="array" ref="EV709">IFERROR(_xlfn.XLOOKUP($A709&amp;$B709,'JULIO 2'!$D$11:$D$40&amp;'JULIO 2'!$E$11:$E$40,'JULIO 2'!$AK$11:$AK$40,_xlfn.XLOOKUP($A709&amp;$B709,'JULIO 2'!$BC$11:$BC$40&amp;'JULIO 2'!$BD$11:$BD$40,'JULIO 2'!$CJ$11:$CJ$40,"A")),"")</f>
        <v>0</v>
      </c>
      <c r="EW709" s="384">
        <f t="array" ref="EW709">IFERROR(_xlfn.XLOOKUP($A709&amp;$B709,AGOSTO!$D$11:$D$40&amp;AGOSTO!$E$11:$E$40,AGOSTO!$AK$11:$AK$40,_xlfn.XLOOKUP($A709&amp;$B709,AGOSTO!$BC$11:$BC$40&amp;AGOSTO!$BD$11:$BD$40,AGOSTO!$CJ$11:$CJ$40,"A")),"")</f>
        <v>0</v>
      </c>
      <c r="EX709" s="384">
        <f t="array" ref="EX709">IFERROR(_xlfn.XLOOKUP($A709&amp;$B709,'AGOSTO 2'!$D$11:$D$40&amp;'AGOSTO 2'!$E$11:$E$40,'AGOSTO 2'!$AK$11:$AK$40,_xlfn.XLOOKUP($A709&amp;$B709,'AGOSTO 2'!$BC$11:$BC$40&amp;'AGOSTO 2'!$BD$11:$BD$40,'AGOSTO 2'!$CJ$11:$CJ$40,"A")),"")</f>
        <v>0</v>
      </c>
      <c r="EY709" s="384">
        <f t="array" ref="EY709">IFERROR(_xlfn.XLOOKUP($A709&amp;$B709,SEPTIEMBRE!$D$11:$D$40&amp;SEPTIEMBRE!$E$11:$E$40,SEPTIEMBRE!$AK$11:$AK$40,_xlfn.XLOOKUP($A709&amp;$B709,SEPTIEMBRE!$BC$11:$BC$40&amp;SEPTIEMBRE!$BD$11:$BD$40,SEPTIEMBRE!$CJ$11:$CJ$40,"A")),"")</f>
        <v>0</v>
      </c>
      <c r="EZ709" s="384">
        <f t="array" ref="EZ709">IFERROR(_xlfn.XLOOKUP($A709&amp;$B709,'SEPTIEMBRE 2'!$D$11:$D$40&amp;'SEPTIEMBRE 2'!$E$11:$E$40,'SEPTIEMBRE 2'!$AK$11:$AK$40,_xlfn.XLOOKUP($A709&amp;$B709,'SEPTIEMBRE 2'!$BC$11:$BC$40&amp;'SEPTIEMBRE 2'!$BD$11:$BD$40,'SEPTIEMBRE 2'!$CJ$11:$CJ$40,"A")),"")</f>
        <v>0</v>
      </c>
      <c r="FA709" s="384">
        <f t="array" ref="FA709">IFERROR(_xlfn.XLOOKUP($A709&amp;$B709,'SEPTIEMBRE 3'!$D$11:$D$40&amp;'SEPTIEMBRE 3'!$E$11:$E$40,'SEPTIEMBRE 3'!$AK$11:$AK$40,_xlfn.XLOOKUP($A709&amp;$B709,'SEPTIEMBRE 3'!$BC$11:$BC$40&amp;'SEPTIEMBRE 3'!$BD$11:$BD$40,'SEPTIEMBRE 3'!$CJ$11:$CJ$40,"A")),"")</f>
        <v>0</v>
      </c>
      <c r="FB709" s="384">
        <f t="array" ref="FB709">IFERROR(_xlfn.XLOOKUP($A709&amp;$B709,OCTUBRE!$D$11:$D$40&amp;OCTUBRE!$E$11:$E$40,OCTUBRE!$AK$11:$AK$40,_xlfn.XLOOKUP($A709&amp;$B709,OCTUBRE!$BC$11:$BC$40&amp;OCTUBRE!$BD$11:$BD$40,OCTUBRE!$CJ$11:$CJ$40,"A")),"")</f>
        <v>0</v>
      </c>
      <c r="FC709" s="384">
        <f t="array" ref="FC709">IFERROR(_xlfn.XLOOKUP($A709&amp;$B709,'OCTUBRE 2'!$D$11:$D$40&amp;'OCTUBRE 2'!$E$11:$E$40,'OCTUBRE 2'!$AK$11:$AK$40,_xlfn.XLOOKUP($A709&amp;$B709,'OCTUBRE 2'!$BC$11:$BC$40&amp;'OCTUBRE 2'!$BD$11:$BD$40,'OCTUBRE 2'!$CJ$11:$CJ$40,"A")),"")</f>
        <v>0</v>
      </c>
      <c r="FD709" s="384">
        <f t="array" ref="FD709">IFERROR(_xlfn.XLOOKUP($A709&amp;$B709,NOVIEMBRE!$D$11:$D$40&amp;NOVIEMBRE!$E$11:$E$40,NOVIEMBRE!$AK$11:$AK$40,_xlfn.XLOOKUP($A709&amp;$B709,NOVIEMBRE!$BC$11:$BC$40&amp;NOVIEMBRE!$BD$11:$BD$40,NOVIEMBRE!$CJ$11:$CJ$40,"A")),"")</f>
        <v>0</v>
      </c>
      <c r="FE709" s="384">
        <f t="array" ref="FE709">IFERROR(_xlfn.XLOOKUP($A709&amp;$B709,'NOVIEMBRE 2'!$D$11:$D$40&amp;'NOVIEMBRE 2'!$E$11:$E$40,'NOVIEMBRE 2'!$AK$11:$AK$40,_xlfn.XLOOKUP($A709&amp;$B709,'NOVIEMBRE 2'!$BC$11:$BC$40&amp;'NOVIEMBRE 2'!$BD$11:$BD$40,'NOVIEMBRE 2'!$CJ$11:$CJ$40,"A")),"")</f>
        <v>0</v>
      </c>
      <c r="FF709" s="385">
        <f t="array" ref="FF709">IFERROR(_xlfn.XLOOKUP($A709&amp;$B709,DICIEMBRE!$D$11:$D$40&amp;DICIEMBRE!$E$11:$E$40,DICIEMBRE!$AK$11:$AK$40,_xlfn.XLOOKUP($A709&amp;$B709,DICIEMBRE!$BC$11:$BC$40&amp;DICIEMBRE!$BD$11:$BD$40,DICIEMBRE!$CJ$11:$CJ$40,"A")),"")</f>
        <v>0</v>
      </c>
      <c r="FG709" s="386" t="str">
        <f t="shared" si="19"/>
        <v/>
      </c>
      <c r="FH709" s="386" t="str">
        <f t="array" ref="FH709">IF(
 COUNT(DZ709:EH709)=0,
 "-",
 IF(
  COUNT(DZ709:EH709) &lt; COUNTA(DZ709:EH709),
  REPT("🟩", ROUND(COUNT(DZ709:EH709)/COUNTA(DZ709:EH709)*5, 0)) &amp;
  REPT("⬜", 5 - ROUND(COUNT(DZ709:EH709)/COUNTA(DZ709:EH709)*5, 0)),
  IF(
    AVERAGE(IF(DZ709:EH709&lt;&gt;"", DZ709:EH709, )) &gt;= 70, "🟩🟩🟩🟩🟩",
    IF(
      AVERAGE(IF(DZ709:EH709&lt;&gt;"",DZ709:EH709, )) &gt;= 56, "🟨🟨🟨🟨🟨",
      "🟥🟥🟥🟥🟥"
    )
  )
 )
)
</f>
        <v>-</v>
      </c>
    </row>
    <row r="710" ht="15.75" customHeight="1">
      <c r="A710" s="168"/>
      <c r="B710" s="169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1"/>
      <c r="N710" s="172" t="str">
        <f t="shared" si="1"/>
        <v/>
      </c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2" t="str">
        <f t="shared" si="2"/>
        <v/>
      </c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2" t="str">
        <f t="shared" si="3"/>
        <v/>
      </c>
      <c r="AM710" s="173"/>
      <c r="AN710" s="173"/>
      <c r="AO710" s="173"/>
      <c r="AP710" s="173"/>
      <c r="AQ710" s="173"/>
      <c r="AR710" s="173"/>
      <c r="AS710" s="173"/>
      <c r="AT710" s="173"/>
      <c r="AU710" s="173"/>
      <c r="AV710" s="171"/>
      <c r="AW710" s="171"/>
      <c r="AX710" s="172" t="str">
        <f t="shared" si="4"/>
        <v/>
      </c>
      <c r="AY710" s="173"/>
      <c r="AZ710" s="173"/>
      <c r="BA710" s="173"/>
      <c r="BB710" s="173"/>
      <c r="BC710" s="173"/>
      <c r="BD710" s="173"/>
      <c r="BE710" s="173"/>
      <c r="BF710" s="173"/>
      <c r="BG710" s="173"/>
      <c r="BH710" s="173"/>
      <c r="BI710" s="173"/>
      <c r="BJ710" s="172" t="str">
        <f t="shared" si="5"/>
        <v/>
      </c>
      <c r="BK710" s="173"/>
      <c r="BL710" s="173"/>
      <c r="BM710" s="173"/>
      <c r="BN710" s="173"/>
      <c r="BO710" s="173"/>
      <c r="BP710" s="173"/>
      <c r="BQ710" s="173"/>
      <c r="BR710" s="173"/>
      <c r="BS710" s="173"/>
      <c r="BT710" s="173"/>
      <c r="BU710" s="173"/>
      <c r="BV710" s="172" t="str">
        <f t="shared" si="6"/>
        <v/>
      </c>
      <c r="BW710" s="173"/>
      <c r="BX710" s="173"/>
      <c r="BY710" s="173"/>
      <c r="BZ710" s="171"/>
      <c r="CA710" s="171"/>
      <c r="CB710" s="171"/>
      <c r="CC710" s="171"/>
      <c r="CD710" s="171"/>
      <c r="CE710" s="171"/>
      <c r="CF710" s="171"/>
      <c r="CG710" s="171"/>
      <c r="CH710" s="172" t="str">
        <f t="shared" si="7"/>
        <v/>
      </c>
      <c r="CI710" s="171"/>
      <c r="CJ710" s="173"/>
      <c r="CK710" s="173"/>
      <c r="CL710" s="173"/>
      <c r="CM710" s="173"/>
      <c r="CN710" s="171"/>
      <c r="CO710" s="171"/>
      <c r="CP710" s="171"/>
      <c r="CQ710" s="173"/>
      <c r="CR710" s="171"/>
      <c r="CS710" s="171"/>
      <c r="CT710" s="172" t="str">
        <f t="shared" si="8"/>
        <v/>
      </c>
      <c r="CU710" s="172"/>
      <c r="CV710" s="172"/>
      <c r="CW710" s="172"/>
      <c r="CX710" s="172"/>
      <c r="CY710" s="172"/>
      <c r="CZ710" s="172"/>
      <c r="DA710" s="172"/>
      <c r="DB710" s="172"/>
      <c r="DC710" s="172"/>
      <c r="DD710" s="172"/>
      <c r="DE710" s="172"/>
      <c r="DF710" s="172"/>
      <c r="DG710" s="188" t="str">
        <f t="array" ref="DG710">IFERROR(_xlfn.XLOOKUP($A710&amp;B710,MARZO!$D$11:$D$40&amp;MARZO!$E$11:$E$40,MARZO!$AM$11:$AM$40,_xlfn.XLOOKUP($A710&amp;$B710,MARZO!$BC$11:$BC$40&amp;MARZO!$BD$11:$BD$40,MARZO!$CL$11:$CL$40,"A"))/1%,"")</f>
        <v/>
      </c>
      <c r="DH710" s="188" t="str">
        <f t="array" ref="DH710">IFERROR(_xlfn.XLOOKUP($A710&amp;$B710,ABRIL!$D$11:$D$40&amp;ABRIL!$E$11:$E$40,ABRIL!$AM$11:$AM$40,_xlfn.XLOOKUP($A710&amp;$B710,ABRIL!$BC$11:$BC$40&amp;ABRIL!$BD$11:$BD$40,ABRIL!$CL$11:$CL$40,"A"))/1%,"")</f>
        <v/>
      </c>
      <c r="DI710" s="188" t="str">
        <f t="array" ref="DI710">IFERROR(_xlfn.XLOOKUP($A710&amp;$B710,'ABRIL 2'!$D$11:$D$40&amp;'ABRIL 2'!$E$11:$E$40,'ABRIL 2'!$AM$11:$AM$40,_xlfn.XLOOKUP($A710&amp;$B710,'ABRIL 2'!$BC$11:$BC$40&amp;'ABRIL 2'!$BD$11:$BD$40,'ABRIL 2'!$CL$11:$CL$40,"A"))/1%,"")</f>
        <v/>
      </c>
      <c r="DJ710" s="188" t="str">
        <f t="array" ref="DJ710">IFERROR(_xlfn.XLOOKUP($A710&amp;$B710,MAYO!$D$11:$D$40&amp;MAYO!$E$11:$E$40,MAYO!$AM$11:$AM$40,_xlfn.XLOOKUP($A710&amp;$B710,MAYO!$BC$11:$BC$40&amp;MAYO!$BD$11:$BD$40,MAYO!$CL$11:$CL$40,"A"))/1%,"")</f>
        <v/>
      </c>
      <c r="DK710" s="188" t="str">
        <f t="array" ref="DK710">IFERROR(_xlfn.XLOOKUP($A710&amp;$B710,'MAYO 2'!$D$11:$D$40&amp;'MAYO 2'!$E$11:$E$40,'MAYO 2'!$AM$11:$AM$40,_xlfn.XLOOKUP($A710&amp;$B710,'MAYO 2'!$BC$11:$BC$40&amp;'MAYO 2'!$BD$11:$BD$40,'MAYO 2'!$CL$11:$CL$40,"A"))/1%,"")</f>
        <v/>
      </c>
      <c r="DL710" s="188" t="str">
        <f t="array" ref="DL710">IFERROR(_xlfn.XLOOKUP($A710&amp;$B710,JUNIO!$D$11:$D$40&amp;JUNIO!$E$11:$E$40,JUNIO!$AM$11:$AM$40,_xlfn.XLOOKUP($A710&amp;$B710,JUNIO!$BC$11:$BC$40&amp;JUNIO!$BD$11:$BD$40,JUNIO!$CL$11:$CL$40,"A"))/1%,"")</f>
        <v/>
      </c>
      <c r="DM710" s="188" t="str">
        <f t="array" ref="DM710">IFERROR(_xlfn.XLOOKUP($A710&amp;$B710,'JUNIO 2'!$D$11:$D$40&amp;'JUNIO 2'!$E$11:$E$40,'JUNIO 2'!$AM$11:$AM$40,_xlfn.XLOOKUP($A710&amp;$B710,'JUNIO 2'!$BC$11:$BC$40&amp;'JUNIO 2'!$BD$11:$BD$40,'JUNIO 2'!$CL$11:$CL$40,"A"))/1%,"")</f>
        <v/>
      </c>
      <c r="DN710" s="188" t="str">
        <f t="array" ref="DN710">IFERROR(_xlfn.XLOOKUP($A710&amp;$B710,JULIO!$D$11:$D$40&amp;JULIO!$E$11:$E$40,JULIO!$AM$11:$AM$40,_xlfn.XLOOKUP($A710&amp;$B710,JULIO!$BC$11:$BC$40&amp;JULIO!$BD$11:$BD$40,JULIO!$CL$11:$CL$40,"A"))/1%,"")</f>
        <v/>
      </c>
      <c r="DO710" s="188" t="str">
        <f t="array" ref="DO710">IFERROR(_xlfn.XLOOKUP($A710&amp;$B710,'JULIO 2'!$D$11:$D$40&amp;'JULIO 2'!$E$11:$E$40,'JULIO 2'!$AM$11:$AM$40,_xlfn.XLOOKUP($A710&amp;$B710,'JULIO 2'!$BC$11:$BC$40&amp;'JULIO 2'!$BD$11:$BD$40,'JULIO 2'!$CL$11:$CL$40,"A"))/1%,"")</f>
        <v/>
      </c>
      <c r="DP710" s="188" t="str">
        <f t="array" ref="DP710">IFERROR(_xlfn.XLOOKUP($A710&amp;$B710,AGOSTO!$D$11:$D$40&amp;AGOSTO!$E$11:$E$40,AGOSTO!$AM$11:$AM$40,_xlfn.XLOOKUP($A710&amp;$B710,AGOSTO!$BC$11:$BC$40&amp;AGOSTO!$BD$11:$BD$40,AGOSTO!$CL$11:$CL$40,"A"))/1%,"")</f>
        <v/>
      </c>
      <c r="DQ710" s="188" t="str">
        <f t="array" ref="DQ710">IFERROR(_xlfn.XLOOKUP($A710&amp;$B710,'AGOSTO 2'!$D$11:$D$40&amp;'AGOSTO 2'!$E$11:$E$40,'AGOSTO 2'!$AM$11:$AM$40,_xlfn.XLOOKUP($A710&amp;$B710,'AGOSTO 2'!$BC$11:$BC$40&amp;'AGOSTO 2'!$BD$11:$BD$40,'AGOSTO 2'!$CL$11:$CL$40,"A"))/1%,"")</f>
        <v/>
      </c>
      <c r="DR710" s="188" t="str">
        <f t="array" ref="DR710">IFERROR(_xlfn.XLOOKUP($A710&amp;$B710,SEPTIEMBRE!$D$11:$D$40&amp;SEPTIEMBRE!$E$11:$E$40,SEPTIEMBRE!$AM$11:$AM$40,_xlfn.XLOOKUP($A710&amp;$B710,SEPTIEMBRE!$BC$11:$BC$40&amp;SEPTIEMBRE!$BD$11:$BD$40,SEPTIEMBRE!$CL$11:$CL$40,"A"))/1%,"")</f>
        <v/>
      </c>
      <c r="DS710" s="188" t="str">
        <f t="array" ref="DS710">IFERROR(_xlfn.XLOOKUP($A710&amp;$B710,'SEPTIEMBRE 2'!$D$11:$D$40&amp;'SEPTIEMBRE 2'!$E$11:$E$40,'SEPTIEMBRE 2'!$AM$11:$AM$40,_xlfn.XLOOKUP($A710&amp;$B710,'SEPTIEMBRE 2'!$BC$11:$BC$40&amp;'SEPTIEMBRE 2'!$BD$11:$BD$40,'SEPTIEMBRE 2'!$CL$11:$CL$40,"A"))/1%,"")</f>
        <v/>
      </c>
      <c r="DT710" s="188" t="str">
        <f t="array" ref="DT710">IFERROR(_xlfn.XLOOKUP($A710&amp;$B710,'SEPTIEMBRE 3'!$D$11:$D$40&amp;'SEPTIEMBRE 3'!$E$11:$E$40,'SEPTIEMBRE 3'!$AM$11:$AM$40,_xlfn.XLOOKUP($A710&amp;$B710,'SEPTIEMBRE 3'!$BC$11:$BC$40&amp;'SEPTIEMBRE 3'!$BD$11:$BD$40,'SEPTIEMBRE 3'!$CL$11:$CL$40,"A"))/1%,"")</f>
        <v/>
      </c>
      <c r="DU710" s="188" t="str">
        <f t="array" ref="DU710">IFERROR(_xlfn.XLOOKUP($A710&amp;$B710,OCTUBRE!$D$11:$D$40&amp;OCTUBRE!$E$11:$E$40,OCTUBRE!$AM$11:$AM$40,_xlfn.XLOOKUP($A710&amp;$B710,OCTUBRE!$BC$11:$BC$40&amp;OCTUBRE!$BD$11:$BD$40,OCTUBRE!$CL$11:$CL$40,"A"))/1%,"")</f>
        <v/>
      </c>
      <c r="DV710" s="188" t="str">
        <f t="array" ref="DV710">IFERROR(_xlfn.XLOOKUP($A710&amp;$B710,'OCTUBRE 2'!$D$11:$D$40&amp;'OCTUBRE 2'!$E$11:$E$40,'OCTUBRE 2'!$AM$11:$AM$40,_xlfn.XLOOKUP($A710&amp;$B710,'OCTUBRE 2'!$BC$11:$BC$40&amp;'OCTUBRE 2'!$BD$11:$BD$40,'OCTUBRE 2'!$CL$11:$CL$40,"A"))/1%,"")</f>
        <v/>
      </c>
      <c r="DW710" s="188" t="str">
        <f t="array" ref="DW710">IFERROR(_xlfn.XLOOKUP($A710&amp;$B710,NOVIEMBRE!$D$11:$D$40&amp;NOVIEMBRE!$E$11:$E$40,NOVIEMBRE!$AM$11:$AM$40,_xlfn.XLOOKUP($A710&amp;$B710,NOVIEMBRE!$BC$11:$BC$40&amp;NOVIEMBRE!$BD$11:$BD$40,NOVIEMBRE!$CL$11:$CL$40,"A"))/1%,"")</f>
        <v/>
      </c>
      <c r="DX710" s="188" t="str">
        <f t="array" ref="DX710">IFERROR(_xlfn.XLOOKUP($A710&amp;$B710,'NOVIEMBRE 2'!$D$11:$D$40&amp;'NOVIEMBRE 2'!$E$11:$E$40,'NOVIEMBRE 2'!$AM$11:$AM$40,_xlfn.XLOOKUP($A710&amp;$B710,'NOVIEMBRE 2'!$BC$11:$BC$40&amp;'NOVIEMBRE 2'!$BD$11:$BD$40,'NOVIEMBRE 2'!$CL$11:$CL$40,"A"))/1%,"")</f>
        <v/>
      </c>
      <c r="DY710" s="188" t="str">
        <f t="array" ref="DY710">IFERROR(_xlfn.XLOOKUP($A710&amp;$B710,DICIEMBRE!$D$11:$D$40&amp;DICIEMBRE!$E$11:$E$40,DICIEMBRE!$AM$11:$AM$40,_xlfn.XLOOKUP($A710&amp;$B710,DICIEMBRE!$BC$11:$BC$40&amp;DICIEMBRE!$BD$11:$BD$40,DICIEMBRE!$CL$11:$CL$40,"A"))/1%,"")</f>
        <v/>
      </c>
      <c r="DZ710" s="381" t="str">
        <f t="shared" si="9"/>
        <v>-</v>
      </c>
      <c r="EA710" s="381" t="str">
        <f t="shared" si="10"/>
        <v>-</v>
      </c>
      <c r="EB710" s="381" t="str">
        <f t="shared" si="11"/>
        <v>-</v>
      </c>
      <c r="EC710" s="381" t="str">
        <f t="shared" si="12"/>
        <v>-</v>
      </c>
      <c r="ED710" s="381" t="str">
        <f t="shared" si="13"/>
        <v>-</v>
      </c>
      <c r="EE710" s="381" t="str">
        <f t="shared" si="14"/>
        <v>-</v>
      </c>
      <c r="EF710" s="381" t="str">
        <f t="shared" si="15"/>
        <v>-</v>
      </c>
      <c r="EG710" s="381" t="str">
        <f t="shared" si="16"/>
        <v>-</v>
      </c>
      <c r="EH710" s="381" t="str">
        <f t="shared" si="17"/>
        <v>-</v>
      </c>
      <c r="EI710" s="188" t="str">
        <f t="shared" si="18"/>
        <v/>
      </c>
      <c r="EJ710" s="382"/>
      <c r="EK710" s="382"/>
      <c r="EL710" s="383"/>
      <c r="EM710" s="21"/>
      <c r="EN710" s="384">
        <f t="array" ref="EN710">IFERROR(_xlfn.XLOOKUP($A710&amp;$B710,MARZO!$D$11:$D$40&amp;MARZO!$E$11:$E$40,MARZO!$AK$11:$AK$40,_xlfn.XLOOKUP($A710&amp;$B710,MARZO!$BC$11:$BC$40&amp;MARZO!$BD$11:$BD$40,MARZO!$CJ$11:$CJ$40,"A")),"")</f>
        <v>0</v>
      </c>
      <c r="EO710" s="384">
        <f t="array" ref="EO710">IFERROR(_xlfn.XLOOKUP($A710&amp;$B710,ABRIL!$D$11:$D$40&amp;ABRIL!$E$11:$E$40,ABRIL!$AK$11:$AK$40,_xlfn.XLOOKUP($A710&amp;$B710,ABRIL!$BC$11:$BC$40&amp;ABRIL!$BD$11:$BD$40,ABRIL!$CJ$11:$CJ$40,"A")),"")</f>
        <v>0</v>
      </c>
      <c r="EP710" s="384">
        <f t="array" ref="EP710">IFERROR(_xlfn.XLOOKUP($A710&amp;$B710,'ABRIL 2'!$D$11:$D$40&amp;'ABRIL 2'!$E$11:$E$40,'ABRIL 2'!$AK$11:$AK$40,_xlfn.XLOOKUP($A710&amp;$B710,'ABRIL 2'!$BC$11:$BC$40&amp;'ABRIL 2'!$BD$11:$BD$40,'ABRIL 2'!$CJ$11:$CJ$40,"A")),"")</f>
        <v>0</v>
      </c>
      <c r="EQ710" s="384">
        <f t="array" ref="EQ710">IFERROR(_xlfn.XLOOKUP($A710&amp;$B710,MAYO!$D$11:$D$40&amp;MAYO!$E$11:$E$40,MAYO!$AK$11:$AK$40,_xlfn.XLOOKUP($A710&amp;$B710,MAYO!$BC$11:$BC$40&amp;MAYO!$BD$11:$BD$40,MAYO!$CJ$11:$CJ$40,"A")),"")</f>
        <v>0</v>
      </c>
      <c r="ER710" s="384">
        <f t="array" ref="ER710">IFERROR(_xlfn.XLOOKUP($A710&amp;$B710,'MAYO 2'!$D$11:$D$40&amp;'MAYO 2'!$E$11:$E$40,'MAYO 2'!$AK$11:$AK$40,_xlfn.XLOOKUP($A710&amp;$B710,'MAYO 2'!$BC$11:$BC$40&amp;'MAYO 2'!$BD$11:$BD$40,'MAYO 2'!$CJ$11:$CJ$40,"A")),"")</f>
        <v>0</v>
      </c>
      <c r="ES710" s="384">
        <f t="array" ref="ES710">IFERROR(_xlfn.XLOOKUP($A710&amp;$B710,JUNIO!$D$11:$D$40&amp;JUNIO!$E$11:$E$40,JUNIO!$AK$11:$AK$40,_xlfn.XLOOKUP($A710&amp;$B710,JUNIO!$BC$11:$BC$40&amp;JUNIO!$BD$11:$BD$40,JUNIO!$CJ$11:$CJ$40,"A")),"")</f>
        <v>0</v>
      </c>
      <c r="ET710" s="384">
        <f t="array" ref="ET710">IFERROR(_xlfn.XLOOKUP($A710&amp;$B710,'JUNIO 2'!$D$11:$D$40&amp;'JUNIO 2'!$E$11:$E$40,'JUNIO 2'!$AK$11:$AK$40,_xlfn.XLOOKUP($A710&amp;$B710,'JUNIO 2'!$BC$11:$BC$40&amp;'JUNIO 2'!$BD$11:$BD$40,'JUNIO 2'!$CJ$11:$CJ$40,"A")),"")</f>
        <v>0</v>
      </c>
      <c r="EU710" s="384">
        <f t="array" ref="EU710">IFERROR(_xlfn.XLOOKUP($A710&amp;$B710,JULIO!$D$11:$D$40&amp;JULIO!$E$11:$E$40,JULIO!$AK$11:$AK$40,_xlfn.XLOOKUP($A710&amp;$B710,JULIO!$BC$11:$BC$40&amp;JULIO!$BD$11:$BD$40,JULIO!$CJ$11:$CJ$40,"A")),"")</f>
        <v>0</v>
      </c>
      <c r="EV710" s="384">
        <f t="array" ref="EV710">IFERROR(_xlfn.XLOOKUP($A710&amp;$B710,'JULIO 2'!$D$11:$D$40&amp;'JULIO 2'!$E$11:$E$40,'JULIO 2'!$AK$11:$AK$40,_xlfn.XLOOKUP($A710&amp;$B710,'JULIO 2'!$BC$11:$BC$40&amp;'JULIO 2'!$BD$11:$BD$40,'JULIO 2'!$CJ$11:$CJ$40,"A")),"")</f>
        <v>0</v>
      </c>
      <c r="EW710" s="384">
        <f t="array" ref="EW710">IFERROR(_xlfn.XLOOKUP($A710&amp;$B710,AGOSTO!$D$11:$D$40&amp;AGOSTO!$E$11:$E$40,AGOSTO!$AK$11:$AK$40,_xlfn.XLOOKUP($A710&amp;$B710,AGOSTO!$BC$11:$BC$40&amp;AGOSTO!$BD$11:$BD$40,AGOSTO!$CJ$11:$CJ$40,"A")),"")</f>
        <v>0</v>
      </c>
      <c r="EX710" s="384">
        <f t="array" ref="EX710">IFERROR(_xlfn.XLOOKUP($A710&amp;$B710,'AGOSTO 2'!$D$11:$D$40&amp;'AGOSTO 2'!$E$11:$E$40,'AGOSTO 2'!$AK$11:$AK$40,_xlfn.XLOOKUP($A710&amp;$B710,'AGOSTO 2'!$BC$11:$BC$40&amp;'AGOSTO 2'!$BD$11:$BD$40,'AGOSTO 2'!$CJ$11:$CJ$40,"A")),"")</f>
        <v>0</v>
      </c>
      <c r="EY710" s="384">
        <f t="array" ref="EY710">IFERROR(_xlfn.XLOOKUP($A710&amp;$B710,SEPTIEMBRE!$D$11:$D$40&amp;SEPTIEMBRE!$E$11:$E$40,SEPTIEMBRE!$AK$11:$AK$40,_xlfn.XLOOKUP($A710&amp;$B710,SEPTIEMBRE!$BC$11:$BC$40&amp;SEPTIEMBRE!$BD$11:$BD$40,SEPTIEMBRE!$CJ$11:$CJ$40,"A")),"")</f>
        <v>0</v>
      </c>
      <c r="EZ710" s="384">
        <f t="array" ref="EZ710">IFERROR(_xlfn.XLOOKUP($A710&amp;$B710,'SEPTIEMBRE 2'!$D$11:$D$40&amp;'SEPTIEMBRE 2'!$E$11:$E$40,'SEPTIEMBRE 2'!$AK$11:$AK$40,_xlfn.XLOOKUP($A710&amp;$B710,'SEPTIEMBRE 2'!$BC$11:$BC$40&amp;'SEPTIEMBRE 2'!$BD$11:$BD$40,'SEPTIEMBRE 2'!$CJ$11:$CJ$40,"A")),"")</f>
        <v>0</v>
      </c>
      <c r="FA710" s="384">
        <f t="array" ref="FA710">IFERROR(_xlfn.XLOOKUP($A710&amp;$B710,'SEPTIEMBRE 3'!$D$11:$D$40&amp;'SEPTIEMBRE 3'!$E$11:$E$40,'SEPTIEMBRE 3'!$AK$11:$AK$40,_xlfn.XLOOKUP($A710&amp;$B710,'SEPTIEMBRE 3'!$BC$11:$BC$40&amp;'SEPTIEMBRE 3'!$BD$11:$BD$40,'SEPTIEMBRE 3'!$CJ$11:$CJ$40,"A")),"")</f>
        <v>0</v>
      </c>
      <c r="FB710" s="384">
        <f t="array" ref="FB710">IFERROR(_xlfn.XLOOKUP($A710&amp;$B710,OCTUBRE!$D$11:$D$40&amp;OCTUBRE!$E$11:$E$40,OCTUBRE!$AK$11:$AK$40,_xlfn.XLOOKUP($A710&amp;$B710,OCTUBRE!$BC$11:$BC$40&amp;OCTUBRE!$BD$11:$BD$40,OCTUBRE!$CJ$11:$CJ$40,"A")),"")</f>
        <v>0</v>
      </c>
      <c r="FC710" s="384">
        <f t="array" ref="FC710">IFERROR(_xlfn.XLOOKUP($A710&amp;$B710,'OCTUBRE 2'!$D$11:$D$40&amp;'OCTUBRE 2'!$E$11:$E$40,'OCTUBRE 2'!$AK$11:$AK$40,_xlfn.XLOOKUP($A710&amp;$B710,'OCTUBRE 2'!$BC$11:$BC$40&amp;'OCTUBRE 2'!$BD$11:$BD$40,'OCTUBRE 2'!$CJ$11:$CJ$40,"A")),"")</f>
        <v>0</v>
      </c>
      <c r="FD710" s="384">
        <f t="array" ref="FD710">IFERROR(_xlfn.XLOOKUP($A710&amp;$B710,NOVIEMBRE!$D$11:$D$40&amp;NOVIEMBRE!$E$11:$E$40,NOVIEMBRE!$AK$11:$AK$40,_xlfn.XLOOKUP($A710&amp;$B710,NOVIEMBRE!$BC$11:$BC$40&amp;NOVIEMBRE!$BD$11:$BD$40,NOVIEMBRE!$CJ$11:$CJ$40,"A")),"")</f>
        <v>0</v>
      </c>
      <c r="FE710" s="384">
        <f t="array" ref="FE710">IFERROR(_xlfn.XLOOKUP($A710&amp;$B710,'NOVIEMBRE 2'!$D$11:$D$40&amp;'NOVIEMBRE 2'!$E$11:$E$40,'NOVIEMBRE 2'!$AK$11:$AK$40,_xlfn.XLOOKUP($A710&amp;$B710,'NOVIEMBRE 2'!$BC$11:$BC$40&amp;'NOVIEMBRE 2'!$BD$11:$BD$40,'NOVIEMBRE 2'!$CJ$11:$CJ$40,"A")),"")</f>
        <v>0</v>
      </c>
      <c r="FF710" s="385">
        <f t="array" ref="FF710">IFERROR(_xlfn.XLOOKUP($A710&amp;$B710,DICIEMBRE!$D$11:$D$40&amp;DICIEMBRE!$E$11:$E$40,DICIEMBRE!$AK$11:$AK$40,_xlfn.XLOOKUP($A710&amp;$B710,DICIEMBRE!$BC$11:$BC$40&amp;DICIEMBRE!$BD$11:$BD$40,DICIEMBRE!$CJ$11:$CJ$40,"A")),"")</f>
        <v>0</v>
      </c>
      <c r="FG710" s="386" t="str">
        <f t="shared" si="19"/>
        <v/>
      </c>
      <c r="FH710" s="386" t="str">
        <f t="array" ref="FH710">IF(
 COUNT(DZ710:EH710)=0,
 "-",
 IF(
  COUNT(DZ710:EH710) &lt; COUNTA(DZ710:EH710),
  REPT("🟩", ROUND(COUNT(DZ710:EH710)/COUNTA(DZ710:EH710)*5, 0)) &amp;
  REPT("⬜", 5 - ROUND(COUNT(DZ710:EH710)/COUNTA(DZ710:EH710)*5, 0)),
  IF(
    AVERAGE(IF(DZ710:EH710&lt;&gt;"", DZ710:EH710, )) &gt;= 70, "🟩🟩🟩🟩🟩",
    IF(
      AVERAGE(IF(DZ710:EH710&lt;&gt;"",DZ710:EH710, )) &gt;= 56, "🟨🟨🟨🟨🟨",
      "🟥🟥🟥🟥🟥"
    )
  )
 )
)
</f>
        <v>-</v>
      </c>
    </row>
    <row r="711" ht="15.75" customHeight="1">
      <c r="A711" s="168"/>
      <c r="B711" s="169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1"/>
      <c r="N711" s="172" t="str">
        <f t="shared" si="1"/>
        <v/>
      </c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2" t="str">
        <f t="shared" si="2"/>
        <v/>
      </c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2" t="str">
        <f t="shared" si="3"/>
        <v/>
      </c>
      <c r="AM711" s="173"/>
      <c r="AN711" s="173"/>
      <c r="AO711" s="173"/>
      <c r="AP711" s="173"/>
      <c r="AQ711" s="173"/>
      <c r="AR711" s="173"/>
      <c r="AS711" s="173"/>
      <c r="AT711" s="173"/>
      <c r="AU711" s="173"/>
      <c r="AV711" s="171"/>
      <c r="AW711" s="171"/>
      <c r="AX711" s="172" t="str">
        <f t="shared" si="4"/>
        <v/>
      </c>
      <c r="AY711" s="173"/>
      <c r="AZ711" s="173"/>
      <c r="BA711" s="173"/>
      <c r="BB711" s="173"/>
      <c r="BC711" s="173"/>
      <c r="BD711" s="173"/>
      <c r="BE711" s="173"/>
      <c r="BF711" s="173"/>
      <c r="BG711" s="173"/>
      <c r="BH711" s="173"/>
      <c r="BI711" s="173"/>
      <c r="BJ711" s="172" t="str">
        <f t="shared" si="5"/>
        <v/>
      </c>
      <c r="BK711" s="173"/>
      <c r="BL711" s="173"/>
      <c r="BM711" s="173"/>
      <c r="BN711" s="173"/>
      <c r="BO711" s="173"/>
      <c r="BP711" s="173"/>
      <c r="BQ711" s="173"/>
      <c r="BR711" s="173"/>
      <c r="BS711" s="173"/>
      <c r="BT711" s="173"/>
      <c r="BU711" s="173"/>
      <c r="BV711" s="172" t="str">
        <f t="shared" si="6"/>
        <v/>
      </c>
      <c r="BW711" s="173"/>
      <c r="BX711" s="173"/>
      <c r="BY711" s="173"/>
      <c r="BZ711" s="171"/>
      <c r="CA711" s="171"/>
      <c r="CB711" s="171"/>
      <c r="CC711" s="171"/>
      <c r="CD711" s="171"/>
      <c r="CE711" s="171"/>
      <c r="CF711" s="171"/>
      <c r="CG711" s="171"/>
      <c r="CH711" s="172" t="str">
        <f t="shared" si="7"/>
        <v/>
      </c>
      <c r="CI711" s="171"/>
      <c r="CJ711" s="173"/>
      <c r="CK711" s="173"/>
      <c r="CL711" s="173"/>
      <c r="CM711" s="173"/>
      <c r="CN711" s="171"/>
      <c r="CO711" s="171"/>
      <c r="CP711" s="171"/>
      <c r="CQ711" s="173"/>
      <c r="CR711" s="171"/>
      <c r="CS711" s="171"/>
      <c r="CT711" s="172" t="str">
        <f t="shared" si="8"/>
        <v/>
      </c>
      <c r="CU711" s="172"/>
      <c r="CV711" s="172"/>
      <c r="CW711" s="172"/>
      <c r="CX711" s="172"/>
      <c r="CY711" s="172"/>
      <c r="CZ711" s="172"/>
      <c r="DA711" s="172"/>
      <c r="DB711" s="172"/>
      <c r="DC711" s="172"/>
      <c r="DD711" s="172"/>
      <c r="DE711" s="172"/>
      <c r="DF711" s="172"/>
      <c r="DG711" s="188" t="str">
        <f t="array" ref="DG711">IFERROR(_xlfn.XLOOKUP($A711&amp;B711,MARZO!$D$11:$D$40&amp;MARZO!$E$11:$E$40,MARZO!$AM$11:$AM$40,_xlfn.XLOOKUP($A711&amp;$B711,MARZO!$BC$11:$BC$40&amp;MARZO!$BD$11:$BD$40,MARZO!$CL$11:$CL$40,"A"))/1%,"")</f>
        <v/>
      </c>
      <c r="DH711" s="188" t="str">
        <f t="array" ref="DH711">IFERROR(_xlfn.XLOOKUP($A711&amp;$B711,ABRIL!$D$11:$D$40&amp;ABRIL!$E$11:$E$40,ABRIL!$AM$11:$AM$40,_xlfn.XLOOKUP($A711&amp;$B711,ABRIL!$BC$11:$BC$40&amp;ABRIL!$BD$11:$BD$40,ABRIL!$CL$11:$CL$40,"A"))/1%,"")</f>
        <v/>
      </c>
      <c r="DI711" s="188" t="str">
        <f t="array" ref="DI711">IFERROR(_xlfn.XLOOKUP($A711&amp;$B711,'ABRIL 2'!$D$11:$D$40&amp;'ABRIL 2'!$E$11:$E$40,'ABRIL 2'!$AM$11:$AM$40,_xlfn.XLOOKUP($A711&amp;$B711,'ABRIL 2'!$BC$11:$BC$40&amp;'ABRIL 2'!$BD$11:$BD$40,'ABRIL 2'!$CL$11:$CL$40,"A"))/1%,"")</f>
        <v/>
      </c>
      <c r="DJ711" s="188" t="str">
        <f t="array" ref="DJ711">IFERROR(_xlfn.XLOOKUP($A711&amp;$B711,MAYO!$D$11:$D$40&amp;MAYO!$E$11:$E$40,MAYO!$AM$11:$AM$40,_xlfn.XLOOKUP($A711&amp;$B711,MAYO!$BC$11:$BC$40&amp;MAYO!$BD$11:$BD$40,MAYO!$CL$11:$CL$40,"A"))/1%,"")</f>
        <v/>
      </c>
      <c r="DK711" s="188" t="str">
        <f t="array" ref="DK711">IFERROR(_xlfn.XLOOKUP($A711&amp;$B711,'MAYO 2'!$D$11:$D$40&amp;'MAYO 2'!$E$11:$E$40,'MAYO 2'!$AM$11:$AM$40,_xlfn.XLOOKUP($A711&amp;$B711,'MAYO 2'!$BC$11:$BC$40&amp;'MAYO 2'!$BD$11:$BD$40,'MAYO 2'!$CL$11:$CL$40,"A"))/1%,"")</f>
        <v/>
      </c>
      <c r="DL711" s="188" t="str">
        <f t="array" ref="DL711">IFERROR(_xlfn.XLOOKUP($A711&amp;$B711,JUNIO!$D$11:$D$40&amp;JUNIO!$E$11:$E$40,JUNIO!$AM$11:$AM$40,_xlfn.XLOOKUP($A711&amp;$B711,JUNIO!$BC$11:$BC$40&amp;JUNIO!$BD$11:$BD$40,JUNIO!$CL$11:$CL$40,"A"))/1%,"")</f>
        <v/>
      </c>
      <c r="DM711" s="188" t="str">
        <f t="array" ref="DM711">IFERROR(_xlfn.XLOOKUP($A711&amp;$B711,'JUNIO 2'!$D$11:$D$40&amp;'JUNIO 2'!$E$11:$E$40,'JUNIO 2'!$AM$11:$AM$40,_xlfn.XLOOKUP($A711&amp;$B711,'JUNIO 2'!$BC$11:$BC$40&amp;'JUNIO 2'!$BD$11:$BD$40,'JUNIO 2'!$CL$11:$CL$40,"A"))/1%,"")</f>
        <v/>
      </c>
      <c r="DN711" s="188" t="str">
        <f t="array" ref="DN711">IFERROR(_xlfn.XLOOKUP($A711&amp;$B711,JULIO!$D$11:$D$40&amp;JULIO!$E$11:$E$40,JULIO!$AM$11:$AM$40,_xlfn.XLOOKUP($A711&amp;$B711,JULIO!$BC$11:$BC$40&amp;JULIO!$BD$11:$BD$40,JULIO!$CL$11:$CL$40,"A"))/1%,"")</f>
        <v/>
      </c>
      <c r="DO711" s="188" t="str">
        <f t="array" ref="DO711">IFERROR(_xlfn.XLOOKUP($A711&amp;$B711,'JULIO 2'!$D$11:$D$40&amp;'JULIO 2'!$E$11:$E$40,'JULIO 2'!$AM$11:$AM$40,_xlfn.XLOOKUP($A711&amp;$B711,'JULIO 2'!$BC$11:$BC$40&amp;'JULIO 2'!$BD$11:$BD$40,'JULIO 2'!$CL$11:$CL$40,"A"))/1%,"")</f>
        <v/>
      </c>
      <c r="DP711" s="188" t="str">
        <f t="array" ref="DP711">IFERROR(_xlfn.XLOOKUP($A711&amp;$B711,AGOSTO!$D$11:$D$40&amp;AGOSTO!$E$11:$E$40,AGOSTO!$AM$11:$AM$40,_xlfn.XLOOKUP($A711&amp;$B711,AGOSTO!$BC$11:$BC$40&amp;AGOSTO!$BD$11:$BD$40,AGOSTO!$CL$11:$CL$40,"A"))/1%,"")</f>
        <v/>
      </c>
      <c r="DQ711" s="188" t="str">
        <f t="array" ref="DQ711">IFERROR(_xlfn.XLOOKUP($A711&amp;$B711,'AGOSTO 2'!$D$11:$D$40&amp;'AGOSTO 2'!$E$11:$E$40,'AGOSTO 2'!$AM$11:$AM$40,_xlfn.XLOOKUP($A711&amp;$B711,'AGOSTO 2'!$BC$11:$BC$40&amp;'AGOSTO 2'!$BD$11:$BD$40,'AGOSTO 2'!$CL$11:$CL$40,"A"))/1%,"")</f>
        <v/>
      </c>
      <c r="DR711" s="188" t="str">
        <f t="array" ref="DR711">IFERROR(_xlfn.XLOOKUP($A711&amp;$B711,SEPTIEMBRE!$D$11:$D$40&amp;SEPTIEMBRE!$E$11:$E$40,SEPTIEMBRE!$AM$11:$AM$40,_xlfn.XLOOKUP($A711&amp;$B711,SEPTIEMBRE!$BC$11:$BC$40&amp;SEPTIEMBRE!$BD$11:$BD$40,SEPTIEMBRE!$CL$11:$CL$40,"A"))/1%,"")</f>
        <v/>
      </c>
      <c r="DS711" s="188" t="str">
        <f t="array" ref="DS711">IFERROR(_xlfn.XLOOKUP($A711&amp;$B711,'SEPTIEMBRE 2'!$D$11:$D$40&amp;'SEPTIEMBRE 2'!$E$11:$E$40,'SEPTIEMBRE 2'!$AM$11:$AM$40,_xlfn.XLOOKUP($A711&amp;$B711,'SEPTIEMBRE 2'!$BC$11:$BC$40&amp;'SEPTIEMBRE 2'!$BD$11:$BD$40,'SEPTIEMBRE 2'!$CL$11:$CL$40,"A"))/1%,"")</f>
        <v/>
      </c>
      <c r="DT711" s="188" t="str">
        <f t="array" ref="DT711">IFERROR(_xlfn.XLOOKUP($A711&amp;$B711,'SEPTIEMBRE 3'!$D$11:$D$40&amp;'SEPTIEMBRE 3'!$E$11:$E$40,'SEPTIEMBRE 3'!$AM$11:$AM$40,_xlfn.XLOOKUP($A711&amp;$B711,'SEPTIEMBRE 3'!$BC$11:$BC$40&amp;'SEPTIEMBRE 3'!$BD$11:$BD$40,'SEPTIEMBRE 3'!$CL$11:$CL$40,"A"))/1%,"")</f>
        <v/>
      </c>
      <c r="DU711" s="188" t="str">
        <f t="array" ref="DU711">IFERROR(_xlfn.XLOOKUP($A711&amp;$B711,OCTUBRE!$D$11:$D$40&amp;OCTUBRE!$E$11:$E$40,OCTUBRE!$AM$11:$AM$40,_xlfn.XLOOKUP($A711&amp;$B711,OCTUBRE!$BC$11:$BC$40&amp;OCTUBRE!$BD$11:$BD$40,OCTUBRE!$CL$11:$CL$40,"A"))/1%,"")</f>
        <v/>
      </c>
      <c r="DV711" s="188" t="str">
        <f t="array" ref="DV711">IFERROR(_xlfn.XLOOKUP($A711&amp;$B711,'OCTUBRE 2'!$D$11:$D$40&amp;'OCTUBRE 2'!$E$11:$E$40,'OCTUBRE 2'!$AM$11:$AM$40,_xlfn.XLOOKUP($A711&amp;$B711,'OCTUBRE 2'!$BC$11:$BC$40&amp;'OCTUBRE 2'!$BD$11:$BD$40,'OCTUBRE 2'!$CL$11:$CL$40,"A"))/1%,"")</f>
        <v/>
      </c>
      <c r="DW711" s="188" t="str">
        <f t="array" ref="DW711">IFERROR(_xlfn.XLOOKUP($A711&amp;$B711,NOVIEMBRE!$D$11:$D$40&amp;NOVIEMBRE!$E$11:$E$40,NOVIEMBRE!$AM$11:$AM$40,_xlfn.XLOOKUP($A711&amp;$B711,NOVIEMBRE!$BC$11:$BC$40&amp;NOVIEMBRE!$BD$11:$BD$40,NOVIEMBRE!$CL$11:$CL$40,"A"))/1%,"")</f>
        <v/>
      </c>
      <c r="DX711" s="188" t="str">
        <f t="array" ref="DX711">IFERROR(_xlfn.XLOOKUP($A711&amp;$B711,'NOVIEMBRE 2'!$D$11:$D$40&amp;'NOVIEMBRE 2'!$E$11:$E$40,'NOVIEMBRE 2'!$AM$11:$AM$40,_xlfn.XLOOKUP($A711&amp;$B711,'NOVIEMBRE 2'!$BC$11:$BC$40&amp;'NOVIEMBRE 2'!$BD$11:$BD$40,'NOVIEMBRE 2'!$CL$11:$CL$40,"A"))/1%,"")</f>
        <v/>
      </c>
      <c r="DY711" s="188" t="str">
        <f t="array" ref="DY711">IFERROR(_xlfn.XLOOKUP($A711&amp;$B711,DICIEMBRE!$D$11:$D$40&amp;DICIEMBRE!$E$11:$E$40,DICIEMBRE!$AM$11:$AM$40,_xlfn.XLOOKUP($A711&amp;$B711,DICIEMBRE!$BC$11:$BC$40&amp;DICIEMBRE!$BD$11:$BD$40,DICIEMBRE!$CL$11:$CL$40,"A"))/1%,"")</f>
        <v/>
      </c>
      <c r="DZ711" s="381" t="str">
        <f t="shared" si="9"/>
        <v>-</v>
      </c>
      <c r="EA711" s="381" t="str">
        <f t="shared" si="10"/>
        <v>-</v>
      </c>
      <c r="EB711" s="381" t="str">
        <f t="shared" si="11"/>
        <v>-</v>
      </c>
      <c r="EC711" s="381" t="str">
        <f t="shared" si="12"/>
        <v>-</v>
      </c>
      <c r="ED711" s="381" t="str">
        <f t="shared" si="13"/>
        <v>-</v>
      </c>
      <c r="EE711" s="381" t="str">
        <f t="shared" si="14"/>
        <v>-</v>
      </c>
      <c r="EF711" s="381" t="str">
        <f t="shared" si="15"/>
        <v>-</v>
      </c>
      <c r="EG711" s="381" t="str">
        <f t="shared" si="16"/>
        <v>-</v>
      </c>
      <c r="EH711" s="381" t="str">
        <f t="shared" si="17"/>
        <v>-</v>
      </c>
      <c r="EI711" s="188" t="str">
        <f t="shared" si="18"/>
        <v/>
      </c>
      <c r="EJ711" s="382"/>
      <c r="EK711" s="382"/>
      <c r="EL711" s="383"/>
      <c r="EM711" s="21"/>
      <c r="EN711" s="384">
        <f t="array" ref="EN711">IFERROR(_xlfn.XLOOKUP($A711&amp;$B711,MARZO!$D$11:$D$40&amp;MARZO!$E$11:$E$40,MARZO!$AK$11:$AK$40,_xlfn.XLOOKUP($A711&amp;$B711,MARZO!$BC$11:$BC$40&amp;MARZO!$BD$11:$BD$40,MARZO!$CJ$11:$CJ$40,"A")),"")</f>
        <v>0</v>
      </c>
      <c r="EO711" s="384">
        <f t="array" ref="EO711">IFERROR(_xlfn.XLOOKUP($A711&amp;$B711,ABRIL!$D$11:$D$40&amp;ABRIL!$E$11:$E$40,ABRIL!$AK$11:$AK$40,_xlfn.XLOOKUP($A711&amp;$B711,ABRIL!$BC$11:$BC$40&amp;ABRIL!$BD$11:$BD$40,ABRIL!$CJ$11:$CJ$40,"A")),"")</f>
        <v>0</v>
      </c>
      <c r="EP711" s="384">
        <f t="array" ref="EP711">IFERROR(_xlfn.XLOOKUP($A711&amp;$B711,'ABRIL 2'!$D$11:$D$40&amp;'ABRIL 2'!$E$11:$E$40,'ABRIL 2'!$AK$11:$AK$40,_xlfn.XLOOKUP($A711&amp;$B711,'ABRIL 2'!$BC$11:$BC$40&amp;'ABRIL 2'!$BD$11:$BD$40,'ABRIL 2'!$CJ$11:$CJ$40,"A")),"")</f>
        <v>0</v>
      </c>
      <c r="EQ711" s="384">
        <f t="array" ref="EQ711">IFERROR(_xlfn.XLOOKUP($A711&amp;$B711,MAYO!$D$11:$D$40&amp;MAYO!$E$11:$E$40,MAYO!$AK$11:$AK$40,_xlfn.XLOOKUP($A711&amp;$B711,MAYO!$BC$11:$BC$40&amp;MAYO!$BD$11:$BD$40,MAYO!$CJ$11:$CJ$40,"A")),"")</f>
        <v>0</v>
      </c>
      <c r="ER711" s="384">
        <f t="array" ref="ER711">IFERROR(_xlfn.XLOOKUP($A711&amp;$B711,'MAYO 2'!$D$11:$D$40&amp;'MAYO 2'!$E$11:$E$40,'MAYO 2'!$AK$11:$AK$40,_xlfn.XLOOKUP($A711&amp;$B711,'MAYO 2'!$BC$11:$BC$40&amp;'MAYO 2'!$BD$11:$BD$40,'MAYO 2'!$CJ$11:$CJ$40,"A")),"")</f>
        <v>0</v>
      </c>
      <c r="ES711" s="384">
        <f t="array" ref="ES711">IFERROR(_xlfn.XLOOKUP($A711&amp;$B711,JUNIO!$D$11:$D$40&amp;JUNIO!$E$11:$E$40,JUNIO!$AK$11:$AK$40,_xlfn.XLOOKUP($A711&amp;$B711,JUNIO!$BC$11:$BC$40&amp;JUNIO!$BD$11:$BD$40,JUNIO!$CJ$11:$CJ$40,"A")),"")</f>
        <v>0</v>
      </c>
      <c r="ET711" s="384">
        <f t="array" ref="ET711">IFERROR(_xlfn.XLOOKUP($A711&amp;$B711,'JUNIO 2'!$D$11:$D$40&amp;'JUNIO 2'!$E$11:$E$40,'JUNIO 2'!$AK$11:$AK$40,_xlfn.XLOOKUP($A711&amp;$B711,'JUNIO 2'!$BC$11:$BC$40&amp;'JUNIO 2'!$BD$11:$BD$40,'JUNIO 2'!$CJ$11:$CJ$40,"A")),"")</f>
        <v>0</v>
      </c>
      <c r="EU711" s="384">
        <f t="array" ref="EU711">IFERROR(_xlfn.XLOOKUP($A711&amp;$B711,JULIO!$D$11:$D$40&amp;JULIO!$E$11:$E$40,JULIO!$AK$11:$AK$40,_xlfn.XLOOKUP($A711&amp;$B711,JULIO!$BC$11:$BC$40&amp;JULIO!$BD$11:$BD$40,JULIO!$CJ$11:$CJ$40,"A")),"")</f>
        <v>0</v>
      </c>
      <c r="EV711" s="384">
        <f t="array" ref="EV711">IFERROR(_xlfn.XLOOKUP($A711&amp;$B711,'JULIO 2'!$D$11:$D$40&amp;'JULIO 2'!$E$11:$E$40,'JULIO 2'!$AK$11:$AK$40,_xlfn.XLOOKUP($A711&amp;$B711,'JULIO 2'!$BC$11:$BC$40&amp;'JULIO 2'!$BD$11:$BD$40,'JULIO 2'!$CJ$11:$CJ$40,"A")),"")</f>
        <v>0</v>
      </c>
      <c r="EW711" s="384">
        <f t="array" ref="EW711">IFERROR(_xlfn.XLOOKUP($A711&amp;$B711,AGOSTO!$D$11:$D$40&amp;AGOSTO!$E$11:$E$40,AGOSTO!$AK$11:$AK$40,_xlfn.XLOOKUP($A711&amp;$B711,AGOSTO!$BC$11:$BC$40&amp;AGOSTO!$BD$11:$BD$40,AGOSTO!$CJ$11:$CJ$40,"A")),"")</f>
        <v>0</v>
      </c>
      <c r="EX711" s="384">
        <f t="array" ref="EX711">IFERROR(_xlfn.XLOOKUP($A711&amp;$B711,'AGOSTO 2'!$D$11:$D$40&amp;'AGOSTO 2'!$E$11:$E$40,'AGOSTO 2'!$AK$11:$AK$40,_xlfn.XLOOKUP($A711&amp;$B711,'AGOSTO 2'!$BC$11:$BC$40&amp;'AGOSTO 2'!$BD$11:$BD$40,'AGOSTO 2'!$CJ$11:$CJ$40,"A")),"")</f>
        <v>0</v>
      </c>
      <c r="EY711" s="384">
        <f t="array" ref="EY711">IFERROR(_xlfn.XLOOKUP($A711&amp;$B711,SEPTIEMBRE!$D$11:$D$40&amp;SEPTIEMBRE!$E$11:$E$40,SEPTIEMBRE!$AK$11:$AK$40,_xlfn.XLOOKUP($A711&amp;$B711,SEPTIEMBRE!$BC$11:$BC$40&amp;SEPTIEMBRE!$BD$11:$BD$40,SEPTIEMBRE!$CJ$11:$CJ$40,"A")),"")</f>
        <v>0</v>
      </c>
      <c r="EZ711" s="384">
        <f t="array" ref="EZ711">IFERROR(_xlfn.XLOOKUP($A711&amp;$B711,'SEPTIEMBRE 2'!$D$11:$D$40&amp;'SEPTIEMBRE 2'!$E$11:$E$40,'SEPTIEMBRE 2'!$AK$11:$AK$40,_xlfn.XLOOKUP($A711&amp;$B711,'SEPTIEMBRE 2'!$BC$11:$BC$40&amp;'SEPTIEMBRE 2'!$BD$11:$BD$40,'SEPTIEMBRE 2'!$CJ$11:$CJ$40,"A")),"")</f>
        <v>0</v>
      </c>
      <c r="FA711" s="384">
        <f t="array" ref="FA711">IFERROR(_xlfn.XLOOKUP($A711&amp;$B711,'SEPTIEMBRE 3'!$D$11:$D$40&amp;'SEPTIEMBRE 3'!$E$11:$E$40,'SEPTIEMBRE 3'!$AK$11:$AK$40,_xlfn.XLOOKUP($A711&amp;$B711,'SEPTIEMBRE 3'!$BC$11:$BC$40&amp;'SEPTIEMBRE 3'!$BD$11:$BD$40,'SEPTIEMBRE 3'!$CJ$11:$CJ$40,"A")),"")</f>
        <v>0</v>
      </c>
      <c r="FB711" s="384">
        <f t="array" ref="FB711">IFERROR(_xlfn.XLOOKUP($A711&amp;$B711,OCTUBRE!$D$11:$D$40&amp;OCTUBRE!$E$11:$E$40,OCTUBRE!$AK$11:$AK$40,_xlfn.XLOOKUP($A711&amp;$B711,OCTUBRE!$BC$11:$BC$40&amp;OCTUBRE!$BD$11:$BD$40,OCTUBRE!$CJ$11:$CJ$40,"A")),"")</f>
        <v>0</v>
      </c>
      <c r="FC711" s="384">
        <f t="array" ref="FC711">IFERROR(_xlfn.XLOOKUP($A711&amp;$B711,'OCTUBRE 2'!$D$11:$D$40&amp;'OCTUBRE 2'!$E$11:$E$40,'OCTUBRE 2'!$AK$11:$AK$40,_xlfn.XLOOKUP($A711&amp;$B711,'OCTUBRE 2'!$BC$11:$BC$40&amp;'OCTUBRE 2'!$BD$11:$BD$40,'OCTUBRE 2'!$CJ$11:$CJ$40,"A")),"")</f>
        <v>0</v>
      </c>
      <c r="FD711" s="384">
        <f t="array" ref="FD711">IFERROR(_xlfn.XLOOKUP($A711&amp;$B711,NOVIEMBRE!$D$11:$D$40&amp;NOVIEMBRE!$E$11:$E$40,NOVIEMBRE!$AK$11:$AK$40,_xlfn.XLOOKUP($A711&amp;$B711,NOVIEMBRE!$BC$11:$BC$40&amp;NOVIEMBRE!$BD$11:$BD$40,NOVIEMBRE!$CJ$11:$CJ$40,"A")),"")</f>
        <v>0</v>
      </c>
      <c r="FE711" s="384">
        <f t="array" ref="FE711">IFERROR(_xlfn.XLOOKUP($A711&amp;$B711,'NOVIEMBRE 2'!$D$11:$D$40&amp;'NOVIEMBRE 2'!$E$11:$E$40,'NOVIEMBRE 2'!$AK$11:$AK$40,_xlfn.XLOOKUP($A711&amp;$B711,'NOVIEMBRE 2'!$BC$11:$BC$40&amp;'NOVIEMBRE 2'!$BD$11:$BD$40,'NOVIEMBRE 2'!$CJ$11:$CJ$40,"A")),"")</f>
        <v>0</v>
      </c>
      <c r="FF711" s="385">
        <f t="array" ref="FF711">IFERROR(_xlfn.XLOOKUP($A711&amp;$B711,DICIEMBRE!$D$11:$D$40&amp;DICIEMBRE!$E$11:$E$40,DICIEMBRE!$AK$11:$AK$40,_xlfn.XLOOKUP($A711&amp;$B711,DICIEMBRE!$BC$11:$BC$40&amp;DICIEMBRE!$BD$11:$BD$40,DICIEMBRE!$CJ$11:$CJ$40,"A")),"")</f>
        <v>0</v>
      </c>
      <c r="FG711" s="386" t="str">
        <f t="shared" si="19"/>
        <v/>
      </c>
      <c r="FH711" s="386" t="str">
        <f t="array" ref="FH711">IF(
 COUNT(DZ711:EH711)=0,
 "-",
 IF(
  COUNT(DZ711:EH711) &lt; COUNTA(DZ711:EH711),
  REPT("🟩", ROUND(COUNT(DZ711:EH711)/COUNTA(DZ711:EH711)*5, 0)) &amp;
  REPT("⬜", 5 - ROUND(COUNT(DZ711:EH711)/COUNTA(DZ711:EH711)*5, 0)),
  IF(
    AVERAGE(IF(DZ711:EH711&lt;&gt;"", DZ711:EH711, )) &gt;= 70, "🟩🟩🟩🟩🟩",
    IF(
      AVERAGE(IF(DZ711:EH711&lt;&gt;"",DZ711:EH711, )) &gt;= 56, "🟨🟨🟨🟨🟨",
      "🟥🟥🟥🟥🟥"
    )
  )
 )
)
</f>
        <v>-</v>
      </c>
    </row>
    <row r="712" ht="15.75" customHeight="1">
      <c r="A712" s="168"/>
      <c r="B712" s="169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1"/>
      <c r="N712" s="172" t="str">
        <f t="shared" si="1"/>
        <v/>
      </c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2" t="str">
        <f t="shared" si="2"/>
        <v/>
      </c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2" t="str">
        <f t="shared" si="3"/>
        <v/>
      </c>
      <c r="AM712" s="173"/>
      <c r="AN712" s="173"/>
      <c r="AO712" s="173"/>
      <c r="AP712" s="173"/>
      <c r="AQ712" s="173"/>
      <c r="AR712" s="173"/>
      <c r="AS712" s="173"/>
      <c r="AT712" s="173"/>
      <c r="AU712" s="173"/>
      <c r="AV712" s="171"/>
      <c r="AW712" s="171"/>
      <c r="AX712" s="172" t="str">
        <f t="shared" si="4"/>
        <v/>
      </c>
      <c r="AY712" s="173"/>
      <c r="AZ712" s="173"/>
      <c r="BA712" s="173"/>
      <c r="BB712" s="173"/>
      <c r="BC712" s="173"/>
      <c r="BD712" s="173"/>
      <c r="BE712" s="173"/>
      <c r="BF712" s="173"/>
      <c r="BG712" s="173"/>
      <c r="BH712" s="173"/>
      <c r="BI712" s="173"/>
      <c r="BJ712" s="172" t="str">
        <f t="shared" si="5"/>
        <v/>
      </c>
      <c r="BK712" s="173"/>
      <c r="BL712" s="173"/>
      <c r="BM712" s="173"/>
      <c r="BN712" s="173"/>
      <c r="BO712" s="173"/>
      <c r="BP712" s="173"/>
      <c r="BQ712" s="173"/>
      <c r="BR712" s="173"/>
      <c r="BS712" s="173"/>
      <c r="BT712" s="173"/>
      <c r="BU712" s="173"/>
      <c r="BV712" s="172" t="str">
        <f t="shared" si="6"/>
        <v/>
      </c>
      <c r="BW712" s="173"/>
      <c r="BX712" s="173"/>
      <c r="BY712" s="173"/>
      <c r="BZ712" s="171"/>
      <c r="CA712" s="171"/>
      <c r="CB712" s="171"/>
      <c r="CC712" s="171"/>
      <c r="CD712" s="171"/>
      <c r="CE712" s="171"/>
      <c r="CF712" s="171"/>
      <c r="CG712" s="171"/>
      <c r="CH712" s="172" t="str">
        <f t="shared" si="7"/>
        <v/>
      </c>
      <c r="CI712" s="171"/>
      <c r="CJ712" s="173"/>
      <c r="CK712" s="173"/>
      <c r="CL712" s="173"/>
      <c r="CM712" s="173"/>
      <c r="CN712" s="171"/>
      <c r="CO712" s="171"/>
      <c r="CP712" s="171"/>
      <c r="CQ712" s="173"/>
      <c r="CR712" s="171"/>
      <c r="CS712" s="171"/>
      <c r="CT712" s="172" t="str">
        <f t="shared" si="8"/>
        <v/>
      </c>
      <c r="CU712" s="172"/>
      <c r="CV712" s="172"/>
      <c r="CW712" s="172"/>
      <c r="CX712" s="172"/>
      <c r="CY712" s="172"/>
      <c r="CZ712" s="172"/>
      <c r="DA712" s="172"/>
      <c r="DB712" s="172"/>
      <c r="DC712" s="172"/>
      <c r="DD712" s="172"/>
      <c r="DE712" s="172"/>
      <c r="DF712" s="172"/>
      <c r="DG712" s="188" t="str">
        <f t="array" ref="DG712">IFERROR(_xlfn.XLOOKUP($A712&amp;B712,MARZO!$D$11:$D$40&amp;MARZO!$E$11:$E$40,MARZO!$AM$11:$AM$40,_xlfn.XLOOKUP($A712&amp;$B712,MARZO!$BC$11:$BC$40&amp;MARZO!$BD$11:$BD$40,MARZO!$CL$11:$CL$40,"A"))/1%,"")</f>
        <v/>
      </c>
      <c r="DH712" s="188" t="str">
        <f t="array" ref="DH712">IFERROR(_xlfn.XLOOKUP($A712&amp;$B712,ABRIL!$D$11:$D$40&amp;ABRIL!$E$11:$E$40,ABRIL!$AM$11:$AM$40,_xlfn.XLOOKUP($A712&amp;$B712,ABRIL!$BC$11:$BC$40&amp;ABRIL!$BD$11:$BD$40,ABRIL!$CL$11:$CL$40,"A"))/1%,"")</f>
        <v/>
      </c>
      <c r="DI712" s="188" t="str">
        <f t="array" ref="DI712">IFERROR(_xlfn.XLOOKUP($A712&amp;$B712,'ABRIL 2'!$D$11:$D$40&amp;'ABRIL 2'!$E$11:$E$40,'ABRIL 2'!$AM$11:$AM$40,_xlfn.XLOOKUP($A712&amp;$B712,'ABRIL 2'!$BC$11:$BC$40&amp;'ABRIL 2'!$BD$11:$BD$40,'ABRIL 2'!$CL$11:$CL$40,"A"))/1%,"")</f>
        <v/>
      </c>
      <c r="DJ712" s="188" t="str">
        <f t="array" ref="DJ712">IFERROR(_xlfn.XLOOKUP($A712&amp;$B712,MAYO!$D$11:$D$40&amp;MAYO!$E$11:$E$40,MAYO!$AM$11:$AM$40,_xlfn.XLOOKUP($A712&amp;$B712,MAYO!$BC$11:$BC$40&amp;MAYO!$BD$11:$BD$40,MAYO!$CL$11:$CL$40,"A"))/1%,"")</f>
        <v/>
      </c>
      <c r="DK712" s="188" t="str">
        <f t="array" ref="DK712">IFERROR(_xlfn.XLOOKUP($A712&amp;$B712,'MAYO 2'!$D$11:$D$40&amp;'MAYO 2'!$E$11:$E$40,'MAYO 2'!$AM$11:$AM$40,_xlfn.XLOOKUP($A712&amp;$B712,'MAYO 2'!$BC$11:$BC$40&amp;'MAYO 2'!$BD$11:$BD$40,'MAYO 2'!$CL$11:$CL$40,"A"))/1%,"")</f>
        <v/>
      </c>
      <c r="DL712" s="188" t="str">
        <f t="array" ref="DL712">IFERROR(_xlfn.XLOOKUP($A712&amp;$B712,JUNIO!$D$11:$D$40&amp;JUNIO!$E$11:$E$40,JUNIO!$AM$11:$AM$40,_xlfn.XLOOKUP($A712&amp;$B712,JUNIO!$BC$11:$BC$40&amp;JUNIO!$BD$11:$BD$40,JUNIO!$CL$11:$CL$40,"A"))/1%,"")</f>
        <v/>
      </c>
      <c r="DM712" s="188" t="str">
        <f t="array" ref="DM712">IFERROR(_xlfn.XLOOKUP($A712&amp;$B712,'JUNIO 2'!$D$11:$D$40&amp;'JUNIO 2'!$E$11:$E$40,'JUNIO 2'!$AM$11:$AM$40,_xlfn.XLOOKUP($A712&amp;$B712,'JUNIO 2'!$BC$11:$BC$40&amp;'JUNIO 2'!$BD$11:$BD$40,'JUNIO 2'!$CL$11:$CL$40,"A"))/1%,"")</f>
        <v/>
      </c>
      <c r="DN712" s="188" t="str">
        <f t="array" ref="DN712">IFERROR(_xlfn.XLOOKUP($A712&amp;$B712,JULIO!$D$11:$D$40&amp;JULIO!$E$11:$E$40,JULIO!$AM$11:$AM$40,_xlfn.XLOOKUP($A712&amp;$B712,JULIO!$BC$11:$BC$40&amp;JULIO!$BD$11:$BD$40,JULIO!$CL$11:$CL$40,"A"))/1%,"")</f>
        <v/>
      </c>
      <c r="DO712" s="188" t="str">
        <f t="array" ref="DO712">IFERROR(_xlfn.XLOOKUP($A712&amp;$B712,'JULIO 2'!$D$11:$D$40&amp;'JULIO 2'!$E$11:$E$40,'JULIO 2'!$AM$11:$AM$40,_xlfn.XLOOKUP($A712&amp;$B712,'JULIO 2'!$BC$11:$BC$40&amp;'JULIO 2'!$BD$11:$BD$40,'JULIO 2'!$CL$11:$CL$40,"A"))/1%,"")</f>
        <v/>
      </c>
      <c r="DP712" s="188" t="str">
        <f t="array" ref="DP712">IFERROR(_xlfn.XLOOKUP($A712&amp;$B712,AGOSTO!$D$11:$D$40&amp;AGOSTO!$E$11:$E$40,AGOSTO!$AM$11:$AM$40,_xlfn.XLOOKUP($A712&amp;$B712,AGOSTO!$BC$11:$BC$40&amp;AGOSTO!$BD$11:$BD$40,AGOSTO!$CL$11:$CL$40,"A"))/1%,"")</f>
        <v/>
      </c>
      <c r="DQ712" s="188" t="str">
        <f t="array" ref="DQ712">IFERROR(_xlfn.XLOOKUP($A712&amp;$B712,'AGOSTO 2'!$D$11:$D$40&amp;'AGOSTO 2'!$E$11:$E$40,'AGOSTO 2'!$AM$11:$AM$40,_xlfn.XLOOKUP($A712&amp;$B712,'AGOSTO 2'!$BC$11:$BC$40&amp;'AGOSTO 2'!$BD$11:$BD$40,'AGOSTO 2'!$CL$11:$CL$40,"A"))/1%,"")</f>
        <v/>
      </c>
      <c r="DR712" s="188" t="str">
        <f t="array" ref="DR712">IFERROR(_xlfn.XLOOKUP($A712&amp;$B712,SEPTIEMBRE!$D$11:$D$40&amp;SEPTIEMBRE!$E$11:$E$40,SEPTIEMBRE!$AM$11:$AM$40,_xlfn.XLOOKUP($A712&amp;$B712,SEPTIEMBRE!$BC$11:$BC$40&amp;SEPTIEMBRE!$BD$11:$BD$40,SEPTIEMBRE!$CL$11:$CL$40,"A"))/1%,"")</f>
        <v/>
      </c>
      <c r="DS712" s="188" t="str">
        <f t="array" ref="DS712">IFERROR(_xlfn.XLOOKUP($A712&amp;$B712,'SEPTIEMBRE 2'!$D$11:$D$40&amp;'SEPTIEMBRE 2'!$E$11:$E$40,'SEPTIEMBRE 2'!$AM$11:$AM$40,_xlfn.XLOOKUP($A712&amp;$B712,'SEPTIEMBRE 2'!$BC$11:$BC$40&amp;'SEPTIEMBRE 2'!$BD$11:$BD$40,'SEPTIEMBRE 2'!$CL$11:$CL$40,"A"))/1%,"")</f>
        <v/>
      </c>
      <c r="DT712" s="188" t="str">
        <f t="array" ref="DT712">IFERROR(_xlfn.XLOOKUP($A712&amp;$B712,'SEPTIEMBRE 3'!$D$11:$D$40&amp;'SEPTIEMBRE 3'!$E$11:$E$40,'SEPTIEMBRE 3'!$AM$11:$AM$40,_xlfn.XLOOKUP($A712&amp;$B712,'SEPTIEMBRE 3'!$BC$11:$BC$40&amp;'SEPTIEMBRE 3'!$BD$11:$BD$40,'SEPTIEMBRE 3'!$CL$11:$CL$40,"A"))/1%,"")</f>
        <v/>
      </c>
      <c r="DU712" s="188" t="str">
        <f t="array" ref="DU712">IFERROR(_xlfn.XLOOKUP($A712&amp;$B712,OCTUBRE!$D$11:$D$40&amp;OCTUBRE!$E$11:$E$40,OCTUBRE!$AM$11:$AM$40,_xlfn.XLOOKUP($A712&amp;$B712,OCTUBRE!$BC$11:$BC$40&amp;OCTUBRE!$BD$11:$BD$40,OCTUBRE!$CL$11:$CL$40,"A"))/1%,"")</f>
        <v/>
      </c>
      <c r="DV712" s="188" t="str">
        <f t="array" ref="DV712">IFERROR(_xlfn.XLOOKUP($A712&amp;$B712,'OCTUBRE 2'!$D$11:$D$40&amp;'OCTUBRE 2'!$E$11:$E$40,'OCTUBRE 2'!$AM$11:$AM$40,_xlfn.XLOOKUP($A712&amp;$B712,'OCTUBRE 2'!$BC$11:$BC$40&amp;'OCTUBRE 2'!$BD$11:$BD$40,'OCTUBRE 2'!$CL$11:$CL$40,"A"))/1%,"")</f>
        <v/>
      </c>
      <c r="DW712" s="188" t="str">
        <f t="array" ref="DW712">IFERROR(_xlfn.XLOOKUP($A712&amp;$B712,NOVIEMBRE!$D$11:$D$40&amp;NOVIEMBRE!$E$11:$E$40,NOVIEMBRE!$AM$11:$AM$40,_xlfn.XLOOKUP($A712&amp;$B712,NOVIEMBRE!$BC$11:$BC$40&amp;NOVIEMBRE!$BD$11:$BD$40,NOVIEMBRE!$CL$11:$CL$40,"A"))/1%,"")</f>
        <v/>
      </c>
      <c r="DX712" s="188" t="str">
        <f t="array" ref="DX712">IFERROR(_xlfn.XLOOKUP($A712&amp;$B712,'NOVIEMBRE 2'!$D$11:$D$40&amp;'NOVIEMBRE 2'!$E$11:$E$40,'NOVIEMBRE 2'!$AM$11:$AM$40,_xlfn.XLOOKUP($A712&amp;$B712,'NOVIEMBRE 2'!$BC$11:$BC$40&amp;'NOVIEMBRE 2'!$BD$11:$BD$40,'NOVIEMBRE 2'!$CL$11:$CL$40,"A"))/1%,"")</f>
        <v/>
      </c>
      <c r="DY712" s="188" t="str">
        <f t="array" ref="DY712">IFERROR(_xlfn.XLOOKUP($A712&amp;$B712,DICIEMBRE!$D$11:$D$40&amp;DICIEMBRE!$E$11:$E$40,DICIEMBRE!$AM$11:$AM$40,_xlfn.XLOOKUP($A712&amp;$B712,DICIEMBRE!$BC$11:$BC$40&amp;DICIEMBRE!$BD$11:$BD$40,DICIEMBRE!$CL$11:$CL$40,"A"))/1%,"")</f>
        <v/>
      </c>
      <c r="DZ712" s="381" t="str">
        <f t="shared" si="9"/>
        <v>-</v>
      </c>
      <c r="EA712" s="381" t="str">
        <f t="shared" si="10"/>
        <v>-</v>
      </c>
      <c r="EB712" s="381" t="str">
        <f t="shared" si="11"/>
        <v>-</v>
      </c>
      <c r="EC712" s="381" t="str">
        <f t="shared" si="12"/>
        <v>-</v>
      </c>
      <c r="ED712" s="381" t="str">
        <f t="shared" si="13"/>
        <v>-</v>
      </c>
      <c r="EE712" s="381" t="str">
        <f t="shared" si="14"/>
        <v>-</v>
      </c>
      <c r="EF712" s="381" t="str">
        <f t="shared" si="15"/>
        <v>-</v>
      </c>
      <c r="EG712" s="381" t="str">
        <f t="shared" si="16"/>
        <v>-</v>
      </c>
      <c r="EH712" s="381" t="str">
        <f t="shared" si="17"/>
        <v>-</v>
      </c>
      <c r="EI712" s="188" t="str">
        <f t="shared" si="18"/>
        <v/>
      </c>
      <c r="EJ712" s="382"/>
      <c r="EK712" s="382"/>
      <c r="EL712" s="383"/>
      <c r="EM712" s="21"/>
      <c r="EN712" s="384">
        <f t="array" ref="EN712">IFERROR(_xlfn.XLOOKUP($A712&amp;$B712,MARZO!$D$11:$D$40&amp;MARZO!$E$11:$E$40,MARZO!$AK$11:$AK$40,_xlfn.XLOOKUP($A712&amp;$B712,MARZO!$BC$11:$BC$40&amp;MARZO!$BD$11:$BD$40,MARZO!$CJ$11:$CJ$40,"A")),"")</f>
        <v>0</v>
      </c>
      <c r="EO712" s="384">
        <f t="array" ref="EO712">IFERROR(_xlfn.XLOOKUP($A712&amp;$B712,ABRIL!$D$11:$D$40&amp;ABRIL!$E$11:$E$40,ABRIL!$AK$11:$AK$40,_xlfn.XLOOKUP($A712&amp;$B712,ABRIL!$BC$11:$BC$40&amp;ABRIL!$BD$11:$BD$40,ABRIL!$CJ$11:$CJ$40,"A")),"")</f>
        <v>0</v>
      </c>
      <c r="EP712" s="384">
        <f t="array" ref="EP712">IFERROR(_xlfn.XLOOKUP($A712&amp;$B712,'ABRIL 2'!$D$11:$D$40&amp;'ABRIL 2'!$E$11:$E$40,'ABRIL 2'!$AK$11:$AK$40,_xlfn.XLOOKUP($A712&amp;$B712,'ABRIL 2'!$BC$11:$BC$40&amp;'ABRIL 2'!$BD$11:$BD$40,'ABRIL 2'!$CJ$11:$CJ$40,"A")),"")</f>
        <v>0</v>
      </c>
      <c r="EQ712" s="384">
        <f t="array" ref="EQ712">IFERROR(_xlfn.XLOOKUP($A712&amp;$B712,MAYO!$D$11:$D$40&amp;MAYO!$E$11:$E$40,MAYO!$AK$11:$AK$40,_xlfn.XLOOKUP($A712&amp;$B712,MAYO!$BC$11:$BC$40&amp;MAYO!$BD$11:$BD$40,MAYO!$CJ$11:$CJ$40,"A")),"")</f>
        <v>0</v>
      </c>
      <c r="ER712" s="384">
        <f t="array" ref="ER712">IFERROR(_xlfn.XLOOKUP($A712&amp;$B712,'MAYO 2'!$D$11:$D$40&amp;'MAYO 2'!$E$11:$E$40,'MAYO 2'!$AK$11:$AK$40,_xlfn.XLOOKUP($A712&amp;$B712,'MAYO 2'!$BC$11:$BC$40&amp;'MAYO 2'!$BD$11:$BD$40,'MAYO 2'!$CJ$11:$CJ$40,"A")),"")</f>
        <v>0</v>
      </c>
      <c r="ES712" s="384">
        <f t="array" ref="ES712">IFERROR(_xlfn.XLOOKUP($A712&amp;$B712,JUNIO!$D$11:$D$40&amp;JUNIO!$E$11:$E$40,JUNIO!$AK$11:$AK$40,_xlfn.XLOOKUP($A712&amp;$B712,JUNIO!$BC$11:$BC$40&amp;JUNIO!$BD$11:$BD$40,JUNIO!$CJ$11:$CJ$40,"A")),"")</f>
        <v>0</v>
      </c>
      <c r="ET712" s="384">
        <f t="array" ref="ET712">IFERROR(_xlfn.XLOOKUP($A712&amp;$B712,'JUNIO 2'!$D$11:$D$40&amp;'JUNIO 2'!$E$11:$E$40,'JUNIO 2'!$AK$11:$AK$40,_xlfn.XLOOKUP($A712&amp;$B712,'JUNIO 2'!$BC$11:$BC$40&amp;'JUNIO 2'!$BD$11:$BD$40,'JUNIO 2'!$CJ$11:$CJ$40,"A")),"")</f>
        <v>0</v>
      </c>
      <c r="EU712" s="384">
        <f t="array" ref="EU712">IFERROR(_xlfn.XLOOKUP($A712&amp;$B712,JULIO!$D$11:$D$40&amp;JULIO!$E$11:$E$40,JULIO!$AK$11:$AK$40,_xlfn.XLOOKUP($A712&amp;$B712,JULIO!$BC$11:$BC$40&amp;JULIO!$BD$11:$BD$40,JULIO!$CJ$11:$CJ$40,"A")),"")</f>
        <v>0</v>
      </c>
      <c r="EV712" s="384">
        <f t="array" ref="EV712">IFERROR(_xlfn.XLOOKUP($A712&amp;$B712,'JULIO 2'!$D$11:$D$40&amp;'JULIO 2'!$E$11:$E$40,'JULIO 2'!$AK$11:$AK$40,_xlfn.XLOOKUP($A712&amp;$B712,'JULIO 2'!$BC$11:$BC$40&amp;'JULIO 2'!$BD$11:$BD$40,'JULIO 2'!$CJ$11:$CJ$40,"A")),"")</f>
        <v>0</v>
      </c>
      <c r="EW712" s="384">
        <f t="array" ref="EW712">IFERROR(_xlfn.XLOOKUP($A712&amp;$B712,AGOSTO!$D$11:$D$40&amp;AGOSTO!$E$11:$E$40,AGOSTO!$AK$11:$AK$40,_xlfn.XLOOKUP($A712&amp;$B712,AGOSTO!$BC$11:$BC$40&amp;AGOSTO!$BD$11:$BD$40,AGOSTO!$CJ$11:$CJ$40,"A")),"")</f>
        <v>0</v>
      </c>
      <c r="EX712" s="384">
        <f t="array" ref="EX712">IFERROR(_xlfn.XLOOKUP($A712&amp;$B712,'AGOSTO 2'!$D$11:$D$40&amp;'AGOSTO 2'!$E$11:$E$40,'AGOSTO 2'!$AK$11:$AK$40,_xlfn.XLOOKUP($A712&amp;$B712,'AGOSTO 2'!$BC$11:$BC$40&amp;'AGOSTO 2'!$BD$11:$BD$40,'AGOSTO 2'!$CJ$11:$CJ$40,"A")),"")</f>
        <v>0</v>
      </c>
      <c r="EY712" s="384">
        <f t="array" ref="EY712">IFERROR(_xlfn.XLOOKUP($A712&amp;$B712,SEPTIEMBRE!$D$11:$D$40&amp;SEPTIEMBRE!$E$11:$E$40,SEPTIEMBRE!$AK$11:$AK$40,_xlfn.XLOOKUP($A712&amp;$B712,SEPTIEMBRE!$BC$11:$BC$40&amp;SEPTIEMBRE!$BD$11:$BD$40,SEPTIEMBRE!$CJ$11:$CJ$40,"A")),"")</f>
        <v>0</v>
      </c>
      <c r="EZ712" s="384">
        <f t="array" ref="EZ712">IFERROR(_xlfn.XLOOKUP($A712&amp;$B712,'SEPTIEMBRE 2'!$D$11:$D$40&amp;'SEPTIEMBRE 2'!$E$11:$E$40,'SEPTIEMBRE 2'!$AK$11:$AK$40,_xlfn.XLOOKUP($A712&amp;$B712,'SEPTIEMBRE 2'!$BC$11:$BC$40&amp;'SEPTIEMBRE 2'!$BD$11:$BD$40,'SEPTIEMBRE 2'!$CJ$11:$CJ$40,"A")),"")</f>
        <v>0</v>
      </c>
      <c r="FA712" s="384">
        <f t="array" ref="FA712">IFERROR(_xlfn.XLOOKUP($A712&amp;$B712,'SEPTIEMBRE 3'!$D$11:$D$40&amp;'SEPTIEMBRE 3'!$E$11:$E$40,'SEPTIEMBRE 3'!$AK$11:$AK$40,_xlfn.XLOOKUP($A712&amp;$B712,'SEPTIEMBRE 3'!$BC$11:$BC$40&amp;'SEPTIEMBRE 3'!$BD$11:$BD$40,'SEPTIEMBRE 3'!$CJ$11:$CJ$40,"A")),"")</f>
        <v>0</v>
      </c>
      <c r="FB712" s="384">
        <f t="array" ref="FB712">IFERROR(_xlfn.XLOOKUP($A712&amp;$B712,OCTUBRE!$D$11:$D$40&amp;OCTUBRE!$E$11:$E$40,OCTUBRE!$AK$11:$AK$40,_xlfn.XLOOKUP($A712&amp;$B712,OCTUBRE!$BC$11:$BC$40&amp;OCTUBRE!$BD$11:$BD$40,OCTUBRE!$CJ$11:$CJ$40,"A")),"")</f>
        <v>0</v>
      </c>
      <c r="FC712" s="384">
        <f t="array" ref="FC712">IFERROR(_xlfn.XLOOKUP($A712&amp;$B712,'OCTUBRE 2'!$D$11:$D$40&amp;'OCTUBRE 2'!$E$11:$E$40,'OCTUBRE 2'!$AK$11:$AK$40,_xlfn.XLOOKUP($A712&amp;$B712,'OCTUBRE 2'!$BC$11:$BC$40&amp;'OCTUBRE 2'!$BD$11:$BD$40,'OCTUBRE 2'!$CJ$11:$CJ$40,"A")),"")</f>
        <v>0</v>
      </c>
      <c r="FD712" s="384">
        <f t="array" ref="FD712">IFERROR(_xlfn.XLOOKUP($A712&amp;$B712,NOVIEMBRE!$D$11:$D$40&amp;NOVIEMBRE!$E$11:$E$40,NOVIEMBRE!$AK$11:$AK$40,_xlfn.XLOOKUP($A712&amp;$B712,NOVIEMBRE!$BC$11:$BC$40&amp;NOVIEMBRE!$BD$11:$BD$40,NOVIEMBRE!$CJ$11:$CJ$40,"A")),"")</f>
        <v>0</v>
      </c>
      <c r="FE712" s="384">
        <f t="array" ref="FE712">IFERROR(_xlfn.XLOOKUP($A712&amp;$B712,'NOVIEMBRE 2'!$D$11:$D$40&amp;'NOVIEMBRE 2'!$E$11:$E$40,'NOVIEMBRE 2'!$AK$11:$AK$40,_xlfn.XLOOKUP($A712&amp;$B712,'NOVIEMBRE 2'!$BC$11:$BC$40&amp;'NOVIEMBRE 2'!$BD$11:$BD$40,'NOVIEMBRE 2'!$CJ$11:$CJ$40,"A")),"")</f>
        <v>0</v>
      </c>
      <c r="FF712" s="385">
        <f t="array" ref="FF712">IFERROR(_xlfn.XLOOKUP($A712&amp;$B712,DICIEMBRE!$D$11:$D$40&amp;DICIEMBRE!$E$11:$E$40,DICIEMBRE!$AK$11:$AK$40,_xlfn.XLOOKUP($A712&amp;$B712,DICIEMBRE!$BC$11:$BC$40&amp;DICIEMBRE!$BD$11:$BD$40,DICIEMBRE!$CJ$11:$CJ$40,"A")),"")</f>
        <v>0</v>
      </c>
      <c r="FG712" s="386" t="str">
        <f t="shared" si="19"/>
        <v/>
      </c>
      <c r="FH712" s="386" t="str">
        <f t="array" ref="FH712">IF(
 COUNT(DZ712:EH712)=0,
 "-",
 IF(
  COUNT(DZ712:EH712) &lt; COUNTA(DZ712:EH712),
  REPT("🟩", ROUND(COUNT(DZ712:EH712)/COUNTA(DZ712:EH712)*5, 0)) &amp;
  REPT("⬜", 5 - ROUND(COUNT(DZ712:EH712)/COUNTA(DZ712:EH712)*5, 0)),
  IF(
    AVERAGE(IF(DZ712:EH712&lt;&gt;"", DZ712:EH712, )) &gt;= 70, "🟩🟩🟩🟩🟩",
    IF(
      AVERAGE(IF(DZ712:EH712&lt;&gt;"",DZ712:EH712, )) &gt;= 56, "🟨🟨🟨🟨🟨",
      "🟥🟥🟥🟥🟥"
    )
  )
 )
)
</f>
        <v>-</v>
      </c>
    </row>
    <row r="713" ht="15.75" customHeight="1">
      <c r="A713" s="168"/>
      <c r="B713" s="169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1"/>
      <c r="N713" s="172" t="str">
        <f t="shared" si="1"/>
        <v/>
      </c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2" t="str">
        <f t="shared" si="2"/>
        <v/>
      </c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2" t="str">
        <f t="shared" si="3"/>
        <v/>
      </c>
      <c r="AM713" s="173"/>
      <c r="AN713" s="173"/>
      <c r="AO713" s="173"/>
      <c r="AP713" s="173"/>
      <c r="AQ713" s="173"/>
      <c r="AR713" s="173"/>
      <c r="AS713" s="173"/>
      <c r="AT713" s="173"/>
      <c r="AU713" s="173"/>
      <c r="AV713" s="171"/>
      <c r="AW713" s="171"/>
      <c r="AX713" s="172" t="str">
        <f t="shared" si="4"/>
        <v/>
      </c>
      <c r="AY713" s="173"/>
      <c r="AZ713" s="173"/>
      <c r="BA713" s="173"/>
      <c r="BB713" s="173"/>
      <c r="BC713" s="173"/>
      <c r="BD713" s="173"/>
      <c r="BE713" s="173"/>
      <c r="BF713" s="173"/>
      <c r="BG713" s="173"/>
      <c r="BH713" s="173"/>
      <c r="BI713" s="173"/>
      <c r="BJ713" s="172" t="str">
        <f t="shared" si="5"/>
        <v/>
      </c>
      <c r="BK713" s="173"/>
      <c r="BL713" s="173"/>
      <c r="BM713" s="173"/>
      <c r="BN713" s="173"/>
      <c r="BO713" s="173"/>
      <c r="BP713" s="173"/>
      <c r="BQ713" s="173"/>
      <c r="BR713" s="173"/>
      <c r="BS713" s="173"/>
      <c r="BT713" s="173"/>
      <c r="BU713" s="173"/>
      <c r="BV713" s="172" t="str">
        <f t="shared" si="6"/>
        <v/>
      </c>
      <c r="BW713" s="173"/>
      <c r="BX713" s="173"/>
      <c r="BY713" s="173"/>
      <c r="BZ713" s="171"/>
      <c r="CA713" s="171"/>
      <c r="CB713" s="171"/>
      <c r="CC713" s="171"/>
      <c r="CD713" s="171"/>
      <c r="CE713" s="171"/>
      <c r="CF713" s="171"/>
      <c r="CG713" s="171"/>
      <c r="CH713" s="172" t="str">
        <f t="shared" si="7"/>
        <v/>
      </c>
      <c r="CI713" s="171"/>
      <c r="CJ713" s="173"/>
      <c r="CK713" s="173"/>
      <c r="CL713" s="173"/>
      <c r="CM713" s="173"/>
      <c r="CN713" s="171"/>
      <c r="CO713" s="171"/>
      <c r="CP713" s="171"/>
      <c r="CQ713" s="173"/>
      <c r="CR713" s="171"/>
      <c r="CS713" s="171"/>
      <c r="CT713" s="172" t="str">
        <f t="shared" si="8"/>
        <v/>
      </c>
      <c r="CU713" s="172"/>
      <c r="CV713" s="172"/>
      <c r="CW713" s="172"/>
      <c r="CX713" s="172"/>
      <c r="CY713" s="172"/>
      <c r="CZ713" s="172"/>
      <c r="DA713" s="172"/>
      <c r="DB713" s="172"/>
      <c r="DC713" s="172"/>
      <c r="DD713" s="172"/>
      <c r="DE713" s="172"/>
      <c r="DF713" s="172"/>
      <c r="DG713" s="188" t="str">
        <f t="array" ref="DG713">IFERROR(_xlfn.XLOOKUP($A713&amp;B713,MARZO!$D$11:$D$40&amp;MARZO!$E$11:$E$40,MARZO!$AM$11:$AM$40,_xlfn.XLOOKUP($A713&amp;$B713,MARZO!$BC$11:$BC$40&amp;MARZO!$BD$11:$BD$40,MARZO!$CL$11:$CL$40,"A"))/1%,"")</f>
        <v/>
      </c>
      <c r="DH713" s="188" t="str">
        <f t="array" ref="DH713">IFERROR(_xlfn.XLOOKUP($A713&amp;$B713,ABRIL!$D$11:$D$40&amp;ABRIL!$E$11:$E$40,ABRIL!$AM$11:$AM$40,_xlfn.XLOOKUP($A713&amp;$B713,ABRIL!$BC$11:$BC$40&amp;ABRIL!$BD$11:$BD$40,ABRIL!$CL$11:$CL$40,"A"))/1%,"")</f>
        <v/>
      </c>
      <c r="DI713" s="188" t="str">
        <f t="array" ref="DI713">IFERROR(_xlfn.XLOOKUP($A713&amp;$B713,'ABRIL 2'!$D$11:$D$40&amp;'ABRIL 2'!$E$11:$E$40,'ABRIL 2'!$AM$11:$AM$40,_xlfn.XLOOKUP($A713&amp;$B713,'ABRIL 2'!$BC$11:$BC$40&amp;'ABRIL 2'!$BD$11:$BD$40,'ABRIL 2'!$CL$11:$CL$40,"A"))/1%,"")</f>
        <v/>
      </c>
      <c r="DJ713" s="188" t="str">
        <f t="array" ref="DJ713">IFERROR(_xlfn.XLOOKUP($A713&amp;$B713,MAYO!$D$11:$D$40&amp;MAYO!$E$11:$E$40,MAYO!$AM$11:$AM$40,_xlfn.XLOOKUP($A713&amp;$B713,MAYO!$BC$11:$BC$40&amp;MAYO!$BD$11:$BD$40,MAYO!$CL$11:$CL$40,"A"))/1%,"")</f>
        <v/>
      </c>
      <c r="DK713" s="188" t="str">
        <f t="array" ref="DK713">IFERROR(_xlfn.XLOOKUP($A713&amp;$B713,'MAYO 2'!$D$11:$D$40&amp;'MAYO 2'!$E$11:$E$40,'MAYO 2'!$AM$11:$AM$40,_xlfn.XLOOKUP($A713&amp;$B713,'MAYO 2'!$BC$11:$BC$40&amp;'MAYO 2'!$BD$11:$BD$40,'MAYO 2'!$CL$11:$CL$40,"A"))/1%,"")</f>
        <v/>
      </c>
      <c r="DL713" s="188" t="str">
        <f t="array" ref="DL713">IFERROR(_xlfn.XLOOKUP($A713&amp;$B713,JUNIO!$D$11:$D$40&amp;JUNIO!$E$11:$E$40,JUNIO!$AM$11:$AM$40,_xlfn.XLOOKUP($A713&amp;$B713,JUNIO!$BC$11:$BC$40&amp;JUNIO!$BD$11:$BD$40,JUNIO!$CL$11:$CL$40,"A"))/1%,"")</f>
        <v/>
      </c>
      <c r="DM713" s="188" t="str">
        <f t="array" ref="DM713">IFERROR(_xlfn.XLOOKUP($A713&amp;$B713,'JUNIO 2'!$D$11:$D$40&amp;'JUNIO 2'!$E$11:$E$40,'JUNIO 2'!$AM$11:$AM$40,_xlfn.XLOOKUP($A713&amp;$B713,'JUNIO 2'!$BC$11:$BC$40&amp;'JUNIO 2'!$BD$11:$BD$40,'JUNIO 2'!$CL$11:$CL$40,"A"))/1%,"")</f>
        <v/>
      </c>
      <c r="DN713" s="188" t="str">
        <f t="array" ref="DN713">IFERROR(_xlfn.XLOOKUP($A713&amp;$B713,JULIO!$D$11:$D$40&amp;JULIO!$E$11:$E$40,JULIO!$AM$11:$AM$40,_xlfn.XLOOKUP($A713&amp;$B713,JULIO!$BC$11:$BC$40&amp;JULIO!$BD$11:$BD$40,JULIO!$CL$11:$CL$40,"A"))/1%,"")</f>
        <v/>
      </c>
      <c r="DO713" s="188" t="str">
        <f t="array" ref="DO713">IFERROR(_xlfn.XLOOKUP($A713&amp;$B713,'JULIO 2'!$D$11:$D$40&amp;'JULIO 2'!$E$11:$E$40,'JULIO 2'!$AM$11:$AM$40,_xlfn.XLOOKUP($A713&amp;$B713,'JULIO 2'!$BC$11:$BC$40&amp;'JULIO 2'!$BD$11:$BD$40,'JULIO 2'!$CL$11:$CL$40,"A"))/1%,"")</f>
        <v/>
      </c>
      <c r="DP713" s="188" t="str">
        <f t="array" ref="DP713">IFERROR(_xlfn.XLOOKUP($A713&amp;$B713,AGOSTO!$D$11:$D$40&amp;AGOSTO!$E$11:$E$40,AGOSTO!$AM$11:$AM$40,_xlfn.XLOOKUP($A713&amp;$B713,AGOSTO!$BC$11:$BC$40&amp;AGOSTO!$BD$11:$BD$40,AGOSTO!$CL$11:$CL$40,"A"))/1%,"")</f>
        <v/>
      </c>
      <c r="DQ713" s="188" t="str">
        <f t="array" ref="DQ713">IFERROR(_xlfn.XLOOKUP($A713&amp;$B713,'AGOSTO 2'!$D$11:$D$40&amp;'AGOSTO 2'!$E$11:$E$40,'AGOSTO 2'!$AM$11:$AM$40,_xlfn.XLOOKUP($A713&amp;$B713,'AGOSTO 2'!$BC$11:$BC$40&amp;'AGOSTO 2'!$BD$11:$BD$40,'AGOSTO 2'!$CL$11:$CL$40,"A"))/1%,"")</f>
        <v/>
      </c>
      <c r="DR713" s="188" t="str">
        <f t="array" ref="DR713">IFERROR(_xlfn.XLOOKUP($A713&amp;$B713,SEPTIEMBRE!$D$11:$D$40&amp;SEPTIEMBRE!$E$11:$E$40,SEPTIEMBRE!$AM$11:$AM$40,_xlfn.XLOOKUP($A713&amp;$B713,SEPTIEMBRE!$BC$11:$BC$40&amp;SEPTIEMBRE!$BD$11:$BD$40,SEPTIEMBRE!$CL$11:$CL$40,"A"))/1%,"")</f>
        <v/>
      </c>
      <c r="DS713" s="188" t="str">
        <f t="array" ref="DS713">IFERROR(_xlfn.XLOOKUP($A713&amp;$B713,'SEPTIEMBRE 2'!$D$11:$D$40&amp;'SEPTIEMBRE 2'!$E$11:$E$40,'SEPTIEMBRE 2'!$AM$11:$AM$40,_xlfn.XLOOKUP($A713&amp;$B713,'SEPTIEMBRE 2'!$BC$11:$BC$40&amp;'SEPTIEMBRE 2'!$BD$11:$BD$40,'SEPTIEMBRE 2'!$CL$11:$CL$40,"A"))/1%,"")</f>
        <v/>
      </c>
      <c r="DT713" s="188" t="str">
        <f t="array" ref="DT713">IFERROR(_xlfn.XLOOKUP($A713&amp;$B713,'SEPTIEMBRE 3'!$D$11:$D$40&amp;'SEPTIEMBRE 3'!$E$11:$E$40,'SEPTIEMBRE 3'!$AM$11:$AM$40,_xlfn.XLOOKUP($A713&amp;$B713,'SEPTIEMBRE 3'!$BC$11:$BC$40&amp;'SEPTIEMBRE 3'!$BD$11:$BD$40,'SEPTIEMBRE 3'!$CL$11:$CL$40,"A"))/1%,"")</f>
        <v/>
      </c>
      <c r="DU713" s="188" t="str">
        <f t="array" ref="DU713">IFERROR(_xlfn.XLOOKUP($A713&amp;$B713,OCTUBRE!$D$11:$D$40&amp;OCTUBRE!$E$11:$E$40,OCTUBRE!$AM$11:$AM$40,_xlfn.XLOOKUP($A713&amp;$B713,OCTUBRE!$BC$11:$BC$40&amp;OCTUBRE!$BD$11:$BD$40,OCTUBRE!$CL$11:$CL$40,"A"))/1%,"")</f>
        <v/>
      </c>
      <c r="DV713" s="188" t="str">
        <f t="array" ref="DV713">IFERROR(_xlfn.XLOOKUP($A713&amp;$B713,'OCTUBRE 2'!$D$11:$D$40&amp;'OCTUBRE 2'!$E$11:$E$40,'OCTUBRE 2'!$AM$11:$AM$40,_xlfn.XLOOKUP($A713&amp;$B713,'OCTUBRE 2'!$BC$11:$BC$40&amp;'OCTUBRE 2'!$BD$11:$BD$40,'OCTUBRE 2'!$CL$11:$CL$40,"A"))/1%,"")</f>
        <v/>
      </c>
      <c r="DW713" s="188" t="str">
        <f t="array" ref="DW713">IFERROR(_xlfn.XLOOKUP($A713&amp;$B713,NOVIEMBRE!$D$11:$D$40&amp;NOVIEMBRE!$E$11:$E$40,NOVIEMBRE!$AM$11:$AM$40,_xlfn.XLOOKUP($A713&amp;$B713,NOVIEMBRE!$BC$11:$BC$40&amp;NOVIEMBRE!$BD$11:$BD$40,NOVIEMBRE!$CL$11:$CL$40,"A"))/1%,"")</f>
        <v/>
      </c>
      <c r="DX713" s="188" t="str">
        <f t="array" ref="DX713">IFERROR(_xlfn.XLOOKUP($A713&amp;$B713,'NOVIEMBRE 2'!$D$11:$D$40&amp;'NOVIEMBRE 2'!$E$11:$E$40,'NOVIEMBRE 2'!$AM$11:$AM$40,_xlfn.XLOOKUP($A713&amp;$B713,'NOVIEMBRE 2'!$BC$11:$BC$40&amp;'NOVIEMBRE 2'!$BD$11:$BD$40,'NOVIEMBRE 2'!$CL$11:$CL$40,"A"))/1%,"")</f>
        <v/>
      </c>
      <c r="DY713" s="188" t="str">
        <f t="array" ref="DY713">IFERROR(_xlfn.XLOOKUP($A713&amp;$B713,DICIEMBRE!$D$11:$D$40&amp;DICIEMBRE!$E$11:$E$40,DICIEMBRE!$AM$11:$AM$40,_xlfn.XLOOKUP($A713&amp;$B713,DICIEMBRE!$BC$11:$BC$40&amp;DICIEMBRE!$BD$11:$BD$40,DICIEMBRE!$CL$11:$CL$40,"A"))/1%,"")</f>
        <v/>
      </c>
      <c r="DZ713" s="381" t="str">
        <f t="shared" si="9"/>
        <v>-</v>
      </c>
      <c r="EA713" s="381" t="str">
        <f t="shared" si="10"/>
        <v>-</v>
      </c>
      <c r="EB713" s="381" t="str">
        <f t="shared" si="11"/>
        <v>-</v>
      </c>
      <c r="EC713" s="381" t="str">
        <f t="shared" si="12"/>
        <v>-</v>
      </c>
      <c r="ED713" s="381" t="str">
        <f t="shared" si="13"/>
        <v>-</v>
      </c>
      <c r="EE713" s="381" t="str">
        <f t="shared" si="14"/>
        <v>-</v>
      </c>
      <c r="EF713" s="381" t="str">
        <f t="shared" si="15"/>
        <v>-</v>
      </c>
      <c r="EG713" s="381" t="str">
        <f t="shared" si="16"/>
        <v>-</v>
      </c>
      <c r="EH713" s="381" t="str">
        <f t="shared" si="17"/>
        <v>-</v>
      </c>
      <c r="EI713" s="188" t="str">
        <f t="shared" si="18"/>
        <v/>
      </c>
      <c r="EJ713" s="382"/>
      <c r="EK713" s="382"/>
      <c r="EL713" s="383"/>
      <c r="EM713" s="21"/>
      <c r="EN713" s="384">
        <f t="array" ref="EN713">IFERROR(_xlfn.XLOOKUP($A713&amp;$B713,MARZO!$D$11:$D$40&amp;MARZO!$E$11:$E$40,MARZO!$AK$11:$AK$40,_xlfn.XLOOKUP($A713&amp;$B713,MARZO!$BC$11:$BC$40&amp;MARZO!$BD$11:$BD$40,MARZO!$CJ$11:$CJ$40,"A")),"")</f>
        <v>0</v>
      </c>
      <c r="EO713" s="384">
        <f t="array" ref="EO713">IFERROR(_xlfn.XLOOKUP($A713&amp;$B713,ABRIL!$D$11:$D$40&amp;ABRIL!$E$11:$E$40,ABRIL!$AK$11:$AK$40,_xlfn.XLOOKUP($A713&amp;$B713,ABRIL!$BC$11:$BC$40&amp;ABRIL!$BD$11:$BD$40,ABRIL!$CJ$11:$CJ$40,"A")),"")</f>
        <v>0</v>
      </c>
      <c r="EP713" s="384">
        <f t="array" ref="EP713">IFERROR(_xlfn.XLOOKUP($A713&amp;$B713,'ABRIL 2'!$D$11:$D$40&amp;'ABRIL 2'!$E$11:$E$40,'ABRIL 2'!$AK$11:$AK$40,_xlfn.XLOOKUP($A713&amp;$B713,'ABRIL 2'!$BC$11:$BC$40&amp;'ABRIL 2'!$BD$11:$BD$40,'ABRIL 2'!$CJ$11:$CJ$40,"A")),"")</f>
        <v>0</v>
      </c>
      <c r="EQ713" s="384">
        <f t="array" ref="EQ713">IFERROR(_xlfn.XLOOKUP($A713&amp;$B713,MAYO!$D$11:$D$40&amp;MAYO!$E$11:$E$40,MAYO!$AK$11:$AK$40,_xlfn.XLOOKUP($A713&amp;$B713,MAYO!$BC$11:$BC$40&amp;MAYO!$BD$11:$BD$40,MAYO!$CJ$11:$CJ$40,"A")),"")</f>
        <v>0</v>
      </c>
      <c r="ER713" s="384">
        <f t="array" ref="ER713">IFERROR(_xlfn.XLOOKUP($A713&amp;$B713,'MAYO 2'!$D$11:$D$40&amp;'MAYO 2'!$E$11:$E$40,'MAYO 2'!$AK$11:$AK$40,_xlfn.XLOOKUP($A713&amp;$B713,'MAYO 2'!$BC$11:$BC$40&amp;'MAYO 2'!$BD$11:$BD$40,'MAYO 2'!$CJ$11:$CJ$40,"A")),"")</f>
        <v>0</v>
      </c>
      <c r="ES713" s="384">
        <f t="array" ref="ES713">IFERROR(_xlfn.XLOOKUP($A713&amp;$B713,JUNIO!$D$11:$D$40&amp;JUNIO!$E$11:$E$40,JUNIO!$AK$11:$AK$40,_xlfn.XLOOKUP($A713&amp;$B713,JUNIO!$BC$11:$BC$40&amp;JUNIO!$BD$11:$BD$40,JUNIO!$CJ$11:$CJ$40,"A")),"")</f>
        <v>0</v>
      </c>
      <c r="ET713" s="384">
        <f t="array" ref="ET713">IFERROR(_xlfn.XLOOKUP($A713&amp;$B713,'JUNIO 2'!$D$11:$D$40&amp;'JUNIO 2'!$E$11:$E$40,'JUNIO 2'!$AK$11:$AK$40,_xlfn.XLOOKUP($A713&amp;$B713,'JUNIO 2'!$BC$11:$BC$40&amp;'JUNIO 2'!$BD$11:$BD$40,'JUNIO 2'!$CJ$11:$CJ$40,"A")),"")</f>
        <v>0</v>
      </c>
      <c r="EU713" s="384">
        <f t="array" ref="EU713">IFERROR(_xlfn.XLOOKUP($A713&amp;$B713,JULIO!$D$11:$D$40&amp;JULIO!$E$11:$E$40,JULIO!$AK$11:$AK$40,_xlfn.XLOOKUP($A713&amp;$B713,JULIO!$BC$11:$BC$40&amp;JULIO!$BD$11:$BD$40,JULIO!$CJ$11:$CJ$40,"A")),"")</f>
        <v>0</v>
      </c>
      <c r="EV713" s="384">
        <f t="array" ref="EV713">IFERROR(_xlfn.XLOOKUP($A713&amp;$B713,'JULIO 2'!$D$11:$D$40&amp;'JULIO 2'!$E$11:$E$40,'JULIO 2'!$AK$11:$AK$40,_xlfn.XLOOKUP($A713&amp;$B713,'JULIO 2'!$BC$11:$BC$40&amp;'JULIO 2'!$BD$11:$BD$40,'JULIO 2'!$CJ$11:$CJ$40,"A")),"")</f>
        <v>0</v>
      </c>
      <c r="EW713" s="384">
        <f t="array" ref="EW713">IFERROR(_xlfn.XLOOKUP($A713&amp;$B713,AGOSTO!$D$11:$D$40&amp;AGOSTO!$E$11:$E$40,AGOSTO!$AK$11:$AK$40,_xlfn.XLOOKUP($A713&amp;$B713,AGOSTO!$BC$11:$BC$40&amp;AGOSTO!$BD$11:$BD$40,AGOSTO!$CJ$11:$CJ$40,"A")),"")</f>
        <v>0</v>
      </c>
      <c r="EX713" s="384">
        <f t="array" ref="EX713">IFERROR(_xlfn.XLOOKUP($A713&amp;$B713,'AGOSTO 2'!$D$11:$D$40&amp;'AGOSTO 2'!$E$11:$E$40,'AGOSTO 2'!$AK$11:$AK$40,_xlfn.XLOOKUP($A713&amp;$B713,'AGOSTO 2'!$BC$11:$BC$40&amp;'AGOSTO 2'!$BD$11:$BD$40,'AGOSTO 2'!$CJ$11:$CJ$40,"A")),"")</f>
        <v>0</v>
      </c>
      <c r="EY713" s="384">
        <f t="array" ref="EY713">IFERROR(_xlfn.XLOOKUP($A713&amp;$B713,SEPTIEMBRE!$D$11:$D$40&amp;SEPTIEMBRE!$E$11:$E$40,SEPTIEMBRE!$AK$11:$AK$40,_xlfn.XLOOKUP($A713&amp;$B713,SEPTIEMBRE!$BC$11:$BC$40&amp;SEPTIEMBRE!$BD$11:$BD$40,SEPTIEMBRE!$CJ$11:$CJ$40,"A")),"")</f>
        <v>0</v>
      </c>
      <c r="EZ713" s="384">
        <f t="array" ref="EZ713">IFERROR(_xlfn.XLOOKUP($A713&amp;$B713,'SEPTIEMBRE 2'!$D$11:$D$40&amp;'SEPTIEMBRE 2'!$E$11:$E$40,'SEPTIEMBRE 2'!$AK$11:$AK$40,_xlfn.XLOOKUP($A713&amp;$B713,'SEPTIEMBRE 2'!$BC$11:$BC$40&amp;'SEPTIEMBRE 2'!$BD$11:$BD$40,'SEPTIEMBRE 2'!$CJ$11:$CJ$40,"A")),"")</f>
        <v>0</v>
      </c>
      <c r="FA713" s="384">
        <f t="array" ref="FA713">IFERROR(_xlfn.XLOOKUP($A713&amp;$B713,'SEPTIEMBRE 3'!$D$11:$D$40&amp;'SEPTIEMBRE 3'!$E$11:$E$40,'SEPTIEMBRE 3'!$AK$11:$AK$40,_xlfn.XLOOKUP($A713&amp;$B713,'SEPTIEMBRE 3'!$BC$11:$BC$40&amp;'SEPTIEMBRE 3'!$BD$11:$BD$40,'SEPTIEMBRE 3'!$CJ$11:$CJ$40,"A")),"")</f>
        <v>0</v>
      </c>
      <c r="FB713" s="384">
        <f t="array" ref="FB713">IFERROR(_xlfn.XLOOKUP($A713&amp;$B713,OCTUBRE!$D$11:$D$40&amp;OCTUBRE!$E$11:$E$40,OCTUBRE!$AK$11:$AK$40,_xlfn.XLOOKUP($A713&amp;$B713,OCTUBRE!$BC$11:$BC$40&amp;OCTUBRE!$BD$11:$BD$40,OCTUBRE!$CJ$11:$CJ$40,"A")),"")</f>
        <v>0</v>
      </c>
      <c r="FC713" s="384">
        <f t="array" ref="FC713">IFERROR(_xlfn.XLOOKUP($A713&amp;$B713,'OCTUBRE 2'!$D$11:$D$40&amp;'OCTUBRE 2'!$E$11:$E$40,'OCTUBRE 2'!$AK$11:$AK$40,_xlfn.XLOOKUP($A713&amp;$B713,'OCTUBRE 2'!$BC$11:$BC$40&amp;'OCTUBRE 2'!$BD$11:$BD$40,'OCTUBRE 2'!$CJ$11:$CJ$40,"A")),"")</f>
        <v>0</v>
      </c>
      <c r="FD713" s="384">
        <f t="array" ref="FD713">IFERROR(_xlfn.XLOOKUP($A713&amp;$B713,NOVIEMBRE!$D$11:$D$40&amp;NOVIEMBRE!$E$11:$E$40,NOVIEMBRE!$AK$11:$AK$40,_xlfn.XLOOKUP($A713&amp;$B713,NOVIEMBRE!$BC$11:$BC$40&amp;NOVIEMBRE!$BD$11:$BD$40,NOVIEMBRE!$CJ$11:$CJ$40,"A")),"")</f>
        <v>0</v>
      </c>
      <c r="FE713" s="384">
        <f t="array" ref="FE713">IFERROR(_xlfn.XLOOKUP($A713&amp;$B713,'NOVIEMBRE 2'!$D$11:$D$40&amp;'NOVIEMBRE 2'!$E$11:$E$40,'NOVIEMBRE 2'!$AK$11:$AK$40,_xlfn.XLOOKUP($A713&amp;$B713,'NOVIEMBRE 2'!$BC$11:$BC$40&amp;'NOVIEMBRE 2'!$BD$11:$BD$40,'NOVIEMBRE 2'!$CJ$11:$CJ$40,"A")),"")</f>
        <v>0</v>
      </c>
      <c r="FF713" s="385">
        <f t="array" ref="FF713">IFERROR(_xlfn.XLOOKUP($A713&amp;$B713,DICIEMBRE!$D$11:$D$40&amp;DICIEMBRE!$E$11:$E$40,DICIEMBRE!$AK$11:$AK$40,_xlfn.XLOOKUP($A713&amp;$B713,DICIEMBRE!$BC$11:$BC$40&amp;DICIEMBRE!$BD$11:$BD$40,DICIEMBRE!$CJ$11:$CJ$40,"A")),"")</f>
        <v>0</v>
      </c>
      <c r="FG713" s="386" t="str">
        <f t="shared" si="19"/>
        <v/>
      </c>
      <c r="FH713" s="386" t="str">
        <f t="array" ref="FH713">IF(
 COUNT(DZ713:EH713)=0,
 "-",
 IF(
  COUNT(DZ713:EH713) &lt; COUNTA(DZ713:EH713),
  REPT("🟩", ROUND(COUNT(DZ713:EH713)/COUNTA(DZ713:EH713)*5, 0)) &amp;
  REPT("⬜", 5 - ROUND(COUNT(DZ713:EH713)/COUNTA(DZ713:EH713)*5, 0)),
  IF(
    AVERAGE(IF(DZ713:EH713&lt;&gt;"", DZ713:EH713, )) &gt;= 70, "🟩🟩🟩🟩🟩",
    IF(
      AVERAGE(IF(DZ713:EH713&lt;&gt;"",DZ713:EH713, )) &gt;= 56, "🟨🟨🟨🟨🟨",
      "🟥🟥🟥🟥🟥"
    )
  )
 )
)
</f>
        <v>-</v>
      </c>
    </row>
    <row r="714" ht="15.75" customHeight="1">
      <c r="A714" s="168"/>
      <c r="B714" s="169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1"/>
      <c r="N714" s="172" t="str">
        <f t="shared" si="1"/>
        <v/>
      </c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2" t="str">
        <f t="shared" si="2"/>
        <v/>
      </c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2" t="str">
        <f t="shared" si="3"/>
        <v/>
      </c>
      <c r="AM714" s="173"/>
      <c r="AN714" s="173"/>
      <c r="AO714" s="173"/>
      <c r="AP714" s="173"/>
      <c r="AQ714" s="173"/>
      <c r="AR714" s="173"/>
      <c r="AS714" s="173"/>
      <c r="AT714" s="173"/>
      <c r="AU714" s="173"/>
      <c r="AV714" s="171"/>
      <c r="AW714" s="171"/>
      <c r="AX714" s="172" t="str">
        <f t="shared" si="4"/>
        <v/>
      </c>
      <c r="AY714" s="173"/>
      <c r="AZ714" s="173"/>
      <c r="BA714" s="173"/>
      <c r="BB714" s="173"/>
      <c r="BC714" s="173"/>
      <c r="BD714" s="173"/>
      <c r="BE714" s="173"/>
      <c r="BF714" s="173"/>
      <c r="BG714" s="173"/>
      <c r="BH714" s="173"/>
      <c r="BI714" s="173"/>
      <c r="BJ714" s="172" t="str">
        <f t="shared" si="5"/>
        <v/>
      </c>
      <c r="BK714" s="173"/>
      <c r="BL714" s="173"/>
      <c r="BM714" s="173"/>
      <c r="BN714" s="173"/>
      <c r="BO714" s="173"/>
      <c r="BP714" s="173"/>
      <c r="BQ714" s="173"/>
      <c r="BR714" s="173"/>
      <c r="BS714" s="173"/>
      <c r="BT714" s="173"/>
      <c r="BU714" s="173"/>
      <c r="BV714" s="172" t="str">
        <f t="shared" si="6"/>
        <v/>
      </c>
      <c r="BW714" s="173"/>
      <c r="BX714" s="173"/>
      <c r="BY714" s="173"/>
      <c r="BZ714" s="171"/>
      <c r="CA714" s="171"/>
      <c r="CB714" s="171"/>
      <c r="CC714" s="171"/>
      <c r="CD714" s="171"/>
      <c r="CE714" s="171"/>
      <c r="CF714" s="171"/>
      <c r="CG714" s="171"/>
      <c r="CH714" s="172" t="str">
        <f t="shared" si="7"/>
        <v/>
      </c>
      <c r="CI714" s="171"/>
      <c r="CJ714" s="173"/>
      <c r="CK714" s="173"/>
      <c r="CL714" s="173"/>
      <c r="CM714" s="173"/>
      <c r="CN714" s="171"/>
      <c r="CO714" s="171"/>
      <c r="CP714" s="171"/>
      <c r="CQ714" s="173"/>
      <c r="CR714" s="171"/>
      <c r="CS714" s="171"/>
      <c r="CT714" s="172" t="str">
        <f t="shared" si="8"/>
        <v/>
      </c>
      <c r="CU714" s="172"/>
      <c r="CV714" s="172"/>
      <c r="CW714" s="172"/>
      <c r="CX714" s="172"/>
      <c r="CY714" s="172"/>
      <c r="CZ714" s="172"/>
      <c r="DA714" s="172"/>
      <c r="DB714" s="172"/>
      <c r="DC714" s="172"/>
      <c r="DD714" s="172"/>
      <c r="DE714" s="172"/>
      <c r="DF714" s="172"/>
      <c r="DG714" s="188" t="str">
        <f t="array" ref="DG714">IFERROR(_xlfn.XLOOKUP($A714&amp;B714,MARZO!$D$11:$D$40&amp;MARZO!$E$11:$E$40,MARZO!$AM$11:$AM$40,_xlfn.XLOOKUP($A714&amp;$B714,MARZO!$BC$11:$BC$40&amp;MARZO!$BD$11:$BD$40,MARZO!$CL$11:$CL$40,"A"))/1%,"")</f>
        <v/>
      </c>
      <c r="DH714" s="188" t="str">
        <f t="array" ref="DH714">IFERROR(_xlfn.XLOOKUP($A714&amp;$B714,ABRIL!$D$11:$D$40&amp;ABRIL!$E$11:$E$40,ABRIL!$AM$11:$AM$40,_xlfn.XLOOKUP($A714&amp;$B714,ABRIL!$BC$11:$BC$40&amp;ABRIL!$BD$11:$BD$40,ABRIL!$CL$11:$CL$40,"A"))/1%,"")</f>
        <v/>
      </c>
      <c r="DI714" s="188" t="str">
        <f t="array" ref="DI714">IFERROR(_xlfn.XLOOKUP($A714&amp;$B714,'ABRIL 2'!$D$11:$D$40&amp;'ABRIL 2'!$E$11:$E$40,'ABRIL 2'!$AM$11:$AM$40,_xlfn.XLOOKUP($A714&amp;$B714,'ABRIL 2'!$BC$11:$BC$40&amp;'ABRIL 2'!$BD$11:$BD$40,'ABRIL 2'!$CL$11:$CL$40,"A"))/1%,"")</f>
        <v/>
      </c>
      <c r="DJ714" s="188" t="str">
        <f t="array" ref="DJ714">IFERROR(_xlfn.XLOOKUP($A714&amp;$B714,MAYO!$D$11:$D$40&amp;MAYO!$E$11:$E$40,MAYO!$AM$11:$AM$40,_xlfn.XLOOKUP($A714&amp;$B714,MAYO!$BC$11:$BC$40&amp;MAYO!$BD$11:$BD$40,MAYO!$CL$11:$CL$40,"A"))/1%,"")</f>
        <v/>
      </c>
      <c r="DK714" s="188" t="str">
        <f t="array" ref="DK714">IFERROR(_xlfn.XLOOKUP($A714&amp;$B714,'MAYO 2'!$D$11:$D$40&amp;'MAYO 2'!$E$11:$E$40,'MAYO 2'!$AM$11:$AM$40,_xlfn.XLOOKUP($A714&amp;$B714,'MAYO 2'!$BC$11:$BC$40&amp;'MAYO 2'!$BD$11:$BD$40,'MAYO 2'!$CL$11:$CL$40,"A"))/1%,"")</f>
        <v/>
      </c>
      <c r="DL714" s="188" t="str">
        <f t="array" ref="DL714">IFERROR(_xlfn.XLOOKUP($A714&amp;$B714,JUNIO!$D$11:$D$40&amp;JUNIO!$E$11:$E$40,JUNIO!$AM$11:$AM$40,_xlfn.XLOOKUP($A714&amp;$B714,JUNIO!$BC$11:$BC$40&amp;JUNIO!$BD$11:$BD$40,JUNIO!$CL$11:$CL$40,"A"))/1%,"")</f>
        <v/>
      </c>
      <c r="DM714" s="188" t="str">
        <f t="array" ref="DM714">IFERROR(_xlfn.XLOOKUP($A714&amp;$B714,'JUNIO 2'!$D$11:$D$40&amp;'JUNIO 2'!$E$11:$E$40,'JUNIO 2'!$AM$11:$AM$40,_xlfn.XLOOKUP($A714&amp;$B714,'JUNIO 2'!$BC$11:$BC$40&amp;'JUNIO 2'!$BD$11:$BD$40,'JUNIO 2'!$CL$11:$CL$40,"A"))/1%,"")</f>
        <v/>
      </c>
      <c r="DN714" s="188" t="str">
        <f t="array" ref="DN714">IFERROR(_xlfn.XLOOKUP($A714&amp;$B714,JULIO!$D$11:$D$40&amp;JULIO!$E$11:$E$40,JULIO!$AM$11:$AM$40,_xlfn.XLOOKUP($A714&amp;$B714,JULIO!$BC$11:$BC$40&amp;JULIO!$BD$11:$BD$40,JULIO!$CL$11:$CL$40,"A"))/1%,"")</f>
        <v/>
      </c>
      <c r="DO714" s="188" t="str">
        <f t="array" ref="DO714">IFERROR(_xlfn.XLOOKUP($A714&amp;$B714,'JULIO 2'!$D$11:$D$40&amp;'JULIO 2'!$E$11:$E$40,'JULIO 2'!$AM$11:$AM$40,_xlfn.XLOOKUP($A714&amp;$B714,'JULIO 2'!$BC$11:$BC$40&amp;'JULIO 2'!$BD$11:$BD$40,'JULIO 2'!$CL$11:$CL$40,"A"))/1%,"")</f>
        <v/>
      </c>
      <c r="DP714" s="188" t="str">
        <f t="array" ref="DP714">IFERROR(_xlfn.XLOOKUP($A714&amp;$B714,AGOSTO!$D$11:$D$40&amp;AGOSTO!$E$11:$E$40,AGOSTO!$AM$11:$AM$40,_xlfn.XLOOKUP($A714&amp;$B714,AGOSTO!$BC$11:$BC$40&amp;AGOSTO!$BD$11:$BD$40,AGOSTO!$CL$11:$CL$40,"A"))/1%,"")</f>
        <v/>
      </c>
      <c r="DQ714" s="188" t="str">
        <f t="array" ref="DQ714">IFERROR(_xlfn.XLOOKUP($A714&amp;$B714,'AGOSTO 2'!$D$11:$D$40&amp;'AGOSTO 2'!$E$11:$E$40,'AGOSTO 2'!$AM$11:$AM$40,_xlfn.XLOOKUP($A714&amp;$B714,'AGOSTO 2'!$BC$11:$BC$40&amp;'AGOSTO 2'!$BD$11:$BD$40,'AGOSTO 2'!$CL$11:$CL$40,"A"))/1%,"")</f>
        <v/>
      </c>
      <c r="DR714" s="188" t="str">
        <f t="array" ref="DR714">IFERROR(_xlfn.XLOOKUP($A714&amp;$B714,SEPTIEMBRE!$D$11:$D$40&amp;SEPTIEMBRE!$E$11:$E$40,SEPTIEMBRE!$AM$11:$AM$40,_xlfn.XLOOKUP($A714&amp;$B714,SEPTIEMBRE!$BC$11:$BC$40&amp;SEPTIEMBRE!$BD$11:$BD$40,SEPTIEMBRE!$CL$11:$CL$40,"A"))/1%,"")</f>
        <v/>
      </c>
      <c r="DS714" s="188" t="str">
        <f t="array" ref="DS714">IFERROR(_xlfn.XLOOKUP($A714&amp;$B714,'SEPTIEMBRE 2'!$D$11:$D$40&amp;'SEPTIEMBRE 2'!$E$11:$E$40,'SEPTIEMBRE 2'!$AM$11:$AM$40,_xlfn.XLOOKUP($A714&amp;$B714,'SEPTIEMBRE 2'!$BC$11:$BC$40&amp;'SEPTIEMBRE 2'!$BD$11:$BD$40,'SEPTIEMBRE 2'!$CL$11:$CL$40,"A"))/1%,"")</f>
        <v/>
      </c>
      <c r="DT714" s="188" t="str">
        <f t="array" ref="DT714">IFERROR(_xlfn.XLOOKUP($A714&amp;$B714,'SEPTIEMBRE 3'!$D$11:$D$40&amp;'SEPTIEMBRE 3'!$E$11:$E$40,'SEPTIEMBRE 3'!$AM$11:$AM$40,_xlfn.XLOOKUP($A714&amp;$B714,'SEPTIEMBRE 3'!$BC$11:$BC$40&amp;'SEPTIEMBRE 3'!$BD$11:$BD$40,'SEPTIEMBRE 3'!$CL$11:$CL$40,"A"))/1%,"")</f>
        <v/>
      </c>
      <c r="DU714" s="188" t="str">
        <f t="array" ref="DU714">IFERROR(_xlfn.XLOOKUP($A714&amp;$B714,OCTUBRE!$D$11:$D$40&amp;OCTUBRE!$E$11:$E$40,OCTUBRE!$AM$11:$AM$40,_xlfn.XLOOKUP($A714&amp;$B714,OCTUBRE!$BC$11:$BC$40&amp;OCTUBRE!$BD$11:$BD$40,OCTUBRE!$CL$11:$CL$40,"A"))/1%,"")</f>
        <v/>
      </c>
      <c r="DV714" s="188" t="str">
        <f t="array" ref="DV714">IFERROR(_xlfn.XLOOKUP($A714&amp;$B714,'OCTUBRE 2'!$D$11:$D$40&amp;'OCTUBRE 2'!$E$11:$E$40,'OCTUBRE 2'!$AM$11:$AM$40,_xlfn.XLOOKUP($A714&amp;$B714,'OCTUBRE 2'!$BC$11:$BC$40&amp;'OCTUBRE 2'!$BD$11:$BD$40,'OCTUBRE 2'!$CL$11:$CL$40,"A"))/1%,"")</f>
        <v/>
      </c>
      <c r="DW714" s="188" t="str">
        <f t="array" ref="DW714">IFERROR(_xlfn.XLOOKUP($A714&amp;$B714,NOVIEMBRE!$D$11:$D$40&amp;NOVIEMBRE!$E$11:$E$40,NOVIEMBRE!$AM$11:$AM$40,_xlfn.XLOOKUP($A714&amp;$B714,NOVIEMBRE!$BC$11:$BC$40&amp;NOVIEMBRE!$BD$11:$BD$40,NOVIEMBRE!$CL$11:$CL$40,"A"))/1%,"")</f>
        <v/>
      </c>
      <c r="DX714" s="188" t="str">
        <f t="array" ref="DX714">IFERROR(_xlfn.XLOOKUP($A714&amp;$B714,'NOVIEMBRE 2'!$D$11:$D$40&amp;'NOVIEMBRE 2'!$E$11:$E$40,'NOVIEMBRE 2'!$AM$11:$AM$40,_xlfn.XLOOKUP($A714&amp;$B714,'NOVIEMBRE 2'!$BC$11:$BC$40&amp;'NOVIEMBRE 2'!$BD$11:$BD$40,'NOVIEMBRE 2'!$CL$11:$CL$40,"A"))/1%,"")</f>
        <v/>
      </c>
      <c r="DY714" s="188" t="str">
        <f t="array" ref="DY714">IFERROR(_xlfn.XLOOKUP($A714&amp;$B714,DICIEMBRE!$D$11:$D$40&amp;DICIEMBRE!$E$11:$E$40,DICIEMBRE!$AM$11:$AM$40,_xlfn.XLOOKUP($A714&amp;$B714,DICIEMBRE!$BC$11:$BC$40&amp;DICIEMBRE!$BD$11:$BD$40,DICIEMBRE!$CL$11:$CL$40,"A"))/1%,"")</f>
        <v/>
      </c>
      <c r="DZ714" s="381" t="str">
        <f t="shared" si="9"/>
        <v>-</v>
      </c>
      <c r="EA714" s="381" t="str">
        <f t="shared" si="10"/>
        <v>-</v>
      </c>
      <c r="EB714" s="381" t="str">
        <f t="shared" si="11"/>
        <v>-</v>
      </c>
      <c r="EC714" s="381" t="str">
        <f t="shared" si="12"/>
        <v>-</v>
      </c>
      <c r="ED714" s="381" t="str">
        <f t="shared" si="13"/>
        <v>-</v>
      </c>
      <c r="EE714" s="381" t="str">
        <f t="shared" si="14"/>
        <v>-</v>
      </c>
      <c r="EF714" s="381" t="str">
        <f t="shared" si="15"/>
        <v>-</v>
      </c>
      <c r="EG714" s="381" t="str">
        <f t="shared" si="16"/>
        <v>-</v>
      </c>
      <c r="EH714" s="381" t="str">
        <f t="shared" si="17"/>
        <v>-</v>
      </c>
      <c r="EI714" s="188" t="str">
        <f t="shared" si="18"/>
        <v/>
      </c>
      <c r="EJ714" s="382"/>
      <c r="EK714" s="382"/>
      <c r="EL714" s="383"/>
      <c r="EM714" s="21"/>
      <c r="EN714" s="384">
        <f t="array" ref="EN714">IFERROR(_xlfn.XLOOKUP($A714&amp;$B714,MARZO!$D$11:$D$40&amp;MARZO!$E$11:$E$40,MARZO!$AK$11:$AK$40,_xlfn.XLOOKUP($A714&amp;$B714,MARZO!$BC$11:$BC$40&amp;MARZO!$BD$11:$BD$40,MARZO!$CJ$11:$CJ$40,"A")),"")</f>
        <v>0</v>
      </c>
      <c r="EO714" s="384">
        <f t="array" ref="EO714">IFERROR(_xlfn.XLOOKUP($A714&amp;$B714,ABRIL!$D$11:$D$40&amp;ABRIL!$E$11:$E$40,ABRIL!$AK$11:$AK$40,_xlfn.XLOOKUP($A714&amp;$B714,ABRIL!$BC$11:$BC$40&amp;ABRIL!$BD$11:$BD$40,ABRIL!$CJ$11:$CJ$40,"A")),"")</f>
        <v>0</v>
      </c>
      <c r="EP714" s="384">
        <f t="array" ref="EP714">IFERROR(_xlfn.XLOOKUP($A714&amp;$B714,'ABRIL 2'!$D$11:$D$40&amp;'ABRIL 2'!$E$11:$E$40,'ABRIL 2'!$AK$11:$AK$40,_xlfn.XLOOKUP($A714&amp;$B714,'ABRIL 2'!$BC$11:$BC$40&amp;'ABRIL 2'!$BD$11:$BD$40,'ABRIL 2'!$CJ$11:$CJ$40,"A")),"")</f>
        <v>0</v>
      </c>
      <c r="EQ714" s="384">
        <f t="array" ref="EQ714">IFERROR(_xlfn.XLOOKUP($A714&amp;$B714,MAYO!$D$11:$D$40&amp;MAYO!$E$11:$E$40,MAYO!$AK$11:$AK$40,_xlfn.XLOOKUP($A714&amp;$B714,MAYO!$BC$11:$BC$40&amp;MAYO!$BD$11:$BD$40,MAYO!$CJ$11:$CJ$40,"A")),"")</f>
        <v>0</v>
      </c>
      <c r="ER714" s="384">
        <f t="array" ref="ER714">IFERROR(_xlfn.XLOOKUP($A714&amp;$B714,'MAYO 2'!$D$11:$D$40&amp;'MAYO 2'!$E$11:$E$40,'MAYO 2'!$AK$11:$AK$40,_xlfn.XLOOKUP($A714&amp;$B714,'MAYO 2'!$BC$11:$BC$40&amp;'MAYO 2'!$BD$11:$BD$40,'MAYO 2'!$CJ$11:$CJ$40,"A")),"")</f>
        <v>0</v>
      </c>
      <c r="ES714" s="384">
        <f t="array" ref="ES714">IFERROR(_xlfn.XLOOKUP($A714&amp;$B714,JUNIO!$D$11:$D$40&amp;JUNIO!$E$11:$E$40,JUNIO!$AK$11:$AK$40,_xlfn.XLOOKUP($A714&amp;$B714,JUNIO!$BC$11:$BC$40&amp;JUNIO!$BD$11:$BD$40,JUNIO!$CJ$11:$CJ$40,"A")),"")</f>
        <v>0</v>
      </c>
      <c r="ET714" s="384">
        <f t="array" ref="ET714">IFERROR(_xlfn.XLOOKUP($A714&amp;$B714,'JUNIO 2'!$D$11:$D$40&amp;'JUNIO 2'!$E$11:$E$40,'JUNIO 2'!$AK$11:$AK$40,_xlfn.XLOOKUP($A714&amp;$B714,'JUNIO 2'!$BC$11:$BC$40&amp;'JUNIO 2'!$BD$11:$BD$40,'JUNIO 2'!$CJ$11:$CJ$40,"A")),"")</f>
        <v>0</v>
      </c>
      <c r="EU714" s="384">
        <f t="array" ref="EU714">IFERROR(_xlfn.XLOOKUP($A714&amp;$B714,JULIO!$D$11:$D$40&amp;JULIO!$E$11:$E$40,JULIO!$AK$11:$AK$40,_xlfn.XLOOKUP($A714&amp;$B714,JULIO!$BC$11:$BC$40&amp;JULIO!$BD$11:$BD$40,JULIO!$CJ$11:$CJ$40,"A")),"")</f>
        <v>0</v>
      </c>
      <c r="EV714" s="384">
        <f t="array" ref="EV714">IFERROR(_xlfn.XLOOKUP($A714&amp;$B714,'JULIO 2'!$D$11:$D$40&amp;'JULIO 2'!$E$11:$E$40,'JULIO 2'!$AK$11:$AK$40,_xlfn.XLOOKUP($A714&amp;$B714,'JULIO 2'!$BC$11:$BC$40&amp;'JULIO 2'!$BD$11:$BD$40,'JULIO 2'!$CJ$11:$CJ$40,"A")),"")</f>
        <v>0</v>
      </c>
      <c r="EW714" s="384">
        <f t="array" ref="EW714">IFERROR(_xlfn.XLOOKUP($A714&amp;$B714,AGOSTO!$D$11:$D$40&amp;AGOSTO!$E$11:$E$40,AGOSTO!$AK$11:$AK$40,_xlfn.XLOOKUP($A714&amp;$B714,AGOSTO!$BC$11:$BC$40&amp;AGOSTO!$BD$11:$BD$40,AGOSTO!$CJ$11:$CJ$40,"A")),"")</f>
        <v>0</v>
      </c>
      <c r="EX714" s="384">
        <f t="array" ref="EX714">IFERROR(_xlfn.XLOOKUP($A714&amp;$B714,'AGOSTO 2'!$D$11:$D$40&amp;'AGOSTO 2'!$E$11:$E$40,'AGOSTO 2'!$AK$11:$AK$40,_xlfn.XLOOKUP($A714&amp;$B714,'AGOSTO 2'!$BC$11:$BC$40&amp;'AGOSTO 2'!$BD$11:$BD$40,'AGOSTO 2'!$CJ$11:$CJ$40,"A")),"")</f>
        <v>0</v>
      </c>
      <c r="EY714" s="384">
        <f t="array" ref="EY714">IFERROR(_xlfn.XLOOKUP($A714&amp;$B714,SEPTIEMBRE!$D$11:$D$40&amp;SEPTIEMBRE!$E$11:$E$40,SEPTIEMBRE!$AK$11:$AK$40,_xlfn.XLOOKUP($A714&amp;$B714,SEPTIEMBRE!$BC$11:$BC$40&amp;SEPTIEMBRE!$BD$11:$BD$40,SEPTIEMBRE!$CJ$11:$CJ$40,"A")),"")</f>
        <v>0</v>
      </c>
      <c r="EZ714" s="384">
        <f t="array" ref="EZ714">IFERROR(_xlfn.XLOOKUP($A714&amp;$B714,'SEPTIEMBRE 2'!$D$11:$D$40&amp;'SEPTIEMBRE 2'!$E$11:$E$40,'SEPTIEMBRE 2'!$AK$11:$AK$40,_xlfn.XLOOKUP($A714&amp;$B714,'SEPTIEMBRE 2'!$BC$11:$BC$40&amp;'SEPTIEMBRE 2'!$BD$11:$BD$40,'SEPTIEMBRE 2'!$CJ$11:$CJ$40,"A")),"")</f>
        <v>0</v>
      </c>
      <c r="FA714" s="384">
        <f t="array" ref="FA714">IFERROR(_xlfn.XLOOKUP($A714&amp;$B714,'SEPTIEMBRE 3'!$D$11:$D$40&amp;'SEPTIEMBRE 3'!$E$11:$E$40,'SEPTIEMBRE 3'!$AK$11:$AK$40,_xlfn.XLOOKUP($A714&amp;$B714,'SEPTIEMBRE 3'!$BC$11:$BC$40&amp;'SEPTIEMBRE 3'!$BD$11:$BD$40,'SEPTIEMBRE 3'!$CJ$11:$CJ$40,"A")),"")</f>
        <v>0</v>
      </c>
      <c r="FB714" s="384">
        <f t="array" ref="FB714">IFERROR(_xlfn.XLOOKUP($A714&amp;$B714,OCTUBRE!$D$11:$D$40&amp;OCTUBRE!$E$11:$E$40,OCTUBRE!$AK$11:$AK$40,_xlfn.XLOOKUP($A714&amp;$B714,OCTUBRE!$BC$11:$BC$40&amp;OCTUBRE!$BD$11:$BD$40,OCTUBRE!$CJ$11:$CJ$40,"A")),"")</f>
        <v>0</v>
      </c>
      <c r="FC714" s="384">
        <f t="array" ref="FC714">IFERROR(_xlfn.XLOOKUP($A714&amp;$B714,'OCTUBRE 2'!$D$11:$D$40&amp;'OCTUBRE 2'!$E$11:$E$40,'OCTUBRE 2'!$AK$11:$AK$40,_xlfn.XLOOKUP($A714&amp;$B714,'OCTUBRE 2'!$BC$11:$BC$40&amp;'OCTUBRE 2'!$BD$11:$BD$40,'OCTUBRE 2'!$CJ$11:$CJ$40,"A")),"")</f>
        <v>0</v>
      </c>
      <c r="FD714" s="384">
        <f t="array" ref="FD714">IFERROR(_xlfn.XLOOKUP($A714&amp;$B714,NOVIEMBRE!$D$11:$D$40&amp;NOVIEMBRE!$E$11:$E$40,NOVIEMBRE!$AK$11:$AK$40,_xlfn.XLOOKUP($A714&amp;$B714,NOVIEMBRE!$BC$11:$BC$40&amp;NOVIEMBRE!$BD$11:$BD$40,NOVIEMBRE!$CJ$11:$CJ$40,"A")),"")</f>
        <v>0</v>
      </c>
      <c r="FE714" s="384">
        <f t="array" ref="FE714">IFERROR(_xlfn.XLOOKUP($A714&amp;$B714,'NOVIEMBRE 2'!$D$11:$D$40&amp;'NOVIEMBRE 2'!$E$11:$E$40,'NOVIEMBRE 2'!$AK$11:$AK$40,_xlfn.XLOOKUP($A714&amp;$B714,'NOVIEMBRE 2'!$BC$11:$BC$40&amp;'NOVIEMBRE 2'!$BD$11:$BD$40,'NOVIEMBRE 2'!$CJ$11:$CJ$40,"A")),"")</f>
        <v>0</v>
      </c>
      <c r="FF714" s="385">
        <f t="array" ref="FF714">IFERROR(_xlfn.XLOOKUP($A714&amp;$B714,DICIEMBRE!$D$11:$D$40&amp;DICIEMBRE!$E$11:$E$40,DICIEMBRE!$AK$11:$AK$40,_xlfn.XLOOKUP($A714&amp;$B714,DICIEMBRE!$BC$11:$BC$40&amp;DICIEMBRE!$BD$11:$BD$40,DICIEMBRE!$CJ$11:$CJ$40,"A")),"")</f>
        <v>0</v>
      </c>
      <c r="FG714" s="386" t="str">
        <f t="shared" si="19"/>
        <v/>
      </c>
      <c r="FH714" s="386" t="str">
        <f t="array" ref="FH714">IF(
 COUNT(DZ714:EH714)=0,
 "-",
 IF(
  COUNT(DZ714:EH714) &lt; COUNTA(DZ714:EH714),
  REPT("🟩", ROUND(COUNT(DZ714:EH714)/COUNTA(DZ714:EH714)*5, 0)) &amp;
  REPT("⬜", 5 - ROUND(COUNT(DZ714:EH714)/COUNTA(DZ714:EH714)*5, 0)),
  IF(
    AVERAGE(IF(DZ714:EH714&lt;&gt;"", DZ714:EH714, )) &gt;= 70, "🟩🟩🟩🟩🟩",
    IF(
      AVERAGE(IF(DZ714:EH714&lt;&gt;"",DZ714:EH714, )) &gt;= 56, "🟨🟨🟨🟨🟨",
      "🟥🟥🟥🟥🟥"
    )
  )
 )
)
</f>
        <v>-</v>
      </c>
    </row>
    <row r="715" ht="15.75" customHeight="1">
      <c r="A715" s="168"/>
      <c r="B715" s="169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1"/>
      <c r="N715" s="172" t="str">
        <f t="shared" si="1"/>
        <v/>
      </c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2" t="str">
        <f t="shared" si="2"/>
        <v/>
      </c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2" t="str">
        <f t="shared" si="3"/>
        <v/>
      </c>
      <c r="AM715" s="173"/>
      <c r="AN715" s="173"/>
      <c r="AO715" s="173"/>
      <c r="AP715" s="173"/>
      <c r="AQ715" s="173"/>
      <c r="AR715" s="173"/>
      <c r="AS715" s="173"/>
      <c r="AT715" s="173"/>
      <c r="AU715" s="173"/>
      <c r="AV715" s="171"/>
      <c r="AW715" s="171"/>
      <c r="AX715" s="172" t="str">
        <f t="shared" si="4"/>
        <v/>
      </c>
      <c r="AY715" s="173"/>
      <c r="AZ715" s="173"/>
      <c r="BA715" s="173"/>
      <c r="BB715" s="173"/>
      <c r="BC715" s="173"/>
      <c r="BD715" s="173"/>
      <c r="BE715" s="173"/>
      <c r="BF715" s="173"/>
      <c r="BG715" s="173"/>
      <c r="BH715" s="173"/>
      <c r="BI715" s="173"/>
      <c r="BJ715" s="172" t="str">
        <f t="shared" si="5"/>
        <v/>
      </c>
      <c r="BK715" s="173"/>
      <c r="BL715" s="173"/>
      <c r="BM715" s="173"/>
      <c r="BN715" s="173"/>
      <c r="BO715" s="173"/>
      <c r="BP715" s="173"/>
      <c r="BQ715" s="173"/>
      <c r="BR715" s="173"/>
      <c r="BS715" s="173"/>
      <c r="BT715" s="173"/>
      <c r="BU715" s="173"/>
      <c r="BV715" s="172" t="str">
        <f t="shared" si="6"/>
        <v/>
      </c>
      <c r="BW715" s="173"/>
      <c r="BX715" s="173"/>
      <c r="BY715" s="173"/>
      <c r="BZ715" s="171"/>
      <c r="CA715" s="171"/>
      <c r="CB715" s="171"/>
      <c r="CC715" s="171"/>
      <c r="CD715" s="171"/>
      <c r="CE715" s="171"/>
      <c r="CF715" s="171"/>
      <c r="CG715" s="171"/>
      <c r="CH715" s="172" t="str">
        <f t="shared" si="7"/>
        <v/>
      </c>
      <c r="CI715" s="171"/>
      <c r="CJ715" s="173"/>
      <c r="CK715" s="173"/>
      <c r="CL715" s="173"/>
      <c r="CM715" s="173"/>
      <c r="CN715" s="171"/>
      <c r="CO715" s="171"/>
      <c r="CP715" s="171"/>
      <c r="CQ715" s="173"/>
      <c r="CR715" s="171"/>
      <c r="CS715" s="171"/>
      <c r="CT715" s="172" t="str">
        <f t="shared" si="8"/>
        <v/>
      </c>
      <c r="CU715" s="172"/>
      <c r="CV715" s="172"/>
      <c r="CW715" s="172"/>
      <c r="CX715" s="172"/>
      <c r="CY715" s="172"/>
      <c r="CZ715" s="172"/>
      <c r="DA715" s="172"/>
      <c r="DB715" s="172"/>
      <c r="DC715" s="172"/>
      <c r="DD715" s="172"/>
      <c r="DE715" s="172"/>
      <c r="DF715" s="172"/>
      <c r="DG715" s="188" t="str">
        <f t="array" ref="DG715">IFERROR(_xlfn.XLOOKUP($A715&amp;B715,MARZO!$D$11:$D$40&amp;MARZO!$E$11:$E$40,MARZO!$AM$11:$AM$40,_xlfn.XLOOKUP($A715&amp;$B715,MARZO!$BC$11:$BC$40&amp;MARZO!$BD$11:$BD$40,MARZO!$CL$11:$CL$40,"A"))/1%,"")</f>
        <v/>
      </c>
      <c r="DH715" s="188" t="str">
        <f t="array" ref="DH715">IFERROR(_xlfn.XLOOKUP($A715&amp;$B715,ABRIL!$D$11:$D$40&amp;ABRIL!$E$11:$E$40,ABRIL!$AM$11:$AM$40,_xlfn.XLOOKUP($A715&amp;$B715,ABRIL!$BC$11:$BC$40&amp;ABRIL!$BD$11:$BD$40,ABRIL!$CL$11:$CL$40,"A"))/1%,"")</f>
        <v/>
      </c>
      <c r="DI715" s="188" t="str">
        <f t="array" ref="DI715">IFERROR(_xlfn.XLOOKUP($A715&amp;$B715,'ABRIL 2'!$D$11:$D$40&amp;'ABRIL 2'!$E$11:$E$40,'ABRIL 2'!$AM$11:$AM$40,_xlfn.XLOOKUP($A715&amp;$B715,'ABRIL 2'!$BC$11:$BC$40&amp;'ABRIL 2'!$BD$11:$BD$40,'ABRIL 2'!$CL$11:$CL$40,"A"))/1%,"")</f>
        <v/>
      </c>
      <c r="DJ715" s="188" t="str">
        <f t="array" ref="DJ715">IFERROR(_xlfn.XLOOKUP($A715&amp;$B715,MAYO!$D$11:$D$40&amp;MAYO!$E$11:$E$40,MAYO!$AM$11:$AM$40,_xlfn.XLOOKUP($A715&amp;$B715,MAYO!$BC$11:$BC$40&amp;MAYO!$BD$11:$BD$40,MAYO!$CL$11:$CL$40,"A"))/1%,"")</f>
        <v/>
      </c>
      <c r="DK715" s="188" t="str">
        <f t="array" ref="DK715">IFERROR(_xlfn.XLOOKUP($A715&amp;$B715,'MAYO 2'!$D$11:$D$40&amp;'MAYO 2'!$E$11:$E$40,'MAYO 2'!$AM$11:$AM$40,_xlfn.XLOOKUP($A715&amp;$B715,'MAYO 2'!$BC$11:$BC$40&amp;'MAYO 2'!$BD$11:$BD$40,'MAYO 2'!$CL$11:$CL$40,"A"))/1%,"")</f>
        <v/>
      </c>
      <c r="DL715" s="188" t="str">
        <f t="array" ref="DL715">IFERROR(_xlfn.XLOOKUP($A715&amp;$B715,JUNIO!$D$11:$D$40&amp;JUNIO!$E$11:$E$40,JUNIO!$AM$11:$AM$40,_xlfn.XLOOKUP($A715&amp;$B715,JUNIO!$BC$11:$BC$40&amp;JUNIO!$BD$11:$BD$40,JUNIO!$CL$11:$CL$40,"A"))/1%,"")</f>
        <v/>
      </c>
      <c r="DM715" s="188" t="str">
        <f t="array" ref="DM715">IFERROR(_xlfn.XLOOKUP($A715&amp;$B715,'JUNIO 2'!$D$11:$D$40&amp;'JUNIO 2'!$E$11:$E$40,'JUNIO 2'!$AM$11:$AM$40,_xlfn.XLOOKUP($A715&amp;$B715,'JUNIO 2'!$BC$11:$BC$40&amp;'JUNIO 2'!$BD$11:$BD$40,'JUNIO 2'!$CL$11:$CL$40,"A"))/1%,"")</f>
        <v/>
      </c>
      <c r="DN715" s="188" t="str">
        <f t="array" ref="DN715">IFERROR(_xlfn.XLOOKUP($A715&amp;$B715,JULIO!$D$11:$D$40&amp;JULIO!$E$11:$E$40,JULIO!$AM$11:$AM$40,_xlfn.XLOOKUP($A715&amp;$B715,JULIO!$BC$11:$BC$40&amp;JULIO!$BD$11:$BD$40,JULIO!$CL$11:$CL$40,"A"))/1%,"")</f>
        <v/>
      </c>
      <c r="DO715" s="188" t="str">
        <f t="array" ref="DO715">IFERROR(_xlfn.XLOOKUP($A715&amp;$B715,'JULIO 2'!$D$11:$D$40&amp;'JULIO 2'!$E$11:$E$40,'JULIO 2'!$AM$11:$AM$40,_xlfn.XLOOKUP($A715&amp;$B715,'JULIO 2'!$BC$11:$BC$40&amp;'JULIO 2'!$BD$11:$BD$40,'JULIO 2'!$CL$11:$CL$40,"A"))/1%,"")</f>
        <v/>
      </c>
      <c r="DP715" s="188" t="str">
        <f t="array" ref="DP715">IFERROR(_xlfn.XLOOKUP($A715&amp;$B715,AGOSTO!$D$11:$D$40&amp;AGOSTO!$E$11:$E$40,AGOSTO!$AM$11:$AM$40,_xlfn.XLOOKUP($A715&amp;$B715,AGOSTO!$BC$11:$BC$40&amp;AGOSTO!$BD$11:$BD$40,AGOSTO!$CL$11:$CL$40,"A"))/1%,"")</f>
        <v/>
      </c>
      <c r="DQ715" s="188" t="str">
        <f t="array" ref="DQ715">IFERROR(_xlfn.XLOOKUP($A715&amp;$B715,'AGOSTO 2'!$D$11:$D$40&amp;'AGOSTO 2'!$E$11:$E$40,'AGOSTO 2'!$AM$11:$AM$40,_xlfn.XLOOKUP($A715&amp;$B715,'AGOSTO 2'!$BC$11:$BC$40&amp;'AGOSTO 2'!$BD$11:$BD$40,'AGOSTO 2'!$CL$11:$CL$40,"A"))/1%,"")</f>
        <v/>
      </c>
      <c r="DR715" s="188" t="str">
        <f t="array" ref="DR715">IFERROR(_xlfn.XLOOKUP($A715&amp;$B715,SEPTIEMBRE!$D$11:$D$40&amp;SEPTIEMBRE!$E$11:$E$40,SEPTIEMBRE!$AM$11:$AM$40,_xlfn.XLOOKUP($A715&amp;$B715,SEPTIEMBRE!$BC$11:$BC$40&amp;SEPTIEMBRE!$BD$11:$BD$40,SEPTIEMBRE!$CL$11:$CL$40,"A"))/1%,"")</f>
        <v/>
      </c>
      <c r="DS715" s="188" t="str">
        <f t="array" ref="DS715">IFERROR(_xlfn.XLOOKUP($A715&amp;$B715,'SEPTIEMBRE 2'!$D$11:$D$40&amp;'SEPTIEMBRE 2'!$E$11:$E$40,'SEPTIEMBRE 2'!$AM$11:$AM$40,_xlfn.XLOOKUP($A715&amp;$B715,'SEPTIEMBRE 2'!$BC$11:$BC$40&amp;'SEPTIEMBRE 2'!$BD$11:$BD$40,'SEPTIEMBRE 2'!$CL$11:$CL$40,"A"))/1%,"")</f>
        <v/>
      </c>
      <c r="DT715" s="188" t="str">
        <f t="array" ref="DT715">IFERROR(_xlfn.XLOOKUP($A715&amp;$B715,'SEPTIEMBRE 3'!$D$11:$D$40&amp;'SEPTIEMBRE 3'!$E$11:$E$40,'SEPTIEMBRE 3'!$AM$11:$AM$40,_xlfn.XLOOKUP($A715&amp;$B715,'SEPTIEMBRE 3'!$BC$11:$BC$40&amp;'SEPTIEMBRE 3'!$BD$11:$BD$40,'SEPTIEMBRE 3'!$CL$11:$CL$40,"A"))/1%,"")</f>
        <v/>
      </c>
      <c r="DU715" s="188" t="str">
        <f t="array" ref="DU715">IFERROR(_xlfn.XLOOKUP($A715&amp;$B715,OCTUBRE!$D$11:$D$40&amp;OCTUBRE!$E$11:$E$40,OCTUBRE!$AM$11:$AM$40,_xlfn.XLOOKUP($A715&amp;$B715,OCTUBRE!$BC$11:$BC$40&amp;OCTUBRE!$BD$11:$BD$40,OCTUBRE!$CL$11:$CL$40,"A"))/1%,"")</f>
        <v/>
      </c>
      <c r="DV715" s="188" t="str">
        <f t="array" ref="DV715">IFERROR(_xlfn.XLOOKUP($A715&amp;$B715,'OCTUBRE 2'!$D$11:$D$40&amp;'OCTUBRE 2'!$E$11:$E$40,'OCTUBRE 2'!$AM$11:$AM$40,_xlfn.XLOOKUP($A715&amp;$B715,'OCTUBRE 2'!$BC$11:$BC$40&amp;'OCTUBRE 2'!$BD$11:$BD$40,'OCTUBRE 2'!$CL$11:$CL$40,"A"))/1%,"")</f>
        <v/>
      </c>
      <c r="DW715" s="188" t="str">
        <f t="array" ref="DW715">IFERROR(_xlfn.XLOOKUP($A715&amp;$B715,NOVIEMBRE!$D$11:$D$40&amp;NOVIEMBRE!$E$11:$E$40,NOVIEMBRE!$AM$11:$AM$40,_xlfn.XLOOKUP($A715&amp;$B715,NOVIEMBRE!$BC$11:$BC$40&amp;NOVIEMBRE!$BD$11:$BD$40,NOVIEMBRE!$CL$11:$CL$40,"A"))/1%,"")</f>
        <v/>
      </c>
      <c r="DX715" s="188" t="str">
        <f t="array" ref="DX715">IFERROR(_xlfn.XLOOKUP($A715&amp;$B715,'NOVIEMBRE 2'!$D$11:$D$40&amp;'NOVIEMBRE 2'!$E$11:$E$40,'NOVIEMBRE 2'!$AM$11:$AM$40,_xlfn.XLOOKUP($A715&amp;$B715,'NOVIEMBRE 2'!$BC$11:$BC$40&amp;'NOVIEMBRE 2'!$BD$11:$BD$40,'NOVIEMBRE 2'!$CL$11:$CL$40,"A"))/1%,"")</f>
        <v/>
      </c>
      <c r="DY715" s="188" t="str">
        <f t="array" ref="DY715">IFERROR(_xlfn.XLOOKUP($A715&amp;$B715,DICIEMBRE!$D$11:$D$40&amp;DICIEMBRE!$E$11:$E$40,DICIEMBRE!$AM$11:$AM$40,_xlfn.XLOOKUP($A715&amp;$B715,DICIEMBRE!$BC$11:$BC$40&amp;DICIEMBRE!$BD$11:$BD$40,DICIEMBRE!$CL$11:$CL$40,"A"))/1%,"")</f>
        <v/>
      </c>
      <c r="DZ715" s="381" t="str">
        <f t="shared" si="9"/>
        <v>-</v>
      </c>
      <c r="EA715" s="381" t="str">
        <f t="shared" si="10"/>
        <v>-</v>
      </c>
      <c r="EB715" s="381" t="str">
        <f t="shared" si="11"/>
        <v>-</v>
      </c>
      <c r="EC715" s="381" t="str">
        <f t="shared" si="12"/>
        <v>-</v>
      </c>
      <c r="ED715" s="381" t="str">
        <f t="shared" si="13"/>
        <v>-</v>
      </c>
      <c r="EE715" s="381" t="str">
        <f t="shared" si="14"/>
        <v>-</v>
      </c>
      <c r="EF715" s="381" t="str">
        <f t="shared" si="15"/>
        <v>-</v>
      </c>
      <c r="EG715" s="381" t="str">
        <f t="shared" si="16"/>
        <v>-</v>
      </c>
      <c r="EH715" s="381" t="str">
        <f t="shared" si="17"/>
        <v>-</v>
      </c>
      <c r="EI715" s="188" t="str">
        <f t="shared" si="18"/>
        <v/>
      </c>
      <c r="EJ715" s="382"/>
      <c r="EK715" s="382"/>
      <c r="EL715" s="383"/>
      <c r="EM715" s="21"/>
      <c r="EN715" s="384">
        <f t="array" ref="EN715">IFERROR(_xlfn.XLOOKUP($A715&amp;$B715,MARZO!$D$11:$D$40&amp;MARZO!$E$11:$E$40,MARZO!$AK$11:$AK$40,_xlfn.XLOOKUP($A715&amp;$B715,MARZO!$BC$11:$BC$40&amp;MARZO!$BD$11:$BD$40,MARZO!$CJ$11:$CJ$40,"A")),"")</f>
        <v>0</v>
      </c>
      <c r="EO715" s="384">
        <f t="array" ref="EO715">IFERROR(_xlfn.XLOOKUP($A715&amp;$B715,ABRIL!$D$11:$D$40&amp;ABRIL!$E$11:$E$40,ABRIL!$AK$11:$AK$40,_xlfn.XLOOKUP($A715&amp;$B715,ABRIL!$BC$11:$BC$40&amp;ABRIL!$BD$11:$BD$40,ABRIL!$CJ$11:$CJ$40,"A")),"")</f>
        <v>0</v>
      </c>
      <c r="EP715" s="384">
        <f t="array" ref="EP715">IFERROR(_xlfn.XLOOKUP($A715&amp;$B715,'ABRIL 2'!$D$11:$D$40&amp;'ABRIL 2'!$E$11:$E$40,'ABRIL 2'!$AK$11:$AK$40,_xlfn.XLOOKUP($A715&amp;$B715,'ABRIL 2'!$BC$11:$BC$40&amp;'ABRIL 2'!$BD$11:$BD$40,'ABRIL 2'!$CJ$11:$CJ$40,"A")),"")</f>
        <v>0</v>
      </c>
      <c r="EQ715" s="384">
        <f t="array" ref="EQ715">IFERROR(_xlfn.XLOOKUP($A715&amp;$B715,MAYO!$D$11:$D$40&amp;MAYO!$E$11:$E$40,MAYO!$AK$11:$AK$40,_xlfn.XLOOKUP($A715&amp;$B715,MAYO!$BC$11:$BC$40&amp;MAYO!$BD$11:$BD$40,MAYO!$CJ$11:$CJ$40,"A")),"")</f>
        <v>0</v>
      </c>
      <c r="ER715" s="384">
        <f t="array" ref="ER715">IFERROR(_xlfn.XLOOKUP($A715&amp;$B715,'MAYO 2'!$D$11:$D$40&amp;'MAYO 2'!$E$11:$E$40,'MAYO 2'!$AK$11:$AK$40,_xlfn.XLOOKUP($A715&amp;$B715,'MAYO 2'!$BC$11:$BC$40&amp;'MAYO 2'!$BD$11:$BD$40,'MAYO 2'!$CJ$11:$CJ$40,"A")),"")</f>
        <v>0</v>
      </c>
      <c r="ES715" s="384">
        <f t="array" ref="ES715">IFERROR(_xlfn.XLOOKUP($A715&amp;$B715,JUNIO!$D$11:$D$40&amp;JUNIO!$E$11:$E$40,JUNIO!$AK$11:$AK$40,_xlfn.XLOOKUP($A715&amp;$B715,JUNIO!$BC$11:$BC$40&amp;JUNIO!$BD$11:$BD$40,JUNIO!$CJ$11:$CJ$40,"A")),"")</f>
        <v>0</v>
      </c>
      <c r="ET715" s="384">
        <f t="array" ref="ET715">IFERROR(_xlfn.XLOOKUP($A715&amp;$B715,'JUNIO 2'!$D$11:$D$40&amp;'JUNIO 2'!$E$11:$E$40,'JUNIO 2'!$AK$11:$AK$40,_xlfn.XLOOKUP($A715&amp;$B715,'JUNIO 2'!$BC$11:$BC$40&amp;'JUNIO 2'!$BD$11:$BD$40,'JUNIO 2'!$CJ$11:$CJ$40,"A")),"")</f>
        <v>0</v>
      </c>
      <c r="EU715" s="384">
        <f t="array" ref="EU715">IFERROR(_xlfn.XLOOKUP($A715&amp;$B715,JULIO!$D$11:$D$40&amp;JULIO!$E$11:$E$40,JULIO!$AK$11:$AK$40,_xlfn.XLOOKUP($A715&amp;$B715,JULIO!$BC$11:$BC$40&amp;JULIO!$BD$11:$BD$40,JULIO!$CJ$11:$CJ$40,"A")),"")</f>
        <v>0</v>
      </c>
      <c r="EV715" s="384">
        <f t="array" ref="EV715">IFERROR(_xlfn.XLOOKUP($A715&amp;$B715,'JULIO 2'!$D$11:$D$40&amp;'JULIO 2'!$E$11:$E$40,'JULIO 2'!$AK$11:$AK$40,_xlfn.XLOOKUP($A715&amp;$B715,'JULIO 2'!$BC$11:$BC$40&amp;'JULIO 2'!$BD$11:$BD$40,'JULIO 2'!$CJ$11:$CJ$40,"A")),"")</f>
        <v>0</v>
      </c>
      <c r="EW715" s="384">
        <f t="array" ref="EW715">IFERROR(_xlfn.XLOOKUP($A715&amp;$B715,AGOSTO!$D$11:$D$40&amp;AGOSTO!$E$11:$E$40,AGOSTO!$AK$11:$AK$40,_xlfn.XLOOKUP($A715&amp;$B715,AGOSTO!$BC$11:$BC$40&amp;AGOSTO!$BD$11:$BD$40,AGOSTO!$CJ$11:$CJ$40,"A")),"")</f>
        <v>0</v>
      </c>
      <c r="EX715" s="384">
        <f t="array" ref="EX715">IFERROR(_xlfn.XLOOKUP($A715&amp;$B715,'AGOSTO 2'!$D$11:$D$40&amp;'AGOSTO 2'!$E$11:$E$40,'AGOSTO 2'!$AK$11:$AK$40,_xlfn.XLOOKUP($A715&amp;$B715,'AGOSTO 2'!$BC$11:$BC$40&amp;'AGOSTO 2'!$BD$11:$BD$40,'AGOSTO 2'!$CJ$11:$CJ$40,"A")),"")</f>
        <v>0</v>
      </c>
      <c r="EY715" s="384">
        <f t="array" ref="EY715">IFERROR(_xlfn.XLOOKUP($A715&amp;$B715,SEPTIEMBRE!$D$11:$D$40&amp;SEPTIEMBRE!$E$11:$E$40,SEPTIEMBRE!$AK$11:$AK$40,_xlfn.XLOOKUP($A715&amp;$B715,SEPTIEMBRE!$BC$11:$BC$40&amp;SEPTIEMBRE!$BD$11:$BD$40,SEPTIEMBRE!$CJ$11:$CJ$40,"A")),"")</f>
        <v>0</v>
      </c>
      <c r="EZ715" s="384">
        <f t="array" ref="EZ715">IFERROR(_xlfn.XLOOKUP($A715&amp;$B715,'SEPTIEMBRE 2'!$D$11:$D$40&amp;'SEPTIEMBRE 2'!$E$11:$E$40,'SEPTIEMBRE 2'!$AK$11:$AK$40,_xlfn.XLOOKUP($A715&amp;$B715,'SEPTIEMBRE 2'!$BC$11:$BC$40&amp;'SEPTIEMBRE 2'!$BD$11:$BD$40,'SEPTIEMBRE 2'!$CJ$11:$CJ$40,"A")),"")</f>
        <v>0</v>
      </c>
      <c r="FA715" s="384">
        <f t="array" ref="FA715">IFERROR(_xlfn.XLOOKUP($A715&amp;$B715,'SEPTIEMBRE 3'!$D$11:$D$40&amp;'SEPTIEMBRE 3'!$E$11:$E$40,'SEPTIEMBRE 3'!$AK$11:$AK$40,_xlfn.XLOOKUP($A715&amp;$B715,'SEPTIEMBRE 3'!$BC$11:$BC$40&amp;'SEPTIEMBRE 3'!$BD$11:$BD$40,'SEPTIEMBRE 3'!$CJ$11:$CJ$40,"A")),"")</f>
        <v>0</v>
      </c>
      <c r="FB715" s="384">
        <f t="array" ref="FB715">IFERROR(_xlfn.XLOOKUP($A715&amp;$B715,OCTUBRE!$D$11:$D$40&amp;OCTUBRE!$E$11:$E$40,OCTUBRE!$AK$11:$AK$40,_xlfn.XLOOKUP($A715&amp;$B715,OCTUBRE!$BC$11:$BC$40&amp;OCTUBRE!$BD$11:$BD$40,OCTUBRE!$CJ$11:$CJ$40,"A")),"")</f>
        <v>0</v>
      </c>
      <c r="FC715" s="384">
        <f t="array" ref="FC715">IFERROR(_xlfn.XLOOKUP($A715&amp;$B715,'OCTUBRE 2'!$D$11:$D$40&amp;'OCTUBRE 2'!$E$11:$E$40,'OCTUBRE 2'!$AK$11:$AK$40,_xlfn.XLOOKUP($A715&amp;$B715,'OCTUBRE 2'!$BC$11:$BC$40&amp;'OCTUBRE 2'!$BD$11:$BD$40,'OCTUBRE 2'!$CJ$11:$CJ$40,"A")),"")</f>
        <v>0</v>
      </c>
      <c r="FD715" s="384">
        <f t="array" ref="FD715">IFERROR(_xlfn.XLOOKUP($A715&amp;$B715,NOVIEMBRE!$D$11:$D$40&amp;NOVIEMBRE!$E$11:$E$40,NOVIEMBRE!$AK$11:$AK$40,_xlfn.XLOOKUP($A715&amp;$B715,NOVIEMBRE!$BC$11:$BC$40&amp;NOVIEMBRE!$BD$11:$BD$40,NOVIEMBRE!$CJ$11:$CJ$40,"A")),"")</f>
        <v>0</v>
      </c>
      <c r="FE715" s="384">
        <f t="array" ref="FE715">IFERROR(_xlfn.XLOOKUP($A715&amp;$B715,'NOVIEMBRE 2'!$D$11:$D$40&amp;'NOVIEMBRE 2'!$E$11:$E$40,'NOVIEMBRE 2'!$AK$11:$AK$40,_xlfn.XLOOKUP($A715&amp;$B715,'NOVIEMBRE 2'!$BC$11:$BC$40&amp;'NOVIEMBRE 2'!$BD$11:$BD$40,'NOVIEMBRE 2'!$CJ$11:$CJ$40,"A")),"")</f>
        <v>0</v>
      </c>
      <c r="FF715" s="385">
        <f t="array" ref="FF715">IFERROR(_xlfn.XLOOKUP($A715&amp;$B715,DICIEMBRE!$D$11:$D$40&amp;DICIEMBRE!$E$11:$E$40,DICIEMBRE!$AK$11:$AK$40,_xlfn.XLOOKUP($A715&amp;$B715,DICIEMBRE!$BC$11:$BC$40&amp;DICIEMBRE!$BD$11:$BD$40,DICIEMBRE!$CJ$11:$CJ$40,"A")),"")</f>
        <v>0</v>
      </c>
      <c r="FG715" s="386" t="str">
        <f t="shared" si="19"/>
        <v/>
      </c>
      <c r="FH715" s="386" t="str">
        <f t="array" ref="FH715">IF(
 COUNT(DZ715:EH715)=0,
 "-",
 IF(
  COUNT(DZ715:EH715) &lt; COUNTA(DZ715:EH715),
  REPT("🟩", ROUND(COUNT(DZ715:EH715)/COUNTA(DZ715:EH715)*5, 0)) &amp;
  REPT("⬜", 5 - ROUND(COUNT(DZ715:EH715)/COUNTA(DZ715:EH715)*5, 0)),
  IF(
    AVERAGE(IF(DZ715:EH715&lt;&gt;"", DZ715:EH715, )) &gt;= 70, "🟩🟩🟩🟩🟩",
    IF(
      AVERAGE(IF(DZ715:EH715&lt;&gt;"",DZ715:EH715, )) &gt;= 56, "🟨🟨🟨🟨🟨",
      "🟥🟥🟥🟥🟥"
    )
  )
 )
)
</f>
        <v>-</v>
      </c>
    </row>
    <row r="716" ht="15.75" customHeight="1">
      <c r="A716" s="168"/>
      <c r="B716" s="169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1"/>
      <c r="N716" s="172" t="str">
        <f t="shared" si="1"/>
        <v/>
      </c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2" t="str">
        <f t="shared" si="2"/>
        <v/>
      </c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2" t="str">
        <f t="shared" si="3"/>
        <v/>
      </c>
      <c r="AM716" s="173"/>
      <c r="AN716" s="173"/>
      <c r="AO716" s="173"/>
      <c r="AP716" s="173"/>
      <c r="AQ716" s="173"/>
      <c r="AR716" s="173"/>
      <c r="AS716" s="173"/>
      <c r="AT716" s="173"/>
      <c r="AU716" s="173"/>
      <c r="AV716" s="171"/>
      <c r="AW716" s="171"/>
      <c r="AX716" s="172" t="str">
        <f t="shared" si="4"/>
        <v/>
      </c>
      <c r="AY716" s="173"/>
      <c r="AZ716" s="173"/>
      <c r="BA716" s="173"/>
      <c r="BB716" s="173"/>
      <c r="BC716" s="173"/>
      <c r="BD716" s="173"/>
      <c r="BE716" s="173"/>
      <c r="BF716" s="173"/>
      <c r="BG716" s="173"/>
      <c r="BH716" s="173"/>
      <c r="BI716" s="173"/>
      <c r="BJ716" s="172" t="str">
        <f t="shared" si="5"/>
        <v/>
      </c>
      <c r="BK716" s="173"/>
      <c r="BL716" s="173"/>
      <c r="BM716" s="173"/>
      <c r="BN716" s="173"/>
      <c r="BO716" s="173"/>
      <c r="BP716" s="173"/>
      <c r="BQ716" s="173"/>
      <c r="BR716" s="173"/>
      <c r="BS716" s="173"/>
      <c r="BT716" s="173"/>
      <c r="BU716" s="173"/>
      <c r="BV716" s="172" t="str">
        <f t="shared" si="6"/>
        <v/>
      </c>
      <c r="BW716" s="173"/>
      <c r="BX716" s="173"/>
      <c r="BY716" s="173"/>
      <c r="BZ716" s="171"/>
      <c r="CA716" s="171"/>
      <c r="CB716" s="171"/>
      <c r="CC716" s="171"/>
      <c r="CD716" s="171"/>
      <c r="CE716" s="171"/>
      <c r="CF716" s="171"/>
      <c r="CG716" s="171"/>
      <c r="CH716" s="172" t="str">
        <f t="shared" si="7"/>
        <v/>
      </c>
      <c r="CI716" s="171"/>
      <c r="CJ716" s="173"/>
      <c r="CK716" s="173"/>
      <c r="CL716" s="173"/>
      <c r="CM716" s="173"/>
      <c r="CN716" s="171"/>
      <c r="CO716" s="171"/>
      <c r="CP716" s="171"/>
      <c r="CQ716" s="173"/>
      <c r="CR716" s="171"/>
      <c r="CS716" s="171"/>
      <c r="CT716" s="172" t="str">
        <f t="shared" si="8"/>
        <v/>
      </c>
      <c r="CU716" s="172"/>
      <c r="CV716" s="172"/>
      <c r="CW716" s="172"/>
      <c r="CX716" s="172"/>
      <c r="CY716" s="172"/>
      <c r="CZ716" s="172"/>
      <c r="DA716" s="172"/>
      <c r="DB716" s="172"/>
      <c r="DC716" s="172"/>
      <c r="DD716" s="172"/>
      <c r="DE716" s="172"/>
      <c r="DF716" s="172"/>
      <c r="DG716" s="188" t="str">
        <f t="array" ref="DG716">IFERROR(_xlfn.XLOOKUP($A716&amp;B716,MARZO!$D$11:$D$40&amp;MARZO!$E$11:$E$40,MARZO!$AM$11:$AM$40,_xlfn.XLOOKUP($A716&amp;$B716,MARZO!$BC$11:$BC$40&amp;MARZO!$BD$11:$BD$40,MARZO!$CL$11:$CL$40,"A"))/1%,"")</f>
        <v/>
      </c>
      <c r="DH716" s="188" t="str">
        <f t="array" ref="DH716">IFERROR(_xlfn.XLOOKUP($A716&amp;$B716,ABRIL!$D$11:$D$40&amp;ABRIL!$E$11:$E$40,ABRIL!$AM$11:$AM$40,_xlfn.XLOOKUP($A716&amp;$B716,ABRIL!$BC$11:$BC$40&amp;ABRIL!$BD$11:$BD$40,ABRIL!$CL$11:$CL$40,"A"))/1%,"")</f>
        <v/>
      </c>
      <c r="DI716" s="188" t="str">
        <f t="array" ref="DI716">IFERROR(_xlfn.XLOOKUP($A716&amp;$B716,'ABRIL 2'!$D$11:$D$40&amp;'ABRIL 2'!$E$11:$E$40,'ABRIL 2'!$AM$11:$AM$40,_xlfn.XLOOKUP($A716&amp;$B716,'ABRIL 2'!$BC$11:$BC$40&amp;'ABRIL 2'!$BD$11:$BD$40,'ABRIL 2'!$CL$11:$CL$40,"A"))/1%,"")</f>
        <v/>
      </c>
      <c r="DJ716" s="188" t="str">
        <f t="array" ref="DJ716">IFERROR(_xlfn.XLOOKUP($A716&amp;$B716,MAYO!$D$11:$D$40&amp;MAYO!$E$11:$E$40,MAYO!$AM$11:$AM$40,_xlfn.XLOOKUP($A716&amp;$B716,MAYO!$BC$11:$BC$40&amp;MAYO!$BD$11:$BD$40,MAYO!$CL$11:$CL$40,"A"))/1%,"")</f>
        <v/>
      </c>
      <c r="DK716" s="188" t="str">
        <f t="array" ref="DK716">IFERROR(_xlfn.XLOOKUP($A716&amp;$B716,'MAYO 2'!$D$11:$D$40&amp;'MAYO 2'!$E$11:$E$40,'MAYO 2'!$AM$11:$AM$40,_xlfn.XLOOKUP($A716&amp;$B716,'MAYO 2'!$BC$11:$BC$40&amp;'MAYO 2'!$BD$11:$BD$40,'MAYO 2'!$CL$11:$CL$40,"A"))/1%,"")</f>
        <v/>
      </c>
      <c r="DL716" s="188" t="str">
        <f t="array" ref="DL716">IFERROR(_xlfn.XLOOKUP($A716&amp;$B716,JUNIO!$D$11:$D$40&amp;JUNIO!$E$11:$E$40,JUNIO!$AM$11:$AM$40,_xlfn.XLOOKUP($A716&amp;$B716,JUNIO!$BC$11:$BC$40&amp;JUNIO!$BD$11:$BD$40,JUNIO!$CL$11:$CL$40,"A"))/1%,"")</f>
        <v/>
      </c>
      <c r="DM716" s="188" t="str">
        <f t="array" ref="DM716">IFERROR(_xlfn.XLOOKUP($A716&amp;$B716,'JUNIO 2'!$D$11:$D$40&amp;'JUNIO 2'!$E$11:$E$40,'JUNIO 2'!$AM$11:$AM$40,_xlfn.XLOOKUP($A716&amp;$B716,'JUNIO 2'!$BC$11:$BC$40&amp;'JUNIO 2'!$BD$11:$BD$40,'JUNIO 2'!$CL$11:$CL$40,"A"))/1%,"")</f>
        <v/>
      </c>
      <c r="DN716" s="188" t="str">
        <f t="array" ref="DN716">IFERROR(_xlfn.XLOOKUP($A716&amp;$B716,JULIO!$D$11:$D$40&amp;JULIO!$E$11:$E$40,JULIO!$AM$11:$AM$40,_xlfn.XLOOKUP($A716&amp;$B716,JULIO!$BC$11:$BC$40&amp;JULIO!$BD$11:$BD$40,JULIO!$CL$11:$CL$40,"A"))/1%,"")</f>
        <v/>
      </c>
      <c r="DO716" s="188" t="str">
        <f t="array" ref="DO716">IFERROR(_xlfn.XLOOKUP($A716&amp;$B716,'JULIO 2'!$D$11:$D$40&amp;'JULIO 2'!$E$11:$E$40,'JULIO 2'!$AM$11:$AM$40,_xlfn.XLOOKUP($A716&amp;$B716,'JULIO 2'!$BC$11:$BC$40&amp;'JULIO 2'!$BD$11:$BD$40,'JULIO 2'!$CL$11:$CL$40,"A"))/1%,"")</f>
        <v/>
      </c>
      <c r="DP716" s="188" t="str">
        <f t="array" ref="DP716">IFERROR(_xlfn.XLOOKUP($A716&amp;$B716,AGOSTO!$D$11:$D$40&amp;AGOSTO!$E$11:$E$40,AGOSTO!$AM$11:$AM$40,_xlfn.XLOOKUP($A716&amp;$B716,AGOSTO!$BC$11:$BC$40&amp;AGOSTO!$BD$11:$BD$40,AGOSTO!$CL$11:$CL$40,"A"))/1%,"")</f>
        <v/>
      </c>
      <c r="DQ716" s="188" t="str">
        <f t="array" ref="DQ716">IFERROR(_xlfn.XLOOKUP($A716&amp;$B716,'AGOSTO 2'!$D$11:$D$40&amp;'AGOSTO 2'!$E$11:$E$40,'AGOSTO 2'!$AM$11:$AM$40,_xlfn.XLOOKUP($A716&amp;$B716,'AGOSTO 2'!$BC$11:$BC$40&amp;'AGOSTO 2'!$BD$11:$BD$40,'AGOSTO 2'!$CL$11:$CL$40,"A"))/1%,"")</f>
        <v/>
      </c>
      <c r="DR716" s="188" t="str">
        <f t="array" ref="DR716">IFERROR(_xlfn.XLOOKUP($A716&amp;$B716,SEPTIEMBRE!$D$11:$D$40&amp;SEPTIEMBRE!$E$11:$E$40,SEPTIEMBRE!$AM$11:$AM$40,_xlfn.XLOOKUP($A716&amp;$B716,SEPTIEMBRE!$BC$11:$BC$40&amp;SEPTIEMBRE!$BD$11:$BD$40,SEPTIEMBRE!$CL$11:$CL$40,"A"))/1%,"")</f>
        <v/>
      </c>
      <c r="DS716" s="188" t="str">
        <f t="array" ref="DS716">IFERROR(_xlfn.XLOOKUP($A716&amp;$B716,'SEPTIEMBRE 2'!$D$11:$D$40&amp;'SEPTIEMBRE 2'!$E$11:$E$40,'SEPTIEMBRE 2'!$AM$11:$AM$40,_xlfn.XLOOKUP($A716&amp;$B716,'SEPTIEMBRE 2'!$BC$11:$BC$40&amp;'SEPTIEMBRE 2'!$BD$11:$BD$40,'SEPTIEMBRE 2'!$CL$11:$CL$40,"A"))/1%,"")</f>
        <v/>
      </c>
      <c r="DT716" s="188" t="str">
        <f t="array" ref="DT716">IFERROR(_xlfn.XLOOKUP($A716&amp;$B716,'SEPTIEMBRE 3'!$D$11:$D$40&amp;'SEPTIEMBRE 3'!$E$11:$E$40,'SEPTIEMBRE 3'!$AM$11:$AM$40,_xlfn.XLOOKUP($A716&amp;$B716,'SEPTIEMBRE 3'!$BC$11:$BC$40&amp;'SEPTIEMBRE 3'!$BD$11:$BD$40,'SEPTIEMBRE 3'!$CL$11:$CL$40,"A"))/1%,"")</f>
        <v/>
      </c>
      <c r="DU716" s="188" t="str">
        <f t="array" ref="DU716">IFERROR(_xlfn.XLOOKUP($A716&amp;$B716,OCTUBRE!$D$11:$D$40&amp;OCTUBRE!$E$11:$E$40,OCTUBRE!$AM$11:$AM$40,_xlfn.XLOOKUP($A716&amp;$B716,OCTUBRE!$BC$11:$BC$40&amp;OCTUBRE!$BD$11:$BD$40,OCTUBRE!$CL$11:$CL$40,"A"))/1%,"")</f>
        <v/>
      </c>
      <c r="DV716" s="188" t="str">
        <f t="array" ref="DV716">IFERROR(_xlfn.XLOOKUP($A716&amp;$B716,'OCTUBRE 2'!$D$11:$D$40&amp;'OCTUBRE 2'!$E$11:$E$40,'OCTUBRE 2'!$AM$11:$AM$40,_xlfn.XLOOKUP($A716&amp;$B716,'OCTUBRE 2'!$BC$11:$BC$40&amp;'OCTUBRE 2'!$BD$11:$BD$40,'OCTUBRE 2'!$CL$11:$CL$40,"A"))/1%,"")</f>
        <v/>
      </c>
      <c r="DW716" s="188" t="str">
        <f t="array" ref="DW716">IFERROR(_xlfn.XLOOKUP($A716&amp;$B716,NOVIEMBRE!$D$11:$D$40&amp;NOVIEMBRE!$E$11:$E$40,NOVIEMBRE!$AM$11:$AM$40,_xlfn.XLOOKUP($A716&amp;$B716,NOVIEMBRE!$BC$11:$BC$40&amp;NOVIEMBRE!$BD$11:$BD$40,NOVIEMBRE!$CL$11:$CL$40,"A"))/1%,"")</f>
        <v/>
      </c>
      <c r="DX716" s="188" t="str">
        <f t="array" ref="DX716">IFERROR(_xlfn.XLOOKUP($A716&amp;$B716,'NOVIEMBRE 2'!$D$11:$D$40&amp;'NOVIEMBRE 2'!$E$11:$E$40,'NOVIEMBRE 2'!$AM$11:$AM$40,_xlfn.XLOOKUP($A716&amp;$B716,'NOVIEMBRE 2'!$BC$11:$BC$40&amp;'NOVIEMBRE 2'!$BD$11:$BD$40,'NOVIEMBRE 2'!$CL$11:$CL$40,"A"))/1%,"")</f>
        <v/>
      </c>
      <c r="DY716" s="188" t="str">
        <f t="array" ref="DY716">IFERROR(_xlfn.XLOOKUP($A716&amp;$B716,DICIEMBRE!$D$11:$D$40&amp;DICIEMBRE!$E$11:$E$40,DICIEMBRE!$AM$11:$AM$40,_xlfn.XLOOKUP($A716&amp;$B716,DICIEMBRE!$BC$11:$BC$40&amp;DICIEMBRE!$BD$11:$BD$40,DICIEMBRE!$CL$11:$CL$40,"A"))/1%,"")</f>
        <v/>
      </c>
      <c r="DZ716" s="381" t="str">
        <f t="shared" si="9"/>
        <v>-</v>
      </c>
      <c r="EA716" s="381" t="str">
        <f t="shared" si="10"/>
        <v>-</v>
      </c>
      <c r="EB716" s="381" t="str">
        <f t="shared" si="11"/>
        <v>-</v>
      </c>
      <c r="EC716" s="381" t="str">
        <f t="shared" si="12"/>
        <v>-</v>
      </c>
      <c r="ED716" s="381" t="str">
        <f t="shared" si="13"/>
        <v>-</v>
      </c>
      <c r="EE716" s="381" t="str">
        <f t="shared" si="14"/>
        <v>-</v>
      </c>
      <c r="EF716" s="381" t="str">
        <f t="shared" si="15"/>
        <v>-</v>
      </c>
      <c r="EG716" s="381" t="str">
        <f t="shared" si="16"/>
        <v>-</v>
      </c>
      <c r="EH716" s="381" t="str">
        <f t="shared" si="17"/>
        <v>-</v>
      </c>
      <c r="EI716" s="188" t="str">
        <f t="shared" si="18"/>
        <v/>
      </c>
      <c r="EJ716" s="382"/>
      <c r="EK716" s="382"/>
      <c r="EL716" s="383"/>
      <c r="EM716" s="21"/>
      <c r="EN716" s="384">
        <f t="array" ref="EN716">IFERROR(_xlfn.XLOOKUP($A716&amp;$B716,MARZO!$D$11:$D$40&amp;MARZO!$E$11:$E$40,MARZO!$AK$11:$AK$40,_xlfn.XLOOKUP($A716&amp;$B716,MARZO!$BC$11:$BC$40&amp;MARZO!$BD$11:$BD$40,MARZO!$CJ$11:$CJ$40,"A")),"")</f>
        <v>0</v>
      </c>
      <c r="EO716" s="384">
        <f t="array" ref="EO716">IFERROR(_xlfn.XLOOKUP($A716&amp;$B716,ABRIL!$D$11:$D$40&amp;ABRIL!$E$11:$E$40,ABRIL!$AK$11:$AK$40,_xlfn.XLOOKUP($A716&amp;$B716,ABRIL!$BC$11:$BC$40&amp;ABRIL!$BD$11:$BD$40,ABRIL!$CJ$11:$CJ$40,"A")),"")</f>
        <v>0</v>
      </c>
      <c r="EP716" s="384">
        <f t="array" ref="EP716">IFERROR(_xlfn.XLOOKUP($A716&amp;$B716,'ABRIL 2'!$D$11:$D$40&amp;'ABRIL 2'!$E$11:$E$40,'ABRIL 2'!$AK$11:$AK$40,_xlfn.XLOOKUP($A716&amp;$B716,'ABRIL 2'!$BC$11:$BC$40&amp;'ABRIL 2'!$BD$11:$BD$40,'ABRIL 2'!$CJ$11:$CJ$40,"A")),"")</f>
        <v>0</v>
      </c>
      <c r="EQ716" s="384">
        <f t="array" ref="EQ716">IFERROR(_xlfn.XLOOKUP($A716&amp;$B716,MAYO!$D$11:$D$40&amp;MAYO!$E$11:$E$40,MAYO!$AK$11:$AK$40,_xlfn.XLOOKUP($A716&amp;$B716,MAYO!$BC$11:$BC$40&amp;MAYO!$BD$11:$BD$40,MAYO!$CJ$11:$CJ$40,"A")),"")</f>
        <v>0</v>
      </c>
      <c r="ER716" s="384">
        <f t="array" ref="ER716">IFERROR(_xlfn.XLOOKUP($A716&amp;$B716,'MAYO 2'!$D$11:$D$40&amp;'MAYO 2'!$E$11:$E$40,'MAYO 2'!$AK$11:$AK$40,_xlfn.XLOOKUP($A716&amp;$B716,'MAYO 2'!$BC$11:$BC$40&amp;'MAYO 2'!$BD$11:$BD$40,'MAYO 2'!$CJ$11:$CJ$40,"A")),"")</f>
        <v>0</v>
      </c>
      <c r="ES716" s="384">
        <f t="array" ref="ES716">IFERROR(_xlfn.XLOOKUP($A716&amp;$B716,JUNIO!$D$11:$D$40&amp;JUNIO!$E$11:$E$40,JUNIO!$AK$11:$AK$40,_xlfn.XLOOKUP($A716&amp;$B716,JUNIO!$BC$11:$BC$40&amp;JUNIO!$BD$11:$BD$40,JUNIO!$CJ$11:$CJ$40,"A")),"")</f>
        <v>0</v>
      </c>
      <c r="ET716" s="384">
        <f t="array" ref="ET716">IFERROR(_xlfn.XLOOKUP($A716&amp;$B716,'JUNIO 2'!$D$11:$D$40&amp;'JUNIO 2'!$E$11:$E$40,'JUNIO 2'!$AK$11:$AK$40,_xlfn.XLOOKUP($A716&amp;$B716,'JUNIO 2'!$BC$11:$BC$40&amp;'JUNIO 2'!$BD$11:$BD$40,'JUNIO 2'!$CJ$11:$CJ$40,"A")),"")</f>
        <v>0</v>
      </c>
      <c r="EU716" s="384">
        <f t="array" ref="EU716">IFERROR(_xlfn.XLOOKUP($A716&amp;$B716,JULIO!$D$11:$D$40&amp;JULIO!$E$11:$E$40,JULIO!$AK$11:$AK$40,_xlfn.XLOOKUP($A716&amp;$B716,JULIO!$BC$11:$BC$40&amp;JULIO!$BD$11:$BD$40,JULIO!$CJ$11:$CJ$40,"A")),"")</f>
        <v>0</v>
      </c>
      <c r="EV716" s="384">
        <f t="array" ref="EV716">IFERROR(_xlfn.XLOOKUP($A716&amp;$B716,'JULIO 2'!$D$11:$D$40&amp;'JULIO 2'!$E$11:$E$40,'JULIO 2'!$AK$11:$AK$40,_xlfn.XLOOKUP($A716&amp;$B716,'JULIO 2'!$BC$11:$BC$40&amp;'JULIO 2'!$BD$11:$BD$40,'JULIO 2'!$CJ$11:$CJ$40,"A")),"")</f>
        <v>0</v>
      </c>
      <c r="EW716" s="384">
        <f t="array" ref="EW716">IFERROR(_xlfn.XLOOKUP($A716&amp;$B716,AGOSTO!$D$11:$D$40&amp;AGOSTO!$E$11:$E$40,AGOSTO!$AK$11:$AK$40,_xlfn.XLOOKUP($A716&amp;$B716,AGOSTO!$BC$11:$BC$40&amp;AGOSTO!$BD$11:$BD$40,AGOSTO!$CJ$11:$CJ$40,"A")),"")</f>
        <v>0</v>
      </c>
      <c r="EX716" s="384">
        <f t="array" ref="EX716">IFERROR(_xlfn.XLOOKUP($A716&amp;$B716,'AGOSTO 2'!$D$11:$D$40&amp;'AGOSTO 2'!$E$11:$E$40,'AGOSTO 2'!$AK$11:$AK$40,_xlfn.XLOOKUP($A716&amp;$B716,'AGOSTO 2'!$BC$11:$BC$40&amp;'AGOSTO 2'!$BD$11:$BD$40,'AGOSTO 2'!$CJ$11:$CJ$40,"A")),"")</f>
        <v>0</v>
      </c>
      <c r="EY716" s="384">
        <f t="array" ref="EY716">IFERROR(_xlfn.XLOOKUP($A716&amp;$B716,SEPTIEMBRE!$D$11:$D$40&amp;SEPTIEMBRE!$E$11:$E$40,SEPTIEMBRE!$AK$11:$AK$40,_xlfn.XLOOKUP($A716&amp;$B716,SEPTIEMBRE!$BC$11:$BC$40&amp;SEPTIEMBRE!$BD$11:$BD$40,SEPTIEMBRE!$CJ$11:$CJ$40,"A")),"")</f>
        <v>0</v>
      </c>
      <c r="EZ716" s="384">
        <f t="array" ref="EZ716">IFERROR(_xlfn.XLOOKUP($A716&amp;$B716,'SEPTIEMBRE 2'!$D$11:$D$40&amp;'SEPTIEMBRE 2'!$E$11:$E$40,'SEPTIEMBRE 2'!$AK$11:$AK$40,_xlfn.XLOOKUP($A716&amp;$B716,'SEPTIEMBRE 2'!$BC$11:$BC$40&amp;'SEPTIEMBRE 2'!$BD$11:$BD$40,'SEPTIEMBRE 2'!$CJ$11:$CJ$40,"A")),"")</f>
        <v>0</v>
      </c>
      <c r="FA716" s="384">
        <f t="array" ref="FA716">IFERROR(_xlfn.XLOOKUP($A716&amp;$B716,'SEPTIEMBRE 3'!$D$11:$D$40&amp;'SEPTIEMBRE 3'!$E$11:$E$40,'SEPTIEMBRE 3'!$AK$11:$AK$40,_xlfn.XLOOKUP($A716&amp;$B716,'SEPTIEMBRE 3'!$BC$11:$BC$40&amp;'SEPTIEMBRE 3'!$BD$11:$BD$40,'SEPTIEMBRE 3'!$CJ$11:$CJ$40,"A")),"")</f>
        <v>0</v>
      </c>
      <c r="FB716" s="384">
        <f t="array" ref="FB716">IFERROR(_xlfn.XLOOKUP($A716&amp;$B716,OCTUBRE!$D$11:$D$40&amp;OCTUBRE!$E$11:$E$40,OCTUBRE!$AK$11:$AK$40,_xlfn.XLOOKUP($A716&amp;$B716,OCTUBRE!$BC$11:$BC$40&amp;OCTUBRE!$BD$11:$BD$40,OCTUBRE!$CJ$11:$CJ$40,"A")),"")</f>
        <v>0</v>
      </c>
      <c r="FC716" s="384">
        <f t="array" ref="FC716">IFERROR(_xlfn.XLOOKUP($A716&amp;$B716,'OCTUBRE 2'!$D$11:$D$40&amp;'OCTUBRE 2'!$E$11:$E$40,'OCTUBRE 2'!$AK$11:$AK$40,_xlfn.XLOOKUP($A716&amp;$B716,'OCTUBRE 2'!$BC$11:$BC$40&amp;'OCTUBRE 2'!$BD$11:$BD$40,'OCTUBRE 2'!$CJ$11:$CJ$40,"A")),"")</f>
        <v>0</v>
      </c>
      <c r="FD716" s="384">
        <f t="array" ref="FD716">IFERROR(_xlfn.XLOOKUP($A716&amp;$B716,NOVIEMBRE!$D$11:$D$40&amp;NOVIEMBRE!$E$11:$E$40,NOVIEMBRE!$AK$11:$AK$40,_xlfn.XLOOKUP($A716&amp;$B716,NOVIEMBRE!$BC$11:$BC$40&amp;NOVIEMBRE!$BD$11:$BD$40,NOVIEMBRE!$CJ$11:$CJ$40,"A")),"")</f>
        <v>0</v>
      </c>
      <c r="FE716" s="384">
        <f t="array" ref="FE716">IFERROR(_xlfn.XLOOKUP($A716&amp;$B716,'NOVIEMBRE 2'!$D$11:$D$40&amp;'NOVIEMBRE 2'!$E$11:$E$40,'NOVIEMBRE 2'!$AK$11:$AK$40,_xlfn.XLOOKUP($A716&amp;$B716,'NOVIEMBRE 2'!$BC$11:$BC$40&amp;'NOVIEMBRE 2'!$BD$11:$BD$40,'NOVIEMBRE 2'!$CJ$11:$CJ$40,"A")),"")</f>
        <v>0</v>
      </c>
      <c r="FF716" s="385">
        <f t="array" ref="FF716">IFERROR(_xlfn.XLOOKUP($A716&amp;$B716,DICIEMBRE!$D$11:$D$40&amp;DICIEMBRE!$E$11:$E$40,DICIEMBRE!$AK$11:$AK$40,_xlfn.XLOOKUP($A716&amp;$B716,DICIEMBRE!$BC$11:$BC$40&amp;DICIEMBRE!$BD$11:$BD$40,DICIEMBRE!$CJ$11:$CJ$40,"A")),"")</f>
        <v>0</v>
      </c>
      <c r="FG716" s="386" t="str">
        <f t="shared" si="19"/>
        <v/>
      </c>
      <c r="FH716" s="386" t="str">
        <f t="array" ref="FH716">IF(
 COUNT(DZ716:EH716)=0,
 "-",
 IF(
  COUNT(DZ716:EH716) &lt; COUNTA(DZ716:EH716),
  REPT("🟩", ROUND(COUNT(DZ716:EH716)/COUNTA(DZ716:EH716)*5, 0)) &amp;
  REPT("⬜", 5 - ROUND(COUNT(DZ716:EH716)/COUNTA(DZ716:EH716)*5, 0)),
  IF(
    AVERAGE(IF(DZ716:EH716&lt;&gt;"", DZ716:EH716, )) &gt;= 70, "🟩🟩🟩🟩🟩",
    IF(
      AVERAGE(IF(DZ716:EH716&lt;&gt;"",DZ716:EH716, )) &gt;= 56, "🟨🟨🟨🟨🟨",
      "🟥🟥🟥🟥🟥"
    )
  )
 )
)
</f>
        <v>-</v>
      </c>
    </row>
    <row r="717" ht="15.75" customHeight="1">
      <c r="A717" s="168"/>
      <c r="B717" s="169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1"/>
      <c r="N717" s="172" t="str">
        <f t="shared" si="1"/>
        <v/>
      </c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2" t="str">
        <f t="shared" si="2"/>
        <v/>
      </c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2" t="str">
        <f t="shared" si="3"/>
        <v/>
      </c>
      <c r="AM717" s="173"/>
      <c r="AN717" s="173"/>
      <c r="AO717" s="173"/>
      <c r="AP717" s="173"/>
      <c r="AQ717" s="173"/>
      <c r="AR717" s="173"/>
      <c r="AS717" s="173"/>
      <c r="AT717" s="173"/>
      <c r="AU717" s="173"/>
      <c r="AV717" s="171"/>
      <c r="AW717" s="171"/>
      <c r="AX717" s="172" t="str">
        <f t="shared" si="4"/>
        <v/>
      </c>
      <c r="AY717" s="173"/>
      <c r="AZ717" s="173"/>
      <c r="BA717" s="173"/>
      <c r="BB717" s="173"/>
      <c r="BC717" s="173"/>
      <c r="BD717" s="173"/>
      <c r="BE717" s="173"/>
      <c r="BF717" s="173"/>
      <c r="BG717" s="173"/>
      <c r="BH717" s="173"/>
      <c r="BI717" s="173"/>
      <c r="BJ717" s="172" t="str">
        <f t="shared" si="5"/>
        <v/>
      </c>
      <c r="BK717" s="173"/>
      <c r="BL717" s="173"/>
      <c r="BM717" s="173"/>
      <c r="BN717" s="173"/>
      <c r="BO717" s="173"/>
      <c r="BP717" s="173"/>
      <c r="BQ717" s="173"/>
      <c r="BR717" s="173"/>
      <c r="BS717" s="173"/>
      <c r="BT717" s="173"/>
      <c r="BU717" s="173"/>
      <c r="BV717" s="172" t="str">
        <f t="shared" si="6"/>
        <v/>
      </c>
      <c r="BW717" s="173"/>
      <c r="BX717" s="173"/>
      <c r="BY717" s="173"/>
      <c r="BZ717" s="171"/>
      <c r="CA717" s="171"/>
      <c r="CB717" s="171"/>
      <c r="CC717" s="171"/>
      <c r="CD717" s="171"/>
      <c r="CE717" s="171"/>
      <c r="CF717" s="171"/>
      <c r="CG717" s="171"/>
      <c r="CH717" s="172" t="str">
        <f t="shared" si="7"/>
        <v/>
      </c>
      <c r="CI717" s="171"/>
      <c r="CJ717" s="173"/>
      <c r="CK717" s="173"/>
      <c r="CL717" s="173"/>
      <c r="CM717" s="173"/>
      <c r="CN717" s="171"/>
      <c r="CO717" s="171"/>
      <c r="CP717" s="171"/>
      <c r="CQ717" s="173"/>
      <c r="CR717" s="171"/>
      <c r="CS717" s="171"/>
      <c r="CT717" s="172" t="str">
        <f t="shared" si="8"/>
        <v/>
      </c>
      <c r="CU717" s="172"/>
      <c r="CV717" s="172"/>
      <c r="CW717" s="172"/>
      <c r="CX717" s="172"/>
      <c r="CY717" s="172"/>
      <c r="CZ717" s="172"/>
      <c r="DA717" s="172"/>
      <c r="DB717" s="172"/>
      <c r="DC717" s="172"/>
      <c r="DD717" s="172"/>
      <c r="DE717" s="172"/>
      <c r="DF717" s="172"/>
      <c r="DG717" s="188" t="str">
        <f t="array" ref="DG717">IFERROR(_xlfn.XLOOKUP($A717&amp;B717,MARZO!$D$11:$D$40&amp;MARZO!$E$11:$E$40,MARZO!$AM$11:$AM$40,_xlfn.XLOOKUP($A717&amp;$B717,MARZO!$BC$11:$BC$40&amp;MARZO!$BD$11:$BD$40,MARZO!$CL$11:$CL$40,"A"))/1%,"")</f>
        <v/>
      </c>
      <c r="DH717" s="188" t="str">
        <f t="array" ref="DH717">IFERROR(_xlfn.XLOOKUP($A717&amp;$B717,ABRIL!$D$11:$D$40&amp;ABRIL!$E$11:$E$40,ABRIL!$AM$11:$AM$40,_xlfn.XLOOKUP($A717&amp;$B717,ABRIL!$BC$11:$BC$40&amp;ABRIL!$BD$11:$BD$40,ABRIL!$CL$11:$CL$40,"A"))/1%,"")</f>
        <v/>
      </c>
      <c r="DI717" s="188" t="str">
        <f t="array" ref="DI717">IFERROR(_xlfn.XLOOKUP($A717&amp;$B717,'ABRIL 2'!$D$11:$D$40&amp;'ABRIL 2'!$E$11:$E$40,'ABRIL 2'!$AM$11:$AM$40,_xlfn.XLOOKUP($A717&amp;$B717,'ABRIL 2'!$BC$11:$BC$40&amp;'ABRIL 2'!$BD$11:$BD$40,'ABRIL 2'!$CL$11:$CL$40,"A"))/1%,"")</f>
        <v/>
      </c>
      <c r="DJ717" s="188" t="str">
        <f t="array" ref="DJ717">IFERROR(_xlfn.XLOOKUP($A717&amp;$B717,MAYO!$D$11:$D$40&amp;MAYO!$E$11:$E$40,MAYO!$AM$11:$AM$40,_xlfn.XLOOKUP($A717&amp;$B717,MAYO!$BC$11:$BC$40&amp;MAYO!$BD$11:$BD$40,MAYO!$CL$11:$CL$40,"A"))/1%,"")</f>
        <v/>
      </c>
      <c r="DK717" s="188" t="str">
        <f t="array" ref="DK717">IFERROR(_xlfn.XLOOKUP($A717&amp;$B717,'MAYO 2'!$D$11:$D$40&amp;'MAYO 2'!$E$11:$E$40,'MAYO 2'!$AM$11:$AM$40,_xlfn.XLOOKUP($A717&amp;$B717,'MAYO 2'!$BC$11:$BC$40&amp;'MAYO 2'!$BD$11:$BD$40,'MAYO 2'!$CL$11:$CL$40,"A"))/1%,"")</f>
        <v/>
      </c>
      <c r="DL717" s="188" t="str">
        <f t="array" ref="DL717">IFERROR(_xlfn.XLOOKUP($A717&amp;$B717,JUNIO!$D$11:$D$40&amp;JUNIO!$E$11:$E$40,JUNIO!$AM$11:$AM$40,_xlfn.XLOOKUP($A717&amp;$B717,JUNIO!$BC$11:$BC$40&amp;JUNIO!$BD$11:$BD$40,JUNIO!$CL$11:$CL$40,"A"))/1%,"")</f>
        <v/>
      </c>
      <c r="DM717" s="188" t="str">
        <f t="array" ref="DM717">IFERROR(_xlfn.XLOOKUP($A717&amp;$B717,'JUNIO 2'!$D$11:$D$40&amp;'JUNIO 2'!$E$11:$E$40,'JUNIO 2'!$AM$11:$AM$40,_xlfn.XLOOKUP($A717&amp;$B717,'JUNIO 2'!$BC$11:$BC$40&amp;'JUNIO 2'!$BD$11:$BD$40,'JUNIO 2'!$CL$11:$CL$40,"A"))/1%,"")</f>
        <v/>
      </c>
      <c r="DN717" s="188" t="str">
        <f t="array" ref="DN717">IFERROR(_xlfn.XLOOKUP($A717&amp;$B717,JULIO!$D$11:$D$40&amp;JULIO!$E$11:$E$40,JULIO!$AM$11:$AM$40,_xlfn.XLOOKUP($A717&amp;$B717,JULIO!$BC$11:$BC$40&amp;JULIO!$BD$11:$BD$40,JULIO!$CL$11:$CL$40,"A"))/1%,"")</f>
        <v/>
      </c>
      <c r="DO717" s="188" t="str">
        <f t="array" ref="DO717">IFERROR(_xlfn.XLOOKUP($A717&amp;$B717,'JULIO 2'!$D$11:$D$40&amp;'JULIO 2'!$E$11:$E$40,'JULIO 2'!$AM$11:$AM$40,_xlfn.XLOOKUP($A717&amp;$B717,'JULIO 2'!$BC$11:$BC$40&amp;'JULIO 2'!$BD$11:$BD$40,'JULIO 2'!$CL$11:$CL$40,"A"))/1%,"")</f>
        <v/>
      </c>
      <c r="DP717" s="188" t="str">
        <f t="array" ref="DP717">IFERROR(_xlfn.XLOOKUP($A717&amp;$B717,AGOSTO!$D$11:$D$40&amp;AGOSTO!$E$11:$E$40,AGOSTO!$AM$11:$AM$40,_xlfn.XLOOKUP($A717&amp;$B717,AGOSTO!$BC$11:$BC$40&amp;AGOSTO!$BD$11:$BD$40,AGOSTO!$CL$11:$CL$40,"A"))/1%,"")</f>
        <v/>
      </c>
      <c r="DQ717" s="188" t="str">
        <f t="array" ref="DQ717">IFERROR(_xlfn.XLOOKUP($A717&amp;$B717,'AGOSTO 2'!$D$11:$D$40&amp;'AGOSTO 2'!$E$11:$E$40,'AGOSTO 2'!$AM$11:$AM$40,_xlfn.XLOOKUP($A717&amp;$B717,'AGOSTO 2'!$BC$11:$BC$40&amp;'AGOSTO 2'!$BD$11:$BD$40,'AGOSTO 2'!$CL$11:$CL$40,"A"))/1%,"")</f>
        <v/>
      </c>
      <c r="DR717" s="188" t="str">
        <f t="array" ref="DR717">IFERROR(_xlfn.XLOOKUP($A717&amp;$B717,SEPTIEMBRE!$D$11:$D$40&amp;SEPTIEMBRE!$E$11:$E$40,SEPTIEMBRE!$AM$11:$AM$40,_xlfn.XLOOKUP($A717&amp;$B717,SEPTIEMBRE!$BC$11:$BC$40&amp;SEPTIEMBRE!$BD$11:$BD$40,SEPTIEMBRE!$CL$11:$CL$40,"A"))/1%,"")</f>
        <v/>
      </c>
      <c r="DS717" s="188" t="str">
        <f t="array" ref="DS717">IFERROR(_xlfn.XLOOKUP($A717&amp;$B717,'SEPTIEMBRE 2'!$D$11:$D$40&amp;'SEPTIEMBRE 2'!$E$11:$E$40,'SEPTIEMBRE 2'!$AM$11:$AM$40,_xlfn.XLOOKUP($A717&amp;$B717,'SEPTIEMBRE 2'!$BC$11:$BC$40&amp;'SEPTIEMBRE 2'!$BD$11:$BD$40,'SEPTIEMBRE 2'!$CL$11:$CL$40,"A"))/1%,"")</f>
        <v/>
      </c>
      <c r="DT717" s="188" t="str">
        <f t="array" ref="DT717">IFERROR(_xlfn.XLOOKUP($A717&amp;$B717,'SEPTIEMBRE 3'!$D$11:$D$40&amp;'SEPTIEMBRE 3'!$E$11:$E$40,'SEPTIEMBRE 3'!$AM$11:$AM$40,_xlfn.XLOOKUP($A717&amp;$B717,'SEPTIEMBRE 3'!$BC$11:$BC$40&amp;'SEPTIEMBRE 3'!$BD$11:$BD$40,'SEPTIEMBRE 3'!$CL$11:$CL$40,"A"))/1%,"")</f>
        <v/>
      </c>
      <c r="DU717" s="188" t="str">
        <f t="array" ref="DU717">IFERROR(_xlfn.XLOOKUP($A717&amp;$B717,OCTUBRE!$D$11:$D$40&amp;OCTUBRE!$E$11:$E$40,OCTUBRE!$AM$11:$AM$40,_xlfn.XLOOKUP($A717&amp;$B717,OCTUBRE!$BC$11:$BC$40&amp;OCTUBRE!$BD$11:$BD$40,OCTUBRE!$CL$11:$CL$40,"A"))/1%,"")</f>
        <v/>
      </c>
      <c r="DV717" s="188" t="str">
        <f t="array" ref="DV717">IFERROR(_xlfn.XLOOKUP($A717&amp;$B717,'OCTUBRE 2'!$D$11:$D$40&amp;'OCTUBRE 2'!$E$11:$E$40,'OCTUBRE 2'!$AM$11:$AM$40,_xlfn.XLOOKUP($A717&amp;$B717,'OCTUBRE 2'!$BC$11:$BC$40&amp;'OCTUBRE 2'!$BD$11:$BD$40,'OCTUBRE 2'!$CL$11:$CL$40,"A"))/1%,"")</f>
        <v/>
      </c>
      <c r="DW717" s="188" t="str">
        <f t="array" ref="DW717">IFERROR(_xlfn.XLOOKUP($A717&amp;$B717,NOVIEMBRE!$D$11:$D$40&amp;NOVIEMBRE!$E$11:$E$40,NOVIEMBRE!$AM$11:$AM$40,_xlfn.XLOOKUP($A717&amp;$B717,NOVIEMBRE!$BC$11:$BC$40&amp;NOVIEMBRE!$BD$11:$BD$40,NOVIEMBRE!$CL$11:$CL$40,"A"))/1%,"")</f>
        <v/>
      </c>
      <c r="DX717" s="188" t="str">
        <f t="array" ref="DX717">IFERROR(_xlfn.XLOOKUP($A717&amp;$B717,'NOVIEMBRE 2'!$D$11:$D$40&amp;'NOVIEMBRE 2'!$E$11:$E$40,'NOVIEMBRE 2'!$AM$11:$AM$40,_xlfn.XLOOKUP($A717&amp;$B717,'NOVIEMBRE 2'!$BC$11:$BC$40&amp;'NOVIEMBRE 2'!$BD$11:$BD$40,'NOVIEMBRE 2'!$CL$11:$CL$40,"A"))/1%,"")</f>
        <v/>
      </c>
      <c r="DY717" s="188" t="str">
        <f t="array" ref="DY717">IFERROR(_xlfn.XLOOKUP($A717&amp;$B717,DICIEMBRE!$D$11:$D$40&amp;DICIEMBRE!$E$11:$E$40,DICIEMBRE!$AM$11:$AM$40,_xlfn.XLOOKUP($A717&amp;$B717,DICIEMBRE!$BC$11:$BC$40&amp;DICIEMBRE!$BD$11:$BD$40,DICIEMBRE!$CL$11:$CL$40,"A"))/1%,"")</f>
        <v/>
      </c>
      <c r="DZ717" s="381" t="str">
        <f t="shared" si="9"/>
        <v>-</v>
      </c>
      <c r="EA717" s="381" t="str">
        <f t="shared" si="10"/>
        <v>-</v>
      </c>
      <c r="EB717" s="381" t="str">
        <f t="shared" si="11"/>
        <v>-</v>
      </c>
      <c r="EC717" s="381" t="str">
        <f t="shared" si="12"/>
        <v>-</v>
      </c>
      <c r="ED717" s="381" t="str">
        <f t="shared" si="13"/>
        <v>-</v>
      </c>
      <c r="EE717" s="381" t="str">
        <f t="shared" si="14"/>
        <v>-</v>
      </c>
      <c r="EF717" s="381" t="str">
        <f t="shared" si="15"/>
        <v>-</v>
      </c>
      <c r="EG717" s="381" t="str">
        <f t="shared" si="16"/>
        <v>-</v>
      </c>
      <c r="EH717" s="381" t="str">
        <f t="shared" si="17"/>
        <v>-</v>
      </c>
      <c r="EI717" s="188" t="str">
        <f t="shared" si="18"/>
        <v/>
      </c>
      <c r="EJ717" s="382"/>
      <c r="EK717" s="382"/>
      <c r="EL717" s="383"/>
      <c r="EM717" s="21"/>
      <c r="EN717" s="384">
        <f t="array" ref="EN717">IFERROR(_xlfn.XLOOKUP($A717&amp;$B717,MARZO!$D$11:$D$40&amp;MARZO!$E$11:$E$40,MARZO!$AK$11:$AK$40,_xlfn.XLOOKUP($A717&amp;$B717,MARZO!$BC$11:$BC$40&amp;MARZO!$BD$11:$BD$40,MARZO!$CJ$11:$CJ$40,"A")),"")</f>
        <v>0</v>
      </c>
      <c r="EO717" s="384">
        <f t="array" ref="EO717">IFERROR(_xlfn.XLOOKUP($A717&amp;$B717,ABRIL!$D$11:$D$40&amp;ABRIL!$E$11:$E$40,ABRIL!$AK$11:$AK$40,_xlfn.XLOOKUP($A717&amp;$B717,ABRIL!$BC$11:$BC$40&amp;ABRIL!$BD$11:$BD$40,ABRIL!$CJ$11:$CJ$40,"A")),"")</f>
        <v>0</v>
      </c>
      <c r="EP717" s="384">
        <f t="array" ref="EP717">IFERROR(_xlfn.XLOOKUP($A717&amp;$B717,'ABRIL 2'!$D$11:$D$40&amp;'ABRIL 2'!$E$11:$E$40,'ABRIL 2'!$AK$11:$AK$40,_xlfn.XLOOKUP($A717&amp;$B717,'ABRIL 2'!$BC$11:$BC$40&amp;'ABRIL 2'!$BD$11:$BD$40,'ABRIL 2'!$CJ$11:$CJ$40,"A")),"")</f>
        <v>0</v>
      </c>
      <c r="EQ717" s="384">
        <f t="array" ref="EQ717">IFERROR(_xlfn.XLOOKUP($A717&amp;$B717,MAYO!$D$11:$D$40&amp;MAYO!$E$11:$E$40,MAYO!$AK$11:$AK$40,_xlfn.XLOOKUP($A717&amp;$B717,MAYO!$BC$11:$BC$40&amp;MAYO!$BD$11:$BD$40,MAYO!$CJ$11:$CJ$40,"A")),"")</f>
        <v>0</v>
      </c>
      <c r="ER717" s="384">
        <f t="array" ref="ER717">IFERROR(_xlfn.XLOOKUP($A717&amp;$B717,'MAYO 2'!$D$11:$D$40&amp;'MAYO 2'!$E$11:$E$40,'MAYO 2'!$AK$11:$AK$40,_xlfn.XLOOKUP($A717&amp;$B717,'MAYO 2'!$BC$11:$BC$40&amp;'MAYO 2'!$BD$11:$BD$40,'MAYO 2'!$CJ$11:$CJ$40,"A")),"")</f>
        <v>0</v>
      </c>
      <c r="ES717" s="384">
        <f t="array" ref="ES717">IFERROR(_xlfn.XLOOKUP($A717&amp;$B717,JUNIO!$D$11:$D$40&amp;JUNIO!$E$11:$E$40,JUNIO!$AK$11:$AK$40,_xlfn.XLOOKUP($A717&amp;$B717,JUNIO!$BC$11:$BC$40&amp;JUNIO!$BD$11:$BD$40,JUNIO!$CJ$11:$CJ$40,"A")),"")</f>
        <v>0</v>
      </c>
      <c r="ET717" s="384">
        <f t="array" ref="ET717">IFERROR(_xlfn.XLOOKUP($A717&amp;$B717,'JUNIO 2'!$D$11:$D$40&amp;'JUNIO 2'!$E$11:$E$40,'JUNIO 2'!$AK$11:$AK$40,_xlfn.XLOOKUP($A717&amp;$B717,'JUNIO 2'!$BC$11:$BC$40&amp;'JUNIO 2'!$BD$11:$BD$40,'JUNIO 2'!$CJ$11:$CJ$40,"A")),"")</f>
        <v>0</v>
      </c>
      <c r="EU717" s="384">
        <f t="array" ref="EU717">IFERROR(_xlfn.XLOOKUP($A717&amp;$B717,JULIO!$D$11:$D$40&amp;JULIO!$E$11:$E$40,JULIO!$AK$11:$AK$40,_xlfn.XLOOKUP($A717&amp;$B717,JULIO!$BC$11:$BC$40&amp;JULIO!$BD$11:$BD$40,JULIO!$CJ$11:$CJ$40,"A")),"")</f>
        <v>0</v>
      </c>
      <c r="EV717" s="384">
        <f t="array" ref="EV717">IFERROR(_xlfn.XLOOKUP($A717&amp;$B717,'JULIO 2'!$D$11:$D$40&amp;'JULIO 2'!$E$11:$E$40,'JULIO 2'!$AK$11:$AK$40,_xlfn.XLOOKUP($A717&amp;$B717,'JULIO 2'!$BC$11:$BC$40&amp;'JULIO 2'!$BD$11:$BD$40,'JULIO 2'!$CJ$11:$CJ$40,"A")),"")</f>
        <v>0</v>
      </c>
      <c r="EW717" s="384">
        <f t="array" ref="EW717">IFERROR(_xlfn.XLOOKUP($A717&amp;$B717,AGOSTO!$D$11:$D$40&amp;AGOSTO!$E$11:$E$40,AGOSTO!$AK$11:$AK$40,_xlfn.XLOOKUP($A717&amp;$B717,AGOSTO!$BC$11:$BC$40&amp;AGOSTO!$BD$11:$BD$40,AGOSTO!$CJ$11:$CJ$40,"A")),"")</f>
        <v>0</v>
      </c>
      <c r="EX717" s="384">
        <f t="array" ref="EX717">IFERROR(_xlfn.XLOOKUP($A717&amp;$B717,'AGOSTO 2'!$D$11:$D$40&amp;'AGOSTO 2'!$E$11:$E$40,'AGOSTO 2'!$AK$11:$AK$40,_xlfn.XLOOKUP($A717&amp;$B717,'AGOSTO 2'!$BC$11:$BC$40&amp;'AGOSTO 2'!$BD$11:$BD$40,'AGOSTO 2'!$CJ$11:$CJ$40,"A")),"")</f>
        <v>0</v>
      </c>
      <c r="EY717" s="384">
        <f t="array" ref="EY717">IFERROR(_xlfn.XLOOKUP($A717&amp;$B717,SEPTIEMBRE!$D$11:$D$40&amp;SEPTIEMBRE!$E$11:$E$40,SEPTIEMBRE!$AK$11:$AK$40,_xlfn.XLOOKUP($A717&amp;$B717,SEPTIEMBRE!$BC$11:$BC$40&amp;SEPTIEMBRE!$BD$11:$BD$40,SEPTIEMBRE!$CJ$11:$CJ$40,"A")),"")</f>
        <v>0</v>
      </c>
      <c r="EZ717" s="384">
        <f t="array" ref="EZ717">IFERROR(_xlfn.XLOOKUP($A717&amp;$B717,'SEPTIEMBRE 2'!$D$11:$D$40&amp;'SEPTIEMBRE 2'!$E$11:$E$40,'SEPTIEMBRE 2'!$AK$11:$AK$40,_xlfn.XLOOKUP($A717&amp;$B717,'SEPTIEMBRE 2'!$BC$11:$BC$40&amp;'SEPTIEMBRE 2'!$BD$11:$BD$40,'SEPTIEMBRE 2'!$CJ$11:$CJ$40,"A")),"")</f>
        <v>0</v>
      </c>
      <c r="FA717" s="384">
        <f t="array" ref="FA717">IFERROR(_xlfn.XLOOKUP($A717&amp;$B717,'SEPTIEMBRE 3'!$D$11:$D$40&amp;'SEPTIEMBRE 3'!$E$11:$E$40,'SEPTIEMBRE 3'!$AK$11:$AK$40,_xlfn.XLOOKUP($A717&amp;$B717,'SEPTIEMBRE 3'!$BC$11:$BC$40&amp;'SEPTIEMBRE 3'!$BD$11:$BD$40,'SEPTIEMBRE 3'!$CJ$11:$CJ$40,"A")),"")</f>
        <v>0</v>
      </c>
      <c r="FB717" s="384">
        <f t="array" ref="FB717">IFERROR(_xlfn.XLOOKUP($A717&amp;$B717,OCTUBRE!$D$11:$D$40&amp;OCTUBRE!$E$11:$E$40,OCTUBRE!$AK$11:$AK$40,_xlfn.XLOOKUP($A717&amp;$B717,OCTUBRE!$BC$11:$BC$40&amp;OCTUBRE!$BD$11:$BD$40,OCTUBRE!$CJ$11:$CJ$40,"A")),"")</f>
        <v>0</v>
      </c>
      <c r="FC717" s="384">
        <f t="array" ref="FC717">IFERROR(_xlfn.XLOOKUP($A717&amp;$B717,'OCTUBRE 2'!$D$11:$D$40&amp;'OCTUBRE 2'!$E$11:$E$40,'OCTUBRE 2'!$AK$11:$AK$40,_xlfn.XLOOKUP($A717&amp;$B717,'OCTUBRE 2'!$BC$11:$BC$40&amp;'OCTUBRE 2'!$BD$11:$BD$40,'OCTUBRE 2'!$CJ$11:$CJ$40,"A")),"")</f>
        <v>0</v>
      </c>
      <c r="FD717" s="384">
        <f t="array" ref="FD717">IFERROR(_xlfn.XLOOKUP($A717&amp;$B717,NOVIEMBRE!$D$11:$D$40&amp;NOVIEMBRE!$E$11:$E$40,NOVIEMBRE!$AK$11:$AK$40,_xlfn.XLOOKUP($A717&amp;$B717,NOVIEMBRE!$BC$11:$BC$40&amp;NOVIEMBRE!$BD$11:$BD$40,NOVIEMBRE!$CJ$11:$CJ$40,"A")),"")</f>
        <v>0</v>
      </c>
      <c r="FE717" s="384">
        <f t="array" ref="FE717">IFERROR(_xlfn.XLOOKUP($A717&amp;$B717,'NOVIEMBRE 2'!$D$11:$D$40&amp;'NOVIEMBRE 2'!$E$11:$E$40,'NOVIEMBRE 2'!$AK$11:$AK$40,_xlfn.XLOOKUP($A717&amp;$B717,'NOVIEMBRE 2'!$BC$11:$BC$40&amp;'NOVIEMBRE 2'!$BD$11:$BD$40,'NOVIEMBRE 2'!$CJ$11:$CJ$40,"A")),"")</f>
        <v>0</v>
      </c>
      <c r="FF717" s="385">
        <f t="array" ref="FF717">IFERROR(_xlfn.XLOOKUP($A717&amp;$B717,DICIEMBRE!$D$11:$D$40&amp;DICIEMBRE!$E$11:$E$40,DICIEMBRE!$AK$11:$AK$40,_xlfn.XLOOKUP($A717&amp;$B717,DICIEMBRE!$BC$11:$BC$40&amp;DICIEMBRE!$BD$11:$BD$40,DICIEMBRE!$CJ$11:$CJ$40,"A")),"")</f>
        <v>0</v>
      </c>
      <c r="FG717" s="386" t="str">
        <f t="shared" si="19"/>
        <v/>
      </c>
      <c r="FH717" s="386" t="str">
        <f t="array" ref="FH717">IF(
 COUNT(DZ717:EH717)=0,
 "-",
 IF(
  COUNT(DZ717:EH717) &lt; COUNTA(DZ717:EH717),
  REPT("🟩", ROUND(COUNT(DZ717:EH717)/COUNTA(DZ717:EH717)*5, 0)) &amp;
  REPT("⬜", 5 - ROUND(COUNT(DZ717:EH717)/COUNTA(DZ717:EH717)*5, 0)),
  IF(
    AVERAGE(IF(DZ717:EH717&lt;&gt;"", DZ717:EH717, )) &gt;= 70, "🟩🟩🟩🟩🟩",
    IF(
      AVERAGE(IF(DZ717:EH717&lt;&gt;"",DZ717:EH717, )) &gt;= 56, "🟨🟨🟨🟨🟨",
      "🟥🟥🟥🟥🟥"
    )
  )
 )
)
</f>
        <v>-</v>
      </c>
    </row>
    <row r="718" ht="15.75" customHeight="1">
      <c r="A718" s="168"/>
      <c r="B718" s="169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1"/>
      <c r="N718" s="172" t="str">
        <f t="shared" si="1"/>
        <v/>
      </c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2" t="str">
        <f t="shared" si="2"/>
        <v/>
      </c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2" t="str">
        <f t="shared" si="3"/>
        <v/>
      </c>
      <c r="AM718" s="173"/>
      <c r="AN718" s="173"/>
      <c r="AO718" s="173"/>
      <c r="AP718" s="173"/>
      <c r="AQ718" s="173"/>
      <c r="AR718" s="173"/>
      <c r="AS718" s="173"/>
      <c r="AT718" s="173"/>
      <c r="AU718" s="173"/>
      <c r="AV718" s="171"/>
      <c r="AW718" s="171"/>
      <c r="AX718" s="172" t="str">
        <f t="shared" si="4"/>
        <v/>
      </c>
      <c r="AY718" s="173"/>
      <c r="AZ718" s="173"/>
      <c r="BA718" s="173"/>
      <c r="BB718" s="173"/>
      <c r="BC718" s="173"/>
      <c r="BD718" s="173"/>
      <c r="BE718" s="173"/>
      <c r="BF718" s="173"/>
      <c r="BG718" s="173"/>
      <c r="BH718" s="173"/>
      <c r="BI718" s="173"/>
      <c r="BJ718" s="172" t="str">
        <f t="shared" si="5"/>
        <v/>
      </c>
      <c r="BK718" s="173"/>
      <c r="BL718" s="173"/>
      <c r="BM718" s="173"/>
      <c r="BN718" s="173"/>
      <c r="BO718" s="173"/>
      <c r="BP718" s="173"/>
      <c r="BQ718" s="173"/>
      <c r="BR718" s="173"/>
      <c r="BS718" s="173"/>
      <c r="BT718" s="173"/>
      <c r="BU718" s="173"/>
      <c r="BV718" s="172" t="str">
        <f t="shared" si="6"/>
        <v/>
      </c>
      <c r="BW718" s="173"/>
      <c r="BX718" s="173"/>
      <c r="BY718" s="173"/>
      <c r="BZ718" s="171"/>
      <c r="CA718" s="171"/>
      <c r="CB718" s="171"/>
      <c r="CC718" s="171"/>
      <c r="CD718" s="171"/>
      <c r="CE718" s="171"/>
      <c r="CF718" s="171"/>
      <c r="CG718" s="171"/>
      <c r="CH718" s="172" t="str">
        <f t="shared" si="7"/>
        <v/>
      </c>
      <c r="CI718" s="171"/>
      <c r="CJ718" s="173"/>
      <c r="CK718" s="173"/>
      <c r="CL718" s="173"/>
      <c r="CM718" s="173"/>
      <c r="CN718" s="171"/>
      <c r="CO718" s="171"/>
      <c r="CP718" s="171"/>
      <c r="CQ718" s="173"/>
      <c r="CR718" s="171"/>
      <c r="CS718" s="171"/>
      <c r="CT718" s="172" t="str">
        <f t="shared" si="8"/>
        <v/>
      </c>
      <c r="CU718" s="172"/>
      <c r="CV718" s="172"/>
      <c r="CW718" s="172"/>
      <c r="CX718" s="172"/>
      <c r="CY718" s="172"/>
      <c r="CZ718" s="172"/>
      <c r="DA718" s="172"/>
      <c r="DB718" s="172"/>
      <c r="DC718" s="172"/>
      <c r="DD718" s="172"/>
      <c r="DE718" s="172"/>
      <c r="DF718" s="172"/>
      <c r="DG718" s="188" t="str">
        <f t="array" ref="DG718">IFERROR(_xlfn.XLOOKUP($A718&amp;B718,MARZO!$D$11:$D$40&amp;MARZO!$E$11:$E$40,MARZO!$AM$11:$AM$40,_xlfn.XLOOKUP($A718&amp;$B718,MARZO!$BC$11:$BC$40&amp;MARZO!$BD$11:$BD$40,MARZO!$CL$11:$CL$40,"A"))/1%,"")</f>
        <v/>
      </c>
      <c r="DH718" s="188" t="str">
        <f t="array" ref="DH718">IFERROR(_xlfn.XLOOKUP($A718&amp;$B718,ABRIL!$D$11:$D$40&amp;ABRIL!$E$11:$E$40,ABRIL!$AM$11:$AM$40,_xlfn.XLOOKUP($A718&amp;$B718,ABRIL!$BC$11:$BC$40&amp;ABRIL!$BD$11:$BD$40,ABRIL!$CL$11:$CL$40,"A"))/1%,"")</f>
        <v/>
      </c>
      <c r="DI718" s="188" t="str">
        <f t="array" ref="DI718">IFERROR(_xlfn.XLOOKUP($A718&amp;$B718,'ABRIL 2'!$D$11:$D$40&amp;'ABRIL 2'!$E$11:$E$40,'ABRIL 2'!$AM$11:$AM$40,_xlfn.XLOOKUP($A718&amp;$B718,'ABRIL 2'!$BC$11:$BC$40&amp;'ABRIL 2'!$BD$11:$BD$40,'ABRIL 2'!$CL$11:$CL$40,"A"))/1%,"")</f>
        <v/>
      </c>
      <c r="DJ718" s="188" t="str">
        <f t="array" ref="DJ718">IFERROR(_xlfn.XLOOKUP($A718&amp;$B718,MAYO!$D$11:$D$40&amp;MAYO!$E$11:$E$40,MAYO!$AM$11:$AM$40,_xlfn.XLOOKUP($A718&amp;$B718,MAYO!$BC$11:$BC$40&amp;MAYO!$BD$11:$BD$40,MAYO!$CL$11:$CL$40,"A"))/1%,"")</f>
        <v/>
      </c>
      <c r="DK718" s="188" t="str">
        <f t="array" ref="DK718">IFERROR(_xlfn.XLOOKUP($A718&amp;$B718,'MAYO 2'!$D$11:$D$40&amp;'MAYO 2'!$E$11:$E$40,'MAYO 2'!$AM$11:$AM$40,_xlfn.XLOOKUP($A718&amp;$B718,'MAYO 2'!$BC$11:$BC$40&amp;'MAYO 2'!$BD$11:$BD$40,'MAYO 2'!$CL$11:$CL$40,"A"))/1%,"")</f>
        <v/>
      </c>
      <c r="DL718" s="188" t="str">
        <f t="array" ref="DL718">IFERROR(_xlfn.XLOOKUP($A718&amp;$B718,JUNIO!$D$11:$D$40&amp;JUNIO!$E$11:$E$40,JUNIO!$AM$11:$AM$40,_xlfn.XLOOKUP($A718&amp;$B718,JUNIO!$BC$11:$BC$40&amp;JUNIO!$BD$11:$BD$40,JUNIO!$CL$11:$CL$40,"A"))/1%,"")</f>
        <v/>
      </c>
      <c r="DM718" s="188" t="str">
        <f t="array" ref="DM718">IFERROR(_xlfn.XLOOKUP($A718&amp;$B718,'JUNIO 2'!$D$11:$D$40&amp;'JUNIO 2'!$E$11:$E$40,'JUNIO 2'!$AM$11:$AM$40,_xlfn.XLOOKUP($A718&amp;$B718,'JUNIO 2'!$BC$11:$BC$40&amp;'JUNIO 2'!$BD$11:$BD$40,'JUNIO 2'!$CL$11:$CL$40,"A"))/1%,"")</f>
        <v/>
      </c>
      <c r="DN718" s="188" t="str">
        <f t="array" ref="DN718">IFERROR(_xlfn.XLOOKUP($A718&amp;$B718,JULIO!$D$11:$D$40&amp;JULIO!$E$11:$E$40,JULIO!$AM$11:$AM$40,_xlfn.XLOOKUP($A718&amp;$B718,JULIO!$BC$11:$BC$40&amp;JULIO!$BD$11:$BD$40,JULIO!$CL$11:$CL$40,"A"))/1%,"")</f>
        <v/>
      </c>
      <c r="DO718" s="188" t="str">
        <f t="array" ref="DO718">IFERROR(_xlfn.XLOOKUP($A718&amp;$B718,'JULIO 2'!$D$11:$D$40&amp;'JULIO 2'!$E$11:$E$40,'JULIO 2'!$AM$11:$AM$40,_xlfn.XLOOKUP($A718&amp;$B718,'JULIO 2'!$BC$11:$BC$40&amp;'JULIO 2'!$BD$11:$BD$40,'JULIO 2'!$CL$11:$CL$40,"A"))/1%,"")</f>
        <v/>
      </c>
      <c r="DP718" s="188" t="str">
        <f t="array" ref="DP718">IFERROR(_xlfn.XLOOKUP($A718&amp;$B718,AGOSTO!$D$11:$D$40&amp;AGOSTO!$E$11:$E$40,AGOSTO!$AM$11:$AM$40,_xlfn.XLOOKUP($A718&amp;$B718,AGOSTO!$BC$11:$BC$40&amp;AGOSTO!$BD$11:$BD$40,AGOSTO!$CL$11:$CL$40,"A"))/1%,"")</f>
        <v/>
      </c>
      <c r="DQ718" s="188" t="str">
        <f t="array" ref="DQ718">IFERROR(_xlfn.XLOOKUP($A718&amp;$B718,'AGOSTO 2'!$D$11:$D$40&amp;'AGOSTO 2'!$E$11:$E$40,'AGOSTO 2'!$AM$11:$AM$40,_xlfn.XLOOKUP($A718&amp;$B718,'AGOSTO 2'!$BC$11:$BC$40&amp;'AGOSTO 2'!$BD$11:$BD$40,'AGOSTO 2'!$CL$11:$CL$40,"A"))/1%,"")</f>
        <v/>
      </c>
      <c r="DR718" s="188" t="str">
        <f t="array" ref="DR718">IFERROR(_xlfn.XLOOKUP($A718&amp;$B718,SEPTIEMBRE!$D$11:$D$40&amp;SEPTIEMBRE!$E$11:$E$40,SEPTIEMBRE!$AM$11:$AM$40,_xlfn.XLOOKUP($A718&amp;$B718,SEPTIEMBRE!$BC$11:$BC$40&amp;SEPTIEMBRE!$BD$11:$BD$40,SEPTIEMBRE!$CL$11:$CL$40,"A"))/1%,"")</f>
        <v/>
      </c>
      <c r="DS718" s="188" t="str">
        <f t="array" ref="DS718">IFERROR(_xlfn.XLOOKUP($A718&amp;$B718,'SEPTIEMBRE 2'!$D$11:$D$40&amp;'SEPTIEMBRE 2'!$E$11:$E$40,'SEPTIEMBRE 2'!$AM$11:$AM$40,_xlfn.XLOOKUP($A718&amp;$B718,'SEPTIEMBRE 2'!$BC$11:$BC$40&amp;'SEPTIEMBRE 2'!$BD$11:$BD$40,'SEPTIEMBRE 2'!$CL$11:$CL$40,"A"))/1%,"")</f>
        <v/>
      </c>
      <c r="DT718" s="188" t="str">
        <f t="array" ref="DT718">IFERROR(_xlfn.XLOOKUP($A718&amp;$B718,'SEPTIEMBRE 3'!$D$11:$D$40&amp;'SEPTIEMBRE 3'!$E$11:$E$40,'SEPTIEMBRE 3'!$AM$11:$AM$40,_xlfn.XLOOKUP($A718&amp;$B718,'SEPTIEMBRE 3'!$BC$11:$BC$40&amp;'SEPTIEMBRE 3'!$BD$11:$BD$40,'SEPTIEMBRE 3'!$CL$11:$CL$40,"A"))/1%,"")</f>
        <v/>
      </c>
      <c r="DU718" s="188" t="str">
        <f t="array" ref="DU718">IFERROR(_xlfn.XLOOKUP($A718&amp;$B718,OCTUBRE!$D$11:$D$40&amp;OCTUBRE!$E$11:$E$40,OCTUBRE!$AM$11:$AM$40,_xlfn.XLOOKUP($A718&amp;$B718,OCTUBRE!$BC$11:$BC$40&amp;OCTUBRE!$BD$11:$BD$40,OCTUBRE!$CL$11:$CL$40,"A"))/1%,"")</f>
        <v/>
      </c>
      <c r="DV718" s="188" t="str">
        <f t="array" ref="DV718">IFERROR(_xlfn.XLOOKUP($A718&amp;$B718,'OCTUBRE 2'!$D$11:$D$40&amp;'OCTUBRE 2'!$E$11:$E$40,'OCTUBRE 2'!$AM$11:$AM$40,_xlfn.XLOOKUP($A718&amp;$B718,'OCTUBRE 2'!$BC$11:$BC$40&amp;'OCTUBRE 2'!$BD$11:$BD$40,'OCTUBRE 2'!$CL$11:$CL$40,"A"))/1%,"")</f>
        <v/>
      </c>
      <c r="DW718" s="188" t="str">
        <f t="array" ref="DW718">IFERROR(_xlfn.XLOOKUP($A718&amp;$B718,NOVIEMBRE!$D$11:$D$40&amp;NOVIEMBRE!$E$11:$E$40,NOVIEMBRE!$AM$11:$AM$40,_xlfn.XLOOKUP($A718&amp;$B718,NOVIEMBRE!$BC$11:$BC$40&amp;NOVIEMBRE!$BD$11:$BD$40,NOVIEMBRE!$CL$11:$CL$40,"A"))/1%,"")</f>
        <v/>
      </c>
      <c r="DX718" s="188" t="str">
        <f t="array" ref="DX718">IFERROR(_xlfn.XLOOKUP($A718&amp;$B718,'NOVIEMBRE 2'!$D$11:$D$40&amp;'NOVIEMBRE 2'!$E$11:$E$40,'NOVIEMBRE 2'!$AM$11:$AM$40,_xlfn.XLOOKUP($A718&amp;$B718,'NOVIEMBRE 2'!$BC$11:$BC$40&amp;'NOVIEMBRE 2'!$BD$11:$BD$40,'NOVIEMBRE 2'!$CL$11:$CL$40,"A"))/1%,"")</f>
        <v/>
      </c>
      <c r="DY718" s="188" t="str">
        <f t="array" ref="DY718">IFERROR(_xlfn.XLOOKUP($A718&amp;$B718,DICIEMBRE!$D$11:$D$40&amp;DICIEMBRE!$E$11:$E$40,DICIEMBRE!$AM$11:$AM$40,_xlfn.XLOOKUP($A718&amp;$B718,DICIEMBRE!$BC$11:$BC$40&amp;DICIEMBRE!$BD$11:$BD$40,DICIEMBRE!$CL$11:$CL$40,"A"))/1%,"")</f>
        <v/>
      </c>
      <c r="DZ718" s="381" t="str">
        <f t="shared" si="9"/>
        <v>-</v>
      </c>
      <c r="EA718" s="381" t="str">
        <f t="shared" si="10"/>
        <v>-</v>
      </c>
      <c r="EB718" s="381" t="str">
        <f t="shared" si="11"/>
        <v>-</v>
      </c>
      <c r="EC718" s="381" t="str">
        <f t="shared" si="12"/>
        <v>-</v>
      </c>
      <c r="ED718" s="381" t="str">
        <f t="shared" si="13"/>
        <v>-</v>
      </c>
      <c r="EE718" s="381" t="str">
        <f t="shared" si="14"/>
        <v>-</v>
      </c>
      <c r="EF718" s="381" t="str">
        <f t="shared" si="15"/>
        <v>-</v>
      </c>
      <c r="EG718" s="381" t="str">
        <f t="shared" si="16"/>
        <v>-</v>
      </c>
      <c r="EH718" s="381" t="str">
        <f t="shared" si="17"/>
        <v>-</v>
      </c>
      <c r="EI718" s="188" t="str">
        <f t="shared" si="18"/>
        <v/>
      </c>
      <c r="EJ718" s="382"/>
      <c r="EK718" s="382"/>
      <c r="EL718" s="383"/>
      <c r="EM718" s="21"/>
      <c r="EN718" s="384">
        <f t="array" ref="EN718">IFERROR(_xlfn.XLOOKUP($A718&amp;$B718,MARZO!$D$11:$D$40&amp;MARZO!$E$11:$E$40,MARZO!$AK$11:$AK$40,_xlfn.XLOOKUP($A718&amp;$B718,MARZO!$BC$11:$BC$40&amp;MARZO!$BD$11:$BD$40,MARZO!$CJ$11:$CJ$40,"A")),"")</f>
        <v>0</v>
      </c>
      <c r="EO718" s="384">
        <f t="array" ref="EO718">IFERROR(_xlfn.XLOOKUP($A718&amp;$B718,ABRIL!$D$11:$D$40&amp;ABRIL!$E$11:$E$40,ABRIL!$AK$11:$AK$40,_xlfn.XLOOKUP($A718&amp;$B718,ABRIL!$BC$11:$BC$40&amp;ABRIL!$BD$11:$BD$40,ABRIL!$CJ$11:$CJ$40,"A")),"")</f>
        <v>0</v>
      </c>
      <c r="EP718" s="384">
        <f t="array" ref="EP718">IFERROR(_xlfn.XLOOKUP($A718&amp;$B718,'ABRIL 2'!$D$11:$D$40&amp;'ABRIL 2'!$E$11:$E$40,'ABRIL 2'!$AK$11:$AK$40,_xlfn.XLOOKUP($A718&amp;$B718,'ABRIL 2'!$BC$11:$BC$40&amp;'ABRIL 2'!$BD$11:$BD$40,'ABRIL 2'!$CJ$11:$CJ$40,"A")),"")</f>
        <v>0</v>
      </c>
      <c r="EQ718" s="384">
        <f t="array" ref="EQ718">IFERROR(_xlfn.XLOOKUP($A718&amp;$B718,MAYO!$D$11:$D$40&amp;MAYO!$E$11:$E$40,MAYO!$AK$11:$AK$40,_xlfn.XLOOKUP($A718&amp;$B718,MAYO!$BC$11:$BC$40&amp;MAYO!$BD$11:$BD$40,MAYO!$CJ$11:$CJ$40,"A")),"")</f>
        <v>0</v>
      </c>
      <c r="ER718" s="384">
        <f t="array" ref="ER718">IFERROR(_xlfn.XLOOKUP($A718&amp;$B718,'MAYO 2'!$D$11:$D$40&amp;'MAYO 2'!$E$11:$E$40,'MAYO 2'!$AK$11:$AK$40,_xlfn.XLOOKUP($A718&amp;$B718,'MAYO 2'!$BC$11:$BC$40&amp;'MAYO 2'!$BD$11:$BD$40,'MAYO 2'!$CJ$11:$CJ$40,"A")),"")</f>
        <v>0</v>
      </c>
      <c r="ES718" s="384">
        <f t="array" ref="ES718">IFERROR(_xlfn.XLOOKUP($A718&amp;$B718,JUNIO!$D$11:$D$40&amp;JUNIO!$E$11:$E$40,JUNIO!$AK$11:$AK$40,_xlfn.XLOOKUP($A718&amp;$B718,JUNIO!$BC$11:$BC$40&amp;JUNIO!$BD$11:$BD$40,JUNIO!$CJ$11:$CJ$40,"A")),"")</f>
        <v>0</v>
      </c>
      <c r="ET718" s="384">
        <f t="array" ref="ET718">IFERROR(_xlfn.XLOOKUP($A718&amp;$B718,'JUNIO 2'!$D$11:$D$40&amp;'JUNIO 2'!$E$11:$E$40,'JUNIO 2'!$AK$11:$AK$40,_xlfn.XLOOKUP($A718&amp;$B718,'JUNIO 2'!$BC$11:$BC$40&amp;'JUNIO 2'!$BD$11:$BD$40,'JUNIO 2'!$CJ$11:$CJ$40,"A")),"")</f>
        <v>0</v>
      </c>
      <c r="EU718" s="384">
        <f t="array" ref="EU718">IFERROR(_xlfn.XLOOKUP($A718&amp;$B718,JULIO!$D$11:$D$40&amp;JULIO!$E$11:$E$40,JULIO!$AK$11:$AK$40,_xlfn.XLOOKUP($A718&amp;$B718,JULIO!$BC$11:$BC$40&amp;JULIO!$BD$11:$BD$40,JULIO!$CJ$11:$CJ$40,"A")),"")</f>
        <v>0</v>
      </c>
      <c r="EV718" s="384">
        <f t="array" ref="EV718">IFERROR(_xlfn.XLOOKUP($A718&amp;$B718,'JULIO 2'!$D$11:$D$40&amp;'JULIO 2'!$E$11:$E$40,'JULIO 2'!$AK$11:$AK$40,_xlfn.XLOOKUP($A718&amp;$B718,'JULIO 2'!$BC$11:$BC$40&amp;'JULIO 2'!$BD$11:$BD$40,'JULIO 2'!$CJ$11:$CJ$40,"A")),"")</f>
        <v>0</v>
      </c>
      <c r="EW718" s="384">
        <f t="array" ref="EW718">IFERROR(_xlfn.XLOOKUP($A718&amp;$B718,AGOSTO!$D$11:$D$40&amp;AGOSTO!$E$11:$E$40,AGOSTO!$AK$11:$AK$40,_xlfn.XLOOKUP($A718&amp;$B718,AGOSTO!$BC$11:$BC$40&amp;AGOSTO!$BD$11:$BD$40,AGOSTO!$CJ$11:$CJ$40,"A")),"")</f>
        <v>0</v>
      </c>
      <c r="EX718" s="384">
        <f t="array" ref="EX718">IFERROR(_xlfn.XLOOKUP($A718&amp;$B718,'AGOSTO 2'!$D$11:$D$40&amp;'AGOSTO 2'!$E$11:$E$40,'AGOSTO 2'!$AK$11:$AK$40,_xlfn.XLOOKUP($A718&amp;$B718,'AGOSTO 2'!$BC$11:$BC$40&amp;'AGOSTO 2'!$BD$11:$BD$40,'AGOSTO 2'!$CJ$11:$CJ$40,"A")),"")</f>
        <v>0</v>
      </c>
      <c r="EY718" s="384">
        <f t="array" ref="EY718">IFERROR(_xlfn.XLOOKUP($A718&amp;$B718,SEPTIEMBRE!$D$11:$D$40&amp;SEPTIEMBRE!$E$11:$E$40,SEPTIEMBRE!$AK$11:$AK$40,_xlfn.XLOOKUP($A718&amp;$B718,SEPTIEMBRE!$BC$11:$BC$40&amp;SEPTIEMBRE!$BD$11:$BD$40,SEPTIEMBRE!$CJ$11:$CJ$40,"A")),"")</f>
        <v>0</v>
      </c>
      <c r="EZ718" s="384">
        <f t="array" ref="EZ718">IFERROR(_xlfn.XLOOKUP($A718&amp;$B718,'SEPTIEMBRE 2'!$D$11:$D$40&amp;'SEPTIEMBRE 2'!$E$11:$E$40,'SEPTIEMBRE 2'!$AK$11:$AK$40,_xlfn.XLOOKUP($A718&amp;$B718,'SEPTIEMBRE 2'!$BC$11:$BC$40&amp;'SEPTIEMBRE 2'!$BD$11:$BD$40,'SEPTIEMBRE 2'!$CJ$11:$CJ$40,"A")),"")</f>
        <v>0</v>
      </c>
      <c r="FA718" s="384">
        <f t="array" ref="FA718">IFERROR(_xlfn.XLOOKUP($A718&amp;$B718,'SEPTIEMBRE 3'!$D$11:$D$40&amp;'SEPTIEMBRE 3'!$E$11:$E$40,'SEPTIEMBRE 3'!$AK$11:$AK$40,_xlfn.XLOOKUP($A718&amp;$B718,'SEPTIEMBRE 3'!$BC$11:$BC$40&amp;'SEPTIEMBRE 3'!$BD$11:$BD$40,'SEPTIEMBRE 3'!$CJ$11:$CJ$40,"A")),"")</f>
        <v>0</v>
      </c>
      <c r="FB718" s="384">
        <f t="array" ref="FB718">IFERROR(_xlfn.XLOOKUP($A718&amp;$B718,OCTUBRE!$D$11:$D$40&amp;OCTUBRE!$E$11:$E$40,OCTUBRE!$AK$11:$AK$40,_xlfn.XLOOKUP($A718&amp;$B718,OCTUBRE!$BC$11:$BC$40&amp;OCTUBRE!$BD$11:$BD$40,OCTUBRE!$CJ$11:$CJ$40,"A")),"")</f>
        <v>0</v>
      </c>
      <c r="FC718" s="384">
        <f t="array" ref="FC718">IFERROR(_xlfn.XLOOKUP($A718&amp;$B718,'OCTUBRE 2'!$D$11:$D$40&amp;'OCTUBRE 2'!$E$11:$E$40,'OCTUBRE 2'!$AK$11:$AK$40,_xlfn.XLOOKUP($A718&amp;$B718,'OCTUBRE 2'!$BC$11:$BC$40&amp;'OCTUBRE 2'!$BD$11:$BD$40,'OCTUBRE 2'!$CJ$11:$CJ$40,"A")),"")</f>
        <v>0</v>
      </c>
      <c r="FD718" s="384">
        <f t="array" ref="FD718">IFERROR(_xlfn.XLOOKUP($A718&amp;$B718,NOVIEMBRE!$D$11:$D$40&amp;NOVIEMBRE!$E$11:$E$40,NOVIEMBRE!$AK$11:$AK$40,_xlfn.XLOOKUP($A718&amp;$B718,NOVIEMBRE!$BC$11:$BC$40&amp;NOVIEMBRE!$BD$11:$BD$40,NOVIEMBRE!$CJ$11:$CJ$40,"A")),"")</f>
        <v>0</v>
      </c>
      <c r="FE718" s="384">
        <f t="array" ref="FE718">IFERROR(_xlfn.XLOOKUP($A718&amp;$B718,'NOVIEMBRE 2'!$D$11:$D$40&amp;'NOVIEMBRE 2'!$E$11:$E$40,'NOVIEMBRE 2'!$AK$11:$AK$40,_xlfn.XLOOKUP($A718&amp;$B718,'NOVIEMBRE 2'!$BC$11:$BC$40&amp;'NOVIEMBRE 2'!$BD$11:$BD$40,'NOVIEMBRE 2'!$CJ$11:$CJ$40,"A")),"")</f>
        <v>0</v>
      </c>
      <c r="FF718" s="385">
        <f t="array" ref="FF718">IFERROR(_xlfn.XLOOKUP($A718&amp;$B718,DICIEMBRE!$D$11:$D$40&amp;DICIEMBRE!$E$11:$E$40,DICIEMBRE!$AK$11:$AK$40,_xlfn.XLOOKUP($A718&amp;$B718,DICIEMBRE!$BC$11:$BC$40&amp;DICIEMBRE!$BD$11:$BD$40,DICIEMBRE!$CJ$11:$CJ$40,"A")),"")</f>
        <v>0</v>
      </c>
      <c r="FG718" s="386" t="str">
        <f t="shared" si="19"/>
        <v/>
      </c>
      <c r="FH718" s="386" t="str">
        <f t="array" ref="FH718">IF(
 COUNT(DZ718:EH718)=0,
 "-",
 IF(
  COUNT(DZ718:EH718) &lt; COUNTA(DZ718:EH718),
  REPT("🟩", ROUND(COUNT(DZ718:EH718)/COUNTA(DZ718:EH718)*5, 0)) &amp;
  REPT("⬜", 5 - ROUND(COUNT(DZ718:EH718)/COUNTA(DZ718:EH718)*5, 0)),
  IF(
    AVERAGE(IF(DZ718:EH718&lt;&gt;"", DZ718:EH718, )) &gt;= 70, "🟩🟩🟩🟩🟩",
    IF(
      AVERAGE(IF(DZ718:EH718&lt;&gt;"",DZ718:EH718, )) &gt;= 56, "🟨🟨🟨🟨🟨",
      "🟥🟥🟥🟥🟥"
    )
  )
 )
)
</f>
        <v>-</v>
      </c>
    </row>
    <row r="719" ht="15.75" customHeight="1">
      <c r="A719" s="168"/>
      <c r="B719" s="169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1"/>
      <c r="N719" s="172" t="str">
        <f t="shared" si="1"/>
        <v/>
      </c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2" t="str">
        <f t="shared" si="2"/>
        <v/>
      </c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2" t="str">
        <f t="shared" si="3"/>
        <v/>
      </c>
      <c r="AM719" s="173"/>
      <c r="AN719" s="173"/>
      <c r="AO719" s="173"/>
      <c r="AP719" s="173"/>
      <c r="AQ719" s="173"/>
      <c r="AR719" s="173"/>
      <c r="AS719" s="173"/>
      <c r="AT719" s="173"/>
      <c r="AU719" s="173"/>
      <c r="AV719" s="171"/>
      <c r="AW719" s="171"/>
      <c r="AX719" s="172" t="str">
        <f t="shared" si="4"/>
        <v/>
      </c>
      <c r="AY719" s="173"/>
      <c r="AZ719" s="173"/>
      <c r="BA719" s="173"/>
      <c r="BB719" s="173"/>
      <c r="BC719" s="173"/>
      <c r="BD719" s="173"/>
      <c r="BE719" s="173"/>
      <c r="BF719" s="173"/>
      <c r="BG719" s="173"/>
      <c r="BH719" s="173"/>
      <c r="BI719" s="173"/>
      <c r="BJ719" s="172" t="str">
        <f t="shared" si="5"/>
        <v/>
      </c>
      <c r="BK719" s="173"/>
      <c r="BL719" s="173"/>
      <c r="BM719" s="173"/>
      <c r="BN719" s="173"/>
      <c r="BO719" s="173"/>
      <c r="BP719" s="173"/>
      <c r="BQ719" s="173"/>
      <c r="BR719" s="173"/>
      <c r="BS719" s="173"/>
      <c r="BT719" s="173"/>
      <c r="BU719" s="173"/>
      <c r="BV719" s="172" t="str">
        <f t="shared" si="6"/>
        <v/>
      </c>
      <c r="BW719" s="173"/>
      <c r="BX719" s="173"/>
      <c r="BY719" s="173"/>
      <c r="BZ719" s="171"/>
      <c r="CA719" s="171"/>
      <c r="CB719" s="171"/>
      <c r="CC719" s="171"/>
      <c r="CD719" s="171"/>
      <c r="CE719" s="171"/>
      <c r="CF719" s="171"/>
      <c r="CG719" s="171"/>
      <c r="CH719" s="172" t="str">
        <f t="shared" si="7"/>
        <v/>
      </c>
      <c r="CI719" s="171"/>
      <c r="CJ719" s="173"/>
      <c r="CK719" s="173"/>
      <c r="CL719" s="173"/>
      <c r="CM719" s="173"/>
      <c r="CN719" s="171"/>
      <c r="CO719" s="171"/>
      <c r="CP719" s="171"/>
      <c r="CQ719" s="173"/>
      <c r="CR719" s="171"/>
      <c r="CS719" s="171"/>
      <c r="CT719" s="172" t="str">
        <f t="shared" si="8"/>
        <v/>
      </c>
      <c r="CU719" s="172"/>
      <c r="CV719" s="172"/>
      <c r="CW719" s="172"/>
      <c r="CX719" s="172"/>
      <c r="CY719" s="172"/>
      <c r="CZ719" s="172"/>
      <c r="DA719" s="172"/>
      <c r="DB719" s="172"/>
      <c r="DC719" s="172"/>
      <c r="DD719" s="172"/>
      <c r="DE719" s="172"/>
      <c r="DF719" s="172"/>
      <c r="DG719" s="188" t="str">
        <f t="array" ref="DG719">IFERROR(_xlfn.XLOOKUP($A719&amp;B719,MARZO!$D$11:$D$40&amp;MARZO!$E$11:$E$40,MARZO!$AM$11:$AM$40,_xlfn.XLOOKUP($A719&amp;$B719,MARZO!$BC$11:$BC$40&amp;MARZO!$BD$11:$BD$40,MARZO!$CL$11:$CL$40,"A"))/1%,"")</f>
        <v/>
      </c>
      <c r="DH719" s="188" t="str">
        <f t="array" ref="DH719">IFERROR(_xlfn.XLOOKUP($A719&amp;$B719,ABRIL!$D$11:$D$40&amp;ABRIL!$E$11:$E$40,ABRIL!$AM$11:$AM$40,_xlfn.XLOOKUP($A719&amp;$B719,ABRIL!$BC$11:$BC$40&amp;ABRIL!$BD$11:$BD$40,ABRIL!$CL$11:$CL$40,"A"))/1%,"")</f>
        <v/>
      </c>
      <c r="DI719" s="188" t="str">
        <f t="array" ref="DI719">IFERROR(_xlfn.XLOOKUP($A719&amp;$B719,'ABRIL 2'!$D$11:$D$40&amp;'ABRIL 2'!$E$11:$E$40,'ABRIL 2'!$AM$11:$AM$40,_xlfn.XLOOKUP($A719&amp;$B719,'ABRIL 2'!$BC$11:$BC$40&amp;'ABRIL 2'!$BD$11:$BD$40,'ABRIL 2'!$CL$11:$CL$40,"A"))/1%,"")</f>
        <v/>
      </c>
      <c r="DJ719" s="188" t="str">
        <f t="array" ref="DJ719">IFERROR(_xlfn.XLOOKUP($A719&amp;$B719,MAYO!$D$11:$D$40&amp;MAYO!$E$11:$E$40,MAYO!$AM$11:$AM$40,_xlfn.XLOOKUP($A719&amp;$B719,MAYO!$BC$11:$BC$40&amp;MAYO!$BD$11:$BD$40,MAYO!$CL$11:$CL$40,"A"))/1%,"")</f>
        <v/>
      </c>
      <c r="DK719" s="188" t="str">
        <f t="array" ref="DK719">IFERROR(_xlfn.XLOOKUP($A719&amp;$B719,'MAYO 2'!$D$11:$D$40&amp;'MAYO 2'!$E$11:$E$40,'MAYO 2'!$AM$11:$AM$40,_xlfn.XLOOKUP($A719&amp;$B719,'MAYO 2'!$BC$11:$BC$40&amp;'MAYO 2'!$BD$11:$BD$40,'MAYO 2'!$CL$11:$CL$40,"A"))/1%,"")</f>
        <v/>
      </c>
      <c r="DL719" s="188" t="str">
        <f t="array" ref="DL719">IFERROR(_xlfn.XLOOKUP($A719&amp;$B719,JUNIO!$D$11:$D$40&amp;JUNIO!$E$11:$E$40,JUNIO!$AM$11:$AM$40,_xlfn.XLOOKUP($A719&amp;$B719,JUNIO!$BC$11:$BC$40&amp;JUNIO!$BD$11:$BD$40,JUNIO!$CL$11:$CL$40,"A"))/1%,"")</f>
        <v/>
      </c>
      <c r="DM719" s="188" t="str">
        <f t="array" ref="DM719">IFERROR(_xlfn.XLOOKUP($A719&amp;$B719,'JUNIO 2'!$D$11:$D$40&amp;'JUNIO 2'!$E$11:$E$40,'JUNIO 2'!$AM$11:$AM$40,_xlfn.XLOOKUP($A719&amp;$B719,'JUNIO 2'!$BC$11:$BC$40&amp;'JUNIO 2'!$BD$11:$BD$40,'JUNIO 2'!$CL$11:$CL$40,"A"))/1%,"")</f>
        <v/>
      </c>
      <c r="DN719" s="188" t="str">
        <f t="array" ref="DN719">IFERROR(_xlfn.XLOOKUP($A719&amp;$B719,JULIO!$D$11:$D$40&amp;JULIO!$E$11:$E$40,JULIO!$AM$11:$AM$40,_xlfn.XLOOKUP($A719&amp;$B719,JULIO!$BC$11:$BC$40&amp;JULIO!$BD$11:$BD$40,JULIO!$CL$11:$CL$40,"A"))/1%,"")</f>
        <v/>
      </c>
      <c r="DO719" s="188" t="str">
        <f t="array" ref="DO719">IFERROR(_xlfn.XLOOKUP($A719&amp;$B719,'JULIO 2'!$D$11:$D$40&amp;'JULIO 2'!$E$11:$E$40,'JULIO 2'!$AM$11:$AM$40,_xlfn.XLOOKUP($A719&amp;$B719,'JULIO 2'!$BC$11:$BC$40&amp;'JULIO 2'!$BD$11:$BD$40,'JULIO 2'!$CL$11:$CL$40,"A"))/1%,"")</f>
        <v/>
      </c>
      <c r="DP719" s="188" t="str">
        <f t="array" ref="DP719">IFERROR(_xlfn.XLOOKUP($A719&amp;$B719,AGOSTO!$D$11:$D$40&amp;AGOSTO!$E$11:$E$40,AGOSTO!$AM$11:$AM$40,_xlfn.XLOOKUP($A719&amp;$B719,AGOSTO!$BC$11:$BC$40&amp;AGOSTO!$BD$11:$BD$40,AGOSTO!$CL$11:$CL$40,"A"))/1%,"")</f>
        <v/>
      </c>
      <c r="DQ719" s="188" t="str">
        <f t="array" ref="DQ719">IFERROR(_xlfn.XLOOKUP($A719&amp;$B719,'AGOSTO 2'!$D$11:$D$40&amp;'AGOSTO 2'!$E$11:$E$40,'AGOSTO 2'!$AM$11:$AM$40,_xlfn.XLOOKUP($A719&amp;$B719,'AGOSTO 2'!$BC$11:$BC$40&amp;'AGOSTO 2'!$BD$11:$BD$40,'AGOSTO 2'!$CL$11:$CL$40,"A"))/1%,"")</f>
        <v/>
      </c>
      <c r="DR719" s="188" t="str">
        <f t="array" ref="DR719">IFERROR(_xlfn.XLOOKUP($A719&amp;$B719,SEPTIEMBRE!$D$11:$D$40&amp;SEPTIEMBRE!$E$11:$E$40,SEPTIEMBRE!$AM$11:$AM$40,_xlfn.XLOOKUP($A719&amp;$B719,SEPTIEMBRE!$BC$11:$BC$40&amp;SEPTIEMBRE!$BD$11:$BD$40,SEPTIEMBRE!$CL$11:$CL$40,"A"))/1%,"")</f>
        <v/>
      </c>
      <c r="DS719" s="188" t="str">
        <f t="array" ref="DS719">IFERROR(_xlfn.XLOOKUP($A719&amp;$B719,'SEPTIEMBRE 2'!$D$11:$D$40&amp;'SEPTIEMBRE 2'!$E$11:$E$40,'SEPTIEMBRE 2'!$AM$11:$AM$40,_xlfn.XLOOKUP($A719&amp;$B719,'SEPTIEMBRE 2'!$BC$11:$BC$40&amp;'SEPTIEMBRE 2'!$BD$11:$BD$40,'SEPTIEMBRE 2'!$CL$11:$CL$40,"A"))/1%,"")</f>
        <v/>
      </c>
      <c r="DT719" s="188" t="str">
        <f t="array" ref="DT719">IFERROR(_xlfn.XLOOKUP($A719&amp;$B719,'SEPTIEMBRE 3'!$D$11:$D$40&amp;'SEPTIEMBRE 3'!$E$11:$E$40,'SEPTIEMBRE 3'!$AM$11:$AM$40,_xlfn.XLOOKUP($A719&amp;$B719,'SEPTIEMBRE 3'!$BC$11:$BC$40&amp;'SEPTIEMBRE 3'!$BD$11:$BD$40,'SEPTIEMBRE 3'!$CL$11:$CL$40,"A"))/1%,"")</f>
        <v/>
      </c>
      <c r="DU719" s="188" t="str">
        <f t="array" ref="DU719">IFERROR(_xlfn.XLOOKUP($A719&amp;$B719,OCTUBRE!$D$11:$D$40&amp;OCTUBRE!$E$11:$E$40,OCTUBRE!$AM$11:$AM$40,_xlfn.XLOOKUP($A719&amp;$B719,OCTUBRE!$BC$11:$BC$40&amp;OCTUBRE!$BD$11:$BD$40,OCTUBRE!$CL$11:$CL$40,"A"))/1%,"")</f>
        <v/>
      </c>
      <c r="DV719" s="188" t="str">
        <f t="array" ref="DV719">IFERROR(_xlfn.XLOOKUP($A719&amp;$B719,'OCTUBRE 2'!$D$11:$D$40&amp;'OCTUBRE 2'!$E$11:$E$40,'OCTUBRE 2'!$AM$11:$AM$40,_xlfn.XLOOKUP($A719&amp;$B719,'OCTUBRE 2'!$BC$11:$BC$40&amp;'OCTUBRE 2'!$BD$11:$BD$40,'OCTUBRE 2'!$CL$11:$CL$40,"A"))/1%,"")</f>
        <v/>
      </c>
      <c r="DW719" s="188" t="str">
        <f t="array" ref="DW719">IFERROR(_xlfn.XLOOKUP($A719&amp;$B719,NOVIEMBRE!$D$11:$D$40&amp;NOVIEMBRE!$E$11:$E$40,NOVIEMBRE!$AM$11:$AM$40,_xlfn.XLOOKUP($A719&amp;$B719,NOVIEMBRE!$BC$11:$BC$40&amp;NOVIEMBRE!$BD$11:$BD$40,NOVIEMBRE!$CL$11:$CL$40,"A"))/1%,"")</f>
        <v/>
      </c>
      <c r="DX719" s="188" t="str">
        <f t="array" ref="DX719">IFERROR(_xlfn.XLOOKUP($A719&amp;$B719,'NOVIEMBRE 2'!$D$11:$D$40&amp;'NOVIEMBRE 2'!$E$11:$E$40,'NOVIEMBRE 2'!$AM$11:$AM$40,_xlfn.XLOOKUP($A719&amp;$B719,'NOVIEMBRE 2'!$BC$11:$BC$40&amp;'NOVIEMBRE 2'!$BD$11:$BD$40,'NOVIEMBRE 2'!$CL$11:$CL$40,"A"))/1%,"")</f>
        <v/>
      </c>
      <c r="DY719" s="188" t="str">
        <f t="array" ref="DY719">IFERROR(_xlfn.XLOOKUP($A719&amp;$B719,DICIEMBRE!$D$11:$D$40&amp;DICIEMBRE!$E$11:$E$40,DICIEMBRE!$AM$11:$AM$40,_xlfn.XLOOKUP($A719&amp;$B719,DICIEMBRE!$BC$11:$BC$40&amp;DICIEMBRE!$BD$11:$BD$40,DICIEMBRE!$CL$11:$CL$40,"A"))/1%,"")</f>
        <v/>
      </c>
      <c r="DZ719" s="381" t="str">
        <f t="shared" si="9"/>
        <v>-</v>
      </c>
      <c r="EA719" s="381" t="str">
        <f t="shared" si="10"/>
        <v>-</v>
      </c>
      <c r="EB719" s="381" t="str">
        <f t="shared" si="11"/>
        <v>-</v>
      </c>
      <c r="EC719" s="381" t="str">
        <f t="shared" si="12"/>
        <v>-</v>
      </c>
      <c r="ED719" s="381" t="str">
        <f t="shared" si="13"/>
        <v>-</v>
      </c>
      <c r="EE719" s="381" t="str">
        <f t="shared" si="14"/>
        <v>-</v>
      </c>
      <c r="EF719" s="381" t="str">
        <f t="shared" si="15"/>
        <v>-</v>
      </c>
      <c r="EG719" s="381" t="str">
        <f t="shared" si="16"/>
        <v>-</v>
      </c>
      <c r="EH719" s="381" t="str">
        <f t="shared" si="17"/>
        <v>-</v>
      </c>
      <c r="EI719" s="188" t="str">
        <f t="shared" si="18"/>
        <v/>
      </c>
      <c r="EJ719" s="382"/>
      <c r="EK719" s="382"/>
      <c r="EL719" s="383"/>
      <c r="EM719" s="21"/>
      <c r="EN719" s="384">
        <f t="array" ref="EN719">IFERROR(_xlfn.XLOOKUP($A719&amp;$B719,MARZO!$D$11:$D$40&amp;MARZO!$E$11:$E$40,MARZO!$AK$11:$AK$40,_xlfn.XLOOKUP($A719&amp;$B719,MARZO!$BC$11:$BC$40&amp;MARZO!$BD$11:$BD$40,MARZO!$CJ$11:$CJ$40,"A")),"")</f>
        <v>0</v>
      </c>
      <c r="EO719" s="384">
        <f t="array" ref="EO719">IFERROR(_xlfn.XLOOKUP($A719&amp;$B719,ABRIL!$D$11:$D$40&amp;ABRIL!$E$11:$E$40,ABRIL!$AK$11:$AK$40,_xlfn.XLOOKUP($A719&amp;$B719,ABRIL!$BC$11:$BC$40&amp;ABRIL!$BD$11:$BD$40,ABRIL!$CJ$11:$CJ$40,"A")),"")</f>
        <v>0</v>
      </c>
      <c r="EP719" s="384">
        <f t="array" ref="EP719">IFERROR(_xlfn.XLOOKUP($A719&amp;$B719,'ABRIL 2'!$D$11:$D$40&amp;'ABRIL 2'!$E$11:$E$40,'ABRIL 2'!$AK$11:$AK$40,_xlfn.XLOOKUP($A719&amp;$B719,'ABRIL 2'!$BC$11:$BC$40&amp;'ABRIL 2'!$BD$11:$BD$40,'ABRIL 2'!$CJ$11:$CJ$40,"A")),"")</f>
        <v>0</v>
      </c>
      <c r="EQ719" s="384">
        <f t="array" ref="EQ719">IFERROR(_xlfn.XLOOKUP($A719&amp;$B719,MAYO!$D$11:$D$40&amp;MAYO!$E$11:$E$40,MAYO!$AK$11:$AK$40,_xlfn.XLOOKUP($A719&amp;$B719,MAYO!$BC$11:$BC$40&amp;MAYO!$BD$11:$BD$40,MAYO!$CJ$11:$CJ$40,"A")),"")</f>
        <v>0</v>
      </c>
      <c r="ER719" s="384">
        <f t="array" ref="ER719">IFERROR(_xlfn.XLOOKUP($A719&amp;$B719,'MAYO 2'!$D$11:$D$40&amp;'MAYO 2'!$E$11:$E$40,'MAYO 2'!$AK$11:$AK$40,_xlfn.XLOOKUP($A719&amp;$B719,'MAYO 2'!$BC$11:$BC$40&amp;'MAYO 2'!$BD$11:$BD$40,'MAYO 2'!$CJ$11:$CJ$40,"A")),"")</f>
        <v>0</v>
      </c>
      <c r="ES719" s="384">
        <f t="array" ref="ES719">IFERROR(_xlfn.XLOOKUP($A719&amp;$B719,JUNIO!$D$11:$D$40&amp;JUNIO!$E$11:$E$40,JUNIO!$AK$11:$AK$40,_xlfn.XLOOKUP($A719&amp;$B719,JUNIO!$BC$11:$BC$40&amp;JUNIO!$BD$11:$BD$40,JUNIO!$CJ$11:$CJ$40,"A")),"")</f>
        <v>0</v>
      </c>
      <c r="ET719" s="384">
        <f t="array" ref="ET719">IFERROR(_xlfn.XLOOKUP($A719&amp;$B719,'JUNIO 2'!$D$11:$D$40&amp;'JUNIO 2'!$E$11:$E$40,'JUNIO 2'!$AK$11:$AK$40,_xlfn.XLOOKUP($A719&amp;$B719,'JUNIO 2'!$BC$11:$BC$40&amp;'JUNIO 2'!$BD$11:$BD$40,'JUNIO 2'!$CJ$11:$CJ$40,"A")),"")</f>
        <v>0</v>
      </c>
      <c r="EU719" s="384">
        <f t="array" ref="EU719">IFERROR(_xlfn.XLOOKUP($A719&amp;$B719,JULIO!$D$11:$D$40&amp;JULIO!$E$11:$E$40,JULIO!$AK$11:$AK$40,_xlfn.XLOOKUP($A719&amp;$B719,JULIO!$BC$11:$BC$40&amp;JULIO!$BD$11:$BD$40,JULIO!$CJ$11:$CJ$40,"A")),"")</f>
        <v>0</v>
      </c>
      <c r="EV719" s="384">
        <f t="array" ref="EV719">IFERROR(_xlfn.XLOOKUP($A719&amp;$B719,'JULIO 2'!$D$11:$D$40&amp;'JULIO 2'!$E$11:$E$40,'JULIO 2'!$AK$11:$AK$40,_xlfn.XLOOKUP($A719&amp;$B719,'JULIO 2'!$BC$11:$BC$40&amp;'JULIO 2'!$BD$11:$BD$40,'JULIO 2'!$CJ$11:$CJ$40,"A")),"")</f>
        <v>0</v>
      </c>
      <c r="EW719" s="384">
        <f t="array" ref="EW719">IFERROR(_xlfn.XLOOKUP($A719&amp;$B719,AGOSTO!$D$11:$D$40&amp;AGOSTO!$E$11:$E$40,AGOSTO!$AK$11:$AK$40,_xlfn.XLOOKUP($A719&amp;$B719,AGOSTO!$BC$11:$BC$40&amp;AGOSTO!$BD$11:$BD$40,AGOSTO!$CJ$11:$CJ$40,"A")),"")</f>
        <v>0</v>
      </c>
      <c r="EX719" s="384">
        <f t="array" ref="EX719">IFERROR(_xlfn.XLOOKUP($A719&amp;$B719,'AGOSTO 2'!$D$11:$D$40&amp;'AGOSTO 2'!$E$11:$E$40,'AGOSTO 2'!$AK$11:$AK$40,_xlfn.XLOOKUP($A719&amp;$B719,'AGOSTO 2'!$BC$11:$BC$40&amp;'AGOSTO 2'!$BD$11:$BD$40,'AGOSTO 2'!$CJ$11:$CJ$40,"A")),"")</f>
        <v>0</v>
      </c>
      <c r="EY719" s="384">
        <f t="array" ref="EY719">IFERROR(_xlfn.XLOOKUP($A719&amp;$B719,SEPTIEMBRE!$D$11:$D$40&amp;SEPTIEMBRE!$E$11:$E$40,SEPTIEMBRE!$AK$11:$AK$40,_xlfn.XLOOKUP($A719&amp;$B719,SEPTIEMBRE!$BC$11:$BC$40&amp;SEPTIEMBRE!$BD$11:$BD$40,SEPTIEMBRE!$CJ$11:$CJ$40,"A")),"")</f>
        <v>0</v>
      </c>
      <c r="EZ719" s="384">
        <f t="array" ref="EZ719">IFERROR(_xlfn.XLOOKUP($A719&amp;$B719,'SEPTIEMBRE 2'!$D$11:$D$40&amp;'SEPTIEMBRE 2'!$E$11:$E$40,'SEPTIEMBRE 2'!$AK$11:$AK$40,_xlfn.XLOOKUP($A719&amp;$B719,'SEPTIEMBRE 2'!$BC$11:$BC$40&amp;'SEPTIEMBRE 2'!$BD$11:$BD$40,'SEPTIEMBRE 2'!$CJ$11:$CJ$40,"A")),"")</f>
        <v>0</v>
      </c>
      <c r="FA719" s="384">
        <f t="array" ref="FA719">IFERROR(_xlfn.XLOOKUP($A719&amp;$B719,'SEPTIEMBRE 3'!$D$11:$D$40&amp;'SEPTIEMBRE 3'!$E$11:$E$40,'SEPTIEMBRE 3'!$AK$11:$AK$40,_xlfn.XLOOKUP($A719&amp;$B719,'SEPTIEMBRE 3'!$BC$11:$BC$40&amp;'SEPTIEMBRE 3'!$BD$11:$BD$40,'SEPTIEMBRE 3'!$CJ$11:$CJ$40,"A")),"")</f>
        <v>0</v>
      </c>
      <c r="FB719" s="384">
        <f t="array" ref="FB719">IFERROR(_xlfn.XLOOKUP($A719&amp;$B719,OCTUBRE!$D$11:$D$40&amp;OCTUBRE!$E$11:$E$40,OCTUBRE!$AK$11:$AK$40,_xlfn.XLOOKUP($A719&amp;$B719,OCTUBRE!$BC$11:$BC$40&amp;OCTUBRE!$BD$11:$BD$40,OCTUBRE!$CJ$11:$CJ$40,"A")),"")</f>
        <v>0</v>
      </c>
      <c r="FC719" s="384">
        <f t="array" ref="FC719">IFERROR(_xlfn.XLOOKUP($A719&amp;$B719,'OCTUBRE 2'!$D$11:$D$40&amp;'OCTUBRE 2'!$E$11:$E$40,'OCTUBRE 2'!$AK$11:$AK$40,_xlfn.XLOOKUP($A719&amp;$B719,'OCTUBRE 2'!$BC$11:$BC$40&amp;'OCTUBRE 2'!$BD$11:$BD$40,'OCTUBRE 2'!$CJ$11:$CJ$40,"A")),"")</f>
        <v>0</v>
      </c>
      <c r="FD719" s="384">
        <f t="array" ref="FD719">IFERROR(_xlfn.XLOOKUP($A719&amp;$B719,NOVIEMBRE!$D$11:$D$40&amp;NOVIEMBRE!$E$11:$E$40,NOVIEMBRE!$AK$11:$AK$40,_xlfn.XLOOKUP($A719&amp;$B719,NOVIEMBRE!$BC$11:$BC$40&amp;NOVIEMBRE!$BD$11:$BD$40,NOVIEMBRE!$CJ$11:$CJ$40,"A")),"")</f>
        <v>0</v>
      </c>
      <c r="FE719" s="384">
        <f t="array" ref="FE719">IFERROR(_xlfn.XLOOKUP($A719&amp;$B719,'NOVIEMBRE 2'!$D$11:$D$40&amp;'NOVIEMBRE 2'!$E$11:$E$40,'NOVIEMBRE 2'!$AK$11:$AK$40,_xlfn.XLOOKUP($A719&amp;$B719,'NOVIEMBRE 2'!$BC$11:$BC$40&amp;'NOVIEMBRE 2'!$BD$11:$BD$40,'NOVIEMBRE 2'!$CJ$11:$CJ$40,"A")),"")</f>
        <v>0</v>
      </c>
      <c r="FF719" s="385">
        <f t="array" ref="FF719">IFERROR(_xlfn.XLOOKUP($A719&amp;$B719,DICIEMBRE!$D$11:$D$40&amp;DICIEMBRE!$E$11:$E$40,DICIEMBRE!$AK$11:$AK$40,_xlfn.XLOOKUP($A719&amp;$B719,DICIEMBRE!$BC$11:$BC$40&amp;DICIEMBRE!$BD$11:$BD$40,DICIEMBRE!$CJ$11:$CJ$40,"A")),"")</f>
        <v>0</v>
      </c>
      <c r="FG719" s="386" t="str">
        <f t="shared" si="19"/>
        <v/>
      </c>
      <c r="FH719" s="386" t="str">
        <f t="array" ref="FH719">IF(
 COUNT(DZ719:EH719)=0,
 "-",
 IF(
  COUNT(DZ719:EH719) &lt; COUNTA(DZ719:EH719),
  REPT("🟩", ROUND(COUNT(DZ719:EH719)/COUNTA(DZ719:EH719)*5, 0)) &amp;
  REPT("⬜", 5 - ROUND(COUNT(DZ719:EH719)/COUNTA(DZ719:EH719)*5, 0)),
  IF(
    AVERAGE(IF(DZ719:EH719&lt;&gt;"", DZ719:EH719, )) &gt;= 70, "🟩🟩🟩🟩🟩",
    IF(
      AVERAGE(IF(DZ719:EH719&lt;&gt;"",DZ719:EH719, )) &gt;= 56, "🟨🟨🟨🟨🟨",
      "🟥🟥🟥🟥🟥"
    )
  )
 )
)
</f>
        <v>-</v>
      </c>
    </row>
    <row r="720" ht="15.75" customHeight="1">
      <c r="A720" s="168"/>
      <c r="B720" s="169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1"/>
      <c r="N720" s="172" t="str">
        <f t="shared" si="1"/>
        <v/>
      </c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2" t="str">
        <f t="shared" si="2"/>
        <v/>
      </c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2" t="str">
        <f t="shared" si="3"/>
        <v/>
      </c>
      <c r="AM720" s="173"/>
      <c r="AN720" s="173"/>
      <c r="AO720" s="173"/>
      <c r="AP720" s="173"/>
      <c r="AQ720" s="173"/>
      <c r="AR720" s="173"/>
      <c r="AS720" s="173"/>
      <c r="AT720" s="173"/>
      <c r="AU720" s="173"/>
      <c r="AV720" s="171"/>
      <c r="AW720" s="171"/>
      <c r="AX720" s="172" t="str">
        <f t="shared" si="4"/>
        <v/>
      </c>
      <c r="AY720" s="173"/>
      <c r="AZ720" s="173"/>
      <c r="BA720" s="173"/>
      <c r="BB720" s="173"/>
      <c r="BC720" s="173"/>
      <c r="BD720" s="173"/>
      <c r="BE720" s="173"/>
      <c r="BF720" s="173"/>
      <c r="BG720" s="173"/>
      <c r="BH720" s="173"/>
      <c r="BI720" s="173"/>
      <c r="BJ720" s="172" t="str">
        <f t="shared" si="5"/>
        <v/>
      </c>
      <c r="BK720" s="173"/>
      <c r="BL720" s="173"/>
      <c r="BM720" s="173"/>
      <c r="BN720" s="173"/>
      <c r="BO720" s="173"/>
      <c r="BP720" s="173"/>
      <c r="BQ720" s="173"/>
      <c r="BR720" s="173"/>
      <c r="BS720" s="173"/>
      <c r="BT720" s="173"/>
      <c r="BU720" s="173"/>
      <c r="BV720" s="172" t="str">
        <f t="shared" si="6"/>
        <v/>
      </c>
      <c r="BW720" s="173"/>
      <c r="BX720" s="173"/>
      <c r="BY720" s="173"/>
      <c r="BZ720" s="171"/>
      <c r="CA720" s="171"/>
      <c r="CB720" s="171"/>
      <c r="CC720" s="171"/>
      <c r="CD720" s="171"/>
      <c r="CE720" s="171"/>
      <c r="CF720" s="171"/>
      <c r="CG720" s="171"/>
      <c r="CH720" s="172" t="str">
        <f t="shared" si="7"/>
        <v/>
      </c>
      <c r="CI720" s="171"/>
      <c r="CJ720" s="173"/>
      <c r="CK720" s="173"/>
      <c r="CL720" s="173"/>
      <c r="CM720" s="173"/>
      <c r="CN720" s="171"/>
      <c r="CO720" s="171"/>
      <c r="CP720" s="171"/>
      <c r="CQ720" s="173"/>
      <c r="CR720" s="171"/>
      <c r="CS720" s="171"/>
      <c r="CT720" s="172" t="str">
        <f t="shared" si="8"/>
        <v/>
      </c>
      <c r="CU720" s="172"/>
      <c r="CV720" s="172"/>
      <c r="CW720" s="172"/>
      <c r="CX720" s="172"/>
      <c r="CY720" s="172"/>
      <c r="CZ720" s="172"/>
      <c r="DA720" s="172"/>
      <c r="DB720" s="172"/>
      <c r="DC720" s="172"/>
      <c r="DD720" s="172"/>
      <c r="DE720" s="172"/>
      <c r="DF720" s="172"/>
      <c r="DG720" s="188" t="str">
        <f t="array" ref="DG720">IFERROR(_xlfn.XLOOKUP($A720&amp;B720,MARZO!$D$11:$D$40&amp;MARZO!$E$11:$E$40,MARZO!$AM$11:$AM$40,_xlfn.XLOOKUP($A720&amp;$B720,MARZO!$BC$11:$BC$40&amp;MARZO!$BD$11:$BD$40,MARZO!$CL$11:$CL$40,"A"))/1%,"")</f>
        <v/>
      </c>
      <c r="DH720" s="188" t="str">
        <f t="array" ref="DH720">IFERROR(_xlfn.XLOOKUP($A720&amp;$B720,ABRIL!$D$11:$D$40&amp;ABRIL!$E$11:$E$40,ABRIL!$AM$11:$AM$40,_xlfn.XLOOKUP($A720&amp;$B720,ABRIL!$BC$11:$BC$40&amp;ABRIL!$BD$11:$BD$40,ABRIL!$CL$11:$CL$40,"A"))/1%,"")</f>
        <v/>
      </c>
      <c r="DI720" s="188" t="str">
        <f t="array" ref="DI720">IFERROR(_xlfn.XLOOKUP($A720&amp;$B720,'ABRIL 2'!$D$11:$D$40&amp;'ABRIL 2'!$E$11:$E$40,'ABRIL 2'!$AM$11:$AM$40,_xlfn.XLOOKUP($A720&amp;$B720,'ABRIL 2'!$BC$11:$BC$40&amp;'ABRIL 2'!$BD$11:$BD$40,'ABRIL 2'!$CL$11:$CL$40,"A"))/1%,"")</f>
        <v/>
      </c>
      <c r="DJ720" s="188" t="str">
        <f t="array" ref="DJ720">IFERROR(_xlfn.XLOOKUP($A720&amp;$B720,MAYO!$D$11:$D$40&amp;MAYO!$E$11:$E$40,MAYO!$AM$11:$AM$40,_xlfn.XLOOKUP($A720&amp;$B720,MAYO!$BC$11:$BC$40&amp;MAYO!$BD$11:$BD$40,MAYO!$CL$11:$CL$40,"A"))/1%,"")</f>
        <v/>
      </c>
      <c r="DK720" s="188" t="str">
        <f t="array" ref="DK720">IFERROR(_xlfn.XLOOKUP($A720&amp;$B720,'MAYO 2'!$D$11:$D$40&amp;'MAYO 2'!$E$11:$E$40,'MAYO 2'!$AM$11:$AM$40,_xlfn.XLOOKUP($A720&amp;$B720,'MAYO 2'!$BC$11:$BC$40&amp;'MAYO 2'!$BD$11:$BD$40,'MAYO 2'!$CL$11:$CL$40,"A"))/1%,"")</f>
        <v/>
      </c>
      <c r="DL720" s="188" t="str">
        <f t="array" ref="DL720">IFERROR(_xlfn.XLOOKUP($A720&amp;$B720,JUNIO!$D$11:$D$40&amp;JUNIO!$E$11:$E$40,JUNIO!$AM$11:$AM$40,_xlfn.XLOOKUP($A720&amp;$B720,JUNIO!$BC$11:$BC$40&amp;JUNIO!$BD$11:$BD$40,JUNIO!$CL$11:$CL$40,"A"))/1%,"")</f>
        <v/>
      </c>
      <c r="DM720" s="188" t="str">
        <f t="array" ref="DM720">IFERROR(_xlfn.XLOOKUP($A720&amp;$B720,'JUNIO 2'!$D$11:$D$40&amp;'JUNIO 2'!$E$11:$E$40,'JUNIO 2'!$AM$11:$AM$40,_xlfn.XLOOKUP($A720&amp;$B720,'JUNIO 2'!$BC$11:$BC$40&amp;'JUNIO 2'!$BD$11:$BD$40,'JUNIO 2'!$CL$11:$CL$40,"A"))/1%,"")</f>
        <v/>
      </c>
      <c r="DN720" s="188" t="str">
        <f t="array" ref="DN720">IFERROR(_xlfn.XLOOKUP($A720&amp;$B720,JULIO!$D$11:$D$40&amp;JULIO!$E$11:$E$40,JULIO!$AM$11:$AM$40,_xlfn.XLOOKUP($A720&amp;$B720,JULIO!$BC$11:$BC$40&amp;JULIO!$BD$11:$BD$40,JULIO!$CL$11:$CL$40,"A"))/1%,"")</f>
        <v/>
      </c>
      <c r="DO720" s="188" t="str">
        <f t="array" ref="DO720">IFERROR(_xlfn.XLOOKUP($A720&amp;$B720,'JULIO 2'!$D$11:$D$40&amp;'JULIO 2'!$E$11:$E$40,'JULIO 2'!$AM$11:$AM$40,_xlfn.XLOOKUP($A720&amp;$B720,'JULIO 2'!$BC$11:$BC$40&amp;'JULIO 2'!$BD$11:$BD$40,'JULIO 2'!$CL$11:$CL$40,"A"))/1%,"")</f>
        <v/>
      </c>
      <c r="DP720" s="188" t="str">
        <f t="array" ref="DP720">IFERROR(_xlfn.XLOOKUP($A720&amp;$B720,AGOSTO!$D$11:$D$40&amp;AGOSTO!$E$11:$E$40,AGOSTO!$AM$11:$AM$40,_xlfn.XLOOKUP($A720&amp;$B720,AGOSTO!$BC$11:$BC$40&amp;AGOSTO!$BD$11:$BD$40,AGOSTO!$CL$11:$CL$40,"A"))/1%,"")</f>
        <v/>
      </c>
      <c r="DQ720" s="188" t="str">
        <f t="array" ref="DQ720">IFERROR(_xlfn.XLOOKUP($A720&amp;$B720,'AGOSTO 2'!$D$11:$D$40&amp;'AGOSTO 2'!$E$11:$E$40,'AGOSTO 2'!$AM$11:$AM$40,_xlfn.XLOOKUP($A720&amp;$B720,'AGOSTO 2'!$BC$11:$BC$40&amp;'AGOSTO 2'!$BD$11:$BD$40,'AGOSTO 2'!$CL$11:$CL$40,"A"))/1%,"")</f>
        <v/>
      </c>
      <c r="DR720" s="188" t="str">
        <f t="array" ref="DR720">IFERROR(_xlfn.XLOOKUP($A720&amp;$B720,SEPTIEMBRE!$D$11:$D$40&amp;SEPTIEMBRE!$E$11:$E$40,SEPTIEMBRE!$AM$11:$AM$40,_xlfn.XLOOKUP($A720&amp;$B720,SEPTIEMBRE!$BC$11:$BC$40&amp;SEPTIEMBRE!$BD$11:$BD$40,SEPTIEMBRE!$CL$11:$CL$40,"A"))/1%,"")</f>
        <v/>
      </c>
      <c r="DS720" s="188" t="str">
        <f t="array" ref="DS720">IFERROR(_xlfn.XLOOKUP($A720&amp;$B720,'SEPTIEMBRE 2'!$D$11:$D$40&amp;'SEPTIEMBRE 2'!$E$11:$E$40,'SEPTIEMBRE 2'!$AM$11:$AM$40,_xlfn.XLOOKUP($A720&amp;$B720,'SEPTIEMBRE 2'!$BC$11:$BC$40&amp;'SEPTIEMBRE 2'!$BD$11:$BD$40,'SEPTIEMBRE 2'!$CL$11:$CL$40,"A"))/1%,"")</f>
        <v/>
      </c>
      <c r="DT720" s="188" t="str">
        <f t="array" ref="DT720">IFERROR(_xlfn.XLOOKUP($A720&amp;$B720,'SEPTIEMBRE 3'!$D$11:$D$40&amp;'SEPTIEMBRE 3'!$E$11:$E$40,'SEPTIEMBRE 3'!$AM$11:$AM$40,_xlfn.XLOOKUP($A720&amp;$B720,'SEPTIEMBRE 3'!$BC$11:$BC$40&amp;'SEPTIEMBRE 3'!$BD$11:$BD$40,'SEPTIEMBRE 3'!$CL$11:$CL$40,"A"))/1%,"")</f>
        <v/>
      </c>
      <c r="DU720" s="188" t="str">
        <f t="array" ref="DU720">IFERROR(_xlfn.XLOOKUP($A720&amp;$B720,OCTUBRE!$D$11:$D$40&amp;OCTUBRE!$E$11:$E$40,OCTUBRE!$AM$11:$AM$40,_xlfn.XLOOKUP($A720&amp;$B720,OCTUBRE!$BC$11:$BC$40&amp;OCTUBRE!$BD$11:$BD$40,OCTUBRE!$CL$11:$CL$40,"A"))/1%,"")</f>
        <v/>
      </c>
      <c r="DV720" s="188" t="str">
        <f t="array" ref="DV720">IFERROR(_xlfn.XLOOKUP($A720&amp;$B720,'OCTUBRE 2'!$D$11:$D$40&amp;'OCTUBRE 2'!$E$11:$E$40,'OCTUBRE 2'!$AM$11:$AM$40,_xlfn.XLOOKUP($A720&amp;$B720,'OCTUBRE 2'!$BC$11:$BC$40&amp;'OCTUBRE 2'!$BD$11:$BD$40,'OCTUBRE 2'!$CL$11:$CL$40,"A"))/1%,"")</f>
        <v/>
      </c>
      <c r="DW720" s="188" t="str">
        <f t="array" ref="DW720">IFERROR(_xlfn.XLOOKUP($A720&amp;$B720,NOVIEMBRE!$D$11:$D$40&amp;NOVIEMBRE!$E$11:$E$40,NOVIEMBRE!$AM$11:$AM$40,_xlfn.XLOOKUP($A720&amp;$B720,NOVIEMBRE!$BC$11:$BC$40&amp;NOVIEMBRE!$BD$11:$BD$40,NOVIEMBRE!$CL$11:$CL$40,"A"))/1%,"")</f>
        <v/>
      </c>
      <c r="DX720" s="188" t="str">
        <f t="array" ref="DX720">IFERROR(_xlfn.XLOOKUP($A720&amp;$B720,'NOVIEMBRE 2'!$D$11:$D$40&amp;'NOVIEMBRE 2'!$E$11:$E$40,'NOVIEMBRE 2'!$AM$11:$AM$40,_xlfn.XLOOKUP($A720&amp;$B720,'NOVIEMBRE 2'!$BC$11:$BC$40&amp;'NOVIEMBRE 2'!$BD$11:$BD$40,'NOVIEMBRE 2'!$CL$11:$CL$40,"A"))/1%,"")</f>
        <v/>
      </c>
      <c r="DY720" s="188" t="str">
        <f t="array" ref="DY720">IFERROR(_xlfn.XLOOKUP($A720&amp;$B720,DICIEMBRE!$D$11:$D$40&amp;DICIEMBRE!$E$11:$E$40,DICIEMBRE!$AM$11:$AM$40,_xlfn.XLOOKUP($A720&amp;$B720,DICIEMBRE!$BC$11:$BC$40&amp;DICIEMBRE!$BD$11:$BD$40,DICIEMBRE!$CL$11:$CL$40,"A"))/1%,"")</f>
        <v/>
      </c>
      <c r="DZ720" s="381" t="str">
        <f t="shared" si="9"/>
        <v>-</v>
      </c>
      <c r="EA720" s="381" t="str">
        <f t="shared" si="10"/>
        <v>-</v>
      </c>
      <c r="EB720" s="381" t="str">
        <f t="shared" si="11"/>
        <v>-</v>
      </c>
      <c r="EC720" s="381" t="str">
        <f t="shared" si="12"/>
        <v>-</v>
      </c>
      <c r="ED720" s="381" t="str">
        <f t="shared" si="13"/>
        <v>-</v>
      </c>
      <c r="EE720" s="381" t="str">
        <f t="shared" si="14"/>
        <v>-</v>
      </c>
      <c r="EF720" s="381" t="str">
        <f t="shared" si="15"/>
        <v>-</v>
      </c>
      <c r="EG720" s="381" t="str">
        <f t="shared" si="16"/>
        <v>-</v>
      </c>
      <c r="EH720" s="381" t="str">
        <f t="shared" si="17"/>
        <v>-</v>
      </c>
      <c r="EI720" s="188" t="str">
        <f t="shared" si="18"/>
        <v/>
      </c>
      <c r="EJ720" s="382"/>
      <c r="EK720" s="382"/>
      <c r="EL720" s="383"/>
      <c r="EM720" s="21"/>
      <c r="EN720" s="384">
        <f t="array" ref="EN720">IFERROR(_xlfn.XLOOKUP($A720&amp;$B720,MARZO!$D$11:$D$40&amp;MARZO!$E$11:$E$40,MARZO!$AK$11:$AK$40,_xlfn.XLOOKUP($A720&amp;$B720,MARZO!$BC$11:$BC$40&amp;MARZO!$BD$11:$BD$40,MARZO!$CJ$11:$CJ$40,"A")),"")</f>
        <v>0</v>
      </c>
      <c r="EO720" s="384">
        <f t="array" ref="EO720">IFERROR(_xlfn.XLOOKUP($A720&amp;$B720,ABRIL!$D$11:$D$40&amp;ABRIL!$E$11:$E$40,ABRIL!$AK$11:$AK$40,_xlfn.XLOOKUP($A720&amp;$B720,ABRIL!$BC$11:$BC$40&amp;ABRIL!$BD$11:$BD$40,ABRIL!$CJ$11:$CJ$40,"A")),"")</f>
        <v>0</v>
      </c>
      <c r="EP720" s="384">
        <f t="array" ref="EP720">IFERROR(_xlfn.XLOOKUP($A720&amp;$B720,'ABRIL 2'!$D$11:$D$40&amp;'ABRIL 2'!$E$11:$E$40,'ABRIL 2'!$AK$11:$AK$40,_xlfn.XLOOKUP($A720&amp;$B720,'ABRIL 2'!$BC$11:$BC$40&amp;'ABRIL 2'!$BD$11:$BD$40,'ABRIL 2'!$CJ$11:$CJ$40,"A")),"")</f>
        <v>0</v>
      </c>
      <c r="EQ720" s="384">
        <f t="array" ref="EQ720">IFERROR(_xlfn.XLOOKUP($A720&amp;$B720,MAYO!$D$11:$D$40&amp;MAYO!$E$11:$E$40,MAYO!$AK$11:$AK$40,_xlfn.XLOOKUP($A720&amp;$B720,MAYO!$BC$11:$BC$40&amp;MAYO!$BD$11:$BD$40,MAYO!$CJ$11:$CJ$40,"A")),"")</f>
        <v>0</v>
      </c>
      <c r="ER720" s="384">
        <f t="array" ref="ER720">IFERROR(_xlfn.XLOOKUP($A720&amp;$B720,'MAYO 2'!$D$11:$D$40&amp;'MAYO 2'!$E$11:$E$40,'MAYO 2'!$AK$11:$AK$40,_xlfn.XLOOKUP($A720&amp;$B720,'MAYO 2'!$BC$11:$BC$40&amp;'MAYO 2'!$BD$11:$BD$40,'MAYO 2'!$CJ$11:$CJ$40,"A")),"")</f>
        <v>0</v>
      </c>
      <c r="ES720" s="384">
        <f t="array" ref="ES720">IFERROR(_xlfn.XLOOKUP($A720&amp;$B720,JUNIO!$D$11:$D$40&amp;JUNIO!$E$11:$E$40,JUNIO!$AK$11:$AK$40,_xlfn.XLOOKUP($A720&amp;$B720,JUNIO!$BC$11:$BC$40&amp;JUNIO!$BD$11:$BD$40,JUNIO!$CJ$11:$CJ$40,"A")),"")</f>
        <v>0</v>
      </c>
      <c r="ET720" s="384">
        <f t="array" ref="ET720">IFERROR(_xlfn.XLOOKUP($A720&amp;$B720,'JUNIO 2'!$D$11:$D$40&amp;'JUNIO 2'!$E$11:$E$40,'JUNIO 2'!$AK$11:$AK$40,_xlfn.XLOOKUP($A720&amp;$B720,'JUNIO 2'!$BC$11:$BC$40&amp;'JUNIO 2'!$BD$11:$BD$40,'JUNIO 2'!$CJ$11:$CJ$40,"A")),"")</f>
        <v>0</v>
      </c>
      <c r="EU720" s="384">
        <f t="array" ref="EU720">IFERROR(_xlfn.XLOOKUP($A720&amp;$B720,JULIO!$D$11:$D$40&amp;JULIO!$E$11:$E$40,JULIO!$AK$11:$AK$40,_xlfn.XLOOKUP($A720&amp;$B720,JULIO!$BC$11:$BC$40&amp;JULIO!$BD$11:$BD$40,JULIO!$CJ$11:$CJ$40,"A")),"")</f>
        <v>0</v>
      </c>
      <c r="EV720" s="384">
        <f t="array" ref="EV720">IFERROR(_xlfn.XLOOKUP($A720&amp;$B720,'JULIO 2'!$D$11:$D$40&amp;'JULIO 2'!$E$11:$E$40,'JULIO 2'!$AK$11:$AK$40,_xlfn.XLOOKUP($A720&amp;$B720,'JULIO 2'!$BC$11:$BC$40&amp;'JULIO 2'!$BD$11:$BD$40,'JULIO 2'!$CJ$11:$CJ$40,"A")),"")</f>
        <v>0</v>
      </c>
      <c r="EW720" s="384">
        <f t="array" ref="EW720">IFERROR(_xlfn.XLOOKUP($A720&amp;$B720,AGOSTO!$D$11:$D$40&amp;AGOSTO!$E$11:$E$40,AGOSTO!$AK$11:$AK$40,_xlfn.XLOOKUP($A720&amp;$B720,AGOSTO!$BC$11:$BC$40&amp;AGOSTO!$BD$11:$BD$40,AGOSTO!$CJ$11:$CJ$40,"A")),"")</f>
        <v>0</v>
      </c>
      <c r="EX720" s="384">
        <f t="array" ref="EX720">IFERROR(_xlfn.XLOOKUP($A720&amp;$B720,'AGOSTO 2'!$D$11:$D$40&amp;'AGOSTO 2'!$E$11:$E$40,'AGOSTO 2'!$AK$11:$AK$40,_xlfn.XLOOKUP($A720&amp;$B720,'AGOSTO 2'!$BC$11:$BC$40&amp;'AGOSTO 2'!$BD$11:$BD$40,'AGOSTO 2'!$CJ$11:$CJ$40,"A")),"")</f>
        <v>0</v>
      </c>
      <c r="EY720" s="384">
        <f t="array" ref="EY720">IFERROR(_xlfn.XLOOKUP($A720&amp;$B720,SEPTIEMBRE!$D$11:$D$40&amp;SEPTIEMBRE!$E$11:$E$40,SEPTIEMBRE!$AK$11:$AK$40,_xlfn.XLOOKUP($A720&amp;$B720,SEPTIEMBRE!$BC$11:$BC$40&amp;SEPTIEMBRE!$BD$11:$BD$40,SEPTIEMBRE!$CJ$11:$CJ$40,"A")),"")</f>
        <v>0</v>
      </c>
      <c r="EZ720" s="384">
        <f t="array" ref="EZ720">IFERROR(_xlfn.XLOOKUP($A720&amp;$B720,'SEPTIEMBRE 2'!$D$11:$D$40&amp;'SEPTIEMBRE 2'!$E$11:$E$40,'SEPTIEMBRE 2'!$AK$11:$AK$40,_xlfn.XLOOKUP($A720&amp;$B720,'SEPTIEMBRE 2'!$BC$11:$BC$40&amp;'SEPTIEMBRE 2'!$BD$11:$BD$40,'SEPTIEMBRE 2'!$CJ$11:$CJ$40,"A")),"")</f>
        <v>0</v>
      </c>
      <c r="FA720" s="384">
        <f t="array" ref="FA720">IFERROR(_xlfn.XLOOKUP($A720&amp;$B720,'SEPTIEMBRE 3'!$D$11:$D$40&amp;'SEPTIEMBRE 3'!$E$11:$E$40,'SEPTIEMBRE 3'!$AK$11:$AK$40,_xlfn.XLOOKUP($A720&amp;$B720,'SEPTIEMBRE 3'!$BC$11:$BC$40&amp;'SEPTIEMBRE 3'!$BD$11:$BD$40,'SEPTIEMBRE 3'!$CJ$11:$CJ$40,"A")),"")</f>
        <v>0</v>
      </c>
      <c r="FB720" s="384">
        <f t="array" ref="FB720">IFERROR(_xlfn.XLOOKUP($A720&amp;$B720,OCTUBRE!$D$11:$D$40&amp;OCTUBRE!$E$11:$E$40,OCTUBRE!$AK$11:$AK$40,_xlfn.XLOOKUP($A720&amp;$B720,OCTUBRE!$BC$11:$BC$40&amp;OCTUBRE!$BD$11:$BD$40,OCTUBRE!$CJ$11:$CJ$40,"A")),"")</f>
        <v>0</v>
      </c>
      <c r="FC720" s="384">
        <f t="array" ref="FC720">IFERROR(_xlfn.XLOOKUP($A720&amp;$B720,'OCTUBRE 2'!$D$11:$D$40&amp;'OCTUBRE 2'!$E$11:$E$40,'OCTUBRE 2'!$AK$11:$AK$40,_xlfn.XLOOKUP($A720&amp;$B720,'OCTUBRE 2'!$BC$11:$BC$40&amp;'OCTUBRE 2'!$BD$11:$BD$40,'OCTUBRE 2'!$CJ$11:$CJ$40,"A")),"")</f>
        <v>0</v>
      </c>
      <c r="FD720" s="384">
        <f t="array" ref="FD720">IFERROR(_xlfn.XLOOKUP($A720&amp;$B720,NOVIEMBRE!$D$11:$D$40&amp;NOVIEMBRE!$E$11:$E$40,NOVIEMBRE!$AK$11:$AK$40,_xlfn.XLOOKUP($A720&amp;$B720,NOVIEMBRE!$BC$11:$BC$40&amp;NOVIEMBRE!$BD$11:$BD$40,NOVIEMBRE!$CJ$11:$CJ$40,"A")),"")</f>
        <v>0</v>
      </c>
      <c r="FE720" s="384">
        <f t="array" ref="FE720">IFERROR(_xlfn.XLOOKUP($A720&amp;$B720,'NOVIEMBRE 2'!$D$11:$D$40&amp;'NOVIEMBRE 2'!$E$11:$E$40,'NOVIEMBRE 2'!$AK$11:$AK$40,_xlfn.XLOOKUP($A720&amp;$B720,'NOVIEMBRE 2'!$BC$11:$BC$40&amp;'NOVIEMBRE 2'!$BD$11:$BD$40,'NOVIEMBRE 2'!$CJ$11:$CJ$40,"A")),"")</f>
        <v>0</v>
      </c>
      <c r="FF720" s="385">
        <f t="array" ref="FF720">IFERROR(_xlfn.XLOOKUP($A720&amp;$B720,DICIEMBRE!$D$11:$D$40&amp;DICIEMBRE!$E$11:$E$40,DICIEMBRE!$AK$11:$AK$40,_xlfn.XLOOKUP($A720&amp;$B720,DICIEMBRE!$BC$11:$BC$40&amp;DICIEMBRE!$BD$11:$BD$40,DICIEMBRE!$CJ$11:$CJ$40,"A")),"")</f>
        <v>0</v>
      </c>
      <c r="FG720" s="386" t="str">
        <f t="shared" si="19"/>
        <v/>
      </c>
      <c r="FH720" s="386" t="str">
        <f t="array" ref="FH720">IF(
 COUNT(DZ720:EH720)=0,
 "-",
 IF(
  COUNT(DZ720:EH720) &lt; COUNTA(DZ720:EH720),
  REPT("🟩", ROUND(COUNT(DZ720:EH720)/COUNTA(DZ720:EH720)*5, 0)) &amp;
  REPT("⬜", 5 - ROUND(COUNT(DZ720:EH720)/COUNTA(DZ720:EH720)*5, 0)),
  IF(
    AVERAGE(IF(DZ720:EH720&lt;&gt;"", DZ720:EH720, )) &gt;= 70, "🟩🟩🟩🟩🟩",
    IF(
      AVERAGE(IF(DZ720:EH720&lt;&gt;"",DZ720:EH720, )) &gt;= 56, "🟨🟨🟨🟨🟨",
      "🟥🟥🟥🟥🟥"
    )
  )
 )
)
</f>
        <v>-</v>
      </c>
    </row>
    <row r="721" ht="15.75" customHeight="1">
      <c r="A721" s="168"/>
      <c r="B721" s="169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1"/>
      <c r="N721" s="172" t="str">
        <f t="shared" si="1"/>
        <v/>
      </c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2" t="str">
        <f t="shared" si="2"/>
        <v/>
      </c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2" t="str">
        <f t="shared" si="3"/>
        <v/>
      </c>
      <c r="AM721" s="173"/>
      <c r="AN721" s="173"/>
      <c r="AO721" s="173"/>
      <c r="AP721" s="173"/>
      <c r="AQ721" s="173"/>
      <c r="AR721" s="173"/>
      <c r="AS721" s="173"/>
      <c r="AT721" s="173"/>
      <c r="AU721" s="173"/>
      <c r="AV721" s="171"/>
      <c r="AW721" s="171"/>
      <c r="AX721" s="172" t="str">
        <f t="shared" si="4"/>
        <v/>
      </c>
      <c r="AY721" s="173"/>
      <c r="AZ721" s="173"/>
      <c r="BA721" s="173"/>
      <c r="BB721" s="173"/>
      <c r="BC721" s="173"/>
      <c r="BD721" s="173"/>
      <c r="BE721" s="173"/>
      <c r="BF721" s="173"/>
      <c r="BG721" s="173"/>
      <c r="BH721" s="173"/>
      <c r="BI721" s="173"/>
      <c r="BJ721" s="172" t="str">
        <f t="shared" si="5"/>
        <v/>
      </c>
      <c r="BK721" s="173"/>
      <c r="BL721" s="173"/>
      <c r="BM721" s="173"/>
      <c r="BN721" s="173"/>
      <c r="BO721" s="173"/>
      <c r="BP721" s="173"/>
      <c r="BQ721" s="173"/>
      <c r="BR721" s="173"/>
      <c r="BS721" s="173"/>
      <c r="BT721" s="173"/>
      <c r="BU721" s="173"/>
      <c r="BV721" s="172" t="str">
        <f t="shared" si="6"/>
        <v/>
      </c>
      <c r="BW721" s="173"/>
      <c r="BX721" s="173"/>
      <c r="BY721" s="173"/>
      <c r="BZ721" s="171"/>
      <c r="CA721" s="171"/>
      <c r="CB721" s="171"/>
      <c r="CC721" s="171"/>
      <c r="CD721" s="171"/>
      <c r="CE721" s="171"/>
      <c r="CF721" s="171"/>
      <c r="CG721" s="171"/>
      <c r="CH721" s="172" t="str">
        <f t="shared" si="7"/>
        <v/>
      </c>
      <c r="CI721" s="171"/>
      <c r="CJ721" s="173"/>
      <c r="CK721" s="173"/>
      <c r="CL721" s="173"/>
      <c r="CM721" s="173"/>
      <c r="CN721" s="171"/>
      <c r="CO721" s="171"/>
      <c r="CP721" s="171"/>
      <c r="CQ721" s="173"/>
      <c r="CR721" s="171"/>
      <c r="CS721" s="171"/>
      <c r="CT721" s="172" t="str">
        <f t="shared" si="8"/>
        <v/>
      </c>
      <c r="CU721" s="172"/>
      <c r="CV721" s="172"/>
      <c r="CW721" s="172"/>
      <c r="CX721" s="172"/>
      <c r="CY721" s="172"/>
      <c r="CZ721" s="172"/>
      <c r="DA721" s="172"/>
      <c r="DB721" s="172"/>
      <c r="DC721" s="172"/>
      <c r="DD721" s="172"/>
      <c r="DE721" s="172"/>
      <c r="DF721" s="172"/>
      <c r="DG721" s="188" t="str">
        <f t="array" ref="DG721">IFERROR(_xlfn.XLOOKUP($A721&amp;B721,MARZO!$D$11:$D$40&amp;MARZO!$E$11:$E$40,MARZO!$AM$11:$AM$40,_xlfn.XLOOKUP($A721&amp;$B721,MARZO!$BC$11:$BC$40&amp;MARZO!$BD$11:$BD$40,MARZO!$CL$11:$CL$40,"A"))/1%,"")</f>
        <v/>
      </c>
      <c r="DH721" s="188" t="str">
        <f t="array" ref="DH721">IFERROR(_xlfn.XLOOKUP($A721&amp;$B721,ABRIL!$D$11:$D$40&amp;ABRIL!$E$11:$E$40,ABRIL!$AM$11:$AM$40,_xlfn.XLOOKUP($A721&amp;$B721,ABRIL!$BC$11:$BC$40&amp;ABRIL!$BD$11:$BD$40,ABRIL!$CL$11:$CL$40,"A"))/1%,"")</f>
        <v/>
      </c>
      <c r="DI721" s="188" t="str">
        <f t="array" ref="DI721">IFERROR(_xlfn.XLOOKUP($A721&amp;$B721,'ABRIL 2'!$D$11:$D$40&amp;'ABRIL 2'!$E$11:$E$40,'ABRIL 2'!$AM$11:$AM$40,_xlfn.XLOOKUP($A721&amp;$B721,'ABRIL 2'!$BC$11:$BC$40&amp;'ABRIL 2'!$BD$11:$BD$40,'ABRIL 2'!$CL$11:$CL$40,"A"))/1%,"")</f>
        <v/>
      </c>
      <c r="DJ721" s="188" t="str">
        <f t="array" ref="DJ721">IFERROR(_xlfn.XLOOKUP($A721&amp;$B721,MAYO!$D$11:$D$40&amp;MAYO!$E$11:$E$40,MAYO!$AM$11:$AM$40,_xlfn.XLOOKUP($A721&amp;$B721,MAYO!$BC$11:$BC$40&amp;MAYO!$BD$11:$BD$40,MAYO!$CL$11:$CL$40,"A"))/1%,"")</f>
        <v/>
      </c>
      <c r="DK721" s="188" t="str">
        <f t="array" ref="DK721">IFERROR(_xlfn.XLOOKUP($A721&amp;$B721,'MAYO 2'!$D$11:$D$40&amp;'MAYO 2'!$E$11:$E$40,'MAYO 2'!$AM$11:$AM$40,_xlfn.XLOOKUP($A721&amp;$B721,'MAYO 2'!$BC$11:$BC$40&amp;'MAYO 2'!$BD$11:$BD$40,'MAYO 2'!$CL$11:$CL$40,"A"))/1%,"")</f>
        <v/>
      </c>
      <c r="DL721" s="188" t="str">
        <f t="array" ref="DL721">IFERROR(_xlfn.XLOOKUP($A721&amp;$B721,JUNIO!$D$11:$D$40&amp;JUNIO!$E$11:$E$40,JUNIO!$AM$11:$AM$40,_xlfn.XLOOKUP($A721&amp;$B721,JUNIO!$BC$11:$BC$40&amp;JUNIO!$BD$11:$BD$40,JUNIO!$CL$11:$CL$40,"A"))/1%,"")</f>
        <v/>
      </c>
      <c r="DM721" s="188" t="str">
        <f t="array" ref="DM721">IFERROR(_xlfn.XLOOKUP($A721&amp;$B721,'JUNIO 2'!$D$11:$D$40&amp;'JUNIO 2'!$E$11:$E$40,'JUNIO 2'!$AM$11:$AM$40,_xlfn.XLOOKUP($A721&amp;$B721,'JUNIO 2'!$BC$11:$BC$40&amp;'JUNIO 2'!$BD$11:$BD$40,'JUNIO 2'!$CL$11:$CL$40,"A"))/1%,"")</f>
        <v/>
      </c>
      <c r="DN721" s="188" t="str">
        <f t="array" ref="DN721">IFERROR(_xlfn.XLOOKUP($A721&amp;$B721,JULIO!$D$11:$D$40&amp;JULIO!$E$11:$E$40,JULIO!$AM$11:$AM$40,_xlfn.XLOOKUP($A721&amp;$B721,JULIO!$BC$11:$BC$40&amp;JULIO!$BD$11:$BD$40,JULIO!$CL$11:$CL$40,"A"))/1%,"")</f>
        <v/>
      </c>
      <c r="DO721" s="188" t="str">
        <f t="array" ref="DO721">IFERROR(_xlfn.XLOOKUP($A721&amp;$B721,'JULIO 2'!$D$11:$D$40&amp;'JULIO 2'!$E$11:$E$40,'JULIO 2'!$AM$11:$AM$40,_xlfn.XLOOKUP($A721&amp;$B721,'JULIO 2'!$BC$11:$BC$40&amp;'JULIO 2'!$BD$11:$BD$40,'JULIO 2'!$CL$11:$CL$40,"A"))/1%,"")</f>
        <v/>
      </c>
      <c r="DP721" s="188" t="str">
        <f t="array" ref="DP721">IFERROR(_xlfn.XLOOKUP($A721&amp;$B721,AGOSTO!$D$11:$D$40&amp;AGOSTO!$E$11:$E$40,AGOSTO!$AM$11:$AM$40,_xlfn.XLOOKUP($A721&amp;$B721,AGOSTO!$BC$11:$BC$40&amp;AGOSTO!$BD$11:$BD$40,AGOSTO!$CL$11:$CL$40,"A"))/1%,"")</f>
        <v/>
      </c>
      <c r="DQ721" s="188" t="str">
        <f t="array" ref="DQ721">IFERROR(_xlfn.XLOOKUP($A721&amp;$B721,'AGOSTO 2'!$D$11:$D$40&amp;'AGOSTO 2'!$E$11:$E$40,'AGOSTO 2'!$AM$11:$AM$40,_xlfn.XLOOKUP($A721&amp;$B721,'AGOSTO 2'!$BC$11:$BC$40&amp;'AGOSTO 2'!$BD$11:$BD$40,'AGOSTO 2'!$CL$11:$CL$40,"A"))/1%,"")</f>
        <v/>
      </c>
      <c r="DR721" s="188" t="str">
        <f t="array" ref="DR721">IFERROR(_xlfn.XLOOKUP($A721&amp;$B721,SEPTIEMBRE!$D$11:$D$40&amp;SEPTIEMBRE!$E$11:$E$40,SEPTIEMBRE!$AM$11:$AM$40,_xlfn.XLOOKUP($A721&amp;$B721,SEPTIEMBRE!$BC$11:$BC$40&amp;SEPTIEMBRE!$BD$11:$BD$40,SEPTIEMBRE!$CL$11:$CL$40,"A"))/1%,"")</f>
        <v/>
      </c>
      <c r="DS721" s="188" t="str">
        <f t="array" ref="DS721">IFERROR(_xlfn.XLOOKUP($A721&amp;$B721,'SEPTIEMBRE 2'!$D$11:$D$40&amp;'SEPTIEMBRE 2'!$E$11:$E$40,'SEPTIEMBRE 2'!$AM$11:$AM$40,_xlfn.XLOOKUP($A721&amp;$B721,'SEPTIEMBRE 2'!$BC$11:$BC$40&amp;'SEPTIEMBRE 2'!$BD$11:$BD$40,'SEPTIEMBRE 2'!$CL$11:$CL$40,"A"))/1%,"")</f>
        <v/>
      </c>
      <c r="DT721" s="188" t="str">
        <f t="array" ref="DT721">IFERROR(_xlfn.XLOOKUP($A721&amp;$B721,'SEPTIEMBRE 3'!$D$11:$D$40&amp;'SEPTIEMBRE 3'!$E$11:$E$40,'SEPTIEMBRE 3'!$AM$11:$AM$40,_xlfn.XLOOKUP($A721&amp;$B721,'SEPTIEMBRE 3'!$BC$11:$BC$40&amp;'SEPTIEMBRE 3'!$BD$11:$BD$40,'SEPTIEMBRE 3'!$CL$11:$CL$40,"A"))/1%,"")</f>
        <v/>
      </c>
      <c r="DU721" s="188" t="str">
        <f t="array" ref="DU721">IFERROR(_xlfn.XLOOKUP($A721&amp;$B721,OCTUBRE!$D$11:$D$40&amp;OCTUBRE!$E$11:$E$40,OCTUBRE!$AM$11:$AM$40,_xlfn.XLOOKUP($A721&amp;$B721,OCTUBRE!$BC$11:$BC$40&amp;OCTUBRE!$BD$11:$BD$40,OCTUBRE!$CL$11:$CL$40,"A"))/1%,"")</f>
        <v/>
      </c>
      <c r="DV721" s="188" t="str">
        <f t="array" ref="DV721">IFERROR(_xlfn.XLOOKUP($A721&amp;$B721,'OCTUBRE 2'!$D$11:$D$40&amp;'OCTUBRE 2'!$E$11:$E$40,'OCTUBRE 2'!$AM$11:$AM$40,_xlfn.XLOOKUP($A721&amp;$B721,'OCTUBRE 2'!$BC$11:$BC$40&amp;'OCTUBRE 2'!$BD$11:$BD$40,'OCTUBRE 2'!$CL$11:$CL$40,"A"))/1%,"")</f>
        <v/>
      </c>
      <c r="DW721" s="188" t="str">
        <f t="array" ref="DW721">IFERROR(_xlfn.XLOOKUP($A721&amp;$B721,NOVIEMBRE!$D$11:$D$40&amp;NOVIEMBRE!$E$11:$E$40,NOVIEMBRE!$AM$11:$AM$40,_xlfn.XLOOKUP($A721&amp;$B721,NOVIEMBRE!$BC$11:$BC$40&amp;NOVIEMBRE!$BD$11:$BD$40,NOVIEMBRE!$CL$11:$CL$40,"A"))/1%,"")</f>
        <v/>
      </c>
      <c r="DX721" s="188" t="str">
        <f t="array" ref="DX721">IFERROR(_xlfn.XLOOKUP($A721&amp;$B721,'NOVIEMBRE 2'!$D$11:$D$40&amp;'NOVIEMBRE 2'!$E$11:$E$40,'NOVIEMBRE 2'!$AM$11:$AM$40,_xlfn.XLOOKUP($A721&amp;$B721,'NOVIEMBRE 2'!$BC$11:$BC$40&amp;'NOVIEMBRE 2'!$BD$11:$BD$40,'NOVIEMBRE 2'!$CL$11:$CL$40,"A"))/1%,"")</f>
        <v/>
      </c>
      <c r="DY721" s="188" t="str">
        <f t="array" ref="DY721">IFERROR(_xlfn.XLOOKUP($A721&amp;$B721,DICIEMBRE!$D$11:$D$40&amp;DICIEMBRE!$E$11:$E$40,DICIEMBRE!$AM$11:$AM$40,_xlfn.XLOOKUP($A721&amp;$B721,DICIEMBRE!$BC$11:$BC$40&amp;DICIEMBRE!$BD$11:$BD$40,DICIEMBRE!$CL$11:$CL$40,"A"))/1%,"")</f>
        <v/>
      </c>
      <c r="DZ721" s="381" t="str">
        <f t="shared" si="9"/>
        <v>-</v>
      </c>
      <c r="EA721" s="381" t="str">
        <f t="shared" si="10"/>
        <v>-</v>
      </c>
      <c r="EB721" s="381" t="str">
        <f t="shared" si="11"/>
        <v>-</v>
      </c>
      <c r="EC721" s="381" t="str">
        <f t="shared" si="12"/>
        <v>-</v>
      </c>
      <c r="ED721" s="381" t="str">
        <f t="shared" si="13"/>
        <v>-</v>
      </c>
      <c r="EE721" s="381" t="str">
        <f t="shared" si="14"/>
        <v>-</v>
      </c>
      <c r="EF721" s="381" t="str">
        <f t="shared" si="15"/>
        <v>-</v>
      </c>
      <c r="EG721" s="381" t="str">
        <f t="shared" si="16"/>
        <v>-</v>
      </c>
      <c r="EH721" s="381" t="str">
        <f t="shared" si="17"/>
        <v>-</v>
      </c>
      <c r="EI721" s="188" t="str">
        <f t="shared" si="18"/>
        <v/>
      </c>
      <c r="EJ721" s="382"/>
      <c r="EK721" s="382"/>
      <c r="EL721" s="383"/>
      <c r="EM721" s="21"/>
      <c r="EN721" s="384">
        <f t="array" ref="EN721">IFERROR(_xlfn.XLOOKUP($A721&amp;$B721,MARZO!$D$11:$D$40&amp;MARZO!$E$11:$E$40,MARZO!$AK$11:$AK$40,_xlfn.XLOOKUP($A721&amp;$B721,MARZO!$BC$11:$BC$40&amp;MARZO!$BD$11:$BD$40,MARZO!$CJ$11:$CJ$40,"A")),"")</f>
        <v>0</v>
      </c>
      <c r="EO721" s="384">
        <f t="array" ref="EO721">IFERROR(_xlfn.XLOOKUP($A721&amp;$B721,ABRIL!$D$11:$D$40&amp;ABRIL!$E$11:$E$40,ABRIL!$AK$11:$AK$40,_xlfn.XLOOKUP($A721&amp;$B721,ABRIL!$BC$11:$BC$40&amp;ABRIL!$BD$11:$BD$40,ABRIL!$CJ$11:$CJ$40,"A")),"")</f>
        <v>0</v>
      </c>
      <c r="EP721" s="384">
        <f t="array" ref="EP721">IFERROR(_xlfn.XLOOKUP($A721&amp;$B721,'ABRIL 2'!$D$11:$D$40&amp;'ABRIL 2'!$E$11:$E$40,'ABRIL 2'!$AK$11:$AK$40,_xlfn.XLOOKUP($A721&amp;$B721,'ABRIL 2'!$BC$11:$BC$40&amp;'ABRIL 2'!$BD$11:$BD$40,'ABRIL 2'!$CJ$11:$CJ$40,"A")),"")</f>
        <v>0</v>
      </c>
      <c r="EQ721" s="384">
        <f t="array" ref="EQ721">IFERROR(_xlfn.XLOOKUP($A721&amp;$B721,MAYO!$D$11:$D$40&amp;MAYO!$E$11:$E$40,MAYO!$AK$11:$AK$40,_xlfn.XLOOKUP($A721&amp;$B721,MAYO!$BC$11:$BC$40&amp;MAYO!$BD$11:$BD$40,MAYO!$CJ$11:$CJ$40,"A")),"")</f>
        <v>0</v>
      </c>
      <c r="ER721" s="384">
        <f t="array" ref="ER721">IFERROR(_xlfn.XLOOKUP($A721&amp;$B721,'MAYO 2'!$D$11:$D$40&amp;'MAYO 2'!$E$11:$E$40,'MAYO 2'!$AK$11:$AK$40,_xlfn.XLOOKUP($A721&amp;$B721,'MAYO 2'!$BC$11:$BC$40&amp;'MAYO 2'!$BD$11:$BD$40,'MAYO 2'!$CJ$11:$CJ$40,"A")),"")</f>
        <v>0</v>
      </c>
      <c r="ES721" s="384">
        <f t="array" ref="ES721">IFERROR(_xlfn.XLOOKUP($A721&amp;$B721,JUNIO!$D$11:$D$40&amp;JUNIO!$E$11:$E$40,JUNIO!$AK$11:$AK$40,_xlfn.XLOOKUP($A721&amp;$B721,JUNIO!$BC$11:$BC$40&amp;JUNIO!$BD$11:$BD$40,JUNIO!$CJ$11:$CJ$40,"A")),"")</f>
        <v>0</v>
      </c>
      <c r="ET721" s="384">
        <f t="array" ref="ET721">IFERROR(_xlfn.XLOOKUP($A721&amp;$B721,'JUNIO 2'!$D$11:$D$40&amp;'JUNIO 2'!$E$11:$E$40,'JUNIO 2'!$AK$11:$AK$40,_xlfn.XLOOKUP($A721&amp;$B721,'JUNIO 2'!$BC$11:$BC$40&amp;'JUNIO 2'!$BD$11:$BD$40,'JUNIO 2'!$CJ$11:$CJ$40,"A")),"")</f>
        <v>0</v>
      </c>
      <c r="EU721" s="384">
        <f t="array" ref="EU721">IFERROR(_xlfn.XLOOKUP($A721&amp;$B721,JULIO!$D$11:$D$40&amp;JULIO!$E$11:$E$40,JULIO!$AK$11:$AK$40,_xlfn.XLOOKUP($A721&amp;$B721,JULIO!$BC$11:$BC$40&amp;JULIO!$BD$11:$BD$40,JULIO!$CJ$11:$CJ$40,"A")),"")</f>
        <v>0</v>
      </c>
      <c r="EV721" s="384">
        <f t="array" ref="EV721">IFERROR(_xlfn.XLOOKUP($A721&amp;$B721,'JULIO 2'!$D$11:$D$40&amp;'JULIO 2'!$E$11:$E$40,'JULIO 2'!$AK$11:$AK$40,_xlfn.XLOOKUP($A721&amp;$B721,'JULIO 2'!$BC$11:$BC$40&amp;'JULIO 2'!$BD$11:$BD$40,'JULIO 2'!$CJ$11:$CJ$40,"A")),"")</f>
        <v>0</v>
      </c>
      <c r="EW721" s="384">
        <f t="array" ref="EW721">IFERROR(_xlfn.XLOOKUP($A721&amp;$B721,AGOSTO!$D$11:$D$40&amp;AGOSTO!$E$11:$E$40,AGOSTO!$AK$11:$AK$40,_xlfn.XLOOKUP($A721&amp;$B721,AGOSTO!$BC$11:$BC$40&amp;AGOSTO!$BD$11:$BD$40,AGOSTO!$CJ$11:$CJ$40,"A")),"")</f>
        <v>0</v>
      </c>
      <c r="EX721" s="384">
        <f t="array" ref="EX721">IFERROR(_xlfn.XLOOKUP($A721&amp;$B721,'AGOSTO 2'!$D$11:$D$40&amp;'AGOSTO 2'!$E$11:$E$40,'AGOSTO 2'!$AK$11:$AK$40,_xlfn.XLOOKUP($A721&amp;$B721,'AGOSTO 2'!$BC$11:$BC$40&amp;'AGOSTO 2'!$BD$11:$BD$40,'AGOSTO 2'!$CJ$11:$CJ$40,"A")),"")</f>
        <v>0</v>
      </c>
      <c r="EY721" s="384">
        <f t="array" ref="EY721">IFERROR(_xlfn.XLOOKUP($A721&amp;$B721,SEPTIEMBRE!$D$11:$D$40&amp;SEPTIEMBRE!$E$11:$E$40,SEPTIEMBRE!$AK$11:$AK$40,_xlfn.XLOOKUP($A721&amp;$B721,SEPTIEMBRE!$BC$11:$BC$40&amp;SEPTIEMBRE!$BD$11:$BD$40,SEPTIEMBRE!$CJ$11:$CJ$40,"A")),"")</f>
        <v>0</v>
      </c>
      <c r="EZ721" s="384">
        <f t="array" ref="EZ721">IFERROR(_xlfn.XLOOKUP($A721&amp;$B721,'SEPTIEMBRE 2'!$D$11:$D$40&amp;'SEPTIEMBRE 2'!$E$11:$E$40,'SEPTIEMBRE 2'!$AK$11:$AK$40,_xlfn.XLOOKUP($A721&amp;$B721,'SEPTIEMBRE 2'!$BC$11:$BC$40&amp;'SEPTIEMBRE 2'!$BD$11:$BD$40,'SEPTIEMBRE 2'!$CJ$11:$CJ$40,"A")),"")</f>
        <v>0</v>
      </c>
      <c r="FA721" s="384">
        <f t="array" ref="FA721">IFERROR(_xlfn.XLOOKUP($A721&amp;$B721,'SEPTIEMBRE 3'!$D$11:$D$40&amp;'SEPTIEMBRE 3'!$E$11:$E$40,'SEPTIEMBRE 3'!$AK$11:$AK$40,_xlfn.XLOOKUP($A721&amp;$B721,'SEPTIEMBRE 3'!$BC$11:$BC$40&amp;'SEPTIEMBRE 3'!$BD$11:$BD$40,'SEPTIEMBRE 3'!$CJ$11:$CJ$40,"A")),"")</f>
        <v>0</v>
      </c>
      <c r="FB721" s="384">
        <f t="array" ref="FB721">IFERROR(_xlfn.XLOOKUP($A721&amp;$B721,OCTUBRE!$D$11:$D$40&amp;OCTUBRE!$E$11:$E$40,OCTUBRE!$AK$11:$AK$40,_xlfn.XLOOKUP($A721&amp;$B721,OCTUBRE!$BC$11:$BC$40&amp;OCTUBRE!$BD$11:$BD$40,OCTUBRE!$CJ$11:$CJ$40,"A")),"")</f>
        <v>0</v>
      </c>
      <c r="FC721" s="384">
        <f t="array" ref="FC721">IFERROR(_xlfn.XLOOKUP($A721&amp;$B721,'OCTUBRE 2'!$D$11:$D$40&amp;'OCTUBRE 2'!$E$11:$E$40,'OCTUBRE 2'!$AK$11:$AK$40,_xlfn.XLOOKUP($A721&amp;$B721,'OCTUBRE 2'!$BC$11:$BC$40&amp;'OCTUBRE 2'!$BD$11:$BD$40,'OCTUBRE 2'!$CJ$11:$CJ$40,"A")),"")</f>
        <v>0</v>
      </c>
      <c r="FD721" s="384">
        <f t="array" ref="FD721">IFERROR(_xlfn.XLOOKUP($A721&amp;$B721,NOVIEMBRE!$D$11:$D$40&amp;NOVIEMBRE!$E$11:$E$40,NOVIEMBRE!$AK$11:$AK$40,_xlfn.XLOOKUP($A721&amp;$B721,NOVIEMBRE!$BC$11:$BC$40&amp;NOVIEMBRE!$BD$11:$BD$40,NOVIEMBRE!$CJ$11:$CJ$40,"A")),"")</f>
        <v>0</v>
      </c>
      <c r="FE721" s="384">
        <f t="array" ref="FE721">IFERROR(_xlfn.XLOOKUP($A721&amp;$B721,'NOVIEMBRE 2'!$D$11:$D$40&amp;'NOVIEMBRE 2'!$E$11:$E$40,'NOVIEMBRE 2'!$AK$11:$AK$40,_xlfn.XLOOKUP($A721&amp;$B721,'NOVIEMBRE 2'!$BC$11:$BC$40&amp;'NOVIEMBRE 2'!$BD$11:$BD$40,'NOVIEMBRE 2'!$CJ$11:$CJ$40,"A")),"")</f>
        <v>0</v>
      </c>
      <c r="FF721" s="385">
        <f t="array" ref="FF721">IFERROR(_xlfn.XLOOKUP($A721&amp;$B721,DICIEMBRE!$D$11:$D$40&amp;DICIEMBRE!$E$11:$E$40,DICIEMBRE!$AK$11:$AK$40,_xlfn.XLOOKUP($A721&amp;$B721,DICIEMBRE!$BC$11:$BC$40&amp;DICIEMBRE!$BD$11:$BD$40,DICIEMBRE!$CJ$11:$CJ$40,"A")),"")</f>
        <v>0</v>
      </c>
      <c r="FG721" s="386" t="str">
        <f t="shared" si="19"/>
        <v/>
      </c>
      <c r="FH721" s="386" t="str">
        <f t="array" ref="FH721">IF(
 COUNT(DZ721:EH721)=0,
 "-",
 IF(
  COUNT(DZ721:EH721) &lt; COUNTA(DZ721:EH721),
  REPT("🟩", ROUND(COUNT(DZ721:EH721)/COUNTA(DZ721:EH721)*5, 0)) &amp;
  REPT("⬜", 5 - ROUND(COUNT(DZ721:EH721)/COUNTA(DZ721:EH721)*5, 0)),
  IF(
    AVERAGE(IF(DZ721:EH721&lt;&gt;"", DZ721:EH721, )) &gt;= 70, "🟩🟩🟩🟩🟩",
    IF(
      AVERAGE(IF(DZ721:EH721&lt;&gt;"",DZ721:EH721, )) &gt;= 56, "🟨🟨🟨🟨🟨",
      "🟥🟥🟥🟥🟥"
    )
  )
 )
)
</f>
        <v>-</v>
      </c>
    </row>
    <row r="722" ht="15.75" customHeight="1">
      <c r="A722" s="168"/>
      <c r="B722" s="169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1"/>
      <c r="N722" s="172" t="str">
        <f t="shared" si="1"/>
        <v/>
      </c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2" t="str">
        <f t="shared" si="2"/>
        <v/>
      </c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2" t="str">
        <f t="shared" si="3"/>
        <v/>
      </c>
      <c r="AM722" s="173"/>
      <c r="AN722" s="173"/>
      <c r="AO722" s="173"/>
      <c r="AP722" s="173"/>
      <c r="AQ722" s="173"/>
      <c r="AR722" s="173"/>
      <c r="AS722" s="173"/>
      <c r="AT722" s="173"/>
      <c r="AU722" s="173"/>
      <c r="AV722" s="171"/>
      <c r="AW722" s="171"/>
      <c r="AX722" s="172" t="str">
        <f t="shared" si="4"/>
        <v/>
      </c>
      <c r="AY722" s="173"/>
      <c r="AZ722" s="173"/>
      <c r="BA722" s="173"/>
      <c r="BB722" s="173"/>
      <c r="BC722" s="173"/>
      <c r="BD722" s="173"/>
      <c r="BE722" s="173"/>
      <c r="BF722" s="173"/>
      <c r="BG722" s="173"/>
      <c r="BH722" s="173"/>
      <c r="BI722" s="173"/>
      <c r="BJ722" s="172" t="str">
        <f t="shared" si="5"/>
        <v/>
      </c>
      <c r="BK722" s="173"/>
      <c r="BL722" s="173"/>
      <c r="BM722" s="173"/>
      <c r="BN722" s="173"/>
      <c r="BO722" s="173"/>
      <c r="BP722" s="173"/>
      <c r="BQ722" s="173"/>
      <c r="BR722" s="173"/>
      <c r="BS722" s="173"/>
      <c r="BT722" s="173"/>
      <c r="BU722" s="173"/>
      <c r="BV722" s="172" t="str">
        <f t="shared" si="6"/>
        <v/>
      </c>
      <c r="BW722" s="173"/>
      <c r="BX722" s="173"/>
      <c r="BY722" s="173"/>
      <c r="BZ722" s="171"/>
      <c r="CA722" s="171"/>
      <c r="CB722" s="171"/>
      <c r="CC722" s="171"/>
      <c r="CD722" s="171"/>
      <c r="CE722" s="171"/>
      <c r="CF722" s="171"/>
      <c r="CG722" s="171"/>
      <c r="CH722" s="172" t="str">
        <f t="shared" si="7"/>
        <v/>
      </c>
      <c r="CI722" s="171"/>
      <c r="CJ722" s="173"/>
      <c r="CK722" s="173"/>
      <c r="CL722" s="173"/>
      <c r="CM722" s="173"/>
      <c r="CN722" s="171"/>
      <c r="CO722" s="171"/>
      <c r="CP722" s="171"/>
      <c r="CQ722" s="173"/>
      <c r="CR722" s="171"/>
      <c r="CS722" s="171"/>
      <c r="CT722" s="172" t="str">
        <f t="shared" si="8"/>
        <v/>
      </c>
      <c r="CU722" s="172"/>
      <c r="CV722" s="172"/>
      <c r="CW722" s="172"/>
      <c r="CX722" s="172"/>
      <c r="CY722" s="172"/>
      <c r="CZ722" s="172"/>
      <c r="DA722" s="172"/>
      <c r="DB722" s="172"/>
      <c r="DC722" s="172"/>
      <c r="DD722" s="172"/>
      <c r="DE722" s="172"/>
      <c r="DF722" s="172"/>
      <c r="DG722" s="188" t="str">
        <f t="array" ref="DG722">IFERROR(_xlfn.XLOOKUP($A722&amp;B722,MARZO!$D$11:$D$40&amp;MARZO!$E$11:$E$40,MARZO!$AM$11:$AM$40,_xlfn.XLOOKUP($A722&amp;$B722,MARZO!$BC$11:$BC$40&amp;MARZO!$BD$11:$BD$40,MARZO!$CL$11:$CL$40,"A"))/1%,"")</f>
        <v/>
      </c>
      <c r="DH722" s="188" t="str">
        <f t="array" ref="DH722">IFERROR(_xlfn.XLOOKUP($A722&amp;$B722,ABRIL!$D$11:$D$40&amp;ABRIL!$E$11:$E$40,ABRIL!$AM$11:$AM$40,_xlfn.XLOOKUP($A722&amp;$B722,ABRIL!$BC$11:$BC$40&amp;ABRIL!$BD$11:$BD$40,ABRIL!$CL$11:$CL$40,"A"))/1%,"")</f>
        <v/>
      </c>
      <c r="DI722" s="188" t="str">
        <f t="array" ref="DI722">IFERROR(_xlfn.XLOOKUP($A722&amp;$B722,'ABRIL 2'!$D$11:$D$40&amp;'ABRIL 2'!$E$11:$E$40,'ABRIL 2'!$AM$11:$AM$40,_xlfn.XLOOKUP($A722&amp;$B722,'ABRIL 2'!$BC$11:$BC$40&amp;'ABRIL 2'!$BD$11:$BD$40,'ABRIL 2'!$CL$11:$CL$40,"A"))/1%,"")</f>
        <v/>
      </c>
      <c r="DJ722" s="188" t="str">
        <f t="array" ref="DJ722">IFERROR(_xlfn.XLOOKUP($A722&amp;$B722,MAYO!$D$11:$D$40&amp;MAYO!$E$11:$E$40,MAYO!$AM$11:$AM$40,_xlfn.XLOOKUP($A722&amp;$B722,MAYO!$BC$11:$BC$40&amp;MAYO!$BD$11:$BD$40,MAYO!$CL$11:$CL$40,"A"))/1%,"")</f>
        <v/>
      </c>
      <c r="DK722" s="188" t="str">
        <f t="array" ref="DK722">IFERROR(_xlfn.XLOOKUP($A722&amp;$B722,'MAYO 2'!$D$11:$D$40&amp;'MAYO 2'!$E$11:$E$40,'MAYO 2'!$AM$11:$AM$40,_xlfn.XLOOKUP($A722&amp;$B722,'MAYO 2'!$BC$11:$BC$40&amp;'MAYO 2'!$BD$11:$BD$40,'MAYO 2'!$CL$11:$CL$40,"A"))/1%,"")</f>
        <v/>
      </c>
      <c r="DL722" s="188" t="str">
        <f t="array" ref="DL722">IFERROR(_xlfn.XLOOKUP($A722&amp;$B722,JUNIO!$D$11:$D$40&amp;JUNIO!$E$11:$E$40,JUNIO!$AM$11:$AM$40,_xlfn.XLOOKUP($A722&amp;$B722,JUNIO!$BC$11:$BC$40&amp;JUNIO!$BD$11:$BD$40,JUNIO!$CL$11:$CL$40,"A"))/1%,"")</f>
        <v/>
      </c>
      <c r="DM722" s="188" t="str">
        <f t="array" ref="DM722">IFERROR(_xlfn.XLOOKUP($A722&amp;$B722,'JUNIO 2'!$D$11:$D$40&amp;'JUNIO 2'!$E$11:$E$40,'JUNIO 2'!$AM$11:$AM$40,_xlfn.XLOOKUP($A722&amp;$B722,'JUNIO 2'!$BC$11:$BC$40&amp;'JUNIO 2'!$BD$11:$BD$40,'JUNIO 2'!$CL$11:$CL$40,"A"))/1%,"")</f>
        <v/>
      </c>
      <c r="DN722" s="188" t="str">
        <f t="array" ref="DN722">IFERROR(_xlfn.XLOOKUP($A722&amp;$B722,JULIO!$D$11:$D$40&amp;JULIO!$E$11:$E$40,JULIO!$AM$11:$AM$40,_xlfn.XLOOKUP($A722&amp;$B722,JULIO!$BC$11:$BC$40&amp;JULIO!$BD$11:$BD$40,JULIO!$CL$11:$CL$40,"A"))/1%,"")</f>
        <v/>
      </c>
      <c r="DO722" s="188" t="str">
        <f t="array" ref="DO722">IFERROR(_xlfn.XLOOKUP($A722&amp;$B722,'JULIO 2'!$D$11:$D$40&amp;'JULIO 2'!$E$11:$E$40,'JULIO 2'!$AM$11:$AM$40,_xlfn.XLOOKUP($A722&amp;$B722,'JULIO 2'!$BC$11:$BC$40&amp;'JULIO 2'!$BD$11:$BD$40,'JULIO 2'!$CL$11:$CL$40,"A"))/1%,"")</f>
        <v/>
      </c>
      <c r="DP722" s="188" t="str">
        <f t="array" ref="DP722">IFERROR(_xlfn.XLOOKUP($A722&amp;$B722,AGOSTO!$D$11:$D$40&amp;AGOSTO!$E$11:$E$40,AGOSTO!$AM$11:$AM$40,_xlfn.XLOOKUP($A722&amp;$B722,AGOSTO!$BC$11:$BC$40&amp;AGOSTO!$BD$11:$BD$40,AGOSTO!$CL$11:$CL$40,"A"))/1%,"")</f>
        <v/>
      </c>
      <c r="DQ722" s="188" t="str">
        <f t="array" ref="DQ722">IFERROR(_xlfn.XLOOKUP($A722&amp;$B722,'AGOSTO 2'!$D$11:$D$40&amp;'AGOSTO 2'!$E$11:$E$40,'AGOSTO 2'!$AM$11:$AM$40,_xlfn.XLOOKUP($A722&amp;$B722,'AGOSTO 2'!$BC$11:$BC$40&amp;'AGOSTO 2'!$BD$11:$BD$40,'AGOSTO 2'!$CL$11:$CL$40,"A"))/1%,"")</f>
        <v/>
      </c>
      <c r="DR722" s="188" t="str">
        <f t="array" ref="DR722">IFERROR(_xlfn.XLOOKUP($A722&amp;$B722,SEPTIEMBRE!$D$11:$D$40&amp;SEPTIEMBRE!$E$11:$E$40,SEPTIEMBRE!$AM$11:$AM$40,_xlfn.XLOOKUP($A722&amp;$B722,SEPTIEMBRE!$BC$11:$BC$40&amp;SEPTIEMBRE!$BD$11:$BD$40,SEPTIEMBRE!$CL$11:$CL$40,"A"))/1%,"")</f>
        <v/>
      </c>
      <c r="DS722" s="188" t="str">
        <f t="array" ref="DS722">IFERROR(_xlfn.XLOOKUP($A722&amp;$B722,'SEPTIEMBRE 2'!$D$11:$D$40&amp;'SEPTIEMBRE 2'!$E$11:$E$40,'SEPTIEMBRE 2'!$AM$11:$AM$40,_xlfn.XLOOKUP($A722&amp;$B722,'SEPTIEMBRE 2'!$BC$11:$BC$40&amp;'SEPTIEMBRE 2'!$BD$11:$BD$40,'SEPTIEMBRE 2'!$CL$11:$CL$40,"A"))/1%,"")</f>
        <v/>
      </c>
      <c r="DT722" s="188" t="str">
        <f t="array" ref="DT722">IFERROR(_xlfn.XLOOKUP($A722&amp;$B722,'SEPTIEMBRE 3'!$D$11:$D$40&amp;'SEPTIEMBRE 3'!$E$11:$E$40,'SEPTIEMBRE 3'!$AM$11:$AM$40,_xlfn.XLOOKUP($A722&amp;$B722,'SEPTIEMBRE 3'!$BC$11:$BC$40&amp;'SEPTIEMBRE 3'!$BD$11:$BD$40,'SEPTIEMBRE 3'!$CL$11:$CL$40,"A"))/1%,"")</f>
        <v/>
      </c>
      <c r="DU722" s="188" t="str">
        <f t="array" ref="DU722">IFERROR(_xlfn.XLOOKUP($A722&amp;$B722,OCTUBRE!$D$11:$D$40&amp;OCTUBRE!$E$11:$E$40,OCTUBRE!$AM$11:$AM$40,_xlfn.XLOOKUP($A722&amp;$B722,OCTUBRE!$BC$11:$BC$40&amp;OCTUBRE!$BD$11:$BD$40,OCTUBRE!$CL$11:$CL$40,"A"))/1%,"")</f>
        <v/>
      </c>
      <c r="DV722" s="188" t="str">
        <f t="array" ref="DV722">IFERROR(_xlfn.XLOOKUP($A722&amp;$B722,'OCTUBRE 2'!$D$11:$D$40&amp;'OCTUBRE 2'!$E$11:$E$40,'OCTUBRE 2'!$AM$11:$AM$40,_xlfn.XLOOKUP($A722&amp;$B722,'OCTUBRE 2'!$BC$11:$BC$40&amp;'OCTUBRE 2'!$BD$11:$BD$40,'OCTUBRE 2'!$CL$11:$CL$40,"A"))/1%,"")</f>
        <v/>
      </c>
      <c r="DW722" s="188" t="str">
        <f t="array" ref="DW722">IFERROR(_xlfn.XLOOKUP($A722&amp;$B722,NOVIEMBRE!$D$11:$D$40&amp;NOVIEMBRE!$E$11:$E$40,NOVIEMBRE!$AM$11:$AM$40,_xlfn.XLOOKUP($A722&amp;$B722,NOVIEMBRE!$BC$11:$BC$40&amp;NOVIEMBRE!$BD$11:$BD$40,NOVIEMBRE!$CL$11:$CL$40,"A"))/1%,"")</f>
        <v/>
      </c>
      <c r="DX722" s="188" t="str">
        <f t="array" ref="DX722">IFERROR(_xlfn.XLOOKUP($A722&amp;$B722,'NOVIEMBRE 2'!$D$11:$D$40&amp;'NOVIEMBRE 2'!$E$11:$E$40,'NOVIEMBRE 2'!$AM$11:$AM$40,_xlfn.XLOOKUP($A722&amp;$B722,'NOVIEMBRE 2'!$BC$11:$BC$40&amp;'NOVIEMBRE 2'!$BD$11:$BD$40,'NOVIEMBRE 2'!$CL$11:$CL$40,"A"))/1%,"")</f>
        <v/>
      </c>
      <c r="DY722" s="188" t="str">
        <f t="array" ref="DY722">IFERROR(_xlfn.XLOOKUP($A722&amp;$B722,DICIEMBRE!$D$11:$D$40&amp;DICIEMBRE!$E$11:$E$40,DICIEMBRE!$AM$11:$AM$40,_xlfn.XLOOKUP($A722&amp;$B722,DICIEMBRE!$BC$11:$BC$40&amp;DICIEMBRE!$BD$11:$BD$40,DICIEMBRE!$CL$11:$CL$40,"A"))/1%,"")</f>
        <v/>
      </c>
      <c r="DZ722" s="381" t="str">
        <f t="shared" si="9"/>
        <v>-</v>
      </c>
      <c r="EA722" s="381" t="str">
        <f t="shared" si="10"/>
        <v>-</v>
      </c>
      <c r="EB722" s="381" t="str">
        <f t="shared" si="11"/>
        <v>-</v>
      </c>
      <c r="EC722" s="381" t="str">
        <f t="shared" si="12"/>
        <v>-</v>
      </c>
      <c r="ED722" s="381" t="str">
        <f t="shared" si="13"/>
        <v>-</v>
      </c>
      <c r="EE722" s="381" t="str">
        <f t="shared" si="14"/>
        <v>-</v>
      </c>
      <c r="EF722" s="381" t="str">
        <f t="shared" si="15"/>
        <v>-</v>
      </c>
      <c r="EG722" s="381" t="str">
        <f t="shared" si="16"/>
        <v>-</v>
      </c>
      <c r="EH722" s="381" t="str">
        <f t="shared" si="17"/>
        <v>-</v>
      </c>
      <c r="EI722" s="188" t="str">
        <f t="shared" si="18"/>
        <v/>
      </c>
      <c r="EJ722" s="382"/>
      <c r="EK722" s="382"/>
      <c r="EL722" s="383"/>
      <c r="EM722" s="21"/>
      <c r="EN722" s="384">
        <f t="array" ref="EN722">IFERROR(_xlfn.XLOOKUP($A722&amp;$B722,MARZO!$D$11:$D$40&amp;MARZO!$E$11:$E$40,MARZO!$AK$11:$AK$40,_xlfn.XLOOKUP($A722&amp;$B722,MARZO!$BC$11:$BC$40&amp;MARZO!$BD$11:$BD$40,MARZO!$CJ$11:$CJ$40,"A")),"")</f>
        <v>0</v>
      </c>
      <c r="EO722" s="384">
        <f t="array" ref="EO722">IFERROR(_xlfn.XLOOKUP($A722&amp;$B722,ABRIL!$D$11:$D$40&amp;ABRIL!$E$11:$E$40,ABRIL!$AK$11:$AK$40,_xlfn.XLOOKUP($A722&amp;$B722,ABRIL!$BC$11:$BC$40&amp;ABRIL!$BD$11:$BD$40,ABRIL!$CJ$11:$CJ$40,"A")),"")</f>
        <v>0</v>
      </c>
      <c r="EP722" s="384">
        <f t="array" ref="EP722">IFERROR(_xlfn.XLOOKUP($A722&amp;$B722,'ABRIL 2'!$D$11:$D$40&amp;'ABRIL 2'!$E$11:$E$40,'ABRIL 2'!$AK$11:$AK$40,_xlfn.XLOOKUP($A722&amp;$B722,'ABRIL 2'!$BC$11:$BC$40&amp;'ABRIL 2'!$BD$11:$BD$40,'ABRIL 2'!$CJ$11:$CJ$40,"A")),"")</f>
        <v>0</v>
      </c>
      <c r="EQ722" s="384">
        <f t="array" ref="EQ722">IFERROR(_xlfn.XLOOKUP($A722&amp;$B722,MAYO!$D$11:$D$40&amp;MAYO!$E$11:$E$40,MAYO!$AK$11:$AK$40,_xlfn.XLOOKUP($A722&amp;$B722,MAYO!$BC$11:$BC$40&amp;MAYO!$BD$11:$BD$40,MAYO!$CJ$11:$CJ$40,"A")),"")</f>
        <v>0</v>
      </c>
      <c r="ER722" s="384">
        <f t="array" ref="ER722">IFERROR(_xlfn.XLOOKUP($A722&amp;$B722,'MAYO 2'!$D$11:$D$40&amp;'MAYO 2'!$E$11:$E$40,'MAYO 2'!$AK$11:$AK$40,_xlfn.XLOOKUP($A722&amp;$B722,'MAYO 2'!$BC$11:$BC$40&amp;'MAYO 2'!$BD$11:$BD$40,'MAYO 2'!$CJ$11:$CJ$40,"A")),"")</f>
        <v>0</v>
      </c>
      <c r="ES722" s="384">
        <f t="array" ref="ES722">IFERROR(_xlfn.XLOOKUP($A722&amp;$B722,JUNIO!$D$11:$D$40&amp;JUNIO!$E$11:$E$40,JUNIO!$AK$11:$AK$40,_xlfn.XLOOKUP($A722&amp;$B722,JUNIO!$BC$11:$BC$40&amp;JUNIO!$BD$11:$BD$40,JUNIO!$CJ$11:$CJ$40,"A")),"")</f>
        <v>0</v>
      </c>
      <c r="ET722" s="384">
        <f t="array" ref="ET722">IFERROR(_xlfn.XLOOKUP($A722&amp;$B722,'JUNIO 2'!$D$11:$D$40&amp;'JUNIO 2'!$E$11:$E$40,'JUNIO 2'!$AK$11:$AK$40,_xlfn.XLOOKUP($A722&amp;$B722,'JUNIO 2'!$BC$11:$BC$40&amp;'JUNIO 2'!$BD$11:$BD$40,'JUNIO 2'!$CJ$11:$CJ$40,"A")),"")</f>
        <v>0</v>
      </c>
      <c r="EU722" s="384">
        <f t="array" ref="EU722">IFERROR(_xlfn.XLOOKUP($A722&amp;$B722,JULIO!$D$11:$D$40&amp;JULIO!$E$11:$E$40,JULIO!$AK$11:$AK$40,_xlfn.XLOOKUP($A722&amp;$B722,JULIO!$BC$11:$BC$40&amp;JULIO!$BD$11:$BD$40,JULIO!$CJ$11:$CJ$40,"A")),"")</f>
        <v>0</v>
      </c>
      <c r="EV722" s="384">
        <f t="array" ref="EV722">IFERROR(_xlfn.XLOOKUP($A722&amp;$B722,'JULIO 2'!$D$11:$D$40&amp;'JULIO 2'!$E$11:$E$40,'JULIO 2'!$AK$11:$AK$40,_xlfn.XLOOKUP($A722&amp;$B722,'JULIO 2'!$BC$11:$BC$40&amp;'JULIO 2'!$BD$11:$BD$40,'JULIO 2'!$CJ$11:$CJ$40,"A")),"")</f>
        <v>0</v>
      </c>
      <c r="EW722" s="384">
        <f t="array" ref="EW722">IFERROR(_xlfn.XLOOKUP($A722&amp;$B722,AGOSTO!$D$11:$D$40&amp;AGOSTO!$E$11:$E$40,AGOSTO!$AK$11:$AK$40,_xlfn.XLOOKUP($A722&amp;$B722,AGOSTO!$BC$11:$BC$40&amp;AGOSTO!$BD$11:$BD$40,AGOSTO!$CJ$11:$CJ$40,"A")),"")</f>
        <v>0</v>
      </c>
      <c r="EX722" s="384">
        <f t="array" ref="EX722">IFERROR(_xlfn.XLOOKUP($A722&amp;$B722,'AGOSTO 2'!$D$11:$D$40&amp;'AGOSTO 2'!$E$11:$E$40,'AGOSTO 2'!$AK$11:$AK$40,_xlfn.XLOOKUP($A722&amp;$B722,'AGOSTO 2'!$BC$11:$BC$40&amp;'AGOSTO 2'!$BD$11:$BD$40,'AGOSTO 2'!$CJ$11:$CJ$40,"A")),"")</f>
        <v>0</v>
      </c>
      <c r="EY722" s="384">
        <f t="array" ref="EY722">IFERROR(_xlfn.XLOOKUP($A722&amp;$B722,SEPTIEMBRE!$D$11:$D$40&amp;SEPTIEMBRE!$E$11:$E$40,SEPTIEMBRE!$AK$11:$AK$40,_xlfn.XLOOKUP($A722&amp;$B722,SEPTIEMBRE!$BC$11:$BC$40&amp;SEPTIEMBRE!$BD$11:$BD$40,SEPTIEMBRE!$CJ$11:$CJ$40,"A")),"")</f>
        <v>0</v>
      </c>
      <c r="EZ722" s="384">
        <f t="array" ref="EZ722">IFERROR(_xlfn.XLOOKUP($A722&amp;$B722,'SEPTIEMBRE 2'!$D$11:$D$40&amp;'SEPTIEMBRE 2'!$E$11:$E$40,'SEPTIEMBRE 2'!$AK$11:$AK$40,_xlfn.XLOOKUP($A722&amp;$B722,'SEPTIEMBRE 2'!$BC$11:$BC$40&amp;'SEPTIEMBRE 2'!$BD$11:$BD$40,'SEPTIEMBRE 2'!$CJ$11:$CJ$40,"A")),"")</f>
        <v>0</v>
      </c>
      <c r="FA722" s="384">
        <f t="array" ref="FA722">IFERROR(_xlfn.XLOOKUP($A722&amp;$B722,'SEPTIEMBRE 3'!$D$11:$D$40&amp;'SEPTIEMBRE 3'!$E$11:$E$40,'SEPTIEMBRE 3'!$AK$11:$AK$40,_xlfn.XLOOKUP($A722&amp;$B722,'SEPTIEMBRE 3'!$BC$11:$BC$40&amp;'SEPTIEMBRE 3'!$BD$11:$BD$40,'SEPTIEMBRE 3'!$CJ$11:$CJ$40,"A")),"")</f>
        <v>0</v>
      </c>
      <c r="FB722" s="384">
        <f t="array" ref="FB722">IFERROR(_xlfn.XLOOKUP($A722&amp;$B722,OCTUBRE!$D$11:$D$40&amp;OCTUBRE!$E$11:$E$40,OCTUBRE!$AK$11:$AK$40,_xlfn.XLOOKUP($A722&amp;$B722,OCTUBRE!$BC$11:$BC$40&amp;OCTUBRE!$BD$11:$BD$40,OCTUBRE!$CJ$11:$CJ$40,"A")),"")</f>
        <v>0</v>
      </c>
      <c r="FC722" s="384">
        <f t="array" ref="FC722">IFERROR(_xlfn.XLOOKUP($A722&amp;$B722,'OCTUBRE 2'!$D$11:$D$40&amp;'OCTUBRE 2'!$E$11:$E$40,'OCTUBRE 2'!$AK$11:$AK$40,_xlfn.XLOOKUP($A722&amp;$B722,'OCTUBRE 2'!$BC$11:$BC$40&amp;'OCTUBRE 2'!$BD$11:$BD$40,'OCTUBRE 2'!$CJ$11:$CJ$40,"A")),"")</f>
        <v>0</v>
      </c>
      <c r="FD722" s="384">
        <f t="array" ref="FD722">IFERROR(_xlfn.XLOOKUP($A722&amp;$B722,NOVIEMBRE!$D$11:$D$40&amp;NOVIEMBRE!$E$11:$E$40,NOVIEMBRE!$AK$11:$AK$40,_xlfn.XLOOKUP($A722&amp;$B722,NOVIEMBRE!$BC$11:$BC$40&amp;NOVIEMBRE!$BD$11:$BD$40,NOVIEMBRE!$CJ$11:$CJ$40,"A")),"")</f>
        <v>0</v>
      </c>
      <c r="FE722" s="384">
        <f t="array" ref="FE722">IFERROR(_xlfn.XLOOKUP($A722&amp;$B722,'NOVIEMBRE 2'!$D$11:$D$40&amp;'NOVIEMBRE 2'!$E$11:$E$40,'NOVIEMBRE 2'!$AK$11:$AK$40,_xlfn.XLOOKUP($A722&amp;$B722,'NOVIEMBRE 2'!$BC$11:$BC$40&amp;'NOVIEMBRE 2'!$BD$11:$BD$40,'NOVIEMBRE 2'!$CJ$11:$CJ$40,"A")),"")</f>
        <v>0</v>
      </c>
      <c r="FF722" s="385">
        <f t="array" ref="FF722">IFERROR(_xlfn.XLOOKUP($A722&amp;$B722,DICIEMBRE!$D$11:$D$40&amp;DICIEMBRE!$E$11:$E$40,DICIEMBRE!$AK$11:$AK$40,_xlfn.XLOOKUP($A722&amp;$B722,DICIEMBRE!$BC$11:$BC$40&amp;DICIEMBRE!$BD$11:$BD$40,DICIEMBRE!$CJ$11:$CJ$40,"A")),"")</f>
        <v>0</v>
      </c>
      <c r="FG722" s="386" t="str">
        <f t="shared" si="19"/>
        <v/>
      </c>
      <c r="FH722" s="386" t="str">
        <f t="array" ref="FH722">IF(
 COUNT(DZ722:EH722)=0,
 "-",
 IF(
  COUNT(DZ722:EH722) &lt; COUNTA(DZ722:EH722),
  REPT("🟩", ROUND(COUNT(DZ722:EH722)/COUNTA(DZ722:EH722)*5, 0)) &amp;
  REPT("⬜", 5 - ROUND(COUNT(DZ722:EH722)/COUNTA(DZ722:EH722)*5, 0)),
  IF(
    AVERAGE(IF(DZ722:EH722&lt;&gt;"", DZ722:EH722, )) &gt;= 70, "🟩🟩🟩🟩🟩",
    IF(
      AVERAGE(IF(DZ722:EH722&lt;&gt;"",DZ722:EH722, )) &gt;= 56, "🟨🟨🟨🟨🟨",
      "🟥🟥🟥🟥🟥"
    )
  )
 )
)
</f>
        <v>-</v>
      </c>
    </row>
    <row r="723" ht="15.75" customHeight="1">
      <c r="A723" s="168"/>
      <c r="B723" s="169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1"/>
      <c r="N723" s="172" t="str">
        <f t="shared" si="1"/>
        <v/>
      </c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2" t="str">
        <f t="shared" si="2"/>
        <v/>
      </c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2" t="str">
        <f t="shared" si="3"/>
        <v/>
      </c>
      <c r="AM723" s="173"/>
      <c r="AN723" s="173"/>
      <c r="AO723" s="173"/>
      <c r="AP723" s="173"/>
      <c r="AQ723" s="173"/>
      <c r="AR723" s="173"/>
      <c r="AS723" s="173"/>
      <c r="AT723" s="173"/>
      <c r="AU723" s="173"/>
      <c r="AV723" s="171"/>
      <c r="AW723" s="171"/>
      <c r="AX723" s="172" t="str">
        <f t="shared" si="4"/>
        <v/>
      </c>
      <c r="AY723" s="173"/>
      <c r="AZ723" s="173"/>
      <c r="BA723" s="173"/>
      <c r="BB723" s="173"/>
      <c r="BC723" s="173"/>
      <c r="BD723" s="173"/>
      <c r="BE723" s="173"/>
      <c r="BF723" s="173"/>
      <c r="BG723" s="173"/>
      <c r="BH723" s="173"/>
      <c r="BI723" s="173"/>
      <c r="BJ723" s="172" t="str">
        <f t="shared" si="5"/>
        <v/>
      </c>
      <c r="BK723" s="173"/>
      <c r="BL723" s="173"/>
      <c r="BM723" s="173"/>
      <c r="BN723" s="173"/>
      <c r="BO723" s="173"/>
      <c r="BP723" s="173"/>
      <c r="BQ723" s="173"/>
      <c r="BR723" s="173"/>
      <c r="BS723" s="173"/>
      <c r="BT723" s="173"/>
      <c r="BU723" s="173"/>
      <c r="BV723" s="172" t="str">
        <f t="shared" si="6"/>
        <v/>
      </c>
      <c r="BW723" s="173"/>
      <c r="BX723" s="173"/>
      <c r="BY723" s="173"/>
      <c r="BZ723" s="171"/>
      <c r="CA723" s="171"/>
      <c r="CB723" s="171"/>
      <c r="CC723" s="171"/>
      <c r="CD723" s="171"/>
      <c r="CE723" s="171"/>
      <c r="CF723" s="171"/>
      <c r="CG723" s="171"/>
      <c r="CH723" s="172" t="str">
        <f t="shared" si="7"/>
        <v/>
      </c>
      <c r="CI723" s="171"/>
      <c r="CJ723" s="173"/>
      <c r="CK723" s="173"/>
      <c r="CL723" s="173"/>
      <c r="CM723" s="173"/>
      <c r="CN723" s="171"/>
      <c r="CO723" s="171"/>
      <c r="CP723" s="171"/>
      <c r="CQ723" s="173"/>
      <c r="CR723" s="171"/>
      <c r="CS723" s="171"/>
      <c r="CT723" s="172" t="str">
        <f t="shared" si="8"/>
        <v/>
      </c>
      <c r="CU723" s="172"/>
      <c r="CV723" s="172"/>
      <c r="CW723" s="172"/>
      <c r="CX723" s="172"/>
      <c r="CY723" s="172"/>
      <c r="CZ723" s="172"/>
      <c r="DA723" s="172"/>
      <c r="DB723" s="172"/>
      <c r="DC723" s="172"/>
      <c r="DD723" s="172"/>
      <c r="DE723" s="172"/>
      <c r="DF723" s="172"/>
      <c r="DG723" s="188" t="str">
        <f t="array" ref="DG723">IFERROR(_xlfn.XLOOKUP($A723&amp;B723,MARZO!$D$11:$D$40&amp;MARZO!$E$11:$E$40,MARZO!$AM$11:$AM$40,_xlfn.XLOOKUP($A723&amp;$B723,MARZO!$BC$11:$BC$40&amp;MARZO!$BD$11:$BD$40,MARZO!$CL$11:$CL$40,"A"))/1%,"")</f>
        <v/>
      </c>
      <c r="DH723" s="188" t="str">
        <f t="array" ref="DH723">IFERROR(_xlfn.XLOOKUP($A723&amp;$B723,ABRIL!$D$11:$D$40&amp;ABRIL!$E$11:$E$40,ABRIL!$AM$11:$AM$40,_xlfn.XLOOKUP($A723&amp;$B723,ABRIL!$BC$11:$BC$40&amp;ABRIL!$BD$11:$BD$40,ABRIL!$CL$11:$CL$40,"A"))/1%,"")</f>
        <v/>
      </c>
      <c r="DI723" s="188" t="str">
        <f t="array" ref="DI723">IFERROR(_xlfn.XLOOKUP($A723&amp;$B723,'ABRIL 2'!$D$11:$D$40&amp;'ABRIL 2'!$E$11:$E$40,'ABRIL 2'!$AM$11:$AM$40,_xlfn.XLOOKUP($A723&amp;$B723,'ABRIL 2'!$BC$11:$BC$40&amp;'ABRIL 2'!$BD$11:$BD$40,'ABRIL 2'!$CL$11:$CL$40,"A"))/1%,"")</f>
        <v/>
      </c>
      <c r="DJ723" s="188" t="str">
        <f t="array" ref="DJ723">IFERROR(_xlfn.XLOOKUP($A723&amp;$B723,MAYO!$D$11:$D$40&amp;MAYO!$E$11:$E$40,MAYO!$AM$11:$AM$40,_xlfn.XLOOKUP($A723&amp;$B723,MAYO!$BC$11:$BC$40&amp;MAYO!$BD$11:$BD$40,MAYO!$CL$11:$CL$40,"A"))/1%,"")</f>
        <v/>
      </c>
      <c r="DK723" s="188" t="str">
        <f t="array" ref="DK723">IFERROR(_xlfn.XLOOKUP($A723&amp;$B723,'MAYO 2'!$D$11:$D$40&amp;'MAYO 2'!$E$11:$E$40,'MAYO 2'!$AM$11:$AM$40,_xlfn.XLOOKUP($A723&amp;$B723,'MAYO 2'!$BC$11:$BC$40&amp;'MAYO 2'!$BD$11:$BD$40,'MAYO 2'!$CL$11:$CL$40,"A"))/1%,"")</f>
        <v/>
      </c>
      <c r="DL723" s="188" t="str">
        <f t="array" ref="DL723">IFERROR(_xlfn.XLOOKUP($A723&amp;$B723,JUNIO!$D$11:$D$40&amp;JUNIO!$E$11:$E$40,JUNIO!$AM$11:$AM$40,_xlfn.XLOOKUP($A723&amp;$B723,JUNIO!$BC$11:$BC$40&amp;JUNIO!$BD$11:$BD$40,JUNIO!$CL$11:$CL$40,"A"))/1%,"")</f>
        <v/>
      </c>
      <c r="DM723" s="188" t="str">
        <f t="array" ref="DM723">IFERROR(_xlfn.XLOOKUP($A723&amp;$B723,'JUNIO 2'!$D$11:$D$40&amp;'JUNIO 2'!$E$11:$E$40,'JUNIO 2'!$AM$11:$AM$40,_xlfn.XLOOKUP($A723&amp;$B723,'JUNIO 2'!$BC$11:$BC$40&amp;'JUNIO 2'!$BD$11:$BD$40,'JUNIO 2'!$CL$11:$CL$40,"A"))/1%,"")</f>
        <v/>
      </c>
      <c r="DN723" s="188" t="str">
        <f t="array" ref="DN723">IFERROR(_xlfn.XLOOKUP($A723&amp;$B723,JULIO!$D$11:$D$40&amp;JULIO!$E$11:$E$40,JULIO!$AM$11:$AM$40,_xlfn.XLOOKUP($A723&amp;$B723,JULIO!$BC$11:$BC$40&amp;JULIO!$BD$11:$BD$40,JULIO!$CL$11:$CL$40,"A"))/1%,"")</f>
        <v/>
      </c>
      <c r="DO723" s="188" t="str">
        <f t="array" ref="DO723">IFERROR(_xlfn.XLOOKUP($A723&amp;$B723,'JULIO 2'!$D$11:$D$40&amp;'JULIO 2'!$E$11:$E$40,'JULIO 2'!$AM$11:$AM$40,_xlfn.XLOOKUP($A723&amp;$B723,'JULIO 2'!$BC$11:$BC$40&amp;'JULIO 2'!$BD$11:$BD$40,'JULIO 2'!$CL$11:$CL$40,"A"))/1%,"")</f>
        <v/>
      </c>
      <c r="DP723" s="188" t="str">
        <f t="array" ref="DP723">IFERROR(_xlfn.XLOOKUP($A723&amp;$B723,AGOSTO!$D$11:$D$40&amp;AGOSTO!$E$11:$E$40,AGOSTO!$AM$11:$AM$40,_xlfn.XLOOKUP($A723&amp;$B723,AGOSTO!$BC$11:$BC$40&amp;AGOSTO!$BD$11:$BD$40,AGOSTO!$CL$11:$CL$40,"A"))/1%,"")</f>
        <v/>
      </c>
      <c r="DQ723" s="188" t="str">
        <f t="array" ref="DQ723">IFERROR(_xlfn.XLOOKUP($A723&amp;$B723,'AGOSTO 2'!$D$11:$D$40&amp;'AGOSTO 2'!$E$11:$E$40,'AGOSTO 2'!$AM$11:$AM$40,_xlfn.XLOOKUP($A723&amp;$B723,'AGOSTO 2'!$BC$11:$BC$40&amp;'AGOSTO 2'!$BD$11:$BD$40,'AGOSTO 2'!$CL$11:$CL$40,"A"))/1%,"")</f>
        <v/>
      </c>
      <c r="DR723" s="188" t="str">
        <f t="array" ref="DR723">IFERROR(_xlfn.XLOOKUP($A723&amp;$B723,SEPTIEMBRE!$D$11:$D$40&amp;SEPTIEMBRE!$E$11:$E$40,SEPTIEMBRE!$AM$11:$AM$40,_xlfn.XLOOKUP($A723&amp;$B723,SEPTIEMBRE!$BC$11:$BC$40&amp;SEPTIEMBRE!$BD$11:$BD$40,SEPTIEMBRE!$CL$11:$CL$40,"A"))/1%,"")</f>
        <v/>
      </c>
      <c r="DS723" s="188" t="str">
        <f t="array" ref="DS723">IFERROR(_xlfn.XLOOKUP($A723&amp;$B723,'SEPTIEMBRE 2'!$D$11:$D$40&amp;'SEPTIEMBRE 2'!$E$11:$E$40,'SEPTIEMBRE 2'!$AM$11:$AM$40,_xlfn.XLOOKUP($A723&amp;$B723,'SEPTIEMBRE 2'!$BC$11:$BC$40&amp;'SEPTIEMBRE 2'!$BD$11:$BD$40,'SEPTIEMBRE 2'!$CL$11:$CL$40,"A"))/1%,"")</f>
        <v/>
      </c>
      <c r="DT723" s="188" t="str">
        <f t="array" ref="DT723">IFERROR(_xlfn.XLOOKUP($A723&amp;$B723,'SEPTIEMBRE 3'!$D$11:$D$40&amp;'SEPTIEMBRE 3'!$E$11:$E$40,'SEPTIEMBRE 3'!$AM$11:$AM$40,_xlfn.XLOOKUP($A723&amp;$B723,'SEPTIEMBRE 3'!$BC$11:$BC$40&amp;'SEPTIEMBRE 3'!$BD$11:$BD$40,'SEPTIEMBRE 3'!$CL$11:$CL$40,"A"))/1%,"")</f>
        <v/>
      </c>
      <c r="DU723" s="188" t="str">
        <f t="array" ref="DU723">IFERROR(_xlfn.XLOOKUP($A723&amp;$B723,OCTUBRE!$D$11:$D$40&amp;OCTUBRE!$E$11:$E$40,OCTUBRE!$AM$11:$AM$40,_xlfn.XLOOKUP($A723&amp;$B723,OCTUBRE!$BC$11:$BC$40&amp;OCTUBRE!$BD$11:$BD$40,OCTUBRE!$CL$11:$CL$40,"A"))/1%,"")</f>
        <v/>
      </c>
      <c r="DV723" s="188" t="str">
        <f t="array" ref="DV723">IFERROR(_xlfn.XLOOKUP($A723&amp;$B723,'OCTUBRE 2'!$D$11:$D$40&amp;'OCTUBRE 2'!$E$11:$E$40,'OCTUBRE 2'!$AM$11:$AM$40,_xlfn.XLOOKUP($A723&amp;$B723,'OCTUBRE 2'!$BC$11:$BC$40&amp;'OCTUBRE 2'!$BD$11:$BD$40,'OCTUBRE 2'!$CL$11:$CL$40,"A"))/1%,"")</f>
        <v/>
      </c>
      <c r="DW723" s="188" t="str">
        <f t="array" ref="DW723">IFERROR(_xlfn.XLOOKUP($A723&amp;$B723,NOVIEMBRE!$D$11:$D$40&amp;NOVIEMBRE!$E$11:$E$40,NOVIEMBRE!$AM$11:$AM$40,_xlfn.XLOOKUP($A723&amp;$B723,NOVIEMBRE!$BC$11:$BC$40&amp;NOVIEMBRE!$BD$11:$BD$40,NOVIEMBRE!$CL$11:$CL$40,"A"))/1%,"")</f>
        <v/>
      </c>
      <c r="DX723" s="188" t="str">
        <f t="array" ref="DX723">IFERROR(_xlfn.XLOOKUP($A723&amp;$B723,'NOVIEMBRE 2'!$D$11:$D$40&amp;'NOVIEMBRE 2'!$E$11:$E$40,'NOVIEMBRE 2'!$AM$11:$AM$40,_xlfn.XLOOKUP($A723&amp;$B723,'NOVIEMBRE 2'!$BC$11:$BC$40&amp;'NOVIEMBRE 2'!$BD$11:$BD$40,'NOVIEMBRE 2'!$CL$11:$CL$40,"A"))/1%,"")</f>
        <v/>
      </c>
      <c r="DY723" s="188" t="str">
        <f t="array" ref="DY723">IFERROR(_xlfn.XLOOKUP($A723&amp;$B723,DICIEMBRE!$D$11:$D$40&amp;DICIEMBRE!$E$11:$E$40,DICIEMBRE!$AM$11:$AM$40,_xlfn.XLOOKUP($A723&amp;$B723,DICIEMBRE!$BC$11:$BC$40&amp;DICIEMBRE!$BD$11:$BD$40,DICIEMBRE!$CL$11:$CL$40,"A"))/1%,"")</f>
        <v/>
      </c>
      <c r="DZ723" s="381" t="str">
        <f t="shared" si="9"/>
        <v>-</v>
      </c>
      <c r="EA723" s="381" t="str">
        <f t="shared" si="10"/>
        <v>-</v>
      </c>
      <c r="EB723" s="381" t="str">
        <f t="shared" si="11"/>
        <v>-</v>
      </c>
      <c r="EC723" s="381" t="str">
        <f t="shared" si="12"/>
        <v>-</v>
      </c>
      <c r="ED723" s="381" t="str">
        <f t="shared" si="13"/>
        <v>-</v>
      </c>
      <c r="EE723" s="381" t="str">
        <f t="shared" si="14"/>
        <v>-</v>
      </c>
      <c r="EF723" s="381" t="str">
        <f t="shared" si="15"/>
        <v>-</v>
      </c>
      <c r="EG723" s="381" t="str">
        <f t="shared" si="16"/>
        <v>-</v>
      </c>
      <c r="EH723" s="381" t="str">
        <f t="shared" si="17"/>
        <v>-</v>
      </c>
      <c r="EI723" s="188" t="str">
        <f t="shared" si="18"/>
        <v/>
      </c>
      <c r="EJ723" s="382"/>
      <c r="EK723" s="382"/>
      <c r="EL723" s="383"/>
      <c r="EM723" s="21"/>
      <c r="EN723" s="384">
        <f t="array" ref="EN723">IFERROR(_xlfn.XLOOKUP($A723&amp;$B723,MARZO!$D$11:$D$40&amp;MARZO!$E$11:$E$40,MARZO!$AK$11:$AK$40,_xlfn.XLOOKUP($A723&amp;$B723,MARZO!$BC$11:$BC$40&amp;MARZO!$BD$11:$BD$40,MARZO!$CJ$11:$CJ$40,"A")),"")</f>
        <v>0</v>
      </c>
      <c r="EO723" s="384">
        <f t="array" ref="EO723">IFERROR(_xlfn.XLOOKUP($A723&amp;$B723,ABRIL!$D$11:$D$40&amp;ABRIL!$E$11:$E$40,ABRIL!$AK$11:$AK$40,_xlfn.XLOOKUP($A723&amp;$B723,ABRIL!$BC$11:$BC$40&amp;ABRIL!$BD$11:$BD$40,ABRIL!$CJ$11:$CJ$40,"A")),"")</f>
        <v>0</v>
      </c>
      <c r="EP723" s="384">
        <f t="array" ref="EP723">IFERROR(_xlfn.XLOOKUP($A723&amp;$B723,'ABRIL 2'!$D$11:$D$40&amp;'ABRIL 2'!$E$11:$E$40,'ABRIL 2'!$AK$11:$AK$40,_xlfn.XLOOKUP($A723&amp;$B723,'ABRIL 2'!$BC$11:$BC$40&amp;'ABRIL 2'!$BD$11:$BD$40,'ABRIL 2'!$CJ$11:$CJ$40,"A")),"")</f>
        <v>0</v>
      </c>
      <c r="EQ723" s="384">
        <f t="array" ref="EQ723">IFERROR(_xlfn.XLOOKUP($A723&amp;$B723,MAYO!$D$11:$D$40&amp;MAYO!$E$11:$E$40,MAYO!$AK$11:$AK$40,_xlfn.XLOOKUP($A723&amp;$B723,MAYO!$BC$11:$BC$40&amp;MAYO!$BD$11:$BD$40,MAYO!$CJ$11:$CJ$40,"A")),"")</f>
        <v>0</v>
      </c>
      <c r="ER723" s="384">
        <f t="array" ref="ER723">IFERROR(_xlfn.XLOOKUP($A723&amp;$B723,'MAYO 2'!$D$11:$D$40&amp;'MAYO 2'!$E$11:$E$40,'MAYO 2'!$AK$11:$AK$40,_xlfn.XLOOKUP($A723&amp;$B723,'MAYO 2'!$BC$11:$BC$40&amp;'MAYO 2'!$BD$11:$BD$40,'MAYO 2'!$CJ$11:$CJ$40,"A")),"")</f>
        <v>0</v>
      </c>
      <c r="ES723" s="384">
        <f t="array" ref="ES723">IFERROR(_xlfn.XLOOKUP($A723&amp;$B723,JUNIO!$D$11:$D$40&amp;JUNIO!$E$11:$E$40,JUNIO!$AK$11:$AK$40,_xlfn.XLOOKUP($A723&amp;$B723,JUNIO!$BC$11:$BC$40&amp;JUNIO!$BD$11:$BD$40,JUNIO!$CJ$11:$CJ$40,"A")),"")</f>
        <v>0</v>
      </c>
      <c r="ET723" s="384">
        <f t="array" ref="ET723">IFERROR(_xlfn.XLOOKUP($A723&amp;$B723,'JUNIO 2'!$D$11:$D$40&amp;'JUNIO 2'!$E$11:$E$40,'JUNIO 2'!$AK$11:$AK$40,_xlfn.XLOOKUP($A723&amp;$B723,'JUNIO 2'!$BC$11:$BC$40&amp;'JUNIO 2'!$BD$11:$BD$40,'JUNIO 2'!$CJ$11:$CJ$40,"A")),"")</f>
        <v>0</v>
      </c>
      <c r="EU723" s="384">
        <f t="array" ref="EU723">IFERROR(_xlfn.XLOOKUP($A723&amp;$B723,JULIO!$D$11:$D$40&amp;JULIO!$E$11:$E$40,JULIO!$AK$11:$AK$40,_xlfn.XLOOKUP($A723&amp;$B723,JULIO!$BC$11:$BC$40&amp;JULIO!$BD$11:$BD$40,JULIO!$CJ$11:$CJ$40,"A")),"")</f>
        <v>0</v>
      </c>
      <c r="EV723" s="384">
        <f t="array" ref="EV723">IFERROR(_xlfn.XLOOKUP($A723&amp;$B723,'JULIO 2'!$D$11:$D$40&amp;'JULIO 2'!$E$11:$E$40,'JULIO 2'!$AK$11:$AK$40,_xlfn.XLOOKUP($A723&amp;$B723,'JULIO 2'!$BC$11:$BC$40&amp;'JULIO 2'!$BD$11:$BD$40,'JULIO 2'!$CJ$11:$CJ$40,"A")),"")</f>
        <v>0</v>
      </c>
      <c r="EW723" s="384">
        <f t="array" ref="EW723">IFERROR(_xlfn.XLOOKUP($A723&amp;$B723,AGOSTO!$D$11:$D$40&amp;AGOSTO!$E$11:$E$40,AGOSTO!$AK$11:$AK$40,_xlfn.XLOOKUP($A723&amp;$B723,AGOSTO!$BC$11:$BC$40&amp;AGOSTO!$BD$11:$BD$40,AGOSTO!$CJ$11:$CJ$40,"A")),"")</f>
        <v>0</v>
      </c>
      <c r="EX723" s="384">
        <f t="array" ref="EX723">IFERROR(_xlfn.XLOOKUP($A723&amp;$B723,'AGOSTO 2'!$D$11:$D$40&amp;'AGOSTO 2'!$E$11:$E$40,'AGOSTO 2'!$AK$11:$AK$40,_xlfn.XLOOKUP($A723&amp;$B723,'AGOSTO 2'!$BC$11:$BC$40&amp;'AGOSTO 2'!$BD$11:$BD$40,'AGOSTO 2'!$CJ$11:$CJ$40,"A")),"")</f>
        <v>0</v>
      </c>
      <c r="EY723" s="384">
        <f t="array" ref="EY723">IFERROR(_xlfn.XLOOKUP($A723&amp;$B723,SEPTIEMBRE!$D$11:$D$40&amp;SEPTIEMBRE!$E$11:$E$40,SEPTIEMBRE!$AK$11:$AK$40,_xlfn.XLOOKUP($A723&amp;$B723,SEPTIEMBRE!$BC$11:$BC$40&amp;SEPTIEMBRE!$BD$11:$BD$40,SEPTIEMBRE!$CJ$11:$CJ$40,"A")),"")</f>
        <v>0</v>
      </c>
      <c r="EZ723" s="384">
        <f t="array" ref="EZ723">IFERROR(_xlfn.XLOOKUP($A723&amp;$B723,'SEPTIEMBRE 2'!$D$11:$D$40&amp;'SEPTIEMBRE 2'!$E$11:$E$40,'SEPTIEMBRE 2'!$AK$11:$AK$40,_xlfn.XLOOKUP($A723&amp;$B723,'SEPTIEMBRE 2'!$BC$11:$BC$40&amp;'SEPTIEMBRE 2'!$BD$11:$BD$40,'SEPTIEMBRE 2'!$CJ$11:$CJ$40,"A")),"")</f>
        <v>0</v>
      </c>
      <c r="FA723" s="384">
        <f t="array" ref="FA723">IFERROR(_xlfn.XLOOKUP($A723&amp;$B723,'SEPTIEMBRE 3'!$D$11:$D$40&amp;'SEPTIEMBRE 3'!$E$11:$E$40,'SEPTIEMBRE 3'!$AK$11:$AK$40,_xlfn.XLOOKUP($A723&amp;$B723,'SEPTIEMBRE 3'!$BC$11:$BC$40&amp;'SEPTIEMBRE 3'!$BD$11:$BD$40,'SEPTIEMBRE 3'!$CJ$11:$CJ$40,"A")),"")</f>
        <v>0</v>
      </c>
      <c r="FB723" s="384">
        <f t="array" ref="FB723">IFERROR(_xlfn.XLOOKUP($A723&amp;$B723,OCTUBRE!$D$11:$D$40&amp;OCTUBRE!$E$11:$E$40,OCTUBRE!$AK$11:$AK$40,_xlfn.XLOOKUP($A723&amp;$B723,OCTUBRE!$BC$11:$BC$40&amp;OCTUBRE!$BD$11:$BD$40,OCTUBRE!$CJ$11:$CJ$40,"A")),"")</f>
        <v>0</v>
      </c>
      <c r="FC723" s="384">
        <f t="array" ref="FC723">IFERROR(_xlfn.XLOOKUP($A723&amp;$B723,'OCTUBRE 2'!$D$11:$D$40&amp;'OCTUBRE 2'!$E$11:$E$40,'OCTUBRE 2'!$AK$11:$AK$40,_xlfn.XLOOKUP($A723&amp;$B723,'OCTUBRE 2'!$BC$11:$BC$40&amp;'OCTUBRE 2'!$BD$11:$BD$40,'OCTUBRE 2'!$CJ$11:$CJ$40,"A")),"")</f>
        <v>0</v>
      </c>
      <c r="FD723" s="384">
        <f t="array" ref="FD723">IFERROR(_xlfn.XLOOKUP($A723&amp;$B723,NOVIEMBRE!$D$11:$D$40&amp;NOVIEMBRE!$E$11:$E$40,NOVIEMBRE!$AK$11:$AK$40,_xlfn.XLOOKUP($A723&amp;$B723,NOVIEMBRE!$BC$11:$BC$40&amp;NOVIEMBRE!$BD$11:$BD$40,NOVIEMBRE!$CJ$11:$CJ$40,"A")),"")</f>
        <v>0</v>
      </c>
      <c r="FE723" s="384">
        <f t="array" ref="FE723">IFERROR(_xlfn.XLOOKUP($A723&amp;$B723,'NOVIEMBRE 2'!$D$11:$D$40&amp;'NOVIEMBRE 2'!$E$11:$E$40,'NOVIEMBRE 2'!$AK$11:$AK$40,_xlfn.XLOOKUP($A723&amp;$B723,'NOVIEMBRE 2'!$BC$11:$BC$40&amp;'NOVIEMBRE 2'!$BD$11:$BD$40,'NOVIEMBRE 2'!$CJ$11:$CJ$40,"A")),"")</f>
        <v>0</v>
      </c>
      <c r="FF723" s="385">
        <f t="array" ref="FF723">IFERROR(_xlfn.XLOOKUP($A723&amp;$B723,DICIEMBRE!$D$11:$D$40&amp;DICIEMBRE!$E$11:$E$40,DICIEMBRE!$AK$11:$AK$40,_xlfn.XLOOKUP($A723&amp;$B723,DICIEMBRE!$BC$11:$BC$40&amp;DICIEMBRE!$BD$11:$BD$40,DICIEMBRE!$CJ$11:$CJ$40,"A")),"")</f>
        <v>0</v>
      </c>
      <c r="FG723" s="386" t="str">
        <f t="shared" si="19"/>
        <v/>
      </c>
      <c r="FH723" s="386" t="str">
        <f t="array" ref="FH723">IF(
 COUNT(DZ723:EH723)=0,
 "-",
 IF(
  COUNT(DZ723:EH723) &lt; COUNTA(DZ723:EH723),
  REPT("🟩", ROUND(COUNT(DZ723:EH723)/COUNTA(DZ723:EH723)*5, 0)) &amp;
  REPT("⬜", 5 - ROUND(COUNT(DZ723:EH723)/COUNTA(DZ723:EH723)*5, 0)),
  IF(
    AVERAGE(IF(DZ723:EH723&lt;&gt;"", DZ723:EH723, )) &gt;= 70, "🟩🟩🟩🟩🟩",
    IF(
      AVERAGE(IF(DZ723:EH723&lt;&gt;"",DZ723:EH723, )) &gt;= 56, "🟨🟨🟨🟨🟨",
      "🟥🟥🟥🟥🟥"
    )
  )
 )
)
</f>
        <v>-</v>
      </c>
    </row>
    <row r="724" ht="15.75" customHeight="1">
      <c r="A724" s="168"/>
      <c r="B724" s="169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1"/>
      <c r="N724" s="172" t="str">
        <f t="shared" si="1"/>
        <v/>
      </c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2" t="str">
        <f t="shared" si="2"/>
        <v/>
      </c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2" t="str">
        <f t="shared" si="3"/>
        <v/>
      </c>
      <c r="AM724" s="173"/>
      <c r="AN724" s="173"/>
      <c r="AO724" s="173"/>
      <c r="AP724" s="173"/>
      <c r="AQ724" s="173"/>
      <c r="AR724" s="173"/>
      <c r="AS724" s="173"/>
      <c r="AT724" s="173"/>
      <c r="AU724" s="173"/>
      <c r="AV724" s="171"/>
      <c r="AW724" s="171"/>
      <c r="AX724" s="172" t="str">
        <f t="shared" si="4"/>
        <v/>
      </c>
      <c r="AY724" s="173"/>
      <c r="AZ724" s="173"/>
      <c r="BA724" s="173"/>
      <c r="BB724" s="173"/>
      <c r="BC724" s="173"/>
      <c r="BD724" s="173"/>
      <c r="BE724" s="173"/>
      <c r="BF724" s="173"/>
      <c r="BG724" s="173"/>
      <c r="BH724" s="173"/>
      <c r="BI724" s="173"/>
      <c r="BJ724" s="172" t="str">
        <f t="shared" si="5"/>
        <v/>
      </c>
      <c r="BK724" s="173"/>
      <c r="BL724" s="173"/>
      <c r="BM724" s="173"/>
      <c r="BN724" s="173"/>
      <c r="BO724" s="173"/>
      <c r="BP724" s="173"/>
      <c r="BQ724" s="173"/>
      <c r="BR724" s="173"/>
      <c r="BS724" s="173"/>
      <c r="BT724" s="173"/>
      <c r="BU724" s="173"/>
      <c r="BV724" s="172" t="str">
        <f t="shared" si="6"/>
        <v/>
      </c>
      <c r="BW724" s="173"/>
      <c r="BX724" s="173"/>
      <c r="BY724" s="173"/>
      <c r="BZ724" s="171"/>
      <c r="CA724" s="171"/>
      <c r="CB724" s="171"/>
      <c r="CC724" s="171"/>
      <c r="CD724" s="171"/>
      <c r="CE724" s="171"/>
      <c r="CF724" s="171"/>
      <c r="CG724" s="171"/>
      <c r="CH724" s="172" t="str">
        <f t="shared" si="7"/>
        <v/>
      </c>
      <c r="CI724" s="171"/>
      <c r="CJ724" s="173"/>
      <c r="CK724" s="173"/>
      <c r="CL724" s="173"/>
      <c r="CM724" s="173"/>
      <c r="CN724" s="171"/>
      <c r="CO724" s="171"/>
      <c r="CP724" s="171"/>
      <c r="CQ724" s="173"/>
      <c r="CR724" s="171"/>
      <c r="CS724" s="171"/>
      <c r="CT724" s="172" t="str">
        <f t="shared" si="8"/>
        <v/>
      </c>
      <c r="CU724" s="172"/>
      <c r="CV724" s="172"/>
      <c r="CW724" s="172"/>
      <c r="CX724" s="172"/>
      <c r="CY724" s="172"/>
      <c r="CZ724" s="172"/>
      <c r="DA724" s="172"/>
      <c r="DB724" s="172"/>
      <c r="DC724" s="172"/>
      <c r="DD724" s="172"/>
      <c r="DE724" s="172"/>
      <c r="DF724" s="172"/>
      <c r="DG724" s="188" t="str">
        <f t="array" ref="DG724">IFERROR(_xlfn.XLOOKUP($A724&amp;B724,MARZO!$D$11:$D$40&amp;MARZO!$E$11:$E$40,MARZO!$AM$11:$AM$40,_xlfn.XLOOKUP($A724&amp;$B724,MARZO!$BC$11:$BC$40&amp;MARZO!$BD$11:$BD$40,MARZO!$CL$11:$CL$40,"A"))/1%,"")</f>
        <v/>
      </c>
      <c r="DH724" s="188" t="str">
        <f t="array" ref="DH724">IFERROR(_xlfn.XLOOKUP($A724&amp;$B724,ABRIL!$D$11:$D$40&amp;ABRIL!$E$11:$E$40,ABRIL!$AM$11:$AM$40,_xlfn.XLOOKUP($A724&amp;$B724,ABRIL!$BC$11:$BC$40&amp;ABRIL!$BD$11:$BD$40,ABRIL!$CL$11:$CL$40,"A"))/1%,"")</f>
        <v/>
      </c>
      <c r="DI724" s="188" t="str">
        <f t="array" ref="DI724">IFERROR(_xlfn.XLOOKUP($A724&amp;$B724,'ABRIL 2'!$D$11:$D$40&amp;'ABRIL 2'!$E$11:$E$40,'ABRIL 2'!$AM$11:$AM$40,_xlfn.XLOOKUP($A724&amp;$B724,'ABRIL 2'!$BC$11:$BC$40&amp;'ABRIL 2'!$BD$11:$BD$40,'ABRIL 2'!$CL$11:$CL$40,"A"))/1%,"")</f>
        <v/>
      </c>
      <c r="DJ724" s="188" t="str">
        <f t="array" ref="DJ724">IFERROR(_xlfn.XLOOKUP($A724&amp;$B724,MAYO!$D$11:$D$40&amp;MAYO!$E$11:$E$40,MAYO!$AM$11:$AM$40,_xlfn.XLOOKUP($A724&amp;$B724,MAYO!$BC$11:$BC$40&amp;MAYO!$BD$11:$BD$40,MAYO!$CL$11:$CL$40,"A"))/1%,"")</f>
        <v/>
      </c>
      <c r="DK724" s="188" t="str">
        <f t="array" ref="DK724">IFERROR(_xlfn.XLOOKUP($A724&amp;$B724,'MAYO 2'!$D$11:$D$40&amp;'MAYO 2'!$E$11:$E$40,'MAYO 2'!$AM$11:$AM$40,_xlfn.XLOOKUP($A724&amp;$B724,'MAYO 2'!$BC$11:$BC$40&amp;'MAYO 2'!$BD$11:$BD$40,'MAYO 2'!$CL$11:$CL$40,"A"))/1%,"")</f>
        <v/>
      </c>
      <c r="DL724" s="188" t="str">
        <f t="array" ref="DL724">IFERROR(_xlfn.XLOOKUP($A724&amp;$B724,JUNIO!$D$11:$D$40&amp;JUNIO!$E$11:$E$40,JUNIO!$AM$11:$AM$40,_xlfn.XLOOKUP($A724&amp;$B724,JUNIO!$BC$11:$BC$40&amp;JUNIO!$BD$11:$BD$40,JUNIO!$CL$11:$CL$40,"A"))/1%,"")</f>
        <v/>
      </c>
      <c r="DM724" s="188" t="str">
        <f t="array" ref="DM724">IFERROR(_xlfn.XLOOKUP($A724&amp;$B724,'JUNIO 2'!$D$11:$D$40&amp;'JUNIO 2'!$E$11:$E$40,'JUNIO 2'!$AM$11:$AM$40,_xlfn.XLOOKUP($A724&amp;$B724,'JUNIO 2'!$BC$11:$BC$40&amp;'JUNIO 2'!$BD$11:$BD$40,'JUNIO 2'!$CL$11:$CL$40,"A"))/1%,"")</f>
        <v/>
      </c>
      <c r="DN724" s="188" t="str">
        <f t="array" ref="DN724">IFERROR(_xlfn.XLOOKUP($A724&amp;$B724,JULIO!$D$11:$D$40&amp;JULIO!$E$11:$E$40,JULIO!$AM$11:$AM$40,_xlfn.XLOOKUP($A724&amp;$B724,JULIO!$BC$11:$BC$40&amp;JULIO!$BD$11:$BD$40,JULIO!$CL$11:$CL$40,"A"))/1%,"")</f>
        <v/>
      </c>
      <c r="DO724" s="188" t="str">
        <f t="array" ref="DO724">IFERROR(_xlfn.XLOOKUP($A724&amp;$B724,'JULIO 2'!$D$11:$D$40&amp;'JULIO 2'!$E$11:$E$40,'JULIO 2'!$AM$11:$AM$40,_xlfn.XLOOKUP($A724&amp;$B724,'JULIO 2'!$BC$11:$BC$40&amp;'JULIO 2'!$BD$11:$BD$40,'JULIO 2'!$CL$11:$CL$40,"A"))/1%,"")</f>
        <v/>
      </c>
      <c r="DP724" s="188" t="str">
        <f t="array" ref="DP724">IFERROR(_xlfn.XLOOKUP($A724&amp;$B724,AGOSTO!$D$11:$D$40&amp;AGOSTO!$E$11:$E$40,AGOSTO!$AM$11:$AM$40,_xlfn.XLOOKUP($A724&amp;$B724,AGOSTO!$BC$11:$BC$40&amp;AGOSTO!$BD$11:$BD$40,AGOSTO!$CL$11:$CL$40,"A"))/1%,"")</f>
        <v/>
      </c>
      <c r="DQ724" s="188" t="str">
        <f t="array" ref="DQ724">IFERROR(_xlfn.XLOOKUP($A724&amp;$B724,'AGOSTO 2'!$D$11:$D$40&amp;'AGOSTO 2'!$E$11:$E$40,'AGOSTO 2'!$AM$11:$AM$40,_xlfn.XLOOKUP($A724&amp;$B724,'AGOSTO 2'!$BC$11:$BC$40&amp;'AGOSTO 2'!$BD$11:$BD$40,'AGOSTO 2'!$CL$11:$CL$40,"A"))/1%,"")</f>
        <v/>
      </c>
      <c r="DR724" s="188" t="str">
        <f t="array" ref="DR724">IFERROR(_xlfn.XLOOKUP($A724&amp;$B724,SEPTIEMBRE!$D$11:$D$40&amp;SEPTIEMBRE!$E$11:$E$40,SEPTIEMBRE!$AM$11:$AM$40,_xlfn.XLOOKUP($A724&amp;$B724,SEPTIEMBRE!$BC$11:$BC$40&amp;SEPTIEMBRE!$BD$11:$BD$40,SEPTIEMBRE!$CL$11:$CL$40,"A"))/1%,"")</f>
        <v/>
      </c>
      <c r="DS724" s="188" t="str">
        <f t="array" ref="DS724">IFERROR(_xlfn.XLOOKUP($A724&amp;$B724,'SEPTIEMBRE 2'!$D$11:$D$40&amp;'SEPTIEMBRE 2'!$E$11:$E$40,'SEPTIEMBRE 2'!$AM$11:$AM$40,_xlfn.XLOOKUP($A724&amp;$B724,'SEPTIEMBRE 2'!$BC$11:$BC$40&amp;'SEPTIEMBRE 2'!$BD$11:$BD$40,'SEPTIEMBRE 2'!$CL$11:$CL$40,"A"))/1%,"")</f>
        <v/>
      </c>
      <c r="DT724" s="188" t="str">
        <f t="array" ref="DT724">IFERROR(_xlfn.XLOOKUP($A724&amp;$B724,'SEPTIEMBRE 3'!$D$11:$D$40&amp;'SEPTIEMBRE 3'!$E$11:$E$40,'SEPTIEMBRE 3'!$AM$11:$AM$40,_xlfn.XLOOKUP($A724&amp;$B724,'SEPTIEMBRE 3'!$BC$11:$BC$40&amp;'SEPTIEMBRE 3'!$BD$11:$BD$40,'SEPTIEMBRE 3'!$CL$11:$CL$40,"A"))/1%,"")</f>
        <v/>
      </c>
      <c r="DU724" s="188" t="str">
        <f t="array" ref="DU724">IFERROR(_xlfn.XLOOKUP($A724&amp;$B724,OCTUBRE!$D$11:$D$40&amp;OCTUBRE!$E$11:$E$40,OCTUBRE!$AM$11:$AM$40,_xlfn.XLOOKUP($A724&amp;$B724,OCTUBRE!$BC$11:$BC$40&amp;OCTUBRE!$BD$11:$BD$40,OCTUBRE!$CL$11:$CL$40,"A"))/1%,"")</f>
        <v/>
      </c>
      <c r="DV724" s="188" t="str">
        <f t="array" ref="DV724">IFERROR(_xlfn.XLOOKUP($A724&amp;$B724,'OCTUBRE 2'!$D$11:$D$40&amp;'OCTUBRE 2'!$E$11:$E$40,'OCTUBRE 2'!$AM$11:$AM$40,_xlfn.XLOOKUP($A724&amp;$B724,'OCTUBRE 2'!$BC$11:$BC$40&amp;'OCTUBRE 2'!$BD$11:$BD$40,'OCTUBRE 2'!$CL$11:$CL$40,"A"))/1%,"")</f>
        <v/>
      </c>
      <c r="DW724" s="188" t="str">
        <f t="array" ref="DW724">IFERROR(_xlfn.XLOOKUP($A724&amp;$B724,NOVIEMBRE!$D$11:$D$40&amp;NOVIEMBRE!$E$11:$E$40,NOVIEMBRE!$AM$11:$AM$40,_xlfn.XLOOKUP($A724&amp;$B724,NOVIEMBRE!$BC$11:$BC$40&amp;NOVIEMBRE!$BD$11:$BD$40,NOVIEMBRE!$CL$11:$CL$40,"A"))/1%,"")</f>
        <v/>
      </c>
      <c r="DX724" s="188" t="str">
        <f t="array" ref="DX724">IFERROR(_xlfn.XLOOKUP($A724&amp;$B724,'NOVIEMBRE 2'!$D$11:$D$40&amp;'NOVIEMBRE 2'!$E$11:$E$40,'NOVIEMBRE 2'!$AM$11:$AM$40,_xlfn.XLOOKUP($A724&amp;$B724,'NOVIEMBRE 2'!$BC$11:$BC$40&amp;'NOVIEMBRE 2'!$BD$11:$BD$40,'NOVIEMBRE 2'!$CL$11:$CL$40,"A"))/1%,"")</f>
        <v/>
      </c>
      <c r="DY724" s="188" t="str">
        <f t="array" ref="DY724">IFERROR(_xlfn.XLOOKUP($A724&amp;$B724,DICIEMBRE!$D$11:$D$40&amp;DICIEMBRE!$E$11:$E$40,DICIEMBRE!$AM$11:$AM$40,_xlfn.XLOOKUP($A724&amp;$B724,DICIEMBRE!$BC$11:$BC$40&amp;DICIEMBRE!$BD$11:$BD$40,DICIEMBRE!$CL$11:$CL$40,"A"))/1%,"")</f>
        <v/>
      </c>
      <c r="DZ724" s="381" t="str">
        <f t="shared" si="9"/>
        <v>-</v>
      </c>
      <c r="EA724" s="381" t="str">
        <f t="shared" si="10"/>
        <v>-</v>
      </c>
      <c r="EB724" s="381" t="str">
        <f t="shared" si="11"/>
        <v>-</v>
      </c>
      <c r="EC724" s="381" t="str">
        <f t="shared" si="12"/>
        <v>-</v>
      </c>
      <c r="ED724" s="381" t="str">
        <f t="shared" si="13"/>
        <v>-</v>
      </c>
      <c r="EE724" s="381" t="str">
        <f t="shared" si="14"/>
        <v>-</v>
      </c>
      <c r="EF724" s="381" t="str">
        <f t="shared" si="15"/>
        <v>-</v>
      </c>
      <c r="EG724" s="381" t="str">
        <f t="shared" si="16"/>
        <v>-</v>
      </c>
      <c r="EH724" s="381" t="str">
        <f t="shared" si="17"/>
        <v>-</v>
      </c>
      <c r="EI724" s="188" t="str">
        <f t="shared" si="18"/>
        <v/>
      </c>
      <c r="EJ724" s="382"/>
      <c r="EK724" s="382"/>
      <c r="EL724" s="383"/>
      <c r="EM724" s="21"/>
      <c r="EN724" s="384">
        <f t="array" ref="EN724">IFERROR(_xlfn.XLOOKUP($A724&amp;$B724,MARZO!$D$11:$D$40&amp;MARZO!$E$11:$E$40,MARZO!$AK$11:$AK$40,_xlfn.XLOOKUP($A724&amp;$B724,MARZO!$BC$11:$BC$40&amp;MARZO!$BD$11:$BD$40,MARZO!$CJ$11:$CJ$40,"A")),"")</f>
        <v>0</v>
      </c>
      <c r="EO724" s="384">
        <f t="array" ref="EO724">IFERROR(_xlfn.XLOOKUP($A724&amp;$B724,ABRIL!$D$11:$D$40&amp;ABRIL!$E$11:$E$40,ABRIL!$AK$11:$AK$40,_xlfn.XLOOKUP($A724&amp;$B724,ABRIL!$BC$11:$BC$40&amp;ABRIL!$BD$11:$BD$40,ABRIL!$CJ$11:$CJ$40,"A")),"")</f>
        <v>0</v>
      </c>
      <c r="EP724" s="384">
        <f t="array" ref="EP724">IFERROR(_xlfn.XLOOKUP($A724&amp;$B724,'ABRIL 2'!$D$11:$D$40&amp;'ABRIL 2'!$E$11:$E$40,'ABRIL 2'!$AK$11:$AK$40,_xlfn.XLOOKUP($A724&amp;$B724,'ABRIL 2'!$BC$11:$BC$40&amp;'ABRIL 2'!$BD$11:$BD$40,'ABRIL 2'!$CJ$11:$CJ$40,"A")),"")</f>
        <v>0</v>
      </c>
      <c r="EQ724" s="384">
        <f t="array" ref="EQ724">IFERROR(_xlfn.XLOOKUP($A724&amp;$B724,MAYO!$D$11:$D$40&amp;MAYO!$E$11:$E$40,MAYO!$AK$11:$AK$40,_xlfn.XLOOKUP($A724&amp;$B724,MAYO!$BC$11:$BC$40&amp;MAYO!$BD$11:$BD$40,MAYO!$CJ$11:$CJ$40,"A")),"")</f>
        <v>0</v>
      </c>
      <c r="ER724" s="384">
        <f t="array" ref="ER724">IFERROR(_xlfn.XLOOKUP($A724&amp;$B724,'MAYO 2'!$D$11:$D$40&amp;'MAYO 2'!$E$11:$E$40,'MAYO 2'!$AK$11:$AK$40,_xlfn.XLOOKUP($A724&amp;$B724,'MAYO 2'!$BC$11:$BC$40&amp;'MAYO 2'!$BD$11:$BD$40,'MAYO 2'!$CJ$11:$CJ$40,"A")),"")</f>
        <v>0</v>
      </c>
      <c r="ES724" s="384">
        <f t="array" ref="ES724">IFERROR(_xlfn.XLOOKUP($A724&amp;$B724,JUNIO!$D$11:$D$40&amp;JUNIO!$E$11:$E$40,JUNIO!$AK$11:$AK$40,_xlfn.XLOOKUP($A724&amp;$B724,JUNIO!$BC$11:$BC$40&amp;JUNIO!$BD$11:$BD$40,JUNIO!$CJ$11:$CJ$40,"A")),"")</f>
        <v>0</v>
      </c>
      <c r="ET724" s="384">
        <f t="array" ref="ET724">IFERROR(_xlfn.XLOOKUP($A724&amp;$B724,'JUNIO 2'!$D$11:$D$40&amp;'JUNIO 2'!$E$11:$E$40,'JUNIO 2'!$AK$11:$AK$40,_xlfn.XLOOKUP($A724&amp;$B724,'JUNIO 2'!$BC$11:$BC$40&amp;'JUNIO 2'!$BD$11:$BD$40,'JUNIO 2'!$CJ$11:$CJ$40,"A")),"")</f>
        <v>0</v>
      </c>
      <c r="EU724" s="384">
        <f t="array" ref="EU724">IFERROR(_xlfn.XLOOKUP($A724&amp;$B724,JULIO!$D$11:$D$40&amp;JULIO!$E$11:$E$40,JULIO!$AK$11:$AK$40,_xlfn.XLOOKUP($A724&amp;$B724,JULIO!$BC$11:$BC$40&amp;JULIO!$BD$11:$BD$40,JULIO!$CJ$11:$CJ$40,"A")),"")</f>
        <v>0</v>
      </c>
      <c r="EV724" s="384">
        <f t="array" ref="EV724">IFERROR(_xlfn.XLOOKUP($A724&amp;$B724,'JULIO 2'!$D$11:$D$40&amp;'JULIO 2'!$E$11:$E$40,'JULIO 2'!$AK$11:$AK$40,_xlfn.XLOOKUP($A724&amp;$B724,'JULIO 2'!$BC$11:$BC$40&amp;'JULIO 2'!$BD$11:$BD$40,'JULIO 2'!$CJ$11:$CJ$40,"A")),"")</f>
        <v>0</v>
      </c>
      <c r="EW724" s="384">
        <f t="array" ref="EW724">IFERROR(_xlfn.XLOOKUP($A724&amp;$B724,AGOSTO!$D$11:$D$40&amp;AGOSTO!$E$11:$E$40,AGOSTO!$AK$11:$AK$40,_xlfn.XLOOKUP($A724&amp;$B724,AGOSTO!$BC$11:$BC$40&amp;AGOSTO!$BD$11:$BD$40,AGOSTO!$CJ$11:$CJ$40,"A")),"")</f>
        <v>0</v>
      </c>
      <c r="EX724" s="384">
        <f t="array" ref="EX724">IFERROR(_xlfn.XLOOKUP($A724&amp;$B724,'AGOSTO 2'!$D$11:$D$40&amp;'AGOSTO 2'!$E$11:$E$40,'AGOSTO 2'!$AK$11:$AK$40,_xlfn.XLOOKUP($A724&amp;$B724,'AGOSTO 2'!$BC$11:$BC$40&amp;'AGOSTO 2'!$BD$11:$BD$40,'AGOSTO 2'!$CJ$11:$CJ$40,"A")),"")</f>
        <v>0</v>
      </c>
      <c r="EY724" s="384">
        <f t="array" ref="EY724">IFERROR(_xlfn.XLOOKUP($A724&amp;$B724,SEPTIEMBRE!$D$11:$D$40&amp;SEPTIEMBRE!$E$11:$E$40,SEPTIEMBRE!$AK$11:$AK$40,_xlfn.XLOOKUP($A724&amp;$B724,SEPTIEMBRE!$BC$11:$BC$40&amp;SEPTIEMBRE!$BD$11:$BD$40,SEPTIEMBRE!$CJ$11:$CJ$40,"A")),"")</f>
        <v>0</v>
      </c>
      <c r="EZ724" s="384">
        <f t="array" ref="EZ724">IFERROR(_xlfn.XLOOKUP($A724&amp;$B724,'SEPTIEMBRE 2'!$D$11:$D$40&amp;'SEPTIEMBRE 2'!$E$11:$E$40,'SEPTIEMBRE 2'!$AK$11:$AK$40,_xlfn.XLOOKUP($A724&amp;$B724,'SEPTIEMBRE 2'!$BC$11:$BC$40&amp;'SEPTIEMBRE 2'!$BD$11:$BD$40,'SEPTIEMBRE 2'!$CJ$11:$CJ$40,"A")),"")</f>
        <v>0</v>
      </c>
      <c r="FA724" s="384">
        <f t="array" ref="FA724">IFERROR(_xlfn.XLOOKUP($A724&amp;$B724,'SEPTIEMBRE 3'!$D$11:$D$40&amp;'SEPTIEMBRE 3'!$E$11:$E$40,'SEPTIEMBRE 3'!$AK$11:$AK$40,_xlfn.XLOOKUP($A724&amp;$B724,'SEPTIEMBRE 3'!$BC$11:$BC$40&amp;'SEPTIEMBRE 3'!$BD$11:$BD$40,'SEPTIEMBRE 3'!$CJ$11:$CJ$40,"A")),"")</f>
        <v>0</v>
      </c>
      <c r="FB724" s="384">
        <f t="array" ref="FB724">IFERROR(_xlfn.XLOOKUP($A724&amp;$B724,OCTUBRE!$D$11:$D$40&amp;OCTUBRE!$E$11:$E$40,OCTUBRE!$AK$11:$AK$40,_xlfn.XLOOKUP($A724&amp;$B724,OCTUBRE!$BC$11:$BC$40&amp;OCTUBRE!$BD$11:$BD$40,OCTUBRE!$CJ$11:$CJ$40,"A")),"")</f>
        <v>0</v>
      </c>
      <c r="FC724" s="384">
        <f t="array" ref="FC724">IFERROR(_xlfn.XLOOKUP($A724&amp;$B724,'OCTUBRE 2'!$D$11:$D$40&amp;'OCTUBRE 2'!$E$11:$E$40,'OCTUBRE 2'!$AK$11:$AK$40,_xlfn.XLOOKUP($A724&amp;$B724,'OCTUBRE 2'!$BC$11:$BC$40&amp;'OCTUBRE 2'!$BD$11:$BD$40,'OCTUBRE 2'!$CJ$11:$CJ$40,"A")),"")</f>
        <v>0</v>
      </c>
      <c r="FD724" s="384">
        <f t="array" ref="FD724">IFERROR(_xlfn.XLOOKUP($A724&amp;$B724,NOVIEMBRE!$D$11:$D$40&amp;NOVIEMBRE!$E$11:$E$40,NOVIEMBRE!$AK$11:$AK$40,_xlfn.XLOOKUP($A724&amp;$B724,NOVIEMBRE!$BC$11:$BC$40&amp;NOVIEMBRE!$BD$11:$BD$40,NOVIEMBRE!$CJ$11:$CJ$40,"A")),"")</f>
        <v>0</v>
      </c>
      <c r="FE724" s="384">
        <f t="array" ref="FE724">IFERROR(_xlfn.XLOOKUP($A724&amp;$B724,'NOVIEMBRE 2'!$D$11:$D$40&amp;'NOVIEMBRE 2'!$E$11:$E$40,'NOVIEMBRE 2'!$AK$11:$AK$40,_xlfn.XLOOKUP($A724&amp;$B724,'NOVIEMBRE 2'!$BC$11:$BC$40&amp;'NOVIEMBRE 2'!$BD$11:$BD$40,'NOVIEMBRE 2'!$CJ$11:$CJ$40,"A")),"")</f>
        <v>0</v>
      </c>
      <c r="FF724" s="385">
        <f t="array" ref="FF724">IFERROR(_xlfn.XLOOKUP($A724&amp;$B724,DICIEMBRE!$D$11:$D$40&amp;DICIEMBRE!$E$11:$E$40,DICIEMBRE!$AK$11:$AK$40,_xlfn.XLOOKUP($A724&amp;$B724,DICIEMBRE!$BC$11:$BC$40&amp;DICIEMBRE!$BD$11:$BD$40,DICIEMBRE!$CJ$11:$CJ$40,"A")),"")</f>
        <v>0</v>
      </c>
      <c r="FG724" s="386" t="str">
        <f t="shared" si="19"/>
        <v/>
      </c>
      <c r="FH724" s="386" t="str">
        <f t="array" ref="FH724">IF(
 COUNT(DZ724:EH724)=0,
 "-",
 IF(
  COUNT(DZ724:EH724) &lt; COUNTA(DZ724:EH724),
  REPT("🟩", ROUND(COUNT(DZ724:EH724)/COUNTA(DZ724:EH724)*5, 0)) &amp;
  REPT("⬜", 5 - ROUND(COUNT(DZ724:EH724)/COUNTA(DZ724:EH724)*5, 0)),
  IF(
    AVERAGE(IF(DZ724:EH724&lt;&gt;"", DZ724:EH724, )) &gt;= 70, "🟩🟩🟩🟩🟩",
    IF(
      AVERAGE(IF(DZ724:EH724&lt;&gt;"",DZ724:EH724, )) &gt;= 56, "🟨🟨🟨🟨🟨",
      "🟥🟥🟥🟥🟥"
    )
  )
 )
)
</f>
        <v>-</v>
      </c>
    </row>
    <row r="725" ht="15.75" customHeight="1">
      <c r="A725" s="168"/>
      <c r="B725" s="169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1"/>
      <c r="N725" s="172" t="str">
        <f t="shared" si="1"/>
        <v/>
      </c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2" t="str">
        <f t="shared" si="2"/>
        <v/>
      </c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2" t="str">
        <f t="shared" si="3"/>
        <v/>
      </c>
      <c r="AM725" s="173"/>
      <c r="AN725" s="173"/>
      <c r="AO725" s="173"/>
      <c r="AP725" s="173"/>
      <c r="AQ725" s="173"/>
      <c r="AR725" s="173"/>
      <c r="AS725" s="173"/>
      <c r="AT725" s="173"/>
      <c r="AU725" s="173"/>
      <c r="AV725" s="171"/>
      <c r="AW725" s="171"/>
      <c r="AX725" s="172" t="str">
        <f t="shared" si="4"/>
        <v/>
      </c>
      <c r="AY725" s="173"/>
      <c r="AZ725" s="173"/>
      <c r="BA725" s="173"/>
      <c r="BB725" s="173"/>
      <c r="BC725" s="173"/>
      <c r="BD725" s="173"/>
      <c r="BE725" s="173"/>
      <c r="BF725" s="173"/>
      <c r="BG725" s="173"/>
      <c r="BH725" s="173"/>
      <c r="BI725" s="173"/>
      <c r="BJ725" s="172" t="str">
        <f t="shared" si="5"/>
        <v/>
      </c>
      <c r="BK725" s="173"/>
      <c r="BL725" s="173"/>
      <c r="BM725" s="173"/>
      <c r="BN725" s="173"/>
      <c r="BO725" s="173"/>
      <c r="BP725" s="173"/>
      <c r="BQ725" s="173"/>
      <c r="BR725" s="173"/>
      <c r="BS725" s="173"/>
      <c r="BT725" s="173"/>
      <c r="BU725" s="173"/>
      <c r="BV725" s="172" t="str">
        <f t="shared" si="6"/>
        <v/>
      </c>
      <c r="BW725" s="173"/>
      <c r="BX725" s="173"/>
      <c r="BY725" s="173"/>
      <c r="BZ725" s="171"/>
      <c r="CA725" s="171"/>
      <c r="CB725" s="171"/>
      <c r="CC725" s="171"/>
      <c r="CD725" s="171"/>
      <c r="CE725" s="171"/>
      <c r="CF725" s="171"/>
      <c r="CG725" s="171"/>
      <c r="CH725" s="172" t="str">
        <f t="shared" si="7"/>
        <v/>
      </c>
      <c r="CI725" s="171"/>
      <c r="CJ725" s="173"/>
      <c r="CK725" s="173"/>
      <c r="CL725" s="173"/>
      <c r="CM725" s="173"/>
      <c r="CN725" s="171"/>
      <c r="CO725" s="171"/>
      <c r="CP725" s="171"/>
      <c r="CQ725" s="173"/>
      <c r="CR725" s="171"/>
      <c r="CS725" s="171"/>
      <c r="CT725" s="172" t="str">
        <f t="shared" si="8"/>
        <v/>
      </c>
      <c r="CU725" s="172"/>
      <c r="CV725" s="172"/>
      <c r="CW725" s="172"/>
      <c r="CX725" s="172"/>
      <c r="CY725" s="172"/>
      <c r="CZ725" s="172"/>
      <c r="DA725" s="172"/>
      <c r="DB725" s="172"/>
      <c r="DC725" s="172"/>
      <c r="DD725" s="172"/>
      <c r="DE725" s="172"/>
      <c r="DF725" s="172"/>
      <c r="DG725" s="188" t="str">
        <f t="array" ref="DG725">IFERROR(_xlfn.XLOOKUP($A725&amp;B725,MARZO!$D$11:$D$40&amp;MARZO!$E$11:$E$40,MARZO!$AM$11:$AM$40,_xlfn.XLOOKUP($A725&amp;$B725,MARZO!$BC$11:$BC$40&amp;MARZO!$BD$11:$BD$40,MARZO!$CL$11:$CL$40,"A"))/1%,"")</f>
        <v/>
      </c>
      <c r="DH725" s="188" t="str">
        <f t="array" ref="DH725">IFERROR(_xlfn.XLOOKUP($A725&amp;$B725,ABRIL!$D$11:$D$40&amp;ABRIL!$E$11:$E$40,ABRIL!$AM$11:$AM$40,_xlfn.XLOOKUP($A725&amp;$B725,ABRIL!$BC$11:$BC$40&amp;ABRIL!$BD$11:$BD$40,ABRIL!$CL$11:$CL$40,"A"))/1%,"")</f>
        <v/>
      </c>
      <c r="DI725" s="188" t="str">
        <f t="array" ref="DI725">IFERROR(_xlfn.XLOOKUP($A725&amp;$B725,'ABRIL 2'!$D$11:$D$40&amp;'ABRIL 2'!$E$11:$E$40,'ABRIL 2'!$AM$11:$AM$40,_xlfn.XLOOKUP($A725&amp;$B725,'ABRIL 2'!$BC$11:$BC$40&amp;'ABRIL 2'!$BD$11:$BD$40,'ABRIL 2'!$CL$11:$CL$40,"A"))/1%,"")</f>
        <v/>
      </c>
      <c r="DJ725" s="188" t="str">
        <f t="array" ref="DJ725">IFERROR(_xlfn.XLOOKUP($A725&amp;$B725,MAYO!$D$11:$D$40&amp;MAYO!$E$11:$E$40,MAYO!$AM$11:$AM$40,_xlfn.XLOOKUP($A725&amp;$B725,MAYO!$BC$11:$BC$40&amp;MAYO!$BD$11:$BD$40,MAYO!$CL$11:$CL$40,"A"))/1%,"")</f>
        <v/>
      </c>
      <c r="DK725" s="188" t="str">
        <f t="array" ref="DK725">IFERROR(_xlfn.XLOOKUP($A725&amp;$B725,'MAYO 2'!$D$11:$D$40&amp;'MAYO 2'!$E$11:$E$40,'MAYO 2'!$AM$11:$AM$40,_xlfn.XLOOKUP($A725&amp;$B725,'MAYO 2'!$BC$11:$BC$40&amp;'MAYO 2'!$BD$11:$BD$40,'MAYO 2'!$CL$11:$CL$40,"A"))/1%,"")</f>
        <v/>
      </c>
      <c r="DL725" s="188" t="str">
        <f t="array" ref="DL725">IFERROR(_xlfn.XLOOKUP($A725&amp;$B725,JUNIO!$D$11:$D$40&amp;JUNIO!$E$11:$E$40,JUNIO!$AM$11:$AM$40,_xlfn.XLOOKUP($A725&amp;$B725,JUNIO!$BC$11:$BC$40&amp;JUNIO!$BD$11:$BD$40,JUNIO!$CL$11:$CL$40,"A"))/1%,"")</f>
        <v/>
      </c>
      <c r="DM725" s="188" t="str">
        <f t="array" ref="DM725">IFERROR(_xlfn.XLOOKUP($A725&amp;$B725,'JUNIO 2'!$D$11:$D$40&amp;'JUNIO 2'!$E$11:$E$40,'JUNIO 2'!$AM$11:$AM$40,_xlfn.XLOOKUP($A725&amp;$B725,'JUNIO 2'!$BC$11:$BC$40&amp;'JUNIO 2'!$BD$11:$BD$40,'JUNIO 2'!$CL$11:$CL$40,"A"))/1%,"")</f>
        <v/>
      </c>
      <c r="DN725" s="188" t="str">
        <f t="array" ref="DN725">IFERROR(_xlfn.XLOOKUP($A725&amp;$B725,JULIO!$D$11:$D$40&amp;JULIO!$E$11:$E$40,JULIO!$AM$11:$AM$40,_xlfn.XLOOKUP($A725&amp;$B725,JULIO!$BC$11:$BC$40&amp;JULIO!$BD$11:$BD$40,JULIO!$CL$11:$CL$40,"A"))/1%,"")</f>
        <v/>
      </c>
      <c r="DO725" s="188" t="str">
        <f t="array" ref="DO725">IFERROR(_xlfn.XLOOKUP($A725&amp;$B725,'JULIO 2'!$D$11:$D$40&amp;'JULIO 2'!$E$11:$E$40,'JULIO 2'!$AM$11:$AM$40,_xlfn.XLOOKUP($A725&amp;$B725,'JULIO 2'!$BC$11:$BC$40&amp;'JULIO 2'!$BD$11:$BD$40,'JULIO 2'!$CL$11:$CL$40,"A"))/1%,"")</f>
        <v/>
      </c>
      <c r="DP725" s="188" t="str">
        <f t="array" ref="DP725">IFERROR(_xlfn.XLOOKUP($A725&amp;$B725,AGOSTO!$D$11:$D$40&amp;AGOSTO!$E$11:$E$40,AGOSTO!$AM$11:$AM$40,_xlfn.XLOOKUP($A725&amp;$B725,AGOSTO!$BC$11:$BC$40&amp;AGOSTO!$BD$11:$BD$40,AGOSTO!$CL$11:$CL$40,"A"))/1%,"")</f>
        <v/>
      </c>
      <c r="DQ725" s="188" t="str">
        <f t="array" ref="DQ725">IFERROR(_xlfn.XLOOKUP($A725&amp;$B725,'AGOSTO 2'!$D$11:$D$40&amp;'AGOSTO 2'!$E$11:$E$40,'AGOSTO 2'!$AM$11:$AM$40,_xlfn.XLOOKUP($A725&amp;$B725,'AGOSTO 2'!$BC$11:$BC$40&amp;'AGOSTO 2'!$BD$11:$BD$40,'AGOSTO 2'!$CL$11:$CL$40,"A"))/1%,"")</f>
        <v/>
      </c>
      <c r="DR725" s="188" t="str">
        <f t="array" ref="DR725">IFERROR(_xlfn.XLOOKUP($A725&amp;$B725,SEPTIEMBRE!$D$11:$D$40&amp;SEPTIEMBRE!$E$11:$E$40,SEPTIEMBRE!$AM$11:$AM$40,_xlfn.XLOOKUP($A725&amp;$B725,SEPTIEMBRE!$BC$11:$BC$40&amp;SEPTIEMBRE!$BD$11:$BD$40,SEPTIEMBRE!$CL$11:$CL$40,"A"))/1%,"")</f>
        <v/>
      </c>
      <c r="DS725" s="188" t="str">
        <f t="array" ref="DS725">IFERROR(_xlfn.XLOOKUP($A725&amp;$B725,'SEPTIEMBRE 2'!$D$11:$D$40&amp;'SEPTIEMBRE 2'!$E$11:$E$40,'SEPTIEMBRE 2'!$AM$11:$AM$40,_xlfn.XLOOKUP($A725&amp;$B725,'SEPTIEMBRE 2'!$BC$11:$BC$40&amp;'SEPTIEMBRE 2'!$BD$11:$BD$40,'SEPTIEMBRE 2'!$CL$11:$CL$40,"A"))/1%,"")</f>
        <v/>
      </c>
      <c r="DT725" s="188" t="str">
        <f t="array" ref="DT725">IFERROR(_xlfn.XLOOKUP($A725&amp;$B725,'SEPTIEMBRE 3'!$D$11:$D$40&amp;'SEPTIEMBRE 3'!$E$11:$E$40,'SEPTIEMBRE 3'!$AM$11:$AM$40,_xlfn.XLOOKUP($A725&amp;$B725,'SEPTIEMBRE 3'!$BC$11:$BC$40&amp;'SEPTIEMBRE 3'!$BD$11:$BD$40,'SEPTIEMBRE 3'!$CL$11:$CL$40,"A"))/1%,"")</f>
        <v/>
      </c>
      <c r="DU725" s="188" t="str">
        <f t="array" ref="DU725">IFERROR(_xlfn.XLOOKUP($A725&amp;$B725,OCTUBRE!$D$11:$D$40&amp;OCTUBRE!$E$11:$E$40,OCTUBRE!$AM$11:$AM$40,_xlfn.XLOOKUP($A725&amp;$B725,OCTUBRE!$BC$11:$BC$40&amp;OCTUBRE!$BD$11:$BD$40,OCTUBRE!$CL$11:$CL$40,"A"))/1%,"")</f>
        <v/>
      </c>
      <c r="DV725" s="188" t="str">
        <f t="array" ref="DV725">IFERROR(_xlfn.XLOOKUP($A725&amp;$B725,'OCTUBRE 2'!$D$11:$D$40&amp;'OCTUBRE 2'!$E$11:$E$40,'OCTUBRE 2'!$AM$11:$AM$40,_xlfn.XLOOKUP($A725&amp;$B725,'OCTUBRE 2'!$BC$11:$BC$40&amp;'OCTUBRE 2'!$BD$11:$BD$40,'OCTUBRE 2'!$CL$11:$CL$40,"A"))/1%,"")</f>
        <v/>
      </c>
      <c r="DW725" s="188" t="str">
        <f t="array" ref="DW725">IFERROR(_xlfn.XLOOKUP($A725&amp;$B725,NOVIEMBRE!$D$11:$D$40&amp;NOVIEMBRE!$E$11:$E$40,NOVIEMBRE!$AM$11:$AM$40,_xlfn.XLOOKUP($A725&amp;$B725,NOVIEMBRE!$BC$11:$BC$40&amp;NOVIEMBRE!$BD$11:$BD$40,NOVIEMBRE!$CL$11:$CL$40,"A"))/1%,"")</f>
        <v/>
      </c>
      <c r="DX725" s="188" t="str">
        <f t="array" ref="DX725">IFERROR(_xlfn.XLOOKUP($A725&amp;$B725,'NOVIEMBRE 2'!$D$11:$D$40&amp;'NOVIEMBRE 2'!$E$11:$E$40,'NOVIEMBRE 2'!$AM$11:$AM$40,_xlfn.XLOOKUP($A725&amp;$B725,'NOVIEMBRE 2'!$BC$11:$BC$40&amp;'NOVIEMBRE 2'!$BD$11:$BD$40,'NOVIEMBRE 2'!$CL$11:$CL$40,"A"))/1%,"")</f>
        <v/>
      </c>
      <c r="DY725" s="188" t="str">
        <f t="array" ref="DY725">IFERROR(_xlfn.XLOOKUP($A725&amp;$B725,DICIEMBRE!$D$11:$D$40&amp;DICIEMBRE!$E$11:$E$40,DICIEMBRE!$AM$11:$AM$40,_xlfn.XLOOKUP($A725&amp;$B725,DICIEMBRE!$BC$11:$BC$40&amp;DICIEMBRE!$BD$11:$BD$40,DICIEMBRE!$CL$11:$CL$40,"A"))/1%,"")</f>
        <v/>
      </c>
      <c r="DZ725" s="381" t="str">
        <f t="shared" si="9"/>
        <v>-</v>
      </c>
      <c r="EA725" s="381" t="str">
        <f t="shared" si="10"/>
        <v>-</v>
      </c>
      <c r="EB725" s="381" t="str">
        <f t="shared" si="11"/>
        <v>-</v>
      </c>
      <c r="EC725" s="381" t="str">
        <f t="shared" si="12"/>
        <v>-</v>
      </c>
      <c r="ED725" s="381" t="str">
        <f t="shared" si="13"/>
        <v>-</v>
      </c>
      <c r="EE725" s="381" t="str">
        <f t="shared" si="14"/>
        <v>-</v>
      </c>
      <c r="EF725" s="381" t="str">
        <f t="shared" si="15"/>
        <v>-</v>
      </c>
      <c r="EG725" s="381" t="str">
        <f t="shared" si="16"/>
        <v>-</v>
      </c>
      <c r="EH725" s="381" t="str">
        <f t="shared" si="17"/>
        <v>-</v>
      </c>
      <c r="EI725" s="188" t="str">
        <f t="shared" si="18"/>
        <v/>
      </c>
      <c r="EJ725" s="382"/>
      <c r="EK725" s="382"/>
      <c r="EL725" s="383"/>
      <c r="EM725" s="21"/>
      <c r="EN725" s="384">
        <f t="array" ref="EN725">IFERROR(_xlfn.XLOOKUP($A725&amp;$B725,MARZO!$D$11:$D$40&amp;MARZO!$E$11:$E$40,MARZO!$AK$11:$AK$40,_xlfn.XLOOKUP($A725&amp;$B725,MARZO!$BC$11:$BC$40&amp;MARZO!$BD$11:$BD$40,MARZO!$CJ$11:$CJ$40,"A")),"")</f>
        <v>0</v>
      </c>
      <c r="EO725" s="384">
        <f t="array" ref="EO725">IFERROR(_xlfn.XLOOKUP($A725&amp;$B725,ABRIL!$D$11:$D$40&amp;ABRIL!$E$11:$E$40,ABRIL!$AK$11:$AK$40,_xlfn.XLOOKUP($A725&amp;$B725,ABRIL!$BC$11:$BC$40&amp;ABRIL!$BD$11:$BD$40,ABRIL!$CJ$11:$CJ$40,"A")),"")</f>
        <v>0</v>
      </c>
      <c r="EP725" s="384">
        <f t="array" ref="EP725">IFERROR(_xlfn.XLOOKUP($A725&amp;$B725,'ABRIL 2'!$D$11:$D$40&amp;'ABRIL 2'!$E$11:$E$40,'ABRIL 2'!$AK$11:$AK$40,_xlfn.XLOOKUP($A725&amp;$B725,'ABRIL 2'!$BC$11:$BC$40&amp;'ABRIL 2'!$BD$11:$BD$40,'ABRIL 2'!$CJ$11:$CJ$40,"A")),"")</f>
        <v>0</v>
      </c>
      <c r="EQ725" s="384">
        <f t="array" ref="EQ725">IFERROR(_xlfn.XLOOKUP($A725&amp;$B725,MAYO!$D$11:$D$40&amp;MAYO!$E$11:$E$40,MAYO!$AK$11:$AK$40,_xlfn.XLOOKUP($A725&amp;$B725,MAYO!$BC$11:$BC$40&amp;MAYO!$BD$11:$BD$40,MAYO!$CJ$11:$CJ$40,"A")),"")</f>
        <v>0</v>
      </c>
      <c r="ER725" s="384">
        <f t="array" ref="ER725">IFERROR(_xlfn.XLOOKUP($A725&amp;$B725,'MAYO 2'!$D$11:$D$40&amp;'MAYO 2'!$E$11:$E$40,'MAYO 2'!$AK$11:$AK$40,_xlfn.XLOOKUP($A725&amp;$B725,'MAYO 2'!$BC$11:$BC$40&amp;'MAYO 2'!$BD$11:$BD$40,'MAYO 2'!$CJ$11:$CJ$40,"A")),"")</f>
        <v>0</v>
      </c>
      <c r="ES725" s="384">
        <f t="array" ref="ES725">IFERROR(_xlfn.XLOOKUP($A725&amp;$B725,JUNIO!$D$11:$D$40&amp;JUNIO!$E$11:$E$40,JUNIO!$AK$11:$AK$40,_xlfn.XLOOKUP($A725&amp;$B725,JUNIO!$BC$11:$BC$40&amp;JUNIO!$BD$11:$BD$40,JUNIO!$CJ$11:$CJ$40,"A")),"")</f>
        <v>0</v>
      </c>
      <c r="ET725" s="384">
        <f t="array" ref="ET725">IFERROR(_xlfn.XLOOKUP($A725&amp;$B725,'JUNIO 2'!$D$11:$D$40&amp;'JUNIO 2'!$E$11:$E$40,'JUNIO 2'!$AK$11:$AK$40,_xlfn.XLOOKUP($A725&amp;$B725,'JUNIO 2'!$BC$11:$BC$40&amp;'JUNIO 2'!$BD$11:$BD$40,'JUNIO 2'!$CJ$11:$CJ$40,"A")),"")</f>
        <v>0</v>
      </c>
      <c r="EU725" s="384">
        <f t="array" ref="EU725">IFERROR(_xlfn.XLOOKUP($A725&amp;$B725,JULIO!$D$11:$D$40&amp;JULIO!$E$11:$E$40,JULIO!$AK$11:$AK$40,_xlfn.XLOOKUP($A725&amp;$B725,JULIO!$BC$11:$BC$40&amp;JULIO!$BD$11:$BD$40,JULIO!$CJ$11:$CJ$40,"A")),"")</f>
        <v>0</v>
      </c>
      <c r="EV725" s="384">
        <f t="array" ref="EV725">IFERROR(_xlfn.XLOOKUP($A725&amp;$B725,'JULIO 2'!$D$11:$D$40&amp;'JULIO 2'!$E$11:$E$40,'JULIO 2'!$AK$11:$AK$40,_xlfn.XLOOKUP($A725&amp;$B725,'JULIO 2'!$BC$11:$BC$40&amp;'JULIO 2'!$BD$11:$BD$40,'JULIO 2'!$CJ$11:$CJ$40,"A")),"")</f>
        <v>0</v>
      </c>
      <c r="EW725" s="384">
        <f t="array" ref="EW725">IFERROR(_xlfn.XLOOKUP($A725&amp;$B725,AGOSTO!$D$11:$D$40&amp;AGOSTO!$E$11:$E$40,AGOSTO!$AK$11:$AK$40,_xlfn.XLOOKUP($A725&amp;$B725,AGOSTO!$BC$11:$BC$40&amp;AGOSTO!$BD$11:$BD$40,AGOSTO!$CJ$11:$CJ$40,"A")),"")</f>
        <v>0</v>
      </c>
      <c r="EX725" s="384">
        <f t="array" ref="EX725">IFERROR(_xlfn.XLOOKUP($A725&amp;$B725,'AGOSTO 2'!$D$11:$D$40&amp;'AGOSTO 2'!$E$11:$E$40,'AGOSTO 2'!$AK$11:$AK$40,_xlfn.XLOOKUP($A725&amp;$B725,'AGOSTO 2'!$BC$11:$BC$40&amp;'AGOSTO 2'!$BD$11:$BD$40,'AGOSTO 2'!$CJ$11:$CJ$40,"A")),"")</f>
        <v>0</v>
      </c>
      <c r="EY725" s="384">
        <f t="array" ref="EY725">IFERROR(_xlfn.XLOOKUP($A725&amp;$B725,SEPTIEMBRE!$D$11:$D$40&amp;SEPTIEMBRE!$E$11:$E$40,SEPTIEMBRE!$AK$11:$AK$40,_xlfn.XLOOKUP($A725&amp;$B725,SEPTIEMBRE!$BC$11:$BC$40&amp;SEPTIEMBRE!$BD$11:$BD$40,SEPTIEMBRE!$CJ$11:$CJ$40,"A")),"")</f>
        <v>0</v>
      </c>
      <c r="EZ725" s="384">
        <f t="array" ref="EZ725">IFERROR(_xlfn.XLOOKUP($A725&amp;$B725,'SEPTIEMBRE 2'!$D$11:$D$40&amp;'SEPTIEMBRE 2'!$E$11:$E$40,'SEPTIEMBRE 2'!$AK$11:$AK$40,_xlfn.XLOOKUP($A725&amp;$B725,'SEPTIEMBRE 2'!$BC$11:$BC$40&amp;'SEPTIEMBRE 2'!$BD$11:$BD$40,'SEPTIEMBRE 2'!$CJ$11:$CJ$40,"A")),"")</f>
        <v>0</v>
      </c>
      <c r="FA725" s="384">
        <f t="array" ref="FA725">IFERROR(_xlfn.XLOOKUP($A725&amp;$B725,'SEPTIEMBRE 3'!$D$11:$D$40&amp;'SEPTIEMBRE 3'!$E$11:$E$40,'SEPTIEMBRE 3'!$AK$11:$AK$40,_xlfn.XLOOKUP($A725&amp;$B725,'SEPTIEMBRE 3'!$BC$11:$BC$40&amp;'SEPTIEMBRE 3'!$BD$11:$BD$40,'SEPTIEMBRE 3'!$CJ$11:$CJ$40,"A")),"")</f>
        <v>0</v>
      </c>
      <c r="FB725" s="384">
        <f t="array" ref="FB725">IFERROR(_xlfn.XLOOKUP($A725&amp;$B725,OCTUBRE!$D$11:$D$40&amp;OCTUBRE!$E$11:$E$40,OCTUBRE!$AK$11:$AK$40,_xlfn.XLOOKUP($A725&amp;$B725,OCTUBRE!$BC$11:$BC$40&amp;OCTUBRE!$BD$11:$BD$40,OCTUBRE!$CJ$11:$CJ$40,"A")),"")</f>
        <v>0</v>
      </c>
      <c r="FC725" s="384">
        <f t="array" ref="FC725">IFERROR(_xlfn.XLOOKUP($A725&amp;$B725,'OCTUBRE 2'!$D$11:$D$40&amp;'OCTUBRE 2'!$E$11:$E$40,'OCTUBRE 2'!$AK$11:$AK$40,_xlfn.XLOOKUP($A725&amp;$B725,'OCTUBRE 2'!$BC$11:$BC$40&amp;'OCTUBRE 2'!$BD$11:$BD$40,'OCTUBRE 2'!$CJ$11:$CJ$40,"A")),"")</f>
        <v>0</v>
      </c>
      <c r="FD725" s="384">
        <f t="array" ref="FD725">IFERROR(_xlfn.XLOOKUP($A725&amp;$B725,NOVIEMBRE!$D$11:$D$40&amp;NOVIEMBRE!$E$11:$E$40,NOVIEMBRE!$AK$11:$AK$40,_xlfn.XLOOKUP($A725&amp;$B725,NOVIEMBRE!$BC$11:$BC$40&amp;NOVIEMBRE!$BD$11:$BD$40,NOVIEMBRE!$CJ$11:$CJ$40,"A")),"")</f>
        <v>0</v>
      </c>
      <c r="FE725" s="384">
        <f t="array" ref="FE725">IFERROR(_xlfn.XLOOKUP($A725&amp;$B725,'NOVIEMBRE 2'!$D$11:$D$40&amp;'NOVIEMBRE 2'!$E$11:$E$40,'NOVIEMBRE 2'!$AK$11:$AK$40,_xlfn.XLOOKUP($A725&amp;$B725,'NOVIEMBRE 2'!$BC$11:$BC$40&amp;'NOVIEMBRE 2'!$BD$11:$BD$40,'NOVIEMBRE 2'!$CJ$11:$CJ$40,"A")),"")</f>
        <v>0</v>
      </c>
      <c r="FF725" s="385">
        <f t="array" ref="FF725">IFERROR(_xlfn.XLOOKUP($A725&amp;$B725,DICIEMBRE!$D$11:$D$40&amp;DICIEMBRE!$E$11:$E$40,DICIEMBRE!$AK$11:$AK$40,_xlfn.XLOOKUP($A725&amp;$B725,DICIEMBRE!$BC$11:$BC$40&amp;DICIEMBRE!$BD$11:$BD$40,DICIEMBRE!$CJ$11:$CJ$40,"A")),"")</f>
        <v>0</v>
      </c>
      <c r="FG725" s="386" t="str">
        <f t="shared" si="19"/>
        <v/>
      </c>
      <c r="FH725" s="386" t="str">
        <f t="array" ref="FH725">IF(
 COUNT(DZ725:EH725)=0,
 "-",
 IF(
  COUNT(DZ725:EH725) &lt; COUNTA(DZ725:EH725),
  REPT("🟩", ROUND(COUNT(DZ725:EH725)/COUNTA(DZ725:EH725)*5, 0)) &amp;
  REPT("⬜", 5 - ROUND(COUNT(DZ725:EH725)/COUNTA(DZ725:EH725)*5, 0)),
  IF(
    AVERAGE(IF(DZ725:EH725&lt;&gt;"", DZ725:EH725, )) &gt;= 70, "🟩🟩🟩🟩🟩",
    IF(
      AVERAGE(IF(DZ725:EH725&lt;&gt;"",DZ725:EH725, )) &gt;= 56, "🟨🟨🟨🟨🟨",
      "🟥🟥🟥🟥🟥"
    )
  )
 )
)
</f>
        <v>-</v>
      </c>
    </row>
    <row r="726" ht="15.75" customHeight="1">
      <c r="A726" s="168"/>
      <c r="B726" s="169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1"/>
      <c r="N726" s="172" t="str">
        <f t="shared" si="1"/>
        <v/>
      </c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2" t="str">
        <f t="shared" si="2"/>
        <v/>
      </c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2" t="str">
        <f t="shared" si="3"/>
        <v/>
      </c>
      <c r="AM726" s="173"/>
      <c r="AN726" s="173"/>
      <c r="AO726" s="173"/>
      <c r="AP726" s="173"/>
      <c r="AQ726" s="173"/>
      <c r="AR726" s="173"/>
      <c r="AS726" s="173"/>
      <c r="AT726" s="173"/>
      <c r="AU726" s="173"/>
      <c r="AV726" s="171"/>
      <c r="AW726" s="171"/>
      <c r="AX726" s="172" t="str">
        <f t="shared" si="4"/>
        <v/>
      </c>
      <c r="AY726" s="173"/>
      <c r="AZ726" s="173"/>
      <c r="BA726" s="173"/>
      <c r="BB726" s="173"/>
      <c r="BC726" s="173"/>
      <c r="BD726" s="173"/>
      <c r="BE726" s="173"/>
      <c r="BF726" s="173"/>
      <c r="BG726" s="173"/>
      <c r="BH726" s="173"/>
      <c r="BI726" s="173"/>
      <c r="BJ726" s="172" t="str">
        <f t="shared" si="5"/>
        <v/>
      </c>
      <c r="BK726" s="173"/>
      <c r="BL726" s="173"/>
      <c r="BM726" s="173"/>
      <c r="BN726" s="173"/>
      <c r="BO726" s="173"/>
      <c r="BP726" s="173"/>
      <c r="BQ726" s="173"/>
      <c r="BR726" s="173"/>
      <c r="BS726" s="173"/>
      <c r="BT726" s="173"/>
      <c r="BU726" s="173"/>
      <c r="BV726" s="172" t="str">
        <f t="shared" si="6"/>
        <v/>
      </c>
      <c r="BW726" s="173"/>
      <c r="BX726" s="173"/>
      <c r="BY726" s="173"/>
      <c r="BZ726" s="171"/>
      <c r="CA726" s="171"/>
      <c r="CB726" s="171"/>
      <c r="CC726" s="171"/>
      <c r="CD726" s="171"/>
      <c r="CE726" s="171"/>
      <c r="CF726" s="171"/>
      <c r="CG726" s="171"/>
      <c r="CH726" s="172" t="str">
        <f t="shared" si="7"/>
        <v/>
      </c>
      <c r="CI726" s="171"/>
      <c r="CJ726" s="173"/>
      <c r="CK726" s="173"/>
      <c r="CL726" s="173"/>
      <c r="CM726" s="173"/>
      <c r="CN726" s="171"/>
      <c r="CO726" s="171"/>
      <c r="CP726" s="171"/>
      <c r="CQ726" s="173"/>
      <c r="CR726" s="171"/>
      <c r="CS726" s="171"/>
      <c r="CT726" s="172" t="str">
        <f t="shared" si="8"/>
        <v/>
      </c>
      <c r="CU726" s="172"/>
      <c r="CV726" s="172"/>
      <c r="CW726" s="172"/>
      <c r="CX726" s="172"/>
      <c r="CY726" s="172"/>
      <c r="CZ726" s="172"/>
      <c r="DA726" s="172"/>
      <c r="DB726" s="172"/>
      <c r="DC726" s="172"/>
      <c r="DD726" s="172"/>
      <c r="DE726" s="172"/>
      <c r="DF726" s="172"/>
      <c r="DG726" s="188" t="str">
        <f t="array" ref="DG726">IFERROR(_xlfn.XLOOKUP($A726&amp;B726,MARZO!$D$11:$D$40&amp;MARZO!$E$11:$E$40,MARZO!$AM$11:$AM$40,_xlfn.XLOOKUP($A726&amp;$B726,MARZO!$BC$11:$BC$40&amp;MARZO!$BD$11:$BD$40,MARZO!$CL$11:$CL$40,"A"))/1%,"")</f>
        <v/>
      </c>
      <c r="DH726" s="188" t="str">
        <f t="array" ref="DH726">IFERROR(_xlfn.XLOOKUP($A726&amp;$B726,ABRIL!$D$11:$D$40&amp;ABRIL!$E$11:$E$40,ABRIL!$AM$11:$AM$40,_xlfn.XLOOKUP($A726&amp;$B726,ABRIL!$BC$11:$BC$40&amp;ABRIL!$BD$11:$BD$40,ABRIL!$CL$11:$CL$40,"A"))/1%,"")</f>
        <v/>
      </c>
      <c r="DI726" s="188" t="str">
        <f t="array" ref="DI726">IFERROR(_xlfn.XLOOKUP($A726&amp;$B726,'ABRIL 2'!$D$11:$D$40&amp;'ABRIL 2'!$E$11:$E$40,'ABRIL 2'!$AM$11:$AM$40,_xlfn.XLOOKUP($A726&amp;$B726,'ABRIL 2'!$BC$11:$BC$40&amp;'ABRIL 2'!$BD$11:$BD$40,'ABRIL 2'!$CL$11:$CL$40,"A"))/1%,"")</f>
        <v/>
      </c>
      <c r="DJ726" s="188" t="str">
        <f t="array" ref="DJ726">IFERROR(_xlfn.XLOOKUP($A726&amp;$B726,MAYO!$D$11:$D$40&amp;MAYO!$E$11:$E$40,MAYO!$AM$11:$AM$40,_xlfn.XLOOKUP($A726&amp;$B726,MAYO!$BC$11:$BC$40&amp;MAYO!$BD$11:$BD$40,MAYO!$CL$11:$CL$40,"A"))/1%,"")</f>
        <v/>
      </c>
      <c r="DK726" s="188" t="str">
        <f t="array" ref="DK726">IFERROR(_xlfn.XLOOKUP($A726&amp;$B726,'MAYO 2'!$D$11:$D$40&amp;'MAYO 2'!$E$11:$E$40,'MAYO 2'!$AM$11:$AM$40,_xlfn.XLOOKUP($A726&amp;$B726,'MAYO 2'!$BC$11:$BC$40&amp;'MAYO 2'!$BD$11:$BD$40,'MAYO 2'!$CL$11:$CL$40,"A"))/1%,"")</f>
        <v/>
      </c>
      <c r="DL726" s="188" t="str">
        <f t="array" ref="DL726">IFERROR(_xlfn.XLOOKUP($A726&amp;$B726,JUNIO!$D$11:$D$40&amp;JUNIO!$E$11:$E$40,JUNIO!$AM$11:$AM$40,_xlfn.XLOOKUP($A726&amp;$B726,JUNIO!$BC$11:$BC$40&amp;JUNIO!$BD$11:$BD$40,JUNIO!$CL$11:$CL$40,"A"))/1%,"")</f>
        <v/>
      </c>
      <c r="DM726" s="188" t="str">
        <f t="array" ref="DM726">IFERROR(_xlfn.XLOOKUP($A726&amp;$B726,'JUNIO 2'!$D$11:$D$40&amp;'JUNIO 2'!$E$11:$E$40,'JUNIO 2'!$AM$11:$AM$40,_xlfn.XLOOKUP($A726&amp;$B726,'JUNIO 2'!$BC$11:$BC$40&amp;'JUNIO 2'!$BD$11:$BD$40,'JUNIO 2'!$CL$11:$CL$40,"A"))/1%,"")</f>
        <v/>
      </c>
      <c r="DN726" s="188" t="str">
        <f t="array" ref="DN726">IFERROR(_xlfn.XLOOKUP($A726&amp;$B726,JULIO!$D$11:$D$40&amp;JULIO!$E$11:$E$40,JULIO!$AM$11:$AM$40,_xlfn.XLOOKUP($A726&amp;$B726,JULIO!$BC$11:$BC$40&amp;JULIO!$BD$11:$BD$40,JULIO!$CL$11:$CL$40,"A"))/1%,"")</f>
        <v/>
      </c>
      <c r="DO726" s="188" t="str">
        <f t="array" ref="DO726">IFERROR(_xlfn.XLOOKUP($A726&amp;$B726,'JULIO 2'!$D$11:$D$40&amp;'JULIO 2'!$E$11:$E$40,'JULIO 2'!$AM$11:$AM$40,_xlfn.XLOOKUP($A726&amp;$B726,'JULIO 2'!$BC$11:$BC$40&amp;'JULIO 2'!$BD$11:$BD$40,'JULIO 2'!$CL$11:$CL$40,"A"))/1%,"")</f>
        <v/>
      </c>
      <c r="DP726" s="188" t="str">
        <f t="array" ref="DP726">IFERROR(_xlfn.XLOOKUP($A726&amp;$B726,AGOSTO!$D$11:$D$40&amp;AGOSTO!$E$11:$E$40,AGOSTO!$AM$11:$AM$40,_xlfn.XLOOKUP($A726&amp;$B726,AGOSTO!$BC$11:$BC$40&amp;AGOSTO!$BD$11:$BD$40,AGOSTO!$CL$11:$CL$40,"A"))/1%,"")</f>
        <v/>
      </c>
      <c r="DQ726" s="188" t="str">
        <f t="array" ref="DQ726">IFERROR(_xlfn.XLOOKUP($A726&amp;$B726,'AGOSTO 2'!$D$11:$D$40&amp;'AGOSTO 2'!$E$11:$E$40,'AGOSTO 2'!$AM$11:$AM$40,_xlfn.XLOOKUP($A726&amp;$B726,'AGOSTO 2'!$BC$11:$BC$40&amp;'AGOSTO 2'!$BD$11:$BD$40,'AGOSTO 2'!$CL$11:$CL$40,"A"))/1%,"")</f>
        <v/>
      </c>
      <c r="DR726" s="188" t="str">
        <f t="array" ref="DR726">IFERROR(_xlfn.XLOOKUP($A726&amp;$B726,SEPTIEMBRE!$D$11:$D$40&amp;SEPTIEMBRE!$E$11:$E$40,SEPTIEMBRE!$AM$11:$AM$40,_xlfn.XLOOKUP($A726&amp;$B726,SEPTIEMBRE!$BC$11:$BC$40&amp;SEPTIEMBRE!$BD$11:$BD$40,SEPTIEMBRE!$CL$11:$CL$40,"A"))/1%,"")</f>
        <v/>
      </c>
      <c r="DS726" s="188" t="str">
        <f t="array" ref="DS726">IFERROR(_xlfn.XLOOKUP($A726&amp;$B726,'SEPTIEMBRE 2'!$D$11:$D$40&amp;'SEPTIEMBRE 2'!$E$11:$E$40,'SEPTIEMBRE 2'!$AM$11:$AM$40,_xlfn.XLOOKUP($A726&amp;$B726,'SEPTIEMBRE 2'!$BC$11:$BC$40&amp;'SEPTIEMBRE 2'!$BD$11:$BD$40,'SEPTIEMBRE 2'!$CL$11:$CL$40,"A"))/1%,"")</f>
        <v/>
      </c>
      <c r="DT726" s="188" t="str">
        <f t="array" ref="DT726">IFERROR(_xlfn.XLOOKUP($A726&amp;$B726,'SEPTIEMBRE 3'!$D$11:$D$40&amp;'SEPTIEMBRE 3'!$E$11:$E$40,'SEPTIEMBRE 3'!$AM$11:$AM$40,_xlfn.XLOOKUP($A726&amp;$B726,'SEPTIEMBRE 3'!$BC$11:$BC$40&amp;'SEPTIEMBRE 3'!$BD$11:$BD$40,'SEPTIEMBRE 3'!$CL$11:$CL$40,"A"))/1%,"")</f>
        <v/>
      </c>
      <c r="DU726" s="188" t="str">
        <f t="array" ref="DU726">IFERROR(_xlfn.XLOOKUP($A726&amp;$B726,OCTUBRE!$D$11:$D$40&amp;OCTUBRE!$E$11:$E$40,OCTUBRE!$AM$11:$AM$40,_xlfn.XLOOKUP($A726&amp;$B726,OCTUBRE!$BC$11:$BC$40&amp;OCTUBRE!$BD$11:$BD$40,OCTUBRE!$CL$11:$CL$40,"A"))/1%,"")</f>
        <v/>
      </c>
      <c r="DV726" s="188" t="str">
        <f t="array" ref="DV726">IFERROR(_xlfn.XLOOKUP($A726&amp;$B726,'OCTUBRE 2'!$D$11:$D$40&amp;'OCTUBRE 2'!$E$11:$E$40,'OCTUBRE 2'!$AM$11:$AM$40,_xlfn.XLOOKUP($A726&amp;$B726,'OCTUBRE 2'!$BC$11:$BC$40&amp;'OCTUBRE 2'!$BD$11:$BD$40,'OCTUBRE 2'!$CL$11:$CL$40,"A"))/1%,"")</f>
        <v/>
      </c>
      <c r="DW726" s="188" t="str">
        <f t="array" ref="DW726">IFERROR(_xlfn.XLOOKUP($A726&amp;$B726,NOVIEMBRE!$D$11:$D$40&amp;NOVIEMBRE!$E$11:$E$40,NOVIEMBRE!$AM$11:$AM$40,_xlfn.XLOOKUP($A726&amp;$B726,NOVIEMBRE!$BC$11:$BC$40&amp;NOVIEMBRE!$BD$11:$BD$40,NOVIEMBRE!$CL$11:$CL$40,"A"))/1%,"")</f>
        <v/>
      </c>
      <c r="DX726" s="188" t="str">
        <f t="array" ref="DX726">IFERROR(_xlfn.XLOOKUP($A726&amp;$B726,'NOVIEMBRE 2'!$D$11:$D$40&amp;'NOVIEMBRE 2'!$E$11:$E$40,'NOVIEMBRE 2'!$AM$11:$AM$40,_xlfn.XLOOKUP($A726&amp;$B726,'NOVIEMBRE 2'!$BC$11:$BC$40&amp;'NOVIEMBRE 2'!$BD$11:$BD$40,'NOVIEMBRE 2'!$CL$11:$CL$40,"A"))/1%,"")</f>
        <v/>
      </c>
      <c r="DY726" s="188" t="str">
        <f t="array" ref="DY726">IFERROR(_xlfn.XLOOKUP($A726&amp;$B726,DICIEMBRE!$D$11:$D$40&amp;DICIEMBRE!$E$11:$E$40,DICIEMBRE!$AM$11:$AM$40,_xlfn.XLOOKUP($A726&amp;$B726,DICIEMBRE!$BC$11:$BC$40&amp;DICIEMBRE!$BD$11:$BD$40,DICIEMBRE!$CL$11:$CL$40,"A"))/1%,"")</f>
        <v/>
      </c>
      <c r="DZ726" s="381" t="str">
        <f t="shared" si="9"/>
        <v>-</v>
      </c>
      <c r="EA726" s="381" t="str">
        <f t="shared" si="10"/>
        <v>-</v>
      </c>
      <c r="EB726" s="381" t="str">
        <f t="shared" si="11"/>
        <v>-</v>
      </c>
      <c r="EC726" s="381" t="str">
        <f t="shared" si="12"/>
        <v>-</v>
      </c>
      <c r="ED726" s="381" t="str">
        <f t="shared" si="13"/>
        <v>-</v>
      </c>
      <c r="EE726" s="381" t="str">
        <f t="shared" si="14"/>
        <v>-</v>
      </c>
      <c r="EF726" s="381" t="str">
        <f t="shared" si="15"/>
        <v>-</v>
      </c>
      <c r="EG726" s="381" t="str">
        <f t="shared" si="16"/>
        <v>-</v>
      </c>
      <c r="EH726" s="381" t="str">
        <f t="shared" si="17"/>
        <v>-</v>
      </c>
      <c r="EI726" s="188" t="str">
        <f t="shared" si="18"/>
        <v/>
      </c>
      <c r="EJ726" s="382"/>
      <c r="EK726" s="382"/>
      <c r="EL726" s="383"/>
      <c r="EM726" s="21"/>
      <c r="EN726" s="384">
        <f t="array" ref="EN726">IFERROR(_xlfn.XLOOKUP($A726&amp;$B726,MARZO!$D$11:$D$40&amp;MARZO!$E$11:$E$40,MARZO!$AK$11:$AK$40,_xlfn.XLOOKUP($A726&amp;$B726,MARZO!$BC$11:$BC$40&amp;MARZO!$BD$11:$BD$40,MARZO!$CJ$11:$CJ$40,"A")),"")</f>
        <v>0</v>
      </c>
      <c r="EO726" s="384">
        <f t="array" ref="EO726">IFERROR(_xlfn.XLOOKUP($A726&amp;$B726,ABRIL!$D$11:$D$40&amp;ABRIL!$E$11:$E$40,ABRIL!$AK$11:$AK$40,_xlfn.XLOOKUP($A726&amp;$B726,ABRIL!$BC$11:$BC$40&amp;ABRIL!$BD$11:$BD$40,ABRIL!$CJ$11:$CJ$40,"A")),"")</f>
        <v>0</v>
      </c>
      <c r="EP726" s="384">
        <f t="array" ref="EP726">IFERROR(_xlfn.XLOOKUP($A726&amp;$B726,'ABRIL 2'!$D$11:$D$40&amp;'ABRIL 2'!$E$11:$E$40,'ABRIL 2'!$AK$11:$AK$40,_xlfn.XLOOKUP($A726&amp;$B726,'ABRIL 2'!$BC$11:$BC$40&amp;'ABRIL 2'!$BD$11:$BD$40,'ABRIL 2'!$CJ$11:$CJ$40,"A")),"")</f>
        <v>0</v>
      </c>
      <c r="EQ726" s="384">
        <f t="array" ref="EQ726">IFERROR(_xlfn.XLOOKUP($A726&amp;$B726,MAYO!$D$11:$D$40&amp;MAYO!$E$11:$E$40,MAYO!$AK$11:$AK$40,_xlfn.XLOOKUP($A726&amp;$B726,MAYO!$BC$11:$BC$40&amp;MAYO!$BD$11:$BD$40,MAYO!$CJ$11:$CJ$40,"A")),"")</f>
        <v>0</v>
      </c>
      <c r="ER726" s="384">
        <f t="array" ref="ER726">IFERROR(_xlfn.XLOOKUP($A726&amp;$B726,'MAYO 2'!$D$11:$D$40&amp;'MAYO 2'!$E$11:$E$40,'MAYO 2'!$AK$11:$AK$40,_xlfn.XLOOKUP($A726&amp;$B726,'MAYO 2'!$BC$11:$BC$40&amp;'MAYO 2'!$BD$11:$BD$40,'MAYO 2'!$CJ$11:$CJ$40,"A")),"")</f>
        <v>0</v>
      </c>
      <c r="ES726" s="384">
        <f t="array" ref="ES726">IFERROR(_xlfn.XLOOKUP($A726&amp;$B726,JUNIO!$D$11:$D$40&amp;JUNIO!$E$11:$E$40,JUNIO!$AK$11:$AK$40,_xlfn.XLOOKUP($A726&amp;$B726,JUNIO!$BC$11:$BC$40&amp;JUNIO!$BD$11:$BD$40,JUNIO!$CJ$11:$CJ$40,"A")),"")</f>
        <v>0</v>
      </c>
      <c r="ET726" s="384">
        <f t="array" ref="ET726">IFERROR(_xlfn.XLOOKUP($A726&amp;$B726,'JUNIO 2'!$D$11:$D$40&amp;'JUNIO 2'!$E$11:$E$40,'JUNIO 2'!$AK$11:$AK$40,_xlfn.XLOOKUP($A726&amp;$B726,'JUNIO 2'!$BC$11:$BC$40&amp;'JUNIO 2'!$BD$11:$BD$40,'JUNIO 2'!$CJ$11:$CJ$40,"A")),"")</f>
        <v>0</v>
      </c>
      <c r="EU726" s="384">
        <f t="array" ref="EU726">IFERROR(_xlfn.XLOOKUP($A726&amp;$B726,JULIO!$D$11:$D$40&amp;JULIO!$E$11:$E$40,JULIO!$AK$11:$AK$40,_xlfn.XLOOKUP($A726&amp;$B726,JULIO!$BC$11:$BC$40&amp;JULIO!$BD$11:$BD$40,JULIO!$CJ$11:$CJ$40,"A")),"")</f>
        <v>0</v>
      </c>
      <c r="EV726" s="384">
        <f t="array" ref="EV726">IFERROR(_xlfn.XLOOKUP($A726&amp;$B726,'JULIO 2'!$D$11:$D$40&amp;'JULIO 2'!$E$11:$E$40,'JULIO 2'!$AK$11:$AK$40,_xlfn.XLOOKUP($A726&amp;$B726,'JULIO 2'!$BC$11:$BC$40&amp;'JULIO 2'!$BD$11:$BD$40,'JULIO 2'!$CJ$11:$CJ$40,"A")),"")</f>
        <v>0</v>
      </c>
      <c r="EW726" s="384">
        <f t="array" ref="EW726">IFERROR(_xlfn.XLOOKUP($A726&amp;$B726,AGOSTO!$D$11:$D$40&amp;AGOSTO!$E$11:$E$40,AGOSTO!$AK$11:$AK$40,_xlfn.XLOOKUP($A726&amp;$B726,AGOSTO!$BC$11:$BC$40&amp;AGOSTO!$BD$11:$BD$40,AGOSTO!$CJ$11:$CJ$40,"A")),"")</f>
        <v>0</v>
      </c>
      <c r="EX726" s="384">
        <f t="array" ref="EX726">IFERROR(_xlfn.XLOOKUP($A726&amp;$B726,'AGOSTO 2'!$D$11:$D$40&amp;'AGOSTO 2'!$E$11:$E$40,'AGOSTO 2'!$AK$11:$AK$40,_xlfn.XLOOKUP($A726&amp;$B726,'AGOSTO 2'!$BC$11:$BC$40&amp;'AGOSTO 2'!$BD$11:$BD$40,'AGOSTO 2'!$CJ$11:$CJ$40,"A")),"")</f>
        <v>0</v>
      </c>
      <c r="EY726" s="384">
        <f t="array" ref="EY726">IFERROR(_xlfn.XLOOKUP($A726&amp;$B726,SEPTIEMBRE!$D$11:$D$40&amp;SEPTIEMBRE!$E$11:$E$40,SEPTIEMBRE!$AK$11:$AK$40,_xlfn.XLOOKUP($A726&amp;$B726,SEPTIEMBRE!$BC$11:$BC$40&amp;SEPTIEMBRE!$BD$11:$BD$40,SEPTIEMBRE!$CJ$11:$CJ$40,"A")),"")</f>
        <v>0</v>
      </c>
      <c r="EZ726" s="384">
        <f t="array" ref="EZ726">IFERROR(_xlfn.XLOOKUP($A726&amp;$B726,'SEPTIEMBRE 2'!$D$11:$D$40&amp;'SEPTIEMBRE 2'!$E$11:$E$40,'SEPTIEMBRE 2'!$AK$11:$AK$40,_xlfn.XLOOKUP($A726&amp;$B726,'SEPTIEMBRE 2'!$BC$11:$BC$40&amp;'SEPTIEMBRE 2'!$BD$11:$BD$40,'SEPTIEMBRE 2'!$CJ$11:$CJ$40,"A")),"")</f>
        <v>0</v>
      </c>
      <c r="FA726" s="384">
        <f t="array" ref="FA726">IFERROR(_xlfn.XLOOKUP($A726&amp;$B726,'SEPTIEMBRE 3'!$D$11:$D$40&amp;'SEPTIEMBRE 3'!$E$11:$E$40,'SEPTIEMBRE 3'!$AK$11:$AK$40,_xlfn.XLOOKUP($A726&amp;$B726,'SEPTIEMBRE 3'!$BC$11:$BC$40&amp;'SEPTIEMBRE 3'!$BD$11:$BD$40,'SEPTIEMBRE 3'!$CJ$11:$CJ$40,"A")),"")</f>
        <v>0</v>
      </c>
      <c r="FB726" s="384">
        <f t="array" ref="FB726">IFERROR(_xlfn.XLOOKUP($A726&amp;$B726,OCTUBRE!$D$11:$D$40&amp;OCTUBRE!$E$11:$E$40,OCTUBRE!$AK$11:$AK$40,_xlfn.XLOOKUP($A726&amp;$B726,OCTUBRE!$BC$11:$BC$40&amp;OCTUBRE!$BD$11:$BD$40,OCTUBRE!$CJ$11:$CJ$40,"A")),"")</f>
        <v>0</v>
      </c>
      <c r="FC726" s="384">
        <f t="array" ref="FC726">IFERROR(_xlfn.XLOOKUP($A726&amp;$B726,'OCTUBRE 2'!$D$11:$D$40&amp;'OCTUBRE 2'!$E$11:$E$40,'OCTUBRE 2'!$AK$11:$AK$40,_xlfn.XLOOKUP($A726&amp;$B726,'OCTUBRE 2'!$BC$11:$BC$40&amp;'OCTUBRE 2'!$BD$11:$BD$40,'OCTUBRE 2'!$CJ$11:$CJ$40,"A")),"")</f>
        <v>0</v>
      </c>
      <c r="FD726" s="384">
        <f t="array" ref="FD726">IFERROR(_xlfn.XLOOKUP($A726&amp;$B726,NOVIEMBRE!$D$11:$D$40&amp;NOVIEMBRE!$E$11:$E$40,NOVIEMBRE!$AK$11:$AK$40,_xlfn.XLOOKUP($A726&amp;$B726,NOVIEMBRE!$BC$11:$BC$40&amp;NOVIEMBRE!$BD$11:$BD$40,NOVIEMBRE!$CJ$11:$CJ$40,"A")),"")</f>
        <v>0</v>
      </c>
      <c r="FE726" s="384">
        <f t="array" ref="FE726">IFERROR(_xlfn.XLOOKUP($A726&amp;$B726,'NOVIEMBRE 2'!$D$11:$D$40&amp;'NOVIEMBRE 2'!$E$11:$E$40,'NOVIEMBRE 2'!$AK$11:$AK$40,_xlfn.XLOOKUP($A726&amp;$B726,'NOVIEMBRE 2'!$BC$11:$BC$40&amp;'NOVIEMBRE 2'!$BD$11:$BD$40,'NOVIEMBRE 2'!$CJ$11:$CJ$40,"A")),"")</f>
        <v>0</v>
      </c>
      <c r="FF726" s="385">
        <f t="array" ref="FF726">IFERROR(_xlfn.XLOOKUP($A726&amp;$B726,DICIEMBRE!$D$11:$D$40&amp;DICIEMBRE!$E$11:$E$40,DICIEMBRE!$AK$11:$AK$40,_xlfn.XLOOKUP($A726&amp;$B726,DICIEMBRE!$BC$11:$BC$40&amp;DICIEMBRE!$BD$11:$BD$40,DICIEMBRE!$CJ$11:$CJ$40,"A")),"")</f>
        <v>0</v>
      </c>
      <c r="FG726" s="386" t="str">
        <f t="shared" si="19"/>
        <v/>
      </c>
      <c r="FH726" s="386" t="str">
        <f t="array" ref="FH726">IF(
 COUNT(DZ726:EH726)=0,
 "-",
 IF(
  COUNT(DZ726:EH726) &lt; COUNTA(DZ726:EH726),
  REPT("🟩", ROUND(COUNT(DZ726:EH726)/COUNTA(DZ726:EH726)*5, 0)) &amp;
  REPT("⬜", 5 - ROUND(COUNT(DZ726:EH726)/COUNTA(DZ726:EH726)*5, 0)),
  IF(
    AVERAGE(IF(DZ726:EH726&lt;&gt;"", DZ726:EH726, )) &gt;= 70, "🟩🟩🟩🟩🟩",
    IF(
      AVERAGE(IF(DZ726:EH726&lt;&gt;"",DZ726:EH726, )) &gt;= 56, "🟨🟨🟨🟨🟨",
      "🟥🟥🟥🟥🟥"
    )
  )
 )
)
</f>
        <v>-</v>
      </c>
    </row>
    <row r="727" ht="15.75" customHeight="1">
      <c r="A727" s="168"/>
      <c r="B727" s="169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1"/>
      <c r="N727" s="172" t="str">
        <f t="shared" si="1"/>
        <v/>
      </c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2" t="str">
        <f t="shared" si="2"/>
        <v/>
      </c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2" t="str">
        <f t="shared" si="3"/>
        <v/>
      </c>
      <c r="AM727" s="173"/>
      <c r="AN727" s="173"/>
      <c r="AO727" s="173"/>
      <c r="AP727" s="173"/>
      <c r="AQ727" s="173"/>
      <c r="AR727" s="173"/>
      <c r="AS727" s="173"/>
      <c r="AT727" s="173"/>
      <c r="AU727" s="173"/>
      <c r="AV727" s="171"/>
      <c r="AW727" s="171"/>
      <c r="AX727" s="172" t="str">
        <f t="shared" si="4"/>
        <v/>
      </c>
      <c r="AY727" s="173"/>
      <c r="AZ727" s="173"/>
      <c r="BA727" s="173"/>
      <c r="BB727" s="173"/>
      <c r="BC727" s="173"/>
      <c r="BD727" s="173"/>
      <c r="BE727" s="173"/>
      <c r="BF727" s="173"/>
      <c r="BG727" s="173"/>
      <c r="BH727" s="173"/>
      <c r="BI727" s="173"/>
      <c r="BJ727" s="172" t="str">
        <f t="shared" si="5"/>
        <v/>
      </c>
      <c r="BK727" s="173"/>
      <c r="BL727" s="173"/>
      <c r="BM727" s="173"/>
      <c r="BN727" s="173"/>
      <c r="BO727" s="173"/>
      <c r="BP727" s="173"/>
      <c r="BQ727" s="173"/>
      <c r="BR727" s="173"/>
      <c r="BS727" s="173"/>
      <c r="BT727" s="173"/>
      <c r="BU727" s="173"/>
      <c r="BV727" s="172" t="str">
        <f t="shared" si="6"/>
        <v/>
      </c>
      <c r="BW727" s="173"/>
      <c r="BX727" s="173"/>
      <c r="BY727" s="173"/>
      <c r="BZ727" s="171"/>
      <c r="CA727" s="171"/>
      <c r="CB727" s="171"/>
      <c r="CC727" s="171"/>
      <c r="CD727" s="171"/>
      <c r="CE727" s="171"/>
      <c r="CF727" s="171"/>
      <c r="CG727" s="171"/>
      <c r="CH727" s="172" t="str">
        <f t="shared" si="7"/>
        <v/>
      </c>
      <c r="CI727" s="171"/>
      <c r="CJ727" s="173"/>
      <c r="CK727" s="173"/>
      <c r="CL727" s="173"/>
      <c r="CM727" s="173"/>
      <c r="CN727" s="171"/>
      <c r="CO727" s="171"/>
      <c r="CP727" s="171"/>
      <c r="CQ727" s="173"/>
      <c r="CR727" s="171"/>
      <c r="CS727" s="171"/>
      <c r="CT727" s="172" t="str">
        <f t="shared" si="8"/>
        <v/>
      </c>
      <c r="CU727" s="172"/>
      <c r="CV727" s="172"/>
      <c r="CW727" s="172"/>
      <c r="CX727" s="172"/>
      <c r="CY727" s="172"/>
      <c r="CZ727" s="172"/>
      <c r="DA727" s="172"/>
      <c r="DB727" s="172"/>
      <c r="DC727" s="172"/>
      <c r="DD727" s="172"/>
      <c r="DE727" s="172"/>
      <c r="DF727" s="172"/>
      <c r="DG727" s="188" t="str">
        <f t="array" ref="DG727">IFERROR(_xlfn.XLOOKUP($A727&amp;B727,MARZO!$D$11:$D$40&amp;MARZO!$E$11:$E$40,MARZO!$AM$11:$AM$40,_xlfn.XLOOKUP($A727&amp;$B727,MARZO!$BC$11:$BC$40&amp;MARZO!$BD$11:$BD$40,MARZO!$CL$11:$CL$40,"A"))/1%,"")</f>
        <v/>
      </c>
      <c r="DH727" s="188" t="str">
        <f t="array" ref="DH727">IFERROR(_xlfn.XLOOKUP($A727&amp;$B727,ABRIL!$D$11:$D$40&amp;ABRIL!$E$11:$E$40,ABRIL!$AM$11:$AM$40,_xlfn.XLOOKUP($A727&amp;$B727,ABRIL!$BC$11:$BC$40&amp;ABRIL!$BD$11:$BD$40,ABRIL!$CL$11:$CL$40,"A"))/1%,"")</f>
        <v/>
      </c>
      <c r="DI727" s="188" t="str">
        <f t="array" ref="DI727">IFERROR(_xlfn.XLOOKUP($A727&amp;$B727,'ABRIL 2'!$D$11:$D$40&amp;'ABRIL 2'!$E$11:$E$40,'ABRIL 2'!$AM$11:$AM$40,_xlfn.XLOOKUP($A727&amp;$B727,'ABRIL 2'!$BC$11:$BC$40&amp;'ABRIL 2'!$BD$11:$BD$40,'ABRIL 2'!$CL$11:$CL$40,"A"))/1%,"")</f>
        <v/>
      </c>
      <c r="DJ727" s="188" t="str">
        <f t="array" ref="DJ727">IFERROR(_xlfn.XLOOKUP($A727&amp;$B727,MAYO!$D$11:$D$40&amp;MAYO!$E$11:$E$40,MAYO!$AM$11:$AM$40,_xlfn.XLOOKUP($A727&amp;$B727,MAYO!$BC$11:$BC$40&amp;MAYO!$BD$11:$BD$40,MAYO!$CL$11:$CL$40,"A"))/1%,"")</f>
        <v/>
      </c>
      <c r="DK727" s="188" t="str">
        <f t="array" ref="DK727">IFERROR(_xlfn.XLOOKUP($A727&amp;$B727,'MAYO 2'!$D$11:$D$40&amp;'MAYO 2'!$E$11:$E$40,'MAYO 2'!$AM$11:$AM$40,_xlfn.XLOOKUP($A727&amp;$B727,'MAYO 2'!$BC$11:$BC$40&amp;'MAYO 2'!$BD$11:$BD$40,'MAYO 2'!$CL$11:$CL$40,"A"))/1%,"")</f>
        <v/>
      </c>
      <c r="DL727" s="188" t="str">
        <f t="array" ref="DL727">IFERROR(_xlfn.XLOOKUP($A727&amp;$B727,JUNIO!$D$11:$D$40&amp;JUNIO!$E$11:$E$40,JUNIO!$AM$11:$AM$40,_xlfn.XLOOKUP($A727&amp;$B727,JUNIO!$BC$11:$BC$40&amp;JUNIO!$BD$11:$BD$40,JUNIO!$CL$11:$CL$40,"A"))/1%,"")</f>
        <v/>
      </c>
      <c r="DM727" s="188" t="str">
        <f t="array" ref="DM727">IFERROR(_xlfn.XLOOKUP($A727&amp;$B727,'JUNIO 2'!$D$11:$D$40&amp;'JUNIO 2'!$E$11:$E$40,'JUNIO 2'!$AM$11:$AM$40,_xlfn.XLOOKUP($A727&amp;$B727,'JUNIO 2'!$BC$11:$BC$40&amp;'JUNIO 2'!$BD$11:$BD$40,'JUNIO 2'!$CL$11:$CL$40,"A"))/1%,"")</f>
        <v/>
      </c>
      <c r="DN727" s="188" t="str">
        <f t="array" ref="DN727">IFERROR(_xlfn.XLOOKUP($A727&amp;$B727,JULIO!$D$11:$D$40&amp;JULIO!$E$11:$E$40,JULIO!$AM$11:$AM$40,_xlfn.XLOOKUP($A727&amp;$B727,JULIO!$BC$11:$BC$40&amp;JULIO!$BD$11:$BD$40,JULIO!$CL$11:$CL$40,"A"))/1%,"")</f>
        <v/>
      </c>
      <c r="DO727" s="188" t="str">
        <f t="array" ref="DO727">IFERROR(_xlfn.XLOOKUP($A727&amp;$B727,'JULIO 2'!$D$11:$D$40&amp;'JULIO 2'!$E$11:$E$40,'JULIO 2'!$AM$11:$AM$40,_xlfn.XLOOKUP($A727&amp;$B727,'JULIO 2'!$BC$11:$BC$40&amp;'JULIO 2'!$BD$11:$BD$40,'JULIO 2'!$CL$11:$CL$40,"A"))/1%,"")</f>
        <v/>
      </c>
      <c r="DP727" s="188" t="str">
        <f t="array" ref="DP727">IFERROR(_xlfn.XLOOKUP($A727&amp;$B727,AGOSTO!$D$11:$D$40&amp;AGOSTO!$E$11:$E$40,AGOSTO!$AM$11:$AM$40,_xlfn.XLOOKUP($A727&amp;$B727,AGOSTO!$BC$11:$BC$40&amp;AGOSTO!$BD$11:$BD$40,AGOSTO!$CL$11:$CL$40,"A"))/1%,"")</f>
        <v/>
      </c>
      <c r="DQ727" s="188" t="str">
        <f t="array" ref="DQ727">IFERROR(_xlfn.XLOOKUP($A727&amp;$B727,'AGOSTO 2'!$D$11:$D$40&amp;'AGOSTO 2'!$E$11:$E$40,'AGOSTO 2'!$AM$11:$AM$40,_xlfn.XLOOKUP($A727&amp;$B727,'AGOSTO 2'!$BC$11:$BC$40&amp;'AGOSTO 2'!$BD$11:$BD$40,'AGOSTO 2'!$CL$11:$CL$40,"A"))/1%,"")</f>
        <v/>
      </c>
      <c r="DR727" s="188" t="str">
        <f t="array" ref="DR727">IFERROR(_xlfn.XLOOKUP($A727&amp;$B727,SEPTIEMBRE!$D$11:$D$40&amp;SEPTIEMBRE!$E$11:$E$40,SEPTIEMBRE!$AM$11:$AM$40,_xlfn.XLOOKUP($A727&amp;$B727,SEPTIEMBRE!$BC$11:$BC$40&amp;SEPTIEMBRE!$BD$11:$BD$40,SEPTIEMBRE!$CL$11:$CL$40,"A"))/1%,"")</f>
        <v/>
      </c>
      <c r="DS727" s="188" t="str">
        <f t="array" ref="DS727">IFERROR(_xlfn.XLOOKUP($A727&amp;$B727,'SEPTIEMBRE 2'!$D$11:$D$40&amp;'SEPTIEMBRE 2'!$E$11:$E$40,'SEPTIEMBRE 2'!$AM$11:$AM$40,_xlfn.XLOOKUP($A727&amp;$B727,'SEPTIEMBRE 2'!$BC$11:$BC$40&amp;'SEPTIEMBRE 2'!$BD$11:$BD$40,'SEPTIEMBRE 2'!$CL$11:$CL$40,"A"))/1%,"")</f>
        <v/>
      </c>
      <c r="DT727" s="188" t="str">
        <f t="array" ref="DT727">IFERROR(_xlfn.XLOOKUP($A727&amp;$B727,'SEPTIEMBRE 3'!$D$11:$D$40&amp;'SEPTIEMBRE 3'!$E$11:$E$40,'SEPTIEMBRE 3'!$AM$11:$AM$40,_xlfn.XLOOKUP($A727&amp;$B727,'SEPTIEMBRE 3'!$BC$11:$BC$40&amp;'SEPTIEMBRE 3'!$BD$11:$BD$40,'SEPTIEMBRE 3'!$CL$11:$CL$40,"A"))/1%,"")</f>
        <v/>
      </c>
      <c r="DU727" s="188" t="str">
        <f t="array" ref="DU727">IFERROR(_xlfn.XLOOKUP($A727&amp;$B727,OCTUBRE!$D$11:$D$40&amp;OCTUBRE!$E$11:$E$40,OCTUBRE!$AM$11:$AM$40,_xlfn.XLOOKUP($A727&amp;$B727,OCTUBRE!$BC$11:$BC$40&amp;OCTUBRE!$BD$11:$BD$40,OCTUBRE!$CL$11:$CL$40,"A"))/1%,"")</f>
        <v/>
      </c>
      <c r="DV727" s="188" t="str">
        <f t="array" ref="DV727">IFERROR(_xlfn.XLOOKUP($A727&amp;$B727,'OCTUBRE 2'!$D$11:$D$40&amp;'OCTUBRE 2'!$E$11:$E$40,'OCTUBRE 2'!$AM$11:$AM$40,_xlfn.XLOOKUP($A727&amp;$B727,'OCTUBRE 2'!$BC$11:$BC$40&amp;'OCTUBRE 2'!$BD$11:$BD$40,'OCTUBRE 2'!$CL$11:$CL$40,"A"))/1%,"")</f>
        <v/>
      </c>
      <c r="DW727" s="188" t="str">
        <f t="array" ref="DW727">IFERROR(_xlfn.XLOOKUP($A727&amp;$B727,NOVIEMBRE!$D$11:$D$40&amp;NOVIEMBRE!$E$11:$E$40,NOVIEMBRE!$AM$11:$AM$40,_xlfn.XLOOKUP($A727&amp;$B727,NOVIEMBRE!$BC$11:$BC$40&amp;NOVIEMBRE!$BD$11:$BD$40,NOVIEMBRE!$CL$11:$CL$40,"A"))/1%,"")</f>
        <v/>
      </c>
      <c r="DX727" s="188" t="str">
        <f t="array" ref="DX727">IFERROR(_xlfn.XLOOKUP($A727&amp;$B727,'NOVIEMBRE 2'!$D$11:$D$40&amp;'NOVIEMBRE 2'!$E$11:$E$40,'NOVIEMBRE 2'!$AM$11:$AM$40,_xlfn.XLOOKUP($A727&amp;$B727,'NOVIEMBRE 2'!$BC$11:$BC$40&amp;'NOVIEMBRE 2'!$BD$11:$BD$40,'NOVIEMBRE 2'!$CL$11:$CL$40,"A"))/1%,"")</f>
        <v/>
      </c>
      <c r="DY727" s="188" t="str">
        <f t="array" ref="DY727">IFERROR(_xlfn.XLOOKUP($A727&amp;$B727,DICIEMBRE!$D$11:$D$40&amp;DICIEMBRE!$E$11:$E$40,DICIEMBRE!$AM$11:$AM$40,_xlfn.XLOOKUP($A727&amp;$B727,DICIEMBRE!$BC$11:$BC$40&amp;DICIEMBRE!$BD$11:$BD$40,DICIEMBRE!$CL$11:$CL$40,"A"))/1%,"")</f>
        <v/>
      </c>
      <c r="DZ727" s="381" t="str">
        <f t="shared" si="9"/>
        <v>-</v>
      </c>
      <c r="EA727" s="381" t="str">
        <f t="shared" si="10"/>
        <v>-</v>
      </c>
      <c r="EB727" s="381" t="str">
        <f t="shared" si="11"/>
        <v>-</v>
      </c>
      <c r="EC727" s="381" t="str">
        <f t="shared" si="12"/>
        <v>-</v>
      </c>
      <c r="ED727" s="381" t="str">
        <f t="shared" si="13"/>
        <v>-</v>
      </c>
      <c r="EE727" s="381" t="str">
        <f t="shared" si="14"/>
        <v>-</v>
      </c>
      <c r="EF727" s="381" t="str">
        <f t="shared" si="15"/>
        <v>-</v>
      </c>
      <c r="EG727" s="381" t="str">
        <f t="shared" si="16"/>
        <v>-</v>
      </c>
      <c r="EH727" s="381" t="str">
        <f t="shared" si="17"/>
        <v>-</v>
      </c>
      <c r="EI727" s="188" t="str">
        <f t="shared" si="18"/>
        <v/>
      </c>
      <c r="EJ727" s="382"/>
      <c r="EK727" s="382"/>
      <c r="EL727" s="383"/>
      <c r="EM727" s="21"/>
      <c r="EN727" s="384">
        <f t="array" ref="EN727">IFERROR(_xlfn.XLOOKUP($A727&amp;$B727,MARZO!$D$11:$D$40&amp;MARZO!$E$11:$E$40,MARZO!$AK$11:$AK$40,_xlfn.XLOOKUP($A727&amp;$B727,MARZO!$BC$11:$BC$40&amp;MARZO!$BD$11:$BD$40,MARZO!$CJ$11:$CJ$40,"A")),"")</f>
        <v>0</v>
      </c>
      <c r="EO727" s="384">
        <f t="array" ref="EO727">IFERROR(_xlfn.XLOOKUP($A727&amp;$B727,ABRIL!$D$11:$D$40&amp;ABRIL!$E$11:$E$40,ABRIL!$AK$11:$AK$40,_xlfn.XLOOKUP($A727&amp;$B727,ABRIL!$BC$11:$BC$40&amp;ABRIL!$BD$11:$BD$40,ABRIL!$CJ$11:$CJ$40,"A")),"")</f>
        <v>0</v>
      </c>
      <c r="EP727" s="384">
        <f t="array" ref="EP727">IFERROR(_xlfn.XLOOKUP($A727&amp;$B727,'ABRIL 2'!$D$11:$D$40&amp;'ABRIL 2'!$E$11:$E$40,'ABRIL 2'!$AK$11:$AK$40,_xlfn.XLOOKUP($A727&amp;$B727,'ABRIL 2'!$BC$11:$BC$40&amp;'ABRIL 2'!$BD$11:$BD$40,'ABRIL 2'!$CJ$11:$CJ$40,"A")),"")</f>
        <v>0</v>
      </c>
      <c r="EQ727" s="384">
        <f t="array" ref="EQ727">IFERROR(_xlfn.XLOOKUP($A727&amp;$B727,MAYO!$D$11:$D$40&amp;MAYO!$E$11:$E$40,MAYO!$AK$11:$AK$40,_xlfn.XLOOKUP($A727&amp;$B727,MAYO!$BC$11:$BC$40&amp;MAYO!$BD$11:$BD$40,MAYO!$CJ$11:$CJ$40,"A")),"")</f>
        <v>0</v>
      </c>
      <c r="ER727" s="384">
        <f t="array" ref="ER727">IFERROR(_xlfn.XLOOKUP($A727&amp;$B727,'MAYO 2'!$D$11:$D$40&amp;'MAYO 2'!$E$11:$E$40,'MAYO 2'!$AK$11:$AK$40,_xlfn.XLOOKUP($A727&amp;$B727,'MAYO 2'!$BC$11:$BC$40&amp;'MAYO 2'!$BD$11:$BD$40,'MAYO 2'!$CJ$11:$CJ$40,"A")),"")</f>
        <v>0</v>
      </c>
      <c r="ES727" s="384">
        <f t="array" ref="ES727">IFERROR(_xlfn.XLOOKUP($A727&amp;$B727,JUNIO!$D$11:$D$40&amp;JUNIO!$E$11:$E$40,JUNIO!$AK$11:$AK$40,_xlfn.XLOOKUP($A727&amp;$B727,JUNIO!$BC$11:$BC$40&amp;JUNIO!$BD$11:$BD$40,JUNIO!$CJ$11:$CJ$40,"A")),"")</f>
        <v>0</v>
      </c>
      <c r="ET727" s="384">
        <f t="array" ref="ET727">IFERROR(_xlfn.XLOOKUP($A727&amp;$B727,'JUNIO 2'!$D$11:$D$40&amp;'JUNIO 2'!$E$11:$E$40,'JUNIO 2'!$AK$11:$AK$40,_xlfn.XLOOKUP($A727&amp;$B727,'JUNIO 2'!$BC$11:$BC$40&amp;'JUNIO 2'!$BD$11:$BD$40,'JUNIO 2'!$CJ$11:$CJ$40,"A")),"")</f>
        <v>0</v>
      </c>
      <c r="EU727" s="384">
        <f t="array" ref="EU727">IFERROR(_xlfn.XLOOKUP($A727&amp;$B727,JULIO!$D$11:$D$40&amp;JULIO!$E$11:$E$40,JULIO!$AK$11:$AK$40,_xlfn.XLOOKUP($A727&amp;$B727,JULIO!$BC$11:$BC$40&amp;JULIO!$BD$11:$BD$40,JULIO!$CJ$11:$CJ$40,"A")),"")</f>
        <v>0</v>
      </c>
      <c r="EV727" s="384">
        <f t="array" ref="EV727">IFERROR(_xlfn.XLOOKUP($A727&amp;$B727,'JULIO 2'!$D$11:$D$40&amp;'JULIO 2'!$E$11:$E$40,'JULIO 2'!$AK$11:$AK$40,_xlfn.XLOOKUP($A727&amp;$B727,'JULIO 2'!$BC$11:$BC$40&amp;'JULIO 2'!$BD$11:$BD$40,'JULIO 2'!$CJ$11:$CJ$40,"A")),"")</f>
        <v>0</v>
      </c>
      <c r="EW727" s="384">
        <f t="array" ref="EW727">IFERROR(_xlfn.XLOOKUP($A727&amp;$B727,AGOSTO!$D$11:$D$40&amp;AGOSTO!$E$11:$E$40,AGOSTO!$AK$11:$AK$40,_xlfn.XLOOKUP($A727&amp;$B727,AGOSTO!$BC$11:$BC$40&amp;AGOSTO!$BD$11:$BD$40,AGOSTO!$CJ$11:$CJ$40,"A")),"")</f>
        <v>0</v>
      </c>
      <c r="EX727" s="384">
        <f t="array" ref="EX727">IFERROR(_xlfn.XLOOKUP($A727&amp;$B727,'AGOSTO 2'!$D$11:$D$40&amp;'AGOSTO 2'!$E$11:$E$40,'AGOSTO 2'!$AK$11:$AK$40,_xlfn.XLOOKUP($A727&amp;$B727,'AGOSTO 2'!$BC$11:$BC$40&amp;'AGOSTO 2'!$BD$11:$BD$40,'AGOSTO 2'!$CJ$11:$CJ$40,"A")),"")</f>
        <v>0</v>
      </c>
      <c r="EY727" s="384">
        <f t="array" ref="EY727">IFERROR(_xlfn.XLOOKUP($A727&amp;$B727,SEPTIEMBRE!$D$11:$D$40&amp;SEPTIEMBRE!$E$11:$E$40,SEPTIEMBRE!$AK$11:$AK$40,_xlfn.XLOOKUP($A727&amp;$B727,SEPTIEMBRE!$BC$11:$BC$40&amp;SEPTIEMBRE!$BD$11:$BD$40,SEPTIEMBRE!$CJ$11:$CJ$40,"A")),"")</f>
        <v>0</v>
      </c>
      <c r="EZ727" s="384">
        <f t="array" ref="EZ727">IFERROR(_xlfn.XLOOKUP($A727&amp;$B727,'SEPTIEMBRE 2'!$D$11:$D$40&amp;'SEPTIEMBRE 2'!$E$11:$E$40,'SEPTIEMBRE 2'!$AK$11:$AK$40,_xlfn.XLOOKUP($A727&amp;$B727,'SEPTIEMBRE 2'!$BC$11:$BC$40&amp;'SEPTIEMBRE 2'!$BD$11:$BD$40,'SEPTIEMBRE 2'!$CJ$11:$CJ$40,"A")),"")</f>
        <v>0</v>
      </c>
      <c r="FA727" s="384">
        <f t="array" ref="FA727">IFERROR(_xlfn.XLOOKUP($A727&amp;$B727,'SEPTIEMBRE 3'!$D$11:$D$40&amp;'SEPTIEMBRE 3'!$E$11:$E$40,'SEPTIEMBRE 3'!$AK$11:$AK$40,_xlfn.XLOOKUP($A727&amp;$B727,'SEPTIEMBRE 3'!$BC$11:$BC$40&amp;'SEPTIEMBRE 3'!$BD$11:$BD$40,'SEPTIEMBRE 3'!$CJ$11:$CJ$40,"A")),"")</f>
        <v>0</v>
      </c>
      <c r="FB727" s="384">
        <f t="array" ref="FB727">IFERROR(_xlfn.XLOOKUP($A727&amp;$B727,OCTUBRE!$D$11:$D$40&amp;OCTUBRE!$E$11:$E$40,OCTUBRE!$AK$11:$AK$40,_xlfn.XLOOKUP($A727&amp;$B727,OCTUBRE!$BC$11:$BC$40&amp;OCTUBRE!$BD$11:$BD$40,OCTUBRE!$CJ$11:$CJ$40,"A")),"")</f>
        <v>0</v>
      </c>
      <c r="FC727" s="384">
        <f t="array" ref="FC727">IFERROR(_xlfn.XLOOKUP($A727&amp;$B727,'OCTUBRE 2'!$D$11:$D$40&amp;'OCTUBRE 2'!$E$11:$E$40,'OCTUBRE 2'!$AK$11:$AK$40,_xlfn.XLOOKUP($A727&amp;$B727,'OCTUBRE 2'!$BC$11:$BC$40&amp;'OCTUBRE 2'!$BD$11:$BD$40,'OCTUBRE 2'!$CJ$11:$CJ$40,"A")),"")</f>
        <v>0</v>
      </c>
      <c r="FD727" s="384">
        <f t="array" ref="FD727">IFERROR(_xlfn.XLOOKUP($A727&amp;$B727,NOVIEMBRE!$D$11:$D$40&amp;NOVIEMBRE!$E$11:$E$40,NOVIEMBRE!$AK$11:$AK$40,_xlfn.XLOOKUP($A727&amp;$B727,NOVIEMBRE!$BC$11:$BC$40&amp;NOVIEMBRE!$BD$11:$BD$40,NOVIEMBRE!$CJ$11:$CJ$40,"A")),"")</f>
        <v>0</v>
      </c>
      <c r="FE727" s="384">
        <f t="array" ref="FE727">IFERROR(_xlfn.XLOOKUP($A727&amp;$B727,'NOVIEMBRE 2'!$D$11:$D$40&amp;'NOVIEMBRE 2'!$E$11:$E$40,'NOVIEMBRE 2'!$AK$11:$AK$40,_xlfn.XLOOKUP($A727&amp;$B727,'NOVIEMBRE 2'!$BC$11:$BC$40&amp;'NOVIEMBRE 2'!$BD$11:$BD$40,'NOVIEMBRE 2'!$CJ$11:$CJ$40,"A")),"")</f>
        <v>0</v>
      </c>
      <c r="FF727" s="385">
        <f t="array" ref="FF727">IFERROR(_xlfn.XLOOKUP($A727&amp;$B727,DICIEMBRE!$D$11:$D$40&amp;DICIEMBRE!$E$11:$E$40,DICIEMBRE!$AK$11:$AK$40,_xlfn.XLOOKUP($A727&amp;$B727,DICIEMBRE!$BC$11:$BC$40&amp;DICIEMBRE!$BD$11:$BD$40,DICIEMBRE!$CJ$11:$CJ$40,"A")),"")</f>
        <v>0</v>
      </c>
      <c r="FG727" s="386" t="str">
        <f t="shared" si="19"/>
        <v/>
      </c>
      <c r="FH727" s="386" t="str">
        <f t="array" ref="FH727">IF(
 COUNT(DZ727:EH727)=0,
 "-",
 IF(
  COUNT(DZ727:EH727) &lt; COUNTA(DZ727:EH727),
  REPT("🟩", ROUND(COUNT(DZ727:EH727)/COUNTA(DZ727:EH727)*5, 0)) &amp;
  REPT("⬜", 5 - ROUND(COUNT(DZ727:EH727)/COUNTA(DZ727:EH727)*5, 0)),
  IF(
    AVERAGE(IF(DZ727:EH727&lt;&gt;"", DZ727:EH727, )) &gt;= 70, "🟩🟩🟩🟩🟩",
    IF(
      AVERAGE(IF(DZ727:EH727&lt;&gt;"",DZ727:EH727, )) &gt;= 56, "🟨🟨🟨🟨🟨",
      "🟥🟥🟥🟥🟥"
    )
  )
 )
)
</f>
        <v>-</v>
      </c>
    </row>
    <row r="728" ht="15.75" customHeight="1">
      <c r="A728" s="168"/>
      <c r="B728" s="169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1"/>
      <c r="N728" s="172" t="str">
        <f t="shared" si="1"/>
        <v/>
      </c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2" t="str">
        <f t="shared" si="2"/>
        <v/>
      </c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2" t="str">
        <f t="shared" si="3"/>
        <v/>
      </c>
      <c r="AM728" s="173"/>
      <c r="AN728" s="173"/>
      <c r="AO728" s="173"/>
      <c r="AP728" s="173"/>
      <c r="AQ728" s="173"/>
      <c r="AR728" s="173"/>
      <c r="AS728" s="173"/>
      <c r="AT728" s="173"/>
      <c r="AU728" s="173"/>
      <c r="AV728" s="171"/>
      <c r="AW728" s="171"/>
      <c r="AX728" s="172" t="str">
        <f t="shared" si="4"/>
        <v/>
      </c>
      <c r="AY728" s="173"/>
      <c r="AZ728" s="173"/>
      <c r="BA728" s="173"/>
      <c r="BB728" s="173"/>
      <c r="BC728" s="173"/>
      <c r="BD728" s="173"/>
      <c r="BE728" s="173"/>
      <c r="BF728" s="173"/>
      <c r="BG728" s="173"/>
      <c r="BH728" s="173"/>
      <c r="BI728" s="173"/>
      <c r="BJ728" s="172" t="str">
        <f t="shared" si="5"/>
        <v/>
      </c>
      <c r="BK728" s="173"/>
      <c r="BL728" s="173"/>
      <c r="BM728" s="173"/>
      <c r="BN728" s="173"/>
      <c r="BO728" s="173"/>
      <c r="BP728" s="173"/>
      <c r="BQ728" s="173"/>
      <c r="BR728" s="173"/>
      <c r="BS728" s="173"/>
      <c r="BT728" s="173"/>
      <c r="BU728" s="173"/>
      <c r="BV728" s="172" t="str">
        <f t="shared" si="6"/>
        <v/>
      </c>
      <c r="BW728" s="173"/>
      <c r="BX728" s="173"/>
      <c r="BY728" s="173"/>
      <c r="BZ728" s="171"/>
      <c r="CA728" s="171"/>
      <c r="CB728" s="171"/>
      <c r="CC728" s="171"/>
      <c r="CD728" s="171"/>
      <c r="CE728" s="171"/>
      <c r="CF728" s="171"/>
      <c r="CG728" s="171"/>
      <c r="CH728" s="172" t="str">
        <f t="shared" si="7"/>
        <v/>
      </c>
      <c r="CI728" s="171"/>
      <c r="CJ728" s="173"/>
      <c r="CK728" s="173"/>
      <c r="CL728" s="173"/>
      <c r="CM728" s="173"/>
      <c r="CN728" s="171"/>
      <c r="CO728" s="171"/>
      <c r="CP728" s="171"/>
      <c r="CQ728" s="173"/>
      <c r="CR728" s="171"/>
      <c r="CS728" s="171"/>
      <c r="CT728" s="172" t="str">
        <f t="shared" si="8"/>
        <v/>
      </c>
      <c r="CU728" s="172"/>
      <c r="CV728" s="172"/>
      <c r="CW728" s="172"/>
      <c r="CX728" s="172"/>
      <c r="CY728" s="172"/>
      <c r="CZ728" s="172"/>
      <c r="DA728" s="172"/>
      <c r="DB728" s="172"/>
      <c r="DC728" s="172"/>
      <c r="DD728" s="172"/>
      <c r="DE728" s="172"/>
      <c r="DF728" s="172"/>
      <c r="DG728" s="188" t="str">
        <f t="array" ref="DG728">IFERROR(_xlfn.XLOOKUP($A728&amp;B728,MARZO!$D$11:$D$40&amp;MARZO!$E$11:$E$40,MARZO!$AM$11:$AM$40,_xlfn.XLOOKUP($A728&amp;$B728,MARZO!$BC$11:$BC$40&amp;MARZO!$BD$11:$BD$40,MARZO!$CL$11:$CL$40,"A"))/1%,"")</f>
        <v/>
      </c>
      <c r="DH728" s="188" t="str">
        <f t="array" ref="DH728">IFERROR(_xlfn.XLOOKUP($A728&amp;$B728,ABRIL!$D$11:$D$40&amp;ABRIL!$E$11:$E$40,ABRIL!$AM$11:$AM$40,_xlfn.XLOOKUP($A728&amp;$B728,ABRIL!$BC$11:$BC$40&amp;ABRIL!$BD$11:$BD$40,ABRIL!$CL$11:$CL$40,"A"))/1%,"")</f>
        <v/>
      </c>
      <c r="DI728" s="188" t="str">
        <f t="array" ref="DI728">IFERROR(_xlfn.XLOOKUP($A728&amp;$B728,'ABRIL 2'!$D$11:$D$40&amp;'ABRIL 2'!$E$11:$E$40,'ABRIL 2'!$AM$11:$AM$40,_xlfn.XLOOKUP($A728&amp;$B728,'ABRIL 2'!$BC$11:$BC$40&amp;'ABRIL 2'!$BD$11:$BD$40,'ABRIL 2'!$CL$11:$CL$40,"A"))/1%,"")</f>
        <v/>
      </c>
      <c r="DJ728" s="188" t="str">
        <f t="array" ref="DJ728">IFERROR(_xlfn.XLOOKUP($A728&amp;$B728,MAYO!$D$11:$D$40&amp;MAYO!$E$11:$E$40,MAYO!$AM$11:$AM$40,_xlfn.XLOOKUP($A728&amp;$B728,MAYO!$BC$11:$BC$40&amp;MAYO!$BD$11:$BD$40,MAYO!$CL$11:$CL$40,"A"))/1%,"")</f>
        <v/>
      </c>
      <c r="DK728" s="188" t="str">
        <f t="array" ref="DK728">IFERROR(_xlfn.XLOOKUP($A728&amp;$B728,'MAYO 2'!$D$11:$D$40&amp;'MAYO 2'!$E$11:$E$40,'MAYO 2'!$AM$11:$AM$40,_xlfn.XLOOKUP($A728&amp;$B728,'MAYO 2'!$BC$11:$BC$40&amp;'MAYO 2'!$BD$11:$BD$40,'MAYO 2'!$CL$11:$CL$40,"A"))/1%,"")</f>
        <v/>
      </c>
      <c r="DL728" s="188" t="str">
        <f t="array" ref="DL728">IFERROR(_xlfn.XLOOKUP($A728&amp;$B728,JUNIO!$D$11:$D$40&amp;JUNIO!$E$11:$E$40,JUNIO!$AM$11:$AM$40,_xlfn.XLOOKUP($A728&amp;$B728,JUNIO!$BC$11:$BC$40&amp;JUNIO!$BD$11:$BD$40,JUNIO!$CL$11:$CL$40,"A"))/1%,"")</f>
        <v/>
      </c>
      <c r="DM728" s="188" t="str">
        <f t="array" ref="DM728">IFERROR(_xlfn.XLOOKUP($A728&amp;$B728,'JUNIO 2'!$D$11:$D$40&amp;'JUNIO 2'!$E$11:$E$40,'JUNIO 2'!$AM$11:$AM$40,_xlfn.XLOOKUP($A728&amp;$B728,'JUNIO 2'!$BC$11:$BC$40&amp;'JUNIO 2'!$BD$11:$BD$40,'JUNIO 2'!$CL$11:$CL$40,"A"))/1%,"")</f>
        <v/>
      </c>
      <c r="DN728" s="188" t="str">
        <f t="array" ref="DN728">IFERROR(_xlfn.XLOOKUP($A728&amp;$B728,JULIO!$D$11:$D$40&amp;JULIO!$E$11:$E$40,JULIO!$AM$11:$AM$40,_xlfn.XLOOKUP($A728&amp;$B728,JULIO!$BC$11:$BC$40&amp;JULIO!$BD$11:$BD$40,JULIO!$CL$11:$CL$40,"A"))/1%,"")</f>
        <v/>
      </c>
      <c r="DO728" s="188" t="str">
        <f t="array" ref="DO728">IFERROR(_xlfn.XLOOKUP($A728&amp;$B728,'JULIO 2'!$D$11:$D$40&amp;'JULIO 2'!$E$11:$E$40,'JULIO 2'!$AM$11:$AM$40,_xlfn.XLOOKUP($A728&amp;$B728,'JULIO 2'!$BC$11:$BC$40&amp;'JULIO 2'!$BD$11:$BD$40,'JULIO 2'!$CL$11:$CL$40,"A"))/1%,"")</f>
        <v/>
      </c>
      <c r="DP728" s="188" t="str">
        <f t="array" ref="DP728">IFERROR(_xlfn.XLOOKUP($A728&amp;$B728,AGOSTO!$D$11:$D$40&amp;AGOSTO!$E$11:$E$40,AGOSTO!$AM$11:$AM$40,_xlfn.XLOOKUP($A728&amp;$B728,AGOSTO!$BC$11:$BC$40&amp;AGOSTO!$BD$11:$BD$40,AGOSTO!$CL$11:$CL$40,"A"))/1%,"")</f>
        <v/>
      </c>
      <c r="DQ728" s="188" t="str">
        <f t="array" ref="DQ728">IFERROR(_xlfn.XLOOKUP($A728&amp;$B728,'AGOSTO 2'!$D$11:$D$40&amp;'AGOSTO 2'!$E$11:$E$40,'AGOSTO 2'!$AM$11:$AM$40,_xlfn.XLOOKUP($A728&amp;$B728,'AGOSTO 2'!$BC$11:$BC$40&amp;'AGOSTO 2'!$BD$11:$BD$40,'AGOSTO 2'!$CL$11:$CL$40,"A"))/1%,"")</f>
        <v/>
      </c>
      <c r="DR728" s="188" t="str">
        <f t="array" ref="DR728">IFERROR(_xlfn.XLOOKUP($A728&amp;$B728,SEPTIEMBRE!$D$11:$D$40&amp;SEPTIEMBRE!$E$11:$E$40,SEPTIEMBRE!$AM$11:$AM$40,_xlfn.XLOOKUP($A728&amp;$B728,SEPTIEMBRE!$BC$11:$BC$40&amp;SEPTIEMBRE!$BD$11:$BD$40,SEPTIEMBRE!$CL$11:$CL$40,"A"))/1%,"")</f>
        <v/>
      </c>
      <c r="DS728" s="188" t="str">
        <f t="array" ref="DS728">IFERROR(_xlfn.XLOOKUP($A728&amp;$B728,'SEPTIEMBRE 2'!$D$11:$D$40&amp;'SEPTIEMBRE 2'!$E$11:$E$40,'SEPTIEMBRE 2'!$AM$11:$AM$40,_xlfn.XLOOKUP($A728&amp;$B728,'SEPTIEMBRE 2'!$BC$11:$BC$40&amp;'SEPTIEMBRE 2'!$BD$11:$BD$40,'SEPTIEMBRE 2'!$CL$11:$CL$40,"A"))/1%,"")</f>
        <v/>
      </c>
      <c r="DT728" s="188" t="str">
        <f t="array" ref="DT728">IFERROR(_xlfn.XLOOKUP($A728&amp;$B728,'SEPTIEMBRE 3'!$D$11:$D$40&amp;'SEPTIEMBRE 3'!$E$11:$E$40,'SEPTIEMBRE 3'!$AM$11:$AM$40,_xlfn.XLOOKUP($A728&amp;$B728,'SEPTIEMBRE 3'!$BC$11:$BC$40&amp;'SEPTIEMBRE 3'!$BD$11:$BD$40,'SEPTIEMBRE 3'!$CL$11:$CL$40,"A"))/1%,"")</f>
        <v/>
      </c>
      <c r="DU728" s="188" t="str">
        <f t="array" ref="DU728">IFERROR(_xlfn.XLOOKUP($A728&amp;$B728,OCTUBRE!$D$11:$D$40&amp;OCTUBRE!$E$11:$E$40,OCTUBRE!$AM$11:$AM$40,_xlfn.XLOOKUP($A728&amp;$B728,OCTUBRE!$BC$11:$BC$40&amp;OCTUBRE!$BD$11:$BD$40,OCTUBRE!$CL$11:$CL$40,"A"))/1%,"")</f>
        <v/>
      </c>
      <c r="DV728" s="188" t="str">
        <f t="array" ref="DV728">IFERROR(_xlfn.XLOOKUP($A728&amp;$B728,'OCTUBRE 2'!$D$11:$D$40&amp;'OCTUBRE 2'!$E$11:$E$40,'OCTUBRE 2'!$AM$11:$AM$40,_xlfn.XLOOKUP($A728&amp;$B728,'OCTUBRE 2'!$BC$11:$BC$40&amp;'OCTUBRE 2'!$BD$11:$BD$40,'OCTUBRE 2'!$CL$11:$CL$40,"A"))/1%,"")</f>
        <v/>
      </c>
      <c r="DW728" s="188" t="str">
        <f t="array" ref="DW728">IFERROR(_xlfn.XLOOKUP($A728&amp;$B728,NOVIEMBRE!$D$11:$D$40&amp;NOVIEMBRE!$E$11:$E$40,NOVIEMBRE!$AM$11:$AM$40,_xlfn.XLOOKUP($A728&amp;$B728,NOVIEMBRE!$BC$11:$BC$40&amp;NOVIEMBRE!$BD$11:$BD$40,NOVIEMBRE!$CL$11:$CL$40,"A"))/1%,"")</f>
        <v/>
      </c>
      <c r="DX728" s="188" t="str">
        <f t="array" ref="DX728">IFERROR(_xlfn.XLOOKUP($A728&amp;$B728,'NOVIEMBRE 2'!$D$11:$D$40&amp;'NOVIEMBRE 2'!$E$11:$E$40,'NOVIEMBRE 2'!$AM$11:$AM$40,_xlfn.XLOOKUP($A728&amp;$B728,'NOVIEMBRE 2'!$BC$11:$BC$40&amp;'NOVIEMBRE 2'!$BD$11:$BD$40,'NOVIEMBRE 2'!$CL$11:$CL$40,"A"))/1%,"")</f>
        <v/>
      </c>
      <c r="DY728" s="188" t="str">
        <f t="array" ref="DY728">IFERROR(_xlfn.XLOOKUP($A728&amp;$B728,DICIEMBRE!$D$11:$D$40&amp;DICIEMBRE!$E$11:$E$40,DICIEMBRE!$AM$11:$AM$40,_xlfn.XLOOKUP($A728&amp;$B728,DICIEMBRE!$BC$11:$BC$40&amp;DICIEMBRE!$BD$11:$BD$40,DICIEMBRE!$CL$11:$CL$40,"A"))/1%,"")</f>
        <v/>
      </c>
      <c r="DZ728" s="381" t="str">
        <f t="shared" si="9"/>
        <v>-</v>
      </c>
      <c r="EA728" s="381" t="str">
        <f t="shared" si="10"/>
        <v>-</v>
      </c>
      <c r="EB728" s="381" t="str">
        <f t="shared" si="11"/>
        <v>-</v>
      </c>
      <c r="EC728" s="381" t="str">
        <f t="shared" si="12"/>
        <v>-</v>
      </c>
      <c r="ED728" s="381" t="str">
        <f t="shared" si="13"/>
        <v>-</v>
      </c>
      <c r="EE728" s="381" t="str">
        <f t="shared" si="14"/>
        <v>-</v>
      </c>
      <c r="EF728" s="381" t="str">
        <f t="shared" si="15"/>
        <v>-</v>
      </c>
      <c r="EG728" s="381" t="str">
        <f t="shared" si="16"/>
        <v>-</v>
      </c>
      <c r="EH728" s="381" t="str">
        <f t="shared" si="17"/>
        <v>-</v>
      </c>
      <c r="EI728" s="188" t="str">
        <f t="shared" si="18"/>
        <v/>
      </c>
      <c r="EJ728" s="382"/>
      <c r="EK728" s="382"/>
      <c r="EL728" s="383"/>
      <c r="EM728" s="21"/>
      <c r="EN728" s="384">
        <f t="array" ref="EN728">IFERROR(_xlfn.XLOOKUP($A728&amp;$B728,MARZO!$D$11:$D$40&amp;MARZO!$E$11:$E$40,MARZO!$AK$11:$AK$40,_xlfn.XLOOKUP($A728&amp;$B728,MARZO!$BC$11:$BC$40&amp;MARZO!$BD$11:$BD$40,MARZO!$CJ$11:$CJ$40,"A")),"")</f>
        <v>0</v>
      </c>
      <c r="EO728" s="384">
        <f t="array" ref="EO728">IFERROR(_xlfn.XLOOKUP($A728&amp;$B728,ABRIL!$D$11:$D$40&amp;ABRIL!$E$11:$E$40,ABRIL!$AK$11:$AK$40,_xlfn.XLOOKUP($A728&amp;$B728,ABRIL!$BC$11:$BC$40&amp;ABRIL!$BD$11:$BD$40,ABRIL!$CJ$11:$CJ$40,"A")),"")</f>
        <v>0</v>
      </c>
      <c r="EP728" s="384">
        <f t="array" ref="EP728">IFERROR(_xlfn.XLOOKUP($A728&amp;$B728,'ABRIL 2'!$D$11:$D$40&amp;'ABRIL 2'!$E$11:$E$40,'ABRIL 2'!$AK$11:$AK$40,_xlfn.XLOOKUP($A728&amp;$B728,'ABRIL 2'!$BC$11:$BC$40&amp;'ABRIL 2'!$BD$11:$BD$40,'ABRIL 2'!$CJ$11:$CJ$40,"A")),"")</f>
        <v>0</v>
      </c>
      <c r="EQ728" s="384">
        <f t="array" ref="EQ728">IFERROR(_xlfn.XLOOKUP($A728&amp;$B728,MAYO!$D$11:$D$40&amp;MAYO!$E$11:$E$40,MAYO!$AK$11:$AK$40,_xlfn.XLOOKUP($A728&amp;$B728,MAYO!$BC$11:$BC$40&amp;MAYO!$BD$11:$BD$40,MAYO!$CJ$11:$CJ$40,"A")),"")</f>
        <v>0</v>
      </c>
      <c r="ER728" s="384">
        <f t="array" ref="ER728">IFERROR(_xlfn.XLOOKUP($A728&amp;$B728,'MAYO 2'!$D$11:$D$40&amp;'MAYO 2'!$E$11:$E$40,'MAYO 2'!$AK$11:$AK$40,_xlfn.XLOOKUP($A728&amp;$B728,'MAYO 2'!$BC$11:$BC$40&amp;'MAYO 2'!$BD$11:$BD$40,'MAYO 2'!$CJ$11:$CJ$40,"A")),"")</f>
        <v>0</v>
      </c>
      <c r="ES728" s="384">
        <f t="array" ref="ES728">IFERROR(_xlfn.XLOOKUP($A728&amp;$B728,JUNIO!$D$11:$D$40&amp;JUNIO!$E$11:$E$40,JUNIO!$AK$11:$AK$40,_xlfn.XLOOKUP($A728&amp;$B728,JUNIO!$BC$11:$BC$40&amp;JUNIO!$BD$11:$BD$40,JUNIO!$CJ$11:$CJ$40,"A")),"")</f>
        <v>0</v>
      </c>
      <c r="ET728" s="384">
        <f t="array" ref="ET728">IFERROR(_xlfn.XLOOKUP($A728&amp;$B728,'JUNIO 2'!$D$11:$D$40&amp;'JUNIO 2'!$E$11:$E$40,'JUNIO 2'!$AK$11:$AK$40,_xlfn.XLOOKUP($A728&amp;$B728,'JUNIO 2'!$BC$11:$BC$40&amp;'JUNIO 2'!$BD$11:$BD$40,'JUNIO 2'!$CJ$11:$CJ$40,"A")),"")</f>
        <v>0</v>
      </c>
      <c r="EU728" s="384">
        <f t="array" ref="EU728">IFERROR(_xlfn.XLOOKUP($A728&amp;$B728,JULIO!$D$11:$D$40&amp;JULIO!$E$11:$E$40,JULIO!$AK$11:$AK$40,_xlfn.XLOOKUP($A728&amp;$B728,JULIO!$BC$11:$BC$40&amp;JULIO!$BD$11:$BD$40,JULIO!$CJ$11:$CJ$40,"A")),"")</f>
        <v>0</v>
      </c>
      <c r="EV728" s="384">
        <f t="array" ref="EV728">IFERROR(_xlfn.XLOOKUP($A728&amp;$B728,'JULIO 2'!$D$11:$D$40&amp;'JULIO 2'!$E$11:$E$40,'JULIO 2'!$AK$11:$AK$40,_xlfn.XLOOKUP($A728&amp;$B728,'JULIO 2'!$BC$11:$BC$40&amp;'JULIO 2'!$BD$11:$BD$40,'JULIO 2'!$CJ$11:$CJ$40,"A")),"")</f>
        <v>0</v>
      </c>
      <c r="EW728" s="384">
        <f t="array" ref="EW728">IFERROR(_xlfn.XLOOKUP($A728&amp;$B728,AGOSTO!$D$11:$D$40&amp;AGOSTO!$E$11:$E$40,AGOSTO!$AK$11:$AK$40,_xlfn.XLOOKUP($A728&amp;$B728,AGOSTO!$BC$11:$BC$40&amp;AGOSTO!$BD$11:$BD$40,AGOSTO!$CJ$11:$CJ$40,"A")),"")</f>
        <v>0</v>
      </c>
      <c r="EX728" s="384">
        <f t="array" ref="EX728">IFERROR(_xlfn.XLOOKUP($A728&amp;$B728,'AGOSTO 2'!$D$11:$D$40&amp;'AGOSTO 2'!$E$11:$E$40,'AGOSTO 2'!$AK$11:$AK$40,_xlfn.XLOOKUP($A728&amp;$B728,'AGOSTO 2'!$BC$11:$BC$40&amp;'AGOSTO 2'!$BD$11:$BD$40,'AGOSTO 2'!$CJ$11:$CJ$40,"A")),"")</f>
        <v>0</v>
      </c>
      <c r="EY728" s="384">
        <f t="array" ref="EY728">IFERROR(_xlfn.XLOOKUP($A728&amp;$B728,SEPTIEMBRE!$D$11:$D$40&amp;SEPTIEMBRE!$E$11:$E$40,SEPTIEMBRE!$AK$11:$AK$40,_xlfn.XLOOKUP($A728&amp;$B728,SEPTIEMBRE!$BC$11:$BC$40&amp;SEPTIEMBRE!$BD$11:$BD$40,SEPTIEMBRE!$CJ$11:$CJ$40,"A")),"")</f>
        <v>0</v>
      </c>
      <c r="EZ728" s="384">
        <f t="array" ref="EZ728">IFERROR(_xlfn.XLOOKUP($A728&amp;$B728,'SEPTIEMBRE 2'!$D$11:$D$40&amp;'SEPTIEMBRE 2'!$E$11:$E$40,'SEPTIEMBRE 2'!$AK$11:$AK$40,_xlfn.XLOOKUP($A728&amp;$B728,'SEPTIEMBRE 2'!$BC$11:$BC$40&amp;'SEPTIEMBRE 2'!$BD$11:$BD$40,'SEPTIEMBRE 2'!$CJ$11:$CJ$40,"A")),"")</f>
        <v>0</v>
      </c>
      <c r="FA728" s="384">
        <f t="array" ref="FA728">IFERROR(_xlfn.XLOOKUP($A728&amp;$B728,'SEPTIEMBRE 3'!$D$11:$D$40&amp;'SEPTIEMBRE 3'!$E$11:$E$40,'SEPTIEMBRE 3'!$AK$11:$AK$40,_xlfn.XLOOKUP($A728&amp;$B728,'SEPTIEMBRE 3'!$BC$11:$BC$40&amp;'SEPTIEMBRE 3'!$BD$11:$BD$40,'SEPTIEMBRE 3'!$CJ$11:$CJ$40,"A")),"")</f>
        <v>0</v>
      </c>
      <c r="FB728" s="384">
        <f t="array" ref="FB728">IFERROR(_xlfn.XLOOKUP($A728&amp;$B728,OCTUBRE!$D$11:$D$40&amp;OCTUBRE!$E$11:$E$40,OCTUBRE!$AK$11:$AK$40,_xlfn.XLOOKUP($A728&amp;$B728,OCTUBRE!$BC$11:$BC$40&amp;OCTUBRE!$BD$11:$BD$40,OCTUBRE!$CJ$11:$CJ$40,"A")),"")</f>
        <v>0</v>
      </c>
      <c r="FC728" s="384">
        <f t="array" ref="FC728">IFERROR(_xlfn.XLOOKUP($A728&amp;$B728,'OCTUBRE 2'!$D$11:$D$40&amp;'OCTUBRE 2'!$E$11:$E$40,'OCTUBRE 2'!$AK$11:$AK$40,_xlfn.XLOOKUP($A728&amp;$B728,'OCTUBRE 2'!$BC$11:$BC$40&amp;'OCTUBRE 2'!$BD$11:$BD$40,'OCTUBRE 2'!$CJ$11:$CJ$40,"A")),"")</f>
        <v>0</v>
      </c>
      <c r="FD728" s="384">
        <f t="array" ref="FD728">IFERROR(_xlfn.XLOOKUP($A728&amp;$B728,NOVIEMBRE!$D$11:$D$40&amp;NOVIEMBRE!$E$11:$E$40,NOVIEMBRE!$AK$11:$AK$40,_xlfn.XLOOKUP($A728&amp;$B728,NOVIEMBRE!$BC$11:$BC$40&amp;NOVIEMBRE!$BD$11:$BD$40,NOVIEMBRE!$CJ$11:$CJ$40,"A")),"")</f>
        <v>0</v>
      </c>
      <c r="FE728" s="384">
        <f t="array" ref="FE728">IFERROR(_xlfn.XLOOKUP($A728&amp;$B728,'NOVIEMBRE 2'!$D$11:$D$40&amp;'NOVIEMBRE 2'!$E$11:$E$40,'NOVIEMBRE 2'!$AK$11:$AK$40,_xlfn.XLOOKUP($A728&amp;$B728,'NOVIEMBRE 2'!$BC$11:$BC$40&amp;'NOVIEMBRE 2'!$BD$11:$BD$40,'NOVIEMBRE 2'!$CJ$11:$CJ$40,"A")),"")</f>
        <v>0</v>
      </c>
      <c r="FF728" s="385">
        <f t="array" ref="FF728">IFERROR(_xlfn.XLOOKUP($A728&amp;$B728,DICIEMBRE!$D$11:$D$40&amp;DICIEMBRE!$E$11:$E$40,DICIEMBRE!$AK$11:$AK$40,_xlfn.XLOOKUP($A728&amp;$B728,DICIEMBRE!$BC$11:$BC$40&amp;DICIEMBRE!$BD$11:$BD$40,DICIEMBRE!$CJ$11:$CJ$40,"A")),"")</f>
        <v>0</v>
      </c>
      <c r="FG728" s="386" t="str">
        <f t="shared" si="19"/>
        <v/>
      </c>
      <c r="FH728" s="386" t="str">
        <f t="array" ref="FH728">IF(
 COUNT(DZ728:EH728)=0,
 "-",
 IF(
  COUNT(DZ728:EH728) &lt; COUNTA(DZ728:EH728),
  REPT("🟩", ROUND(COUNT(DZ728:EH728)/COUNTA(DZ728:EH728)*5, 0)) &amp;
  REPT("⬜", 5 - ROUND(COUNT(DZ728:EH728)/COUNTA(DZ728:EH728)*5, 0)),
  IF(
    AVERAGE(IF(DZ728:EH728&lt;&gt;"", DZ728:EH728, )) &gt;= 70, "🟩🟩🟩🟩🟩",
    IF(
      AVERAGE(IF(DZ728:EH728&lt;&gt;"",DZ728:EH728, )) &gt;= 56, "🟨🟨🟨🟨🟨",
      "🟥🟥🟥🟥🟥"
    )
  )
 )
)
</f>
        <v>-</v>
      </c>
    </row>
    <row r="729" ht="15.75" customHeight="1">
      <c r="A729" s="168"/>
      <c r="B729" s="169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1"/>
      <c r="N729" s="172" t="str">
        <f t="shared" si="1"/>
        <v/>
      </c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2" t="str">
        <f t="shared" si="2"/>
        <v/>
      </c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2" t="str">
        <f t="shared" si="3"/>
        <v/>
      </c>
      <c r="AM729" s="173"/>
      <c r="AN729" s="173"/>
      <c r="AO729" s="173"/>
      <c r="AP729" s="173"/>
      <c r="AQ729" s="173"/>
      <c r="AR729" s="173"/>
      <c r="AS729" s="173"/>
      <c r="AT729" s="173"/>
      <c r="AU729" s="173"/>
      <c r="AV729" s="171"/>
      <c r="AW729" s="171"/>
      <c r="AX729" s="172" t="str">
        <f t="shared" si="4"/>
        <v/>
      </c>
      <c r="AY729" s="173"/>
      <c r="AZ729" s="173"/>
      <c r="BA729" s="173"/>
      <c r="BB729" s="173"/>
      <c r="BC729" s="173"/>
      <c r="BD729" s="173"/>
      <c r="BE729" s="173"/>
      <c r="BF729" s="173"/>
      <c r="BG729" s="173"/>
      <c r="BH729" s="173"/>
      <c r="BI729" s="173"/>
      <c r="BJ729" s="172" t="str">
        <f t="shared" si="5"/>
        <v/>
      </c>
      <c r="BK729" s="173"/>
      <c r="BL729" s="173"/>
      <c r="BM729" s="173"/>
      <c r="BN729" s="173"/>
      <c r="BO729" s="173"/>
      <c r="BP729" s="173"/>
      <c r="BQ729" s="173"/>
      <c r="BR729" s="173"/>
      <c r="BS729" s="173"/>
      <c r="BT729" s="173"/>
      <c r="BU729" s="173"/>
      <c r="BV729" s="172" t="str">
        <f t="shared" si="6"/>
        <v/>
      </c>
      <c r="BW729" s="173"/>
      <c r="BX729" s="173"/>
      <c r="BY729" s="173"/>
      <c r="BZ729" s="171"/>
      <c r="CA729" s="171"/>
      <c r="CB729" s="171"/>
      <c r="CC729" s="171"/>
      <c r="CD729" s="171"/>
      <c r="CE729" s="171"/>
      <c r="CF729" s="171"/>
      <c r="CG729" s="171"/>
      <c r="CH729" s="172" t="str">
        <f t="shared" si="7"/>
        <v/>
      </c>
      <c r="CI729" s="171"/>
      <c r="CJ729" s="173"/>
      <c r="CK729" s="173"/>
      <c r="CL729" s="173"/>
      <c r="CM729" s="173"/>
      <c r="CN729" s="171"/>
      <c r="CO729" s="171"/>
      <c r="CP729" s="171"/>
      <c r="CQ729" s="173"/>
      <c r="CR729" s="171"/>
      <c r="CS729" s="171"/>
      <c r="CT729" s="172" t="str">
        <f t="shared" si="8"/>
        <v/>
      </c>
      <c r="CU729" s="172"/>
      <c r="CV729" s="172"/>
      <c r="CW729" s="172"/>
      <c r="CX729" s="172"/>
      <c r="CY729" s="172"/>
      <c r="CZ729" s="172"/>
      <c r="DA729" s="172"/>
      <c r="DB729" s="172"/>
      <c r="DC729" s="172"/>
      <c r="DD729" s="172"/>
      <c r="DE729" s="172"/>
      <c r="DF729" s="172"/>
      <c r="DG729" s="188" t="str">
        <f t="array" ref="DG729">IFERROR(_xlfn.XLOOKUP($A729&amp;B729,MARZO!$D$11:$D$40&amp;MARZO!$E$11:$E$40,MARZO!$AM$11:$AM$40,_xlfn.XLOOKUP($A729&amp;$B729,MARZO!$BC$11:$BC$40&amp;MARZO!$BD$11:$BD$40,MARZO!$CL$11:$CL$40,"A"))/1%,"")</f>
        <v/>
      </c>
      <c r="DH729" s="188" t="str">
        <f t="array" ref="DH729">IFERROR(_xlfn.XLOOKUP($A729&amp;$B729,ABRIL!$D$11:$D$40&amp;ABRIL!$E$11:$E$40,ABRIL!$AM$11:$AM$40,_xlfn.XLOOKUP($A729&amp;$B729,ABRIL!$BC$11:$BC$40&amp;ABRIL!$BD$11:$BD$40,ABRIL!$CL$11:$CL$40,"A"))/1%,"")</f>
        <v/>
      </c>
      <c r="DI729" s="188" t="str">
        <f t="array" ref="DI729">IFERROR(_xlfn.XLOOKUP($A729&amp;$B729,'ABRIL 2'!$D$11:$D$40&amp;'ABRIL 2'!$E$11:$E$40,'ABRIL 2'!$AM$11:$AM$40,_xlfn.XLOOKUP($A729&amp;$B729,'ABRIL 2'!$BC$11:$BC$40&amp;'ABRIL 2'!$BD$11:$BD$40,'ABRIL 2'!$CL$11:$CL$40,"A"))/1%,"")</f>
        <v/>
      </c>
      <c r="DJ729" s="188" t="str">
        <f t="array" ref="DJ729">IFERROR(_xlfn.XLOOKUP($A729&amp;$B729,MAYO!$D$11:$D$40&amp;MAYO!$E$11:$E$40,MAYO!$AM$11:$AM$40,_xlfn.XLOOKUP($A729&amp;$B729,MAYO!$BC$11:$BC$40&amp;MAYO!$BD$11:$BD$40,MAYO!$CL$11:$CL$40,"A"))/1%,"")</f>
        <v/>
      </c>
      <c r="DK729" s="188" t="str">
        <f t="array" ref="DK729">IFERROR(_xlfn.XLOOKUP($A729&amp;$B729,'MAYO 2'!$D$11:$D$40&amp;'MAYO 2'!$E$11:$E$40,'MAYO 2'!$AM$11:$AM$40,_xlfn.XLOOKUP($A729&amp;$B729,'MAYO 2'!$BC$11:$BC$40&amp;'MAYO 2'!$BD$11:$BD$40,'MAYO 2'!$CL$11:$CL$40,"A"))/1%,"")</f>
        <v/>
      </c>
      <c r="DL729" s="188" t="str">
        <f t="array" ref="DL729">IFERROR(_xlfn.XLOOKUP($A729&amp;$B729,JUNIO!$D$11:$D$40&amp;JUNIO!$E$11:$E$40,JUNIO!$AM$11:$AM$40,_xlfn.XLOOKUP($A729&amp;$B729,JUNIO!$BC$11:$BC$40&amp;JUNIO!$BD$11:$BD$40,JUNIO!$CL$11:$CL$40,"A"))/1%,"")</f>
        <v/>
      </c>
      <c r="DM729" s="188" t="str">
        <f t="array" ref="DM729">IFERROR(_xlfn.XLOOKUP($A729&amp;$B729,'JUNIO 2'!$D$11:$D$40&amp;'JUNIO 2'!$E$11:$E$40,'JUNIO 2'!$AM$11:$AM$40,_xlfn.XLOOKUP($A729&amp;$B729,'JUNIO 2'!$BC$11:$BC$40&amp;'JUNIO 2'!$BD$11:$BD$40,'JUNIO 2'!$CL$11:$CL$40,"A"))/1%,"")</f>
        <v/>
      </c>
      <c r="DN729" s="188" t="str">
        <f t="array" ref="DN729">IFERROR(_xlfn.XLOOKUP($A729&amp;$B729,JULIO!$D$11:$D$40&amp;JULIO!$E$11:$E$40,JULIO!$AM$11:$AM$40,_xlfn.XLOOKUP($A729&amp;$B729,JULIO!$BC$11:$BC$40&amp;JULIO!$BD$11:$BD$40,JULIO!$CL$11:$CL$40,"A"))/1%,"")</f>
        <v/>
      </c>
      <c r="DO729" s="188" t="str">
        <f t="array" ref="DO729">IFERROR(_xlfn.XLOOKUP($A729&amp;$B729,'JULIO 2'!$D$11:$D$40&amp;'JULIO 2'!$E$11:$E$40,'JULIO 2'!$AM$11:$AM$40,_xlfn.XLOOKUP($A729&amp;$B729,'JULIO 2'!$BC$11:$BC$40&amp;'JULIO 2'!$BD$11:$BD$40,'JULIO 2'!$CL$11:$CL$40,"A"))/1%,"")</f>
        <v/>
      </c>
      <c r="DP729" s="188" t="str">
        <f t="array" ref="DP729">IFERROR(_xlfn.XLOOKUP($A729&amp;$B729,AGOSTO!$D$11:$D$40&amp;AGOSTO!$E$11:$E$40,AGOSTO!$AM$11:$AM$40,_xlfn.XLOOKUP($A729&amp;$B729,AGOSTO!$BC$11:$BC$40&amp;AGOSTO!$BD$11:$BD$40,AGOSTO!$CL$11:$CL$40,"A"))/1%,"")</f>
        <v/>
      </c>
      <c r="DQ729" s="188" t="str">
        <f t="array" ref="DQ729">IFERROR(_xlfn.XLOOKUP($A729&amp;$B729,'AGOSTO 2'!$D$11:$D$40&amp;'AGOSTO 2'!$E$11:$E$40,'AGOSTO 2'!$AM$11:$AM$40,_xlfn.XLOOKUP($A729&amp;$B729,'AGOSTO 2'!$BC$11:$BC$40&amp;'AGOSTO 2'!$BD$11:$BD$40,'AGOSTO 2'!$CL$11:$CL$40,"A"))/1%,"")</f>
        <v/>
      </c>
      <c r="DR729" s="188" t="str">
        <f t="array" ref="DR729">IFERROR(_xlfn.XLOOKUP($A729&amp;$B729,SEPTIEMBRE!$D$11:$D$40&amp;SEPTIEMBRE!$E$11:$E$40,SEPTIEMBRE!$AM$11:$AM$40,_xlfn.XLOOKUP($A729&amp;$B729,SEPTIEMBRE!$BC$11:$BC$40&amp;SEPTIEMBRE!$BD$11:$BD$40,SEPTIEMBRE!$CL$11:$CL$40,"A"))/1%,"")</f>
        <v/>
      </c>
      <c r="DS729" s="188" t="str">
        <f t="array" ref="DS729">IFERROR(_xlfn.XLOOKUP($A729&amp;$B729,'SEPTIEMBRE 2'!$D$11:$D$40&amp;'SEPTIEMBRE 2'!$E$11:$E$40,'SEPTIEMBRE 2'!$AM$11:$AM$40,_xlfn.XLOOKUP($A729&amp;$B729,'SEPTIEMBRE 2'!$BC$11:$BC$40&amp;'SEPTIEMBRE 2'!$BD$11:$BD$40,'SEPTIEMBRE 2'!$CL$11:$CL$40,"A"))/1%,"")</f>
        <v/>
      </c>
      <c r="DT729" s="188" t="str">
        <f t="array" ref="DT729">IFERROR(_xlfn.XLOOKUP($A729&amp;$B729,'SEPTIEMBRE 3'!$D$11:$D$40&amp;'SEPTIEMBRE 3'!$E$11:$E$40,'SEPTIEMBRE 3'!$AM$11:$AM$40,_xlfn.XLOOKUP($A729&amp;$B729,'SEPTIEMBRE 3'!$BC$11:$BC$40&amp;'SEPTIEMBRE 3'!$BD$11:$BD$40,'SEPTIEMBRE 3'!$CL$11:$CL$40,"A"))/1%,"")</f>
        <v/>
      </c>
      <c r="DU729" s="188" t="str">
        <f t="array" ref="DU729">IFERROR(_xlfn.XLOOKUP($A729&amp;$B729,OCTUBRE!$D$11:$D$40&amp;OCTUBRE!$E$11:$E$40,OCTUBRE!$AM$11:$AM$40,_xlfn.XLOOKUP($A729&amp;$B729,OCTUBRE!$BC$11:$BC$40&amp;OCTUBRE!$BD$11:$BD$40,OCTUBRE!$CL$11:$CL$40,"A"))/1%,"")</f>
        <v/>
      </c>
      <c r="DV729" s="188" t="str">
        <f t="array" ref="DV729">IFERROR(_xlfn.XLOOKUP($A729&amp;$B729,'OCTUBRE 2'!$D$11:$D$40&amp;'OCTUBRE 2'!$E$11:$E$40,'OCTUBRE 2'!$AM$11:$AM$40,_xlfn.XLOOKUP($A729&amp;$B729,'OCTUBRE 2'!$BC$11:$BC$40&amp;'OCTUBRE 2'!$BD$11:$BD$40,'OCTUBRE 2'!$CL$11:$CL$40,"A"))/1%,"")</f>
        <v/>
      </c>
      <c r="DW729" s="188" t="str">
        <f t="array" ref="DW729">IFERROR(_xlfn.XLOOKUP($A729&amp;$B729,NOVIEMBRE!$D$11:$D$40&amp;NOVIEMBRE!$E$11:$E$40,NOVIEMBRE!$AM$11:$AM$40,_xlfn.XLOOKUP($A729&amp;$B729,NOVIEMBRE!$BC$11:$BC$40&amp;NOVIEMBRE!$BD$11:$BD$40,NOVIEMBRE!$CL$11:$CL$40,"A"))/1%,"")</f>
        <v/>
      </c>
      <c r="DX729" s="188" t="str">
        <f t="array" ref="DX729">IFERROR(_xlfn.XLOOKUP($A729&amp;$B729,'NOVIEMBRE 2'!$D$11:$D$40&amp;'NOVIEMBRE 2'!$E$11:$E$40,'NOVIEMBRE 2'!$AM$11:$AM$40,_xlfn.XLOOKUP($A729&amp;$B729,'NOVIEMBRE 2'!$BC$11:$BC$40&amp;'NOVIEMBRE 2'!$BD$11:$BD$40,'NOVIEMBRE 2'!$CL$11:$CL$40,"A"))/1%,"")</f>
        <v/>
      </c>
      <c r="DY729" s="188" t="str">
        <f t="array" ref="DY729">IFERROR(_xlfn.XLOOKUP($A729&amp;$B729,DICIEMBRE!$D$11:$D$40&amp;DICIEMBRE!$E$11:$E$40,DICIEMBRE!$AM$11:$AM$40,_xlfn.XLOOKUP($A729&amp;$B729,DICIEMBRE!$BC$11:$BC$40&amp;DICIEMBRE!$BD$11:$BD$40,DICIEMBRE!$CL$11:$CL$40,"A"))/1%,"")</f>
        <v/>
      </c>
      <c r="DZ729" s="381" t="str">
        <f t="shared" si="9"/>
        <v>-</v>
      </c>
      <c r="EA729" s="381" t="str">
        <f t="shared" si="10"/>
        <v>-</v>
      </c>
      <c r="EB729" s="381" t="str">
        <f t="shared" si="11"/>
        <v>-</v>
      </c>
      <c r="EC729" s="381" t="str">
        <f t="shared" si="12"/>
        <v>-</v>
      </c>
      <c r="ED729" s="381" t="str">
        <f t="shared" si="13"/>
        <v>-</v>
      </c>
      <c r="EE729" s="381" t="str">
        <f t="shared" si="14"/>
        <v>-</v>
      </c>
      <c r="EF729" s="381" t="str">
        <f t="shared" si="15"/>
        <v>-</v>
      </c>
      <c r="EG729" s="381" t="str">
        <f t="shared" si="16"/>
        <v>-</v>
      </c>
      <c r="EH729" s="381" t="str">
        <f t="shared" si="17"/>
        <v>-</v>
      </c>
      <c r="EI729" s="188" t="str">
        <f t="shared" si="18"/>
        <v/>
      </c>
      <c r="EJ729" s="382"/>
      <c r="EK729" s="382"/>
      <c r="EL729" s="383"/>
      <c r="EM729" s="21"/>
      <c r="EN729" s="384">
        <f t="array" ref="EN729">IFERROR(_xlfn.XLOOKUP($A729&amp;$B729,MARZO!$D$11:$D$40&amp;MARZO!$E$11:$E$40,MARZO!$AK$11:$AK$40,_xlfn.XLOOKUP($A729&amp;$B729,MARZO!$BC$11:$BC$40&amp;MARZO!$BD$11:$BD$40,MARZO!$CJ$11:$CJ$40,"A")),"")</f>
        <v>0</v>
      </c>
      <c r="EO729" s="384">
        <f t="array" ref="EO729">IFERROR(_xlfn.XLOOKUP($A729&amp;$B729,ABRIL!$D$11:$D$40&amp;ABRIL!$E$11:$E$40,ABRIL!$AK$11:$AK$40,_xlfn.XLOOKUP($A729&amp;$B729,ABRIL!$BC$11:$BC$40&amp;ABRIL!$BD$11:$BD$40,ABRIL!$CJ$11:$CJ$40,"A")),"")</f>
        <v>0</v>
      </c>
      <c r="EP729" s="384">
        <f t="array" ref="EP729">IFERROR(_xlfn.XLOOKUP($A729&amp;$B729,'ABRIL 2'!$D$11:$D$40&amp;'ABRIL 2'!$E$11:$E$40,'ABRIL 2'!$AK$11:$AK$40,_xlfn.XLOOKUP($A729&amp;$B729,'ABRIL 2'!$BC$11:$BC$40&amp;'ABRIL 2'!$BD$11:$BD$40,'ABRIL 2'!$CJ$11:$CJ$40,"A")),"")</f>
        <v>0</v>
      </c>
      <c r="EQ729" s="384">
        <f t="array" ref="EQ729">IFERROR(_xlfn.XLOOKUP($A729&amp;$B729,MAYO!$D$11:$D$40&amp;MAYO!$E$11:$E$40,MAYO!$AK$11:$AK$40,_xlfn.XLOOKUP($A729&amp;$B729,MAYO!$BC$11:$BC$40&amp;MAYO!$BD$11:$BD$40,MAYO!$CJ$11:$CJ$40,"A")),"")</f>
        <v>0</v>
      </c>
      <c r="ER729" s="384">
        <f t="array" ref="ER729">IFERROR(_xlfn.XLOOKUP($A729&amp;$B729,'MAYO 2'!$D$11:$D$40&amp;'MAYO 2'!$E$11:$E$40,'MAYO 2'!$AK$11:$AK$40,_xlfn.XLOOKUP($A729&amp;$B729,'MAYO 2'!$BC$11:$BC$40&amp;'MAYO 2'!$BD$11:$BD$40,'MAYO 2'!$CJ$11:$CJ$40,"A")),"")</f>
        <v>0</v>
      </c>
      <c r="ES729" s="384">
        <f t="array" ref="ES729">IFERROR(_xlfn.XLOOKUP($A729&amp;$B729,JUNIO!$D$11:$D$40&amp;JUNIO!$E$11:$E$40,JUNIO!$AK$11:$AK$40,_xlfn.XLOOKUP($A729&amp;$B729,JUNIO!$BC$11:$BC$40&amp;JUNIO!$BD$11:$BD$40,JUNIO!$CJ$11:$CJ$40,"A")),"")</f>
        <v>0</v>
      </c>
      <c r="ET729" s="384">
        <f t="array" ref="ET729">IFERROR(_xlfn.XLOOKUP($A729&amp;$B729,'JUNIO 2'!$D$11:$D$40&amp;'JUNIO 2'!$E$11:$E$40,'JUNIO 2'!$AK$11:$AK$40,_xlfn.XLOOKUP($A729&amp;$B729,'JUNIO 2'!$BC$11:$BC$40&amp;'JUNIO 2'!$BD$11:$BD$40,'JUNIO 2'!$CJ$11:$CJ$40,"A")),"")</f>
        <v>0</v>
      </c>
      <c r="EU729" s="384">
        <f t="array" ref="EU729">IFERROR(_xlfn.XLOOKUP($A729&amp;$B729,JULIO!$D$11:$D$40&amp;JULIO!$E$11:$E$40,JULIO!$AK$11:$AK$40,_xlfn.XLOOKUP($A729&amp;$B729,JULIO!$BC$11:$BC$40&amp;JULIO!$BD$11:$BD$40,JULIO!$CJ$11:$CJ$40,"A")),"")</f>
        <v>0</v>
      </c>
      <c r="EV729" s="384">
        <f t="array" ref="EV729">IFERROR(_xlfn.XLOOKUP($A729&amp;$B729,'JULIO 2'!$D$11:$D$40&amp;'JULIO 2'!$E$11:$E$40,'JULIO 2'!$AK$11:$AK$40,_xlfn.XLOOKUP($A729&amp;$B729,'JULIO 2'!$BC$11:$BC$40&amp;'JULIO 2'!$BD$11:$BD$40,'JULIO 2'!$CJ$11:$CJ$40,"A")),"")</f>
        <v>0</v>
      </c>
      <c r="EW729" s="384">
        <f t="array" ref="EW729">IFERROR(_xlfn.XLOOKUP($A729&amp;$B729,AGOSTO!$D$11:$D$40&amp;AGOSTO!$E$11:$E$40,AGOSTO!$AK$11:$AK$40,_xlfn.XLOOKUP($A729&amp;$B729,AGOSTO!$BC$11:$BC$40&amp;AGOSTO!$BD$11:$BD$40,AGOSTO!$CJ$11:$CJ$40,"A")),"")</f>
        <v>0</v>
      </c>
      <c r="EX729" s="384">
        <f t="array" ref="EX729">IFERROR(_xlfn.XLOOKUP($A729&amp;$B729,'AGOSTO 2'!$D$11:$D$40&amp;'AGOSTO 2'!$E$11:$E$40,'AGOSTO 2'!$AK$11:$AK$40,_xlfn.XLOOKUP($A729&amp;$B729,'AGOSTO 2'!$BC$11:$BC$40&amp;'AGOSTO 2'!$BD$11:$BD$40,'AGOSTO 2'!$CJ$11:$CJ$40,"A")),"")</f>
        <v>0</v>
      </c>
      <c r="EY729" s="384">
        <f t="array" ref="EY729">IFERROR(_xlfn.XLOOKUP($A729&amp;$B729,SEPTIEMBRE!$D$11:$D$40&amp;SEPTIEMBRE!$E$11:$E$40,SEPTIEMBRE!$AK$11:$AK$40,_xlfn.XLOOKUP($A729&amp;$B729,SEPTIEMBRE!$BC$11:$BC$40&amp;SEPTIEMBRE!$BD$11:$BD$40,SEPTIEMBRE!$CJ$11:$CJ$40,"A")),"")</f>
        <v>0</v>
      </c>
      <c r="EZ729" s="384">
        <f t="array" ref="EZ729">IFERROR(_xlfn.XLOOKUP($A729&amp;$B729,'SEPTIEMBRE 2'!$D$11:$D$40&amp;'SEPTIEMBRE 2'!$E$11:$E$40,'SEPTIEMBRE 2'!$AK$11:$AK$40,_xlfn.XLOOKUP($A729&amp;$B729,'SEPTIEMBRE 2'!$BC$11:$BC$40&amp;'SEPTIEMBRE 2'!$BD$11:$BD$40,'SEPTIEMBRE 2'!$CJ$11:$CJ$40,"A")),"")</f>
        <v>0</v>
      </c>
      <c r="FA729" s="384">
        <f t="array" ref="FA729">IFERROR(_xlfn.XLOOKUP($A729&amp;$B729,'SEPTIEMBRE 3'!$D$11:$D$40&amp;'SEPTIEMBRE 3'!$E$11:$E$40,'SEPTIEMBRE 3'!$AK$11:$AK$40,_xlfn.XLOOKUP($A729&amp;$B729,'SEPTIEMBRE 3'!$BC$11:$BC$40&amp;'SEPTIEMBRE 3'!$BD$11:$BD$40,'SEPTIEMBRE 3'!$CJ$11:$CJ$40,"A")),"")</f>
        <v>0</v>
      </c>
      <c r="FB729" s="384">
        <f t="array" ref="FB729">IFERROR(_xlfn.XLOOKUP($A729&amp;$B729,OCTUBRE!$D$11:$D$40&amp;OCTUBRE!$E$11:$E$40,OCTUBRE!$AK$11:$AK$40,_xlfn.XLOOKUP($A729&amp;$B729,OCTUBRE!$BC$11:$BC$40&amp;OCTUBRE!$BD$11:$BD$40,OCTUBRE!$CJ$11:$CJ$40,"A")),"")</f>
        <v>0</v>
      </c>
      <c r="FC729" s="384">
        <f t="array" ref="FC729">IFERROR(_xlfn.XLOOKUP($A729&amp;$B729,'OCTUBRE 2'!$D$11:$D$40&amp;'OCTUBRE 2'!$E$11:$E$40,'OCTUBRE 2'!$AK$11:$AK$40,_xlfn.XLOOKUP($A729&amp;$B729,'OCTUBRE 2'!$BC$11:$BC$40&amp;'OCTUBRE 2'!$BD$11:$BD$40,'OCTUBRE 2'!$CJ$11:$CJ$40,"A")),"")</f>
        <v>0</v>
      </c>
      <c r="FD729" s="384">
        <f t="array" ref="FD729">IFERROR(_xlfn.XLOOKUP($A729&amp;$B729,NOVIEMBRE!$D$11:$D$40&amp;NOVIEMBRE!$E$11:$E$40,NOVIEMBRE!$AK$11:$AK$40,_xlfn.XLOOKUP($A729&amp;$B729,NOVIEMBRE!$BC$11:$BC$40&amp;NOVIEMBRE!$BD$11:$BD$40,NOVIEMBRE!$CJ$11:$CJ$40,"A")),"")</f>
        <v>0</v>
      </c>
      <c r="FE729" s="384">
        <f t="array" ref="FE729">IFERROR(_xlfn.XLOOKUP($A729&amp;$B729,'NOVIEMBRE 2'!$D$11:$D$40&amp;'NOVIEMBRE 2'!$E$11:$E$40,'NOVIEMBRE 2'!$AK$11:$AK$40,_xlfn.XLOOKUP($A729&amp;$B729,'NOVIEMBRE 2'!$BC$11:$BC$40&amp;'NOVIEMBRE 2'!$BD$11:$BD$40,'NOVIEMBRE 2'!$CJ$11:$CJ$40,"A")),"")</f>
        <v>0</v>
      </c>
      <c r="FF729" s="385">
        <f t="array" ref="FF729">IFERROR(_xlfn.XLOOKUP($A729&amp;$B729,DICIEMBRE!$D$11:$D$40&amp;DICIEMBRE!$E$11:$E$40,DICIEMBRE!$AK$11:$AK$40,_xlfn.XLOOKUP($A729&amp;$B729,DICIEMBRE!$BC$11:$BC$40&amp;DICIEMBRE!$BD$11:$BD$40,DICIEMBRE!$CJ$11:$CJ$40,"A")),"")</f>
        <v>0</v>
      </c>
      <c r="FG729" s="386" t="str">
        <f t="shared" si="19"/>
        <v/>
      </c>
      <c r="FH729" s="386" t="str">
        <f t="array" ref="FH729">IF(
 COUNT(DZ729:EH729)=0,
 "-",
 IF(
  COUNT(DZ729:EH729) &lt; COUNTA(DZ729:EH729),
  REPT("🟩", ROUND(COUNT(DZ729:EH729)/COUNTA(DZ729:EH729)*5, 0)) &amp;
  REPT("⬜", 5 - ROUND(COUNT(DZ729:EH729)/COUNTA(DZ729:EH729)*5, 0)),
  IF(
    AVERAGE(IF(DZ729:EH729&lt;&gt;"", DZ729:EH729, )) &gt;= 70, "🟩🟩🟩🟩🟩",
    IF(
      AVERAGE(IF(DZ729:EH729&lt;&gt;"",DZ729:EH729, )) &gt;= 56, "🟨🟨🟨🟨🟨",
      "🟥🟥🟥🟥🟥"
    )
  )
 )
)
</f>
        <v>-</v>
      </c>
    </row>
    <row r="730" ht="15.75" customHeight="1">
      <c r="A730" s="168"/>
      <c r="B730" s="169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1"/>
      <c r="N730" s="172" t="str">
        <f t="shared" si="1"/>
        <v/>
      </c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2" t="str">
        <f t="shared" si="2"/>
        <v/>
      </c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2" t="str">
        <f t="shared" si="3"/>
        <v/>
      </c>
      <c r="AM730" s="173"/>
      <c r="AN730" s="173"/>
      <c r="AO730" s="173"/>
      <c r="AP730" s="173"/>
      <c r="AQ730" s="173"/>
      <c r="AR730" s="173"/>
      <c r="AS730" s="173"/>
      <c r="AT730" s="173"/>
      <c r="AU730" s="173"/>
      <c r="AV730" s="171"/>
      <c r="AW730" s="171"/>
      <c r="AX730" s="172" t="str">
        <f t="shared" si="4"/>
        <v/>
      </c>
      <c r="AY730" s="173"/>
      <c r="AZ730" s="173"/>
      <c r="BA730" s="173"/>
      <c r="BB730" s="173"/>
      <c r="BC730" s="173"/>
      <c r="BD730" s="173"/>
      <c r="BE730" s="173"/>
      <c r="BF730" s="173"/>
      <c r="BG730" s="173"/>
      <c r="BH730" s="173"/>
      <c r="BI730" s="173"/>
      <c r="BJ730" s="172" t="str">
        <f t="shared" si="5"/>
        <v/>
      </c>
      <c r="BK730" s="173"/>
      <c r="BL730" s="173"/>
      <c r="BM730" s="173"/>
      <c r="BN730" s="173"/>
      <c r="BO730" s="173"/>
      <c r="BP730" s="173"/>
      <c r="BQ730" s="173"/>
      <c r="BR730" s="173"/>
      <c r="BS730" s="173"/>
      <c r="BT730" s="173"/>
      <c r="BU730" s="173"/>
      <c r="BV730" s="172" t="str">
        <f t="shared" si="6"/>
        <v/>
      </c>
      <c r="BW730" s="173"/>
      <c r="BX730" s="173"/>
      <c r="BY730" s="173"/>
      <c r="BZ730" s="171"/>
      <c r="CA730" s="171"/>
      <c r="CB730" s="171"/>
      <c r="CC730" s="171"/>
      <c r="CD730" s="171"/>
      <c r="CE730" s="171"/>
      <c r="CF730" s="171"/>
      <c r="CG730" s="171"/>
      <c r="CH730" s="172" t="str">
        <f t="shared" si="7"/>
        <v/>
      </c>
      <c r="CI730" s="171"/>
      <c r="CJ730" s="173"/>
      <c r="CK730" s="173"/>
      <c r="CL730" s="173"/>
      <c r="CM730" s="173"/>
      <c r="CN730" s="171"/>
      <c r="CO730" s="171"/>
      <c r="CP730" s="171"/>
      <c r="CQ730" s="173"/>
      <c r="CR730" s="171"/>
      <c r="CS730" s="171"/>
      <c r="CT730" s="172" t="str">
        <f t="shared" si="8"/>
        <v/>
      </c>
      <c r="CU730" s="172"/>
      <c r="CV730" s="172"/>
      <c r="CW730" s="172"/>
      <c r="CX730" s="172"/>
      <c r="CY730" s="172"/>
      <c r="CZ730" s="172"/>
      <c r="DA730" s="172"/>
      <c r="DB730" s="172"/>
      <c r="DC730" s="172"/>
      <c r="DD730" s="172"/>
      <c r="DE730" s="172"/>
      <c r="DF730" s="172"/>
      <c r="DG730" s="188" t="str">
        <f t="array" ref="DG730">IFERROR(_xlfn.XLOOKUP($A730&amp;B730,MARZO!$D$11:$D$40&amp;MARZO!$E$11:$E$40,MARZO!$AM$11:$AM$40,_xlfn.XLOOKUP($A730&amp;$B730,MARZO!$BC$11:$BC$40&amp;MARZO!$BD$11:$BD$40,MARZO!$CL$11:$CL$40,"A"))/1%,"")</f>
        <v/>
      </c>
      <c r="DH730" s="188" t="str">
        <f t="array" ref="DH730">IFERROR(_xlfn.XLOOKUP($A730&amp;$B730,ABRIL!$D$11:$D$40&amp;ABRIL!$E$11:$E$40,ABRIL!$AM$11:$AM$40,_xlfn.XLOOKUP($A730&amp;$B730,ABRIL!$BC$11:$BC$40&amp;ABRIL!$BD$11:$BD$40,ABRIL!$CL$11:$CL$40,"A"))/1%,"")</f>
        <v/>
      </c>
      <c r="DI730" s="188" t="str">
        <f t="array" ref="DI730">IFERROR(_xlfn.XLOOKUP($A730&amp;$B730,'ABRIL 2'!$D$11:$D$40&amp;'ABRIL 2'!$E$11:$E$40,'ABRIL 2'!$AM$11:$AM$40,_xlfn.XLOOKUP($A730&amp;$B730,'ABRIL 2'!$BC$11:$BC$40&amp;'ABRIL 2'!$BD$11:$BD$40,'ABRIL 2'!$CL$11:$CL$40,"A"))/1%,"")</f>
        <v/>
      </c>
      <c r="DJ730" s="188" t="str">
        <f t="array" ref="DJ730">IFERROR(_xlfn.XLOOKUP($A730&amp;$B730,MAYO!$D$11:$D$40&amp;MAYO!$E$11:$E$40,MAYO!$AM$11:$AM$40,_xlfn.XLOOKUP($A730&amp;$B730,MAYO!$BC$11:$BC$40&amp;MAYO!$BD$11:$BD$40,MAYO!$CL$11:$CL$40,"A"))/1%,"")</f>
        <v/>
      </c>
      <c r="DK730" s="188" t="str">
        <f t="array" ref="DK730">IFERROR(_xlfn.XLOOKUP($A730&amp;$B730,'MAYO 2'!$D$11:$D$40&amp;'MAYO 2'!$E$11:$E$40,'MAYO 2'!$AM$11:$AM$40,_xlfn.XLOOKUP($A730&amp;$B730,'MAYO 2'!$BC$11:$BC$40&amp;'MAYO 2'!$BD$11:$BD$40,'MAYO 2'!$CL$11:$CL$40,"A"))/1%,"")</f>
        <v/>
      </c>
      <c r="DL730" s="188" t="str">
        <f t="array" ref="DL730">IFERROR(_xlfn.XLOOKUP($A730&amp;$B730,JUNIO!$D$11:$D$40&amp;JUNIO!$E$11:$E$40,JUNIO!$AM$11:$AM$40,_xlfn.XLOOKUP($A730&amp;$B730,JUNIO!$BC$11:$BC$40&amp;JUNIO!$BD$11:$BD$40,JUNIO!$CL$11:$CL$40,"A"))/1%,"")</f>
        <v/>
      </c>
      <c r="DM730" s="188" t="str">
        <f t="array" ref="DM730">IFERROR(_xlfn.XLOOKUP($A730&amp;$B730,'JUNIO 2'!$D$11:$D$40&amp;'JUNIO 2'!$E$11:$E$40,'JUNIO 2'!$AM$11:$AM$40,_xlfn.XLOOKUP($A730&amp;$B730,'JUNIO 2'!$BC$11:$BC$40&amp;'JUNIO 2'!$BD$11:$BD$40,'JUNIO 2'!$CL$11:$CL$40,"A"))/1%,"")</f>
        <v/>
      </c>
      <c r="DN730" s="188" t="str">
        <f t="array" ref="DN730">IFERROR(_xlfn.XLOOKUP($A730&amp;$B730,JULIO!$D$11:$D$40&amp;JULIO!$E$11:$E$40,JULIO!$AM$11:$AM$40,_xlfn.XLOOKUP($A730&amp;$B730,JULIO!$BC$11:$BC$40&amp;JULIO!$BD$11:$BD$40,JULIO!$CL$11:$CL$40,"A"))/1%,"")</f>
        <v/>
      </c>
      <c r="DO730" s="188" t="str">
        <f t="array" ref="DO730">IFERROR(_xlfn.XLOOKUP($A730&amp;$B730,'JULIO 2'!$D$11:$D$40&amp;'JULIO 2'!$E$11:$E$40,'JULIO 2'!$AM$11:$AM$40,_xlfn.XLOOKUP($A730&amp;$B730,'JULIO 2'!$BC$11:$BC$40&amp;'JULIO 2'!$BD$11:$BD$40,'JULIO 2'!$CL$11:$CL$40,"A"))/1%,"")</f>
        <v/>
      </c>
      <c r="DP730" s="188" t="str">
        <f t="array" ref="DP730">IFERROR(_xlfn.XLOOKUP($A730&amp;$B730,AGOSTO!$D$11:$D$40&amp;AGOSTO!$E$11:$E$40,AGOSTO!$AM$11:$AM$40,_xlfn.XLOOKUP($A730&amp;$B730,AGOSTO!$BC$11:$BC$40&amp;AGOSTO!$BD$11:$BD$40,AGOSTO!$CL$11:$CL$40,"A"))/1%,"")</f>
        <v/>
      </c>
      <c r="DQ730" s="188" t="str">
        <f t="array" ref="DQ730">IFERROR(_xlfn.XLOOKUP($A730&amp;$B730,'AGOSTO 2'!$D$11:$D$40&amp;'AGOSTO 2'!$E$11:$E$40,'AGOSTO 2'!$AM$11:$AM$40,_xlfn.XLOOKUP($A730&amp;$B730,'AGOSTO 2'!$BC$11:$BC$40&amp;'AGOSTO 2'!$BD$11:$BD$40,'AGOSTO 2'!$CL$11:$CL$40,"A"))/1%,"")</f>
        <v/>
      </c>
      <c r="DR730" s="188" t="str">
        <f t="array" ref="DR730">IFERROR(_xlfn.XLOOKUP($A730&amp;$B730,SEPTIEMBRE!$D$11:$D$40&amp;SEPTIEMBRE!$E$11:$E$40,SEPTIEMBRE!$AM$11:$AM$40,_xlfn.XLOOKUP($A730&amp;$B730,SEPTIEMBRE!$BC$11:$BC$40&amp;SEPTIEMBRE!$BD$11:$BD$40,SEPTIEMBRE!$CL$11:$CL$40,"A"))/1%,"")</f>
        <v/>
      </c>
      <c r="DS730" s="188" t="str">
        <f t="array" ref="DS730">IFERROR(_xlfn.XLOOKUP($A730&amp;$B730,'SEPTIEMBRE 2'!$D$11:$D$40&amp;'SEPTIEMBRE 2'!$E$11:$E$40,'SEPTIEMBRE 2'!$AM$11:$AM$40,_xlfn.XLOOKUP($A730&amp;$B730,'SEPTIEMBRE 2'!$BC$11:$BC$40&amp;'SEPTIEMBRE 2'!$BD$11:$BD$40,'SEPTIEMBRE 2'!$CL$11:$CL$40,"A"))/1%,"")</f>
        <v/>
      </c>
      <c r="DT730" s="188" t="str">
        <f t="array" ref="DT730">IFERROR(_xlfn.XLOOKUP($A730&amp;$B730,'SEPTIEMBRE 3'!$D$11:$D$40&amp;'SEPTIEMBRE 3'!$E$11:$E$40,'SEPTIEMBRE 3'!$AM$11:$AM$40,_xlfn.XLOOKUP($A730&amp;$B730,'SEPTIEMBRE 3'!$BC$11:$BC$40&amp;'SEPTIEMBRE 3'!$BD$11:$BD$40,'SEPTIEMBRE 3'!$CL$11:$CL$40,"A"))/1%,"")</f>
        <v/>
      </c>
      <c r="DU730" s="188" t="str">
        <f t="array" ref="DU730">IFERROR(_xlfn.XLOOKUP($A730&amp;$B730,OCTUBRE!$D$11:$D$40&amp;OCTUBRE!$E$11:$E$40,OCTUBRE!$AM$11:$AM$40,_xlfn.XLOOKUP($A730&amp;$B730,OCTUBRE!$BC$11:$BC$40&amp;OCTUBRE!$BD$11:$BD$40,OCTUBRE!$CL$11:$CL$40,"A"))/1%,"")</f>
        <v/>
      </c>
      <c r="DV730" s="188" t="str">
        <f t="array" ref="DV730">IFERROR(_xlfn.XLOOKUP($A730&amp;$B730,'OCTUBRE 2'!$D$11:$D$40&amp;'OCTUBRE 2'!$E$11:$E$40,'OCTUBRE 2'!$AM$11:$AM$40,_xlfn.XLOOKUP($A730&amp;$B730,'OCTUBRE 2'!$BC$11:$BC$40&amp;'OCTUBRE 2'!$BD$11:$BD$40,'OCTUBRE 2'!$CL$11:$CL$40,"A"))/1%,"")</f>
        <v/>
      </c>
      <c r="DW730" s="188" t="str">
        <f t="array" ref="DW730">IFERROR(_xlfn.XLOOKUP($A730&amp;$B730,NOVIEMBRE!$D$11:$D$40&amp;NOVIEMBRE!$E$11:$E$40,NOVIEMBRE!$AM$11:$AM$40,_xlfn.XLOOKUP($A730&amp;$B730,NOVIEMBRE!$BC$11:$BC$40&amp;NOVIEMBRE!$BD$11:$BD$40,NOVIEMBRE!$CL$11:$CL$40,"A"))/1%,"")</f>
        <v/>
      </c>
      <c r="DX730" s="188" t="str">
        <f t="array" ref="DX730">IFERROR(_xlfn.XLOOKUP($A730&amp;$B730,'NOVIEMBRE 2'!$D$11:$D$40&amp;'NOVIEMBRE 2'!$E$11:$E$40,'NOVIEMBRE 2'!$AM$11:$AM$40,_xlfn.XLOOKUP($A730&amp;$B730,'NOVIEMBRE 2'!$BC$11:$BC$40&amp;'NOVIEMBRE 2'!$BD$11:$BD$40,'NOVIEMBRE 2'!$CL$11:$CL$40,"A"))/1%,"")</f>
        <v/>
      </c>
      <c r="DY730" s="188" t="str">
        <f t="array" ref="DY730">IFERROR(_xlfn.XLOOKUP($A730&amp;$B730,DICIEMBRE!$D$11:$D$40&amp;DICIEMBRE!$E$11:$E$40,DICIEMBRE!$AM$11:$AM$40,_xlfn.XLOOKUP($A730&amp;$B730,DICIEMBRE!$BC$11:$BC$40&amp;DICIEMBRE!$BD$11:$BD$40,DICIEMBRE!$CL$11:$CL$40,"A"))/1%,"")</f>
        <v/>
      </c>
      <c r="DZ730" s="381" t="str">
        <f t="shared" si="9"/>
        <v>-</v>
      </c>
      <c r="EA730" s="381" t="str">
        <f t="shared" si="10"/>
        <v>-</v>
      </c>
      <c r="EB730" s="381" t="str">
        <f t="shared" si="11"/>
        <v>-</v>
      </c>
      <c r="EC730" s="381" t="str">
        <f t="shared" si="12"/>
        <v>-</v>
      </c>
      <c r="ED730" s="381" t="str">
        <f t="shared" si="13"/>
        <v>-</v>
      </c>
      <c r="EE730" s="381" t="str">
        <f t="shared" si="14"/>
        <v>-</v>
      </c>
      <c r="EF730" s="381" t="str">
        <f t="shared" si="15"/>
        <v>-</v>
      </c>
      <c r="EG730" s="381" t="str">
        <f t="shared" si="16"/>
        <v>-</v>
      </c>
      <c r="EH730" s="381" t="str">
        <f t="shared" si="17"/>
        <v>-</v>
      </c>
      <c r="EI730" s="188" t="str">
        <f t="shared" si="18"/>
        <v/>
      </c>
      <c r="EJ730" s="382"/>
      <c r="EK730" s="382"/>
      <c r="EL730" s="383"/>
      <c r="EM730" s="21"/>
      <c r="EN730" s="384">
        <f t="array" ref="EN730">IFERROR(_xlfn.XLOOKUP($A730&amp;$B730,MARZO!$D$11:$D$40&amp;MARZO!$E$11:$E$40,MARZO!$AK$11:$AK$40,_xlfn.XLOOKUP($A730&amp;$B730,MARZO!$BC$11:$BC$40&amp;MARZO!$BD$11:$BD$40,MARZO!$CJ$11:$CJ$40,"A")),"")</f>
        <v>0</v>
      </c>
      <c r="EO730" s="384">
        <f t="array" ref="EO730">IFERROR(_xlfn.XLOOKUP($A730&amp;$B730,ABRIL!$D$11:$D$40&amp;ABRIL!$E$11:$E$40,ABRIL!$AK$11:$AK$40,_xlfn.XLOOKUP($A730&amp;$B730,ABRIL!$BC$11:$BC$40&amp;ABRIL!$BD$11:$BD$40,ABRIL!$CJ$11:$CJ$40,"A")),"")</f>
        <v>0</v>
      </c>
      <c r="EP730" s="384">
        <f t="array" ref="EP730">IFERROR(_xlfn.XLOOKUP($A730&amp;$B730,'ABRIL 2'!$D$11:$D$40&amp;'ABRIL 2'!$E$11:$E$40,'ABRIL 2'!$AK$11:$AK$40,_xlfn.XLOOKUP($A730&amp;$B730,'ABRIL 2'!$BC$11:$BC$40&amp;'ABRIL 2'!$BD$11:$BD$40,'ABRIL 2'!$CJ$11:$CJ$40,"A")),"")</f>
        <v>0</v>
      </c>
      <c r="EQ730" s="384">
        <f t="array" ref="EQ730">IFERROR(_xlfn.XLOOKUP($A730&amp;$B730,MAYO!$D$11:$D$40&amp;MAYO!$E$11:$E$40,MAYO!$AK$11:$AK$40,_xlfn.XLOOKUP($A730&amp;$B730,MAYO!$BC$11:$BC$40&amp;MAYO!$BD$11:$BD$40,MAYO!$CJ$11:$CJ$40,"A")),"")</f>
        <v>0</v>
      </c>
      <c r="ER730" s="384">
        <f t="array" ref="ER730">IFERROR(_xlfn.XLOOKUP($A730&amp;$B730,'MAYO 2'!$D$11:$D$40&amp;'MAYO 2'!$E$11:$E$40,'MAYO 2'!$AK$11:$AK$40,_xlfn.XLOOKUP($A730&amp;$B730,'MAYO 2'!$BC$11:$BC$40&amp;'MAYO 2'!$BD$11:$BD$40,'MAYO 2'!$CJ$11:$CJ$40,"A")),"")</f>
        <v>0</v>
      </c>
      <c r="ES730" s="384">
        <f t="array" ref="ES730">IFERROR(_xlfn.XLOOKUP($A730&amp;$B730,JUNIO!$D$11:$D$40&amp;JUNIO!$E$11:$E$40,JUNIO!$AK$11:$AK$40,_xlfn.XLOOKUP($A730&amp;$B730,JUNIO!$BC$11:$BC$40&amp;JUNIO!$BD$11:$BD$40,JUNIO!$CJ$11:$CJ$40,"A")),"")</f>
        <v>0</v>
      </c>
      <c r="ET730" s="384">
        <f t="array" ref="ET730">IFERROR(_xlfn.XLOOKUP($A730&amp;$B730,'JUNIO 2'!$D$11:$D$40&amp;'JUNIO 2'!$E$11:$E$40,'JUNIO 2'!$AK$11:$AK$40,_xlfn.XLOOKUP($A730&amp;$B730,'JUNIO 2'!$BC$11:$BC$40&amp;'JUNIO 2'!$BD$11:$BD$40,'JUNIO 2'!$CJ$11:$CJ$40,"A")),"")</f>
        <v>0</v>
      </c>
      <c r="EU730" s="384">
        <f t="array" ref="EU730">IFERROR(_xlfn.XLOOKUP($A730&amp;$B730,JULIO!$D$11:$D$40&amp;JULIO!$E$11:$E$40,JULIO!$AK$11:$AK$40,_xlfn.XLOOKUP($A730&amp;$B730,JULIO!$BC$11:$BC$40&amp;JULIO!$BD$11:$BD$40,JULIO!$CJ$11:$CJ$40,"A")),"")</f>
        <v>0</v>
      </c>
      <c r="EV730" s="384">
        <f t="array" ref="EV730">IFERROR(_xlfn.XLOOKUP($A730&amp;$B730,'JULIO 2'!$D$11:$D$40&amp;'JULIO 2'!$E$11:$E$40,'JULIO 2'!$AK$11:$AK$40,_xlfn.XLOOKUP($A730&amp;$B730,'JULIO 2'!$BC$11:$BC$40&amp;'JULIO 2'!$BD$11:$BD$40,'JULIO 2'!$CJ$11:$CJ$40,"A")),"")</f>
        <v>0</v>
      </c>
      <c r="EW730" s="384">
        <f t="array" ref="EW730">IFERROR(_xlfn.XLOOKUP($A730&amp;$B730,AGOSTO!$D$11:$D$40&amp;AGOSTO!$E$11:$E$40,AGOSTO!$AK$11:$AK$40,_xlfn.XLOOKUP($A730&amp;$B730,AGOSTO!$BC$11:$BC$40&amp;AGOSTO!$BD$11:$BD$40,AGOSTO!$CJ$11:$CJ$40,"A")),"")</f>
        <v>0</v>
      </c>
      <c r="EX730" s="384">
        <f t="array" ref="EX730">IFERROR(_xlfn.XLOOKUP($A730&amp;$B730,'AGOSTO 2'!$D$11:$D$40&amp;'AGOSTO 2'!$E$11:$E$40,'AGOSTO 2'!$AK$11:$AK$40,_xlfn.XLOOKUP($A730&amp;$B730,'AGOSTO 2'!$BC$11:$BC$40&amp;'AGOSTO 2'!$BD$11:$BD$40,'AGOSTO 2'!$CJ$11:$CJ$40,"A")),"")</f>
        <v>0</v>
      </c>
      <c r="EY730" s="384">
        <f t="array" ref="EY730">IFERROR(_xlfn.XLOOKUP($A730&amp;$B730,SEPTIEMBRE!$D$11:$D$40&amp;SEPTIEMBRE!$E$11:$E$40,SEPTIEMBRE!$AK$11:$AK$40,_xlfn.XLOOKUP($A730&amp;$B730,SEPTIEMBRE!$BC$11:$BC$40&amp;SEPTIEMBRE!$BD$11:$BD$40,SEPTIEMBRE!$CJ$11:$CJ$40,"A")),"")</f>
        <v>0</v>
      </c>
      <c r="EZ730" s="384">
        <f t="array" ref="EZ730">IFERROR(_xlfn.XLOOKUP($A730&amp;$B730,'SEPTIEMBRE 2'!$D$11:$D$40&amp;'SEPTIEMBRE 2'!$E$11:$E$40,'SEPTIEMBRE 2'!$AK$11:$AK$40,_xlfn.XLOOKUP($A730&amp;$B730,'SEPTIEMBRE 2'!$BC$11:$BC$40&amp;'SEPTIEMBRE 2'!$BD$11:$BD$40,'SEPTIEMBRE 2'!$CJ$11:$CJ$40,"A")),"")</f>
        <v>0</v>
      </c>
      <c r="FA730" s="384">
        <f t="array" ref="FA730">IFERROR(_xlfn.XLOOKUP($A730&amp;$B730,'SEPTIEMBRE 3'!$D$11:$D$40&amp;'SEPTIEMBRE 3'!$E$11:$E$40,'SEPTIEMBRE 3'!$AK$11:$AK$40,_xlfn.XLOOKUP($A730&amp;$B730,'SEPTIEMBRE 3'!$BC$11:$BC$40&amp;'SEPTIEMBRE 3'!$BD$11:$BD$40,'SEPTIEMBRE 3'!$CJ$11:$CJ$40,"A")),"")</f>
        <v>0</v>
      </c>
      <c r="FB730" s="384">
        <f t="array" ref="FB730">IFERROR(_xlfn.XLOOKUP($A730&amp;$B730,OCTUBRE!$D$11:$D$40&amp;OCTUBRE!$E$11:$E$40,OCTUBRE!$AK$11:$AK$40,_xlfn.XLOOKUP($A730&amp;$B730,OCTUBRE!$BC$11:$BC$40&amp;OCTUBRE!$BD$11:$BD$40,OCTUBRE!$CJ$11:$CJ$40,"A")),"")</f>
        <v>0</v>
      </c>
      <c r="FC730" s="384">
        <f t="array" ref="FC730">IFERROR(_xlfn.XLOOKUP($A730&amp;$B730,'OCTUBRE 2'!$D$11:$D$40&amp;'OCTUBRE 2'!$E$11:$E$40,'OCTUBRE 2'!$AK$11:$AK$40,_xlfn.XLOOKUP($A730&amp;$B730,'OCTUBRE 2'!$BC$11:$BC$40&amp;'OCTUBRE 2'!$BD$11:$BD$40,'OCTUBRE 2'!$CJ$11:$CJ$40,"A")),"")</f>
        <v>0</v>
      </c>
      <c r="FD730" s="384">
        <f t="array" ref="FD730">IFERROR(_xlfn.XLOOKUP($A730&amp;$B730,NOVIEMBRE!$D$11:$D$40&amp;NOVIEMBRE!$E$11:$E$40,NOVIEMBRE!$AK$11:$AK$40,_xlfn.XLOOKUP($A730&amp;$B730,NOVIEMBRE!$BC$11:$BC$40&amp;NOVIEMBRE!$BD$11:$BD$40,NOVIEMBRE!$CJ$11:$CJ$40,"A")),"")</f>
        <v>0</v>
      </c>
      <c r="FE730" s="384">
        <f t="array" ref="FE730">IFERROR(_xlfn.XLOOKUP($A730&amp;$B730,'NOVIEMBRE 2'!$D$11:$D$40&amp;'NOVIEMBRE 2'!$E$11:$E$40,'NOVIEMBRE 2'!$AK$11:$AK$40,_xlfn.XLOOKUP($A730&amp;$B730,'NOVIEMBRE 2'!$BC$11:$BC$40&amp;'NOVIEMBRE 2'!$BD$11:$BD$40,'NOVIEMBRE 2'!$CJ$11:$CJ$40,"A")),"")</f>
        <v>0</v>
      </c>
      <c r="FF730" s="385">
        <f t="array" ref="FF730">IFERROR(_xlfn.XLOOKUP($A730&amp;$B730,DICIEMBRE!$D$11:$D$40&amp;DICIEMBRE!$E$11:$E$40,DICIEMBRE!$AK$11:$AK$40,_xlfn.XLOOKUP($A730&amp;$B730,DICIEMBRE!$BC$11:$BC$40&amp;DICIEMBRE!$BD$11:$BD$40,DICIEMBRE!$CJ$11:$CJ$40,"A")),"")</f>
        <v>0</v>
      </c>
      <c r="FG730" s="386" t="str">
        <f t="shared" si="19"/>
        <v/>
      </c>
      <c r="FH730" s="386" t="str">
        <f t="array" ref="FH730">IF(
 COUNT(DZ730:EH730)=0,
 "-",
 IF(
  COUNT(DZ730:EH730) &lt; COUNTA(DZ730:EH730),
  REPT("🟩", ROUND(COUNT(DZ730:EH730)/COUNTA(DZ730:EH730)*5, 0)) &amp;
  REPT("⬜", 5 - ROUND(COUNT(DZ730:EH730)/COUNTA(DZ730:EH730)*5, 0)),
  IF(
    AVERAGE(IF(DZ730:EH730&lt;&gt;"", DZ730:EH730, )) &gt;= 70, "🟩🟩🟩🟩🟩",
    IF(
      AVERAGE(IF(DZ730:EH730&lt;&gt;"",DZ730:EH730, )) &gt;= 56, "🟨🟨🟨🟨🟨",
      "🟥🟥🟥🟥🟥"
    )
  )
 )
)
</f>
        <v>-</v>
      </c>
    </row>
    <row r="731" ht="15.75" customHeight="1">
      <c r="A731" s="168"/>
      <c r="B731" s="169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1"/>
      <c r="N731" s="172" t="str">
        <f t="shared" si="1"/>
        <v/>
      </c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2" t="str">
        <f t="shared" si="2"/>
        <v/>
      </c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2" t="str">
        <f t="shared" si="3"/>
        <v/>
      </c>
      <c r="AM731" s="173"/>
      <c r="AN731" s="173"/>
      <c r="AO731" s="173"/>
      <c r="AP731" s="173"/>
      <c r="AQ731" s="173"/>
      <c r="AR731" s="173"/>
      <c r="AS731" s="173"/>
      <c r="AT731" s="173"/>
      <c r="AU731" s="173"/>
      <c r="AV731" s="171"/>
      <c r="AW731" s="171"/>
      <c r="AX731" s="172" t="str">
        <f t="shared" si="4"/>
        <v/>
      </c>
      <c r="AY731" s="173"/>
      <c r="AZ731" s="173"/>
      <c r="BA731" s="173"/>
      <c r="BB731" s="173"/>
      <c r="BC731" s="173"/>
      <c r="BD731" s="173"/>
      <c r="BE731" s="173"/>
      <c r="BF731" s="173"/>
      <c r="BG731" s="173"/>
      <c r="BH731" s="173"/>
      <c r="BI731" s="173"/>
      <c r="BJ731" s="172" t="str">
        <f t="shared" si="5"/>
        <v/>
      </c>
      <c r="BK731" s="173"/>
      <c r="BL731" s="173"/>
      <c r="BM731" s="173"/>
      <c r="BN731" s="173"/>
      <c r="BO731" s="173"/>
      <c r="BP731" s="173"/>
      <c r="BQ731" s="173"/>
      <c r="BR731" s="173"/>
      <c r="BS731" s="173"/>
      <c r="BT731" s="173"/>
      <c r="BU731" s="173"/>
      <c r="BV731" s="172" t="str">
        <f t="shared" si="6"/>
        <v/>
      </c>
      <c r="BW731" s="173"/>
      <c r="BX731" s="173"/>
      <c r="BY731" s="173"/>
      <c r="BZ731" s="171"/>
      <c r="CA731" s="171"/>
      <c r="CB731" s="171"/>
      <c r="CC731" s="171"/>
      <c r="CD731" s="171"/>
      <c r="CE731" s="171"/>
      <c r="CF731" s="171"/>
      <c r="CG731" s="171"/>
      <c r="CH731" s="172" t="str">
        <f t="shared" si="7"/>
        <v/>
      </c>
      <c r="CI731" s="171"/>
      <c r="CJ731" s="173"/>
      <c r="CK731" s="173"/>
      <c r="CL731" s="173"/>
      <c r="CM731" s="173"/>
      <c r="CN731" s="171"/>
      <c r="CO731" s="171"/>
      <c r="CP731" s="171"/>
      <c r="CQ731" s="173"/>
      <c r="CR731" s="171"/>
      <c r="CS731" s="171"/>
      <c r="CT731" s="172" t="str">
        <f t="shared" si="8"/>
        <v/>
      </c>
      <c r="CU731" s="172"/>
      <c r="CV731" s="172"/>
      <c r="CW731" s="172"/>
      <c r="CX731" s="172"/>
      <c r="CY731" s="172"/>
      <c r="CZ731" s="172"/>
      <c r="DA731" s="172"/>
      <c r="DB731" s="172"/>
      <c r="DC731" s="172"/>
      <c r="DD731" s="172"/>
      <c r="DE731" s="172"/>
      <c r="DF731" s="172"/>
      <c r="DG731" s="188" t="str">
        <f t="array" ref="DG731">IFERROR(_xlfn.XLOOKUP($A731&amp;B731,MARZO!$D$11:$D$40&amp;MARZO!$E$11:$E$40,MARZO!$AM$11:$AM$40,_xlfn.XLOOKUP($A731&amp;$B731,MARZO!$BC$11:$BC$40&amp;MARZO!$BD$11:$BD$40,MARZO!$CL$11:$CL$40,"A"))/1%,"")</f>
        <v/>
      </c>
      <c r="DH731" s="188" t="str">
        <f t="array" ref="DH731">IFERROR(_xlfn.XLOOKUP($A731&amp;$B731,ABRIL!$D$11:$D$40&amp;ABRIL!$E$11:$E$40,ABRIL!$AM$11:$AM$40,_xlfn.XLOOKUP($A731&amp;$B731,ABRIL!$BC$11:$BC$40&amp;ABRIL!$BD$11:$BD$40,ABRIL!$CL$11:$CL$40,"A"))/1%,"")</f>
        <v/>
      </c>
      <c r="DI731" s="188" t="str">
        <f t="array" ref="DI731">IFERROR(_xlfn.XLOOKUP($A731&amp;$B731,'ABRIL 2'!$D$11:$D$40&amp;'ABRIL 2'!$E$11:$E$40,'ABRIL 2'!$AM$11:$AM$40,_xlfn.XLOOKUP($A731&amp;$B731,'ABRIL 2'!$BC$11:$BC$40&amp;'ABRIL 2'!$BD$11:$BD$40,'ABRIL 2'!$CL$11:$CL$40,"A"))/1%,"")</f>
        <v/>
      </c>
      <c r="DJ731" s="188" t="str">
        <f t="array" ref="DJ731">IFERROR(_xlfn.XLOOKUP($A731&amp;$B731,MAYO!$D$11:$D$40&amp;MAYO!$E$11:$E$40,MAYO!$AM$11:$AM$40,_xlfn.XLOOKUP($A731&amp;$B731,MAYO!$BC$11:$BC$40&amp;MAYO!$BD$11:$BD$40,MAYO!$CL$11:$CL$40,"A"))/1%,"")</f>
        <v/>
      </c>
      <c r="DK731" s="188" t="str">
        <f t="array" ref="DK731">IFERROR(_xlfn.XLOOKUP($A731&amp;$B731,'MAYO 2'!$D$11:$D$40&amp;'MAYO 2'!$E$11:$E$40,'MAYO 2'!$AM$11:$AM$40,_xlfn.XLOOKUP($A731&amp;$B731,'MAYO 2'!$BC$11:$BC$40&amp;'MAYO 2'!$BD$11:$BD$40,'MAYO 2'!$CL$11:$CL$40,"A"))/1%,"")</f>
        <v/>
      </c>
      <c r="DL731" s="188" t="str">
        <f t="array" ref="DL731">IFERROR(_xlfn.XLOOKUP($A731&amp;$B731,JUNIO!$D$11:$D$40&amp;JUNIO!$E$11:$E$40,JUNIO!$AM$11:$AM$40,_xlfn.XLOOKUP($A731&amp;$B731,JUNIO!$BC$11:$BC$40&amp;JUNIO!$BD$11:$BD$40,JUNIO!$CL$11:$CL$40,"A"))/1%,"")</f>
        <v/>
      </c>
      <c r="DM731" s="188" t="str">
        <f t="array" ref="DM731">IFERROR(_xlfn.XLOOKUP($A731&amp;$B731,'JUNIO 2'!$D$11:$D$40&amp;'JUNIO 2'!$E$11:$E$40,'JUNIO 2'!$AM$11:$AM$40,_xlfn.XLOOKUP($A731&amp;$B731,'JUNIO 2'!$BC$11:$BC$40&amp;'JUNIO 2'!$BD$11:$BD$40,'JUNIO 2'!$CL$11:$CL$40,"A"))/1%,"")</f>
        <v/>
      </c>
      <c r="DN731" s="188" t="str">
        <f t="array" ref="DN731">IFERROR(_xlfn.XLOOKUP($A731&amp;$B731,JULIO!$D$11:$D$40&amp;JULIO!$E$11:$E$40,JULIO!$AM$11:$AM$40,_xlfn.XLOOKUP($A731&amp;$B731,JULIO!$BC$11:$BC$40&amp;JULIO!$BD$11:$BD$40,JULIO!$CL$11:$CL$40,"A"))/1%,"")</f>
        <v/>
      </c>
      <c r="DO731" s="188" t="str">
        <f t="array" ref="DO731">IFERROR(_xlfn.XLOOKUP($A731&amp;$B731,'JULIO 2'!$D$11:$D$40&amp;'JULIO 2'!$E$11:$E$40,'JULIO 2'!$AM$11:$AM$40,_xlfn.XLOOKUP($A731&amp;$B731,'JULIO 2'!$BC$11:$BC$40&amp;'JULIO 2'!$BD$11:$BD$40,'JULIO 2'!$CL$11:$CL$40,"A"))/1%,"")</f>
        <v/>
      </c>
      <c r="DP731" s="188" t="str">
        <f t="array" ref="DP731">IFERROR(_xlfn.XLOOKUP($A731&amp;$B731,AGOSTO!$D$11:$D$40&amp;AGOSTO!$E$11:$E$40,AGOSTO!$AM$11:$AM$40,_xlfn.XLOOKUP($A731&amp;$B731,AGOSTO!$BC$11:$BC$40&amp;AGOSTO!$BD$11:$BD$40,AGOSTO!$CL$11:$CL$40,"A"))/1%,"")</f>
        <v/>
      </c>
      <c r="DQ731" s="188" t="str">
        <f t="array" ref="DQ731">IFERROR(_xlfn.XLOOKUP($A731&amp;$B731,'AGOSTO 2'!$D$11:$D$40&amp;'AGOSTO 2'!$E$11:$E$40,'AGOSTO 2'!$AM$11:$AM$40,_xlfn.XLOOKUP($A731&amp;$B731,'AGOSTO 2'!$BC$11:$BC$40&amp;'AGOSTO 2'!$BD$11:$BD$40,'AGOSTO 2'!$CL$11:$CL$40,"A"))/1%,"")</f>
        <v/>
      </c>
      <c r="DR731" s="188" t="str">
        <f t="array" ref="DR731">IFERROR(_xlfn.XLOOKUP($A731&amp;$B731,SEPTIEMBRE!$D$11:$D$40&amp;SEPTIEMBRE!$E$11:$E$40,SEPTIEMBRE!$AM$11:$AM$40,_xlfn.XLOOKUP($A731&amp;$B731,SEPTIEMBRE!$BC$11:$BC$40&amp;SEPTIEMBRE!$BD$11:$BD$40,SEPTIEMBRE!$CL$11:$CL$40,"A"))/1%,"")</f>
        <v/>
      </c>
      <c r="DS731" s="188" t="str">
        <f t="array" ref="DS731">IFERROR(_xlfn.XLOOKUP($A731&amp;$B731,'SEPTIEMBRE 2'!$D$11:$D$40&amp;'SEPTIEMBRE 2'!$E$11:$E$40,'SEPTIEMBRE 2'!$AM$11:$AM$40,_xlfn.XLOOKUP($A731&amp;$B731,'SEPTIEMBRE 2'!$BC$11:$BC$40&amp;'SEPTIEMBRE 2'!$BD$11:$BD$40,'SEPTIEMBRE 2'!$CL$11:$CL$40,"A"))/1%,"")</f>
        <v/>
      </c>
      <c r="DT731" s="188" t="str">
        <f t="array" ref="DT731">IFERROR(_xlfn.XLOOKUP($A731&amp;$B731,'SEPTIEMBRE 3'!$D$11:$D$40&amp;'SEPTIEMBRE 3'!$E$11:$E$40,'SEPTIEMBRE 3'!$AM$11:$AM$40,_xlfn.XLOOKUP($A731&amp;$B731,'SEPTIEMBRE 3'!$BC$11:$BC$40&amp;'SEPTIEMBRE 3'!$BD$11:$BD$40,'SEPTIEMBRE 3'!$CL$11:$CL$40,"A"))/1%,"")</f>
        <v/>
      </c>
      <c r="DU731" s="188" t="str">
        <f t="array" ref="DU731">IFERROR(_xlfn.XLOOKUP($A731&amp;$B731,OCTUBRE!$D$11:$D$40&amp;OCTUBRE!$E$11:$E$40,OCTUBRE!$AM$11:$AM$40,_xlfn.XLOOKUP($A731&amp;$B731,OCTUBRE!$BC$11:$BC$40&amp;OCTUBRE!$BD$11:$BD$40,OCTUBRE!$CL$11:$CL$40,"A"))/1%,"")</f>
        <v/>
      </c>
      <c r="DV731" s="188" t="str">
        <f t="array" ref="DV731">IFERROR(_xlfn.XLOOKUP($A731&amp;$B731,'OCTUBRE 2'!$D$11:$D$40&amp;'OCTUBRE 2'!$E$11:$E$40,'OCTUBRE 2'!$AM$11:$AM$40,_xlfn.XLOOKUP($A731&amp;$B731,'OCTUBRE 2'!$BC$11:$BC$40&amp;'OCTUBRE 2'!$BD$11:$BD$40,'OCTUBRE 2'!$CL$11:$CL$40,"A"))/1%,"")</f>
        <v/>
      </c>
      <c r="DW731" s="188" t="str">
        <f t="array" ref="DW731">IFERROR(_xlfn.XLOOKUP($A731&amp;$B731,NOVIEMBRE!$D$11:$D$40&amp;NOVIEMBRE!$E$11:$E$40,NOVIEMBRE!$AM$11:$AM$40,_xlfn.XLOOKUP($A731&amp;$B731,NOVIEMBRE!$BC$11:$BC$40&amp;NOVIEMBRE!$BD$11:$BD$40,NOVIEMBRE!$CL$11:$CL$40,"A"))/1%,"")</f>
        <v/>
      </c>
      <c r="DX731" s="188" t="str">
        <f t="array" ref="DX731">IFERROR(_xlfn.XLOOKUP($A731&amp;$B731,'NOVIEMBRE 2'!$D$11:$D$40&amp;'NOVIEMBRE 2'!$E$11:$E$40,'NOVIEMBRE 2'!$AM$11:$AM$40,_xlfn.XLOOKUP($A731&amp;$B731,'NOVIEMBRE 2'!$BC$11:$BC$40&amp;'NOVIEMBRE 2'!$BD$11:$BD$40,'NOVIEMBRE 2'!$CL$11:$CL$40,"A"))/1%,"")</f>
        <v/>
      </c>
      <c r="DY731" s="188" t="str">
        <f t="array" ref="DY731">IFERROR(_xlfn.XLOOKUP($A731&amp;$B731,DICIEMBRE!$D$11:$D$40&amp;DICIEMBRE!$E$11:$E$40,DICIEMBRE!$AM$11:$AM$40,_xlfn.XLOOKUP($A731&amp;$B731,DICIEMBRE!$BC$11:$BC$40&amp;DICIEMBRE!$BD$11:$BD$40,DICIEMBRE!$CL$11:$CL$40,"A"))/1%,"")</f>
        <v/>
      </c>
      <c r="DZ731" s="381" t="str">
        <f t="shared" si="9"/>
        <v>-</v>
      </c>
      <c r="EA731" s="381" t="str">
        <f t="shared" si="10"/>
        <v>-</v>
      </c>
      <c r="EB731" s="381" t="str">
        <f t="shared" si="11"/>
        <v>-</v>
      </c>
      <c r="EC731" s="381" t="str">
        <f t="shared" si="12"/>
        <v>-</v>
      </c>
      <c r="ED731" s="381" t="str">
        <f t="shared" si="13"/>
        <v>-</v>
      </c>
      <c r="EE731" s="381" t="str">
        <f t="shared" si="14"/>
        <v>-</v>
      </c>
      <c r="EF731" s="381" t="str">
        <f t="shared" si="15"/>
        <v>-</v>
      </c>
      <c r="EG731" s="381" t="str">
        <f t="shared" si="16"/>
        <v>-</v>
      </c>
      <c r="EH731" s="381" t="str">
        <f t="shared" si="17"/>
        <v>-</v>
      </c>
      <c r="EI731" s="188" t="str">
        <f t="shared" si="18"/>
        <v/>
      </c>
      <c r="EJ731" s="382"/>
      <c r="EK731" s="382"/>
      <c r="EL731" s="383"/>
      <c r="EM731" s="21"/>
      <c r="EN731" s="384">
        <f t="array" ref="EN731">IFERROR(_xlfn.XLOOKUP($A731&amp;$B731,MARZO!$D$11:$D$40&amp;MARZO!$E$11:$E$40,MARZO!$AK$11:$AK$40,_xlfn.XLOOKUP($A731&amp;$B731,MARZO!$BC$11:$BC$40&amp;MARZO!$BD$11:$BD$40,MARZO!$CJ$11:$CJ$40,"A")),"")</f>
        <v>0</v>
      </c>
      <c r="EO731" s="384">
        <f t="array" ref="EO731">IFERROR(_xlfn.XLOOKUP($A731&amp;$B731,ABRIL!$D$11:$D$40&amp;ABRIL!$E$11:$E$40,ABRIL!$AK$11:$AK$40,_xlfn.XLOOKUP($A731&amp;$B731,ABRIL!$BC$11:$BC$40&amp;ABRIL!$BD$11:$BD$40,ABRIL!$CJ$11:$CJ$40,"A")),"")</f>
        <v>0</v>
      </c>
      <c r="EP731" s="384">
        <f t="array" ref="EP731">IFERROR(_xlfn.XLOOKUP($A731&amp;$B731,'ABRIL 2'!$D$11:$D$40&amp;'ABRIL 2'!$E$11:$E$40,'ABRIL 2'!$AK$11:$AK$40,_xlfn.XLOOKUP($A731&amp;$B731,'ABRIL 2'!$BC$11:$BC$40&amp;'ABRIL 2'!$BD$11:$BD$40,'ABRIL 2'!$CJ$11:$CJ$40,"A")),"")</f>
        <v>0</v>
      </c>
      <c r="EQ731" s="384">
        <f t="array" ref="EQ731">IFERROR(_xlfn.XLOOKUP($A731&amp;$B731,MAYO!$D$11:$D$40&amp;MAYO!$E$11:$E$40,MAYO!$AK$11:$AK$40,_xlfn.XLOOKUP($A731&amp;$B731,MAYO!$BC$11:$BC$40&amp;MAYO!$BD$11:$BD$40,MAYO!$CJ$11:$CJ$40,"A")),"")</f>
        <v>0</v>
      </c>
      <c r="ER731" s="384">
        <f t="array" ref="ER731">IFERROR(_xlfn.XLOOKUP($A731&amp;$B731,'MAYO 2'!$D$11:$D$40&amp;'MAYO 2'!$E$11:$E$40,'MAYO 2'!$AK$11:$AK$40,_xlfn.XLOOKUP($A731&amp;$B731,'MAYO 2'!$BC$11:$BC$40&amp;'MAYO 2'!$BD$11:$BD$40,'MAYO 2'!$CJ$11:$CJ$40,"A")),"")</f>
        <v>0</v>
      </c>
      <c r="ES731" s="384">
        <f t="array" ref="ES731">IFERROR(_xlfn.XLOOKUP($A731&amp;$B731,JUNIO!$D$11:$D$40&amp;JUNIO!$E$11:$E$40,JUNIO!$AK$11:$AK$40,_xlfn.XLOOKUP($A731&amp;$B731,JUNIO!$BC$11:$BC$40&amp;JUNIO!$BD$11:$BD$40,JUNIO!$CJ$11:$CJ$40,"A")),"")</f>
        <v>0</v>
      </c>
      <c r="ET731" s="384">
        <f t="array" ref="ET731">IFERROR(_xlfn.XLOOKUP($A731&amp;$B731,'JUNIO 2'!$D$11:$D$40&amp;'JUNIO 2'!$E$11:$E$40,'JUNIO 2'!$AK$11:$AK$40,_xlfn.XLOOKUP($A731&amp;$B731,'JUNIO 2'!$BC$11:$BC$40&amp;'JUNIO 2'!$BD$11:$BD$40,'JUNIO 2'!$CJ$11:$CJ$40,"A")),"")</f>
        <v>0</v>
      </c>
      <c r="EU731" s="384">
        <f t="array" ref="EU731">IFERROR(_xlfn.XLOOKUP($A731&amp;$B731,JULIO!$D$11:$D$40&amp;JULIO!$E$11:$E$40,JULIO!$AK$11:$AK$40,_xlfn.XLOOKUP($A731&amp;$B731,JULIO!$BC$11:$BC$40&amp;JULIO!$BD$11:$BD$40,JULIO!$CJ$11:$CJ$40,"A")),"")</f>
        <v>0</v>
      </c>
      <c r="EV731" s="384">
        <f t="array" ref="EV731">IFERROR(_xlfn.XLOOKUP($A731&amp;$B731,'JULIO 2'!$D$11:$D$40&amp;'JULIO 2'!$E$11:$E$40,'JULIO 2'!$AK$11:$AK$40,_xlfn.XLOOKUP($A731&amp;$B731,'JULIO 2'!$BC$11:$BC$40&amp;'JULIO 2'!$BD$11:$BD$40,'JULIO 2'!$CJ$11:$CJ$40,"A")),"")</f>
        <v>0</v>
      </c>
      <c r="EW731" s="384">
        <f t="array" ref="EW731">IFERROR(_xlfn.XLOOKUP($A731&amp;$B731,AGOSTO!$D$11:$D$40&amp;AGOSTO!$E$11:$E$40,AGOSTO!$AK$11:$AK$40,_xlfn.XLOOKUP($A731&amp;$B731,AGOSTO!$BC$11:$BC$40&amp;AGOSTO!$BD$11:$BD$40,AGOSTO!$CJ$11:$CJ$40,"A")),"")</f>
        <v>0</v>
      </c>
      <c r="EX731" s="384">
        <f t="array" ref="EX731">IFERROR(_xlfn.XLOOKUP($A731&amp;$B731,'AGOSTO 2'!$D$11:$D$40&amp;'AGOSTO 2'!$E$11:$E$40,'AGOSTO 2'!$AK$11:$AK$40,_xlfn.XLOOKUP($A731&amp;$B731,'AGOSTO 2'!$BC$11:$BC$40&amp;'AGOSTO 2'!$BD$11:$BD$40,'AGOSTO 2'!$CJ$11:$CJ$40,"A")),"")</f>
        <v>0</v>
      </c>
      <c r="EY731" s="384">
        <f t="array" ref="EY731">IFERROR(_xlfn.XLOOKUP($A731&amp;$B731,SEPTIEMBRE!$D$11:$D$40&amp;SEPTIEMBRE!$E$11:$E$40,SEPTIEMBRE!$AK$11:$AK$40,_xlfn.XLOOKUP($A731&amp;$B731,SEPTIEMBRE!$BC$11:$BC$40&amp;SEPTIEMBRE!$BD$11:$BD$40,SEPTIEMBRE!$CJ$11:$CJ$40,"A")),"")</f>
        <v>0</v>
      </c>
      <c r="EZ731" s="384">
        <f t="array" ref="EZ731">IFERROR(_xlfn.XLOOKUP($A731&amp;$B731,'SEPTIEMBRE 2'!$D$11:$D$40&amp;'SEPTIEMBRE 2'!$E$11:$E$40,'SEPTIEMBRE 2'!$AK$11:$AK$40,_xlfn.XLOOKUP($A731&amp;$B731,'SEPTIEMBRE 2'!$BC$11:$BC$40&amp;'SEPTIEMBRE 2'!$BD$11:$BD$40,'SEPTIEMBRE 2'!$CJ$11:$CJ$40,"A")),"")</f>
        <v>0</v>
      </c>
      <c r="FA731" s="384">
        <f t="array" ref="FA731">IFERROR(_xlfn.XLOOKUP($A731&amp;$B731,'SEPTIEMBRE 3'!$D$11:$D$40&amp;'SEPTIEMBRE 3'!$E$11:$E$40,'SEPTIEMBRE 3'!$AK$11:$AK$40,_xlfn.XLOOKUP($A731&amp;$B731,'SEPTIEMBRE 3'!$BC$11:$BC$40&amp;'SEPTIEMBRE 3'!$BD$11:$BD$40,'SEPTIEMBRE 3'!$CJ$11:$CJ$40,"A")),"")</f>
        <v>0</v>
      </c>
      <c r="FB731" s="384">
        <f t="array" ref="FB731">IFERROR(_xlfn.XLOOKUP($A731&amp;$B731,OCTUBRE!$D$11:$D$40&amp;OCTUBRE!$E$11:$E$40,OCTUBRE!$AK$11:$AK$40,_xlfn.XLOOKUP($A731&amp;$B731,OCTUBRE!$BC$11:$BC$40&amp;OCTUBRE!$BD$11:$BD$40,OCTUBRE!$CJ$11:$CJ$40,"A")),"")</f>
        <v>0</v>
      </c>
      <c r="FC731" s="384">
        <f t="array" ref="FC731">IFERROR(_xlfn.XLOOKUP($A731&amp;$B731,'OCTUBRE 2'!$D$11:$D$40&amp;'OCTUBRE 2'!$E$11:$E$40,'OCTUBRE 2'!$AK$11:$AK$40,_xlfn.XLOOKUP($A731&amp;$B731,'OCTUBRE 2'!$BC$11:$BC$40&amp;'OCTUBRE 2'!$BD$11:$BD$40,'OCTUBRE 2'!$CJ$11:$CJ$40,"A")),"")</f>
        <v>0</v>
      </c>
      <c r="FD731" s="384">
        <f t="array" ref="FD731">IFERROR(_xlfn.XLOOKUP($A731&amp;$B731,NOVIEMBRE!$D$11:$D$40&amp;NOVIEMBRE!$E$11:$E$40,NOVIEMBRE!$AK$11:$AK$40,_xlfn.XLOOKUP($A731&amp;$B731,NOVIEMBRE!$BC$11:$BC$40&amp;NOVIEMBRE!$BD$11:$BD$40,NOVIEMBRE!$CJ$11:$CJ$40,"A")),"")</f>
        <v>0</v>
      </c>
      <c r="FE731" s="384">
        <f t="array" ref="FE731">IFERROR(_xlfn.XLOOKUP($A731&amp;$B731,'NOVIEMBRE 2'!$D$11:$D$40&amp;'NOVIEMBRE 2'!$E$11:$E$40,'NOVIEMBRE 2'!$AK$11:$AK$40,_xlfn.XLOOKUP($A731&amp;$B731,'NOVIEMBRE 2'!$BC$11:$BC$40&amp;'NOVIEMBRE 2'!$BD$11:$BD$40,'NOVIEMBRE 2'!$CJ$11:$CJ$40,"A")),"")</f>
        <v>0</v>
      </c>
      <c r="FF731" s="385">
        <f t="array" ref="FF731">IFERROR(_xlfn.XLOOKUP($A731&amp;$B731,DICIEMBRE!$D$11:$D$40&amp;DICIEMBRE!$E$11:$E$40,DICIEMBRE!$AK$11:$AK$40,_xlfn.XLOOKUP($A731&amp;$B731,DICIEMBRE!$BC$11:$BC$40&amp;DICIEMBRE!$BD$11:$BD$40,DICIEMBRE!$CJ$11:$CJ$40,"A")),"")</f>
        <v>0</v>
      </c>
      <c r="FG731" s="386" t="str">
        <f t="shared" si="19"/>
        <v/>
      </c>
      <c r="FH731" s="386" t="str">
        <f t="array" ref="FH731">IF(
 COUNT(DZ731:EH731)=0,
 "-",
 IF(
  COUNT(DZ731:EH731) &lt; COUNTA(DZ731:EH731),
  REPT("🟩", ROUND(COUNT(DZ731:EH731)/COUNTA(DZ731:EH731)*5, 0)) &amp;
  REPT("⬜", 5 - ROUND(COUNT(DZ731:EH731)/COUNTA(DZ731:EH731)*5, 0)),
  IF(
    AVERAGE(IF(DZ731:EH731&lt;&gt;"", DZ731:EH731, )) &gt;= 70, "🟩🟩🟩🟩🟩",
    IF(
      AVERAGE(IF(DZ731:EH731&lt;&gt;"",DZ731:EH731, )) &gt;= 56, "🟨🟨🟨🟨🟨",
      "🟥🟥🟥🟥🟥"
    )
  )
 )
)
</f>
        <v>-</v>
      </c>
    </row>
    <row r="732" ht="15.75" customHeight="1">
      <c r="A732" s="168"/>
      <c r="B732" s="169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1"/>
      <c r="N732" s="172" t="str">
        <f t="shared" si="1"/>
        <v/>
      </c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2" t="str">
        <f t="shared" si="2"/>
        <v/>
      </c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2" t="str">
        <f t="shared" si="3"/>
        <v/>
      </c>
      <c r="AM732" s="173"/>
      <c r="AN732" s="173"/>
      <c r="AO732" s="173"/>
      <c r="AP732" s="173"/>
      <c r="AQ732" s="173"/>
      <c r="AR732" s="173"/>
      <c r="AS732" s="173"/>
      <c r="AT732" s="173"/>
      <c r="AU732" s="173"/>
      <c r="AV732" s="171"/>
      <c r="AW732" s="171"/>
      <c r="AX732" s="172" t="str">
        <f t="shared" si="4"/>
        <v/>
      </c>
      <c r="AY732" s="173"/>
      <c r="AZ732" s="173"/>
      <c r="BA732" s="173"/>
      <c r="BB732" s="173"/>
      <c r="BC732" s="173"/>
      <c r="BD732" s="173"/>
      <c r="BE732" s="173"/>
      <c r="BF732" s="173"/>
      <c r="BG732" s="173"/>
      <c r="BH732" s="173"/>
      <c r="BI732" s="173"/>
      <c r="BJ732" s="172" t="str">
        <f t="shared" si="5"/>
        <v/>
      </c>
      <c r="BK732" s="173"/>
      <c r="BL732" s="173"/>
      <c r="BM732" s="173"/>
      <c r="BN732" s="173"/>
      <c r="BO732" s="173"/>
      <c r="BP732" s="173"/>
      <c r="BQ732" s="173"/>
      <c r="BR732" s="173"/>
      <c r="BS732" s="173"/>
      <c r="BT732" s="173"/>
      <c r="BU732" s="173"/>
      <c r="BV732" s="172" t="str">
        <f t="shared" si="6"/>
        <v/>
      </c>
      <c r="BW732" s="173"/>
      <c r="BX732" s="173"/>
      <c r="BY732" s="173"/>
      <c r="BZ732" s="171"/>
      <c r="CA732" s="171"/>
      <c r="CB732" s="171"/>
      <c r="CC732" s="171"/>
      <c r="CD732" s="171"/>
      <c r="CE732" s="171"/>
      <c r="CF732" s="171"/>
      <c r="CG732" s="171"/>
      <c r="CH732" s="172" t="str">
        <f t="shared" si="7"/>
        <v/>
      </c>
      <c r="CI732" s="171"/>
      <c r="CJ732" s="173"/>
      <c r="CK732" s="173"/>
      <c r="CL732" s="173"/>
      <c r="CM732" s="173"/>
      <c r="CN732" s="171"/>
      <c r="CO732" s="171"/>
      <c r="CP732" s="171"/>
      <c r="CQ732" s="173"/>
      <c r="CR732" s="171"/>
      <c r="CS732" s="171"/>
      <c r="CT732" s="172" t="str">
        <f t="shared" si="8"/>
        <v/>
      </c>
      <c r="CU732" s="172"/>
      <c r="CV732" s="172"/>
      <c r="CW732" s="172"/>
      <c r="CX732" s="172"/>
      <c r="CY732" s="172"/>
      <c r="CZ732" s="172"/>
      <c r="DA732" s="172"/>
      <c r="DB732" s="172"/>
      <c r="DC732" s="172"/>
      <c r="DD732" s="172"/>
      <c r="DE732" s="172"/>
      <c r="DF732" s="172"/>
      <c r="DG732" s="188" t="str">
        <f t="array" ref="DG732">IFERROR(_xlfn.XLOOKUP($A732&amp;B732,MARZO!$D$11:$D$40&amp;MARZO!$E$11:$E$40,MARZO!$AM$11:$AM$40,_xlfn.XLOOKUP($A732&amp;$B732,MARZO!$BC$11:$BC$40&amp;MARZO!$BD$11:$BD$40,MARZO!$CL$11:$CL$40,"A"))/1%,"")</f>
        <v/>
      </c>
      <c r="DH732" s="188" t="str">
        <f t="array" ref="DH732">IFERROR(_xlfn.XLOOKUP($A732&amp;$B732,ABRIL!$D$11:$D$40&amp;ABRIL!$E$11:$E$40,ABRIL!$AM$11:$AM$40,_xlfn.XLOOKUP($A732&amp;$B732,ABRIL!$BC$11:$BC$40&amp;ABRIL!$BD$11:$BD$40,ABRIL!$CL$11:$CL$40,"A"))/1%,"")</f>
        <v/>
      </c>
      <c r="DI732" s="188" t="str">
        <f t="array" ref="DI732">IFERROR(_xlfn.XLOOKUP($A732&amp;$B732,'ABRIL 2'!$D$11:$D$40&amp;'ABRIL 2'!$E$11:$E$40,'ABRIL 2'!$AM$11:$AM$40,_xlfn.XLOOKUP($A732&amp;$B732,'ABRIL 2'!$BC$11:$BC$40&amp;'ABRIL 2'!$BD$11:$BD$40,'ABRIL 2'!$CL$11:$CL$40,"A"))/1%,"")</f>
        <v/>
      </c>
      <c r="DJ732" s="188" t="str">
        <f t="array" ref="DJ732">IFERROR(_xlfn.XLOOKUP($A732&amp;$B732,MAYO!$D$11:$D$40&amp;MAYO!$E$11:$E$40,MAYO!$AM$11:$AM$40,_xlfn.XLOOKUP($A732&amp;$B732,MAYO!$BC$11:$BC$40&amp;MAYO!$BD$11:$BD$40,MAYO!$CL$11:$CL$40,"A"))/1%,"")</f>
        <v/>
      </c>
      <c r="DK732" s="188" t="str">
        <f t="array" ref="DK732">IFERROR(_xlfn.XLOOKUP($A732&amp;$B732,'MAYO 2'!$D$11:$D$40&amp;'MAYO 2'!$E$11:$E$40,'MAYO 2'!$AM$11:$AM$40,_xlfn.XLOOKUP($A732&amp;$B732,'MAYO 2'!$BC$11:$BC$40&amp;'MAYO 2'!$BD$11:$BD$40,'MAYO 2'!$CL$11:$CL$40,"A"))/1%,"")</f>
        <v/>
      </c>
      <c r="DL732" s="188" t="str">
        <f t="array" ref="DL732">IFERROR(_xlfn.XLOOKUP($A732&amp;$B732,JUNIO!$D$11:$D$40&amp;JUNIO!$E$11:$E$40,JUNIO!$AM$11:$AM$40,_xlfn.XLOOKUP($A732&amp;$B732,JUNIO!$BC$11:$BC$40&amp;JUNIO!$BD$11:$BD$40,JUNIO!$CL$11:$CL$40,"A"))/1%,"")</f>
        <v/>
      </c>
      <c r="DM732" s="188" t="str">
        <f t="array" ref="DM732">IFERROR(_xlfn.XLOOKUP($A732&amp;$B732,'JUNIO 2'!$D$11:$D$40&amp;'JUNIO 2'!$E$11:$E$40,'JUNIO 2'!$AM$11:$AM$40,_xlfn.XLOOKUP($A732&amp;$B732,'JUNIO 2'!$BC$11:$BC$40&amp;'JUNIO 2'!$BD$11:$BD$40,'JUNIO 2'!$CL$11:$CL$40,"A"))/1%,"")</f>
        <v/>
      </c>
      <c r="DN732" s="188" t="str">
        <f t="array" ref="DN732">IFERROR(_xlfn.XLOOKUP($A732&amp;$B732,JULIO!$D$11:$D$40&amp;JULIO!$E$11:$E$40,JULIO!$AM$11:$AM$40,_xlfn.XLOOKUP($A732&amp;$B732,JULIO!$BC$11:$BC$40&amp;JULIO!$BD$11:$BD$40,JULIO!$CL$11:$CL$40,"A"))/1%,"")</f>
        <v/>
      </c>
      <c r="DO732" s="188" t="str">
        <f t="array" ref="DO732">IFERROR(_xlfn.XLOOKUP($A732&amp;$B732,'JULIO 2'!$D$11:$D$40&amp;'JULIO 2'!$E$11:$E$40,'JULIO 2'!$AM$11:$AM$40,_xlfn.XLOOKUP($A732&amp;$B732,'JULIO 2'!$BC$11:$BC$40&amp;'JULIO 2'!$BD$11:$BD$40,'JULIO 2'!$CL$11:$CL$40,"A"))/1%,"")</f>
        <v/>
      </c>
      <c r="DP732" s="188" t="str">
        <f t="array" ref="DP732">IFERROR(_xlfn.XLOOKUP($A732&amp;$B732,AGOSTO!$D$11:$D$40&amp;AGOSTO!$E$11:$E$40,AGOSTO!$AM$11:$AM$40,_xlfn.XLOOKUP($A732&amp;$B732,AGOSTO!$BC$11:$BC$40&amp;AGOSTO!$BD$11:$BD$40,AGOSTO!$CL$11:$CL$40,"A"))/1%,"")</f>
        <v/>
      </c>
      <c r="DQ732" s="188" t="str">
        <f t="array" ref="DQ732">IFERROR(_xlfn.XLOOKUP($A732&amp;$B732,'AGOSTO 2'!$D$11:$D$40&amp;'AGOSTO 2'!$E$11:$E$40,'AGOSTO 2'!$AM$11:$AM$40,_xlfn.XLOOKUP($A732&amp;$B732,'AGOSTO 2'!$BC$11:$BC$40&amp;'AGOSTO 2'!$BD$11:$BD$40,'AGOSTO 2'!$CL$11:$CL$40,"A"))/1%,"")</f>
        <v/>
      </c>
      <c r="DR732" s="188" t="str">
        <f t="array" ref="DR732">IFERROR(_xlfn.XLOOKUP($A732&amp;$B732,SEPTIEMBRE!$D$11:$D$40&amp;SEPTIEMBRE!$E$11:$E$40,SEPTIEMBRE!$AM$11:$AM$40,_xlfn.XLOOKUP($A732&amp;$B732,SEPTIEMBRE!$BC$11:$BC$40&amp;SEPTIEMBRE!$BD$11:$BD$40,SEPTIEMBRE!$CL$11:$CL$40,"A"))/1%,"")</f>
        <v/>
      </c>
      <c r="DS732" s="188" t="str">
        <f t="array" ref="DS732">IFERROR(_xlfn.XLOOKUP($A732&amp;$B732,'SEPTIEMBRE 2'!$D$11:$D$40&amp;'SEPTIEMBRE 2'!$E$11:$E$40,'SEPTIEMBRE 2'!$AM$11:$AM$40,_xlfn.XLOOKUP($A732&amp;$B732,'SEPTIEMBRE 2'!$BC$11:$BC$40&amp;'SEPTIEMBRE 2'!$BD$11:$BD$40,'SEPTIEMBRE 2'!$CL$11:$CL$40,"A"))/1%,"")</f>
        <v/>
      </c>
      <c r="DT732" s="188" t="str">
        <f t="array" ref="DT732">IFERROR(_xlfn.XLOOKUP($A732&amp;$B732,'SEPTIEMBRE 3'!$D$11:$D$40&amp;'SEPTIEMBRE 3'!$E$11:$E$40,'SEPTIEMBRE 3'!$AM$11:$AM$40,_xlfn.XLOOKUP($A732&amp;$B732,'SEPTIEMBRE 3'!$BC$11:$BC$40&amp;'SEPTIEMBRE 3'!$BD$11:$BD$40,'SEPTIEMBRE 3'!$CL$11:$CL$40,"A"))/1%,"")</f>
        <v/>
      </c>
      <c r="DU732" s="188" t="str">
        <f t="array" ref="DU732">IFERROR(_xlfn.XLOOKUP($A732&amp;$B732,OCTUBRE!$D$11:$D$40&amp;OCTUBRE!$E$11:$E$40,OCTUBRE!$AM$11:$AM$40,_xlfn.XLOOKUP($A732&amp;$B732,OCTUBRE!$BC$11:$BC$40&amp;OCTUBRE!$BD$11:$BD$40,OCTUBRE!$CL$11:$CL$40,"A"))/1%,"")</f>
        <v/>
      </c>
      <c r="DV732" s="188" t="str">
        <f t="array" ref="DV732">IFERROR(_xlfn.XLOOKUP($A732&amp;$B732,'OCTUBRE 2'!$D$11:$D$40&amp;'OCTUBRE 2'!$E$11:$E$40,'OCTUBRE 2'!$AM$11:$AM$40,_xlfn.XLOOKUP($A732&amp;$B732,'OCTUBRE 2'!$BC$11:$BC$40&amp;'OCTUBRE 2'!$BD$11:$BD$40,'OCTUBRE 2'!$CL$11:$CL$40,"A"))/1%,"")</f>
        <v/>
      </c>
      <c r="DW732" s="188" t="str">
        <f t="array" ref="DW732">IFERROR(_xlfn.XLOOKUP($A732&amp;$B732,NOVIEMBRE!$D$11:$D$40&amp;NOVIEMBRE!$E$11:$E$40,NOVIEMBRE!$AM$11:$AM$40,_xlfn.XLOOKUP($A732&amp;$B732,NOVIEMBRE!$BC$11:$BC$40&amp;NOVIEMBRE!$BD$11:$BD$40,NOVIEMBRE!$CL$11:$CL$40,"A"))/1%,"")</f>
        <v/>
      </c>
      <c r="DX732" s="188" t="str">
        <f t="array" ref="DX732">IFERROR(_xlfn.XLOOKUP($A732&amp;$B732,'NOVIEMBRE 2'!$D$11:$D$40&amp;'NOVIEMBRE 2'!$E$11:$E$40,'NOVIEMBRE 2'!$AM$11:$AM$40,_xlfn.XLOOKUP($A732&amp;$B732,'NOVIEMBRE 2'!$BC$11:$BC$40&amp;'NOVIEMBRE 2'!$BD$11:$BD$40,'NOVIEMBRE 2'!$CL$11:$CL$40,"A"))/1%,"")</f>
        <v/>
      </c>
      <c r="DY732" s="188" t="str">
        <f t="array" ref="DY732">IFERROR(_xlfn.XLOOKUP($A732&amp;$B732,DICIEMBRE!$D$11:$D$40&amp;DICIEMBRE!$E$11:$E$40,DICIEMBRE!$AM$11:$AM$40,_xlfn.XLOOKUP($A732&amp;$B732,DICIEMBRE!$BC$11:$BC$40&amp;DICIEMBRE!$BD$11:$BD$40,DICIEMBRE!$CL$11:$CL$40,"A"))/1%,"")</f>
        <v/>
      </c>
      <c r="DZ732" s="381" t="str">
        <f t="shared" si="9"/>
        <v>-</v>
      </c>
      <c r="EA732" s="381" t="str">
        <f t="shared" si="10"/>
        <v>-</v>
      </c>
      <c r="EB732" s="381" t="str">
        <f t="shared" si="11"/>
        <v>-</v>
      </c>
      <c r="EC732" s="381" t="str">
        <f t="shared" si="12"/>
        <v>-</v>
      </c>
      <c r="ED732" s="381" t="str">
        <f t="shared" si="13"/>
        <v>-</v>
      </c>
      <c r="EE732" s="381" t="str">
        <f t="shared" si="14"/>
        <v>-</v>
      </c>
      <c r="EF732" s="381" t="str">
        <f t="shared" si="15"/>
        <v>-</v>
      </c>
      <c r="EG732" s="381" t="str">
        <f t="shared" si="16"/>
        <v>-</v>
      </c>
      <c r="EH732" s="381" t="str">
        <f t="shared" si="17"/>
        <v>-</v>
      </c>
      <c r="EI732" s="188" t="str">
        <f t="shared" si="18"/>
        <v/>
      </c>
      <c r="EJ732" s="382"/>
      <c r="EK732" s="382"/>
      <c r="EL732" s="383"/>
      <c r="EM732" s="21"/>
      <c r="EN732" s="384">
        <f t="array" ref="EN732">IFERROR(_xlfn.XLOOKUP($A732&amp;$B732,MARZO!$D$11:$D$40&amp;MARZO!$E$11:$E$40,MARZO!$AK$11:$AK$40,_xlfn.XLOOKUP($A732&amp;$B732,MARZO!$BC$11:$BC$40&amp;MARZO!$BD$11:$BD$40,MARZO!$CJ$11:$CJ$40,"A")),"")</f>
        <v>0</v>
      </c>
      <c r="EO732" s="384">
        <f t="array" ref="EO732">IFERROR(_xlfn.XLOOKUP($A732&amp;$B732,ABRIL!$D$11:$D$40&amp;ABRIL!$E$11:$E$40,ABRIL!$AK$11:$AK$40,_xlfn.XLOOKUP($A732&amp;$B732,ABRIL!$BC$11:$BC$40&amp;ABRIL!$BD$11:$BD$40,ABRIL!$CJ$11:$CJ$40,"A")),"")</f>
        <v>0</v>
      </c>
      <c r="EP732" s="384">
        <f t="array" ref="EP732">IFERROR(_xlfn.XLOOKUP($A732&amp;$B732,'ABRIL 2'!$D$11:$D$40&amp;'ABRIL 2'!$E$11:$E$40,'ABRIL 2'!$AK$11:$AK$40,_xlfn.XLOOKUP($A732&amp;$B732,'ABRIL 2'!$BC$11:$BC$40&amp;'ABRIL 2'!$BD$11:$BD$40,'ABRIL 2'!$CJ$11:$CJ$40,"A")),"")</f>
        <v>0</v>
      </c>
      <c r="EQ732" s="384">
        <f t="array" ref="EQ732">IFERROR(_xlfn.XLOOKUP($A732&amp;$B732,MAYO!$D$11:$D$40&amp;MAYO!$E$11:$E$40,MAYO!$AK$11:$AK$40,_xlfn.XLOOKUP($A732&amp;$B732,MAYO!$BC$11:$BC$40&amp;MAYO!$BD$11:$BD$40,MAYO!$CJ$11:$CJ$40,"A")),"")</f>
        <v>0</v>
      </c>
      <c r="ER732" s="384">
        <f t="array" ref="ER732">IFERROR(_xlfn.XLOOKUP($A732&amp;$B732,'MAYO 2'!$D$11:$D$40&amp;'MAYO 2'!$E$11:$E$40,'MAYO 2'!$AK$11:$AK$40,_xlfn.XLOOKUP($A732&amp;$B732,'MAYO 2'!$BC$11:$BC$40&amp;'MAYO 2'!$BD$11:$BD$40,'MAYO 2'!$CJ$11:$CJ$40,"A")),"")</f>
        <v>0</v>
      </c>
      <c r="ES732" s="384">
        <f t="array" ref="ES732">IFERROR(_xlfn.XLOOKUP($A732&amp;$B732,JUNIO!$D$11:$D$40&amp;JUNIO!$E$11:$E$40,JUNIO!$AK$11:$AK$40,_xlfn.XLOOKUP($A732&amp;$B732,JUNIO!$BC$11:$BC$40&amp;JUNIO!$BD$11:$BD$40,JUNIO!$CJ$11:$CJ$40,"A")),"")</f>
        <v>0</v>
      </c>
      <c r="ET732" s="384">
        <f t="array" ref="ET732">IFERROR(_xlfn.XLOOKUP($A732&amp;$B732,'JUNIO 2'!$D$11:$D$40&amp;'JUNIO 2'!$E$11:$E$40,'JUNIO 2'!$AK$11:$AK$40,_xlfn.XLOOKUP($A732&amp;$B732,'JUNIO 2'!$BC$11:$BC$40&amp;'JUNIO 2'!$BD$11:$BD$40,'JUNIO 2'!$CJ$11:$CJ$40,"A")),"")</f>
        <v>0</v>
      </c>
      <c r="EU732" s="384">
        <f t="array" ref="EU732">IFERROR(_xlfn.XLOOKUP($A732&amp;$B732,JULIO!$D$11:$D$40&amp;JULIO!$E$11:$E$40,JULIO!$AK$11:$AK$40,_xlfn.XLOOKUP($A732&amp;$B732,JULIO!$BC$11:$BC$40&amp;JULIO!$BD$11:$BD$40,JULIO!$CJ$11:$CJ$40,"A")),"")</f>
        <v>0</v>
      </c>
      <c r="EV732" s="384">
        <f t="array" ref="EV732">IFERROR(_xlfn.XLOOKUP($A732&amp;$B732,'JULIO 2'!$D$11:$D$40&amp;'JULIO 2'!$E$11:$E$40,'JULIO 2'!$AK$11:$AK$40,_xlfn.XLOOKUP($A732&amp;$B732,'JULIO 2'!$BC$11:$BC$40&amp;'JULIO 2'!$BD$11:$BD$40,'JULIO 2'!$CJ$11:$CJ$40,"A")),"")</f>
        <v>0</v>
      </c>
      <c r="EW732" s="384">
        <f t="array" ref="EW732">IFERROR(_xlfn.XLOOKUP($A732&amp;$B732,AGOSTO!$D$11:$D$40&amp;AGOSTO!$E$11:$E$40,AGOSTO!$AK$11:$AK$40,_xlfn.XLOOKUP($A732&amp;$B732,AGOSTO!$BC$11:$BC$40&amp;AGOSTO!$BD$11:$BD$40,AGOSTO!$CJ$11:$CJ$40,"A")),"")</f>
        <v>0</v>
      </c>
      <c r="EX732" s="384">
        <f t="array" ref="EX732">IFERROR(_xlfn.XLOOKUP($A732&amp;$B732,'AGOSTO 2'!$D$11:$D$40&amp;'AGOSTO 2'!$E$11:$E$40,'AGOSTO 2'!$AK$11:$AK$40,_xlfn.XLOOKUP($A732&amp;$B732,'AGOSTO 2'!$BC$11:$BC$40&amp;'AGOSTO 2'!$BD$11:$BD$40,'AGOSTO 2'!$CJ$11:$CJ$40,"A")),"")</f>
        <v>0</v>
      </c>
      <c r="EY732" s="384">
        <f t="array" ref="EY732">IFERROR(_xlfn.XLOOKUP($A732&amp;$B732,SEPTIEMBRE!$D$11:$D$40&amp;SEPTIEMBRE!$E$11:$E$40,SEPTIEMBRE!$AK$11:$AK$40,_xlfn.XLOOKUP($A732&amp;$B732,SEPTIEMBRE!$BC$11:$BC$40&amp;SEPTIEMBRE!$BD$11:$BD$40,SEPTIEMBRE!$CJ$11:$CJ$40,"A")),"")</f>
        <v>0</v>
      </c>
      <c r="EZ732" s="384">
        <f t="array" ref="EZ732">IFERROR(_xlfn.XLOOKUP($A732&amp;$B732,'SEPTIEMBRE 2'!$D$11:$D$40&amp;'SEPTIEMBRE 2'!$E$11:$E$40,'SEPTIEMBRE 2'!$AK$11:$AK$40,_xlfn.XLOOKUP($A732&amp;$B732,'SEPTIEMBRE 2'!$BC$11:$BC$40&amp;'SEPTIEMBRE 2'!$BD$11:$BD$40,'SEPTIEMBRE 2'!$CJ$11:$CJ$40,"A")),"")</f>
        <v>0</v>
      </c>
      <c r="FA732" s="384">
        <f t="array" ref="FA732">IFERROR(_xlfn.XLOOKUP($A732&amp;$B732,'SEPTIEMBRE 3'!$D$11:$D$40&amp;'SEPTIEMBRE 3'!$E$11:$E$40,'SEPTIEMBRE 3'!$AK$11:$AK$40,_xlfn.XLOOKUP($A732&amp;$B732,'SEPTIEMBRE 3'!$BC$11:$BC$40&amp;'SEPTIEMBRE 3'!$BD$11:$BD$40,'SEPTIEMBRE 3'!$CJ$11:$CJ$40,"A")),"")</f>
        <v>0</v>
      </c>
      <c r="FB732" s="384">
        <f t="array" ref="FB732">IFERROR(_xlfn.XLOOKUP($A732&amp;$B732,OCTUBRE!$D$11:$D$40&amp;OCTUBRE!$E$11:$E$40,OCTUBRE!$AK$11:$AK$40,_xlfn.XLOOKUP($A732&amp;$B732,OCTUBRE!$BC$11:$BC$40&amp;OCTUBRE!$BD$11:$BD$40,OCTUBRE!$CJ$11:$CJ$40,"A")),"")</f>
        <v>0</v>
      </c>
      <c r="FC732" s="384">
        <f t="array" ref="FC732">IFERROR(_xlfn.XLOOKUP($A732&amp;$B732,'OCTUBRE 2'!$D$11:$D$40&amp;'OCTUBRE 2'!$E$11:$E$40,'OCTUBRE 2'!$AK$11:$AK$40,_xlfn.XLOOKUP($A732&amp;$B732,'OCTUBRE 2'!$BC$11:$BC$40&amp;'OCTUBRE 2'!$BD$11:$BD$40,'OCTUBRE 2'!$CJ$11:$CJ$40,"A")),"")</f>
        <v>0</v>
      </c>
      <c r="FD732" s="384">
        <f t="array" ref="FD732">IFERROR(_xlfn.XLOOKUP($A732&amp;$B732,NOVIEMBRE!$D$11:$D$40&amp;NOVIEMBRE!$E$11:$E$40,NOVIEMBRE!$AK$11:$AK$40,_xlfn.XLOOKUP($A732&amp;$B732,NOVIEMBRE!$BC$11:$BC$40&amp;NOVIEMBRE!$BD$11:$BD$40,NOVIEMBRE!$CJ$11:$CJ$40,"A")),"")</f>
        <v>0</v>
      </c>
      <c r="FE732" s="384">
        <f t="array" ref="FE732">IFERROR(_xlfn.XLOOKUP($A732&amp;$B732,'NOVIEMBRE 2'!$D$11:$D$40&amp;'NOVIEMBRE 2'!$E$11:$E$40,'NOVIEMBRE 2'!$AK$11:$AK$40,_xlfn.XLOOKUP($A732&amp;$B732,'NOVIEMBRE 2'!$BC$11:$BC$40&amp;'NOVIEMBRE 2'!$BD$11:$BD$40,'NOVIEMBRE 2'!$CJ$11:$CJ$40,"A")),"")</f>
        <v>0</v>
      </c>
      <c r="FF732" s="385">
        <f t="array" ref="FF732">IFERROR(_xlfn.XLOOKUP($A732&amp;$B732,DICIEMBRE!$D$11:$D$40&amp;DICIEMBRE!$E$11:$E$40,DICIEMBRE!$AK$11:$AK$40,_xlfn.XLOOKUP($A732&amp;$B732,DICIEMBRE!$BC$11:$BC$40&amp;DICIEMBRE!$BD$11:$BD$40,DICIEMBRE!$CJ$11:$CJ$40,"A")),"")</f>
        <v>0</v>
      </c>
      <c r="FG732" s="386" t="str">
        <f t="shared" si="19"/>
        <v/>
      </c>
      <c r="FH732" s="386" t="str">
        <f t="array" ref="FH732">IF(
 COUNT(DZ732:EH732)=0,
 "-",
 IF(
  COUNT(DZ732:EH732) &lt; COUNTA(DZ732:EH732),
  REPT("🟩", ROUND(COUNT(DZ732:EH732)/COUNTA(DZ732:EH732)*5, 0)) &amp;
  REPT("⬜", 5 - ROUND(COUNT(DZ732:EH732)/COUNTA(DZ732:EH732)*5, 0)),
  IF(
    AVERAGE(IF(DZ732:EH732&lt;&gt;"", DZ732:EH732, )) &gt;= 70, "🟩🟩🟩🟩🟩",
    IF(
      AVERAGE(IF(DZ732:EH732&lt;&gt;"",DZ732:EH732, )) &gt;= 56, "🟨🟨🟨🟨🟨",
      "🟥🟥🟥🟥🟥"
    )
  )
 )
)
</f>
        <v>-</v>
      </c>
    </row>
    <row r="733" ht="15.75" customHeight="1">
      <c r="A733" s="168"/>
      <c r="B733" s="169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1"/>
      <c r="N733" s="172" t="str">
        <f t="shared" si="1"/>
        <v/>
      </c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2" t="str">
        <f t="shared" si="2"/>
        <v/>
      </c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2" t="str">
        <f t="shared" si="3"/>
        <v/>
      </c>
      <c r="AM733" s="173"/>
      <c r="AN733" s="173"/>
      <c r="AO733" s="173"/>
      <c r="AP733" s="173"/>
      <c r="AQ733" s="173"/>
      <c r="AR733" s="173"/>
      <c r="AS733" s="173"/>
      <c r="AT733" s="173"/>
      <c r="AU733" s="173"/>
      <c r="AV733" s="171"/>
      <c r="AW733" s="171"/>
      <c r="AX733" s="172" t="str">
        <f t="shared" si="4"/>
        <v/>
      </c>
      <c r="AY733" s="173"/>
      <c r="AZ733" s="173"/>
      <c r="BA733" s="173"/>
      <c r="BB733" s="173"/>
      <c r="BC733" s="173"/>
      <c r="BD733" s="173"/>
      <c r="BE733" s="173"/>
      <c r="BF733" s="173"/>
      <c r="BG733" s="173"/>
      <c r="BH733" s="173"/>
      <c r="BI733" s="173"/>
      <c r="BJ733" s="172" t="str">
        <f t="shared" si="5"/>
        <v/>
      </c>
      <c r="BK733" s="173"/>
      <c r="BL733" s="173"/>
      <c r="BM733" s="173"/>
      <c r="BN733" s="173"/>
      <c r="BO733" s="173"/>
      <c r="BP733" s="173"/>
      <c r="BQ733" s="173"/>
      <c r="BR733" s="173"/>
      <c r="BS733" s="173"/>
      <c r="BT733" s="173"/>
      <c r="BU733" s="173"/>
      <c r="BV733" s="172" t="str">
        <f t="shared" si="6"/>
        <v/>
      </c>
      <c r="BW733" s="173"/>
      <c r="BX733" s="173"/>
      <c r="BY733" s="173"/>
      <c r="BZ733" s="171"/>
      <c r="CA733" s="171"/>
      <c r="CB733" s="171"/>
      <c r="CC733" s="171"/>
      <c r="CD733" s="171"/>
      <c r="CE733" s="171"/>
      <c r="CF733" s="171"/>
      <c r="CG733" s="171"/>
      <c r="CH733" s="172" t="str">
        <f t="shared" si="7"/>
        <v/>
      </c>
      <c r="CI733" s="171"/>
      <c r="CJ733" s="173"/>
      <c r="CK733" s="173"/>
      <c r="CL733" s="173"/>
      <c r="CM733" s="173"/>
      <c r="CN733" s="171"/>
      <c r="CO733" s="171"/>
      <c r="CP733" s="171"/>
      <c r="CQ733" s="173"/>
      <c r="CR733" s="171"/>
      <c r="CS733" s="171"/>
      <c r="CT733" s="172" t="str">
        <f t="shared" si="8"/>
        <v/>
      </c>
      <c r="CU733" s="172"/>
      <c r="CV733" s="172"/>
      <c r="CW733" s="172"/>
      <c r="CX733" s="172"/>
      <c r="CY733" s="172"/>
      <c r="CZ733" s="172"/>
      <c r="DA733" s="172"/>
      <c r="DB733" s="172"/>
      <c r="DC733" s="172"/>
      <c r="DD733" s="172"/>
      <c r="DE733" s="172"/>
      <c r="DF733" s="172"/>
      <c r="DG733" s="188" t="str">
        <f t="array" ref="DG733">IFERROR(_xlfn.XLOOKUP($A733&amp;B733,MARZO!$D$11:$D$40&amp;MARZO!$E$11:$E$40,MARZO!$AM$11:$AM$40,_xlfn.XLOOKUP($A733&amp;$B733,MARZO!$BC$11:$BC$40&amp;MARZO!$BD$11:$BD$40,MARZO!$CL$11:$CL$40,"A"))/1%,"")</f>
        <v/>
      </c>
      <c r="DH733" s="188" t="str">
        <f t="array" ref="DH733">IFERROR(_xlfn.XLOOKUP($A733&amp;$B733,ABRIL!$D$11:$D$40&amp;ABRIL!$E$11:$E$40,ABRIL!$AM$11:$AM$40,_xlfn.XLOOKUP($A733&amp;$B733,ABRIL!$BC$11:$BC$40&amp;ABRIL!$BD$11:$BD$40,ABRIL!$CL$11:$CL$40,"A"))/1%,"")</f>
        <v/>
      </c>
      <c r="DI733" s="188" t="str">
        <f t="array" ref="DI733">IFERROR(_xlfn.XLOOKUP($A733&amp;$B733,'ABRIL 2'!$D$11:$D$40&amp;'ABRIL 2'!$E$11:$E$40,'ABRIL 2'!$AM$11:$AM$40,_xlfn.XLOOKUP($A733&amp;$B733,'ABRIL 2'!$BC$11:$BC$40&amp;'ABRIL 2'!$BD$11:$BD$40,'ABRIL 2'!$CL$11:$CL$40,"A"))/1%,"")</f>
        <v/>
      </c>
      <c r="DJ733" s="188" t="str">
        <f t="array" ref="DJ733">IFERROR(_xlfn.XLOOKUP($A733&amp;$B733,MAYO!$D$11:$D$40&amp;MAYO!$E$11:$E$40,MAYO!$AM$11:$AM$40,_xlfn.XLOOKUP($A733&amp;$B733,MAYO!$BC$11:$BC$40&amp;MAYO!$BD$11:$BD$40,MAYO!$CL$11:$CL$40,"A"))/1%,"")</f>
        <v/>
      </c>
      <c r="DK733" s="188" t="str">
        <f t="array" ref="DK733">IFERROR(_xlfn.XLOOKUP($A733&amp;$B733,'MAYO 2'!$D$11:$D$40&amp;'MAYO 2'!$E$11:$E$40,'MAYO 2'!$AM$11:$AM$40,_xlfn.XLOOKUP($A733&amp;$B733,'MAYO 2'!$BC$11:$BC$40&amp;'MAYO 2'!$BD$11:$BD$40,'MAYO 2'!$CL$11:$CL$40,"A"))/1%,"")</f>
        <v/>
      </c>
      <c r="DL733" s="188" t="str">
        <f t="array" ref="DL733">IFERROR(_xlfn.XLOOKUP($A733&amp;$B733,JUNIO!$D$11:$D$40&amp;JUNIO!$E$11:$E$40,JUNIO!$AM$11:$AM$40,_xlfn.XLOOKUP($A733&amp;$B733,JUNIO!$BC$11:$BC$40&amp;JUNIO!$BD$11:$BD$40,JUNIO!$CL$11:$CL$40,"A"))/1%,"")</f>
        <v/>
      </c>
      <c r="DM733" s="188" t="str">
        <f t="array" ref="DM733">IFERROR(_xlfn.XLOOKUP($A733&amp;$B733,'JUNIO 2'!$D$11:$D$40&amp;'JUNIO 2'!$E$11:$E$40,'JUNIO 2'!$AM$11:$AM$40,_xlfn.XLOOKUP($A733&amp;$B733,'JUNIO 2'!$BC$11:$BC$40&amp;'JUNIO 2'!$BD$11:$BD$40,'JUNIO 2'!$CL$11:$CL$40,"A"))/1%,"")</f>
        <v/>
      </c>
      <c r="DN733" s="188" t="str">
        <f t="array" ref="DN733">IFERROR(_xlfn.XLOOKUP($A733&amp;$B733,JULIO!$D$11:$D$40&amp;JULIO!$E$11:$E$40,JULIO!$AM$11:$AM$40,_xlfn.XLOOKUP($A733&amp;$B733,JULIO!$BC$11:$BC$40&amp;JULIO!$BD$11:$BD$40,JULIO!$CL$11:$CL$40,"A"))/1%,"")</f>
        <v/>
      </c>
      <c r="DO733" s="188" t="str">
        <f t="array" ref="DO733">IFERROR(_xlfn.XLOOKUP($A733&amp;$B733,'JULIO 2'!$D$11:$D$40&amp;'JULIO 2'!$E$11:$E$40,'JULIO 2'!$AM$11:$AM$40,_xlfn.XLOOKUP($A733&amp;$B733,'JULIO 2'!$BC$11:$BC$40&amp;'JULIO 2'!$BD$11:$BD$40,'JULIO 2'!$CL$11:$CL$40,"A"))/1%,"")</f>
        <v/>
      </c>
      <c r="DP733" s="188" t="str">
        <f t="array" ref="DP733">IFERROR(_xlfn.XLOOKUP($A733&amp;$B733,AGOSTO!$D$11:$D$40&amp;AGOSTO!$E$11:$E$40,AGOSTO!$AM$11:$AM$40,_xlfn.XLOOKUP($A733&amp;$B733,AGOSTO!$BC$11:$BC$40&amp;AGOSTO!$BD$11:$BD$40,AGOSTO!$CL$11:$CL$40,"A"))/1%,"")</f>
        <v/>
      </c>
      <c r="DQ733" s="188" t="str">
        <f t="array" ref="DQ733">IFERROR(_xlfn.XLOOKUP($A733&amp;$B733,'AGOSTO 2'!$D$11:$D$40&amp;'AGOSTO 2'!$E$11:$E$40,'AGOSTO 2'!$AM$11:$AM$40,_xlfn.XLOOKUP($A733&amp;$B733,'AGOSTO 2'!$BC$11:$BC$40&amp;'AGOSTO 2'!$BD$11:$BD$40,'AGOSTO 2'!$CL$11:$CL$40,"A"))/1%,"")</f>
        <v/>
      </c>
      <c r="DR733" s="188" t="str">
        <f t="array" ref="DR733">IFERROR(_xlfn.XLOOKUP($A733&amp;$B733,SEPTIEMBRE!$D$11:$D$40&amp;SEPTIEMBRE!$E$11:$E$40,SEPTIEMBRE!$AM$11:$AM$40,_xlfn.XLOOKUP($A733&amp;$B733,SEPTIEMBRE!$BC$11:$BC$40&amp;SEPTIEMBRE!$BD$11:$BD$40,SEPTIEMBRE!$CL$11:$CL$40,"A"))/1%,"")</f>
        <v/>
      </c>
      <c r="DS733" s="188" t="str">
        <f t="array" ref="DS733">IFERROR(_xlfn.XLOOKUP($A733&amp;$B733,'SEPTIEMBRE 2'!$D$11:$D$40&amp;'SEPTIEMBRE 2'!$E$11:$E$40,'SEPTIEMBRE 2'!$AM$11:$AM$40,_xlfn.XLOOKUP($A733&amp;$B733,'SEPTIEMBRE 2'!$BC$11:$BC$40&amp;'SEPTIEMBRE 2'!$BD$11:$BD$40,'SEPTIEMBRE 2'!$CL$11:$CL$40,"A"))/1%,"")</f>
        <v/>
      </c>
      <c r="DT733" s="188" t="str">
        <f t="array" ref="DT733">IFERROR(_xlfn.XLOOKUP($A733&amp;$B733,'SEPTIEMBRE 3'!$D$11:$D$40&amp;'SEPTIEMBRE 3'!$E$11:$E$40,'SEPTIEMBRE 3'!$AM$11:$AM$40,_xlfn.XLOOKUP($A733&amp;$B733,'SEPTIEMBRE 3'!$BC$11:$BC$40&amp;'SEPTIEMBRE 3'!$BD$11:$BD$40,'SEPTIEMBRE 3'!$CL$11:$CL$40,"A"))/1%,"")</f>
        <v/>
      </c>
      <c r="DU733" s="188" t="str">
        <f t="array" ref="DU733">IFERROR(_xlfn.XLOOKUP($A733&amp;$B733,OCTUBRE!$D$11:$D$40&amp;OCTUBRE!$E$11:$E$40,OCTUBRE!$AM$11:$AM$40,_xlfn.XLOOKUP($A733&amp;$B733,OCTUBRE!$BC$11:$BC$40&amp;OCTUBRE!$BD$11:$BD$40,OCTUBRE!$CL$11:$CL$40,"A"))/1%,"")</f>
        <v/>
      </c>
      <c r="DV733" s="188" t="str">
        <f t="array" ref="DV733">IFERROR(_xlfn.XLOOKUP($A733&amp;$B733,'OCTUBRE 2'!$D$11:$D$40&amp;'OCTUBRE 2'!$E$11:$E$40,'OCTUBRE 2'!$AM$11:$AM$40,_xlfn.XLOOKUP($A733&amp;$B733,'OCTUBRE 2'!$BC$11:$BC$40&amp;'OCTUBRE 2'!$BD$11:$BD$40,'OCTUBRE 2'!$CL$11:$CL$40,"A"))/1%,"")</f>
        <v/>
      </c>
      <c r="DW733" s="188" t="str">
        <f t="array" ref="DW733">IFERROR(_xlfn.XLOOKUP($A733&amp;$B733,NOVIEMBRE!$D$11:$D$40&amp;NOVIEMBRE!$E$11:$E$40,NOVIEMBRE!$AM$11:$AM$40,_xlfn.XLOOKUP($A733&amp;$B733,NOVIEMBRE!$BC$11:$BC$40&amp;NOVIEMBRE!$BD$11:$BD$40,NOVIEMBRE!$CL$11:$CL$40,"A"))/1%,"")</f>
        <v/>
      </c>
      <c r="DX733" s="188" t="str">
        <f t="array" ref="DX733">IFERROR(_xlfn.XLOOKUP($A733&amp;$B733,'NOVIEMBRE 2'!$D$11:$D$40&amp;'NOVIEMBRE 2'!$E$11:$E$40,'NOVIEMBRE 2'!$AM$11:$AM$40,_xlfn.XLOOKUP($A733&amp;$B733,'NOVIEMBRE 2'!$BC$11:$BC$40&amp;'NOVIEMBRE 2'!$BD$11:$BD$40,'NOVIEMBRE 2'!$CL$11:$CL$40,"A"))/1%,"")</f>
        <v/>
      </c>
      <c r="DY733" s="188" t="str">
        <f t="array" ref="DY733">IFERROR(_xlfn.XLOOKUP($A733&amp;$B733,DICIEMBRE!$D$11:$D$40&amp;DICIEMBRE!$E$11:$E$40,DICIEMBRE!$AM$11:$AM$40,_xlfn.XLOOKUP($A733&amp;$B733,DICIEMBRE!$BC$11:$BC$40&amp;DICIEMBRE!$BD$11:$BD$40,DICIEMBRE!$CL$11:$CL$40,"A"))/1%,"")</f>
        <v/>
      </c>
      <c r="DZ733" s="381" t="str">
        <f t="shared" si="9"/>
        <v>-</v>
      </c>
      <c r="EA733" s="381" t="str">
        <f t="shared" si="10"/>
        <v>-</v>
      </c>
      <c r="EB733" s="381" t="str">
        <f t="shared" si="11"/>
        <v>-</v>
      </c>
      <c r="EC733" s="381" t="str">
        <f t="shared" si="12"/>
        <v>-</v>
      </c>
      <c r="ED733" s="381" t="str">
        <f t="shared" si="13"/>
        <v>-</v>
      </c>
      <c r="EE733" s="381" t="str">
        <f t="shared" si="14"/>
        <v>-</v>
      </c>
      <c r="EF733" s="381" t="str">
        <f t="shared" si="15"/>
        <v>-</v>
      </c>
      <c r="EG733" s="381" t="str">
        <f t="shared" si="16"/>
        <v>-</v>
      </c>
      <c r="EH733" s="381" t="str">
        <f t="shared" si="17"/>
        <v>-</v>
      </c>
      <c r="EI733" s="188" t="str">
        <f t="shared" si="18"/>
        <v/>
      </c>
      <c r="EJ733" s="382"/>
      <c r="EK733" s="382"/>
      <c r="EL733" s="383"/>
      <c r="EM733" s="21"/>
      <c r="EN733" s="384">
        <f t="array" ref="EN733">IFERROR(_xlfn.XLOOKUP($A733&amp;$B733,MARZO!$D$11:$D$40&amp;MARZO!$E$11:$E$40,MARZO!$AK$11:$AK$40,_xlfn.XLOOKUP($A733&amp;$B733,MARZO!$BC$11:$BC$40&amp;MARZO!$BD$11:$BD$40,MARZO!$CJ$11:$CJ$40,"A")),"")</f>
        <v>0</v>
      </c>
      <c r="EO733" s="384">
        <f t="array" ref="EO733">IFERROR(_xlfn.XLOOKUP($A733&amp;$B733,ABRIL!$D$11:$D$40&amp;ABRIL!$E$11:$E$40,ABRIL!$AK$11:$AK$40,_xlfn.XLOOKUP($A733&amp;$B733,ABRIL!$BC$11:$BC$40&amp;ABRIL!$BD$11:$BD$40,ABRIL!$CJ$11:$CJ$40,"A")),"")</f>
        <v>0</v>
      </c>
      <c r="EP733" s="384">
        <f t="array" ref="EP733">IFERROR(_xlfn.XLOOKUP($A733&amp;$B733,'ABRIL 2'!$D$11:$D$40&amp;'ABRIL 2'!$E$11:$E$40,'ABRIL 2'!$AK$11:$AK$40,_xlfn.XLOOKUP($A733&amp;$B733,'ABRIL 2'!$BC$11:$BC$40&amp;'ABRIL 2'!$BD$11:$BD$40,'ABRIL 2'!$CJ$11:$CJ$40,"A")),"")</f>
        <v>0</v>
      </c>
      <c r="EQ733" s="384">
        <f t="array" ref="EQ733">IFERROR(_xlfn.XLOOKUP($A733&amp;$B733,MAYO!$D$11:$D$40&amp;MAYO!$E$11:$E$40,MAYO!$AK$11:$AK$40,_xlfn.XLOOKUP($A733&amp;$B733,MAYO!$BC$11:$BC$40&amp;MAYO!$BD$11:$BD$40,MAYO!$CJ$11:$CJ$40,"A")),"")</f>
        <v>0</v>
      </c>
      <c r="ER733" s="384">
        <f t="array" ref="ER733">IFERROR(_xlfn.XLOOKUP($A733&amp;$B733,'MAYO 2'!$D$11:$D$40&amp;'MAYO 2'!$E$11:$E$40,'MAYO 2'!$AK$11:$AK$40,_xlfn.XLOOKUP($A733&amp;$B733,'MAYO 2'!$BC$11:$BC$40&amp;'MAYO 2'!$BD$11:$BD$40,'MAYO 2'!$CJ$11:$CJ$40,"A")),"")</f>
        <v>0</v>
      </c>
      <c r="ES733" s="384">
        <f t="array" ref="ES733">IFERROR(_xlfn.XLOOKUP($A733&amp;$B733,JUNIO!$D$11:$D$40&amp;JUNIO!$E$11:$E$40,JUNIO!$AK$11:$AK$40,_xlfn.XLOOKUP($A733&amp;$B733,JUNIO!$BC$11:$BC$40&amp;JUNIO!$BD$11:$BD$40,JUNIO!$CJ$11:$CJ$40,"A")),"")</f>
        <v>0</v>
      </c>
      <c r="ET733" s="384">
        <f t="array" ref="ET733">IFERROR(_xlfn.XLOOKUP($A733&amp;$B733,'JUNIO 2'!$D$11:$D$40&amp;'JUNIO 2'!$E$11:$E$40,'JUNIO 2'!$AK$11:$AK$40,_xlfn.XLOOKUP($A733&amp;$B733,'JUNIO 2'!$BC$11:$BC$40&amp;'JUNIO 2'!$BD$11:$BD$40,'JUNIO 2'!$CJ$11:$CJ$40,"A")),"")</f>
        <v>0</v>
      </c>
      <c r="EU733" s="384">
        <f t="array" ref="EU733">IFERROR(_xlfn.XLOOKUP($A733&amp;$B733,JULIO!$D$11:$D$40&amp;JULIO!$E$11:$E$40,JULIO!$AK$11:$AK$40,_xlfn.XLOOKUP($A733&amp;$B733,JULIO!$BC$11:$BC$40&amp;JULIO!$BD$11:$BD$40,JULIO!$CJ$11:$CJ$40,"A")),"")</f>
        <v>0</v>
      </c>
      <c r="EV733" s="384">
        <f t="array" ref="EV733">IFERROR(_xlfn.XLOOKUP($A733&amp;$B733,'JULIO 2'!$D$11:$D$40&amp;'JULIO 2'!$E$11:$E$40,'JULIO 2'!$AK$11:$AK$40,_xlfn.XLOOKUP($A733&amp;$B733,'JULIO 2'!$BC$11:$BC$40&amp;'JULIO 2'!$BD$11:$BD$40,'JULIO 2'!$CJ$11:$CJ$40,"A")),"")</f>
        <v>0</v>
      </c>
      <c r="EW733" s="384">
        <f t="array" ref="EW733">IFERROR(_xlfn.XLOOKUP($A733&amp;$B733,AGOSTO!$D$11:$D$40&amp;AGOSTO!$E$11:$E$40,AGOSTO!$AK$11:$AK$40,_xlfn.XLOOKUP($A733&amp;$B733,AGOSTO!$BC$11:$BC$40&amp;AGOSTO!$BD$11:$BD$40,AGOSTO!$CJ$11:$CJ$40,"A")),"")</f>
        <v>0</v>
      </c>
      <c r="EX733" s="384">
        <f t="array" ref="EX733">IFERROR(_xlfn.XLOOKUP($A733&amp;$B733,'AGOSTO 2'!$D$11:$D$40&amp;'AGOSTO 2'!$E$11:$E$40,'AGOSTO 2'!$AK$11:$AK$40,_xlfn.XLOOKUP($A733&amp;$B733,'AGOSTO 2'!$BC$11:$BC$40&amp;'AGOSTO 2'!$BD$11:$BD$40,'AGOSTO 2'!$CJ$11:$CJ$40,"A")),"")</f>
        <v>0</v>
      </c>
      <c r="EY733" s="384">
        <f t="array" ref="EY733">IFERROR(_xlfn.XLOOKUP($A733&amp;$B733,SEPTIEMBRE!$D$11:$D$40&amp;SEPTIEMBRE!$E$11:$E$40,SEPTIEMBRE!$AK$11:$AK$40,_xlfn.XLOOKUP($A733&amp;$B733,SEPTIEMBRE!$BC$11:$BC$40&amp;SEPTIEMBRE!$BD$11:$BD$40,SEPTIEMBRE!$CJ$11:$CJ$40,"A")),"")</f>
        <v>0</v>
      </c>
      <c r="EZ733" s="384">
        <f t="array" ref="EZ733">IFERROR(_xlfn.XLOOKUP($A733&amp;$B733,'SEPTIEMBRE 2'!$D$11:$D$40&amp;'SEPTIEMBRE 2'!$E$11:$E$40,'SEPTIEMBRE 2'!$AK$11:$AK$40,_xlfn.XLOOKUP($A733&amp;$B733,'SEPTIEMBRE 2'!$BC$11:$BC$40&amp;'SEPTIEMBRE 2'!$BD$11:$BD$40,'SEPTIEMBRE 2'!$CJ$11:$CJ$40,"A")),"")</f>
        <v>0</v>
      </c>
      <c r="FA733" s="384">
        <f t="array" ref="FA733">IFERROR(_xlfn.XLOOKUP($A733&amp;$B733,'SEPTIEMBRE 3'!$D$11:$D$40&amp;'SEPTIEMBRE 3'!$E$11:$E$40,'SEPTIEMBRE 3'!$AK$11:$AK$40,_xlfn.XLOOKUP($A733&amp;$B733,'SEPTIEMBRE 3'!$BC$11:$BC$40&amp;'SEPTIEMBRE 3'!$BD$11:$BD$40,'SEPTIEMBRE 3'!$CJ$11:$CJ$40,"A")),"")</f>
        <v>0</v>
      </c>
      <c r="FB733" s="384">
        <f t="array" ref="FB733">IFERROR(_xlfn.XLOOKUP($A733&amp;$B733,OCTUBRE!$D$11:$D$40&amp;OCTUBRE!$E$11:$E$40,OCTUBRE!$AK$11:$AK$40,_xlfn.XLOOKUP($A733&amp;$B733,OCTUBRE!$BC$11:$BC$40&amp;OCTUBRE!$BD$11:$BD$40,OCTUBRE!$CJ$11:$CJ$40,"A")),"")</f>
        <v>0</v>
      </c>
      <c r="FC733" s="384">
        <f t="array" ref="FC733">IFERROR(_xlfn.XLOOKUP($A733&amp;$B733,'OCTUBRE 2'!$D$11:$D$40&amp;'OCTUBRE 2'!$E$11:$E$40,'OCTUBRE 2'!$AK$11:$AK$40,_xlfn.XLOOKUP($A733&amp;$B733,'OCTUBRE 2'!$BC$11:$BC$40&amp;'OCTUBRE 2'!$BD$11:$BD$40,'OCTUBRE 2'!$CJ$11:$CJ$40,"A")),"")</f>
        <v>0</v>
      </c>
      <c r="FD733" s="384">
        <f t="array" ref="FD733">IFERROR(_xlfn.XLOOKUP($A733&amp;$B733,NOVIEMBRE!$D$11:$D$40&amp;NOVIEMBRE!$E$11:$E$40,NOVIEMBRE!$AK$11:$AK$40,_xlfn.XLOOKUP($A733&amp;$B733,NOVIEMBRE!$BC$11:$BC$40&amp;NOVIEMBRE!$BD$11:$BD$40,NOVIEMBRE!$CJ$11:$CJ$40,"A")),"")</f>
        <v>0</v>
      </c>
      <c r="FE733" s="384">
        <f t="array" ref="FE733">IFERROR(_xlfn.XLOOKUP($A733&amp;$B733,'NOVIEMBRE 2'!$D$11:$D$40&amp;'NOVIEMBRE 2'!$E$11:$E$40,'NOVIEMBRE 2'!$AK$11:$AK$40,_xlfn.XLOOKUP($A733&amp;$B733,'NOVIEMBRE 2'!$BC$11:$BC$40&amp;'NOVIEMBRE 2'!$BD$11:$BD$40,'NOVIEMBRE 2'!$CJ$11:$CJ$40,"A")),"")</f>
        <v>0</v>
      </c>
      <c r="FF733" s="385">
        <f t="array" ref="FF733">IFERROR(_xlfn.XLOOKUP($A733&amp;$B733,DICIEMBRE!$D$11:$D$40&amp;DICIEMBRE!$E$11:$E$40,DICIEMBRE!$AK$11:$AK$40,_xlfn.XLOOKUP($A733&amp;$B733,DICIEMBRE!$BC$11:$BC$40&amp;DICIEMBRE!$BD$11:$BD$40,DICIEMBRE!$CJ$11:$CJ$40,"A")),"")</f>
        <v>0</v>
      </c>
      <c r="FG733" s="386" t="str">
        <f t="shared" si="19"/>
        <v/>
      </c>
      <c r="FH733" s="386" t="str">
        <f t="array" ref="FH733">IF(
 COUNT(DZ733:EH733)=0,
 "-",
 IF(
  COUNT(DZ733:EH733) &lt; COUNTA(DZ733:EH733),
  REPT("🟩", ROUND(COUNT(DZ733:EH733)/COUNTA(DZ733:EH733)*5, 0)) &amp;
  REPT("⬜", 5 - ROUND(COUNT(DZ733:EH733)/COUNTA(DZ733:EH733)*5, 0)),
  IF(
    AVERAGE(IF(DZ733:EH733&lt;&gt;"", DZ733:EH733, )) &gt;= 70, "🟩🟩🟩🟩🟩",
    IF(
      AVERAGE(IF(DZ733:EH733&lt;&gt;"",DZ733:EH733, )) &gt;= 56, "🟨🟨🟨🟨🟨",
      "🟥🟥🟥🟥🟥"
    )
  )
 )
)
</f>
        <v>-</v>
      </c>
    </row>
    <row r="734" ht="15.75" customHeight="1">
      <c r="A734" s="168"/>
      <c r="B734" s="169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1"/>
      <c r="N734" s="172" t="str">
        <f t="shared" si="1"/>
        <v/>
      </c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2" t="str">
        <f t="shared" si="2"/>
        <v/>
      </c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2" t="str">
        <f t="shared" si="3"/>
        <v/>
      </c>
      <c r="AM734" s="173"/>
      <c r="AN734" s="173"/>
      <c r="AO734" s="173"/>
      <c r="AP734" s="173"/>
      <c r="AQ734" s="173"/>
      <c r="AR734" s="173"/>
      <c r="AS734" s="173"/>
      <c r="AT734" s="173"/>
      <c r="AU734" s="173"/>
      <c r="AV734" s="171"/>
      <c r="AW734" s="171"/>
      <c r="AX734" s="172" t="str">
        <f t="shared" si="4"/>
        <v/>
      </c>
      <c r="AY734" s="173"/>
      <c r="AZ734" s="173"/>
      <c r="BA734" s="173"/>
      <c r="BB734" s="173"/>
      <c r="BC734" s="173"/>
      <c r="BD734" s="173"/>
      <c r="BE734" s="173"/>
      <c r="BF734" s="173"/>
      <c r="BG734" s="173"/>
      <c r="BH734" s="173"/>
      <c r="BI734" s="173"/>
      <c r="BJ734" s="172" t="str">
        <f t="shared" si="5"/>
        <v/>
      </c>
      <c r="BK734" s="173"/>
      <c r="BL734" s="173"/>
      <c r="BM734" s="173"/>
      <c r="BN734" s="173"/>
      <c r="BO734" s="173"/>
      <c r="BP734" s="173"/>
      <c r="BQ734" s="173"/>
      <c r="BR734" s="173"/>
      <c r="BS734" s="173"/>
      <c r="BT734" s="173"/>
      <c r="BU734" s="173"/>
      <c r="BV734" s="172" t="str">
        <f t="shared" si="6"/>
        <v/>
      </c>
      <c r="BW734" s="173"/>
      <c r="BX734" s="173"/>
      <c r="BY734" s="173"/>
      <c r="BZ734" s="171"/>
      <c r="CA734" s="171"/>
      <c r="CB734" s="171"/>
      <c r="CC734" s="171"/>
      <c r="CD734" s="171"/>
      <c r="CE734" s="171"/>
      <c r="CF734" s="171"/>
      <c r="CG734" s="171"/>
      <c r="CH734" s="172" t="str">
        <f t="shared" si="7"/>
        <v/>
      </c>
      <c r="CI734" s="171"/>
      <c r="CJ734" s="173"/>
      <c r="CK734" s="173"/>
      <c r="CL734" s="173"/>
      <c r="CM734" s="173"/>
      <c r="CN734" s="171"/>
      <c r="CO734" s="171"/>
      <c r="CP734" s="171"/>
      <c r="CQ734" s="173"/>
      <c r="CR734" s="171"/>
      <c r="CS734" s="171"/>
      <c r="CT734" s="172" t="str">
        <f t="shared" si="8"/>
        <v/>
      </c>
      <c r="CU734" s="172"/>
      <c r="CV734" s="172"/>
      <c r="CW734" s="172"/>
      <c r="CX734" s="172"/>
      <c r="CY734" s="172"/>
      <c r="CZ734" s="172"/>
      <c r="DA734" s="172"/>
      <c r="DB734" s="172"/>
      <c r="DC734" s="172"/>
      <c r="DD734" s="172"/>
      <c r="DE734" s="172"/>
      <c r="DF734" s="172"/>
      <c r="DG734" s="188" t="str">
        <f t="array" ref="DG734">IFERROR(_xlfn.XLOOKUP($A734&amp;B734,MARZO!$D$11:$D$40&amp;MARZO!$E$11:$E$40,MARZO!$AM$11:$AM$40,_xlfn.XLOOKUP($A734&amp;$B734,MARZO!$BC$11:$BC$40&amp;MARZO!$BD$11:$BD$40,MARZO!$CL$11:$CL$40,"A"))/1%,"")</f>
        <v/>
      </c>
      <c r="DH734" s="188" t="str">
        <f t="array" ref="DH734">IFERROR(_xlfn.XLOOKUP($A734&amp;$B734,ABRIL!$D$11:$D$40&amp;ABRIL!$E$11:$E$40,ABRIL!$AM$11:$AM$40,_xlfn.XLOOKUP($A734&amp;$B734,ABRIL!$BC$11:$BC$40&amp;ABRIL!$BD$11:$BD$40,ABRIL!$CL$11:$CL$40,"A"))/1%,"")</f>
        <v/>
      </c>
      <c r="DI734" s="188" t="str">
        <f t="array" ref="DI734">IFERROR(_xlfn.XLOOKUP($A734&amp;$B734,'ABRIL 2'!$D$11:$D$40&amp;'ABRIL 2'!$E$11:$E$40,'ABRIL 2'!$AM$11:$AM$40,_xlfn.XLOOKUP($A734&amp;$B734,'ABRIL 2'!$BC$11:$BC$40&amp;'ABRIL 2'!$BD$11:$BD$40,'ABRIL 2'!$CL$11:$CL$40,"A"))/1%,"")</f>
        <v/>
      </c>
      <c r="DJ734" s="188" t="str">
        <f t="array" ref="DJ734">IFERROR(_xlfn.XLOOKUP($A734&amp;$B734,MAYO!$D$11:$D$40&amp;MAYO!$E$11:$E$40,MAYO!$AM$11:$AM$40,_xlfn.XLOOKUP($A734&amp;$B734,MAYO!$BC$11:$BC$40&amp;MAYO!$BD$11:$BD$40,MAYO!$CL$11:$CL$40,"A"))/1%,"")</f>
        <v/>
      </c>
      <c r="DK734" s="188" t="str">
        <f t="array" ref="DK734">IFERROR(_xlfn.XLOOKUP($A734&amp;$B734,'MAYO 2'!$D$11:$D$40&amp;'MAYO 2'!$E$11:$E$40,'MAYO 2'!$AM$11:$AM$40,_xlfn.XLOOKUP($A734&amp;$B734,'MAYO 2'!$BC$11:$BC$40&amp;'MAYO 2'!$BD$11:$BD$40,'MAYO 2'!$CL$11:$CL$40,"A"))/1%,"")</f>
        <v/>
      </c>
      <c r="DL734" s="188" t="str">
        <f t="array" ref="DL734">IFERROR(_xlfn.XLOOKUP($A734&amp;$B734,JUNIO!$D$11:$D$40&amp;JUNIO!$E$11:$E$40,JUNIO!$AM$11:$AM$40,_xlfn.XLOOKUP($A734&amp;$B734,JUNIO!$BC$11:$BC$40&amp;JUNIO!$BD$11:$BD$40,JUNIO!$CL$11:$CL$40,"A"))/1%,"")</f>
        <v/>
      </c>
      <c r="DM734" s="188" t="str">
        <f t="array" ref="DM734">IFERROR(_xlfn.XLOOKUP($A734&amp;$B734,'JUNIO 2'!$D$11:$D$40&amp;'JUNIO 2'!$E$11:$E$40,'JUNIO 2'!$AM$11:$AM$40,_xlfn.XLOOKUP($A734&amp;$B734,'JUNIO 2'!$BC$11:$BC$40&amp;'JUNIO 2'!$BD$11:$BD$40,'JUNIO 2'!$CL$11:$CL$40,"A"))/1%,"")</f>
        <v/>
      </c>
      <c r="DN734" s="188" t="str">
        <f t="array" ref="DN734">IFERROR(_xlfn.XLOOKUP($A734&amp;$B734,JULIO!$D$11:$D$40&amp;JULIO!$E$11:$E$40,JULIO!$AM$11:$AM$40,_xlfn.XLOOKUP($A734&amp;$B734,JULIO!$BC$11:$BC$40&amp;JULIO!$BD$11:$BD$40,JULIO!$CL$11:$CL$40,"A"))/1%,"")</f>
        <v/>
      </c>
      <c r="DO734" s="188" t="str">
        <f t="array" ref="DO734">IFERROR(_xlfn.XLOOKUP($A734&amp;$B734,'JULIO 2'!$D$11:$D$40&amp;'JULIO 2'!$E$11:$E$40,'JULIO 2'!$AM$11:$AM$40,_xlfn.XLOOKUP($A734&amp;$B734,'JULIO 2'!$BC$11:$BC$40&amp;'JULIO 2'!$BD$11:$BD$40,'JULIO 2'!$CL$11:$CL$40,"A"))/1%,"")</f>
        <v/>
      </c>
      <c r="DP734" s="188" t="str">
        <f t="array" ref="DP734">IFERROR(_xlfn.XLOOKUP($A734&amp;$B734,AGOSTO!$D$11:$D$40&amp;AGOSTO!$E$11:$E$40,AGOSTO!$AM$11:$AM$40,_xlfn.XLOOKUP($A734&amp;$B734,AGOSTO!$BC$11:$BC$40&amp;AGOSTO!$BD$11:$BD$40,AGOSTO!$CL$11:$CL$40,"A"))/1%,"")</f>
        <v/>
      </c>
      <c r="DQ734" s="188" t="str">
        <f t="array" ref="DQ734">IFERROR(_xlfn.XLOOKUP($A734&amp;$B734,'AGOSTO 2'!$D$11:$D$40&amp;'AGOSTO 2'!$E$11:$E$40,'AGOSTO 2'!$AM$11:$AM$40,_xlfn.XLOOKUP($A734&amp;$B734,'AGOSTO 2'!$BC$11:$BC$40&amp;'AGOSTO 2'!$BD$11:$BD$40,'AGOSTO 2'!$CL$11:$CL$40,"A"))/1%,"")</f>
        <v/>
      </c>
      <c r="DR734" s="188" t="str">
        <f t="array" ref="DR734">IFERROR(_xlfn.XLOOKUP($A734&amp;$B734,SEPTIEMBRE!$D$11:$D$40&amp;SEPTIEMBRE!$E$11:$E$40,SEPTIEMBRE!$AM$11:$AM$40,_xlfn.XLOOKUP($A734&amp;$B734,SEPTIEMBRE!$BC$11:$BC$40&amp;SEPTIEMBRE!$BD$11:$BD$40,SEPTIEMBRE!$CL$11:$CL$40,"A"))/1%,"")</f>
        <v/>
      </c>
      <c r="DS734" s="188" t="str">
        <f t="array" ref="DS734">IFERROR(_xlfn.XLOOKUP($A734&amp;$B734,'SEPTIEMBRE 2'!$D$11:$D$40&amp;'SEPTIEMBRE 2'!$E$11:$E$40,'SEPTIEMBRE 2'!$AM$11:$AM$40,_xlfn.XLOOKUP($A734&amp;$B734,'SEPTIEMBRE 2'!$BC$11:$BC$40&amp;'SEPTIEMBRE 2'!$BD$11:$BD$40,'SEPTIEMBRE 2'!$CL$11:$CL$40,"A"))/1%,"")</f>
        <v/>
      </c>
      <c r="DT734" s="188" t="str">
        <f t="array" ref="DT734">IFERROR(_xlfn.XLOOKUP($A734&amp;$B734,'SEPTIEMBRE 3'!$D$11:$D$40&amp;'SEPTIEMBRE 3'!$E$11:$E$40,'SEPTIEMBRE 3'!$AM$11:$AM$40,_xlfn.XLOOKUP($A734&amp;$B734,'SEPTIEMBRE 3'!$BC$11:$BC$40&amp;'SEPTIEMBRE 3'!$BD$11:$BD$40,'SEPTIEMBRE 3'!$CL$11:$CL$40,"A"))/1%,"")</f>
        <v/>
      </c>
      <c r="DU734" s="188" t="str">
        <f t="array" ref="DU734">IFERROR(_xlfn.XLOOKUP($A734&amp;$B734,OCTUBRE!$D$11:$D$40&amp;OCTUBRE!$E$11:$E$40,OCTUBRE!$AM$11:$AM$40,_xlfn.XLOOKUP($A734&amp;$B734,OCTUBRE!$BC$11:$BC$40&amp;OCTUBRE!$BD$11:$BD$40,OCTUBRE!$CL$11:$CL$40,"A"))/1%,"")</f>
        <v/>
      </c>
      <c r="DV734" s="188" t="str">
        <f t="array" ref="DV734">IFERROR(_xlfn.XLOOKUP($A734&amp;$B734,'OCTUBRE 2'!$D$11:$D$40&amp;'OCTUBRE 2'!$E$11:$E$40,'OCTUBRE 2'!$AM$11:$AM$40,_xlfn.XLOOKUP($A734&amp;$B734,'OCTUBRE 2'!$BC$11:$BC$40&amp;'OCTUBRE 2'!$BD$11:$BD$40,'OCTUBRE 2'!$CL$11:$CL$40,"A"))/1%,"")</f>
        <v/>
      </c>
      <c r="DW734" s="188" t="str">
        <f t="array" ref="DW734">IFERROR(_xlfn.XLOOKUP($A734&amp;$B734,NOVIEMBRE!$D$11:$D$40&amp;NOVIEMBRE!$E$11:$E$40,NOVIEMBRE!$AM$11:$AM$40,_xlfn.XLOOKUP($A734&amp;$B734,NOVIEMBRE!$BC$11:$BC$40&amp;NOVIEMBRE!$BD$11:$BD$40,NOVIEMBRE!$CL$11:$CL$40,"A"))/1%,"")</f>
        <v/>
      </c>
      <c r="DX734" s="188" t="str">
        <f t="array" ref="DX734">IFERROR(_xlfn.XLOOKUP($A734&amp;$B734,'NOVIEMBRE 2'!$D$11:$D$40&amp;'NOVIEMBRE 2'!$E$11:$E$40,'NOVIEMBRE 2'!$AM$11:$AM$40,_xlfn.XLOOKUP($A734&amp;$B734,'NOVIEMBRE 2'!$BC$11:$BC$40&amp;'NOVIEMBRE 2'!$BD$11:$BD$40,'NOVIEMBRE 2'!$CL$11:$CL$40,"A"))/1%,"")</f>
        <v/>
      </c>
      <c r="DY734" s="188" t="str">
        <f t="array" ref="DY734">IFERROR(_xlfn.XLOOKUP($A734&amp;$B734,DICIEMBRE!$D$11:$D$40&amp;DICIEMBRE!$E$11:$E$40,DICIEMBRE!$AM$11:$AM$40,_xlfn.XLOOKUP($A734&amp;$B734,DICIEMBRE!$BC$11:$BC$40&amp;DICIEMBRE!$BD$11:$BD$40,DICIEMBRE!$CL$11:$CL$40,"A"))/1%,"")</f>
        <v/>
      </c>
      <c r="DZ734" s="381" t="str">
        <f t="shared" si="9"/>
        <v>-</v>
      </c>
      <c r="EA734" s="381" t="str">
        <f t="shared" si="10"/>
        <v>-</v>
      </c>
      <c r="EB734" s="381" t="str">
        <f t="shared" si="11"/>
        <v>-</v>
      </c>
      <c r="EC734" s="381" t="str">
        <f t="shared" si="12"/>
        <v>-</v>
      </c>
      <c r="ED734" s="381" t="str">
        <f t="shared" si="13"/>
        <v>-</v>
      </c>
      <c r="EE734" s="381" t="str">
        <f t="shared" si="14"/>
        <v>-</v>
      </c>
      <c r="EF734" s="381" t="str">
        <f t="shared" si="15"/>
        <v>-</v>
      </c>
      <c r="EG734" s="381" t="str">
        <f t="shared" si="16"/>
        <v>-</v>
      </c>
      <c r="EH734" s="381" t="str">
        <f t="shared" si="17"/>
        <v>-</v>
      </c>
      <c r="EI734" s="188" t="str">
        <f t="shared" si="18"/>
        <v/>
      </c>
      <c r="EJ734" s="382"/>
      <c r="EK734" s="382"/>
      <c r="EL734" s="383"/>
      <c r="EM734" s="21"/>
      <c r="EN734" s="384">
        <f t="array" ref="EN734">IFERROR(_xlfn.XLOOKUP($A734&amp;$B734,MARZO!$D$11:$D$40&amp;MARZO!$E$11:$E$40,MARZO!$AK$11:$AK$40,_xlfn.XLOOKUP($A734&amp;$B734,MARZO!$BC$11:$BC$40&amp;MARZO!$BD$11:$BD$40,MARZO!$CJ$11:$CJ$40,"A")),"")</f>
        <v>0</v>
      </c>
      <c r="EO734" s="384">
        <f t="array" ref="EO734">IFERROR(_xlfn.XLOOKUP($A734&amp;$B734,ABRIL!$D$11:$D$40&amp;ABRIL!$E$11:$E$40,ABRIL!$AK$11:$AK$40,_xlfn.XLOOKUP($A734&amp;$B734,ABRIL!$BC$11:$BC$40&amp;ABRIL!$BD$11:$BD$40,ABRIL!$CJ$11:$CJ$40,"A")),"")</f>
        <v>0</v>
      </c>
      <c r="EP734" s="384">
        <f t="array" ref="EP734">IFERROR(_xlfn.XLOOKUP($A734&amp;$B734,'ABRIL 2'!$D$11:$D$40&amp;'ABRIL 2'!$E$11:$E$40,'ABRIL 2'!$AK$11:$AK$40,_xlfn.XLOOKUP($A734&amp;$B734,'ABRIL 2'!$BC$11:$BC$40&amp;'ABRIL 2'!$BD$11:$BD$40,'ABRIL 2'!$CJ$11:$CJ$40,"A")),"")</f>
        <v>0</v>
      </c>
      <c r="EQ734" s="384">
        <f t="array" ref="EQ734">IFERROR(_xlfn.XLOOKUP($A734&amp;$B734,MAYO!$D$11:$D$40&amp;MAYO!$E$11:$E$40,MAYO!$AK$11:$AK$40,_xlfn.XLOOKUP($A734&amp;$B734,MAYO!$BC$11:$BC$40&amp;MAYO!$BD$11:$BD$40,MAYO!$CJ$11:$CJ$40,"A")),"")</f>
        <v>0</v>
      </c>
      <c r="ER734" s="384">
        <f t="array" ref="ER734">IFERROR(_xlfn.XLOOKUP($A734&amp;$B734,'MAYO 2'!$D$11:$D$40&amp;'MAYO 2'!$E$11:$E$40,'MAYO 2'!$AK$11:$AK$40,_xlfn.XLOOKUP($A734&amp;$B734,'MAYO 2'!$BC$11:$BC$40&amp;'MAYO 2'!$BD$11:$BD$40,'MAYO 2'!$CJ$11:$CJ$40,"A")),"")</f>
        <v>0</v>
      </c>
      <c r="ES734" s="384">
        <f t="array" ref="ES734">IFERROR(_xlfn.XLOOKUP($A734&amp;$B734,JUNIO!$D$11:$D$40&amp;JUNIO!$E$11:$E$40,JUNIO!$AK$11:$AK$40,_xlfn.XLOOKUP($A734&amp;$B734,JUNIO!$BC$11:$BC$40&amp;JUNIO!$BD$11:$BD$40,JUNIO!$CJ$11:$CJ$40,"A")),"")</f>
        <v>0</v>
      </c>
      <c r="ET734" s="384">
        <f t="array" ref="ET734">IFERROR(_xlfn.XLOOKUP($A734&amp;$B734,'JUNIO 2'!$D$11:$D$40&amp;'JUNIO 2'!$E$11:$E$40,'JUNIO 2'!$AK$11:$AK$40,_xlfn.XLOOKUP($A734&amp;$B734,'JUNIO 2'!$BC$11:$BC$40&amp;'JUNIO 2'!$BD$11:$BD$40,'JUNIO 2'!$CJ$11:$CJ$40,"A")),"")</f>
        <v>0</v>
      </c>
      <c r="EU734" s="384">
        <f t="array" ref="EU734">IFERROR(_xlfn.XLOOKUP($A734&amp;$B734,JULIO!$D$11:$D$40&amp;JULIO!$E$11:$E$40,JULIO!$AK$11:$AK$40,_xlfn.XLOOKUP($A734&amp;$B734,JULIO!$BC$11:$BC$40&amp;JULIO!$BD$11:$BD$40,JULIO!$CJ$11:$CJ$40,"A")),"")</f>
        <v>0</v>
      </c>
      <c r="EV734" s="384">
        <f t="array" ref="EV734">IFERROR(_xlfn.XLOOKUP($A734&amp;$B734,'JULIO 2'!$D$11:$D$40&amp;'JULIO 2'!$E$11:$E$40,'JULIO 2'!$AK$11:$AK$40,_xlfn.XLOOKUP($A734&amp;$B734,'JULIO 2'!$BC$11:$BC$40&amp;'JULIO 2'!$BD$11:$BD$40,'JULIO 2'!$CJ$11:$CJ$40,"A")),"")</f>
        <v>0</v>
      </c>
      <c r="EW734" s="384">
        <f t="array" ref="EW734">IFERROR(_xlfn.XLOOKUP($A734&amp;$B734,AGOSTO!$D$11:$D$40&amp;AGOSTO!$E$11:$E$40,AGOSTO!$AK$11:$AK$40,_xlfn.XLOOKUP($A734&amp;$B734,AGOSTO!$BC$11:$BC$40&amp;AGOSTO!$BD$11:$BD$40,AGOSTO!$CJ$11:$CJ$40,"A")),"")</f>
        <v>0</v>
      </c>
      <c r="EX734" s="384">
        <f t="array" ref="EX734">IFERROR(_xlfn.XLOOKUP($A734&amp;$B734,'AGOSTO 2'!$D$11:$D$40&amp;'AGOSTO 2'!$E$11:$E$40,'AGOSTO 2'!$AK$11:$AK$40,_xlfn.XLOOKUP($A734&amp;$B734,'AGOSTO 2'!$BC$11:$BC$40&amp;'AGOSTO 2'!$BD$11:$BD$40,'AGOSTO 2'!$CJ$11:$CJ$40,"A")),"")</f>
        <v>0</v>
      </c>
      <c r="EY734" s="384">
        <f t="array" ref="EY734">IFERROR(_xlfn.XLOOKUP($A734&amp;$B734,SEPTIEMBRE!$D$11:$D$40&amp;SEPTIEMBRE!$E$11:$E$40,SEPTIEMBRE!$AK$11:$AK$40,_xlfn.XLOOKUP($A734&amp;$B734,SEPTIEMBRE!$BC$11:$BC$40&amp;SEPTIEMBRE!$BD$11:$BD$40,SEPTIEMBRE!$CJ$11:$CJ$40,"A")),"")</f>
        <v>0</v>
      </c>
      <c r="EZ734" s="384">
        <f t="array" ref="EZ734">IFERROR(_xlfn.XLOOKUP($A734&amp;$B734,'SEPTIEMBRE 2'!$D$11:$D$40&amp;'SEPTIEMBRE 2'!$E$11:$E$40,'SEPTIEMBRE 2'!$AK$11:$AK$40,_xlfn.XLOOKUP($A734&amp;$B734,'SEPTIEMBRE 2'!$BC$11:$BC$40&amp;'SEPTIEMBRE 2'!$BD$11:$BD$40,'SEPTIEMBRE 2'!$CJ$11:$CJ$40,"A")),"")</f>
        <v>0</v>
      </c>
      <c r="FA734" s="384">
        <f t="array" ref="FA734">IFERROR(_xlfn.XLOOKUP($A734&amp;$B734,'SEPTIEMBRE 3'!$D$11:$D$40&amp;'SEPTIEMBRE 3'!$E$11:$E$40,'SEPTIEMBRE 3'!$AK$11:$AK$40,_xlfn.XLOOKUP($A734&amp;$B734,'SEPTIEMBRE 3'!$BC$11:$BC$40&amp;'SEPTIEMBRE 3'!$BD$11:$BD$40,'SEPTIEMBRE 3'!$CJ$11:$CJ$40,"A")),"")</f>
        <v>0</v>
      </c>
      <c r="FB734" s="384">
        <f t="array" ref="FB734">IFERROR(_xlfn.XLOOKUP($A734&amp;$B734,OCTUBRE!$D$11:$D$40&amp;OCTUBRE!$E$11:$E$40,OCTUBRE!$AK$11:$AK$40,_xlfn.XLOOKUP($A734&amp;$B734,OCTUBRE!$BC$11:$BC$40&amp;OCTUBRE!$BD$11:$BD$40,OCTUBRE!$CJ$11:$CJ$40,"A")),"")</f>
        <v>0</v>
      </c>
      <c r="FC734" s="384">
        <f t="array" ref="FC734">IFERROR(_xlfn.XLOOKUP($A734&amp;$B734,'OCTUBRE 2'!$D$11:$D$40&amp;'OCTUBRE 2'!$E$11:$E$40,'OCTUBRE 2'!$AK$11:$AK$40,_xlfn.XLOOKUP($A734&amp;$B734,'OCTUBRE 2'!$BC$11:$BC$40&amp;'OCTUBRE 2'!$BD$11:$BD$40,'OCTUBRE 2'!$CJ$11:$CJ$40,"A")),"")</f>
        <v>0</v>
      </c>
      <c r="FD734" s="384">
        <f t="array" ref="FD734">IFERROR(_xlfn.XLOOKUP($A734&amp;$B734,NOVIEMBRE!$D$11:$D$40&amp;NOVIEMBRE!$E$11:$E$40,NOVIEMBRE!$AK$11:$AK$40,_xlfn.XLOOKUP($A734&amp;$B734,NOVIEMBRE!$BC$11:$BC$40&amp;NOVIEMBRE!$BD$11:$BD$40,NOVIEMBRE!$CJ$11:$CJ$40,"A")),"")</f>
        <v>0</v>
      </c>
      <c r="FE734" s="384">
        <f t="array" ref="FE734">IFERROR(_xlfn.XLOOKUP($A734&amp;$B734,'NOVIEMBRE 2'!$D$11:$D$40&amp;'NOVIEMBRE 2'!$E$11:$E$40,'NOVIEMBRE 2'!$AK$11:$AK$40,_xlfn.XLOOKUP($A734&amp;$B734,'NOVIEMBRE 2'!$BC$11:$BC$40&amp;'NOVIEMBRE 2'!$BD$11:$BD$40,'NOVIEMBRE 2'!$CJ$11:$CJ$40,"A")),"")</f>
        <v>0</v>
      </c>
      <c r="FF734" s="385">
        <f t="array" ref="FF734">IFERROR(_xlfn.XLOOKUP($A734&amp;$B734,DICIEMBRE!$D$11:$D$40&amp;DICIEMBRE!$E$11:$E$40,DICIEMBRE!$AK$11:$AK$40,_xlfn.XLOOKUP($A734&amp;$B734,DICIEMBRE!$BC$11:$BC$40&amp;DICIEMBRE!$BD$11:$BD$40,DICIEMBRE!$CJ$11:$CJ$40,"A")),"")</f>
        <v>0</v>
      </c>
      <c r="FG734" s="386" t="str">
        <f t="shared" si="19"/>
        <v/>
      </c>
      <c r="FH734" s="386" t="str">
        <f t="array" ref="FH734">IF(
 COUNT(DZ734:EH734)=0,
 "-",
 IF(
  COUNT(DZ734:EH734) &lt; COUNTA(DZ734:EH734),
  REPT("🟩", ROUND(COUNT(DZ734:EH734)/COUNTA(DZ734:EH734)*5, 0)) &amp;
  REPT("⬜", 5 - ROUND(COUNT(DZ734:EH734)/COUNTA(DZ734:EH734)*5, 0)),
  IF(
    AVERAGE(IF(DZ734:EH734&lt;&gt;"", DZ734:EH734, )) &gt;= 70, "🟩🟩🟩🟩🟩",
    IF(
      AVERAGE(IF(DZ734:EH734&lt;&gt;"",DZ734:EH734, )) &gt;= 56, "🟨🟨🟨🟨🟨",
      "🟥🟥🟥🟥🟥"
    )
  )
 )
)
</f>
        <v>-</v>
      </c>
    </row>
    <row r="735" ht="15.75" customHeight="1">
      <c r="A735" s="168"/>
      <c r="B735" s="169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1"/>
      <c r="N735" s="172" t="str">
        <f t="shared" si="1"/>
        <v/>
      </c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2" t="str">
        <f t="shared" si="2"/>
        <v/>
      </c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2" t="str">
        <f t="shared" si="3"/>
        <v/>
      </c>
      <c r="AM735" s="173"/>
      <c r="AN735" s="173"/>
      <c r="AO735" s="173"/>
      <c r="AP735" s="173"/>
      <c r="AQ735" s="173"/>
      <c r="AR735" s="173"/>
      <c r="AS735" s="173"/>
      <c r="AT735" s="173"/>
      <c r="AU735" s="173"/>
      <c r="AV735" s="171"/>
      <c r="AW735" s="171"/>
      <c r="AX735" s="172" t="str">
        <f t="shared" si="4"/>
        <v/>
      </c>
      <c r="AY735" s="173"/>
      <c r="AZ735" s="173"/>
      <c r="BA735" s="173"/>
      <c r="BB735" s="173"/>
      <c r="BC735" s="173"/>
      <c r="BD735" s="173"/>
      <c r="BE735" s="173"/>
      <c r="BF735" s="173"/>
      <c r="BG735" s="173"/>
      <c r="BH735" s="173"/>
      <c r="BI735" s="173"/>
      <c r="BJ735" s="172" t="str">
        <f t="shared" si="5"/>
        <v/>
      </c>
      <c r="BK735" s="173"/>
      <c r="BL735" s="173"/>
      <c r="BM735" s="173"/>
      <c r="BN735" s="173"/>
      <c r="BO735" s="173"/>
      <c r="BP735" s="173"/>
      <c r="BQ735" s="173"/>
      <c r="BR735" s="173"/>
      <c r="BS735" s="173"/>
      <c r="BT735" s="173"/>
      <c r="BU735" s="173"/>
      <c r="BV735" s="172" t="str">
        <f t="shared" si="6"/>
        <v/>
      </c>
      <c r="BW735" s="173"/>
      <c r="BX735" s="173"/>
      <c r="BY735" s="173"/>
      <c r="BZ735" s="171"/>
      <c r="CA735" s="171"/>
      <c r="CB735" s="171"/>
      <c r="CC735" s="171"/>
      <c r="CD735" s="171"/>
      <c r="CE735" s="171"/>
      <c r="CF735" s="171"/>
      <c r="CG735" s="171"/>
      <c r="CH735" s="172" t="str">
        <f t="shared" si="7"/>
        <v/>
      </c>
      <c r="CI735" s="171"/>
      <c r="CJ735" s="173"/>
      <c r="CK735" s="173"/>
      <c r="CL735" s="173"/>
      <c r="CM735" s="173"/>
      <c r="CN735" s="171"/>
      <c r="CO735" s="171"/>
      <c r="CP735" s="171"/>
      <c r="CQ735" s="173"/>
      <c r="CR735" s="171"/>
      <c r="CS735" s="171"/>
      <c r="CT735" s="172" t="str">
        <f t="shared" si="8"/>
        <v/>
      </c>
      <c r="CU735" s="172"/>
      <c r="CV735" s="172"/>
      <c r="CW735" s="172"/>
      <c r="CX735" s="172"/>
      <c r="CY735" s="172"/>
      <c r="CZ735" s="172"/>
      <c r="DA735" s="172"/>
      <c r="DB735" s="172"/>
      <c r="DC735" s="172"/>
      <c r="DD735" s="172"/>
      <c r="DE735" s="172"/>
      <c r="DF735" s="172"/>
      <c r="DG735" s="188" t="str">
        <f t="array" ref="DG735">IFERROR(_xlfn.XLOOKUP($A735&amp;B735,MARZO!$D$11:$D$40&amp;MARZO!$E$11:$E$40,MARZO!$AM$11:$AM$40,_xlfn.XLOOKUP($A735&amp;$B735,MARZO!$BC$11:$BC$40&amp;MARZO!$BD$11:$BD$40,MARZO!$CL$11:$CL$40,"A"))/1%,"")</f>
        <v/>
      </c>
      <c r="DH735" s="188" t="str">
        <f t="array" ref="DH735">IFERROR(_xlfn.XLOOKUP($A735&amp;$B735,ABRIL!$D$11:$D$40&amp;ABRIL!$E$11:$E$40,ABRIL!$AM$11:$AM$40,_xlfn.XLOOKUP($A735&amp;$B735,ABRIL!$BC$11:$BC$40&amp;ABRIL!$BD$11:$BD$40,ABRIL!$CL$11:$CL$40,"A"))/1%,"")</f>
        <v/>
      </c>
      <c r="DI735" s="188" t="str">
        <f t="array" ref="DI735">IFERROR(_xlfn.XLOOKUP($A735&amp;$B735,'ABRIL 2'!$D$11:$D$40&amp;'ABRIL 2'!$E$11:$E$40,'ABRIL 2'!$AM$11:$AM$40,_xlfn.XLOOKUP($A735&amp;$B735,'ABRIL 2'!$BC$11:$BC$40&amp;'ABRIL 2'!$BD$11:$BD$40,'ABRIL 2'!$CL$11:$CL$40,"A"))/1%,"")</f>
        <v/>
      </c>
      <c r="DJ735" s="188" t="str">
        <f t="array" ref="DJ735">IFERROR(_xlfn.XLOOKUP($A735&amp;$B735,MAYO!$D$11:$D$40&amp;MAYO!$E$11:$E$40,MAYO!$AM$11:$AM$40,_xlfn.XLOOKUP($A735&amp;$B735,MAYO!$BC$11:$BC$40&amp;MAYO!$BD$11:$BD$40,MAYO!$CL$11:$CL$40,"A"))/1%,"")</f>
        <v/>
      </c>
      <c r="DK735" s="188" t="str">
        <f t="array" ref="DK735">IFERROR(_xlfn.XLOOKUP($A735&amp;$B735,'MAYO 2'!$D$11:$D$40&amp;'MAYO 2'!$E$11:$E$40,'MAYO 2'!$AM$11:$AM$40,_xlfn.XLOOKUP($A735&amp;$B735,'MAYO 2'!$BC$11:$BC$40&amp;'MAYO 2'!$BD$11:$BD$40,'MAYO 2'!$CL$11:$CL$40,"A"))/1%,"")</f>
        <v/>
      </c>
      <c r="DL735" s="188" t="str">
        <f t="array" ref="DL735">IFERROR(_xlfn.XLOOKUP($A735&amp;$B735,JUNIO!$D$11:$D$40&amp;JUNIO!$E$11:$E$40,JUNIO!$AM$11:$AM$40,_xlfn.XLOOKUP($A735&amp;$B735,JUNIO!$BC$11:$BC$40&amp;JUNIO!$BD$11:$BD$40,JUNIO!$CL$11:$CL$40,"A"))/1%,"")</f>
        <v/>
      </c>
      <c r="DM735" s="188" t="str">
        <f t="array" ref="DM735">IFERROR(_xlfn.XLOOKUP($A735&amp;$B735,'JUNIO 2'!$D$11:$D$40&amp;'JUNIO 2'!$E$11:$E$40,'JUNIO 2'!$AM$11:$AM$40,_xlfn.XLOOKUP($A735&amp;$B735,'JUNIO 2'!$BC$11:$BC$40&amp;'JUNIO 2'!$BD$11:$BD$40,'JUNIO 2'!$CL$11:$CL$40,"A"))/1%,"")</f>
        <v/>
      </c>
      <c r="DN735" s="188" t="str">
        <f t="array" ref="DN735">IFERROR(_xlfn.XLOOKUP($A735&amp;$B735,JULIO!$D$11:$D$40&amp;JULIO!$E$11:$E$40,JULIO!$AM$11:$AM$40,_xlfn.XLOOKUP($A735&amp;$B735,JULIO!$BC$11:$BC$40&amp;JULIO!$BD$11:$BD$40,JULIO!$CL$11:$CL$40,"A"))/1%,"")</f>
        <v/>
      </c>
      <c r="DO735" s="188" t="str">
        <f t="array" ref="DO735">IFERROR(_xlfn.XLOOKUP($A735&amp;$B735,'JULIO 2'!$D$11:$D$40&amp;'JULIO 2'!$E$11:$E$40,'JULIO 2'!$AM$11:$AM$40,_xlfn.XLOOKUP($A735&amp;$B735,'JULIO 2'!$BC$11:$BC$40&amp;'JULIO 2'!$BD$11:$BD$40,'JULIO 2'!$CL$11:$CL$40,"A"))/1%,"")</f>
        <v/>
      </c>
      <c r="DP735" s="188" t="str">
        <f t="array" ref="DP735">IFERROR(_xlfn.XLOOKUP($A735&amp;$B735,AGOSTO!$D$11:$D$40&amp;AGOSTO!$E$11:$E$40,AGOSTO!$AM$11:$AM$40,_xlfn.XLOOKUP($A735&amp;$B735,AGOSTO!$BC$11:$BC$40&amp;AGOSTO!$BD$11:$BD$40,AGOSTO!$CL$11:$CL$40,"A"))/1%,"")</f>
        <v/>
      </c>
      <c r="DQ735" s="188" t="str">
        <f t="array" ref="DQ735">IFERROR(_xlfn.XLOOKUP($A735&amp;$B735,'AGOSTO 2'!$D$11:$D$40&amp;'AGOSTO 2'!$E$11:$E$40,'AGOSTO 2'!$AM$11:$AM$40,_xlfn.XLOOKUP($A735&amp;$B735,'AGOSTO 2'!$BC$11:$BC$40&amp;'AGOSTO 2'!$BD$11:$BD$40,'AGOSTO 2'!$CL$11:$CL$40,"A"))/1%,"")</f>
        <v/>
      </c>
      <c r="DR735" s="188" t="str">
        <f t="array" ref="DR735">IFERROR(_xlfn.XLOOKUP($A735&amp;$B735,SEPTIEMBRE!$D$11:$D$40&amp;SEPTIEMBRE!$E$11:$E$40,SEPTIEMBRE!$AM$11:$AM$40,_xlfn.XLOOKUP($A735&amp;$B735,SEPTIEMBRE!$BC$11:$BC$40&amp;SEPTIEMBRE!$BD$11:$BD$40,SEPTIEMBRE!$CL$11:$CL$40,"A"))/1%,"")</f>
        <v/>
      </c>
      <c r="DS735" s="188" t="str">
        <f t="array" ref="DS735">IFERROR(_xlfn.XLOOKUP($A735&amp;$B735,'SEPTIEMBRE 2'!$D$11:$D$40&amp;'SEPTIEMBRE 2'!$E$11:$E$40,'SEPTIEMBRE 2'!$AM$11:$AM$40,_xlfn.XLOOKUP($A735&amp;$B735,'SEPTIEMBRE 2'!$BC$11:$BC$40&amp;'SEPTIEMBRE 2'!$BD$11:$BD$40,'SEPTIEMBRE 2'!$CL$11:$CL$40,"A"))/1%,"")</f>
        <v/>
      </c>
      <c r="DT735" s="188" t="str">
        <f t="array" ref="DT735">IFERROR(_xlfn.XLOOKUP($A735&amp;$B735,'SEPTIEMBRE 3'!$D$11:$D$40&amp;'SEPTIEMBRE 3'!$E$11:$E$40,'SEPTIEMBRE 3'!$AM$11:$AM$40,_xlfn.XLOOKUP($A735&amp;$B735,'SEPTIEMBRE 3'!$BC$11:$BC$40&amp;'SEPTIEMBRE 3'!$BD$11:$BD$40,'SEPTIEMBRE 3'!$CL$11:$CL$40,"A"))/1%,"")</f>
        <v/>
      </c>
      <c r="DU735" s="188" t="str">
        <f t="array" ref="DU735">IFERROR(_xlfn.XLOOKUP($A735&amp;$B735,OCTUBRE!$D$11:$D$40&amp;OCTUBRE!$E$11:$E$40,OCTUBRE!$AM$11:$AM$40,_xlfn.XLOOKUP($A735&amp;$B735,OCTUBRE!$BC$11:$BC$40&amp;OCTUBRE!$BD$11:$BD$40,OCTUBRE!$CL$11:$CL$40,"A"))/1%,"")</f>
        <v/>
      </c>
      <c r="DV735" s="188" t="str">
        <f t="array" ref="DV735">IFERROR(_xlfn.XLOOKUP($A735&amp;$B735,'OCTUBRE 2'!$D$11:$D$40&amp;'OCTUBRE 2'!$E$11:$E$40,'OCTUBRE 2'!$AM$11:$AM$40,_xlfn.XLOOKUP($A735&amp;$B735,'OCTUBRE 2'!$BC$11:$BC$40&amp;'OCTUBRE 2'!$BD$11:$BD$40,'OCTUBRE 2'!$CL$11:$CL$40,"A"))/1%,"")</f>
        <v/>
      </c>
      <c r="DW735" s="188" t="str">
        <f t="array" ref="DW735">IFERROR(_xlfn.XLOOKUP($A735&amp;$B735,NOVIEMBRE!$D$11:$D$40&amp;NOVIEMBRE!$E$11:$E$40,NOVIEMBRE!$AM$11:$AM$40,_xlfn.XLOOKUP($A735&amp;$B735,NOVIEMBRE!$BC$11:$BC$40&amp;NOVIEMBRE!$BD$11:$BD$40,NOVIEMBRE!$CL$11:$CL$40,"A"))/1%,"")</f>
        <v/>
      </c>
      <c r="DX735" s="188" t="str">
        <f t="array" ref="DX735">IFERROR(_xlfn.XLOOKUP($A735&amp;$B735,'NOVIEMBRE 2'!$D$11:$D$40&amp;'NOVIEMBRE 2'!$E$11:$E$40,'NOVIEMBRE 2'!$AM$11:$AM$40,_xlfn.XLOOKUP($A735&amp;$B735,'NOVIEMBRE 2'!$BC$11:$BC$40&amp;'NOVIEMBRE 2'!$BD$11:$BD$40,'NOVIEMBRE 2'!$CL$11:$CL$40,"A"))/1%,"")</f>
        <v/>
      </c>
      <c r="DY735" s="188" t="str">
        <f t="array" ref="DY735">IFERROR(_xlfn.XLOOKUP($A735&amp;$B735,DICIEMBRE!$D$11:$D$40&amp;DICIEMBRE!$E$11:$E$40,DICIEMBRE!$AM$11:$AM$40,_xlfn.XLOOKUP($A735&amp;$B735,DICIEMBRE!$BC$11:$BC$40&amp;DICIEMBRE!$BD$11:$BD$40,DICIEMBRE!$CL$11:$CL$40,"A"))/1%,"")</f>
        <v/>
      </c>
      <c r="DZ735" s="381" t="str">
        <f t="shared" si="9"/>
        <v>-</v>
      </c>
      <c r="EA735" s="381" t="str">
        <f t="shared" si="10"/>
        <v>-</v>
      </c>
      <c r="EB735" s="381" t="str">
        <f t="shared" si="11"/>
        <v>-</v>
      </c>
      <c r="EC735" s="381" t="str">
        <f t="shared" si="12"/>
        <v>-</v>
      </c>
      <c r="ED735" s="381" t="str">
        <f t="shared" si="13"/>
        <v>-</v>
      </c>
      <c r="EE735" s="381" t="str">
        <f t="shared" si="14"/>
        <v>-</v>
      </c>
      <c r="EF735" s="381" t="str">
        <f t="shared" si="15"/>
        <v>-</v>
      </c>
      <c r="EG735" s="381" t="str">
        <f t="shared" si="16"/>
        <v>-</v>
      </c>
      <c r="EH735" s="381" t="str">
        <f t="shared" si="17"/>
        <v>-</v>
      </c>
      <c r="EI735" s="188" t="str">
        <f t="shared" si="18"/>
        <v/>
      </c>
      <c r="EJ735" s="382"/>
      <c r="EK735" s="382"/>
      <c r="EL735" s="383"/>
      <c r="EM735" s="21"/>
      <c r="EN735" s="384">
        <f t="array" ref="EN735">IFERROR(_xlfn.XLOOKUP($A735&amp;$B735,MARZO!$D$11:$D$40&amp;MARZO!$E$11:$E$40,MARZO!$AK$11:$AK$40,_xlfn.XLOOKUP($A735&amp;$B735,MARZO!$BC$11:$BC$40&amp;MARZO!$BD$11:$BD$40,MARZO!$CJ$11:$CJ$40,"A")),"")</f>
        <v>0</v>
      </c>
      <c r="EO735" s="384">
        <f t="array" ref="EO735">IFERROR(_xlfn.XLOOKUP($A735&amp;$B735,ABRIL!$D$11:$D$40&amp;ABRIL!$E$11:$E$40,ABRIL!$AK$11:$AK$40,_xlfn.XLOOKUP($A735&amp;$B735,ABRIL!$BC$11:$BC$40&amp;ABRIL!$BD$11:$BD$40,ABRIL!$CJ$11:$CJ$40,"A")),"")</f>
        <v>0</v>
      </c>
      <c r="EP735" s="384">
        <f t="array" ref="EP735">IFERROR(_xlfn.XLOOKUP($A735&amp;$B735,'ABRIL 2'!$D$11:$D$40&amp;'ABRIL 2'!$E$11:$E$40,'ABRIL 2'!$AK$11:$AK$40,_xlfn.XLOOKUP($A735&amp;$B735,'ABRIL 2'!$BC$11:$BC$40&amp;'ABRIL 2'!$BD$11:$BD$40,'ABRIL 2'!$CJ$11:$CJ$40,"A")),"")</f>
        <v>0</v>
      </c>
      <c r="EQ735" s="384">
        <f t="array" ref="EQ735">IFERROR(_xlfn.XLOOKUP($A735&amp;$B735,MAYO!$D$11:$D$40&amp;MAYO!$E$11:$E$40,MAYO!$AK$11:$AK$40,_xlfn.XLOOKUP($A735&amp;$B735,MAYO!$BC$11:$BC$40&amp;MAYO!$BD$11:$BD$40,MAYO!$CJ$11:$CJ$40,"A")),"")</f>
        <v>0</v>
      </c>
      <c r="ER735" s="384">
        <f t="array" ref="ER735">IFERROR(_xlfn.XLOOKUP($A735&amp;$B735,'MAYO 2'!$D$11:$D$40&amp;'MAYO 2'!$E$11:$E$40,'MAYO 2'!$AK$11:$AK$40,_xlfn.XLOOKUP($A735&amp;$B735,'MAYO 2'!$BC$11:$BC$40&amp;'MAYO 2'!$BD$11:$BD$40,'MAYO 2'!$CJ$11:$CJ$40,"A")),"")</f>
        <v>0</v>
      </c>
      <c r="ES735" s="384">
        <f t="array" ref="ES735">IFERROR(_xlfn.XLOOKUP($A735&amp;$B735,JUNIO!$D$11:$D$40&amp;JUNIO!$E$11:$E$40,JUNIO!$AK$11:$AK$40,_xlfn.XLOOKUP($A735&amp;$B735,JUNIO!$BC$11:$BC$40&amp;JUNIO!$BD$11:$BD$40,JUNIO!$CJ$11:$CJ$40,"A")),"")</f>
        <v>0</v>
      </c>
      <c r="ET735" s="384">
        <f t="array" ref="ET735">IFERROR(_xlfn.XLOOKUP($A735&amp;$B735,'JUNIO 2'!$D$11:$D$40&amp;'JUNIO 2'!$E$11:$E$40,'JUNIO 2'!$AK$11:$AK$40,_xlfn.XLOOKUP($A735&amp;$B735,'JUNIO 2'!$BC$11:$BC$40&amp;'JUNIO 2'!$BD$11:$BD$40,'JUNIO 2'!$CJ$11:$CJ$40,"A")),"")</f>
        <v>0</v>
      </c>
      <c r="EU735" s="384">
        <f t="array" ref="EU735">IFERROR(_xlfn.XLOOKUP($A735&amp;$B735,JULIO!$D$11:$D$40&amp;JULIO!$E$11:$E$40,JULIO!$AK$11:$AK$40,_xlfn.XLOOKUP($A735&amp;$B735,JULIO!$BC$11:$BC$40&amp;JULIO!$BD$11:$BD$40,JULIO!$CJ$11:$CJ$40,"A")),"")</f>
        <v>0</v>
      </c>
      <c r="EV735" s="384">
        <f t="array" ref="EV735">IFERROR(_xlfn.XLOOKUP($A735&amp;$B735,'JULIO 2'!$D$11:$D$40&amp;'JULIO 2'!$E$11:$E$40,'JULIO 2'!$AK$11:$AK$40,_xlfn.XLOOKUP($A735&amp;$B735,'JULIO 2'!$BC$11:$BC$40&amp;'JULIO 2'!$BD$11:$BD$40,'JULIO 2'!$CJ$11:$CJ$40,"A")),"")</f>
        <v>0</v>
      </c>
      <c r="EW735" s="384">
        <f t="array" ref="EW735">IFERROR(_xlfn.XLOOKUP($A735&amp;$B735,AGOSTO!$D$11:$D$40&amp;AGOSTO!$E$11:$E$40,AGOSTO!$AK$11:$AK$40,_xlfn.XLOOKUP($A735&amp;$B735,AGOSTO!$BC$11:$BC$40&amp;AGOSTO!$BD$11:$BD$40,AGOSTO!$CJ$11:$CJ$40,"A")),"")</f>
        <v>0</v>
      </c>
      <c r="EX735" s="384">
        <f t="array" ref="EX735">IFERROR(_xlfn.XLOOKUP($A735&amp;$B735,'AGOSTO 2'!$D$11:$D$40&amp;'AGOSTO 2'!$E$11:$E$40,'AGOSTO 2'!$AK$11:$AK$40,_xlfn.XLOOKUP($A735&amp;$B735,'AGOSTO 2'!$BC$11:$BC$40&amp;'AGOSTO 2'!$BD$11:$BD$40,'AGOSTO 2'!$CJ$11:$CJ$40,"A")),"")</f>
        <v>0</v>
      </c>
      <c r="EY735" s="384">
        <f t="array" ref="EY735">IFERROR(_xlfn.XLOOKUP($A735&amp;$B735,SEPTIEMBRE!$D$11:$D$40&amp;SEPTIEMBRE!$E$11:$E$40,SEPTIEMBRE!$AK$11:$AK$40,_xlfn.XLOOKUP($A735&amp;$B735,SEPTIEMBRE!$BC$11:$BC$40&amp;SEPTIEMBRE!$BD$11:$BD$40,SEPTIEMBRE!$CJ$11:$CJ$40,"A")),"")</f>
        <v>0</v>
      </c>
      <c r="EZ735" s="384">
        <f t="array" ref="EZ735">IFERROR(_xlfn.XLOOKUP($A735&amp;$B735,'SEPTIEMBRE 2'!$D$11:$D$40&amp;'SEPTIEMBRE 2'!$E$11:$E$40,'SEPTIEMBRE 2'!$AK$11:$AK$40,_xlfn.XLOOKUP($A735&amp;$B735,'SEPTIEMBRE 2'!$BC$11:$BC$40&amp;'SEPTIEMBRE 2'!$BD$11:$BD$40,'SEPTIEMBRE 2'!$CJ$11:$CJ$40,"A")),"")</f>
        <v>0</v>
      </c>
      <c r="FA735" s="384">
        <f t="array" ref="FA735">IFERROR(_xlfn.XLOOKUP($A735&amp;$B735,'SEPTIEMBRE 3'!$D$11:$D$40&amp;'SEPTIEMBRE 3'!$E$11:$E$40,'SEPTIEMBRE 3'!$AK$11:$AK$40,_xlfn.XLOOKUP($A735&amp;$B735,'SEPTIEMBRE 3'!$BC$11:$BC$40&amp;'SEPTIEMBRE 3'!$BD$11:$BD$40,'SEPTIEMBRE 3'!$CJ$11:$CJ$40,"A")),"")</f>
        <v>0</v>
      </c>
      <c r="FB735" s="384">
        <f t="array" ref="FB735">IFERROR(_xlfn.XLOOKUP($A735&amp;$B735,OCTUBRE!$D$11:$D$40&amp;OCTUBRE!$E$11:$E$40,OCTUBRE!$AK$11:$AK$40,_xlfn.XLOOKUP($A735&amp;$B735,OCTUBRE!$BC$11:$BC$40&amp;OCTUBRE!$BD$11:$BD$40,OCTUBRE!$CJ$11:$CJ$40,"A")),"")</f>
        <v>0</v>
      </c>
      <c r="FC735" s="384">
        <f t="array" ref="FC735">IFERROR(_xlfn.XLOOKUP($A735&amp;$B735,'OCTUBRE 2'!$D$11:$D$40&amp;'OCTUBRE 2'!$E$11:$E$40,'OCTUBRE 2'!$AK$11:$AK$40,_xlfn.XLOOKUP($A735&amp;$B735,'OCTUBRE 2'!$BC$11:$BC$40&amp;'OCTUBRE 2'!$BD$11:$BD$40,'OCTUBRE 2'!$CJ$11:$CJ$40,"A")),"")</f>
        <v>0</v>
      </c>
      <c r="FD735" s="384">
        <f t="array" ref="FD735">IFERROR(_xlfn.XLOOKUP($A735&amp;$B735,NOVIEMBRE!$D$11:$D$40&amp;NOVIEMBRE!$E$11:$E$40,NOVIEMBRE!$AK$11:$AK$40,_xlfn.XLOOKUP($A735&amp;$B735,NOVIEMBRE!$BC$11:$BC$40&amp;NOVIEMBRE!$BD$11:$BD$40,NOVIEMBRE!$CJ$11:$CJ$40,"A")),"")</f>
        <v>0</v>
      </c>
      <c r="FE735" s="384">
        <f t="array" ref="FE735">IFERROR(_xlfn.XLOOKUP($A735&amp;$B735,'NOVIEMBRE 2'!$D$11:$D$40&amp;'NOVIEMBRE 2'!$E$11:$E$40,'NOVIEMBRE 2'!$AK$11:$AK$40,_xlfn.XLOOKUP($A735&amp;$B735,'NOVIEMBRE 2'!$BC$11:$BC$40&amp;'NOVIEMBRE 2'!$BD$11:$BD$40,'NOVIEMBRE 2'!$CJ$11:$CJ$40,"A")),"")</f>
        <v>0</v>
      </c>
      <c r="FF735" s="385">
        <f t="array" ref="FF735">IFERROR(_xlfn.XLOOKUP($A735&amp;$B735,DICIEMBRE!$D$11:$D$40&amp;DICIEMBRE!$E$11:$E$40,DICIEMBRE!$AK$11:$AK$40,_xlfn.XLOOKUP($A735&amp;$B735,DICIEMBRE!$BC$11:$BC$40&amp;DICIEMBRE!$BD$11:$BD$40,DICIEMBRE!$CJ$11:$CJ$40,"A")),"")</f>
        <v>0</v>
      </c>
      <c r="FG735" s="386" t="str">
        <f t="shared" si="19"/>
        <v/>
      </c>
      <c r="FH735" s="386" t="str">
        <f t="array" ref="FH735">IF(
 COUNT(DZ735:EH735)=0,
 "-",
 IF(
  COUNT(DZ735:EH735) &lt; COUNTA(DZ735:EH735),
  REPT("🟩", ROUND(COUNT(DZ735:EH735)/COUNTA(DZ735:EH735)*5, 0)) &amp;
  REPT("⬜", 5 - ROUND(COUNT(DZ735:EH735)/COUNTA(DZ735:EH735)*5, 0)),
  IF(
    AVERAGE(IF(DZ735:EH735&lt;&gt;"", DZ735:EH735, )) &gt;= 70, "🟩🟩🟩🟩🟩",
    IF(
      AVERAGE(IF(DZ735:EH735&lt;&gt;"",DZ735:EH735, )) &gt;= 56, "🟨🟨🟨🟨🟨",
      "🟥🟥🟥🟥🟥"
    )
  )
 )
)
</f>
        <v>-</v>
      </c>
    </row>
    <row r="736" ht="15.75" customHeight="1">
      <c r="A736" s="168"/>
      <c r="B736" s="169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1"/>
      <c r="N736" s="172" t="str">
        <f t="shared" si="1"/>
        <v/>
      </c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2" t="str">
        <f t="shared" si="2"/>
        <v/>
      </c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2" t="str">
        <f t="shared" si="3"/>
        <v/>
      </c>
      <c r="AM736" s="173"/>
      <c r="AN736" s="173"/>
      <c r="AO736" s="173"/>
      <c r="AP736" s="173"/>
      <c r="AQ736" s="173"/>
      <c r="AR736" s="173"/>
      <c r="AS736" s="173"/>
      <c r="AT736" s="173"/>
      <c r="AU736" s="173"/>
      <c r="AV736" s="171"/>
      <c r="AW736" s="171"/>
      <c r="AX736" s="172" t="str">
        <f t="shared" si="4"/>
        <v/>
      </c>
      <c r="AY736" s="173"/>
      <c r="AZ736" s="173"/>
      <c r="BA736" s="173"/>
      <c r="BB736" s="173"/>
      <c r="BC736" s="173"/>
      <c r="BD736" s="173"/>
      <c r="BE736" s="173"/>
      <c r="BF736" s="173"/>
      <c r="BG736" s="173"/>
      <c r="BH736" s="173"/>
      <c r="BI736" s="173"/>
      <c r="BJ736" s="172" t="str">
        <f t="shared" si="5"/>
        <v/>
      </c>
      <c r="BK736" s="173"/>
      <c r="BL736" s="173"/>
      <c r="BM736" s="173"/>
      <c r="BN736" s="173"/>
      <c r="BO736" s="173"/>
      <c r="BP736" s="173"/>
      <c r="BQ736" s="173"/>
      <c r="BR736" s="173"/>
      <c r="BS736" s="173"/>
      <c r="BT736" s="173"/>
      <c r="BU736" s="173"/>
      <c r="BV736" s="172" t="str">
        <f t="shared" si="6"/>
        <v/>
      </c>
      <c r="BW736" s="173"/>
      <c r="BX736" s="173"/>
      <c r="BY736" s="173"/>
      <c r="BZ736" s="171"/>
      <c r="CA736" s="171"/>
      <c r="CB736" s="171"/>
      <c r="CC736" s="171"/>
      <c r="CD736" s="171"/>
      <c r="CE736" s="171"/>
      <c r="CF736" s="171"/>
      <c r="CG736" s="171"/>
      <c r="CH736" s="172" t="str">
        <f t="shared" si="7"/>
        <v/>
      </c>
      <c r="CI736" s="171"/>
      <c r="CJ736" s="173"/>
      <c r="CK736" s="173"/>
      <c r="CL736" s="173"/>
      <c r="CM736" s="173"/>
      <c r="CN736" s="171"/>
      <c r="CO736" s="171"/>
      <c r="CP736" s="171"/>
      <c r="CQ736" s="173"/>
      <c r="CR736" s="171"/>
      <c r="CS736" s="171"/>
      <c r="CT736" s="172" t="str">
        <f t="shared" si="8"/>
        <v/>
      </c>
      <c r="CU736" s="172"/>
      <c r="CV736" s="172"/>
      <c r="CW736" s="172"/>
      <c r="CX736" s="172"/>
      <c r="CY736" s="172"/>
      <c r="CZ736" s="172"/>
      <c r="DA736" s="172"/>
      <c r="DB736" s="172"/>
      <c r="DC736" s="172"/>
      <c r="DD736" s="172"/>
      <c r="DE736" s="172"/>
      <c r="DF736" s="172"/>
      <c r="DG736" s="188" t="str">
        <f t="array" ref="DG736">IFERROR(_xlfn.XLOOKUP($A736&amp;B736,MARZO!$D$11:$D$40&amp;MARZO!$E$11:$E$40,MARZO!$AM$11:$AM$40,_xlfn.XLOOKUP($A736&amp;$B736,MARZO!$BC$11:$BC$40&amp;MARZO!$BD$11:$BD$40,MARZO!$CL$11:$CL$40,"A"))/1%,"")</f>
        <v/>
      </c>
      <c r="DH736" s="188" t="str">
        <f t="array" ref="DH736">IFERROR(_xlfn.XLOOKUP($A736&amp;$B736,ABRIL!$D$11:$D$40&amp;ABRIL!$E$11:$E$40,ABRIL!$AM$11:$AM$40,_xlfn.XLOOKUP($A736&amp;$B736,ABRIL!$BC$11:$BC$40&amp;ABRIL!$BD$11:$BD$40,ABRIL!$CL$11:$CL$40,"A"))/1%,"")</f>
        <v/>
      </c>
      <c r="DI736" s="188" t="str">
        <f t="array" ref="DI736">IFERROR(_xlfn.XLOOKUP($A736&amp;$B736,'ABRIL 2'!$D$11:$D$40&amp;'ABRIL 2'!$E$11:$E$40,'ABRIL 2'!$AM$11:$AM$40,_xlfn.XLOOKUP($A736&amp;$B736,'ABRIL 2'!$BC$11:$BC$40&amp;'ABRIL 2'!$BD$11:$BD$40,'ABRIL 2'!$CL$11:$CL$40,"A"))/1%,"")</f>
        <v/>
      </c>
      <c r="DJ736" s="188" t="str">
        <f t="array" ref="DJ736">IFERROR(_xlfn.XLOOKUP($A736&amp;$B736,MAYO!$D$11:$D$40&amp;MAYO!$E$11:$E$40,MAYO!$AM$11:$AM$40,_xlfn.XLOOKUP($A736&amp;$B736,MAYO!$BC$11:$BC$40&amp;MAYO!$BD$11:$BD$40,MAYO!$CL$11:$CL$40,"A"))/1%,"")</f>
        <v/>
      </c>
      <c r="DK736" s="188" t="str">
        <f t="array" ref="DK736">IFERROR(_xlfn.XLOOKUP($A736&amp;$B736,'MAYO 2'!$D$11:$D$40&amp;'MAYO 2'!$E$11:$E$40,'MAYO 2'!$AM$11:$AM$40,_xlfn.XLOOKUP($A736&amp;$B736,'MAYO 2'!$BC$11:$BC$40&amp;'MAYO 2'!$BD$11:$BD$40,'MAYO 2'!$CL$11:$CL$40,"A"))/1%,"")</f>
        <v/>
      </c>
      <c r="DL736" s="188" t="str">
        <f t="array" ref="DL736">IFERROR(_xlfn.XLOOKUP($A736&amp;$B736,JUNIO!$D$11:$D$40&amp;JUNIO!$E$11:$E$40,JUNIO!$AM$11:$AM$40,_xlfn.XLOOKUP($A736&amp;$B736,JUNIO!$BC$11:$BC$40&amp;JUNIO!$BD$11:$BD$40,JUNIO!$CL$11:$CL$40,"A"))/1%,"")</f>
        <v/>
      </c>
      <c r="DM736" s="188" t="str">
        <f t="array" ref="DM736">IFERROR(_xlfn.XLOOKUP($A736&amp;$B736,'JUNIO 2'!$D$11:$D$40&amp;'JUNIO 2'!$E$11:$E$40,'JUNIO 2'!$AM$11:$AM$40,_xlfn.XLOOKUP($A736&amp;$B736,'JUNIO 2'!$BC$11:$BC$40&amp;'JUNIO 2'!$BD$11:$BD$40,'JUNIO 2'!$CL$11:$CL$40,"A"))/1%,"")</f>
        <v/>
      </c>
      <c r="DN736" s="188" t="str">
        <f t="array" ref="DN736">IFERROR(_xlfn.XLOOKUP($A736&amp;$B736,JULIO!$D$11:$D$40&amp;JULIO!$E$11:$E$40,JULIO!$AM$11:$AM$40,_xlfn.XLOOKUP($A736&amp;$B736,JULIO!$BC$11:$BC$40&amp;JULIO!$BD$11:$BD$40,JULIO!$CL$11:$CL$40,"A"))/1%,"")</f>
        <v/>
      </c>
      <c r="DO736" s="188" t="str">
        <f t="array" ref="DO736">IFERROR(_xlfn.XLOOKUP($A736&amp;$B736,'JULIO 2'!$D$11:$D$40&amp;'JULIO 2'!$E$11:$E$40,'JULIO 2'!$AM$11:$AM$40,_xlfn.XLOOKUP($A736&amp;$B736,'JULIO 2'!$BC$11:$BC$40&amp;'JULIO 2'!$BD$11:$BD$40,'JULIO 2'!$CL$11:$CL$40,"A"))/1%,"")</f>
        <v/>
      </c>
      <c r="DP736" s="188" t="str">
        <f t="array" ref="DP736">IFERROR(_xlfn.XLOOKUP($A736&amp;$B736,AGOSTO!$D$11:$D$40&amp;AGOSTO!$E$11:$E$40,AGOSTO!$AM$11:$AM$40,_xlfn.XLOOKUP($A736&amp;$B736,AGOSTO!$BC$11:$BC$40&amp;AGOSTO!$BD$11:$BD$40,AGOSTO!$CL$11:$CL$40,"A"))/1%,"")</f>
        <v/>
      </c>
      <c r="DQ736" s="188" t="str">
        <f t="array" ref="DQ736">IFERROR(_xlfn.XLOOKUP($A736&amp;$B736,'AGOSTO 2'!$D$11:$D$40&amp;'AGOSTO 2'!$E$11:$E$40,'AGOSTO 2'!$AM$11:$AM$40,_xlfn.XLOOKUP($A736&amp;$B736,'AGOSTO 2'!$BC$11:$BC$40&amp;'AGOSTO 2'!$BD$11:$BD$40,'AGOSTO 2'!$CL$11:$CL$40,"A"))/1%,"")</f>
        <v/>
      </c>
      <c r="DR736" s="188" t="str">
        <f t="array" ref="DR736">IFERROR(_xlfn.XLOOKUP($A736&amp;$B736,SEPTIEMBRE!$D$11:$D$40&amp;SEPTIEMBRE!$E$11:$E$40,SEPTIEMBRE!$AM$11:$AM$40,_xlfn.XLOOKUP($A736&amp;$B736,SEPTIEMBRE!$BC$11:$BC$40&amp;SEPTIEMBRE!$BD$11:$BD$40,SEPTIEMBRE!$CL$11:$CL$40,"A"))/1%,"")</f>
        <v/>
      </c>
      <c r="DS736" s="188" t="str">
        <f t="array" ref="DS736">IFERROR(_xlfn.XLOOKUP($A736&amp;$B736,'SEPTIEMBRE 2'!$D$11:$D$40&amp;'SEPTIEMBRE 2'!$E$11:$E$40,'SEPTIEMBRE 2'!$AM$11:$AM$40,_xlfn.XLOOKUP($A736&amp;$B736,'SEPTIEMBRE 2'!$BC$11:$BC$40&amp;'SEPTIEMBRE 2'!$BD$11:$BD$40,'SEPTIEMBRE 2'!$CL$11:$CL$40,"A"))/1%,"")</f>
        <v/>
      </c>
      <c r="DT736" s="188" t="str">
        <f t="array" ref="DT736">IFERROR(_xlfn.XLOOKUP($A736&amp;$B736,'SEPTIEMBRE 3'!$D$11:$D$40&amp;'SEPTIEMBRE 3'!$E$11:$E$40,'SEPTIEMBRE 3'!$AM$11:$AM$40,_xlfn.XLOOKUP($A736&amp;$B736,'SEPTIEMBRE 3'!$BC$11:$BC$40&amp;'SEPTIEMBRE 3'!$BD$11:$BD$40,'SEPTIEMBRE 3'!$CL$11:$CL$40,"A"))/1%,"")</f>
        <v/>
      </c>
      <c r="DU736" s="188" t="str">
        <f t="array" ref="DU736">IFERROR(_xlfn.XLOOKUP($A736&amp;$B736,OCTUBRE!$D$11:$D$40&amp;OCTUBRE!$E$11:$E$40,OCTUBRE!$AM$11:$AM$40,_xlfn.XLOOKUP($A736&amp;$B736,OCTUBRE!$BC$11:$BC$40&amp;OCTUBRE!$BD$11:$BD$40,OCTUBRE!$CL$11:$CL$40,"A"))/1%,"")</f>
        <v/>
      </c>
      <c r="DV736" s="188" t="str">
        <f t="array" ref="DV736">IFERROR(_xlfn.XLOOKUP($A736&amp;$B736,'OCTUBRE 2'!$D$11:$D$40&amp;'OCTUBRE 2'!$E$11:$E$40,'OCTUBRE 2'!$AM$11:$AM$40,_xlfn.XLOOKUP($A736&amp;$B736,'OCTUBRE 2'!$BC$11:$BC$40&amp;'OCTUBRE 2'!$BD$11:$BD$40,'OCTUBRE 2'!$CL$11:$CL$40,"A"))/1%,"")</f>
        <v/>
      </c>
      <c r="DW736" s="188" t="str">
        <f t="array" ref="DW736">IFERROR(_xlfn.XLOOKUP($A736&amp;$B736,NOVIEMBRE!$D$11:$D$40&amp;NOVIEMBRE!$E$11:$E$40,NOVIEMBRE!$AM$11:$AM$40,_xlfn.XLOOKUP($A736&amp;$B736,NOVIEMBRE!$BC$11:$BC$40&amp;NOVIEMBRE!$BD$11:$BD$40,NOVIEMBRE!$CL$11:$CL$40,"A"))/1%,"")</f>
        <v/>
      </c>
      <c r="DX736" s="188" t="str">
        <f t="array" ref="DX736">IFERROR(_xlfn.XLOOKUP($A736&amp;$B736,'NOVIEMBRE 2'!$D$11:$D$40&amp;'NOVIEMBRE 2'!$E$11:$E$40,'NOVIEMBRE 2'!$AM$11:$AM$40,_xlfn.XLOOKUP($A736&amp;$B736,'NOVIEMBRE 2'!$BC$11:$BC$40&amp;'NOVIEMBRE 2'!$BD$11:$BD$40,'NOVIEMBRE 2'!$CL$11:$CL$40,"A"))/1%,"")</f>
        <v/>
      </c>
      <c r="DY736" s="188" t="str">
        <f t="array" ref="DY736">IFERROR(_xlfn.XLOOKUP($A736&amp;$B736,DICIEMBRE!$D$11:$D$40&amp;DICIEMBRE!$E$11:$E$40,DICIEMBRE!$AM$11:$AM$40,_xlfn.XLOOKUP($A736&amp;$B736,DICIEMBRE!$BC$11:$BC$40&amp;DICIEMBRE!$BD$11:$BD$40,DICIEMBRE!$CL$11:$CL$40,"A"))/1%,"")</f>
        <v/>
      </c>
      <c r="DZ736" s="381" t="str">
        <f t="shared" si="9"/>
        <v>-</v>
      </c>
      <c r="EA736" s="381" t="str">
        <f t="shared" si="10"/>
        <v>-</v>
      </c>
      <c r="EB736" s="381" t="str">
        <f t="shared" si="11"/>
        <v>-</v>
      </c>
      <c r="EC736" s="381" t="str">
        <f t="shared" si="12"/>
        <v>-</v>
      </c>
      <c r="ED736" s="381" t="str">
        <f t="shared" si="13"/>
        <v>-</v>
      </c>
      <c r="EE736" s="381" t="str">
        <f t="shared" si="14"/>
        <v>-</v>
      </c>
      <c r="EF736" s="381" t="str">
        <f t="shared" si="15"/>
        <v>-</v>
      </c>
      <c r="EG736" s="381" t="str">
        <f t="shared" si="16"/>
        <v>-</v>
      </c>
      <c r="EH736" s="381" t="str">
        <f t="shared" si="17"/>
        <v>-</v>
      </c>
      <c r="EI736" s="188" t="str">
        <f t="shared" si="18"/>
        <v/>
      </c>
      <c r="EJ736" s="382"/>
      <c r="EK736" s="382"/>
      <c r="EL736" s="383"/>
      <c r="EM736" s="21"/>
      <c r="EN736" s="384">
        <f t="array" ref="EN736">IFERROR(_xlfn.XLOOKUP($A736&amp;$B736,MARZO!$D$11:$D$40&amp;MARZO!$E$11:$E$40,MARZO!$AK$11:$AK$40,_xlfn.XLOOKUP($A736&amp;$B736,MARZO!$BC$11:$BC$40&amp;MARZO!$BD$11:$BD$40,MARZO!$CJ$11:$CJ$40,"A")),"")</f>
        <v>0</v>
      </c>
      <c r="EO736" s="384">
        <f t="array" ref="EO736">IFERROR(_xlfn.XLOOKUP($A736&amp;$B736,ABRIL!$D$11:$D$40&amp;ABRIL!$E$11:$E$40,ABRIL!$AK$11:$AK$40,_xlfn.XLOOKUP($A736&amp;$B736,ABRIL!$BC$11:$BC$40&amp;ABRIL!$BD$11:$BD$40,ABRIL!$CJ$11:$CJ$40,"A")),"")</f>
        <v>0</v>
      </c>
      <c r="EP736" s="384">
        <f t="array" ref="EP736">IFERROR(_xlfn.XLOOKUP($A736&amp;$B736,'ABRIL 2'!$D$11:$D$40&amp;'ABRIL 2'!$E$11:$E$40,'ABRIL 2'!$AK$11:$AK$40,_xlfn.XLOOKUP($A736&amp;$B736,'ABRIL 2'!$BC$11:$BC$40&amp;'ABRIL 2'!$BD$11:$BD$40,'ABRIL 2'!$CJ$11:$CJ$40,"A")),"")</f>
        <v>0</v>
      </c>
      <c r="EQ736" s="384">
        <f t="array" ref="EQ736">IFERROR(_xlfn.XLOOKUP($A736&amp;$B736,MAYO!$D$11:$D$40&amp;MAYO!$E$11:$E$40,MAYO!$AK$11:$AK$40,_xlfn.XLOOKUP($A736&amp;$B736,MAYO!$BC$11:$BC$40&amp;MAYO!$BD$11:$BD$40,MAYO!$CJ$11:$CJ$40,"A")),"")</f>
        <v>0</v>
      </c>
      <c r="ER736" s="384">
        <f t="array" ref="ER736">IFERROR(_xlfn.XLOOKUP($A736&amp;$B736,'MAYO 2'!$D$11:$D$40&amp;'MAYO 2'!$E$11:$E$40,'MAYO 2'!$AK$11:$AK$40,_xlfn.XLOOKUP($A736&amp;$B736,'MAYO 2'!$BC$11:$BC$40&amp;'MAYO 2'!$BD$11:$BD$40,'MAYO 2'!$CJ$11:$CJ$40,"A")),"")</f>
        <v>0</v>
      </c>
      <c r="ES736" s="384">
        <f t="array" ref="ES736">IFERROR(_xlfn.XLOOKUP($A736&amp;$B736,JUNIO!$D$11:$D$40&amp;JUNIO!$E$11:$E$40,JUNIO!$AK$11:$AK$40,_xlfn.XLOOKUP($A736&amp;$B736,JUNIO!$BC$11:$BC$40&amp;JUNIO!$BD$11:$BD$40,JUNIO!$CJ$11:$CJ$40,"A")),"")</f>
        <v>0</v>
      </c>
      <c r="ET736" s="384">
        <f t="array" ref="ET736">IFERROR(_xlfn.XLOOKUP($A736&amp;$B736,'JUNIO 2'!$D$11:$D$40&amp;'JUNIO 2'!$E$11:$E$40,'JUNIO 2'!$AK$11:$AK$40,_xlfn.XLOOKUP($A736&amp;$B736,'JUNIO 2'!$BC$11:$BC$40&amp;'JUNIO 2'!$BD$11:$BD$40,'JUNIO 2'!$CJ$11:$CJ$40,"A")),"")</f>
        <v>0</v>
      </c>
      <c r="EU736" s="384">
        <f t="array" ref="EU736">IFERROR(_xlfn.XLOOKUP($A736&amp;$B736,JULIO!$D$11:$D$40&amp;JULIO!$E$11:$E$40,JULIO!$AK$11:$AK$40,_xlfn.XLOOKUP($A736&amp;$B736,JULIO!$BC$11:$BC$40&amp;JULIO!$BD$11:$BD$40,JULIO!$CJ$11:$CJ$40,"A")),"")</f>
        <v>0</v>
      </c>
      <c r="EV736" s="384">
        <f t="array" ref="EV736">IFERROR(_xlfn.XLOOKUP($A736&amp;$B736,'JULIO 2'!$D$11:$D$40&amp;'JULIO 2'!$E$11:$E$40,'JULIO 2'!$AK$11:$AK$40,_xlfn.XLOOKUP($A736&amp;$B736,'JULIO 2'!$BC$11:$BC$40&amp;'JULIO 2'!$BD$11:$BD$40,'JULIO 2'!$CJ$11:$CJ$40,"A")),"")</f>
        <v>0</v>
      </c>
      <c r="EW736" s="384">
        <f t="array" ref="EW736">IFERROR(_xlfn.XLOOKUP($A736&amp;$B736,AGOSTO!$D$11:$D$40&amp;AGOSTO!$E$11:$E$40,AGOSTO!$AK$11:$AK$40,_xlfn.XLOOKUP($A736&amp;$B736,AGOSTO!$BC$11:$BC$40&amp;AGOSTO!$BD$11:$BD$40,AGOSTO!$CJ$11:$CJ$40,"A")),"")</f>
        <v>0</v>
      </c>
      <c r="EX736" s="384">
        <f t="array" ref="EX736">IFERROR(_xlfn.XLOOKUP($A736&amp;$B736,'AGOSTO 2'!$D$11:$D$40&amp;'AGOSTO 2'!$E$11:$E$40,'AGOSTO 2'!$AK$11:$AK$40,_xlfn.XLOOKUP($A736&amp;$B736,'AGOSTO 2'!$BC$11:$BC$40&amp;'AGOSTO 2'!$BD$11:$BD$40,'AGOSTO 2'!$CJ$11:$CJ$40,"A")),"")</f>
        <v>0</v>
      </c>
      <c r="EY736" s="384">
        <f t="array" ref="EY736">IFERROR(_xlfn.XLOOKUP($A736&amp;$B736,SEPTIEMBRE!$D$11:$D$40&amp;SEPTIEMBRE!$E$11:$E$40,SEPTIEMBRE!$AK$11:$AK$40,_xlfn.XLOOKUP($A736&amp;$B736,SEPTIEMBRE!$BC$11:$BC$40&amp;SEPTIEMBRE!$BD$11:$BD$40,SEPTIEMBRE!$CJ$11:$CJ$40,"A")),"")</f>
        <v>0</v>
      </c>
      <c r="EZ736" s="384">
        <f t="array" ref="EZ736">IFERROR(_xlfn.XLOOKUP($A736&amp;$B736,'SEPTIEMBRE 2'!$D$11:$D$40&amp;'SEPTIEMBRE 2'!$E$11:$E$40,'SEPTIEMBRE 2'!$AK$11:$AK$40,_xlfn.XLOOKUP($A736&amp;$B736,'SEPTIEMBRE 2'!$BC$11:$BC$40&amp;'SEPTIEMBRE 2'!$BD$11:$BD$40,'SEPTIEMBRE 2'!$CJ$11:$CJ$40,"A")),"")</f>
        <v>0</v>
      </c>
      <c r="FA736" s="384">
        <f t="array" ref="FA736">IFERROR(_xlfn.XLOOKUP($A736&amp;$B736,'SEPTIEMBRE 3'!$D$11:$D$40&amp;'SEPTIEMBRE 3'!$E$11:$E$40,'SEPTIEMBRE 3'!$AK$11:$AK$40,_xlfn.XLOOKUP($A736&amp;$B736,'SEPTIEMBRE 3'!$BC$11:$BC$40&amp;'SEPTIEMBRE 3'!$BD$11:$BD$40,'SEPTIEMBRE 3'!$CJ$11:$CJ$40,"A")),"")</f>
        <v>0</v>
      </c>
      <c r="FB736" s="384">
        <f t="array" ref="FB736">IFERROR(_xlfn.XLOOKUP($A736&amp;$B736,OCTUBRE!$D$11:$D$40&amp;OCTUBRE!$E$11:$E$40,OCTUBRE!$AK$11:$AK$40,_xlfn.XLOOKUP($A736&amp;$B736,OCTUBRE!$BC$11:$BC$40&amp;OCTUBRE!$BD$11:$BD$40,OCTUBRE!$CJ$11:$CJ$40,"A")),"")</f>
        <v>0</v>
      </c>
      <c r="FC736" s="384">
        <f t="array" ref="FC736">IFERROR(_xlfn.XLOOKUP($A736&amp;$B736,'OCTUBRE 2'!$D$11:$D$40&amp;'OCTUBRE 2'!$E$11:$E$40,'OCTUBRE 2'!$AK$11:$AK$40,_xlfn.XLOOKUP($A736&amp;$B736,'OCTUBRE 2'!$BC$11:$BC$40&amp;'OCTUBRE 2'!$BD$11:$BD$40,'OCTUBRE 2'!$CJ$11:$CJ$40,"A")),"")</f>
        <v>0</v>
      </c>
      <c r="FD736" s="384">
        <f t="array" ref="FD736">IFERROR(_xlfn.XLOOKUP($A736&amp;$B736,NOVIEMBRE!$D$11:$D$40&amp;NOVIEMBRE!$E$11:$E$40,NOVIEMBRE!$AK$11:$AK$40,_xlfn.XLOOKUP($A736&amp;$B736,NOVIEMBRE!$BC$11:$BC$40&amp;NOVIEMBRE!$BD$11:$BD$40,NOVIEMBRE!$CJ$11:$CJ$40,"A")),"")</f>
        <v>0</v>
      </c>
      <c r="FE736" s="384">
        <f t="array" ref="FE736">IFERROR(_xlfn.XLOOKUP($A736&amp;$B736,'NOVIEMBRE 2'!$D$11:$D$40&amp;'NOVIEMBRE 2'!$E$11:$E$40,'NOVIEMBRE 2'!$AK$11:$AK$40,_xlfn.XLOOKUP($A736&amp;$B736,'NOVIEMBRE 2'!$BC$11:$BC$40&amp;'NOVIEMBRE 2'!$BD$11:$BD$40,'NOVIEMBRE 2'!$CJ$11:$CJ$40,"A")),"")</f>
        <v>0</v>
      </c>
      <c r="FF736" s="385">
        <f t="array" ref="FF736">IFERROR(_xlfn.XLOOKUP($A736&amp;$B736,DICIEMBRE!$D$11:$D$40&amp;DICIEMBRE!$E$11:$E$40,DICIEMBRE!$AK$11:$AK$40,_xlfn.XLOOKUP($A736&amp;$B736,DICIEMBRE!$BC$11:$BC$40&amp;DICIEMBRE!$BD$11:$BD$40,DICIEMBRE!$CJ$11:$CJ$40,"A")),"")</f>
        <v>0</v>
      </c>
      <c r="FG736" s="386" t="str">
        <f t="shared" si="19"/>
        <v/>
      </c>
      <c r="FH736" s="386" t="str">
        <f t="array" ref="FH736">IF(
 COUNT(DZ736:EH736)=0,
 "-",
 IF(
  COUNT(DZ736:EH736) &lt; COUNTA(DZ736:EH736),
  REPT("🟩", ROUND(COUNT(DZ736:EH736)/COUNTA(DZ736:EH736)*5, 0)) &amp;
  REPT("⬜", 5 - ROUND(COUNT(DZ736:EH736)/COUNTA(DZ736:EH736)*5, 0)),
  IF(
    AVERAGE(IF(DZ736:EH736&lt;&gt;"", DZ736:EH736, )) &gt;= 70, "🟩🟩🟩🟩🟩",
    IF(
      AVERAGE(IF(DZ736:EH736&lt;&gt;"",DZ736:EH736, )) &gt;= 56, "🟨🟨🟨🟨🟨",
      "🟥🟥🟥🟥🟥"
    )
  )
 )
)
</f>
        <v>-</v>
      </c>
    </row>
    <row r="737" ht="15.75" customHeight="1">
      <c r="A737" s="168"/>
      <c r="B737" s="169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1"/>
      <c r="N737" s="172" t="str">
        <f t="shared" si="1"/>
        <v/>
      </c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2" t="str">
        <f t="shared" si="2"/>
        <v/>
      </c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2" t="str">
        <f t="shared" si="3"/>
        <v/>
      </c>
      <c r="AM737" s="173"/>
      <c r="AN737" s="173"/>
      <c r="AO737" s="173"/>
      <c r="AP737" s="173"/>
      <c r="AQ737" s="173"/>
      <c r="AR737" s="173"/>
      <c r="AS737" s="173"/>
      <c r="AT737" s="173"/>
      <c r="AU737" s="173"/>
      <c r="AV737" s="171"/>
      <c r="AW737" s="171"/>
      <c r="AX737" s="172" t="str">
        <f t="shared" si="4"/>
        <v/>
      </c>
      <c r="AY737" s="173"/>
      <c r="AZ737" s="173"/>
      <c r="BA737" s="173"/>
      <c r="BB737" s="173"/>
      <c r="BC737" s="173"/>
      <c r="BD737" s="173"/>
      <c r="BE737" s="173"/>
      <c r="BF737" s="173"/>
      <c r="BG737" s="173"/>
      <c r="BH737" s="173"/>
      <c r="BI737" s="173"/>
      <c r="BJ737" s="172" t="str">
        <f t="shared" si="5"/>
        <v/>
      </c>
      <c r="BK737" s="173"/>
      <c r="BL737" s="173"/>
      <c r="BM737" s="173"/>
      <c r="BN737" s="173"/>
      <c r="BO737" s="173"/>
      <c r="BP737" s="173"/>
      <c r="BQ737" s="173"/>
      <c r="BR737" s="173"/>
      <c r="BS737" s="173"/>
      <c r="BT737" s="173"/>
      <c r="BU737" s="173"/>
      <c r="BV737" s="172" t="str">
        <f t="shared" si="6"/>
        <v/>
      </c>
      <c r="BW737" s="173"/>
      <c r="BX737" s="173"/>
      <c r="BY737" s="173"/>
      <c r="BZ737" s="171"/>
      <c r="CA737" s="171"/>
      <c r="CB737" s="171"/>
      <c r="CC737" s="171"/>
      <c r="CD737" s="171"/>
      <c r="CE737" s="171"/>
      <c r="CF737" s="171"/>
      <c r="CG737" s="171"/>
      <c r="CH737" s="172" t="str">
        <f t="shared" si="7"/>
        <v/>
      </c>
      <c r="CI737" s="171"/>
      <c r="CJ737" s="173"/>
      <c r="CK737" s="173"/>
      <c r="CL737" s="173"/>
      <c r="CM737" s="173"/>
      <c r="CN737" s="171"/>
      <c r="CO737" s="171"/>
      <c r="CP737" s="171"/>
      <c r="CQ737" s="173"/>
      <c r="CR737" s="171"/>
      <c r="CS737" s="171"/>
      <c r="CT737" s="172" t="str">
        <f t="shared" si="8"/>
        <v/>
      </c>
      <c r="CU737" s="172"/>
      <c r="CV737" s="172"/>
      <c r="CW737" s="172"/>
      <c r="CX737" s="172"/>
      <c r="CY737" s="172"/>
      <c r="CZ737" s="172"/>
      <c r="DA737" s="172"/>
      <c r="DB737" s="172"/>
      <c r="DC737" s="172"/>
      <c r="DD737" s="172"/>
      <c r="DE737" s="172"/>
      <c r="DF737" s="172"/>
      <c r="DG737" s="188" t="str">
        <f t="array" ref="DG737">IFERROR(_xlfn.XLOOKUP($A737&amp;B737,MARZO!$D$11:$D$40&amp;MARZO!$E$11:$E$40,MARZO!$AM$11:$AM$40,_xlfn.XLOOKUP($A737&amp;$B737,MARZO!$BC$11:$BC$40&amp;MARZO!$BD$11:$BD$40,MARZO!$CL$11:$CL$40,"A"))/1%,"")</f>
        <v/>
      </c>
      <c r="DH737" s="188" t="str">
        <f t="array" ref="DH737">IFERROR(_xlfn.XLOOKUP($A737&amp;$B737,ABRIL!$D$11:$D$40&amp;ABRIL!$E$11:$E$40,ABRIL!$AM$11:$AM$40,_xlfn.XLOOKUP($A737&amp;$B737,ABRIL!$BC$11:$BC$40&amp;ABRIL!$BD$11:$BD$40,ABRIL!$CL$11:$CL$40,"A"))/1%,"")</f>
        <v/>
      </c>
      <c r="DI737" s="188" t="str">
        <f t="array" ref="DI737">IFERROR(_xlfn.XLOOKUP($A737&amp;$B737,'ABRIL 2'!$D$11:$D$40&amp;'ABRIL 2'!$E$11:$E$40,'ABRIL 2'!$AM$11:$AM$40,_xlfn.XLOOKUP($A737&amp;$B737,'ABRIL 2'!$BC$11:$BC$40&amp;'ABRIL 2'!$BD$11:$BD$40,'ABRIL 2'!$CL$11:$CL$40,"A"))/1%,"")</f>
        <v/>
      </c>
      <c r="DJ737" s="188" t="str">
        <f t="array" ref="DJ737">IFERROR(_xlfn.XLOOKUP($A737&amp;$B737,MAYO!$D$11:$D$40&amp;MAYO!$E$11:$E$40,MAYO!$AM$11:$AM$40,_xlfn.XLOOKUP($A737&amp;$B737,MAYO!$BC$11:$BC$40&amp;MAYO!$BD$11:$BD$40,MAYO!$CL$11:$CL$40,"A"))/1%,"")</f>
        <v/>
      </c>
      <c r="DK737" s="188" t="str">
        <f t="array" ref="DK737">IFERROR(_xlfn.XLOOKUP($A737&amp;$B737,'MAYO 2'!$D$11:$D$40&amp;'MAYO 2'!$E$11:$E$40,'MAYO 2'!$AM$11:$AM$40,_xlfn.XLOOKUP($A737&amp;$B737,'MAYO 2'!$BC$11:$BC$40&amp;'MAYO 2'!$BD$11:$BD$40,'MAYO 2'!$CL$11:$CL$40,"A"))/1%,"")</f>
        <v/>
      </c>
      <c r="DL737" s="188" t="str">
        <f t="array" ref="DL737">IFERROR(_xlfn.XLOOKUP($A737&amp;$B737,JUNIO!$D$11:$D$40&amp;JUNIO!$E$11:$E$40,JUNIO!$AM$11:$AM$40,_xlfn.XLOOKUP($A737&amp;$B737,JUNIO!$BC$11:$BC$40&amp;JUNIO!$BD$11:$BD$40,JUNIO!$CL$11:$CL$40,"A"))/1%,"")</f>
        <v/>
      </c>
      <c r="DM737" s="188" t="str">
        <f t="array" ref="DM737">IFERROR(_xlfn.XLOOKUP($A737&amp;$B737,'JUNIO 2'!$D$11:$D$40&amp;'JUNIO 2'!$E$11:$E$40,'JUNIO 2'!$AM$11:$AM$40,_xlfn.XLOOKUP($A737&amp;$B737,'JUNIO 2'!$BC$11:$BC$40&amp;'JUNIO 2'!$BD$11:$BD$40,'JUNIO 2'!$CL$11:$CL$40,"A"))/1%,"")</f>
        <v/>
      </c>
      <c r="DN737" s="188" t="str">
        <f t="array" ref="DN737">IFERROR(_xlfn.XLOOKUP($A737&amp;$B737,JULIO!$D$11:$D$40&amp;JULIO!$E$11:$E$40,JULIO!$AM$11:$AM$40,_xlfn.XLOOKUP($A737&amp;$B737,JULIO!$BC$11:$BC$40&amp;JULIO!$BD$11:$BD$40,JULIO!$CL$11:$CL$40,"A"))/1%,"")</f>
        <v/>
      </c>
      <c r="DO737" s="188" t="str">
        <f t="array" ref="DO737">IFERROR(_xlfn.XLOOKUP($A737&amp;$B737,'JULIO 2'!$D$11:$D$40&amp;'JULIO 2'!$E$11:$E$40,'JULIO 2'!$AM$11:$AM$40,_xlfn.XLOOKUP($A737&amp;$B737,'JULIO 2'!$BC$11:$BC$40&amp;'JULIO 2'!$BD$11:$BD$40,'JULIO 2'!$CL$11:$CL$40,"A"))/1%,"")</f>
        <v/>
      </c>
      <c r="DP737" s="188" t="str">
        <f t="array" ref="DP737">IFERROR(_xlfn.XLOOKUP($A737&amp;$B737,AGOSTO!$D$11:$D$40&amp;AGOSTO!$E$11:$E$40,AGOSTO!$AM$11:$AM$40,_xlfn.XLOOKUP($A737&amp;$B737,AGOSTO!$BC$11:$BC$40&amp;AGOSTO!$BD$11:$BD$40,AGOSTO!$CL$11:$CL$40,"A"))/1%,"")</f>
        <v/>
      </c>
      <c r="DQ737" s="188" t="str">
        <f t="array" ref="DQ737">IFERROR(_xlfn.XLOOKUP($A737&amp;$B737,'AGOSTO 2'!$D$11:$D$40&amp;'AGOSTO 2'!$E$11:$E$40,'AGOSTO 2'!$AM$11:$AM$40,_xlfn.XLOOKUP($A737&amp;$B737,'AGOSTO 2'!$BC$11:$BC$40&amp;'AGOSTO 2'!$BD$11:$BD$40,'AGOSTO 2'!$CL$11:$CL$40,"A"))/1%,"")</f>
        <v/>
      </c>
      <c r="DR737" s="188" t="str">
        <f t="array" ref="DR737">IFERROR(_xlfn.XLOOKUP($A737&amp;$B737,SEPTIEMBRE!$D$11:$D$40&amp;SEPTIEMBRE!$E$11:$E$40,SEPTIEMBRE!$AM$11:$AM$40,_xlfn.XLOOKUP($A737&amp;$B737,SEPTIEMBRE!$BC$11:$BC$40&amp;SEPTIEMBRE!$BD$11:$BD$40,SEPTIEMBRE!$CL$11:$CL$40,"A"))/1%,"")</f>
        <v/>
      </c>
      <c r="DS737" s="188" t="str">
        <f t="array" ref="DS737">IFERROR(_xlfn.XLOOKUP($A737&amp;$B737,'SEPTIEMBRE 2'!$D$11:$D$40&amp;'SEPTIEMBRE 2'!$E$11:$E$40,'SEPTIEMBRE 2'!$AM$11:$AM$40,_xlfn.XLOOKUP($A737&amp;$B737,'SEPTIEMBRE 2'!$BC$11:$BC$40&amp;'SEPTIEMBRE 2'!$BD$11:$BD$40,'SEPTIEMBRE 2'!$CL$11:$CL$40,"A"))/1%,"")</f>
        <v/>
      </c>
      <c r="DT737" s="188" t="str">
        <f t="array" ref="DT737">IFERROR(_xlfn.XLOOKUP($A737&amp;$B737,'SEPTIEMBRE 3'!$D$11:$D$40&amp;'SEPTIEMBRE 3'!$E$11:$E$40,'SEPTIEMBRE 3'!$AM$11:$AM$40,_xlfn.XLOOKUP($A737&amp;$B737,'SEPTIEMBRE 3'!$BC$11:$BC$40&amp;'SEPTIEMBRE 3'!$BD$11:$BD$40,'SEPTIEMBRE 3'!$CL$11:$CL$40,"A"))/1%,"")</f>
        <v/>
      </c>
      <c r="DU737" s="188" t="str">
        <f t="array" ref="DU737">IFERROR(_xlfn.XLOOKUP($A737&amp;$B737,OCTUBRE!$D$11:$D$40&amp;OCTUBRE!$E$11:$E$40,OCTUBRE!$AM$11:$AM$40,_xlfn.XLOOKUP($A737&amp;$B737,OCTUBRE!$BC$11:$BC$40&amp;OCTUBRE!$BD$11:$BD$40,OCTUBRE!$CL$11:$CL$40,"A"))/1%,"")</f>
        <v/>
      </c>
      <c r="DV737" s="188" t="str">
        <f t="array" ref="DV737">IFERROR(_xlfn.XLOOKUP($A737&amp;$B737,'OCTUBRE 2'!$D$11:$D$40&amp;'OCTUBRE 2'!$E$11:$E$40,'OCTUBRE 2'!$AM$11:$AM$40,_xlfn.XLOOKUP($A737&amp;$B737,'OCTUBRE 2'!$BC$11:$BC$40&amp;'OCTUBRE 2'!$BD$11:$BD$40,'OCTUBRE 2'!$CL$11:$CL$40,"A"))/1%,"")</f>
        <v/>
      </c>
      <c r="DW737" s="188" t="str">
        <f t="array" ref="DW737">IFERROR(_xlfn.XLOOKUP($A737&amp;$B737,NOVIEMBRE!$D$11:$D$40&amp;NOVIEMBRE!$E$11:$E$40,NOVIEMBRE!$AM$11:$AM$40,_xlfn.XLOOKUP($A737&amp;$B737,NOVIEMBRE!$BC$11:$BC$40&amp;NOVIEMBRE!$BD$11:$BD$40,NOVIEMBRE!$CL$11:$CL$40,"A"))/1%,"")</f>
        <v/>
      </c>
      <c r="DX737" s="188" t="str">
        <f t="array" ref="DX737">IFERROR(_xlfn.XLOOKUP($A737&amp;$B737,'NOVIEMBRE 2'!$D$11:$D$40&amp;'NOVIEMBRE 2'!$E$11:$E$40,'NOVIEMBRE 2'!$AM$11:$AM$40,_xlfn.XLOOKUP($A737&amp;$B737,'NOVIEMBRE 2'!$BC$11:$BC$40&amp;'NOVIEMBRE 2'!$BD$11:$BD$40,'NOVIEMBRE 2'!$CL$11:$CL$40,"A"))/1%,"")</f>
        <v/>
      </c>
      <c r="DY737" s="188" t="str">
        <f t="array" ref="DY737">IFERROR(_xlfn.XLOOKUP($A737&amp;$B737,DICIEMBRE!$D$11:$D$40&amp;DICIEMBRE!$E$11:$E$40,DICIEMBRE!$AM$11:$AM$40,_xlfn.XLOOKUP($A737&amp;$B737,DICIEMBRE!$BC$11:$BC$40&amp;DICIEMBRE!$BD$11:$BD$40,DICIEMBRE!$CL$11:$CL$40,"A"))/1%,"")</f>
        <v/>
      </c>
      <c r="DZ737" s="381" t="str">
        <f t="shared" si="9"/>
        <v>-</v>
      </c>
      <c r="EA737" s="381" t="str">
        <f t="shared" si="10"/>
        <v>-</v>
      </c>
      <c r="EB737" s="381" t="str">
        <f t="shared" si="11"/>
        <v>-</v>
      </c>
      <c r="EC737" s="381" t="str">
        <f t="shared" si="12"/>
        <v>-</v>
      </c>
      <c r="ED737" s="381" t="str">
        <f t="shared" si="13"/>
        <v>-</v>
      </c>
      <c r="EE737" s="381" t="str">
        <f t="shared" si="14"/>
        <v>-</v>
      </c>
      <c r="EF737" s="381" t="str">
        <f t="shared" si="15"/>
        <v>-</v>
      </c>
      <c r="EG737" s="381" t="str">
        <f t="shared" si="16"/>
        <v>-</v>
      </c>
      <c r="EH737" s="381" t="str">
        <f t="shared" si="17"/>
        <v>-</v>
      </c>
      <c r="EI737" s="188" t="str">
        <f t="shared" si="18"/>
        <v/>
      </c>
      <c r="EJ737" s="382"/>
      <c r="EK737" s="382"/>
      <c r="EL737" s="383"/>
      <c r="EM737" s="21"/>
      <c r="EN737" s="384">
        <f t="array" ref="EN737">IFERROR(_xlfn.XLOOKUP($A737&amp;$B737,MARZO!$D$11:$D$40&amp;MARZO!$E$11:$E$40,MARZO!$AK$11:$AK$40,_xlfn.XLOOKUP($A737&amp;$B737,MARZO!$BC$11:$BC$40&amp;MARZO!$BD$11:$BD$40,MARZO!$CJ$11:$CJ$40,"A")),"")</f>
        <v>0</v>
      </c>
      <c r="EO737" s="384">
        <f t="array" ref="EO737">IFERROR(_xlfn.XLOOKUP($A737&amp;$B737,ABRIL!$D$11:$D$40&amp;ABRIL!$E$11:$E$40,ABRIL!$AK$11:$AK$40,_xlfn.XLOOKUP($A737&amp;$B737,ABRIL!$BC$11:$BC$40&amp;ABRIL!$BD$11:$BD$40,ABRIL!$CJ$11:$CJ$40,"A")),"")</f>
        <v>0</v>
      </c>
      <c r="EP737" s="384">
        <f t="array" ref="EP737">IFERROR(_xlfn.XLOOKUP($A737&amp;$B737,'ABRIL 2'!$D$11:$D$40&amp;'ABRIL 2'!$E$11:$E$40,'ABRIL 2'!$AK$11:$AK$40,_xlfn.XLOOKUP($A737&amp;$B737,'ABRIL 2'!$BC$11:$BC$40&amp;'ABRIL 2'!$BD$11:$BD$40,'ABRIL 2'!$CJ$11:$CJ$40,"A")),"")</f>
        <v>0</v>
      </c>
      <c r="EQ737" s="384">
        <f t="array" ref="EQ737">IFERROR(_xlfn.XLOOKUP($A737&amp;$B737,MAYO!$D$11:$D$40&amp;MAYO!$E$11:$E$40,MAYO!$AK$11:$AK$40,_xlfn.XLOOKUP($A737&amp;$B737,MAYO!$BC$11:$BC$40&amp;MAYO!$BD$11:$BD$40,MAYO!$CJ$11:$CJ$40,"A")),"")</f>
        <v>0</v>
      </c>
      <c r="ER737" s="384">
        <f t="array" ref="ER737">IFERROR(_xlfn.XLOOKUP($A737&amp;$B737,'MAYO 2'!$D$11:$D$40&amp;'MAYO 2'!$E$11:$E$40,'MAYO 2'!$AK$11:$AK$40,_xlfn.XLOOKUP($A737&amp;$B737,'MAYO 2'!$BC$11:$BC$40&amp;'MAYO 2'!$BD$11:$BD$40,'MAYO 2'!$CJ$11:$CJ$40,"A")),"")</f>
        <v>0</v>
      </c>
      <c r="ES737" s="384">
        <f t="array" ref="ES737">IFERROR(_xlfn.XLOOKUP($A737&amp;$B737,JUNIO!$D$11:$D$40&amp;JUNIO!$E$11:$E$40,JUNIO!$AK$11:$AK$40,_xlfn.XLOOKUP($A737&amp;$B737,JUNIO!$BC$11:$BC$40&amp;JUNIO!$BD$11:$BD$40,JUNIO!$CJ$11:$CJ$40,"A")),"")</f>
        <v>0</v>
      </c>
      <c r="ET737" s="384">
        <f t="array" ref="ET737">IFERROR(_xlfn.XLOOKUP($A737&amp;$B737,'JUNIO 2'!$D$11:$D$40&amp;'JUNIO 2'!$E$11:$E$40,'JUNIO 2'!$AK$11:$AK$40,_xlfn.XLOOKUP($A737&amp;$B737,'JUNIO 2'!$BC$11:$BC$40&amp;'JUNIO 2'!$BD$11:$BD$40,'JUNIO 2'!$CJ$11:$CJ$40,"A")),"")</f>
        <v>0</v>
      </c>
      <c r="EU737" s="384">
        <f t="array" ref="EU737">IFERROR(_xlfn.XLOOKUP($A737&amp;$B737,JULIO!$D$11:$D$40&amp;JULIO!$E$11:$E$40,JULIO!$AK$11:$AK$40,_xlfn.XLOOKUP($A737&amp;$B737,JULIO!$BC$11:$BC$40&amp;JULIO!$BD$11:$BD$40,JULIO!$CJ$11:$CJ$40,"A")),"")</f>
        <v>0</v>
      </c>
      <c r="EV737" s="384">
        <f t="array" ref="EV737">IFERROR(_xlfn.XLOOKUP($A737&amp;$B737,'JULIO 2'!$D$11:$D$40&amp;'JULIO 2'!$E$11:$E$40,'JULIO 2'!$AK$11:$AK$40,_xlfn.XLOOKUP($A737&amp;$B737,'JULIO 2'!$BC$11:$BC$40&amp;'JULIO 2'!$BD$11:$BD$40,'JULIO 2'!$CJ$11:$CJ$40,"A")),"")</f>
        <v>0</v>
      </c>
      <c r="EW737" s="384">
        <f t="array" ref="EW737">IFERROR(_xlfn.XLOOKUP($A737&amp;$B737,AGOSTO!$D$11:$D$40&amp;AGOSTO!$E$11:$E$40,AGOSTO!$AK$11:$AK$40,_xlfn.XLOOKUP($A737&amp;$B737,AGOSTO!$BC$11:$BC$40&amp;AGOSTO!$BD$11:$BD$40,AGOSTO!$CJ$11:$CJ$40,"A")),"")</f>
        <v>0</v>
      </c>
      <c r="EX737" s="384">
        <f t="array" ref="EX737">IFERROR(_xlfn.XLOOKUP($A737&amp;$B737,'AGOSTO 2'!$D$11:$D$40&amp;'AGOSTO 2'!$E$11:$E$40,'AGOSTO 2'!$AK$11:$AK$40,_xlfn.XLOOKUP($A737&amp;$B737,'AGOSTO 2'!$BC$11:$BC$40&amp;'AGOSTO 2'!$BD$11:$BD$40,'AGOSTO 2'!$CJ$11:$CJ$40,"A")),"")</f>
        <v>0</v>
      </c>
      <c r="EY737" s="384">
        <f t="array" ref="EY737">IFERROR(_xlfn.XLOOKUP($A737&amp;$B737,SEPTIEMBRE!$D$11:$D$40&amp;SEPTIEMBRE!$E$11:$E$40,SEPTIEMBRE!$AK$11:$AK$40,_xlfn.XLOOKUP($A737&amp;$B737,SEPTIEMBRE!$BC$11:$BC$40&amp;SEPTIEMBRE!$BD$11:$BD$40,SEPTIEMBRE!$CJ$11:$CJ$40,"A")),"")</f>
        <v>0</v>
      </c>
      <c r="EZ737" s="384">
        <f t="array" ref="EZ737">IFERROR(_xlfn.XLOOKUP($A737&amp;$B737,'SEPTIEMBRE 2'!$D$11:$D$40&amp;'SEPTIEMBRE 2'!$E$11:$E$40,'SEPTIEMBRE 2'!$AK$11:$AK$40,_xlfn.XLOOKUP($A737&amp;$B737,'SEPTIEMBRE 2'!$BC$11:$BC$40&amp;'SEPTIEMBRE 2'!$BD$11:$BD$40,'SEPTIEMBRE 2'!$CJ$11:$CJ$40,"A")),"")</f>
        <v>0</v>
      </c>
      <c r="FA737" s="384">
        <f t="array" ref="FA737">IFERROR(_xlfn.XLOOKUP($A737&amp;$B737,'SEPTIEMBRE 3'!$D$11:$D$40&amp;'SEPTIEMBRE 3'!$E$11:$E$40,'SEPTIEMBRE 3'!$AK$11:$AK$40,_xlfn.XLOOKUP($A737&amp;$B737,'SEPTIEMBRE 3'!$BC$11:$BC$40&amp;'SEPTIEMBRE 3'!$BD$11:$BD$40,'SEPTIEMBRE 3'!$CJ$11:$CJ$40,"A")),"")</f>
        <v>0</v>
      </c>
      <c r="FB737" s="384">
        <f t="array" ref="FB737">IFERROR(_xlfn.XLOOKUP($A737&amp;$B737,OCTUBRE!$D$11:$D$40&amp;OCTUBRE!$E$11:$E$40,OCTUBRE!$AK$11:$AK$40,_xlfn.XLOOKUP($A737&amp;$B737,OCTUBRE!$BC$11:$BC$40&amp;OCTUBRE!$BD$11:$BD$40,OCTUBRE!$CJ$11:$CJ$40,"A")),"")</f>
        <v>0</v>
      </c>
      <c r="FC737" s="384">
        <f t="array" ref="FC737">IFERROR(_xlfn.XLOOKUP($A737&amp;$B737,'OCTUBRE 2'!$D$11:$D$40&amp;'OCTUBRE 2'!$E$11:$E$40,'OCTUBRE 2'!$AK$11:$AK$40,_xlfn.XLOOKUP($A737&amp;$B737,'OCTUBRE 2'!$BC$11:$BC$40&amp;'OCTUBRE 2'!$BD$11:$BD$40,'OCTUBRE 2'!$CJ$11:$CJ$40,"A")),"")</f>
        <v>0</v>
      </c>
      <c r="FD737" s="384">
        <f t="array" ref="FD737">IFERROR(_xlfn.XLOOKUP($A737&amp;$B737,NOVIEMBRE!$D$11:$D$40&amp;NOVIEMBRE!$E$11:$E$40,NOVIEMBRE!$AK$11:$AK$40,_xlfn.XLOOKUP($A737&amp;$B737,NOVIEMBRE!$BC$11:$BC$40&amp;NOVIEMBRE!$BD$11:$BD$40,NOVIEMBRE!$CJ$11:$CJ$40,"A")),"")</f>
        <v>0</v>
      </c>
      <c r="FE737" s="384">
        <f t="array" ref="FE737">IFERROR(_xlfn.XLOOKUP($A737&amp;$B737,'NOVIEMBRE 2'!$D$11:$D$40&amp;'NOVIEMBRE 2'!$E$11:$E$40,'NOVIEMBRE 2'!$AK$11:$AK$40,_xlfn.XLOOKUP($A737&amp;$B737,'NOVIEMBRE 2'!$BC$11:$BC$40&amp;'NOVIEMBRE 2'!$BD$11:$BD$40,'NOVIEMBRE 2'!$CJ$11:$CJ$40,"A")),"")</f>
        <v>0</v>
      </c>
      <c r="FF737" s="385">
        <f t="array" ref="FF737">IFERROR(_xlfn.XLOOKUP($A737&amp;$B737,DICIEMBRE!$D$11:$D$40&amp;DICIEMBRE!$E$11:$E$40,DICIEMBRE!$AK$11:$AK$40,_xlfn.XLOOKUP($A737&amp;$B737,DICIEMBRE!$BC$11:$BC$40&amp;DICIEMBRE!$BD$11:$BD$40,DICIEMBRE!$CJ$11:$CJ$40,"A")),"")</f>
        <v>0</v>
      </c>
      <c r="FG737" s="386" t="str">
        <f t="shared" si="19"/>
        <v/>
      </c>
      <c r="FH737" s="386" t="str">
        <f t="array" ref="FH737">IF(
 COUNT(DZ737:EH737)=0,
 "-",
 IF(
  COUNT(DZ737:EH737) &lt; COUNTA(DZ737:EH737),
  REPT("🟩", ROUND(COUNT(DZ737:EH737)/COUNTA(DZ737:EH737)*5, 0)) &amp;
  REPT("⬜", 5 - ROUND(COUNT(DZ737:EH737)/COUNTA(DZ737:EH737)*5, 0)),
  IF(
    AVERAGE(IF(DZ737:EH737&lt;&gt;"", DZ737:EH737, )) &gt;= 70, "🟩🟩🟩🟩🟩",
    IF(
      AVERAGE(IF(DZ737:EH737&lt;&gt;"",DZ737:EH737, )) &gt;= 56, "🟨🟨🟨🟨🟨",
      "🟥🟥🟥🟥🟥"
    )
  )
 )
)
</f>
        <v>-</v>
      </c>
    </row>
    <row r="738" ht="15.75" customHeight="1">
      <c r="A738" s="168"/>
      <c r="B738" s="169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1"/>
      <c r="N738" s="172" t="str">
        <f t="shared" si="1"/>
        <v/>
      </c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2" t="str">
        <f t="shared" si="2"/>
        <v/>
      </c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2" t="str">
        <f t="shared" si="3"/>
        <v/>
      </c>
      <c r="AM738" s="173"/>
      <c r="AN738" s="173"/>
      <c r="AO738" s="173"/>
      <c r="AP738" s="173"/>
      <c r="AQ738" s="173"/>
      <c r="AR738" s="173"/>
      <c r="AS738" s="173"/>
      <c r="AT738" s="173"/>
      <c r="AU738" s="173"/>
      <c r="AV738" s="171"/>
      <c r="AW738" s="171"/>
      <c r="AX738" s="172" t="str">
        <f t="shared" si="4"/>
        <v/>
      </c>
      <c r="AY738" s="173"/>
      <c r="AZ738" s="173"/>
      <c r="BA738" s="173"/>
      <c r="BB738" s="173"/>
      <c r="BC738" s="173"/>
      <c r="BD738" s="173"/>
      <c r="BE738" s="173"/>
      <c r="BF738" s="173"/>
      <c r="BG738" s="173"/>
      <c r="BH738" s="173"/>
      <c r="BI738" s="173"/>
      <c r="BJ738" s="172" t="str">
        <f t="shared" si="5"/>
        <v/>
      </c>
      <c r="BK738" s="173"/>
      <c r="BL738" s="173"/>
      <c r="BM738" s="173"/>
      <c r="BN738" s="173"/>
      <c r="BO738" s="173"/>
      <c r="BP738" s="173"/>
      <c r="BQ738" s="173"/>
      <c r="BR738" s="173"/>
      <c r="BS738" s="173"/>
      <c r="BT738" s="173"/>
      <c r="BU738" s="173"/>
      <c r="BV738" s="172" t="str">
        <f t="shared" si="6"/>
        <v/>
      </c>
      <c r="BW738" s="173"/>
      <c r="BX738" s="173"/>
      <c r="BY738" s="173"/>
      <c r="BZ738" s="171"/>
      <c r="CA738" s="171"/>
      <c r="CB738" s="171"/>
      <c r="CC738" s="171"/>
      <c r="CD738" s="171"/>
      <c r="CE738" s="171"/>
      <c r="CF738" s="171"/>
      <c r="CG738" s="171"/>
      <c r="CH738" s="172" t="str">
        <f t="shared" si="7"/>
        <v/>
      </c>
      <c r="CI738" s="171"/>
      <c r="CJ738" s="173"/>
      <c r="CK738" s="173"/>
      <c r="CL738" s="173"/>
      <c r="CM738" s="173"/>
      <c r="CN738" s="171"/>
      <c r="CO738" s="171"/>
      <c r="CP738" s="171"/>
      <c r="CQ738" s="173"/>
      <c r="CR738" s="171"/>
      <c r="CS738" s="171"/>
      <c r="CT738" s="172" t="str">
        <f t="shared" si="8"/>
        <v/>
      </c>
      <c r="CU738" s="172"/>
      <c r="CV738" s="172"/>
      <c r="CW738" s="172"/>
      <c r="CX738" s="172"/>
      <c r="CY738" s="172"/>
      <c r="CZ738" s="172"/>
      <c r="DA738" s="172"/>
      <c r="DB738" s="172"/>
      <c r="DC738" s="172"/>
      <c r="DD738" s="172"/>
      <c r="DE738" s="172"/>
      <c r="DF738" s="172"/>
      <c r="DG738" s="188" t="str">
        <f t="array" ref="DG738">IFERROR(_xlfn.XLOOKUP($A738&amp;B738,MARZO!$D$11:$D$40&amp;MARZO!$E$11:$E$40,MARZO!$AM$11:$AM$40,_xlfn.XLOOKUP($A738&amp;$B738,MARZO!$BC$11:$BC$40&amp;MARZO!$BD$11:$BD$40,MARZO!$CL$11:$CL$40,"A"))/1%,"")</f>
        <v/>
      </c>
      <c r="DH738" s="188" t="str">
        <f t="array" ref="DH738">IFERROR(_xlfn.XLOOKUP($A738&amp;$B738,ABRIL!$D$11:$D$40&amp;ABRIL!$E$11:$E$40,ABRIL!$AM$11:$AM$40,_xlfn.XLOOKUP($A738&amp;$B738,ABRIL!$BC$11:$BC$40&amp;ABRIL!$BD$11:$BD$40,ABRIL!$CL$11:$CL$40,"A"))/1%,"")</f>
        <v/>
      </c>
      <c r="DI738" s="188" t="str">
        <f t="array" ref="DI738">IFERROR(_xlfn.XLOOKUP($A738&amp;$B738,'ABRIL 2'!$D$11:$D$40&amp;'ABRIL 2'!$E$11:$E$40,'ABRIL 2'!$AM$11:$AM$40,_xlfn.XLOOKUP($A738&amp;$B738,'ABRIL 2'!$BC$11:$BC$40&amp;'ABRIL 2'!$BD$11:$BD$40,'ABRIL 2'!$CL$11:$CL$40,"A"))/1%,"")</f>
        <v/>
      </c>
      <c r="DJ738" s="188" t="str">
        <f t="array" ref="DJ738">IFERROR(_xlfn.XLOOKUP($A738&amp;$B738,MAYO!$D$11:$D$40&amp;MAYO!$E$11:$E$40,MAYO!$AM$11:$AM$40,_xlfn.XLOOKUP($A738&amp;$B738,MAYO!$BC$11:$BC$40&amp;MAYO!$BD$11:$BD$40,MAYO!$CL$11:$CL$40,"A"))/1%,"")</f>
        <v/>
      </c>
      <c r="DK738" s="188" t="str">
        <f t="array" ref="DK738">IFERROR(_xlfn.XLOOKUP($A738&amp;$B738,'MAYO 2'!$D$11:$D$40&amp;'MAYO 2'!$E$11:$E$40,'MAYO 2'!$AM$11:$AM$40,_xlfn.XLOOKUP($A738&amp;$B738,'MAYO 2'!$BC$11:$BC$40&amp;'MAYO 2'!$BD$11:$BD$40,'MAYO 2'!$CL$11:$CL$40,"A"))/1%,"")</f>
        <v/>
      </c>
      <c r="DL738" s="188" t="str">
        <f t="array" ref="DL738">IFERROR(_xlfn.XLOOKUP($A738&amp;$B738,JUNIO!$D$11:$D$40&amp;JUNIO!$E$11:$E$40,JUNIO!$AM$11:$AM$40,_xlfn.XLOOKUP($A738&amp;$B738,JUNIO!$BC$11:$BC$40&amp;JUNIO!$BD$11:$BD$40,JUNIO!$CL$11:$CL$40,"A"))/1%,"")</f>
        <v/>
      </c>
      <c r="DM738" s="188" t="str">
        <f t="array" ref="DM738">IFERROR(_xlfn.XLOOKUP($A738&amp;$B738,'JUNIO 2'!$D$11:$D$40&amp;'JUNIO 2'!$E$11:$E$40,'JUNIO 2'!$AM$11:$AM$40,_xlfn.XLOOKUP($A738&amp;$B738,'JUNIO 2'!$BC$11:$BC$40&amp;'JUNIO 2'!$BD$11:$BD$40,'JUNIO 2'!$CL$11:$CL$40,"A"))/1%,"")</f>
        <v/>
      </c>
      <c r="DN738" s="188" t="str">
        <f t="array" ref="DN738">IFERROR(_xlfn.XLOOKUP($A738&amp;$B738,JULIO!$D$11:$D$40&amp;JULIO!$E$11:$E$40,JULIO!$AM$11:$AM$40,_xlfn.XLOOKUP($A738&amp;$B738,JULIO!$BC$11:$BC$40&amp;JULIO!$BD$11:$BD$40,JULIO!$CL$11:$CL$40,"A"))/1%,"")</f>
        <v/>
      </c>
      <c r="DO738" s="188" t="str">
        <f t="array" ref="DO738">IFERROR(_xlfn.XLOOKUP($A738&amp;$B738,'JULIO 2'!$D$11:$D$40&amp;'JULIO 2'!$E$11:$E$40,'JULIO 2'!$AM$11:$AM$40,_xlfn.XLOOKUP($A738&amp;$B738,'JULIO 2'!$BC$11:$BC$40&amp;'JULIO 2'!$BD$11:$BD$40,'JULIO 2'!$CL$11:$CL$40,"A"))/1%,"")</f>
        <v/>
      </c>
      <c r="DP738" s="188" t="str">
        <f t="array" ref="DP738">IFERROR(_xlfn.XLOOKUP($A738&amp;$B738,AGOSTO!$D$11:$D$40&amp;AGOSTO!$E$11:$E$40,AGOSTO!$AM$11:$AM$40,_xlfn.XLOOKUP($A738&amp;$B738,AGOSTO!$BC$11:$BC$40&amp;AGOSTO!$BD$11:$BD$40,AGOSTO!$CL$11:$CL$40,"A"))/1%,"")</f>
        <v/>
      </c>
      <c r="DQ738" s="188" t="str">
        <f t="array" ref="DQ738">IFERROR(_xlfn.XLOOKUP($A738&amp;$B738,'AGOSTO 2'!$D$11:$D$40&amp;'AGOSTO 2'!$E$11:$E$40,'AGOSTO 2'!$AM$11:$AM$40,_xlfn.XLOOKUP($A738&amp;$B738,'AGOSTO 2'!$BC$11:$BC$40&amp;'AGOSTO 2'!$BD$11:$BD$40,'AGOSTO 2'!$CL$11:$CL$40,"A"))/1%,"")</f>
        <v/>
      </c>
      <c r="DR738" s="188" t="str">
        <f t="array" ref="DR738">IFERROR(_xlfn.XLOOKUP($A738&amp;$B738,SEPTIEMBRE!$D$11:$D$40&amp;SEPTIEMBRE!$E$11:$E$40,SEPTIEMBRE!$AM$11:$AM$40,_xlfn.XLOOKUP($A738&amp;$B738,SEPTIEMBRE!$BC$11:$BC$40&amp;SEPTIEMBRE!$BD$11:$BD$40,SEPTIEMBRE!$CL$11:$CL$40,"A"))/1%,"")</f>
        <v/>
      </c>
      <c r="DS738" s="188" t="str">
        <f t="array" ref="DS738">IFERROR(_xlfn.XLOOKUP($A738&amp;$B738,'SEPTIEMBRE 2'!$D$11:$D$40&amp;'SEPTIEMBRE 2'!$E$11:$E$40,'SEPTIEMBRE 2'!$AM$11:$AM$40,_xlfn.XLOOKUP($A738&amp;$B738,'SEPTIEMBRE 2'!$BC$11:$BC$40&amp;'SEPTIEMBRE 2'!$BD$11:$BD$40,'SEPTIEMBRE 2'!$CL$11:$CL$40,"A"))/1%,"")</f>
        <v/>
      </c>
      <c r="DT738" s="188" t="str">
        <f t="array" ref="DT738">IFERROR(_xlfn.XLOOKUP($A738&amp;$B738,'SEPTIEMBRE 3'!$D$11:$D$40&amp;'SEPTIEMBRE 3'!$E$11:$E$40,'SEPTIEMBRE 3'!$AM$11:$AM$40,_xlfn.XLOOKUP($A738&amp;$B738,'SEPTIEMBRE 3'!$BC$11:$BC$40&amp;'SEPTIEMBRE 3'!$BD$11:$BD$40,'SEPTIEMBRE 3'!$CL$11:$CL$40,"A"))/1%,"")</f>
        <v/>
      </c>
      <c r="DU738" s="188" t="str">
        <f t="array" ref="DU738">IFERROR(_xlfn.XLOOKUP($A738&amp;$B738,OCTUBRE!$D$11:$D$40&amp;OCTUBRE!$E$11:$E$40,OCTUBRE!$AM$11:$AM$40,_xlfn.XLOOKUP($A738&amp;$B738,OCTUBRE!$BC$11:$BC$40&amp;OCTUBRE!$BD$11:$BD$40,OCTUBRE!$CL$11:$CL$40,"A"))/1%,"")</f>
        <v/>
      </c>
      <c r="DV738" s="188" t="str">
        <f t="array" ref="DV738">IFERROR(_xlfn.XLOOKUP($A738&amp;$B738,'OCTUBRE 2'!$D$11:$D$40&amp;'OCTUBRE 2'!$E$11:$E$40,'OCTUBRE 2'!$AM$11:$AM$40,_xlfn.XLOOKUP($A738&amp;$B738,'OCTUBRE 2'!$BC$11:$BC$40&amp;'OCTUBRE 2'!$BD$11:$BD$40,'OCTUBRE 2'!$CL$11:$CL$40,"A"))/1%,"")</f>
        <v/>
      </c>
      <c r="DW738" s="188" t="str">
        <f t="array" ref="DW738">IFERROR(_xlfn.XLOOKUP($A738&amp;$B738,NOVIEMBRE!$D$11:$D$40&amp;NOVIEMBRE!$E$11:$E$40,NOVIEMBRE!$AM$11:$AM$40,_xlfn.XLOOKUP($A738&amp;$B738,NOVIEMBRE!$BC$11:$BC$40&amp;NOVIEMBRE!$BD$11:$BD$40,NOVIEMBRE!$CL$11:$CL$40,"A"))/1%,"")</f>
        <v/>
      </c>
      <c r="DX738" s="188" t="str">
        <f t="array" ref="DX738">IFERROR(_xlfn.XLOOKUP($A738&amp;$B738,'NOVIEMBRE 2'!$D$11:$D$40&amp;'NOVIEMBRE 2'!$E$11:$E$40,'NOVIEMBRE 2'!$AM$11:$AM$40,_xlfn.XLOOKUP($A738&amp;$B738,'NOVIEMBRE 2'!$BC$11:$BC$40&amp;'NOVIEMBRE 2'!$BD$11:$BD$40,'NOVIEMBRE 2'!$CL$11:$CL$40,"A"))/1%,"")</f>
        <v/>
      </c>
      <c r="DY738" s="188" t="str">
        <f t="array" ref="DY738">IFERROR(_xlfn.XLOOKUP($A738&amp;$B738,DICIEMBRE!$D$11:$D$40&amp;DICIEMBRE!$E$11:$E$40,DICIEMBRE!$AM$11:$AM$40,_xlfn.XLOOKUP($A738&amp;$B738,DICIEMBRE!$BC$11:$BC$40&amp;DICIEMBRE!$BD$11:$BD$40,DICIEMBRE!$CL$11:$CL$40,"A"))/1%,"")</f>
        <v/>
      </c>
      <c r="DZ738" s="381" t="str">
        <f t="shared" si="9"/>
        <v>-</v>
      </c>
      <c r="EA738" s="381" t="str">
        <f t="shared" si="10"/>
        <v>-</v>
      </c>
      <c r="EB738" s="381" t="str">
        <f t="shared" si="11"/>
        <v>-</v>
      </c>
      <c r="EC738" s="381" t="str">
        <f t="shared" si="12"/>
        <v>-</v>
      </c>
      <c r="ED738" s="381" t="str">
        <f t="shared" si="13"/>
        <v>-</v>
      </c>
      <c r="EE738" s="381" t="str">
        <f t="shared" si="14"/>
        <v>-</v>
      </c>
      <c r="EF738" s="381" t="str">
        <f t="shared" si="15"/>
        <v>-</v>
      </c>
      <c r="EG738" s="381" t="str">
        <f t="shared" si="16"/>
        <v>-</v>
      </c>
      <c r="EH738" s="381" t="str">
        <f t="shared" si="17"/>
        <v>-</v>
      </c>
      <c r="EI738" s="188" t="str">
        <f t="shared" si="18"/>
        <v/>
      </c>
      <c r="EJ738" s="382"/>
      <c r="EK738" s="382"/>
      <c r="EL738" s="383"/>
      <c r="EM738" s="21"/>
      <c r="EN738" s="384">
        <f t="array" ref="EN738">IFERROR(_xlfn.XLOOKUP($A738&amp;$B738,MARZO!$D$11:$D$40&amp;MARZO!$E$11:$E$40,MARZO!$AK$11:$AK$40,_xlfn.XLOOKUP($A738&amp;$B738,MARZO!$BC$11:$BC$40&amp;MARZO!$BD$11:$BD$40,MARZO!$CJ$11:$CJ$40,"A")),"")</f>
        <v>0</v>
      </c>
      <c r="EO738" s="384">
        <f t="array" ref="EO738">IFERROR(_xlfn.XLOOKUP($A738&amp;$B738,ABRIL!$D$11:$D$40&amp;ABRIL!$E$11:$E$40,ABRIL!$AK$11:$AK$40,_xlfn.XLOOKUP($A738&amp;$B738,ABRIL!$BC$11:$BC$40&amp;ABRIL!$BD$11:$BD$40,ABRIL!$CJ$11:$CJ$40,"A")),"")</f>
        <v>0</v>
      </c>
      <c r="EP738" s="384">
        <f t="array" ref="EP738">IFERROR(_xlfn.XLOOKUP($A738&amp;$B738,'ABRIL 2'!$D$11:$D$40&amp;'ABRIL 2'!$E$11:$E$40,'ABRIL 2'!$AK$11:$AK$40,_xlfn.XLOOKUP($A738&amp;$B738,'ABRIL 2'!$BC$11:$BC$40&amp;'ABRIL 2'!$BD$11:$BD$40,'ABRIL 2'!$CJ$11:$CJ$40,"A")),"")</f>
        <v>0</v>
      </c>
      <c r="EQ738" s="384">
        <f t="array" ref="EQ738">IFERROR(_xlfn.XLOOKUP($A738&amp;$B738,MAYO!$D$11:$D$40&amp;MAYO!$E$11:$E$40,MAYO!$AK$11:$AK$40,_xlfn.XLOOKUP($A738&amp;$B738,MAYO!$BC$11:$BC$40&amp;MAYO!$BD$11:$BD$40,MAYO!$CJ$11:$CJ$40,"A")),"")</f>
        <v>0</v>
      </c>
      <c r="ER738" s="384">
        <f t="array" ref="ER738">IFERROR(_xlfn.XLOOKUP($A738&amp;$B738,'MAYO 2'!$D$11:$D$40&amp;'MAYO 2'!$E$11:$E$40,'MAYO 2'!$AK$11:$AK$40,_xlfn.XLOOKUP($A738&amp;$B738,'MAYO 2'!$BC$11:$BC$40&amp;'MAYO 2'!$BD$11:$BD$40,'MAYO 2'!$CJ$11:$CJ$40,"A")),"")</f>
        <v>0</v>
      </c>
      <c r="ES738" s="384">
        <f t="array" ref="ES738">IFERROR(_xlfn.XLOOKUP($A738&amp;$B738,JUNIO!$D$11:$D$40&amp;JUNIO!$E$11:$E$40,JUNIO!$AK$11:$AK$40,_xlfn.XLOOKUP($A738&amp;$B738,JUNIO!$BC$11:$BC$40&amp;JUNIO!$BD$11:$BD$40,JUNIO!$CJ$11:$CJ$40,"A")),"")</f>
        <v>0</v>
      </c>
      <c r="ET738" s="384">
        <f t="array" ref="ET738">IFERROR(_xlfn.XLOOKUP($A738&amp;$B738,'JUNIO 2'!$D$11:$D$40&amp;'JUNIO 2'!$E$11:$E$40,'JUNIO 2'!$AK$11:$AK$40,_xlfn.XLOOKUP($A738&amp;$B738,'JUNIO 2'!$BC$11:$BC$40&amp;'JUNIO 2'!$BD$11:$BD$40,'JUNIO 2'!$CJ$11:$CJ$40,"A")),"")</f>
        <v>0</v>
      </c>
      <c r="EU738" s="384">
        <f t="array" ref="EU738">IFERROR(_xlfn.XLOOKUP($A738&amp;$B738,JULIO!$D$11:$D$40&amp;JULIO!$E$11:$E$40,JULIO!$AK$11:$AK$40,_xlfn.XLOOKUP($A738&amp;$B738,JULIO!$BC$11:$BC$40&amp;JULIO!$BD$11:$BD$40,JULIO!$CJ$11:$CJ$40,"A")),"")</f>
        <v>0</v>
      </c>
      <c r="EV738" s="384">
        <f t="array" ref="EV738">IFERROR(_xlfn.XLOOKUP($A738&amp;$B738,'JULIO 2'!$D$11:$D$40&amp;'JULIO 2'!$E$11:$E$40,'JULIO 2'!$AK$11:$AK$40,_xlfn.XLOOKUP($A738&amp;$B738,'JULIO 2'!$BC$11:$BC$40&amp;'JULIO 2'!$BD$11:$BD$40,'JULIO 2'!$CJ$11:$CJ$40,"A")),"")</f>
        <v>0</v>
      </c>
      <c r="EW738" s="384">
        <f t="array" ref="EW738">IFERROR(_xlfn.XLOOKUP($A738&amp;$B738,AGOSTO!$D$11:$D$40&amp;AGOSTO!$E$11:$E$40,AGOSTO!$AK$11:$AK$40,_xlfn.XLOOKUP($A738&amp;$B738,AGOSTO!$BC$11:$BC$40&amp;AGOSTO!$BD$11:$BD$40,AGOSTO!$CJ$11:$CJ$40,"A")),"")</f>
        <v>0</v>
      </c>
      <c r="EX738" s="384">
        <f t="array" ref="EX738">IFERROR(_xlfn.XLOOKUP($A738&amp;$B738,'AGOSTO 2'!$D$11:$D$40&amp;'AGOSTO 2'!$E$11:$E$40,'AGOSTO 2'!$AK$11:$AK$40,_xlfn.XLOOKUP($A738&amp;$B738,'AGOSTO 2'!$BC$11:$BC$40&amp;'AGOSTO 2'!$BD$11:$BD$40,'AGOSTO 2'!$CJ$11:$CJ$40,"A")),"")</f>
        <v>0</v>
      </c>
      <c r="EY738" s="384">
        <f t="array" ref="EY738">IFERROR(_xlfn.XLOOKUP($A738&amp;$B738,SEPTIEMBRE!$D$11:$D$40&amp;SEPTIEMBRE!$E$11:$E$40,SEPTIEMBRE!$AK$11:$AK$40,_xlfn.XLOOKUP($A738&amp;$B738,SEPTIEMBRE!$BC$11:$BC$40&amp;SEPTIEMBRE!$BD$11:$BD$40,SEPTIEMBRE!$CJ$11:$CJ$40,"A")),"")</f>
        <v>0</v>
      </c>
      <c r="EZ738" s="384">
        <f t="array" ref="EZ738">IFERROR(_xlfn.XLOOKUP($A738&amp;$B738,'SEPTIEMBRE 2'!$D$11:$D$40&amp;'SEPTIEMBRE 2'!$E$11:$E$40,'SEPTIEMBRE 2'!$AK$11:$AK$40,_xlfn.XLOOKUP($A738&amp;$B738,'SEPTIEMBRE 2'!$BC$11:$BC$40&amp;'SEPTIEMBRE 2'!$BD$11:$BD$40,'SEPTIEMBRE 2'!$CJ$11:$CJ$40,"A")),"")</f>
        <v>0</v>
      </c>
      <c r="FA738" s="384">
        <f t="array" ref="FA738">IFERROR(_xlfn.XLOOKUP($A738&amp;$B738,'SEPTIEMBRE 3'!$D$11:$D$40&amp;'SEPTIEMBRE 3'!$E$11:$E$40,'SEPTIEMBRE 3'!$AK$11:$AK$40,_xlfn.XLOOKUP($A738&amp;$B738,'SEPTIEMBRE 3'!$BC$11:$BC$40&amp;'SEPTIEMBRE 3'!$BD$11:$BD$40,'SEPTIEMBRE 3'!$CJ$11:$CJ$40,"A")),"")</f>
        <v>0</v>
      </c>
      <c r="FB738" s="384">
        <f t="array" ref="FB738">IFERROR(_xlfn.XLOOKUP($A738&amp;$B738,OCTUBRE!$D$11:$D$40&amp;OCTUBRE!$E$11:$E$40,OCTUBRE!$AK$11:$AK$40,_xlfn.XLOOKUP($A738&amp;$B738,OCTUBRE!$BC$11:$BC$40&amp;OCTUBRE!$BD$11:$BD$40,OCTUBRE!$CJ$11:$CJ$40,"A")),"")</f>
        <v>0</v>
      </c>
      <c r="FC738" s="384">
        <f t="array" ref="FC738">IFERROR(_xlfn.XLOOKUP($A738&amp;$B738,'OCTUBRE 2'!$D$11:$D$40&amp;'OCTUBRE 2'!$E$11:$E$40,'OCTUBRE 2'!$AK$11:$AK$40,_xlfn.XLOOKUP($A738&amp;$B738,'OCTUBRE 2'!$BC$11:$BC$40&amp;'OCTUBRE 2'!$BD$11:$BD$40,'OCTUBRE 2'!$CJ$11:$CJ$40,"A")),"")</f>
        <v>0</v>
      </c>
      <c r="FD738" s="384">
        <f t="array" ref="FD738">IFERROR(_xlfn.XLOOKUP($A738&amp;$B738,NOVIEMBRE!$D$11:$D$40&amp;NOVIEMBRE!$E$11:$E$40,NOVIEMBRE!$AK$11:$AK$40,_xlfn.XLOOKUP($A738&amp;$B738,NOVIEMBRE!$BC$11:$BC$40&amp;NOVIEMBRE!$BD$11:$BD$40,NOVIEMBRE!$CJ$11:$CJ$40,"A")),"")</f>
        <v>0</v>
      </c>
      <c r="FE738" s="384">
        <f t="array" ref="FE738">IFERROR(_xlfn.XLOOKUP($A738&amp;$B738,'NOVIEMBRE 2'!$D$11:$D$40&amp;'NOVIEMBRE 2'!$E$11:$E$40,'NOVIEMBRE 2'!$AK$11:$AK$40,_xlfn.XLOOKUP($A738&amp;$B738,'NOVIEMBRE 2'!$BC$11:$BC$40&amp;'NOVIEMBRE 2'!$BD$11:$BD$40,'NOVIEMBRE 2'!$CJ$11:$CJ$40,"A")),"")</f>
        <v>0</v>
      </c>
      <c r="FF738" s="385">
        <f t="array" ref="FF738">IFERROR(_xlfn.XLOOKUP($A738&amp;$B738,DICIEMBRE!$D$11:$D$40&amp;DICIEMBRE!$E$11:$E$40,DICIEMBRE!$AK$11:$AK$40,_xlfn.XLOOKUP($A738&amp;$B738,DICIEMBRE!$BC$11:$BC$40&amp;DICIEMBRE!$BD$11:$BD$40,DICIEMBRE!$CJ$11:$CJ$40,"A")),"")</f>
        <v>0</v>
      </c>
      <c r="FG738" s="386" t="str">
        <f t="shared" si="19"/>
        <v/>
      </c>
      <c r="FH738" s="386" t="str">
        <f t="array" ref="FH738">IF(
 COUNT(DZ738:EH738)=0,
 "-",
 IF(
  COUNT(DZ738:EH738) &lt; COUNTA(DZ738:EH738),
  REPT("🟩", ROUND(COUNT(DZ738:EH738)/COUNTA(DZ738:EH738)*5, 0)) &amp;
  REPT("⬜", 5 - ROUND(COUNT(DZ738:EH738)/COUNTA(DZ738:EH738)*5, 0)),
  IF(
    AVERAGE(IF(DZ738:EH738&lt;&gt;"", DZ738:EH738, )) &gt;= 70, "🟩🟩🟩🟩🟩",
    IF(
      AVERAGE(IF(DZ738:EH738&lt;&gt;"",DZ738:EH738, )) &gt;= 56, "🟨🟨🟨🟨🟨",
      "🟥🟥🟥🟥🟥"
    )
  )
 )
)
</f>
        <v>-</v>
      </c>
    </row>
    <row r="739" ht="15.75" customHeight="1">
      <c r="A739" s="168"/>
      <c r="B739" s="169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1"/>
      <c r="N739" s="172" t="str">
        <f t="shared" si="1"/>
        <v/>
      </c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2" t="str">
        <f t="shared" si="2"/>
        <v/>
      </c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2" t="str">
        <f t="shared" si="3"/>
        <v/>
      </c>
      <c r="AM739" s="173"/>
      <c r="AN739" s="173"/>
      <c r="AO739" s="173"/>
      <c r="AP739" s="173"/>
      <c r="AQ739" s="173"/>
      <c r="AR739" s="173"/>
      <c r="AS739" s="173"/>
      <c r="AT739" s="173"/>
      <c r="AU739" s="173"/>
      <c r="AV739" s="171"/>
      <c r="AW739" s="171"/>
      <c r="AX739" s="172" t="str">
        <f t="shared" si="4"/>
        <v/>
      </c>
      <c r="AY739" s="173"/>
      <c r="AZ739" s="173"/>
      <c r="BA739" s="173"/>
      <c r="BB739" s="173"/>
      <c r="BC739" s="173"/>
      <c r="BD739" s="173"/>
      <c r="BE739" s="173"/>
      <c r="BF739" s="173"/>
      <c r="BG739" s="173"/>
      <c r="BH739" s="173"/>
      <c r="BI739" s="173"/>
      <c r="BJ739" s="172" t="str">
        <f t="shared" si="5"/>
        <v/>
      </c>
      <c r="BK739" s="173"/>
      <c r="BL739" s="173"/>
      <c r="BM739" s="173"/>
      <c r="BN739" s="173"/>
      <c r="BO739" s="173"/>
      <c r="BP739" s="173"/>
      <c r="BQ739" s="173"/>
      <c r="BR739" s="173"/>
      <c r="BS739" s="173"/>
      <c r="BT739" s="173"/>
      <c r="BU739" s="173"/>
      <c r="BV739" s="172" t="str">
        <f t="shared" si="6"/>
        <v/>
      </c>
      <c r="BW739" s="173"/>
      <c r="BX739" s="173"/>
      <c r="BY739" s="173"/>
      <c r="BZ739" s="171"/>
      <c r="CA739" s="171"/>
      <c r="CB739" s="171"/>
      <c r="CC739" s="171"/>
      <c r="CD739" s="171"/>
      <c r="CE739" s="171"/>
      <c r="CF739" s="171"/>
      <c r="CG739" s="171"/>
      <c r="CH739" s="172" t="str">
        <f t="shared" si="7"/>
        <v/>
      </c>
      <c r="CI739" s="171"/>
      <c r="CJ739" s="173"/>
      <c r="CK739" s="173"/>
      <c r="CL739" s="173"/>
      <c r="CM739" s="173"/>
      <c r="CN739" s="171"/>
      <c r="CO739" s="171"/>
      <c r="CP739" s="171"/>
      <c r="CQ739" s="173"/>
      <c r="CR739" s="171"/>
      <c r="CS739" s="171"/>
      <c r="CT739" s="172" t="str">
        <f t="shared" si="8"/>
        <v/>
      </c>
      <c r="CU739" s="172"/>
      <c r="CV739" s="172"/>
      <c r="CW739" s="172"/>
      <c r="CX739" s="172"/>
      <c r="CY739" s="172"/>
      <c r="CZ739" s="172"/>
      <c r="DA739" s="172"/>
      <c r="DB739" s="172"/>
      <c r="DC739" s="172"/>
      <c r="DD739" s="172"/>
      <c r="DE739" s="172"/>
      <c r="DF739" s="172"/>
      <c r="DG739" s="188" t="str">
        <f t="array" ref="DG739">IFERROR(_xlfn.XLOOKUP($A739&amp;B739,MARZO!$D$11:$D$40&amp;MARZO!$E$11:$E$40,MARZO!$AM$11:$AM$40,_xlfn.XLOOKUP($A739&amp;$B739,MARZO!$BC$11:$BC$40&amp;MARZO!$BD$11:$BD$40,MARZO!$CL$11:$CL$40,"A"))/1%,"")</f>
        <v/>
      </c>
      <c r="DH739" s="188" t="str">
        <f t="array" ref="DH739">IFERROR(_xlfn.XLOOKUP($A739&amp;$B739,ABRIL!$D$11:$D$40&amp;ABRIL!$E$11:$E$40,ABRIL!$AM$11:$AM$40,_xlfn.XLOOKUP($A739&amp;$B739,ABRIL!$BC$11:$BC$40&amp;ABRIL!$BD$11:$BD$40,ABRIL!$CL$11:$CL$40,"A"))/1%,"")</f>
        <v/>
      </c>
      <c r="DI739" s="188" t="str">
        <f t="array" ref="DI739">IFERROR(_xlfn.XLOOKUP($A739&amp;$B739,'ABRIL 2'!$D$11:$D$40&amp;'ABRIL 2'!$E$11:$E$40,'ABRIL 2'!$AM$11:$AM$40,_xlfn.XLOOKUP($A739&amp;$B739,'ABRIL 2'!$BC$11:$BC$40&amp;'ABRIL 2'!$BD$11:$BD$40,'ABRIL 2'!$CL$11:$CL$40,"A"))/1%,"")</f>
        <v/>
      </c>
      <c r="DJ739" s="188" t="str">
        <f t="array" ref="DJ739">IFERROR(_xlfn.XLOOKUP($A739&amp;$B739,MAYO!$D$11:$D$40&amp;MAYO!$E$11:$E$40,MAYO!$AM$11:$AM$40,_xlfn.XLOOKUP($A739&amp;$B739,MAYO!$BC$11:$BC$40&amp;MAYO!$BD$11:$BD$40,MAYO!$CL$11:$CL$40,"A"))/1%,"")</f>
        <v/>
      </c>
      <c r="DK739" s="188" t="str">
        <f t="array" ref="DK739">IFERROR(_xlfn.XLOOKUP($A739&amp;$B739,'MAYO 2'!$D$11:$D$40&amp;'MAYO 2'!$E$11:$E$40,'MAYO 2'!$AM$11:$AM$40,_xlfn.XLOOKUP($A739&amp;$B739,'MAYO 2'!$BC$11:$BC$40&amp;'MAYO 2'!$BD$11:$BD$40,'MAYO 2'!$CL$11:$CL$40,"A"))/1%,"")</f>
        <v/>
      </c>
      <c r="DL739" s="188" t="str">
        <f t="array" ref="DL739">IFERROR(_xlfn.XLOOKUP($A739&amp;$B739,JUNIO!$D$11:$D$40&amp;JUNIO!$E$11:$E$40,JUNIO!$AM$11:$AM$40,_xlfn.XLOOKUP($A739&amp;$B739,JUNIO!$BC$11:$BC$40&amp;JUNIO!$BD$11:$BD$40,JUNIO!$CL$11:$CL$40,"A"))/1%,"")</f>
        <v/>
      </c>
      <c r="DM739" s="188" t="str">
        <f t="array" ref="DM739">IFERROR(_xlfn.XLOOKUP($A739&amp;$B739,'JUNIO 2'!$D$11:$D$40&amp;'JUNIO 2'!$E$11:$E$40,'JUNIO 2'!$AM$11:$AM$40,_xlfn.XLOOKUP($A739&amp;$B739,'JUNIO 2'!$BC$11:$BC$40&amp;'JUNIO 2'!$BD$11:$BD$40,'JUNIO 2'!$CL$11:$CL$40,"A"))/1%,"")</f>
        <v/>
      </c>
      <c r="DN739" s="188" t="str">
        <f t="array" ref="DN739">IFERROR(_xlfn.XLOOKUP($A739&amp;$B739,JULIO!$D$11:$D$40&amp;JULIO!$E$11:$E$40,JULIO!$AM$11:$AM$40,_xlfn.XLOOKUP($A739&amp;$B739,JULIO!$BC$11:$BC$40&amp;JULIO!$BD$11:$BD$40,JULIO!$CL$11:$CL$40,"A"))/1%,"")</f>
        <v/>
      </c>
      <c r="DO739" s="188" t="str">
        <f t="array" ref="DO739">IFERROR(_xlfn.XLOOKUP($A739&amp;$B739,'JULIO 2'!$D$11:$D$40&amp;'JULIO 2'!$E$11:$E$40,'JULIO 2'!$AM$11:$AM$40,_xlfn.XLOOKUP($A739&amp;$B739,'JULIO 2'!$BC$11:$BC$40&amp;'JULIO 2'!$BD$11:$BD$40,'JULIO 2'!$CL$11:$CL$40,"A"))/1%,"")</f>
        <v/>
      </c>
      <c r="DP739" s="188" t="str">
        <f t="array" ref="DP739">IFERROR(_xlfn.XLOOKUP($A739&amp;$B739,AGOSTO!$D$11:$D$40&amp;AGOSTO!$E$11:$E$40,AGOSTO!$AM$11:$AM$40,_xlfn.XLOOKUP($A739&amp;$B739,AGOSTO!$BC$11:$BC$40&amp;AGOSTO!$BD$11:$BD$40,AGOSTO!$CL$11:$CL$40,"A"))/1%,"")</f>
        <v/>
      </c>
      <c r="DQ739" s="188" t="str">
        <f t="array" ref="DQ739">IFERROR(_xlfn.XLOOKUP($A739&amp;$B739,'AGOSTO 2'!$D$11:$D$40&amp;'AGOSTO 2'!$E$11:$E$40,'AGOSTO 2'!$AM$11:$AM$40,_xlfn.XLOOKUP($A739&amp;$B739,'AGOSTO 2'!$BC$11:$BC$40&amp;'AGOSTO 2'!$BD$11:$BD$40,'AGOSTO 2'!$CL$11:$CL$40,"A"))/1%,"")</f>
        <v/>
      </c>
      <c r="DR739" s="188" t="str">
        <f t="array" ref="DR739">IFERROR(_xlfn.XLOOKUP($A739&amp;$B739,SEPTIEMBRE!$D$11:$D$40&amp;SEPTIEMBRE!$E$11:$E$40,SEPTIEMBRE!$AM$11:$AM$40,_xlfn.XLOOKUP($A739&amp;$B739,SEPTIEMBRE!$BC$11:$BC$40&amp;SEPTIEMBRE!$BD$11:$BD$40,SEPTIEMBRE!$CL$11:$CL$40,"A"))/1%,"")</f>
        <v/>
      </c>
      <c r="DS739" s="188" t="str">
        <f t="array" ref="DS739">IFERROR(_xlfn.XLOOKUP($A739&amp;$B739,'SEPTIEMBRE 2'!$D$11:$D$40&amp;'SEPTIEMBRE 2'!$E$11:$E$40,'SEPTIEMBRE 2'!$AM$11:$AM$40,_xlfn.XLOOKUP($A739&amp;$B739,'SEPTIEMBRE 2'!$BC$11:$BC$40&amp;'SEPTIEMBRE 2'!$BD$11:$BD$40,'SEPTIEMBRE 2'!$CL$11:$CL$40,"A"))/1%,"")</f>
        <v/>
      </c>
      <c r="DT739" s="188" t="str">
        <f t="array" ref="DT739">IFERROR(_xlfn.XLOOKUP($A739&amp;$B739,'SEPTIEMBRE 3'!$D$11:$D$40&amp;'SEPTIEMBRE 3'!$E$11:$E$40,'SEPTIEMBRE 3'!$AM$11:$AM$40,_xlfn.XLOOKUP($A739&amp;$B739,'SEPTIEMBRE 3'!$BC$11:$BC$40&amp;'SEPTIEMBRE 3'!$BD$11:$BD$40,'SEPTIEMBRE 3'!$CL$11:$CL$40,"A"))/1%,"")</f>
        <v/>
      </c>
      <c r="DU739" s="188" t="str">
        <f t="array" ref="DU739">IFERROR(_xlfn.XLOOKUP($A739&amp;$B739,OCTUBRE!$D$11:$D$40&amp;OCTUBRE!$E$11:$E$40,OCTUBRE!$AM$11:$AM$40,_xlfn.XLOOKUP($A739&amp;$B739,OCTUBRE!$BC$11:$BC$40&amp;OCTUBRE!$BD$11:$BD$40,OCTUBRE!$CL$11:$CL$40,"A"))/1%,"")</f>
        <v/>
      </c>
      <c r="DV739" s="188" t="str">
        <f t="array" ref="DV739">IFERROR(_xlfn.XLOOKUP($A739&amp;$B739,'OCTUBRE 2'!$D$11:$D$40&amp;'OCTUBRE 2'!$E$11:$E$40,'OCTUBRE 2'!$AM$11:$AM$40,_xlfn.XLOOKUP($A739&amp;$B739,'OCTUBRE 2'!$BC$11:$BC$40&amp;'OCTUBRE 2'!$BD$11:$BD$40,'OCTUBRE 2'!$CL$11:$CL$40,"A"))/1%,"")</f>
        <v/>
      </c>
      <c r="DW739" s="188" t="str">
        <f t="array" ref="DW739">IFERROR(_xlfn.XLOOKUP($A739&amp;$B739,NOVIEMBRE!$D$11:$D$40&amp;NOVIEMBRE!$E$11:$E$40,NOVIEMBRE!$AM$11:$AM$40,_xlfn.XLOOKUP($A739&amp;$B739,NOVIEMBRE!$BC$11:$BC$40&amp;NOVIEMBRE!$BD$11:$BD$40,NOVIEMBRE!$CL$11:$CL$40,"A"))/1%,"")</f>
        <v/>
      </c>
      <c r="DX739" s="188" t="str">
        <f t="array" ref="DX739">IFERROR(_xlfn.XLOOKUP($A739&amp;$B739,'NOVIEMBRE 2'!$D$11:$D$40&amp;'NOVIEMBRE 2'!$E$11:$E$40,'NOVIEMBRE 2'!$AM$11:$AM$40,_xlfn.XLOOKUP($A739&amp;$B739,'NOVIEMBRE 2'!$BC$11:$BC$40&amp;'NOVIEMBRE 2'!$BD$11:$BD$40,'NOVIEMBRE 2'!$CL$11:$CL$40,"A"))/1%,"")</f>
        <v/>
      </c>
      <c r="DY739" s="188" t="str">
        <f t="array" ref="DY739">IFERROR(_xlfn.XLOOKUP($A739&amp;$B739,DICIEMBRE!$D$11:$D$40&amp;DICIEMBRE!$E$11:$E$40,DICIEMBRE!$AM$11:$AM$40,_xlfn.XLOOKUP($A739&amp;$B739,DICIEMBRE!$BC$11:$BC$40&amp;DICIEMBRE!$BD$11:$BD$40,DICIEMBRE!$CL$11:$CL$40,"A"))/1%,"")</f>
        <v/>
      </c>
      <c r="DZ739" s="381" t="str">
        <f t="shared" si="9"/>
        <v>-</v>
      </c>
      <c r="EA739" s="381" t="str">
        <f t="shared" si="10"/>
        <v>-</v>
      </c>
      <c r="EB739" s="381" t="str">
        <f t="shared" si="11"/>
        <v>-</v>
      </c>
      <c r="EC739" s="381" t="str">
        <f t="shared" si="12"/>
        <v>-</v>
      </c>
      <c r="ED739" s="381" t="str">
        <f t="shared" si="13"/>
        <v>-</v>
      </c>
      <c r="EE739" s="381" t="str">
        <f t="shared" si="14"/>
        <v>-</v>
      </c>
      <c r="EF739" s="381" t="str">
        <f t="shared" si="15"/>
        <v>-</v>
      </c>
      <c r="EG739" s="381" t="str">
        <f t="shared" si="16"/>
        <v>-</v>
      </c>
      <c r="EH739" s="381" t="str">
        <f t="shared" si="17"/>
        <v>-</v>
      </c>
      <c r="EI739" s="188" t="str">
        <f t="shared" si="18"/>
        <v/>
      </c>
      <c r="EJ739" s="382"/>
      <c r="EK739" s="382"/>
      <c r="EL739" s="383"/>
      <c r="EM739" s="21"/>
      <c r="EN739" s="384">
        <f t="array" ref="EN739">IFERROR(_xlfn.XLOOKUP($A739&amp;$B739,MARZO!$D$11:$D$40&amp;MARZO!$E$11:$E$40,MARZO!$AK$11:$AK$40,_xlfn.XLOOKUP($A739&amp;$B739,MARZO!$BC$11:$BC$40&amp;MARZO!$BD$11:$BD$40,MARZO!$CJ$11:$CJ$40,"A")),"")</f>
        <v>0</v>
      </c>
      <c r="EO739" s="384">
        <f t="array" ref="EO739">IFERROR(_xlfn.XLOOKUP($A739&amp;$B739,ABRIL!$D$11:$D$40&amp;ABRIL!$E$11:$E$40,ABRIL!$AK$11:$AK$40,_xlfn.XLOOKUP($A739&amp;$B739,ABRIL!$BC$11:$BC$40&amp;ABRIL!$BD$11:$BD$40,ABRIL!$CJ$11:$CJ$40,"A")),"")</f>
        <v>0</v>
      </c>
      <c r="EP739" s="384">
        <f t="array" ref="EP739">IFERROR(_xlfn.XLOOKUP($A739&amp;$B739,'ABRIL 2'!$D$11:$D$40&amp;'ABRIL 2'!$E$11:$E$40,'ABRIL 2'!$AK$11:$AK$40,_xlfn.XLOOKUP($A739&amp;$B739,'ABRIL 2'!$BC$11:$BC$40&amp;'ABRIL 2'!$BD$11:$BD$40,'ABRIL 2'!$CJ$11:$CJ$40,"A")),"")</f>
        <v>0</v>
      </c>
      <c r="EQ739" s="384">
        <f t="array" ref="EQ739">IFERROR(_xlfn.XLOOKUP($A739&amp;$B739,MAYO!$D$11:$D$40&amp;MAYO!$E$11:$E$40,MAYO!$AK$11:$AK$40,_xlfn.XLOOKUP($A739&amp;$B739,MAYO!$BC$11:$BC$40&amp;MAYO!$BD$11:$BD$40,MAYO!$CJ$11:$CJ$40,"A")),"")</f>
        <v>0</v>
      </c>
      <c r="ER739" s="384">
        <f t="array" ref="ER739">IFERROR(_xlfn.XLOOKUP($A739&amp;$B739,'MAYO 2'!$D$11:$D$40&amp;'MAYO 2'!$E$11:$E$40,'MAYO 2'!$AK$11:$AK$40,_xlfn.XLOOKUP($A739&amp;$B739,'MAYO 2'!$BC$11:$BC$40&amp;'MAYO 2'!$BD$11:$BD$40,'MAYO 2'!$CJ$11:$CJ$40,"A")),"")</f>
        <v>0</v>
      </c>
      <c r="ES739" s="384">
        <f t="array" ref="ES739">IFERROR(_xlfn.XLOOKUP($A739&amp;$B739,JUNIO!$D$11:$D$40&amp;JUNIO!$E$11:$E$40,JUNIO!$AK$11:$AK$40,_xlfn.XLOOKUP($A739&amp;$B739,JUNIO!$BC$11:$BC$40&amp;JUNIO!$BD$11:$BD$40,JUNIO!$CJ$11:$CJ$40,"A")),"")</f>
        <v>0</v>
      </c>
      <c r="ET739" s="384">
        <f t="array" ref="ET739">IFERROR(_xlfn.XLOOKUP($A739&amp;$B739,'JUNIO 2'!$D$11:$D$40&amp;'JUNIO 2'!$E$11:$E$40,'JUNIO 2'!$AK$11:$AK$40,_xlfn.XLOOKUP($A739&amp;$B739,'JUNIO 2'!$BC$11:$BC$40&amp;'JUNIO 2'!$BD$11:$BD$40,'JUNIO 2'!$CJ$11:$CJ$40,"A")),"")</f>
        <v>0</v>
      </c>
      <c r="EU739" s="384">
        <f t="array" ref="EU739">IFERROR(_xlfn.XLOOKUP($A739&amp;$B739,JULIO!$D$11:$D$40&amp;JULIO!$E$11:$E$40,JULIO!$AK$11:$AK$40,_xlfn.XLOOKUP($A739&amp;$B739,JULIO!$BC$11:$BC$40&amp;JULIO!$BD$11:$BD$40,JULIO!$CJ$11:$CJ$40,"A")),"")</f>
        <v>0</v>
      </c>
      <c r="EV739" s="384">
        <f t="array" ref="EV739">IFERROR(_xlfn.XLOOKUP($A739&amp;$B739,'JULIO 2'!$D$11:$D$40&amp;'JULIO 2'!$E$11:$E$40,'JULIO 2'!$AK$11:$AK$40,_xlfn.XLOOKUP($A739&amp;$B739,'JULIO 2'!$BC$11:$BC$40&amp;'JULIO 2'!$BD$11:$BD$40,'JULIO 2'!$CJ$11:$CJ$40,"A")),"")</f>
        <v>0</v>
      </c>
      <c r="EW739" s="384">
        <f t="array" ref="EW739">IFERROR(_xlfn.XLOOKUP($A739&amp;$B739,AGOSTO!$D$11:$D$40&amp;AGOSTO!$E$11:$E$40,AGOSTO!$AK$11:$AK$40,_xlfn.XLOOKUP($A739&amp;$B739,AGOSTO!$BC$11:$BC$40&amp;AGOSTO!$BD$11:$BD$40,AGOSTO!$CJ$11:$CJ$40,"A")),"")</f>
        <v>0</v>
      </c>
      <c r="EX739" s="384">
        <f t="array" ref="EX739">IFERROR(_xlfn.XLOOKUP($A739&amp;$B739,'AGOSTO 2'!$D$11:$D$40&amp;'AGOSTO 2'!$E$11:$E$40,'AGOSTO 2'!$AK$11:$AK$40,_xlfn.XLOOKUP($A739&amp;$B739,'AGOSTO 2'!$BC$11:$BC$40&amp;'AGOSTO 2'!$BD$11:$BD$40,'AGOSTO 2'!$CJ$11:$CJ$40,"A")),"")</f>
        <v>0</v>
      </c>
      <c r="EY739" s="384">
        <f t="array" ref="EY739">IFERROR(_xlfn.XLOOKUP($A739&amp;$B739,SEPTIEMBRE!$D$11:$D$40&amp;SEPTIEMBRE!$E$11:$E$40,SEPTIEMBRE!$AK$11:$AK$40,_xlfn.XLOOKUP($A739&amp;$B739,SEPTIEMBRE!$BC$11:$BC$40&amp;SEPTIEMBRE!$BD$11:$BD$40,SEPTIEMBRE!$CJ$11:$CJ$40,"A")),"")</f>
        <v>0</v>
      </c>
      <c r="EZ739" s="384">
        <f t="array" ref="EZ739">IFERROR(_xlfn.XLOOKUP($A739&amp;$B739,'SEPTIEMBRE 2'!$D$11:$D$40&amp;'SEPTIEMBRE 2'!$E$11:$E$40,'SEPTIEMBRE 2'!$AK$11:$AK$40,_xlfn.XLOOKUP($A739&amp;$B739,'SEPTIEMBRE 2'!$BC$11:$BC$40&amp;'SEPTIEMBRE 2'!$BD$11:$BD$40,'SEPTIEMBRE 2'!$CJ$11:$CJ$40,"A")),"")</f>
        <v>0</v>
      </c>
      <c r="FA739" s="384">
        <f t="array" ref="FA739">IFERROR(_xlfn.XLOOKUP($A739&amp;$B739,'SEPTIEMBRE 3'!$D$11:$D$40&amp;'SEPTIEMBRE 3'!$E$11:$E$40,'SEPTIEMBRE 3'!$AK$11:$AK$40,_xlfn.XLOOKUP($A739&amp;$B739,'SEPTIEMBRE 3'!$BC$11:$BC$40&amp;'SEPTIEMBRE 3'!$BD$11:$BD$40,'SEPTIEMBRE 3'!$CJ$11:$CJ$40,"A")),"")</f>
        <v>0</v>
      </c>
      <c r="FB739" s="384">
        <f t="array" ref="FB739">IFERROR(_xlfn.XLOOKUP($A739&amp;$B739,OCTUBRE!$D$11:$D$40&amp;OCTUBRE!$E$11:$E$40,OCTUBRE!$AK$11:$AK$40,_xlfn.XLOOKUP($A739&amp;$B739,OCTUBRE!$BC$11:$BC$40&amp;OCTUBRE!$BD$11:$BD$40,OCTUBRE!$CJ$11:$CJ$40,"A")),"")</f>
        <v>0</v>
      </c>
      <c r="FC739" s="384">
        <f t="array" ref="FC739">IFERROR(_xlfn.XLOOKUP($A739&amp;$B739,'OCTUBRE 2'!$D$11:$D$40&amp;'OCTUBRE 2'!$E$11:$E$40,'OCTUBRE 2'!$AK$11:$AK$40,_xlfn.XLOOKUP($A739&amp;$B739,'OCTUBRE 2'!$BC$11:$BC$40&amp;'OCTUBRE 2'!$BD$11:$BD$40,'OCTUBRE 2'!$CJ$11:$CJ$40,"A")),"")</f>
        <v>0</v>
      </c>
      <c r="FD739" s="384">
        <f t="array" ref="FD739">IFERROR(_xlfn.XLOOKUP($A739&amp;$B739,NOVIEMBRE!$D$11:$D$40&amp;NOVIEMBRE!$E$11:$E$40,NOVIEMBRE!$AK$11:$AK$40,_xlfn.XLOOKUP($A739&amp;$B739,NOVIEMBRE!$BC$11:$BC$40&amp;NOVIEMBRE!$BD$11:$BD$40,NOVIEMBRE!$CJ$11:$CJ$40,"A")),"")</f>
        <v>0</v>
      </c>
      <c r="FE739" s="384">
        <f t="array" ref="FE739">IFERROR(_xlfn.XLOOKUP($A739&amp;$B739,'NOVIEMBRE 2'!$D$11:$D$40&amp;'NOVIEMBRE 2'!$E$11:$E$40,'NOVIEMBRE 2'!$AK$11:$AK$40,_xlfn.XLOOKUP($A739&amp;$B739,'NOVIEMBRE 2'!$BC$11:$BC$40&amp;'NOVIEMBRE 2'!$BD$11:$BD$40,'NOVIEMBRE 2'!$CJ$11:$CJ$40,"A")),"")</f>
        <v>0</v>
      </c>
      <c r="FF739" s="385">
        <f t="array" ref="FF739">IFERROR(_xlfn.XLOOKUP($A739&amp;$B739,DICIEMBRE!$D$11:$D$40&amp;DICIEMBRE!$E$11:$E$40,DICIEMBRE!$AK$11:$AK$40,_xlfn.XLOOKUP($A739&amp;$B739,DICIEMBRE!$BC$11:$BC$40&amp;DICIEMBRE!$BD$11:$BD$40,DICIEMBRE!$CJ$11:$CJ$40,"A")),"")</f>
        <v>0</v>
      </c>
      <c r="FG739" s="386" t="str">
        <f t="shared" si="19"/>
        <v/>
      </c>
      <c r="FH739" s="386" t="str">
        <f t="array" ref="FH739">IF(
 COUNT(DZ739:EH739)=0,
 "-",
 IF(
  COUNT(DZ739:EH739) &lt; COUNTA(DZ739:EH739),
  REPT("🟩", ROUND(COUNT(DZ739:EH739)/COUNTA(DZ739:EH739)*5, 0)) &amp;
  REPT("⬜", 5 - ROUND(COUNT(DZ739:EH739)/COUNTA(DZ739:EH739)*5, 0)),
  IF(
    AVERAGE(IF(DZ739:EH739&lt;&gt;"", DZ739:EH739, )) &gt;= 70, "🟩🟩🟩🟩🟩",
    IF(
      AVERAGE(IF(DZ739:EH739&lt;&gt;"",DZ739:EH739, )) &gt;= 56, "🟨🟨🟨🟨🟨",
      "🟥🟥🟥🟥🟥"
    )
  )
 )
)
</f>
        <v>-</v>
      </c>
    </row>
    <row r="740" ht="15.75" customHeight="1">
      <c r="A740" s="168"/>
      <c r="B740" s="169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1"/>
      <c r="N740" s="172" t="str">
        <f t="shared" si="1"/>
        <v/>
      </c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2" t="str">
        <f t="shared" si="2"/>
        <v/>
      </c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2" t="str">
        <f t="shared" si="3"/>
        <v/>
      </c>
      <c r="AM740" s="173"/>
      <c r="AN740" s="173"/>
      <c r="AO740" s="173"/>
      <c r="AP740" s="173"/>
      <c r="AQ740" s="173"/>
      <c r="AR740" s="173"/>
      <c r="AS740" s="173"/>
      <c r="AT740" s="173"/>
      <c r="AU740" s="173"/>
      <c r="AV740" s="171"/>
      <c r="AW740" s="171"/>
      <c r="AX740" s="172" t="str">
        <f t="shared" si="4"/>
        <v/>
      </c>
      <c r="AY740" s="173"/>
      <c r="AZ740" s="173"/>
      <c r="BA740" s="173"/>
      <c r="BB740" s="173"/>
      <c r="BC740" s="173"/>
      <c r="BD740" s="173"/>
      <c r="BE740" s="173"/>
      <c r="BF740" s="173"/>
      <c r="BG740" s="173"/>
      <c r="BH740" s="173"/>
      <c r="BI740" s="173"/>
      <c r="BJ740" s="172" t="str">
        <f t="shared" si="5"/>
        <v/>
      </c>
      <c r="BK740" s="173"/>
      <c r="BL740" s="173"/>
      <c r="BM740" s="173"/>
      <c r="BN740" s="173"/>
      <c r="BO740" s="173"/>
      <c r="BP740" s="173"/>
      <c r="BQ740" s="173"/>
      <c r="BR740" s="173"/>
      <c r="BS740" s="173"/>
      <c r="BT740" s="173"/>
      <c r="BU740" s="173"/>
      <c r="BV740" s="172" t="str">
        <f t="shared" si="6"/>
        <v/>
      </c>
      <c r="BW740" s="173"/>
      <c r="BX740" s="173"/>
      <c r="BY740" s="173"/>
      <c r="BZ740" s="171"/>
      <c r="CA740" s="171"/>
      <c r="CB740" s="171"/>
      <c r="CC740" s="171"/>
      <c r="CD740" s="171"/>
      <c r="CE740" s="171"/>
      <c r="CF740" s="171"/>
      <c r="CG740" s="171"/>
      <c r="CH740" s="172" t="str">
        <f t="shared" si="7"/>
        <v/>
      </c>
      <c r="CI740" s="171"/>
      <c r="CJ740" s="173"/>
      <c r="CK740" s="173"/>
      <c r="CL740" s="173"/>
      <c r="CM740" s="173"/>
      <c r="CN740" s="171"/>
      <c r="CO740" s="171"/>
      <c r="CP740" s="171"/>
      <c r="CQ740" s="173"/>
      <c r="CR740" s="171"/>
      <c r="CS740" s="171"/>
      <c r="CT740" s="172" t="str">
        <f t="shared" si="8"/>
        <v/>
      </c>
      <c r="CU740" s="172"/>
      <c r="CV740" s="172"/>
      <c r="CW740" s="172"/>
      <c r="CX740" s="172"/>
      <c r="CY740" s="172"/>
      <c r="CZ740" s="172"/>
      <c r="DA740" s="172"/>
      <c r="DB740" s="172"/>
      <c r="DC740" s="172"/>
      <c r="DD740" s="172"/>
      <c r="DE740" s="172"/>
      <c r="DF740" s="172"/>
      <c r="DG740" s="188" t="str">
        <f t="array" ref="DG740">IFERROR(_xlfn.XLOOKUP($A740&amp;B740,MARZO!$D$11:$D$40&amp;MARZO!$E$11:$E$40,MARZO!$AM$11:$AM$40,_xlfn.XLOOKUP($A740&amp;$B740,MARZO!$BC$11:$BC$40&amp;MARZO!$BD$11:$BD$40,MARZO!$CL$11:$CL$40,"A"))/1%,"")</f>
        <v/>
      </c>
      <c r="DH740" s="188" t="str">
        <f t="array" ref="DH740">IFERROR(_xlfn.XLOOKUP($A740&amp;$B740,ABRIL!$D$11:$D$40&amp;ABRIL!$E$11:$E$40,ABRIL!$AM$11:$AM$40,_xlfn.XLOOKUP($A740&amp;$B740,ABRIL!$BC$11:$BC$40&amp;ABRIL!$BD$11:$BD$40,ABRIL!$CL$11:$CL$40,"A"))/1%,"")</f>
        <v/>
      </c>
      <c r="DI740" s="188" t="str">
        <f t="array" ref="DI740">IFERROR(_xlfn.XLOOKUP($A740&amp;$B740,'ABRIL 2'!$D$11:$D$40&amp;'ABRIL 2'!$E$11:$E$40,'ABRIL 2'!$AM$11:$AM$40,_xlfn.XLOOKUP($A740&amp;$B740,'ABRIL 2'!$BC$11:$BC$40&amp;'ABRIL 2'!$BD$11:$BD$40,'ABRIL 2'!$CL$11:$CL$40,"A"))/1%,"")</f>
        <v/>
      </c>
      <c r="DJ740" s="188" t="str">
        <f t="array" ref="DJ740">IFERROR(_xlfn.XLOOKUP($A740&amp;$B740,MAYO!$D$11:$D$40&amp;MAYO!$E$11:$E$40,MAYO!$AM$11:$AM$40,_xlfn.XLOOKUP($A740&amp;$B740,MAYO!$BC$11:$BC$40&amp;MAYO!$BD$11:$BD$40,MAYO!$CL$11:$CL$40,"A"))/1%,"")</f>
        <v/>
      </c>
      <c r="DK740" s="188" t="str">
        <f t="array" ref="DK740">IFERROR(_xlfn.XLOOKUP($A740&amp;$B740,'MAYO 2'!$D$11:$D$40&amp;'MAYO 2'!$E$11:$E$40,'MAYO 2'!$AM$11:$AM$40,_xlfn.XLOOKUP($A740&amp;$B740,'MAYO 2'!$BC$11:$BC$40&amp;'MAYO 2'!$BD$11:$BD$40,'MAYO 2'!$CL$11:$CL$40,"A"))/1%,"")</f>
        <v/>
      </c>
      <c r="DL740" s="188" t="str">
        <f t="array" ref="DL740">IFERROR(_xlfn.XLOOKUP($A740&amp;$B740,JUNIO!$D$11:$D$40&amp;JUNIO!$E$11:$E$40,JUNIO!$AM$11:$AM$40,_xlfn.XLOOKUP($A740&amp;$B740,JUNIO!$BC$11:$BC$40&amp;JUNIO!$BD$11:$BD$40,JUNIO!$CL$11:$CL$40,"A"))/1%,"")</f>
        <v/>
      </c>
      <c r="DM740" s="188" t="str">
        <f t="array" ref="DM740">IFERROR(_xlfn.XLOOKUP($A740&amp;$B740,'JUNIO 2'!$D$11:$D$40&amp;'JUNIO 2'!$E$11:$E$40,'JUNIO 2'!$AM$11:$AM$40,_xlfn.XLOOKUP($A740&amp;$B740,'JUNIO 2'!$BC$11:$BC$40&amp;'JUNIO 2'!$BD$11:$BD$40,'JUNIO 2'!$CL$11:$CL$40,"A"))/1%,"")</f>
        <v/>
      </c>
      <c r="DN740" s="188" t="str">
        <f t="array" ref="DN740">IFERROR(_xlfn.XLOOKUP($A740&amp;$B740,JULIO!$D$11:$D$40&amp;JULIO!$E$11:$E$40,JULIO!$AM$11:$AM$40,_xlfn.XLOOKUP($A740&amp;$B740,JULIO!$BC$11:$BC$40&amp;JULIO!$BD$11:$BD$40,JULIO!$CL$11:$CL$40,"A"))/1%,"")</f>
        <v/>
      </c>
      <c r="DO740" s="188" t="str">
        <f t="array" ref="DO740">IFERROR(_xlfn.XLOOKUP($A740&amp;$B740,'JULIO 2'!$D$11:$D$40&amp;'JULIO 2'!$E$11:$E$40,'JULIO 2'!$AM$11:$AM$40,_xlfn.XLOOKUP($A740&amp;$B740,'JULIO 2'!$BC$11:$BC$40&amp;'JULIO 2'!$BD$11:$BD$40,'JULIO 2'!$CL$11:$CL$40,"A"))/1%,"")</f>
        <v/>
      </c>
      <c r="DP740" s="188" t="str">
        <f t="array" ref="DP740">IFERROR(_xlfn.XLOOKUP($A740&amp;$B740,AGOSTO!$D$11:$D$40&amp;AGOSTO!$E$11:$E$40,AGOSTO!$AM$11:$AM$40,_xlfn.XLOOKUP($A740&amp;$B740,AGOSTO!$BC$11:$BC$40&amp;AGOSTO!$BD$11:$BD$40,AGOSTO!$CL$11:$CL$40,"A"))/1%,"")</f>
        <v/>
      </c>
      <c r="DQ740" s="188" t="str">
        <f t="array" ref="DQ740">IFERROR(_xlfn.XLOOKUP($A740&amp;$B740,'AGOSTO 2'!$D$11:$D$40&amp;'AGOSTO 2'!$E$11:$E$40,'AGOSTO 2'!$AM$11:$AM$40,_xlfn.XLOOKUP($A740&amp;$B740,'AGOSTO 2'!$BC$11:$BC$40&amp;'AGOSTO 2'!$BD$11:$BD$40,'AGOSTO 2'!$CL$11:$CL$40,"A"))/1%,"")</f>
        <v/>
      </c>
      <c r="DR740" s="188" t="str">
        <f t="array" ref="DR740">IFERROR(_xlfn.XLOOKUP($A740&amp;$B740,SEPTIEMBRE!$D$11:$D$40&amp;SEPTIEMBRE!$E$11:$E$40,SEPTIEMBRE!$AM$11:$AM$40,_xlfn.XLOOKUP($A740&amp;$B740,SEPTIEMBRE!$BC$11:$BC$40&amp;SEPTIEMBRE!$BD$11:$BD$40,SEPTIEMBRE!$CL$11:$CL$40,"A"))/1%,"")</f>
        <v/>
      </c>
      <c r="DS740" s="188" t="str">
        <f t="array" ref="DS740">IFERROR(_xlfn.XLOOKUP($A740&amp;$B740,'SEPTIEMBRE 2'!$D$11:$D$40&amp;'SEPTIEMBRE 2'!$E$11:$E$40,'SEPTIEMBRE 2'!$AM$11:$AM$40,_xlfn.XLOOKUP($A740&amp;$B740,'SEPTIEMBRE 2'!$BC$11:$BC$40&amp;'SEPTIEMBRE 2'!$BD$11:$BD$40,'SEPTIEMBRE 2'!$CL$11:$CL$40,"A"))/1%,"")</f>
        <v/>
      </c>
      <c r="DT740" s="188" t="str">
        <f t="array" ref="DT740">IFERROR(_xlfn.XLOOKUP($A740&amp;$B740,'SEPTIEMBRE 3'!$D$11:$D$40&amp;'SEPTIEMBRE 3'!$E$11:$E$40,'SEPTIEMBRE 3'!$AM$11:$AM$40,_xlfn.XLOOKUP($A740&amp;$B740,'SEPTIEMBRE 3'!$BC$11:$BC$40&amp;'SEPTIEMBRE 3'!$BD$11:$BD$40,'SEPTIEMBRE 3'!$CL$11:$CL$40,"A"))/1%,"")</f>
        <v/>
      </c>
      <c r="DU740" s="188" t="str">
        <f t="array" ref="DU740">IFERROR(_xlfn.XLOOKUP($A740&amp;$B740,OCTUBRE!$D$11:$D$40&amp;OCTUBRE!$E$11:$E$40,OCTUBRE!$AM$11:$AM$40,_xlfn.XLOOKUP($A740&amp;$B740,OCTUBRE!$BC$11:$BC$40&amp;OCTUBRE!$BD$11:$BD$40,OCTUBRE!$CL$11:$CL$40,"A"))/1%,"")</f>
        <v/>
      </c>
      <c r="DV740" s="188" t="str">
        <f t="array" ref="DV740">IFERROR(_xlfn.XLOOKUP($A740&amp;$B740,'OCTUBRE 2'!$D$11:$D$40&amp;'OCTUBRE 2'!$E$11:$E$40,'OCTUBRE 2'!$AM$11:$AM$40,_xlfn.XLOOKUP($A740&amp;$B740,'OCTUBRE 2'!$BC$11:$BC$40&amp;'OCTUBRE 2'!$BD$11:$BD$40,'OCTUBRE 2'!$CL$11:$CL$40,"A"))/1%,"")</f>
        <v/>
      </c>
      <c r="DW740" s="188" t="str">
        <f t="array" ref="DW740">IFERROR(_xlfn.XLOOKUP($A740&amp;$B740,NOVIEMBRE!$D$11:$D$40&amp;NOVIEMBRE!$E$11:$E$40,NOVIEMBRE!$AM$11:$AM$40,_xlfn.XLOOKUP($A740&amp;$B740,NOVIEMBRE!$BC$11:$BC$40&amp;NOVIEMBRE!$BD$11:$BD$40,NOVIEMBRE!$CL$11:$CL$40,"A"))/1%,"")</f>
        <v/>
      </c>
      <c r="DX740" s="188" t="str">
        <f t="array" ref="DX740">IFERROR(_xlfn.XLOOKUP($A740&amp;$B740,'NOVIEMBRE 2'!$D$11:$D$40&amp;'NOVIEMBRE 2'!$E$11:$E$40,'NOVIEMBRE 2'!$AM$11:$AM$40,_xlfn.XLOOKUP($A740&amp;$B740,'NOVIEMBRE 2'!$BC$11:$BC$40&amp;'NOVIEMBRE 2'!$BD$11:$BD$40,'NOVIEMBRE 2'!$CL$11:$CL$40,"A"))/1%,"")</f>
        <v/>
      </c>
      <c r="DY740" s="188" t="str">
        <f t="array" ref="DY740">IFERROR(_xlfn.XLOOKUP($A740&amp;$B740,DICIEMBRE!$D$11:$D$40&amp;DICIEMBRE!$E$11:$E$40,DICIEMBRE!$AM$11:$AM$40,_xlfn.XLOOKUP($A740&amp;$B740,DICIEMBRE!$BC$11:$BC$40&amp;DICIEMBRE!$BD$11:$BD$40,DICIEMBRE!$CL$11:$CL$40,"A"))/1%,"")</f>
        <v/>
      </c>
      <c r="DZ740" s="381" t="str">
        <f t="shared" si="9"/>
        <v>-</v>
      </c>
      <c r="EA740" s="381" t="str">
        <f t="shared" si="10"/>
        <v>-</v>
      </c>
      <c r="EB740" s="381" t="str">
        <f t="shared" si="11"/>
        <v>-</v>
      </c>
      <c r="EC740" s="381" t="str">
        <f t="shared" si="12"/>
        <v>-</v>
      </c>
      <c r="ED740" s="381" t="str">
        <f t="shared" si="13"/>
        <v>-</v>
      </c>
      <c r="EE740" s="381" t="str">
        <f t="shared" si="14"/>
        <v>-</v>
      </c>
      <c r="EF740" s="381" t="str">
        <f t="shared" si="15"/>
        <v>-</v>
      </c>
      <c r="EG740" s="381" t="str">
        <f t="shared" si="16"/>
        <v>-</v>
      </c>
      <c r="EH740" s="381" t="str">
        <f t="shared" si="17"/>
        <v>-</v>
      </c>
      <c r="EI740" s="188" t="str">
        <f t="shared" si="18"/>
        <v/>
      </c>
      <c r="EJ740" s="382"/>
      <c r="EK740" s="382"/>
      <c r="EL740" s="383"/>
      <c r="EM740" s="21"/>
      <c r="EN740" s="384">
        <f t="array" ref="EN740">IFERROR(_xlfn.XLOOKUP($A740&amp;$B740,MARZO!$D$11:$D$40&amp;MARZO!$E$11:$E$40,MARZO!$AK$11:$AK$40,_xlfn.XLOOKUP($A740&amp;$B740,MARZO!$BC$11:$BC$40&amp;MARZO!$BD$11:$BD$40,MARZO!$CJ$11:$CJ$40,"A")),"")</f>
        <v>0</v>
      </c>
      <c r="EO740" s="384">
        <f t="array" ref="EO740">IFERROR(_xlfn.XLOOKUP($A740&amp;$B740,ABRIL!$D$11:$D$40&amp;ABRIL!$E$11:$E$40,ABRIL!$AK$11:$AK$40,_xlfn.XLOOKUP($A740&amp;$B740,ABRIL!$BC$11:$BC$40&amp;ABRIL!$BD$11:$BD$40,ABRIL!$CJ$11:$CJ$40,"A")),"")</f>
        <v>0</v>
      </c>
      <c r="EP740" s="384">
        <f t="array" ref="EP740">IFERROR(_xlfn.XLOOKUP($A740&amp;$B740,'ABRIL 2'!$D$11:$D$40&amp;'ABRIL 2'!$E$11:$E$40,'ABRIL 2'!$AK$11:$AK$40,_xlfn.XLOOKUP($A740&amp;$B740,'ABRIL 2'!$BC$11:$BC$40&amp;'ABRIL 2'!$BD$11:$BD$40,'ABRIL 2'!$CJ$11:$CJ$40,"A")),"")</f>
        <v>0</v>
      </c>
      <c r="EQ740" s="384">
        <f t="array" ref="EQ740">IFERROR(_xlfn.XLOOKUP($A740&amp;$B740,MAYO!$D$11:$D$40&amp;MAYO!$E$11:$E$40,MAYO!$AK$11:$AK$40,_xlfn.XLOOKUP($A740&amp;$B740,MAYO!$BC$11:$BC$40&amp;MAYO!$BD$11:$BD$40,MAYO!$CJ$11:$CJ$40,"A")),"")</f>
        <v>0</v>
      </c>
      <c r="ER740" s="384">
        <f t="array" ref="ER740">IFERROR(_xlfn.XLOOKUP($A740&amp;$B740,'MAYO 2'!$D$11:$D$40&amp;'MAYO 2'!$E$11:$E$40,'MAYO 2'!$AK$11:$AK$40,_xlfn.XLOOKUP($A740&amp;$B740,'MAYO 2'!$BC$11:$BC$40&amp;'MAYO 2'!$BD$11:$BD$40,'MAYO 2'!$CJ$11:$CJ$40,"A")),"")</f>
        <v>0</v>
      </c>
      <c r="ES740" s="384">
        <f t="array" ref="ES740">IFERROR(_xlfn.XLOOKUP($A740&amp;$B740,JUNIO!$D$11:$D$40&amp;JUNIO!$E$11:$E$40,JUNIO!$AK$11:$AK$40,_xlfn.XLOOKUP($A740&amp;$B740,JUNIO!$BC$11:$BC$40&amp;JUNIO!$BD$11:$BD$40,JUNIO!$CJ$11:$CJ$40,"A")),"")</f>
        <v>0</v>
      </c>
      <c r="ET740" s="384">
        <f t="array" ref="ET740">IFERROR(_xlfn.XLOOKUP($A740&amp;$B740,'JUNIO 2'!$D$11:$D$40&amp;'JUNIO 2'!$E$11:$E$40,'JUNIO 2'!$AK$11:$AK$40,_xlfn.XLOOKUP($A740&amp;$B740,'JUNIO 2'!$BC$11:$BC$40&amp;'JUNIO 2'!$BD$11:$BD$40,'JUNIO 2'!$CJ$11:$CJ$40,"A")),"")</f>
        <v>0</v>
      </c>
      <c r="EU740" s="384">
        <f t="array" ref="EU740">IFERROR(_xlfn.XLOOKUP($A740&amp;$B740,JULIO!$D$11:$D$40&amp;JULIO!$E$11:$E$40,JULIO!$AK$11:$AK$40,_xlfn.XLOOKUP($A740&amp;$B740,JULIO!$BC$11:$BC$40&amp;JULIO!$BD$11:$BD$40,JULIO!$CJ$11:$CJ$40,"A")),"")</f>
        <v>0</v>
      </c>
      <c r="EV740" s="384">
        <f t="array" ref="EV740">IFERROR(_xlfn.XLOOKUP($A740&amp;$B740,'JULIO 2'!$D$11:$D$40&amp;'JULIO 2'!$E$11:$E$40,'JULIO 2'!$AK$11:$AK$40,_xlfn.XLOOKUP($A740&amp;$B740,'JULIO 2'!$BC$11:$BC$40&amp;'JULIO 2'!$BD$11:$BD$40,'JULIO 2'!$CJ$11:$CJ$40,"A")),"")</f>
        <v>0</v>
      </c>
      <c r="EW740" s="384">
        <f t="array" ref="EW740">IFERROR(_xlfn.XLOOKUP($A740&amp;$B740,AGOSTO!$D$11:$D$40&amp;AGOSTO!$E$11:$E$40,AGOSTO!$AK$11:$AK$40,_xlfn.XLOOKUP($A740&amp;$B740,AGOSTO!$BC$11:$BC$40&amp;AGOSTO!$BD$11:$BD$40,AGOSTO!$CJ$11:$CJ$40,"A")),"")</f>
        <v>0</v>
      </c>
      <c r="EX740" s="384">
        <f t="array" ref="EX740">IFERROR(_xlfn.XLOOKUP($A740&amp;$B740,'AGOSTO 2'!$D$11:$D$40&amp;'AGOSTO 2'!$E$11:$E$40,'AGOSTO 2'!$AK$11:$AK$40,_xlfn.XLOOKUP($A740&amp;$B740,'AGOSTO 2'!$BC$11:$BC$40&amp;'AGOSTO 2'!$BD$11:$BD$40,'AGOSTO 2'!$CJ$11:$CJ$40,"A")),"")</f>
        <v>0</v>
      </c>
      <c r="EY740" s="384">
        <f t="array" ref="EY740">IFERROR(_xlfn.XLOOKUP($A740&amp;$B740,SEPTIEMBRE!$D$11:$D$40&amp;SEPTIEMBRE!$E$11:$E$40,SEPTIEMBRE!$AK$11:$AK$40,_xlfn.XLOOKUP($A740&amp;$B740,SEPTIEMBRE!$BC$11:$BC$40&amp;SEPTIEMBRE!$BD$11:$BD$40,SEPTIEMBRE!$CJ$11:$CJ$40,"A")),"")</f>
        <v>0</v>
      </c>
      <c r="EZ740" s="384">
        <f t="array" ref="EZ740">IFERROR(_xlfn.XLOOKUP($A740&amp;$B740,'SEPTIEMBRE 2'!$D$11:$D$40&amp;'SEPTIEMBRE 2'!$E$11:$E$40,'SEPTIEMBRE 2'!$AK$11:$AK$40,_xlfn.XLOOKUP($A740&amp;$B740,'SEPTIEMBRE 2'!$BC$11:$BC$40&amp;'SEPTIEMBRE 2'!$BD$11:$BD$40,'SEPTIEMBRE 2'!$CJ$11:$CJ$40,"A")),"")</f>
        <v>0</v>
      </c>
      <c r="FA740" s="384">
        <f t="array" ref="FA740">IFERROR(_xlfn.XLOOKUP($A740&amp;$B740,'SEPTIEMBRE 3'!$D$11:$D$40&amp;'SEPTIEMBRE 3'!$E$11:$E$40,'SEPTIEMBRE 3'!$AK$11:$AK$40,_xlfn.XLOOKUP($A740&amp;$B740,'SEPTIEMBRE 3'!$BC$11:$BC$40&amp;'SEPTIEMBRE 3'!$BD$11:$BD$40,'SEPTIEMBRE 3'!$CJ$11:$CJ$40,"A")),"")</f>
        <v>0</v>
      </c>
      <c r="FB740" s="384">
        <f t="array" ref="FB740">IFERROR(_xlfn.XLOOKUP($A740&amp;$B740,OCTUBRE!$D$11:$D$40&amp;OCTUBRE!$E$11:$E$40,OCTUBRE!$AK$11:$AK$40,_xlfn.XLOOKUP($A740&amp;$B740,OCTUBRE!$BC$11:$BC$40&amp;OCTUBRE!$BD$11:$BD$40,OCTUBRE!$CJ$11:$CJ$40,"A")),"")</f>
        <v>0</v>
      </c>
      <c r="FC740" s="384">
        <f t="array" ref="FC740">IFERROR(_xlfn.XLOOKUP($A740&amp;$B740,'OCTUBRE 2'!$D$11:$D$40&amp;'OCTUBRE 2'!$E$11:$E$40,'OCTUBRE 2'!$AK$11:$AK$40,_xlfn.XLOOKUP($A740&amp;$B740,'OCTUBRE 2'!$BC$11:$BC$40&amp;'OCTUBRE 2'!$BD$11:$BD$40,'OCTUBRE 2'!$CJ$11:$CJ$40,"A")),"")</f>
        <v>0</v>
      </c>
      <c r="FD740" s="384">
        <f t="array" ref="FD740">IFERROR(_xlfn.XLOOKUP($A740&amp;$B740,NOVIEMBRE!$D$11:$D$40&amp;NOVIEMBRE!$E$11:$E$40,NOVIEMBRE!$AK$11:$AK$40,_xlfn.XLOOKUP($A740&amp;$B740,NOVIEMBRE!$BC$11:$BC$40&amp;NOVIEMBRE!$BD$11:$BD$40,NOVIEMBRE!$CJ$11:$CJ$40,"A")),"")</f>
        <v>0</v>
      </c>
      <c r="FE740" s="384">
        <f t="array" ref="FE740">IFERROR(_xlfn.XLOOKUP($A740&amp;$B740,'NOVIEMBRE 2'!$D$11:$D$40&amp;'NOVIEMBRE 2'!$E$11:$E$40,'NOVIEMBRE 2'!$AK$11:$AK$40,_xlfn.XLOOKUP($A740&amp;$B740,'NOVIEMBRE 2'!$BC$11:$BC$40&amp;'NOVIEMBRE 2'!$BD$11:$BD$40,'NOVIEMBRE 2'!$CJ$11:$CJ$40,"A")),"")</f>
        <v>0</v>
      </c>
      <c r="FF740" s="385">
        <f t="array" ref="FF740">IFERROR(_xlfn.XLOOKUP($A740&amp;$B740,DICIEMBRE!$D$11:$D$40&amp;DICIEMBRE!$E$11:$E$40,DICIEMBRE!$AK$11:$AK$40,_xlfn.XLOOKUP($A740&amp;$B740,DICIEMBRE!$BC$11:$BC$40&amp;DICIEMBRE!$BD$11:$BD$40,DICIEMBRE!$CJ$11:$CJ$40,"A")),"")</f>
        <v>0</v>
      </c>
      <c r="FG740" s="386" t="str">
        <f t="shared" si="19"/>
        <v/>
      </c>
      <c r="FH740" s="386" t="str">
        <f t="array" ref="FH740">IF(
 COUNT(DZ740:EH740)=0,
 "-",
 IF(
  COUNT(DZ740:EH740) &lt; COUNTA(DZ740:EH740),
  REPT("🟩", ROUND(COUNT(DZ740:EH740)/COUNTA(DZ740:EH740)*5, 0)) &amp;
  REPT("⬜", 5 - ROUND(COUNT(DZ740:EH740)/COUNTA(DZ740:EH740)*5, 0)),
  IF(
    AVERAGE(IF(DZ740:EH740&lt;&gt;"", DZ740:EH740, )) &gt;= 70, "🟩🟩🟩🟩🟩",
    IF(
      AVERAGE(IF(DZ740:EH740&lt;&gt;"",DZ740:EH740, )) &gt;= 56, "🟨🟨🟨🟨🟨",
      "🟥🟥🟥🟥🟥"
    )
  )
 )
)
</f>
        <v>-</v>
      </c>
    </row>
    <row r="741" ht="15.75" customHeight="1">
      <c r="A741" s="168"/>
      <c r="B741" s="169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1"/>
      <c r="N741" s="172" t="str">
        <f t="shared" si="1"/>
        <v/>
      </c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2" t="str">
        <f t="shared" si="2"/>
        <v/>
      </c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2" t="str">
        <f t="shared" si="3"/>
        <v/>
      </c>
      <c r="AM741" s="173"/>
      <c r="AN741" s="173"/>
      <c r="AO741" s="173"/>
      <c r="AP741" s="173"/>
      <c r="AQ741" s="173"/>
      <c r="AR741" s="173"/>
      <c r="AS741" s="173"/>
      <c r="AT741" s="173"/>
      <c r="AU741" s="173"/>
      <c r="AV741" s="171"/>
      <c r="AW741" s="171"/>
      <c r="AX741" s="172" t="str">
        <f t="shared" si="4"/>
        <v/>
      </c>
      <c r="AY741" s="173"/>
      <c r="AZ741" s="173"/>
      <c r="BA741" s="173"/>
      <c r="BB741" s="173"/>
      <c r="BC741" s="173"/>
      <c r="BD741" s="173"/>
      <c r="BE741" s="173"/>
      <c r="BF741" s="173"/>
      <c r="BG741" s="173"/>
      <c r="BH741" s="173"/>
      <c r="BI741" s="173"/>
      <c r="BJ741" s="172" t="str">
        <f t="shared" si="5"/>
        <v/>
      </c>
      <c r="BK741" s="173"/>
      <c r="BL741" s="173"/>
      <c r="BM741" s="173"/>
      <c r="BN741" s="173"/>
      <c r="BO741" s="173"/>
      <c r="BP741" s="173"/>
      <c r="BQ741" s="173"/>
      <c r="BR741" s="173"/>
      <c r="BS741" s="173"/>
      <c r="BT741" s="173"/>
      <c r="BU741" s="173"/>
      <c r="BV741" s="172" t="str">
        <f t="shared" si="6"/>
        <v/>
      </c>
      <c r="BW741" s="173"/>
      <c r="BX741" s="173"/>
      <c r="BY741" s="173"/>
      <c r="BZ741" s="171"/>
      <c r="CA741" s="171"/>
      <c r="CB741" s="171"/>
      <c r="CC741" s="171"/>
      <c r="CD741" s="171"/>
      <c r="CE741" s="171"/>
      <c r="CF741" s="171"/>
      <c r="CG741" s="171"/>
      <c r="CH741" s="172" t="str">
        <f t="shared" si="7"/>
        <v/>
      </c>
      <c r="CI741" s="171"/>
      <c r="CJ741" s="173"/>
      <c r="CK741" s="173"/>
      <c r="CL741" s="173"/>
      <c r="CM741" s="173"/>
      <c r="CN741" s="171"/>
      <c r="CO741" s="171"/>
      <c r="CP741" s="171"/>
      <c r="CQ741" s="173"/>
      <c r="CR741" s="171"/>
      <c r="CS741" s="171"/>
      <c r="CT741" s="172" t="str">
        <f t="shared" si="8"/>
        <v/>
      </c>
      <c r="CU741" s="172"/>
      <c r="CV741" s="172"/>
      <c r="CW741" s="172"/>
      <c r="CX741" s="172"/>
      <c r="CY741" s="172"/>
      <c r="CZ741" s="172"/>
      <c r="DA741" s="172"/>
      <c r="DB741" s="172"/>
      <c r="DC741" s="172"/>
      <c r="DD741" s="172"/>
      <c r="DE741" s="172"/>
      <c r="DF741" s="172"/>
      <c r="DG741" s="188" t="str">
        <f t="array" ref="DG741">IFERROR(_xlfn.XLOOKUP($A741&amp;B741,MARZO!$D$11:$D$40&amp;MARZO!$E$11:$E$40,MARZO!$AM$11:$AM$40,_xlfn.XLOOKUP($A741&amp;$B741,MARZO!$BC$11:$BC$40&amp;MARZO!$BD$11:$BD$40,MARZO!$CL$11:$CL$40,"A"))/1%,"")</f>
        <v/>
      </c>
      <c r="DH741" s="188" t="str">
        <f t="array" ref="DH741">IFERROR(_xlfn.XLOOKUP($A741&amp;$B741,ABRIL!$D$11:$D$40&amp;ABRIL!$E$11:$E$40,ABRIL!$AM$11:$AM$40,_xlfn.XLOOKUP($A741&amp;$B741,ABRIL!$BC$11:$BC$40&amp;ABRIL!$BD$11:$BD$40,ABRIL!$CL$11:$CL$40,"A"))/1%,"")</f>
        <v/>
      </c>
      <c r="DI741" s="188" t="str">
        <f t="array" ref="DI741">IFERROR(_xlfn.XLOOKUP($A741&amp;$B741,'ABRIL 2'!$D$11:$D$40&amp;'ABRIL 2'!$E$11:$E$40,'ABRIL 2'!$AM$11:$AM$40,_xlfn.XLOOKUP($A741&amp;$B741,'ABRIL 2'!$BC$11:$BC$40&amp;'ABRIL 2'!$BD$11:$BD$40,'ABRIL 2'!$CL$11:$CL$40,"A"))/1%,"")</f>
        <v/>
      </c>
      <c r="DJ741" s="188" t="str">
        <f t="array" ref="DJ741">IFERROR(_xlfn.XLOOKUP($A741&amp;$B741,MAYO!$D$11:$D$40&amp;MAYO!$E$11:$E$40,MAYO!$AM$11:$AM$40,_xlfn.XLOOKUP($A741&amp;$B741,MAYO!$BC$11:$BC$40&amp;MAYO!$BD$11:$BD$40,MAYO!$CL$11:$CL$40,"A"))/1%,"")</f>
        <v/>
      </c>
      <c r="DK741" s="188" t="str">
        <f t="array" ref="DK741">IFERROR(_xlfn.XLOOKUP($A741&amp;$B741,'MAYO 2'!$D$11:$D$40&amp;'MAYO 2'!$E$11:$E$40,'MAYO 2'!$AM$11:$AM$40,_xlfn.XLOOKUP($A741&amp;$B741,'MAYO 2'!$BC$11:$BC$40&amp;'MAYO 2'!$BD$11:$BD$40,'MAYO 2'!$CL$11:$CL$40,"A"))/1%,"")</f>
        <v/>
      </c>
      <c r="DL741" s="188" t="str">
        <f t="array" ref="DL741">IFERROR(_xlfn.XLOOKUP($A741&amp;$B741,JUNIO!$D$11:$D$40&amp;JUNIO!$E$11:$E$40,JUNIO!$AM$11:$AM$40,_xlfn.XLOOKUP($A741&amp;$B741,JUNIO!$BC$11:$BC$40&amp;JUNIO!$BD$11:$BD$40,JUNIO!$CL$11:$CL$40,"A"))/1%,"")</f>
        <v/>
      </c>
      <c r="DM741" s="188" t="str">
        <f t="array" ref="DM741">IFERROR(_xlfn.XLOOKUP($A741&amp;$B741,'JUNIO 2'!$D$11:$D$40&amp;'JUNIO 2'!$E$11:$E$40,'JUNIO 2'!$AM$11:$AM$40,_xlfn.XLOOKUP($A741&amp;$B741,'JUNIO 2'!$BC$11:$BC$40&amp;'JUNIO 2'!$BD$11:$BD$40,'JUNIO 2'!$CL$11:$CL$40,"A"))/1%,"")</f>
        <v/>
      </c>
      <c r="DN741" s="188" t="str">
        <f t="array" ref="DN741">IFERROR(_xlfn.XLOOKUP($A741&amp;$B741,JULIO!$D$11:$D$40&amp;JULIO!$E$11:$E$40,JULIO!$AM$11:$AM$40,_xlfn.XLOOKUP($A741&amp;$B741,JULIO!$BC$11:$BC$40&amp;JULIO!$BD$11:$BD$40,JULIO!$CL$11:$CL$40,"A"))/1%,"")</f>
        <v/>
      </c>
      <c r="DO741" s="188" t="str">
        <f t="array" ref="DO741">IFERROR(_xlfn.XLOOKUP($A741&amp;$B741,'JULIO 2'!$D$11:$D$40&amp;'JULIO 2'!$E$11:$E$40,'JULIO 2'!$AM$11:$AM$40,_xlfn.XLOOKUP($A741&amp;$B741,'JULIO 2'!$BC$11:$BC$40&amp;'JULIO 2'!$BD$11:$BD$40,'JULIO 2'!$CL$11:$CL$40,"A"))/1%,"")</f>
        <v/>
      </c>
      <c r="DP741" s="188" t="str">
        <f t="array" ref="DP741">IFERROR(_xlfn.XLOOKUP($A741&amp;$B741,AGOSTO!$D$11:$D$40&amp;AGOSTO!$E$11:$E$40,AGOSTO!$AM$11:$AM$40,_xlfn.XLOOKUP($A741&amp;$B741,AGOSTO!$BC$11:$BC$40&amp;AGOSTO!$BD$11:$BD$40,AGOSTO!$CL$11:$CL$40,"A"))/1%,"")</f>
        <v/>
      </c>
      <c r="DQ741" s="188" t="str">
        <f t="array" ref="DQ741">IFERROR(_xlfn.XLOOKUP($A741&amp;$B741,'AGOSTO 2'!$D$11:$D$40&amp;'AGOSTO 2'!$E$11:$E$40,'AGOSTO 2'!$AM$11:$AM$40,_xlfn.XLOOKUP($A741&amp;$B741,'AGOSTO 2'!$BC$11:$BC$40&amp;'AGOSTO 2'!$BD$11:$BD$40,'AGOSTO 2'!$CL$11:$CL$40,"A"))/1%,"")</f>
        <v/>
      </c>
      <c r="DR741" s="188" t="str">
        <f t="array" ref="DR741">IFERROR(_xlfn.XLOOKUP($A741&amp;$B741,SEPTIEMBRE!$D$11:$D$40&amp;SEPTIEMBRE!$E$11:$E$40,SEPTIEMBRE!$AM$11:$AM$40,_xlfn.XLOOKUP($A741&amp;$B741,SEPTIEMBRE!$BC$11:$BC$40&amp;SEPTIEMBRE!$BD$11:$BD$40,SEPTIEMBRE!$CL$11:$CL$40,"A"))/1%,"")</f>
        <v/>
      </c>
      <c r="DS741" s="188" t="str">
        <f t="array" ref="DS741">IFERROR(_xlfn.XLOOKUP($A741&amp;$B741,'SEPTIEMBRE 2'!$D$11:$D$40&amp;'SEPTIEMBRE 2'!$E$11:$E$40,'SEPTIEMBRE 2'!$AM$11:$AM$40,_xlfn.XLOOKUP($A741&amp;$B741,'SEPTIEMBRE 2'!$BC$11:$BC$40&amp;'SEPTIEMBRE 2'!$BD$11:$BD$40,'SEPTIEMBRE 2'!$CL$11:$CL$40,"A"))/1%,"")</f>
        <v/>
      </c>
      <c r="DT741" s="188" t="str">
        <f t="array" ref="DT741">IFERROR(_xlfn.XLOOKUP($A741&amp;$B741,'SEPTIEMBRE 3'!$D$11:$D$40&amp;'SEPTIEMBRE 3'!$E$11:$E$40,'SEPTIEMBRE 3'!$AM$11:$AM$40,_xlfn.XLOOKUP($A741&amp;$B741,'SEPTIEMBRE 3'!$BC$11:$BC$40&amp;'SEPTIEMBRE 3'!$BD$11:$BD$40,'SEPTIEMBRE 3'!$CL$11:$CL$40,"A"))/1%,"")</f>
        <v/>
      </c>
      <c r="DU741" s="188" t="str">
        <f t="array" ref="DU741">IFERROR(_xlfn.XLOOKUP($A741&amp;$B741,OCTUBRE!$D$11:$D$40&amp;OCTUBRE!$E$11:$E$40,OCTUBRE!$AM$11:$AM$40,_xlfn.XLOOKUP($A741&amp;$B741,OCTUBRE!$BC$11:$BC$40&amp;OCTUBRE!$BD$11:$BD$40,OCTUBRE!$CL$11:$CL$40,"A"))/1%,"")</f>
        <v/>
      </c>
      <c r="DV741" s="188" t="str">
        <f t="array" ref="DV741">IFERROR(_xlfn.XLOOKUP($A741&amp;$B741,'OCTUBRE 2'!$D$11:$D$40&amp;'OCTUBRE 2'!$E$11:$E$40,'OCTUBRE 2'!$AM$11:$AM$40,_xlfn.XLOOKUP($A741&amp;$B741,'OCTUBRE 2'!$BC$11:$BC$40&amp;'OCTUBRE 2'!$BD$11:$BD$40,'OCTUBRE 2'!$CL$11:$CL$40,"A"))/1%,"")</f>
        <v/>
      </c>
      <c r="DW741" s="188" t="str">
        <f t="array" ref="DW741">IFERROR(_xlfn.XLOOKUP($A741&amp;$B741,NOVIEMBRE!$D$11:$D$40&amp;NOVIEMBRE!$E$11:$E$40,NOVIEMBRE!$AM$11:$AM$40,_xlfn.XLOOKUP($A741&amp;$B741,NOVIEMBRE!$BC$11:$BC$40&amp;NOVIEMBRE!$BD$11:$BD$40,NOVIEMBRE!$CL$11:$CL$40,"A"))/1%,"")</f>
        <v/>
      </c>
      <c r="DX741" s="188" t="str">
        <f t="array" ref="DX741">IFERROR(_xlfn.XLOOKUP($A741&amp;$B741,'NOVIEMBRE 2'!$D$11:$D$40&amp;'NOVIEMBRE 2'!$E$11:$E$40,'NOVIEMBRE 2'!$AM$11:$AM$40,_xlfn.XLOOKUP($A741&amp;$B741,'NOVIEMBRE 2'!$BC$11:$BC$40&amp;'NOVIEMBRE 2'!$BD$11:$BD$40,'NOVIEMBRE 2'!$CL$11:$CL$40,"A"))/1%,"")</f>
        <v/>
      </c>
      <c r="DY741" s="188" t="str">
        <f t="array" ref="DY741">IFERROR(_xlfn.XLOOKUP($A741&amp;$B741,DICIEMBRE!$D$11:$D$40&amp;DICIEMBRE!$E$11:$E$40,DICIEMBRE!$AM$11:$AM$40,_xlfn.XLOOKUP($A741&amp;$B741,DICIEMBRE!$BC$11:$BC$40&amp;DICIEMBRE!$BD$11:$BD$40,DICIEMBRE!$CL$11:$CL$40,"A"))/1%,"")</f>
        <v/>
      </c>
      <c r="DZ741" s="381" t="str">
        <f t="shared" si="9"/>
        <v>-</v>
      </c>
      <c r="EA741" s="381" t="str">
        <f t="shared" si="10"/>
        <v>-</v>
      </c>
      <c r="EB741" s="381" t="str">
        <f t="shared" si="11"/>
        <v>-</v>
      </c>
      <c r="EC741" s="381" t="str">
        <f t="shared" si="12"/>
        <v>-</v>
      </c>
      <c r="ED741" s="381" t="str">
        <f t="shared" si="13"/>
        <v>-</v>
      </c>
      <c r="EE741" s="381" t="str">
        <f t="shared" si="14"/>
        <v>-</v>
      </c>
      <c r="EF741" s="381" t="str">
        <f t="shared" si="15"/>
        <v>-</v>
      </c>
      <c r="EG741" s="381" t="str">
        <f t="shared" si="16"/>
        <v>-</v>
      </c>
      <c r="EH741" s="381" t="str">
        <f t="shared" si="17"/>
        <v>-</v>
      </c>
      <c r="EI741" s="188" t="str">
        <f t="shared" si="18"/>
        <v/>
      </c>
      <c r="EJ741" s="382"/>
      <c r="EK741" s="382"/>
      <c r="EL741" s="383"/>
      <c r="EM741" s="21"/>
      <c r="EN741" s="384">
        <f t="array" ref="EN741">IFERROR(_xlfn.XLOOKUP($A741&amp;$B741,MARZO!$D$11:$D$40&amp;MARZO!$E$11:$E$40,MARZO!$AK$11:$AK$40,_xlfn.XLOOKUP($A741&amp;$B741,MARZO!$BC$11:$BC$40&amp;MARZO!$BD$11:$BD$40,MARZO!$CJ$11:$CJ$40,"A")),"")</f>
        <v>0</v>
      </c>
      <c r="EO741" s="384">
        <f t="array" ref="EO741">IFERROR(_xlfn.XLOOKUP($A741&amp;$B741,ABRIL!$D$11:$D$40&amp;ABRIL!$E$11:$E$40,ABRIL!$AK$11:$AK$40,_xlfn.XLOOKUP($A741&amp;$B741,ABRIL!$BC$11:$BC$40&amp;ABRIL!$BD$11:$BD$40,ABRIL!$CJ$11:$CJ$40,"A")),"")</f>
        <v>0</v>
      </c>
      <c r="EP741" s="384">
        <f t="array" ref="EP741">IFERROR(_xlfn.XLOOKUP($A741&amp;$B741,'ABRIL 2'!$D$11:$D$40&amp;'ABRIL 2'!$E$11:$E$40,'ABRIL 2'!$AK$11:$AK$40,_xlfn.XLOOKUP($A741&amp;$B741,'ABRIL 2'!$BC$11:$BC$40&amp;'ABRIL 2'!$BD$11:$BD$40,'ABRIL 2'!$CJ$11:$CJ$40,"A")),"")</f>
        <v>0</v>
      </c>
      <c r="EQ741" s="384">
        <f t="array" ref="EQ741">IFERROR(_xlfn.XLOOKUP($A741&amp;$B741,MAYO!$D$11:$D$40&amp;MAYO!$E$11:$E$40,MAYO!$AK$11:$AK$40,_xlfn.XLOOKUP($A741&amp;$B741,MAYO!$BC$11:$BC$40&amp;MAYO!$BD$11:$BD$40,MAYO!$CJ$11:$CJ$40,"A")),"")</f>
        <v>0</v>
      </c>
      <c r="ER741" s="384">
        <f t="array" ref="ER741">IFERROR(_xlfn.XLOOKUP($A741&amp;$B741,'MAYO 2'!$D$11:$D$40&amp;'MAYO 2'!$E$11:$E$40,'MAYO 2'!$AK$11:$AK$40,_xlfn.XLOOKUP($A741&amp;$B741,'MAYO 2'!$BC$11:$BC$40&amp;'MAYO 2'!$BD$11:$BD$40,'MAYO 2'!$CJ$11:$CJ$40,"A")),"")</f>
        <v>0</v>
      </c>
      <c r="ES741" s="384">
        <f t="array" ref="ES741">IFERROR(_xlfn.XLOOKUP($A741&amp;$B741,JUNIO!$D$11:$D$40&amp;JUNIO!$E$11:$E$40,JUNIO!$AK$11:$AK$40,_xlfn.XLOOKUP($A741&amp;$B741,JUNIO!$BC$11:$BC$40&amp;JUNIO!$BD$11:$BD$40,JUNIO!$CJ$11:$CJ$40,"A")),"")</f>
        <v>0</v>
      </c>
      <c r="ET741" s="384">
        <f t="array" ref="ET741">IFERROR(_xlfn.XLOOKUP($A741&amp;$B741,'JUNIO 2'!$D$11:$D$40&amp;'JUNIO 2'!$E$11:$E$40,'JUNIO 2'!$AK$11:$AK$40,_xlfn.XLOOKUP($A741&amp;$B741,'JUNIO 2'!$BC$11:$BC$40&amp;'JUNIO 2'!$BD$11:$BD$40,'JUNIO 2'!$CJ$11:$CJ$40,"A")),"")</f>
        <v>0</v>
      </c>
      <c r="EU741" s="384">
        <f t="array" ref="EU741">IFERROR(_xlfn.XLOOKUP($A741&amp;$B741,JULIO!$D$11:$D$40&amp;JULIO!$E$11:$E$40,JULIO!$AK$11:$AK$40,_xlfn.XLOOKUP($A741&amp;$B741,JULIO!$BC$11:$BC$40&amp;JULIO!$BD$11:$BD$40,JULIO!$CJ$11:$CJ$40,"A")),"")</f>
        <v>0</v>
      </c>
      <c r="EV741" s="384">
        <f t="array" ref="EV741">IFERROR(_xlfn.XLOOKUP($A741&amp;$B741,'JULIO 2'!$D$11:$D$40&amp;'JULIO 2'!$E$11:$E$40,'JULIO 2'!$AK$11:$AK$40,_xlfn.XLOOKUP($A741&amp;$B741,'JULIO 2'!$BC$11:$BC$40&amp;'JULIO 2'!$BD$11:$BD$40,'JULIO 2'!$CJ$11:$CJ$40,"A")),"")</f>
        <v>0</v>
      </c>
      <c r="EW741" s="384">
        <f t="array" ref="EW741">IFERROR(_xlfn.XLOOKUP($A741&amp;$B741,AGOSTO!$D$11:$D$40&amp;AGOSTO!$E$11:$E$40,AGOSTO!$AK$11:$AK$40,_xlfn.XLOOKUP($A741&amp;$B741,AGOSTO!$BC$11:$BC$40&amp;AGOSTO!$BD$11:$BD$40,AGOSTO!$CJ$11:$CJ$40,"A")),"")</f>
        <v>0</v>
      </c>
      <c r="EX741" s="384">
        <f t="array" ref="EX741">IFERROR(_xlfn.XLOOKUP($A741&amp;$B741,'AGOSTO 2'!$D$11:$D$40&amp;'AGOSTO 2'!$E$11:$E$40,'AGOSTO 2'!$AK$11:$AK$40,_xlfn.XLOOKUP($A741&amp;$B741,'AGOSTO 2'!$BC$11:$BC$40&amp;'AGOSTO 2'!$BD$11:$BD$40,'AGOSTO 2'!$CJ$11:$CJ$40,"A")),"")</f>
        <v>0</v>
      </c>
      <c r="EY741" s="384">
        <f t="array" ref="EY741">IFERROR(_xlfn.XLOOKUP($A741&amp;$B741,SEPTIEMBRE!$D$11:$D$40&amp;SEPTIEMBRE!$E$11:$E$40,SEPTIEMBRE!$AK$11:$AK$40,_xlfn.XLOOKUP($A741&amp;$B741,SEPTIEMBRE!$BC$11:$BC$40&amp;SEPTIEMBRE!$BD$11:$BD$40,SEPTIEMBRE!$CJ$11:$CJ$40,"A")),"")</f>
        <v>0</v>
      </c>
      <c r="EZ741" s="384">
        <f t="array" ref="EZ741">IFERROR(_xlfn.XLOOKUP($A741&amp;$B741,'SEPTIEMBRE 2'!$D$11:$D$40&amp;'SEPTIEMBRE 2'!$E$11:$E$40,'SEPTIEMBRE 2'!$AK$11:$AK$40,_xlfn.XLOOKUP($A741&amp;$B741,'SEPTIEMBRE 2'!$BC$11:$BC$40&amp;'SEPTIEMBRE 2'!$BD$11:$BD$40,'SEPTIEMBRE 2'!$CJ$11:$CJ$40,"A")),"")</f>
        <v>0</v>
      </c>
      <c r="FA741" s="384">
        <f t="array" ref="FA741">IFERROR(_xlfn.XLOOKUP($A741&amp;$B741,'SEPTIEMBRE 3'!$D$11:$D$40&amp;'SEPTIEMBRE 3'!$E$11:$E$40,'SEPTIEMBRE 3'!$AK$11:$AK$40,_xlfn.XLOOKUP($A741&amp;$B741,'SEPTIEMBRE 3'!$BC$11:$BC$40&amp;'SEPTIEMBRE 3'!$BD$11:$BD$40,'SEPTIEMBRE 3'!$CJ$11:$CJ$40,"A")),"")</f>
        <v>0</v>
      </c>
      <c r="FB741" s="384">
        <f t="array" ref="FB741">IFERROR(_xlfn.XLOOKUP($A741&amp;$B741,OCTUBRE!$D$11:$D$40&amp;OCTUBRE!$E$11:$E$40,OCTUBRE!$AK$11:$AK$40,_xlfn.XLOOKUP($A741&amp;$B741,OCTUBRE!$BC$11:$BC$40&amp;OCTUBRE!$BD$11:$BD$40,OCTUBRE!$CJ$11:$CJ$40,"A")),"")</f>
        <v>0</v>
      </c>
      <c r="FC741" s="384">
        <f t="array" ref="FC741">IFERROR(_xlfn.XLOOKUP($A741&amp;$B741,'OCTUBRE 2'!$D$11:$D$40&amp;'OCTUBRE 2'!$E$11:$E$40,'OCTUBRE 2'!$AK$11:$AK$40,_xlfn.XLOOKUP($A741&amp;$B741,'OCTUBRE 2'!$BC$11:$BC$40&amp;'OCTUBRE 2'!$BD$11:$BD$40,'OCTUBRE 2'!$CJ$11:$CJ$40,"A")),"")</f>
        <v>0</v>
      </c>
      <c r="FD741" s="384">
        <f t="array" ref="FD741">IFERROR(_xlfn.XLOOKUP($A741&amp;$B741,NOVIEMBRE!$D$11:$D$40&amp;NOVIEMBRE!$E$11:$E$40,NOVIEMBRE!$AK$11:$AK$40,_xlfn.XLOOKUP($A741&amp;$B741,NOVIEMBRE!$BC$11:$BC$40&amp;NOVIEMBRE!$BD$11:$BD$40,NOVIEMBRE!$CJ$11:$CJ$40,"A")),"")</f>
        <v>0</v>
      </c>
      <c r="FE741" s="384">
        <f t="array" ref="FE741">IFERROR(_xlfn.XLOOKUP($A741&amp;$B741,'NOVIEMBRE 2'!$D$11:$D$40&amp;'NOVIEMBRE 2'!$E$11:$E$40,'NOVIEMBRE 2'!$AK$11:$AK$40,_xlfn.XLOOKUP($A741&amp;$B741,'NOVIEMBRE 2'!$BC$11:$BC$40&amp;'NOVIEMBRE 2'!$BD$11:$BD$40,'NOVIEMBRE 2'!$CJ$11:$CJ$40,"A")),"")</f>
        <v>0</v>
      </c>
      <c r="FF741" s="385">
        <f t="array" ref="FF741">IFERROR(_xlfn.XLOOKUP($A741&amp;$B741,DICIEMBRE!$D$11:$D$40&amp;DICIEMBRE!$E$11:$E$40,DICIEMBRE!$AK$11:$AK$40,_xlfn.XLOOKUP($A741&amp;$B741,DICIEMBRE!$BC$11:$BC$40&amp;DICIEMBRE!$BD$11:$BD$40,DICIEMBRE!$CJ$11:$CJ$40,"A")),"")</f>
        <v>0</v>
      </c>
      <c r="FG741" s="386" t="str">
        <f t="shared" si="19"/>
        <v/>
      </c>
      <c r="FH741" s="386" t="str">
        <f t="array" ref="FH741">IF(
 COUNT(DZ741:EH741)=0,
 "-",
 IF(
  COUNT(DZ741:EH741) &lt; COUNTA(DZ741:EH741),
  REPT("🟩", ROUND(COUNT(DZ741:EH741)/COUNTA(DZ741:EH741)*5, 0)) &amp;
  REPT("⬜", 5 - ROUND(COUNT(DZ741:EH741)/COUNTA(DZ741:EH741)*5, 0)),
  IF(
    AVERAGE(IF(DZ741:EH741&lt;&gt;"", DZ741:EH741, )) &gt;= 70, "🟩🟩🟩🟩🟩",
    IF(
      AVERAGE(IF(DZ741:EH741&lt;&gt;"",DZ741:EH741, )) &gt;= 56, "🟨🟨🟨🟨🟨",
      "🟥🟥🟥🟥🟥"
    )
  )
 )
)
</f>
        <v>-</v>
      </c>
    </row>
    <row r="742" ht="15.75" customHeight="1">
      <c r="A742" s="168"/>
      <c r="B742" s="169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1"/>
      <c r="N742" s="172" t="str">
        <f t="shared" si="1"/>
        <v/>
      </c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2" t="str">
        <f t="shared" si="2"/>
        <v/>
      </c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2" t="str">
        <f t="shared" si="3"/>
        <v/>
      </c>
      <c r="AM742" s="173"/>
      <c r="AN742" s="173"/>
      <c r="AO742" s="173"/>
      <c r="AP742" s="173"/>
      <c r="AQ742" s="173"/>
      <c r="AR742" s="173"/>
      <c r="AS742" s="173"/>
      <c r="AT742" s="173"/>
      <c r="AU742" s="173"/>
      <c r="AV742" s="171"/>
      <c r="AW742" s="171"/>
      <c r="AX742" s="172" t="str">
        <f t="shared" si="4"/>
        <v/>
      </c>
      <c r="AY742" s="173"/>
      <c r="AZ742" s="173"/>
      <c r="BA742" s="173"/>
      <c r="BB742" s="173"/>
      <c r="BC742" s="173"/>
      <c r="BD742" s="173"/>
      <c r="BE742" s="173"/>
      <c r="BF742" s="173"/>
      <c r="BG742" s="173"/>
      <c r="BH742" s="173"/>
      <c r="BI742" s="173"/>
      <c r="BJ742" s="172" t="str">
        <f t="shared" si="5"/>
        <v/>
      </c>
      <c r="BK742" s="173"/>
      <c r="BL742" s="173"/>
      <c r="BM742" s="173"/>
      <c r="BN742" s="173"/>
      <c r="BO742" s="173"/>
      <c r="BP742" s="173"/>
      <c r="BQ742" s="173"/>
      <c r="BR742" s="173"/>
      <c r="BS742" s="173"/>
      <c r="BT742" s="173"/>
      <c r="BU742" s="173"/>
      <c r="BV742" s="172" t="str">
        <f t="shared" si="6"/>
        <v/>
      </c>
      <c r="BW742" s="173"/>
      <c r="BX742" s="173"/>
      <c r="BY742" s="173"/>
      <c r="BZ742" s="171"/>
      <c r="CA742" s="171"/>
      <c r="CB742" s="171"/>
      <c r="CC742" s="171"/>
      <c r="CD742" s="171"/>
      <c r="CE742" s="171"/>
      <c r="CF742" s="171"/>
      <c r="CG742" s="171"/>
      <c r="CH742" s="172" t="str">
        <f t="shared" si="7"/>
        <v/>
      </c>
      <c r="CI742" s="171"/>
      <c r="CJ742" s="173"/>
      <c r="CK742" s="173"/>
      <c r="CL742" s="173"/>
      <c r="CM742" s="173"/>
      <c r="CN742" s="171"/>
      <c r="CO742" s="171"/>
      <c r="CP742" s="171"/>
      <c r="CQ742" s="173"/>
      <c r="CR742" s="171"/>
      <c r="CS742" s="171"/>
      <c r="CT742" s="172" t="str">
        <f t="shared" si="8"/>
        <v/>
      </c>
      <c r="CU742" s="172"/>
      <c r="CV742" s="172"/>
      <c r="CW742" s="172"/>
      <c r="CX742" s="172"/>
      <c r="CY742" s="172"/>
      <c r="CZ742" s="172"/>
      <c r="DA742" s="172"/>
      <c r="DB742" s="172"/>
      <c r="DC742" s="172"/>
      <c r="DD742" s="172"/>
      <c r="DE742" s="172"/>
      <c r="DF742" s="172"/>
      <c r="DG742" s="188" t="str">
        <f t="array" ref="DG742">IFERROR(_xlfn.XLOOKUP($A742&amp;B742,MARZO!$D$11:$D$40&amp;MARZO!$E$11:$E$40,MARZO!$AM$11:$AM$40,_xlfn.XLOOKUP($A742&amp;$B742,MARZO!$BC$11:$BC$40&amp;MARZO!$BD$11:$BD$40,MARZO!$CL$11:$CL$40,"A"))/1%,"")</f>
        <v/>
      </c>
      <c r="DH742" s="188" t="str">
        <f t="array" ref="DH742">IFERROR(_xlfn.XLOOKUP($A742&amp;$B742,ABRIL!$D$11:$D$40&amp;ABRIL!$E$11:$E$40,ABRIL!$AM$11:$AM$40,_xlfn.XLOOKUP($A742&amp;$B742,ABRIL!$BC$11:$BC$40&amp;ABRIL!$BD$11:$BD$40,ABRIL!$CL$11:$CL$40,"A"))/1%,"")</f>
        <v/>
      </c>
      <c r="DI742" s="188" t="str">
        <f t="array" ref="DI742">IFERROR(_xlfn.XLOOKUP($A742&amp;$B742,'ABRIL 2'!$D$11:$D$40&amp;'ABRIL 2'!$E$11:$E$40,'ABRIL 2'!$AM$11:$AM$40,_xlfn.XLOOKUP($A742&amp;$B742,'ABRIL 2'!$BC$11:$BC$40&amp;'ABRIL 2'!$BD$11:$BD$40,'ABRIL 2'!$CL$11:$CL$40,"A"))/1%,"")</f>
        <v/>
      </c>
      <c r="DJ742" s="188" t="str">
        <f t="array" ref="DJ742">IFERROR(_xlfn.XLOOKUP($A742&amp;$B742,MAYO!$D$11:$D$40&amp;MAYO!$E$11:$E$40,MAYO!$AM$11:$AM$40,_xlfn.XLOOKUP($A742&amp;$B742,MAYO!$BC$11:$BC$40&amp;MAYO!$BD$11:$BD$40,MAYO!$CL$11:$CL$40,"A"))/1%,"")</f>
        <v/>
      </c>
      <c r="DK742" s="188" t="str">
        <f t="array" ref="DK742">IFERROR(_xlfn.XLOOKUP($A742&amp;$B742,'MAYO 2'!$D$11:$D$40&amp;'MAYO 2'!$E$11:$E$40,'MAYO 2'!$AM$11:$AM$40,_xlfn.XLOOKUP($A742&amp;$B742,'MAYO 2'!$BC$11:$BC$40&amp;'MAYO 2'!$BD$11:$BD$40,'MAYO 2'!$CL$11:$CL$40,"A"))/1%,"")</f>
        <v/>
      </c>
      <c r="DL742" s="188" t="str">
        <f t="array" ref="DL742">IFERROR(_xlfn.XLOOKUP($A742&amp;$B742,JUNIO!$D$11:$D$40&amp;JUNIO!$E$11:$E$40,JUNIO!$AM$11:$AM$40,_xlfn.XLOOKUP($A742&amp;$B742,JUNIO!$BC$11:$BC$40&amp;JUNIO!$BD$11:$BD$40,JUNIO!$CL$11:$CL$40,"A"))/1%,"")</f>
        <v/>
      </c>
      <c r="DM742" s="188" t="str">
        <f t="array" ref="DM742">IFERROR(_xlfn.XLOOKUP($A742&amp;$B742,'JUNIO 2'!$D$11:$D$40&amp;'JUNIO 2'!$E$11:$E$40,'JUNIO 2'!$AM$11:$AM$40,_xlfn.XLOOKUP($A742&amp;$B742,'JUNIO 2'!$BC$11:$BC$40&amp;'JUNIO 2'!$BD$11:$BD$40,'JUNIO 2'!$CL$11:$CL$40,"A"))/1%,"")</f>
        <v/>
      </c>
      <c r="DN742" s="188" t="str">
        <f t="array" ref="DN742">IFERROR(_xlfn.XLOOKUP($A742&amp;$B742,JULIO!$D$11:$D$40&amp;JULIO!$E$11:$E$40,JULIO!$AM$11:$AM$40,_xlfn.XLOOKUP($A742&amp;$B742,JULIO!$BC$11:$BC$40&amp;JULIO!$BD$11:$BD$40,JULIO!$CL$11:$CL$40,"A"))/1%,"")</f>
        <v/>
      </c>
      <c r="DO742" s="188" t="str">
        <f t="array" ref="DO742">IFERROR(_xlfn.XLOOKUP($A742&amp;$B742,'JULIO 2'!$D$11:$D$40&amp;'JULIO 2'!$E$11:$E$40,'JULIO 2'!$AM$11:$AM$40,_xlfn.XLOOKUP($A742&amp;$B742,'JULIO 2'!$BC$11:$BC$40&amp;'JULIO 2'!$BD$11:$BD$40,'JULIO 2'!$CL$11:$CL$40,"A"))/1%,"")</f>
        <v/>
      </c>
      <c r="DP742" s="188" t="str">
        <f t="array" ref="DP742">IFERROR(_xlfn.XLOOKUP($A742&amp;$B742,AGOSTO!$D$11:$D$40&amp;AGOSTO!$E$11:$E$40,AGOSTO!$AM$11:$AM$40,_xlfn.XLOOKUP($A742&amp;$B742,AGOSTO!$BC$11:$BC$40&amp;AGOSTO!$BD$11:$BD$40,AGOSTO!$CL$11:$CL$40,"A"))/1%,"")</f>
        <v/>
      </c>
      <c r="DQ742" s="188" t="str">
        <f t="array" ref="DQ742">IFERROR(_xlfn.XLOOKUP($A742&amp;$B742,'AGOSTO 2'!$D$11:$D$40&amp;'AGOSTO 2'!$E$11:$E$40,'AGOSTO 2'!$AM$11:$AM$40,_xlfn.XLOOKUP($A742&amp;$B742,'AGOSTO 2'!$BC$11:$BC$40&amp;'AGOSTO 2'!$BD$11:$BD$40,'AGOSTO 2'!$CL$11:$CL$40,"A"))/1%,"")</f>
        <v/>
      </c>
      <c r="DR742" s="188" t="str">
        <f t="array" ref="DR742">IFERROR(_xlfn.XLOOKUP($A742&amp;$B742,SEPTIEMBRE!$D$11:$D$40&amp;SEPTIEMBRE!$E$11:$E$40,SEPTIEMBRE!$AM$11:$AM$40,_xlfn.XLOOKUP($A742&amp;$B742,SEPTIEMBRE!$BC$11:$BC$40&amp;SEPTIEMBRE!$BD$11:$BD$40,SEPTIEMBRE!$CL$11:$CL$40,"A"))/1%,"")</f>
        <v/>
      </c>
      <c r="DS742" s="188" t="str">
        <f t="array" ref="DS742">IFERROR(_xlfn.XLOOKUP($A742&amp;$B742,'SEPTIEMBRE 2'!$D$11:$D$40&amp;'SEPTIEMBRE 2'!$E$11:$E$40,'SEPTIEMBRE 2'!$AM$11:$AM$40,_xlfn.XLOOKUP($A742&amp;$B742,'SEPTIEMBRE 2'!$BC$11:$BC$40&amp;'SEPTIEMBRE 2'!$BD$11:$BD$40,'SEPTIEMBRE 2'!$CL$11:$CL$40,"A"))/1%,"")</f>
        <v/>
      </c>
      <c r="DT742" s="188" t="str">
        <f t="array" ref="DT742">IFERROR(_xlfn.XLOOKUP($A742&amp;$B742,'SEPTIEMBRE 3'!$D$11:$D$40&amp;'SEPTIEMBRE 3'!$E$11:$E$40,'SEPTIEMBRE 3'!$AM$11:$AM$40,_xlfn.XLOOKUP($A742&amp;$B742,'SEPTIEMBRE 3'!$BC$11:$BC$40&amp;'SEPTIEMBRE 3'!$BD$11:$BD$40,'SEPTIEMBRE 3'!$CL$11:$CL$40,"A"))/1%,"")</f>
        <v/>
      </c>
      <c r="DU742" s="188" t="str">
        <f t="array" ref="DU742">IFERROR(_xlfn.XLOOKUP($A742&amp;$B742,OCTUBRE!$D$11:$D$40&amp;OCTUBRE!$E$11:$E$40,OCTUBRE!$AM$11:$AM$40,_xlfn.XLOOKUP($A742&amp;$B742,OCTUBRE!$BC$11:$BC$40&amp;OCTUBRE!$BD$11:$BD$40,OCTUBRE!$CL$11:$CL$40,"A"))/1%,"")</f>
        <v/>
      </c>
      <c r="DV742" s="188" t="str">
        <f t="array" ref="DV742">IFERROR(_xlfn.XLOOKUP($A742&amp;$B742,'OCTUBRE 2'!$D$11:$D$40&amp;'OCTUBRE 2'!$E$11:$E$40,'OCTUBRE 2'!$AM$11:$AM$40,_xlfn.XLOOKUP($A742&amp;$B742,'OCTUBRE 2'!$BC$11:$BC$40&amp;'OCTUBRE 2'!$BD$11:$BD$40,'OCTUBRE 2'!$CL$11:$CL$40,"A"))/1%,"")</f>
        <v/>
      </c>
      <c r="DW742" s="188" t="str">
        <f t="array" ref="DW742">IFERROR(_xlfn.XLOOKUP($A742&amp;$B742,NOVIEMBRE!$D$11:$D$40&amp;NOVIEMBRE!$E$11:$E$40,NOVIEMBRE!$AM$11:$AM$40,_xlfn.XLOOKUP($A742&amp;$B742,NOVIEMBRE!$BC$11:$BC$40&amp;NOVIEMBRE!$BD$11:$BD$40,NOVIEMBRE!$CL$11:$CL$40,"A"))/1%,"")</f>
        <v/>
      </c>
      <c r="DX742" s="188" t="str">
        <f t="array" ref="DX742">IFERROR(_xlfn.XLOOKUP($A742&amp;$B742,'NOVIEMBRE 2'!$D$11:$D$40&amp;'NOVIEMBRE 2'!$E$11:$E$40,'NOVIEMBRE 2'!$AM$11:$AM$40,_xlfn.XLOOKUP($A742&amp;$B742,'NOVIEMBRE 2'!$BC$11:$BC$40&amp;'NOVIEMBRE 2'!$BD$11:$BD$40,'NOVIEMBRE 2'!$CL$11:$CL$40,"A"))/1%,"")</f>
        <v/>
      </c>
      <c r="DY742" s="188" t="str">
        <f t="array" ref="DY742">IFERROR(_xlfn.XLOOKUP($A742&amp;$B742,DICIEMBRE!$D$11:$D$40&amp;DICIEMBRE!$E$11:$E$40,DICIEMBRE!$AM$11:$AM$40,_xlfn.XLOOKUP($A742&amp;$B742,DICIEMBRE!$BC$11:$BC$40&amp;DICIEMBRE!$BD$11:$BD$40,DICIEMBRE!$CL$11:$CL$40,"A"))/1%,"")</f>
        <v/>
      </c>
      <c r="DZ742" s="381" t="str">
        <f t="shared" si="9"/>
        <v>-</v>
      </c>
      <c r="EA742" s="381" t="str">
        <f t="shared" si="10"/>
        <v>-</v>
      </c>
      <c r="EB742" s="381" t="str">
        <f t="shared" si="11"/>
        <v>-</v>
      </c>
      <c r="EC742" s="381" t="str">
        <f t="shared" si="12"/>
        <v>-</v>
      </c>
      <c r="ED742" s="381" t="str">
        <f t="shared" si="13"/>
        <v>-</v>
      </c>
      <c r="EE742" s="381" t="str">
        <f t="shared" si="14"/>
        <v>-</v>
      </c>
      <c r="EF742" s="381" t="str">
        <f t="shared" si="15"/>
        <v>-</v>
      </c>
      <c r="EG742" s="381" t="str">
        <f t="shared" si="16"/>
        <v>-</v>
      </c>
      <c r="EH742" s="381" t="str">
        <f t="shared" si="17"/>
        <v>-</v>
      </c>
      <c r="EI742" s="188" t="str">
        <f t="shared" si="18"/>
        <v/>
      </c>
      <c r="EJ742" s="382"/>
      <c r="EK742" s="382"/>
      <c r="EL742" s="383"/>
      <c r="EM742" s="21"/>
      <c r="EN742" s="384">
        <f t="array" ref="EN742">IFERROR(_xlfn.XLOOKUP($A742&amp;$B742,MARZO!$D$11:$D$40&amp;MARZO!$E$11:$E$40,MARZO!$AK$11:$AK$40,_xlfn.XLOOKUP($A742&amp;$B742,MARZO!$BC$11:$BC$40&amp;MARZO!$BD$11:$BD$40,MARZO!$CJ$11:$CJ$40,"A")),"")</f>
        <v>0</v>
      </c>
      <c r="EO742" s="384">
        <f t="array" ref="EO742">IFERROR(_xlfn.XLOOKUP($A742&amp;$B742,ABRIL!$D$11:$D$40&amp;ABRIL!$E$11:$E$40,ABRIL!$AK$11:$AK$40,_xlfn.XLOOKUP($A742&amp;$B742,ABRIL!$BC$11:$BC$40&amp;ABRIL!$BD$11:$BD$40,ABRIL!$CJ$11:$CJ$40,"A")),"")</f>
        <v>0</v>
      </c>
      <c r="EP742" s="384">
        <f t="array" ref="EP742">IFERROR(_xlfn.XLOOKUP($A742&amp;$B742,'ABRIL 2'!$D$11:$D$40&amp;'ABRIL 2'!$E$11:$E$40,'ABRIL 2'!$AK$11:$AK$40,_xlfn.XLOOKUP($A742&amp;$B742,'ABRIL 2'!$BC$11:$BC$40&amp;'ABRIL 2'!$BD$11:$BD$40,'ABRIL 2'!$CJ$11:$CJ$40,"A")),"")</f>
        <v>0</v>
      </c>
      <c r="EQ742" s="384">
        <f t="array" ref="EQ742">IFERROR(_xlfn.XLOOKUP($A742&amp;$B742,MAYO!$D$11:$D$40&amp;MAYO!$E$11:$E$40,MAYO!$AK$11:$AK$40,_xlfn.XLOOKUP($A742&amp;$B742,MAYO!$BC$11:$BC$40&amp;MAYO!$BD$11:$BD$40,MAYO!$CJ$11:$CJ$40,"A")),"")</f>
        <v>0</v>
      </c>
      <c r="ER742" s="384">
        <f t="array" ref="ER742">IFERROR(_xlfn.XLOOKUP($A742&amp;$B742,'MAYO 2'!$D$11:$D$40&amp;'MAYO 2'!$E$11:$E$40,'MAYO 2'!$AK$11:$AK$40,_xlfn.XLOOKUP($A742&amp;$B742,'MAYO 2'!$BC$11:$BC$40&amp;'MAYO 2'!$BD$11:$BD$40,'MAYO 2'!$CJ$11:$CJ$40,"A")),"")</f>
        <v>0</v>
      </c>
      <c r="ES742" s="384">
        <f t="array" ref="ES742">IFERROR(_xlfn.XLOOKUP($A742&amp;$B742,JUNIO!$D$11:$D$40&amp;JUNIO!$E$11:$E$40,JUNIO!$AK$11:$AK$40,_xlfn.XLOOKUP($A742&amp;$B742,JUNIO!$BC$11:$BC$40&amp;JUNIO!$BD$11:$BD$40,JUNIO!$CJ$11:$CJ$40,"A")),"")</f>
        <v>0</v>
      </c>
      <c r="ET742" s="384">
        <f t="array" ref="ET742">IFERROR(_xlfn.XLOOKUP($A742&amp;$B742,'JUNIO 2'!$D$11:$D$40&amp;'JUNIO 2'!$E$11:$E$40,'JUNIO 2'!$AK$11:$AK$40,_xlfn.XLOOKUP($A742&amp;$B742,'JUNIO 2'!$BC$11:$BC$40&amp;'JUNIO 2'!$BD$11:$BD$40,'JUNIO 2'!$CJ$11:$CJ$40,"A")),"")</f>
        <v>0</v>
      </c>
      <c r="EU742" s="384">
        <f t="array" ref="EU742">IFERROR(_xlfn.XLOOKUP($A742&amp;$B742,JULIO!$D$11:$D$40&amp;JULIO!$E$11:$E$40,JULIO!$AK$11:$AK$40,_xlfn.XLOOKUP($A742&amp;$B742,JULIO!$BC$11:$BC$40&amp;JULIO!$BD$11:$BD$40,JULIO!$CJ$11:$CJ$40,"A")),"")</f>
        <v>0</v>
      </c>
      <c r="EV742" s="384">
        <f t="array" ref="EV742">IFERROR(_xlfn.XLOOKUP($A742&amp;$B742,'JULIO 2'!$D$11:$D$40&amp;'JULIO 2'!$E$11:$E$40,'JULIO 2'!$AK$11:$AK$40,_xlfn.XLOOKUP($A742&amp;$B742,'JULIO 2'!$BC$11:$BC$40&amp;'JULIO 2'!$BD$11:$BD$40,'JULIO 2'!$CJ$11:$CJ$40,"A")),"")</f>
        <v>0</v>
      </c>
      <c r="EW742" s="384">
        <f t="array" ref="EW742">IFERROR(_xlfn.XLOOKUP($A742&amp;$B742,AGOSTO!$D$11:$D$40&amp;AGOSTO!$E$11:$E$40,AGOSTO!$AK$11:$AK$40,_xlfn.XLOOKUP($A742&amp;$B742,AGOSTO!$BC$11:$BC$40&amp;AGOSTO!$BD$11:$BD$40,AGOSTO!$CJ$11:$CJ$40,"A")),"")</f>
        <v>0</v>
      </c>
      <c r="EX742" s="384">
        <f t="array" ref="EX742">IFERROR(_xlfn.XLOOKUP($A742&amp;$B742,'AGOSTO 2'!$D$11:$D$40&amp;'AGOSTO 2'!$E$11:$E$40,'AGOSTO 2'!$AK$11:$AK$40,_xlfn.XLOOKUP($A742&amp;$B742,'AGOSTO 2'!$BC$11:$BC$40&amp;'AGOSTO 2'!$BD$11:$BD$40,'AGOSTO 2'!$CJ$11:$CJ$40,"A")),"")</f>
        <v>0</v>
      </c>
      <c r="EY742" s="384">
        <f t="array" ref="EY742">IFERROR(_xlfn.XLOOKUP($A742&amp;$B742,SEPTIEMBRE!$D$11:$D$40&amp;SEPTIEMBRE!$E$11:$E$40,SEPTIEMBRE!$AK$11:$AK$40,_xlfn.XLOOKUP($A742&amp;$B742,SEPTIEMBRE!$BC$11:$BC$40&amp;SEPTIEMBRE!$BD$11:$BD$40,SEPTIEMBRE!$CJ$11:$CJ$40,"A")),"")</f>
        <v>0</v>
      </c>
      <c r="EZ742" s="384">
        <f t="array" ref="EZ742">IFERROR(_xlfn.XLOOKUP($A742&amp;$B742,'SEPTIEMBRE 2'!$D$11:$D$40&amp;'SEPTIEMBRE 2'!$E$11:$E$40,'SEPTIEMBRE 2'!$AK$11:$AK$40,_xlfn.XLOOKUP($A742&amp;$B742,'SEPTIEMBRE 2'!$BC$11:$BC$40&amp;'SEPTIEMBRE 2'!$BD$11:$BD$40,'SEPTIEMBRE 2'!$CJ$11:$CJ$40,"A")),"")</f>
        <v>0</v>
      </c>
      <c r="FA742" s="384">
        <f t="array" ref="FA742">IFERROR(_xlfn.XLOOKUP($A742&amp;$B742,'SEPTIEMBRE 3'!$D$11:$D$40&amp;'SEPTIEMBRE 3'!$E$11:$E$40,'SEPTIEMBRE 3'!$AK$11:$AK$40,_xlfn.XLOOKUP($A742&amp;$B742,'SEPTIEMBRE 3'!$BC$11:$BC$40&amp;'SEPTIEMBRE 3'!$BD$11:$BD$40,'SEPTIEMBRE 3'!$CJ$11:$CJ$40,"A")),"")</f>
        <v>0</v>
      </c>
      <c r="FB742" s="384">
        <f t="array" ref="FB742">IFERROR(_xlfn.XLOOKUP($A742&amp;$B742,OCTUBRE!$D$11:$D$40&amp;OCTUBRE!$E$11:$E$40,OCTUBRE!$AK$11:$AK$40,_xlfn.XLOOKUP($A742&amp;$B742,OCTUBRE!$BC$11:$BC$40&amp;OCTUBRE!$BD$11:$BD$40,OCTUBRE!$CJ$11:$CJ$40,"A")),"")</f>
        <v>0</v>
      </c>
      <c r="FC742" s="384">
        <f t="array" ref="FC742">IFERROR(_xlfn.XLOOKUP($A742&amp;$B742,'OCTUBRE 2'!$D$11:$D$40&amp;'OCTUBRE 2'!$E$11:$E$40,'OCTUBRE 2'!$AK$11:$AK$40,_xlfn.XLOOKUP($A742&amp;$B742,'OCTUBRE 2'!$BC$11:$BC$40&amp;'OCTUBRE 2'!$BD$11:$BD$40,'OCTUBRE 2'!$CJ$11:$CJ$40,"A")),"")</f>
        <v>0</v>
      </c>
      <c r="FD742" s="384">
        <f t="array" ref="FD742">IFERROR(_xlfn.XLOOKUP($A742&amp;$B742,NOVIEMBRE!$D$11:$D$40&amp;NOVIEMBRE!$E$11:$E$40,NOVIEMBRE!$AK$11:$AK$40,_xlfn.XLOOKUP($A742&amp;$B742,NOVIEMBRE!$BC$11:$BC$40&amp;NOVIEMBRE!$BD$11:$BD$40,NOVIEMBRE!$CJ$11:$CJ$40,"A")),"")</f>
        <v>0</v>
      </c>
      <c r="FE742" s="384">
        <f t="array" ref="FE742">IFERROR(_xlfn.XLOOKUP($A742&amp;$B742,'NOVIEMBRE 2'!$D$11:$D$40&amp;'NOVIEMBRE 2'!$E$11:$E$40,'NOVIEMBRE 2'!$AK$11:$AK$40,_xlfn.XLOOKUP($A742&amp;$B742,'NOVIEMBRE 2'!$BC$11:$BC$40&amp;'NOVIEMBRE 2'!$BD$11:$BD$40,'NOVIEMBRE 2'!$CJ$11:$CJ$40,"A")),"")</f>
        <v>0</v>
      </c>
      <c r="FF742" s="385">
        <f t="array" ref="FF742">IFERROR(_xlfn.XLOOKUP($A742&amp;$B742,DICIEMBRE!$D$11:$D$40&amp;DICIEMBRE!$E$11:$E$40,DICIEMBRE!$AK$11:$AK$40,_xlfn.XLOOKUP($A742&amp;$B742,DICIEMBRE!$BC$11:$BC$40&amp;DICIEMBRE!$BD$11:$BD$40,DICIEMBRE!$CJ$11:$CJ$40,"A")),"")</f>
        <v>0</v>
      </c>
      <c r="FG742" s="386" t="str">
        <f t="shared" si="19"/>
        <v/>
      </c>
      <c r="FH742" s="386" t="str">
        <f t="array" ref="FH742">IF(
 COUNT(DZ742:EH742)=0,
 "-",
 IF(
  COUNT(DZ742:EH742) &lt; COUNTA(DZ742:EH742),
  REPT("🟩", ROUND(COUNT(DZ742:EH742)/COUNTA(DZ742:EH742)*5, 0)) &amp;
  REPT("⬜", 5 - ROUND(COUNT(DZ742:EH742)/COUNTA(DZ742:EH742)*5, 0)),
  IF(
    AVERAGE(IF(DZ742:EH742&lt;&gt;"", DZ742:EH742, )) &gt;= 70, "🟩🟩🟩🟩🟩",
    IF(
      AVERAGE(IF(DZ742:EH742&lt;&gt;"",DZ742:EH742, )) &gt;= 56, "🟨🟨🟨🟨🟨",
      "🟥🟥🟥🟥🟥"
    )
  )
 )
)
</f>
        <v>-</v>
      </c>
    </row>
    <row r="743" ht="15.75" customHeight="1">
      <c r="A743" s="168"/>
      <c r="B743" s="169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1"/>
      <c r="N743" s="172" t="str">
        <f t="shared" si="1"/>
        <v/>
      </c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2" t="str">
        <f t="shared" si="2"/>
        <v/>
      </c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2" t="str">
        <f t="shared" si="3"/>
        <v/>
      </c>
      <c r="AM743" s="173"/>
      <c r="AN743" s="173"/>
      <c r="AO743" s="173"/>
      <c r="AP743" s="173"/>
      <c r="AQ743" s="173"/>
      <c r="AR743" s="173"/>
      <c r="AS743" s="173"/>
      <c r="AT743" s="173"/>
      <c r="AU743" s="173"/>
      <c r="AV743" s="171"/>
      <c r="AW743" s="171"/>
      <c r="AX743" s="172" t="str">
        <f t="shared" si="4"/>
        <v/>
      </c>
      <c r="AY743" s="173"/>
      <c r="AZ743" s="173"/>
      <c r="BA743" s="173"/>
      <c r="BB743" s="173"/>
      <c r="BC743" s="173"/>
      <c r="BD743" s="173"/>
      <c r="BE743" s="173"/>
      <c r="BF743" s="173"/>
      <c r="BG743" s="173"/>
      <c r="BH743" s="173"/>
      <c r="BI743" s="173"/>
      <c r="BJ743" s="172" t="str">
        <f t="shared" si="5"/>
        <v/>
      </c>
      <c r="BK743" s="173"/>
      <c r="BL743" s="173"/>
      <c r="BM743" s="173"/>
      <c r="BN743" s="173"/>
      <c r="BO743" s="173"/>
      <c r="BP743" s="173"/>
      <c r="BQ743" s="173"/>
      <c r="BR743" s="173"/>
      <c r="BS743" s="173"/>
      <c r="BT743" s="173"/>
      <c r="BU743" s="173"/>
      <c r="BV743" s="172" t="str">
        <f t="shared" si="6"/>
        <v/>
      </c>
      <c r="BW743" s="173"/>
      <c r="BX743" s="173"/>
      <c r="BY743" s="173"/>
      <c r="BZ743" s="171"/>
      <c r="CA743" s="171"/>
      <c r="CB743" s="171"/>
      <c r="CC743" s="171"/>
      <c r="CD743" s="171"/>
      <c r="CE743" s="171"/>
      <c r="CF743" s="171"/>
      <c r="CG743" s="171"/>
      <c r="CH743" s="172" t="str">
        <f t="shared" si="7"/>
        <v/>
      </c>
      <c r="CI743" s="171"/>
      <c r="CJ743" s="173"/>
      <c r="CK743" s="173"/>
      <c r="CL743" s="173"/>
      <c r="CM743" s="173"/>
      <c r="CN743" s="171"/>
      <c r="CO743" s="171"/>
      <c r="CP743" s="171"/>
      <c r="CQ743" s="173"/>
      <c r="CR743" s="171"/>
      <c r="CS743" s="171"/>
      <c r="CT743" s="172" t="str">
        <f t="shared" si="8"/>
        <v/>
      </c>
      <c r="CU743" s="172"/>
      <c r="CV743" s="172"/>
      <c r="CW743" s="172"/>
      <c r="CX743" s="172"/>
      <c r="CY743" s="172"/>
      <c r="CZ743" s="172"/>
      <c r="DA743" s="172"/>
      <c r="DB743" s="172"/>
      <c r="DC743" s="172"/>
      <c r="DD743" s="172"/>
      <c r="DE743" s="172"/>
      <c r="DF743" s="172"/>
      <c r="DG743" s="188" t="str">
        <f t="array" ref="DG743">IFERROR(_xlfn.XLOOKUP($A743&amp;B743,MARZO!$D$11:$D$40&amp;MARZO!$E$11:$E$40,MARZO!$AM$11:$AM$40,_xlfn.XLOOKUP($A743&amp;$B743,MARZO!$BC$11:$BC$40&amp;MARZO!$BD$11:$BD$40,MARZO!$CL$11:$CL$40,"A"))/1%,"")</f>
        <v/>
      </c>
      <c r="DH743" s="188" t="str">
        <f t="array" ref="DH743">IFERROR(_xlfn.XLOOKUP($A743&amp;$B743,ABRIL!$D$11:$D$40&amp;ABRIL!$E$11:$E$40,ABRIL!$AM$11:$AM$40,_xlfn.XLOOKUP($A743&amp;$B743,ABRIL!$BC$11:$BC$40&amp;ABRIL!$BD$11:$BD$40,ABRIL!$CL$11:$CL$40,"A"))/1%,"")</f>
        <v/>
      </c>
      <c r="DI743" s="188" t="str">
        <f t="array" ref="DI743">IFERROR(_xlfn.XLOOKUP($A743&amp;$B743,'ABRIL 2'!$D$11:$D$40&amp;'ABRIL 2'!$E$11:$E$40,'ABRIL 2'!$AM$11:$AM$40,_xlfn.XLOOKUP($A743&amp;$B743,'ABRIL 2'!$BC$11:$BC$40&amp;'ABRIL 2'!$BD$11:$BD$40,'ABRIL 2'!$CL$11:$CL$40,"A"))/1%,"")</f>
        <v/>
      </c>
      <c r="DJ743" s="188" t="str">
        <f t="array" ref="DJ743">IFERROR(_xlfn.XLOOKUP($A743&amp;$B743,MAYO!$D$11:$D$40&amp;MAYO!$E$11:$E$40,MAYO!$AM$11:$AM$40,_xlfn.XLOOKUP($A743&amp;$B743,MAYO!$BC$11:$BC$40&amp;MAYO!$BD$11:$BD$40,MAYO!$CL$11:$CL$40,"A"))/1%,"")</f>
        <v/>
      </c>
      <c r="DK743" s="188" t="str">
        <f t="array" ref="DK743">IFERROR(_xlfn.XLOOKUP($A743&amp;$B743,'MAYO 2'!$D$11:$D$40&amp;'MAYO 2'!$E$11:$E$40,'MAYO 2'!$AM$11:$AM$40,_xlfn.XLOOKUP($A743&amp;$B743,'MAYO 2'!$BC$11:$BC$40&amp;'MAYO 2'!$BD$11:$BD$40,'MAYO 2'!$CL$11:$CL$40,"A"))/1%,"")</f>
        <v/>
      </c>
      <c r="DL743" s="188" t="str">
        <f t="array" ref="DL743">IFERROR(_xlfn.XLOOKUP($A743&amp;$B743,JUNIO!$D$11:$D$40&amp;JUNIO!$E$11:$E$40,JUNIO!$AM$11:$AM$40,_xlfn.XLOOKUP($A743&amp;$B743,JUNIO!$BC$11:$BC$40&amp;JUNIO!$BD$11:$BD$40,JUNIO!$CL$11:$CL$40,"A"))/1%,"")</f>
        <v/>
      </c>
      <c r="DM743" s="188" t="str">
        <f t="array" ref="DM743">IFERROR(_xlfn.XLOOKUP($A743&amp;$B743,'JUNIO 2'!$D$11:$D$40&amp;'JUNIO 2'!$E$11:$E$40,'JUNIO 2'!$AM$11:$AM$40,_xlfn.XLOOKUP($A743&amp;$B743,'JUNIO 2'!$BC$11:$BC$40&amp;'JUNIO 2'!$BD$11:$BD$40,'JUNIO 2'!$CL$11:$CL$40,"A"))/1%,"")</f>
        <v/>
      </c>
      <c r="DN743" s="188" t="str">
        <f t="array" ref="DN743">IFERROR(_xlfn.XLOOKUP($A743&amp;$B743,JULIO!$D$11:$D$40&amp;JULIO!$E$11:$E$40,JULIO!$AM$11:$AM$40,_xlfn.XLOOKUP($A743&amp;$B743,JULIO!$BC$11:$BC$40&amp;JULIO!$BD$11:$BD$40,JULIO!$CL$11:$CL$40,"A"))/1%,"")</f>
        <v/>
      </c>
      <c r="DO743" s="188" t="str">
        <f t="array" ref="DO743">IFERROR(_xlfn.XLOOKUP($A743&amp;$B743,'JULIO 2'!$D$11:$D$40&amp;'JULIO 2'!$E$11:$E$40,'JULIO 2'!$AM$11:$AM$40,_xlfn.XLOOKUP($A743&amp;$B743,'JULIO 2'!$BC$11:$BC$40&amp;'JULIO 2'!$BD$11:$BD$40,'JULIO 2'!$CL$11:$CL$40,"A"))/1%,"")</f>
        <v/>
      </c>
      <c r="DP743" s="188" t="str">
        <f t="array" ref="DP743">IFERROR(_xlfn.XLOOKUP($A743&amp;$B743,AGOSTO!$D$11:$D$40&amp;AGOSTO!$E$11:$E$40,AGOSTO!$AM$11:$AM$40,_xlfn.XLOOKUP($A743&amp;$B743,AGOSTO!$BC$11:$BC$40&amp;AGOSTO!$BD$11:$BD$40,AGOSTO!$CL$11:$CL$40,"A"))/1%,"")</f>
        <v/>
      </c>
      <c r="DQ743" s="188" t="str">
        <f t="array" ref="DQ743">IFERROR(_xlfn.XLOOKUP($A743&amp;$B743,'AGOSTO 2'!$D$11:$D$40&amp;'AGOSTO 2'!$E$11:$E$40,'AGOSTO 2'!$AM$11:$AM$40,_xlfn.XLOOKUP($A743&amp;$B743,'AGOSTO 2'!$BC$11:$BC$40&amp;'AGOSTO 2'!$BD$11:$BD$40,'AGOSTO 2'!$CL$11:$CL$40,"A"))/1%,"")</f>
        <v/>
      </c>
      <c r="DR743" s="188" t="str">
        <f t="array" ref="DR743">IFERROR(_xlfn.XLOOKUP($A743&amp;$B743,SEPTIEMBRE!$D$11:$D$40&amp;SEPTIEMBRE!$E$11:$E$40,SEPTIEMBRE!$AM$11:$AM$40,_xlfn.XLOOKUP($A743&amp;$B743,SEPTIEMBRE!$BC$11:$BC$40&amp;SEPTIEMBRE!$BD$11:$BD$40,SEPTIEMBRE!$CL$11:$CL$40,"A"))/1%,"")</f>
        <v/>
      </c>
      <c r="DS743" s="188" t="str">
        <f t="array" ref="DS743">IFERROR(_xlfn.XLOOKUP($A743&amp;$B743,'SEPTIEMBRE 2'!$D$11:$D$40&amp;'SEPTIEMBRE 2'!$E$11:$E$40,'SEPTIEMBRE 2'!$AM$11:$AM$40,_xlfn.XLOOKUP($A743&amp;$B743,'SEPTIEMBRE 2'!$BC$11:$BC$40&amp;'SEPTIEMBRE 2'!$BD$11:$BD$40,'SEPTIEMBRE 2'!$CL$11:$CL$40,"A"))/1%,"")</f>
        <v/>
      </c>
      <c r="DT743" s="188" t="str">
        <f t="array" ref="DT743">IFERROR(_xlfn.XLOOKUP($A743&amp;$B743,'SEPTIEMBRE 3'!$D$11:$D$40&amp;'SEPTIEMBRE 3'!$E$11:$E$40,'SEPTIEMBRE 3'!$AM$11:$AM$40,_xlfn.XLOOKUP($A743&amp;$B743,'SEPTIEMBRE 3'!$BC$11:$BC$40&amp;'SEPTIEMBRE 3'!$BD$11:$BD$40,'SEPTIEMBRE 3'!$CL$11:$CL$40,"A"))/1%,"")</f>
        <v/>
      </c>
      <c r="DU743" s="188" t="str">
        <f t="array" ref="DU743">IFERROR(_xlfn.XLOOKUP($A743&amp;$B743,OCTUBRE!$D$11:$D$40&amp;OCTUBRE!$E$11:$E$40,OCTUBRE!$AM$11:$AM$40,_xlfn.XLOOKUP($A743&amp;$B743,OCTUBRE!$BC$11:$BC$40&amp;OCTUBRE!$BD$11:$BD$40,OCTUBRE!$CL$11:$CL$40,"A"))/1%,"")</f>
        <v/>
      </c>
      <c r="DV743" s="188" t="str">
        <f t="array" ref="DV743">IFERROR(_xlfn.XLOOKUP($A743&amp;$B743,'OCTUBRE 2'!$D$11:$D$40&amp;'OCTUBRE 2'!$E$11:$E$40,'OCTUBRE 2'!$AM$11:$AM$40,_xlfn.XLOOKUP($A743&amp;$B743,'OCTUBRE 2'!$BC$11:$BC$40&amp;'OCTUBRE 2'!$BD$11:$BD$40,'OCTUBRE 2'!$CL$11:$CL$40,"A"))/1%,"")</f>
        <v/>
      </c>
      <c r="DW743" s="188" t="str">
        <f t="array" ref="DW743">IFERROR(_xlfn.XLOOKUP($A743&amp;$B743,NOVIEMBRE!$D$11:$D$40&amp;NOVIEMBRE!$E$11:$E$40,NOVIEMBRE!$AM$11:$AM$40,_xlfn.XLOOKUP($A743&amp;$B743,NOVIEMBRE!$BC$11:$BC$40&amp;NOVIEMBRE!$BD$11:$BD$40,NOVIEMBRE!$CL$11:$CL$40,"A"))/1%,"")</f>
        <v/>
      </c>
      <c r="DX743" s="188" t="str">
        <f t="array" ref="DX743">IFERROR(_xlfn.XLOOKUP($A743&amp;$B743,'NOVIEMBRE 2'!$D$11:$D$40&amp;'NOVIEMBRE 2'!$E$11:$E$40,'NOVIEMBRE 2'!$AM$11:$AM$40,_xlfn.XLOOKUP($A743&amp;$B743,'NOVIEMBRE 2'!$BC$11:$BC$40&amp;'NOVIEMBRE 2'!$BD$11:$BD$40,'NOVIEMBRE 2'!$CL$11:$CL$40,"A"))/1%,"")</f>
        <v/>
      </c>
      <c r="DY743" s="188" t="str">
        <f t="array" ref="DY743">IFERROR(_xlfn.XLOOKUP($A743&amp;$B743,DICIEMBRE!$D$11:$D$40&amp;DICIEMBRE!$E$11:$E$40,DICIEMBRE!$AM$11:$AM$40,_xlfn.XLOOKUP($A743&amp;$B743,DICIEMBRE!$BC$11:$BC$40&amp;DICIEMBRE!$BD$11:$BD$40,DICIEMBRE!$CL$11:$CL$40,"A"))/1%,"")</f>
        <v/>
      </c>
      <c r="DZ743" s="381" t="str">
        <f t="shared" si="9"/>
        <v>-</v>
      </c>
      <c r="EA743" s="381" t="str">
        <f t="shared" si="10"/>
        <v>-</v>
      </c>
      <c r="EB743" s="381" t="str">
        <f t="shared" si="11"/>
        <v>-</v>
      </c>
      <c r="EC743" s="381" t="str">
        <f t="shared" si="12"/>
        <v>-</v>
      </c>
      <c r="ED743" s="381" t="str">
        <f t="shared" si="13"/>
        <v>-</v>
      </c>
      <c r="EE743" s="381" t="str">
        <f t="shared" si="14"/>
        <v>-</v>
      </c>
      <c r="EF743" s="381" t="str">
        <f t="shared" si="15"/>
        <v>-</v>
      </c>
      <c r="EG743" s="381" t="str">
        <f t="shared" si="16"/>
        <v>-</v>
      </c>
      <c r="EH743" s="381" t="str">
        <f t="shared" si="17"/>
        <v>-</v>
      </c>
      <c r="EI743" s="188" t="str">
        <f t="shared" si="18"/>
        <v/>
      </c>
      <c r="EJ743" s="382"/>
      <c r="EK743" s="382"/>
      <c r="EL743" s="383"/>
      <c r="EM743" s="21"/>
      <c r="EN743" s="384">
        <f t="array" ref="EN743">IFERROR(_xlfn.XLOOKUP($A743&amp;$B743,MARZO!$D$11:$D$40&amp;MARZO!$E$11:$E$40,MARZO!$AK$11:$AK$40,_xlfn.XLOOKUP($A743&amp;$B743,MARZO!$BC$11:$BC$40&amp;MARZO!$BD$11:$BD$40,MARZO!$CJ$11:$CJ$40,"A")),"")</f>
        <v>0</v>
      </c>
      <c r="EO743" s="384">
        <f t="array" ref="EO743">IFERROR(_xlfn.XLOOKUP($A743&amp;$B743,ABRIL!$D$11:$D$40&amp;ABRIL!$E$11:$E$40,ABRIL!$AK$11:$AK$40,_xlfn.XLOOKUP($A743&amp;$B743,ABRIL!$BC$11:$BC$40&amp;ABRIL!$BD$11:$BD$40,ABRIL!$CJ$11:$CJ$40,"A")),"")</f>
        <v>0</v>
      </c>
      <c r="EP743" s="384">
        <f t="array" ref="EP743">IFERROR(_xlfn.XLOOKUP($A743&amp;$B743,'ABRIL 2'!$D$11:$D$40&amp;'ABRIL 2'!$E$11:$E$40,'ABRIL 2'!$AK$11:$AK$40,_xlfn.XLOOKUP($A743&amp;$B743,'ABRIL 2'!$BC$11:$BC$40&amp;'ABRIL 2'!$BD$11:$BD$40,'ABRIL 2'!$CJ$11:$CJ$40,"A")),"")</f>
        <v>0</v>
      </c>
      <c r="EQ743" s="384">
        <f t="array" ref="EQ743">IFERROR(_xlfn.XLOOKUP($A743&amp;$B743,MAYO!$D$11:$D$40&amp;MAYO!$E$11:$E$40,MAYO!$AK$11:$AK$40,_xlfn.XLOOKUP($A743&amp;$B743,MAYO!$BC$11:$BC$40&amp;MAYO!$BD$11:$BD$40,MAYO!$CJ$11:$CJ$40,"A")),"")</f>
        <v>0</v>
      </c>
      <c r="ER743" s="384">
        <f t="array" ref="ER743">IFERROR(_xlfn.XLOOKUP($A743&amp;$B743,'MAYO 2'!$D$11:$D$40&amp;'MAYO 2'!$E$11:$E$40,'MAYO 2'!$AK$11:$AK$40,_xlfn.XLOOKUP($A743&amp;$B743,'MAYO 2'!$BC$11:$BC$40&amp;'MAYO 2'!$BD$11:$BD$40,'MAYO 2'!$CJ$11:$CJ$40,"A")),"")</f>
        <v>0</v>
      </c>
      <c r="ES743" s="384">
        <f t="array" ref="ES743">IFERROR(_xlfn.XLOOKUP($A743&amp;$B743,JUNIO!$D$11:$D$40&amp;JUNIO!$E$11:$E$40,JUNIO!$AK$11:$AK$40,_xlfn.XLOOKUP($A743&amp;$B743,JUNIO!$BC$11:$BC$40&amp;JUNIO!$BD$11:$BD$40,JUNIO!$CJ$11:$CJ$40,"A")),"")</f>
        <v>0</v>
      </c>
      <c r="ET743" s="384">
        <f t="array" ref="ET743">IFERROR(_xlfn.XLOOKUP($A743&amp;$B743,'JUNIO 2'!$D$11:$D$40&amp;'JUNIO 2'!$E$11:$E$40,'JUNIO 2'!$AK$11:$AK$40,_xlfn.XLOOKUP($A743&amp;$B743,'JUNIO 2'!$BC$11:$BC$40&amp;'JUNIO 2'!$BD$11:$BD$40,'JUNIO 2'!$CJ$11:$CJ$40,"A")),"")</f>
        <v>0</v>
      </c>
      <c r="EU743" s="384">
        <f t="array" ref="EU743">IFERROR(_xlfn.XLOOKUP($A743&amp;$B743,JULIO!$D$11:$D$40&amp;JULIO!$E$11:$E$40,JULIO!$AK$11:$AK$40,_xlfn.XLOOKUP($A743&amp;$B743,JULIO!$BC$11:$BC$40&amp;JULIO!$BD$11:$BD$40,JULIO!$CJ$11:$CJ$40,"A")),"")</f>
        <v>0</v>
      </c>
      <c r="EV743" s="384">
        <f t="array" ref="EV743">IFERROR(_xlfn.XLOOKUP($A743&amp;$B743,'JULIO 2'!$D$11:$D$40&amp;'JULIO 2'!$E$11:$E$40,'JULIO 2'!$AK$11:$AK$40,_xlfn.XLOOKUP($A743&amp;$B743,'JULIO 2'!$BC$11:$BC$40&amp;'JULIO 2'!$BD$11:$BD$40,'JULIO 2'!$CJ$11:$CJ$40,"A")),"")</f>
        <v>0</v>
      </c>
      <c r="EW743" s="384">
        <f t="array" ref="EW743">IFERROR(_xlfn.XLOOKUP($A743&amp;$B743,AGOSTO!$D$11:$D$40&amp;AGOSTO!$E$11:$E$40,AGOSTO!$AK$11:$AK$40,_xlfn.XLOOKUP($A743&amp;$B743,AGOSTO!$BC$11:$BC$40&amp;AGOSTO!$BD$11:$BD$40,AGOSTO!$CJ$11:$CJ$40,"A")),"")</f>
        <v>0</v>
      </c>
      <c r="EX743" s="384">
        <f t="array" ref="EX743">IFERROR(_xlfn.XLOOKUP($A743&amp;$B743,'AGOSTO 2'!$D$11:$D$40&amp;'AGOSTO 2'!$E$11:$E$40,'AGOSTO 2'!$AK$11:$AK$40,_xlfn.XLOOKUP($A743&amp;$B743,'AGOSTO 2'!$BC$11:$BC$40&amp;'AGOSTO 2'!$BD$11:$BD$40,'AGOSTO 2'!$CJ$11:$CJ$40,"A")),"")</f>
        <v>0</v>
      </c>
      <c r="EY743" s="384">
        <f t="array" ref="EY743">IFERROR(_xlfn.XLOOKUP($A743&amp;$B743,SEPTIEMBRE!$D$11:$D$40&amp;SEPTIEMBRE!$E$11:$E$40,SEPTIEMBRE!$AK$11:$AK$40,_xlfn.XLOOKUP($A743&amp;$B743,SEPTIEMBRE!$BC$11:$BC$40&amp;SEPTIEMBRE!$BD$11:$BD$40,SEPTIEMBRE!$CJ$11:$CJ$40,"A")),"")</f>
        <v>0</v>
      </c>
      <c r="EZ743" s="384">
        <f t="array" ref="EZ743">IFERROR(_xlfn.XLOOKUP($A743&amp;$B743,'SEPTIEMBRE 2'!$D$11:$D$40&amp;'SEPTIEMBRE 2'!$E$11:$E$40,'SEPTIEMBRE 2'!$AK$11:$AK$40,_xlfn.XLOOKUP($A743&amp;$B743,'SEPTIEMBRE 2'!$BC$11:$BC$40&amp;'SEPTIEMBRE 2'!$BD$11:$BD$40,'SEPTIEMBRE 2'!$CJ$11:$CJ$40,"A")),"")</f>
        <v>0</v>
      </c>
      <c r="FA743" s="384">
        <f t="array" ref="FA743">IFERROR(_xlfn.XLOOKUP($A743&amp;$B743,'SEPTIEMBRE 3'!$D$11:$D$40&amp;'SEPTIEMBRE 3'!$E$11:$E$40,'SEPTIEMBRE 3'!$AK$11:$AK$40,_xlfn.XLOOKUP($A743&amp;$B743,'SEPTIEMBRE 3'!$BC$11:$BC$40&amp;'SEPTIEMBRE 3'!$BD$11:$BD$40,'SEPTIEMBRE 3'!$CJ$11:$CJ$40,"A")),"")</f>
        <v>0</v>
      </c>
      <c r="FB743" s="384">
        <f t="array" ref="FB743">IFERROR(_xlfn.XLOOKUP($A743&amp;$B743,OCTUBRE!$D$11:$D$40&amp;OCTUBRE!$E$11:$E$40,OCTUBRE!$AK$11:$AK$40,_xlfn.XLOOKUP($A743&amp;$B743,OCTUBRE!$BC$11:$BC$40&amp;OCTUBRE!$BD$11:$BD$40,OCTUBRE!$CJ$11:$CJ$40,"A")),"")</f>
        <v>0</v>
      </c>
      <c r="FC743" s="384">
        <f t="array" ref="FC743">IFERROR(_xlfn.XLOOKUP($A743&amp;$B743,'OCTUBRE 2'!$D$11:$D$40&amp;'OCTUBRE 2'!$E$11:$E$40,'OCTUBRE 2'!$AK$11:$AK$40,_xlfn.XLOOKUP($A743&amp;$B743,'OCTUBRE 2'!$BC$11:$BC$40&amp;'OCTUBRE 2'!$BD$11:$BD$40,'OCTUBRE 2'!$CJ$11:$CJ$40,"A")),"")</f>
        <v>0</v>
      </c>
      <c r="FD743" s="384">
        <f t="array" ref="FD743">IFERROR(_xlfn.XLOOKUP($A743&amp;$B743,NOVIEMBRE!$D$11:$D$40&amp;NOVIEMBRE!$E$11:$E$40,NOVIEMBRE!$AK$11:$AK$40,_xlfn.XLOOKUP($A743&amp;$B743,NOVIEMBRE!$BC$11:$BC$40&amp;NOVIEMBRE!$BD$11:$BD$40,NOVIEMBRE!$CJ$11:$CJ$40,"A")),"")</f>
        <v>0</v>
      </c>
      <c r="FE743" s="384">
        <f t="array" ref="FE743">IFERROR(_xlfn.XLOOKUP($A743&amp;$B743,'NOVIEMBRE 2'!$D$11:$D$40&amp;'NOVIEMBRE 2'!$E$11:$E$40,'NOVIEMBRE 2'!$AK$11:$AK$40,_xlfn.XLOOKUP($A743&amp;$B743,'NOVIEMBRE 2'!$BC$11:$BC$40&amp;'NOVIEMBRE 2'!$BD$11:$BD$40,'NOVIEMBRE 2'!$CJ$11:$CJ$40,"A")),"")</f>
        <v>0</v>
      </c>
      <c r="FF743" s="385">
        <f t="array" ref="FF743">IFERROR(_xlfn.XLOOKUP($A743&amp;$B743,DICIEMBRE!$D$11:$D$40&amp;DICIEMBRE!$E$11:$E$40,DICIEMBRE!$AK$11:$AK$40,_xlfn.XLOOKUP($A743&amp;$B743,DICIEMBRE!$BC$11:$BC$40&amp;DICIEMBRE!$BD$11:$BD$40,DICIEMBRE!$CJ$11:$CJ$40,"A")),"")</f>
        <v>0</v>
      </c>
      <c r="FG743" s="386" t="str">
        <f t="shared" si="19"/>
        <v/>
      </c>
      <c r="FH743" s="386" t="str">
        <f t="array" ref="FH743">IF(
 COUNT(DZ743:EH743)=0,
 "-",
 IF(
  COUNT(DZ743:EH743) &lt; COUNTA(DZ743:EH743),
  REPT("🟩", ROUND(COUNT(DZ743:EH743)/COUNTA(DZ743:EH743)*5, 0)) &amp;
  REPT("⬜", 5 - ROUND(COUNT(DZ743:EH743)/COUNTA(DZ743:EH743)*5, 0)),
  IF(
    AVERAGE(IF(DZ743:EH743&lt;&gt;"", DZ743:EH743, )) &gt;= 70, "🟩🟩🟩🟩🟩",
    IF(
      AVERAGE(IF(DZ743:EH743&lt;&gt;"",DZ743:EH743, )) &gt;= 56, "🟨🟨🟨🟨🟨",
      "🟥🟥🟥🟥🟥"
    )
  )
 )
)
</f>
        <v>-</v>
      </c>
    </row>
    <row r="744" ht="15.75" customHeight="1">
      <c r="A744" s="168"/>
      <c r="B744" s="169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1"/>
      <c r="N744" s="172" t="str">
        <f t="shared" si="1"/>
        <v/>
      </c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2" t="str">
        <f t="shared" si="2"/>
        <v/>
      </c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2" t="str">
        <f t="shared" si="3"/>
        <v/>
      </c>
      <c r="AM744" s="173"/>
      <c r="AN744" s="173"/>
      <c r="AO744" s="173"/>
      <c r="AP744" s="173"/>
      <c r="AQ744" s="173"/>
      <c r="AR744" s="173"/>
      <c r="AS744" s="173"/>
      <c r="AT744" s="173"/>
      <c r="AU744" s="173"/>
      <c r="AV744" s="171"/>
      <c r="AW744" s="171"/>
      <c r="AX744" s="172" t="str">
        <f t="shared" si="4"/>
        <v/>
      </c>
      <c r="AY744" s="173"/>
      <c r="AZ744" s="173"/>
      <c r="BA744" s="173"/>
      <c r="BB744" s="173"/>
      <c r="BC744" s="173"/>
      <c r="BD744" s="173"/>
      <c r="BE744" s="173"/>
      <c r="BF744" s="173"/>
      <c r="BG744" s="173"/>
      <c r="BH744" s="173"/>
      <c r="BI744" s="173"/>
      <c r="BJ744" s="172" t="str">
        <f t="shared" si="5"/>
        <v/>
      </c>
      <c r="BK744" s="173"/>
      <c r="BL744" s="173"/>
      <c r="BM744" s="173"/>
      <c r="BN744" s="173"/>
      <c r="BO744" s="173"/>
      <c r="BP744" s="173"/>
      <c r="BQ744" s="173"/>
      <c r="BR744" s="173"/>
      <c r="BS744" s="173"/>
      <c r="BT744" s="173"/>
      <c r="BU744" s="173"/>
      <c r="BV744" s="172" t="str">
        <f t="shared" si="6"/>
        <v/>
      </c>
      <c r="BW744" s="173"/>
      <c r="BX744" s="173"/>
      <c r="BY744" s="173"/>
      <c r="BZ744" s="171"/>
      <c r="CA744" s="171"/>
      <c r="CB744" s="171"/>
      <c r="CC744" s="171"/>
      <c r="CD744" s="171"/>
      <c r="CE744" s="171"/>
      <c r="CF744" s="171"/>
      <c r="CG744" s="171"/>
      <c r="CH744" s="172" t="str">
        <f t="shared" si="7"/>
        <v/>
      </c>
      <c r="CI744" s="171"/>
      <c r="CJ744" s="173"/>
      <c r="CK744" s="173"/>
      <c r="CL744" s="173"/>
      <c r="CM744" s="173"/>
      <c r="CN744" s="171"/>
      <c r="CO744" s="171"/>
      <c r="CP744" s="171"/>
      <c r="CQ744" s="173"/>
      <c r="CR744" s="171"/>
      <c r="CS744" s="171"/>
      <c r="CT744" s="172" t="str">
        <f t="shared" si="8"/>
        <v/>
      </c>
      <c r="CU744" s="172"/>
      <c r="CV744" s="172"/>
      <c r="CW744" s="172"/>
      <c r="CX744" s="172"/>
      <c r="CY744" s="172"/>
      <c r="CZ744" s="172"/>
      <c r="DA744" s="172"/>
      <c r="DB744" s="172"/>
      <c r="DC744" s="172"/>
      <c r="DD744" s="172"/>
      <c r="DE744" s="172"/>
      <c r="DF744" s="172"/>
      <c r="DG744" s="188" t="str">
        <f t="array" ref="DG744">IFERROR(_xlfn.XLOOKUP($A744&amp;B744,MARZO!$D$11:$D$40&amp;MARZO!$E$11:$E$40,MARZO!$AM$11:$AM$40,_xlfn.XLOOKUP($A744&amp;$B744,MARZO!$BC$11:$BC$40&amp;MARZO!$BD$11:$BD$40,MARZO!$CL$11:$CL$40,"A"))/1%,"")</f>
        <v/>
      </c>
      <c r="DH744" s="188" t="str">
        <f t="array" ref="DH744">IFERROR(_xlfn.XLOOKUP($A744&amp;$B744,ABRIL!$D$11:$D$40&amp;ABRIL!$E$11:$E$40,ABRIL!$AM$11:$AM$40,_xlfn.XLOOKUP($A744&amp;$B744,ABRIL!$BC$11:$BC$40&amp;ABRIL!$BD$11:$BD$40,ABRIL!$CL$11:$CL$40,"A"))/1%,"")</f>
        <v/>
      </c>
      <c r="DI744" s="188" t="str">
        <f t="array" ref="DI744">IFERROR(_xlfn.XLOOKUP($A744&amp;$B744,'ABRIL 2'!$D$11:$D$40&amp;'ABRIL 2'!$E$11:$E$40,'ABRIL 2'!$AM$11:$AM$40,_xlfn.XLOOKUP($A744&amp;$B744,'ABRIL 2'!$BC$11:$BC$40&amp;'ABRIL 2'!$BD$11:$BD$40,'ABRIL 2'!$CL$11:$CL$40,"A"))/1%,"")</f>
        <v/>
      </c>
      <c r="DJ744" s="188" t="str">
        <f t="array" ref="DJ744">IFERROR(_xlfn.XLOOKUP($A744&amp;$B744,MAYO!$D$11:$D$40&amp;MAYO!$E$11:$E$40,MAYO!$AM$11:$AM$40,_xlfn.XLOOKUP($A744&amp;$B744,MAYO!$BC$11:$BC$40&amp;MAYO!$BD$11:$BD$40,MAYO!$CL$11:$CL$40,"A"))/1%,"")</f>
        <v/>
      </c>
      <c r="DK744" s="188" t="str">
        <f t="array" ref="DK744">IFERROR(_xlfn.XLOOKUP($A744&amp;$B744,'MAYO 2'!$D$11:$D$40&amp;'MAYO 2'!$E$11:$E$40,'MAYO 2'!$AM$11:$AM$40,_xlfn.XLOOKUP($A744&amp;$B744,'MAYO 2'!$BC$11:$BC$40&amp;'MAYO 2'!$BD$11:$BD$40,'MAYO 2'!$CL$11:$CL$40,"A"))/1%,"")</f>
        <v/>
      </c>
      <c r="DL744" s="188" t="str">
        <f t="array" ref="DL744">IFERROR(_xlfn.XLOOKUP($A744&amp;$B744,JUNIO!$D$11:$D$40&amp;JUNIO!$E$11:$E$40,JUNIO!$AM$11:$AM$40,_xlfn.XLOOKUP($A744&amp;$B744,JUNIO!$BC$11:$BC$40&amp;JUNIO!$BD$11:$BD$40,JUNIO!$CL$11:$CL$40,"A"))/1%,"")</f>
        <v/>
      </c>
      <c r="DM744" s="188" t="str">
        <f t="array" ref="DM744">IFERROR(_xlfn.XLOOKUP($A744&amp;$B744,'JUNIO 2'!$D$11:$D$40&amp;'JUNIO 2'!$E$11:$E$40,'JUNIO 2'!$AM$11:$AM$40,_xlfn.XLOOKUP($A744&amp;$B744,'JUNIO 2'!$BC$11:$BC$40&amp;'JUNIO 2'!$BD$11:$BD$40,'JUNIO 2'!$CL$11:$CL$40,"A"))/1%,"")</f>
        <v/>
      </c>
      <c r="DN744" s="188" t="str">
        <f t="array" ref="DN744">IFERROR(_xlfn.XLOOKUP($A744&amp;$B744,JULIO!$D$11:$D$40&amp;JULIO!$E$11:$E$40,JULIO!$AM$11:$AM$40,_xlfn.XLOOKUP($A744&amp;$B744,JULIO!$BC$11:$BC$40&amp;JULIO!$BD$11:$BD$40,JULIO!$CL$11:$CL$40,"A"))/1%,"")</f>
        <v/>
      </c>
      <c r="DO744" s="188" t="str">
        <f t="array" ref="DO744">IFERROR(_xlfn.XLOOKUP($A744&amp;$B744,'JULIO 2'!$D$11:$D$40&amp;'JULIO 2'!$E$11:$E$40,'JULIO 2'!$AM$11:$AM$40,_xlfn.XLOOKUP($A744&amp;$B744,'JULIO 2'!$BC$11:$BC$40&amp;'JULIO 2'!$BD$11:$BD$40,'JULIO 2'!$CL$11:$CL$40,"A"))/1%,"")</f>
        <v/>
      </c>
      <c r="DP744" s="188" t="str">
        <f t="array" ref="DP744">IFERROR(_xlfn.XLOOKUP($A744&amp;$B744,AGOSTO!$D$11:$D$40&amp;AGOSTO!$E$11:$E$40,AGOSTO!$AM$11:$AM$40,_xlfn.XLOOKUP($A744&amp;$B744,AGOSTO!$BC$11:$BC$40&amp;AGOSTO!$BD$11:$BD$40,AGOSTO!$CL$11:$CL$40,"A"))/1%,"")</f>
        <v/>
      </c>
      <c r="DQ744" s="188" t="str">
        <f t="array" ref="DQ744">IFERROR(_xlfn.XLOOKUP($A744&amp;$B744,'AGOSTO 2'!$D$11:$D$40&amp;'AGOSTO 2'!$E$11:$E$40,'AGOSTO 2'!$AM$11:$AM$40,_xlfn.XLOOKUP($A744&amp;$B744,'AGOSTO 2'!$BC$11:$BC$40&amp;'AGOSTO 2'!$BD$11:$BD$40,'AGOSTO 2'!$CL$11:$CL$40,"A"))/1%,"")</f>
        <v/>
      </c>
      <c r="DR744" s="188" t="str">
        <f t="array" ref="DR744">IFERROR(_xlfn.XLOOKUP($A744&amp;$B744,SEPTIEMBRE!$D$11:$D$40&amp;SEPTIEMBRE!$E$11:$E$40,SEPTIEMBRE!$AM$11:$AM$40,_xlfn.XLOOKUP($A744&amp;$B744,SEPTIEMBRE!$BC$11:$BC$40&amp;SEPTIEMBRE!$BD$11:$BD$40,SEPTIEMBRE!$CL$11:$CL$40,"A"))/1%,"")</f>
        <v/>
      </c>
      <c r="DS744" s="188" t="str">
        <f t="array" ref="DS744">IFERROR(_xlfn.XLOOKUP($A744&amp;$B744,'SEPTIEMBRE 2'!$D$11:$D$40&amp;'SEPTIEMBRE 2'!$E$11:$E$40,'SEPTIEMBRE 2'!$AM$11:$AM$40,_xlfn.XLOOKUP($A744&amp;$B744,'SEPTIEMBRE 2'!$BC$11:$BC$40&amp;'SEPTIEMBRE 2'!$BD$11:$BD$40,'SEPTIEMBRE 2'!$CL$11:$CL$40,"A"))/1%,"")</f>
        <v/>
      </c>
      <c r="DT744" s="188" t="str">
        <f t="array" ref="DT744">IFERROR(_xlfn.XLOOKUP($A744&amp;$B744,'SEPTIEMBRE 3'!$D$11:$D$40&amp;'SEPTIEMBRE 3'!$E$11:$E$40,'SEPTIEMBRE 3'!$AM$11:$AM$40,_xlfn.XLOOKUP($A744&amp;$B744,'SEPTIEMBRE 3'!$BC$11:$BC$40&amp;'SEPTIEMBRE 3'!$BD$11:$BD$40,'SEPTIEMBRE 3'!$CL$11:$CL$40,"A"))/1%,"")</f>
        <v/>
      </c>
      <c r="DU744" s="188" t="str">
        <f t="array" ref="DU744">IFERROR(_xlfn.XLOOKUP($A744&amp;$B744,OCTUBRE!$D$11:$D$40&amp;OCTUBRE!$E$11:$E$40,OCTUBRE!$AM$11:$AM$40,_xlfn.XLOOKUP($A744&amp;$B744,OCTUBRE!$BC$11:$BC$40&amp;OCTUBRE!$BD$11:$BD$40,OCTUBRE!$CL$11:$CL$40,"A"))/1%,"")</f>
        <v/>
      </c>
      <c r="DV744" s="188" t="str">
        <f t="array" ref="DV744">IFERROR(_xlfn.XLOOKUP($A744&amp;$B744,'OCTUBRE 2'!$D$11:$D$40&amp;'OCTUBRE 2'!$E$11:$E$40,'OCTUBRE 2'!$AM$11:$AM$40,_xlfn.XLOOKUP($A744&amp;$B744,'OCTUBRE 2'!$BC$11:$BC$40&amp;'OCTUBRE 2'!$BD$11:$BD$40,'OCTUBRE 2'!$CL$11:$CL$40,"A"))/1%,"")</f>
        <v/>
      </c>
      <c r="DW744" s="188" t="str">
        <f t="array" ref="DW744">IFERROR(_xlfn.XLOOKUP($A744&amp;$B744,NOVIEMBRE!$D$11:$D$40&amp;NOVIEMBRE!$E$11:$E$40,NOVIEMBRE!$AM$11:$AM$40,_xlfn.XLOOKUP($A744&amp;$B744,NOVIEMBRE!$BC$11:$BC$40&amp;NOVIEMBRE!$BD$11:$BD$40,NOVIEMBRE!$CL$11:$CL$40,"A"))/1%,"")</f>
        <v/>
      </c>
      <c r="DX744" s="188" t="str">
        <f t="array" ref="DX744">IFERROR(_xlfn.XLOOKUP($A744&amp;$B744,'NOVIEMBRE 2'!$D$11:$D$40&amp;'NOVIEMBRE 2'!$E$11:$E$40,'NOVIEMBRE 2'!$AM$11:$AM$40,_xlfn.XLOOKUP($A744&amp;$B744,'NOVIEMBRE 2'!$BC$11:$BC$40&amp;'NOVIEMBRE 2'!$BD$11:$BD$40,'NOVIEMBRE 2'!$CL$11:$CL$40,"A"))/1%,"")</f>
        <v/>
      </c>
      <c r="DY744" s="188" t="str">
        <f t="array" ref="DY744">IFERROR(_xlfn.XLOOKUP($A744&amp;$B744,DICIEMBRE!$D$11:$D$40&amp;DICIEMBRE!$E$11:$E$40,DICIEMBRE!$AM$11:$AM$40,_xlfn.XLOOKUP($A744&amp;$B744,DICIEMBRE!$BC$11:$BC$40&amp;DICIEMBRE!$BD$11:$BD$40,DICIEMBRE!$CL$11:$CL$40,"A"))/1%,"")</f>
        <v/>
      </c>
      <c r="DZ744" s="381" t="str">
        <f t="shared" si="9"/>
        <v>-</v>
      </c>
      <c r="EA744" s="381" t="str">
        <f t="shared" si="10"/>
        <v>-</v>
      </c>
      <c r="EB744" s="381" t="str">
        <f t="shared" si="11"/>
        <v>-</v>
      </c>
      <c r="EC744" s="381" t="str">
        <f t="shared" si="12"/>
        <v>-</v>
      </c>
      <c r="ED744" s="381" t="str">
        <f t="shared" si="13"/>
        <v>-</v>
      </c>
      <c r="EE744" s="381" t="str">
        <f t="shared" si="14"/>
        <v>-</v>
      </c>
      <c r="EF744" s="381" t="str">
        <f t="shared" si="15"/>
        <v>-</v>
      </c>
      <c r="EG744" s="381" t="str">
        <f t="shared" si="16"/>
        <v>-</v>
      </c>
      <c r="EH744" s="381" t="str">
        <f t="shared" si="17"/>
        <v>-</v>
      </c>
      <c r="EI744" s="188" t="str">
        <f t="shared" si="18"/>
        <v/>
      </c>
      <c r="EJ744" s="382"/>
      <c r="EK744" s="382"/>
      <c r="EL744" s="383"/>
      <c r="EM744" s="21"/>
      <c r="EN744" s="384">
        <f t="array" ref="EN744">IFERROR(_xlfn.XLOOKUP($A744&amp;$B744,MARZO!$D$11:$D$40&amp;MARZO!$E$11:$E$40,MARZO!$AK$11:$AK$40,_xlfn.XLOOKUP($A744&amp;$B744,MARZO!$BC$11:$BC$40&amp;MARZO!$BD$11:$BD$40,MARZO!$CJ$11:$CJ$40,"A")),"")</f>
        <v>0</v>
      </c>
      <c r="EO744" s="384">
        <f t="array" ref="EO744">IFERROR(_xlfn.XLOOKUP($A744&amp;$B744,ABRIL!$D$11:$D$40&amp;ABRIL!$E$11:$E$40,ABRIL!$AK$11:$AK$40,_xlfn.XLOOKUP($A744&amp;$B744,ABRIL!$BC$11:$BC$40&amp;ABRIL!$BD$11:$BD$40,ABRIL!$CJ$11:$CJ$40,"A")),"")</f>
        <v>0</v>
      </c>
      <c r="EP744" s="384">
        <f t="array" ref="EP744">IFERROR(_xlfn.XLOOKUP($A744&amp;$B744,'ABRIL 2'!$D$11:$D$40&amp;'ABRIL 2'!$E$11:$E$40,'ABRIL 2'!$AK$11:$AK$40,_xlfn.XLOOKUP($A744&amp;$B744,'ABRIL 2'!$BC$11:$BC$40&amp;'ABRIL 2'!$BD$11:$BD$40,'ABRIL 2'!$CJ$11:$CJ$40,"A")),"")</f>
        <v>0</v>
      </c>
      <c r="EQ744" s="384">
        <f t="array" ref="EQ744">IFERROR(_xlfn.XLOOKUP($A744&amp;$B744,MAYO!$D$11:$D$40&amp;MAYO!$E$11:$E$40,MAYO!$AK$11:$AK$40,_xlfn.XLOOKUP($A744&amp;$B744,MAYO!$BC$11:$BC$40&amp;MAYO!$BD$11:$BD$40,MAYO!$CJ$11:$CJ$40,"A")),"")</f>
        <v>0</v>
      </c>
      <c r="ER744" s="384">
        <f t="array" ref="ER744">IFERROR(_xlfn.XLOOKUP($A744&amp;$B744,'MAYO 2'!$D$11:$D$40&amp;'MAYO 2'!$E$11:$E$40,'MAYO 2'!$AK$11:$AK$40,_xlfn.XLOOKUP($A744&amp;$B744,'MAYO 2'!$BC$11:$BC$40&amp;'MAYO 2'!$BD$11:$BD$40,'MAYO 2'!$CJ$11:$CJ$40,"A")),"")</f>
        <v>0</v>
      </c>
      <c r="ES744" s="384">
        <f t="array" ref="ES744">IFERROR(_xlfn.XLOOKUP($A744&amp;$B744,JUNIO!$D$11:$D$40&amp;JUNIO!$E$11:$E$40,JUNIO!$AK$11:$AK$40,_xlfn.XLOOKUP($A744&amp;$B744,JUNIO!$BC$11:$BC$40&amp;JUNIO!$BD$11:$BD$40,JUNIO!$CJ$11:$CJ$40,"A")),"")</f>
        <v>0</v>
      </c>
      <c r="ET744" s="384">
        <f t="array" ref="ET744">IFERROR(_xlfn.XLOOKUP($A744&amp;$B744,'JUNIO 2'!$D$11:$D$40&amp;'JUNIO 2'!$E$11:$E$40,'JUNIO 2'!$AK$11:$AK$40,_xlfn.XLOOKUP($A744&amp;$B744,'JUNIO 2'!$BC$11:$BC$40&amp;'JUNIO 2'!$BD$11:$BD$40,'JUNIO 2'!$CJ$11:$CJ$40,"A")),"")</f>
        <v>0</v>
      </c>
      <c r="EU744" s="384">
        <f t="array" ref="EU744">IFERROR(_xlfn.XLOOKUP($A744&amp;$B744,JULIO!$D$11:$D$40&amp;JULIO!$E$11:$E$40,JULIO!$AK$11:$AK$40,_xlfn.XLOOKUP($A744&amp;$B744,JULIO!$BC$11:$BC$40&amp;JULIO!$BD$11:$BD$40,JULIO!$CJ$11:$CJ$40,"A")),"")</f>
        <v>0</v>
      </c>
      <c r="EV744" s="384">
        <f t="array" ref="EV744">IFERROR(_xlfn.XLOOKUP($A744&amp;$B744,'JULIO 2'!$D$11:$D$40&amp;'JULIO 2'!$E$11:$E$40,'JULIO 2'!$AK$11:$AK$40,_xlfn.XLOOKUP($A744&amp;$B744,'JULIO 2'!$BC$11:$BC$40&amp;'JULIO 2'!$BD$11:$BD$40,'JULIO 2'!$CJ$11:$CJ$40,"A")),"")</f>
        <v>0</v>
      </c>
      <c r="EW744" s="384">
        <f t="array" ref="EW744">IFERROR(_xlfn.XLOOKUP($A744&amp;$B744,AGOSTO!$D$11:$D$40&amp;AGOSTO!$E$11:$E$40,AGOSTO!$AK$11:$AK$40,_xlfn.XLOOKUP($A744&amp;$B744,AGOSTO!$BC$11:$BC$40&amp;AGOSTO!$BD$11:$BD$40,AGOSTO!$CJ$11:$CJ$40,"A")),"")</f>
        <v>0</v>
      </c>
      <c r="EX744" s="384">
        <f t="array" ref="EX744">IFERROR(_xlfn.XLOOKUP($A744&amp;$B744,'AGOSTO 2'!$D$11:$D$40&amp;'AGOSTO 2'!$E$11:$E$40,'AGOSTO 2'!$AK$11:$AK$40,_xlfn.XLOOKUP($A744&amp;$B744,'AGOSTO 2'!$BC$11:$BC$40&amp;'AGOSTO 2'!$BD$11:$BD$40,'AGOSTO 2'!$CJ$11:$CJ$40,"A")),"")</f>
        <v>0</v>
      </c>
      <c r="EY744" s="384">
        <f t="array" ref="EY744">IFERROR(_xlfn.XLOOKUP($A744&amp;$B744,SEPTIEMBRE!$D$11:$D$40&amp;SEPTIEMBRE!$E$11:$E$40,SEPTIEMBRE!$AK$11:$AK$40,_xlfn.XLOOKUP($A744&amp;$B744,SEPTIEMBRE!$BC$11:$BC$40&amp;SEPTIEMBRE!$BD$11:$BD$40,SEPTIEMBRE!$CJ$11:$CJ$40,"A")),"")</f>
        <v>0</v>
      </c>
      <c r="EZ744" s="384">
        <f t="array" ref="EZ744">IFERROR(_xlfn.XLOOKUP($A744&amp;$B744,'SEPTIEMBRE 2'!$D$11:$D$40&amp;'SEPTIEMBRE 2'!$E$11:$E$40,'SEPTIEMBRE 2'!$AK$11:$AK$40,_xlfn.XLOOKUP($A744&amp;$B744,'SEPTIEMBRE 2'!$BC$11:$BC$40&amp;'SEPTIEMBRE 2'!$BD$11:$BD$40,'SEPTIEMBRE 2'!$CJ$11:$CJ$40,"A")),"")</f>
        <v>0</v>
      </c>
      <c r="FA744" s="384">
        <f t="array" ref="FA744">IFERROR(_xlfn.XLOOKUP($A744&amp;$B744,'SEPTIEMBRE 3'!$D$11:$D$40&amp;'SEPTIEMBRE 3'!$E$11:$E$40,'SEPTIEMBRE 3'!$AK$11:$AK$40,_xlfn.XLOOKUP($A744&amp;$B744,'SEPTIEMBRE 3'!$BC$11:$BC$40&amp;'SEPTIEMBRE 3'!$BD$11:$BD$40,'SEPTIEMBRE 3'!$CJ$11:$CJ$40,"A")),"")</f>
        <v>0</v>
      </c>
      <c r="FB744" s="384">
        <f t="array" ref="FB744">IFERROR(_xlfn.XLOOKUP($A744&amp;$B744,OCTUBRE!$D$11:$D$40&amp;OCTUBRE!$E$11:$E$40,OCTUBRE!$AK$11:$AK$40,_xlfn.XLOOKUP($A744&amp;$B744,OCTUBRE!$BC$11:$BC$40&amp;OCTUBRE!$BD$11:$BD$40,OCTUBRE!$CJ$11:$CJ$40,"A")),"")</f>
        <v>0</v>
      </c>
      <c r="FC744" s="384">
        <f t="array" ref="FC744">IFERROR(_xlfn.XLOOKUP($A744&amp;$B744,'OCTUBRE 2'!$D$11:$D$40&amp;'OCTUBRE 2'!$E$11:$E$40,'OCTUBRE 2'!$AK$11:$AK$40,_xlfn.XLOOKUP($A744&amp;$B744,'OCTUBRE 2'!$BC$11:$BC$40&amp;'OCTUBRE 2'!$BD$11:$BD$40,'OCTUBRE 2'!$CJ$11:$CJ$40,"A")),"")</f>
        <v>0</v>
      </c>
      <c r="FD744" s="384">
        <f t="array" ref="FD744">IFERROR(_xlfn.XLOOKUP($A744&amp;$B744,NOVIEMBRE!$D$11:$D$40&amp;NOVIEMBRE!$E$11:$E$40,NOVIEMBRE!$AK$11:$AK$40,_xlfn.XLOOKUP($A744&amp;$B744,NOVIEMBRE!$BC$11:$BC$40&amp;NOVIEMBRE!$BD$11:$BD$40,NOVIEMBRE!$CJ$11:$CJ$40,"A")),"")</f>
        <v>0</v>
      </c>
      <c r="FE744" s="384">
        <f t="array" ref="FE744">IFERROR(_xlfn.XLOOKUP($A744&amp;$B744,'NOVIEMBRE 2'!$D$11:$D$40&amp;'NOVIEMBRE 2'!$E$11:$E$40,'NOVIEMBRE 2'!$AK$11:$AK$40,_xlfn.XLOOKUP($A744&amp;$B744,'NOVIEMBRE 2'!$BC$11:$BC$40&amp;'NOVIEMBRE 2'!$BD$11:$BD$40,'NOVIEMBRE 2'!$CJ$11:$CJ$40,"A")),"")</f>
        <v>0</v>
      </c>
      <c r="FF744" s="385">
        <f t="array" ref="FF744">IFERROR(_xlfn.XLOOKUP($A744&amp;$B744,DICIEMBRE!$D$11:$D$40&amp;DICIEMBRE!$E$11:$E$40,DICIEMBRE!$AK$11:$AK$40,_xlfn.XLOOKUP($A744&amp;$B744,DICIEMBRE!$BC$11:$BC$40&amp;DICIEMBRE!$BD$11:$BD$40,DICIEMBRE!$CJ$11:$CJ$40,"A")),"")</f>
        <v>0</v>
      </c>
      <c r="FG744" s="386" t="str">
        <f t="shared" si="19"/>
        <v/>
      </c>
      <c r="FH744" s="386" t="str">
        <f t="array" ref="FH744">IF(
 COUNT(DZ744:EH744)=0,
 "-",
 IF(
  COUNT(DZ744:EH744) &lt; COUNTA(DZ744:EH744),
  REPT("🟩", ROUND(COUNT(DZ744:EH744)/COUNTA(DZ744:EH744)*5, 0)) &amp;
  REPT("⬜", 5 - ROUND(COUNT(DZ744:EH744)/COUNTA(DZ744:EH744)*5, 0)),
  IF(
    AVERAGE(IF(DZ744:EH744&lt;&gt;"", DZ744:EH744, )) &gt;= 70, "🟩🟩🟩🟩🟩",
    IF(
      AVERAGE(IF(DZ744:EH744&lt;&gt;"",DZ744:EH744, )) &gt;= 56, "🟨🟨🟨🟨🟨",
      "🟥🟥🟥🟥🟥"
    )
  )
 )
)
</f>
        <v>-</v>
      </c>
    </row>
    <row r="745" ht="15.75" customHeight="1">
      <c r="A745" s="168"/>
      <c r="B745" s="169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1"/>
      <c r="N745" s="172" t="str">
        <f t="shared" si="1"/>
        <v/>
      </c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2" t="str">
        <f t="shared" si="2"/>
        <v/>
      </c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2" t="str">
        <f t="shared" si="3"/>
        <v/>
      </c>
      <c r="AM745" s="173"/>
      <c r="AN745" s="173"/>
      <c r="AO745" s="173"/>
      <c r="AP745" s="173"/>
      <c r="AQ745" s="173"/>
      <c r="AR745" s="173"/>
      <c r="AS745" s="173"/>
      <c r="AT745" s="173"/>
      <c r="AU745" s="173"/>
      <c r="AV745" s="171"/>
      <c r="AW745" s="171"/>
      <c r="AX745" s="172" t="str">
        <f t="shared" si="4"/>
        <v/>
      </c>
      <c r="AY745" s="173"/>
      <c r="AZ745" s="173"/>
      <c r="BA745" s="173"/>
      <c r="BB745" s="173"/>
      <c r="BC745" s="173"/>
      <c r="BD745" s="173"/>
      <c r="BE745" s="173"/>
      <c r="BF745" s="173"/>
      <c r="BG745" s="173"/>
      <c r="BH745" s="173"/>
      <c r="BI745" s="173"/>
      <c r="BJ745" s="172" t="str">
        <f t="shared" si="5"/>
        <v/>
      </c>
      <c r="BK745" s="173"/>
      <c r="BL745" s="173"/>
      <c r="BM745" s="173"/>
      <c r="BN745" s="173"/>
      <c r="BO745" s="173"/>
      <c r="BP745" s="173"/>
      <c r="BQ745" s="173"/>
      <c r="BR745" s="173"/>
      <c r="BS745" s="173"/>
      <c r="BT745" s="173"/>
      <c r="BU745" s="173"/>
      <c r="BV745" s="172" t="str">
        <f t="shared" si="6"/>
        <v/>
      </c>
      <c r="BW745" s="173"/>
      <c r="BX745" s="173"/>
      <c r="BY745" s="173"/>
      <c r="BZ745" s="171"/>
      <c r="CA745" s="171"/>
      <c r="CB745" s="171"/>
      <c r="CC745" s="171"/>
      <c r="CD745" s="171"/>
      <c r="CE745" s="171"/>
      <c r="CF745" s="171"/>
      <c r="CG745" s="171"/>
      <c r="CH745" s="172" t="str">
        <f t="shared" si="7"/>
        <v/>
      </c>
      <c r="CI745" s="171"/>
      <c r="CJ745" s="173"/>
      <c r="CK745" s="173"/>
      <c r="CL745" s="173"/>
      <c r="CM745" s="173"/>
      <c r="CN745" s="171"/>
      <c r="CO745" s="171"/>
      <c r="CP745" s="171"/>
      <c r="CQ745" s="173"/>
      <c r="CR745" s="171"/>
      <c r="CS745" s="171"/>
      <c r="CT745" s="172" t="str">
        <f t="shared" si="8"/>
        <v/>
      </c>
      <c r="CU745" s="172"/>
      <c r="CV745" s="172"/>
      <c r="CW745" s="172"/>
      <c r="CX745" s="172"/>
      <c r="CY745" s="172"/>
      <c r="CZ745" s="172"/>
      <c r="DA745" s="172"/>
      <c r="DB745" s="172"/>
      <c r="DC745" s="172"/>
      <c r="DD745" s="172"/>
      <c r="DE745" s="172"/>
      <c r="DF745" s="172"/>
      <c r="DG745" s="188" t="str">
        <f t="array" ref="DG745">IFERROR(_xlfn.XLOOKUP($A745&amp;B745,MARZO!$D$11:$D$40&amp;MARZO!$E$11:$E$40,MARZO!$AM$11:$AM$40,_xlfn.XLOOKUP($A745&amp;$B745,MARZO!$BC$11:$BC$40&amp;MARZO!$BD$11:$BD$40,MARZO!$CL$11:$CL$40,"A"))/1%,"")</f>
        <v/>
      </c>
      <c r="DH745" s="188" t="str">
        <f t="array" ref="DH745">IFERROR(_xlfn.XLOOKUP($A745&amp;$B745,ABRIL!$D$11:$D$40&amp;ABRIL!$E$11:$E$40,ABRIL!$AM$11:$AM$40,_xlfn.XLOOKUP($A745&amp;$B745,ABRIL!$BC$11:$BC$40&amp;ABRIL!$BD$11:$BD$40,ABRIL!$CL$11:$CL$40,"A"))/1%,"")</f>
        <v/>
      </c>
      <c r="DI745" s="188" t="str">
        <f t="array" ref="DI745">IFERROR(_xlfn.XLOOKUP($A745&amp;$B745,'ABRIL 2'!$D$11:$D$40&amp;'ABRIL 2'!$E$11:$E$40,'ABRIL 2'!$AM$11:$AM$40,_xlfn.XLOOKUP($A745&amp;$B745,'ABRIL 2'!$BC$11:$BC$40&amp;'ABRIL 2'!$BD$11:$BD$40,'ABRIL 2'!$CL$11:$CL$40,"A"))/1%,"")</f>
        <v/>
      </c>
      <c r="DJ745" s="188" t="str">
        <f t="array" ref="DJ745">IFERROR(_xlfn.XLOOKUP($A745&amp;$B745,MAYO!$D$11:$D$40&amp;MAYO!$E$11:$E$40,MAYO!$AM$11:$AM$40,_xlfn.XLOOKUP($A745&amp;$B745,MAYO!$BC$11:$BC$40&amp;MAYO!$BD$11:$BD$40,MAYO!$CL$11:$CL$40,"A"))/1%,"")</f>
        <v/>
      </c>
      <c r="DK745" s="188" t="str">
        <f t="array" ref="DK745">IFERROR(_xlfn.XLOOKUP($A745&amp;$B745,'MAYO 2'!$D$11:$D$40&amp;'MAYO 2'!$E$11:$E$40,'MAYO 2'!$AM$11:$AM$40,_xlfn.XLOOKUP($A745&amp;$B745,'MAYO 2'!$BC$11:$BC$40&amp;'MAYO 2'!$BD$11:$BD$40,'MAYO 2'!$CL$11:$CL$40,"A"))/1%,"")</f>
        <v/>
      </c>
      <c r="DL745" s="188" t="str">
        <f t="array" ref="DL745">IFERROR(_xlfn.XLOOKUP($A745&amp;$B745,JUNIO!$D$11:$D$40&amp;JUNIO!$E$11:$E$40,JUNIO!$AM$11:$AM$40,_xlfn.XLOOKUP($A745&amp;$B745,JUNIO!$BC$11:$BC$40&amp;JUNIO!$BD$11:$BD$40,JUNIO!$CL$11:$CL$40,"A"))/1%,"")</f>
        <v/>
      </c>
      <c r="DM745" s="188" t="str">
        <f t="array" ref="DM745">IFERROR(_xlfn.XLOOKUP($A745&amp;$B745,'JUNIO 2'!$D$11:$D$40&amp;'JUNIO 2'!$E$11:$E$40,'JUNIO 2'!$AM$11:$AM$40,_xlfn.XLOOKUP($A745&amp;$B745,'JUNIO 2'!$BC$11:$BC$40&amp;'JUNIO 2'!$BD$11:$BD$40,'JUNIO 2'!$CL$11:$CL$40,"A"))/1%,"")</f>
        <v/>
      </c>
      <c r="DN745" s="188" t="str">
        <f t="array" ref="DN745">IFERROR(_xlfn.XLOOKUP($A745&amp;$B745,JULIO!$D$11:$D$40&amp;JULIO!$E$11:$E$40,JULIO!$AM$11:$AM$40,_xlfn.XLOOKUP($A745&amp;$B745,JULIO!$BC$11:$BC$40&amp;JULIO!$BD$11:$BD$40,JULIO!$CL$11:$CL$40,"A"))/1%,"")</f>
        <v/>
      </c>
      <c r="DO745" s="188" t="str">
        <f t="array" ref="DO745">IFERROR(_xlfn.XLOOKUP($A745&amp;$B745,'JULIO 2'!$D$11:$D$40&amp;'JULIO 2'!$E$11:$E$40,'JULIO 2'!$AM$11:$AM$40,_xlfn.XLOOKUP($A745&amp;$B745,'JULIO 2'!$BC$11:$BC$40&amp;'JULIO 2'!$BD$11:$BD$40,'JULIO 2'!$CL$11:$CL$40,"A"))/1%,"")</f>
        <v/>
      </c>
      <c r="DP745" s="188" t="str">
        <f t="array" ref="DP745">IFERROR(_xlfn.XLOOKUP($A745&amp;$B745,AGOSTO!$D$11:$D$40&amp;AGOSTO!$E$11:$E$40,AGOSTO!$AM$11:$AM$40,_xlfn.XLOOKUP($A745&amp;$B745,AGOSTO!$BC$11:$BC$40&amp;AGOSTO!$BD$11:$BD$40,AGOSTO!$CL$11:$CL$40,"A"))/1%,"")</f>
        <v/>
      </c>
      <c r="DQ745" s="188" t="str">
        <f t="array" ref="DQ745">IFERROR(_xlfn.XLOOKUP($A745&amp;$B745,'AGOSTO 2'!$D$11:$D$40&amp;'AGOSTO 2'!$E$11:$E$40,'AGOSTO 2'!$AM$11:$AM$40,_xlfn.XLOOKUP($A745&amp;$B745,'AGOSTO 2'!$BC$11:$BC$40&amp;'AGOSTO 2'!$BD$11:$BD$40,'AGOSTO 2'!$CL$11:$CL$40,"A"))/1%,"")</f>
        <v/>
      </c>
      <c r="DR745" s="188" t="str">
        <f t="array" ref="DR745">IFERROR(_xlfn.XLOOKUP($A745&amp;$B745,SEPTIEMBRE!$D$11:$D$40&amp;SEPTIEMBRE!$E$11:$E$40,SEPTIEMBRE!$AM$11:$AM$40,_xlfn.XLOOKUP($A745&amp;$B745,SEPTIEMBRE!$BC$11:$BC$40&amp;SEPTIEMBRE!$BD$11:$BD$40,SEPTIEMBRE!$CL$11:$CL$40,"A"))/1%,"")</f>
        <v/>
      </c>
      <c r="DS745" s="188" t="str">
        <f t="array" ref="DS745">IFERROR(_xlfn.XLOOKUP($A745&amp;$B745,'SEPTIEMBRE 2'!$D$11:$D$40&amp;'SEPTIEMBRE 2'!$E$11:$E$40,'SEPTIEMBRE 2'!$AM$11:$AM$40,_xlfn.XLOOKUP($A745&amp;$B745,'SEPTIEMBRE 2'!$BC$11:$BC$40&amp;'SEPTIEMBRE 2'!$BD$11:$BD$40,'SEPTIEMBRE 2'!$CL$11:$CL$40,"A"))/1%,"")</f>
        <v/>
      </c>
      <c r="DT745" s="188" t="str">
        <f t="array" ref="DT745">IFERROR(_xlfn.XLOOKUP($A745&amp;$B745,'SEPTIEMBRE 3'!$D$11:$D$40&amp;'SEPTIEMBRE 3'!$E$11:$E$40,'SEPTIEMBRE 3'!$AM$11:$AM$40,_xlfn.XLOOKUP($A745&amp;$B745,'SEPTIEMBRE 3'!$BC$11:$BC$40&amp;'SEPTIEMBRE 3'!$BD$11:$BD$40,'SEPTIEMBRE 3'!$CL$11:$CL$40,"A"))/1%,"")</f>
        <v/>
      </c>
      <c r="DU745" s="188" t="str">
        <f t="array" ref="DU745">IFERROR(_xlfn.XLOOKUP($A745&amp;$B745,OCTUBRE!$D$11:$D$40&amp;OCTUBRE!$E$11:$E$40,OCTUBRE!$AM$11:$AM$40,_xlfn.XLOOKUP($A745&amp;$B745,OCTUBRE!$BC$11:$BC$40&amp;OCTUBRE!$BD$11:$BD$40,OCTUBRE!$CL$11:$CL$40,"A"))/1%,"")</f>
        <v/>
      </c>
      <c r="DV745" s="188" t="str">
        <f t="array" ref="DV745">IFERROR(_xlfn.XLOOKUP($A745&amp;$B745,'OCTUBRE 2'!$D$11:$D$40&amp;'OCTUBRE 2'!$E$11:$E$40,'OCTUBRE 2'!$AM$11:$AM$40,_xlfn.XLOOKUP($A745&amp;$B745,'OCTUBRE 2'!$BC$11:$BC$40&amp;'OCTUBRE 2'!$BD$11:$BD$40,'OCTUBRE 2'!$CL$11:$CL$40,"A"))/1%,"")</f>
        <v/>
      </c>
      <c r="DW745" s="188" t="str">
        <f t="array" ref="DW745">IFERROR(_xlfn.XLOOKUP($A745&amp;$B745,NOVIEMBRE!$D$11:$D$40&amp;NOVIEMBRE!$E$11:$E$40,NOVIEMBRE!$AM$11:$AM$40,_xlfn.XLOOKUP($A745&amp;$B745,NOVIEMBRE!$BC$11:$BC$40&amp;NOVIEMBRE!$BD$11:$BD$40,NOVIEMBRE!$CL$11:$CL$40,"A"))/1%,"")</f>
        <v/>
      </c>
      <c r="DX745" s="188" t="str">
        <f t="array" ref="DX745">IFERROR(_xlfn.XLOOKUP($A745&amp;$B745,'NOVIEMBRE 2'!$D$11:$D$40&amp;'NOVIEMBRE 2'!$E$11:$E$40,'NOVIEMBRE 2'!$AM$11:$AM$40,_xlfn.XLOOKUP($A745&amp;$B745,'NOVIEMBRE 2'!$BC$11:$BC$40&amp;'NOVIEMBRE 2'!$BD$11:$BD$40,'NOVIEMBRE 2'!$CL$11:$CL$40,"A"))/1%,"")</f>
        <v/>
      </c>
      <c r="DY745" s="188" t="str">
        <f t="array" ref="DY745">IFERROR(_xlfn.XLOOKUP($A745&amp;$B745,DICIEMBRE!$D$11:$D$40&amp;DICIEMBRE!$E$11:$E$40,DICIEMBRE!$AM$11:$AM$40,_xlfn.XLOOKUP($A745&amp;$B745,DICIEMBRE!$BC$11:$BC$40&amp;DICIEMBRE!$BD$11:$BD$40,DICIEMBRE!$CL$11:$CL$40,"A"))/1%,"")</f>
        <v/>
      </c>
      <c r="DZ745" s="381" t="str">
        <f t="shared" si="9"/>
        <v>-</v>
      </c>
      <c r="EA745" s="381" t="str">
        <f t="shared" si="10"/>
        <v>-</v>
      </c>
      <c r="EB745" s="381" t="str">
        <f t="shared" si="11"/>
        <v>-</v>
      </c>
      <c r="EC745" s="381" t="str">
        <f t="shared" si="12"/>
        <v>-</v>
      </c>
      <c r="ED745" s="381" t="str">
        <f t="shared" si="13"/>
        <v>-</v>
      </c>
      <c r="EE745" s="381" t="str">
        <f t="shared" si="14"/>
        <v>-</v>
      </c>
      <c r="EF745" s="381" t="str">
        <f t="shared" si="15"/>
        <v>-</v>
      </c>
      <c r="EG745" s="381" t="str">
        <f t="shared" si="16"/>
        <v>-</v>
      </c>
      <c r="EH745" s="381" t="str">
        <f t="shared" si="17"/>
        <v>-</v>
      </c>
      <c r="EI745" s="188" t="str">
        <f t="shared" si="18"/>
        <v/>
      </c>
      <c r="EJ745" s="382"/>
      <c r="EK745" s="382"/>
      <c r="EL745" s="383"/>
      <c r="EM745" s="21"/>
      <c r="EN745" s="384">
        <f t="array" ref="EN745">IFERROR(_xlfn.XLOOKUP($A745&amp;$B745,MARZO!$D$11:$D$40&amp;MARZO!$E$11:$E$40,MARZO!$AK$11:$AK$40,_xlfn.XLOOKUP($A745&amp;$B745,MARZO!$BC$11:$BC$40&amp;MARZO!$BD$11:$BD$40,MARZO!$CJ$11:$CJ$40,"A")),"")</f>
        <v>0</v>
      </c>
      <c r="EO745" s="384">
        <f t="array" ref="EO745">IFERROR(_xlfn.XLOOKUP($A745&amp;$B745,ABRIL!$D$11:$D$40&amp;ABRIL!$E$11:$E$40,ABRIL!$AK$11:$AK$40,_xlfn.XLOOKUP($A745&amp;$B745,ABRIL!$BC$11:$BC$40&amp;ABRIL!$BD$11:$BD$40,ABRIL!$CJ$11:$CJ$40,"A")),"")</f>
        <v>0</v>
      </c>
      <c r="EP745" s="384">
        <f t="array" ref="EP745">IFERROR(_xlfn.XLOOKUP($A745&amp;$B745,'ABRIL 2'!$D$11:$D$40&amp;'ABRIL 2'!$E$11:$E$40,'ABRIL 2'!$AK$11:$AK$40,_xlfn.XLOOKUP($A745&amp;$B745,'ABRIL 2'!$BC$11:$BC$40&amp;'ABRIL 2'!$BD$11:$BD$40,'ABRIL 2'!$CJ$11:$CJ$40,"A")),"")</f>
        <v>0</v>
      </c>
      <c r="EQ745" s="384">
        <f t="array" ref="EQ745">IFERROR(_xlfn.XLOOKUP($A745&amp;$B745,MAYO!$D$11:$D$40&amp;MAYO!$E$11:$E$40,MAYO!$AK$11:$AK$40,_xlfn.XLOOKUP($A745&amp;$B745,MAYO!$BC$11:$BC$40&amp;MAYO!$BD$11:$BD$40,MAYO!$CJ$11:$CJ$40,"A")),"")</f>
        <v>0</v>
      </c>
      <c r="ER745" s="384">
        <f t="array" ref="ER745">IFERROR(_xlfn.XLOOKUP($A745&amp;$B745,'MAYO 2'!$D$11:$D$40&amp;'MAYO 2'!$E$11:$E$40,'MAYO 2'!$AK$11:$AK$40,_xlfn.XLOOKUP($A745&amp;$B745,'MAYO 2'!$BC$11:$BC$40&amp;'MAYO 2'!$BD$11:$BD$40,'MAYO 2'!$CJ$11:$CJ$40,"A")),"")</f>
        <v>0</v>
      </c>
      <c r="ES745" s="384">
        <f t="array" ref="ES745">IFERROR(_xlfn.XLOOKUP($A745&amp;$B745,JUNIO!$D$11:$D$40&amp;JUNIO!$E$11:$E$40,JUNIO!$AK$11:$AK$40,_xlfn.XLOOKUP($A745&amp;$B745,JUNIO!$BC$11:$BC$40&amp;JUNIO!$BD$11:$BD$40,JUNIO!$CJ$11:$CJ$40,"A")),"")</f>
        <v>0</v>
      </c>
      <c r="ET745" s="384">
        <f t="array" ref="ET745">IFERROR(_xlfn.XLOOKUP($A745&amp;$B745,'JUNIO 2'!$D$11:$D$40&amp;'JUNIO 2'!$E$11:$E$40,'JUNIO 2'!$AK$11:$AK$40,_xlfn.XLOOKUP($A745&amp;$B745,'JUNIO 2'!$BC$11:$BC$40&amp;'JUNIO 2'!$BD$11:$BD$40,'JUNIO 2'!$CJ$11:$CJ$40,"A")),"")</f>
        <v>0</v>
      </c>
      <c r="EU745" s="384">
        <f t="array" ref="EU745">IFERROR(_xlfn.XLOOKUP($A745&amp;$B745,JULIO!$D$11:$D$40&amp;JULIO!$E$11:$E$40,JULIO!$AK$11:$AK$40,_xlfn.XLOOKUP($A745&amp;$B745,JULIO!$BC$11:$BC$40&amp;JULIO!$BD$11:$BD$40,JULIO!$CJ$11:$CJ$40,"A")),"")</f>
        <v>0</v>
      </c>
      <c r="EV745" s="384">
        <f t="array" ref="EV745">IFERROR(_xlfn.XLOOKUP($A745&amp;$B745,'JULIO 2'!$D$11:$D$40&amp;'JULIO 2'!$E$11:$E$40,'JULIO 2'!$AK$11:$AK$40,_xlfn.XLOOKUP($A745&amp;$B745,'JULIO 2'!$BC$11:$BC$40&amp;'JULIO 2'!$BD$11:$BD$40,'JULIO 2'!$CJ$11:$CJ$40,"A")),"")</f>
        <v>0</v>
      </c>
      <c r="EW745" s="384">
        <f t="array" ref="EW745">IFERROR(_xlfn.XLOOKUP($A745&amp;$B745,AGOSTO!$D$11:$D$40&amp;AGOSTO!$E$11:$E$40,AGOSTO!$AK$11:$AK$40,_xlfn.XLOOKUP($A745&amp;$B745,AGOSTO!$BC$11:$BC$40&amp;AGOSTO!$BD$11:$BD$40,AGOSTO!$CJ$11:$CJ$40,"A")),"")</f>
        <v>0</v>
      </c>
      <c r="EX745" s="384">
        <f t="array" ref="EX745">IFERROR(_xlfn.XLOOKUP($A745&amp;$B745,'AGOSTO 2'!$D$11:$D$40&amp;'AGOSTO 2'!$E$11:$E$40,'AGOSTO 2'!$AK$11:$AK$40,_xlfn.XLOOKUP($A745&amp;$B745,'AGOSTO 2'!$BC$11:$BC$40&amp;'AGOSTO 2'!$BD$11:$BD$40,'AGOSTO 2'!$CJ$11:$CJ$40,"A")),"")</f>
        <v>0</v>
      </c>
      <c r="EY745" s="384">
        <f t="array" ref="EY745">IFERROR(_xlfn.XLOOKUP($A745&amp;$B745,SEPTIEMBRE!$D$11:$D$40&amp;SEPTIEMBRE!$E$11:$E$40,SEPTIEMBRE!$AK$11:$AK$40,_xlfn.XLOOKUP($A745&amp;$B745,SEPTIEMBRE!$BC$11:$BC$40&amp;SEPTIEMBRE!$BD$11:$BD$40,SEPTIEMBRE!$CJ$11:$CJ$40,"A")),"")</f>
        <v>0</v>
      </c>
      <c r="EZ745" s="384">
        <f t="array" ref="EZ745">IFERROR(_xlfn.XLOOKUP($A745&amp;$B745,'SEPTIEMBRE 2'!$D$11:$D$40&amp;'SEPTIEMBRE 2'!$E$11:$E$40,'SEPTIEMBRE 2'!$AK$11:$AK$40,_xlfn.XLOOKUP($A745&amp;$B745,'SEPTIEMBRE 2'!$BC$11:$BC$40&amp;'SEPTIEMBRE 2'!$BD$11:$BD$40,'SEPTIEMBRE 2'!$CJ$11:$CJ$40,"A")),"")</f>
        <v>0</v>
      </c>
      <c r="FA745" s="384">
        <f t="array" ref="FA745">IFERROR(_xlfn.XLOOKUP($A745&amp;$B745,'SEPTIEMBRE 3'!$D$11:$D$40&amp;'SEPTIEMBRE 3'!$E$11:$E$40,'SEPTIEMBRE 3'!$AK$11:$AK$40,_xlfn.XLOOKUP($A745&amp;$B745,'SEPTIEMBRE 3'!$BC$11:$BC$40&amp;'SEPTIEMBRE 3'!$BD$11:$BD$40,'SEPTIEMBRE 3'!$CJ$11:$CJ$40,"A")),"")</f>
        <v>0</v>
      </c>
      <c r="FB745" s="384">
        <f t="array" ref="FB745">IFERROR(_xlfn.XLOOKUP($A745&amp;$B745,OCTUBRE!$D$11:$D$40&amp;OCTUBRE!$E$11:$E$40,OCTUBRE!$AK$11:$AK$40,_xlfn.XLOOKUP($A745&amp;$B745,OCTUBRE!$BC$11:$BC$40&amp;OCTUBRE!$BD$11:$BD$40,OCTUBRE!$CJ$11:$CJ$40,"A")),"")</f>
        <v>0</v>
      </c>
      <c r="FC745" s="384">
        <f t="array" ref="FC745">IFERROR(_xlfn.XLOOKUP($A745&amp;$B745,'OCTUBRE 2'!$D$11:$D$40&amp;'OCTUBRE 2'!$E$11:$E$40,'OCTUBRE 2'!$AK$11:$AK$40,_xlfn.XLOOKUP($A745&amp;$B745,'OCTUBRE 2'!$BC$11:$BC$40&amp;'OCTUBRE 2'!$BD$11:$BD$40,'OCTUBRE 2'!$CJ$11:$CJ$40,"A")),"")</f>
        <v>0</v>
      </c>
      <c r="FD745" s="384">
        <f t="array" ref="FD745">IFERROR(_xlfn.XLOOKUP($A745&amp;$B745,NOVIEMBRE!$D$11:$D$40&amp;NOVIEMBRE!$E$11:$E$40,NOVIEMBRE!$AK$11:$AK$40,_xlfn.XLOOKUP($A745&amp;$B745,NOVIEMBRE!$BC$11:$BC$40&amp;NOVIEMBRE!$BD$11:$BD$40,NOVIEMBRE!$CJ$11:$CJ$40,"A")),"")</f>
        <v>0</v>
      </c>
      <c r="FE745" s="384">
        <f t="array" ref="FE745">IFERROR(_xlfn.XLOOKUP($A745&amp;$B745,'NOVIEMBRE 2'!$D$11:$D$40&amp;'NOVIEMBRE 2'!$E$11:$E$40,'NOVIEMBRE 2'!$AK$11:$AK$40,_xlfn.XLOOKUP($A745&amp;$B745,'NOVIEMBRE 2'!$BC$11:$BC$40&amp;'NOVIEMBRE 2'!$BD$11:$BD$40,'NOVIEMBRE 2'!$CJ$11:$CJ$40,"A")),"")</f>
        <v>0</v>
      </c>
      <c r="FF745" s="385">
        <f t="array" ref="FF745">IFERROR(_xlfn.XLOOKUP($A745&amp;$B745,DICIEMBRE!$D$11:$D$40&amp;DICIEMBRE!$E$11:$E$40,DICIEMBRE!$AK$11:$AK$40,_xlfn.XLOOKUP($A745&amp;$B745,DICIEMBRE!$BC$11:$BC$40&amp;DICIEMBRE!$BD$11:$BD$40,DICIEMBRE!$CJ$11:$CJ$40,"A")),"")</f>
        <v>0</v>
      </c>
      <c r="FG745" s="386" t="str">
        <f t="shared" si="19"/>
        <v/>
      </c>
      <c r="FH745" s="386" t="str">
        <f t="array" ref="FH745">IF(
 COUNT(DZ745:EH745)=0,
 "-",
 IF(
  COUNT(DZ745:EH745) &lt; COUNTA(DZ745:EH745),
  REPT("🟩", ROUND(COUNT(DZ745:EH745)/COUNTA(DZ745:EH745)*5, 0)) &amp;
  REPT("⬜", 5 - ROUND(COUNT(DZ745:EH745)/COUNTA(DZ745:EH745)*5, 0)),
  IF(
    AVERAGE(IF(DZ745:EH745&lt;&gt;"", DZ745:EH745, )) &gt;= 70, "🟩🟩🟩🟩🟩",
    IF(
      AVERAGE(IF(DZ745:EH745&lt;&gt;"",DZ745:EH745, )) &gt;= 56, "🟨🟨🟨🟨🟨",
      "🟥🟥🟥🟥🟥"
    )
  )
 )
)
</f>
        <v>-</v>
      </c>
    </row>
    <row r="746" ht="15.75" customHeight="1">
      <c r="A746" s="168"/>
      <c r="B746" s="169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1"/>
      <c r="N746" s="172" t="str">
        <f t="shared" si="1"/>
        <v/>
      </c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2" t="str">
        <f t="shared" si="2"/>
        <v/>
      </c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2" t="str">
        <f t="shared" si="3"/>
        <v/>
      </c>
      <c r="AM746" s="173"/>
      <c r="AN746" s="173"/>
      <c r="AO746" s="173"/>
      <c r="AP746" s="173"/>
      <c r="AQ746" s="173"/>
      <c r="AR746" s="173"/>
      <c r="AS746" s="173"/>
      <c r="AT746" s="173"/>
      <c r="AU746" s="173"/>
      <c r="AV746" s="171"/>
      <c r="AW746" s="171"/>
      <c r="AX746" s="172" t="str">
        <f t="shared" si="4"/>
        <v/>
      </c>
      <c r="AY746" s="173"/>
      <c r="AZ746" s="173"/>
      <c r="BA746" s="173"/>
      <c r="BB746" s="173"/>
      <c r="BC746" s="173"/>
      <c r="BD746" s="173"/>
      <c r="BE746" s="173"/>
      <c r="BF746" s="173"/>
      <c r="BG746" s="173"/>
      <c r="BH746" s="173"/>
      <c r="BI746" s="173"/>
      <c r="BJ746" s="172" t="str">
        <f t="shared" si="5"/>
        <v/>
      </c>
      <c r="BK746" s="173"/>
      <c r="BL746" s="173"/>
      <c r="BM746" s="173"/>
      <c r="BN746" s="173"/>
      <c r="BO746" s="173"/>
      <c r="BP746" s="173"/>
      <c r="BQ746" s="173"/>
      <c r="BR746" s="173"/>
      <c r="BS746" s="173"/>
      <c r="BT746" s="173"/>
      <c r="BU746" s="173"/>
      <c r="BV746" s="172" t="str">
        <f t="shared" si="6"/>
        <v/>
      </c>
      <c r="BW746" s="173"/>
      <c r="BX746" s="173"/>
      <c r="BY746" s="173"/>
      <c r="BZ746" s="171"/>
      <c r="CA746" s="171"/>
      <c r="CB746" s="171"/>
      <c r="CC746" s="171"/>
      <c r="CD746" s="171"/>
      <c r="CE746" s="171"/>
      <c r="CF746" s="171"/>
      <c r="CG746" s="171"/>
      <c r="CH746" s="172" t="str">
        <f t="shared" si="7"/>
        <v/>
      </c>
      <c r="CI746" s="171"/>
      <c r="CJ746" s="173"/>
      <c r="CK746" s="173"/>
      <c r="CL746" s="173"/>
      <c r="CM746" s="173"/>
      <c r="CN746" s="171"/>
      <c r="CO746" s="171"/>
      <c r="CP746" s="171"/>
      <c r="CQ746" s="173"/>
      <c r="CR746" s="171"/>
      <c r="CS746" s="171"/>
      <c r="CT746" s="172" t="str">
        <f t="shared" si="8"/>
        <v/>
      </c>
      <c r="CU746" s="172"/>
      <c r="CV746" s="172"/>
      <c r="CW746" s="172"/>
      <c r="CX746" s="172"/>
      <c r="CY746" s="172"/>
      <c r="CZ746" s="172"/>
      <c r="DA746" s="172"/>
      <c r="DB746" s="172"/>
      <c r="DC746" s="172"/>
      <c r="DD746" s="172"/>
      <c r="DE746" s="172"/>
      <c r="DF746" s="172"/>
      <c r="DG746" s="188" t="str">
        <f t="array" ref="DG746">IFERROR(_xlfn.XLOOKUP($A746&amp;B746,MARZO!$D$11:$D$40&amp;MARZO!$E$11:$E$40,MARZO!$AM$11:$AM$40,_xlfn.XLOOKUP($A746&amp;$B746,MARZO!$BC$11:$BC$40&amp;MARZO!$BD$11:$BD$40,MARZO!$CL$11:$CL$40,"A"))/1%,"")</f>
        <v/>
      </c>
      <c r="DH746" s="188" t="str">
        <f t="array" ref="DH746">IFERROR(_xlfn.XLOOKUP($A746&amp;$B746,ABRIL!$D$11:$D$40&amp;ABRIL!$E$11:$E$40,ABRIL!$AM$11:$AM$40,_xlfn.XLOOKUP($A746&amp;$B746,ABRIL!$BC$11:$BC$40&amp;ABRIL!$BD$11:$BD$40,ABRIL!$CL$11:$CL$40,"A"))/1%,"")</f>
        <v/>
      </c>
      <c r="DI746" s="188" t="str">
        <f t="array" ref="DI746">IFERROR(_xlfn.XLOOKUP($A746&amp;$B746,'ABRIL 2'!$D$11:$D$40&amp;'ABRIL 2'!$E$11:$E$40,'ABRIL 2'!$AM$11:$AM$40,_xlfn.XLOOKUP($A746&amp;$B746,'ABRIL 2'!$BC$11:$BC$40&amp;'ABRIL 2'!$BD$11:$BD$40,'ABRIL 2'!$CL$11:$CL$40,"A"))/1%,"")</f>
        <v/>
      </c>
      <c r="DJ746" s="188" t="str">
        <f t="array" ref="DJ746">IFERROR(_xlfn.XLOOKUP($A746&amp;$B746,MAYO!$D$11:$D$40&amp;MAYO!$E$11:$E$40,MAYO!$AM$11:$AM$40,_xlfn.XLOOKUP($A746&amp;$B746,MAYO!$BC$11:$BC$40&amp;MAYO!$BD$11:$BD$40,MAYO!$CL$11:$CL$40,"A"))/1%,"")</f>
        <v/>
      </c>
      <c r="DK746" s="188" t="str">
        <f t="array" ref="DK746">IFERROR(_xlfn.XLOOKUP($A746&amp;$B746,'MAYO 2'!$D$11:$D$40&amp;'MAYO 2'!$E$11:$E$40,'MAYO 2'!$AM$11:$AM$40,_xlfn.XLOOKUP($A746&amp;$B746,'MAYO 2'!$BC$11:$BC$40&amp;'MAYO 2'!$BD$11:$BD$40,'MAYO 2'!$CL$11:$CL$40,"A"))/1%,"")</f>
        <v/>
      </c>
      <c r="DL746" s="188" t="str">
        <f t="array" ref="DL746">IFERROR(_xlfn.XLOOKUP($A746&amp;$B746,JUNIO!$D$11:$D$40&amp;JUNIO!$E$11:$E$40,JUNIO!$AM$11:$AM$40,_xlfn.XLOOKUP($A746&amp;$B746,JUNIO!$BC$11:$BC$40&amp;JUNIO!$BD$11:$BD$40,JUNIO!$CL$11:$CL$40,"A"))/1%,"")</f>
        <v/>
      </c>
      <c r="DM746" s="188" t="str">
        <f t="array" ref="DM746">IFERROR(_xlfn.XLOOKUP($A746&amp;$B746,'JUNIO 2'!$D$11:$D$40&amp;'JUNIO 2'!$E$11:$E$40,'JUNIO 2'!$AM$11:$AM$40,_xlfn.XLOOKUP($A746&amp;$B746,'JUNIO 2'!$BC$11:$BC$40&amp;'JUNIO 2'!$BD$11:$BD$40,'JUNIO 2'!$CL$11:$CL$40,"A"))/1%,"")</f>
        <v/>
      </c>
      <c r="DN746" s="188" t="str">
        <f t="array" ref="DN746">IFERROR(_xlfn.XLOOKUP($A746&amp;$B746,JULIO!$D$11:$D$40&amp;JULIO!$E$11:$E$40,JULIO!$AM$11:$AM$40,_xlfn.XLOOKUP($A746&amp;$B746,JULIO!$BC$11:$BC$40&amp;JULIO!$BD$11:$BD$40,JULIO!$CL$11:$CL$40,"A"))/1%,"")</f>
        <v/>
      </c>
      <c r="DO746" s="188" t="str">
        <f t="array" ref="DO746">IFERROR(_xlfn.XLOOKUP($A746&amp;$B746,'JULIO 2'!$D$11:$D$40&amp;'JULIO 2'!$E$11:$E$40,'JULIO 2'!$AM$11:$AM$40,_xlfn.XLOOKUP($A746&amp;$B746,'JULIO 2'!$BC$11:$BC$40&amp;'JULIO 2'!$BD$11:$BD$40,'JULIO 2'!$CL$11:$CL$40,"A"))/1%,"")</f>
        <v/>
      </c>
      <c r="DP746" s="188" t="str">
        <f t="array" ref="DP746">IFERROR(_xlfn.XLOOKUP($A746&amp;$B746,AGOSTO!$D$11:$D$40&amp;AGOSTO!$E$11:$E$40,AGOSTO!$AM$11:$AM$40,_xlfn.XLOOKUP($A746&amp;$B746,AGOSTO!$BC$11:$BC$40&amp;AGOSTO!$BD$11:$BD$40,AGOSTO!$CL$11:$CL$40,"A"))/1%,"")</f>
        <v/>
      </c>
      <c r="DQ746" s="188" t="str">
        <f t="array" ref="DQ746">IFERROR(_xlfn.XLOOKUP($A746&amp;$B746,'AGOSTO 2'!$D$11:$D$40&amp;'AGOSTO 2'!$E$11:$E$40,'AGOSTO 2'!$AM$11:$AM$40,_xlfn.XLOOKUP($A746&amp;$B746,'AGOSTO 2'!$BC$11:$BC$40&amp;'AGOSTO 2'!$BD$11:$BD$40,'AGOSTO 2'!$CL$11:$CL$40,"A"))/1%,"")</f>
        <v/>
      </c>
      <c r="DR746" s="188" t="str">
        <f t="array" ref="DR746">IFERROR(_xlfn.XLOOKUP($A746&amp;$B746,SEPTIEMBRE!$D$11:$D$40&amp;SEPTIEMBRE!$E$11:$E$40,SEPTIEMBRE!$AM$11:$AM$40,_xlfn.XLOOKUP($A746&amp;$B746,SEPTIEMBRE!$BC$11:$BC$40&amp;SEPTIEMBRE!$BD$11:$BD$40,SEPTIEMBRE!$CL$11:$CL$40,"A"))/1%,"")</f>
        <v/>
      </c>
      <c r="DS746" s="188" t="str">
        <f t="array" ref="DS746">IFERROR(_xlfn.XLOOKUP($A746&amp;$B746,'SEPTIEMBRE 2'!$D$11:$D$40&amp;'SEPTIEMBRE 2'!$E$11:$E$40,'SEPTIEMBRE 2'!$AM$11:$AM$40,_xlfn.XLOOKUP($A746&amp;$B746,'SEPTIEMBRE 2'!$BC$11:$BC$40&amp;'SEPTIEMBRE 2'!$BD$11:$BD$40,'SEPTIEMBRE 2'!$CL$11:$CL$40,"A"))/1%,"")</f>
        <v/>
      </c>
      <c r="DT746" s="188" t="str">
        <f t="array" ref="DT746">IFERROR(_xlfn.XLOOKUP($A746&amp;$B746,'SEPTIEMBRE 3'!$D$11:$D$40&amp;'SEPTIEMBRE 3'!$E$11:$E$40,'SEPTIEMBRE 3'!$AM$11:$AM$40,_xlfn.XLOOKUP($A746&amp;$B746,'SEPTIEMBRE 3'!$BC$11:$BC$40&amp;'SEPTIEMBRE 3'!$BD$11:$BD$40,'SEPTIEMBRE 3'!$CL$11:$CL$40,"A"))/1%,"")</f>
        <v/>
      </c>
      <c r="DU746" s="188" t="str">
        <f t="array" ref="DU746">IFERROR(_xlfn.XLOOKUP($A746&amp;$B746,OCTUBRE!$D$11:$D$40&amp;OCTUBRE!$E$11:$E$40,OCTUBRE!$AM$11:$AM$40,_xlfn.XLOOKUP($A746&amp;$B746,OCTUBRE!$BC$11:$BC$40&amp;OCTUBRE!$BD$11:$BD$40,OCTUBRE!$CL$11:$CL$40,"A"))/1%,"")</f>
        <v/>
      </c>
      <c r="DV746" s="188" t="str">
        <f t="array" ref="DV746">IFERROR(_xlfn.XLOOKUP($A746&amp;$B746,'OCTUBRE 2'!$D$11:$D$40&amp;'OCTUBRE 2'!$E$11:$E$40,'OCTUBRE 2'!$AM$11:$AM$40,_xlfn.XLOOKUP($A746&amp;$B746,'OCTUBRE 2'!$BC$11:$BC$40&amp;'OCTUBRE 2'!$BD$11:$BD$40,'OCTUBRE 2'!$CL$11:$CL$40,"A"))/1%,"")</f>
        <v/>
      </c>
      <c r="DW746" s="188" t="str">
        <f t="array" ref="DW746">IFERROR(_xlfn.XLOOKUP($A746&amp;$B746,NOVIEMBRE!$D$11:$D$40&amp;NOVIEMBRE!$E$11:$E$40,NOVIEMBRE!$AM$11:$AM$40,_xlfn.XLOOKUP($A746&amp;$B746,NOVIEMBRE!$BC$11:$BC$40&amp;NOVIEMBRE!$BD$11:$BD$40,NOVIEMBRE!$CL$11:$CL$40,"A"))/1%,"")</f>
        <v/>
      </c>
      <c r="DX746" s="188" t="str">
        <f t="array" ref="DX746">IFERROR(_xlfn.XLOOKUP($A746&amp;$B746,'NOVIEMBRE 2'!$D$11:$D$40&amp;'NOVIEMBRE 2'!$E$11:$E$40,'NOVIEMBRE 2'!$AM$11:$AM$40,_xlfn.XLOOKUP($A746&amp;$B746,'NOVIEMBRE 2'!$BC$11:$BC$40&amp;'NOVIEMBRE 2'!$BD$11:$BD$40,'NOVIEMBRE 2'!$CL$11:$CL$40,"A"))/1%,"")</f>
        <v/>
      </c>
      <c r="DY746" s="188" t="str">
        <f t="array" ref="DY746">IFERROR(_xlfn.XLOOKUP($A746&amp;$B746,DICIEMBRE!$D$11:$D$40&amp;DICIEMBRE!$E$11:$E$40,DICIEMBRE!$AM$11:$AM$40,_xlfn.XLOOKUP($A746&amp;$B746,DICIEMBRE!$BC$11:$BC$40&amp;DICIEMBRE!$BD$11:$BD$40,DICIEMBRE!$CL$11:$CL$40,"A"))/1%,"")</f>
        <v/>
      </c>
      <c r="DZ746" s="381" t="str">
        <f t="shared" si="9"/>
        <v>-</v>
      </c>
      <c r="EA746" s="381" t="str">
        <f t="shared" si="10"/>
        <v>-</v>
      </c>
      <c r="EB746" s="381" t="str">
        <f t="shared" si="11"/>
        <v>-</v>
      </c>
      <c r="EC746" s="381" t="str">
        <f t="shared" si="12"/>
        <v>-</v>
      </c>
      <c r="ED746" s="381" t="str">
        <f t="shared" si="13"/>
        <v>-</v>
      </c>
      <c r="EE746" s="381" t="str">
        <f t="shared" si="14"/>
        <v>-</v>
      </c>
      <c r="EF746" s="381" t="str">
        <f t="shared" si="15"/>
        <v>-</v>
      </c>
      <c r="EG746" s="381" t="str">
        <f t="shared" si="16"/>
        <v>-</v>
      </c>
      <c r="EH746" s="381" t="str">
        <f t="shared" si="17"/>
        <v>-</v>
      </c>
      <c r="EI746" s="188" t="str">
        <f t="shared" si="18"/>
        <v/>
      </c>
      <c r="EJ746" s="382"/>
      <c r="EK746" s="382"/>
      <c r="EL746" s="383"/>
      <c r="EM746" s="21"/>
      <c r="EN746" s="384">
        <f t="array" ref="EN746">IFERROR(_xlfn.XLOOKUP($A746&amp;$B746,MARZO!$D$11:$D$40&amp;MARZO!$E$11:$E$40,MARZO!$AK$11:$AK$40,_xlfn.XLOOKUP($A746&amp;$B746,MARZO!$BC$11:$BC$40&amp;MARZO!$BD$11:$BD$40,MARZO!$CJ$11:$CJ$40,"A")),"")</f>
        <v>0</v>
      </c>
      <c r="EO746" s="384">
        <f t="array" ref="EO746">IFERROR(_xlfn.XLOOKUP($A746&amp;$B746,ABRIL!$D$11:$D$40&amp;ABRIL!$E$11:$E$40,ABRIL!$AK$11:$AK$40,_xlfn.XLOOKUP($A746&amp;$B746,ABRIL!$BC$11:$BC$40&amp;ABRIL!$BD$11:$BD$40,ABRIL!$CJ$11:$CJ$40,"A")),"")</f>
        <v>0</v>
      </c>
      <c r="EP746" s="384">
        <f t="array" ref="EP746">IFERROR(_xlfn.XLOOKUP($A746&amp;$B746,'ABRIL 2'!$D$11:$D$40&amp;'ABRIL 2'!$E$11:$E$40,'ABRIL 2'!$AK$11:$AK$40,_xlfn.XLOOKUP($A746&amp;$B746,'ABRIL 2'!$BC$11:$BC$40&amp;'ABRIL 2'!$BD$11:$BD$40,'ABRIL 2'!$CJ$11:$CJ$40,"A")),"")</f>
        <v>0</v>
      </c>
      <c r="EQ746" s="384">
        <f t="array" ref="EQ746">IFERROR(_xlfn.XLOOKUP($A746&amp;$B746,MAYO!$D$11:$D$40&amp;MAYO!$E$11:$E$40,MAYO!$AK$11:$AK$40,_xlfn.XLOOKUP($A746&amp;$B746,MAYO!$BC$11:$BC$40&amp;MAYO!$BD$11:$BD$40,MAYO!$CJ$11:$CJ$40,"A")),"")</f>
        <v>0</v>
      </c>
      <c r="ER746" s="384">
        <f t="array" ref="ER746">IFERROR(_xlfn.XLOOKUP($A746&amp;$B746,'MAYO 2'!$D$11:$D$40&amp;'MAYO 2'!$E$11:$E$40,'MAYO 2'!$AK$11:$AK$40,_xlfn.XLOOKUP($A746&amp;$B746,'MAYO 2'!$BC$11:$BC$40&amp;'MAYO 2'!$BD$11:$BD$40,'MAYO 2'!$CJ$11:$CJ$40,"A")),"")</f>
        <v>0</v>
      </c>
      <c r="ES746" s="384">
        <f t="array" ref="ES746">IFERROR(_xlfn.XLOOKUP($A746&amp;$B746,JUNIO!$D$11:$D$40&amp;JUNIO!$E$11:$E$40,JUNIO!$AK$11:$AK$40,_xlfn.XLOOKUP($A746&amp;$B746,JUNIO!$BC$11:$BC$40&amp;JUNIO!$BD$11:$BD$40,JUNIO!$CJ$11:$CJ$40,"A")),"")</f>
        <v>0</v>
      </c>
      <c r="ET746" s="384">
        <f t="array" ref="ET746">IFERROR(_xlfn.XLOOKUP($A746&amp;$B746,'JUNIO 2'!$D$11:$D$40&amp;'JUNIO 2'!$E$11:$E$40,'JUNIO 2'!$AK$11:$AK$40,_xlfn.XLOOKUP($A746&amp;$B746,'JUNIO 2'!$BC$11:$BC$40&amp;'JUNIO 2'!$BD$11:$BD$40,'JUNIO 2'!$CJ$11:$CJ$40,"A")),"")</f>
        <v>0</v>
      </c>
      <c r="EU746" s="384">
        <f t="array" ref="EU746">IFERROR(_xlfn.XLOOKUP($A746&amp;$B746,JULIO!$D$11:$D$40&amp;JULIO!$E$11:$E$40,JULIO!$AK$11:$AK$40,_xlfn.XLOOKUP($A746&amp;$B746,JULIO!$BC$11:$BC$40&amp;JULIO!$BD$11:$BD$40,JULIO!$CJ$11:$CJ$40,"A")),"")</f>
        <v>0</v>
      </c>
      <c r="EV746" s="384">
        <f t="array" ref="EV746">IFERROR(_xlfn.XLOOKUP($A746&amp;$B746,'JULIO 2'!$D$11:$D$40&amp;'JULIO 2'!$E$11:$E$40,'JULIO 2'!$AK$11:$AK$40,_xlfn.XLOOKUP($A746&amp;$B746,'JULIO 2'!$BC$11:$BC$40&amp;'JULIO 2'!$BD$11:$BD$40,'JULIO 2'!$CJ$11:$CJ$40,"A")),"")</f>
        <v>0</v>
      </c>
      <c r="EW746" s="384">
        <f t="array" ref="EW746">IFERROR(_xlfn.XLOOKUP($A746&amp;$B746,AGOSTO!$D$11:$D$40&amp;AGOSTO!$E$11:$E$40,AGOSTO!$AK$11:$AK$40,_xlfn.XLOOKUP($A746&amp;$B746,AGOSTO!$BC$11:$BC$40&amp;AGOSTO!$BD$11:$BD$40,AGOSTO!$CJ$11:$CJ$40,"A")),"")</f>
        <v>0</v>
      </c>
      <c r="EX746" s="384">
        <f t="array" ref="EX746">IFERROR(_xlfn.XLOOKUP($A746&amp;$B746,'AGOSTO 2'!$D$11:$D$40&amp;'AGOSTO 2'!$E$11:$E$40,'AGOSTO 2'!$AK$11:$AK$40,_xlfn.XLOOKUP($A746&amp;$B746,'AGOSTO 2'!$BC$11:$BC$40&amp;'AGOSTO 2'!$BD$11:$BD$40,'AGOSTO 2'!$CJ$11:$CJ$40,"A")),"")</f>
        <v>0</v>
      </c>
      <c r="EY746" s="384">
        <f t="array" ref="EY746">IFERROR(_xlfn.XLOOKUP($A746&amp;$B746,SEPTIEMBRE!$D$11:$D$40&amp;SEPTIEMBRE!$E$11:$E$40,SEPTIEMBRE!$AK$11:$AK$40,_xlfn.XLOOKUP($A746&amp;$B746,SEPTIEMBRE!$BC$11:$BC$40&amp;SEPTIEMBRE!$BD$11:$BD$40,SEPTIEMBRE!$CJ$11:$CJ$40,"A")),"")</f>
        <v>0</v>
      </c>
      <c r="EZ746" s="384">
        <f t="array" ref="EZ746">IFERROR(_xlfn.XLOOKUP($A746&amp;$B746,'SEPTIEMBRE 2'!$D$11:$D$40&amp;'SEPTIEMBRE 2'!$E$11:$E$40,'SEPTIEMBRE 2'!$AK$11:$AK$40,_xlfn.XLOOKUP($A746&amp;$B746,'SEPTIEMBRE 2'!$BC$11:$BC$40&amp;'SEPTIEMBRE 2'!$BD$11:$BD$40,'SEPTIEMBRE 2'!$CJ$11:$CJ$40,"A")),"")</f>
        <v>0</v>
      </c>
      <c r="FA746" s="384">
        <f t="array" ref="FA746">IFERROR(_xlfn.XLOOKUP($A746&amp;$B746,'SEPTIEMBRE 3'!$D$11:$D$40&amp;'SEPTIEMBRE 3'!$E$11:$E$40,'SEPTIEMBRE 3'!$AK$11:$AK$40,_xlfn.XLOOKUP($A746&amp;$B746,'SEPTIEMBRE 3'!$BC$11:$BC$40&amp;'SEPTIEMBRE 3'!$BD$11:$BD$40,'SEPTIEMBRE 3'!$CJ$11:$CJ$40,"A")),"")</f>
        <v>0</v>
      </c>
      <c r="FB746" s="384">
        <f t="array" ref="FB746">IFERROR(_xlfn.XLOOKUP($A746&amp;$B746,OCTUBRE!$D$11:$D$40&amp;OCTUBRE!$E$11:$E$40,OCTUBRE!$AK$11:$AK$40,_xlfn.XLOOKUP($A746&amp;$B746,OCTUBRE!$BC$11:$BC$40&amp;OCTUBRE!$BD$11:$BD$40,OCTUBRE!$CJ$11:$CJ$40,"A")),"")</f>
        <v>0</v>
      </c>
      <c r="FC746" s="384">
        <f t="array" ref="FC746">IFERROR(_xlfn.XLOOKUP($A746&amp;$B746,'OCTUBRE 2'!$D$11:$D$40&amp;'OCTUBRE 2'!$E$11:$E$40,'OCTUBRE 2'!$AK$11:$AK$40,_xlfn.XLOOKUP($A746&amp;$B746,'OCTUBRE 2'!$BC$11:$BC$40&amp;'OCTUBRE 2'!$BD$11:$BD$40,'OCTUBRE 2'!$CJ$11:$CJ$40,"A")),"")</f>
        <v>0</v>
      </c>
      <c r="FD746" s="384">
        <f t="array" ref="FD746">IFERROR(_xlfn.XLOOKUP($A746&amp;$B746,NOVIEMBRE!$D$11:$D$40&amp;NOVIEMBRE!$E$11:$E$40,NOVIEMBRE!$AK$11:$AK$40,_xlfn.XLOOKUP($A746&amp;$B746,NOVIEMBRE!$BC$11:$BC$40&amp;NOVIEMBRE!$BD$11:$BD$40,NOVIEMBRE!$CJ$11:$CJ$40,"A")),"")</f>
        <v>0</v>
      </c>
      <c r="FE746" s="384">
        <f t="array" ref="FE746">IFERROR(_xlfn.XLOOKUP($A746&amp;$B746,'NOVIEMBRE 2'!$D$11:$D$40&amp;'NOVIEMBRE 2'!$E$11:$E$40,'NOVIEMBRE 2'!$AK$11:$AK$40,_xlfn.XLOOKUP($A746&amp;$B746,'NOVIEMBRE 2'!$BC$11:$BC$40&amp;'NOVIEMBRE 2'!$BD$11:$BD$40,'NOVIEMBRE 2'!$CJ$11:$CJ$40,"A")),"")</f>
        <v>0</v>
      </c>
      <c r="FF746" s="385">
        <f t="array" ref="FF746">IFERROR(_xlfn.XLOOKUP($A746&amp;$B746,DICIEMBRE!$D$11:$D$40&amp;DICIEMBRE!$E$11:$E$40,DICIEMBRE!$AK$11:$AK$40,_xlfn.XLOOKUP($A746&amp;$B746,DICIEMBRE!$BC$11:$BC$40&amp;DICIEMBRE!$BD$11:$BD$40,DICIEMBRE!$CJ$11:$CJ$40,"A")),"")</f>
        <v>0</v>
      </c>
      <c r="FG746" s="386" t="str">
        <f t="shared" si="19"/>
        <v/>
      </c>
      <c r="FH746" s="386" t="str">
        <f t="array" ref="FH746">IF(
 COUNT(DZ746:EH746)=0,
 "-",
 IF(
  COUNT(DZ746:EH746) &lt; COUNTA(DZ746:EH746),
  REPT("🟩", ROUND(COUNT(DZ746:EH746)/COUNTA(DZ746:EH746)*5, 0)) &amp;
  REPT("⬜", 5 - ROUND(COUNT(DZ746:EH746)/COUNTA(DZ746:EH746)*5, 0)),
  IF(
    AVERAGE(IF(DZ746:EH746&lt;&gt;"", DZ746:EH746, )) &gt;= 70, "🟩🟩🟩🟩🟩",
    IF(
      AVERAGE(IF(DZ746:EH746&lt;&gt;"",DZ746:EH746, )) &gt;= 56, "🟨🟨🟨🟨🟨",
      "🟥🟥🟥🟥🟥"
    )
  )
 )
)
</f>
        <v>-</v>
      </c>
    </row>
    <row r="747" ht="15.75" customHeight="1">
      <c r="A747" s="168"/>
      <c r="B747" s="169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1"/>
      <c r="N747" s="172" t="str">
        <f t="shared" si="1"/>
        <v/>
      </c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2" t="str">
        <f t="shared" si="2"/>
        <v/>
      </c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2" t="str">
        <f t="shared" si="3"/>
        <v/>
      </c>
      <c r="AM747" s="173"/>
      <c r="AN747" s="173"/>
      <c r="AO747" s="173"/>
      <c r="AP747" s="173"/>
      <c r="AQ747" s="173"/>
      <c r="AR747" s="173"/>
      <c r="AS747" s="173"/>
      <c r="AT747" s="173"/>
      <c r="AU747" s="173"/>
      <c r="AV747" s="171"/>
      <c r="AW747" s="171"/>
      <c r="AX747" s="172" t="str">
        <f t="shared" si="4"/>
        <v/>
      </c>
      <c r="AY747" s="173"/>
      <c r="AZ747" s="173"/>
      <c r="BA747" s="173"/>
      <c r="BB747" s="173"/>
      <c r="BC747" s="173"/>
      <c r="BD747" s="173"/>
      <c r="BE747" s="173"/>
      <c r="BF747" s="173"/>
      <c r="BG747" s="173"/>
      <c r="BH747" s="173"/>
      <c r="BI747" s="173"/>
      <c r="BJ747" s="172" t="str">
        <f t="shared" si="5"/>
        <v/>
      </c>
      <c r="BK747" s="173"/>
      <c r="BL747" s="173"/>
      <c r="BM747" s="173"/>
      <c r="BN747" s="173"/>
      <c r="BO747" s="173"/>
      <c r="BP747" s="173"/>
      <c r="BQ747" s="173"/>
      <c r="BR747" s="173"/>
      <c r="BS747" s="173"/>
      <c r="BT747" s="173"/>
      <c r="BU747" s="173"/>
      <c r="BV747" s="172" t="str">
        <f t="shared" si="6"/>
        <v/>
      </c>
      <c r="BW747" s="173"/>
      <c r="BX747" s="173"/>
      <c r="BY747" s="173"/>
      <c r="BZ747" s="171"/>
      <c r="CA747" s="171"/>
      <c r="CB747" s="171"/>
      <c r="CC747" s="171"/>
      <c r="CD747" s="171"/>
      <c r="CE747" s="171"/>
      <c r="CF747" s="171"/>
      <c r="CG747" s="171"/>
      <c r="CH747" s="172" t="str">
        <f t="shared" si="7"/>
        <v/>
      </c>
      <c r="CI747" s="171"/>
      <c r="CJ747" s="173"/>
      <c r="CK747" s="173"/>
      <c r="CL747" s="173"/>
      <c r="CM747" s="173"/>
      <c r="CN747" s="171"/>
      <c r="CO747" s="171"/>
      <c r="CP747" s="171"/>
      <c r="CQ747" s="173"/>
      <c r="CR747" s="171"/>
      <c r="CS747" s="171"/>
      <c r="CT747" s="172" t="str">
        <f t="shared" si="8"/>
        <v/>
      </c>
      <c r="CU747" s="172"/>
      <c r="CV747" s="172"/>
      <c r="CW747" s="172"/>
      <c r="CX747" s="172"/>
      <c r="CY747" s="172"/>
      <c r="CZ747" s="172"/>
      <c r="DA747" s="172"/>
      <c r="DB747" s="172"/>
      <c r="DC747" s="172"/>
      <c r="DD747" s="172"/>
      <c r="DE747" s="172"/>
      <c r="DF747" s="172"/>
      <c r="DG747" s="188" t="str">
        <f t="array" ref="DG747">IFERROR(_xlfn.XLOOKUP($A747&amp;B747,MARZO!$D$11:$D$40&amp;MARZO!$E$11:$E$40,MARZO!$AM$11:$AM$40,_xlfn.XLOOKUP($A747&amp;$B747,MARZO!$BC$11:$BC$40&amp;MARZO!$BD$11:$BD$40,MARZO!$CL$11:$CL$40,"A"))/1%,"")</f>
        <v/>
      </c>
      <c r="DH747" s="188" t="str">
        <f t="array" ref="DH747">IFERROR(_xlfn.XLOOKUP($A747&amp;$B747,ABRIL!$D$11:$D$40&amp;ABRIL!$E$11:$E$40,ABRIL!$AM$11:$AM$40,_xlfn.XLOOKUP($A747&amp;$B747,ABRIL!$BC$11:$BC$40&amp;ABRIL!$BD$11:$BD$40,ABRIL!$CL$11:$CL$40,"A"))/1%,"")</f>
        <v/>
      </c>
      <c r="DI747" s="188" t="str">
        <f t="array" ref="DI747">IFERROR(_xlfn.XLOOKUP($A747&amp;$B747,'ABRIL 2'!$D$11:$D$40&amp;'ABRIL 2'!$E$11:$E$40,'ABRIL 2'!$AM$11:$AM$40,_xlfn.XLOOKUP($A747&amp;$B747,'ABRIL 2'!$BC$11:$BC$40&amp;'ABRIL 2'!$BD$11:$BD$40,'ABRIL 2'!$CL$11:$CL$40,"A"))/1%,"")</f>
        <v/>
      </c>
      <c r="DJ747" s="188" t="str">
        <f t="array" ref="DJ747">IFERROR(_xlfn.XLOOKUP($A747&amp;$B747,MAYO!$D$11:$D$40&amp;MAYO!$E$11:$E$40,MAYO!$AM$11:$AM$40,_xlfn.XLOOKUP($A747&amp;$B747,MAYO!$BC$11:$BC$40&amp;MAYO!$BD$11:$BD$40,MAYO!$CL$11:$CL$40,"A"))/1%,"")</f>
        <v/>
      </c>
      <c r="DK747" s="188" t="str">
        <f t="array" ref="DK747">IFERROR(_xlfn.XLOOKUP($A747&amp;$B747,'MAYO 2'!$D$11:$D$40&amp;'MAYO 2'!$E$11:$E$40,'MAYO 2'!$AM$11:$AM$40,_xlfn.XLOOKUP($A747&amp;$B747,'MAYO 2'!$BC$11:$BC$40&amp;'MAYO 2'!$BD$11:$BD$40,'MAYO 2'!$CL$11:$CL$40,"A"))/1%,"")</f>
        <v/>
      </c>
      <c r="DL747" s="188" t="str">
        <f t="array" ref="DL747">IFERROR(_xlfn.XLOOKUP($A747&amp;$B747,JUNIO!$D$11:$D$40&amp;JUNIO!$E$11:$E$40,JUNIO!$AM$11:$AM$40,_xlfn.XLOOKUP($A747&amp;$B747,JUNIO!$BC$11:$BC$40&amp;JUNIO!$BD$11:$BD$40,JUNIO!$CL$11:$CL$40,"A"))/1%,"")</f>
        <v/>
      </c>
      <c r="DM747" s="188" t="str">
        <f t="array" ref="DM747">IFERROR(_xlfn.XLOOKUP($A747&amp;$B747,'JUNIO 2'!$D$11:$D$40&amp;'JUNIO 2'!$E$11:$E$40,'JUNIO 2'!$AM$11:$AM$40,_xlfn.XLOOKUP($A747&amp;$B747,'JUNIO 2'!$BC$11:$BC$40&amp;'JUNIO 2'!$BD$11:$BD$40,'JUNIO 2'!$CL$11:$CL$40,"A"))/1%,"")</f>
        <v/>
      </c>
      <c r="DN747" s="188" t="str">
        <f t="array" ref="DN747">IFERROR(_xlfn.XLOOKUP($A747&amp;$B747,JULIO!$D$11:$D$40&amp;JULIO!$E$11:$E$40,JULIO!$AM$11:$AM$40,_xlfn.XLOOKUP($A747&amp;$B747,JULIO!$BC$11:$BC$40&amp;JULIO!$BD$11:$BD$40,JULIO!$CL$11:$CL$40,"A"))/1%,"")</f>
        <v/>
      </c>
      <c r="DO747" s="188" t="str">
        <f t="array" ref="DO747">IFERROR(_xlfn.XLOOKUP($A747&amp;$B747,'JULIO 2'!$D$11:$D$40&amp;'JULIO 2'!$E$11:$E$40,'JULIO 2'!$AM$11:$AM$40,_xlfn.XLOOKUP($A747&amp;$B747,'JULIO 2'!$BC$11:$BC$40&amp;'JULIO 2'!$BD$11:$BD$40,'JULIO 2'!$CL$11:$CL$40,"A"))/1%,"")</f>
        <v/>
      </c>
      <c r="DP747" s="188" t="str">
        <f t="array" ref="DP747">IFERROR(_xlfn.XLOOKUP($A747&amp;$B747,AGOSTO!$D$11:$D$40&amp;AGOSTO!$E$11:$E$40,AGOSTO!$AM$11:$AM$40,_xlfn.XLOOKUP($A747&amp;$B747,AGOSTO!$BC$11:$BC$40&amp;AGOSTO!$BD$11:$BD$40,AGOSTO!$CL$11:$CL$40,"A"))/1%,"")</f>
        <v/>
      </c>
      <c r="DQ747" s="188" t="str">
        <f t="array" ref="DQ747">IFERROR(_xlfn.XLOOKUP($A747&amp;$B747,'AGOSTO 2'!$D$11:$D$40&amp;'AGOSTO 2'!$E$11:$E$40,'AGOSTO 2'!$AM$11:$AM$40,_xlfn.XLOOKUP($A747&amp;$B747,'AGOSTO 2'!$BC$11:$BC$40&amp;'AGOSTO 2'!$BD$11:$BD$40,'AGOSTO 2'!$CL$11:$CL$40,"A"))/1%,"")</f>
        <v/>
      </c>
      <c r="DR747" s="188" t="str">
        <f t="array" ref="DR747">IFERROR(_xlfn.XLOOKUP($A747&amp;$B747,SEPTIEMBRE!$D$11:$D$40&amp;SEPTIEMBRE!$E$11:$E$40,SEPTIEMBRE!$AM$11:$AM$40,_xlfn.XLOOKUP($A747&amp;$B747,SEPTIEMBRE!$BC$11:$BC$40&amp;SEPTIEMBRE!$BD$11:$BD$40,SEPTIEMBRE!$CL$11:$CL$40,"A"))/1%,"")</f>
        <v/>
      </c>
      <c r="DS747" s="188" t="str">
        <f t="array" ref="DS747">IFERROR(_xlfn.XLOOKUP($A747&amp;$B747,'SEPTIEMBRE 2'!$D$11:$D$40&amp;'SEPTIEMBRE 2'!$E$11:$E$40,'SEPTIEMBRE 2'!$AM$11:$AM$40,_xlfn.XLOOKUP($A747&amp;$B747,'SEPTIEMBRE 2'!$BC$11:$BC$40&amp;'SEPTIEMBRE 2'!$BD$11:$BD$40,'SEPTIEMBRE 2'!$CL$11:$CL$40,"A"))/1%,"")</f>
        <v/>
      </c>
      <c r="DT747" s="188" t="str">
        <f t="array" ref="DT747">IFERROR(_xlfn.XLOOKUP($A747&amp;$B747,'SEPTIEMBRE 3'!$D$11:$D$40&amp;'SEPTIEMBRE 3'!$E$11:$E$40,'SEPTIEMBRE 3'!$AM$11:$AM$40,_xlfn.XLOOKUP($A747&amp;$B747,'SEPTIEMBRE 3'!$BC$11:$BC$40&amp;'SEPTIEMBRE 3'!$BD$11:$BD$40,'SEPTIEMBRE 3'!$CL$11:$CL$40,"A"))/1%,"")</f>
        <v/>
      </c>
      <c r="DU747" s="188" t="str">
        <f t="array" ref="DU747">IFERROR(_xlfn.XLOOKUP($A747&amp;$B747,OCTUBRE!$D$11:$D$40&amp;OCTUBRE!$E$11:$E$40,OCTUBRE!$AM$11:$AM$40,_xlfn.XLOOKUP($A747&amp;$B747,OCTUBRE!$BC$11:$BC$40&amp;OCTUBRE!$BD$11:$BD$40,OCTUBRE!$CL$11:$CL$40,"A"))/1%,"")</f>
        <v/>
      </c>
      <c r="DV747" s="188" t="str">
        <f t="array" ref="DV747">IFERROR(_xlfn.XLOOKUP($A747&amp;$B747,'OCTUBRE 2'!$D$11:$D$40&amp;'OCTUBRE 2'!$E$11:$E$40,'OCTUBRE 2'!$AM$11:$AM$40,_xlfn.XLOOKUP($A747&amp;$B747,'OCTUBRE 2'!$BC$11:$BC$40&amp;'OCTUBRE 2'!$BD$11:$BD$40,'OCTUBRE 2'!$CL$11:$CL$40,"A"))/1%,"")</f>
        <v/>
      </c>
      <c r="DW747" s="188" t="str">
        <f t="array" ref="DW747">IFERROR(_xlfn.XLOOKUP($A747&amp;$B747,NOVIEMBRE!$D$11:$D$40&amp;NOVIEMBRE!$E$11:$E$40,NOVIEMBRE!$AM$11:$AM$40,_xlfn.XLOOKUP($A747&amp;$B747,NOVIEMBRE!$BC$11:$BC$40&amp;NOVIEMBRE!$BD$11:$BD$40,NOVIEMBRE!$CL$11:$CL$40,"A"))/1%,"")</f>
        <v/>
      </c>
      <c r="DX747" s="188" t="str">
        <f t="array" ref="DX747">IFERROR(_xlfn.XLOOKUP($A747&amp;$B747,'NOVIEMBRE 2'!$D$11:$D$40&amp;'NOVIEMBRE 2'!$E$11:$E$40,'NOVIEMBRE 2'!$AM$11:$AM$40,_xlfn.XLOOKUP($A747&amp;$B747,'NOVIEMBRE 2'!$BC$11:$BC$40&amp;'NOVIEMBRE 2'!$BD$11:$BD$40,'NOVIEMBRE 2'!$CL$11:$CL$40,"A"))/1%,"")</f>
        <v/>
      </c>
      <c r="DY747" s="188" t="str">
        <f t="array" ref="DY747">IFERROR(_xlfn.XLOOKUP($A747&amp;$B747,DICIEMBRE!$D$11:$D$40&amp;DICIEMBRE!$E$11:$E$40,DICIEMBRE!$AM$11:$AM$40,_xlfn.XLOOKUP($A747&amp;$B747,DICIEMBRE!$BC$11:$BC$40&amp;DICIEMBRE!$BD$11:$BD$40,DICIEMBRE!$CL$11:$CL$40,"A"))/1%,"")</f>
        <v/>
      </c>
      <c r="DZ747" s="381" t="str">
        <f t="shared" si="9"/>
        <v>-</v>
      </c>
      <c r="EA747" s="381" t="str">
        <f t="shared" si="10"/>
        <v>-</v>
      </c>
      <c r="EB747" s="381" t="str">
        <f t="shared" si="11"/>
        <v>-</v>
      </c>
      <c r="EC747" s="381" t="str">
        <f t="shared" si="12"/>
        <v>-</v>
      </c>
      <c r="ED747" s="381" t="str">
        <f t="shared" si="13"/>
        <v>-</v>
      </c>
      <c r="EE747" s="381" t="str">
        <f t="shared" si="14"/>
        <v>-</v>
      </c>
      <c r="EF747" s="381" t="str">
        <f t="shared" si="15"/>
        <v>-</v>
      </c>
      <c r="EG747" s="381" t="str">
        <f t="shared" si="16"/>
        <v>-</v>
      </c>
      <c r="EH747" s="381" t="str">
        <f t="shared" si="17"/>
        <v>-</v>
      </c>
      <c r="EI747" s="188" t="str">
        <f t="shared" si="18"/>
        <v/>
      </c>
      <c r="EJ747" s="382"/>
      <c r="EK747" s="382"/>
      <c r="EL747" s="383"/>
      <c r="EM747" s="21"/>
      <c r="EN747" s="384">
        <f t="array" ref="EN747">IFERROR(_xlfn.XLOOKUP($A747&amp;$B747,MARZO!$D$11:$D$40&amp;MARZO!$E$11:$E$40,MARZO!$AK$11:$AK$40,_xlfn.XLOOKUP($A747&amp;$B747,MARZO!$BC$11:$BC$40&amp;MARZO!$BD$11:$BD$40,MARZO!$CJ$11:$CJ$40,"A")),"")</f>
        <v>0</v>
      </c>
      <c r="EO747" s="384">
        <f t="array" ref="EO747">IFERROR(_xlfn.XLOOKUP($A747&amp;$B747,ABRIL!$D$11:$D$40&amp;ABRIL!$E$11:$E$40,ABRIL!$AK$11:$AK$40,_xlfn.XLOOKUP($A747&amp;$B747,ABRIL!$BC$11:$BC$40&amp;ABRIL!$BD$11:$BD$40,ABRIL!$CJ$11:$CJ$40,"A")),"")</f>
        <v>0</v>
      </c>
      <c r="EP747" s="384">
        <f t="array" ref="EP747">IFERROR(_xlfn.XLOOKUP($A747&amp;$B747,'ABRIL 2'!$D$11:$D$40&amp;'ABRIL 2'!$E$11:$E$40,'ABRIL 2'!$AK$11:$AK$40,_xlfn.XLOOKUP($A747&amp;$B747,'ABRIL 2'!$BC$11:$BC$40&amp;'ABRIL 2'!$BD$11:$BD$40,'ABRIL 2'!$CJ$11:$CJ$40,"A")),"")</f>
        <v>0</v>
      </c>
      <c r="EQ747" s="384">
        <f t="array" ref="EQ747">IFERROR(_xlfn.XLOOKUP($A747&amp;$B747,MAYO!$D$11:$D$40&amp;MAYO!$E$11:$E$40,MAYO!$AK$11:$AK$40,_xlfn.XLOOKUP($A747&amp;$B747,MAYO!$BC$11:$BC$40&amp;MAYO!$BD$11:$BD$40,MAYO!$CJ$11:$CJ$40,"A")),"")</f>
        <v>0</v>
      </c>
      <c r="ER747" s="384">
        <f t="array" ref="ER747">IFERROR(_xlfn.XLOOKUP($A747&amp;$B747,'MAYO 2'!$D$11:$D$40&amp;'MAYO 2'!$E$11:$E$40,'MAYO 2'!$AK$11:$AK$40,_xlfn.XLOOKUP($A747&amp;$B747,'MAYO 2'!$BC$11:$BC$40&amp;'MAYO 2'!$BD$11:$BD$40,'MAYO 2'!$CJ$11:$CJ$40,"A")),"")</f>
        <v>0</v>
      </c>
      <c r="ES747" s="384">
        <f t="array" ref="ES747">IFERROR(_xlfn.XLOOKUP($A747&amp;$B747,JUNIO!$D$11:$D$40&amp;JUNIO!$E$11:$E$40,JUNIO!$AK$11:$AK$40,_xlfn.XLOOKUP($A747&amp;$B747,JUNIO!$BC$11:$BC$40&amp;JUNIO!$BD$11:$BD$40,JUNIO!$CJ$11:$CJ$40,"A")),"")</f>
        <v>0</v>
      </c>
      <c r="ET747" s="384">
        <f t="array" ref="ET747">IFERROR(_xlfn.XLOOKUP($A747&amp;$B747,'JUNIO 2'!$D$11:$D$40&amp;'JUNIO 2'!$E$11:$E$40,'JUNIO 2'!$AK$11:$AK$40,_xlfn.XLOOKUP($A747&amp;$B747,'JUNIO 2'!$BC$11:$BC$40&amp;'JUNIO 2'!$BD$11:$BD$40,'JUNIO 2'!$CJ$11:$CJ$40,"A")),"")</f>
        <v>0</v>
      </c>
      <c r="EU747" s="384">
        <f t="array" ref="EU747">IFERROR(_xlfn.XLOOKUP($A747&amp;$B747,JULIO!$D$11:$D$40&amp;JULIO!$E$11:$E$40,JULIO!$AK$11:$AK$40,_xlfn.XLOOKUP($A747&amp;$B747,JULIO!$BC$11:$BC$40&amp;JULIO!$BD$11:$BD$40,JULIO!$CJ$11:$CJ$40,"A")),"")</f>
        <v>0</v>
      </c>
      <c r="EV747" s="384">
        <f t="array" ref="EV747">IFERROR(_xlfn.XLOOKUP($A747&amp;$B747,'JULIO 2'!$D$11:$D$40&amp;'JULIO 2'!$E$11:$E$40,'JULIO 2'!$AK$11:$AK$40,_xlfn.XLOOKUP($A747&amp;$B747,'JULIO 2'!$BC$11:$BC$40&amp;'JULIO 2'!$BD$11:$BD$40,'JULIO 2'!$CJ$11:$CJ$40,"A")),"")</f>
        <v>0</v>
      </c>
      <c r="EW747" s="384">
        <f t="array" ref="EW747">IFERROR(_xlfn.XLOOKUP($A747&amp;$B747,AGOSTO!$D$11:$D$40&amp;AGOSTO!$E$11:$E$40,AGOSTO!$AK$11:$AK$40,_xlfn.XLOOKUP($A747&amp;$B747,AGOSTO!$BC$11:$BC$40&amp;AGOSTO!$BD$11:$BD$40,AGOSTO!$CJ$11:$CJ$40,"A")),"")</f>
        <v>0</v>
      </c>
      <c r="EX747" s="384">
        <f t="array" ref="EX747">IFERROR(_xlfn.XLOOKUP($A747&amp;$B747,'AGOSTO 2'!$D$11:$D$40&amp;'AGOSTO 2'!$E$11:$E$40,'AGOSTO 2'!$AK$11:$AK$40,_xlfn.XLOOKUP($A747&amp;$B747,'AGOSTO 2'!$BC$11:$BC$40&amp;'AGOSTO 2'!$BD$11:$BD$40,'AGOSTO 2'!$CJ$11:$CJ$40,"A")),"")</f>
        <v>0</v>
      </c>
      <c r="EY747" s="384">
        <f t="array" ref="EY747">IFERROR(_xlfn.XLOOKUP($A747&amp;$B747,SEPTIEMBRE!$D$11:$D$40&amp;SEPTIEMBRE!$E$11:$E$40,SEPTIEMBRE!$AK$11:$AK$40,_xlfn.XLOOKUP($A747&amp;$B747,SEPTIEMBRE!$BC$11:$BC$40&amp;SEPTIEMBRE!$BD$11:$BD$40,SEPTIEMBRE!$CJ$11:$CJ$40,"A")),"")</f>
        <v>0</v>
      </c>
      <c r="EZ747" s="384">
        <f t="array" ref="EZ747">IFERROR(_xlfn.XLOOKUP($A747&amp;$B747,'SEPTIEMBRE 2'!$D$11:$D$40&amp;'SEPTIEMBRE 2'!$E$11:$E$40,'SEPTIEMBRE 2'!$AK$11:$AK$40,_xlfn.XLOOKUP($A747&amp;$B747,'SEPTIEMBRE 2'!$BC$11:$BC$40&amp;'SEPTIEMBRE 2'!$BD$11:$BD$40,'SEPTIEMBRE 2'!$CJ$11:$CJ$40,"A")),"")</f>
        <v>0</v>
      </c>
      <c r="FA747" s="384">
        <f t="array" ref="FA747">IFERROR(_xlfn.XLOOKUP($A747&amp;$B747,'SEPTIEMBRE 3'!$D$11:$D$40&amp;'SEPTIEMBRE 3'!$E$11:$E$40,'SEPTIEMBRE 3'!$AK$11:$AK$40,_xlfn.XLOOKUP($A747&amp;$B747,'SEPTIEMBRE 3'!$BC$11:$BC$40&amp;'SEPTIEMBRE 3'!$BD$11:$BD$40,'SEPTIEMBRE 3'!$CJ$11:$CJ$40,"A")),"")</f>
        <v>0</v>
      </c>
      <c r="FB747" s="384">
        <f t="array" ref="FB747">IFERROR(_xlfn.XLOOKUP($A747&amp;$B747,OCTUBRE!$D$11:$D$40&amp;OCTUBRE!$E$11:$E$40,OCTUBRE!$AK$11:$AK$40,_xlfn.XLOOKUP($A747&amp;$B747,OCTUBRE!$BC$11:$BC$40&amp;OCTUBRE!$BD$11:$BD$40,OCTUBRE!$CJ$11:$CJ$40,"A")),"")</f>
        <v>0</v>
      </c>
      <c r="FC747" s="384">
        <f t="array" ref="FC747">IFERROR(_xlfn.XLOOKUP($A747&amp;$B747,'OCTUBRE 2'!$D$11:$D$40&amp;'OCTUBRE 2'!$E$11:$E$40,'OCTUBRE 2'!$AK$11:$AK$40,_xlfn.XLOOKUP($A747&amp;$B747,'OCTUBRE 2'!$BC$11:$BC$40&amp;'OCTUBRE 2'!$BD$11:$BD$40,'OCTUBRE 2'!$CJ$11:$CJ$40,"A")),"")</f>
        <v>0</v>
      </c>
      <c r="FD747" s="384">
        <f t="array" ref="FD747">IFERROR(_xlfn.XLOOKUP($A747&amp;$B747,NOVIEMBRE!$D$11:$D$40&amp;NOVIEMBRE!$E$11:$E$40,NOVIEMBRE!$AK$11:$AK$40,_xlfn.XLOOKUP($A747&amp;$B747,NOVIEMBRE!$BC$11:$BC$40&amp;NOVIEMBRE!$BD$11:$BD$40,NOVIEMBRE!$CJ$11:$CJ$40,"A")),"")</f>
        <v>0</v>
      </c>
      <c r="FE747" s="384">
        <f t="array" ref="FE747">IFERROR(_xlfn.XLOOKUP($A747&amp;$B747,'NOVIEMBRE 2'!$D$11:$D$40&amp;'NOVIEMBRE 2'!$E$11:$E$40,'NOVIEMBRE 2'!$AK$11:$AK$40,_xlfn.XLOOKUP($A747&amp;$B747,'NOVIEMBRE 2'!$BC$11:$BC$40&amp;'NOVIEMBRE 2'!$BD$11:$BD$40,'NOVIEMBRE 2'!$CJ$11:$CJ$40,"A")),"")</f>
        <v>0</v>
      </c>
      <c r="FF747" s="385">
        <f t="array" ref="FF747">IFERROR(_xlfn.XLOOKUP($A747&amp;$B747,DICIEMBRE!$D$11:$D$40&amp;DICIEMBRE!$E$11:$E$40,DICIEMBRE!$AK$11:$AK$40,_xlfn.XLOOKUP($A747&amp;$B747,DICIEMBRE!$BC$11:$BC$40&amp;DICIEMBRE!$BD$11:$BD$40,DICIEMBRE!$CJ$11:$CJ$40,"A")),"")</f>
        <v>0</v>
      </c>
      <c r="FG747" s="386" t="str">
        <f t="shared" si="19"/>
        <v/>
      </c>
      <c r="FH747" s="386" t="str">
        <f t="array" ref="FH747">IF(
 COUNT(DZ747:EH747)=0,
 "-",
 IF(
  COUNT(DZ747:EH747) &lt; COUNTA(DZ747:EH747),
  REPT("🟩", ROUND(COUNT(DZ747:EH747)/COUNTA(DZ747:EH747)*5, 0)) &amp;
  REPT("⬜", 5 - ROUND(COUNT(DZ747:EH747)/COUNTA(DZ747:EH747)*5, 0)),
  IF(
    AVERAGE(IF(DZ747:EH747&lt;&gt;"", DZ747:EH747, )) &gt;= 70, "🟩🟩🟩🟩🟩",
    IF(
      AVERAGE(IF(DZ747:EH747&lt;&gt;"",DZ747:EH747, )) &gt;= 56, "🟨🟨🟨🟨🟨",
      "🟥🟥🟥🟥🟥"
    )
  )
 )
)
</f>
        <v>-</v>
      </c>
    </row>
    <row r="748" ht="15.75" customHeight="1">
      <c r="A748" s="168"/>
      <c r="B748" s="169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1"/>
      <c r="N748" s="172" t="str">
        <f t="shared" si="1"/>
        <v/>
      </c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2" t="str">
        <f t="shared" si="2"/>
        <v/>
      </c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2" t="str">
        <f t="shared" si="3"/>
        <v/>
      </c>
      <c r="AM748" s="173"/>
      <c r="AN748" s="173"/>
      <c r="AO748" s="173"/>
      <c r="AP748" s="173"/>
      <c r="AQ748" s="173"/>
      <c r="AR748" s="173"/>
      <c r="AS748" s="173"/>
      <c r="AT748" s="173"/>
      <c r="AU748" s="173"/>
      <c r="AV748" s="171"/>
      <c r="AW748" s="171"/>
      <c r="AX748" s="172" t="str">
        <f t="shared" si="4"/>
        <v/>
      </c>
      <c r="AY748" s="173"/>
      <c r="AZ748" s="173"/>
      <c r="BA748" s="173"/>
      <c r="BB748" s="173"/>
      <c r="BC748" s="173"/>
      <c r="BD748" s="173"/>
      <c r="BE748" s="173"/>
      <c r="BF748" s="173"/>
      <c r="BG748" s="173"/>
      <c r="BH748" s="173"/>
      <c r="BI748" s="173"/>
      <c r="BJ748" s="172" t="str">
        <f t="shared" si="5"/>
        <v/>
      </c>
      <c r="BK748" s="173"/>
      <c r="BL748" s="173"/>
      <c r="BM748" s="173"/>
      <c r="BN748" s="173"/>
      <c r="BO748" s="173"/>
      <c r="BP748" s="173"/>
      <c r="BQ748" s="173"/>
      <c r="BR748" s="173"/>
      <c r="BS748" s="173"/>
      <c r="BT748" s="173"/>
      <c r="BU748" s="173"/>
      <c r="BV748" s="172" t="str">
        <f t="shared" si="6"/>
        <v/>
      </c>
      <c r="BW748" s="173"/>
      <c r="BX748" s="173"/>
      <c r="BY748" s="173"/>
      <c r="BZ748" s="171"/>
      <c r="CA748" s="171"/>
      <c r="CB748" s="171"/>
      <c r="CC748" s="171"/>
      <c r="CD748" s="171"/>
      <c r="CE748" s="171"/>
      <c r="CF748" s="171"/>
      <c r="CG748" s="171"/>
      <c r="CH748" s="172" t="str">
        <f t="shared" si="7"/>
        <v/>
      </c>
      <c r="CI748" s="171"/>
      <c r="CJ748" s="173"/>
      <c r="CK748" s="173"/>
      <c r="CL748" s="173"/>
      <c r="CM748" s="173"/>
      <c r="CN748" s="171"/>
      <c r="CO748" s="171"/>
      <c r="CP748" s="171"/>
      <c r="CQ748" s="173"/>
      <c r="CR748" s="171"/>
      <c r="CS748" s="171"/>
      <c r="CT748" s="172" t="str">
        <f t="shared" si="8"/>
        <v/>
      </c>
      <c r="CU748" s="172"/>
      <c r="CV748" s="172"/>
      <c r="CW748" s="172"/>
      <c r="CX748" s="172"/>
      <c r="CY748" s="172"/>
      <c r="CZ748" s="172"/>
      <c r="DA748" s="172"/>
      <c r="DB748" s="172"/>
      <c r="DC748" s="172"/>
      <c r="DD748" s="172"/>
      <c r="DE748" s="172"/>
      <c r="DF748" s="172"/>
      <c r="DG748" s="188" t="str">
        <f t="array" ref="DG748">IFERROR(_xlfn.XLOOKUP($A748&amp;B748,MARZO!$D$11:$D$40&amp;MARZO!$E$11:$E$40,MARZO!$AM$11:$AM$40,_xlfn.XLOOKUP($A748&amp;$B748,MARZO!$BC$11:$BC$40&amp;MARZO!$BD$11:$BD$40,MARZO!$CL$11:$CL$40,"A"))/1%,"")</f>
        <v/>
      </c>
      <c r="DH748" s="188" t="str">
        <f t="array" ref="DH748">IFERROR(_xlfn.XLOOKUP($A748&amp;$B748,ABRIL!$D$11:$D$40&amp;ABRIL!$E$11:$E$40,ABRIL!$AM$11:$AM$40,_xlfn.XLOOKUP($A748&amp;$B748,ABRIL!$BC$11:$BC$40&amp;ABRIL!$BD$11:$BD$40,ABRIL!$CL$11:$CL$40,"A"))/1%,"")</f>
        <v/>
      </c>
      <c r="DI748" s="188" t="str">
        <f t="array" ref="DI748">IFERROR(_xlfn.XLOOKUP($A748&amp;$B748,'ABRIL 2'!$D$11:$D$40&amp;'ABRIL 2'!$E$11:$E$40,'ABRIL 2'!$AM$11:$AM$40,_xlfn.XLOOKUP($A748&amp;$B748,'ABRIL 2'!$BC$11:$BC$40&amp;'ABRIL 2'!$BD$11:$BD$40,'ABRIL 2'!$CL$11:$CL$40,"A"))/1%,"")</f>
        <v/>
      </c>
      <c r="DJ748" s="188" t="str">
        <f t="array" ref="DJ748">IFERROR(_xlfn.XLOOKUP($A748&amp;$B748,MAYO!$D$11:$D$40&amp;MAYO!$E$11:$E$40,MAYO!$AM$11:$AM$40,_xlfn.XLOOKUP($A748&amp;$B748,MAYO!$BC$11:$BC$40&amp;MAYO!$BD$11:$BD$40,MAYO!$CL$11:$CL$40,"A"))/1%,"")</f>
        <v/>
      </c>
      <c r="DK748" s="188" t="str">
        <f t="array" ref="DK748">IFERROR(_xlfn.XLOOKUP($A748&amp;$B748,'MAYO 2'!$D$11:$D$40&amp;'MAYO 2'!$E$11:$E$40,'MAYO 2'!$AM$11:$AM$40,_xlfn.XLOOKUP($A748&amp;$B748,'MAYO 2'!$BC$11:$BC$40&amp;'MAYO 2'!$BD$11:$BD$40,'MAYO 2'!$CL$11:$CL$40,"A"))/1%,"")</f>
        <v/>
      </c>
      <c r="DL748" s="188" t="str">
        <f t="array" ref="DL748">IFERROR(_xlfn.XLOOKUP($A748&amp;$B748,JUNIO!$D$11:$D$40&amp;JUNIO!$E$11:$E$40,JUNIO!$AM$11:$AM$40,_xlfn.XLOOKUP($A748&amp;$B748,JUNIO!$BC$11:$BC$40&amp;JUNIO!$BD$11:$BD$40,JUNIO!$CL$11:$CL$40,"A"))/1%,"")</f>
        <v/>
      </c>
      <c r="DM748" s="188" t="str">
        <f t="array" ref="DM748">IFERROR(_xlfn.XLOOKUP($A748&amp;$B748,'JUNIO 2'!$D$11:$D$40&amp;'JUNIO 2'!$E$11:$E$40,'JUNIO 2'!$AM$11:$AM$40,_xlfn.XLOOKUP($A748&amp;$B748,'JUNIO 2'!$BC$11:$BC$40&amp;'JUNIO 2'!$BD$11:$BD$40,'JUNIO 2'!$CL$11:$CL$40,"A"))/1%,"")</f>
        <v/>
      </c>
      <c r="DN748" s="188" t="str">
        <f t="array" ref="DN748">IFERROR(_xlfn.XLOOKUP($A748&amp;$B748,JULIO!$D$11:$D$40&amp;JULIO!$E$11:$E$40,JULIO!$AM$11:$AM$40,_xlfn.XLOOKUP($A748&amp;$B748,JULIO!$BC$11:$BC$40&amp;JULIO!$BD$11:$BD$40,JULIO!$CL$11:$CL$40,"A"))/1%,"")</f>
        <v/>
      </c>
      <c r="DO748" s="188" t="str">
        <f t="array" ref="DO748">IFERROR(_xlfn.XLOOKUP($A748&amp;$B748,'JULIO 2'!$D$11:$D$40&amp;'JULIO 2'!$E$11:$E$40,'JULIO 2'!$AM$11:$AM$40,_xlfn.XLOOKUP($A748&amp;$B748,'JULIO 2'!$BC$11:$BC$40&amp;'JULIO 2'!$BD$11:$BD$40,'JULIO 2'!$CL$11:$CL$40,"A"))/1%,"")</f>
        <v/>
      </c>
      <c r="DP748" s="188" t="str">
        <f t="array" ref="DP748">IFERROR(_xlfn.XLOOKUP($A748&amp;$B748,AGOSTO!$D$11:$D$40&amp;AGOSTO!$E$11:$E$40,AGOSTO!$AM$11:$AM$40,_xlfn.XLOOKUP($A748&amp;$B748,AGOSTO!$BC$11:$BC$40&amp;AGOSTO!$BD$11:$BD$40,AGOSTO!$CL$11:$CL$40,"A"))/1%,"")</f>
        <v/>
      </c>
      <c r="DQ748" s="188" t="str">
        <f t="array" ref="DQ748">IFERROR(_xlfn.XLOOKUP($A748&amp;$B748,'AGOSTO 2'!$D$11:$D$40&amp;'AGOSTO 2'!$E$11:$E$40,'AGOSTO 2'!$AM$11:$AM$40,_xlfn.XLOOKUP($A748&amp;$B748,'AGOSTO 2'!$BC$11:$BC$40&amp;'AGOSTO 2'!$BD$11:$BD$40,'AGOSTO 2'!$CL$11:$CL$40,"A"))/1%,"")</f>
        <v/>
      </c>
      <c r="DR748" s="188" t="str">
        <f t="array" ref="DR748">IFERROR(_xlfn.XLOOKUP($A748&amp;$B748,SEPTIEMBRE!$D$11:$D$40&amp;SEPTIEMBRE!$E$11:$E$40,SEPTIEMBRE!$AM$11:$AM$40,_xlfn.XLOOKUP($A748&amp;$B748,SEPTIEMBRE!$BC$11:$BC$40&amp;SEPTIEMBRE!$BD$11:$BD$40,SEPTIEMBRE!$CL$11:$CL$40,"A"))/1%,"")</f>
        <v/>
      </c>
      <c r="DS748" s="188" t="str">
        <f t="array" ref="DS748">IFERROR(_xlfn.XLOOKUP($A748&amp;$B748,'SEPTIEMBRE 2'!$D$11:$D$40&amp;'SEPTIEMBRE 2'!$E$11:$E$40,'SEPTIEMBRE 2'!$AM$11:$AM$40,_xlfn.XLOOKUP($A748&amp;$B748,'SEPTIEMBRE 2'!$BC$11:$BC$40&amp;'SEPTIEMBRE 2'!$BD$11:$BD$40,'SEPTIEMBRE 2'!$CL$11:$CL$40,"A"))/1%,"")</f>
        <v/>
      </c>
      <c r="DT748" s="188" t="str">
        <f t="array" ref="DT748">IFERROR(_xlfn.XLOOKUP($A748&amp;$B748,'SEPTIEMBRE 3'!$D$11:$D$40&amp;'SEPTIEMBRE 3'!$E$11:$E$40,'SEPTIEMBRE 3'!$AM$11:$AM$40,_xlfn.XLOOKUP($A748&amp;$B748,'SEPTIEMBRE 3'!$BC$11:$BC$40&amp;'SEPTIEMBRE 3'!$BD$11:$BD$40,'SEPTIEMBRE 3'!$CL$11:$CL$40,"A"))/1%,"")</f>
        <v/>
      </c>
      <c r="DU748" s="188" t="str">
        <f t="array" ref="DU748">IFERROR(_xlfn.XLOOKUP($A748&amp;$B748,OCTUBRE!$D$11:$D$40&amp;OCTUBRE!$E$11:$E$40,OCTUBRE!$AM$11:$AM$40,_xlfn.XLOOKUP($A748&amp;$B748,OCTUBRE!$BC$11:$BC$40&amp;OCTUBRE!$BD$11:$BD$40,OCTUBRE!$CL$11:$CL$40,"A"))/1%,"")</f>
        <v/>
      </c>
      <c r="DV748" s="188" t="str">
        <f t="array" ref="DV748">IFERROR(_xlfn.XLOOKUP($A748&amp;$B748,'OCTUBRE 2'!$D$11:$D$40&amp;'OCTUBRE 2'!$E$11:$E$40,'OCTUBRE 2'!$AM$11:$AM$40,_xlfn.XLOOKUP($A748&amp;$B748,'OCTUBRE 2'!$BC$11:$BC$40&amp;'OCTUBRE 2'!$BD$11:$BD$40,'OCTUBRE 2'!$CL$11:$CL$40,"A"))/1%,"")</f>
        <v/>
      </c>
      <c r="DW748" s="188" t="str">
        <f t="array" ref="DW748">IFERROR(_xlfn.XLOOKUP($A748&amp;$B748,NOVIEMBRE!$D$11:$D$40&amp;NOVIEMBRE!$E$11:$E$40,NOVIEMBRE!$AM$11:$AM$40,_xlfn.XLOOKUP($A748&amp;$B748,NOVIEMBRE!$BC$11:$BC$40&amp;NOVIEMBRE!$BD$11:$BD$40,NOVIEMBRE!$CL$11:$CL$40,"A"))/1%,"")</f>
        <v/>
      </c>
      <c r="DX748" s="188" t="str">
        <f t="array" ref="DX748">IFERROR(_xlfn.XLOOKUP($A748&amp;$B748,'NOVIEMBRE 2'!$D$11:$D$40&amp;'NOVIEMBRE 2'!$E$11:$E$40,'NOVIEMBRE 2'!$AM$11:$AM$40,_xlfn.XLOOKUP($A748&amp;$B748,'NOVIEMBRE 2'!$BC$11:$BC$40&amp;'NOVIEMBRE 2'!$BD$11:$BD$40,'NOVIEMBRE 2'!$CL$11:$CL$40,"A"))/1%,"")</f>
        <v/>
      </c>
      <c r="DY748" s="188" t="str">
        <f t="array" ref="DY748">IFERROR(_xlfn.XLOOKUP($A748&amp;$B748,DICIEMBRE!$D$11:$D$40&amp;DICIEMBRE!$E$11:$E$40,DICIEMBRE!$AM$11:$AM$40,_xlfn.XLOOKUP($A748&amp;$B748,DICIEMBRE!$BC$11:$BC$40&amp;DICIEMBRE!$BD$11:$BD$40,DICIEMBRE!$CL$11:$CL$40,"A"))/1%,"")</f>
        <v/>
      </c>
      <c r="DZ748" s="381" t="str">
        <f t="shared" si="9"/>
        <v>-</v>
      </c>
      <c r="EA748" s="381" t="str">
        <f t="shared" si="10"/>
        <v>-</v>
      </c>
      <c r="EB748" s="381" t="str">
        <f t="shared" si="11"/>
        <v>-</v>
      </c>
      <c r="EC748" s="381" t="str">
        <f t="shared" si="12"/>
        <v>-</v>
      </c>
      <c r="ED748" s="381" t="str">
        <f t="shared" si="13"/>
        <v>-</v>
      </c>
      <c r="EE748" s="381" t="str">
        <f t="shared" si="14"/>
        <v>-</v>
      </c>
      <c r="EF748" s="381" t="str">
        <f t="shared" si="15"/>
        <v>-</v>
      </c>
      <c r="EG748" s="381" t="str">
        <f t="shared" si="16"/>
        <v>-</v>
      </c>
      <c r="EH748" s="381" t="str">
        <f t="shared" si="17"/>
        <v>-</v>
      </c>
      <c r="EI748" s="188" t="str">
        <f t="shared" si="18"/>
        <v/>
      </c>
      <c r="EJ748" s="382"/>
      <c r="EK748" s="382"/>
      <c r="EL748" s="383"/>
      <c r="EM748" s="21"/>
      <c r="EN748" s="384">
        <f t="array" ref="EN748">IFERROR(_xlfn.XLOOKUP($A748&amp;$B748,MARZO!$D$11:$D$40&amp;MARZO!$E$11:$E$40,MARZO!$AK$11:$AK$40,_xlfn.XLOOKUP($A748&amp;$B748,MARZO!$BC$11:$BC$40&amp;MARZO!$BD$11:$BD$40,MARZO!$CJ$11:$CJ$40,"A")),"")</f>
        <v>0</v>
      </c>
      <c r="EO748" s="384">
        <f t="array" ref="EO748">IFERROR(_xlfn.XLOOKUP($A748&amp;$B748,ABRIL!$D$11:$D$40&amp;ABRIL!$E$11:$E$40,ABRIL!$AK$11:$AK$40,_xlfn.XLOOKUP($A748&amp;$B748,ABRIL!$BC$11:$BC$40&amp;ABRIL!$BD$11:$BD$40,ABRIL!$CJ$11:$CJ$40,"A")),"")</f>
        <v>0</v>
      </c>
      <c r="EP748" s="384">
        <f t="array" ref="EP748">IFERROR(_xlfn.XLOOKUP($A748&amp;$B748,'ABRIL 2'!$D$11:$D$40&amp;'ABRIL 2'!$E$11:$E$40,'ABRIL 2'!$AK$11:$AK$40,_xlfn.XLOOKUP($A748&amp;$B748,'ABRIL 2'!$BC$11:$BC$40&amp;'ABRIL 2'!$BD$11:$BD$40,'ABRIL 2'!$CJ$11:$CJ$40,"A")),"")</f>
        <v>0</v>
      </c>
      <c r="EQ748" s="384">
        <f t="array" ref="EQ748">IFERROR(_xlfn.XLOOKUP($A748&amp;$B748,MAYO!$D$11:$D$40&amp;MAYO!$E$11:$E$40,MAYO!$AK$11:$AK$40,_xlfn.XLOOKUP($A748&amp;$B748,MAYO!$BC$11:$BC$40&amp;MAYO!$BD$11:$BD$40,MAYO!$CJ$11:$CJ$40,"A")),"")</f>
        <v>0</v>
      </c>
      <c r="ER748" s="384">
        <f t="array" ref="ER748">IFERROR(_xlfn.XLOOKUP($A748&amp;$B748,'MAYO 2'!$D$11:$D$40&amp;'MAYO 2'!$E$11:$E$40,'MAYO 2'!$AK$11:$AK$40,_xlfn.XLOOKUP($A748&amp;$B748,'MAYO 2'!$BC$11:$BC$40&amp;'MAYO 2'!$BD$11:$BD$40,'MAYO 2'!$CJ$11:$CJ$40,"A")),"")</f>
        <v>0</v>
      </c>
      <c r="ES748" s="384">
        <f t="array" ref="ES748">IFERROR(_xlfn.XLOOKUP($A748&amp;$B748,JUNIO!$D$11:$D$40&amp;JUNIO!$E$11:$E$40,JUNIO!$AK$11:$AK$40,_xlfn.XLOOKUP($A748&amp;$B748,JUNIO!$BC$11:$BC$40&amp;JUNIO!$BD$11:$BD$40,JUNIO!$CJ$11:$CJ$40,"A")),"")</f>
        <v>0</v>
      </c>
      <c r="ET748" s="384">
        <f t="array" ref="ET748">IFERROR(_xlfn.XLOOKUP($A748&amp;$B748,'JUNIO 2'!$D$11:$D$40&amp;'JUNIO 2'!$E$11:$E$40,'JUNIO 2'!$AK$11:$AK$40,_xlfn.XLOOKUP($A748&amp;$B748,'JUNIO 2'!$BC$11:$BC$40&amp;'JUNIO 2'!$BD$11:$BD$40,'JUNIO 2'!$CJ$11:$CJ$40,"A")),"")</f>
        <v>0</v>
      </c>
      <c r="EU748" s="384">
        <f t="array" ref="EU748">IFERROR(_xlfn.XLOOKUP($A748&amp;$B748,JULIO!$D$11:$D$40&amp;JULIO!$E$11:$E$40,JULIO!$AK$11:$AK$40,_xlfn.XLOOKUP($A748&amp;$B748,JULIO!$BC$11:$BC$40&amp;JULIO!$BD$11:$BD$40,JULIO!$CJ$11:$CJ$40,"A")),"")</f>
        <v>0</v>
      </c>
      <c r="EV748" s="384">
        <f t="array" ref="EV748">IFERROR(_xlfn.XLOOKUP($A748&amp;$B748,'JULIO 2'!$D$11:$D$40&amp;'JULIO 2'!$E$11:$E$40,'JULIO 2'!$AK$11:$AK$40,_xlfn.XLOOKUP($A748&amp;$B748,'JULIO 2'!$BC$11:$BC$40&amp;'JULIO 2'!$BD$11:$BD$40,'JULIO 2'!$CJ$11:$CJ$40,"A")),"")</f>
        <v>0</v>
      </c>
      <c r="EW748" s="384">
        <f t="array" ref="EW748">IFERROR(_xlfn.XLOOKUP($A748&amp;$B748,AGOSTO!$D$11:$D$40&amp;AGOSTO!$E$11:$E$40,AGOSTO!$AK$11:$AK$40,_xlfn.XLOOKUP($A748&amp;$B748,AGOSTO!$BC$11:$BC$40&amp;AGOSTO!$BD$11:$BD$40,AGOSTO!$CJ$11:$CJ$40,"A")),"")</f>
        <v>0</v>
      </c>
      <c r="EX748" s="384">
        <f t="array" ref="EX748">IFERROR(_xlfn.XLOOKUP($A748&amp;$B748,'AGOSTO 2'!$D$11:$D$40&amp;'AGOSTO 2'!$E$11:$E$40,'AGOSTO 2'!$AK$11:$AK$40,_xlfn.XLOOKUP($A748&amp;$B748,'AGOSTO 2'!$BC$11:$BC$40&amp;'AGOSTO 2'!$BD$11:$BD$40,'AGOSTO 2'!$CJ$11:$CJ$40,"A")),"")</f>
        <v>0</v>
      </c>
      <c r="EY748" s="384">
        <f t="array" ref="EY748">IFERROR(_xlfn.XLOOKUP($A748&amp;$B748,SEPTIEMBRE!$D$11:$D$40&amp;SEPTIEMBRE!$E$11:$E$40,SEPTIEMBRE!$AK$11:$AK$40,_xlfn.XLOOKUP($A748&amp;$B748,SEPTIEMBRE!$BC$11:$BC$40&amp;SEPTIEMBRE!$BD$11:$BD$40,SEPTIEMBRE!$CJ$11:$CJ$40,"A")),"")</f>
        <v>0</v>
      </c>
      <c r="EZ748" s="384">
        <f t="array" ref="EZ748">IFERROR(_xlfn.XLOOKUP($A748&amp;$B748,'SEPTIEMBRE 2'!$D$11:$D$40&amp;'SEPTIEMBRE 2'!$E$11:$E$40,'SEPTIEMBRE 2'!$AK$11:$AK$40,_xlfn.XLOOKUP($A748&amp;$B748,'SEPTIEMBRE 2'!$BC$11:$BC$40&amp;'SEPTIEMBRE 2'!$BD$11:$BD$40,'SEPTIEMBRE 2'!$CJ$11:$CJ$40,"A")),"")</f>
        <v>0</v>
      </c>
      <c r="FA748" s="384">
        <f t="array" ref="FA748">IFERROR(_xlfn.XLOOKUP($A748&amp;$B748,'SEPTIEMBRE 3'!$D$11:$D$40&amp;'SEPTIEMBRE 3'!$E$11:$E$40,'SEPTIEMBRE 3'!$AK$11:$AK$40,_xlfn.XLOOKUP($A748&amp;$B748,'SEPTIEMBRE 3'!$BC$11:$BC$40&amp;'SEPTIEMBRE 3'!$BD$11:$BD$40,'SEPTIEMBRE 3'!$CJ$11:$CJ$40,"A")),"")</f>
        <v>0</v>
      </c>
      <c r="FB748" s="384">
        <f t="array" ref="FB748">IFERROR(_xlfn.XLOOKUP($A748&amp;$B748,OCTUBRE!$D$11:$D$40&amp;OCTUBRE!$E$11:$E$40,OCTUBRE!$AK$11:$AK$40,_xlfn.XLOOKUP($A748&amp;$B748,OCTUBRE!$BC$11:$BC$40&amp;OCTUBRE!$BD$11:$BD$40,OCTUBRE!$CJ$11:$CJ$40,"A")),"")</f>
        <v>0</v>
      </c>
      <c r="FC748" s="384">
        <f t="array" ref="FC748">IFERROR(_xlfn.XLOOKUP($A748&amp;$B748,'OCTUBRE 2'!$D$11:$D$40&amp;'OCTUBRE 2'!$E$11:$E$40,'OCTUBRE 2'!$AK$11:$AK$40,_xlfn.XLOOKUP($A748&amp;$B748,'OCTUBRE 2'!$BC$11:$BC$40&amp;'OCTUBRE 2'!$BD$11:$BD$40,'OCTUBRE 2'!$CJ$11:$CJ$40,"A")),"")</f>
        <v>0</v>
      </c>
      <c r="FD748" s="384">
        <f t="array" ref="FD748">IFERROR(_xlfn.XLOOKUP($A748&amp;$B748,NOVIEMBRE!$D$11:$D$40&amp;NOVIEMBRE!$E$11:$E$40,NOVIEMBRE!$AK$11:$AK$40,_xlfn.XLOOKUP($A748&amp;$B748,NOVIEMBRE!$BC$11:$BC$40&amp;NOVIEMBRE!$BD$11:$BD$40,NOVIEMBRE!$CJ$11:$CJ$40,"A")),"")</f>
        <v>0</v>
      </c>
      <c r="FE748" s="384">
        <f t="array" ref="FE748">IFERROR(_xlfn.XLOOKUP($A748&amp;$B748,'NOVIEMBRE 2'!$D$11:$D$40&amp;'NOVIEMBRE 2'!$E$11:$E$40,'NOVIEMBRE 2'!$AK$11:$AK$40,_xlfn.XLOOKUP($A748&amp;$B748,'NOVIEMBRE 2'!$BC$11:$BC$40&amp;'NOVIEMBRE 2'!$BD$11:$BD$40,'NOVIEMBRE 2'!$CJ$11:$CJ$40,"A")),"")</f>
        <v>0</v>
      </c>
      <c r="FF748" s="385">
        <f t="array" ref="FF748">IFERROR(_xlfn.XLOOKUP($A748&amp;$B748,DICIEMBRE!$D$11:$D$40&amp;DICIEMBRE!$E$11:$E$40,DICIEMBRE!$AK$11:$AK$40,_xlfn.XLOOKUP($A748&amp;$B748,DICIEMBRE!$BC$11:$BC$40&amp;DICIEMBRE!$BD$11:$BD$40,DICIEMBRE!$CJ$11:$CJ$40,"A")),"")</f>
        <v>0</v>
      </c>
      <c r="FG748" s="386" t="str">
        <f t="shared" si="19"/>
        <v/>
      </c>
      <c r="FH748" s="386" t="str">
        <f t="array" ref="FH748">IF(
 COUNT(DZ748:EH748)=0,
 "-",
 IF(
  COUNT(DZ748:EH748) &lt; COUNTA(DZ748:EH748),
  REPT("🟩", ROUND(COUNT(DZ748:EH748)/COUNTA(DZ748:EH748)*5, 0)) &amp;
  REPT("⬜", 5 - ROUND(COUNT(DZ748:EH748)/COUNTA(DZ748:EH748)*5, 0)),
  IF(
    AVERAGE(IF(DZ748:EH748&lt;&gt;"", DZ748:EH748, )) &gt;= 70, "🟩🟩🟩🟩🟩",
    IF(
      AVERAGE(IF(DZ748:EH748&lt;&gt;"",DZ748:EH748, )) &gt;= 56, "🟨🟨🟨🟨🟨",
      "🟥🟥🟥🟥🟥"
    )
  )
 )
)
</f>
        <v>-</v>
      </c>
    </row>
    <row r="749" ht="15.75" customHeight="1">
      <c r="A749" s="168"/>
      <c r="B749" s="169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1"/>
      <c r="N749" s="172" t="str">
        <f t="shared" si="1"/>
        <v/>
      </c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2" t="str">
        <f t="shared" si="2"/>
        <v/>
      </c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2" t="str">
        <f t="shared" si="3"/>
        <v/>
      </c>
      <c r="AM749" s="173"/>
      <c r="AN749" s="173"/>
      <c r="AO749" s="173"/>
      <c r="AP749" s="173"/>
      <c r="AQ749" s="173"/>
      <c r="AR749" s="173"/>
      <c r="AS749" s="173"/>
      <c r="AT749" s="173"/>
      <c r="AU749" s="173"/>
      <c r="AV749" s="171"/>
      <c r="AW749" s="171"/>
      <c r="AX749" s="172" t="str">
        <f t="shared" si="4"/>
        <v/>
      </c>
      <c r="AY749" s="173"/>
      <c r="AZ749" s="173"/>
      <c r="BA749" s="173"/>
      <c r="BB749" s="173"/>
      <c r="BC749" s="173"/>
      <c r="BD749" s="173"/>
      <c r="BE749" s="173"/>
      <c r="BF749" s="173"/>
      <c r="BG749" s="173"/>
      <c r="BH749" s="173"/>
      <c r="BI749" s="173"/>
      <c r="BJ749" s="172" t="str">
        <f t="shared" si="5"/>
        <v/>
      </c>
      <c r="BK749" s="173"/>
      <c r="BL749" s="173"/>
      <c r="BM749" s="173"/>
      <c r="BN749" s="173"/>
      <c r="BO749" s="173"/>
      <c r="BP749" s="173"/>
      <c r="BQ749" s="173"/>
      <c r="BR749" s="173"/>
      <c r="BS749" s="173"/>
      <c r="BT749" s="173"/>
      <c r="BU749" s="173"/>
      <c r="BV749" s="172" t="str">
        <f t="shared" si="6"/>
        <v/>
      </c>
      <c r="BW749" s="173"/>
      <c r="BX749" s="173"/>
      <c r="BY749" s="173"/>
      <c r="BZ749" s="171"/>
      <c r="CA749" s="171"/>
      <c r="CB749" s="171"/>
      <c r="CC749" s="171"/>
      <c r="CD749" s="171"/>
      <c r="CE749" s="171"/>
      <c r="CF749" s="171"/>
      <c r="CG749" s="171"/>
      <c r="CH749" s="172" t="str">
        <f t="shared" si="7"/>
        <v/>
      </c>
      <c r="CI749" s="171"/>
      <c r="CJ749" s="173"/>
      <c r="CK749" s="173"/>
      <c r="CL749" s="173"/>
      <c r="CM749" s="173"/>
      <c r="CN749" s="171"/>
      <c r="CO749" s="171"/>
      <c r="CP749" s="171"/>
      <c r="CQ749" s="173"/>
      <c r="CR749" s="171"/>
      <c r="CS749" s="171"/>
      <c r="CT749" s="172" t="str">
        <f t="shared" si="8"/>
        <v/>
      </c>
      <c r="CU749" s="172"/>
      <c r="CV749" s="172"/>
      <c r="CW749" s="172"/>
      <c r="CX749" s="172"/>
      <c r="CY749" s="172"/>
      <c r="CZ749" s="172"/>
      <c r="DA749" s="172"/>
      <c r="DB749" s="172"/>
      <c r="DC749" s="172"/>
      <c r="DD749" s="172"/>
      <c r="DE749" s="172"/>
      <c r="DF749" s="172"/>
      <c r="DG749" s="188" t="str">
        <f t="array" ref="DG749">IFERROR(_xlfn.XLOOKUP($A749&amp;B749,MARZO!$D$11:$D$40&amp;MARZO!$E$11:$E$40,MARZO!$AM$11:$AM$40,_xlfn.XLOOKUP($A749&amp;$B749,MARZO!$BC$11:$BC$40&amp;MARZO!$BD$11:$BD$40,MARZO!$CL$11:$CL$40,"A"))/1%,"")</f>
        <v/>
      </c>
      <c r="DH749" s="188" t="str">
        <f t="array" ref="DH749">IFERROR(_xlfn.XLOOKUP($A749&amp;$B749,ABRIL!$D$11:$D$40&amp;ABRIL!$E$11:$E$40,ABRIL!$AM$11:$AM$40,_xlfn.XLOOKUP($A749&amp;$B749,ABRIL!$BC$11:$BC$40&amp;ABRIL!$BD$11:$BD$40,ABRIL!$CL$11:$CL$40,"A"))/1%,"")</f>
        <v/>
      </c>
      <c r="DI749" s="188" t="str">
        <f t="array" ref="DI749">IFERROR(_xlfn.XLOOKUP($A749&amp;$B749,'ABRIL 2'!$D$11:$D$40&amp;'ABRIL 2'!$E$11:$E$40,'ABRIL 2'!$AM$11:$AM$40,_xlfn.XLOOKUP($A749&amp;$B749,'ABRIL 2'!$BC$11:$BC$40&amp;'ABRIL 2'!$BD$11:$BD$40,'ABRIL 2'!$CL$11:$CL$40,"A"))/1%,"")</f>
        <v/>
      </c>
      <c r="DJ749" s="188" t="str">
        <f t="array" ref="DJ749">IFERROR(_xlfn.XLOOKUP($A749&amp;$B749,MAYO!$D$11:$D$40&amp;MAYO!$E$11:$E$40,MAYO!$AM$11:$AM$40,_xlfn.XLOOKUP($A749&amp;$B749,MAYO!$BC$11:$BC$40&amp;MAYO!$BD$11:$BD$40,MAYO!$CL$11:$CL$40,"A"))/1%,"")</f>
        <v/>
      </c>
      <c r="DK749" s="188" t="str">
        <f t="array" ref="DK749">IFERROR(_xlfn.XLOOKUP($A749&amp;$B749,'MAYO 2'!$D$11:$D$40&amp;'MAYO 2'!$E$11:$E$40,'MAYO 2'!$AM$11:$AM$40,_xlfn.XLOOKUP($A749&amp;$B749,'MAYO 2'!$BC$11:$BC$40&amp;'MAYO 2'!$BD$11:$BD$40,'MAYO 2'!$CL$11:$CL$40,"A"))/1%,"")</f>
        <v/>
      </c>
      <c r="DL749" s="188" t="str">
        <f t="array" ref="DL749">IFERROR(_xlfn.XLOOKUP($A749&amp;$B749,JUNIO!$D$11:$D$40&amp;JUNIO!$E$11:$E$40,JUNIO!$AM$11:$AM$40,_xlfn.XLOOKUP($A749&amp;$B749,JUNIO!$BC$11:$BC$40&amp;JUNIO!$BD$11:$BD$40,JUNIO!$CL$11:$CL$40,"A"))/1%,"")</f>
        <v/>
      </c>
      <c r="DM749" s="188" t="str">
        <f t="array" ref="DM749">IFERROR(_xlfn.XLOOKUP($A749&amp;$B749,'JUNIO 2'!$D$11:$D$40&amp;'JUNIO 2'!$E$11:$E$40,'JUNIO 2'!$AM$11:$AM$40,_xlfn.XLOOKUP($A749&amp;$B749,'JUNIO 2'!$BC$11:$BC$40&amp;'JUNIO 2'!$BD$11:$BD$40,'JUNIO 2'!$CL$11:$CL$40,"A"))/1%,"")</f>
        <v/>
      </c>
      <c r="DN749" s="188" t="str">
        <f t="array" ref="DN749">IFERROR(_xlfn.XLOOKUP($A749&amp;$B749,JULIO!$D$11:$D$40&amp;JULIO!$E$11:$E$40,JULIO!$AM$11:$AM$40,_xlfn.XLOOKUP($A749&amp;$B749,JULIO!$BC$11:$BC$40&amp;JULIO!$BD$11:$BD$40,JULIO!$CL$11:$CL$40,"A"))/1%,"")</f>
        <v/>
      </c>
      <c r="DO749" s="188" t="str">
        <f t="array" ref="DO749">IFERROR(_xlfn.XLOOKUP($A749&amp;$B749,'JULIO 2'!$D$11:$D$40&amp;'JULIO 2'!$E$11:$E$40,'JULIO 2'!$AM$11:$AM$40,_xlfn.XLOOKUP($A749&amp;$B749,'JULIO 2'!$BC$11:$BC$40&amp;'JULIO 2'!$BD$11:$BD$40,'JULIO 2'!$CL$11:$CL$40,"A"))/1%,"")</f>
        <v/>
      </c>
      <c r="DP749" s="188" t="str">
        <f t="array" ref="DP749">IFERROR(_xlfn.XLOOKUP($A749&amp;$B749,AGOSTO!$D$11:$D$40&amp;AGOSTO!$E$11:$E$40,AGOSTO!$AM$11:$AM$40,_xlfn.XLOOKUP($A749&amp;$B749,AGOSTO!$BC$11:$BC$40&amp;AGOSTO!$BD$11:$BD$40,AGOSTO!$CL$11:$CL$40,"A"))/1%,"")</f>
        <v/>
      </c>
      <c r="DQ749" s="188" t="str">
        <f t="array" ref="DQ749">IFERROR(_xlfn.XLOOKUP($A749&amp;$B749,'AGOSTO 2'!$D$11:$D$40&amp;'AGOSTO 2'!$E$11:$E$40,'AGOSTO 2'!$AM$11:$AM$40,_xlfn.XLOOKUP($A749&amp;$B749,'AGOSTO 2'!$BC$11:$BC$40&amp;'AGOSTO 2'!$BD$11:$BD$40,'AGOSTO 2'!$CL$11:$CL$40,"A"))/1%,"")</f>
        <v/>
      </c>
      <c r="DR749" s="188" t="str">
        <f t="array" ref="DR749">IFERROR(_xlfn.XLOOKUP($A749&amp;$B749,SEPTIEMBRE!$D$11:$D$40&amp;SEPTIEMBRE!$E$11:$E$40,SEPTIEMBRE!$AM$11:$AM$40,_xlfn.XLOOKUP($A749&amp;$B749,SEPTIEMBRE!$BC$11:$BC$40&amp;SEPTIEMBRE!$BD$11:$BD$40,SEPTIEMBRE!$CL$11:$CL$40,"A"))/1%,"")</f>
        <v/>
      </c>
      <c r="DS749" s="188" t="str">
        <f t="array" ref="DS749">IFERROR(_xlfn.XLOOKUP($A749&amp;$B749,'SEPTIEMBRE 2'!$D$11:$D$40&amp;'SEPTIEMBRE 2'!$E$11:$E$40,'SEPTIEMBRE 2'!$AM$11:$AM$40,_xlfn.XLOOKUP($A749&amp;$B749,'SEPTIEMBRE 2'!$BC$11:$BC$40&amp;'SEPTIEMBRE 2'!$BD$11:$BD$40,'SEPTIEMBRE 2'!$CL$11:$CL$40,"A"))/1%,"")</f>
        <v/>
      </c>
      <c r="DT749" s="188" t="str">
        <f t="array" ref="DT749">IFERROR(_xlfn.XLOOKUP($A749&amp;$B749,'SEPTIEMBRE 3'!$D$11:$D$40&amp;'SEPTIEMBRE 3'!$E$11:$E$40,'SEPTIEMBRE 3'!$AM$11:$AM$40,_xlfn.XLOOKUP($A749&amp;$B749,'SEPTIEMBRE 3'!$BC$11:$BC$40&amp;'SEPTIEMBRE 3'!$BD$11:$BD$40,'SEPTIEMBRE 3'!$CL$11:$CL$40,"A"))/1%,"")</f>
        <v/>
      </c>
      <c r="DU749" s="188" t="str">
        <f t="array" ref="DU749">IFERROR(_xlfn.XLOOKUP($A749&amp;$B749,OCTUBRE!$D$11:$D$40&amp;OCTUBRE!$E$11:$E$40,OCTUBRE!$AM$11:$AM$40,_xlfn.XLOOKUP($A749&amp;$B749,OCTUBRE!$BC$11:$BC$40&amp;OCTUBRE!$BD$11:$BD$40,OCTUBRE!$CL$11:$CL$40,"A"))/1%,"")</f>
        <v/>
      </c>
      <c r="DV749" s="188" t="str">
        <f t="array" ref="DV749">IFERROR(_xlfn.XLOOKUP($A749&amp;$B749,'OCTUBRE 2'!$D$11:$D$40&amp;'OCTUBRE 2'!$E$11:$E$40,'OCTUBRE 2'!$AM$11:$AM$40,_xlfn.XLOOKUP($A749&amp;$B749,'OCTUBRE 2'!$BC$11:$BC$40&amp;'OCTUBRE 2'!$BD$11:$BD$40,'OCTUBRE 2'!$CL$11:$CL$40,"A"))/1%,"")</f>
        <v/>
      </c>
      <c r="DW749" s="188" t="str">
        <f t="array" ref="DW749">IFERROR(_xlfn.XLOOKUP($A749&amp;$B749,NOVIEMBRE!$D$11:$D$40&amp;NOVIEMBRE!$E$11:$E$40,NOVIEMBRE!$AM$11:$AM$40,_xlfn.XLOOKUP($A749&amp;$B749,NOVIEMBRE!$BC$11:$BC$40&amp;NOVIEMBRE!$BD$11:$BD$40,NOVIEMBRE!$CL$11:$CL$40,"A"))/1%,"")</f>
        <v/>
      </c>
      <c r="DX749" s="188" t="str">
        <f t="array" ref="DX749">IFERROR(_xlfn.XLOOKUP($A749&amp;$B749,'NOVIEMBRE 2'!$D$11:$D$40&amp;'NOVIEMBRE 2'!$E$11:$E$40,'NOVIEMBRE 2'!$AM$11:$AM$40,_xlfn.XLOOKUP($A749&amp;$B749,'NOVIEMBRE 2'!$BC$11:$BC$40&amp;'NOVIEMBRE 2'!$BD$11:$BD$40,'NOVIEMBRE 2'!$CL$11:$CL$40,"A"))/1%,"")</f>
        <v/>
      </c>
      <c r="DY749" s="188" t="str">
        <f t="array" ref="DY749">IFERROR(_xlfn.XLOOKUP($A749&amp;$B749,DICIEMBRE!$D$11:$D$40&amp;DICIEMBRE!$E$11:$E$40,DICIEMBRE!$AM$11:$AM$40,_xlfn.XLOOKUP($A749&amp;$B749,DICIEMBRE!$BC$11:$BC$40&amp;DICIEMBRE!$BD$11:$BD$40,DICIEMBRE!$CL$11:$CL$40,"A"))/1%,"")</f>
        <v/>
      </c>
      <c r="DZ749" s="381" t="str">
        <f t="shared" si="9"/>
        <v>-</v>
      </c>
      <c r="EA749" s="381" t="str">
        <f t="shared" si="10"/>
        <v>-</v>
      </c>
      <c r="EB749" s="381" t="str">
        <f t="shared" si="11"/>
        <v>-</v>
      </c>
      <c r="EC749" s="381" t="str">
        <f t="shared" si="12"/>
        <v>-</v>
      </c>
      <c r="ED749" s="381" t="str">
        <f t="shared" si="13"/>
        <v>-</v>
      </c>
      <c r="EE749" s="381" t="str">
        <f t="shared" si="14"/>
        <v>-</v>
      </c>
      <c r="EF749" s="381" t="str">
        <f t="shared" si="15"/>
        <v>-</v>
      </c>
      <c r="EG749" s="381" t="str">
        <f t="shared" si="16"/>
        <v>-</v>
      </c>
      <c r="EH749" s="381" t="str">
        <f t="shared" si="17"/>
        <v>-</v>
      </c>
      <c r="EI749" s="188" t="str">
        <f t="shared" si="18"/>
        <v/>
      </c>
      <c r="EJ749" s="382"/>
      <c r="EK749" s="382"/>
      <c r="EL749" s="383"/>
      <c r="EM749" s="21"/>
      <c r="EN749" s="384">
        <f t="array" ref="EN749">IFERROR(_xlfn.XLOOKUP($A749&amp;$B749,MARZO!$D$11:$D$40&amp;MARZO!$E$11:$E$40,MARZO!$AK$11:$AK$40,_xlfn.XLOOKUP($A749&amp;$B749,MARZO!$BC$11:$BC$40&amp;MARZO!$BD$11:$BD$40,MARZO!$CJ$11:$CJ$40,"A")),"")</f>
        <v>0</v>
      </c>
      <c r="EO749" s="384">
        <f t="array" ref="EO749">IFERROR(_xlfn.XLOOKUP($A749&amp;$B749,ABRIL!$D$11:$D$40&amp;ABRIL!$E$11:$E$40,ABRIL!$AK$11:$AK$40,_xlfn.XLOOKUP($A749&amp;$B749,ABRIL!$BC$11:$BC$40&amp;ABRIL!$BD$11:$BD$40,ABRIL!$CJ$11:$CJ$40,"A")),"")</f>
        <v>0</v>
      </c>
      <c r="EP749" s="384">
        <f t="array" ref="EP749">IFERROR(_xlfn.XLOOKUP($A749&amp;$B749,'ABRIL 2'!$D$11:$D$40&amp;'ABRIL 2'!$E$11:$E$40,'ABRIL 2'!$AK$11:$AK$40,_xlfn.XLOOKUP($A749&amp;$B749,'ABRIL 2'!$BC$11:$BC$40&amp;'ABRIL 2'!$BD$11:$BD$40,'ABRIL 2'!$CJ$11:$CJ$40,"A")),"")</f>
        <v>0</v>
      </c>
      <c r="EQ749" s="384">
        <f t="array" ref="EQ749">IFERROR(_xlfn.XLOOKUP($A749&amp;$B749,MAYO!$D$11:$D$40&amp;MAYO!$E$11:$E$40,MAYO!$AK$11:$AK$40,_xlfn.XLOOKUP($A749&amp;$B749,MAYO!$BC$11:$BC$40&amp;MAYO!$BD$11:$BD$40,MAYO!$CJ$11:$CJ$40,"A")),"")</f>
        <v>0</v>
      </c>
      <c r="ER749" s="384">
        <f t="array" ref="ER749">IFERROR(_xlfn.XLOOKUP($A749&amp;$B749,'MAYO 2'!$D$11:$D$40&amp;'MAYO 2'!$E$11:$E$40,'MAYO 2'!$AK$11:$AK$40,_xlfn.XLOOKUP($A749&amp;$B749,'MAYO 2'!$BC$11:$BC$40&amp;'MAYO 2'!$BD$11:$BD$40,'MAYO 2'!$CJ$11:$CJ$40,"A")),"")</f>
        <v>0</v>
      </c>
      <c r="ES749" s="384">
        <f t="array" ref="ES749">IFERROR(_xlfn.XLOOKUP($A749&amp;$B749,JUNIO!$D$11:$D$40&amp;JUNIO!$E$11:$E$40,JUNIO!$AK$11:$AK$40,_xlfn.XLOOKUP($A749&amp;$B749,JUNIO!$BC$11:$BC$40&amp;JUNIO!$BD$11:$BD$40,JUNIO!$CJ$11:$CJ$40,"A")),"")</f>
        <v>0</v>
      </c>
      <c r="ET749" s="384">
        <f t="array" ref="ET749">IFERROR(_xlfn.XLOOKUP($A749&amp;$B749,'JUNIO 2'!$D$11:$D$40&amp;'JUNIO 2'!$E$11:$E$40,'JUNIO 2'!$AK$11:$AK$40,_xlfn.XLOOKUP($A749&amp;$B749,'JUNIO 2'!$BC$11:$BC$40&amp;'JUNIO 2'!$BD$11:$BD$40,'JUNIO 2'!$CJ$11:$CJ$40,"A")),"")</f>
        <v>0</v>
      </c>
      <c r="EU749" s="384">
        <f t="array" ref="EU749">IFERROR(_xlfn.XLOOKUP($A749&amp;$B749,JULIO!$D$11:$D$40&amp;JULIO!$E$11:$E$40,JULIO!$AK$11:$AK$40,_xlfn.XLOOKUP($A749&amp;$B749,JULIO!$BC$11:$BC$40&amp;JULIO!$BD$11:$BD$40,JULIO!$CJ$11:$CJ$40,"A")),"")</f>
        <v>0</v>
      </c>
      <c r="EV749" s="384">
        <f t="array" ref="EV749">IFERROR(_xlfn.XLOOKUP($A749&amp;$B749,'JULIO 2'!$D$11:$D$40&amp;'JULIO 2'!$E$11:$E$40,'JULIO 2'!$AK$11:$AK$40,_xlfn.XLOOKUP($A749&amp;$B749,'JULIO 2'!$BC$11:$BC$40&amp;'JULIO 2'!$BD$11:$BD$40,'JULIO 2'!$CJ$11:$CJ$40,"A")),"")</f>
        <v>0</v>
      </c>
      <c r="EW749" s="384">
        <f t="array" ref="EW749">IFERROR(_xlfn.XLOOKUP($A749&amp;$B749,AGOSTO!$D$11:$D$40&amp;AGOSTO!$E$11:$E$40,AGOSTO!$AK$11:$AK$40,_xlfn.XLOOKUP($A749&amp;$B749,AGOSTO!$BC$11:$BC$40&amp;AGOSTO!$BD$11:$BD$40,AGOSTO!$CJ$11:$CJ$40,"A")),"")</f>
        <v>0</v>
      </c>
      <c r="EX749" s="384">
        <f t="array" ref="EX749">IFERROR(_xlfn.XLOOKUP($A749&amp;$B749,'AGOSTO 2'!$D$11:$D$40&amp;'AGOSTO 2'!$E$11:$E$40,'AGOSTO 2'!$AK$11:$AK$40,_xlfn.XLOOKUP($A749&amp;$B749,'AGOSTO 2'!$BC$11:$BC$40&amp;'AGOSTO 2'!$BD$11:$BD$40,'AGOSTO 2'!$CJ$11:$CJ$40,"A")),"")</f>
        <v>0</v>
      </c>
      <c r="EY749" s="384">
        <f t="array" ref="EY749">IFERROR(_xlfn.XLOOKUP($A749&amp;$B749,SEPTIEMBRE!$D$11:$D$40&amp;SEPTIEMBRE!$E$11:$E$40,SEPTIEMBRE!$AK$11:$AK$40,_xlfn.XLOOKUP($A749&amp;$B749,SEPTIEMBRE!$BC$11:$BC$40&amp;SEPTIEMBRE!$BD$11:$BD$40,SEPTIEMBRE!$CJ$11:$CJ$40,"A")),"")</f>
        <v>0</v>
      </c>
      <c r="EZ749" s="384">
        <f t="array" ref="EZ749">IFERROR(_xlfn.XLOOKUP($A749&amp;$B749,'SEPTIEMBRE 2'!$D$11:$D$40&amp;'SEPTIEMBRE 2'!$E$11:$E$40,'SEPTIEMBRE 2'!$AK$11:$AK$40,_xlfn.XLOOKUP($A749&amp;$B749,'SEPTIEMBRE 2'!$BC$11:$BC$40&amp;'SEPTIEMBRE 2'!$BD$11:$BD$40,'SEPTIEMBRE 2'!$CJ$11:$CJ$40,"A")),"")</f>
        <v>0</v>
      </c>
      <c r="FA749" s="384">
        <f t="array" ref="FA749">IFERROR(_xlfn.XLOOKUP($A749&amp;$B749,'SEPTIEMBRE 3'!$D$11:$D$40&amp;'SEPTIEMBRE 3'!$E$11:$E$40,'SEPTIEMBRE 3'!$AK$11:$AK$40,_xlfn.XLOOKUP($A749&amp;$B749,'SEPTIEMBRE 3'!$BC$11:$BC$40&amp;'SEPTIEMBRE 3'!$BD$11:$BD$40,'SEPTIEMBRE 3'!$CJ$11:$CJ$40,"A")),"")</f>
        <v>0</v>
      </c>
      <c r="FB749" s="384">
        <f t="array" ref="FB749">IFERROR(_xlfn.XLOOKUP($A749&amp;$B749,OCTUBRE!$D$11:$D$40&amp;OCTUBRE!$E$11:$E$40,OCTUBRE!$AK$11:$AK$40,_xlfn.XLOOKUP($A749&amp;$B749,OCTUBRE!$BC$11:$BC$40&amp;OCTUBRE!$BD$11:$BD$40,OCTUBRE!$CJ$11:$CJ$40,"A")),"")</f>
        <v>0</v>
      </c>
      <c r="FC749" s="384">
        <f t="array" ref="FC749">IFERROR(_xlfn.XLOOKUP($A749&amp;$B749,'OCTUBRE 2'!$D$11:$D$40&amp;'OCTUBRE 2'!$E$11:$E$40,'OCTUBRE 2'!$AK$11:$AK$40,_xlfn.XLOOKUP($A749&amp;$B749,'OCTUBRE 2'!$BC$11:$BC$40&amp;'OCTUBRE 2'!$BD$11:$BD$40,'OCTUBRE 2'!$CJ$11:$CJ$40,"A")),"")</f>
        <v>0</v>
      </c>
      <c r="FD749" s="384">
        <f t="array" ref="FD749">IFERROR(_xlfn.XLOOKUP($A749&amp;$B749,NOVIEMBRE!$D$11:$D$40&amp;NOVIEMBRE!$E$11:$E$40,NOVIEMBRE!$AK$11:$AK$40,_xlfn.XLOOKUP($A749&amp;$B749,NOVIEMBRE!$BC$11:$BC$40&amp;NOVIEMBRE!$BD$11:$BD$40,NOVIEMBRE!$CJ$11:$CJ$40,"A")),"")</f>
        <v>0</v>
      </c>
      <c r="FE749" s="384">
        <f t="array" ref="FE749">IFERROR(_xlfn.XLOOKUP($A749&amp;$B749,'NOVIEMBRE 2'!$D$11:$D$40&amp;'NOVIEMBRE 2'!$E$11:$E$40,'NOVIEMBRE 2'!$AK$11:$AK$40,_xlfn.XLOOKUP($A749&amp;$B749,'NOVIEMBRE 2'!$BC$11:$BC$40&amp;'NOVIEMBRE 2'!$BD$11:$BD$40,'NOVIEMBRE 2'!$CJ$11:$CJ$40,"A")),"")</f>
        <v>0</v>
      </c>
      <c r="FF749" s="385">
        <f t="array" ref="FF749">IFERROR(_xlfn.XLOOKUP($A749&amp;$B749,DICIEMBRE!$D$11:$D$40&amp;DICIEMBRE!$E$11:$E$40,DICIEMBRE!$AK$11:$AK$40,_xlfn.XLOOKUP($A749&amp;$B749,DICIEMBRE!$BC$11:$BC$40&amp;DICIEMBRE!$BD$11:$BD$40,DICIEMBRE!$CJ$11:$CJ$40,"A")),"")</f>
        <v>0</v>
      </c>
      <c r="FG749" s="386" t="str">
        <f t="shared" si="19"/>
        <v/>
      </c>
      <c r="FH749" s="386" t="str">
        <f t="array" ref="FH749">IF(
 COUNT(DZ749:EH749)=0,
 "-",
 IF(
  COUNT(DZ749:EH749) &lt; COUNTA(DZ749:EH749),
  REPT("🟩", ROUND(COUNT(DZ749:EH749)/COUNTA(DZ749:EH749)*5, 0)) &amp;
  REPT("⬜", 5 - ROUND(COUNT(DZ749:EH749)/COUNTA(DZ749:EH749)*5, 0)),
  IF(
    AVERAGE(IF(DZ749:EH749&lt;&gt;"", DZ749:EH749, )) &gt;= 70, "🟩🟩🟩🟩🟩",
    IF(
      AVERAGE(IF(DZ749:EH749&lt;&gt;"",DZ749:EH749, )) &gt;= 56, "🟨🟨🟨🟨🟨",
      "🟥🟥🟥🟥🟥"
    )
  )
 )
)
</f>
        <v>-</v>
      </c>
    </row>
    <row r="750" ht="15.75" customHeight="1">
      <c r="A750" s="168"/>
      <c r="B750" s="169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1"/>
      <c r="N750" s="172" t="str">
        <f t="shared" si="1"/>
        <v/>
      </c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2" t="str">
        <f t="shared" si="2"/>
        <v/>
      </c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2" t="str">
        <f t="shared" si="3"/>
        <v/>
      </c>
      <c r="AM750" s="173"/>
      <c r="AN750" s="173"/>
      <c r="AO750" s="173"/>
      <c r="AP750" s="173"/>
      <c r="AQ750" s="173"/>
      <c r="AR750" s="173"/>
      <c r="AS750" s="173"/>
      <c r="AT750" s="173"/>
      <c r="AU750" s="173"/>
      <c r="AV750" s="171"/>
      <c r="AW750" s="171"/>
      <c r="AX750" s="172" t="str">
        <f t="shared" si="4"/>
        <v/>
      </c>
      <c r="AY750" s="173"/>
      <c r="AZ750" s="173"/>
      <c r="BA750" s="173"/>
      <c r="BB750" s="173"/>
      <c r="BC750" s="173"/>
      <c r="BD750" s="173"/>
      <c r="BE750" s="173"/>
      <c r="BF750" s="173"/>
      <c r="BG750" s="173"/>
      <c r="BH750" s="173"/>
      <c r="BI750" s="173"/>
      <c r="BJ750" s="172" t="str">
        <f t="shared" si="5"/>
        <v/>
      </c>
      <c r="BK750" s="173"/>
      <c r="BL750" s="173"/>
      <c r="BM750" s="173"/>
      <c r="BN750" s="173"/>
      <c r="BO750" s="173"/>
      <c r="BP750" s="173"/>
      <c r="BQ750" s="173"/>
      <c r="BR750" s="173"/>
      <c r="BS750" s="173"/>
      <c r="BT750" s="173"/>
      <c r="BU750" s="173"/>
      <c r="BV750" s="172" t="str">
        <f t="shared" si="6"/>
        <v/>
      </c>
      <c r="BW750" s="173"/>
      <c r="BX750" s="173"/>
      <c r="BY750" s="173"/>
      <c r="BZ750" s="171"/>
      <c r="CA750" s="171"/>
      <c r="CB750" s="171"/>
      <c r="CC750" s="171"/>
      <c r="CD750" s="171"/>
      <c r="CE750" s="171"/>
      <c r="CF750" s="171"/>
      <c r="CG750" s="171"/>
      <c r="CH750" s="172" t="str">
        <f t="shared" si="7"/>
        <v/>
      </c>
      <c r="CI750" s="171"/>
      <c r="CJ750" s="173"/>
      <c r="CK750" s="173"/>
      <c r="CL750" s="173"/>
      <c r="CM750" s="173"/>
      <c r="CN750" s="171"/>
      <c r="CO750" s="171"/>
      <c r="CP750" s="171"/>
      <c r="CQ750" s="173"/>
      <c r="CR750" s="171"/>
      <c r="CS750" s="171"/>
      <c r="CT750" s="172" t="str">
        <f t="shared" si="8"/>
        <v/>
      </c>
      <c r="CU750" s="172"/>
      <c r="CV750" s="172"/>
      <c r="CW750" s="172"/>
      <c r="CX750" s="172"/>
      <c r="CY750" s="172"/>
      <c r="CZ750" s="172"/>
      <c r="DA750" s="172"/>
      <c r="DB750" s="172"/>
      <c r="DC750" s="172"/>
      <c r="DD750" s="172"/>
      <c r="DE750" s="172"/>
      <c r="DF750" s="172"/>
      <c r="DG750" s="188" t="str">
        <f t="array" ref="DG750">IFERROR(_xlfn.XLOOKUP($A750&amp;B750,MARZO!$D$11:$D$40&amp;MARZO!$E$11:$E$40,MARZO!$AM$11:$AM$40,_xlfn.XLOOKUP($A750&amp;$B750,MARZO!$BC$11:$BC$40&amp;MARZO!$BD$11:$BD$40,MARZO!$CL$11:$CL$40,"A"))/1%,"")</f>
        <v/>
      </c>
      <c r="DH750" s="188" t="str">
        <f t="array" ref="DH750">IFERROR(_xlfn.XLOOKUP($A750&amp;$B750,ABRIL!$D$11:$D$40&amp;ABRIL!$E$11:$E$40,ABRIL!$AM$11:$AM$40,_xlfn.XLOOKUP($A750&amp;$B750,ABRIL!$BC$11:$BC$40&amp;ABRIL!$BD$11:$BD$40,ABRIL!$CL$11:$CL$40,"A"))/1%,"")</f>
        <v/>
      </c>
      <c r="DI750" s="188" t="str">
        <f t="array" ref="DI750">IFERROR(_xlfn.XLOOKUP($A750&amp;$B750,'ABRIL 2'!$D$11:$D$40&amp;'ABRIL 2'!$E$11:$E$40,'ABRIL 2'!$AM$11:$AM$40,_xlfn.XLOOKUP($A750&amp;$B750,'ABRIL 2'!$BC$11:$BC$40&amp;'ABRIL 2'!$BD$11:$BD$40,'ABRIL 2'!$CL$11:$CL$40,"A"))/1%,"")</f>
        <v/>
      </c>
      <c r="DJ750" s="188" t="str">
        <f t="array" ref="DJ750">IFERROR(_xlfn.XLOOKUP($A750&amp;$B750,MAYO!$D$11:$D$40&amp;MAYO!$E$11:$E$40,MAYO!$AM$11:$AM$40,_xlfn.XLOOKUP($A750&amp;$B750,MAYO!$BC$11:$BC$40&amp;MAYO!$BD$11:$BD$40,MAYO!$CL$11:$CL$40,"A"))/1%,"")</f>
        <v/>
      </c>
      <c r="DK750" s="188" t="str">
        <f t="array" ref="DK750">IFERROR(_xlfn.XLOOKUP($A750&amp;$B750,'MAYO 2'!$D$11:$D$40&amp;'MAYO 2'!$E$11:$E$40,'MAYO 2'!$AM$11:$AM$40,_xlfn.XLOOKUP($A750&amp;$B750,'MAYO 2'!$BC$11:$BC$40&amp;'MAYO 2'!$BD$11:$BD$40,'MAYO 2'!$CL$11:$CL$40,"A"))/1%,"")</f>
        <v/>
      </c>
      <c r="DL750" s="188" t="str">
        <f t="array" ref="DL750">IFERROR(_xlfn.XLOOKUP($A750&amp;$B750,JUNIO!$D$11:$D$40&amp;JUNIO!$E$11:$E$40,JUNIO!$AM$11:$AM$40,_xlfn.XLOOKUP($A750&amp;$B750,JUNIO!$BC$11:$BC$40&amp;JUNIO!$BD$11:$BD$40,JUNIO!$CL$11:$CL$40,"A"))/1%,"")</f>
        <v/>
      </c>
      <c r="DM750" s="188" t="str">
        <f t="array" ref="DM750">IFERROR(_xlfn.XLOOKUP($A750&amp;$B750,'JUNIO 2'!$D$11:$D$40&amp;'JUNIO 2'!$E$11:$E$40,'JUNIO 2'!$AM$11:$AM$40,_xlfn.XLOOKUP($A750&amp;$B750,'JUNIO 2'!$BC$11:$BC$40&amp;'JUNIO 2'!$BD$11:$BD$40,'JUNIO 2'!$CL$11:$CL$40,"A"))/1%,"")</f>
        <v/>
      </c>
      <c r="DN750" s="188" t="str">
        <f t="array" ref="DN750">IFERROR(_xlfn.XLOOKUP($A750&amp;$B750,JULIO!$D$11:$D$40&amp;JULIO!$E$11:$E$40,JULIO!$AM$11:$AM$40,_xlfn.XLOOKUP($A750&amp;$B750,JULIO!$BC$11:$BC$40&amp;JULIO!$BD$11:$BD$40,JULIO!$CL$11:$CL$40,"A"))/1%,"")</f>
        <v/>
      </c>
      <c r="DO750" s="188" t="str">
        <f t="array" ref="DO750">IFERROR(_xlfn.XLOOKUP($A750&amp;$B750,'JULIO 2'!$D$11:$D$40&amp;'JULIO 2'!$E$11:$E$40,'JULIO 2'!$AM$11:$AM$40,_xlfn.XLOOKUP($A750&amp;$B750,'JULIO 2'!$BC$11:$BC$40&amp;'JULIO 2'!$BD$11:$BD$40,'JULIO 2'!$CL$11:$CL$40,"A"))/1%,"")</f>
        <v/>
      </c>
      <c r="DP750" s="188" t="str">
        <f t="array" ref="DP750">IFERROR(_xlfn.XLOOKUP($A750&amp;$B750,AGOSTO!$D$11:$D$40&amp;AGOSTO!$E$11:$E$40,AGOSTO!$AM$11:$AM$40,_xlfn.XLOOKUP($A750&amp;$B750,AGOSTO!$BC$11:$BC$40&amp;AGOSTO!$BD$11:$BD$40,AGOSTO!$CL$11:$CL$40,"A"))/1%,"")</f>
        <v/>
      </c>
      <c r="DQ750" s="188" t="str">
        <f t="array" ref="DQ750">IFERROR(_xlfn.XLOOKUP($A750&amp;$B750,'AGOSTO 2'!$D$11:$D$40&amp;'AGOSTO 2'!$E$11:$E$40,'AGOSTO 2'!$AM$11:$AM$40,_xlfn.XLOOKUP($A750&amp;$B750,'AGOSTO 2'!$BC$11:$BC$40&amp;'AGOSTO 2'!$BD$11:$BD$40,'AGOSTO 2'!$CL$11:$CL$40,"A"))/1%,"")</f>
        <v/>
      </c>
      <c r="DR750" s="188" t="str">
        <f t="array" ref="DR750">IFERROR(_xlfn.XLOOKUP($A750&amp;$B750,SEPTIEMBRE!$D$11:$D$40&amp;SEPTIEMBRE!$E$11:$E$40,SEPTIEMBRE!$AM$11:$AM$40,_xlfn.XLOOKUP($A750&amp;$B750,SEPTIEMBRE!$BC$11:$BC$40&amp;SEPTIEMBRE!$BD$11:$BD$40,SEPTIEMBRE!$CL$11:$CL$40,"A"))/1%,"")</f>
        <v/>
      </c>
      <c r="DS750" s="188" t="str">
        <f t="array" ref="DS750">IFERROR(_xlfn.XLOOKUP($A750&amp;$B750,'SEPTIEMBRE 2'!$D$11:$D$40&amp;'SEPTIEMBRE 2'!$E$11:$E$40,'SEPTIEMBRE 2'!$AM$11:$AM$40,_xlfn.XLOOKUP($A750&amp;$B750,'SEPTIEMBRE 2'!$BC$11:$BC$40&amp;'SEPTIEMBRE 2'!$BD$11:$BD$40,'SEPTIEMBRE 2'!$CL$11:$CL$40,"A"))/1%,"")</f>
        <v/>
      </c>
      <c r="DT750" s="188" t="str">
        <f t="array" ref="DT750">IFERROR(_xlfn.XLOOKUP($A750&amp;$B750,'SEPTIEMBRE 3'!$D$11:$D$40&amp;'SEPTIEMBRE 3'!$E$11:$E$40,'SEPTIEMBRE 3'!$AM$11:$AM$40,_xlfn.XLOOKUP($A750&amp;$B750,'SEPTIEMBRE 3'!$BC$11:$BC$40&amp;'SEPTIEMBRE 3'!$BD$11:$BD$40,'SEPTIEMBRE 3'!$CL$11:$CL$40,"A"))/1%,"")</f>
        <v/>
      </c>
      <c r="DU750" s="188" t="str">
        <f t="array" ref="DU750">IFERROR(_xlfn.XLOOKUP($A750&amp;$B750,OCTUBRE!$D$11:$D$40&amp;OCTUBRE!$E$11:$E$40,OCTUBRE!$AM$11:$AM$40,_xlfn.XLOOKUP($A750&amp;$B750,OCTUBRE!$BC$11:$BC$40&amp;OCTUBRE!$BD$11:$BD$40,OCTUBRE!$CL$11:$CL$40,"A"))/1%,"")</f>
        <v/>
      </c>
      <c r="DV750" s="188" t="str">
        <f t="array" ref="DV750">IFERROR(_xlfn.XLOOKUP($A750&amp;$B750,'OCTUBRE 2'!$D$11:$D$40&amp;'OCTUBRE 2'!$E$11:$E$40,'OCTUBRE 2'!$AM$11:$AM$40,_xlfn.XLOOKUP($A750&amp;$B750,'OCTUBRE 2'!$BC$11:$BC$40&amp;'OCTUBRE 2'!$BD$11:$BD$40,'OCTUBRE 2'!$CL$11:$CL$40,"A"))/1%,"")</f>
        <v/>
      </c>
      <c r="DW750" s="188" t="str">
        <f t="array" ref="DW750">IFERROR(_xlfn.XLOOKUP($A750&amp;$B750,NOVIEMBRE!$D$11:$D$40&amp;NOVIEMBRE!$E$11:$E$40,NOVIEMBRE!$AM$11:$AM$40,_xlfn.XLOOKUP($A750&amp;$B750,NOVIEMBRE!$BC$11:$BC$40&amp;NOVIEMBRE!$BD$11:$BD$40,NOVIEMBRE!$CL$11:$CL$40,"A"))/1%,"")</f>
        <v/>
      </c>
      <c r="DX750" s="188" t="str">
        <f t="array" ref="DX750">IFERROR(_xlfn.XLOOKUP($A750&amp;$B750,'NOVIEMBRE 2'!$D$11:$D$40&amp;'NOVIEMBRE 2'!$E$11:$E$40,'NOVIEMBRE 2'!$AM$11:$AM$40,_xlfn.XLOOKUP($A750&amp;$B750,'NOVIEMBRE 2'!$BC$11:$BC$40&amp;'NOVIEMBRE 2'!$BD$11:$BD$40,'NOVIEMBRE 2'!$CL$11:$CL$40,"A"))/1%,"")</f>
        <v/>
      </c>
      <c r="DY750" s="188" t="str">
        <f t="array" ref="DY750">IFERROR(_xlfn.XLOOKUP($A750&amp;$B750,DICIEMBRE!$D$11:$D$40&amp;DICIEMBRE!$E$11:$E$40,DICIEMBRE!$AM$11:$AM$40,_xlfn.XLOOKUP($A750&amp;$B750,DICIEMBRE!$BC$11:$BC$40&amp;DICIEMBRE!$BD$11:$BD$40,DICIEMBRE!$CL$11:$CL$40,"A"))/1%,"")</f>
        <v/>
      </c>
      <c r="DZ750" s="381" t="str">
        <f t="shared" si="9"/>
        <v>-</v>
      </c>
      <c r="EA750" s="381" t="str">
        <f t="shared" si="10"/>
        <v>-</v>
      </c>
      <c r="EB750" s="381" t="str">
        <f t="shared" si="11"/>
        <v>-</v>
      </c>
      <c r="EC750" s="381" t="str">
        <f t="shared" si="12"/>
        <v>-</v>
      </c>
      <c r="ED750" s="381" t="str">
        <f t="shared" si="13"/>
        <v>-</v>
      </c>
      <c r="EE750" s="381" t="str">
        <f t="shared" si="14"/>
        <v>-</v>
      </c>
      <c r="EF750" s="381" t="str">
        <f t="shared" si="15"/>
        <v>-</v>
      </c>
      <c r="EG750" s="381" t="str">
        <f t="shared" si="16"/>
        <v>-</v>
      </c>
      <c r="EH750" s="381" t="str">
        <f t="shared" si="17"/>
        <v>-</v>
      </c>
      <c r="EI750" s="188" t="str">
        <f t="shared" si="18"/>
        <v/>
      </c>
      <c r="EJ750" s="382"/>
      <c r="EK750" s="382"/>
      <c r="EL750" s="383"/>
      <c r="EM750" s="21"/>
      <c r="EN750" s="384">
        <f t="array" ref="EN750">IFERROR(_xlfn.XLOOKUP($A750&amp;$B750,MARZO!$D$11:$D$40&amp;MARZO!$E$11:$E$40,MARZO!$AK$11:$AK$40,_xlfn.XLOOKUP($A750&amp;$B750,MARZO!$BC$11:$BC$40&amp;MARZO!$BD$11:$BD$40,MARZO!$CJ$11:$CJ$40,"A")),"")</f>
        <v>0</v>
      </c>
      <c r="EO750" s="384">
        <f t="array" ref="EO750">IFERROR(_xlfn.XLOOKUP($A750&amp;$B750,ABRIL!$D$11:$D$40&amp;ABRIL!$E$11:$E$40,ABRIL!$AK$11:$AK$40,_xlfn.XLOOKUP($A750&amp;$B750,ABRIL!$BC$11:$BC$40&amp;ABRIL!$BD$11:$BD$40,ABRIL!$CJ$11:$CJ$40,"A")),"")</f>
        <v>0</v>
      </c>
      <c r="EP750" s="384">
        <f t="array" ref="EP750">IFERROR(_xlfn.XLOOKUP($A750&amp;$B750,'ABRIL 2'!$D$11:$D$40&amp;'ABRIL 2'!$E$11:$E$40,'ABRIL 2'!$AK$11:$AK$40,_xlfn.XLOOKUP($A750&amp;$B750,'ABRIL 2'!$BC$11:$BC$40&amp;'ABRIL 2'!$BD$11:$BD$40,'ABRIL 2'!$CJ$11:$CJ$40,"A")),"")</f>
        <v>0</v>
      </c>
      <c r="EQ750" s="384">
        <f t="array" ref="EQ750">IFERROR(_xlfn.XLOOKUP($A750&amp;$B750,MAYO!$D$11:$D$40&amp;MAYO!$E$11:$E$40,MAYO!$AK$11:$AK$40,_xlfn.XLOOKUP($A750&amp;$B750,MAYO!$BC$11:$BC$40&amp;MAYO!$BD$11:$BD$40,MAYO!$CJ$11:$CJ$40,"A")),"")</f>
        <v>0</v>
      </c>
      <c r="ER750" s="384">
        <f t="array" ref="ER750">IFERROR(_xlfn.XLOOKUP($A750&amp;$B750,'MAYO 2'!$D$11:$D$40&amp;'MAYO 2'!$E$11:$E$40,'MAYO 2'!$AK$11:$AK$40,_xlfn.XLOOKUP($A750&amp;$B750,'MAYO 2'!$BC$11:$BC$40&amp;'MAYO 2'!$BD$11:$BD$40,'MAYO 2'!$CJ$11:$CJ$40,"A")),"")</f>
        <v>0</v>
      </c>
      <c r="ES750" s="384">
        <f t="array" ref="ES750">IFERROR(_xlfn.XLOOKUP($A750&amp;$B750,JUNIO!$D$11:$D$40&amp;JUNIO!$E$11:$E$40,JUNIO!$AK$11:$AK$40,_xlfn.XLOOKUP($A750&amp;$B750,JUNIO!$BC$11:$BC$40&amp;JUNIO!$BD$11:$BD$40,JUNIO!$CJ$11:$CJ$40,"A")),"")</f>
        <v>0</v>
      </c>
      <c r="ET750" s="384">
        <f t="array" ref="ET750">IFERROR(_xlfn.XLOOKUP($A750&amp;$B750,'JUNIO 2'!$D$11:$D$40&amp;'JUNIO 2'!$E$11:$E$40,'JUNIO 2'!$AK$11:$AK$40,_xlfn.XLOOKUP($A750&amp;$B750,'JUNIO 2'!$BC$11:$BC$40&amp;'JUNIO 2'!$BD$11:$BD$40,'JUNIO 2'!$CJ$11:$CJ$40,"A")),"")</f>
        <v>0</v>
      </c>
      <c r="EU750" s="384">
        <f t="array" ref="EU750">IFERROR(_xlfn.XLOOKUP($A750&amp;$B750,JULIO!$D$11:$D$40&amp;JULIO!$E$11:$E$40,JULIO!$AK$11:$AK$40,_xlfn.XLOOKUP($A750&amp;$B750,JULIO!$BC$11:$BC$40&amp;JULIO!$BD$11:$BD$40,JULIO!$CJ$11:$CJ$40,"A")),"")</f>
        <v>0</v>
      </c>
      <c r="EV750" s="384">
        <f t="array" ref="EV750">IFERROR(_xlfn.XLOOKUP($A750&amp;$B750,'JULIO 2'!$D$11:$D$40&amp;'JULIO 2'!$E$11:$E$40,'JULIO 2'!$AK$11:$AK$40,_xlfn.XLOOKUP($A750&amp;$B750,'JULIO 2'!$BC$11:$BC$40&amp;'JULIO 2'!$BD$11:$BD$40,'JULIO 2'!$CJ$11:$CJ$40,"A")),"")</f>
        <v>0</v>
      </c>
      <c r="EW750" s="384">
        <f t="array" ref="EW750">IFERROR(_xlfn.XLOOKUP($A750&amp;$B750,AGOSTO!$D$11:$D$40&amp;AGOSTO!$E$11:$E$40,AGOSTO!$AK$11:$AK$40,_xlfn.XLOOKUP($A750&amp;$B750,AGOSTO!$BC$11:$BC$40&amp;AGOSTO!$BD$11:$BD$40,AGOSTO!$CJ$11:$CJ$40,"A")),"")</f>
        <v>0</v>
      </c>
      <c r="EX750" s="384">
        <f t="array" ref="EX750">IFERROR(_xlfn.XLOOKUP($A750&amp;$B750,'AGOSTO 2'!$D$11:$D$40&amp;'AGOSTO 2'!$E$11:$E$40,'AGOSTO 2'!$AK$11:$AK$40,_xlfn.XLOOKUP($A750&amp;$B750,'AGOSTO 2'!$BC$11:$BC$40&amp;'AGOSTO 2'!$BD$11:$BD$40,'AGOSTO 2'!$CJ$11:$CJ$40,"A")),"")</f>
        <v>0</v>
      </c>
      <c r="EY750" s="384">
        <f t="array" ref="EY750">IFERROR(_xlfn.XLOOKUP($A750&amp;$B750,SEPTIEMBRE!$D$11:$D$40&amp;SEPTIEMBRE!$E$11:$E$40,SEPTIEMBRE!$AK$11:$AK$40,_xlfn.XLOOKUP($A750&amp;$B750,SEPTIEMBRE!$BC$11:$BC$40&amp;SEPTIEMBRE!$BD$11:$BD$40,SEPTIEMBRE!$CJ$11:$CJ$40,"A")),"")</f>
        <v>0</v>
      </c>
      <c r="EZ750" s="384">
        <f t="array" ref="EZ750">IFERROR(_xlfn.XLOOKUP($A750&amp;$B750,'SEPTIEMBRE 2'!$D$11:$D$40&amp;'SEPTIEMBRE 2'!$E$11:$E$40,'SEPTIEMBRE 2'!$AK$11:$AK$40,_xlfn.XLOOKUP($A750&amp;$B750,'SEPTIEMBRE 2'!$BC$11:$BC$40&amp;'SEPTIEMBRE 2'!$BD$11:$BD$40,'SEPTIEMBRE 2'!$CJ$11:$CJ$40,"A")),"")</f>
        <v>0</v>
      </c>
      <c r="FA750" s="384">
        <f t="array" ref="FA750">IFERROR(_xlfn.XLOOKUP($A750&amp;$B750,'SEPTIEMBRE 3'!$D$11:$D$40&amp;'SEPTIEMBRE 3'!$E$11:$E$40,'SEPTIEMBRE 3'!$AK$11:$AK$40,_xlfn.XLOOKUP($A750&amp;$B750,'SEPTIEMBRE 3'!$BC$11:$BC$40&amp;'SEPTIEMBRE 3'!$BD$11:$BD$40,'SEPTIEMBRE 3'!$CJ$11:$CJ$40,"A")),"")</f>
        <v>0</v>
      </c>
      <c r="FB750" s="384">
        <f t="array" ref="FB750">IFERROR(_xlfn.XLOOKUP($A750&amp;$B750,OCTUBRE!$D$11:$D$40&amp;OCTUBRE!$E$11:$E$40,OCTUBRE!$AK$11:$AK$40,_xlfn.XLOOKUP($A750&amp;$B750,OCTUBRE!$BC$11:$BC$40&amp;OCTUBRE!$BD$11:$BD$40,OCTUBRE!$CJ$11:$CJ$40,"A")),"")</f>
        <v>0</v>
      </c>
      <c r="FC750" s="384">
        <f t="array" ref="FC750">IFERROR(_xlfn.XLOOKUP($A750&amp;$B750,'OCTUBRE 2'!$D$11:$D$40&amp;'OCTUBRE 2'!$E$11:$E$40,'OCTUBRE 2'!$AK$11:$AK$40,_xlfn.XLOOKUP($A750&amp;$B750,'OCTUBRE 2'!$BC$11:$BC$40&amp;'OCTUBRE 2'!$BD$11:$BD$40,'OCTUBRE 2'!$CJ$11:$CJ$40,"A")),"")</f>
        <v>0</v>
      </c>
      <c r="FD750" s="384">
        <f t="array" ref="FD750">IFERROR(_xlfn.XLOOKUP($A750&amp;$B750,NOVIEMBRE!$D$11:$D$40&amp;NOVIEMBRE!$E$11:$E$40,NOVIEMBRE!$AK$11:$AK$40,_xlfn.XLOOKUP($A750&amp;$B750,NOVIEMBRE!$BC$11:$BC$40&amp;NOVIEMBRE!$BD$11:$BD$40,NOVIEMBRE!$CJ$11:$CJ$40,"A")),"")</f>
        <v>0</v>
      </c>
      <c r="FE750" s="384">
        <f t="array" ref="FE750">IFERROR(_xlfn.XLOOKUP($A750&amp;$B750,'NOVIEMBRE 2'!$D$11:$D$40&amp;'NOVIEMBRE 2'!$E$11:$E$40,'NOVIEMBRE 2'!$AK$11:$AK$40,_xlfn.XLOOKUP($A750&amp;$B750,'NOVIEMBRE 2'!$BC$11:$BC$40&amp;'NOVIEMBRE 2'!$BD$11:$BD$40,'NOVIEMBRE 2'!$CJ$11:$CJ$40,"A")),"")</f>
        <v>0</v>
      </c>
      <c r="FF750" s="385">
        <f t="array" ref="FF750">IFERROR(_xlfn.XLOOKUP($A750&amp;$B750,DICIEMBRE!$D$11:$D$40&amp;DICIEMBRE!$E$11:$E$40,DICIEMBRE!$AK$11:$AK$40,_xlfn.XLOOKUP($A750&amp;$B750,DICIEMBRE!$BC$11:$BC$40&amp;DICIEMBRE!$BD$11:$BD$40,DICIEMBRE!$CJ$11:$CJ$40,"A")),"")</f>
        <v>0</v>
      </c>
      <c r="FG750" s="386" t="str">
        <f t="shared" si="19"/>
        <v/>
      </c>
      <c r="FH750" s="386" t="str">
        <f t="array" ref="FH750">IF(
 COUNT(DZ750:EH750)=0,
 "-",
 IF(
  COUNT(DZ750:EH750) &lt; COUNTA(DZ750:EH750),
  REPT("🟩", ROUND(COUNT(DZ750:EH750)/COUNTA(DZ750:EH750)*5, 0)) &amp;
  REPT("⬜", 5 - ROUND(COUNT(DZ750:EH750)/COUNTA(DZ750:EH750)*5, 0)),
  IF(
    AVERAGE(IF(DZ750:EH750&lt;&gt;"", DZ750:EH750, )) &gt;= 70, "🟩🟩🟩🟩🟩",
    IF(
      AVERAGE(IF(DZ750:EH750&lt;&gt;"",DZ750:EH750, )) &gt;= 56, "🟨🟨🟨🟨🟨",
      "🟥🟥🟥🟥🟥"
    )
  )
 )
)
</f>
        <v>-</v>
      </c>
    </row>
    <row r="751" ht="15.75" customHeight="1">
      <c r="A751" s="168"/>
      <c r="B751" s="169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1"/>
      <c r="N751" s="172" t="str">
        <f t="shared" si="1"/>
        <v/>
      </c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2" t="str">
        <f t="shared" si="2"/>
        <v/>
      </c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2" t="str">
        <f t="shared" si="3"/>
        <v/>
      </c>
      <c r="AM751" s="173"/>
      <c r="AN751" s="173"/>
      <c r="AO751" s="173"/>
      <c r="AP751" s="173"/>
      <c r="AQ751" s="173"/>
      <c r="AR751" s="173"/>
      <c r="AS751" s="173"/>
      <c r="AT751" s="173"/>
      <c r="AU751" s="173"/>
      <c r="AV751" s="171"/>
      <c r="AW751" s="171"/>
      <c r="AX751" s="172" t="str">
        <f t="shared" si="4"/>
        <v/>
      </c>
      <c r="AY751" s="173"/>
      <c r="AZ751" s="173"/>
      <c r="BA751" s="173"/>
      <c r="BB751" s="173"/>
      <c r="BC751" s="173"/>
      <c r="BD751" s="173"/>
      <c r="BE751" s="173"/>
      <c r="BF751" s="173"/>
      <c r="BG751" s="173"/>
      <c r="BH751" s="173"/>
      <c r="BI751" s="173"/>
      <c r="BJ751" s="172" t="str">
        <f t="shared" si="5"/>
        <v/>
      </c>
      <c r="BK751" s="173"/>
      <c r="BL751" s="173"/>
      <c r="BM751" s="173"/>
      <c r="BN751" s="173"/>
      <c r="BO751" s="173"/>
      <c r="BP751" s="173"/>
      <c r="BQ751" s="173"/>
      <c r="BR751" s="173"/>
      <c r="BS751" s="173"/>
      <c r="BT751" s="173"/>
      <c r="BU751" s="173"/>
      <c r="BV751" s="172" t="str">
        <f t="shared" si="6"/>
        <v/>
      </c>
      <c r="BW751" s="173"/>
      <c r="BX751" s="173"/>
      <c r="BY751" s="173"/>
      <c r="BZ751" s="171"/>
      <c r="CA751" s="171"/>
      <c r="CB751" s="171"/>
      <c r="CC751" s="171"/>
      <c r="CD751" s="171"/>
      <c r="CE751" s="171"/>
      <c r="CF751" s="171"/>
      <c r="CG751" s="171"/>
      <c r="CH751" s="172" t="str">
        <f t="shared" si="7"/>
        <v/>
      </c>
      <c r="CI751" s="171"/>
      <c r="CJ751" s="173"/>
      <c r="CK751" s="173"/>
      <c r="CL751" s="173"/>
      <c r="CM751" s="173"/>
      <c r="CN751" s="171"/>
      <c r="CO751" s="171"/>
      <c r="CP751" s="171"/>
      <c r="CQ751" s="173"/>
      <c r="CR751" s="171"/>
      <c r="CS751" s="171"/>
      <c r="CT751" s="172" t="str">
        <f t="shared" si="8"/>
        <v/>
      </c>
      <c r="CU751" s="172"/>
      <c r="CV751" s="172"/>
      <c r="CW751" s="172"/>
      <c r="CX751" s="172"/>
      <c r="CY751" s="172"/>
      <c r="CZ751" s="172"/>
      <c r="DA751" s="172"/>
      <c r="DB751" s="172"/>
      <c r="DC751" s="172"/>
      <c r="DD751" s="172"/>
      <c r="DE751" s="172"/>
      <c r="DF751" s="172"/>
      <c r="DG751" s="188" t="str">
        <f t="array" ref="DG751">IFERROR(_xlfn.XLOOKUP($A751&amp;B751,MARZO!$D$11:$D$40&amp;MARZO!$E$11:$E$40,MARZO!$AM$11:$AM$40,_xlfn.XLOOKUP($A751&amp;$B751,MARZO!$BC$11:$BC$40&amp;MARZO!$BD$11:$BD$40,MARZO!$CL$11:$CL$40,"A"))/1%,"")</f>
        <v/>
      </c>
      <c r="DH751" s="188" t="str">
        <f t="array" ref="DH751">IFERROR(_xlfn.XLOOKUP($A751&amp;$B751,ABRIL!$D$11:$D$40&amp;ABRIL!$E$11:$E$40,ABRIL!$AM$11:$AM$40,_xlfn.XLOOKUP($A751&amp;$B751,ABRIL!$BC$11:$BC$40&amp;ABRIL!$BD$11:$BD$40,ABRIL!$CL$11:$CL$40,"A"))/1%,"")</f>
        <v/>
      </c>
      <c r="DI751" s="188" t="str">
        <f t="array" ref="DI751">IFERROR(_xlfn.XLOOKUP($A751&amp;$B751,'ABRIL 2'!$D$11:$D$40&amp;'ABRIL 2'!$E$11:$E$40,'ABRIL 2'!$AM$11:$AM$40,_xlfn.XLOOKUP($A751&amp;$B751,'ABRIL 2'!$BC$11:$BC$40&amp;'ABRIL 2'!$BD$11:$BD$40,'ABRIL 2'!$CL$11:$CL$40,"A"))/1%,"")</f>
        <v/>
      </c>
      <c r="DJ751" s="188" t="str">
        <f t="array" ref="DJ751">IFERROR(_xlfn.XLOOKUP($A751&amp;$B751,MAYO!$D$11:$D$40&amp;MAYO!$E$11:$E$40,MAYO!$AM$11:$AM$40,_xlfn.XLOOKUP($A751&amp;$B751,MAYO!$BC$11:$BC$40&amp;MAYO!$BD$11:$BD$40,MAYO!$CL$11:$CL$40,"A"))/1%,"")</f>
        <v/>
      </c>
      <c r="DK751" s="188" t="str">
        <f t="array" ref="DK751">IFERROR(_xlfn.XLOOKUP($A751&amp;$B751,'MAYO 2'!$D$11:$D$40&amp;'MAYO 2'!$E$11:$E$40,'MAYO 2'!$AM$11:$AM$40,_xlfn.XLOOKUP($A751&amp;$B751,'MAYO 2'!$BC$11:$BC$40&amp;'MAYO 2'!$BD$11:$BD$40,'MAYO 2'!$CL$11:$CL$40,"A"))/1%,"")</f>
        <v/>
      </c>
      <c r="DL751" s="188" t="str">
        <f t="array" ref="DL751">IFERROR(_xlfn.XLOOKUP($A751&amp;$B751,JUNIO!$D$11:$D$40&amp;JUNIO!$E$11:$E$40,JUNIO!$AM$11:$AM$40,_xlfn.XLOOKUP($A751&amp;$B751,JUNIO!$BC$11:$BC$40&amp;JUNIO!$BD$11:$BD$40,JUNIO!$CL$11:$CL$40,"A"))/1%,"")</f>
        <v/>
      </c>
      <c r="DM751" s="188" t="str">
        <f t="array" ref="DM751">IFERROR(_xlfn.XLOOKUP($A751&amp;$B751,'JUNIO 2'!$D$11:$D$40&amp;'JUNIO 2'!$E$11:$E$40,'JUNIO 2'!$AM$11:$AM$40,_xlfn.XLOOKUP($A751&amp;$B751,'JUNIO 2'!$BC$11:$BC$40&amp;'JUNIO 2'!$BD$11:$BD$40,'JUNIO 2'!$CL$11:$CL$40,"A"))/1%,"")</f>
        <v/>
      </c>
      <c r="DN751" s="188" t="str">
        <f t="array" ref="DN751">IFERROR(_xlfn.XLOOKUP($A751&amp;$B751,JULIO!$D$11:$D$40&amp;JULIO!$E$11:$E$40,JULIO!$AM$11:$AM$40,_xlfn.XLOOKUP($A751&amp;$B751,JULIO!$BC$11:$BC$40&amp;JULIO!$BD$11:$BD$40,JULIO!$CL$11:$CL$40,"A"))/1%,"")</f>
        <v/>
      </c>
      <c r="DO751" s="188" t="str">
        <f t="array" ref="DO751">IFERROR(_xlfn.XLOOKUP($A751&amp;$B751,'JULIO 2'!$D$11:$D$40&amp;'JULIO 2'!$E$11:$E$40,'JULIO 2'!$AM$11:$AM$40,_xlfn.XLOOKUP($A751&amp;$B751,'JULIO 2'!$BC$11:$BC$40&amp;'JULIO 2'!$BD$11:$BD$40,'JULIO 2'!$CL$11:$CL$40,"A"))/1%,"")</f>
        <v/>
      </c>
      <c r="DP751" s="188" t="str">
        <f t="array" ref="DP751">IFERROR(_xlfn.XLOOKUP($A751&amp;$B751,AGOSTO!$D$11:$D$40&amp;AGOSTO!$E$11:$E$40,AGOSTO!$AM$11:$AM$40,_xlfn.XLOOKUP($A751&amp;$B751,AGOSTO!$BC$11:$BC$40&amp;AGOSTO!$BD$11:$BD$40,AGOSTO!$CL$11:$CL$40,"A"))/1%,"")</f>
        <v/>
      </c>
      <c r="DQ751" s="188" t="str">
        <f t="array" ref="DQ751">IFERROR(_xlfn.XLOOKUP($A751&amp;$B751,'AGOSTO 2'!$D$11:$D$40&amp;'AGOSTO 2'!$E$11:$E$40,'AGOSTO 2'!$AM$11:$AM$40,_xlfn.XLOOKUP($A751&amp;$B751,'AGOSTO 2'!$BC$11:$BC$40&amp;'AGOSTO 2'!$BD$11:$BD$40,'AGOSTO 2'!$CL$11:$CL$40,"A"))/1%,"")</f>
        <v/>
      </c>
      <c r="DR751" s="188" t="str">
        <f t="array" ref="DR751">IFERROR(_xlfn.XLOOKUP($A751&amp;$B751,SEPTIEMBRE!$D$11:$D$40&amp;SEPTIEMBRE!$E$11:$E$40,SEPTIEMBRE!$AM$11:$AM$40,_xlfn.XLOOKUP($A751&amp;$B751,SEPTIEMBRE!$BC$11:$BC$40&amp;SEPTIEMBRE!$BD$11:$BD$40,SEPTIEMBRE!$CL$11:$CL$40,"A"))/1%,"")</f>
        <v/>
      </c>
      <c r="DS751" s="188" t="str">
        <f t="array" ref="DS751">IFERROR(_xlfn.XLOOKUP($A751&amp;$B751,'SEPTIEMBRE 2'!$D$11:$D$40&amp;'SEPTIEMBRE 2'!$E$11:$E$40,'SEPTIEMBRE 2'!$AM$11:$AM$40,_xlfn.XLOOKUP($A751&amp;$B751,'SEPTIEMBRE 2'!$BC$11:$BC$40&amp;'SEPTIEMBRE 2'!$BD$11:$BD$40,'SEPTIEMBRE 2'!$CL$11:$CL$40,"A"))/1%,"")</f>
        <v/>
      </c>
      <c r="DT751" s="188" t="str">
        <f t="array" ref="DT751">IFERROR(_xlfn.XLOOKUP($A751&amp;$B751,'SEPTIEMBRE 3'!$D$11:$D$40&amp;'SEPTIEMBRE 3'!$E$11:$E$40,'SEPTIEMBRE 3'!$AM$11:$AM$40,_xlfn.XLOOKUP($A751&amp;$B751,'SEPTIEMBRE 3'!$BC$11:$BC$40&amp;'SEPTIEMBRE 3'!$BD$11:$BD$40,'SEPTIEMBRE 3'!$CL$11:$CL$40,"A"))/1%,"")</f>
        <v/>
      </c>
      <c r="DU751" s="188" t="str">
        <f t="array" ref="DU751">IFERROR(_xlfn.XLOOKUP($A751&amp;$B751,OCTUBRE!$D$11:$D$40&amp;OCTUBRE!$E$11:$E$40,OCTUBRE!$AM$11:$AM$40,_xlfn.XLOOKUP($A751&amp;$B751,OCTUBRE!$BC$11:$BC$40&amp;OCTUBRE!$BD$11:$BD$40,OCTUBRE!$CL$11:$CL$40,"A"))/1%,"")</f>
        <v/>
      </c>
      <c r="DV751" s="188" t="str">
        <f t="array" ref="DV751">IFERROR(_xlfn.XLOOKUP($A751&amp;$B751,'OCTUBRE 2'!$D$11:$D$40&amp;'OCTUBRE 2'!$E$11:$E$40,'OCTUBRE 2'!$AM$11:$AM$40,_xlfn.XLOOKUP($A751&amp;$B751,'OCTUBRE 2'!$BC$11:$BC$40&amp;'OCTUBRE 2'!$BD$11:$BD$40,'OCTUBRE 2'!$CL$11:$CL$40,"A"))/1%,"")</f>
        <v/>
      </c>
      <c r="DW751" s="188" t="str">
        <f t="array" ref="DW751">IFERROR(_xlfn.XLOOKUP($A751&amp;$B751,NOVIEMBRE!$D$11:$D$40&amp;NOVIEMBRE!$E$11:$E$40,NOVIEMBRE!$AM$11:$AM$40,_xlfn.XLOOKUP($A751&amp;$B751,NOVIEMBRE!$BC$11:$BC$40&amp;NOVIEMBRE!$BD$11:$BD$40,NOVIEMBRE!$CL$11:$CL$40,"A"))/1%,"")</f>
        <v/>
      </c>
      <c r="DX751" s="188" t="str">
        <f t="array" ref="DX751">IFERROR(_xlfn.XLOOKUP($A751&amp;$B751,'NOVIEMBRE 2'!$D$11:$D$40&amp;'NOVIEMBRE 2'!$E$11:$E$40,'NOVIEMBRE 2'!$AM$11:$AM$40,_xlfn.XLOOKUP($A751&amp;$B751,'NOVIEMBRE 2'!$BC$11:$BC$40&amp;'NOVIEMBRE 2'!$BD$11:$BD$40,'NOVIEMBRE 2'!$CL$11:$CL$40,"A"))/1%,"")</f>
        <v/>
      </c>
      <c r="DY751" s="188" t="str">
        <f t="array" ref="DY751">IFERROR(_xlfn.XLOOKUP($A751&amp;$B751,DICIEMBRE!$D$11:$D$40&amp;DICIEMBRE!$E$11:$E$40,DICIEMBRE!$AM$11:$AM$40,_xlfn.XLOOKUP($A751&amp;$B751,DICIEMBRE!$BC$11:$BC$40&amp;DICIEMBRE!$BD$11:$BD$40,DICIEMBRE!$CL$11:$CL$40,"A"))/1%,"")</f>
        <v/>
      </c>
      <c r="DZ751" s="381" t="str">
        <f t="shared" si="9"/>
        <v>-</v>
      </c>
      <c r="EA751" s="381" t="str">
        <f t="shared" si="10"/>
        <v>-</v>
      </c>
      <c r="EB751" s="381" t="str">
        <f t="shared" si="11"/>
        <v>-</v>
      </c>
      <c r="EC751" s="381" t="str">
        <f t="shared" si="12"/>
        <v>-</v>
      </c>
      <c r="ED751" s="381" t="str">
        <f t="shared" si="13"/>
        <v>-</v>
      </c>
      <c r="EE751" s="381" t="str">
        <f t="shared" si="14"/>
        <v>-</v>
      </c>
      <c r="EF751" s="381" t="str">
        <f t="shared" si="15"/>
        <v>-</v>
      </c>
      <c r="EG751" s="381" t="str">
        <f t="shared" si="16"/>
        <v>-</v>
      </c>
      <c r="EH751" s="381" t="str">
        <f t="shared" si="17"/>
        <v>-</v>
      </c>
      <c r="EI751" s="188" t="str">
        <f t="shared" si="18"/>
        <v/>
      </c>
      <c r="EJ751" s="382"/>
      <c r="EK751" s="382"/>
      <c r="EL751" s="383"/>
      <c r="EM751" s="21"/>
      <c r="EN751" s="384">
        <f t="array" ref="EN751">IFERROR(_xlfn.XLOOKUP($A751&amp;$B751,MARZO!$D$11:$D$40&amp;MARZO!$E$11:$E$40,MARZO!$AK$11:$AK$40,_xlfn.XLOOKUP($A751&amp;$B751,MARZO!$BC$11:$BC$40&amp;MARZO!$BD$11:$BD$40,MARZO!$CJ$11:$CJ$40,"A")),"")</f>
        <v>0</v>
      </c>
      <c r="EO751" s="384">
        <f t="array" ref="EO751">IFERROR(_xlfn.XLOOKUP($A751&amp;$B751,ABRIL!$D$11:$D$40&amp;ABRIL!$E$11:$E$40,ABRIL!$AK$11:$AK$40,_xlfn.XLOOKUP($A751&amp;$B751,ABRIL!$BC$11:$BC$40&amp;ABRIL!$BD$11:$BD$40,ABRIL!$CJ$11:$CJ$40,"A")),"")</f>
        <v>0</v>
      </c>
      <c r="EP751" s="384">
        <f t="array" ref="EP751">IFERROR(_xlfn.XLOOKUP($A751&amp;$B751,'ABRIL 2'!$D$11:$D$40&amp;'ABRIL 2'!$E$11:$E$40,'ABRIL 2'!$AK$11:$AK$40,_xlfn.XLOOKUP($A751&amp;$B751,'ABRIL 2'!$BC$11:$BC$40&amp;'ABRIL 2'!$BD$11:$BD$40,'ABRIL 2'!$CJ$11:$CJ$40,"A")),"")</f>
        <v>0</v>
      </c>
      <c r="EQ751" s="384">
        <f t="array" ref="EQ751">IFERROR(_xlfn.XLOOKUP($A751&amp;$B751,MAYO!$D$11:$D$40&amp;MAYO!$E$11:$E$40,MAYO!$AK$11:$AK$40,_xlfn.XLOOKUP($A751&amp;$B751,MAYO!$BC$11:$BC$40&amp;MAYO!$BD$11:$BD$40,MAYO!$CJ$11:$CJ$40,"A")),"")</f>
        <v>0</v>
      </c>
      <c r="ER751" s="384">
        <f t="array" ref="ER751">IFERROR(_xlfn.XLOOKUP($A751&amp;$B751,'MAYO 2'!$D$11:$D$40&amp;'MAYO 2'!$E$11:$E$40,'MAYO 2'!$AK$11:$AK$40,_xlfn.XLOOKUP($A751&amp;$B751,'MAYO 2'!$BC$11:$BC$40&amp;'MAYO 2'!$BD$11:$BD$40,'MAYO 2'!$CJ$11:$CJ$40,"A")),"")</f>
        <v>0</v>
      </c>
      <c r="ES751" s="384">
        <f t="array" ref="ES751">IFERROR(_xlfn.XLOOKUP($A751&amp;$B751,JUNIO!$D$11:$D$40&amp;JUNIO!$E$11:$E$40,JUNIO!$AK$11:$AK$40,_xlfn.XLOOKUP($A751&amp;$B751,JUNIO!$BC$11:$BC$40&amp;JUNIO!$BD$11:$BD$40,JUNIO!$CJ$11:$CJ$40,"A")),"")</f>
        <v>0</v>
      </c>
      <c r="ET751" s="384">
        <f t="array" ref="ET751">IFERROR(_xlfn.XLOOKUP($A751&amp;$B751,'JUNIO 2'!$D$11:$D$40&amp;'JUNIO 2'!$E$11:$E$40,'JUNIO 2'!$AK$11:$AK$40,_xlfn.XLOOKUP($A751&amp;$B751,'JUNIO 2'!$BC$11:$BC$40&amp;'JUNIO 2'!$BD$11:$BD$40,'JUNIO 2'!$CJ$11:$CJ$40,"A")),"")</f>
        <v>0</v>
      </c>
      <c r="EU751" s="384">
        <f t="array" ref="EU751">IFERROR(_xlfn.XLOOKUP($A751&amp;$B751,JULIO!$D$11:$D$40&amp;JULIO!$E$11:$E$40,JULIO!$AK$11:$AK$40,_xlfn.XLOOKUP($A751&amp;$B751,JULIO!$BC$11:$BC$40&amp;JULIO!$BD$11:$BD$40,JULIO!$CJ$11:$CJ$40,"A")),"")</f>
        <v>0</v>
      </c>
      <c r="EV751" s="384">
        <f t="array" ref="EV751">IFERROR(_xlfn.XLOOKUP($A751&amp;$B751,'JULIO 2'!$D$11:$D$40&amp;'JULIO 2'!$E$11:$E$40,'JULIO 2'!$AK$11:$AK$40,_xlfn.XLOOKUP($A751&amp;$B751,'JULIO 2'!$BC$11:$BC$40&amp;'JULIO 2'!$BD$11:$BD$40,'JULIO 2'!$CJ$11:$CJ$40,"A")),"")</f>
        <v>0</v>
      </c>
      <c r="EW751" s="384">
        <f t="array" ref="EW751">IFERROR(_xlfn.XLOOKUP($A751&amp;$B751,AGOSTO!$D$11:$D$40&amp;AGOSTO!$E$11:$E$40,AGOSTO!$AK$11:$AK$40,_xlfn.XLOOKUP($A751&amp;$B751,AGOSTO!$BC$11:$BC$40&amp;AGOSTO!$BD$11:$BD$40,AGOSTO!$CJ$11:$CJ$40,"A")),"")</f>
        <v>0</v>
      </c>
      <c r="EX751" s="384">
        <f t="array" ref="EX751">IFERROR(_xlfn.XLOOKUP($A751&amp;$B751,'AGOSTO 2'!$D$11:$D$40&amp;'AGOSTO 2'!$E$11:$E$40,'AGOSTO 2'!$AK$11:$AK$40,_xlfn.XLOOKUP($A751&amp;$B751,'AGOSTO 2'!$BC$11:$BC$40&amp;'AGOSTO 2'!$BD$11:$BD$40,'AGOSTO 2'!$CJ$11:$CJ$40,"A")),"")</f>
        <v>0</v>
      </c>
      <c r="EY751" s="384">
        <f t="array" ref="EY751">IFERROR(_xlfn.XLOOKUP($A751&amp;$B751,SEPTIEMBRE!$D$11:$D$40&amp;SEPTIEMBRE!$E$11:$E$40,SEPTIEMBRE!$AK$11:$AK$40,_xlfn.XLOOKUP($A751&amp;$B751,SEPTIEMBRE!$BC$11:$BC$40&amp;SEPTIEMBRE!$BD$11:$BD$40,SEPTIEMBRE!$CJ$11:$CJ$40,"A")),"")</f>
        <v>0</v>
      </c>
      <c r="EZ751" s="384">
        <f t="array" ref="EZ751">IFERROR(_xlfn.XLOOKUP($A751&amp;$B751,'SEPTIEMBRE 2'!$D$11:$D$40&amp;'SEPTIEMBRE 2'!$E$11:$E$40,'SEPTIEMBRE 2'!$AK$11:$AK$40,_xlfn.XLOOKUP($A751&amp;$B751,'SEPTIEMBRE 2'!$BC$11:$BC$40&amp;'SEPTIEMBRE 2'!$BD$11:$BD$40,'SEPTIEMBRE 2'!$CJ$11:$CJ$40,"A")),"")</f>
        <v>0</v>
      </c>
      <c r="FA751" s="384">
        <f t="array" ref="FA751">IFERROR(_xlfn.XLOOKUP($A751&amp;$B751,'SEPTIEMBRE 3'!$D$11:$D$40&amp;'SEPTIEMBRE 3'!$E$11:$E$40,'SEPTIEMBRE 3'!$AK$11:$AK$40,_xlfn.XLOOKUP($A751&amp;$B751,'SEPTIEMBRE 3'!$BC$11:$BC$40&amp;'SEPTIEMBRE 3'!$BD$11:$BD$40,'SEPTIEMBRE 3'!$CJ$11:$CJ$40,"A")),"")</f>
        <v>0</v>
      </c>
      <c r="FB751" s="384">
        <f t="array" ref="FB751">IFERROR(_xlfn.XLOOKUP($A751&amp;$B751,OCTUBRE!$D$11:$D$40&amp;OCTUBRE!$E$11:$E$40,OCTUBRE!$AK$11:$AK$40,_xlfn.XLOOKUP($A751&amp;$B751,OCTUBRE!$BC$11:$BC$40&amp;OCTUBRE!$BD$11:$BD$40,OCTUBRE!$CJ$11:$CJ$40,"A")),"")</f>
        <v>0</v>
      </c>
      <c r="FC751" s="384">
        <f t="array" ref="FC751">IFERROR(_xlfn.XLOOKUP($A751&amp;$B751,'OCTUBRE 2'!$D$11:$D$40&amp;'OCTUBRE 2'!$E$11:$E$40,'OCTUBRE 2'!$AK$11:$AK$40,_xlfn.XLOOKUP($A751&amp;$B751,'OCTUBRE 2'!$BC$11:$BC$40&amp;'OCTUBRE 2'!$BD$11:$BD$40,'OCTUBRE 2'!$CJ$11:$CJ$40,"A")),"")</f>
        <v>0</v>
      </c>
      <c r="FD751" s="384">
        <f t="array" ref="FD751">IFERROR(_xlfn.XLOOKUP($A751&amp;$B751,NOVIEMBRE!$D$11:$D$40&amp;NOVIEMBRE!$E$11:$E$40,NOVIEMBRE!$AK$11:$AK$40,_xlfn.XLOOKUP($A751&amp;$B751,NOVIEMBRE!$BC$11:$BC$40&amp;NOVIEMBRE!$BD$11:$BD$40,NOVIEMBRE!$CJ$11:$CJ$40,"A")),"")</f>
        <v>0</v>
      </c>
      <c r="FE751" s="384">
        <f t="array" ref="FE751">IFERROR(_xlfn.XLOOKUP($A751&amp;$B751,'NOVIEMBRE 2'!$D$11:$D$40&amp;'NOVIEMBRE 2'!$E$11:$E$40,'NOVIEMBRE 2'!$AK$11:$AK$40,_xlfn.XLOOKUP($A751&amp;$B751,'NOVIEMBRE 2'!$BC$11:$BC$40&amp;'NOVIEMBRE 2'!$BD$11:$BD$40,'NOVIEMBRE 2'!$CJ$11:$CJ$40,"A")),"")</f>
        <v>0</v>
      </c>
      <c r="FF751" s="385">
        <f t="array" ref="FF751">IFERROR(_xlfn.XLOOKUP($A751&amp;$B751,DICIEMBRE!$D$11:$D$40&amp;DICIEMBRE!$E$11:$E$40,DICIEMBRE!$AK$11:$AK$40,_xlfn.XLOOKUP($A751&amp;$B751,DICIEMBRE!$BC$11:$BC$40&amp;DICIEMBRE!$BD$11:$BD$40,DICIEMBRE!$CJ$11:$CJ$40,"A")),"")</f>
        <v>0</v>
      </c>
      <c r="FG751" s="386" t="str">
        <f t="shared" si="19"/>
        <v/>
      </c>
      <c r="FH751" s="386" t="str">
        <f t="array" ref="FH751">IF(
 COUNT(DZ751:EH751)=0,
 "-",
 IF(
  COUNT(DZ751:EH751) &lt; COUNTA(DZ751:EH751),
  REPT("🟩", ROUND(COUNT(DZ751:EH751)/COUNTA(DZ751:EH751)*5, 0)) &amp;
  REPT("⬜", 5 - ROUND(COUNT(DZ751:EH751)/COUNTA(DZ751:EH751)*5, 0)),
  IF(
    AVERAGE(IF(DZ751:EH751&lt;&gt;"", DZ751:EH751, )) &gt;= 70, "🟩🟩🟩🟩🟩",
    IF(
      AVERAGE(IF(DZ751:EH751&lt;&gt;"",DZ751:EH751, )) &gt;= 56, "🟨🟨🟨🟨🟨",
      "🟥🟥🟥🟥🟥"
    )
  )
 )
)
</f>
        <v>-</v>
      </c>
    </row>
    <row r="752" ht="15.75" customHeight="1">
      <c r="A752" s="168"/>
      <c r="B752" s="169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1"/>
      <c r="N752" s="172" t="str">
        <f t="shared" si="1"/>
        <v/>
      </c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2" t="str">
        <f t="shared" si="2"/>
        <v/>
      </c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2" t="str">
        <f t="shared" si="3"/>
        <v/>
      </c>
      <c r="AM752" s="173"/>
      <c r="AN752" s="173"/>
      <c r="AO752" s="173"/>
      <c r="AP752" s="173"/>
      <c r="AQ752" s="173"/>
      <c r="AR752" s="173"/>
      <c r="AS752" s="173"/>
      <c r="AT752" s="173"/>
      <c r="AU752" s="173"/>
      <c r="AV752" s="171"/>
      <c r="AW752" s="171"/>
      <c r="AX752" s="172" t="str">
        <f t="shared" si="4"/>
        <v/>
      </c>
      <c r="AY752" s="173"/>
      <c r="AZ752" s="173"/>
      <c r="BA752" s="173"/>
      <c r="BB752" s="173"/>
      <c r="BC752" s="173"/>
      <c r="BD752" s="173"/>
      <c r="BE752" s="173"/>
      <c r="BF752" s="173"/>
      <c r="BG752" s="173"/>
      <c r="BH752" s="173"/>
      <c r="BI752" s="173"/>
      <c r="BJ752" s="172" t="str">
        <f t="shared" si="5"/>
        <v/>
      </c>
      <c r="BK752" s="173"/>
      <c r="BL752" s="173"/>
      <c r="BM752" s="173"/>
      <c r="BN752" s="173"/>
      <c r="BO752" s="173"/>
      <c r="BP752" s="173"/>
      <c r="BQ752" s="173"/>
      <c r="BR752" s="173"/>
      <c r="BS752" s="173"/>
      <c r="BT752" s="173"/>
      <c r="BU752" s="173"/>
      <c r="BV752" s="172" t="str">
        <f t="shared" si="6"/>
        <v/>
      </c>
      <c r="BW752" s="173"/>
      <c r="BX752" s="173"/>
      <c r="BY752" s="173"/>
      <c r="BZ752" s="171"/>
      <c r="CA752" s="171"/>
      <c r="CB752" s="171"/>
      <c r="CC752" s="171"/>
      <c r="CD752" s="171"/>
      <c r="CE752" s="171"/>
      <c r="CF752" s="171"/>
      <c r="CG752" s="171"/>
      <c r="CH752" s="172" t="str">
        <f t="shared" si="7"/>
        <v/>
      </c>
      <c r="CI752" s="171"/>
      <c r="CJ752" s="173"/>
      <c r="CK752" s="173"/>
      <c r="CL752" s="173"/>
      <c r="CM752" s="173"/>
      <c r="CN752" s="171"/>
      <c r="CO752" s="171"/>
      <c r="CP752" s="171"/>
      <c r="CQ752" s="173"/>
      <c r="CR752" s="171"/>
      <c r="CS752" s="171"/>
      <c r="CT752" s="172" t="str">
        <f t="shared" si="8"/>
        <v/>
      </c>
      <c r="CU752" s="172"/>
      <c r="CV752" s="172"/>
      <c r="CW752" s="172"/>
      <c r="CX752" s="172"/>
      <c r="CY752" s="172"/>
      <c r="CZ752" s="172"/>
      <c r="DA752" s="172"/>
      <c r="DB752" s="172"/>
      <c r="DC752" s="172"/>
      <c r="DD752" s="172"/>
      <c r="DE752" s="172"/>
      <c r="DF752" s="172"/>
      <c r="DG752" s="188" t="str">
        <f t="array" ref="DG752">IFERROR(_xlfn.XLOOKUP($A752&amp;B752,MARZO!$D$11:$D$40&amp;MARZO!$E$11:$E$40,MARZO!$AM$11:$AM$40,_xlfn.XLOOKUP($A752&amp;$B752,MARZO!$BC$11:$BC$40&amp;MARZO!$BD$11:$BD$40,MARZO!$CL$11:$CL$40,"A"))/1%,"")</f>
        <v/>
      </c>
      <c r="DH752" s="188" t="str">
        <f t="array" ref="DH752">IFERROR(_xlfn.XLOOKUP($A752&amp;$B752,ABRIL!$D$11:$D$40&amp;ABRIL!$E$11:$E$40,ABRIL!$AM$11:$AM$40,_xlfn.XLOOKUP($A752&amp;$B752,ABRIL!$BC$11:$BC$40&amp;ABRIL!$BD$11:$BD$40,ABRIL!$CL$11:$CL$40,"A"))/1%,"")</f>
        <v/>
      </c>
      <c r="DI752" s="188" t="str">
        <f t="array" ref="DI752">IFERROR(_xlfn.XLOOKUP($A752&amp;$B752,'ABRIL 2'!$D$11:$D$40&amp;'ABRIL 2'!$E$11:$E$40,'ABRIL 2'!$AM$11:$AM$40,_xlfn.XLOOKUP($A752&amp;$B752,'ABRIL 2'!$BC$11:$BC$40&amp;'ABRIL 2'!$BD$11:$BD$40,'ABRIL 2'!$CL$11:$CL$40,"A"))/1%,"")</f>
        <v/>
      </c>
      <c r="DJ752" s="188" t="str">
        <f t="array" ref="DJ752">IFERROR(_xlfn.XLOOKUP($A752&amp;$B752,MAYO!$D$11:$D$40&amp;MAYO!$E$11:$E$40,MAYO!$AM$11:$AM$40,_xlfn.XLOOKUP($A752&amp;$B752,MAYO!$BC$11:$BC$40&amp;MAYO!$BD$11:$BD$40,MAYO!$CL$11:$CL$40,"A"))/1%,"")</f>
        <v/>
      </c>
      <c r="DK752" s="188" t="str">
        <f t="array" ref="DK752">IFERROR(_xlfn.XLOOKUP($A752&amp;$B752,'MAYO 2'!$D$11:$D$40&amp;'MAYO 2'!$E$11:$E$40,'MAYO 2'!$AM$11:$AM$40,_xlfn.XLOOKUP($A752&amp;$B752,'MAYO 2'!$BC$11:$BC$40&amp;'MAYO 2'!$BD$11:$BD$40,'MAYO 2'!$CL$11:$CL$40,"A"))/1%,"")</f>
        <v/>
      </c>
      <c r="DL752" s="188" t="str">
        <f t="array" ref="DL752">IFERROR(_xlfn.XLOOKUP($A752&amp;$B752,JUNIO!$D$11:$D$40&amp;JUNIO!$E$11:$E$40,JUNIO!$AM$11:$AM$40,_xlfn.XLOOKUP($A752&amp;$B752,JUNIO!$BC$11:$BC$40&amp;JUNIO!$BD$11:$BD$40,JUNIO!$CL$11:$CL$40,"A"))/1%,"")</f>
        <v/>
      </c>
      <c r="DM752" s="188" t="str">
        <f t="array" ref="DM752">IFERROR(_xlfn.XLOOKUP($A752&amp;$B752,'JUNIO 2'!$D$11:$D$40&amp;'JUNIO 2'!$E$11:$E$40,'JUNIO 2'!$AM$11:$AM$40,_xlfn.XLOOKUP($A752&amp;$B752,'JUNIO 2'!$BC$11:$BC$40&amp;'JUNIO 2'!$BD$11:$BD$40,'JUNIO 2'!$CL$11:$CL$40,"A"))/1%,"")</f>
        <v/>
      </c>
      <c r="DN752" s="188" t="str">
        <f t="array" ref="DN752">IFERROR(_xlfn.XLOOKUP($A752&amp;$B752,JULIO!$D$11:$D$40&amp;JULIO!$E$11:$E$40,JULIO!$AM$11:$AM$40,_xlfn.XLOOKUP($A752&amp;$B752,JULIO!$BC$11:$BC$40&amp;JULIO!$BD$11:$BD$40,JULIO!$CL$11:$CL$40,"A"))/1%,"")</f>
        <v/>
      </c>
      <c r="DO752" s="188" t="str">
        <f t="array" ref="DO752">IFERROR(_xlfn.XLOOKUP($A752&amp;$B752,'JULIO 2'!$D$11:$D$40&amp;'JULIO 2'!$E$11:$E$40,'JULIO 2'!$AM$11:$AM$40,_xlfn.XLOOKUP($A752&amp;$B752,'JULIO 2'!$BC$11:$BC$40&amp;'JULIO 2'!$BD$11:$BD$40,'JULIO 2'!$CL$11:$CL$40,"A"))/1%,"")</f>
        <v/>
      </c>
      <c r="DP752" s="188" t="str">
        <f t="array" ref="DP752">IFERROR(_xlfn.XLOOKUP($A752&amp;$B752,AGOSTO!$D$11:$D$40&amp;AGOSTO!$E$11:$E$40,AGOSTO!$AM$11:$AM$40,_xlfn.XLOOKUP($A752&amp;$B752,AGOSTO!$BC$11:$BC$40&amp;AGOSTO!$BD$11:$BD$40,AGOSTO!$CL$11:$CL$40,"A"))/1%,"")</f>
        <v/>
      </c>
      <c r="DQ752" s="188" t="str">
        <f t="array" ref="DQ752">IFERROR(_xlfn.XLOOKUP($A752&amp;$B752,'AGOSTO 2'!$D$11:$D$40&amp;'AGOSTO 2'!$E$11:$E$40,'AGOSTO 2'!$AM$11:$AM$40,_xlfn.XLOOKUP($A752&amp;$B752,'AGOSTO 2'!$BC$11:$BC$40&amp;'AGOSTO 2'!$BD$11:$BD$40,'AGOSTO 2'!$CL$11:$CL$40,"A"))/1%,"")</f>
        <v/>
      </c>
      <c r="DR752" s="188" t="str">
        <f t="array" ref="DR752">IFERROR(_xlfn.XLOOKUP($A752&amp;$B752,SEPTIEMBRE!$D$11:$D$40&amp;SEPTIEMBRE!$E$11:$E$40,SEPTIEMBRE!$AM$11:$AM$40,_xlfn.XLOOKUP($A752&amp;$B752,SEPTIEMBRE!$BC$11:$BC$40&amp;SEPTIEMBRE!$BD$11:$BD$40,SEPTIEMBRE!$CL$11:$CL$40,"A"))/1%,"")</f>
        <v/>
      </c>
      <c r="DS752" s="188" t="str">
        <f t="array" ref="DS752">IFERROR(_xlfn.XLOOKUP($A752&amp;$B752,'SEPTIEMBRE 2'!$D$11:$D$40&amp;'SEPTIEMBRE 2'!$E$11:$E$40,'SEPTIEMBRE 2'!$AM$11:$AM$40,_xlfn.XLOOKUP($A752&amp;$B752,'SEPTIEMBRE 2'!$BC$11:$BC$40&amp;'SEPTIEMBRE 2'!$BD$11:$BD$40,'SEPTIEMBRE 2'!$CL$11:$CL$40,"A"))/1%,"")</f>
        <v/>
      </c>
      <c r="DT752" s="188" t="str">
        <f t="array" ref="DT752">IFERROR(_xlfn.XLOOKUP($A752&amp;$B752,'SEPTIEMBRE 3'!$D$11:$D$40&amp;'SEPTIEMBRE 3'!$E$11:$E$40,'SEPTIEMBRE 3'!$AM$11:$AM$40,_xlfn.XLOOKUP($A752&amp;$B752,'SEPTIEMBRE 3'!$BC$11:$BC$40&amp;'SEPTIEMBRE 3'!$BD$11:$BD$40,'SEPTIEMBRE 3'!$CL$11:$CL$40,"A"))/1%,"")</f>
        <v/>
      </c>
      <c r="DU752" s="188" t="str">
        <f t="array" ref="DU752">IFERROR(_xlfn.XLOOKUP($A752&amp;$B752,OCTUBRE!$D$11:$D$40&amp;OCTUBRE!$E$11:$E$40,OCTUBRE!$AM$11:$AM$40,_xlfn.XLOOKUP($A752&amp;$B752,OCTUBRE!$BC$11:$BC$40&amp;OCTUBRE!$BD$11:$BD$40,OCTUBRE!$CL$11:$CL$40,"A"))/1%,"")</f>
        <v/>
      </c>
      <c r="DV752" s="188" t="str">
        <f t="array" ref="DV752">IFERROR(_xlfn.XLOOKUP($A752&amp;$B752,'OCTUBRE 2'!$D$11:$D$40&amp;'OCTUBRE 2'!$E$11:$E$40,'OCTUBRE 2'!$AM$11:$AM$40,_xlfn.XLOOKUP($A752&amp;$B752,'OCTUBRE 2'!$BC$11:$BC$40&amp;'OCTUBRE 2'!$BD$11:$BD$40,'OCTUBRE 2'!$CL$11:$CL$40,"A"))/1%,"")</f>
        <v/>
      </c>
      <c r="DW752" s="188" t="str">
        <f t="array" ref="DW752">IFERROR(_xlfn.XLOOKUP($A752&amp;$B752,NOVIEMBRE!$D$11:$D$40&amp;NOVIEMBRE!$E$11:$E$40,NOVIEMBRE!$AM$11:$AM$40,_xlfn.XLOOKUP($A752&amp;$B752,NOVIEMBRE!$BC$11:$BC$40&amp;NOVIEMBRE!$BD$11:$BD$40,NOVIEMBRE!$CL$11:$CL$40,"A"))/1%,"")</f>
        <v/>
      </c>
      <c r="DX752" s="188" t="str">
        <f t="array" ref="DX752">IFERROR(_xlfn.XLOOKUP($A752&amp;$B752,'NOVIEMBRE 2'!$D$11:$D$40&amp;'NOVIEMBRE 2'!$E$11:$E$40,'NOVIEMBRE 2'!$AM$11:$AM$40,_xlfn.XLOOKUP($A752&amp;$B752,'NOVIEMBRE 2'!$BC$11:$BC$40&amp;'NOVIEMBRE 2'!$BD$11:$BD$40,'NOVIEMBRE 2'!$CL$11:$CL$40,"A"))/1%,"")</f>
        <v/>
      </c>
      <c r="DY752" s="188" t="str">
        <f t="array" ref="DY752">IFERROR(_xlfn.XLOOKUP($A752&amp;$B752,DICIEMBRE!$D$11:$D$40&amp;DICIEMBRE!$E$11:$E$40,DICIEMBRE!$AM$11:$AM$40,_xlfn.XLOOKUP($A752&amp;$B752,DICIEMBRE!$BC$11:$BC$40&amp;DICIEMBRE!$BD$11:$BD$40,DICIEMBRE!$CL$11:$CL$40,"A"))/1%,"")</f>
        <v/>
      </c>
      <c r="DZ752" s="381" t="str">
        <f t="shared" si="9"/>
        <v>-</v>
      </c>
      <c r="EA752" s="381" t="str">
        <f t="shared" si="10"/>
        <v>-</v>
      </c>
      <c r="EB752" s="381" t="str">
        <f t="shared" si="11"/>
        <v>-</v>
      </c>
      <c r="EC752" s="381" t="str">
        <f t="shared" si="12"/>
        <v>-</v>
      </c>
      <c r="ED752" s="381" t="str">
        <f t="shared" si="13"/>
        <v>-</v>
      </c>
      <c r="EE752" s="381" t="str">
        <f t="shared" si="14"/>
        <v>-</v>
      </c>
      <c r="EF752" s="381" t="str">
        <f t="shared" si="15"/>
        <v>-</v>
      </c>
      <c r="EG752" s="381" t="str">
        <f t="shared" si="16"/>
        <v>-</v>
      </c>
      <c r="EH752" s="381" t="str">
        <f t="shared" si="17"/>
        <v>-</v>
      </c>
      <c r="EI752" s="188" t="str">
        <f t="shared" si="18"/>
        <v/>
      </c>
      <c r="EJ752" s="382"/>
      <c r="EK752" s="382"/>
      <c r="EL752" s="383"/>
      <c r="EM752" s="21"/>
      <c r="EN752" s="384">
        <f t="array" ref="EN752">IFERROR(_xlfn.XLOOKUP($A752&amp;$B752,MARZO!$D$11:$D$40&amp;MARZO!$E$11:$E$40,MARZO!$AK$11:$AK$40,_xlfn.XLOOKUP($A752&amp;$B752,MARZO!$BC$11:$BC$40&amp;MARZO!$BD$11:$BD$40,MARZO!$CJ$11:$CJ$40,"A")),"")</f>
        <v>0</v>
      </c>
      <c r="EO752" s="384">
        <f t="array" ref="EO752">IFERROR(_xlfn.XLOOKUP($A752&amp;$B752,ABRIL!$D$11:$D$40&amp;ABRIL!$E$11:$E$40,ABRIL!$AK$11:$AK$40,_xlfn.XLOOKUP($A752&amp;$B752,ABRIL!$BC$11:$BC$40&amp;ABRIL!$BD$11:$BD$40,ABRIL!$CJ$11:$CJ$40,"A")),"")</f>
        <v>0</v>
      </c>
      <c r="EP752" s="384">
        <f t="array" ref="EP752">IFERROR(_xlfn.XLOOKUP($A752&amp;$B752,'ABRIL 2'!$D$11:$D$40&amp;'ABRIL 2'!$E$11:$E$40,'ABRIL 2'!$AK$11:$AK$40,_xlfn.XLOOKUP($A752&amp;$B752,'ABRIL 2'!$BC$11:$BC$40&amp;'ABRIL 2'!$BD$11:$BD$40,'ABRIL 2'!$CJ$11:$CJ$40,"A")),"")</f>
        <v>0</v>
      </c>
      <c r="EQ752" s="384">
        <f t="array" ref="EQ752">IFERROR(_xlfn.XLOOKUP($A752&amp;$B752,MAYO!$D$11:$D$40&amp;MAYO!$E$11:$E$40,MAYO!$AK$11:$AK$40,_xlfn.XLOOKUP($A752&amp;$B752,MAYO!$BC$11:$BC$40&amp;MAYO!$BD$11:$BD$40,MAYO!$CJ$11:$CJ$40,"A")),"")</f>
        <v>0</v>
      </c>
      <c r="ER752" s="384">
        <f t="array" ref="ER752">IFERROR(_xlfn.XLOOKUP($A752&amp;$B752,'MAYO 2'!$D$11:$D$40&amp;'MAYO 2'!$E$11:$E$40,'MAYO 2'!$AK$11:$AK$40,_xlfn.XLOOKUP($A752&amp;$B752,'MAYO 2'!$BC$11:$BC$40&amp;'MAYO 2'!$BD$11:$BD$40,'MAYO 2'!$CJ$11:$CJ$40,"A")),"")</f>
        <v>0</v>
      </c>
      <c r="ES752" s="384">
        <f t="array" ref="ES752">IFERROR(_xlfn.XLOOKUP($A752&amp;$B752,JUNIO!$D$11:$D$40&amp;JUNIO!$E$11:$E$40,JUNIO!$AK$11:$AK$40,_xlfn.XLOOKUP($A752&amp;$B752,JUNIO!$BC$11:$BC$40&amp;JUNIO!$BD$11:$BD$40,JUNIO!$CJ$11:$CJ$40,"A")),"")</f>
        <v>0</v>
      </c>
      <c r="ET752" s="384">
        <f t="array" ref="ET752">IFERROR(_xlfn.XLOOKUP($A752&amp;$B752,'JUNIO 2'!$D$11:$D$40&amp;'JUNIO 2'!$E$11:$E$40,'JUNIO 2'!$AK$11:$AK$40,_xlfn.XLOOKUP($A752&amp;$B752,'JUNIO 2'!$BC$11:$BC$40&amp;'JUNIO 2'!$BD$11:$BD$40,'JUNIO 2'!$CJ$11:$CJ$40,"A")),"")</f>
        <v>0</v>
      </c>
      <c r="EU752" s="384">
        <f t="array" ref="EU752">IFERROR(_xlfn.XLOOKUP($A752&amp;$B752,JULIO!$D$11:$D$40&amp;JULIO!$E$11:$E$40,JULIO!$AK$11:$AK$40,_xlfn.XLOOKUP($A752&amp;$B752,JULIO!$BC$11:$BC$40&amp;JULIO!$BD$11:$BD$40,JULIO!$CJ$11:$CJ$40,"A")),"")</f>
        <v>0</v>
      </c>
      <c r="EV752" s="384">
        <f t="array" ref="EV752">IFERROR(_xlfn.XLOOKUP($A752&amp;$B752,'JULIO 2'!$D$11:$D$40&amp;'JULIO 2'!$E$11:$E$40,'JULIO 2'!$AK$11:$AK$40,_xlfn.XLOOKUP($A752&amp;$B752,'JULIO 2'!$BC$11:$BC$40&amp;'JULIO 2'!$BD$11:$BD$40,'JULIO 2'!$CJ$11:$CJ$40,"A")),"")</f>
        <v>0</v>
      </c>
      <c r="EW752" s="384">
        <f t="array" ref="EW752">IFERROR(_xlfn.XLOOKUP($A752&amp;$B752,AGOSTO!$D$11:$D$40&amp;AGOSTO!$E$11:$E$40,AGOSTO!$AK$11:$AK$40,_xlfn.XLOOKUP($A752&amp;$B752,AGOSTO!$BC$11:$BC$40&amp;AGOSTO!$BD$11:$BD$40,AGOSTO!$CJ$11:$CJ$40,"A")),"")</f>
        <v>0</v>
      </c>
      <c r="EX752" s="384">
        <f t="array" ref="EX752">IFERROR(_xlfn.XLOOKUP($A752&amp;$B752,'AGOSTO 2'!$D$11:$D$40&amp;'AGOSTO 2'!$E$11:$E$40,'AGOSTO 2'!$AK$11:$AK$40,_xlfn.XLOOKUP($A752&amp;$B752,'AGOSTO 2'!$BC$11:$BC$40&amp;'AGOSTO 2'!$BD$11:$BD$40,'AGOSTO 2'!$CJ$11:$CJ$40,"A")),"")</f>
        <v>0</v>
      </c>
      <c r="EY752" s="384">
        <f t="array" ref="EY752">IFERROR(_xlfn.XLOOKUP($A752&amp;$B752,SEPTIEMBRE!$D$11:$D$40&amp;SEPTIEMBRE!$E$11:$E$40,SEPTIEMBRE!$AK$11:$AK$40,_xlfn.XLOOKUP($A752&amp;$B752,SEPTIEMBRE!$BC$11:$BC$40&amp;SEPTIEMBRE!$BD$11:$BD$40,SEPTIEMBRE!$CJ$11:$CJ$40,"A")),"")</f>
        <v>0</v>
      </c>
      <c r="EZ752" s="384">
        <f t="array" ref="EZ752">IFERROR(_xlfn.XLOOKUP($A752&amp;$B752,'SEPTIEMBRE 2'!$D$11:$D$40&amp;'SEPTIEMBRE 2'!$E$11:$E$40,'SEPTIEMBRE 2'!$AK$11:$AK$40,_xlfn.XLOOKUP($A752&amp;$B752,'SEPTIEMBRE 2'!$BC$11:$BC$40&amp;'SEPTIEMBRE 2'!$BD$11:$BD$40,'SEPTIEMBRE 2'!$CJ$11:$CJ$40,"A")),"")</f>
        <v>0</v>
      </c>
      <c r="FA752" s="384">
        <f t="array" ref="FA752">IFERROR(_xlfn.XLOOKUP($A752&amp;$B752,'SEPTIEMBRE 3'!$D$11:$D$40&amp;'SEPTIEMBRE 3'!$E$11:$E$40,'SEPTIEMBRE 3'!$AK$11:$AK$40,_xlfn.XLOOKUP($A752&amp;$B752,'SEPTIEMBRE 3'!$BC$11:$BC$40&amp;'SEPTIEMBRE 3'!$BD$11:$BD$40,'SEPTIEMBRE 3'!$CJ$11:$CJ$40,"A")),"")</f>
        <v>0</v>
      </c>
      <c r="FB752" s="384">
        <f t="array" ref="FB752">IFERROR(_xlfn.XLOOKUP($A752&amp;$B752,OCTUBRE!$D$11:$D$40&amp;OCTUBRE!$E$11:$E$40,OCTUBRE!$AK$11:$AK$40,_xlfn.XLOOKUP($A752&amp;$B752,OCTUBRE!$BC$11:$BC$40&amp;OCTUBRE!$BD$11:$BD$40,OCTUBRE!$CJ$11:$CJ$40,"A")),"")</f>
        <v>0</v>
      </c>
      <c r="FC752" s="384">
        <f t="array" ref="FC752">IFERROR(_xlfn.XLOOKUP($A752&amp;$B752,'OCTUBRE 2'!$D$11:$D$40&amp;'OCTUBRE 2'!$E$11:$E$40,'OCTUBRE 2'!$AK$11:$AK$40,_xlfn.XLOOKUP($A752&amp;$B752,'OCTUBRE 2'!$BC$11:$BC$40&amp;'OCTUBRE 2'!$BD$11:$BD$40,'OCTUBRE 2'!$CJ$11:$CJ$40,"A")),"")</f>
        <v>0</v>
      </c>
      <c r="FD752" s="384">
        <f t="array" ref="FD752">IFERROR(_xlfn.XLOOKUP($A752&amp;$B752,NOVIEMBRE!$D$11:$D$40&amp;NOVIEMBRE!$E$11:$E$40,NOVIEMBRE!$AK$11:$AK$40,_xlfn.XLOOKUP($A752&amp;$B752,NOVIEMBRE!$BC$11:$BC$40&amp;NOVIEMBRE!$BD$11:$BD$40,NOVIEMBRE!$CJ$11:$CJ$40,"A")),"")</f>
        <v>0</v>
      </c>
      <c r="FE752" s="384">
        <f t="array" ref="FE752">IFERROR(_xlfn.XLOOKUP($A752&amp;$B752,'NOVIEMBRE 2'!$D$11:$D$40&amp;'NOVIEMBRE 2'!$E$11:$E$40,'NOVIEMBRE 2'!$AK$11:$AK$40,_xlfn.XLOOKUP($A752&amp;$B752,'NOVIEMBRE 2'!$BC$11:$BC$40&amp;'NOVIEMBRE 2'!$BD$11:$BD$40,'NOVIEMBRE 2'!$CJ$11:$CJ$40,"A")),"")</f>
        <v>0</v>
      </c>
      <c r="FF752" s="385">
        <f t="array" ref="FF752">IFERROR(_xlfn.XLOOKUP($A752&amp;$B752,DICIEMBRE!$D$11:$D$40&amp;DICIEMBRE!$E$11:$E$40,DICIEMBRE!$AK$11:$AK$40,_xlfn.XLOOKUP($A752&amp;$B752,DICIEMBRE!$BC$11:$BC$40&amp;DICIEMBRE!$BD$11:$BD$40,DICIEMBRE!$CJ$11:$CJ$40,"A")),"")</f>
        <v>0</v>
      </c>
      <c r="FG752" s="386" t="str">
        <f t="shared" si="19"/>
        <v/>
      </c>
      <c r="FH752" s="386" t="str">
        <f t="array" ref="FH752">IF(
 COUNT(DZ752:EH752)=0,
 "-",
 IF(
  COUNT(DZ752:EH752) &lt; COUNTA(DZ752:EH752),
  REPT("🟩", ROUND(COUNT(DZ752:EH752)/COUNTA(DZ752:EH752)*5, 0)) &amp;
  REPT("⬜", 5 - ROUND(COUNT(DZ752:EH752)/COUNTA(DZ752:EH752)*5, 0)),
  IF(
    AVERAGE(IF(DZ752:EH752&lt;&gt;"", DZ752:EH752, )) &gt;= 70, "🟩🟩🟩🟩🟩",
    IF(
      AVERAGE(IF(DZ752:EH752&lt;&gt;"",DZ752:EH752, )) &gt;= 56, "🟨🟨🟨🟨🟨",
      "🟥🟥🟥🟥🟥"
    )
  )
 )
)
</f>
        <v>-</v>
      </c>
    </row>
    <row r="753" ht="15.75" customHeight="1">
      <c r="A753" s="168"/>
      <c r="B753" s="169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1"/>
      <c r="N753" s="172" t="str">
        <f t="shared" si="1"/>
        <v/>
      </c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2" t="str">
        <f t="shared" si="2"/>
        <v/>
      </c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2" t="str">
        <f t="shared" si="3"/>
        <v/>
      </c>
      <c r="AM753" s="173"/>
      <c r="AN753" s="173"/>
      <c r="AO753" s="173"/>
      <c r="AP753" s="173"/>
      <c r="AQ753" s="173"/>
      <c r="AR753" s="173"/>
      <c r="AS753" s="173"/>
      <c r="AT753" s="173"/>
      <c r="AU753" s="173"/>
      <c r="AV753" s="171"/>
      <c r="AW753" s="171"/>
      <c r="AX753" s="172" t="str">
        <f t="shared" si="4"/>
        <v/>
      </c>
      <c r="AY753" s="173"/>
      <c r="AZ753" s="173"/>
      <c r="BA753" s="173"/>
      <c r="BB753" s="173"/>
      <c r="BC753" s="173"/>
      <c r="BD753" s="173"/>
      <c r="BE753" s="173"/>
      <c r="BF753" s="173"/>
      <c r="BG753" s="173"/>
      <c r="BH753" s="173"/>
      <c r="BI753" s="173"/>
      <c r="BJ753" s="172" t="str">
        <f t="shared" si="5"/>
        <v/>
      </c>
      <c r="BK753" s="173"/>
      <c r="BL753" s="173"/>
      <c r="BM753" s="173"/>
      <c r="BN753" s="173"/>
      <c r="BO753" s="173"/>
      <c r="BP753" s="173"/>
      <c r="BQ753" s="173"/>
      <c r="BR753" s="173"/>
      <c r="BS753" s="173"/>
      <c r="BT753" s="173"/>
      <c r="BU753" s="173"/>
      <c r="BV753" s="172" t="str">
        <f t="shared" si="6"/>
        <v/>
      </c>
      <c r="BW753" s="173"/>
      <c r="BX753" s="173"/>
      <c r="BY753" s="173"/>
      <c r="BZ753" s="171"/>
      <c r="CA753" s="171"/>
      <c r="CB753" s="171"/>
      <c r="CC753" s="171"/>
      <c r="CD753" s="171"/>
      <c r="CE753" s="171"/>
      <c r="CF753" s="171"/>
      <c r="CG753" s="171"/>
      <c r="CH753" s="172" t="str">
        <f t="shared" si="7"/>
        <v/>
      </c>
      <c r="CI753" s="171"/>
      <c r="CJ753" s="173"/>
      <c r="CK753" s="173"/>
      <c r="CL753" s="173"/>
      <c r="CM753" s="173"/>
      <c r="CN753" s="171"/>
      <c r="CO753" s="171"/>
      <c r="CP753" s="171"/>
      <c r="CQ753" s="173"/>
      <c r="CR753" s="171"/>
      <c r="CS753" s="171"/>
      <c r="CT753" s="172" t="str">
        <f t="shared" si="8"/>
        <v/>
      </c>
      <c r="CU753" s="172"/>
      <c r="CV753" s="172"/>
      <c r="CW753" s="172"/>
      <c r="CX753" s="172"/>
      <c r="CY753" s="172"/>
      <c r="CZ753" s="172"/>
      <c r="DA753" s="172"/>
      <c r="DB753" s="172"/>
      <c r="DC753" s="172"/>
      <c r="DD753" s="172"/>
      <c r="DE753" s="172"/>
      <c r="DF753" s="172"/>
      <c r="DG753" s="188" t="str">
        <f t="array" ref="DG753">IFERROR(_xlfn.XLOOKUP($A753&amp;B753,MARZO!$D$11:$D$40&amp;MARZO!$E$11:$E$40,MARZO!$AM$11:$AM$40,_xlfn.XLOOKUP($A753&amp;$B753,MARZO!$BC$11:$BC$40&amp;MARZO!$BD$11:$BD$40,MARZO!$CL$11:$CL$40,"A"))/1%,"")</f>
        <v/>
      </c>
      <c r="DH753" s="188" t="str">
        <f t="array" ref="DH753">IFERROR(_xlfn.XLOOKUP($A753&amp;$B753,ABRIL!$D$11:$D$40&amp;ABRIL!$E$11:$E$40,ABRIL!$AM$11:$AM$40,_xlfn.XLOOKUP($A753&amp;$B753,ABRIL!$BC$11:$BC$40&amp;ABRIL!$BD$11:$BD$40,ABRIL!$CL$11:$CL$40,"A"))/1%,"")</f>
        <v/>
      </c>
      <c r="DI753" s="188" t="str">
        <f t="array" ref="DI753">IFERROR(_xlfn.XLOOKUP($A753&amp;$B753,'ABRIL 2'!$D$11:$D$40&amp;'ABRIL 2'!$E$11:$E$40,'ABRIL 2'!$AM$11:$AM$40,_xlfn.XLOOKUP($A753&amp;$B753,'ABRIL 2'!$BC$11:$BC$40&amp;'ABRIL 2'!$BD$11:$BD$40,'ABRIL 2'!$CL$11:$CL$40,"A"))/1%,"")</f>
        <v/>
      </c>
      <c r="DJ753" s="188" t="str">
        <f t="array" ref="DJ753">IFERROR(_xlfn.XLOOKUP($A753&amp;$B753,MAYO!$D$11:$D$40&amp;MAYO!$E$11:$E$40,MAYO!$AM$11:$AM$40,_xlfn.XLOOKUP($A753&amp;$B753,MAYO!$BC$11:$BC$40&amp;MAYO!$BD$11:$BD$40,MAYO!$CL$11:$CL$40,"A"))/1%,"")</f>
        <v/>
      </c>
      <c r="DK753" s="188" t="str">
        <f t="array" ref="DK753">IFERROR(_xlfn.XLOOKUP($A753&amp;$B753,'MAYO 2'!$D$11:$D$40&amp;'MAYO 2'!$E$11:$E$40,'MAYO 2'!$AM$11:$AM$40,_xlfn.XLOOKUP($A753&amp;$B753,'MAYO 2'!$BC$11:$BC$40&amp;'MAYO 2'!$BD$11:$BD$40,'MAYO 2'!$CL$11:$CL$40,"A"))/1%,"")</f>
        <v/>
      </c>
      <c r="DL753" s="188" t="str">
        <f t="array" ref="DL753">IFERROR(_xlfn.XLOOKUP($A753&amp;$B753,JUNIO!$D$11:$D$40&amp;JUNIO!$E$11:$E$40,JUNIO!$AM$11:$AM$40,_xlfn.XLOOKUP($A753&amp;$B753,JUNIO!$BC$11:$BC$40&amp;JUNIO!$BD$11:$BD$40,JUNIO!$CL$11:$CL$40,"A"))/1%,"")</f>
        <v/>
      </c>
      <c r="DM753" s="188" t="str">
        <f t="array" ref="DM753">IFERROR(_xlfn.XLOOKUP($A753&amp;$B753,'JUNIO 2'!$D$11:$D$40&amp;'JUNIO 2'!$E$11:$E$40,'JUNIO 2'!$AM$11:$AM$40,_xlfn.XLOOKUP($A753&amp;$B753,'JUNIO 2'!$BC$11:$BC$40&amp;'JUNIO 2'!$BD$11:$BD$40,'JUNIO 2'!$CL$11:$CL$40,"A"))/1%,"")</f>
        <v/>
      </c>
      <c r="DN753" s="188" t="str">
        <f t="array" ref="DN753">IFERROR(_xlfn.XLOOKUP($A753&amp;$B753,JULIO!$D$11:$D$40&amp;JULIO!$E$11:$E$40,JULIO!$AM$11:$AM$40,_xlfn.XLOOKUP($A753&amp;$B753,JULIO!$BC$11:$BC$40&amp;JULIO!$BD$11:$BD$40,JULIO!$CL$11:$CL$40,"A"))/1%,"")</f>
        <v/>
      </c>
      <c r="DO753" s="188" t="str">
        <f t="array" ref="DO753">IFERROR(_xlfn.XLOOKUP($A753&amp;$B753,'JULIO 2'!$D$11:$D$40&amp;'JULIO 2'!$E$11:$E$40,'JULIO 2'!$AM$11:$AM$40,_xlfn.XLOOKUP($A753&amp;$B753,'JULIO 2'!$BC$11:$BC$40&amp;'JULIO 2'!$BD$11:$BD$40,'JULIO 2'!$CL$11:$CL$40,"A"))/1%,"")</f>
        <v/>
      </c>
      <c r="DP753" s="188" t="str">
        <f t="array" ref="DP753">IFERROR(_xlfn.XLOOKUP($A753&amp;$B753,AGOSTO!$D$11:$D$40&amp;AGOSTO!$E$11:$E$40,AGOSTO!$AM$11:$AM$40,_xlfn.XLOOKUP($A753&amp;$B753,AGOSTO!$BC$11:$BC$40&amp;AGOSTO!$BD$11:$BD$40,AGOSTO!$CL$11:$CL$40,"A"))/1%,"")</f>
        <v/>
      </c>
      <c r="DQ753" s="188" t="str">
        <f t="array" ref="DQ753">IFERROR(_xlfn.XLOOKUP($A753&amp;$B753,'AGOSTO 2'!$D$11:$D$40&amp;'AGOSTO 2'!$E$11:$E$40,'AGOSTO 2'!$AM$11:$AM$40,_xlfn.XLOOKUP($A753&amp;$B753,'AGOSTO 2'!$BC$11:$BC$40&amp;'AGOSTO 2'!$BD$11:$BD$40,'AGOSTO 2'!$CL$11:$CL$40,"A"))/1%,"")</f>
        <v/>
      </c>
      <c r="DR753" s="188" t="str">
        <f t="array" ref="DR753">IFERROR(_xlfn.XLOOKUP($A753&amp;$B753,SEPTIEMBRE!$D$11:$D$40&amp;SEPTIEMBRE!$E$11:$E$40,SEPTIEMBRE!$AM$11:$AM$40,_xlfn.XLOOKUP($A753&amp;$B753,SEPTIEMBRE!$BC$11:$BC$40&amp;SEPTIEMBRE!$BD$11:$BD$40,SEPTIEMBRE!$CL$11:$CL$40,"A"))/1%,"")</f>
        <v/>
      </c>
      <c r="DS753" s="188" t="str">
        <f t="array" ref="DS753">IFERROR(_xlfn.XLOOKUP($A753&amp;$B753,'SEPTIEMBRE 2'!$D$11:$D$40&amp;'SEPTIEMBRE 2'!$E$11:$E$40,'SEPTIEMBRE 2'!$AM$11:$AM$40,_xlfn.XLOOKUP($A753&amp;$B753,'SEPTIEMBRE 2'!$BC$11:$BC$40&amp;'SEPTIEMBRE 2'!$BD$11:$BD$40,'SEPTIEMBRE 2'!$CL$11:$CL$40,"A"))/1%,"")</f>
        <v/>
      </c>
      <c r="DT753" s="188" t="str">
        <f t="array" ref="DT753">IFERROR(_xlfn.XLOOKUP($A753&amp;$B753,'SEPTIEMBRE 3'!$D$11:$D$40&amp;'SEPTIEMBRE 3'!$E$11:$E$40,'SEPTIEMBRE 3'!$AM$11:$AM$40,_xlfn.XLOOKUP($A753&amp;$B753,'SEPTIEMBRE 3'!$BC$11:$BC$40&amp;'SEPTIEMBRE 3'!$BD$11:$BD$40,'SEPTIEMBRE 3'!$CL$11:$CL$40,"A"))/1%,"")</f>
        <v/>
      </c>
      <c r="DU753" s="188" t="str">
        <f t="array" ref="DU753">IFERROR(_xlfn.XLOOKUP($A753&amp;$B753,OCTUBRE!$D$11:$D$40&amp;OCTUBRE!$E$11:$E$40,OCTUBRE!$AM$11:$AM$40,_xlfn.XLOOKUP($A753&amp;$B753,OCTUBRE!$BC$11:$BC$40&amp;OCTUBRE!$BD$11:$BD$40,OCTUBRE!$CL$11:$CL$40,"A"))/1%,"")</f>
        <v/>
      </c>
      <c r="DV753" s="188" t="str">
        <f t="array" ref="DV753">IFERROR(_xlfn.XLOOKUP($A753&amp;$B753,'OCTUBRE 2'!$D$11:$D$40&amp;'OCTUBRE 2'!$E$11:$E$40,'OCTUBRE 2'!$AM$11:$AM$40,_xlfn.XLOOKUP($A753&amp;$B753,'OCTUBRE 2'!$BC$11:$BC$40&amp;'OCTUBRE 2'!$BD$11:$BD$40,'OCTUBRE 2'!$CL$11:$CL$40,"A"))/1%,"")</f>
        <v/>
      </c>
      <c r="DW753" s="188" t="str">
        <f t="array" ref="DW753">IFERROR(_xlfn.XLOOKUP($A753&amp;$B753,NOVIEMBRE!$D$11:$D$40&amp;NOVIEMBRE!$E$11:$E$40,NOVIEMBRE!$AM$11:$AM$40,_xlfn.XLOOKUP($A753&amp;$B753,NOVIEMBRE!$BC$11:$BC$40&amp;NOVIEMBRE!$BD$11:$BD$40,NOVIEMBRE!$CL$11:$CL$40,"A"))/1%,"")</f>
        <v/>
      </c>
      <c r="DX753" s="188" t="str">
        <f t="array" ref="DX753">IFERROR(_xlfn.XLOOKUP($A753&amp;$B753,'NOVIEMBRE 2'!$D$11:$D$40&amp;'NOVIEMBRE 2'!$E$11:$E$40,'NOVIEMBRE 2'!$AM$11:$AM$40,_xlfn.XLOOKUP($A753&amp;$B753,'NOVIEMBRE 2'!$BC$11:$BC$40&amp;'NOVIEMBRE 2'!$BD$11:$BD$40,'NOVIEMBRE 2'!$CL$11:$CL$40,"A"))/1%,"")</f>
        <v/>
      </c>
      <c r="DY753" s="188" t="str">
        <f t="array" ref="DY753">IFERROR(_xlfn.XLOOKUP($A753&amp;$B753,DICIEMBRE!$D$11:$D$40&amp;DICIEMBRE!$E$11:$E$40,DICIEMBRE!$AM$11:$AM$40,_xlfn.XLOOKUP($A753&amp;$B753,DICIEMBRE!$BC$11:$BC$40&amp;DICIEMBRE!$BD$11:$BD$40,DICIEMBRE!$CL$11:$CL$40,"A"))/1%,"")</f>
        <v/>
      </c>
      <c r="DZ753" s="381" t="str">
        <f t="shared" si="9"/>
        <v>-</v>
      </c>
      <c r="EA753" s="381" t="str">
        <f t="shared" si="10"/>
        <v>-</v>
      </c>
      <c r="EB753" s="381" t="str">
        <f t="shared" si="11"/>
        <v>-</v>
      </c>
      <c r="EC753" s="381" t="str">
        <f t="shared" si="12"/>
        <v>-</v>
      </c>
      <c r="ED753" s="381" t="str">
        <f t="shared" si="13"/>
        <v>-</v>
      </c>
      <c r="EE753" s="381" t="str">
        <f t="shared" si="14"/>
        <v>-</v>
      </c>
      <c r="EF753" s="381" t="str">
        <f t="shared" si="15"/>
        <v>-</v>
      </c>
      <c r="EG753" s="381" t="str">
        <f t="shared" si="16"/>
        <v>-</v>
      </c>
      <c r="EH753" s="381" t="str">
        <f t="shared" si="17"/>
        <v>-</v>
      </c>
      <c r="EI753" s="188" t="str">
        <f t="shared" si="18"/>
        <v/>
      </c>
      <c r="EJ753" s="382"/>
      <c r="EK753" s="382"/>
      <c r="EL753" s="383"/>
      <c r="EM753" s="21"/>
      <c r="EN753" s="384">
        <f t="array" ref="EN753">IFERROR(_xlfn.XLOOKUP($A753&amp;$B753,MARZO!$D$11:$D$40&amp;MARZO!$E$11:$E$40,MARZO!$AK$11:$AK$40,_xlfn.XLOOKUP($A753&amp;$B753,MARZO!$BC$11:$BC$40&amp;MARZO!$BD$11:$BD$40,MARZO!$CJ$11:$CJ$40,"A")),"")</f>
        <v>0</v>
      </c>
      <c r="EO753" s="384">
        <f t="array" ref="EO753">IFERROR(_xlfn.XLOOKUP($A753&amp;$B753,ABRIL!$D$11:$D$40&amp;ABRIL!$E$11:$E$40,ABRIL!$AK$11:$AK$40,_xlfn.XLOOKUP($A753&amp;$B753,ABRIL!$BC$11:$BC$40&amp;ABRIL!$BD$11:$BD$40,ABRIL!$CJ$11:$CJ$40,"A")),"")</f>
        <v>0</v>
      </c>
      <c r="EP753" s="384">
        <f t="array" ref="EP753">IFERROR(_xlfn.XLOOKUP($A753&amp;$B753,'ABRIL 2'!$D$11:$D$40&amp;'ABRIL 2'!$E$11:$E$40,'ABRIL 2'!$AK$11:$AK$40,_xlfn.XLOOKUP($A753&amp;$B753,'ABRIL 2'!$BC$11:$BC$40&amp;'ABRIL 2'!$BD$11:$BD$40,'ABRIL 2'!$CJ$11:$CJ$40,"A")),"")</f>
        <v>0</v>
      </c>
      <c r="EQ753" s="384">
        <f t="array" ref="EQ753">IFERROR(_xlfn.XLOOKUP($A753&amp;$B753,MAYO!$D$11:$D$40&amp;MAYO!$E$11:$E$40,MAYO!$AK$11:$AK$40,_xlfn.XLOOKUP($A753&amp;$B753,MAYO!$BC$11:$BC$40&amp;MAYO!$BD$11:$BD$40,MAYO!$CJ$11:$CJ$40,"A")),"")</f>
        <v>0</v>
      </c>
      <c r="ER753" s="384">
        <f t="array" ref="ER753">IFERROR(_xlfn.XLOOKUP($A753&amp;$B753,'MAYO 2'!$D$11:$D$40&amp;'MAYO 2'!$E$11:$E$40,'MAYO 2'!$AK$11:$AK$40,_xlfn.XLOOKUP($A753&amp;$B753,'MAYO 2'!$BC$11:$BC$40&amp;'MAYO 2'!$BD$11:$BD$40,'MAYO 2'!$CJ$11:$CJ$40,"A")),"")</f>
        <v>0</v>
      </c>
      <c r="ES753" s="384">
        <f t="array" ref="ES753">IFERROR(_xlfn.XLOOKUP($A753&amp;$B753,JUNIO!$D$11:$D$40&amp;JUNIO!$E$11:$E$40,JUNIO!$AK$11:$AK$40,_xlfn.XLOOKUP($A753&amp;$B753,JUNIO!$BC$11:$BC$40&amp;JUNIO!$BD$11:$BD$40,JUNIO!$CJ$11:$CJ$40,"A")),"")</f>
        <v>0</v>
      </c>
      <c r="ET753" s="384">
        <f t="array" ref="ET753">IFERROR(_xlfn.XLOOKUP($A753&amp;$B753,'JUNIO 2'!$D$11:$D$40&amp;'JUNIO 2'!$E$11:$E$40,'JUNIO 2'!$AK$11:$AK$40,_xlfn.XLOOKUP($A753&amp;$B753,'JUNIO 2'!$BC$11:$BC$40&amp;'JUNIO 2'!$BD$11:$BD$40,'JUNIO 2'!$CJ$11:$CJ$40,"A")),"")</f>
        <v>0</v>
      </c>
      <c r="EU753" s="384">
        <f t="array" ref="EU753">IFERROR(_xlfn.XLOOKUP($A753&amp;$B753,JULIO!$D$11:$D$40&amp;JULIO!$E$11:$E$40,JULIO!$AK$11:$AK$40,_xlfn.XLOOKUP($A753&amp;$B753,JULIO!$BC$11:$BC$40&amp;JULIO!$BD$11:$BD$40,JULIO!$CJ$11:$CJ$40,"A")),"")</f>
        <v>0</v>
      </c>
      <c r="EV753" s="384">
        <f t="array" ref="EV753">IFERROR(_xlfn.XLOOKUP($A753&amp;$B753,'JULIO 2'!$D$11:$D$40&amp;'JULIO 2'!$E$11:$E$40,'JULIO 2'!$AK$11:$AK$40,_xlfn.XLOOKUP($A753&amp;$B753,'JULIO 2'!$BC$11:$BC$40&amp;'JULIO 2'!$BD$11:$BD$40,'JULIO 2'!$CJ$11:$CJ$40,"A")),"")</f>
        <v>0</v>
      </c>
      <c r="EW753" s="384">
        <f t="array" ref="EW753">IFERROR(_xlfn.XLOOKUP($A753&amp;$B753,AGOSTO!$D$11:$D$40&amp;AGOSTO!$E$11:$E$40,AGOSTO!$AK$11:$AK$40,_xlfn.XLOOKUP($A753&amp;$B753,AGOSTO!$BC$11:$BC$40&amp;AGOSTO!$BD$11:$BD$40,AGOSTO!$CJ$11:$CJ$40,"A")),"")</f>
        <v>0</v>
      </c>
      <c r="EX753" s="384">
        <f t="array" ref="EX753">IFERROR(_xlfn.XLOOKUP($A753&amp;$B753,'AGOSTO 2'!$D$11:$D$40&amp;'AGOSTO 2'!$E$11:$E$40,'AGOSTO 2'!$AK$11:$AK$40,_xlfn.XLOOKUP($A753&amp;$B753,'AGOSTO 2'!$BC$11:$BC$40&amp;'AGOSTO 2'!$BD$11:$BD$40,'AGOSTO 2'!$CJ$11:$CJ$40,"A")),"")</f>
        <v>0</v>
      </c>
      <c r="EY753" s="384">
        <f t="array" ref="EY753">IFERROR(_xlfn.XLOOKUP($A753&amp;$B753,SEPTIEMBRE!$D$11:$D$40&amp;SEPTIEMBRE!$E$11:$E$40,SEPTIEMBRE!$AK$11:$AK$40,_xlfn.XLOOKUP($A753&amp;$B753,SEPTIEMBRE!$BC$11:$BC$40&amp;SEPTIEMBRE!$BD$11:$BD$40,SEPTIEMBRE!$CJ$11:$CJ$40,"A")),"")</f>
        <v>0</v>
      </c>
      <c r="EZ753" s="384">
        <f t="array" ref="EZ753">IFERROR(_xlfn.XLOOKUP($A753&amp;$B753,'SEPTIEMBRE 2'!$D$11:$D$40&amp;'SEPTIEMBRE 2'!$E$11:$E$40,'SEPTIEMBRE 2'!$AK$11:$AK$40,_xlfn.XLOOKUP($A753&amp;$B753,'SEPTIEMBRE 2'!$BC$11:$BC$40&amp;'SEPTIEMBRE 2'!$BD$11:$BD$40,'SEPTIEMBRE 2'!$CJ$11:$CJ$40,"A")),"")</f>
        <v>0</v>
      </c>
      <c r="FA753" s="384">
        <f t="array" ref="FA753">IFERROR(_xlfn.XLOOKUP($A753&amp;$B753,'SEPTIEMBRE 3'!$D$11:$D$40&amp;'SEPTIEMBRE 3'!$E$11:$E$40,'SEPTIEMBRE 3'!$AK$11:$AK$40,_xlfn.XLOOKUP($A753&amp;$B753,'SEPTIEMBRE 3'!$BC$11:$BC$40&amp;'SEPTIEMBRE 3'!$BD$11:$BD$40,'SEPTIEMBRE 3'!$CJ$11:$CJ$40,"A")),"")</f>
        <v>0</v>
      </c>
      <c r="FB753" s="384">
        <f t="array" ref="FB753">IFERROR(_xlfn.XLOOKUP($A753&amp;$B753,OCTUBRE!$D$11:$D$40&amp;OCTUBRE!$E$11:$E$40,OCTUBRE!$AK$11:$AK$40,_xlfn.XLOOKUP($A753&amp;$B753,OCTUBRE!$BC$11:$BC$40&amp;OCTUBRE!$BD$11:$BD$40,OCTUBRE!$CJ$11:$CJ$40,"A")),"")</f>
        <v>0</v>
      </c>
      <c r="FC753" s="384">
        <f t="array" ref="FC753">IFERROR(_xlfn.XLOOKUP($A753&amp;$B753,'OCTUBRE 2'!$D$11:$D$40&amp;'OCTUBRE 2'!$E$11:$E$40,'OCTUBRE 2'!$AK$11:$AK$40,_xlfn.XLOOKUP($A753&amp;$B753,'OCTUBRE 2'!$BC$11:$BC$40&amp;'OCTUBRE 2'!$BD$11:$BD$40,'OCTUBRE 2'!$CJ$11:$CJ$40,"A")),"")</f>
        <v>0</v>
      </c>
      <c r="FD753" s="384">
        <f t="array" ref="FD753">IFERROR(_xlfn.XLOOKUP($A753&amp;$B753,NOVIEMBRE!$D$11:$D$40&amp;NOVIEMBRE!$E$11:$E$40,NOVIEMBRE!$AK$11:$AK$40,_xlfn.XLOOKUP($A753&amp;$B753,NOVIEMBRE!$BC$11:$BC$40&amp;NOVIEMBRE!$BD$11:$BD$40,NOVIEMBRE!$CJ$11:$CJ$40,"A")),"")</f>
        <v>0</v>
      </c>
      <c r="FE753" s="384">
        <f t="array" ref="FE753">IFERROR(_xlfn.XLOOKUP($A753&amp;$B753,'NOVIEMBRE 2'!$D$11:$D$40&amp;'NOVIEMBRE 2'!$E$11:$E$40,'NOVIEMBRE 2'!$AK$11:$AK$40,_xlfn.XLOOKUP($A753&amp;$B753,'NOVIEMBRE 2'!$BC$11:$BC$40&amp;'NOVIEMBRE 2'!$BD$11:$BD$40,'NOVIEMBRE 2'!$CJ$11:$CJ$40,"A")),"")</f>
        <v>0</v>
      </c>
      <c r="FF753" s="385">
        <f t="array" ref="FF753">IFERROR(_xlfn.XLOOKUP($A753&amp;$B753,DICIEMBRE!$D$11:$D$40&amp;DICIEMBRE!$E$11:$E$40,DICIEMBRE!$AK$11:$AK$40,_xlfn.XLOOKUP($A753&amp;$B753,DICIEMBRE!$BC$11:$BC$40&amp;DICIEMBRE!$BD$11:$BD$40,DICIEMBRE!$CJ$11:$CJ$40,"A")),"")</f>
        <v>0</v>
      </c>
      <c r="FG753" s="386" t="str">
        <f t="shared" si="19"/>
        <v/>
      </c>
      <c r="FH753" s="386" t="str">
        <f t="array" ref="FH753">IF(
 COUNT(DZ753:EH753)=0,
 "-",
 IF(
  COUNT(DZ753:EH753) &lt; COUNTA(DZ753:EH753),
  REPT("🟩", ROUND(COUNT(DZ753:EH753)/COUNTA(DZ753:EH753)*5, 0)) &amp;
  REPT("⬜", 5 - ROUND(COUNT(DZ753:EH753)/COUNTA(DZ753:EH753)*5, 0)),
  IF(
    AVERAGE(IF(DZ753:EH753&lt;&gt;"", DZ753:EH753, )) &gt;= 70, "🟩🟩🟩🟩🟩",
    IF(
      AVERAGE(IF(DZ753:EH753&lt;&gt;"",DZ753:EH753, )) &gt;= 56, "🟨🟨🟨🟨🟨",
      "🟥🟥🟥🟥🟥"
    )
  )
 )
)
</f>
        <v>-</v>
      </c>
    </row>
    <row r="754" ht="15.75" customHeight="1">
      <c r="A754" s="168"/>
      <c r="B754" s="169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1"/>
      <c r="N754" s="172" t="str">
        <f t="shared" si="1"/>
        <v/>
      </c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2" t="str">
        <f t="shared" si="2"/>
        <v/>
      </c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2" t="str">
        <f t="shared" si="3"/>
        <v/>
      </c>
      <c r="AM754" s="173"/>
      <c r="AN754" s="173"/>
      <c r="AO754" s="173"/>
      <c r="AP754" s="173"/>
      <c r="AQ754" s="173"/>
      <c r="AR754" s="173"/>
      <c r="AS754" s="173"/>
      <c r="AT754" s="173"/>
      <c r="AU754" s="173"/>
      <c r="AV754" s="171"/>
      <c r="AW754" s="171"/>
      <c r="AX754" s="172" t="str">
        <f t="shared" si="4"/>
        <v/>
      </c>
      <c r="AY754" s="173"/>
      <c r="AZ754" s="173"/>
      <c r="BA754" s="173"/>
      <c r="BB754" s="173"/>
      <c r="BC754" s="173"/>
      <c r="BD754" s="173"/>
      <c r="BE754" s="173"/>
      <c r="BF754" s="173"/>
      <c r="BG754" s="173"/>
      <c r="BH754" s="173"/>
      <c r="BI754" s="173"/>
      <c r="BJ754" s="172" t="str">
        <f t="shared" si="5"/>
        <v/>
      </c>
      <c r="BK754" s="173"/>
      <c r="BL754" s="173"/>
      <c r="BM754" s="173"/>
      <c r="BN754" s="173"/>
      <c r="BO754" s="173"/>
      <c r="BP754" s="173"/>
      <c r="BQ754" s="173"/>
      <c r="BR754" s="173"/>
      <c r="BS754" s="173"/>
      <c r="BT754" s="173"/>
      <c r="BU754" s="173"/>
      <c r="BV754" s="172" t="str">
        <f t="shared" si="6"/>
        <v/>
      </c>
      <c r="BW754" s="173"/>
      <c r="BX754" s="173"/>
      <c r="BY754" s="173"/>
      <c r="BZ754" s="171"/>
      <c r="CA754" s="171"/>
      <c r="CB754" s="171"/>
      <c r="CC754" s="171"/>
      <c r="CD754" s="171"/>
      <c r="CE754" s="171"/>
      <c r="CF754" s="171"/>
      <c r="CG754" s="171"/>
      <c r="CH754" s="172" t="str">
        <f t="shared" si="7"/>
        <v/>
      </c>
      <c r="CI754" s="171"/>
      <c r="CJ754" s="173"/>
      <c r="CK754" s="173"/>
      <c r="CL754" s="173"/>
      <c r="CM754" s="173"/>
      <c r="CN754" s="171"/>
      <c r="CO754" s="171"/>
      <c r="CP754" s="171"/>
      <c r="CQ754" s="173"/>
      <c r="CR754" s="171"/>
      <c r="CS754" s="171"/>
      <c r="CT754" s="172" t="str">
        <f t="shared" si="8"/>
        <v/>
      </c>
      <c r="CU754" s="172"/>
      <c r="CV754" s="172"/>
      <c r="CW754" s="172"/>
      <c r="CX754" s="172"/>
      <c r="CY754" s="172"/>
      <c r="CZ754" s="172"/>
      <c r="DA754" s="172"/>
      <c r="DB754" s="172"/>
      <c r="DC754" s="172"/>
      <c r="DD754" s="172"/>
      <c r="DE754" s="172"/>
      <c r="DF754" s="172"/>
      <c r="DG754" s="188" t="str">
        <f t="array" ref="DG754">IFERROR(_xlfn.XLOOKUP($A754&amp;B754,MARZO!$D$11:$D$40&amp;MARZO!$E$11:$E$40,MARZO!$AM$11:$AM$40,_xlfn.XLOOKUP($A754&amp;$B754,MARZO!$BC$11:$BC$40&amp;MARZO!$BD$11:$BD$40,MARZO!$CL$11:$CL$40,"A"))/1%,"")</f>
        <v/>
      </c>
      <c r="DH754" s="188" t="str">
        <f t="array" ref="DH754">IFERROR(_xlfn.XLOOKUP($A754&amp;$B754,ABRIL!$D$11:$D$40&amp;ABRIL!$E$11:$E$40,ABRIL!$AM$11:$AM$40,_xlfn.XLOOKUP($A754&amp;$B754,ABRIL!$BC$11:$BC$40&amp;ABRIL!$BD$11:$BD$40,ABRIL!$CL$11:$CL$40,"A"))/1%,"")</f>
        <v/>
      </c>
      <c r="DI754" s="188" t="str">
        <f t="array" ref="DI754">IFERROR(_xlfn.XLOOKUP($A754&amp;$B754,'ABRIL 2'!$D$11:$D$40&amp;'ABRIL 2'!$E$11:$E$40,'ABRIL 2'!$AM$11:$AM$40,_xlfn.XLOOKUP($A754&amp;$B754,'ABRIL 2'!$BC$11:$BC$40&amp;'ABRIL 2'!$BD$11:$BD$40,'ABRIL 2'!$CL$11:$CL$40,"A"))/1%,"")</f>
        <v/>
      </c>
      <c r="DJ754" s="188" t="str">
        <f t="array" ref="DJ754">IFERROR(_xlfn.XLOOKUP($A754&amp;$B754,MAYO!$D$11:$D$40&amp;MAYO!$E$11:$E$40,MAYO!$AM$11:$AM$40,_xlfn.XLOOKUP($A754&amp;$B754,MAYO!$BC$11:$BC$40&amp;MAYO!$BD$11:$BD$40,MAYO!$CL$11:$CL$40,"A"))/1%,"")</f>
        <v/>
      </c>
      <c r="DK754" s="188" t="str">
        <f t="array" ref="DK754">IFERROR(_xlfn.XLOOKUP($A754&amp;$B754,'MAYO 2'!$D$11:$D$40&amp;'MAYO 2'!$E$11:$E$40,'MAYO 2'!$AM$11:$AM$40,_xlfn.XLOOKUP($A754&amp;$B754,'MAYO 2'!$BC$11:$BC$40&amp;'MAYO 2'!$BD$11:$BD$40,'MAYO 2'!$CL$11:$CL$40,"A"))/1%,"")</f>
        <v/>
      </c>
      <c r="DL754" s="188" t="str">
        <f t="array" ref="DL754">IFERROR(_xlfn.XLOOKUP($A754&amp;$B754,JUNIO!$D$11:$D$40&amp;JUNIO!$E$11:$E$40,JUNIO!$AM$11:$AM$40,_xlfn.XLOOKUP($A754&amp;$B754,JUNIO!$BC$11:$BC$40&amp;JUNIO!$BD$11:$BD$40,JUNIO!$CL$11:$CL$40,"A"))/1%,"")</f>
        <v/>
      </c>
      <c r="DM754" s="188" t="str">
        <f t="array" ref="DM754">IFERROR(_xlfn.XLOOKUP($A754&amp;$B754,'JUNIO 2'!$D$11:$D$40&amp;'JUNIO 2'!$E$11:$E$40,'JUNIO 2'!$AM$11:$AM$40,_xlfn.XLOOKUP($A754&amp;$B754,'JUNIO 2'!$BC$11:$BC$40&amp;'JUNIO 2'!$BD$11:$BD$40,'JUNIO 2'!$CL$11:$CL$40,"A"))/1%,"")</f>
        <v/>
      </c>
      <c r="DN754" s="188" t="str">
        <f t="array" ref="DN754">IFERROR(_xlfn.XLOOKUP($A754&amp;$B754,JULIO!$D$11:$D$40&amp;JULIO!$E$11:$E$40,JULIO!$AM$11:$AM$40,_xlfn.XLOOKUP($A754&amp;$B754,JULIO!$BC$11:$BC$40&amp;JULIO!$BD$11:$BD$40,JULIO!$CL$11:$CL$40,"A"))/1%,"")</f>
        <v/>
      </c>
      <c r="DO754" s="188" t="str">
        <f t="array" ref="DO754">IFERROR(_xlfn.XLOOKUP($A754&amp;$B754,'JULIO 2'!$D$11:$D$40&amp;'JULIO 2'!$E$11:$E$40,'JULIO 2'!$AM$11:$AM$40,_xlfn.XLOOKUP($A754&amp;$B754,'JULIO 2'!$BC$11:$BC$40&amp;'JULIO 2'!$BD$11:$BD$40,'JULIO 2'!$CL$11:$CL$40,"A"))/1%,"")</f>
        <v/>
      </c>
      <c r="DP754" s="188" t="str">
        <f t="array" ref="DP754">IFERROR(_xlfn.XLOOKUP($A754&amp;$B754,AGOSTO!$D$11:$D$40&amp;AGOSTO!$E$11:$E$40,AGOSTO!$AM$11:$AM$40,_xlfn.XLOOKUP($A754&amp;$B754,AGOSTO!$BC$11:$BC$40&amp;AGOSTO!$BD$11:$BD$40,AGOSTO!$CL$11:$CL$40,"A"))/1%,"")</f>
        <v/>
      </c>
      <c r="DQ754" s="188" t="str">
        <f t="array" ref="DQ754">IFERROR(_xlfn.XLOOKUP($A754&amp;$B754,'AGOSTO 2'!$D$11:$D$40&amp;'AGOSTO 2'!$E$11:$E$40,'AGOSTO 2'!$AM$11:$AM$40,_xlfn.XLOOKUP($A754&amp;$B754,'AGOSTO 2'!$BC$11:$BC$40&amp;'AGOSTO 2'!$BD$11:$BD$40,'AGOSTO 2'!$CL$11:$CL$40,"A"))/1%,"")</f>
        <v/>
      </c>
      <c r="DR754" s="188" t="str">
        <f t="array" ref="DR754">IFERROR(_xlfn.XLOOKUP($A754&amp;$B754,SEPTIEMBRE!$D$11:$D$40&amp;SEPTIEMBRE!$E$11:$E$40,SEPTIEMBRE!$AM$11:$AM$40,_xlfn.XLOOKUP($A754&amp;$B754,SEPTIEMBRE!$BC$11:$BC$40&amp;SEPTIEMBRE!$BD$11:$BD$40,SEPTIEMBRE!$CL$11:$CL$40,"A"))/1%,"")</f>
        <v/>
      </c>
      <c r="DS754" s="188" t="str">
        <f t="array" ref="DS754">IFERROR(_xlfn.XLOOKUP($A754&amp;$B754,'SEPTIEMBRE 2'!$D$11:$D$40&amp;'SEPTIEMBRE 2'!$E$11:$E$40,'SEPTIEMBRE 2'!$AM$11:$AM$40,_xlfn.XLOOKUP($A754&amp;$B754,'SEPTIEMBRE 2'!$BC$11:$BC$40&amp;'SEPTIEMBRE 2'!$BD$11:$BD$40,'SEPTIEMBRE 2'!$CL$11:$CL$40,"A"))/1%,"")</f>
        <v/>
      </c>
      <c r="DT754" s="188" t="str">
        <f t="array" ref="DT754">IFERROR(_xlfn.XLOOKUP($A754&amp;$B754,'SEPTIEMBRE 3'!$D$11:$D$40&amp;'SEPTIEMBRE 3'!$E$11:$E$40,'SEPTIEMBRE 3'!$AM$11:$AM$40,_xlfn.XLOOKUP($A754&amp;$B754,'SEPTIEMBRE 3'!$BC$11:$BC$40&amp;'SEPTIEMBRE 3'!$BD$11:$BD$40,'SEPTIEMBRE 3'!$CL$11:$CL$40,"A"))/1%,"")</f>
        <v/>
      </c>
      <c r="DU754" s="188" t="str">
        <f t="array" ref="DU754">IFERROR(_xlfn.XLOOKUP($A754&amp;$B754,OCTUBRE!$D$11:$D$40&amp;OCTUBRE!$E$11:$E$40,OCTUBRE!$AM$11:$AM$40,_xlfn.XLOOKUP($A754&amp;$B754,OCTUBRE!$BC$11:$BC$40&amp;OCTUBRE!$BD$11:$BD$40,OCTUBRE!$CL$11:$CL$40,"A"))/1%,"")</f>
        <v/>
      </c>
      <c r="DV754" s="188" t="str">
        <f t="array" ref="DV754">IFERROR(_xlfn.XLOOKUP($A754&amp;$B754,'OCTUBRE 2'!$D$11:$D$40&amp;'OCTUBRE 2'!$E$11:$E$40,'OCTUBRE 2'!$AM$11:$AM$40,_xlfn.XLOOKUP($A754&amp;$B754,'OCTUBRE 2'!$BC$11:$BC$40&amp;'OCTUBRE 2'!$BD$11:$BD$40,'OCTUBRE 2'!$CL$11:$CL$40,"A"))/1%,"")</f>
        <v/>
      </c>
      <c r="DW754" s="188" t="str">
        <f t="array" ref="DW754">IFERROR(_xlfn.XLOOKUP($A754&amp;$B754,NOVIEMBRE!$D$11:$D$40&amp;NOVIEMBRE!$E$11:$E$40,NOVIEMBRE!$AM$11:$AM$40,_xlfn.XLOOKUP($A754&amp;$B754,NOVIEMBRE!$BC$11:$BC$40&amp;NOVIEMBRE!$BD$11:$BD$40,NOVIEMBRE!$CL$11:$CL$40,"A"))/1%,"")</f>
        <v/>
      </c>
      <c r="DX754" s="188" t="str">
        <f t="array" ref="DX754">IFERROR(_xlfn.XLOOKUP($A754&amp;$B754,'NOVIEMBRE 2'!$D$11:$D$40&amp;'NOVIEMBRE 2'!$E$11:$E$40,'NOVIEMBRE 2'!$AM$11:$AM$40,_xlfn.XLOOKUP($A754&amp;$B754,'NOVIEMBRE 2'!$BC$11:$BC$40&amp;'NOVIEMBRE 2'!$BD$11:$BD$40,'NOVIEMBRE 2'!$CL$11:$CL$40,"A"))/1%,"")</f>
        <v/>
      </c>
      <c r="DY754" s="188" t="str">
        <f t="array" ref="DY754">IFERROR(_xlfn.XLOOKUP($A754&amp;$B754,DICIEMBRE!$D$11:$D$40&amp;DICIEMBRE!$E$11:$E$40,DICIEMBRE!$AM$11:$AM$40,_xlfn.XLOOKUP($A754&amp;$B754,DICIEMBRE!$BC$11:$BC$40&amp;DICIEMBRE!$BD$11:$BD$40,DICIEMBRE!$CL$11:$CL$40,"A"))/1%,"")</f>
        <v/>
      </c>
      <c r="DZ754" s="381" t="str">
        <f t="shared" si="9"/>
        <v>-</v>
      </c>
      <c r="EA754" s="381" t="str">
        <f t="shared" si="10"/>
        <v>-</v>
      </c>
      <c r="EB754" s="381" t="str">
        <f t="shared" si="11"/>
        <v>-</v>
      </c>
      <c r="EC754" s="381" t="str">
        <f t="shared" si="12"/>
        <v>-</v>
      </c>
      <c r="ED754" s="381" t="str">
        <f t="shared" si="13"/>
        <v>-</v>
      </c>
      <c r="EE754" s="381" t="str">
        <f t="shared" si="14"/>
        <v>-</v>
      </c>
      <c r="EF754" s="381" t="str">
        <f t="shared" si="15"/>
        <v>-</v>
      </c>
      <c r="EG754" s="381" t="str">
        <f t="shared" si="16"/>
        <v>-</v>
      </c>
      <c r="EH754" s="381" t="str">
        <f t="shared" si="17"/>
        <v>-</v>
      </c>
      <c r="EI754" s="188" t="str">
        <f t="shared" si="18"/>
        <v/>
      </c>
      <c r="EJ754" s="382"/>
      <c r="EK754" s="382"/>
      <c r="EL754" s="383"/>
      <c r="EM754" s="21"/>
      <c r="EN754" s="384">
        <f t="array" ref="EN754">IFERROR(_xlfn.XLOOKUP($A754&amp;$B754,MARZO!$D$11:$D$40&amp;MARZO!$E$11:$E$40,MARZO!$AK$11:$AK$40,_xlfn.XLOOKUP($A754&amp;$B754,MARZO!$BC$11:$BC$40&amp;MARZO!$BD$11:$BD$40,MARZO!$CJ$11:$CJ$40,"A")),"")</f>
        <v>0</v>
      </c>
      <c r="EO754" s="384">
        <f t="array" ref="EO754">IFERROR(_xlfn.XLOOKUP($A754&amp;$B754,ABRIL!$D$11:$D$40&amp;ABRIL!$E$11:$E$40,ABRIL!$AK$11:$AK$40,_xlfn.XLOOKUP($A754&amp;$B754,ABRIL!$BC$11:$BC$40&amp;ABRIL!$BD$11:$BD$40,ABRIL!$CJ$11:$CJ$40,"A")),"")</f>
        <v>0</v>
      </c>
      <c r="EP754" s="384">
        <f t="array" ref="EP754">IFERROR(_xlfn.XLOOKUP($A754&amp;$B754,'ABRIL 2'!$D$11:$D$40&amp;'ABRIL 2'!$E$11:$E$40,'ABRIL 2'!$AK$11:$AK$40,_xlfn.XLOOKUP($A754&amp;$B754,'ABRIL 2'!$BC$11:$BC$40&amp;'ABRIL 2'!$BD$11:$BD$40,'ABRIL 2'!$CJ$11:$CJ$40,"A")),"")</f>
        <v>0</v>
      </c>
      <c r="EQ754" s="384">
        <f t="array" ref="EQ754">IFERROR(_xlfn.XLOOKUP($A754&amp;$B754,MAYO!$D$11:$D$40&amp;MAYO!$E$11:$E$40,MAYO!$AK$11:$AK$40,_xlfn.XLOOKUP($A754&amp;$B754,MAYO!$BC$11:$BC$40&amp;MAYO!$BD$11:$BD$40,MAYO!$CJ$11:$CJ$40,"A")),"")</f>
        <v>0</v>
      </c>
      <c r="ER754" s="384">
        <f t="array" ref="ER754">IFERROR(_xlfn.XLOOKUP($A754&amp;$B754,'MAYO 2'!$D$11:$D$40&amp;'MAYO 2'!$E$11:$E$40,'MAYO 2'!$AK$11:$AK$40,_xlfn.XLOOKUP($A754&amp;$B754,'MAYO 2'!$BC$11:$BC$40&amp;'MAYO 2'!$BD$11:$BD$40,'MAYO 2'!$CJ$11:$CJ$40,"A")),"")</f>
        <v>0</v>
      </c>
      <c r="ES754" s="384">
        <f t="array" ref="ES754">IFERROR(_xlfn.XLOOKUP($A754&amp;$B754,JUNIO!$D$11:$D$40&amp;JUNIO!$E$11:$E$40,JUNIO!$AK$11:$AK$40,_xlfn.XLOOKUP($A754&amp;$B754,JUNIO!$BC$11:$BC$40&amp;JUNIO!$BD$11:$BD$40,JUNIO!$CJ$11:$CJ$40,"A")),"")</f>
        <v>0</v>
      </c>
      <c r="ET754" s="384">
        <f t="array" ref="ET754">IFERROR(_xlfn.XLOOKUP($A754&amp;$B754,'JUNIO 2'!$D$11:$D$40&amp;'JUNIO 2'!$E$11:$E$40,'JUNIO 2'!$AK$11:$AK$40,_xlfn.XLOOKUP($A754&amp;$B754,'JUNIO 2'!$BC$11:$BC$40&amp;'JUNIO 2'!$BD$11:$BD$40,'JUNIO 2'!$CJ$11:$CJ$40,"A")),"")</f>
        <v>0</v>
      </c>
      <c r="EU754" s="384">
        <f t="array" ref="EU754">IFERROR(_xlfn.XLOOKUP($A754&amp;$B754,JULIO!$D$11:$D$40&amp;JULIO!$E$11:$E$40,JULIO!$AK$11:$AK$40,_xlfn.XLOOKUP($A754&amp;$B754,JULIO!$BC$11:$BC$40&amp;JULIO!$BD$11:$BD$40,JULIO!$CJ$11:$CJ$40,"A")),"")</f>
        <v>0</v>
      </c>
      <c r="EV754" s="384">
        <f t="array" ref="EV754">IFERROR(_xlfn.XLOOKUP($A754&amp;$B754,'JULIO 2'!$D$11:$D$40&amp;'JULIO 2'!$E$11:$E$40,'JULIO 2'!$AK$11:$AK$40,_xlfn.XLOOKUP($A754&amp;$B754,'JULIO 2'!$BC$11:$BC$40&amp;'JULIO 2'!$BD$11:$BD$40,'JULIO 2'!$CJ$11:$CJ$40,"A")),"")</f>
        <v>0</v>
      </c>
      <c r="EW754" s="384">
        <f t="array" ref="EW754">IFERROR(_xlfn.XLOOKUP($A754&amp;$B754,AGOSTO!$D$11:$D$40&amp;AGOSTO!$E$11:$E$40,AGOSTO!$AK$11:$AK$40,_xlfn.XLOOKUP($A754&amp;$B754,AGOSTO!$BC$11:$BC$40&amp;AGOSTO!$BD$11:$BD$40,AGOSTO!$CJ$11:$CJ$40,"A")),"")</f>
        <v>0</v>
      </c>
      <c r="EX754" s="384">
        <f t="array" ref="EX754">IFERROR(_xlfn.XLOOKUP($A754&amp;$B754,'AGOSTO 2'!$D$11:$D$40&amp;'AGOSTO 2'!$E$11:$E$40,'AGOSTO 2'!$AK$11:$AK$40,_xlfn.XLOOKUP($A754&amp;$B754,'AGOSTO 2'!$BC$11:$BC$40&amp;'AGOSTO 2'!$BD$11:$BD$40,'AGOSTO 2'!$CJ$11:$CJ$40,"A")),"")</f>
        <v>0</v>
      </c>
      <c r="EY754" s="384">
        <f t="array" ref="EY754">IFERROR(_xlfn.XLOOKUP($A754&amp;$B754,SEPTIEMBRE!$D$11:$D$40&amp;SEPTIEMBRE!$E$11:$E$40,SEPTIEMBRE!$AK$11:$AK$40,_xlfn.XLOOKUP($A754&amp;$B754,SEPTIEMBRE!$BC$11:$BC$40&amp;SEPTIEMBRE!$BD$11:$BD$40,SEPTIEMBRE!$CJ$11:$CJ$40,"A")),"")</f>
        <v>0</v>
      </c>
      <c r="EZ754" s="384">
        <f t="array" ref="EZ754">IFERROR(_xlfn.XLOOKUP($A754&amp;$B754,'SEPTIEMBRE 2'!$D$11:$D$40&amp;'SEPTIEMBRE 2'!$E$11:$E$40,'SEPTIEMBRE 2'!$AK$11:$AK$40,_xlfn.XLOOKUP($A754&amp;$B754,'SEPTIEMBRE 2'!$BC$11:$BC$40&amp;'SEPTIEMBRE 2'!$BD$11:$BD$40,'SEPTIEMBRE 2'!$CJ$11:$CJ$40,"A")),"")</f>
        <v>0</v>
      </c>
      <c r="FA754" s="384">
        <f t="array" ref="FA754">IFERROR(_xlfn.XLOOKUP($A754&amp;$B754,'SEPTIEMBRE 3'!$D$11:$D$40&amp;'SEPTIEMBRE 3'!$E$11:$E$40,'SEPTIEMBRE 3'!$AK$11:$AK$40,_xlfn.XLOOKUP($A754&amp;$B754,'SEPTIEMBRE 3'!$BC$11:$BC$40&amp;'SEPTIEMBRE 3'!$BD$11:$BD$40,'SEPTIEMBRE 3'!$CJ$11:$CJ$40,"A")),"")</f>
        <v>0</v>
      </c>
      <c r="FB754" s="384">
        <f t="array" ref="FB754">IFERROR(_xlfn.XLOOKUP($A754&amp;$B754,OCTUBRE!$D$11:$D$40&amp;OCTUBRE!$E$11:$E$40,OCTUBRE!$AK$11:$AK$40,_xlfn.XLOOKUP($A754&amp;$B754,OCTUBRE!$BC$11:$BC$40&amp;OCTUBRE!$BD$11:$BD$40,OCTUBRE!$CJ$11:$CJ$40,"A")),"")</f>
        <v>0</v>
      </c>
      <c r="FC754" s="384">
        <f t="array" ref="FC754">IFERROR(_xlfn.XLOOKUP($A754&amp;$B754,'OCTUBRE 2'!$D$11:$D$40&amp;'OCTUBRE 2'!$E$11:$E$40,'OCTUBRE 2'!$AK$11:$AK$40,_xlfn.XLOOKUP($A754&amp;$B754,'OCTUBRE 2'!$BC$11:$BC$40&amp;'OCTUBRE 2'!$BD$11:$BD$40,'OCTUBRE 2'!$CJ$11:$CJ$40,"A")),"")</f>
        <v>0</v>
      </c>
      <c r="FD754" s="384">
        <f t="array" ref="FD754">IFERROR(_xlfn.XLOOKUP($A754&amp;$B754,NOVIEMBRE!$D$11:$D$40&amp;NOVIEMBRE!$E$11:$E$40,NOVIEMBRE!$AK$11:$AK$40,_xlfn.XLOOKUP($A754&amp;$B754,NOVIEMBRE!$BC$11:$BC$40&amp;NOVIEMBRE!$BD$11:$BD$40,NOVIEMBRE!$CJ$11:$CJ$40,"A")),"")</f>
        <v>0</v>
      </c>
      <c r="FE754" s="384">
        <f t="array" ref="FE754">IFERROR(_xlfn.XLOOKUP($A754&amp;$B754,'NOVIEMBRE 2'!$D$11:$D$40&amp;'NOVIEMBRE 2'!$E$11:$E$40,'NOVIEMBRE 2'!$AK$11:$AK$40,_xlfn.XLOOKUP($A754&amp;$B754,'NOVIEMBRE 2'!$BC$11:$BC$40&amp;'NOVIEMBRE 2'!$BD$11:$BD$40,'NOVIEMBRE 2'!$CJ$11:$CJ$40,"A")),"")</f>
        <v>0</v>
      </c>
      <c r="FF754" s="385">
        <f t="array" ref="FF754">IFERROR(_xlfn.XLOOKUP($A754&amp;$B754,DICIEMBRE!$D$11:$D$40&amp;DICIEMBRE!$E$11:$E$40,DICIEMBRE!$AK$11:$AK$40,_xlfn.XLOOKUP($A754&amp;$B754,DICIEMBRE!$BC$11:$BC$40&amp;DICIEMBRE!$BD$11:$BD$40,DICIEMBRE!$CJ$11:$CJ$40,"A")),"")</f>
        <v>0</v>
      </c>
      <c r="FG754" s="386" t="str">
        <f t="shared" si="19"/>
        <v/>
      </c>
      <c r="FH754" s="386" t="str">
        <f t="array" ref="FH754">IF(
 COUNT(DZ754:EH754)=0,
 "-",
 IF(
  COUNT(DZ754:EH754) &lt; COUNTA(DZ754:EH754),
  REPT("🟩", ROUND(COUNT(DZ754:EH754)/COUNTA(DZ754:EH754)*5, 0)) &amp;
  REPT("⬜", 5 - ROUND(COUNT(DZ754:EH754)/COUNTA(DZ754:EH754)*5, 0)),
  IF(
    AVERAGE(IF(DZ754:EH754&lt;&gt;"", DZ754:EH754, )) &gt;= 70, "🟩🟩🟩🟩🟩",
    IF(
      AVERAGE(IF(DZ754:EH754&lt;&gt;"",DZ754:EH754, )) &gt;= 56, "🟨🟨🟨🟨🟨",
      "🟥🟥🟥🟥🟥"
    )
  )
 )
)
</f>
        <v>-</v>
      </c>
    </row>
    <row r="755" ht="15.75" customHeight="1">
      <c r="A755" s="168"/>
      <c r="B755" s="169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1"/>
      <c r="N755" s="172" t="str">
        <f t="shared" si="1"/>
        <v/>
      </c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2" t="str">
        <f t="shared" si="2"/>
        <v/>
      </c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2" t="str">
        <f t="shared" si="3"/>
        <v/>
      </c>
      <c r="AM755" s="173"/>
      <c r="AN755" s="173"/>
      <c r="AO755" s="173"/>
      <c r="AP755" s="173"/>
      <c r="AQ755" s="173"/>
      <c r="AR755" s="173"/>
      <c r="AS755" s="173"/>
      <c r="AT755" s="173"/>
      <c r="AU755" s="173"/>
      <c r="AV755" s="171"/>
      <c r="AW755" s="171"/>
      <c r="AX755" s="172" t="str">
        <f t="shared" si="4"/>
        <v/>
      </c>
      <c r="AY755" s="173"/>
      <c r="AZ755" s="173"/>
      <c r="BA755" s="173"/>
      <c r="BB755" s="173"/>
      <c r="BC755" s="173"/>
      <c r="BD755" s="173"/>
      <c r="BE755" s="173"/>
      <c r="BF755" s="173"/>
      <c r="BG755" s="173"/>
      <c r="BH755" s="173"/>
      <c r="BI755" s="173"/>
      <c r="BJ755" s="172" t="str">
        <f t="shared" si="5"/>
        <v/>
      </c>
      <c r="BK755" s="173"/>
      <c r="BL755" s="173"/>
      <c r="BM755" s="173"/>
      <c r="BN755" s="173"/>
      <c r="BO755" s="173"/>
      <c r="BP755" s="173"/>
      <c r="BQ755" s="173"/>
      <c r="BR755" s="173"/>
      <c r="BS755" s="173"/>
      <c r="BT755" s="173"/>
      <c r="BU755" s="173"/>
      <c r="BV755" s="172" t="str">
        <f t="shared" si="6"/>
        <v/>
      </c>
      <c r="BW755" s="173"/>
      <c r="BX755" s="173"/>
      <c r="BY755" s="173"/>
      <c r="BZ755" s="171"/>
      <c r="CA755" s="171"/>
      <c r="CB755" s="171"/>
      <c r="CC755" s="171"/>
      <c r="CD755" s="171"/>
      <c r="CE755" s="171"/>
      <c r="CF755" s="171"/>
      <c r="CG755" s="171"/>
      <c r="CH755" s="172" t="str">
        <f t="shared" si="7"/>
        <v/>
      </c>
      <c r="CI755" s="171"/>
      <c r="CJ755" s="173"/>
      <c r="CK755" s="173"/>
      <c r="CL755" s="173"/>
      <c r="CM755" s="173"/>
      <c r="CN755" s="171"/>
      <c r="CO755" s="171"/>
      <c r="CP755" s="171"/>
      <c r="CQ755" s="173"/>
      <c r="CR755" s="171"/>
      <c r="CS755" s="171"/>
      <c r="CT755" s="172" t="str">
        <f t="shared" si="8"/>
        <v/>
      </c>
      <c r="CU755" s="172"/>
      <c r="CV755" s="172"/>
      <c r="CW755" s="172"/>
      <c r="CX755" s="172"/>
      <c r="CY755" s="172"/>
      <c r="CZ755" s="172"/>
      <c r="DA755" s="172"/>
      <c r="DB755" s="172"/>
      <c r="DC755" s="172"/>
      <c r="DD755" s="172"/>
      <c r="DE755" s="172"/>
      <c r="DF755" s="172"/>
      <c r="DG755" s="188" t="str">
        <f t="array" ref="DG755">IFERROR(_xlfn.XLOOKUP($A755&amp;B755,MARZO!$D$11:$D$40&amp;MARZO!$E$11:$E$40,MARZO!$AM$11:$AM$40,_xlfn.XLOOKUP($A755&amp;$B755,MARZO!$BC$11:$BC$40&amp;MARZO!$BD$11:$BD$40,MARZO!$CL$11:$CL$40,"A"))/1%,"")</f>
        <v/>
      </c>
      <c r="DH755" s="188" t="str">
        <f t="array" ref="DH755">IFERROR(_xlfn.XLOOKUP($A755&amp;$B755,ABRIL!$D$11:$D$40&amp;ABRIL!$E$11:$E$40,ABRIL!$AM$11:$AM$40,_xlfn.XLOOKUP($A755&amp;$B755,ABRIL!$BC$11:$BC$40&amp;ABRIL!$BD$11:$BD$40,ABRIL!$CL$11:$CL$40,"A"))/1%,"")</f>
        <v/>
      </c>
      <c r="DI755" s="188" t="str">
        <f t="array" ref="DI755">IFERROR(_xlfn.XLOOKUP($A755&amp;$B755,'ABRIL 2'!$D$11:$D$40&amp;'ABRIL 2'!$E$11:$E$40,'ABRIL 2'!$AM$11:$AM$40,_xlfn.XLOOKUP($A755&amp;$B755,'ABRIL 2'!$BC$11:$BC$40&amp;'ABRIL 2'!$BD$11:$BD$40,'ABRIL 2'!$CL$11:$CL$40,"A"))/1%,"")</f>
        <v/>
      </c>
      <c r="DJ755" s="188" t="str">
        <f t="array" ref="DJ755">IFERROR(_xlfn.XLOOKUP($A755&amp;$B755,MAYO!$D$11:$D$40&amp;MAYO!$E$11:$E$40,MAYO!$AM$11:$AM$40,_xlfn.XLOOKUP($A755&amp;$B755,MAYO!$BC$11:$BC$40&amp;MAYO!$BD$11:$BD$40,MAYO!$CL$11:$CL$40,"A"))/1%,"")</f>
        <v/>
      </c>
      <c r="DK755" s="188" t="str">
        <f t="array" ref="DK755">IFERROR(_xlfn.XLOOKUP($A755&amp;$B755,'MAYO 2'!$D$11:$D$40&amp;'MAYO 2'!$E$11:$E$40,'MAYO 2'!$AM$11:$AM$40,_xlfn.XLOOKUP($A755&amp;$B755,'MAYO 2'!$BC$11:$BC$40&amp;'MAYO 2'!$BD$11:$BD$40,'MAYO 2'!$CL$11:$CL$40,"A"))/1%,"")</f>
        <v/>
      </c>
      <c r="DL755" s="188" t="str">
        <f t="array" ref="DL755">IFERROR(_xlfn.XLOOKUP($A755&amp;$B755,JUNIO!$D$11:$D$40&amp;JUNIO!$E$11:$E$40,JUNIO!$AM$11:$AM$40,_xlfn.XLOOKUP($A755&amp;$B755,JUNIO!$BC$11:$BC$40&amp;JUNIO!$BD$11:$BD$40,JUNIO!$CL$11:$CL$40,"A"))/1%,"")</f>
        <v/>
      </c>
      <c r="DM755" s="188" t="str">
        <f t="array" ref="DM755">IFERROR(_xlfn.XLOOKUP($A755&amp;$B755,'JUNIO 2'!$D$11:$D$40&amp;'JUNIO 2'!$E$11:$E$40,'JUNIO 2'!$AM$11:$AM$40,_xlfn.XLOOKUP($A755&amp;$B755,'JUNIO 2'!$BC$11:$BC$40&amp;'JUNIO 2'!$BD$11:$BD$40,'JUNIO 2'!$CL$11:$CL$40,"A"))/1%,"")</f>
        <v/>
      </c>
      <c r="DN755" s="188" t="str">
        <f t="array" ref="DN755">IFERROR(_xlfn.XLOOKUP($A755&amp;$B755,JULIO!$D$11:$D$40&amp;JULIO!$E$11:$E$40,JULIO!$AM$11:$AM$40,_xlfn.XLOOKUP($A755&amp;$B755,JULIO!$BC$11:$BC$40&amp;JULIO!$BD$11:$BD$40,JULIO!$CL$11:$CL$40,"A"))/1%,"")</f>
        <v/>
      </c>
      <c r="DO755" s="188" t="str">
        <f t="array" ref="DO755">IFERROR(_xlfn.XLOOKUP($A755&amp;$B755,'JULIO 2'!$D$11:$D$40&amp;'JULIO 2'!$E$11:$E$40,'JULIO 2'!$AM$11:$AM$40,_xlfn.XLOOKUP($A755&amp;$B755,'JULIO 2'!$BC$11:$BC$40&amp;'JULIO 2'!$BD$11:$BD$40,'JULIO 2'!$CL$11:$CL$40,"A"))/1%,"")</f>
        <v/>
      </c>
      <c r="DP755" s="188" t="str">
        <f t="array" ref="DP755">IFERROR(_xlfn.XLOOKUP($A755&amp;$B755,AGOSTO!$D$11:$D$40&amp;AGOSTO!$E$11:$E$40,AGOSTO!$AM$11:$AM$40,_xlfn.XLOOKUP($A755&amp;$B755,AGOSTO!$BC$11:$BC$40&amp;AGOSTO!$BD$11:$BD$40,AGOSTO!$CL$11:$CL$40,"A"))/1%,"")</f>
        <v/>
      </c>
      <c r="DQ755" s="188" t="str">
        <f t="array" ref="DQ755">IFERROR(_xlfn.XLOOKUP($A755&amp;$B755,'AGOSTO 2'!$D$11:$D$40&amp;'AGOSTO 2'!$E$11:$E$40,'AGOSTO 2'!$AM$11:$AM$40,_xlfn.XLOOKUP($A755&amp;$B755,'AGOSTO 2'!$BC$11:$BC$40&amp;'AGOSTO 2'!$BD$11:$BD$40,'AGOSTO 2'!$CL$11:$CL$40,"A"))/1%,"")</f>
        <v/>
      </c>
      <c r="DR755" s="188" t="str">
        <f t="array" ref="DR755">IFERROR(_xlfn.XLOOKUP($A755&amp;$B755,SEPTIEMBRE!$D$11:$D$40&amp;SEPTIEMBRE!$E$11:$E$40,SEPTIEMBRE!$AM$11:$AM$40,_xlfn.XLOOKUP($A755&amp;$B755,SEPTIEMBRE!$BC$11:$BC$40&amp;SEPTIEMBRE!$BD$11:$BD$40,SEPTIEMBRE!$CL$11:$CL$40,"A"))/1%,"")</f>
        <v/>
      </c>
      <c r="DS755" s="188" t="str">
        <f t="array" ref="DS755">IFERROR(_xlfn.XLOOKUP($A755&amp;$B755,'SEPTIEMBRE 2'!$D$11:$D$40&amp;'SEPTIEMBRE 2'!$E$11:$E$40,'SEPTIEMBRE 2'!$AM$11:$AM$40,_xlfn.XLOOKUP($A755&amp;$B755,'SEPTIEMBRE 2'!$BC$11:$BC$40&amp;'SEPTIEMBRE 2'!$BD$11:$BD$40,'SEPTIEMBRE 2'!$CL$11:$CL$40,"A"))/1%,"")</f>
        <v/>
      </c>
      <c r="DT755" s="188" t="str">
        <f t="array" ref="DT755">IFERROR(_xlfn.XLOOKUP($A755&amp;$B755,'SEPTIEMBRE 3'!$D$11:$D$40&amp;'SEPTIEMBRE 3'!$E$11:$E$40,'SEPTIEMBRE 3'!$AM$11:$AM$40,_xlfn.XLOOKUP($A755&amp;$B755,'SEPTIEMBRE 3'!$BC$11:$BC$40&amp;'SEPTIEMBRE 3'!$BD$11:$BD$40,'SEPTIEMBRE 3'!$CL$11:$CL$40,"A"))/1%,"")</f>
        <v/>
      </c>
      <c r="DU755" s="188" t="str">
        <f t="array" ref="DU755">IFERROR(_xlfn.XLOOKUP($A755&amp;$B755,OCTUBRE!$D$11:$D$40&amp;OCTUBRE!$E$11:$E$40,OCTUBRE!$AM$11:$AM$40,_xlfn.XLOOKUP($A755&amp;$B755,OCTUBRE!$BC$11:$BC$40&amp;OCTUBRE!$BD$11:$BD$40,OCTUBRE!$CL$11:$CL$40,"A"))/1%,"")</f>
        <v/>
      </c>
      <c r="DV755" s="188" t="str">
        <f t="array" ref="DV755">IFERROR(_xlfn.XLOOKUP($A755&amp;$B755,'OCTUBRE 2'!$D$11:$D$40&amp;'OCTUBRE 2'!$E$11:$E$40,'OCTUBRE 2'!$AM$11:$AM$40,_xlfn.XLOOKUP($A755&amp;$B755,'OCTUBRE 2'!$BC$11:$BC$40&amp;'OCTUBRE 2'!$BD$11:$BD$40,'OCTUBRE 2'!$CL$11:$CL$40,"A"))/1%,"")</f>
        <v/>
      </c>
      <c r="DW755" s="188" t="str">
        <f t="array" ref="DW755">IFERROR(_xlfn.XLOOKUP($A755&amp;$B755,NOVIEMBRE!$D$11:$D$40&amp;NOVIEMBRE!$E$11:$E$40,NOVIEMBRE!$AM$11:$AM$40,_xlfn.XLOOKUP($A755&amp;$B755,NOVIEMBRE!$BC$11:$BC$40&amp;NOVIEMBRE!$BD$11:$BD$40,NOVIEMBRE!$CL$11:$CL$40,"A"))/1%,"")</f>
        <v/>
      </c>
      <c r="DX755" s="188" t="str">
        <f t="array" ref="DX755">IFERROR(_xlfn.XLOOKUP($A755&amp;$B755,'NOVIEMBRE 2'!$D$11:$D$40&amp;'NOVIEMBRE 2'!$E$11:$E$40,'NOVIEMBRE 2'!$AM$11:$AM$40,_xlfn.XLOOKUP($A755&amp;$B755,'NOVIEMBRE 2'!$BC$11:$BC$40&amp;'NOVIEMBRE 2'!$BD$11:$BD$40,'NOVIEMBRE 2'!$CL$11:$CL$40,"A"))/1%,"")</f>
        <v/>
      </c>
      <c r="DY755" s="188" t="str">
        <f t="array" ref="DY755">IFERROR(_xlfn.XLOOKUP($A755&amp;$B755,DICIEMBRE!$D$11:$D$40&amp;DICIEMBRE!$E$11:$E$40,DICIEMBRE!$AM$11:$AM$40,_xlfn.XLOOKUP($A755&amp;$B755,DICIEMBRE!$BC$11:$BC$40&amp;DICIEMBRE!$BD$11:$BD$40,DICIEMBRE!$CL$11:$CL$40,"A"))/1%,"")</f>
        <v/>
      </c>
      <c r="DZ755" s="381" t="str">
        <f t="shared" si="9"/>
        <v>-</v>
      </c>
      <c r="EA755" s="381" t="str">
        <f t="shared" si="10"/>
        <v>-</v>
      </c>
      <c r="EB755" s="381" t="str">
        <f t="shared" si="11"/>
        <v>-</v>
      </c>
      <c r="EC755" s="381" t="str">
        <f t="shared" si="12"/>
        <v>-</v>
      </c>
      <c r="ED755" s="381" t="str">
        <f t="shared" si="13"/>
        <v>-</v>
      </c>
      <c r="EE755" s="381" t="str">
        <f t="shared" si="14"/>
        <v>-</v>
      </c>
      <c r="EF755" s="381" t="str">
        <f t="shared" si="15"/>
        <v>-</v>
      </c>
      <c r="EG755" s="381" t="str">
        <f t="shared" si="16"/>
        <v>-</v>
      </c>
      <c r="EH755" s="381" t="str">
        <f t="shared" si="17"/>
        <v>-</v>
      </c>
      <c r="EI755" s="188" t="str">
        <f t="shared" si="18"/>
        <v/>
      </c>
      <c r="EJ755" s="382"/>
      <c r="EK755" s="382"/>
      <c r="EL755" s="383"/>
      <c r="EM755" s="21"/>
      <c r="EN755" s="384">
        <f t="array" ref="EN755">IFERROR(_xlfn.XLOOKUP($A755&amp;$B755,MARZO!$D$11:$D$40&amp;MARZO!$E$11:$E$40,MARZO!$AK$11:$AK$40,_xlfn.XLOOKUP($A755&amp;$B755,MARZO!$BC$11:$BC$40&amp;MARZO!$BD$11:$BD$40,MARZO!$CJ$11:$CJ$40,"A")),"")</f>
        <v>0</v>
      </c>
      <c r="EO755" s="384">
        <f t="array" ref="EO755">IFERROR(_xlfn.XLOOKUP($A755&amp;$B755,ABRIL!$D$11:$D$40&amp;ABRIL!$E$11:$E$40,ABRIL!$AK$11:$AK$40,_xlfn.XLOOKUP($A755&amp;$B755,ABRIL!$BC$11:$BC$40&amp;ABRIL!$BD$11:$BD$40,ABRIL!$CJ$11:$CJ$40,"A")),"")</f>
        <v>0</v>
      </c>
      <c r="EP755" s="384">
        <f t="array" ref="EP755">IFERROR(_xlfn.XLOOKUP($A755&amp;$B755,'ABRIL 2'!$D$11:$D$40&amp;'ABRIL 2'!$E$11:$E$40,'ABRIL 2'!$AK$11:$AK$40,_xlfn.XLOOKUP($A755&amp;$B755,'ABRIL 2'!$BC$11:$BC$40&amp;'ABRIL 2'!$BD$11:$BD$40,'ABRIL 2'!$CJ$11:$CJ$40,"A")),"")</f>
        <v>0</v>
      </c>
      <c r="EQ755" s="384">
        <f t="array" ref="EQ755">IFERROR(_xlfn.XLOOKUP($A755&amp;$B755,MAYO!$D$11:$D$40&amp;MAYO!$E$11:$E$40,MAYO!$AK$11:$AK$40,_xlfn.XLOOKUP($A755&amp;$B755,MAYO!$BC$11:$BC$40&amp;MAYO!$BD$11:$BD$40,MAYO!$CJ$11:$CJ$40,"A")),"")</f>
        <v>0</v>
      </c>
      <c r="ER755" s="384">
        <f t="array" ref="ER755">IFERROR(_xlfn.XLOOKUP($A755&amp;$B755,'MAYO 2'!$D$11:$D$40&amp;'MAYO 2'!$E$11:$E$40,'MAYO 2'!$AK$11:$AK$40,_xlfn.XLOOKUP($A755&amp;$B755,'MAYO 2'!$BC$11:$BC$40&amp;'MAYO 2'!$BD$11:$BD$40,'MAYO 2'!$CJ$11:$CJ$40,"A")),"")</f>
        <v>0</v>
      </c>
      <c r="ES755" s="384">
        <f t="array" ref="ES755">IFERROR(_xlfn.XLOOKUP($A755&amp;$B755,JUNIO!$D$11:$D$40&amp;JUNIO!$E$11:$E$40,JUNIO!$AK$11:$AK$40,_xlfn.XLOOKUP($A755&amp;$B755,JUNIO!$BC$11:$BC$40&amp;JUNIO!$BD$11:$BD$40,JUNIO!$CJ$11:$CJ$40,"A")),"")</f>
        <v>0</v>
      </c>
      <c r="ET755" s="384">
        <f t="array" ref="ET755">IFERROR(_xlfn.XLOOKUP($A755&amp;$B755,'JUNIO 2'!$D$11:$D$40&amp;'JUNIO 2'!$E$11:$E$40,'JUNIO 2'!$AK$11:$AK$40,_xlfn.XLOOKUP($A755&amp;$B755,'JUNIO 2'!$BC$11:$BC$40&amp;'JUNIO 2'!$BD$11:$BD$40,'JUNIO 2'!$CJ$11:$CJ$40,"A")),"")</f>
        <v>0</v>
      </c>
      <c r="EU755" s="384">
        <f t="array" ref="EU755">IFERROR(_xlfn.XLOOKUP($A755&amp;$B755,JULIO!$D$11:$D$40&amp;JULIO!$E$11:$E$40,JULIO!$AK$11:$AK$40,_xlfn.XLOOKUP($A755&amp;$B755,JULIO!$BC$11:$BC$40&amp;JULIO!$BD$11:$BD$40,JULIO!$CJ$11:$CJ$40,"A")),"")</f>
        <v>0</v>
      </c>
      <c r="EV755" s="384">
        <f t="array" ref="EV755">IFERROR(_xlfn.XLOOKUP($A755&amp;$B755,'JULIO 2'!$D$11:$D$40&amp;'JULIO 2'!$E$11:$E$40,'JULIO 2'!$AK$11:$AK$40,_xlfn.XLOOKUP($A755&amp;$B755,'JULIO 2'!$BC$11:$BC$40&amp;'JULIO 2'!$BD$11:$BD$40,'JULIO 2'!$CJ$11:$CJ$40,"A")),"")</f>
        <v>0</v>
      </c>
      <c r="EW755" s="384">
        <f t="array" ref="EW755">IFERROR(_xlfn.XLOOKUP($A755&amp;$B755,AGOSTO!$D$11:$D$40&amp;AGOSTO!$E$11:$E$40,AGOSTO!$AK$11:$AK$40,_xlfn.XLOOKUP($A755&amp;$B755,AGOSTO!$BC$11:$BC$40&amp;AGOSTO!$BD$11:$BD$40,AGOSTO!$CJ$11:$CJ$40,"A")),"")</f>
        <v>0</v>
      </c>
      <c r="EX755" s="384">
        <f t="array" ref="EX755">IFERROR(_xlfn.XLOOKUP($A755&amp;$B755,'AGOSTO 2'!$D$11:$D$40&amp;'AGOSTO 2'!$E$11:$E$40,'AGOSTO 2'!$AK$11:$AK$40,_xlfn.XLOOKUP($A755&amp;$B755,'AGOSTO 2'!$BC$11:$BC$40&amp;'AGOSTO 2'!$BD$11:$BD$40,'AGOSTO 2'!$CJ$11:$CJ$40,"A")),"")</f>
        <v>0</v>
      </c>
      <c r="EY755" s="384">
        <f t="array" ref="EY755">IFERROR(_xlfn.XLOOKUP($A755&amp;$B755,SEPTIEMBRE!$D$11:$D$40&amp;SEPTIEMBRE!$E$11:$E$40,SEPTIEMBRE!$AK$11:$AK$40,_xlfn.XLOOKUP($A755&amp;$B755,SEPTIEMBRE!$BC$11:$BC$40&amp;SEPTIEMBRE!$BD$11:$BD$40,SEPTIEMBRE!$CJ$11:$CJ$40,"A")),"")</f>
        <v>0</v>
      </c>
      <c r="EZ755" s="384">
        <f t="array" ref="EZ755">IFERROR(_xlfn.XLOOKUP($A755&amp;$B755,'SEPTIEMBRE 2'!$D$11:$D$40&amp;'SEPTIEMBRE 2'!$E$11:$E$40,'SEPTIEMBRE 2'!$AK$11:$AK$40,_xlfn.XLOOKUP($A755&amp;$B755,'SEPTIEMBRE 2'!$BC$11:$BC$40&amp;'SEPTIEMBRE 2'!$BD$11:$BD$40,'SEPTIEMBRE 2'!$CJ$11:$CJ$40,"A")),"")</f>
        <v>0</v>
      </c>
      <c r="FA755" s="384">
        <f t="array" ref="FA755">IFERROR(_xlfn.XLOOKUP($A755&amp;$B755,'SEPTIEMBRE 3'!$D$11:$D$40&amp;'SEPTIEMBRE 3'!$E$11:$E$40,'SEPTIEMBRE 3'!$AK$11:$AK$40,_xlfn.XLOOKUP($A755&amp;$B755,'SEPTIEMBRE 3'!$BC$11:$BC$40&amp;'SEPTIEMBRE 3'!$BD$11:$BD$40,'SEPTIEMBRE 3'!$CJ$11:$CJ$40,"A")),"")</f>
        <v>0</v>
      </c>
      <c r="FB755" s="384">
        <f t="array" ref="FB755">IFERROR(_xlfn.XLOOKUP($A755&amp;$B755,OCTUBRE!$D$11:$D$40&amp;OCTUBRE!$E$11:$E$40,OCTUBRE!$AK$11:$AK$40,_xlfn.XLOOKUP($A755&amp;$B755,OCTUBRE!$BC$11:$BC$40&amp;OCTUBRE!$BD$11:$BD$40,OCTUBRE!$CJ$11:$CJ$40,"A")),"")</f>
        <v>0</v>
      </c>
      <c r="FC755" s="384">
        <f t="array" ref="FC755">IFERROR(_xlfn.XLOOKUP($A755&amp;$B755,'OCTUBRE 2'!$D$11:$D$40&amp;'OCTUBRE 2'!$E$11:$E$40,'OCTUBRE 2'!$AK$11:$AK$40,_xlfn.XLOOKUP($A755&amp;$B755,'OCTUBRE 2'!$BC$11:$BC$40&amp;'OCTUBRE 2'!$BD$11:$BD$40,'OCTUBRE 2'!$CJ$11:$CJ$40,"A")),"")</f>
        <v>0</v>
      </c>
      <c r="FD755" s="384">
        <f t="array" ref="FD755">IFERROR(_xlfn.XLOOKUP($A755&amp;$B755,NOVIEMBRE!$D$11:$D$40&amp;NOVIEMBRE!$E$11:$E$40,NOVIEMBRE!$AK$11:$AK$40,_xlfn.XLOOKUP($A755&amp;$B755,NOVIEMBRE!$BC$11:$BC$40&amp;NOVIEMBRE!$BD$11:$BD$40,NOVIEMBRE!$CJ$11:$CJ$40,"A")),"")</f>
        <v>0</v>
      </c>
      <c r="FE755" s="384">
        <f t="array" ref="FE755">IFERROR(_xlfn.XLOOKUP($A755&amp;$B755,'NOVIEMBRE 2'!$D$11:$D$40&amp;'NOVIEMBRE 2'!$E$11:$E$40,'NOVIEMBRE 2'!$AK$11:$AK$40,_xlfn.XLOOKUP($A755&amp;$B755,'NOVIEMBRE 2'!$BC$11:$BC$40&amp;'NOVIEMBRE 2'!$BD$11:$BD$40,'NOVIEMBRE 2'!$CJ$11:$CJ$40,"A")),"")</f>
        <v>0</v>
      </c>
      <c r="FF755" s="385">
        <f t="array" ref="FF755">IFERROR(_xlfn.XLOOKUP($A755&amp;$B755,DICIEMBRE!$D$11:$D$40&amp;DICIEMBRE!$E$11:$E$40,DICIEMBRE!$AK$11:$AK$40,_xlfn.XLOOKUP($A755&amp;$B755,DICIEMBRE!$BC$11:$BC$40&amp;DICIEMBRE!$BD$11:$BD$40,DICIEMBRE!$CJ$11:$CJ$40,"A")),"")</f>
        <v>0</v>
      </c>
      <c r="FG755" s="386" t="str">
        <f t="shared" si="19"/>
        <v/>
      </c>
      <c r="FH755" s="386" t="str">
        <f t="array" ref="FH755">IF(
 COUNT(DZ755:EH755)=0,
 "-",
 IF(
  COUNT(DZ755:EH755) &lt; COUNTA(DZ755:EH755),
  REPT("🟩", ROUND(COUNT(DZ755:EH755)/COUNTA(DZ755:EH755)*5, 0)) &amp;
  REPT("⬜", 5 - ROUND(COUNT(DZ755:EH755)/COUNTA(DZ755:EH755)*5, 0)),
  IF(
    AVERAGE(IF(DZ755:EH755&lt;&gt;"", DZ755:EH755, )) &gt;= 70, "🟩🟩🟩🟩🟩",
    IF(
      AVERAGE(IF(DZ755:EH755&lt;&gt;"",DZ755:EH755, )) &gt;= 56, "🟨🟨🟨🟨🟨",
      "🟥🟥🟥🟥🟥"
    )
  )
 )
)
</f>
        <v>-</v>
      </c>
    </row>
    <row r="756" ht="15.75" customHeight="1">
      <c r="A756" s="168"/>
      <c r="B756" s="169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1"/>
      <c r="N756" s="172" t="str">
        <f t="shared" si="1"/>
        <v/>
      </c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2" t="str">
        <f t="shared" si="2"/>
        <v/>
      </c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2" t="str">
        <f t="shared" si="3"/>
        <v/>
      </c>
      <c r="AM756" s="173"/>
      <c r="AN756" s="173"/>
      <c r="AO756" s="173"/>
      <c r="AP756" s="173"/>
      <c r="AQ756" s="173"/>
      <c r="AR756" s="173"/>
      <c r="AS756" s="173"/>
      <c r="AT756" s="173"/>
      <c r="AU756" s="173"/>
      <c r="AV756" s="171"/>
      <c r="AW756" s="171"/>
      <c r="AX756" s="172" t="str">
        <f t="shared" si="4"/>
        <v/>
      </c>
      <c r="AY756" s="173"/>
      <c r="AZ756" s="173"/>
      <c r="BA756" s="173"/>
      <c r="BB756" s="173"/>
      <c r="BC756" s="173"/>
      <c r="BD756" s="173"/>
      <c r="BE756" s="173"/>
      <c r="BF756" s="173"/>
      <c r="BG756" s="173"/>
      <c r="BH756" s="173"/>
      <c r="BI756" s="173"/>
      <c r="BJ756" s="172" t="str">
        <f t="shared" si="5"/>
        <v/>
      </c>
      <c r="BK756" s="173"/>
      <c r="BL756" s="173"/>
      <c r="BM756" s="173"/>
      <c r="BN756" s="173"/>
      <c r="BO756" s="173"/>
      <c r="BP756" s="173"/>
      <c r="BQ756" s="173"/>
      <c r="BR756" s="173"/>
      <c r="BS756" s="173"/>
      <c r="BT756" s="173"/>
      <c r="BU756" s="173"/>
      <c r="BV756" s="172" t="str">
        <f t="shared" si="6"/>
        <v/>
      </c>
      <c r="BW756" s="173"/>
      <c r="BX756" s="173"/>
      <c r="BY756" s="173"/>
      <c r="BZ756" s="171"/>
      <c r="CA756" s="171"/>
      <c r="CB756" s="171"/>
      <c r="CC756" s="171"/>
      <c r="CD756" s="171"/>
      <c r="CE756" s="171"/>
      <c r="CF756" s="171"/>
      <c r="CG756" s="171"/>
      <c r="CH756" s="172" t="str">
        <f t="shared" si="7"/>
        <v/>
      </c>
      <c r="CI756" s="171"/>
      <c r="CJ756" s="173"/>
      <c r="CK756" s="173"/>
      <c r="CL756" s="173"/>
      <c r="CM756" s="173"/>
      <c r="CN756" s="171"/>
      <c r="CO756" s="171"/>
      <c r="CP756" s="171"/>
      <c r="CQ756" s="173"/>
      <c r="CR756" s="171"/>
      <c r="CS756" s="171"/>
      <c r="CT756" s="172" t="str">
        <f t="shared" si="8"/>
        <v/>
      </c>
      <c r="CU756" s="172"/>
      <c r="CV756" s="172"/>
      <c r="CW756" s="172"/>
      <c r="CX756" s="172"/>
      <c r="CY756" s="172"/>
      <c r="CZ756" s="172"/>
      <c r="DA756" s="172"/>
      <c r="DB756" s="172"/>
      <c r="DC756" s="172"/>
      <c r="DD756" s="172"/>
      <c r="DE756" s="172"/>
      <c r="DF756" s="172"/>
      <c r="DG756" s="188" t="str">
        <f t="array" ref="DG756">IFERROR(_xlfn.XLOOKUP($A756&amp;B756,MARZO!$D$11:$D$40&amp;MARZO!$E$11:$E$40,MARZO!$AM$11:$AM$40,_xlfn.XLOOKUP($A756&amp;$B756,MARZO!$BC$11:$BC$40&amp;MARZO!$BD$11:$BD$40,MARZO!$CL$11:$CL$40,"A"))/1%,"")</f>
        <v/>
      </c>
      <c r="DH756" s="188" t="str">
        <f t="array" ref="DH756">IFERROR(_xlfn.XLOOKUP($A756&amp;$B756,ABRIL!$D$11:$D$40&amp;ABRIL!$E$11:$E$40,ABRIL!$AM$11:$AM$40,_xlfn.XLOOKUP($A756&amp;$B756,ABRIL!$BC$11:$BC$40&amp;ABRIL!$BD$11:$BD$40,ABRIL!$CL$11:$CL$40,"A"))/1%,"")</f>
        <v/>
      </c>
      <c r="DI756" s="188" t="str">
        <f t="array" ref="DI756">IFERROR(_xlfn.XLOOKUP($A756&amp;$B756,'ABRIL 2'!$D$11:$D$40&amp;'ABRIL 2'!$E$11:$E$40,'ABRIL 2'!$AM$11:$AM$40,_xlfn.XLOOKUP($A756&amp;$B756,'ABRIL 2'!$BC$11:$BC$40&amp;'ABRIL 2'!$BD$11:$BD$40,'ABRIL 2'!$CL$11:$CL$40,"A"))/1%,"")</f>
        <v/>
      </c>
      <c r="DJ756" s="188" t="str">
        <f t="array" ref="DJ756">IFERROR(_xlfn.XLOOKUP($A756&amp;$B756,MAYO!$D$11:$D$40&amp;MAYO!$E$11:$E$40,MAYO!$AM$11:$AM$40,_xlfn.XLOOKUP($A756&amp;$B756,MAYO!$BC$11:$BC$40&amp;MAYO!$BD$11:$BD$40,MAYO!$CL$11:$CL$40,"A"))/1%,"")</f>
        <v/>
      </c>
      <c r="DK756" s="188" t="str">
        <f t="array" ref="DK756">IFERROR(_xlfn.XLOOKUP($A756&amp;$B756,'MAYO 2'!$D$11:$D$40&amp;'MAYO 2'!$E$11:$E$40,'MAYO 2'!$AM$11:$AM$40,_xlfn.XLOOKUP($A756&amp;$B756,'MAYO 2'!$BC$11:$BC$40&amp;'MAYO 2'!$BD$11:$BD$40,'MAYO 2'!$CL$11:$CL$40,"A"))/1%,"")</f>
        <v/>
      </c>
      <c r="DL756" s="188" t="str">
        <f t="array" ref="DL756">IFERROR(_xlfn.XLOOKUP($A756&amp;$B756,JUNIO!$D$11:$D$40&amp;JUNIO!$E$11:$E$40,JUNIO!$AM$11:$AM$40,_xlfn.XLOOKUP($A756&amp;$B756,JUNIO!$BC$11:$BC$40&amp;JUNIO!$BD$11:$BD$40,JUNIO!$CL$11:$CL$40,"A"))/1%,"")</f>
        <v/>
      </c>
      <c r="DM756" s="188" t="str">
        <f t="array" ref="DM756">IFERROR(_xlfn.XLOOKUP($A756&amp;$B756,'JUNIO 2'!$D$11:$D$40&amp;'JUNIO 2'!$E$11:$E$40,'JUNIO 2'!$AM$11:$AM$40,_xlfn.XLOOKUP($A756&amp;$B756,'JUNIO 2'!$BC$11:$BC$40&amp;'JUNIO 2'!$BD$11:$BD$40,'JUNIO 2'!$CL$11:$CL$40,"A"))/1%,"")</f>
        <v/>
      </c>
      <c r="DN756" s="188" t="str">
        <f t="array" ref="DN756">IFERROR(_xlfn.XLOOKUP($A756&amp;$B756,JULIO!$D$11:$D$40&amp;JULIO!$E$11:$E$40,JULIO!$AM$11:$AM$40,_xlfn.XLOOKUP($A756&amp;$B756,JULIO!$BC$11:$BC$40&amp;JULIO!$BD$11:$BD$40,JULIO!$CL$11:$CL$40,"A"))/1%,"")</f>
        <v/>
      </c>
      <c r="DO756" s="188" t="str">
        <f t="array" ref="DO756">IFERROR(_xlfn.XLOOKUP($A756&amp;$B756,'JULIO 2'!$D$11:$D$40&amp;'JULIO 2'!$E$11:$E$40,'JULIO 2'!$AM$11:$AM$40,_xlfn.XLOOKUP($A756&amp;$B756,'JULIO 2'!$BC$11:$BC$40&amp;'JULIO 2'!$BD$11:$BD$40,'JULIO 2'!$CL$11:$CL$40,"A"))/1%,"")</f>
        <v/>
      </c>
      <c r="DP756" s="188" t="str">
        <f t="array" ref="DP756">IFERROR(_xlfn.XLOOKUP($A756&amp;$B756,AGOSTO!$D$11:$D$40&amp;AGOSTO!$E$11:$E$40,AGOSTO!$AM$11:$AM$40,_xlfn.XLOOKUP($A756&amp;$B756,AGOSTO!$BC$11:$BC$40&amp;AGOSTO!$BD$11:$BD$40,AGOSTO!$CL$11:$CL$40,"A"))/1%,"")</f>
        <v/>
      </c>
      <c r="DQ756" s="188" t="str">
        <f t="array" ref="DQ756">IFERROR(_xlfn.XLOOKUP($A756&amp;$B756,'AGOSTO 2'!$D$11:$D$40&amp;'AGOSTO 2'!$E$11:$E$40,'AGOSTO 2'!$AM$11:$AM$40,_xlfn.XLOOKUP($A756&amp;$B756,'AGOSTO 2'!$BC$11:$BC$40&amp;'AGOSTO 2'!$BD$11:$BD$40,'AGOSTO 2'!$CL$11:$CL$40,"A"))/1%,"")</f>
        <v/>
      </c>
      <c r="DR756" s="188" t="str">
        <f t="array" ref="DR756">IFERROR(_xlfn.XLOOKUP($A756&amp;$B756,SEPTIEMBRE!$D$11:$D$40&amp;SEPTIEMBRE!$E$11:$E$40,SEPTIEMBRE!$AM$11:$AM$40,_xlfn.XLOOKUP($A756&amp;$B756,SEPTIEMBRE!$BC$11:$BC$40&amp;SEPTIEMBRE!$BD$11:$BD$40,SEPTIEMBRE!$CL$11:$CL$40,"A"))/1%,"")</f>
        <v/>
      </c>
      <c r="DS756" s="188" t="str">
        <f t="array" ref="DS756">IFERROR(_xlfn.XLOOKUP($A756&amp;$B756,'SEPTIEMBRE 2'!$D$11:$D$40&amp;'SEPTIEMBRE 2'!$E$11:$E$40,'SEPTIEMBRE 2'!$AM$11:$AM$40,_xlfn.XLOOKUP($A756&amp;$B756,'SEPTIEMBRE 2'!$BC$11:$BC$40&amp;'SEPTIEMBRE 2'!$BD$11:$BD$40,'SEPTIEMBRE 2'!$CL$11:$CL$40,"A"))/1%,"")</f>
        <v/>
      </c>
      <c r="DT756" s="188" t="str">
        <f t="array" ref="DT756">IFERROR(_xlfn.XLOOKUP($A756&amp;$B756,'SEPTIEMBRE 3'!$D$11:$D$40&amp;'SEPTIEMBRE 3'!$E$11:$E$40,'SEPTIEMBRE 3'!$AM$11:$AM$40,_xlfn.XLOOKUP($A756&amp;$B756,'SEPTIEMBRE 3'!$BC$11:$BC$40&amp;'SEPTIEMBRE 3'!$BD$11:$BD$40,'SEPTIEMBRE 3'!$CL$11:$CL$40,"A"))/1%,"")</f>
        <v/>
      </c>
      <c r="DU756" s="188" t="str">
        <f t="array" ref="DU756">IFERROR(_xlfn.XLOOKUP($A756&amp;$B756,OCTUBRE!$D$11:$D$40&amp;OCTUBRE!$E$11:$E$40,OCTUBRE!$AM$11:$AM$40,_xlfn.XLOOKUP($A756&amp;$B756,OCTUBRE!$BC$11:$BC$40&amp;OCTUBRE!$BD$11:$BD$40,OCTUBRE!$CL$11:$CL$40,"A"))/1%,"")</f>
        <v/>
      </c>
      <c r="DV756" s="188" t="str">
        <f t="array" ref="DV756">IFERROR(_xlfn.XLOOKUP($A756&amp;$B756,'OCTUBRE 2'!$D$11:$D$40&amp;'OCTUBRE 2'!$E$11:$E$40,'OCTUBRE 2'!$AM$11:$AM$40,_xlfn.XLOOKUP($A756&amp;$B756,'OCTUBRE 2'!$BC$11:$BC$40&amp;'OCTUBRE 2'!$BD$11:$BD$40,'OCTUBRE 2'!$CL$11:$CL$40,"A"))/1%,"")</f>
        <v/>
      </c>
      <c r="DW756" s="188" t="str">
        <f t="array" ref="DW756">IFERROR(_xlfn.XLOOKUP($A756&amp;$B756,NOVIEMBRE!$D$11:$D$40&amp;NOVIEMBRE!$E$11:$E$40,NOVIEMBRE!$AM$11:$AM$40,_xlfn.XLOOKUP($A756&amp;$B756,NOVIEMBRE!$BC$11:$BC$40&amp;NOVIEMBRE!$BD$11:$BD$40,NOVIEMBRE!$CL$11:$CL$40,"A"))/1%,"")</f>
        <v/>
      </c>
      <c r="DX756" s="188" t="str">
        <f t="array" ref="DX756">IFERROR(_xlfn.XLOOKUP($A756&amp;$B756,'NOVIEMBRE 2'!$D$11:$D$40&amp;'NOVIEMBRE 2'!$E$11:$E$40,'NOVIEMBRE 2'!$AM$11:$AM$40,_xlfn.XLOOKUP($A756&amp;$B756,'NOVIEMBRE 2'!$BC$11:$BC$40&amp;'NOVIEMBRE 2'!$BD$11:$BD$40,'NOVIEMBRE 2'!$CL$11:$CL$40,"A"))/1%,"")</f>
        <v/>
      </c>
      <c r="DY756" s="188" t="str">
        <f t="array" ref="DY756">IFERROR(_xlfn.XLOOKUP($A756&amp;$B756,DICIEMBRE!$D$11:$D$40&amp;DICIEMBRE!$E$11:$E$40,DICIEMBRE!$AM$11:$AM$40,_xlfn.XLOOKUP($A756&amp;$B756,DICIEMBRE!$BC$11:$BC$40&amp;DICIEMBRE!$BD$11:$BD$40,DICIEMBRE!$CL$11:$CL$40,"A"))/1%,"")</f>
        <v/>
      </c>
      <c r="DZ756" s="381" t="str">
        <f t="shared" si="9"/>
        <v>-</v>
      </c>
      <c r="EA756" s="381" t="str">
        <f t="shared" si="10"/>
        <v>-</v>
      </c>
      <c r="EB756" s="381" t="str">
        <f t="shared" si="11"/>
        <v>-</v>
      </c>
      <c r="EC756" s="381" t="str">
        <f t="shared" si="12"/>
        <v>-</v>
      </c>
      <c r="ED756" s="381" t="str">
        <f t="shared" si="13"/>
        <v>-</v>
      </c>
      <c r="EE756" s="381" t="str">
        <f t="shared" si="14"/>
        <v>-</v>
      </c>
      <c r="EF756" s="381" t="str">
        <f t="shared" si="15"/>
        <v>-</v>
      </c>
      <c r="EG756" s="381" t="str">
        <f t="shared" si="16"/>
        <v>-</v>
      </c>
      <c r="EH756" s="381" t="str">
        <f t="shared" si="17"/>
        <v>-</v>
      </c>
      <c r="EI756" s="188" t="str">
        <f t="shared" si="18"/>
        <v/>
      </c>
      <c r="EJ756" s="382"/>
      <c r="EK756" s="382"/>
      <c r="EL756" s="383"/>
      <c r="EM756" s="21"/>
      <c r="EN756" s="384">
        <f t="array" ref="EN756">IFERROR(_xlfn.XLOOKUP($A756&amp;$B756,MARZO!$D$11:$D$40&amp;MARZO!$E$11:$E$40,MARZO!$AK$11:$AK$40,_xlfn.XLOOKUP($A756&amp;$B756,MARZO!$BC$11:$BC$40&amp;MARZO!$BD$11:$BD$40,MARZO!$CJ$11:$CJ$40,"A")),"")</f>
        <v>0</v>
      </c>
      <c r="EO756" s="384">
        <f t="array" ref="EO756">IFERROR(_xlfn.XLOOKUP($A756&amp;$B756,ABRIL!$D$11:$D$40&amp;ABRIL!$E$11:$E$40,ABRIL!$AK$11:$AK$40,_xlfn.XLOOKUP($A756&amp;$B756,ABRIL!$BC$11:$BC$40&amp;ABRIL!$BD$11:$BD$40,ABRIL!$CJ$11:$CJ$40,"A")),"")</f>
        <v>0</v>
      </c>
      <c r="EP756" s="384">
        <f t="array" ref="EP756">IFERROR(_xlfn.XLOOKUP($A756&amp;$B756,'ABRIL 2'!$D$11:$D$40&amp;'ABRIL 2'!$E$11:$E$40,'ABRIL 2'!$AK$11:$AK$40,_xlfn.XLOOKUP($A756&amp;$B756,'ABRIL 2'!$BC$11:$BC$40&amp;'ABRIL 2'!$BD$11:$BD$40,'ABRIL 2'!$CJ$11:$CJ$40,"A")),"")</f>
        <v>0</v>
      </c>
      <c r="EQ756" s="384">
        <f t="array" ref="EQ756">IFERROR(_xlfn.XLOOKUP($A756&amp;$B756,MAYO!$D$11:$D$40&amp;MAYO!$E$11:$E$40,MAYO!$AK$11:$AK$40,_xlfn.XLOOKUP($A756&amp;$B756,MAYO!$BC$11:$BC$40&amp;MAYO!$BD$11:$BD$40,MAYO!$CJ$11:$CJ$40,"A")),"")</f>
        <v>0</v>
      </c>
      <c r="ER756" s="384">
        <f t="array" ref="ER756">IFERROR(_xlfn.XLOOKUP($A756&amp;$B756,'MAYO 2'!$D$11:$D$40&amp;'MAYO 2'!$E$11:$E$40,'MAYO 2'!$AK$11:$AK$40,_xlfn.XLOOKUP($A756&amp;$B756,'MAYO 2'!$BC$11:$BC$40&amp;'MAYO 2'!$BD$11:$BD$40,'MAYO 2'!$CJ$11:$CJ$40,"A")),"")</f>
        <v>0</v>
      </c>
      <c r="ES756" s="384">
        <f t="array" ref="ES756">IFERROR(_xlfn.XLOOKUP($A756&amp;$B756,JUNIO!$D$11:$D$40&amp;JUNIO!$E$11:$E$40,JUNIO!$AK$11:$AK$40,_xlfn.XLOOKUP($A756&amp;$B756,JUNIO!$BC$11:$BC$40&amp;JUNIO!$BD$11:$BD$40,JUNIO!$CJ$11:$CJ$40,"A")),"")</f>
        <v>0</v>
      </c>
      <c r="ET756" s="384">
        <f t="array" ref="ET756">IFERROR(_xlfn.XLOOKUP($A756&amp;$B756,'JUNIO 2'!$D$11:$D$40&amp;'JUNIO 2'!$E$11:$E$40,'JUNIO 2'!$AK$11:$AK$40,_xlfn.XLOOKUP($A756&amp;$B756,'JUNIO 2'!$BC$11:$BC$40&amp;'JUNIO 2'!$BD$11:$BD$40,'JUNIO 2'!$CJ$11:$CJ$40,"A")),"")</f>
        <v>0</v>
      </c>
      <c r="EU756" s="384">
        <f t="array" ref="EU756">IFERROR(_xlfn.XLOOKUP($A756&amp;$B756,JULIO!$D$11:$D$40&amp;JULIO!$E$11:$E$40,JULIO!$AK$11:$AK$40,_xlfn.XLOOKUP($A756&amp;$B756,JULIO!$BC$11:$BC$40&amp;JULIO!$BD$11:$BD$40,JULIO!$CJ$11:$CJ$40,"A")),"")</f>
        <v>0</v>
      </c>
      <c r="EV756" s="384">
        <f t="array" ref="EV756">IFERROR(_xlfn.XLOOKUP($A756&amp;$B756,'JULIO 2'!$D$11:$D$40&amp;'JULIO 2'!$E$11:$E$40,'JULIO 2'!$AK$11:$AK$40,_xlfn.XLOOKUP($A756&amp;$B756,'JULIO 2'!$BC$11:$BC$40&amp;'JULIO 2'!$BD$11:$BD$40,'JULIO 2'!$CJ$11:$CJ$40,"A")),"")</f>
        <v>0</v>
      </c>
      <c r="EW756" s="384">
        <f t="array" ref="EW756">IFERROR(_xlfn.XLOOKUP($A756&amp;$B756,AGOSTO!$D$11:$D$40&amp;AGOSTO!$E$11:$E$40,AGOSTO!$AK$11:$AK$40,_xlfn.XLOOKUP($A756&amp;$B756,AGOSTO!$BC$11:$BC$40&amp;AGOSTO!$BD$11:$BD$40,AGOSTO!$CJ$11:$CJ$40,"A")),"")</f>
        <v>0</v>
      </c>
      <c r="EX756" s="384">
        <f t="array" ref="EX756">IFERROR(_xlfn.XLOOKUP($A756&amp;$B756,'AGOSTO 2'!$D$11:$D$40&amp;'AGOSTO 2'!$E$11:$E$40,'AGOSTO 2'!$AK$11:$AK$40,_xlfn.XLOOKUP($A756&amp;$B756,'AGOSTO 2'!$BC$11:$BC$40&amp;'AGOSTO 2'!$BD$11:$BD$40,'AGOSTO 2'!$CJ$11:$CJ$40,"A")),"")</f>
        <v>0</v>
      </c>
      <c r="EY756" s="384">
        <f t="array" ref="EY756">IFERROR(_xlfn.XLOOKUP($A756&amp;$B756,SEPTIEMBRE!$D$11:$D$40&amp;SEPTIEMBRE!$E$11:$E$40,SEPTIEMBRE!$AK$11:$AK$40,_xlfn.XLOOKUP($A756&amp;$B756,SEPTIEMBRE!$BC$11:$BC$40&amp;SEPTIEMBRE!$BD$11:$BD$40,SEPTIEMBRE!$CJ$11:$CJ$40,"A")),"")</f>
        <v>0</v>
      </c>
      <c r="EZ756" s="384">
        <f t="array" ref="EZ756">IFERROR(_xlfn.XLOOKUP($A756&amp;$B756,'SEPTIEMBRE 2'!$D$11:$D$40&amp;'SEPTIEMBRE 2'!$E$11:$E$40,'SEPTIEMBRE 2'!$AK$11:$AK$40,_xlfn.XLOOKUP($A756&amp;$B756,'SEPTIEMBRE 2'!$BC$11:$BC$40&amp;'SEPTIEMBRE 2'!$BD$11:$BD$40,'SEPTIEMBRE 2'!$CJ$11:$CJ$40,"A")),"")</f>
        <v>0</v>
      </c>
      <c r="FA756" s="384">
        <f t="array" ref="FA756">IFERROR(_xlfn.XLOOKUP($A756&amp;$B756,'SEPTIEMBRE 3'!$D$11:$D$40&amp;'SEPTIEMBRE 3'!$E$11:$E$40,'SEPTIEMBRE 3'!$AK$11:$AK$40,_xlfn.XLOOKUP($A756&amp;$B756,'SEPTIEMBRE 3'!$BC$11:$BC$40&amp;'SEPTIEMBRE 3'!$BD$11:$BD$40,'SEPTIEMBRE 3'!$CJ$11:$CJ$40,"A")),"")</f>
        <v>0</v>
      </c>
      <c r="FB756" s="384">
        <f t="array" ref="FB756">IFERROR(_xlfn.XLOOKUP($A756&amp;$B756,OCTUBRE!$D$11:$D$40&amp;OCTUBRE!$E$11:$E$40,OCTUBRE!$AK$11:$AK$40,_xlfn.XLOOKUP($A756&amp;$B756,OCTUBRE!$BC$11:$BC$40&amp;OCTUBRE!$BD$11:$BD$40,OCTUBRE!$CJ$11:$CJ$40,"A")),"")</f>
        <v>0</v>
      </c>
      <c r="FC756" s="384">
        <f t="array" ref="FC756">IFERROR(_xlfn.XLOOKUP($A756&amp;$B756,'OCTUBRE 2'!$D$11:$D$40&amp;'OCTUBRE 2'!$E$11:$E$40,'OCTUBRE 2'!$AK$11:$AK$40,_xlfn.XLOOKUP($A756&amp;$B756,'OCTUBRE 2'!$BC$11:$BC$40&amp;'OCTUBRE 2'!$BD$11:$BD$40,'OCTUBRE 2'!$CJ$11:$CJ$40,"A")),"")</f>
        <v>0</v>
      </c>
      <c r="FD756" s="384">
        <f t="array" ref="FD756">IFERROR(_xlfn.XLOOKUP($A756&amp;$B756,NOVIEMBRE!$D$11:$D$40&amp;NOVIEMBRE!$E$11:$E$40,NOVIEMBRE!$AK$11:$AK$40,_xlfn.XLOOKUP($A756&amp;$B756,NOVIEMBRE!$BC$11:$BC$40&amp;NOVIEMBRE!$BD$11:$BD$40,NOVIEMBRE!$CJ$11:$CJ$40,"A")),"")</f>
        <v>0</v>
      </c>
      <c r="FE756" s="384">
        <f t="array" ref="FE756">IFERROR(_xlfn.XLOOKUP($A756&amp;$B756,'NOVIEMBRE 2'!$D$11:$D$40&amp;'NOVIEMBRE 2'!$E$11:$E$40,'NOVIEMBRE 2'!$AK$11:$AK$40,_xlfn.XLOOKUP($A756&amp;$B756,'NOVIEMBRE 2'!$BC$11:$BC$40&amp;'NOVIEMBRE 2'!$BD$11:$BD$40,'NOVIEMBRE 2'!$CJ$11:$CJ$40,"A")),"")</f>
        <v>0</v>
      </c>
      <c r="FF756" s="385">
        <f t="array" ref="FF756">IFERROR(_xlfn.XLOOKUP($A756&amp;$B756,DICIEMBRE!$D$11:$D$40&amp;DICIEMBRE!$E$11:$E$40,DICIEMBRE!$AK$11:$AK$40,_xlfn.XLOOKUP($A756&amp;$B756,DICIEMBRE!$BC$11:$BC$40&amp;DICIEMBRE!$BD$11:$BD$40,DICIEMBRE!$CJ$11:$CJ$40,"A")),"")</f>
        <v>0</v>
      </c>
      <c r="FG756" s="386" t="str">
        <f t="shared" si="19"/>
        <v/>
      </c>
      <c r="FH756" s="386" t="str">
        <f t="array" ref="FH756">IF(
 COUNT(DZ756:EH756)=0,
 "-",
 IF(
  COUNT(DZ756:EH756) &lt; COUNTA(DZ756:EH756),
  REPT("🟩", ROUND(COUNT(DZ756:EH756)/COUNTA(DZ756:EH756)*5, 0)) &amp;
  REPT("⬜", 5 - ROUND(COUNT(DZ756:EH756)/COUNTA(DZ756:EH756)*5, 0)),
  IF(
    AVERAGE(IF(DZ756:EH756&lt;&gt;"", DZ756:EH756, )) &gt;= 70, "🟩🟩🟩🟩🟩",
    IF(
      AVERAGE(IF(DZ756:EH756&lt;&gt;"",DZ756:EH756, )) &gt;= 56, "🟨🟨🟨🟨🟨",
      "🟥🟥🟥🟥🟥"
    )
  )
 )
)
</f>
        <v>-</v>
      </c>
    </row>
    <row r="757" ht="15.75" customHeight="1">
      <c r="A757" s="168"/>
      <c r="B757" s="169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1"/>
      <c r="N757" s="172" t="str">
        <f t="shared" si="1"/>
        <v/>
      </c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2" t="str">
        <f t="shared" si="2"/>
        <v/>
      </c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2" t="str">
        <f t="shared" si="3"/>
        <v/>
      </c>
      <c r="AM757" s="173"/>
      <c r="AN757" s="173"/>
      <c r="AO757" s="173"/>
      <c r="AP757" s="173"/>
      <c r="AQ757" s="173"/>
      <c r="AR757" s="173"/>
      <c r="AS757" s="173"/>
      <c r="AT757" s="173"/>
      <c r="AU757" s="173"/>
      <c r="AV757" s="171"/>
      <c r="AW757" s="171"/>
      <c r="AX757" s="172" t="str">
        <f t="shared" si="4"/>
        <v/>
      </c>
      <c r="AY757" s="173"/>
      <c r="AZ757" s="173"/>
      <c r="BA757" s="173"/>
      <c r="BB757" s="173"/>
      <c r="BC757" s="173"/>
      <c r="BD757" s="173"/>
      <c r="BE757" s="173"/>
      <c r="BF757" s="173"/>
      <c r="BG757" s="173"/>
      <c r="BH757" s="173"/>
      <c r="BI757" s="173"/>
      <c r="BJ757" s="172" t="str">
        <f t="shared" si="5"/>
        <v/>
      </c>
      <c r="BK757" s="173"/>
      <c r="BL757" s="173"/>
      <c r="BM757" s="173"/>
      <c r="BN757" s="173"/>
      <c r="BO757" s="173"/>
      <c r="BP757" s="173"/>
      <c r="BQ757" s="173"/>
      <c r="BR757" s="173"/>
      <c r="BS757" s="173"/>
      <c r="BT757" s="173"/>
      <c r="BU757" s="173"/>
      <c r="BV757" s="172" t="str">
        <f t="shared" si="6"/>
        <v/>
      </c>
      <c r="BW757" s="173"/>
      <c r="BX757" s="173"/>
      <c r="BY757" s="173"/>
      <c r="BZ757" s="171"/>
      <c r="CA757" s="171"/>
      <c r="CB757" s="171"/>
      <c r="CC757" s="171"/>
      <c r="CD757" s="171"/>
      <c r="CE757" s="171"/>
      <c r="CF757" s="171"/>
      <c r="CG757" s="171"/>
      <c r="CH757" s="172" t="str">
        <f t="shared" si="7"/>
        <v/>
      </c>
      <c r="CI757" s="171"/>
      <c r="CJ757" s="173"/>
      <c r="CK757" s="173"/>
      <c r="CL757" s="173"/>
      <c r="CM757" s="173"/>
      <c r="CN757" s="171"/>
      <c r="CO757" s="171"/>
      <c r="CP757" s="171"/>
      <c r="CQ757" s="173"/>
      <c r="CR757" s="171"/>
      <c r="CS757" s="171"/>
      <c r="CT757" s="172" t="str">
        <f t="shared" si="8"/>
        <v/>
      </c>
      <c r="CU757" s="172"/>
      <c r="CV757" s="172"/>
      <c r="CW757" s="172"/>
      <c r="CX757" s="172"/>
      <c r="CY757" s="172"/>
      <c r="CZ757" s="172"/>
      <c r="DA757" s="172"/>
      <c r="DB757" s="172"/>
      <c r="DC757" s="172"/>
      <c r="DD757" s="172"/>
      <c r="DE757" s="172"/>
      <c r="DF757" s="172"/>
      <c r="DG757" s="188" t="str">
        <f t="array" ref="DG757">IFERROR(_xlfn.XLOOKUP($A757&amp;B757,MARZO!$D$11:$D$40&amp;MARZO!$E$11:$E$40,MARZO!$AM$11:$AM$40,_xlfn.XLOOKUP($A757&amp;$B757,MARZO!$BC$11:$BC$40&amp;MARZO!$BD$11:$BD$40,MARZO!$CL$11:$CL$40,"A"))/1%,"")</f>
        <v/>
      </c>
      <c r="DH757" s="188" t="str">
        <f t="array" ref="DH757">IFERROR(_xlfn.XLOOKUP($A757&amp;$B757,ABRIL!$D$11:$D$40&amp;ABRIL!$E$11:$E$40,ABRIL!$AM$11:$AM$40,_xlfn.XLOOKUP($A757&amp;$B757,ABRIL!$BC$11:$BC$40&amp;ABRIL!$BD$11:$BD$40,ABRIL!$CL$11:$CL$40,"A"))/1%,"")</f>
        <v/>
      </c>
      <c r="DI757" s="188" t="str">
        <f t="array" ref="DI757">IFERROR(_xlfn.XLOOKUP($A757&amp;$B757,'ABRIL 2'!$D$11:$D$40&amp;'ABRIL 2'!$E$11:$E$40,'ABRIL 2'!$AM$11:$AM$40,_xlfn.XLOOKUP($A757&amp;$B757,'ABRIL 2'!$BC$11:$BC$40&amp;'ABRIL 2'!$BD$11:$BD$40,'ABRIL 2'!$CL$11:$CL$40,"A"))/1%,"")</f>
        <v/>
      </c>
      <c r="DJ757" s="188" t="str">
        <f t="array" ref="DJ757">IFERROR(_xlfn.XLOOKUP($A757&amp;$B757,MAYO!$D$11:$D$40&amp;MAYO!$E$11:$E$40,MAYO!$AM$11:$AM$40,_xlfn.XLOOKUP($A757&amp;$B757,MAYO!$BC$11:$BC$40&amp;MAYO!$BD$11:$BD$40,MAYO!$CL$11:$CL$40,"A"))/1%,"")</f>
        <v/>
      </c>
      <c r="DK757" s="188" t="str">
        <f t="array" ref="DK757">IFERROR(_xlfn.XLOOKUP($A757&amp;$B757,'MAYO 2'!$D$11:$D$40&amp;'MAYO 2'!$E$11:$E$40,'MAYO 2'!$AM$11:$AM$40,_xlfn.XLOOKUP($A757&amp;$B757,'MAYO 2'!$BC$11:$BC$40&amp;'MAYO 2'!$BD$11:$BD$40,'MAYO 2'!$CL$11:$CL$40,"A"))/1%,"")</f>
        <v/>
      </c>
      <c r="DL757" s="188" t="str">
        <f t="array" ref="DL757">IFERROR(_xlfn.XLOOKUP($A757&amp;$B757,JUNIO!$D$11:$D$40&amp;JUNIO!$E$11:$E$40,JUNIO!$AM$11:$AM$40,_xlfn.XLOOKUP($A757&amp;$B757,JUNIO!$BC$11:$BC$40&amp;JUNIO!$BD$11:$BD$40,JUNIO!$CL$11:$CL$40,"A"))/1%,"")</f>
        <v/>
      </c>
      <c r="DM757" s="188" t="str">
        <f t="array" ref="DM757">IFERROR(_xlfn.XLOOKUP($A757&amp;$B757,'JUNIO 2'!$D$11:$D$40&amp;'JUNIO 2'!$E$11:$E$40,'JUNIO 2'!$AM$11:$AM$40,_xlfn.XLOOKUP($A757&amp;$B757,'JUNIO 2'!$BC$11:$BC$40&amp;'JUNIO 2'!$BD$11:$BD$40,'JUNIO 2'!$CL$11:$CL$40,"A"))/1%,"")</f>
        <v/>
      </c>
      <c r="DN757" s="188" t="str">
        <f t="array" ref="DN757">IFERROR(_xlfn.XLOOKUP($A757&amp;$B757,JULIO!$D$11:$D$40&amp;JULIO!$E$11:$E$40,JULIO!$AM$11:$AM$40,_xlfn.XLOOKUP($A757&amp;$B757,JULIO!$BC$11:$BC$40&amp;JULIO!$BD$11:$BD$40,JULIO!$CL$11:$CL$40,"A"))/1%,"")</f>
        <v/>
      </c>
      <c r="DO757" s="188" t="str">
        <f t="array" ref="DO757">IFERROR(_xlfn.XLOOKUP($A757&amp;$B757,'JULIO 2'!$D$11:$D$40&amp;'JULIO 2'!$E$11:$E$40,'JULIO 2'!$AM$11:$AM$40,_xlfn.XLOOKUP($A757&amp;$B757,'JULIO 2'!$BC$11:$BC$40&amp;'JULIO 2'!$BD$11:$BD$40,'JULIO 2'!$CL$11:$CL$40,"A"))/1%,"")</f>
        <v/>
      </c>
      <c r="DP757" s="188" t="str">
        <f t="array" ref="DP757">IFERROR(_xlfn.XLOOKUP($A757&amp;$B757,AGOSTO!$D$11:$D$40&amp;AGOSTO!$E$11:$E$40,AGOSTO!$AM$11:$AM$40,_xlfn.XLOOKUP($A757&amp;$B757,AGOSTO!$BC$11:$BC$40&amp;AGOSTO!$BD$11:$BD$40,AGOSTO!$CL$11:$CL$40,"A"))/1%,"")</f>
        <v/>
      </c>
      <c r="DQ757" s="188" t="str">
        <f t="array" ref="DQ757">IFERROR(_xlfn.XLOOKUP($A757&amp;$B757,'AGOSTO 2'!$D$11:$D$40&amp;'AGOSTO 2'!$E$11:$E$40,'AGOSTO 2'!$AM$11:$AM$40,_xlfn.XLOOKUP($A757&amp;$B757,'AGOSTO 2'!$BC$11:$BC$40&amp;'AGOSTO 2'!$BD$11:$BD$40,'AGOSTO 2'!$CL$11:$CL$40,"A"))/1%,"")</f>
        <v/>
      </c>
      <c r="DR757" s="188" t="str">
        <f t="array" ref="DR757">IFERROR(_xlfn.XLOOKUP($A757&amp;$B757,SEPTIEMBRE!$D$11:$D$40&amp;SEPTIEMBRE!$E$11:$E$40,SEPTIEMBRE!$AM$11:$AM$40,_xlfn.XLOOKUP($A757&amp;$B757,SEPTIEMBRE!$BC$11:$BC$40&amp;SEPTIEMBRE!$BD$11:$BD$40,SEPTIEMBRE!$CL$11:$CL$40,"A"))/1%,"")</f>
        <v/>
      </c>
      <c r="DS757" s="188" t="str">
        <f t="array" ref="DS757">IFERROR(_xlfn.XLOOKUP($A757&amp;$B757,'SEPTIEMBRE 2'!$D$11:$D$40&amp;'SEPTIEMBRE 2'!$E$11:$E$40,'SEPTIEMBRE 2'!$AM$11:$AM$40,_xlfn.XLOOKUP($A757&amp;$B757,'SEPTIEMBRE 2'!$BC$11:$BC$40&amp;'SEPTIEMBRE 2'!$BD$11:$BD$40,'SEPTIEMBRE 2'!$CL$11:$CL$40,"A"))/1%,"")</f>
        <v/>
      </c>
      <c r="DT757" s="188" t="str">
        <f t="array" ref="DT757">IFERROR(_xlfn.XLOOKUP($A757&amp;$B757,'SEPTIEMBRE 3'!$D$11:$D$40&amp;'SEPTIEMBRE 3'!$E$11:$E$40,'SEPTIEMBRE 3'!$AM$11:$AM$40,_xlfn.XLOOKUP($A757&amp;$B757,'SEPTIEMBRE 3'!$BC$11:$BC$40&amp;'SEPTIEMBRE 3'!$BD$11:$BD$40,'SEPTIEMBRE 3'!$CL$11:$CL$40,"A"))/1%,"")</f>
        <v/>
      </c>
      <c r="DU757" s="188" t="str">
        <f t="array" ref="DU757">IFERROR(_xlfn.XLOOKUP($A757&amp;$B757,OCTUBRE!$D$11:$D$40&amp;OCTUBRE!$E$11:$E$40,OCTUBRE!$AM$11:$AM$40,_xlfn.XLOOKUP($A757&amp;$B757,OCTUBRE!$BC$11:$BC$40&amp;OCTUBRE!$BD$11:$BD$40,OCTUBRE!$CL$11:$CL$40,"A"))/1%,"")</f>
        <v/>
      </c>
      <c r="DV757" s="188" t="str">
        <f t="array" ref="DV757">IFERROR(_xlfn.XLOOKUP($A757&amp;$B757,'OCTUBRE 2'!$D$11:$D$40&amp;'OCTUBRE 2'!$E$11:$E$40,'OCTUBRE 2'!$AM$11:$AM$40,_xlfn.XLOOKUP($A757&amp;$B757,'OCTUBRE 2'!$BC$11:$BC$40&amp;'OCTUBRE 2'!$BD$11:$BD$40,'OCTUBRE 2'!$CL$11:$CL$40,"A"))/1%,"")</f>
        <v/>
      </c>
      <c r="DW757" s="188" t="str">
        <f t="array" ref="DW757">IFERROR(_xlfn.XLOOKUP($A757&amp;$B757,NOVIEMBRE!$D$11:$D$40&amp;NOVIEMBRE!$E$11:$E$40,NOVIEMBRE!$AM$11:$AM$40,_xlfn.XLOOKUP($A757&amp;$B757,NOVIEMBRE!$BC$11:$BC$40&amp;NOVIEMBRE!$BD$11:$BD$40,NOVIEMBRE!$CL$11:$CL$40,"A"))/1%,"")</f>
        <v/>
      </c>
      <c r="DX757" s="188" t="str">
        <f t="array" ref="DX757">IFERROR(_xlfn.XLOOKUP($A757&amp;$B757,'NOVIEMBRE 2'!$D$11:$D$40&amp;'NOVIEMBRE 2'!$E$11:$E$40,'NOVIEMBRE 2'!$AM$11:$AM$40,_xlfn.XLOOKUP($A757&amp;$B757,'NOVIEMBRE 2'!$BC$11:$BC$40&amp;'NOVIEMBRE 2'!$BD$11:$BD$40,'NOVIEMBRE 2'!$CL$11:$CL$40,"A"))/1%,"")</f>
        <v/>
      </c>
      <c r="DY757" s="188" t="str">
        <f t="array" ref="DY757">IFERROR(_xlfn.XLOOKUP($A757&amp;$B757,DICIEMBRE!$D$11:$D$40&amp;DICIEMBRE!$E$11:$E$40,DICIEMBRE!$AM$11:$AM$40,_xlfn.XLOOKUP($A757&amp;$B757,DICIEMBRE!$BC$11:$BC$40&amp;DICIEMBRE!$BD$11:$BD$40,DICIEMBRE!$CL$11:$CL$40,"A"))/1%,"")</f>
        <v/>
      </c>
      <c r="DZ757" s="381" t="str">
        <f t="shared" si="9"/>
        <v>-</v>
      </c>
      <c r="EA757" s="381" t="str">
        <f t="shared" si="10"/>
        <v>-</v>
      </c>
      <c r="EB757" s="381" t="str">
        <f t="shared" si="11"/>
        <v>-</v>
      </c>
      <c r="EC757" s="381" t="str">
        <f t="shared" si="12"/>
        <v>-</v>
      </c>
      <c r="ED757" s="381" t="str">
        <f t="shared" si="13"/>
        <v>-</v>
      </c>
      <c r="EE757" s="381" t="str">
        <f t="shared" si="14"/>
        <v>-</v>
      </c>
      <c r="EF757" s="381" t="str">
        <f t="shared" si="15"/>
        <v>-</v>
      </c>
      <c r="EG757" s="381" t="str">
        <f t="shared" si="16"/>
        <v>-</v>
      </c>
      <c r="EH757" s="381" t="str">
        <f t="shared" si="17"/>
        <v>-</v>
      </c>
      <c r="EI757" s="188" t="str">
        <f t="shared" si="18"/>
        <v/>
      </c>
      <c r="EJ757" s="382"/>
      <c r="EK757" s="382"/>
      <c r="EL757" s="383"/>
      <c r="EM757" s="21"/>
      <c r="EN757" s="384">
        <f t="array" ref="EN757">IFERROR(_xlfn.XLOOKUP($A757&amp;$B757,MARZO!$D$11:$D$40&amp;MARZO!$E$11:$E$40,MARZO!$AK$11:$AK$40,_xlfn.XLOOKUP($A757&amp;$B757,MARZO!$BC$11:$BC$40&amp;MARZO!$BD$11:$BD$40,MARZO!$CJ$11:$CJ$40,"A")),"")</f>
        <v>0</v>
      </c>
      <c r="EO757" s="384">
        <f t="array" ref="EO757">IFERROR(_xlfn.XLOOKUP($A757&amp;$B757,ABRIL!$D$11:$D$40&amp;ABRIL!$E$11:$E$40,ABRIL!$AK$11:$AK$40,_xlfn.XLOOKUP($A757&amp;$B757,ABRIL!$BC$11:$BC$40&amp;ABRIL!$BD$11:$BD$40,ABRIL!$CJ$11:$CJ$40,"A")),"")</f>
        <v>0</v>
      </c>
      <c r="EP757" s="384">
        <f t="array" ref="EP757">IFERROR(_xlfn.XLOOKUP($A757&amp;$B757,'ABRIL 2'!$D$11:$D$40&amp;'ABRIL 2'!$E$11:$E$40,'ABRIL 2'!$AK$11:$AK$40,_xlfn.XLOOKUP($A757&amp;$B757,'ABRIL 2'!$BC$11:$BC$40&amp;'ABRIL 2'!$BD$11:$BD$40,'ABRIL 2'!$CJ$11:$CJ$40,"A")),"")</f>
        <v>0</v>
      </c>
      <c r="EQ757" s="384">
        <f t="array" ref="EQ757">IFERROR(_xlfn.XLOOKUP($A757&amp;$B757,MAYO!$D$11:$D$40&amp;MAYO!$E$11:$E$40,MAYO!$AK$11:$AK$40,_xlfn.XLOOKUP($A757&amp;$B757,MAYO!$BC$11:$BC$40&amp;MAYO!$BD$11:$BD$40,MAYO!$CJ$11:$CJ$40,"A")),"")</f>
        <v>0</v>
      </c>
      <c r="ER757" s="384">
        <f t="array" ref="ER757">IFERROR(_xlfn.XLOOKUP($A757&amp;$B757,'MAYO 2'!$D$11:$D$40&amp;'MAYO 2'!$E$11:$E$40,'MAYO 2'!$AK$11:$AK$40,_xlfn.XLOOKUP($A757&amp;$B757,'MAYO 2'!$BC$11:$BC$40&amp;'MAYO 2'!$BD$11:$BD$40,'MAYO 2'!$CJ$11:$CJ$40,"A")),"")</f>
        <v>0</v>
      </c>
      <c r="ES757" s="384">
        <f t="array" ref="ES757">IFERROR(_xlfn.XLOOKUP($A757&amp;$B757,JUNIO!$D$11:$D$40&amp;JUNIO!$E$11:$E$40,JUNIO!$AK$11:$AK$40,_xlfn.XLOOKUP($A757&amp;$B757,JUNIO!$BC$11:$BC$40&amp;JUNIO!$BD$11:$BD$40,JUNIO!$CJ$11:$CJ$40,"A")),"")</f>
        <v>0</v>
      </c>
      <c r="ET757" s="384">
        <f t="array" ref="ET757">IFERROR(_xlfn.XLOOKUP($A757&amp;$B757,'JUNIO 2'!$D$11:$D$40&amp;'JUNIO 2'!$E$11:$E$40,'JUNIO 2'!$AK$11:$AK$40,_xlfn.XLOOKUP($A757&amp;$B757,'JUNIO 2'!$BC$11:$BC$40&amp;'JUNIO 2'!$BD$11:$BD$40,'JUNIO 2'!$CJ$11:$CJ$40,"A")),"")</f>
        <v>0</v>
      </c>
      <c r="EU757" s="384">
        <f t="array" ref="EU757">IFERROR(_xlfn.XLOOKUP($A757&amp;$B757,JULIO!$D$11:$D$40&amp;JULIO!$E$11:$E$40,JULIO!$AK$11:$AK$40,_xlfn.XLOOKUP($A757&amp;$B757,JULIO!$BC$11:$BC$40&amp;JULIO!$BD$11:$BD$40,JULIO!$CJ$11:$CJ$40,"A")),"")</f>
        <v>0</v>
      </c>
      <c r="EV757" s="384">
        <f t="array" ref="EV757">IFERROR(_xlfn.XLOOKUP($A757&amp;$B757,'JULIO 2'!$D$11:$D$40&amp;'JULIO 2'!$E$11:$E$40,'JULIO 2'!$AK$11:$AK$40,_xlfn.XLOOKUP($A757&amp;$B757,'JULIO 2'!$BC$11:$BC$40&amp;'JULIO 2'!$BD$11:$BD$40,'JULIO 2'!$CJ$11:$CJ$40,"A")),"")</f>
        <v>0</v>
      </c>
      <c r="EW757" s="384">
        <f t="array" ref="EW757">IFERROR(_xlfn.XLOOKUP($A757&amp;$B757,AGOSTO!$D$11:$D$40&amp;AGOSTO!$E$11:$E$40,AGOSTO!$AK$11:$AK$40,_xlfn.XLOOKUP($A757&amp;$B757,AGOSTO!$BC$11:$BC$40&amp;AGOSTO!$BD$11:$BD$40,AGOSTO!$CJ$11:$CJ$40,"A")),"")</f>
        <v>0</v>
      </c>
      <c r="EX757" s="384">
        <f t="array" ref="EX757">IFERROR(_xlfn.XLOOKUP($A757&amp;$B757,'AGOSTO 2'!$D$11:$D$40&amp;'AGOSTO 2'!$E$11:$E$40,'AGOSTO 2'!$AK$11:$AK$40,_xlfn.XLOOKUP($A757&amp;$B757,'AGOSTO 2'!$BC$11:$BC$40&amp;'AGOSTO 2'!$BD$11:$BD$40,'AGOSTO 2'!$CJ$11:$CJ$40,"A")),"")</f>
        <v>0</v>
      </c>
      <c r="EY757" s="384">
        <f t="array" ref="EY757">IFERROR(_xlfn.XLOOKUP($A757&amp;$B757,SEPTIEMBRE!$D$11:$D$40&amp;SEPTIEMBRE!$E$11:$E$40,SEPTIEMBRE!$AK$11:$AK$40,_xlfn.XLOOKUP($A757&amp;$B757,SEPTIEMBRE!$BC$11:$BC$40&amp;SEPTIEMBRE!$BD$11:$BD$40,SEPTIEMBRE!$CJ$11:$CJ$40,"A")),"")</f>
        <v>0</v>
      </c>
      <c r="EZ757" s="384">
        <f t="array" ref="EZ757">IFERROR(_xlfn.XLOOKUP($A757&amp;$B757,'SEPTIEMBRE 2'!$D$11:$D$40&amp;'SEPTIEMBRE 2'!$E$11:$E$40,'SEPTIEMBRE 2'!$AK$11:$AK$40,_xlfn.XLOOKUP($A757&amp;$B757,'SEPTIEMBRE 2'!$BC$11:$BC$40&amp;'SEPTIEMBRE 2'!$BD$11:$BD$40,'SEPTIEMBRE 2'!$CJ$11:$CJ$40,"A")),"")</f>
        <v>0</v>
      </c>
      <c r="FA757" s="384">
        <f t="array" ref="FA757">IFERROR(_xlfn.XLOOKUP($A757&amp;$B757,'SEPTIEMBRE 3'!$D$11:$D$40&amp;'SEPTIEMBRE 3'!$E$11:$E$40,'SEPTIEMBRE 3'!$AK$11:$AK$40,_xlfn.XLOOKUP($A757&amp;$B757,'SEPTIEMBRE 3'!$BC$11:$BC$40&amp;'SEPTIEMBRE 3'!$BD$11:$BD$40,'SEPTIEMBRE 3'!$CJ$11:$CJ$40,"A")),"")</f>
        <v>0</v>
      </c>
      <c r="FB757" s="384">
        <f t="array" ref="FB757">IFERROR(_xlfn.XLOOKUP($A757&amp;$B757,OCTUBRE!$D$11:$D$40&amp;OCTUBRE!$E$11:$E$40,OCTUBRE!$AK$11:$AK$40,_xlfn.XLOOKUP($A757&amp;$B757,OCTUBRE!$BC$11:$BC$40&amp;OCTUBRE!$BD$11:$BD$40,OCTUBRE!$CJ$11:$CJ$40,"A")),"")</f>
        <v>0</v>
      </c>
      <c r="FC757" s="384">
        <f t="array" ref="FC757">IFERROR(_xlfn.XLOOKUP($A757&amp;$B757,'OCTUBRE 2'!$D$11:$D$40&amp;'OCTUBRE 2'!$E$11:$E$40,'OCTUBRE 2'!$AK$11:$AK$40,_xlfn.XLOOKUP($A757&amp;$B757,'OCTUBRE 2'!$BC$11:$BC$40&amp;'OCTUBRE 2'!$BD$11:$BD$40,'OCTUBRE 2'!$CJ$11:$CJ$40,"A")),"")</f>
        <v>0</v>
      </c>
      <c r="FD757" s="384">
        <f t="array" ref="FD757">IFERROR(_xlfn.XLOOKUP($A757&amp;$B757,NOVIEMBRE!$D$11:$D$40&amp;NOVIEMBRE!$E$11:$E$40,NOVIEMBRE!$AK$11:$AK$40,_xlfn.XLOOKUP($A757&amp;$B757,NOVIEMBRE!$BC$11:$BC$40&amp;NOVIEMBRE!$BD$11:$BD$40,NOVIEMBRE!$CJ$11:$CJ$40,"A")),"")</f>
        <v>0</v>
      </c>
      <c r="FE757" s="384">
        <f t="array" ref="FE757">IFERROR(_xlfn.XLOOKUP($A757&amp;$B757,'NOVIEMBRE 2'!$D$11:$D$40&amp;'NOVIEMBRE 2'!$E$11:$E$40,'NOVIEMBRE 2'!$AK$11:$AK$40,_xlfn.XLOOKUP($A757&amp;$B757,'NOVIEMBRE 2'!$BC$11:$BC$40&amp;'NOVIEMBRE 2'!$BD$11:$BD$40,'NOVIEMBRE 2'!$CJ$11:$CJ$40,"A")),"")</f>
        <v>0</v>
      </c>
      <c r="FF757" s="385">
        <f t="array" ref="FF757">IFERROR(_xlfn.XLOOKUP($A757&amp;$B757,DICIEMBRE!$D$11:$D$40&amp;DICIEMBRE!$E$11:$E$40,DICIEMBRE!$AK$11:$AK$40,_xlfn.XLOOKUP($A757&amp;$B757,DICIEMBRE!$BC$11:$BC$40&amp;DICIEMBRE!$BD$11:$BD$40,DICIEMBRE!$CJ$11:$CJ$40,"A")),"")</f>
        <v>0</v>
      </c>
      <c r="FG757" s="386" t="str">
        <f t="shared" si="19"/>
        <v/>
      </c>
      <c r="FH757" s="386" t="str">
        <f t="array" ref="FH757">IF(
 COUNT(DZ757:EH757)=0,
 "-",
 IF(
  COUNT(DZ757:EH757) &lt; COUNTA(DZ757:EH757),
  REPT("🟩", ROUND(COUNT(DZ757:EH757)/COUNTA(DZ757:EH757)*5, 0)) &amp;
  REPT("⬜", 5 - ROUND(COUNT(DZ757:EH757)/COUNTA(DZ757:EH757)*5, 0)),
  IF(
    AVERAGE(IF(DZ757:EH757&lt;&gt;"", DZ757:EH757, )) &gt;= 70, "🟩🟩🟩🟩🟩",
    IF(
      AVERAGE(IF(DZ757:EH757&lt;&gt;"",DZ757:EH757, )) &gt;= 56, "🟨🟨🟨🟨🟨",
      "🟥🟥🟥🟥🟥"
    )
  )
 )
)
</f>
        <v>-</v>
      </c>
    </row>
    <row r="758" ht="15.75" customHeight="1">
      <c r="A758" s="168"/>
      <c r="B758" s="169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1"/>
      <c r="N758" s="172" t="str">
        <f t="shared" si="1"/>
        <v/>
      </c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2" t="str">
        <f t="shared" si="2"/>
        <v/>
      </c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2" t="str">
        <f t="shared" si="3"/>
        <v/>
      </c>
      <c r="AM758" s="173"/>
      <c r="AN758" s="173"/>
      <c r="AO758" s="173"/>
      <c r="AP758" s="173"/>
      <c r="AQ758" s="173"/>
      <c r="AR758" s="173"/>
      <c r="AS758" s="173"/>
      <c r="AT758" s="173"/>
      <c r="AU758" s="173"/>
      <c r="AV758" s="171"/>
      <c r="AW758" s="171"/>
      <c r="AX758" s="172" t="str">
        <f t="shared" si="4"/>
        <v/>
      </c>
      <c r="AY758" s="173"/>
      <c r="AZ758" s="173"/>
      <c r="BA758" s="173"/>
      <c r="BB758" s="173"/>
      <c r="BC758" s="173"/>
      <c r="BD758" s="173"/>
      <c r="BE758" s="173"/>
      <c r="BF758" s="173"/>
      <c r="BG758" s="173"/>
      <c r="BH758" s="173"/>
      <c r="BI758" s="173"/>
      <c r="BJ758" s="172" t="str">
        <f t="shared" si="5"/>
        <v/>
      </c>
      <c r="BK758" s="173"/>
      <c r="BL758" s="173"/>
      <c r="BM758" s="173"/>
      <c r="BN758" s="173"/>
      <c r="BO758" s="173"/>
      <c r="BP758" s="173"/>
      <c r="BQ758" s="173"/>
      <c r="BR758" s="173"/>
      <c r="BS758" s="173"/>
      <c r="BT758" s="173"/>
      <c r="BU758" s="173"/>
      <c r="BV758" s="172" t="str">
        <f t="shared" si="6"/>
        <v/>
      </c>
      <c r="BW758" s="173"/>
      <c r="BX758" s="173"/>
      <c r="BY758" s="173"/>
      <c r="BZ758" s="171"/>
      <c r="CA758" s="171"/>
      <c r="CB758" s="171"/>
      <c r="CC758" s="171"/>
      <c r="CD758" s="171"/>
      <c r="CE758" s="171"/>
      <c r="CF758" s="171"/>
      <c r="CG758" s="171"/>
      <c r="CH758" s="172" t="str">
        <f t="shared" si="7"/>
        <v/>
      </c>
      <c r="CI758" s="171"/>
      <c r="CJ758" s="173"/>
      <c r="CK758" s="173"/>
      <c r="CL758" s="173"/>
      <c r="CM758" s="173"/>
      <c r="CN758" s="171"/>
      <c r="CO758" s="171"/>
      <c r="CP758" s="171"/>
      <c r="CQ758" s="173"/>
      <c r="CR758" s="171"/>
      <c r="CS758" s="171"/>
      <c r="CT758" s="172" t="str">
        <f t="shared" si="8"/>
        <v/>
      </c>
      <c r="CU758" s="172"/>
      <c r="CV758" s="172"/>
      <c r="CW758" s="172"/>
      <c r="CX758" s="172"/>
      <c r="CY758" s="172"/>
      <c r="CZ758" s="172"/>
      <c r="DA758" s="172"/>
      <c r="DB758" s="172"/>
      <c r="DC758" s="172"/>
      <c r="DD758" s="172"/>
      <c r="DE758" s="172"/>
      <c r="DF758" s="172"/>
      <c r="DG758" s="188" t="str">
        <f t="array" ref="DG758">IFERROR(_xlfn.XLOOKUP($A758&amp;B758,MARZO!$D$11:$D$40&amp;MARZO!$E$11:$E$40,MARZO!$AM$11:$AM$40,_xlfn.XLOOKUP($A758&amp;$B758,MARZO!$BC$11:$BC$40&amp;MARZO!$BD$11:$BD$40,MARZO!$CL$11:$CL$40,"A"))/1%,"")</f>
        <v/>
      </c>
      <c r="DH758" s="188" t="str">
        <f t="array" ref="DH758">IFERROR(_xlfn.XLOOKUP($A758&amp;$B758,ABRIL!$D$11:$D$40&amp;ABRIL!$E$11:$E$40,ABRIL!$AM$11:$AM$40,_xlfn.XLOOKUP($A758&amp;$B758,ABRIL!$BC$11:$BC$40&amp;ABRIL!$BD$11:$BD$40,ABRIL!$CL$11:$CL$40,"A"))/1%,"")</f>
        <v/>
      </c>
      <c r="DI758" s="188" t="str">
        <f t="array" ref="DI758">IFERROR(_xlfn.XLOOKUP($A758&amp;$B758,'ABRIL 2'!$D$11:$D$40&amp;'ABRIL 2'!$E$11:$E$40,'ABRIL 2'!$AM$11:$AM$40,_xlfn.XLOOKUP($A758&amp;$B758,'ABRIL 2'!$BC$11:$BC$40&amp;'ABRIL 2'!$BD$11:$BD$40,'ABRIL 2'!$CL$11:$CL$40,"A"))/1%,"")</f>
        <v/>
      </c>
      <c r="DJ758" s="188" t="str">
        <f t="array" ref="DJ758">IFERROR(_xlfn.XLOOKUP($A758&amp;$B758,MAYO!$D$11:$D$40&amp;MAYO!$E$11:$E$40,MAYO!$AM$11:$AM$40,_xlfn.XLOOKUP($A758&amp;$B758,MAYO!$BC$11:$BC$40&amp;MAYO!$BD$11:$BD$40,MAYO!$CL$11:$CL$40,"A"))/1%,"")</f>
        <v/>
      </c>
      <c r="DK758" s="188" t="str">
        <f t="array" ref="DK758">IFERROR(_xlfn.XLOOKUP($A758&amp;$B758,'MAYO 2'!$D$11:$D$40&amp;'MAYO 2'!$E$11:$E$40,'MAYO 2'!$AM$11:$AM$40,_xlfn.XLOOKUP($A758&amp;$B758,'MAYO 2'!$BC$11:$BC$40&amp;'MAYO 2'!$BD$11:$BD$40,'MAYO 2'!$CL$11:$CL$40,"A"))/1%,"")</f>
        <v/>
      </c>
      <c r="DL758" s="188" t="str">
        <f t="array" ref="DL758">IFERROR(_xlfn.XLOOKUP($A758&amp;$B758,JUNIO!$D$11:$D$40&amp;JUNIO!$E$11:$E$40,JUNIO!$AM$11:$AM$40,_xlfn.XLOOKUP($A758&amp;$B758,JUNIO!$BC$11:$BC$40&amp;JUNIO!$BD$11:$BD$40,JUNIO!$CL$11:$CL$40,"A"))/1%,"")</f>
        <v/>
      </c>
      <c r="DM758" s="188" t="str">
        <f t="array" ref="DM758">IFERROR(_xlfn.XLOOKUP($A758&amp;$B758,'JUNIO 2'!$D$11:$D$40&amp;'JUNIO 2'!$E$11:$E$40,'JUNIO 2'!$AM$11:$AM$40,_xlfn.XLOOKUP($A758&amp;$B758,'JUNIO 2'!$BC$11:$BC$40&amp;'JUNIO 2'!$BD$11:$BD$40,'JUNIO 2'!$CL$11:$CL$40,"A"))/1%,"")</f>
        <v/>
      </c>
      <c r="DN758" s="188" t="str">
        <f t="array" ref="DN758">IFERROR(_xlfn.XLOOKUP($A758&amp;$B758,JULIO!$D$11:$D$40&amp;JULIO!$E$11:$E$40,JULIO!$AM$11:$AM$40,_xlfn.XLOOKUP($A758&amp;$B758,JULIO!$BC$11:$BC$40&amp;JULIO!$BD$11:$BD$40,JULIO!$CL$11:$CL$40,"A"))/1%,"")</f>
        <v/>
      </c>
      <c r="DO758" s="188" t="str">
        <f t="array" ref="DO758">IFERROR(_xlfn.XLOOKUP($A758&amp;$B758,'JULIO 2'!$D$11:$D$40&amp;'JULIO 2'!$E$11:$E$40,'JULIO 2'!$AM$11:$AM$40,_xlfn.XLOOKUP($A758&amp;$B758,'JULIO 2'!$BC$11:$BC$40&amp;'JULIO 2'!$BD$11:$BD$40,'JULIO 2'!$CL$11:$CL$40,"A"))/1%,"")</f>
        <v/>
      </c>
      <c r="DP758" s="188" t="str">
        <f t="array" ref="DP758">IFERROR(_xlfn.XLOOKUP($A758&amp;$B758,AGOSTO!$D$11:$D$40&amp;AGOSTO!$E$11:$E$40,AGOSTO!$AM$11:$AM$40,_xlfn.XLOOKUP($A758&amp;$B758,AGOSTO!$BC$11:$BC$40&amp;AGOSTO!$BD$11:$BD$40,AGOSTO!$CL$11:$CL$40,"A"))/1%,"")</f>
        <v/>
      </c>
      <c r="DQ758" s="188" t="str">
        <f t="array" ref="DQ758">IFERROR(_xlfn.XLOOKUP($A758&amp;$B758,'AGOSTO 2'!$D$11:$D$40&amp;'AGOSTO 2'!$E$11:$E$40,'AGOSTO 2'!$AM$11:$AM$40,_xlfn.XLOOKUP($A758&amp;$B758,'AGOSTO 2'!$BC$11:$BC$40&amp;'AGOSTO 2'!$BD$11:$BD$40,'AGOSTO 2'!$CL$11:$CL$40,"A"))/1%,"")</f>
        <v/>
      </c>
      <c r="DR758" s="188" t="str">
        <f t="array" ref="DR758">IFERROR(_xlfn.XLOOKUP($A758&amp;$B758,SEPTIEMBRE!$D$11:$D$40&amp;SEPTIEMBRE!$E$11:$E$40,SEPTIEMBRE!$AM$11:$AM$40,_xlfn.XLOOKUP($A758&amp;$B758,SEPTIEMBRE!$BC$11:$BC$40&amp;SEPTIEMBRE!$BD$11:$BD$40,SEPTIEMBRE!$CL$11:$CL$40,"A"))/1%,"")</f>
        <v/>
      </c>
      <c r="DS758" s="188" t="str">
        <f t="array" ref="DS758">IFERROR(_xlfn.XLOOKUP($A758&amp;$B758,'SEPTIEMBRE 2'!$D$11:$D$40&amp;'SEPTIEMBRE 2'!$E$11:$E$40,'SEPTIEMBRE 2'!$AM$11:$AM$40,_xlfn.XLOOKUP($A758&amp;$B758,'SEPTIEMBRE 2'!$BC$11:$BC$40&amp;'SEPTIEMBRE 2'!$BD$11:$BD$40,'SEPTIEMBRE 2'!$CL$11:$CL$40,"A"))/1%,"")</f>
        <v/>
      </c>
      <c r="DT758" s="188" t="str">
        <f t="array" ref="DT758">IFERROR(_xlfn.XLOOKUP($A758&amp;$B758,'SEPTIEMBRE 3'!$D$11:$D$40&amp;'SEPTIEMBRE 3'!$E$11:$E$40,'SEPTIEMBRE 3'!$AM$11:$AM$40,_xlfn.XLOOKUP($A758&amp;$B758,'SEPTIEMBRE 3'!$BC$11:$BC$40&amp;'SEPTIEMBRE 3'!$BD$11:$BD$40,'SEPTIEMBRE 3'!$CL$11:$CL$40,"A"))/1%,"")</f>
        <v/>
      </c>
      <c r="DU758" s="188" t="str">
        <f t="array" ref="DU758">IFERROR(_xlfn.XLOOKUP($A758&amp;$B758,OCTUBRE!$D$11:$D$40&amp;OCTUBRE!$E$11:$E$40,OCTUBRE!$AM$11:$AM$40,_xlfn.XLOOKUP($A758&amp;$B758,OCTUBRE!$BC$11:$BC$40&amp;OCTUBRE!$BD$11:$BD$40,OCTUBRE!$CL$11:$CL$40,"A"))/1%,"")</f>
        <v/>
      </c>
      <c r="DV758" s="188" t="str">
        <f t="array" ref="DV758">IFERROR(_xlfn.XLOOKUP($A758&amp;$B758,'OCTUBRE 2'!$D$11:$D$40&amp;'OCTUBRE 2'!$E$11:$E$40,'OCTUBRE 2'!$AM$11:$AM$40,_xlfn.XLOOKUP($A758&amp;$B758,'OCTUBRE 2'!$BC$11:$BC$40&amp;'OCTUBRE 2'!$BD$11:$BD$40,'OCTUBRE 2'!$CL$11:$CL$40,"A"))/1%,"")</f>
        <v/>
      </c>
      <c r="DW758" s="188" t="str">
        <f t="array" ref="DW758">IFERROR(_xlfn.XLOOKUP($A758&amp;$B758,NOVIEMBRE!$D$11:$D$40&amp;NOVIEMBRE!$E$11:$E$40,NOVIEMBRE!$AM$11:$AM$40,_xlfn.XLOOKUP($A758&amp;$B758,NOVIEMBRE!$BC$11:$BC$40&amp;NOVIEMBRE!$BD$11:$BD$40,NOVIEMBRE!$CL$11:$CL$40,"A"))/1%,"")</f>
        <v/>
      </c>
      <c r="DX758" s="188" t="str">
        <f t="array" ref="DX758">IFERROR(_xlfn.XLOOKUP($A758&amp;$B758,'NOVIEMBRE 2'!$D$11:$D$40&amp;'NOVIEMBRE 2'!$E$11:$E$40,'NOVIEMBRE 2'!$AM$11:$AM$40,_xlfn.XLOOKUP($A758&amp;$B758,'NOVIEMBRE 2'!$BC$11:$BC$40&amp;'NOVIEMBRE 2'!$BD$11:$BD$40,'NOVIEMBRE 2'!$CL$11:$CL$40,"A"))/1%,"")</f>
        <v/>
      </c>
      <c r="DY758" s="188" t="str">
        <f t="array" ref="DY758">IFERROR(_xlfn.XLOOKUP($A758&amp;$B758,DICIEMBRE!$D$11:$D$40&amp;DICIEMBRE!$E$11:$E$40,DICIEMBRE!$AM$11:$AM$40,_xlfn.XLOOKUP($A758&amp;$B758,DICIEMBRE!$BC$11:$BC$40&amp;DICIEMBRE!$BD$11:$BD$40,DICIEMBRE!$CL$11:$CL$40,"A"))/1%,"")</f>
        <v/>
      </c>
      <c r="DZ758" s="381" t="str">
        <f t="shared" si="9"/>
        <v>-</v>
      </c>
      <c r="EA758" s="381" t="str">
        <f t="shared" si="10"/>
        <v>-</v>
      </c>
      <c r="EB758" s="381" t="str">
        <f t="shared" si="11"/>
        <v>-</v>
      </c>
      <c r="EC758" s="381" t="str">
        <f t="shared" si="12"/>
        <v>-</v>
      </c>
      <c r="ED758" s="381" t="str">
        <f t="shared" si="13"/>
        <v>-</v>
      </c>
      <c r="EE758" s="381" t="str">
        <f t="shared" si="14"/>
        <v>-</v>
      </c>
      <c r="EF758" s="381" t="str">
        <f t="shared" si="15"/>
        <v>-</v>
      </c>
      <c r="EG758" s="381" t="str">
        <f t="shared" si="16"/>
        <v>-</v>
      </c>
      <c r="EH758" s="381" t="str">
        <f t="shared" si="17"/>
        <v>-</v>
      </c>
      <c r="EI758" s="188" t="str">
        <f t="shared" si="18"/>
        <v/>
      </c>
      <c r="EJ758" s="382"/>
      <c r="EK758" s="382"/>
      <c r="EL758" s="383"/>
      <c r="EM758" s="21"/>
      <c r="EN758" s="384">
        <f t="array" ref="EN758">IFERROR(_xlfn.XLOOKUP($A758&amp;$B758,MARZO!$D$11:$D$40&amp;MARZO!$E$11:$E$40,MARZO!$AK$11:$AK$40,_xlfn.XLOOKUP($A758&amp;$B758,MARZO!$BC$11:$BC$40&amp;MARZO!$BD$11:$BD$40,MARZO!$CJ$11:$CJ$40,"A")),"")</f>
        <v>0</v>
      </c>
      <c r="EO758" s="384">
        <f t="array" ref="EO758">IFERROR(_xlfn.XLOOKUP($A758&amp;$B758,ABRIL!$D$11:$D$40&amp;ABRIL!$E$11:$E$40,ABRIL!$AK$11:$AK$40,_xlfn.XLOOKUP($A758&amp;$B758,ABRIL!$BC$11:$BC$40&amp;ABRIL!$BD$11:$BD$40,ABRIL!$CJ$11:$CJ$40,"A")),"")</f>
        <v>0</v>
      </c>
      <c r="EP758" s="384">
        <f t="array" ref="EP758">IFERROR(_xlfn.XLOOKUP($A758&amp;$B758,'ABRIL 2'!$D$11:$D$40&amp;'ABRIL 2'!$E$11:$E$40,'ABRIL 2'!$AK$11:$AK$40,_xlfn.XLOOKUP($A758&amp;$B758,'ABRIL 2'!$BC$11:$BC$40&amp;'ABRIL 2'!$BD$11:$BD$40,'ABRIL 2'!$CJ$11:$CJ$40,"A")),"")</f>
        <v>0</v>
      </c>
      <c r="EQ758" s="384">
        <f t="array" ref="EQ758">IFERROR(_xlfn.XLOOKUP($A758&amp;$B758,MAYO!$D$11:$D$40&amp;MAYO!$E$11:$E$40,MAYO!$AK$11:$AK$40,_xlfn.XLOOKUP($A758&amp;$B758,MAYO!$BC$11:$BC$40&amp;MAYO!$BD$11:$BD$40,MAYO!$CJ$11:$CJ$40,"A")),"")</f>
        <v>0</v>
      </c>
      <c r="ER758" s="384">
        <f t="array" ref="ER758">IFERROR(_xlfn.XLOOKUP($A758&amp;$B758,'MAYO 2'!$D$11:$D$40&amp;'MAYO 2'!$E$11:$E$40,'MAYO 2'!$AK$11:$AK$40,_xlfn.XLOOKUP($A758&amp;$B758,'MAYO 2'!$BC$11:$BC$40&amp;'MAYO 2'!$BD$11:$BD$40,'MAYO 2'!$CJ$11:$CJ$40,"A")),"")</f>
        <v>0</v>
      </c>
      <c r="ES758" s="384">
        <f t="array" ref="ES758">IFERROR(_xlfn.XLOOKUP($A758&amp;$B758,JUNIO!$D$11:$D$40&amp;JUNIO!$E$11:$E$40,JUNIO!$AK$11:$AK$40,_xlfn.XLOOKUP($A758&amp;$B758,JUNIO!$BC$11:$BC$40&amp;JUNIO!$BD$11:$BD$40,JUNIO!$CJ$11:$CJ$40,"A")),"")</f>
        <v>0</v>
      </c>
      <c r="ET758" s="384">
        <f t="array" ref="ET758">IFERROR(_xlfn.XLOOKUP($A758&amp;$B758,'JUNIO 2'!$D$11:$D$40&amp;'JUNIO 2'!$E$11:$E$40,'JUNIO 2'!$AK$11:$AK$40,_xlfn.XLOOKUP($A758&amp;$B758,'JUNIO 2'!$BC$11:$BC$40&amp;'JUNIO 2'!$BD$11:$BD$40,'JUNIO 2'!$CJ$11:$CJ$40,"A")),"")</f>
        <v>0</v>
      </c>
      <c r="EU758" s="384">
        <f t="array" ref="EU758">IFERROR(_xlfn.XLOOKUP($A758&amp;$B758,JULIO!$D$11:$D$40&amp;JULIO!$E$11:$E$40,JULIO!$AK$11:$AK$40,_xlfn.XLOOKUP($A758&amp;$B758,JULIO!$BC$11:$BC$40&amp;JULIO!$BD$11:$BD$40,JULIO!$CJ$11:$CJ$40,"A")),"")</f>
        <v>0</v>
      </c>
      <c r="EV758" s="384">
        <f t="array" ref="EV758">IFERROR(_xlfn.XLOOKUP($A758&amp;$B758,'JULIO 2'!$D$11:$D$40&amp;'JULIO 2'!$E$11:$E$40,'JULIO 2'!$AK$11:$AK$40,_xlfn.XLOOKUP($A758&amp;$B758,'JULIO 2'!$BC$11:$BC$40&amp;'JULIO 2'!$BD$11:$BD$40,'JULIO 2'!$CJ$11:$CJ$40,"A")),"")</f>
        <v>0</v>
      </c>
      <c r="EW758" s="384">
        <f t="array" ref="EW758">IFERROR(_xlfn.XLOOKUP($A758&amp;$B758,AGOSTO!$D$11:$D$40&amp;AGOSTO!$E$11:$E$40,AGOSTO!$AK$11:$AK$40,_xlfn.XLOOKUP($A758&amp;$B758,AGOSTO!$BC$11:$BC$40&amp;AGOSTO!$BD$11:$BD$40,AGOSTO!$CJ$11:$CJ$40,"A")),"")</f>
        <v>0</v>
      </c>
      <c r="EX758" s="384">
        <f t="array" ref="EX758">IFERROR(_xlfn.XLOOKUP($A758&amp;$B758,'AGOSTO 2'!$D$11:$D$40&amp;'AGOSTO 2'!$E$11:$E$40,'AGOSTO 2'!$AK$11:$AK$40,_xlfn.XLOOKUP($A758&amp;$B758,'AGOSTO 2'!$BC$11:$BC$40&amp;'AGOSTO 2'!$BD$11:$BD$40,'AGOSTO 2'!$CJ$11:$CJ$40,"A")),"")</f>
        <v>0</v>
      </c>
      <c r="EY758" s="384">
        <f t="array" ref="EY758">IFERROR(_xlfn.XLOOKUP($A758&amp;$B758,SEPTIEMBRE!$D$11:$D$40&amp;SEPTIEMBRE!$E$11:$E$40,SEPTIEMBRE!$AK$11:$AK$40,_xlfn.XLOOKUP($A758&amp;$B758,SEPTIEMBRE!$BC$11:$BC$40&amp;SEPTIEMBRE!$BD$11:$BD$40,SEPTIEMBRE!$CJ$11:$CJ$40,"A")),"")</f>
        <v>0</v>
      </c>
      <c r="EZ758" s="384">
        <f t="array" ref="EZ758">IFERROR(_xlfn.XLOOKUP($A758&amp;$B758,'SEPTIEMBRE 2'!$D$11:$D$40&amp;'SEPTIEMBRE 2'!$E$11:$E$40,'SEPTIEMBRE 2'!$AK$11:$AK$40,_xlfn.XLOOKUP($A758&amp;$B758,'SEPTIEMBRE 2'!$BC$11:$BC$40&amp;'SEPTIEMBRE 2'!$BD$11:$BD$40,'SEPTIEMBRE 2'!$CJ$11:$CJ$40,"A")),"")</f>
        <v>0</v>
      </c>
      <c r="FA758" s="384">
        <f t="array" ref="FA758">IFERROR(_xlfn.XLOOKUP($A758&amp;$B758,'SEPTIEMBRE 3'!$D$11:$D$40&amp;'SEPTIEMBRE 3'!$E$11:$E$40,'SEPTIEMBRE 3'!$AK$11:$AK$40,_xlfn.XLOOKUP($A758&amp;$B758,'SEPTIEMBRE 3'!$BC$11:$BC$40&amp;'SEPTIEMBRE 3'!$BD$11:$BD$40,'SEPTIEMBRE 3'!$CJ$11:$CJ$40,"A")),"")</f>
        <v>0</v>
      </c>
      <c r="FB758" s="384">
        <f t="array" ref="FB758">IFERROR(_xlfn.XLOOKUP($A758&amp;$B758,OCTUBRE!$D$11:$D$40&amp;OCTUBRE!$E$11:$E$40,OCTUBRE!$AK$11:$AK$40,_xlfn.XLOOKUP($A758&amp;$B758,OCTUBRE!$BC$11:$BC$40&amp;OCTUBRE!$BD$11:$BD$40,OCTUBRE!$CJ$11:$CJ$40,"A")),"")</f>
        <v>0</v>
      </c>
      <c r="FC758" s="384">
        <f t="array" ref="FC758">IFERROR(_xlfn.XLOOKUP($A758&amp;$B758,'OCTUBRE 2'!$D$11:$D$40&amp;'OCTUBRE 2'!$E$11:$E$40,'OCTUBRE 2'!$AK$11:$AK$40,_xlfn.XLOOKUP($A758&amp;$B758,'OCTUBRE 2'!$BC$11:$BC$40&amp;'OCTUBRE 2'!$BD$11:$BD$40,'OCTUBRE 2'!$CJ$11:$CJ$40,"A")),"")</f>
        <v>0</v>
      </c>
      <c r="FD758" s="384">
        <f t="array" ref="FD758">IFERROR(_xlfn.XLOOKUP($A758&amp;$B758,NOVIEMBRE!$D$11:$D$40&amp;NOVIEMBRE!$E$11:$E$40,NOVIEMBRE!$AK$11:$AK$40,_xlfn.XLOOKUP($A758&amp;$B758,NOVIEMBRE!$BC$11:$BC$40&amp;NOVIEMBRE!$BD$11:$BD$40,NOVIEMBRE!$CJ$11:$CJ$40,"A")),"")</f>
        <v>0</v>
      </c>
      <c r="FE758" s="384">
        <f t="array" ref="FE758">IFERROR(_xlfn.XLOOKUP($A758&amp;$B758,'NOVIEMBRE 2'!$D$11:$D$40&amp;'NOVIEMBRE 2'!$E$11:$E$40,'NOVIEMBRE 2'!$AK$11:$AK$40,_xlfn.XLOOKUP($A758&amp;$B758,'NOVIEMBRE 2'!$BC$11:$BC$40&amp;'NOVIEMBRE 2'!$BD$11:$BD$40,'NOVIEMBRE 2'!$CJ$11:$CJ$40,"A")),"")</f>
        <v>0</v>
      </c>
      <c r="FF758" s="385">
        <f t="array" ref="FF758">IFERROR(_xlfn.XLOOKUP($A758&amp;$B758,DICIEMBRE!$D$11:$D$40&amp;DICIEMBRE!$E$11:$E$40,DICIEMBRE!$AK$11:$AK$40,_xlfn.XLOOKUP($A758&amp;$B758,DICIEMBRE!$BC$11:$BC$40&amp;DICIEMBRE!$BD$11:$BD$40,DICIEMBRE!$CJ$11:$CJ$40,"A")),"")</f>
        <v>0</v>
      </c>
      <c r="FG758" s="386" t="str">
        <f t="shared" si="19"/>
        <v/>
      </c>
      <c r="FH758" s="386" t="str">
        <f t="array" ref="FH758">IF(
 COUNT(DZ758:EH758)=0,
 "-",
 IF(
  COUNT(DZ758:EH758) &lt; COUNTA(DZ758:EH758),
  REPT("🟩", ROUND(COUNT(DZ758:EH758)/COUNTA(DZ758:EH758)*5, 0)) &amp;
  REPT("⬜", 5 - ROUND(COUNT(DZ758:EH758)/COUNTA(DZ758:EH758)*5, 0)),
  IF(
    AVERAGE(IF(DZ758:EH758&lt;&gt;"", DZ758:EH758, )) &gt;= 70, "🟩🟩🟩🟩🟩",
    IF(
      AVERAGE(IF(DZ758:EH758&lt;&gt;"",DZ758:EH758, )) &gt;= 56, "🟨🟨🟨🟨🟨",
      "🟥🟥🟥🟥🟥"
    )
  )
 )
)
</f>
        <v>-</v>
      </c>
    </row>
    <row r="759" ht="15.75" customHeight="1">
      <c r="A759" s="168"/>
      <c r="B759" s="169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1"/>
      <c r="N759" s="172" t="str">
        <f t="shared" si="1"/>
        <v/>
      </c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2" t="str">
        <f t="shared" si="2"/>
        <v/>
      </c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2" t="str">
        <f t="shared" si="3"/>
        <v/>
      </c>
      <c r="AM759" s="173"/>
      <c r="AN759" s="173"/>
      <c r="AO759" s="173"/>
      <c r="AP759" s="173"/>
      <c r="AQ759" s="173"/>
      <c r="AR759" s="173"/>
      <c r="AS759" s="173"/>
      <c r="AT759" s="173"/>
      <c r="AU759" s="173"/>
      <c r="AV759" s="171"/>
      <c r="AW759" s="171"/>
      <c r="AX759" s="172" t="str">
        <f t="shared" si="4"/>
        <v/>
      </c>
      <c r="AY759" s="173"/>
      <c r="AZ759" s="173"/>
      <c r="BA759" s="173"/>
      <c r="BB759" s="173"/>
      <c r="BC759" s="173"/>
      <c r="BD759" s="173"/>
      <c r="BE759" s="173"/>
      <c r="BF759" s="173"/>
      <c r="BG759" s="173"/>
      <c r="BH759" s="173"/>
      <c r="BI759" s="173"/>
      <c r="BJ759" s="172" t="str">
        <f t="shared" si="5"/>
        <v/>
      </c>
      <c r="BK759" s="173"/>
      <c r="BL759" s="173"/>
      <c r="BM759" s="173"/>
      <c r="BN759" s="173"/>
      <c r="BO759" s="173"/>
      <c r="BP759" s="173"/>
      <c r="BQ759" s="173"/>
      <c r="BR759" s="173"/>
      <c r="BS759" s="173"/>
      <c r="BT759" s="173"/>
      <c r="BU759" s="173"/>
      <c r="BV759" s="172" t="str">
        <f t="shared" si="6"/>
        <v/>
      </c>
      <c r="BW759" s="173"/>
      <c r="BX759" s="173"/>
      <c r="BY759" s="173"/>
      <c r="BZ759" s="171"/>
      <c r="CA759" s="171"/>
      <c r="CB759" s="171"/>
      <c r="CC759" s="171"/>
      <c r="CD759" s="171"/>
      <c r="CE759" s="171"/>
      <c r="CF759" s="171"/>
      <c r="CG759" s="171"/>
      <c r="CH759" s="172" t="str">
        <f t="shared" si="7"/>
        <v/>
      </c>
      <c r="CI759" s="171"/>
      <c r="CJ759" s="173"/>
      <c r="CK759" s="173"/>
      <c r="CL759" s="173"/>
      <c r="CM759" s="173"/>
      <c r="CN759" s="171"/>
      <c r="CO759" s="171"/>
      <c r="CP759" s="171"/>
      <c r="CQ759" s="173"/>
      <c r="CR759" s="171"/>
      <c r="CS759" s="171"/>
      <c r="CT759" s="172" t="str">
        <f t="shared" si="8"/>
        <v/>
      </c>
      <c r="CU759" s="172"/>
      <c r="CV759" s="172"/>
      <c r="CW759" s="172"/>
      <c r="CX759" s="172"/>
      <c r="CY759" s="172"/>
      <c r="CZ759" s="172"/>
      <c r="DA759" s="172"/>
      <c r="DB759" s="172"/>
      <c r="DC759" s="172"/>
      <c r="DD759" s="172"/>
      <c r="DE759" s="172"/>
      <c r="DF759" s="172"/>
      <c r="DG759" s="188" t="str">
        <f t="array" ref="DG759">IFERROR(_xlfn.XLOOKUP($A759&amp;B759,MARZO!$D$11:$D$40&amp;MARZO!$E$11:$E$40,MARZO!$AM$11:$AM$40,_xlfn.XLOOKUP($A759&amp;$B759,MARZO!$BC$11:$BC$40&amp;MARZO!$BD$11:$BD$40,MARZO!$CL$11:$CL$40,"A"))/1%,"")</f>
        <v/>
      </c>
      <c r="DH759" s="188" t="str">
        <f t="array" ref="DH759">IFERROR(_xlfn.XLOOKUP($A759&amp;$B759,ABRIL!$D$11:$D$40&amp;ABRIL!$E$11:$E$40,ABRIL!$AM$11:$AM$40,_xlfn.XLOOKUP($A759&amp;$B759,ABRIL!$BC$11:$BC$40&amp;ABRIL!$BD$11:$BD$40,ABRIL!$CL$11:$CL$40,"A"))/1%,"")</f>
        <v/>
      </c>
      <c r="DI759" s="188" t="str">
        <f t="array" ref="DI759">IFERROR(_xlfn.XLOOKUP($A759&amp;$B759,'ABRIL 2'!$D$11:$D$40&amp;'ABRIL 2'!$E$11:$E$40,'ABRIL 2'!$AM$11:$AM$40,_xlfn.XLOOKUP($A759&amp;$B759,'ABRIL 2'!$BC$11:$BC$40&amp;'ABRIL 2'!$BD$11:$BD$40,'ABRIL 2'!$CL$11:$CL$40,"A"))/1%,"")</f>
        <v/>
      </c>
      <c r="DJ759" s="188" t="str">
        <f t="array" ref="DJ759">IFERROR(_xlfn.XLOOKUP($A759&amp;$B759,MAYO!$D$11:$D$40&amp;MAYO!$E$11:$E$40,MAYO!$AM$11:$AM$40,_xlfn.XLOOKUP($A759&amp;$B759,MAYO!$BC$11:$BC$40&amp;MAYO!$BD$11:$BD$40,MAYO!$CL$11:$CL$40,"A"))/1%,"")</f>
        <v/>
      </c>
      <c r="DK759" s="188" t="str">
        <f t="array" ref="DK759">IFERROR(_xlfn.XLOOKUP($A759&amp;$B759,'MAYO 2'!$D$11:$D$40&amp;'MAYO 2'!$E$11:$E$40,'MAYO 2'!$AM$11:$AM$40,_xlfn.XLOOKUP($A759&amp;$B759,'MAYO 2'!$BC$11:$BC$40&amp;'MAYO 2'!$BD$11:$BD$40,'MAYO 2'!$CL$11:$CL$40,"A"))/1%,"")</f>
        <v/>
      </c>
      <c r="DL759" s="188" t="str">
        <f t="array" ref="DL759">IFERROR(_xlfn.XLOOKUP($A759&amp;$B759,JUNIO!$D$11:$D$40&amp;JUNIO!$E$11:$E$40,JUNIO!$AM$11:$AM$40,_xlfn.XLOOKUP($A759&amp;$B759,JUNIO!$BC$11:$BC$40&amp;JUNIO!$BD$11:$BD$40,JUNIO!$CL$11:$CL$40,"A"))/1%,"")</f>
        <v/>
      </c>
      <c r="DM759" s="188" t="str">
        <f t="array" ref="DM759">IFERROR(_xlfn.XLOOKUP($A759&amp;$B759,'JUNIO 2'!$D$11:$D$40&amp;'JUNIO 2'!$E$11:$E$40,'JUNIO 2'!$AM$11:$AM$40,_xlfn.XLOOKUP($A759&amp;$B759,'JUNIO 2'!$BC$11:$BC$40&amp;'JUNIO 2'!$BD$11:$BD$40,'JUNIO 2'!$CL$11:$CL$40,"A"))/1%,"")</f>
        <v/>
      </c>
      <c r="DN759" s="188" t="str">
        <f t="array" ref="DN759">IFERROR(_xlfn.XLOOKUP($A759&amp;$B759,JULIO!$D$11:$D$40&amp;JULIO!$E$11:$E$40,JULIO!$AM$11:$AM$40,_xlfn.XLOOKUP($A759&amp;$B759,JULIO!$BC$11:$BC$40&amp;JULIO!$BD$11:$BD$40,JULIO!$CL$11:$CL$40,"A"))/1%,"")</f>
        <v/>
      </c>
      <c r="DO759" s="188" t="str">
        <f t="array" ref="DO759">IFERROR(_xlfn.XLOOKUP($A759&amp;$B759,'JULIO 2'!$D$11:$D$40&amp;'JULIO 2'!$E$11:$E$40,'JULIO 2'!$AM$11:$AM$40,_xlfn.XLOOKUP($A759&amp;$B759,'JULIO 2'!$BC$11:$BC$40&amp;'JULIO 2'!$BD$11:$BD$40,'JULIO 2'!$CL$11:$CL$40,"A"))/1%,"")</f>
        <v/>
      </c>
      <c r="DP759" s="188" t="str">
        <f t="array" ref="DP759">IFERROR(_xlfn.XLOOKUP($A759&amp;$B759,AGOSTO!$D$11:$D$40&amp;AGOSTO!$E$11:$E$40,AGOSTO!$AM$11:$AM$40,_xlfn.XLOOKUP($A759&amp;$B759,AGOSTO!$BC$11:$BC$40&amp;AGOSTO!$BD$11:$BD$40,AGOSTO!$CL$11:$CL$40,"A"))/1%,"")</f>
        <v/>
      </c>
      <c r="DQ759" s="188" t="str">
        <f t="array" ref="DQ759">IFERROR(_xlfn.XLOOKUP($A759&amp;$B759,'AGOSTO 2'!$D$11:$D$40&amp;'AGOSTO 2'!$E$11:$E$40,'AGOSTO 2'!$AM$11:$AM$40,_xlfn.XLOOKUP($A759&amp;$B759,'AGOSTO 2'!$BC$11:$BC$40&amp;'AGOSTO 2'!$BD$11:$BD$40,'AGOSTO 2'!$CL$11:$CL$40,"A"))/1%,"")</f>
        <v/>
      </c>
      <c r="DR759" s="188" t="str">
        <f t="array" ref="DR759">IFERROR(_xlfn.XLOOKUP($A759&amp;$B759,SEPTIEMBRE!$D$11:$D$40&amp;SEPTIEMBRE!$E$11:$E$40,SEPTIEMBRE!$AM$11:$AM$40,_xlfn.XLOOKUP($A759&amp;$B759,SEPTIEMBRE!$BC$11:$BC$40&amp;SEPTIEMBRE!$BD$11:$BD$40,SEPTIEMBRE!$CL$11:$CL$40,"A"))/1%,"")</f>
        <v/>
      </c>
      <c r="DS759" s="188" t="str">
        <f t="array" ref="DS759">IFERROR(_xlfn.XLOOKUP($A759&amp;$B759,'SEPTIEMBRE 2'!$D$11:$D$40&amp;'SEPTIEMBRE 2'!$E$11:$E$40,'SEPTIEMBRE 2'!$AM$11:$AM$40,_xlfn.XLOOKUP($A759&amp;$B759,'SEPTIEMBRE 2'!$BC$11:$BC$40&amp;'SEPTIEMBRE 2'!$BD$11:$BD$40,'SEPTIEMBRE 2'!$CL$11:$CL$40,"A"))/1%,"")</f>
        <v/>
      </c>
      <c r="DT759" s="188" t="str">
        <f t="array" ref="DT759">IFERROR(_xlfn.XLOOKUP($A759&amp;$B759,'SEPTIEMBRE 3'!$D$11:$D$40&amp;'SEPTIEMBRE 3'!$E$11:$E$40,'SEPTIEMBRE 3'!$AM$11:$AM$40,_xlfn.XLOOKUP($A759&amp;$B759,'SEPTIEMBRE 3'!$BC$11:$BC$40&amp;'SEPTIEMBRE 3'!$BD$11:$BD$40,'SEPTIEMBRE 3'!$CL$11:$CL$40,"A"))/1%,"")</f>
        <v/>
      </c>
      <c r="DU759" s="188" t="str">
        <f t="array" ref="DU759">IFERROR(_xlfn.XLOOKUP($A759&amp;$B759,OCTUBRE!$D$11:$D$40&amp;OCTUBRE!$E$11:$E$40,OCTUBRE!$AM$11:$AM$40,_xlfn.XLOOKUP($A759&amp;$B759,OCTUBRE!$BC$11:$BC$40&amp;OCTUBRE!$BD$11:$BD$40,OCTUBRE!$CL$11:$CL$40,"A"))/1%,"")</f>
        <v/>
      </c>
      <c r="DV759" s="188" t="str">
        <f t="array" ref="DV759">IFERROR(_xlfn.XLOOKUP($A759&amp;$B759,'OCTUBRE 2'!$D$11:$D$40&amp;'OCTUBRE 2'!$E$11:$E$40,'OCTUBRE 2'!$AM$11:$AM$40,_xlfn.XLOOKUP($A759&amp;$B759,'OCTUBRE 2'!$BC$11:$BC$40&amp;'OCTUBRE 2'!$BD$11:$BD$40,'OCTUBRE 2'!$CL$11:$CL$40,"A"))/1%,"")</f>
        <v/>
      </c>
      <c r="DW759" s="188" t="str">
        <f t="array" ref="DW759">IFERROR(_xlfn.XLOOKUP($A759&amp;$B759,NOVIEMBRE!$D$11:$D$40&amp;NOVIEMBRE!$E$11:$E$40,NOVIEMBRE!$AM$11:$AM$40,_xlfn.XLOOKUP($A759&amp;$B759,NOVIEMBRE!$BC$11:$BC$40&amp;NOVIEMBRE!$BD$11:$BD$40,NOVIEMBRE!$CL$11:$CL$40,"A"))/1%,"")</f>
        <v/>
      </c>
      <c r="DX759" s="188" t="str">
        <f t="array" ref="DX759">IFERROR(_xlfn.XLOOKUP($A759&amp;$B759,'NOVIEMBRE 2'!$D$11:$D$40&amp;'NOVIEMBRE 2'!$E$11:$E$40,'NOVIEMBRE 2'!$AM$11:$AM$40,_xlfn.XLOOKUP($A759&amp;$B759,'NOVIEMBRE 2'!$BC$11:$BC$40&amp;'NOVIEMBRE 2'!$BD$11:$BD$40,'NOVIEMBRE 2'!$CL$11:$CL$40,"A"))/1%,"")</f>
        <v/>
      </c>
      <c r="DY759" s="188" t="str">
        <f t="array" ref="DY759">IFERROR(_xlfn.XLOOKUP($A759&amp;$B759,DICIEMBRE!$D$11:$D$40&amp;DICIEMBRE!$E$11:$E$40,DICIEMBRE!$AM$11:$AM$40,_xlfn.XLOOKUP($A759&amp;$B759,DICIEMBRE!$BC$11:$BC$40&amp;DICIEMBRE!$BD$11:$BD$40,DICIEMBRE!$CL$11:$CL$40,"A"))/1%,"")</f>
        <v/>
      </c>
      <c r="DZ759" s="381" t="str">
        <f t="shared" si="9"/>
        <v>-</v>
      </c>
      <c r="EA759" s="381" t="str">
        <f t="shared" si="10"/>
        <v>-</v>
      </c>
      <c r="EB759" s="381" t="str">
        <f t="shared" si="11"/>
        <v>-</v>
      </c>
      <c r="EC759" s="381" t="str">
        <f t="shared" si="12"/>
        <v>-</v>
      </c>
      <c r="ED759" s="381" t="str">
        <f t="shared" si="13"/>
        <v>-</v>
      </c>
      <c r="EE759" s="381" t="str">
        <f t="shared" si="14"/>
        <v>-</v>
      </c>
      <c r="EF759" s="381" t="str">
        <f t="shared" si="15"/>
        <v>-</v>
      </c>
      <c r="EG759" s="381" t="str">
        <f t="shared" si="16"/>
        <v>-</v>
      </c>
      <c r="EH759" s="381" t="str">
        <f t="shared" si="17"/>
        <v>-</v>
      </c>
      <c r="EI759" s="188" t="str">
        <f t="shared" si="18"/>
        <v/>
      </c>
      <c r="EJ759" s="382"/>
      <c r="EK759" s="382"/>
      <c r="EL759" s="383"/>
      <c r="EM759" s="21"/>
      <c r="EN759" s="384">
        <f t="array" ref="EN759">IFERROR(_xlfn.XLOOKUP($A759&amp;$B759,MARZO!$D$11:$D$40&amp;MARZO!$E$11:$E$40,MARZO!$AK$11:$AK$40,_xlfn.XLOOKUP($A759&amp;$B759,MARZO!$BC$11:$BC$40&amp;MARZO!$BD$11:$BD$40,MARZO!$CJ$11:$CJ$40,"A")),"")</f>
        <v>0</v>
      </c>
      <c r="EO759" s="384">
        <f t="array" ref="EO759">IFERROR(_xlfn.XLOOKUP($A759&amp;$B759,ABRIL!$D$11:$D$40&amp;ABRIL!$E$11:$E$40,ABRIL!$AK$11:$AK$40,_xlfn.XLOOKUP($A759&amp;$B759,ABRIL!$BC$11:$BC$40&amp;ABRIL!$BD$11:$BD$40,ABRIL!$CJ$11:$CJ$40,"A")),"")</f>
        <v>0</v>
      </c>
      <c r="EP759" s="384">
        <f t="array" ref="EP759">IFERROR(_xlfn.XLOOKUP($A759&amp;$B759,'ABRIL 2'!$D$11:$D$40&amp;'ABRIL 2'!$E$11:$E$40,'ABRIL 2'!$AK$11:$AK$40,_xlfn.XLOOKUP($A759&amp;$B759,'ABRIL 2'!$BC$11:$BC$40&amp;'ABRIL 2'!$BD$11:$BD$40,'ABRIL 2'!$CJ$11:$CJ$40,"A")),"")</f>
        <v>0</v>
      </c>
      <c r="EQ759" s="384">
        <f t="array" ref="EQ759">IFERROR(_xlfn.XLOOKUP($A759&amp;$B759,MAYO!$D$11:$D$40&amp;MAYO!$E$11:$E$40,MAYO!$AK$11:$AK$40,_xlfn.XLOOKUP($A759&amp;$B759,MAYO!$BC$11:$BC$40&amp;MAYO!$BD$11:$BD$40,MAYO!$CJ$11:$CJ$40,"A")),"")</f>
        <v>0</v>
      </c>
      <c r="ER759" s="384">
        <f t="array" ref="ER759">IFERROR(_xlfn.XLOOKUP($A759&amp;$B759,'MAYO 2'!$D$11:$D$40&amp;'MAYO 2'!$E$11:$E$40,'MAYO 2'!$AK$11:$AK$40,_xlfn.XLOOKUP($A759&amp;$B759,'MAYO 2'!$BC$11:$BC$40&amp;'MAYO 2'!$BD$11:$BD$40,'MAYO 2'!$CJ$11:$CJ$40,"A")),"")</f>
        <v>0</v>
      </c>
      <c r="ES759" s="384">
        <f t="array" ref="ES759">IFERROR(_xlfn.XLOOKUP($A759&amp;$B759,JUNIO!$D$11:$D$40&amp;JUNIO!$E$11:$E$40,JUNIO!$AK$11:$AK$40,_xlfn.XLOOKUP($A759&amp;$B759,JUNIO!$BC$11:$BC$40&amp;JUNIO!$BD$11:$BD$40,JUNIO!$CJ$11:$CJ$40,"A")),"")</f>
        <v>0</v>
      </c>
      <c r="ET759" s="384">
        <f t="array" ref="ET759">IFERROR(_xlfn.XLOOKUP($A759&amp;$B759,'JUNIO 2'!$D$11:$D$40&amp;'JUNIO 2'!$E$11:$E$40,'JUNIO 2'!$AK$11:$AK$40,_xlfn.XLOOKUP($A759&amp;$B759,'JUNIO 2'!$BC$11:$BC$40&amp;'JUNIO 2'!$BD$11:$BD$40,'JUNIO 2'!$CJ$11:$CJ$40,"A")),"")</f>
        <v>0</v>
      </c>
      <c r="EU759" s="384">
        <f t="array" ref="EU759">IFERROR(_xlfn.XLOOKUP($A759&amp;$B759,JULIO!$D$11:$D$40&amp;JULIO!$E$11:$E$40,JULIO!$AK$11:$AK$40,_xlfn.XLOOKUP($A759&amp;$B759,JULIO!$BC$11:$BC$40&amp;JULIO!$BD$11:$BD$40,JULIO!$CJ$11:$CJ$40,"A")),"")</f>
        <v>0</v>
      </c>
      <c r="EV759" s="384">
        <f t="array" ref="EV759">IFERROR(_xlfn.XLOOKUP($A759&amp;$B759,'JULIO 2'!$D$11:$D$40&amp;'JULIO 2'!$E$11:$E$40,'JULIO 2'!$AK$11:$AK$40,_xlfn.XLOOKUP($A759&amp;$B759,'JULIO 2'!$BC$11:$BC$40&amp;'JULIO 2'!$BD$11:$BD$40,'JULIO 2'!$CJ$11:$CJ$40,"A")),"")</f>
        <v>0</v>
      </c>
      <c r="EW759" s="384">
        <f t="array" ref="EW759">IFERROR(_xlfn.XLOOKUP($A759&amp;$B759,AGOSTO!$D$11:$D$40&amp;AGOSTO!$E$11:$E$40,AGOSTO!$AK$11:$AK$40,_xlfn.XLOOKUP($A759&amp;$B759,AGOSTO!$BC$11:$BC$40&amp;AGOSTO!$BD$11:$BD$40,AGOSTO!$CJ$11:$CJ$40,"A")),"")</f>
        <v>0</v>
      </c>
      <c r="EX759" s="384">
        <f t="array" ref="EX759">IFERROR(_xlfn.XLOOKUP($A759&amp;$B759,'AGOSTO 2'!$D$11:$D$40&amp;'AGOSTO 2'!$E$11:$E$40,'AGOSTO 2'!$AK$11:$AK$40,_xlfn.XLOOKUP($A759&amp;$B759,'AGOSTO 2'!$BC$11:$BC$40&amp;'AGOSTO 2'!$BD$11:$BD$40,'AGOSTO 2'!$CJ$11:$CJ$40,"A")),"")</f>
        <v>0</v>
      </c>
      <c r="EY759" s="384">
        <f t="array" ref="EY759">IFERROR(_xlfn.XLOOKUP($A759&amp;$B759,SEPTIEMBRE!$D$11:$D$40&amp;SEPTIEMBRE!$E$11:$E$40,SEPTIEMBRE!$AK$11:$AK$40,_xlfn.XLOOKUP($A759&amp;$B759,SEPTIEMBRE!$BC$11:$BC$40&amp;SEPTIEMBRE!$BD$11:$BD$40,SEPTIEMBRE!$CJ$11:$CJ$40,"A")),"")</f>
        <v>0</v>
      </c>
      <c r="EZ759" s="384">
        <f t="array" ref="EZ759">IFERROR(_xlfn.XLOOKUP($A759&amp;$B759,'SEPTIEMBRE 2'!$D$11:$D$40&amp;'SEPTIEMBRE 2'!$E$11:$E$40,'SEPTIEMBRE 2'!$AK$11:$AK$40,_xlfn.XLOOKUP($A759&amp;$B759,'SEPTIEMBRE 2'!$BC$11:$BC$40&amp;'SEPTIEMBRE 2'!$BD$11:$BD$40,'SEPTIEMBRE 2'!$CJ$11:$CJ$40,"A")),"")</f>
        <v>0</v>
      </c>
      <c r="FA759" s="384">
        <f t="array" ref="FA759">IFERROR(_xlfn.XLOOKUP($A759&amp;$B759,'SEPTIEMBRE 3'!$D$11:$D$40&amp;'SEPTIEMBRE 3'!$E$11:$E$40,'SEPTIEMBRE 3'!$AK$11:$AK$40,_xlfn.XLOOKUP($A759&amp;$B759,'SEPTIEMBRE 3'!$BC$11:$BC$40&amp;'SEPTIEMBRE 3'!$BD$11:$BD$40,'SEPTIEMBRE 3'!$CJ$11:$CJ$40,"A")),"")</f>
        <v>0</v>
      </c>
      <c r="FB759" s="384">
        <f t="array" ref="FB759">IFERROR(_xlfn.XLOOKUP($A759&amp;$B759,OCTUBRE!$D$11:$D$40&amp;OCTUBRE!$E$11:$E$40,OCTUBRE!$AK$11:$AK$40,_xlfn.XLOOKUP($A759&amp;$B759,OCTUBRE!$BC$11:$BC$40&amp;OCTUBRE!$BD$11:$BD$40,OCTUBRE!$CJ$11:$CJ$40,"A")),"")</f>
        <v>0</v>
      </c>
      <c r="FC759" s="384">
        <f t="array" ref="FC759">IFERROR(_xlfn.XLOOKUP($A759&amp;$B759,'OCTUBRE 2'!$D$11:$D$40&amp;'OCTUBRE 2'!$E$11:$E$40,'OCTUBRE 2'!$AK$11:$AK$40,_xlfn.XLOOKUP($A759&amp;$B759,'OCTUBRE 2'!$BC$11:$BC$40&amp;'OCTUBRE 2'!$BD$11:$BD$40,'OCTUBRE 2'!$CJ$11:$CJ$40,"A")),"")</f>
        <v>0</v>
      </c>
      <c r="FD759" s="384">
        <f t="array" ref="FD759">IFERROR(_xlfn.XLOOKUP($A759&amp;$B759,NOVIEMBRE!$D$11:$D$40&amp;NOVIEMBRE!$E$11:$E$40,NOVIEMBRE!$AK$11:$AK$40,_xlfn.XLOOKUP($A759&amp;$B759,NOVIEMBRE!$BC$11:$BC$40&amp;NOVIEMBRE!$BD$11:$BD$40,NOVIEMBRE!$CJ$11:$CJ$40,"A")),"")</f>
        <v>0</v>
      </c>
      <c r="FE759" s="384">
        <f t="array" ref="FE759">IFERROR(_xlfn.XLOOKUP($A759&amp;$B759,'NOVIEMBRE 2'!$D$11:$D$40&amp;'NOVIEMBRE 2'!$E$11:$E$40,'NOVIEMBRE 2'!$AK$11:$AK$40,_xlfn.XLOOKUP($A759&amp;$B759,'NOVIEMBRE 2'!$BC$11:$BC$40&amp;'NOVIEMBRE 2'!$BD$11:$BD$40,'NOVIEMBRE 2'!$CJ$11:$CJ$40,"A")),"")</f>
        <v>0</v>
      </c>
      <c r="FF759" s="385">
        <f t="array" ref="FF759">IFERROR(_xlfn.XLOOKUP($A759&amp;$B759,DICIEMBRE!$D$11:$D$40&amp;DICIEMBRE!$E$11:$E$40,DICIEMBRE!$AK$11:$AK$40,_xlfn.XLOOKUP($A759&amp;$B759,DICIEMBRE!$BC$11:$BC$40&amp;DICIEMBRE!$BD$11:$BD$40,DICIEMBRE!$CJ$11:$CJ$40,"A")),"")</f>
        <v>0</v>
      </c>
      <c r="FG759" s="386" t="str">
        <f t="shared" si="19"/>
        <v/>
      </c>
      <c r="FH759" s="386" t="str">
        <f t="array" ref="FH759">IF(
 COUNT(DZ759:EH759)=0,
 "-",
 IF(
  COUNT(DZ759:EH759) &lt; COUNTA(DZ759:EH759),
  REPT("🟩", ROUND(COUNT(DZ759:EH759)/COUNTA(DZ759:EH759)*5, 0)) &amp;
  REPT("⬜", 5 - ROUND(COUNT(DZ759:EH759)/COUNTA(DZ759:EH759)*5, 0)),
  IF(
    AVERAGE(IF(DZ759:EH759&lt;&gt;"", DZ759:EH759, )) &gt;= 70, "🟩🟩🟩🟩🟩",
    IF(
      AVERAGE(IF(DZ759:EH759&lt;&gt;"",DZ759:EH759, )) &gt;= 56, "🟨🟨🟨🟨🟨",
      "🟥🟥🟥🟥🟥"
    )
  )
 )
)
</f>
        <v>-</v>
      </c>
    </row>
    <row r="760" ht="15.75" customHeight="1">
      <c r="A760" s="168"/>
      <c r="B760" s="169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1"/>
      <c r="N760" s="172" t="str">
        <f t="shared" si="1"/>
        <v/>
      </c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2" t="str">
        <f t="shared" si="2"/>
        <v/>
      </c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2" t="str">
        <f t="shared" si="3"/>
        <v/>
      </c>
      <c r="AM760" s="173"/>
      <c r="AN760" s="173"/>
      <c r="AO760" s="173"/>
      <c r="AP760" s="173"/>
      <c r="AQ760" s="173"/>
      <c r="AR760" s="173"/>
      <c r="AS760" s="173"/>
      <c r="AT760" s="173"/>
      <c r="AU760" s="173"/>
      <c r="AV760" s="171"/>
      <c r="AW760" s="171"/>
      <c r="AX760" s="172" t="str">
        <f t="shared" si="4"/>
        <v/>
      </c>
      <c r="AY760" s="173"/>
      <c r="AZ760" s="173"/>
      <c r="BA760" s="173"/>
      <c r="BB760" s="173"/>
      <c r="BC760" s="173"/>
      <c r="BD760" s="173"/>
      <c r="BE760" s="173"/>
      <c r="BF760" s="173"/>
      <c r="BG760" s="173"/>
      <c r="BH760" s="173"/>
      <c r="BI760" s="173"/>
      <c r="BJ760" s="172" t="str">
        <f t="shared" si="5"/>
        <v/>
      </c>
      <c r="BK760" s="173"/>
      <c r="BL760" s="173"/>
      <c r="BM760" s="173"/>
      <c r="BN760" s="173"/>
      <c r="BO760" s="173"/>
      <c r="BP760" s="173"/>
      <c r="BQ760" s="173"/>
      <c r="BR760" s="173"/>
      <c r="BS760" s="173"/>
      <c r="BT760" s="173"/>
      <c r="BU760" s="173"/>
      <c r="BV760" s="172" t="str">
        <f t="shared" si="6"/>
        <v/>
      </c>
      <c r="BW760" s="173"/>
      <c r="BX760" s="173"/>
      <c r="BY760" s="173"/>
      <c r="BZ760" s="171"/>
      <c r="CA760" s="171"/>
      <c r="CB760" s="171"/>
      <c r="CC760" s="171"/>
      <c r="CD760" s="171"/>
      <c r="CE760" s="171"/>
      <c r="CF760" s="171"/>
      <c r="CG760" s="171"/>
      <c r="CH760" s="172" t="str">
        <f t="shared" si="7"/>
        <v/>
      </c>
      <c r="CI760" s="171"/>
      <c r="CJ760" s="173"/>
      <c r="CK760" s="173"/>
      <c r="CL760" s="173"/>
      <c r="CM760" s="173"/>
      <c r="CN760" s="171"/>
      <c r="CO760" s="171"/>
      <c r="CP760" s="171"/>
      <c r="CQ760" s="173"/>
      <c r="CR760" s="171"/>
      <c r="CS760" s="171"/>
      <c r="CT760" s="172" t="str">
        <f t="shared" si="8"/>
        <v/>
      </c>
      <c r="CU760" s="172"/>
      <c r="CV760" s="172"/>
      <c r="CW760" s="172"/>
      <c r="CX760" s="172"/>
      <c r="CY760" s="172"/>
      <c r="CZ760" s="172"/>
      <c r="DA760" s="172"/>
      <c r="DB760" s="172"/>
      <c r="DC760" s="172"/>
      <c r="DD760" s="172"/>
      <c r="DE760" s="172"/>
      <c r="DF760" s="172"/>
      <c r="DG760" s="188" t="str">
        <f t="array" ref="DG760">IFERROR(_xlfn.XLOOKUP($A760&amp;B760,MARZO!$D$11:$D$40&amp;MARZO!$E$11:$E$40,MARZO!$AM$11:$AM$40,_xlfn.XLOOKUP($A760&amp;$B760,MARZO!$BC$11:$BC$40&amp;MARZO!$BD$11:$BD$40,MARZO!$CL$11:$CL$40,"A"))/1%,"")</f>
        <v/>
      </c>
      <c r="DH760" s="188" t="str">
        <f t="array" ref="DH760">IFERROR(_xlfn.XLOOKUP($A760&amp;$B760,ABRIL!$D$11:$D$40&amp;ABRIL!$E$11:$E$40,ABRIL!$AM$11:$AM$40,_xlfn.XLOOKUP($A760&amp;$B760,ABRIL!$BC$11:$BC$40&amp;ABRIL!$BD$11:$BD$40,ABRIL!$CL$11:$CL$40,"A"))/1%,"")</f>
        <v/>
      </c>
      <c r="DI760" s="188" t="str">
        <f t="array" ref="DI760">IFERROR(_xlfn.XLOOKUP($A760&amp;$B760,'ABRIL 2'!$D$11:$D$40&amp;'ABRIL 2'!$E$11:$E$40,'ABRIL 2'!$AM$11:$AM$40,_xlfn.XLOOKUP($A760&amp;$B760,'ABRIL 2'!$BC$11:$BC$40&amp;'ABRIL 2'!$BD$11:$BD$40,'ABRIL 2'!$CL$11:$CL$40,"A"))/1%,"")</f>
        <v/>
      </c>
      <c r="DJ760" s="188" t="str">
        <f t="array" ref="DJ760">IFERROR(_xlfn.XLOOKUP($A760&amp;$B760,MAYO!$D$11:$D$40&amp;MAYO!$E$11:$E$40,MAYO!$AM$11:$AM$40,_xlfn.XLOOKUP($A760&amp;$B760,MAYO!$BC$11:$BC$40&amp;MAYO!$BD$11:$BD$40,MAYO!$CL$11:$CL$40,"A"))/1%,"")</f>
        <v/>
      </c>
      <c r="DK760" s="188" t="str">
        <f t="array" ref="DK760">IFERROR(_xlfn.XLOOKUP($A760&amp;$B760,'MAYO 2'!$D$11:$D$40&amp;'MAYO 2'!$E$11:$E$40,'MAYO 2'!$AM$11:$AM$40,_xlfn.XLOOKUP($A760&amp;$B760,'MAYO 2'!$BC$11:$BC$40&amp;'MAYO 2'!$BD$11:$BD$40,'MAYO 2'!$CL$11:$CL$40,"A"))/1%,"")</f>
        <v/>
      </c>
      <c r="DL760" s="188" t="str">
        <f t="array" ref="DL760">IFERROR(_xlfn.XLOOKUP($A760&amp;$B760,JUNIO!$D$11:$D$40&amp;JUNIO!$E$11:$E$40,JUNIO!$AM$11:$AM$40,_xlfn.XLOOKUP($A760&amp;$B760,JUNIO!$BC$11:$BC$40&amp;JUNIO!$BD$11:$BD$40,JUNIO!$CL$11:$CL$40,"A"))/1%,"")</f>
        <v/>
      </c>
      <c r="DM760" s="188" t="str">
        <f t="array" ref="DM760">IFERROR(_xlfn.XLOOKUP($A760&amp;$B760,'JUNIO 2'!$D$11:$D$40&amp;'JUNIO 2'!$E$11:$E$40,'JUNIO 2'!$AM$11:$AM$40,_xlfn.XLOOKUP($A760&amp;$B760,'JUNIO 2'!$BC$11:$BC$40&amp;'JUNIO 2'!$BD$11:$BD$40,'JUNIO 2'!$CL$11:$CL$40,"A"))/1%,"")</f>
        <v/>
      </c>
      <c r="DN760" s="188" t="str">
        <f t="array" ref="DN760">IFERROR(_xlfn.XLOOKUP($A760&amp;$B760,JULIO!$D$11:$D$40&amp;JULIO!$E$11:$E$40,JULIO!$AM$11:$AM$40,_xlfn.XLOOKUP($A760&amp;$B760,JULIO!$BC$11:$BC$40&amp;JULIO!$BD$11:$BD$40,JULIO!$CL$11:$CL$40,"A"))/1%,"")</f>
        <v/>
      </c>
      <c r="DO760" s="188" t="str">
        <f t="array" ref="DO760">IFERROR(_xlfn.XLOOKUP($A760&amp;$B760,'JULIO 2'!$D$11:$D$40&amp;'JULIO 2'!$E$11:$E$40,'JULIO 2'!$AM$11:$AM$40,_xlfn.XLOOKUP($A760&amp;$B760,'JULIO 2'!$BC$11:$BC$40&amp;'JULIO 2'!$BD$11:$BD$40,'JULIO 2'!$CL$11:$CL$40,"A"))/1%,"")</f>
        <v/>
      </c>
      <c r="DP760" s="188" t="str">
        <f t="array" ref="DP760">IFERROR(_xlfn.XLOOKUP($A760&amp;$B760,AGOSTO!$D$11:$D$40&amp;AGOSTO!$E$11:$E$40,AGOSTO!$AM$11:$AM$40,_xlfn.XLOOKUP($A760&amp;$B760,AGOSTO!$BC$11:$BC$40&amp;AGOSTO!$BD$11:$BD$40,AGOSTO!$CL$11:$CL$40,"A"))/1%,"")</f>
        <v/>
      </c>
      <c r="DQ760" s="188" t="str">
        <f t="array" ref="DQ760">IFERROR(_xlfn.XLOOKUP($A760&amp;$B760,'AGOSTO 2'!$D$11:$D$40&amp;'AGOSTO 2'!$E$11:$E$40,'AGOSTO 2'!$AM$11:$AM$40,_xlfn.XLOOKUP($A760&amp;$B760,'AGOSTO 2'!$BC$11:$BC$40&amp;'AGOSTO 2'!$BD$11:$BD$40,'AGOSTO 2'!$CL$11:$CL$40,"A"))/1%,"")</f>
        <v/>
      </c>
      <c r="DR760" s="188" t="str">
        <f t="array" ref="DR760">IFERROR(_xlfn.XLOOKUP($A760&amp;$B760,SEPTIEMBRE!$D$11:$D$40&amp;SEPTIEMBRE!$E$11:$E$40,SEPTIEMBRE!$AM$11:$AM$40,_xlfn.XLOOKUP($A760&amp;$B760,SEPTIEMBRE!$BC$11:$BC$40&amp;SEPTIEMBRE!$BD$11:$BD$40,SEPTIEMBRE!$CL$11:$CL$40,"A"))/1%,"")</f>
        <v/>
      </c>
      <c r="DS760" s="188" t="str">
        <f t="array" ref="DS760">IFERROR(_xlfn.XLOOKUP($A760&amp;$B760,'SEPTIEMBRE 2'!$D$11:$D$40&amp;'SEPTIEMBRE 2'!$E$11:$E$40,'SEPTIEMBRE 2'!$AM$11:$AM$40,_xlfn.XLOOKUP($A760&amp;$B760,'SEPTIEMBRE 2'!$BC$11:$BC$40&amp;'SEPTIEMBRE 2'!$BD$11:$BD$40,'SEPTIEMBRE 2'!$CL$11:$CL$40,"A"))/1%,"")</f>
        <v/>
      </c>
      <c r="DT760" s="188" t="str">
        <f t="array" ref="DT760">IFERROR(_xlfn.XLOOKUP($A760&amp;$B760,'SEPTIEMBRE 3'!$D$11:$D$40&amp;'SEPTIEMBRE 3'!$E$11:$E$40,'SEPTIEMBRE 3'!$AM$11:$AM$40,_xlfn.XLOOKUP($A760&amp;$B760,'SEPTIEMBRE 3'!$BC$11:$BC$40&amp;'SEPTIEMBRE 3'!$BD$11:$BD$40,'SEPTIEMBRE 3'!$CL$11:$CL$40,"A"))/1%,"")</f>
        <v/>
      </c>
      <c r="DU760" s="188" t="str">
        <f t="array" ref="DU760">IFERROR(_xlfn.XLOOKUP($A760&amp;$B760,OCTUBRE!$D$11:$D$40&amp;OCTUBRE!$E$11:$E$40,OCTUBRE!$AM$11:$AM$40,_xlfn.XLOOKUP($A760&amp;$B760,OCTUBRE!$BC$11:$BC$40&amp;OCTUBRE!$BD$11:$BD$40,OCTUBRE!$CL$11:$CL$40,"A"))/1%,"")</f>
        <v/>
      </c>
      <c r="DV760" s="188" t="str">
        <f t="array" ref="DV760">IFERROR(_xlfn.XLOOKUP($A760&amp;$B760,'OCTUBRE 2'!$D$11:$D$40&amp;'OCTUBRE 2'!$E$11:$E$40,'OCTUBRE 2'!$AM$11:$AM$40,_xlfn.XLOOKUP($A760&amp;$B760,'OCTUBRE 2'!$BC$11:$BC$40&amp;'OCTUBRE 2'!$BD$11:$BD$40,'OCTUBRE 2'!$CL$11:$CL$40,"A"))/1%,"")</f>
        <v/>
      </c>
      <c r="DW760" s="188" t="str">
        <f t="array" ref="DW760">IFERROR(_xlfn.XLOOKUP($A760&amp;$B760,NOVIEMBRE!$D$11:$D$40&amp;NOVIEMBRE!$E$11:$E$40,NOVIEMBRE!$AM$11:$AM$40,_xlfn.XLOOKUP($A760&amp;$B760,NOVIEMBRE!$BC$11:$BC$40&amp;NOVIEMBRE!$BD$11:$BD$40,NOVIEMBRE!$CL$11:$CL$40,"A"))/1%,"")</f>
        <v/>
      </c>
      <c r="DX760" s="188" t="str">
        <f t="array" ref="DX760">IFERROR(_xlfn.XLOOKUP($A760&amp;$B760,'NOVIEMBRE 2'!$D$11:$D$40&amp;'NOVIEMBRE 2'!$E$11:$E$40,'NOVIEMBRE 2'!$AM$11:$AM$40,_xlfn.XLOOKUP($A760&amp;$B760,'NOVIEMBRE 2'!$BC$11:$BC$40&amp;'NOVIEMBRE 2'!$BD$11:$BD$40,'NOVIEMBRE 2'!$CL$11:$CL$40,"A"))/1%,"")</f>
        <v/>
      </c>
      <c r="DY760" s="188" t="str">
        <f t="array" ref="DY760">IFERROR(_xlfn.XLOOKUP($A760&amp;$B760,DICIEMBRE!$D$11:$D$40&amp;DICIEMBRE!$E$11:$E$40,DICIEMBRE!$AM$11:$AM$40,_xlfn.XLOOKUP($A760&amp;$B760,DICIEMBRE!$BC$11:$BC$40&amp;DICIEMBRE!$BD$11:$BD$40,DICIEMBRE!$CL$11:$CL$40,"A"))/1%,"")</f>
        <v/>
      </c>
      <c r="DZ760" s="381" t="str">
        <f t="shared" si="9"/>
        <v>-</v>
      </c>
      <c r="EA760" s="381" t="str">
        <f t="shared" si="10"/>
        <v>-</v>
      </c>
      <c r="EB760" s="381" t="str">
        <f t="shared" si="11"/>
        <v>-</v>
      </c>
      <c r="EC760" s="381" t="str">
        <f t="shared" si="12"/>
        <v>-</v>
      </c>
      <c r="ED760" s="381" t="str">
        <f t="shared" si="13"/>
        <v>-</v>
      </c>
      <c r="EE760" s="381" t="str">
        <f t="shared" si="14"/>
        <v>-</v>
      </c>
      <c r="EF760" s="381" t="str">
        <f t="shared" si="15"/>
        <v>-</v>
      </c>
      <c r="EG760" s="381" t="str">
        <f t="shared" si="16"/>
        <v>-</v>
      </c>
      <c r="EH760" s="381" t="str">
        <f t="shared" si="17"/>
        <v>-</v>
      </c>
      <c r="EI760" s="188" t="str">
        <f t="shared" si="18"/>
        <v/>
      </c>
      <c r="EJ760" s="382"/>
      <c r="EK760" s="382"/>
      <c r="EL760" s="383"/>
      <c r="EM760" s="21"/>
      <c r="EN760" s="384">
        <f t="array" ref="EN760">IFERROR(_xlfn.XLOOKUP($A760&amp;$B760,MARZO!$D$11:$D$40&amp;MARZO!$E$11:$E$40,MARZO!$AK$11:$AK$40,_xlfn.XLOOKUP($A760&amp;$B760,MARZO!$BC$11:$BC$40&amp;MARZO!$BD$11:$BD$40,MARZO!$CJ$11:$CJ$40,"A")),"")</f>
        <v>0</v>
      </c>
      <c r="EO760" s="384">
        <f t="array" ref="EO760">IFERROR(_xlfn.XLOOKUP($A760&amp;$B760,ABRIL!$D$11:$D$40&amp;ABRIL!$E$11:$E$40,ABRIL!$AK$11:$AK$40,_xlfn.XLOOKUP($A760&amp;$B760,ABRIL!$BC$11:$BC$40&amp;ABRIL!$BD$11:$BD$40,ABRIL!$CJ$11:$CJ$40,"A")),"")</f>
        <v>0</v>
      </c>
      <c r="EP760" s="384">
        <f t="array" ref="EP760">IFERROR(_xlfn.XLOOKUP($A760&amp;$B760,'ABRIL 2'!$D$11:$D$40&amp;'ABRIL 2'!$E$11:$E$40,'ABRIL 2'!$AK$11:$AK$40,_xlfn.XLOOKUP($A760&amp;$B760,'ABRIL 2'!$BC$11:$BC$40&amp;'ABRIL 2'!$BD$11:$BD$40,'ABRIL 2'!$CJ$11:$CJ$40,"A")),"")</f>
        <v>0</v>
      </c>
      <c r="EQ760" s="384">
        <f t="array" ref="EQ760">IFERROR(_xlfn.XLOOKUP($A760&amp;$B760,MAYO!$D$11:$D$40&amp;MAYO!$E$11:$E$40,MAYO!$AK$11:$AK$40,_xlfn.XLOOKUP($A760&amp;$B760,MAYO!$BC$11:$BC$40&amp;MAYO!$BD$11:$BD$40,MAYO!$CJ$11:$CJ$40,"A")),"")</f>
        <v>0</v>
      </c>
      <c r="ER760" s="384">
        <f t="array" ref="ER760">IFERROR(_xlfn.XLOOKUP($A760&amp;$B760,'MAYO 2'!$D$11:$D$40&amp;'MAYO 2'!$E$11:$E$40,'MAYO 2'!$AK$11:$AK$40,_xlfn.XLOOKUP($A760&amp;$B760,'MAYO 2'!$BC$11:$BC$40&amp;'MAYO 2'!$BD$11:$BD$40,'MAYO 2'!$CJ$11:$CJ$40,"A")),"")</f>
        <v>0</v>
      </c>
      <c r="ES760" s="384">
        <f t="array" ref="ES760">IFERROR(_xlfn.XLOOKUP($A760&amp;$B760,JUNIO!$D$11:$D$40&amp;JUNIO!$E$11:$E$40,JUNIO!$AK$11:$AK$40,_xlfn.XLOOKUP($A760&amp;$B760,JUNIO!$BC$11:$BC$40&amp;JUNIO!$BD$11:$BD$40,JUNIO!$CJ$11:$CJ$40,"A")),"")</f>
        <v>0</v>
      </c>
      <c r="ET760" s="384">
        <f t="array" ref="ET760">IFERROR(_xlfn.XLOOKUP($A760&amp;$B760,'JUNIO 2'!$D$11:$D$40&amp;'JUNIO 2'!$E$11:$E$40,'JUNIO 2'!$AK$11:$AK$40,_xlfn.XLOOKUP($A760&amp;$B760,'JUNIO 2'!$BC$11:$BC$40&amp;'JUNIO 2'!$BD$11:$BD$40,'JUNIO 2'!$CJ$11:$CJ$40,"A")),"")</f>
        <v>0</v>
      </c>
      <c r="EU760" s="384">
        <f t="array" ref="EU760">IFERROR(_xlfn.XLOOKUP($A760&amp;$B760,JULIO!$D$11:$D$40&amp;JULIO!$E$11:$E$40,JULIO!$AK$11:$AK$40,_xlfn.XLOOKUP($A760&amp;$B760,JULIO!$BC$11:$BC$40&amp;JULIO!$BD$11:$BD$40,JULIO!$CJ$11:$CJ$40,"A")),"")</f>
        <v>0</v>
      </c>
      <c r="EV760" s="384">
        <f t="array" ref="EV760">IFERROR(_xlfn.XLOOKUP($A760&amp;$B760,'JULIO 2'!$D$11:$D$40&amp;'JULIO 2'!$E$11:$E$40,'JULIO 2'!$AK$11:$AK$40,_xlfn.XLOOKUP($A760&amp;$B760,'JULIO 2'!$BC$11:$BC$40&amp;'JULIO 2'!$BD$11:$BD$40,'JULIO 2'!$CJ$11:$CJ$40,"A")),"")</f>
        <v>0</v>
      </c>
      <c r="EW760" s="384">
        <f t="array" ref="EW760">IFERROR(_xlfn.XLOOKUP($A760&amp;$B760,AGOSTO!$D$11:$D$40&amp;AGOSTO!$E$11:$E$40,AGOSTO!$AK$11:$AK$40,_xlfn.XLOOKUP($A760&amp;$B760,AGOSTO!$BC$11:$BC$40&amp;AGOSTO!$BD$11:$BD$40,AGOSTO!$CJ$11:$CJ$40,"A")),"")</f>
        <v>0</v>
      </c>
      <c r="EX760" s="384">
        <f t="array" ref="EX760">IFERROR(_xlfn.XLOOKUP($A760&amp;$B760,'AGOSTO 2'!$D$11:$D$40&amp;'AGOSTO 2'!$E$11:$E$40,'AGOSTO 2'!$AK$11:$AK$40,_xlfn.XLOOKUP($A760&amp;$B760,'AGOSTO 2'!$BC$11:$BC$40&amp;'AGOSTO 2'!$BD$11:$BD$40,'AGOSTO 2'!$CJ$11:$CJ$40,"A")),"")</f>
        <v>0</v>
      </c>
      <c r="EY760" s="384">
        <f t="array" ref="EY760">IFERROR(_xlfn.XLOOKUP($A760&amp;$B760,SEPTIEMBRE!$D$11:$D$40&amp;SEPTIEMBRE!$E$11:$E$40,SEPTIEMBRE!$AK$11:$AK$40,_xlfn.XLOOKUP($A760&amp;$B760,SEPTIEMBRE!$BC$11:$BC$40&amp;SEPTIEMBRE!$BD$11:$BD$40,SEPTIEMBRE!$CJ$11:$CJ$40,"A")),"")</f>
        <v>0</v>
      </c>
      <c r="EZ760" s="384">
        <f t="array" ref="EZ760">IFERROR(_xlfn.XLOOKUP($A760&amp;$B760,'SEPTIEMBRE 2'!$D$11:$D$40&amp;'SEPTIEMBRE 2'!$E$11:$E$40,'SEPTIEMBRE 2'!$AK$11:$AK$40,_xlfn.XLOOKUP($A760&amp;$B760,'SEPTIEMBRE 2'!$BC$11:$BC$40&amp;'SEPTIEMBRE 2'!$BD$11:$BD$40,'SEPTIEMBRE 2'!$CJ$11:$CJ$40,"A")),"")</f>
        <v>0</v>
      </c>
      <c r="FA760" s="384">
        <f t="array" ref="FA760">IFERROR(_xlfn.XLOOKUP($A760&amp;$B760,'SEPTIEMBRE 3'!$D$11:$D$40&amp;'SEPTIEMBRE 3'!$E$11:$E$40,'SEPTIEMBRE 3'!$AK$11:$AK$40,_xlfn.XLOOKUP($A760&amp;$B760,'SEPTIEMBRE 3'!$BC$11:$BC$40&amp;'SEPTIEMBRE 3'!$BD$11:$BD$40,'SEPTIEMBRE 3'!$CJ$11:$CJ$40,"A")),"")</f>
        <v>0</v>
      </c>
      <c r="FB760" s="384">
        <f t="array" ref="FB760">IFERROR(_xlfn.XLOOKUP($A760&amp;$B760,OCTUBRE!$D$11:$D$40&amp;OCTUBRE!$E$11:$E$40,OCTUBRE!$AK$11:$AK$40,_xlfn.XLOOKUP($A760&amp;$B760,OCTUBRE!$BC$11:$BC$40&amp;OCTUBRE!$BD$11:$BD$40,OCTUBRE!$CJ$11:$CJ$40,"A")),"")</f>
        <v>0</v>
      </c>
      <c r="FC760" s="384">
        <f t="array" ref="FC760">IFERROR(_xlfn.XLOOKUP($A760&amp;$B760,'OCTUBRE 2'!$D$11:$D$40&amp;'OCTUBRE 2'!$E$11:$E$40,'OCTUBRE 2'!$AK$11:$AK$40,_xlfn.XLOOKUP($A760&amp;$B760,'OCTUBRE 2'!$BC$11:$BC$40&amp;'OCTUBRE 2'!$BD$11:$BD$40,'OCTUBRE 2'!$CJ$11:$CJ$40,"A")),"")</f>
        <v>0</v>
      </c>
      <c r="FD760" s="384">
        <f t="array" ref="FD760">IFERROR(_xlfn.XLOOKUP($A760&amp;$B760,NOVIEMBRE!$D$11:$D$40&amp;NOVIEMBRE!$E$11:$E$40,NOVIEMBRE!$AK$11:$AK$40,_xlfn.XLOOKUP($A760&amp;$B760,NOVIEMBRE!$BC$11:$BC$40&amp;NOVIEMBRE!$BD$11:$BD$40,NOVIEMBRE!$CJ$11:$CJ$40,"A")),"")</f>
        <v>0</v>
      </c>
      <c r="FE760" s="384">
        <f t="array" ref="FE760">IFERROR(_xlfn.XLOOKUP($A760&amp;$B760,'NOVIEMBRE 2'!$D$11:$D$40&amp;'NOVIEMBRE 2'!$E$11:$E$40,'NOVIEMBRE 2'!$AK$11:$AK$40,_xlfn.XLOOKUP($A760&amp;$B760,'NOVIEMBRE 2'!$BC$11:$BC$40&amp;'NOVIEMBRE 2'!$BD$11:$BD$40,'NOVIEMBRE 2'!$CJ$11:$CJ$40,"A")),"")</f>
        <v>0</v>
      </c>
      <c r="FF760" s="385">
        <f t="array" ref="FF760">IFERROR(_xlfn.XLOOKUP($A760&amp;$B760,DICIEMBRE!$D$11:$D$40&amp;DICIEMBRE!$E$11:$E$40,DICIEMBRE!$AK$11:$AK$40,_xlfn.XLOOKUP($A760&amp;$B760,DICIEMBRE!$BC$11:$BC$40&amp;DICIEMBRE!$BD$11:$BD$40,DICIEMBRE!$CJ$11:$CJ$40,"A")),"")</f>
        <v>0</v>
      </c>
      <c r="FG760" s="386" t="str">
        <f t="shared" si="19"/>
        <v/>
      </c>
      <c r="FH760" s="386" t="str">
        <f t="array" ref="FH760">IF(
 COUNT(DZ760:EH760)=0,
 "-",
 IF(
  COUNT(DZ760:EH760) &lt; COUNTA(DZ760:EH760),
  REPT("🟩", ROUND(COUNT(DZ760:EH760)/COUNTA(DZ760:EH760)*5, 0)) &amp;
  REPT("⬜", 5 - ROUND(COUNT(DZ760:EH760)/COUNTA(DZ760:EH760)*5, 0)),
  IF(
    AVERAGE(IF(DZ760:EH760&lt;&gt;"", DZ760:EH760, )) &gt;= 70, "🟩🟩🟩🟩🟩",
    IF(
      AVERAGE(IF(DZ760:EH760&lt;&gt;"",DZ760:EH760, )) &gt;= 56, "🟨🟨🟨🟨🟨",
      "🟥🟥🟥🟥🟥"
    )
  )
 )
)
</f>
        <v>-</v>
      </c>
    </row>
    <row r="761" ht="15.75" customHeight="1">
      <c r="A761" s="168"/>
      <c r="B761" s="169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1"/>
      <c r="N761" s="172" t="str">
        <f t="shared" si="1"/>
        <v/>
      </c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2" t="str">
        <f t="shared" si="2"/>
        <v/>
      </c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2" t="str">
        <f t="shared" si="3"/>
        <v/>
      </c>
      <c r="AM761" s="173"/>
      <c r="AN761" s="173"/>
      <c r="AO761" s="173"/>
      <c r="AP761" s="173"/>
      <c r="AQ761" s="173"/>
      <c r="AR761" s="173"/>
      <c r="AS761" s="173"/>
      <c r="AT761" s="173"/>
      <c r="AU761" s="173"/>
      <c r="AV761" s="171"/>
      <c r="AW761" s="171"/>
      <c r="AX761" s="172" t="str">
        <f t="shared" si="4"/>
        <v/>
      </c>
      <c r="AY761" s="173"/>
      <c r="AZ761" s="173"/>
      <c r="BA761" s="173"/>
      <c r="BB761" s="173"/>
      <c r="BC761" s="173"/>
      <c r="BD761" s="173"/>
      <c r="BE761" s="173"/>
      <c r="BF761" s="173"/>
      <c r="BG761" s="173"/>
      <c r="BH761" s="173"/>
      <c r="BI761" s="173"/>
      <c r="BJ761" s="172" t="str">
        <f t="shared" si="5"/>
        <v/>
      </c>
      <c r="BK761" s="173"/>
      <c r="BL761" s="173"/>
      <c r="BM761" s="173"/>
      <c r="BN761" s="173"/>
      <c r="BO761" s="173"/>
      <c r="BP761" s="173"/>
      <c r="BQ761" s="173"/>
      <c r="BR761" s="173"/>
      <c r="BS761" s="173"/>
      <c r="BT761" s="173"/>
      <c r="BU761" s="173"/>
      <c r="BV761" s="172" t="str">
        <f t="shared" si="6"/>
        <v/>
      </c>
      <c r="BW761" s="173"/>
      <c r="BX761" s="173"/>
      <c r="BY761" s="173"/>
      <c r="BZ761" s="171"/>
      <c r="CA761" s="171"/>
      <c r="CB761" s="171"/>
      <c r="CC761" s="171"/>
      <c r="CD761" s="171"/>
      <c r="CE761" s="171"/>
      <c r="CF761" s="171"/>
      <c r="CG761" s="171"/>
      <c r="CH761" s="172" t="str">
        <f t="shared" si="7"/>
        <v/>
      </c>
      <c r="CI761" s="171"/>
      <c r="CJ761" s="173"/>
      <c r="CK761" s="173"/>
      <c r="CL761" s="173"/>
      <c r="CM761" s="173"/>
      <c r="CN761" s="171"/>
      <c r="CO761" s="171"/>
      <c r="CP761" s="171"/>
      <c r="CQ761" s="173"/>
      <c r="CR761" s="171"/>
      <c r="CS761" s="171"/>
      <c r="CT761" s="172" t="str">
        <f t="shared" si="8"/>
        <v/>
      </c>
      <c r="CU761" s="172"/>
      <c r="CV761" s="172"/>
      <c r="CW761" s="172"/>
      <c r="CX761" s="172"/>
      <c r="CY761" s="172"/>
      <c r="CZ761" s="172"/>
      <c r="DA761" s="172"/>
      <c r="DB761" s="172"/>
      <c r="DC761" s="172"/>
      <c r="DD761" s="172"/>
      <c r="DE761" s="172"/>
      <c r="DF761" s="172"/>
      <c r="DG761" s="188" t="str">
        <f t="array" ref="DG761">IFERROR(_xlfn.XLOOKUP($A761&amp;B761,MARZO!$D$11:$D$40&amp;MARZO!$E$11:$E$40,MARZO!$AM$11:$AM$40,_xlfn.XLOOKUP($A761&amp;$B761,MARZO!$BC$11:$BC$40&amp;MARZO!$BD$11:$BD$40,MARZO!$CL$11:$CL$40,"A"))/1%,"")</f>
        <v/>
      </c>
      <c r="DH761" s="188" t="str">
        <f t="array" ref="DH761">IFERROR(_xlfn.XLOOKUP($A761&amp;$B761,ABRIL!$D$11:$D$40&amp;ABRIL!$E$11:$E$40,ABRIL!$AM$11:$AM$40,_xlfn.XLOOKUP($A761&amp;$B761,ABRIL!$BC$11:$BC$40&amp;ABRIL!$BD$11:$BD$40,ABRIL!$CL$11:$CL$40,"A"))/1%,"")</f>
        <v/>
      </c>
      <c r="DI761" s="188" t="str">
        <f t="array" ref="DI761">IFERROR(_xlfn.XLOOKUP($A761&amp;$B761,'ABRIL 2'!$D$11:$D$40&amp;'ABRIL 2'!$E$11:$E$40,'ABRIL 2'!$AM$11:$AM$40,_xlfn.XLOOKUP($A761&amp;$B761,'ABRIL 2'!$BC$11:$BC$40&amp;'ABRIL 2'!$BD$11:$BD$40,'ABRIL 2'!$CL$11:$CL$40,"A"))/1%,"")</f>
        <v/>
      </c>
      <c r="DJ761" s="188" t="str">
        <f t="array" ref="DJ761">IFERROR(_xlfn.XLOOKUP($A761&amp;$B761,MAYO!$D$11:$D$40&amp;MAYO!$E$11:$E$40,MAYO!$AM$11:$AM$40,_xlfn.XLOOKUP($A761&amp;$B761,MAYO!$BC$11:$BC$40&amp;MAYO!$BD$11:$BD$40,MAYO!$CL$11:$CL$40,"A"))/1%,"")</f>
        <v/>
      </c>
      <c r="DK761" s="188" t="str">
        <f t="array" ref="DK761">IFERROR(_xlfn.XLOOKUP($A761&amp;$B761,'MAYO 2'!$D$11:$D$40&amp;'MAYO 2'!$E$11:$E$40,'MAYO 2'!$AM$11:$AM$40,_xlfn.XLOOKUP($A761&amp;$B761,'MAYO 2'!$BC$11:$BC$40&amp;'MAYO 2'!$BD$11:$BD$40,'MAYO 2'!$CL$11:$CL$40,"A"))/1%,"")</f>
        <v/>
      </c>
      <c r="DL761" s="188" t="str">
        <f t="array" ref="DL761">IFERROR(_xlfn.XLOOKUP($A761&amp;$B761,JUNIO!$D$11:$D$40&amp;JUNIO!$E$11:$E$40,JUNIO!$AM$11:$AM$40,_xlfn.XLOOKUP($A761&amp;$B761,JUNIO!$BC$11:$BC$40&amp;JUNIO!$BD$11:$BD$40,JUNIO!$CL$11:$CL$40,"A"))/1%,"")</f>
        <v/>
      </c>
      <c r="DM761" s="188" t="str">
        <f t="array" ref="DM761">IFERROR(_xlfn.XLOOKUP($A761&amp;$B761,'JUNIO 2'!$D$11:$D$40&amp;'JUNIO 2'!$E$11:$E$40,'JUNIO 2'!$AM$11:$AM$40,_xlfn.XLOOKUP($A761&amp;$B761,'JUNIO 2'!$BC$11:$BC$40&amp;'JUNIO 2'!$BD$11:$BD$40,'JUNIO 2'!$CL$11:$CL$40,"A"))/1%,"")</f>
        <v/>
      </c>
      <c r="DN761" s="188" t="str">
        <f t="array" ref="DN761">IFERROR(_xlfn.XLOOKUP($A761&amp;$B761,JULIO!$D$11:$D$40&amp;JULIO!$E$11:$E$40,JULIO!$AM$11:$AM$40,_xlfn.XLOOKUP($A761&amp;$B761,JULIO!$BC$11:$BC$40&amp;JULIO!$BD$11:$BD$40,JULIO!$CL$11:$CL$40,"A"))/1%,"")</f>
        <v/>
      </c>
      <c r="DO761" s="188" t="str">
        <f t="array" ref="DO761">IFERROR(_xlfn.XLOOKUP($A761&amp;$B761,'JULIO 2'!$D$11:$D$40&amp;'JULIO 2'!$E$11:$E$40,'JULIO 2'!$AM$11:$AM$40,_xlfn.XLOOKUP($A761&amp;$B761,'JULIO 2'!$BC$11:$BC$40&amp;'JULIO 2'!$BD$11:$BD$40,'JULIO 2'!$CL$11:$CL$40,"A"))/1%,"")</f>
        <v/>
      </c>
      <c r="DP761" s="188" t="str">
        <f t="array" ref="DP761">IFERROR(_xlfn.XLOOKUP($A761&amp;$B761,AGOSTO!$D$11:$D$40&amp;AGOSTO!$E$11:$E$40,AGOSTO!$AM$11:$AM$40,_xlfn.XLOOKUP($A761&amp;$B761,AGOSTO!$BC$11:$BC$40&amp;AGOSTO!$BD$11:$BD$40,AGOSTO!$CL$11:$CL$40,"A"))/1%,"")</f>
        <v/>
      </c>
      <c r="DQ761" s="188" t="str">
        <f t="array" ref="DQ761">IFERROR(_xlfn.XLOOKUP($A761&amp;$B761,'AGOSTO 2'!$D$11:$D$40&amp;'AGOSTO 2'!$E$11:$E$40,'AGOSTO 2'!$AM$11:$AM$40,_xlfn.XLOOKUP($A761&amp;$B761,'AGOSTO 2'!$BC$11:$BC$40&amp;'AGOSTO 2'!$BD$11:$BD$40,'AGOSTO 2'!$CL$11:$CL$40,"A"))/1%,"")</f>
        <v/>
      </c>
      <c r="DR761" s="188" t="str">
        <f t="array" ref="DR761">IFERROR(_xlfn.XLOOKUP($A761&amp;$B761,SEPTIEMBRE!$D$11:$D$40&amp;SEPTIEMBRE!$E$11:$E$40,SEPTIEMBRE!$AM$11:$AM$40,_xlfn.XLOOKUP($A761&amp;$B761,SEPTIEMBRE!$BC$11:$BC$40&amp;SEPTIEMBRE!$BD$11:$BD$40,SEPTIEMBRE!$CL$11:$CL$40,"A"))/1%,"")</f>
        <v/>
      </c>
      <c r="DS761" s="188" t="str">
        <f t="array" ref="DS761">IFERROR(_xlfn.XLOOKUP($A761&amp;$B761,'SEPTIEMBRE 2'!$D$11:$D$40&amp;'SEPTIEMBRE 2'!$E$11:$E$40,'SEPTIEMBRE 2'!$AM$11:$AM$40,_xlfn.XLOOKUP($A761&amp;$B761,'SEPTIEMBRE 2'!$BC$11:$BC$40&amp;'SEPTIEMBRE 2'!$BD$11:$BD$40,'SEPTIEMBRE 2'!$CL$11:$CL$40,"A"))/1%,"")</f>
        <v/>
      </c>
      <c r="DT761" s="188" t="str">
        <f t="array" ref="DT761">IFERROR(_xlfn.XLOOKUP($A761&amp;$B761,'SEPTIEMBRE 3'!$D$11:$D$40&amp;'SEPTIEMBRE 3'!$E$11:$E$40,'SEPTIEMBRE 3'!$AM$11:$AM$40,_xlfn.XLOOKUP($A761&amp;$B761,'SEPTIEMBRE 3'!$BC$11:$BC$40&amp;'SEPTIEMBRE 3'!$BD$11:$BD$40,'SEPTIEMBRE 3'!$CL$11:$CL$40,"A"))/1%,"")</f>
        <v/>
      </c>
      <c r="DU761" s="188" t="str">
        <f t="array" ref="DU761">IFERROR(_xlfn.XLOOKUP($A761&amp;$B761,OCTUBRE!$D$11:$D$40&amp;OCTUBRE!$E$11:$E$40,OCTUBRE!$AM$11:$AM$40,_xlfn.XLOOKUP($A761&amp;$B761,OCTUBRE!$BC$11:$BC$40&amp;OCTUBRE!$BD$11:$BD$40,OCTUBRE!$CL$11:$CL$40,"A"))/1%,"")</f>
        <v/>
      </c>
      <c r="DV761" s="188" t="str">
        <f t="array" ref="DV761">IFERROR(_xlfn.XLOOKUP($A761&amp;$B761,'OCTUBRE 2'!$D$11:$D$40&amp;'OCTUBRE 2'!$E$11:$E$40,'OCTUBRE 2'!$AM$11:$AM$40,_xlfn.XLOOKUP($A761&amp;$B761,'OCTUBRE 2'!$BC$11:$BC$40&amp;'OCTUBRE 2'!$BD$11:$BD$40,'OCTUBRE 2'!$CL$11:$CL$40,"A"))/1%,"")</f>
        <v/>
      </c>
      <c r="DW761" s="188" t="str">
        <f t="array" ref="DW761">IFERROR(_xlfn.XLOOKUP($A761&amp;$B761,NOVIEMBRE!$D$11:$D$40&amp;NOVIEMBRE!$E$11:$E$40,NOVIEMBRE!$AM$11:$AM$40,_xlfn.XLOOKUP($A761&amp;$B761,NOVIEMBRE!$BC$11:$BC$40&amp;NOVIEMBRE!$BD$11:$BD$40,NOVIEMBRE!$CL$11:$CL$40,"A"))/1%,"")</f>
        <v/>
      </c>
      <c r="DX761" s="188" t="str">
        <f t="array" ref="DX761">IFERROR(_xlfn.XLOOKUP($A761&amp;$B761,'NOVIEMBRE 2'!$D$11:$D$40&amp;'NOVIEMBRE 2'!$E$11:$E$40,'NOVIEMBRE 2'!$AM$11:$AM$40,_xlfn.XLOOKUP($A761&amp;$B761,'NOVIEMBRE 2'!$BC$11:$BC$40&amp;'NOVIEMBRE 2'!$BD$11:$BD$40,'NOVIEMBRE 2'!$CL$11:$CL$40,"A"))/1%,"")</f>
        <v/>
      </c>
      <c r="DY761" s="188" t="str">
        <f t="array" ref="DY761">IFERROR(_xlfn.XLOOKUP($A761&amp;$B761,DICIEMBRE!$D$11:$D$40&amp;DICIEMBRE!$E$11:$E$40,DICIEMBRE!$AM$11:$AM$40,_xlfn.XLOOKUP($A761&amp;$B761,DICIEMBRE!$BC$11:$BC$40&amp;DICIEMBRE!$BD$11:$BD$40,DICIEMBRE!$CL$11:$CL$40,"A"))/1%,"")</f>
        <v/>
      </c>
      <c r="DZ761" s="381" t="str">
        <f t="shared" si="9"/>
        <v>-</v>
      </c>
      <c r="EA761" s="381" t="str">
        <f t="shared" si="10"/>
        <v>-</v>
      </c>
      <c r="EB761" s="381" t="str">
        <f t="shared" si="11"/>
        <v>-</v>
      </c>
      <c r="EC761" s="381" t="str">
        <f t="shared" si="12"/>
        <v>-</v>
      </c>
      <c r="ED761" s="381" t="str">
        <f t="shared" si="13"/>
        <v>-</v>
      </c>
      <c r="EE761" s="381" t="str">
        <f t="shared" si="14"/>
        <v>-</v>
      </c>
      <c r="EF761" s="381" t="str">
        <f t="shared" si="15"/>
        <v>-</v>
      </c>
      <c r="EG761" s="381" t="str">
        <f t="shared" si="16"/>
        <v>-</v>
      </c>
      <c r="EH761" s="381" t="str">
        <f t="shared" si="17"/>
        <v>-</v>
      </c>
      <c r="EI761" s="188" t="str">
        <f t="shared" si="18"/>
        <v/>
      </c>
      <c r="EJ761" s="382"/>
      <c r="EK761" s="382"/>
      <c r="EL761" s="383"/>
      <c r="EM761" s="21"/>
      <c r="EN761" s="384">
        <f t="array" ref="EN761">IFERROR(_xlfn.XLOOKUP($A761&amp;$B761,MARZO!$D$11:$D$40&amp;MARZO!$E$11:$E$40,MARZO!$AK$11:$AK$40,_xlfn.XLOOKUP($A761&amp;$B761,MARZO!$BC$11:$BC$40&amp;MARZO!$BD$11:$BD$40,MARZO!$CJ$11:$CJ$40,"A")),"")</f>
        <v>0</v>
      </c>
      <c r="EO761" s="384">
        <f t="array" ref="EO761">IFERROR(_xlfn.XLOOKUP($A761&amp;$B761,ABRIL!$D$11:$D$40&amp;ABRIL!$E$11:$E$40,ABRIL!$AK$11:$AK$40,_xlfn.XLOOKUP($A761&amp;$B761,ABRIL!$BC$11:$BC$40&amp;ABRIL!$BD$11:$BD$40,ABRIL!$CJ$11:$CJ$40,"A")),"")</f>
        <v>0</v>
      </c>
      <c r="EP761" s="384">
        <f t="array" ref="EP761">IFERROR(_xlfn.XLOOKUP($A761&amp;$B761,'ABRIL 2'!$D$11:$D$40&amp;'ABRIL 2'!$E$11:$E$40,'ABRIL 2'!$AK$11:$AK$40,_xlfn.XLOOKUP($A761&amp;$B761,'ABRIL 2'!$BC$11:$BC$40&amp;'ABRIL 2'!$BD$11:$BD$40,'ABRIL 2'!$CJ$11:$CJ$40,"A")),"")</f>
        <v>0</v>
      </c>
      <c r="EQ761" s="384">
        <f t="array" ref="EQ761">IFERROR(_xlfn.XLOOKUP($A761&amp;$B761,MAYO!$D$11:$D$40&amp;MAYO!$E$11:$E$40,MAYO!$AK$11:$AK$40,_xlfn.XLOOKUP($A761&amp;$B761,MAYO!$BC$11:$BC$40&amp;MAYO!$BD$11:$BD$40,MAYO!$CJ$11:$CJ$40,"A")),"")</f>
        <v>0</v>
      </c>
      <c r="ER761" s="384">
        <f t="array" ref="ER761">IFERROR(_xlfn.XLOOKUP($A761&amp;$B761,'MAYO 2'!$D$11:$D$40&amp;'MAYO 2'!$E$11:$E$40,'MAYO 2'!$AK$11:$AK$40,_xlfn.XLOOKUP($A761&amp;$B761,'MAYO 2'!$BC$11:$BC$40&amp;'MAYO 2'!$BD$11:$BD$40,'MAYO 2'!$CJ$11:$CJ$40,"A")),"")</f>
        <v>0</v>
      </c>
      <c r="ES761" s="384">
        <f t="array" ref="ES761">IFERROR(_xlfn.XLOOKUP($A761&amp;$B761,JUNIO!$D$11:$D$40&amp;JUNIO!$E$11:$E$40,JUNIO!$AK$11:$AK$40,_xlfn.XLOOKUP($A761&amp;$B761,JUNIO!$BC$11:$BC$40&amp;JUNIO!$BD$11:$BD$40,JUNIO!$CJ$11:$CJ$40,"A")),"")</f>
        <v>0</v>
      </c>
      <c r="ET761" s="384">
        <f t="array" ref="ET761">IFERROR(_xlfn.XLOOKUP($A761&amp;$B761,'JUNIO 2'!$D$11:$D$40&amp;'JUNIO 2'!$E$11:$E$40,'JUNIO 2'!$AK$11:$AK$40,_xlfn.XLOOKUP($A761&amp;$B761,'JUNIO 2'!$BC$11:$BC$40&amp;'JUNIO 2'!$BD$11:$BD$40,'JUNIO 2'!$CJ$11:$CJ$40,"A")),"")</f>
        <v>0</v>
      </c>
      <c r="EU761" s="384">
        <f t="array" ref="EU761">IFERROR(_xlfn.XLOOKUP($A761&amp;$B761,JULIO!$D$11:$D$40&amp;JULIO!$E$11:$E$40,JULIO!$AK$11:$AK$40,_xlfn.XLOOKUP($A761&amp;$B761,JULIO!$BC$11:$BC$40&amp;JULIO!$BD$11:$BD$40,JULIO!$CJ$11:$CJ$40,"A")),"")</f>
        <v>0</v>
      </c>
      <c r="EV761" s="384">
        <f t="array" ref="EV761">IFERROR(_xlfn.XLOOKUP($A761&amp;$B761,'JULIO 2'!$D$11:$D$40&amp;'JULIO 2'!$E$11:$E$40,'JULIO 2'!$AK$11:$AK$40,_xlfn.XLOOKUP($A761&amp;$B761,'JULIO 2'!$BC$11:$BC$40&amp;'JULIO 2'!$BD$11:$BD$40,'JULIO 2'!$CJ$11:$CJ$40,"A")),"")</f>
        <v>0</v>
      </c>
      <c r="EW761" s="384">
        <f t="array" ref="EW761">IFERROR(_xlfn.XLOOKUP($A761&amp;$B761,AGOSTO!$D$11:$D$40&amp;AGOSTO!$E$11:$E$40,AGOSTO!$AK$11:$AK$40,_xlfn.XLOOKUP($A761&amp;$B761,AGOSTO!$BC$11:$BC$40&amp;AGOSTO!$BD$11:$BD$40,AGOSTO!$CJ$11:$CJ$40,"A")),"")</f>
        <v>0</v>
      </c>
      <c r="EX761" s="384">
        <f t="array" ref="EX761">IFERROR(_xlfn.XLOOKUP($A761&amp;$B761,'AGOSTO 2'!$D$11:$D$40&amp;'AGOSTO 2'!$E$11:$E$40,'AGOSTO 2'!$AK$11:$AK$40,_xlfn.XLOOKUP($A761&amp;$B761,'AGOSTO 2'!$BC$11:$BC$40&amp;'AGOSTO 2'!$BD$11:$BD$40,'AGOSTO 2'!$CJ$11:$CJ$40,"A")),"")</f>
        <v>0</v>
      </c>
      <c r="EY761" s="384">
        <f t="array" ref="EY761">IFERROR(_xlfn.XLOOKUP($A761&amp;$B761,SEPTIEMBRE!$D$11:$D$40&amp;SEPTIEMBRE!$E$11:$E$40,SEPTIEMBRE!$AK$11:$AK$40,_xlfn.XLOOKUP($A761&amp;$B761,SEPTIEMBRE!$BC$11:$BC$40&amp;SEPTIEMBRE!$BD$11:$BD$40,SEPTIEMBRE!$CJ$11:$CJ$40,"A")),"")</f>
        <v>0</v>
      </c>
      <c r="EZ761" s="384">
        <f t="array" ref="EZ761">IFERROR(_xlfn.XLOOKUP($A761&amp;$B761,'SEPTIEMBRE 2'!$D$11:$D$40&amp;'SEPTIEMBRE 2'!$E$11:$E$40,'SEPTIEMBRE 2'!$AK$11:$AK$40,_xlfn.XLOOKUP($A761&amp;$B761,'SEPTIEMBRE 2'!$BC$11:$BC$40&amp;'SEPTIEMBRE 2'!$BD$11:$BD$40,'SEPTIEMBRE 2'!$CJ$11:$CJ$40,"A")),"")</f>
        <v>0</v>
      </c>
      <c r="FA761" s="384">
        <f t="array" ref="FA761">IFERROR(_xlfn.XLOOKUP($A761&amp;$B761,'SEPTIEMBRE 3'!$D$11:$D$40&amp;'SEPTIEMBRE 3'!$E$11:$E$40,'SEPTIEMBRE 3'!$AK$11:$AK$40,_xlfn.XLOOKUP($A761&amp;$B761,'SEPTIEMBRE 3'!$BC$11:$BC$40&amp;'SEPTIEMBRE 3'!$BD$11:$BD$40,'SEPTIEMBRE 3'!$CJ$11:$CJ$40,"A")),"")</f>
        <v>0</v>
      </c>
      <c r="FB761" s="384">
        <f t="array" ref="FB761">IFERROR(_xlfn.XLOOKUP($A761&amp;$B761,OCTUBRE!$D$11:$D$40&amp;OCTUBRE!$E$11:$E$40,OCTUBRE!$AK$11:$AK$40,_xlfn.XLOOKUP($A761&amp;$B761,OCTUBRE!$BC$11:$BC$40&amp;OCTUBRE!$BD$11:$BD$40,OCTUBRE!$CJ$11:$CJ$40,"A")),"")</f>
        <v>0</v>
      </c>
      <c r="FC761" s="384">
        <f t="array" ref="FC761">IFERROR(_xlfn.XLOOKUP($A761&amp;$B761,'OCTUBRE 2'!$D$11:$D$40&amp;'OCTUBRE 2'!$E$11:$E$40,'OCTUBRE 2'!$AK$11:$AK$40,_xlfn.XLOOKUP($A761&amp;$B761,'OCTUBRE 2'!$BC$11:$BC$40&amp;'OCTUBRE 2'!$BD$11:$BD$40,'OCTUBRE 2'!$CJ$11:$CJ$40,"A")),"")</f>
        <v>0</v>
      </c>
      <c r="FD761" s="384">
        <f t="array" ref="FD761">IFERROR(_xlfn.XLOOKUP($A761&amp;$B761,NOVIEMBRE!$D$11:$D$40&amp;NOVIEMBRE!$E$11:$E$40,NOVIEMBRE!$AK$11:$AK$40,_xlfn.XLOOKUP($A761&amp;$B761,NOVIEMBRE!$BC$11:$BC$40&amp;NOVIEMBRE!$BD$11:$BD$40,NOVIEMBRE!$CJ$11:$CJ$40,"A")),"")</f>
        <v>0</v>
      </c>
      <c r="FE761" s="384">
        <f t="array" ref="FE761">IFERROR(_xlfn.XLOOKUP($A761&amp;$B761,'NOVIEMBRE 2'!$D$11:$D$40&amp;'NOVIEMBRE 2'!$E$11:$E$40,'NOVIEMBRE 2'!$AK$11:$AK$40,_xlfn.XLOOKUP($A761&amp;$B761,'NOVIEMBRE 2'!$BC$11:$BC$40&amp;'NOVIEMBRE 2'!$BD$11:$BD$40,'NOVIEMBRE 2'!$CJ$11:$CJ$40,"A")),"")</f>
        <v>0</v>
      </c>
      <c r="FF761" s="385">
        <f t="array" ref="FF761">IFERROR(_xlfn.XLOOKUP($A761&amp;$B761,DICIEMBRE!$D$11:$D$40&amp;DICIEMBRE!$E$11:$E$40,DICIEMBRE!$AK$11:$AK$40,_xlfn.XLOOKUP($A761&amp;$B761,DICIEMBRE!$BC$11:$BC$40&amp;DICIEMBRE!$BD$11:$BD$40,DICIEMBRE!$CJ$11:$CJ$40,"A")),"")</f>
        <v>0</v>
      </c>
      <c r="FG761" s="386" t="str">
        <f t="shared" si="19"/>
        <v/>
      </c>
      <c r="FH761" s="386" t="str">
        <f t="array" ref="FH761">IF(
 COUNT(DZ761:EH761)=0,
 "-",
 IF(
  COUNT(DZ761:EH761) &lt; COUNTA(DZ761:EH761),
  REPT("🟩", ROUND(COUNT(DZ761:EH761)/COUNTA(DZ761:EH761)*5, 0)) &amp;
  REPT("⬜", 5 - ROUND(COUNT(DZ761:EH761)/COUNTA(DZ761:EH761)*5, 0)),
  IF(
    AVERAGE(IF(DZ761:EH761&lt;&gt;"", DZ761:EH761, )) &gt;= 70, "🟩🟩🟩🟩🟩",
    IF(
      AVERAGE(IF(DZ761:EH761&lt;&gt;"",DZ761:EH761, )) &gt;= 56, "🟨🟨🟨🟨🟨",
      "🟥🟥🟥🟥🟥"
    )
  )
 )
)
</f>
        <v>-</v>
      </c>
    </row>
    <row r="762" ht="15.75" customHeight="1">
      <c r="A762" s="168"/>
      <c r="B762" s="169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1"/>
      <c r="N762" s="172" t="str">
        <f t="shared" si="1"/>
        <v/>
      </c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2" t="str">
        <f t="shared" si="2"/>
        <v/>
      </c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2" t="str">
        <f t="shared" si="3"/>
        <v/>
      </c>
      <c r="AM762" s="173"/>
      <c r="AN762" s="173"/>
      <c r="AO762" s="173"/>
      <c r="AP762" s="173"/>
      <c r="AQ762" s="173"/>
      <c r="AR762" s="173"/>
      <c r="AS762" s="173"/>
      <c r="AT762" s="173"/>
      <c r="AU762" s="173"/>
      <c r="AV762" s="171"/>
      <c r="AW762" s="171"/>
      <c r="AX762" s="172" t="str">
        <f t="shared" si="4"/>
        <v/>
      </c>
      <c r="AY762" s="173"/>
      <c r="AZ762" s="173"/>
      <c r="BA762" s="173"/>
      <c r="BB762" s="173"/>
      <c r="BC762" s="173"/>
      <c r="BD762" s="173"/>
      <c r="BE762" s="173"/>
      <c r="BF762" s="173"/>
      <c r="BG762" s="173"/>
      <c r="BH762" s="173"/>
      <c r="BI762" s="173"/>
      <c r="BJ762" s="172" t="str">
        <f t="shared" si="5"/>
        <v/>
      </c>
      <c r="BK762" s="173"/>
      <c r="BL762" s="173"/>
      <c r="BM762" s="173"/>
      <c r="BN762" s="173"/>
      <c r="BO762" s="173"/>
      <c r="BP762" s="173"/>
      <c r="BQ762" s="173"/>
      <c r="BR762" s="173"/>
      <c r="BS762" s="173"/>
      <c r="BT762" s="173"/>
      <c r="BU762" s="173"/>
      <c r="BV762" s="172" t="str">
        <f t="shared" si="6"/>
        <v/>
      </c>
      <c r="BW762" s="173"/>
      <c r="BX762" s="173"/>
      <c r="BY762" s="173"/>
      <c r="BZ762" s="171"/>
      <c r="CA762" s="171"/>
      <c r="CB762" s="171"/>
      <c r="CC762" s="171"/>
      <c r="CD762" s="171"/>
      <c r="CE762" s="171"/>
      <c r="CF762" s="171"/>
      <c r="CG762" s="171"/>
      <c r="CH762" s="172" t="str">
        <f t="shared" si="7"/>
        <v/>
      </c>
      <c r="CI762" s="171"/>
      <c r="CJ762" s="173"/>
      <c r="CK762" s="173"/>
      <c r="CL762" s="173"/>
      <c r="CM762" s="173"/>
      <c r="CN762" s="171"/>
      <c r="CO762" s="171"/>
      <c r="CP762" s="171"/>
      <c r="CQ762" s="173"/>
      <c r="CR762" s="171"/>
      <c r="CS762" s="171"/>
      <c r="CT762" s="172" t="str">
        <f t="shared" si="8"/>
        <v/>
      </c>
      <c r="CU762" s="172"/>
      <c r="CV762" s="172"/>
      <c r="CW762" s="172"/>
      <c r="CX762" s="172"/>
      <c r="CY762" s="172"/>
      <c r="CZ762" s="172"/>
      <c r="DA762" s="172"/>
      <c r="DB762" s="172"/>
      <c r="DC762" s="172"/>
      <c r="DD762" s="172"/>
      <c r="DE762" s="172"/>
      <c r="DF762" s="172"/>
      <c r="DG762" s="188" t="str">
        <f t="array" ref="DG762">IFERROR(_xlfn.XLOOKUP($A762&amp;B762,MARZO!$D$11:$D$40&amp;MARZO!$E$11:$E$40,MARZO!$AM$11:$AM$40,_xlfn.XLOOKUP($A762&amp;$B762,MARZO!$BC$11:$BC$40&amp;MARZO!$BD$11:$BD$40,MARZO!$CL$11:$CL$40,"A"))/1%,"")</f>
        <v/>
      </c>
      <c r="DH762" s="188" t="str">
        <f t="array" ref="DH762">IFERROR(_xlfn.XLOOKUP($A762&amp;$B762,ABRIL!$D$11:$D$40&amp;ABRIL!$E$11:$E$40,ABRIL!$AM$11:$AM$40,_xlfn.XLOOKUP($A762&amp;$B762,ABRIL!$BC$11:$BC$40&amp;ABRIL!$BD$11:$BD$40,ABRIL!$CL$11:$CL$40,"A"))/1%,"")</f>
        <v/>
      </c>
      <c r="DI762" s="188" t="str">
        <f t="array" ref="DI762">IFERROR(_xlfn.XLOOKUP($A762&amp;$B762,'ABRIL 2'!$D$11:$D$40&amp;'ABRIL 2'!$E$11:$E$40,'ABRIL 2'!$AM$11:$AM$40,_xlfn.XLOOKUP($A762&amp;$B762,'ABRIL 2'!$BC$11:$BC$40&amp;'ABRIL 2'!$BD$11:$BD$40,'ABRIL 2'!$CL$11:$CL$40,"A"))/1%,"")</f>
        <v/>
      </c>
      <c r="DJ762" s="188" t="str">
        <f t="array" ref="DJ762">IFERROR(_xlfn.XLOOKUP($A762&amp;$B762,MAYO!$D$11:$D$40&amp;MAYO!$E$11:$E$40,MAYO!$AM$11:$AM$40,_xlfn.XLOOKUP($A762&amp;$B762,MAYO!$BC$11:$BC$40&amp;MAYO!$BD$11:$BD$40,MAYO!$CL$11:$CL$40,"A"))/1%,"")</f>
        <v/>
      </c>
      <c r="DK762" s="188" t="str">
        <f t="array" ref="DK762">IFERROR(_xlfn.XLOOKUP($A762&amp;$B762,'MAYO 2'!$D$11:$D$40&amp;'MAYO 2'!$E$11:$E$40,'MAYO 2'!$AM$11:$AM$40,_xlfn.XLOOKUP($A762&amp;$B762,'MAYO 2'!$BC$11:$BC$40&amp;'MAYO 2'!$BD$11:$BD$40,'MAYO 2'!$CL$11:$CL$40,"A"))/1%,"")</f>
        <v/>
      </c>
      <c r="DL762" s="188" t="str">
        <f t="array" ref="DL762">IFERROR(_xlfn.XLOOKUP($A762&amp;$B762,JUNIO!$D$11:$D$40&amp;JUNIO!$E$11:$E$40,JUNIO!$AM$11:$AM$40,_xlfn.XLOOKUP($A762&amp;$B762,JUNIO!$BC$11:$BC$40&amp;JUNIO!$BD$11:$BD$40,JUNIO!$CL$11:$CL$40,"A"))/1%,"")</f>
        <v/>
      </c>
      <c r="DM762" s="188" t="str">
        <f t="array" ref="DM762">IFERROR(_xlfn.XLOOKUP($A762&amp;$B762,'JUNIO 2'!$D$11:$D$40&amp;'JUNIO 2'!$E$11:$E$40,'JUNIO 2'!$AM$11:$AM$40,_xlfn.XLOOKUP($A762&amp;$B762,'JUNIO 2'!$BC$11:$BC$40&amp;'JUNIO 2'!$BD$11:$BD$40,'JUNIO 2'!$CL$11:$CL$40,"A"))/1%,"")</f>
        <v/>
      </c>
      <c r="DN762" s="188" t="str">
        <f t="array" ref="DN762">IFERROR(_xlfn.XLOOKUP($A762&amp;$B762,JULIO!$D$11:$D$40&amp;JULIO!$E$11:$E$40,JULIO!$AM$11:$AM$40,_xlfn.XLOOKUP($A762&amp;$B762,JULIO!$BC$11:$BC$40&amp;JULIO!$BD$11:$BD$40,JULIO!$CL$11:$CL$40,"A"))/1%,"")</f>
        <v/>
      </c>
      <c r="DO762" s="188" t="str">
        <f t="array" ref="DO762">IFERROR(_xlfn.XLOOKUP($A762&amp;$B762,'JULIO 2'!$D$11:$D$40&amp;'JULIO 2'!$E$11:$E$40,'JULIO 2'!$AM$11:$AM$40,_xlfn.XLOOKUP($A762&amp;$B762,'JULIO 2'!$BC$11:$BC$40&amp;'JULIO 2'!$BD$11:$BD$40,'JULIO 2'!$CL$11:$CL$40,"A"))/1%,"")</f>
        <v/>
      </c>
      <c r="DP762" s="188" t="str">
        <f t="array" ref="DP762">IFERROR(_xlfn.XLOOKUP($A762&amp;$B762,AGOSTO!$D$11:$D$40&amp;AGOSTO!$E$11:$E$40,AGOSTO!$AM$11:$AM$40,_xlfn.XLOOKUP($A762&amp;$B762,AGOSTO!$BC$11:$BC$40&amp;AGOSTO!$BD$11:$BD$40,AGOSTO!$CL$11:$CL$40,"A"))/1%,"")</f>
        <v/>
      </c>
      <c r="DQ762" s="188" t="str">
        <f t="array" ref="DQ762">IFERROR(_xlfn.XLOOKUP($A762&amp;$B762,'AGOSTO 2'!$D$11:$D$40&amp;'AGOSTO 2'!$E$11:$E$40,'AGOSTO 2'!$AM$11:$AM$40,_xlfn.XLOOKUP($A762&amp;$B762,'AGOSTO 2'!$BC$11:$BC$40&amp;'AGOSTO 2'!$BD$11:$BD$40,'AGOSTO 2'!$CL$11:$CL$40,"A"))/1%,"")</f>
        <v/>
      </c>
      <c r="DR762" s="188" t="str">
        <f t="array" ref="DR762">IFERROR(_xlfn.XLOOKUP($A762&amp;$B762,SEPTIEMBRE!$D$11:$D$40&amp;SEPTIEMBRE!$E$11:$E$40,SEPTIEMBRE!$AM$11:$AM$40,_xlfn.XLOOKUP($A762&amp;$B762,SEPTIEMBRE!$BC$11:$BC$40&amp;SEPTIEMBRE!$BD$11:$BD$40,SEPTIEMBRE!$CL$11:$CL$40,"A"))/1%,"")</f>
        <v/>
      </c>
      <c r="DS762" s="188" t="str">
        <f t="array" ref="DS762">IFERROR(_xlfn.XLOOKUP($A762&amp;$B762,'SEPTIEMBRE 2'!$D$11:$D$40&amp;'SEPTIEMBRE 2'!$E$11:$E$40,'SEPTIEMBRE 2'!$AM$11:$AM$40,_xlfn.XLOOKUP($A762&amp;$B762,'SEPTIEMBRE 2'!$BC$11:$BC$40&amp;'SEPTIEMBRE 2'!$BD$11:$BD$40,'SEPTIEMBRE 2'!$CL$11:$CL$40,"A"))/1%,"")</f>
        <v/>
      </c>
      <c r="DT762" s="188" t="str">
        <f t="array" ref="DT762">IFERROR(_xlfn.XLOOKUP($A762&amp;$B762,'SEPTIEMBRE 3'!$D$11:$D$40&amp;'SEPTIEMBRE 3'!$E$11:$E$40,'SEPTIEMBRE 3'!$AM$11:$AM$40,_xlfn.XLOOKUP($A762&amp;$B762,'SEPTIEMBRE 3'!$BC$11:$BC$40&amp;'SEPTIEMBRE 3'!$BD$11:$BD$40,'SEPTIEMBRE 3'!$CL$11:$CL$40,"A"))/1%,"")</f>
        <v/>
      </c>
      <c r="DU762" s="188" t="str">
        <f t="array" ref="DU762">IFERROR(_xlfn.XLOOKUP($A762&amp;$B762,OCTUBRE!$D$11:$D$40&amp;OCTUBRE!$E$11:$E$40,OCTUBRE!$AM$11:$AM$40,_xlfn.XLOOKUP($A762&amp;$B762,OCTUBRE!$BC$11:$BC$40&amp;OCTUBRE!$BD$11:$BD$40,OCTUBRE!$CL$11:$CL$40,"A"))/1%,"")</f>
        <v/>
      </c>
      <c r="DV762" s="188" t="str">
        <f t="array" ref="DV762">IFERROR(_xlfn.XLOOKUP($A762&amp;$B762,'OCTUBRE 2'!$D$11:$D$40&amp;'OCTUBRE 2'!$E$11:$E$40,'OCTUBRE 2'!$AM$11:$AM$40,_xlfn.XLOOKUP($A762&amp;$B762,'OCTUBRE 2'!$BC$11:$BC$40&amp;'OCTUBRE 2'!$BD$11:$BD$40,'OCTUBRE 2'!$CL$11:$CL$40,"A"))/1%,"")</f>
        <v/>
      </c>
      <c r="DW762" s="188" t="str">
        <f t="array" ref="DW762">IFERROR(_xlfn.XLOOKUP($A762&amp;$B762,NOVIEMBRE!$D$11:$D$40&amp;NOVIEMBRE!$E$11:$E$40,NOVIEMBRE!$AM$11:$AM$40,_xlfn.XLOOKUP($A762&amp;$B762,NOVIEMBRE!$BC$11:$BC$40&amp;NOVIEMBRE!$BD$11:$BD$40,NOVIEMBRE!$CL$11:$CL$40,"A"))/1%,"")</f>
        <v/>
      </c>
      <c r="DX762" s="188" t="str">
        <f t="array" ref="DX762">IFERROR(_xlfn.XLOOKUP($A762&amp;$B762,'NOVIEMBRE 2'!$D$11:$D$40&amp;'NOVIEMBRE 2'!$E$11:$E$40,'NOVIEMBRE 2'!$AM$11:$AM$40,_xlfn.XLOOKUP($A762&amp;$B762,'NOVIEMBRE 2'!$BC$11:$BC$40&amp;'NOVIEMBRE 2'!$BD$11:$BD$40,'NOVIEMBRE 2'!$CL$11:$CL$40,"A"))/1%,"")</f>
        <v/>
      </c>
      <c r="DY762" s="188" t="str">
        <f t="array" ref="DY762">IFERROR(_xlfn.XLOOKUP($A762&amp;$B762,DICIEMBRE!$D$11:$D$40&amp;DICIEMBRE!$E$11:$E$40,DICIEMBRE!$AM$11:$AM$40,_xlfn.XLOOKUP($A762&amp;$B762,DICIEMBRE!$BC$11:$BC$40&amp;DICIEMBRE!$BD$11:$BD$40,DICIEMBRE!$CL$11:$CL$40,"A"))/1%,"")</f>
        <v/>
      </c>
      <c r="DZ762" s="381" t="str">
        <f t="shared" si="9"/>
        <v>-</v>
      </c>
      <c r="EA762" s="381" t="str">
        <f t="shared" si="10"/>
        <v>-</v>
      </c>
      <c r="EB762" s="381" t="str">
        <f t="shared" si="11"/>
        <v>-</v>
      </c>
      <c r="EC762" s="381" t="str">
        <f t="shared" si="12"/>
        <v>-</v>
      </c>
      <c r="ED762" s="381" t="str">
        <f t="shared" si="13"/>
        <v>-</v>
      </c>
      <c r="EE762" s="381" t="str">
        <f t="shared" si="14"/>
        <v>-</v>
      </c>
      <c r="EF762" s="381" t="str">
        <f t="shared" si="15"/>
        <v>-</v>
      </c>
      <c r="EG762" s="381" t="str">
        <f t="shared" si="16"/>
        <v>-</v>
      </c>
      <c r="EH762" s="381" t="str">
        <f t="shared" si="17"/>
        <v>-</v>
      </c>
      <c r="EI762" s="188" t="str">
        <f t="shared" si="18"/>
        <v/>
      </c>
      <c r="EJ762" s="382"/>
      <c r="EK762" s="382"/>
      <c r="EL762" s="383"/>
      <c r="EM762" s="21"/>
      <c r="EN762" s="384">
        <f t="array" ref="EN762">IFERROR(_xlfn.XLOOKUP($A762&amp;$B762,MARZO!$D$11:$D$40&amp;MARZO!$E$11:$E$40,MARZO!$AK$11:$AK$40,_xlfn.XLOOKUP($A762&amp;$B762,MARZO!$BC$11:$BC$40&amp;MARZO!$BD$11:$BD$40,MARZO!$CJ$11:$CJ$40,"A")),"")</f>
        <v>0</v>
      </c>
      <c r="EO762" s="384">
        <f t="array" ref="EO762">IFERROR(_xlfn.XLOOKUP($A762&amp;$B762,ABRIL!$D$11:$D$40&amp;ABRIL!$E$11:$E$40,ABRIL!$AK$11:$AK$40,_xlfn.XLOOKUP($A762&amp;$B762,ABRIL!$BC$11:$BC$40&amp;ABRIL!$BD$11:$BD$40,ABRIL!$CJ$11:$CJ$40,"A")),"")</f>
        <v>0</v>
      </c>
      <c r="EP762" s="384">
        <f t="array" ref="EP762">IFERROR(_xlfn.XLOOKUP($A762&amp;$B762,'ABRIL 2'!$D$11:$D$40&amp;'ABRIL 2'!$E$11:$E$40,'ABRIL 2'!$AK$11:$AK$40,_xlfn.XLOOKUP($A762&amp;$B762,'ABRIL 2'!$BC$11:$BC$40&amp;'ABRIL 2'!$BD$11:$BD$40,'ABRIL 2'!$CJ$11:$CJ$40,"A")),"")</f>
        <v>0</v>
      </c>
      <c r="EQ762" s="384">
        <f t="array" ref="EQ762">IFERROR(_xlfn.XLOOKUP($A762&amp;$B762,MAYO!$D$11:$D$40&amp;MAYO!$E$11:$E$40,MAYO!$AK$11:$AK$40,_xlfn.XLOOKUP($A762&amp;$B762,MAYO!$BC$11:$BC$40&amp;MAYO!$BD$11:$BD$40,MAYO!$CJ$11:$CJ$40,"A")),"")</f>
        <v>0</v>
      </c>
      <c r="ER762" s="384">
        <f t="array" ref="ER762">IFERROR(_xlfn.XLOOKUP($A762&amp;$B762,'MAYO 2'!$D$11:$D$40&amp;'MAYO 2'!$E$11:$E$40,'MAYO 2'!$AK$11:$AK$40,_xlfn.XLOOKUP($A762&amp;$B762,'MAYO 2'!$BC$11:$BC$40&amp;'MAYO 2'!$BD$11:$BD$40,'MAYO 2'!$CJ$11:$CJ$40,"A")),"")</f>
        <v>0</v>
      </c>
      <c r="ES762" s="384">
        <f t="array" ref="ES762">IFERROR(_xlfn.XLOOKUP($A762&amp;$B762,JUNIO!$D$11:$D$40&amp;JUNIO!$E$11:$E$40,JUNIO!$AK$11:$AK$40,_xlfn.XLOOKUP($A762&amp;$B762,JUNIO!$BC$11:$BC$40&amp;JUNIO!$BD$11:$BD$40,JUNIO!$CJ$11:$CJ$40,"A")),"")</f>
        <v>0</v>
      </c>
      <c r="ET762" s="384">
        <f t="array" ref="ET762">IFERROR(_xlfn.XLOOKUP($A762&amp;$B762,'JUNIO 2'!$D$11:$D$40&amp;'JUNIO 2'!$E$11:$E$40,'JUNIO 2'!$AK$11:$AK$40,_xlfn.XLOOKUP($A762&amp;$B762,'JUNIO 2'!$BC$11:$BC$40&amp;'JUNIO 2'!$BD$11:$BD$40,'JUNIO 2'!$CJ$11:$CJ$40,"A")),"")</f>
        <v>0</v>
      </c>
      <c r="EU762" s="384">
        <f t="array" ref="EU762">IFERROR(_xlfn.XLOOKUP($A762&amp;$B762,JULIO!$D$11:$D$40&amp;JULIO!$E$11:$E$40,JULIO!$AK$11:$AK$40,_xlfn.XLOOKUP($A762&amp;$B762,JULIO!$BC$11:$BC$40&amp;JULIO!$BD$11:$BD$40,JULIO!$CJ$11:$CJ$40,"A")),"")</f>
        <v>0</v>
      </c>
      <c r="EV762" s="384">
        <f t="array" ref="EV762">IFERROR(_xlfn.XLOOKUP($A762&amp;$B762,'JULIO 2'!$D$11:$D$40&amp;'JULIO 2'!$E$11:$E$40,'JULIO 2'!$AK$11:$AK$40,_xlfn.XLOOKUP($A762&amp;$B762,'JULIO 2'!$BC$11:$BC$40&amp;'JULIO 2'!$BD$11:$BD$40,'JULIO 2'!$CJ$11:$CJ$40,"A")),"")</f>
        <v>0</v>
      </c>
      <c r="EW762" s="384">
        <f t="array" ref="EW762">IFERROR(_xlfn.XLOOKUP($A762&amp;$B762,AGOSTO!$D$11:$D$40&amp;AGOSTO!$E$11:$E$40,AGOSTO!$AK$11:$AK$40,_xlfn.XLOOKUP($A762&amp;$B762,AGOSTO!$BC$11:$BC$40&amp;AGOSTO!$BD$11:$BD$40,AGOSTO!$CJ$11:$CJ$40,"A")),"")</f>
        <v>0</v>
      </c>
      <c r="EX762" s="384">
        <f t="array" ref="EX762">IFERROR(_xlfn.XLOOKUP($A762&amp;$B762,'AGOSTO 2'!$D$11:$D$40&amp;'AGOSTO 2'!$E$11:$E$40,'AGOSTO 2'!$AK$11:$AK$40,_xlfn.XLOOKUP($A762&amp;$B762,'AGOSTO 2'!$BC$11:$BC$40&amp;'AGOSTO 2'!$BD$11:$BD$40,'AGOSTO 2'!$CJ$11:$CJ$40,"A")),"")</f>
        <v>0</v>
      </c>
      <c r="EY762" s="384">
        <f t="array" ref="EY762">IFERROR(_xlfn.XLOOKUP($A762&amp;$B762,SEPTIEMBRE!$D$11:$D$40&amp;SEPTIEMBRE!$E$11:$E$40,SEPTIEMBRE!$AK$11:$AK$40,_xlfn.XLOOKUP($A762&amp;$B762,SEPTIEMBRE!$BC$11:$BC$40&amp;SEPTIEMBRE!$BD$11:$BD$40,SEPTIEMBRE!$CJ$11:$CJ$40,"A")),"")</f>
        <v>0</v>
      </c>
      <c r="EZ762" s="384">
        <f t="array" ref="EZ762">IFERROR(_xlfn.XLOOKUP($A762&amp;$B762,'SEPTIEMBRE 2'!$D$11:$D$40&amp;'SEPTIEMBRE 2'!$E$11:$E$40,'SEPTIEMBRE 2'!$AK$11:$AK$40,_xlfn.XLOOKUP($A762&amp;$B762,'SEPTIEMBRE 2'!$BC$11:$BC$40&amp;'SEPTIEMBRE 2'!$BD$11:$BD$40,'SEPTIEMBRE 2'!$CJ$11:$CJ$40,"A")),"")</f>
        <v>0</v>
      </c>
      <c r="FA762" s="384">
        <f t="array" ref="FA762">IFERROR(_xlfn.XLOOKUP($A762&amp;$B762,'SEPTIEMBRE 3'!$D$11:$D$40&amp;'SEPTIEMBRE 3'!$E$11:$E$40,'SEPTIEMBRE 3'!$AK$11:$AK$40,_xlfn.XLOOKUP($A762&amp;$B762,'SEPTIEMBRE 3'!$BC$11:$BC$40&amp;'SEPTIEMBRE 3'!$BD$11:$BD$40,'SEPTIEMBRE 3'!$CJ$11:$CJ$40,"A")),"")</f>
        <v>0</v>
      </c>
      <c r="FB762" s="384">
        <f t="array" ref="FB762">IFERROR(_xlfn.XLOOKUP($A762&amp;$B762,OCTUBRE!$D$11:$D$40&amp;OCTUBRE!$E$11:$E$40,OCTUBRE!$AK$11:$AK$40,_xlfn.XLOOKUP($A762&amp;$B762,OCTUBRE!$BC$11:$BC$40&amp;OCTUBRE!$BD$11:$BD$40,OCTUBRE!$CJ$11:$CJ$40,"A")),"")</f>
        <v>0</v>
      </c>
      <c r="FC762" s="384">
        <f t="array" ref="FC762">IFERROR(_xlfn.XLOOKUP($A762&amp;$B762,'OCTUBRE 2'!$D$11:$D$40&amp;'OCTUBRE 2'!$E$11:$E$40,'OCTUBRE 2'!$AK$11:$AK$40,_xlfn.XLOOKUP($A762&amp;$B762,'OCTUBRE 2'!$BC$11:$BC$40&amp;'OCTUBRE 2'!$BD$11:$BD$40,'OCTUBRE 2'!$CJ$11:$CJ$40,"A")),"")</f>
        <v>0</v>
      </c>
      <c r="FD762" s="384">
        <f t="array" ref="FD762">IFERROR(_xlfn.XLOOKUP($A762&amp;$B762,NOVIEMBRE!$D$11:$D$40&amp;NOVIEMBRE!$E$11:$E$40,NOVIEMBRE!$AK$11:$AK$40,_xlfn.XLOOKUP($A762&amp;$B762,NOVIEMBRE!$BC$11:$BC$40&amp;NOVIEMBRE!$BD$11:$BD$40,NOVIEMBRE!$CJ$11:$CJ$40,"A")),"")</f>
        <v>0</v>
      </c>
      <c r="FE762" s="384">
        <f t="array" ref="FE762">IFERROR(_xlfn.XLOOKUP($A762&amp;$B762,'NOVIEMBRE 2'!$D$11:$D$40&amp;'NOVIEMBRE 2'!$E$11:$E$40,'NOVIEMBRE 2'!$AK$11:$AK$40,_xlfn.XLOOKUP($A762&amp;$B762,'NOVIEMBRE 2'!$BC$11:$BC$40&amp;'NOVIEMBRE 2'!$BD$11:$BD$40,'NOVIEMBRE 2'!$CJ$11:$CJ$40,"A")),"")</f>
        <v>0</v>
      </c>
      <c r="FF762" s="385">
        <f t="array" ref="FF762">IFERROR(_xlfn.XLOOKUP($A762&amp;$B762,DICIEMBRE!$D$11:$D$40&amp;DICIEMBRE!$E$11:$E$40,DICIEMBRE!$AK$11:$AK$40,_xlfn.XLOOKUP($A762&amp;$B762,DICIEMBRE!$BC$11:$BC$40&amp;DICIEMBRE!$BD$11:$BD$40,DICIEMBRE!$CJ$11:$CJ$40,"A")),"")</f>
        <v>0</v>
      </c>
      <c r="FG762" s="386" t="str">
        <f t="shared" si="19"/>
        <v/>
      </c>
      <c r="FH762" s="386" t="str">
        <f t="array" ref="FH762">IF(
 COUNT(DZ762:EH762)=0,
 "-",
 IF(
  COUNT(DZ762:EH762) &lt; COUNTA(DZ762:EH762),
  REPT("🟩", ROUND(COUNT(DZ762:EH762)/COUNTA(DZ762:EH762)*5, 0)) &amp;
  REPT("⬜", 5 - ROUND(COUNT(DZ762:EH762)/COUNTA(DZ762:EH762)*5, 0)),
  IF(
    AVERAGE(IF(DZ762:EH762&lt;&gt;"", DZ762:EH762, )) &gt;= 70, "🟩🟩🟩🟩🟩",
    IF(
      AVERAGE(IF(DZ762:EH762&lt;&gt;"",DZ762:EH762, )) &gt;= 56, "🟨🟨🟨🟨🟨",
      "🟥🟥🟥🟥🟥"
    )
  )
 )
)
</f>
        <v>-</v>
      </c>
    </row>
    <row r="763" ht="15.75" customHeight="1">
      <c r="A763" s="168"/>
      <c r="B763" s="169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1"/>
      <c r="N763" s="172" t="str">
        <f t="shared" si="1"/>
        <v/>
      </c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2" t="str">
        <f t="shared" si="2"/>
        <v/>
      </c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2" t="str">
        <f t="shared" si="3"/>
        <v/>
      </c>
      <c r="AM763" s="173"/>
      <c r="AN763" s="173"/>
      <c r="AO763" s="173"/>
      <c r="AP763" s="173"/>
      <c r="AQ763" s="173"/>
      <c r="AR763" s="173"/>
      <c r="AS763" s="173"/>
      <c r="AT763" s="173"/>
      <c r="AU763" s="173"/>
      <c r="AV763" s="171"/>
      <c r="AW763" s="171"/>
      <c r="AX763" s="172" t="str">
        <f t="shared" si="4"/>
        <v/>
      </c>
      <c r="AY763" s="173"/>
      <c r="AZ763" s="173"/>
      <c r="BA763" s="173"/>
      <c r="BB763" s="173"/>
      <c r="BC763" s="173"/>
      <c r="BD763" s="173"/>
      <c r="BE763" s="173"/>
      <c r="BF763" s="173"/>
      <c r="BG763" s="173"/>
      <c r="BH763" s="173"/>
      <c r="BI763" s="173"/>
      <c r="BJ763" s="172" t="str">
        <f t="shared" si="5"/>
        <v/>
      </c>
      <c r="BK763" s="173"/>
      <c r="BL763" s="173"/>
      <c r="BM763" s="173"/>
      <c r="BN763" s="173"/>
      <c r="BO763" s="173"/>
      <c r="BP763" s="173"/>
      <c r="BQ763" s="173"/>
      <c r="BR763" s="173"/>
      <c r="BS763" s="173"/>
      <c r="BT763" s="173"/>
      <c r="BU763" s="173"/>
      <c r="BV763" s="172" t="str">
        <f t="shared" si="6"/>
        <v/>
      </c>
      <c r="BW763" s="173"/>
      <c r="BX763" s="173"/>
      <c r="BY763" s="173"/>
      <c r="BZ763" s="171"/>
      <c r="CA763" s="171"/>
      <c r="CB763" s="171"/>
      <c r="CC763" s="171"/>
      <c r="CD763" s="171"/>
      <c r="CE763" s="171"/>
      <c r="CF763" s="171"/>
      <c r="CG763" s="171"/>
      <c r="CH763" s="172" t="str">
        <f t="shared" si="7"/>
        <v/>
      </c>
      <c r="CI763" s="171"/>
      <c r="CJ763" s="173"/>
      <c r="CK763" s="173"/>
      <c r="CL763" s="173"/>
      <c r="CM763" s="173"/>
      <c r="CN763" s="171"/>
      <c r="CO763" s="171"/>
      <c r="CP763" s="171"/>
      <c r="CQ763" s="173"/>
      <c r="CR763" s="171"/>
      <c r="CS763" s="171"/>
      <c r="CT763" s="172" t="str">
        <f t="shared" si="8"/>
        <v/>
      </c>
      <c r="CU763" s="172"/>
      <c r="CV763" s="172"/>
      <c r="CW763" s="172"/>
      <c r="CX763" s="172"/>
      <c r="CY763" s="172"/>
      <c r="CZ763" s="172"/>
      <c r="DA763" s="172"/>
      <c r="DB763" s="172"/>
      <c r="DC763" s="172"/>
      <c r="DD763" s="172"/>
      <c r="DE763" s="172"/>
      <c r="DF763" s="172"/>
      <c r="DG763" s="188" t="str">
        <f t="array" ref="DG763">IFERROR(_xlfn.XLOOKUP($A763&amp;B763,MARZO!$D$11:$D$40&amp;MARZO!$E$11:$E$40,MARZO!$AM$11:$AM$40,_xlfn.XLOOKUP($A763&amp;$B763,MARZO!$BC$11:$BC$40&amp;MARZO!$BD$11:$BD$40,MARZO!$CL$11:$CL$40,"A"))/1%,"")</f>
        <v/>
      </c>
      <c r="DH763" s="188" t="str">
        <f t="array" ref="DH763">IFERROR(_xlfn.XLOOKUP($A763&amp;$B763,ABRIL!$D$11:$D$40&amp;ABRIL!$E$11:$E$40,ABRIL!$AM$11:$AM$40,_xlfn.XLOOKUP($A763&amp;$B763,ABRIL!$BC$11:$BC$40&amp;ABRIL!$BD$11:$BD$40,ABRIL!$CL$11:$CL$40,"A"))/1%,"")</f>
        <v/>
      </c>
      <c r="DI763" s="188" t="str">
        <f t="array" ref="DI763">IFERROR(_xlfn.XLOOKUP($A763&amp;$B763,'ABRIL 2'!$D$11:$D$40&amp;'ABRIL 2'!$E$11:$E$40,'ABRIL 2'!$AM$11:$AM$40,_xlfn.XLOOKUP($A763&amp;$B763,'ABRIL 2'!$BC$11:$BC$40&amp;'ABRIL 2'!$BD$11:$BD$40,'ABRIL 2'!$CL$11:$CL$40,"A"))/1%,"")</f>
        <v/>
      </c>
      <c r="DJ763" s="188" t="str">
        <f t="array" ref="DJ763">IFERROR(_xlfn.XLOOKUP($A763&amp;$B763,MAYO!$D$11:$D$40&amp;MAYO!$E$11:$E$40,MAYO!$AM$11:$AM$40,_xlfn.XLOOKUP($A763&amp;$B763,MAYO!$BC$11:$BC$40&amp;MAYO!$BD$11:$BD$40,MAYO!$CL$11:$CL$40,"A"))/1%,"")</f>
        <v/>
      </c>
      <c r="DK763" s="188" t="str">
        <f t="array" ref="DK763">IFERROR(_xlfn.XLOOKUP($A763&amp;$B763,'MAYO 2'!$D$11:$D$40&amp;'MAYO 2'!$E$11:$E$40,'MAYO 2'!$AM$11:$AM$40,_xlfn.XLOOKUP($A763&amp;$B763,'MAYO 2'!$BC$11:$BC$40&amp;'MAYO 2'!$BD$11:$BD$40,'MAYO 2'!$CL$11:$CL$40,"A"))/1%,"")</f>
        <v/>
      </c>
      <c r="DL763" s="188" t="str">
        <f t="array" ref="DL763">IFERROR(_xlfn.XLOOKUP($A763&amp;$B763,JUNIO!$D$11:$D$40&amp;JUNIO!$E$11:$E$40,JUNIO!$AM$11:$AM$40,_xlfn.XLOOKUP($A763&amp;$B763,JUNIO!$BC$11:$BC$40&amp;JUNIO!$BD$11:$BD$40,JUNIO!$CL$11:$CL$40,"A"))/1%,"")</f>
        <v/>
      </c>
      <c r="DM763" s="188" t="str">
        <f t="array" ref="DM763">IFERROR(_xlfn.XLOOKUP($A763&amp;$B763,'JUNIO 2'!$D$11:$D$40&amp;'JUNIO 2'!$E$11:$E$40,'JUNIO 2'!$AM$11:$AM$40,_xlfn.XLOOKUP($A763&amp;$B763,'JUNIO 2'!$BC$11:$BC$40&amp;'JUNIO 2'!$BD$11:$BD$40,'JUNIO 2'!$CL$11:$CL$40,"A"))/1%,"")</f>
        <v/>
      </c>
      <c r="DN763" s="188" t="str">
        <f t="array" ref="DN763">IFERROR(_xlfn.XLOOKUP($A763&amp;$B763,JULIO!$D$11:$D$40&amp;JULIO!$E$11:$E$40,JULIO!$AM$11:$AM$40,_xlfn.XLOOKUP($A763&amp;$B763,JULIO!$BC$11:$BC$40&amp;JULIO!$BD$11:$BD$40,JULIO!$CL$11:$CL$40,"A"))/1%,"")</f>
        <v/>
      </c>
      <c r="DO763" s="188" t="str">
        <f t="array" ref="DO763">IFERROR(_xlfn.XLOOKUP($A763&amp;$B763,'JULIO 2'!$D$11:$D$40&amp;'JULIO 2'!$E$11:$E$40,'JULIO 2'!$AM$11:$AM$40,_xlfn.XLOOKUP($A763&amp;$B763,'JULIO 2'!$BC$11:$BC$40&amp;'JULIO 2'!$BD$11:$BD$40,'JULIO 2'!$CL$11:$CL$40,"A"))/1%,"")</f>
        <v/>
      </c>
      <c r="DP763" s="188" t="str">
        <f t="array" ref="DP763">IFERROR(_xlfn.XLOOKUP($A763&amp;$B763,AGOSTO!$D$11:$D$40&amp;AGOSTO!$E$11:$E$40,AGOSTO!$AM$11:$AM$40,_xlfn.XLOOKUP($A763&amp;$B763,AGOSTO!$BC$11:$BC$40&amp;AGOSTO!$BD$11:$BD$40,AGOSTO!$CL$11:$CL$40,"A"))/1%,"")</f>
        <v/>
      </c>
      <c r="DQ763" s="188" t="str">
        <f t="array" ref="DQ763">IFERROR(_xlfn.XLOOKUP($A763&amp;$B763,'AGOSTO 2'!$D$11:$D$40&amp;'AGOSTO 2'!$E$11:$E$40,'AGOSTO 2'!$AM$11:$AM$40,_xlfn.XLOOKUP($A763&amp;$B763,'AGOSTO 2'!$BC$11:$BC$40&amp;'AGOSTO 2'!$BD$11:$BD$40,'AGOSTO 2'!$CL$11:$CL$40,"A"))/1%,"")</f>
        <v/>
      </c>
      <c r="DR763" s="188" t="str">
        <f t="array" ref="DR763">IFERROR(_xlfn.XLOOKUP($A763&amp;$B763,SEPTIEMBRE!$D$11:$D$40&amp;SEPTIEMBRE!$E$11:$E$40,SEPTIEMBRE!$AM$11:$AM$40,_xlfn.XLOOKUP($A763&amp;$B763,SEPTIEMBRE!$BC$11:$BC$40&amp;SEPTIEMBRE!$BD$11:$BD$40,SEPTIEMBRE!$CL$11:$CL$40,"A"))/1%,"")</f>
        <v/>
      </c>
      <c r="DS763" s="188" t="str">
        <f t="array" ref="DS763">IFERROR(_xlfn.XLOOKUP($A763&amp;$B763,'SEPTIEMBRE 2'!$D$11:$D$40&amp;'SEPTIEMBRE 2'!$E$11:$E$40,'SEPTIEMBRE 2'!$AM$11:$AM$40,_xlfn.XLOOKUP($A763&amp;$B763,'SEPTIEMBRE 2'!$BC$11:$BC$40&amp;'SEPTIEMBRE 2'!$BD$11:$BD$40,'SEPTIEMBRE 2'!$CL$11:$CL$40,"A"))/1%,"")</f>
        <v/>
      </c>
      <c r="DT763" s="188" t="str">
        <f t="array" ref="DT763">IFERROR(_xlfn.XLOOKUP($A763&amp;$B763,'SEPTIEMBRE 3'!$D$11:$D$40&amp;'SEPTIEMBRE 3'!$E$11:$E$40,'SEPTIEMBRE 3'!$AM$11:$AM$40,_xlfn.XLOOKUP($A763&amp;$B763,'SEPTIEMBRE 3'!$BC$11:$BC$40&amp;'SEPTIEMBRE 3'!$BD$11:$BD$40,'SEPTIEMBRE 3'!$CL$11:$CL$40,"A"))/1%,"")</f>
        <v/>
      </c>
      <c r="DU763" s="188" t="str">
        <f t="array" ref="DU763">IFERROR(_xlfn.XLOOKUP($A763&amp;$B763,OCTUBRE!$D$11:$D$40&amp;OCTUBRE!$E$11:$E$40,OCTUBRE!$AM$11:$AM$40,_xlfn.XLOOKUP($A763&amp;$B763,OCTUBRE!$BC$11:$BC$40&amp;OCTUBRE!$BD$11:$BD$40,OCTUBRE!$CL$11:$CL$40,"A"))/1%,"")</f>
        <v/>
      </c>
      <c r="DV763" s="188" t="str">
        <f t="array" ref="DV763">IFERROR(_xlfn.XLOOKUP($A763&amp;$B763,'OCTUBRE 2'!$D$11:$D$40&amp;'OCTUBRE 2'!$E$11:$E$40,'OCTUBRE 2'!$AM$11:$AM$40,_xlfn.XLOOKUP($A763&amp;$B763,'OCTUBRE 2'!$BC$11:$BC$40&amp;'OCTUBRE 2'!$BD$11:$BD$40,'OCTUBRE 2'!$CL$11:$CL$40,"A"))/1%,"")</f>
        <v/>
      </c>
      <c r="DW763" s="188" t="str">
        <f t="array" ref="DW763">IFERROR(_xlfn.XLOOKUP($A763&amp;$B763,NOVIEMBRE!$D$11:$D$40&amp;NOVIEMBRE!$E$11:$E$40,NOVIEMBRE!$AM$11:$AM$40,_xlfn.XLOOKUP($A763&amp;$B763,NOVIEMBRE!$BC$11:$BC$40&amp;NOVIEMBRE!$BD$11:$BD$40,NOVIEMBRE!$CL$11:$CL$40,"A"))/1%,"")</f>
        <v/>
      </c>
      <c r="DX763" s="188" t="str">
        <f t="array" ref="DX763">IFERROR(_xlfn.XLOOKUP($A763&amp;$B763,'NOVIEMBRE 2'!$D$11:$D$40&amp;'NOVIEMBRE 2'!$E$11:$E$40,'NOVIEMBRE 2'!$AM$11:$AM$40,_xlfn.XLOOKUP($A763&amp;$B763,'NOVIEMBRE 2'!$BC$11:$BC$40&amp;'NOVIEMBRE 2'!$BD$11:$BD$40,'NOVIEMBRE 2'!$CL$11:$CL$40,"A"))/1%,"")</f>
        <v/>
      </c>
      <c r="DY763" s="188" t="str">
        <f t="array" ref="DY763">IFERROR(_xlfn.XLOOKUP($A763&amp;$B763,DICIEMBRE!$D$11:$D$40&amp;DICIEMBRE!$E$11:$E$40,DICIEMBRE!$AM$11:$AM$40,_xlfn.XLOOKUP($A763&amp;$B763,DICIEMBRE!$BC$11:$BC$40&amp;DICIEMBRE!$BD$11:$BD$40,DICIEMBRE!$CL$11:$CL$40,"A"))/1%,"")</f>
        <v/>
      </c>
      <c r="DZ763" s="381" t="str">
        <f t="shared" si="9"/>
        <v>-</v>
      </c>
      <c r="EA763" s="381" t="str">
        <f t="shared" si="10"/>
        <v>-</v>
      </c>
      <c r="EB763" s="381" t="str">
        <f t="shared" si="11"/>
        <v>-</v>
      </c>
      <c r="EC763" s="381" t="str">
        <f t="shared" si="12"/>
        <v>-</v>
      </c>
      <c r="ED763" s="381" t="str">
        <f t="shared" si="13"/>
        <v>-</v>
      </c>
      <c r="EE763" s="381" t="str">
        <f t="shared" si="14"/>
        <v>-</v>
      </c>
      <c r="EF763" s="381" t="str">
        <f t="shared" si="15"/>
        <v>-</v>
      </c>
      <c r="EG763" s="381" t="str">
        <f t="shared" si="16"/>
        <v>-</v>
      </c>
      <c r="EH763" s="381" t="str">
        <f t="shared" si="17"/>
        <v>-</v>
      </c>
      <c r="EI763" s="188" t="str">
        <f t="shared" si="18"/>
        <v/>
      </c>
      <c r="EJ763" s="382"/>
      <c r="EK763" s="382"/>
      <c r="EL763" s="383"/>
      <c r="EM763" s="21"/>
      <c r="EN763" s="384">
        <f t="array" ref="EN763">IFERROR(_xlfn.XLOOKUP($A763&amp;$B763,MARZO!$D$11:$D$40&amp;MARZO!$E$11:$E$40,MARZO!$AK$11:$AK$40,_xlfn.XLOOKUP($A763&amp;$B763,MARZO!$BC$11:$BC$40&amp;MARZO!$BD$11:$BD$40,MARZO!$CJ$11:$CJ$40,"A")),"")</f>
        <v>0</v>
      </c>
      <c r="EO763" s="384">
        <f t="array" ref="EO763">IFERROR(_xlfn.XLOOKUP($A763&amp;$B763,ABRIL!$D$11:$D$40&amp;ABRIL!$E$11:$E$40,ABRIL!$AK$11:$AK$40,_xlfn.XLOOKUP($A763&amp;$B763,ABRIL!$BC$11:$BC$40&amp;ABRIL!$BD$11:$BD$40,ABRIL!$CJ$11:$CJ$40,"A")),"")</f>
        <v>0</v>
      </c>
      <c r="EP763" s="384">
        <f t="array" ref="EP763">IFERROR(_xlfn.XLOOKUP($A763&amp;$B763,'ABRIL 2'!$D$11:$D$40&amp;'ABRIL 2'!$E$11:$E$40,'ABRIL 2'!$AK$11:$AK$40,_xlfn.XLOOKUP($A763&amp;$B763,'ABRIL 2'!$BC$11:$BC$40&amp;'ABRIL 2'!$BD$11:$BD$40,'ABRIL 2'!$CJ$11:$CJ$40,"A")),"")</f>
        <v>0</v>
      </c>
      <c r="EQ763" s="384">
        <f t="array" ref="EQ763">IFERROR(_xlfn.XLOOKUP($A763&amp;$B763,MAYO!$D$11:$D$40&amp;MAYO!$E$11:$E$40,MAYO!$AK$11:$AK$40,_xlfn.XLOOKUP($A763&amp;$B763,MAYO!$BC$11:$BC$40&amp;MAYO!$BD$11:$BD$40,MAYO!$CJ$11:$CJ$40,"A")),"")</f>
        <v>0</v>
      </c>
      <c r="ER763" s="384">
        <f t="array" ref="ER763">IFERROR(_xlfn.XLOOKUP($A763&amp;$B763,'MAYO 2'!$D$11:$D$40&amp;'MAYO 2'!$E$11:$E$40,'MAYO 2'!$AK$11:$AK$40,_xlfn.XLOOKUP($A763&amp;$B763,'MAYO 2'!$BC$11:$BC$40&amp;'MAYO 2'!$BD$11:$BD$40,'MAYO 2'!$CJ$11:$CJ$40,"A")),"")</f>
        <v>0</v>
      </c>
      <c r="ES763" s="384">
        <f t="array" ref="ES763">IFERROR(_xlfn.XLOOKUP($A763&amp;$B763,JUNIO!$D$11:$D$40&amp;JUNIO!$E$11:$E$40,JUNIO!$AK$11:$AK$40,_xlfn.XLOOKUP($A763&amp;$B763,JUNIO!$BC$11:$BC$40&amp;JUNIO!$BD$11:$BD$40,JUNIO!$CJ$11:$CJ$40,"A")),"")</f>
        <v>0</v>
      </c>
      <c r="ET763" s="384">
        <f t="array" ref="ET763">IFERROR(_xlfn.XLOOKUP($A763&amp;$B763,'JUNIO 2'!$D$11:$D$40&amp;'JUNIO 2'!$E$11:$E$40,'JUNIO 2'!$AK$11:$AK$40,_xlfn.XLOOKUP($A763&amp;$B763,'JUNIO 2'!$BC$11:$BC$40&amp;'JUNIO 2'!$BD$11:$BD$40,'JUNIO 2'!$CJ$11:$CJ$40,"A")),"")</f>
        <v>0</v>
      </c>
      <c r="EU763" s="384">
        <f t="array" ref="EU763">IFERROR(_xlfn.XLOOKUP($A763&amp;$B763,JULIO!$D$11:$D$40&amp;JULIO!$E$11:$E$40,JULIO!$AK$11:$AK$40,_xlfn.XLOOKUP($A763&amp;$B763,JULIO!$BC$11:$BC$40&amp;JULIO!$BD$11:$BD$40,JULIO!$CJ$11:$CJ$40,"A")),"")</f>
        <v>0</v>
      </c>
      <c r="EV763" s="384">
        <f t="array" ref="EV763">IFERROR(_xlfn.XLOOKUP($A763&amp;$B763,'JULIO 2'!$D$11:$D$40&amp;'JULIO 2'!$E$11:$E$40,'JULIO 2'!$AK$11:$AK$40,_xlfn.XLOOKUP($A763&amp;$B763,'JULIO 2'!$BC$11:$BC$40&amp;'JULIO 2'!$BD$11:$BD$40,'JULIO 2'!$CJ$11:$CJ$40,"A")),"")</f>
        <v>0</v>
      </c>
      <c r="EW763" s="384">
        <f t="array" ref="EW763">IFERROR(_xlfn.XLOOKUP($A763&amp;$B763,AGOSTO!$D$11:$D$40&amp;AGOSTO!$E$11:$E$40,AGOSTO!$AK$11:$AK$40,_xlfn.XLOOKUP($A763&amp;$B763,AGOSTO!$BC$11:$BC$40&amp;AGOSTO!$BD$11:$BD$40,AGOSTO!$CJ$11:$CJ$40,"A")),"")</f>
        <v>0</v>
      </c>
      <c r="EX763" s="384">
        <f t="array" ref="EX763">IFERROR(_xlfn.XLOOKUP($A763&amp;$B763,'AGOSTO 2'!$D$11:$D$40&amp;'AGOSTO 2'!$E$11:$E$40,'AGOSTO 2'!$AK$11:$AK$40,_xlfn.XLOOKUP($A763&amp;$B763,'AGOSTO 2'!$BC$11:$BC$40&amp;'AGOSTO 2'!$BD$11:$BD$40,'AGOSTO 2'!$CJ$11:$CJ$40,"A")),"")</f>
        <v>0</v>
      </c>
      <c r="EY763" s="384">
        <f t="array" ref="EY763">IFERROR(_xlfn.XLOOKUP($A763&amp;$B763,SEPTIEMBRE!$D$11:$D$40&amp;SEPTIEMBRE!$E$11:$E$40,SEPTIEMBRE!$AK$11:$AK$40,_xlfn.XLOOKUP($A763&amp;$B763,SEPTIEMBRE!$BC$11:$BC$40&amp;SEPTIEMBRE!$BD$11:$BD$40,SEPTIEMBRE!$CJ$11:$CJ$40,"A")),"")</f>
        <v>0</v>
      </c>
      <c r="EZ763" s="384">
        <f t="array" ref="EZ763">IFERROR(_xlfn.XLOOKUP($A763&amp;$B763,'SEPTIEMBRE 2'!$D$11:$D$40&amp;'SEPTIEMBRE 2'!$E$11:$E$40,'SEPTIEMBRE 2'!$AK$11:$AK$40,_xlfn.XLOOKUP($A763&amp;$B763,'SEPTIEMBRE 2'!$BC$11:$BC$40&amp;'SEPTIEMBRE 2'!$BD$11:$BD$40,'SEPTIEMBRE 2'!$CJ$11:$CJ$40,"A")),"")</f>
        <v>0</v>
      </c>
      <c r="FA763" s="384">
        <f t="array" ref="FA763">IFERROR(_xlfn.XLOOKUP($A763&amp;$B763,'SEPTIEMBRE 3'!$D$11:$D$40&amp;'SEPTIEMBRE 3'!$E$11:$E$40,'SEPTIEMBRE 3'!$AK$11:$AK$40,_xlfn.XLOOKUP($A763&amp;$B763,'SEPTIEMBRE 3'!$BC$11:$BC$40&amp;'SEPTIEMBRE 3'!$BD$11:$BD$40,'SEPTIEMBRE 3'!$CJ$11:$CJ$40,"A")),"")</f>
        <v>0</v>
      </c>
      <c r="FB763" s="384">
        <f t="array" ref="FB763">IFERROR(_xlfn.XLOOKUP($A763&amp;$B763,OCTUBRE!$D$11:$D$40&amp;OCTUBRE!$E$11:$E$40,OCTUBRE!$AK$11:$AK$40,_xlfn.XLOOKUP($A763&amp;$B763,OCTUBRE!$BC$11:$BC$40&amp;OCTUBRE!$BD$11:$BD$40,OCTUBRE!$CJ$11:$CJ$40,"A")),"")</f>
        <v>0</v>
      </c>
      <c r="FC763" s="384">
        <f t="array" ref="FC763">IFERROR(_xlfn.XLOOKUP($A763&amp;$B763,'OCTUBRE 2'!$D$11:$D$40&amp;'OCTUBRE 2'!$E$11:$E$40,'OCTUBRE 2'!$AK$11:$AK$40,_xlfn.XLOOKUP($A763&amp;$B763,'OCTUBRE 2'!$BC$11:$BC$40&amp;'OCTUBRE 2'!$BD$11:$BD$40,'OCTUBRE 2'!$CJ$11:$CJ$40,"A")),"")</f>
        <v>0</v>
      </c>
      <c r="FD763" s="384">
        <f t="array" ref="FD763">IFERROR(_xlfn.XLOOKUP($A763&amp;$B763,NOVIEMBRE!$D$11:$D$40&amp;NOVIEMBRE!$E$11:$E$40,NOVIEMBRE!$AK$11:$AK$40,_xlfn.XLOOKUP($A763&amp;$B763,NOVIEMBRE!$BC$11:$BC$40&amp;NOVIEMBRE!$BD$11:$BD$40,NOVIEMBRE!$CJ$11:$CJ$40,"A")),"")</f>
        <v>0</v>
      </c>
      <c r="FE763" s="384">
        <f t="array" ref="FE763">IFERROR(_xlfn.XLOOKUP($A763&amp;$B763,'NOVIEMBRE 2'!$D$11:$D$40&amp;'NOVIEMBRE 2'!$E$11:$E$40,'NOVIEMBRE 2'!$AK$11:$AK$40,_xlfn.XLOOKUP($A763&amp;$B763,'NOVIEMBRE 2'!$BC$11:$BC$40&amp;'NOVIEMBRE 2'!$BD$11:$BD$40,'NOVIEMBRE 2'!$CJ$11:$CJ$40,"A")),"")</f>
        <v>0</v>
      </c>
      <c r="FF763" s="385">
        <f t="array" ref="FF763">IFERROR(_xlfn.XLOOKUP($A763&amp;$B763,DICIEMBRE!$D$11:$D$40&amp;DICIEMBRE!$E$11:$E$40,DICIEMBRE!$AK$11:$AK$40,_xlfn.XLOOKUP($A763&amp;$B763,DICIEMBRE!$BC$11:$BC$40&amp;DICIEMBRE!$BD$11:$BD$40,DICIEMBRE!$CJ$11:$CJ$40,"A")),"")</f>
        <v>0</v>
      </c>
      <c r="FG763" s="386" t="str">
        <f t="shared" si="19"/>
        <v/>
      </c>
      <c r="FH763" s="386" t="str">
        <f t="array" ref="FH763">IF(
 COUNT(DZ763:EH763)=0,
 "-",
 IF(
  COUNT(DZ763:EH763) &lt; COUNTA(DZ763:EH763),
  REPT("🟩", ROUND(COUNT(DZ763:EH763)/COUNTA(DZ763:EH763)*5, 0)) &amp;
  REPT("⬜", 5 - ROUND(COUNT(DZ763:EH763)/COUNTA(DZ763:EH763)*5, 0)),
  IF(
    AVERAGE(IF(DZ763:EH763&lt;&gt;"", DZ763:EH763, )) &gt;= 70, "🟩🟩🟩🟩🟩",
    IF(
      AVERAGE(IF(DZ763:EH763&lt;&gt;"",DZ763:EH763, )) &gt;= 56, "🟨🟨🟨🟨🟨",
      "🟥🟥🟥🟥🟥"
    )
  )
 )
)
</f>
        <v>-</v>
      </c>
    </row>
    <row r="764" ht="15.75" customHeight="1">
      <c r="A764" s="168"/>
      <c r="B764" s="169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1"/>
      <c r="N764" s="172" t="str">
        <f t="shared" si="1"/>
        <v/>
      </c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2" t="str">
        <f t="shared" si="2"/>
        <v/>
      </c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2" t="str">
        <f t="shared" si="3"/>
        <v/>
      </c>
      <c r="AM764" s="173"/>
      <c r="AN764" s="173"/>
      <c r="AO764" s="173"/>
      <c r="AP764" s="173"/>
      <c r="AQ764" s="173"/>
      <c r="AR764" s="173"/>
      <c r="AS764" s="173"/>
      <c r="AT764" s="173"/>
      <c r="AU764" s="173"/>
      <c r="AV764" s="171"/>
      <c r="AW764" s="171"/>
      <c r="AX764" s="172" t="str">
        <f t="shared" si="4"/>
        <v/>
      </c>
      <c r="AY764" s="173"/>
      <c r="AZ764" s="173"/>
      <c r="BA764" s="173"/>
      <c r="BB764" s="173"/>
      <c r="BC764" s="173"/>
      <c r="BD764" s="173"/>
      <c r="BE764" s="173"/>
      <c r="BF764" s="173"/>
      <c r="BG764" s="173"/>
      <c r="BH764" s="173"/>
      <c r="BI764" s="173"/>
      <c r="BJ764" s="172" t="str">
        <f t="shared" si="5"/>
        <v/>
      </c>
      <c r="BK764" s="173"/>
      <c r="BL764" s="173"/>
      <c r="BM764" s="173"/>
      <c r="BN764" s="173"/>
      <c r="BO764" s="173"/>
      <c r="BP764" s="173"/>
      <c r="BQ764" s="173"/>
      <c r="BR764" s="173"/>
      <c r="BS764" s="173"/>
      <c r="BT764" s="173"/>
      <c r="BU764" s="173"/>
      <c r="BV764" s="172" t="str">
        <f t="shared" si="6"/>
        <v/>
      </c>
      <c r="BW764" s="173"/>
      <c r="BX764" s="173"/>
      <c r="BY764" s="173"/>
      <c r="BZ764" s="171"/>
      <c r="CA764" s="171"/>
      <c r="CB764" s="171"/>
      <c r="CC764" s="171"/>
      <c r="CD764" s="171"/>
      <c r="CE764" s="171"/>
      <c r="CF764" s="171"/>
      <c r="CG764" s="171"/>
      <c r="CH764" s="172" t="str">
        <f t="shared" si="7"/>
        <v/>
      </c>
      <c r="CI764" s="171"/>
      <c r="CJ764" s="173"/>
      <c r="CK764" s="173"/>
      <c r="CL764" s="173"/>
      <c r="CM764" s="173"/>
      <c r="CN764" s="171"/>
      <c r="CO764" s="171"/>
      <c r="CP764" s="171"/>
      <c r="CQ764" s="173"/>
      <c r="CR764" s="171"/>
      <c r="CS764" s="171"/>
      <c r="CT764" s="172" t="str">
        <f t="shared" si="8"/>
        <v/>
      </c>
      <c r="CU764" s="172"/>
      <c r="CV764" s="172"/>
      <c r="CW764" s="172"/>
      <c r="CX764" s="172"/>
      <c r="CY764" s="172"/>
      <c r="CZ764" s="172"/>
      <c r="DA764" s="172"/>
      <c r="DB764" s="172"/>
      <c r="DC764" s="172"/>
      <c r="DD764" s="172"/>
      <c r="DE764" s="172"/>
      <c r="DF764" s="172"/>
      <c r="DG764" s="188" t="str">
        <f t="array" ref="DG764">IFERROR(_xlfn.XLOOKUP($A764&amp;B764,MARZO!$D$11:$D$40&amp;MARZO!$E$11:$E$40,MARZO!$AM$11:$AM$40,_xlfn.XLOOKUP($A764&amp;$B764,MARZO!$BC$11:$BC$40&amp;MARZO!$BD$11:$BD$40,MARZO!$CL$11:$CL$40,"A"))/1%,"")</f>
        <v/>
      </c>
      <c r="DH764" s="188" t="str">
        <f t="array" ref="DH764">IFERROR(_xlfn.XLOOKUP($A764&amp;$B764,ABRIL!$D$11:$D$40&amp;ABRIL!$E$11:$E$40,ABRIL!$AM$11:$AM$40,_xlfn.XLOOKUP($A764&amp;$B764,ABRIL!$BC$11:$BC$40&amp;ABRIL!$BD$11:$BD$40,ABRIL!$CL$11:$CL$40,"A"))/1%,"")</f>
        <v/>
      </c>
      <c r="DI764" s="188" t="str">
        <f t="array" ref="DI764">IFERROR(_xlfn.XLOOKUP($A764&amp;$B764,'ABRIL 2'!$D$11:$D$40&amp;'ABRIL 2'!$E$11:$E$40,'ABRIL 2'!$AM$11:$AM$40,_xlfn.XLOOKUP($A764&amp;$B764,'ABRIL 2'!$BC$11:$BC$40&amp;'ABRIL 2'!$BD$11:$BD$40,'ABRIL 2'!$CL$11:$CL$40,"A"))/1%,"")</f>
        <v/>
      </c>
      <c r="DJ764" s="188" t="str">
        <f t="array" ref="DJ764">IFERROR(_xlfn.XLOOKUP($A764&amp;$B764,MAYO!$D$11:$D$40&amp;MAYO!$E$11:$E$40,MAYO!$AM$11:$AM$40,_xlfn.XLOOKUP($A764&amp;$B764,MAYO!$BC$11:$BC$40&amp;MAYO!$BD$11:$BD$40,MAYO!$CL$11:$CL$40,"A"))/1%,"")</f>
        <v/>
      </c>
      <c r="DK764" s="188" t="str">
        <f t="array" ref="DK764">IFERROR(_xlfn.XLOOKUP($A764&amp;$B764,'MAYO 2'!$D$11:$D$40&amp;'MAYO 2'!$E$11:$E$40,'MAYO 2'!$AM$11:$AM$40,_xlfn.XLOOKUP($A764&amp;$B764,'MAYO 2'!$BC$11:$BC$40&amp;'MAYO 2'!$BD$11:$BD$40,'MAYO 2'!$CL$11:$CL$40,"A"))/1%,"")</f>
        <v/>
      </c>
      <c r="DL764" s="188" t="str">
        <f t="array" ref="DL764">IFERROR(_xlfn.XLOOKUP($A764&amp;$B764,JUNIO!$D$11:$D$40&amp;JUNIO!$E$11:$E$40,JUNIO!$AM$11:$AM$40,_xlfn.XLOOKUP($A764&amp;$B764,JUNIO!$BC$11:$BC$40&amp;JUNIO!$BD$11:$BD$40,JUNIO!$CL$11:$CL$40,"A"))/1%,"")</f>
        <v/>
      </c>
      <c r="DM764" s="188" t="str">
        <f t="array" ref="DM764">IFERROR(_xlfn.XLOOKUP($A764&amp;$B764,'JUNIO 2'!$D$11:$D$40&amp;'JUNIO 2'!$E$11:$E$40,'JUNIO 2'!$AM$11:$AM$40,_xlfn.XLOOKUP($A764&amp;$B764,'JUNIO 2'!$BC$11:$BC$40&amp;'JUNIO 2'!$BD$11:$BD$40,'JUNIO 2'!$CL$11:$CL$40,"A"))/1%,"")</f>
        <v/>
      </c>
      <c r="DN764" s="188" t="str">
        <f t="array" ref="DN764">IFERROR(_xlfn.XLOOKUP($A764&amp;$B764,JULIO!$D$11:$D$40&amp;JULIO!$E$11:$E$40,JULIO!$AM$11:$AM$40,_xlfn.XLOOKUP($A764&amp;$B764,JULIO!$BC$11:$BC$40&amp;JULIO!$BD$11:$BD$40,JULIO!$CL$11:$CL$40,"A"))/1%,"")</f>
        <v/>
      </c>
      <c r="DO764" s="188" t="str">
        <f t="array" ref="DO764">IFERROR(_xlfn.XLOOKUP($A764&amp;$B764,'JULIO 2'!$D$11:$D$40&amp;'JULIO 2'!$E$11:$E$40,'JULIO 2'!$AM$11:$AM$40,_xlfn.XLOOKUP($A764&amp;$B764,'JULIO 2'!$BC$11:$BC$40&amp;'JULIO 2'!$BD$11:$BD$40,'JULIO 2'!$CL$11:$CL$40,"A"))/1%,"")</f>
        <v/>
      </c>
      <c r="DP764" s="188" t="str">
        <f t="array" ref="DP764">IFERROR(_xlfn.XLOOKUP($A764&amp;$B764,AGOSTO!$D$11:$D$40&amp;AGOSTO!$E$11:$E$40,AGOSTO!$AM$11:$AM$40,_xlfn.XLOOKUP($A764&amp;$B764,AGOSTO!$BC$11:$BC$40&amp;AGOSTO!$BD$11:$BD$40,AGOSTO!$CL$11:$CL$40,"A"))/1%,"")</f>
        <v/>
      </c>
      <c r="DQ764" s="188" t="str">
        <f t="array" ref="DQ764">IFERROR(_xlfn.XLOOKUP($A764&amp;$B764,'AGOSTO 2'!$D$11:$D$40&amp;'AGOSTO 2'!$E$11:$E$40,'AGOSTO 2'!$AM$11:$AM$40,_xlfn.XLOOKUP($A764&amp;$B764,'AGOSTO 2'!$BC$11:$BC$40&amp;'AGOSTO 2'!$BD$11:$BD$40,'AGOSTO 2'!$CL$11:$CL$40,"A"))/1%,"")</f>
        <v/>
      </c>
      <c r="DR764" s="188" t="str">
        <f t="array" ref="DR764">IFERROR(_xlfn.XLOOKUP($A764&amp;$B764,SEPTIEMBRE!$D$11:$D$40&amp;SEPTIEMBRE!$E$11:$E$40,SEPTIEMBRE!$AM$11:$AM$40,_xlfn.XLOOKUP($A764&amp;$B764,SEPTIEMBRE!$BC$11:$BC$40&amp;SEPTIEMBRE!$BD$11:$BD$40,SEPTIEMBRE!$CL$11:$CL$40,"A"))/1%,"")</f>
        <v/>
      </c>
      <c r="DS764" s="188" t="str">
        <f t="array" ref="DS764">IFERROR(_xlfn.XLOOKUP($A764&amp;$B764,'SEPTIEMBRE 2'!$D$11:$D$40&amp;'SEPTIEMBRE 2'!$E$11:$E$40,'SEPTIEMBRE 2'!$AM$11:$AM$40,_xlfn.XLOOKUP($A764&amp;$B764,'SEPTIEMBRE 2'!$BC$11:$BC$40&amp;'SEPTIEMBRE 2'!$BD$11:$BD$40,'SEPTIEMBRE 2'!$CL$11:$CL$40,"A"))/1%,"")</f>
        <v/>
      </c>
      <c r="DT764" s="188" t="str">
        <f t="array" ref="DT764">IFERROR(_xlfn.XLOOKUP($A764&amp;$B764,'SEPTIEMBRE 3'!$D$11:$D$40&amp;'SEPTIEMBRE 3'!$E$11:$E$40,'SEPTIEMBRE 3'!$AM$11:$AM$40,_xlfn.XLOOKUP($A764&amp;$B764,'SEPTIEMBRE 3'!$BC$11:$BC$40&amp;'SEPTIEMBRE 3'!$BD$11:$BD$40,'SEPTIEMBRE 3'!$CL$11:$CL$40,"A"))/1%,"")</f>
        <v/>
      </c>
      <c r="DU764" s="188" t="str">
        <f t="array" ref="DU764">IFERROR(_xlfn.XLOOKUP($A764&amp;$B764,OCTUBRE!$D$11:$D$40&amp;OCTUBRE!$E$11:$E$40,OCTUBRE!$AM$11:$AM$40,_xlfn.XLOOKUP($A764&amp;$B764,OCTUBRE!$BC$11:$BC$40&amp;OCTUBRE!$BD$11:$BD$40,OCTUBRE!$CL$11:$CL$40,"A"))/1%,"")</f>
        <v/>
      </c>
      <c r="DV764" s="188" t="str">
        <f t="array" ref="DV764">IFERROR(_xlfn.XLOOKUP($A764&amp;$B764,'OCTUBRE 2'!$D$11:$D$40&amp;'OCTUBRE 2'!$E$11:$E$40,'OCTUBRE 2'!$AM$11:$AM$40,_xlfn.XLOOKUP($A764&amp;$B764,'OCTUBRE 2'!$BC$11:$BC$40&amp;'OCTUBRE 2'!$BD$11:$BD$40,'OCTUBRE 2'!$CL$11:$CL$40,"A"))/1%,"")</f>
        <v/>
      </c>
      <c r="DW764" s="188" t="str">
        <f t="array" ref="DW764">IFERROR(_xlfn.XLOOKUP($A764&amp;$B764,NOVIEMBRE!$D$11:$D$40&amp;NOVIEMBRE!$E$11:$E$40,NOVIEMBRE!$AM$11:$AM$40,_xlfn.XLOOKUP($A764&amp;$B764,NOVIEMBRE!$BC$11:$BC$40&amp;NOVIEMBRE!$BD$11:$BD$40,NOVIEMBRE!$CL$11:$CL$40,"A"))/1%,"")</f>
        <v/>
      </c>
      <c r="DX764" s="188" t="str">
        <f t="array" ref="DX764">IFERROR(_xlfn.XLOOKUP($A764&amp;$B764,'NOVIEMBRE 2'!$D$11:$D$40&amp;'NOVIEMBRE 2'!$E$11:$E$40,'NOVIEMBRE 2'!$AM$11:$AM$40,_xlfn.XLOOKUP($A764&amp;$B764,'NOVIEMBRE 2'!$BC$11:$BC$40&amp;'NOVIEMBRE 2'!$BD$11:$BD$40,'NOVIEMBRE 2'!$CL$11:$CL$40,"A"))/1%,"")</f>
        <v/>
      </c>
      <c r="DY764" s="188" t="str">
        <f t="array" ref="DY764">IFERROR(_xlfn.XLOOKUP($A764&amp;$B764,DICIEMBRE!$D$11:$D$40&amp;DICIEMBRE!$E$11:$E$40,DICIEMBRE!$AM$11:$AM$40,_xlfn.XLOOKUP($A764&amp;$B764,DICIEMBRE!$BC$11:$BC$40&amp;DICIEMBRE!$BD$11:$BD$40,DICIEMBRE!$CL$11:$CL$40,"A"))/1%,"")</f>
        <v/>
      </c>
      <c r="DZ764" s="381" t="str">
        <f t="shared" si="9"/>
        <v>-</v>
      </c>
      <c r="EA764" s="381" t="str">
        <f t="shared" si="10"/>
        <v>-</v>
      </c>
      <c r="EB764" s="381" t="str">
        <f t="shared" si="11"/>
        <v>-</v>
      </c>
      <c r="EC764" s="381" t="str">
        <f t="shared" si="12"/>
        <v>-</v>
      </c>
      <c r="ED764" s="381" t="str">
        <f t="shared" si="13"/>
        <v>-</v>
      </c>
      <c r="EE764" s="381" t="str">
        <f t="shared" si="14"/>
        <v>-</v>
      </c>
      <c r="EF764" s="381" t="str">
        <f t="shared" si="15"/>
        <v>-</v>
      </c>
      <c r="EG764" s="381" t="str">
        <f t="shared" si="16"/>
        <v>-</v>
      </c>
      <c r="EH764" s="381" t="str">
        <f t="shared" si="17"/>
        <v>-</v>
      </c>
      <c r="EI764" s="188" t="str">
        <f t="shared" si="18"/>
        <v/>
      </c>
      <c r="EJ764" s="382"/>
      <c r="EK764" s="382"/>
      <c r="EL764" s="383"/>
      <c r="EM764" s="21"/>
      <c r="EN764" s="384">
        <f t="array" ref="EN764">IFERROR(_xlfn.XLOOKUP($A764&amp;$B764,MARZO!$D$11:$D$40&amp;MARZO!$E$11:$E$40,MARZO!$AK$11:$AK$40,_xlfn.XLOOKUP($A764&amp;$B764,MARZO!$BC$11:$BC$40&amp;MARZO!$BD$11:$BD$40,MARZO!$CJ$11:$CJ$40,"A")),"")</f>
        <v>0</v>
      </c>
      <c r="EO764" s="384">
        <f t="array" ref="EO764">IFERROR(_xlfn.XLOOKUP($A764&amp;$B764,ABRIL!$D$11:$D$40&amp;ABRIL!$E$11:$E$40,ABRIL!$AK$11:$AK$40,_xlfn.XLOOKUP($A764&amp;$B764,ABRIL!$BC$11:$BC$40&amp;ABRIL!$BD$11:$BD$40,ABRIL!$CJ$11:$CJ$40,"A")),"")</f>
        <v>0</v>
      </c>
      <c r="EP764" s="384">
        <f t="array" ref="EP764">IFERROR(_xlfn.XLOOKUP($A764&amp;$B764,'ABRIL 2'!$D$11:$D$40&amp;'ABRIL 2'!$E$11:$E$40,'ABRIL 2'!$AK$11:$AK$40,_xlfn.XLOOKUP($A764&amp;$B764,'ABRIL 2'!$BC$11:$BC$40&amp;'ABRIL 2'!$BD$11:$BD$40,'ABRIL 2'!$CJ$11:$CJ$40,"A")),"")</f>
        <v>0</v>
      </c>
      <c r="EQ764" s="384">
        <f t="array" ref="EQ764">IFERROR(_xlfn.XLOOKUP($A764&amp;$B764,MAYO!$D$11:$D$40&amp;MAYO!$E$11:$E$40,MAYO!$AK$11:$AK$40,_xlfn.XLOOKUP($A764&amp;$B764,MAYO!$BC$11:$BC$40&amp;MAYO!$BD$11:$BD$40,MAYO!$CJ$11:$CJ$40,"A")),"")</f>
        <v>0</v>
      </c>
      <c r="ER764" s="384">
        <f t="array" ref="ER764">IFERROR(_xlfn.XLOOKUP($A764&amp;$B764,'MAYO 2'!$D$11:$D$40&amp;'MAYO 2'!$E$11:$E$40,'MAYO 2'!$AK$11:$AK$40,_xlfn.XLOOKUP($A764&amp;$B764,'MAYO 2'!$BC$11:$BC$40&amp;'MAYO 2'!$BD$11:$BD$40,'MAYO 2'!$CJ$11:$CJ$40,"A")),"")</f>
        <v>0</v>
      </c>
      <c r="ES764" s="384">
        <f t="array" ref="ES764">IFERROR(_xlfn.XLOOKUP($A764&amp;$B764,JUNIO!$D$11:$D$40&amp;JUNIO!$E$11:$E$40,JUNIO!$AK$11:$AK$40,_xlfn.XLOOKUP($A764&amp;$B764,JUNIO!$BC$11:$BC$40&amp;JUNIO!$BD$11:$BD$40,JUNIO!$CJ$11:$CJ$40,"A")),"")</f>
        <v>0</v>
      </c>
      <c r="ET764" s="384">
        <f t="array" ref="ET764">IFERROR(_xlfn.XLOOKUP($A764&amp;$B764,'JUNIO 2'!$D$11:$D$40&amp;'JUNIO 2'!$E$11:$E$40,'JUNIO 2'!$AK$11:$AK$40,_xlfn.XLOOKUP($A764&amp;$B764,'JUNIO 2'!$BC$11:$BC$40&amp;'JUNIO 2'!$BD$11:$BD$40,'JUNIO 2'!$CJ$11:$CJ$40,"A")),"")</f>
        <v>0</v>
      </c>
      <c r="EU764" s="384">
        <f t="array" ref="EU764">IFERROR(_xlfn.XLOOKUP($A764&amp;$B764,JULIO!$D$11:$D$40&amp;JULIO!$E$11:$E$40,JULIO!$AK$11:$AK$40,_xlfn.XLOOKUP($A764&amp;$B764,JULIO!$BC$11:$BC$40&amp;JULIO!$BD$11:$BD$40,JULIO!$CJ$11:$CJ$40,"A")),"")</f>
        <v>0</v>
      </c>
      <c r="EV764" s="384">
        <f t="array" ref="EV764">IFERROR(_xlfn.XLOOKUP($A764&amp;$B764,'JULIO 2'!$D$11:$D$40&amp;'JULIO 2'!$E$11:$E$40,'JULIO 2'!$AK$11:$AK$40,_xlfn.XLOOKUP($A764&amp;$B764,'JULIO 2'!$BC$11:$BC$40&amp;'JULIO 2'!$BD$11:$BD$40,'JULIO 2'!$CJ$11:$CJ$40,"A")),"")</f>
        <v>0</v>
      </c>
      <c r="EW764" s="384">
        <f t="array" ref="EW764">IFERROR(_xlfn.XLOOKUP($A764&amp;$B764,AGOSTO!$D$11:$D$40&amp;AGOSTO!$E$11:$E$40,AGOSTO!$AK$11:$AK$40,_xlfn.XLOOKUP($A764&amp;$B764,AGOSTO!$BC$11:$BC$40&amp;AGOSTO!$BD$11:$BD$40,AGOSTO!$CJ$11:$CJ$40,"A")),"")</f>
        <v>0</v>
      </c>
      <c r="EX764" s="384">
        <f t="array" ref="EX764">IFERROR(_xlfn.XLOOKUP($A764&amp;$B764,'AGOSTO 2'!$D$11:$D$40&amp;'AGOSTO 2'!$E$11:$E$40,'AGOSTO 2'!$AK$11:$AK$40,_xlfn.XLOOKUP($A764&amp;$B764,'AGOSTO 2'!$BC$11:$BC$40&amp;'AGOSTO 2'!$BD$11:$BD$40,'AGOSTO 2'!$CJ$11:$CJ$40,"A")),"")</f>
        <v>0</v>
      </c>
      <c r="EY764" s="384">
        <f t="array" ref="EY764">IFERROR(_xlfn.XLOOKUP($A764&amp;$B764,SEPTIEMBRE!$D$11:$D$40&amp;SEPTIEMBRE!$E$11:$E$40,SEPTIEMBRE!$AK$11:$AK$40,_xlfn.XLOOKUP($A764&amp;$B764,SEPTIEMBRE!$BC$11:$BC$40&amp;SEPTIEMBRE!$BD$11:$BD$40,SEPTIEMBRE!$CJ$11:$CJ$40,"A")),"")</f>
        <v>0</v>
      </c>
      <c r="EZ764" s="384">
        <f t="array" ref="EZ764">IFERROR(_xlfn.XLOOKUP($A764&amp;$B764,'SEPTIEMBRE 2'!$D$11:$D$40&amp;'SEPTIEMBRE 2'!$E$11:$E$40,'SEPTIEMBRE 2'!$AK$11:$AK$40,_xlfn.XLOOKUP($A764&amp;$B764,'SEPTIEMBRE 2'!$BC$11:$BC$40&amp;'SEPTIEMBRE 2'!$BD$11:$BD$40,'SEPTIEMBRE 2'!$CJ$11:$CJ$40,"A")),"")</f>
        <v>0</v>
      </c>
      <c r="FA764" s="384">
        <f t="array" ref="FA764">IFERROR(_xlfn.XLOOKUP($A764&amp;$B764,'SEPTIEMBRE 3'!$D$11:$D$40&amp;'SEPTIEMBRE 3'!$E$11:$E$40,'SEPTIEMBRE 3'!$AK$11:$AK$40,_xlfn.XLOOKUP($A764&amp;$B764,'SEPTIEMBRE 3'!$BC$11:$BC$40&amp;'SEPTIEMBRE 3'!$BD$11:$BD$40,'SEPTIEMBRE 3'!$CJ$11:$CJ$40,"A")),"")</f>
        <v>0</v>
      </c>
      <c r="FB764" s="384">
        <f t="array" ref="FB764">IFERROR(_xlfn.XLOOKUP($A764&amp;$B764,OCTUBRE!$D$11:$D$40&amp;OCTUBRE!$E$11:$E$40,OCTUBRE!$AK$11:$AK$40,_xlfn.XLOOKUP($A764&amp;$B764,OCTUBRE!$BC$11:$BC$40&amp;OCTUBRE!$BD$11:$BD$40,OCTUBRE!$CJ$11:$CJ$40,"A")),"")</f>
        <v>0</v>
      </c>
      <c r="FC764" s="384">
        <f t="array" ref="FC764">IFERROR(_xlfn.XLOOKUP($A764&amp;$B764,'OCTUBRE 2'!$D$11:$D$40&amp;'OCTUBRE 2'!$E$11:$E$40,'OCTUBRE 2'!$AK$11:$AK$40,_xlfn.XLOOKUP($A764&amp;$B764,'OCTUBRE 2'!$BC$11:$BC$40&amp;'OCTUBRE 2'!$BD$11:$BD$40,'OCTUBRE 2'!$CJ$11:$CJ$40,"A")),"")</f>
        <v>0</v>
      </c>
      <c r="FD764" s="384">
        <f t="array" ref="FD764">IFERROR(_xlfn.XLOOKUP($A764&amp;$B764,NOVIEMBRE!$D$11:$D$40&amp;NOVIEMBRE!$E$11:$E$40,NOVIEMBRE!$AK$11:$AK$40,_xlfn.XLOOKUP($A764&amp;$B764,NOVIEMBRE!$BC$11:$BC$40&amp;NOVIEMBRE!$BD$11:$BD$40,NOVIEMBRE!$CJ$11:$CJ$40,"A")),"")</f>
        <v>0</v>
      </c>
      <c r="FE764" s="384">
        <f t="array" ref="FE764">IFERROR(_xlfn.XLOOKUP($A764&amp;$B764,'NOVIEMBRE 2'!$D$11:$D$40&amp;'NOVIEMBRE 2'!$E$11:$E$40,'NOVIEMBRE 2'!$AK$11:$AK$40,_xlfn.XLOOKUP($A764&amp;$B764,'NOVIEMBRE 2'!$BC$11:$BC$40&amp;'NOVIEMBRE 2'!$BD$11:$BD$40,'NOVIEMBRE 2'!$CJ$11:$CJ$40,"A")),"")</f>
        <v>0</v>
      </c>
      <c r="FF764" s="385">
        <f t="array" ref="FF764">IFERROR(_xlfn.XLOOKUP($A764&amp;$B764,DICIEMBRE!$D$11:$D$40&amp;DICIEMBRE!$E$11:$E$40,DICIEMBRE!$AK$11:$AK$40,_xlfn.XLOOKUP($A764&amp;$B764,DICIEMBRE!$BC$11:$BC$40&amp;DICIEMBRE!$BD$11:$BD$40,DICIEMBRE!$CJ$11:$CJ$40,"A")),"")</f>
        <v>0</v>
      </c>
      <c r="FG764" s="386" t="str">
        <f t="shared" si="19"/>
        <v/>
      </c>
      <c r="FH764" s="386" t="str">
        <f t="array" ref="FH764">IF(
 COUNT(DZ764:EH764)=0,
 "-",
 IF(
  COUNT(DZ764:EH764) &lt; COUNTA(DZ764:EH764),
  REPT("🟩", ROUND(COUNT(DZ764:EH764)/COUNTA(DZ764:EH764)*5, 0)) &amp;
  REPT("⬜", 5 - ROUND(COUNT(DZ764:EH764)/COUNTA(DZ764:EH764)*5, 0)),
  IF(
    AVERAGE(IF(DZ764:EH764&lt;&gt;"", DZ764:EH764, )) &gt;= 70, "🟩🟩🟩🟩🟩",
    IF(
      AVERAGE(IF(DZ764:EH764&lt;&gt;"",DZ764:EH764, )) &gt;= 56, "🟨🟨🟨🟨🟨",
      "🟥🟥🟥🟥🟥"
    )
  )
 )
)
</f>
        <v>-</v>
      </c>
    </row>
    <row r="765" ht="15.75" customHeight="1">
      <c r="A765" s="168"/>
      <c r="B765" s="169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1"/>
      <c r="N765" s="172" t="str">
        <f t="shared" si="1"/>
        <v/>
      </c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2" t="str">
        <f t="shared" si="2"/>
        <v/>
      </c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2" t="str">
        <f t="shared" si="3"/>
        <v/>
      </c>
      <c r="AM765" s="173"/>
      <c r="AN765" s="173"/>
      <c r="AO765" s="173"/>
      <c r="AP765" s="173"/>
      <c r="AQ765" s="173"/>
      <c r="AR765" s="173"/>
      <c r="AS765" s="173"/>
      <c r="AT765" s="173"/>
      <c r="AU765" s="173"/>
      <c r="AV765" s="171"/>
      <c r="AW765" s="171"/>
      <c r="AX765" s="172" t="str">
        <f t="shared" si="4"/>
        <v/>
      </c>
      <c r="AY765" s="173"/>
      <c r="AZ765" s="173"/>
      <c r="BA765" s="173"/>
      <c r="BB765" s="173"/>
      <c r="BC765" s="173"/>
      <c r="BD765" s="173"/>
      <c r="BE765" s="173"/>
      <c r="BF765" s="173"/>
      <c r="BG765" s="173"/>
      <c r="BH765" s="173"/>
      <c r="BI765" s="173"/>
      <c r="BJ765" s="172" t="str">
        <f t="shared" si="5"/>
        <v/>
      </c>
      <c r="BK765" s="173"/>
      <c r="BL765" s="173"/>
      <c r="BM765" s="173"/>
      <c r="BN765" s="173"/>
      <c r="BO765" s="173"/>
      <c r="BP765" s="173"/>
      <c r="BQ765" s="173"/>
      <c r="BR765" s="173"/>
      <c r="BS765" s="173"/>
      <c r="BT765" s="173"/>
      <c r="BU765" s="173"/>
      <c r="BV765" s="172" t="str">
        <f t="shared" si="6"/>
        <v/>
      </c>
      <c r="BW765" s="173"/>
      <c r="BX765" s="173"/>
      <c r="BY765" s="173"/>
      <c r="BZ765" s="171"/>
      <c r="CA765" s="171"/>
      <c r="CB765" s="171"/>
      <c r="CC765" s="171"/>
      <c r="CD765" s="171"/>
      <c r="CE765" s="171"/>
      <c r="CF765" s="171"/>
      <c r="CG765" s="171"/>
      <c r="CH765" s="172" t="str">
        <f t="shared" si="7"/>
        <v/>
      </c>
      <c r="CI765" s="171"/>
      <c r="CJ765" s="173"/>
      <c r="CK765" s="173"/>
      <c r="CL765" s="173"/>
      <c r="CM765" s="173"/>
      <c r="CN765" s="171"/>
      <c r="CO765" s="171"/>
      <c r="CP765" s="171"/>
      <c r="CQ765" s="173"/>
      <c r="CR765" s="171"/>
      <c r="CS765" s="171"/>
      <c r="CT765" s="172" t="str">
        <f t="shared" si="8"/>
        <v/>
      </c>
      <c r="CU765" s="172"/>
      <c r="CV765" s="172"/>
      <c r="CW765" s="172"/>
      <c r="CX765" s="172"/>
      <c r="CY765" s="172"/>
      <c r="CZ765" s="172"/>
      <c r="DA765" s="172"/>
      <c r="DB765" s="172"/>
      <c r="DC765" s="172"/>
      <c r="DD765" s="172"/>
      <c r="DE765" s="172"/>
      <c r="DF765" s="172"/>
      <c r="DG765" s="188" t="str">
        <f t="array" ref="DG765">IFERROR(_xlfn.XLOOKUP($A765&amp;B765,MARZO!$D$11:$D$40&amp;MARZO!$E$11:$E$40,MARZO!$AM$11:$AM$40,_xlfn.XLOOKUP($A765&amp;$B765,MARZO!$BC$11:$BC$40&amp;MARZO!$BD$11:$BD$40,MARZO!$CL$11:$CL$40,"A"))/1%,"")</f>
        <v/>
      </c>
      <c r="DH765" s="188" t="str">
        <f t="array" ref="DH765">IFERROR(_xlfn.XLOOKUP($A765&amp;$B765,ABRIL!$D$11:$D$40&amp;ABRIL!$E$11:$E$40,ABRIL!$AM$11:$AM$40,_xlfn.XLOOKUP($A765&amp;$B765,ABRIL!$BC$11:$BC$40&amp;ABRIL!$BD$11:$BD$40,ABRIL!$CL$11:$CL$40,"A"))/1%,"")</f>
        <v/>
      </c>
      <c r="DI765" s="188" t="str">
        <f t="array" ref="DI765">IFERROR(_xlfn.XLOOKUP($A765&amp;$B765,'ABRIL 2'!$D$11:$D$40&amp;'ABRIL 2'!$E$11:$E$40,'ABRIL 2'!$AM$11:$AM$40,_xlfn.XLOOKUP($A765&amp;$B765,'ABRIL 2'!$BC$11:$BC$40&amp;'ABRIL 2'!$BD$11:$BD$40,'ABRIL 2'!$CL$11:$CL$40,"A"))/1%,"")</f>
        <v/>
      </c>
      <c r="DJ765" s="188" t="str">
        <f t="array" ref="DJ765">IFERROR(_xlfn.XLOOKUP($A765&amp;$B765,MAYO!$D$11:$D$40&amp;MAYO!$E$11:$E$40,MAYO!$AM$11:$AM$40,_xlfn.XLOOKUP($A765&amp;$B765,MAYO!$BC$11:$BC$40&amp;MAYO!$BD$11:$BD$40,MAYO!$CL$11:$CL$40,"A"))/1%,"")</f>
        <v/>
      </c>
      <c r="DK765" s="188" t="str">
        <f t="array" ref="DK765">IFERROR(_xlfn.XLOOKUP($A765&amp;$B765,'MAYO 2'!$D$11:$D$40&amp;'MAYO 2'!$E$11:$E$40,'MAYO 2'!$AM$11:$AM$40,_xlfn.XLOOKUP($A765&amp;$B765,'MAYO 2'!$BC$11:$BC$40&amp;'MAYO 2'!$BD$11:$BD$40,'MAYO 2'!$CL$11:$CL$40,"A"))/1%,"")</f>
        <v/>
      </c>
      <c r="DL765" s="188" t="str">
        <f t="array" ref="DL765">IFERROR(_xlfn.XLOOKUP($A765&amp;$B765,JUNIO!$D$11:$D$40&amp;JUNIO!$E$11:$E$40,JUNIO!$AM$11:$AM$40,_xlfn.XLOOKUP($A765&amp;$B765,JUNIO!$BC$11:$BC$40&amp;JUNIO!$BD$11:$BD$40,JUNIO!$CL$11:$CL$40,"A"))/1%,"")</f>
        <v/>
      </c>
      <c r="DM765" s="188" t="str">
        <f t="array" ref="DM765">IFERROR(_xlfn.XLOOKUP($A765&amp;$B765,'JUNIO 2'!$D$11:$D$40&amp;'JUNIO 2'!$E$11:$E$40,'JUNIO 2'!$AM$11:$AM$40,_xlfn.XLOOKUP($A765&amp;$B765,'JUNIO 2'!$BC$11:$BC$40&amp;'JUNIO 2'!$BD$11:$BD$40,'JUNIO 2'!$CL$11:$CL$40,"A"))/1%,"")</f>
        <v/>
      </c>
      <c r="DN765" s="188" t="str">
        <f t="array" ref="DN765">IFERROR(_xlfn.XLOOKUP($A765&amp;$B765,JULIO!$D$11:$D$40&amp;JULIO!$E$11:$E$40,JULIO!$AM$11:$AM$40,_xlfn.XLOOKUP($A765&amp;$B765,JULIO!$BC$11:$BC$40&amp;JULIO!$BD$11:$BD$40,JULIO!$CL$11:$CL$40,"A"))/1%,"")</f>
        <v/>
      </c>
      <c r="DO765" s="188" t="str">
        <f t="array" ref="DO765">IFERROR(_xlfn.XLOOKUP($A765&amp;$B765,'JULIO 2'!$D$11:$D$40&amp;'JULIO 2'!$E$11:$E$40,'JULIO 2'!$AM$11:$AM$40,_xlfn.XLOOKUP($A765&amp;$B765,'JULIO 2'!$BC$11:$BC$40&amp;'JULIO 2'!$BD$11:$BD$40,'JULIO 2'!$CL$11:$CL$40,"A"))/1%,"")</f>
        <v/>
      </c>
      <c r="DP765" s="188" t="str">
        <f t="array" ref="DP765">IFERROR(_xlfn.XLOOKUP($A765&amp;$B765,AGOSTO!$D$11:$D$40&amp;AGOSTO!$E$11:$E$40,AGOSTO!$AM$11:$AM$40,_xlfn.XLOOKUP($A765&amp;$B765,AGOSTO!$BC$11:$BC$40&amp;AGOSTO!$BD$11:$BD$40,AGOSTO!$CL$11:$CL$40,"A"))/1%,"")</f>
        <v/>
      </c>
      <c r="DQ765" s="188" t="str">
        <f t="array" ref="DQ765">IFERROR(_xlfn.XLOOKUP($A765&amp;$B765,'AGOSTO 2'!$D$11:$D$40&amp;'AGOSTO 2'!$E$11:$E$40,'AGOSTO 2'!$AM$11:$AM$40,_xlfn.XLOOKUP($A765&amp;$B765,'AGOSTO 2'!$BC$11:$BC$40&amp;'AGOSTO 2'!$BD$11:$BD$40,'AGOSTO 2'!$CL$11:$CL$40,"A"))/1%,"")</f>
        <v/>
      </c>
      <c r="DR765" s="188" t="str">
        <f t="array" ref="DR765">IFERROR(_xlfn.XLOOKUP($A765&amp;$B765,SEPTIEMBRE!$D$11:$D$40&amp;SEPTIEMBRE!$E$11:$E$40,SEPTIEMBRE!$AM$11:$AM$40,_xlfn.XLOOKUP($A765&amp;$B765,SEPTIEMBRE!$BC$11:$BC$40&amp;SEPTIEMBRE!$BD$11:$BD$40,SEPTIEMBRE!$CL$11:$CL$40,"A"))/1%,"")</f>
        <v/>
      </c>
      <c r="DS765" s="188" t="str">
        <f t="array" ref="DS765">IFERROR(_xlfn.XLOOKUP($A765&amp;$B765,'SEPTIEMBRE 2'!$D$11:$D$40&amp;'SEPTIEMBRE 2'!$E$11:$E$40,'SEPTIEMBRE 2'!$AM$11:$AM$40,_xlfn.XLOOKUP($A765&amp;$B765,'SEPTIEMBRE 2'!$BC$11:$BC$40&amp;'SEPTIEMBRE 2'!$BD$11:$BD$40,'SEPTIEMBRE 2'!$CL$11:$CL$40,"A"))/1%,"")</f>
        <v/>
      </c>
      <c r="DT765" s="188" t="str">
        <f t="array" ref="DT765">IFERROR(_xlfn.XLOOKUP($A765&amp;$B765,'SEPTIEMBRE 3'!$D$11:$D$40&amp;'SEPTIEMBRE 3'!$E$11:$E$40,'SEPTIEMBRE 3'!$AM$11:$AM$40,_xlfn.XLOOKUP($A765&amp;$B765,'SEPTIEMBRE 3'!$BC$11:$BC$40&amp;'SEPTIEMBRE 3'!$BD$11:$BD$40,'SEPTIEMBRE 3'!$CL$11:$CL$40,"A"))/1%,"")</f>
        <v/>
      </c>
      <c r="DU765" s="188" t="str">
        <f t="array" ref="DU765">IFERROR(_xlfn.XLOOKUP($A765&amp;$B765,OCTUBRE!$D$11:$D$40&amp;OCTUBRE!$E$11:$E$40,OCTUBRE!$AM$11:$AM$40,_xlfn.XLOOKUP($A765&amp;$B765,OCTUBRE!$BC$11:$BC$40&amp;OCTUBRE!$BD$11:$BD$40,OCTUBRE!$CL$11:$CL$40,"A"))/1%,"")</f>
        <v/>
      </c>
      <c r="DV765" s="188" t="str">
        <f t="array" ref="DV765">IFERROR(_xlfn.XLOOKUP($A765&amp;$B765,'OCTUBRE 2'!$D$11:$D$40&amp;'OCTUBRE 2'!$E$11:$E$40,'OCTUBRE 2'!$AM$11:$AM$40,_xlfn.XLOOKUP($A765&amp;$B765,'OCTUBRE 2'!$BC$11:$BC$40&amp;'OCTUBRE 2'!$BD$11:$BD$40,'OCTUBRE 2'!$CL$11:$CL$40,"A"))/1%,"")</f>
        <v/>
      </c>
      <c r="DW765" s="188" t="str">
        <f t="array" ref="DW765">IFERROR(_xlfn.XLOOKUP($A765&amp;$B765,NOVIEMBRE!$D$11:$D$40&amp;NOVIEMBRE!$E$11:$E$40,NOVIEMBRE!$AM$11:$AM$40,_xlfn.XLOOKUP($A765&amp;$B765,NOVIEMBRE!$BC$11:$BC$40&amp;NOVIEMBRE!$BD$11:$BD$40,NOVIEMBRE!$CL$11:$CL$40,"A"))/1%,"")</f>
        <v/>
      </c>
      <c r="DX765" s="188" t="str">
        <f t="array" ref="DX765">IFERROR(_xlfn.XLOOKUP($A765&amp;$B765,'NOVIEMBRE 2'!$D$11:$D$40&amp;'NOVIEMBRE 2'!$E$11:$E$40,'NOVIEMBRE 2'!$AM$11:$AM$40,_xlfn.XLOOKUP($A765&amp;$B765,'NOVIEMBRE 2'!$BC$11:$BC$40&amp;'NOVIEMBRE 2'!$BD$11:$BD$40,'NOVIEMBRE 2'!$CL$11:$CL$40,"A"))/1%,"")</f>
        <v/>
      </c>
      <c r="DY765" s="188" t="str">
        <f t="array" ref="DY765">IFERROR(_xlfn.XLOOKUP($A765&amp;$B765,DICIEMBRE!$D$11:$D$40&amp;DICIEMBRE!$E$11:$E$40,DICIEMBRE!$AM$11:$AM$40,_xlfn.XLOOKUP($A765&amp;$B765,DICIEMBRE!$BC$11:$BC$40&amp;DICIEMBRE!$BD$11:$BD$40,DICIEMBRE!$CL$11:$CL$40,"A"))/1%,"")</f>
        <v/>
      </c>
      <c r="DZ765" s="381" t="str">
        <f t="shared" si="9"/>
        <v>-</v>
      </c>
      <c r="EA765" s="381" t="str">
        <f t="shared" si="10"/>
        <v>-</v>
      </c>
      <c r="EB765" s="381" t="str">
        <f t="shared" si="11"/>
        <v>-</v>
      </c>
      <c r="EC765" s="381" t="str">
        <f t="shared" si="12"/>
        <v>-</v>
      </c>
      <c r="ED765" s="381" t="str">
        <f t="shared" si="13"/>
        <v>-</v>
      </c>
      <c r="EE765" s="381" t="str">
        <f t="shared" si="14"/>
        <v>-</v>
      </c>
      <c r="EF765" s="381" t="str">
        <f t="shared" si="15"/>
        <v>-</v>
      </c>
      <c r="EG765" s="381" t="str">
        <f t="shared" si="16"/>
        <v>-</v>
      </c>
      <c r="EH765" s="381" t="str">
        <f t="shared" si="17"/>
        <v>-</v>
      </c>
      <c r="EI765" s="188" t="str">
        <f t="shared" si="18"/>
        <v/>
      </c>
      <c r="EJ765" s="382"/>
      <c r="EK765" s="382"/>
      <c r="EL765" s="383"/>
      <c r="EM765" s="21"/>
      <c r="EN765" s="384">
        <f t="array" ref="EN765">IFERROR(_xlfn.XLOOKUP($A765&amp;$B765,MARZO!$D$11:$D$40&amp;MARZO!$E$11:$E$40,MARZO!$AK$11:$AK$40,_xlfn.XLOOKUP($A765&amp;$B765,MARZO!$BC$11:$BC$40&amp;MARZO!$BD$11:$BD$40,MARZO!$CJ$11:$CJ$40,"A")),"")</f>
        <v>0</v>
      </c>
      <c r="EO765" s="384">
        <f t="array" ref="EO765">IFERROR(_xlfn.XLOOKUP($A765&amp;$B765,ABRIL!$D$11:$D$40&amp;ABRIL!$E$11:$E$40,ABRIL!$AK$11:$AK$40,_xlfn.XLOOKUP($A765&amp;$B765,ABRIL!$BC$11:$BC$40&amp;ABRIL!$BD$11:$BD$40,ABRIL!$CJ$11:$CJ$40,"A")),"")</f>
        <v>0</v>
      </c>
      <c r="EP765" s="384">
        <f t="array" ref="EP765">IFERROR(_xlfn.XLOOKUP($A765&amp;$B765,'ABRIL 2'!$D$11:$D$40&amp;'ABRIL 2'!$E$11:$E$40,'ABRIL 2'!$AK$11:$AK$40,_xlfn.XLOOKUP($A765&amp;$B765,'ABRIL 2'!$BC$11:$BC$40&amp;'ABRIL 2'!$BD$11:$BD$40,'ABRIL 2'!$CJ$11:$CJ$40,"A")),"")</f>
        <v>0</v>
      </c>
      <c r="EQ765" s="384">
        <f t="array" ref="EQ765">IFERROR(_xlfn.XLOOKUP($A765&amp;$B765,MAYO!$D$11:$D$40&amp;MAYO!$E$11:$E$40,MAYO!$AK$11:$AK$40,_xlfn.XLOOKUP($A765&amp;$B765,MAYO!$BC$11:$BC$40&amp;MAYO!$BD$11:$BD$40,MAYO!$CJ$11:$CJ$40,"A")),"")</f>
        <v>0</v>
      </c>
      <c r="ER765" s="384">
        <f t="array" ref="ER765">IFERROR(_xlfn.XLOOKUP($A765&amp;$B765,'MAYO 2'!$D$11:$D$40&amp;'MAYO 2'!$E$11:$E$40,'MAYO 2'!$AK$11:$AK$40,_xlfn.XLOOKUP($A765&amp;$B765,'MAYO 2'!$BC$11:$BC$40&amp;'MAYO 2'!$BD$11:$BD$40,'MAYO 2'!$CJ$11:$CJ$40,"A")),"")</f>
        <v>0</v>
      </c>
      <c r="ES765" s="384">
        <f t="array" ref="ES765">IFERROR(_xlfn.XLOOKUP($A765&amp;$B765,JUNIO!$D$11:$D$40&amp;JUNIO!$E$11:$E$40,JUNIO!$AK$11:$AK$40,_xlfn.XLOOKUP($A765&amp;$B765,JUNIO!$BC$11:$BC$40&amp;JUNIO!$BD$11:$BD$40,JUNIO!$CJ$11:$CJ$40,"A")),"")</f>
        <v>0</v>
      </c>
      <c r="ET765" s="384">
        <f t="array" ref="ET765">IFERROR(_xlfn.XLOOKUP($A765&amp;$B765,'JUNIO 2'!$D$11:$D$40&amp;'JUNIO 2'!$E$11:$E$40,'JUNIO 2'!$AK$11:$AK$40,_xlfn.XLOOKUP($A765&amp;$B765,'JUNIO 2'!$BC$11:$BC$40&amp;'JUNIO 2'!$BD$11:$BD$40,'JUNIO 2'!$CJ$11:$CJ$40,"A")),"")</f>
        <v>0</v>
      </c>
      <c r="EU765" s="384">
        <f t="array" ref="EU765">IFERROR(_xlfn.XLOOKUP($A765&amp;$B765,JULIO!$D$11:$D$40&amp;JULIO!$E$11:$E$40,JULIO!$AK$11:$AK$40,_xlfn.XLOOKUP($A765&amp;$B765,JULIO!$BC$11:$BC$40&amp;JULIO!$BD$11:$BD$40,JULIO!$CJ$11:$CJ$40,"A")),"")</f>
        <v>0</v>
      </c>
      <c r="EV765" s="384">
        <f t="array" ref="EV765">IFERROR(_xlfn.XLOOKUP($A765&amp;$B765,'JULIO 2'!$D$11:$D$40&amp;'JULIO 2'!$E$11:$E$40,'JULIO 2'!$AK$11:$AK$40,_xlfn.XLOOKUP($A765&amp;$B765,'JULIO 2'!$BC$11:$BC$40&amp;'JULIO 2'!$BD$11:$BD$40,'JULIO 2'!$CJ$11:$CJ$40,"A")),"")</f>
        <v>0</v>
      </c>
      <c r="EW765" s="384">
        <f t="array" ref="EW765">IFERROR(_xlfn.XLOOKUP($A765&amp;$B765,AGOSTO!$D$11:$D$40&amp;AGOSTO!$E$11:$E$40,AGOSTO!$AK$11:$AK$40,_xlfn.XLOOKUP($A765&amp;$B765,AGOSTO!$BC$11:$BC$40&amp;AGOSTO!$BD$11:$BD$40,AGOSTO!$CJ$11:$CJ$40,"A")),"")</f>
        <v>0</v>
      </c>
      <c r="EX765" s="384">
        <f t="array" ref="EX765">IFERROR(_xlfn.XLOOKUP($A765&amp;$B765,'AGOSTO 2'!$D$11:$D$40&amp;'AGOSTO 2'!$E$11:$E$40,'AGOSTO 2'!$AK$11:$AK$40,_xlfn.XLOOKUP($A765&amp;$B765,'AGOSTO 2'!$BC$11:$BC$40&amp;'AGOSTO 2'!$BD$11:$BD$40,'AGOSTO 2'!$CJ$11:$CJ$40,"A")),"")</f>
        <v>0</v>
      </c>
      <c r="EY765" s="384">
        <f t="array" ref="EY765">IFERROR(_xlfn.XLOOKUP($A765&amp;$B765,SEPTIEMBRE!$D$11:$D$40&amp;SEPTIEMBRE!$E$11:$E$40,SEPTIEMBRE!$AK$11:$AK$40,_xlfn.XLOOKUP($A765&amp;$B765,SEPTIEMBRE!$BC$11:$BC$40&amp;SEPTIEMBRE!$BD$11:$BD$40,SEPTIEMBRE!$CJ$11:$CJ$40,"A")),"")</f>
        <v>0</v>
      </c>
      <c r="EZ765" s="384">
        <f t="array" ref="EZ765">IFERROR(_xlfn.XLOOKUP($A765&amp;$B765,'SEPTIEMBRE 2'!$D$11:$D$40&amp;'SEPTIEMBRE 2'!$E$11:$E$40,'SEPTIEMBRE 2'!$AK$11:$AK$40,_xlfn.XLOOKUP($A765&amp;$B765,'SEPTIEMBRE 2'!$BC$11:$BC$40&amp;'SEPTIEMBRE 2'!$BD$11:$BD$40,'SEPTIEMBRE 2'!$CJ$11:$CJ$40,"A")),"")</f>
        <v>0</v>
      </c>
      <c r="FA765" s="384">
        <f t="array" ref="FA765">IFERROR(_xlfn.XLOOKUP($A765&amp;$B765,'SEPTIEMBRE 3'!$D$11:$D$40&amp;'SEPTIEMBRE 3'!$E$11:$E$40,'SEPTIEMBRE 3'!$AK$11:$AK$40,_xlfn.XLOOKUP($A765&amp;$B765,'SEPTIEMBRE 3'!$BC$11:$BC$40&amp;'SEPTIEMBRE 3'!$BD$11:$BD$40,'SEPTIEMBRE 3'!$CJ$11:$CJ$40,"A")),"")</f>
        <v>0</v>
      </c>
      <c r="FB765" s="384">
        <f t="array" ref="FB765">IFERROR(_xlfn.XLOOKUP($A765&amp;$B765,OCTUBRE!$D$11:$D$40&amp;OCTUBRE!$E$11:$E$40,OCTUBRE!$AK$11:$AK$40,_xlfn.XLOOKUP($A765&amp;$B765,OCTUBRE!$BC$11:$BC$40&amp;OCTUBRE!$BD$11:$BD$40,OCTUBRE!$CJ$11:$CJ$40,"A")),"")</f>
        <v>0</v>
      </c>
      <c r="FC765" s="384">
        <f t="array" ref="FC765">IFERROR(_xlfn.XLOOKUP($A765&amp;$B765,'OCTUBRE 2'!$D$11:$D$40&amp;'OCTUBRE 2'!$E$11:$E$40,'OCTUBRE 2'!$AK$11:$AK$40,_xlfn.XLOOKUP($A765&amp;$B765,'OCTUBRE 2'!$BC$11:$BC$40&amp;'OCTUBRE 2'!$BD$11:$BD$40,'OCTUBRE 2'!$CJ$11:$CJ$40,"A")),"")</f>
        <v>0</v>
      </c>
      <c r="FD765" s="384">
        <f t="array" ref="FD765">IFERROR(_xlfn.XLOOKUP($A765&amp;$B765,NOVIEMBRE!$D$11:$D$40&amp;NOVIEMBRE!$E$11:$E$40,NOVIEMBRE!$AK$11:$AK$40,_xlfn.XLOOKUP($A765&amp;$B765,NOVIEMBRE!$BC$11:$BC$40&amp;NOVIEMBRE!$BD$11:$BD$40,NOVIEMBRE!$CJ$11:$CJ$40,"A")),"")</f>
        <v>0</v>
      </c>
      <c r="FE765" s="384">
        <f t="array" ref="FE765">IFERROR(_xlfn.XLOOKUP($A765&amp;$B765,'NOVIEMBRE 2'!$D$11:$D$40&amp;'NOVIEMBRE 2'!$E$11:$E$40,'NOVIEMBRE 2'!$AK$11:$AK$40,_xlfn.XLOOKUP($A765&amp;$B765,'NOVIEMBRE 2'!$BC$11:$BC$40&amp;'NOVIEMBRE 2'!$BD$11:$BD$40,'NOVIEMBRE 2'!$CJ$11:$CJ$40,"A")),"")</f>
        <v>0</v>
      </c>
      <c r="FF765" s="385">
        <f t="array" ref="FF765">IFERROR(_xlfn.XLOOKUP($A765&amp;$B765,DICIEMBRE!$D$11:$D$40&amp;DICIEMBRE!$E$11:$E$40,DICIEMBRE!$AK$11:$AK$40,_xlfn.XLOOKUP($A765&amp;$B765,DICIEMBRE!$BC$11:$BC$40&amp;DICIEMBRE!$BD$11:$BD$40,DICIEMBRE!$CJ$11:$CJ$40,"A")),"")</f>
        <v>0</v>
      </c>
      <c r="FG765" s="386" t="str">
        <f t="shared" si="19"/>
        <v/>
      </c>
      <c r="FH765" s="386" t="str">
        <f t="array" ref="FH765">IF(
 COUNT(DZ765:EH765)=0,
 "-",
 IF(
  COUNT(DZ765:EH765) &lt; COUNTA(DZ765:EH765),
  REPT("🟩", ROUND(COUNT(DZ765:EH765)/COUNTA(DZ765:EH765)*5, 0)) &amp;
  REPT("⬜", 5 - ROUND(COUNT(DZ765:EH765)/COUNTA(DZ765:EH765)*5, 0)),
  IF(
    AVERAGE(IF(DZ765:EH765&lt;&gt;"", DZ765:EH765, )) &gt;= 70, "🟩🟩🟩🟩🟩",
    IF(
      AVERAGE(IF(DZ765:EH765&lt;&gt;"",DZ765:EH765, )) &gt;= 56, "🟨🟨🟨🟨🟨",
      "🟥🟥🟥🟥🟥"
    )
  )
 )
)
</f>
        <v>-</v>
      </c>
    </row>
    <row r="766" ht="15.75" customHeight="1">
      <c r="A766" s="168"/>
      <c r="B766" s="169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1"/>
      <c r="N766" s="172" t="str">
        <f t="shared" si="1"/>
        <v/>
      </c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2" t="str">
        <f t="shared" si="2"/>
        <v/>
      </c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2" t="str">
        <f t="shared" si="3"/>
        <v/>
      </c>
      <c r="AM766" s="173"/>
      <c r="AN766" s="173"/>
      <c r="AO766" s="173"/>
      <c r="AP766" s="173"/>
      <c r="AQ766" s="173"/>
      <c r="AR766" s="173"/>
      <c r="AS766" s="173"/>
      <c r="AT766" s="173"/>
      <c r="AU766" s="173"/>
      <c r="AV766" s="171"/>
      <c r="AW766" s="171"/>
      <c r="AX766" s="172" t="str">
        <f t="shared" si="4"/>
        <v/>
      </c>
      <c r="AY766" s="173"/>
      <c r="AZ766" s="173"/>
      <c r="BA766" s="173"/>
      <c r="BB766" s="173"/>
      <c r="BC766" s="173"/>
      <c r="BD766" s="173"/>
      <c r="BE766" s="173"/>
      <c r="BF766" s="173"/>
      <c r="BG766" s="173"/>
      <c r="BH766" s="173"/>
      <c r="BI766" s="173"/>
      <c r="BJ766" s="172" t="str">
        <f t="shared" si="5"/>
        <v/>
      </c>
      <c r="BK766" s="173"/>
      <c r="BL766" s="173"/>
      <c r="BM766" s="173"/>
      <c r="BN766" s="173"/>
      <c r="BO766" s="173"/>
      <c r="BP766" s="173"/>
      <c r="BQ766" s="173"/>
      <c r="BR766" s="173"/>
      <c r="BS766" s="173"/>
      <c r="BT766" s="173"/>
      <c r="BU766" s="173"/>
      <c r="BV766" s="172" t="str">
        <f t="shared" si="6"/>
        <v/>
      </c>
      <c r="BW766" s="173"/>
      <c r="BX766" s="173"/>
      <c r="BY766" s="173"/>
      <c r="BZ766" s="171"/>
      <c r="CA766" s="171"/>
      <c r="CB766" s="171"/>
      <c r="CC766" s="171"/>
      <c r="CD766" s="171"/>
      <c r="CE766" s="171"/>
      <c r="CF766" s="171"/>
      <c r="CG766" s="171"/>
      <c r="CH766" s="172" t="str">
        <f t="shared" si="7"/>
        <v/>
      </c>
      <c r="CI766" s="171"/>
      <c r="CJ766" s="173"/>
      <c r="CK766" s="173"/>
      <c r="CL766" s="173"/>
      <c r="CM766" s="173"/>
      <c r="CN766" s="171"/>
      <c r="CO766" s="171"/>
      <c r="CP766" s="171"/>
      <c r="CQ766" s="173"/>
      <c r="CR766" s="171"/>
      <c r="CS766" s="171"/>
      <c r="CT766" s="172" t="str">
        <f t="shared" si="8"/>
        <v/>
      </c>
      <c r="CU766" s="172"/>
      <c r="CV766" s="172"/>
      <c r="CW766" s="172"/>
      <c r="CX766" s="172"/>
      <c r="CY766" s="172"/>
      <c r="CZ766" s="172"/>
      <c r="DA766" s="172"/>
      <c r="DB766" s="172"/>
      <c r="DC766" s="172"/>
      <c r="DD766" s="172"/>
      <c r="DE766" s="172"/>
      <c r="DF766" s="172"/>
      <c r="DG766" s="188" t="str">
        <f t="array" ref="DG766">IFERROR(_xlfn.XLOOKUP($A766&amp;B766,MARZO!$D$11:$D$40&amp;MARZO!$E$11:$E$40,MARZO!$AM$11:$AM$40,_xlfn.XLOOKUP($A766&amp;$B766,MARZO!$BC$11:$BC$40&amp;MARZO!$BD$11:$BD$40,MARZO!$CL$11:$CL$40,"A"))/1%,"")</f>
        <v/>
      </c>
      <c r="DH766" s="188" t="str">
        <f t="array" ref="DH766">IFERROR(_xlfn.XLOOKUP($A766&amp;$B766,ABRIL!$D$11:$D$40&amp;ABRIL!$E$11:$E$40,ABRIL!$AM$11:$AM$40,_xlfn.XLOOKUP($A766&amp;$B766,ABRIL!$BC$11:$BC$40&amp;ABRIL!$BD$11:$BD$40,ABRIL!$CL$11:$CL$40,"A"))/1%,"")</f>
        <v/>
      </c>
      <c r="DI766" s="188" t="str">
        <f t="array" ref="DI766">IFERROR(_xlfn.XLOOKUP($A766&amp;$B766,'ABRIL 2'!$D$11:$D$40&amp;'ABRIL 2'!$E$11:$E$40,'ABRIL 2'!$AM$11:$AM$40,_xlfn.XLOOKUP($A766&amp;$B766,'ABRIL 2'!$BC$11:$BC$40&amp;'ABRIL 2'!$BD$11:$BD$40,'ABRIL 2'!$CL$11:$CL$40,"A"))/1%,"")</f>
        <v/>
      </c>
      <c r="DJ766" s="188" t="str">
        <f t="array" ref="DJ766">IFERROR(_xlfn.XLOOKUP($A766&amp;$B766,MAYO!$D$11:$D$40&amp;MAYO!$E$11:$E$40,MAYO!$AM$11:$AM$40,_xlfn.XLOOKUP($A766&amp;$B766,MAYO!$BC$11:$BC$40&amp;MAYO!$BD$11:$BD$40,MAYO!$CL$11:$CL$40,"A"))/1%,"")</f>
        <v/>
      </c>
      <c r="DK766" s="188" t="str">
        <f t="array" ref="DK766">IFERROR(_xlfn.XLOOKUP($A766&amp;$B766,'MAYO 2'!$D$11:$D$40&amp;'MAYO 2'!$E$11:$E$40,'MAYO 2'!$AM$11:$AM$40,_xlfn.XLOOKUP($A766&amp;$B766,'MAYO 2'!$BC$11:$BC$40&amp;'MAYO 2'!$BD$11:$BD$40,'MAYO 2'!$CL$11:$CL$40,"A"))/1%,"")</f>
        <v/>
      </c>
      <c r="DL766" s="188" t="str">
        <f t="array" ref="DL766">IFERROR(_xlfn.XLOOKUP($A766&amp;$B766,JUNIO!$D$11:$D$40&amp;JUNIO!$E$11:$E$40,JUNIO!$AM$11:$AM$40,_xlfn.XLOOKUP($A766&amp;$B766,JUNIO!$BC$11:$BC$40&amp;JUNIO!$BD$11:$BD$40,JUNIO!$CL$11:$CL$40,"A"))/1%,"")</f>
        <v/>
      </c>
      <c r="DM766" s="188" t="str">
        <f t="array" ref="DM766">IFERROR(_xlfn.XLOOKUP($A766&amp;$B766,'JUNIO 2'!$D$11:$D$40&amp;'JUNIO 2'!$E$11:$E$40,'JUNIO 2'!$AM$11:$AM$40,_xlfn.XLOOKUP($A766&amp;$B766,'JUNIO 2'!$BC$11:$BC$40&amp;'JUNIO 2'!$BD$11:$BD$40,'JUNIO 2'!$CL$11:$CL$40,"A"))/1%,"")</f>
        <v/>
      </c>
      <c r="DN766" s="188" t="str">
        <f t="array" ref="DN766">IFERROR(_xlfn.XLOOKUP($A766&amp;$B766,JULIO!$D$11:$D$40&amp;JULIO!$E$11:$E$40,JULIO!$AM$11:$AM$40,_xlfn.XLOOKUP($A766&amp;$B766,JULIO!$BC$11:$BC$40&amp;JULIO!$BD$11:$BD$40,JULIO!$CL$11:$CL$40,"A"))/1%,"")</f>
        <v/>
      </c>
      <c r="DO766" s="188" t="str">
        <f t="array" ref="DO766">IFERROR(_xlfn.XLOOKUP($A766&amp;$B766,'JULIO 2'!$D$11:$D$40&amp;'JULIO 2'!$E$11:$E$40,'JULIO 2'!$AM$11:$AM$40,_xlfn.XLOOKUP($A766&amp;$B766,'JULIO 2'!$BC$11:$BC$40&amp;'JULIO 2'!$BD$11:$BD$40,'JULIO 2'!$CL$11:$CL$40,"A"))/1%,"")</f>
        <v/>
      </c>
      <c r="DP766" s="188" t="str">
        <f t="array" ref="DP766">IFERROR(_xlfn.XLOOKUP($A766&amp;$B766,AGOSTO!$D$11:$D$40&amp;AGOSTO!$E$11:$E$40,AGOSTO!$AM$11:$AM$40,_xlfn.XLOOKUP($A766&amp;$B766,AGOSTO!$BC$11:$BC$40&amp;AGOSTO!$BD$11:$BD$40,AGOSTO!$CL$11:$CL$40,"A"))/1%,"")</f>
        <v/>
      </c>
      <c r="DQ766" s="188" t="str">
        <f t="array" ref="DQ766">IFERROR(_xlfn.XLOOKUP($A766&amp;$B766,'AGOSTO 2'!$D$11:$D$40&amp;'AGOSTO 2'!$E$11:$E$40,'AGOSTO 2'!$AM$11:$AM$40,_xlfn.XLOOKUP($A766&amp;$B766,'AGOSTO 2'!$BC$11:$BC$40&amp;'AGOSTO 2'!$BD$11:$BD$40,'AGOSTO 2'!$CL$11:$CL$40,"A"))/1%,"")</f>
        <v/>
      </c>
      <c r="DR766" s="188" t="str">
        <f t="array" ref="DR766">IFERROR(_xlfn.XLOOKUP($A766&amp;$B766,SEPTIEMBRE!$D$11:$D$40&amp;SEPTIEMBRE!$E$11:$E$40,SEPTIEMBRE!$AM$11:$AM$40,_xlfn.XLOOKUP($A766&amp;$B766,SEPTIEMBRE!$BC$11:$BC$40&amp;SEPTIEMBRE!$BD$11:$BD$40,SEPTIEMBRE!$CL$11:$CL$40,"A"))/1%,"")</f>
        <v/>
      </c>
      <c r="DS766" s="188" t="str">
        <f t="array" ref="DS766">IFERROR(_xlfn.XLOOKUP($A766&amp;$B766,'SEPTIEMBRE 2'!$D$11:$D$40&amp;'SEPTIEMBRE 2'!$E$11:$E$40,'SEPTIEMBRE 2'!$AM$11:$AM$40,_xlfn.XLOOKUP($A766&amp;$B766,'SEPTIEMBRE 2'!$BC$11:$BC$40&amp;'SEPTIEMBRE 2'!$BD$11:$BD$40,'SEPTIEMBRE 2'!$CL$11:$CL$40,"A"))/1%,"")</f>
        <v/>
      </c>
      <c r="DT766" s="188" t="str">
        <f t="array" ref="DT766">IFERROR(_xlfn.XLOOKUP($A766&amp;$B766,'SEPTIEMBRE 3'!$D$11:$D$40&amp;'SEPTIEMBRE 3'!$E$11:$E$40,'SEPTIEMBRE 3'!$AM$11:$AM$40,_xlfn.XLOOKUP($A766&amp;$B766,'SEPTIEMBRE 3'!$BC$11:$BC$40&amp;'SEPTIEMBRE 3'!$BD$11:$BD$40,'SEPTIEMBRE 3'!$CL$11:$CL$40,"A"))/1%,"")</f>
        <v/>
      </c>
      <c r="DU766" s="188" t="str">
        <f t="array" ref="DU766">IFERROR(_xlfn.XLOOKUP($A766&amp;$B766,OCTUBRE!$D$11:$D$40&amp;OCTUBRE!$E$11:$E$40,OCTUBRE!$AM$11:$AM$40,_xlfn.XLOOKUP($A766&amp;$B766,OCTUBRE!$BC$11:$BC$40&amp;OCTUBRE!$BD$11:$BD$40,OCTUBRE!$CL$11:$CL$40,"A"))/1%,"")</f>
        <v/>
      </c>
      <c r="DV766" s="188" t="str">
        <f t="array" ref="DV766">IFERROR(_xlfn.XLOOKUP($A766&amp;$B766,'OCTUBRE 2'!$D$11:$D$40&amp;'OCTUBRE 2'!$E$11:$E$40,'OCTUBRE 2'!$AM$11:$AM$40,_xlfn.XLOOKUP($A766&amp;$B766,'OCTUBRE 2'!$BC$11:$BC$40&amp;'OCTUBRE 2'!$BD$11:$BD$40,'OCTUBRE 2'!$CL$11:$CL$40,"A"))/1%,"")</f>
        <v/>
      </c>
      <c r="DW766" s="188" t="str">
        <f t="array" ref="DW766">IFERROR(_xlfn.XLOOKUP($A766&amp;$B766,NOVIEMBRE!$D$11:$D$40&amp;NOVIEMBRE!$E$11:$E$40,NOVIEMBRE!$AM$11:$AM$40,_xlfn.XLOOKUP($A766&amp;$B766,NOVIEMBRE!$BC$11:$BC$40&amp;NOVIEMBRE!$BD$11:$BD$40,NOVIEMBRE!$CL$11:$CL$40,"A"))/1%,"")</f>
        <v/>
      </c>
      <c r="DX766" s="188" t="str">
        <f t="array" ref="DX766">IFERROR(_xlfn.XLOOKUP($A766&amp;$B766,'NOVIEMBRE 2'!$D$11:$D$40&amp;'NOVIEMBRE 2'!$E$11:$E$40,'NOVIEMBRE 2'!$AM$11:$AM$40,_xlfn.XLOOKUP($A766&amp;$B766,'NOVIEMBRE 2'!$BC$11:$BC$40&amp;'NOVIEMBRE 2'!$BD$11:$BD$40,'NOVIEMBRE 2'!$CL$11:$CL$40,"A"))/1%,"")</f>
        <v/>
      </c>
      <c r="DY766" s="188" t="str">
        <f t="array" ref="DY766">IFERROR(_xlfn.XLOOKUP($A766&amp;$B766,DICIEMBRE!$D$11:$D$40&amp;DICIEMBRE!$E$11:$E$40,DICIEMBRE!$AM$11:$AM$40,_xlfn.XLOOKUP($A766&amp;$B766,DICIEMBRE!$BC$11:$BC$40&amp;DICIEMBRE!$BD$11:$BD$40,DICIEMBRE!$CL$11:$CL$40,"A"))/1%,"")</f>
        <v/>
      </c>
      <c r="DZ766" s="381" t="str">
        <f t="shared" si="9"/>
        <v>-</v>
      </c>
      <c r="EA766" s="381" t="str">
        <f t="shared" si="10"/>
        <v>-</v>
      </c>
      <c r="EB766" s="381" t="str">
        <f t="shared" si="11"/>
        <v>-</v>
      </c>
      <c r="EC766" s="381" t="str">
        <f t="shared" si="12"/>
        <v>-</v>
      </c>
      <c r="ED766" s="381" t="str">
        <f t="shared" si="13"/>
        <v>-</v>
      </c>
      <c r="EE766" s="381" t="str">
        <f t="shared" si="14"/>
        <v>-</v>
      </c>
      <c r="EF766" s="381" t="str">
        <f t="shared" si="15"/>
        <v>-</v>
      </c>
      <c r="EG766" s="381" t="str">
        <f t="shared" si="16"/>
        <v>-</v>
      </c>
      <c r="EH766" s="381" t="str">
        <f t="shared" si="17"/>
        <v>-</v>
      </c>
      <c r="EI766" s="188" t="str">
        <f t="shared" si="18"/>
        <v/>
      </c>
      <c r="EJ766" s="382"/>
      <c r="EK766" s="382"/>
      <c r="EL766" s="383"/>
      <c r="EM766" s="21"/>
      <c r="EN766" s="384">
        <f t="array" ref="EN766">IFERROR(_xlfn.XLOOKUP($A766&amp;$B766,MARZO!$D$11:$D$40&amp;MARZO!$E$11:$E$40,MARZO!$AK$11:$AK$40,_xlfn.XLOOKUP($A766&amp;$B766,MARZO!$BC$11:$BC$40&amp;MARZO!$BD$11:$BD$40,MARZO!$CJ$11:$CJ$40,"A")),"")</f>
        <v>0</v>
      </c>
      <c r="EO766" s="384">
        <f t="array" ref="EO766">IFERROR(_xlfn.XLOOKUP($A766&amp;$B766,ABRIL!$D$11:$D$40&amp;ABRIL!$E$11:$E$40,ABRIL!$AK$11:$AK$40,_xlfn.XLOOKUP($A766&amp;$B766,ABRIL!$BC$11:$BC$40&amp;ABRIL!$BD$11:$BD$40,ABRIL!$CJ$11:$CJ$40,"A")),"")</f>
        <v>0</v>
      </c>
      <c r="EP766" s="384">
        <f t="array" ref="EP766">IFERROR(_xlfn.XLOOKUP($A766&amp;$B766,'ABRIL 2'!$D$11:$D$40&amp;'ABRIL 2'!$E$11:$E$40,'ABRIL 2'!$AK$11:$AK$40,_xlfn.XLOOKUP($A766&amp;$B766,'ABRIL 2'!$BC$11:$BC$40&amp;'ABRIL 2'!$BD$11:$BD$40,'ABRIL 2'!$CJ$11:$CJ$40,"A")),"")</f>
        <v>0</v>
      </c>
      <c r="EQ766" s="384">
        <f t="array" ref="EQ766">IFERROR(_xlfn.XLOOKUP($A766&amp;$B766,MAYO!$D$11:$D$40&amp;MAYO!$E$11:$E$40,MAYO!$AK$11:$AK$40,_xlfn.XLOOKUP($A766&amp;$B766,MAYO!$BC$11:$BC$40&amp;MAYO!$BD$11:$BD$40,MAYO!$CJ$11:$CJ$40,"A")),"")</f>
        <v>0</v>
      </c>
      <c r="ER766" s="384">
        <f t="array" ref="ER766">IFERROR(_xlfn.XLOOKUP($A766&amp;$B766,'MAYO 2'!$D$11:$D$40&amp;'MAYO 2'!$E$11:$E$40,'MAYO 2'!$AK$11:$AK$40,_xlfn.XLOOKUP($A766&amp;$B766,'MAYO 2'!$BC$11:$BC$40&amp;'MAYO 2'!$BD$11:$BD$40,'MAYO 2'!$CJ$11:$CJ$40,"A")),"")</f>
        <v>0</v>
      </c>
      <c r="ES766" s="384">
        <f t="array" ref="ES766">IFERROR(_xlfn.XLOOKUP($A766&amp;$B766,JUNIO!$D$11:$D$40&amp;JUNIO!$E$11:$E$40,JUNIO!$AK$11:$AK$40,_xlfn.XLOOKUP($A766&amp;$B766,JUNIO!$BC$11:$BC$40&amp;JUNIO!$BD$11:$BD$40,JUNIO!$CJ$11:$CJ$40,"A")),"")</f>
        <v>0</v>
      </c>
      <c r="ET766" s="384">
        <f t="array" ref="ET766">IFERROR(_xlfn.XLOOKUP($A766&amp;$B766,'JUNIO 2'!$D$11:$D$40&amp;'JUNIO 2'!$E$11:$E$40,'JUNIO 2'!$AK$11:$AK$40,_xlfn.XLOOKUP($A766&amp;$B766,'JUNIO 2'!$BC$11:$BC$40&amp;'JUNIO 2'!$BD$11:$BD$40,'JUNIO 2'!$CJ$11:$CJ$40,"A")),"")</f>
        <v>0</v>
      </c>
      <c r="EU766" s="384">
        <f t="array" ref="EU766">IFERROR(_xlfn.XLOOKUP($A766&amp;$B766,JULIO!$D$11:$D$40&amp;JULIO!$E$11:$E$40,JULIO!$AK$11:$AK$40,_xlfn.XLOOKUP($A766&amp;$B766,JULIO!$BC$11:$BC$40&amp;JULIO!$BD$11:$BD$40,JULIO!$CJ$11:$CJ$40,"A")),"")</f>
        <v>0</v>
      </c>
      <c r="EV766" s="384">
        <f t="array" ref="EV766">IFERROR(_xlfn.XLOOKUP($A766&amp;$B766,'JULIO 2'!$D$11:$D$40&amp;'JULIO 2'!$E$11:$E$40,'JULIO 2'!$AK$11:$AK$40,_xlfn.XLOOKUP($A766&amp;$B766,'JULIO 2'!$BC$11:$BC$40&amp;'JULIO 2'!$BD$11:$BD$40,'JULIO 2'!$CJ$11:$CJ$40,"A")),"")</f>
        <v>0</v>
      </c>
      <c r="EW766" s="384">
        <f t="array" ref="EW766">IFERROR(_xlfn.XLOOKUP($A766&amp;$B766,AGOSTO!$D$11:$D$40&amp;AGOSTO!$E$11:$E$40,AGOSTO!$AK$11:$AK$40,_xlfn.XLOOKUP($A766&amp;$B766,AGOSTO!$BC$11:$BC$40&amp;AGOSTO!$BD$11:$BD$40,AGOSTO!$CJ$11:$CJ$40,"A")),"")</f>
        <v>0</v>
      </c>
      <c r="EX766" s="384">
        <f t="array" ref="EX766">IFERROR(_xlfn.XLOOKUP($A766&amp;$B766,'AGOSTO 2'!$D$11:$D$40&amp;'AGOSTO 2'!$E$11:$E$40,'AGOSTO 2'!$AK$11:$AK$40,_xlfn.XLOOKUP($A766&amp;$B766,'AGOSTO 2'!$BC$11:$BC$40&amp;'AGOSTO 2'!$BD$11:$BD$40,'AGOSTO 2'!$CJ$11:$CJ$40,"A")),"")</f>
        <v>0</v>
      </c>
      <c r="EY766" s="384">
        <f t="array" ref="EY766">IFERROR(_xlfn.XLOOKUP($A766&amp;$B766,SEPTIEMBRE!$D$11:$D$40&amp;SEPTIEMBRE!$E$11:$E$40,SEPTIEMBRE!$AK$11:$AK$40,_xlfn.XLOOKUP($A766&amp;$B766,SEPTIEMBRE!$BC$11:$BC$40&amp;SEPTIEMBRE!$BD$11:$BD$40,SEPTIEMBRE!$CJ$11:$CJ$40,"A")),"")</f>
        <v>0</v>
      </c>
      <c r="EZ766" s="384">
        <f t="array" ref="EZ766">IFERROR(_xlfn.XLOOKUP($A766&amp;$B766,'SEPTIEMBRE 2'!$D$11:$D$40&amp;'SEPTIEMBRE 2'!$E$11:$E$40,'SEPTIEMBRE 2'!$AK$11:$AK$40,_xlfn.XLOOKUP($A766&amp;$B766,'SEPTIEMBRE 2'!$BC$11:$BC$40&amp;'SEPTIEMBRE 2'!$BD$11:$BD$40,'SEPTIEMBRE 2'!$CJ$11:$CJ$40,"A")),"")</f>
        <v>0</v>
      </c>
      <c r="FA766" s="384">
        <f t="array" ref="FA766">IFERROR(_xlfn.XLOOKUP($A766&amp;$B766,'SEPTIEMBRE 3'!$D$11:$D$40&amp;'SEPTIEMBRE 3'!$E$11:$E$40,'SEPTIEMBRE 3'!$AK$11:$AK$40,_xlfn.XLOOKUP($A766&amp;$B766,'SEPTIEMBRE 3'!$BC$11:$BC$40&amp;'SEPTIEMBRE 3'!$BD$11:$BD$40,'SEPTIEMBRE 3'!$CJ$11:$CJ$40,"A")),"")</f>
        <v>0</v>
      </c>
      <c r="FB766" s="384">
        <f t="array" ref="FB766">IFERROR(_xlfn.XLOOKUP($A766&amp;$B766,OCTUBRE!$D$11:$D$40&amp;OCTUBRE!$E$11:$E$40,OCTUBRE!$AK$11:$AK$40,_xlfn.XLOOKUP($A766&amp;$B766,OCTUBRE!$BC$11:$BC$40&amp;OCTUBRE!$BD$11:$BD$40,OCTUBRE!$CJ$11:$CJ$40,"A")),"")</f>
        <v>0</v>
      </c>
      <c r="FC766" s="384">
        <f t="array" ref="FC766">IFERROR(_xlfn.XLOOKUP($A766&amp;$B766,'OCTUBRE 2'!$D$11:$D$40&amp;'OCTUBRE 2'!$E$11:$E$40,'OCTUBRE 2'!$AK$11:$AK$40,_xlfn.XLOOKUP($A766&amp;$B766,'OCTUBRE 2'!$BC$11:$BC$40&amp;'OCTUBRE 2'!$BD$11:$BD$40,'OCTUBRE 2'!$CJ$11:$CJ$40,"A")),"")</f>
        <v>0</v>
      </c>
      <c r="FD766" s="384">
        <f t="array" ref="FD766">IFERROR(_xlfn.XLOOKUP($A766&amp;$B766,NOVIEMBRE!$D$11:$D$40&amp;NOVIEMBRE!$E$11:$E$40,NOVIEMBRE!$AK$11:$AK$40,_xlfn.XLOOKUP($A766&amp;$B766,NOVIEMBRE!$BC$11:$BC$40&amp;NOVIEMBRE!$BD$11:$BD$40,NOVIEMBRE!$CJ$11:$CJ$40,"A")),"")</f>
        <v>0</v>
      </c>
      <c r="FE766" s="384">
        <f t="array" ref="FE766">IFERROR(_xlfn.XLOOKUP($A766&amp;$B766,'NOVIEMBRE 2'!$D$11:$D$40&amp;'NOVIEMBRE 2'!$E$11:$E$40,'NOVIEMBRE 2'!$AK$11:$AK$40,_xlfn.XLOOKUP($A766&amp;$B766,'NOVIEMBRE 2'!$BC$11:$BC$40&amp;'NOVIEMBRE 2'!$BD$11:$BD$40,'NOVIEMBRE 2'!$CJ$11:$CJ$40,"A")),"")</f>
        <v>0</v>
      </c>
      <c r="FF766" s="385">
        <f t="array" ref="FF766">IFERROR(_xlfn.XLOOKUP($A766&amp;$B766,DICIEMBRE!$D$11:$D$40&amp;DICIEMBRE!$E$11:$E$40,DICIEMBRE!$AK$11:$AK$40,_xlfn.XLOOKUP($A766&amp;$B766,DICIEMBRE!$BC$11:$BC$40&amp;DICIEMBRE!$BD$11:$BD$40,DICIEMBRE!$CJ$11:$CJ$40,"A")),"")</f>
        <v>0</v>
      </c>
      <c r="FG766" s="386" t="str">
        <f t="shared" si="19"/>
        <v/>
      </c>
      <c r="FH766" s="386" t="str">
        <f t="array" ref="FH766">IF(
 COUNT(DZ766:EH766)=0,
 "-",
 IF(
  COUNT(DZ766:EH766) &lt; COUNTA(DZ766:EH766),
  REPT("🟩", ROUND(COUNT(DZ766:EH766)/COUNTA(DZ766:EH766)*5, 0)) &amp;
  REPT("⬜", 5 - ROUND(COUNT(DZ766:EH766)/COUNTA(DZ766:EH766)*5, 0)),
  IF(
    AVERAGE(IF(DZ766:EH766&lt;&gt;"", DZ766:EH766, )) &gt;= 70, "🟩🟩🟩🟩🟩",
    IF(
      AVERAGE(IF(DZ766:EH766&lt;&gt;"",DZ766:EH766, )) &gt;= 56, "🟨🟨🟨🟨🟨",
      "🟥🟥🟥🟥🟥"
    )
  )
 )
)
</f>
        <v>-</v>
      </c>
    </row>
    <row r="767" ht="15.75" customHeight="1">
      <c r="A767" s="168"/>
      <c r="B767" s="169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1"/>
      <c r="N767" s="172" t="str">
        <f t="shared" si="1"/>
        <v/>
      </c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2" t="str">
        <f t="shared" si="2"/>
        <v/>
      </c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2" t="str">
        <f t="shared" si="3"/>
        <v/>
      </c>
      <c r="AM767" s="173"/>
      <c r="AN767" s="173"/>
      <c r="AO767" s="173"/>
      <c r="AP767" s="173"/>
      <c r="AQ767" s="173"/>
      <c r="AR767" s="173"/>
      <c r="AS767" s="173"/>
      <c r="AT767" s="173"/>
      <c r="AU767" s="173"/>
      <c r="AV767" s="171"/>
      <c r="AW767" s="171"/>
      <c r="AX767" s="172" t="str">
        <f t="shared" si="4"/>
        <v/>
      </c>
      <c r="AY767" s="173"/>
      <c r="AZ767" s="173"/>
      <c r="BA767" s="173"/>
      <c r="BB767" s="173"/>
      <c r="BC767" s="173"/>
      <c r="BD767" s="173"/>
      <c r="BE767" s="173"/>
      <c r="BF767" s="173"/>
      <c r="BG767" s="173"/>
      <c r="BH767" s="173"/>
      <c r="BI767" s="173"/>
      <c r="BJ767" s="172" t="str">
        <f t="shared" si="5"/>
        <v/>
      </c>
      <c r="BK767" s="173"/>
      <c r="BL767" s="173"/>
      <c r="BM767" s="173"/>
      <c r="BN767" s="173"/>
      <c r="BO767" s="173"/>
      <c r="BP767" s="173"/>
      <c r="BQ767" s="173"/>
      <c r="BR767" s="173"/>
      <c r="BS767" s="173"/>
      <c r="BT767" s="173"/>
      <c r="BU767" s="173"/>
      <c r="BV767" s="172" t="str">
        <f t="shared" si="6"/>
        <v/>
      </c>
      <c r="BW767" s="173"/>
      <c r="BX767" s="173"/>
      <c r="BY767" s="173"/>
      <c r="BZ767" s="171"/>
      <c r="CA767" s="171"/>
      <c r="CB767" s="171"/>
      <c r="CC767" s="171"/>
      <c r="CD767" s="171"/>
      <c r="CE767" s="171"/>
      <c r="CF767" s="171"/>
      <c r="CG767" s="171"/>
      <c r="CH767" s="172" t="str">
        <f t="shared" si="7"/>
        <v/>
      </c>
      <c r="CI767" s="171"/>
      <c r="CJ767" s="173"/>
      <c r="CK767" s="173"/>
      <c r="CL767" s="173"/>
      <c r="CM767" s="173"/>
      <c r="CN767" s="171"/>
      <c r="CO767" s="171"/>
      <c r="CP767" s="171"/>
      <c r="CQ767" s="173"/>
      <c r="CR767" s="171"/>
      <c r="CS767" s="171"/>
      <c r="CT767" s="172" t="str">
        <f t="shared" si="8"/>
        <v/>
      </c>
      <c r="CU767" s="172"/>
      <c r="CV767" s="172"/>
      <c r="CW767" s="172"/>
      <c r="CX767" s="172"/>
      <c r="CY767" s="172"/>
      <c r="CZ767" s="172"/>
      <c r="DA767" s="172"/>
      <c r="DB767" s="172"/>
      <c r="DC767" s="172"/>
      <c r="DD767" s="172"/>
      <c r="DE767" s="172"/>
      <c r="DF767" s="172"/>
      <c r="DG767" s="188" t="str">
        <f t="array" ref="DG767">IFERROR(_xlfn.XLOOKUP($A767&amp;B767,MARZO!$D$11:$D$40&amp;MARZO!$E$11:$E$40,MARZO!$AM$11:$AM$40,_xlfn.XLOOKUP($A767&amp;$B767,MARZO!$BC$11:$BC$40&amp;MARZO!$BD$11:$BD$40,MARZO!$CL$11:$CL$40,"A"))/1%,"")</f>
        <v/>
      </c>
      <c r="DH767" s="188" t="str">
        <f t="array" ref="DH767">IFERROR(_xlfn.XLOOKUP($A767&amp;$B767,ABRIL!$D$11:$D$40&amp;ABRIL!$E$11:$E$40,ABRIL!$AM$11:$AM$40,_xlfn.XLOOKUP($A767&amp;$B767,ABRIL!$BC$11:$BC$40&amp;ABRIL!$BD$11:$BD$40,ABRIL!$CL$11:$CL$40,"A"))/1%,"")</f>
        <v/>
      </c>
      <c r="DI767" s="188" t="str">
        <f t="array" ref="DI767">IFERROR(_xlfn.XLOOKUP($A767&amp;$B767,'ABRIL 2'!$D$11:$D$40&amp;'ABRIL 2'!$E$11:$E$40,'ABRIL 2'!$AM$11:$AM$40,_xlfn.XLOOKUP($A767&amp;$B767,'ABRIL 2'!$BC$11:$BC$40&amp;'ABRIL 2'!$BD$11:$BD$40,'ABRIL 2'!$CL$11:$CL$40,"A"))/1%,"")</f>
        <v/>
      </c>
      <c r="DJ767" s="188" t="str">
        <f t="array" ref="DJ767">IFERROR(_xlfn.XLOOKUP($A767&amp;$B767,MAYO!$D$11:$D$40&amp;MAYO!$E$11:$E$40,MAYO!$AM$11:$AM$40,_xlfn.XLOOKUP($A767&amp;$B767,MAYO!$BC$11:$BC$40&amp;MAYO!$BD$11:$BD$40,MAYO!$CL$11:$CL$40,"A"))/1%,"")</f>
        <v/>
      </c>
      <c r="DK767" s="188" t="str">
        <f t="array" ref="DK767">IFERROR(_xlfn.XLOOKUP($A767&amp;$B767,'MAYO 2'!$D$11:$D$40&amp;'MAYO 2'!$E$11:$E$40,'MAYO 2'!$AM$11:$AM$40,_xlfn.XLOOKUP($A767&amp;$B767,'MAYO 2'!$BC$11:$BC$40&amp;'MAYO 2'!$BD$11:$BD$40,'MAYO 2'!$CL$11:$CL$40,"A"))/1%,"")</f>
        <v/>
      </c>
      <c r="DL767" s="188" t="str">
        <f t="array" ref="DL767">IFERROR(_xlfn.XLOOKUP($A767&amp;$B767,JUNIO!$D$11:$D$40&amp;JUNIO!$E$11:$E$40,JUNIO!$AM$11:$AM$40,_xlfn.XLOOKUP($A767&amp;$B767,JUNIO!$BC$11:$BC$40&amp;JUNIO!$BD$11:$BD$40,JUNIO!$CL$11:$CL$40,"A"))/1%,"")</f>
        <v/>
      </c>
      <c r="DM767" s="188" t="str">
        <f t="array" ref="DM767">IFERROR(_xlfn.XLOOKUP($A767&amp;$B767,'JUNIO 2'!$D$11:$D$40&amp;'JUNIO 2'!$E$11:$E$40,'JUNIO 2'!$AM$11:$AM$40,_xlfn.XLOOKUP($A767&amp;$B767,'JUNIO 2'!$BC$11:$BC$40&amp;'JUNIO 2'!$BD$11:$BD$40,'JUNIO 2'!$CL$11:$CL$40,"A"))/1%,"")</f>
        <v/>
      </c>
      <c r="DN767" s="188" t="str">
        <f t="array" ref="DN767">IFERROR(_xlfn.XLOOKUP($A767&amp;$B767,JULIO!$D$11:$D$40&amp;JULIO!$E$11:$E$40,JULIO!$AM$11:$AM$40,_xlfn.XLOOKUP($A767&amp;$B767,JULIO!$BC$11:$BC$40&amp;JULIO!$BD$11:$BD$40,JULIO!$CL$11:$CL$40,"A"))/1%,"")</f>
        <v/>
      </c>
      <c r="DO767" s="188" t="str">
        <f t="array" ref="DO767">IFERROR(_xlfn.XLOOKUP($A767&amp;$B767,'JULIO 2'!$D$11:$D$40&amp;'JULIO 2'!$E$11:$E$40,'JULIO 2'!$AM$11:$AM$40,_xlfn.XLOOKUP($A767&amp;$B767,'JULIO 2'!$BC$11:$BC$40&amp;'JULIO 2'!$BD$11:$BD$40,'JULIO 2'!$CL$11:$CL$40,"A"))/1%,"")</f>
        <v/>
      </c>
      <c r="DP767" s="188" t="str">
        <f t="array" ref="DP767">IFERROR(_xlfn.XLOOKUP($A767&amp;$B767,AGOSTO!$D$11:$D$40&amp;AGOSTO!$E$11:$E$40,AGOSTO!$AM$11:$AM$40,_xlfn.XLOOKUP($A767&amp;$B767,AGOSTO!$BC$11:$BC$40&amp;AGOSTO!$BD$11:$BD$40,AGOSTO!$CL$11:$CL$40,"A"))/1%,"")</f>
        <v/>
      </c>
      <c r="DQ767" s="188" t="str">
        <f t="array" ref="DQ767">IFERROR(_xlfn.XLOOKUP($A767&amp;$B767,'AGOSTO 2'!$D$11:$D$40&amp;'AGOSTO 2'!$E$11:$E$40,'AGOSTO 2'!$AM$11:$AM$40,_xlfn.XLOOKUP($A767&amp;$B767,'AGOSTO 2'!$BC$11:$BC$40&amp;'AGOSTO 2'!$BD$11:$BD$40,'AGOSTO 2'!$CL$11:$CL$40,"A"))/1%,"")</f>
        <v/>
      </c>
      <c r="DR767" s="188" t="str">
        <f t="array" ref="DR767">IFERROR(_xlfn.XLOOKUP($A767&amp;$B767,SEPTIEMBRE!$D$11:$D$40&amp;SEPTIEMBRE!$E$11:$E$40,SEPTIEMBRE!$AM$11:$AM$40,_xlfn.XLOOKUP($A767&amp;$B767,SEPTIEMBRE!$BC$11:$BC$40&amp;SEPTIEMBRE!$BD$11:$BD$40,SEPTIEMBRE!$CL$11:$CL$40,"A"))/1%,"")</f>
        <v/>
      </c>
      <c r="DS767" s="188" t="str">
        <f t="array" ref="DS767">IFERROR(_xlfn.XLOOKUP($A767&amp;$B767,'SEPTIEMBRE 2'!$D$11:$D$40&amp;'SEPTIEMBRE 2'!$E$11:$E$40,'SEPTIEMBRE 2'!$AM$11:$AM$40,_xlfn.XLOOKUP($A767&amp;$B767,'SEPTIEMBRE 2'!$BC$11:$BC$40&amp;'SEPTIEMBRE 2'!$BD$11:$BD$40,'SEPTIEMBRE 2'!$CL$11:$CL$40,"A"))/1%,"")</f>
        <v/>
      </c>
      <c r="DT767" s="188" t="str">
        <f t="array" ref="DT767">IFERROR(_xlfn.XLOOKUP($A767&amp;$B767,'SEPTIEMBRE 3'!$D$11:$D$40&amp;'SEPTIEMBRE 3'!$E$11:$E$40,'SEPTIEMBRE 3'!$AM$11:$AM$40,_xlfn.XLOOKUP($A767&amp;$B767,'SEPTIEMBRE 3'!$BC$11:$BC$40&amp;'SEPTIEMBRE 3'!$BD$11:$BD$40,'SEPTIEMBRE 3'!$CL$11:$CL$40,"A"))/1%,"")</f>
        <v/>
      </c>
      <c r="DU767" s="188" t="str">
        <f t="array" ref="DU767">IFERROR(_xlfn.XLOOKUP($A767&amp;$B767,OCTUBRE!$D$11:$D$40&amp;OCTUBRE!$E$11:$E$40,OCTUBRE!$AM$11:$AM$40,_xlfn.XLOOKUP($A767&amp;$B767,OCTUBRE!$BC$11:$BC$40&amp;OCTUBRE!$BD$11:$BD$40,OCTUBRE!$CL$11:$CL$40,"A"))/1%,"")</f>
        <v/>
      </c>
      <c r="DV767" s="188" t="str">
        <f t="array" ref="DV767">IFERROR(_xlfn.XLOOKUP($A767&amp;$B767,'OCTUBRE 2'!$D$11:$D$40&amp;'OCTUBRE 2'!$E$11:$E$40,'OCTUBRE 2'!$AM$11:$AM$40,_xlfn.XLOOKUP($A767&amp;$B767,'OCTUBRE 2'!$BC$11:$BC$40&amp;'OCTUBRE 2'!$BD$11:$BD$40,'OCTUBRE 2'!$CL$11:$CL$40,"A"))/1%,"")</f>
        <v/>
      </c>
      <c r="DW767" s="188" t="str">
        <f t="array" ref="DW767">IFERROR(_xlfn.XLOOKUP($A767&amp;$B767,NOVIEMBRE!$D$11:$D$40&amp;NOVIEMBRE!$E$11:$E$40,NOVIEMBRE!$AM$11:$AM$40,_xlfn.XLOOKUP($A767&amp;$B767,NOVIEMBRE!$BC$11:$BC$40&amp;NOVIEMBRE!$BD$11:$BD$40,NOVIEMBRE!$CL$11:$CL$40,"A"))/1%,"")</f>
        <v/>
      </c>
      <c r="DX767" s="188" t="str">
        <f t="array" ref="DX767">IFERROR(_xlfn.XLOOKUP($A767&amp;$B767,'NOVIEMBRE 2'!$D$11:$D$40&amp;'NOVIEMBRE 2'!$E$11:$E$40,'NOVIEMBRE 2'!$AM$11:$AM$40,_xlfn.XLOOKUP($A767&amp;$B767,'NOVIEMBRE 2'!$BC$11:$BC$40&amp;'NOVIEMBRE 2'!$BD$11:$BD$40,'NOVIEMBRE 2'!$CL$11:$CL$40,"A"))/1%,"")</f>
        <v/>
      </c>
      <c r="DY767" s="188" t="str">
        <f t="array" ref="DY767">IFERROR(_xlfn.XLOOKUP($A767&amp;$B767,DICIEMBRE!$D$11:$D$40&amp;DICIEMBRE!$E$11:$E$40,DICIEMBRE!$AM$11:$AM$40,_xlfn.XLOOKUP($A767&amp;$B767,DICIEMBRE!$BC$11:$BC$40&amp;DICIEMBRE!$BD$11:$BD$40,DICIEMBRE!$CL$11:$CL$40,"A"))/1%,"")</f>
        <v/>
      </c>
      <c r="DZ767" s="381" t="str">
        <f t="shared" si="9"/>
        <v>-</v>
      </c>
      <c r="EA767" s="381" t="str">
        <f t="shared" si="10"/>
        <v>-</v>
      </c>
      <c r="EB767" s="381" t="str">
        <f t="shared" si="11"/>
        <v>-</v>
      </c>
      <c r="EC767" s="381" t="str">
        <f t="shared" si="12"/>
        <v>-</v>
      </c>
      <c r="ED767" s="381" t="str">
        <f t="shared" si="13"/>
        <v>-</v>
      </c>
      <c r="EE767" s="381" t="str">
        <f t="shared" si="14"/>
        <v>-</v>
      </c>
      <c r="EF767" s="381" t="str">
        <f t="shared" si="15"/>
        <v>-</v>
      </c>
      <c r="EG767" s="381" t="str">
        <f t="shared" si="16"/>
        <v>-</v>
      </c>
      <c r="EH767" s="381" t="str">
        <f t="shared" si="17"/>
        <v>-</v>
      </c>
      <c r="EI767" s="188" t="str">
        <f t="shared" si="18"/>
        <v/>
      </c>
      <c r="EJ767" s="382"/>
      <c r="EK767" s="382"/>
      <c r="EL767" s="383"/>
      <c r="EM767" s="21"/>
      <c r="EN767" s="384">
        <f t="array" ref="EN767">IFERROR(_xlfn.XLOOKUP($A767&amp;$B767,MARZO!$D$11:$D$40&amp;MARZO!$E$11:$E$40,MARZO!$AK$11:$AK$40,_xlfn.XLOOKUP($A767&amp;$B767,MARZO!$BC$11:$BC$40&amp;MARZO!$BD$11:$BD$40,MARZO!$CJ$11:$CJ$40,"A")),"")</f>
        <v>0</v>
      </c>
      <c r="EO767" s="384">
        <f t="array" ref="EO767">IFERROR(_xlfn.XLOOKUP($A767&amp;$B767,ABRIL!$D$11:$D$40&amp;ABRIL!$E$11:$E$40,ABRIL!$AK$11:$AK$40,_xlfn.XLOOKUP($A767&amp;$B767,ABRIL!$BC$11:$BC$40&amp;ABRIL!$BD$11:$BD$40,ABRIL!$CJ$11:$CJ$40,"A")),"")</f>
        <v>0</v>
      </c>
      <c r="EP767" s="384">
        <f t="array" ref="EP767">IFERROR(_xlfn.XLOOKUP($A767&amp;$B767,'ABRIL 2'!$D$11:$D$40&amp;'ABRIL 2'!$E$11:$E$40,'ABRIL 2'!$AK$11:$AK$40,_xlfn.XLOOKUP($A767&amp;$B767,'ABRIL 2'!$BC$11:$BC$40&amp;'ABRIL 2'!$BD$11:$BD$40,'ABRIL 2'!$CJ$11:$CJ$40,"A")),"")</f>
        <v>0</v>
      </c>
      <c r="EQ767" s="384">
        <f t="array" ref="EQ767">IFERROR(_xlfn.XLOOKUP($A767&amp;$B767,MAYO!$D$11:$D$40&amp;MAYO!$E$11:$E$40,MAYO!$AK$11:$AK$40,_xlfn.XLOOKUP($A767&amp;$B767,MAYO!$BC$11:$BC$40&amp;MAYO!$BD$11:$BD$40,MAYO!$CJ$11:$CJ$40,"A")),"")</f>
        <v>0</v>
      </c>
      <c r="ER767" s="384">
        <f t="array" ref="ER767">IFERROR(_xlfn.XLOOKUP($A767&amp;$B767,'MAYO 2'!$D$11:$D$40&amp;'MAYO 2'!$E$11:$E$40,'MAYO 2'!$AK$11:$AK$40,_xlfn.XLOOKUP($A767&amp;$B767,'MAYO 2'!$BC$11:$BC$40&amp;'MAYO 2'!$BD$11:$BD$40,'MAYO 2'!$CJ$11:$CJ$40,"A")),"")</f>
        <v>0</v>
      </c>
      <c r="ES767" s="384">
        <f t="array" ref="ES767">IFERROR(_xlfn.XLOOKUP($A767&amp;$B767,JUNIO!$D$11:$D$40&amp;JUNIO!$E$11:$E$40,JUNIO!$AK$11:$AK$40,_xlfn.XLOOKUP($A767&amp;$B767,JUNIO!$BC$11:$BC$40&amp;JUNIO!$BD$11:$BD$40,JUNIO!$CJ$11:$CJ$40,"A")),"")</f>
        <v>0</v>
      </c>
      <c r="ET767" s="384">
        <f t="array" ref="ET767">IFERROR(_xlfn.XLOOKUP($A767&amp;$B767,'JUNIO 2'!$D$11:$D$40&amp;'JUNIO 2'!$E$11:$E$40,'JUNIO 2'!$AK$11:$AK$40,_xlfn.XLOOKUP($A767&amp;$B767,'JUNIO 2'!$BC$11:$BC$40&amp;'JUNIO 2'!$BD$11:$BD$40,'JUNIO 2'!$CJ$11:$CJ$40,"A")),"")</f>
        <v>0</v>
      </c>
      <c r="EU767" s="384">
        <f t="array" ref="EU767">IFERROR(_xlfn.XLOOKUP($A767&amp;$B767,JULIO!$D$11:$D$40&amp;JULIO!$E$11:$E$40,JULIO!$AK$11:$AK$40,_xlfn.XLOOKUP($A767&amp;$B767,JULIO!$BC$11:$BC$40&amp;JULIO!$BD$11:$BD$40,JULIO!$CJ$11:$CJ$40,"A")),"")</f>
        <v>0</v>
      </c>
      <c r="EV767" s="384">
        <f t="array" ref="EV767">IFERROR(_xlfn.XLOOKUP($A767&amp;$B767,'JULIO 2'!$D$11:$D$40&amp;'JULIO 2'!$E$11:$E$40,'JULIO 2'!$AK$11:$AK$40,_xlfn.XLOOKUP($A767&amp;$B767,'JULIO 2'!$BC$11:$BC$40&amp;'JULIO 2'!$BD$11:$BD$40,'JULIO 2'!$CJ$11:$CJ$40,"A")),"")</f>
        <v>0</v>
      </c>
      <c r="EW767" s="384">
        <f t="array" ref="EW767">IFERROR(_xlfn.XLOOKUP($A767&amp;$B767,AGOSTO!$D$11:$D$40&amp;AGOSTO!$E$11:$E$40,AGOSTO!$AK$11:$AK$40,_xlfn.XLOOKUP($A767&amp;$B767,AGOSTO!$BC$11:$BC$40&amp;AGOSTO!$BD$11:$BD$40,AGOSTO!$CJ$11:$CJ$40,"A")),"")</f>
        <v>0</v>
      </c>
      <c r="EX767" s="384">
        <f t="array" ref="EX767">IFERROR(_xlfn.XLOOKUP($A767&amp;$B767,'AGOSTO 2'!$D$11:$D$40&amp;'AGOSTO 2'!$E$11:$E$40,'AGOSTO 2'!$AK$11:$AK$40,_xlfn.XLOOKUP($A767&amp;$B767,'AGOSTO 2'!$BC$11:$BC$40&amp;'AGOSTO 2'!$BD$11:$BD$40,'AGOSTO 2'!$CJ$11:$CJ$40,"A")),"")</f>
        <v>0</v>
      </c>
      <c r="EY767" s="384">
        <f t="array" ref="EY767">IFERROR(_xlfn.XLOOKUP($A767&amp;$B767,SEPTIEMBRE!$D$11:$D$40&amp;SEPTIEMBRE!$E$11:$E$40,SEPTIEMBRE!$AK$11:$AK$40,_xlfn.XLOOKUP($A767&amp;$B767,SEPTIEMBRE!$BC$11:$BC$40&amp;SEPTIEMBRE!$BD$11:$BD$40,SEPTIEMBRE!$CJ$11:$CJ$40,"A")),"")</f>
        <v>0</v>
      </c>
      <c r="EZ767" s="384">
        <f t="array" ref="EZ767">IFERROR(_xlfn.XLOOKUP($A767&amp;$B767,'SEPTIEMBRE 2'!$D$11:$D$40&amp;'SEPTIEMBRE 2'!$E$11:$E$40,'SEPTIEMBRE 2'!$AK$11:$AK$40,_xlfn.XLOOKUP($A767&amp;$B767,'SEPTIEMBRE 2'!$BC$11:$BC$40&amp;'SEPTIEMBRE 2'!$BD$11:$BD$40,'SEPTIEMBRE 2'!$CJ$11:$CJ$40,"A")),"")</f>
        <v>0</v>
      </c>
      <c r="FA767" s="384">
        <f t="array" ref="FA767">IFERROR(_xlfn.XLOOKUP($A767&amp;$B767,'SEPTIEMBRE 3'!$D$11:$D$40&amp;'SEPTIEMBRE 3'!$E$11:$E$40,'SEPTIEMBRE 3'!$AK$11:$AK$40,_xlfn.XLOOKUP($A767&amp;$B767,'SEPTIEMBRE 3'!$BC$11:$BC$40&amp;'SEPTIEMBRE 3'!$BD$11:$BD$40,'SEPTIEMBRE 3'!$CJ$11:$CJ$40,"A")),"")</f>
        <v>0</v>
      </c>
      <c r="FB767" s="384">
        <f t="array" ref="FB767">IFERROR(_xlfn.XLOOKUP($A767&amp;$B767,OCTUBRE!$D$11:$D$40&amp;OCTUBRE!$E$11:$E$40,OCTUBRE!$AK$11:$AK$40,_xlfn.XLOOKUP($A767&amp;$B767,OCTUBRE!$BC$11:$BC$40&amp;OCTUBRE!$BD$11:$BD$40,OCTUBRE!$CJ$11:$CJ$40,"A")),"")</f>
        <v>0</v>
      </c>
      <c r="FC767" s="384">
        <f t="array" ref="FC767">IFERROR(_xlfn.XLOOKUP($A767&amp;$B767,'OCTUBRE 2'!$D$11:$D$40&amp;'OCTUBRE 2'!$E$11:$E$40,'OCTUBRE 2'!$AK$11:$AK$40,_xlfn.XLOOKUP($A767&amp;$B767,'OCTUBRE 2'!$BC$11:$BC$40&amp;'OCTUBRE 2'!$BD$11:$BD$40,'OCTUBRE 2'!$CJ$11:$CJ$40,"A")),"")</f>
        <v>0</v>
      </c>
      <c r="FD767" s="384">
        <f t="array" ref="FD767">IFERROR(_xlfn.XLOOKUP($A767&amp;$B767,NOVIEMBRE!$D$11:$D$40&amp;NOVIEMBRE!$E$11:$E$40,NOVIEMBRE!$AK$11:$AK$40,_xlfn.XLOOKUP($A767&amp;$B767,NOVIEMBRE!$BC$11:$BC$40&amp;NOVIEMBRE!$BD$11:$BD$40,NOVIEMBRE!$CJ$11:$CJ$40,"A")),"")</f>
        <v>0</v>
      </c>
      <c r="FE767" s="384">
        <f t="array" ref="FE767">IFERROR(_xlfn.XLOOKUP($A767&amp;$B767,'NOVIEMBRE 2'!$D$11:$D$40&amp;'NOVIEMBRE 2'!$E$11:$E$40,'NOVIEMBRE 2'!$AK$11:$AK$40,_xlfn.XLOOKUP($A767&amp;$B767,'NOVIEMBRE 2'!$BC$11:$BC$40&amp;'NOVIEMBRE 2'!$BD$11:$BD$40,'NOVIEMBRE 2'!$CJ$11:$CJ$40,"A")),"")</f>
        <v>0</v>
      </c>
      <c r="FF767" s="385">
        <f t="array" ref="FF767">IFERROR(_xlfn.XLOOKUP($A767&amp;$B767,DICIEMBRE!$D$11:$D$40&amp;DICIEMBRE!$E$11:$E$40,DICIEMBRE!$AK$11:$AK$40,_xlfn.XLOOKUP($A767&amp;$B767,DICIEMBRE!$BC$11:$BC$40&amp;DICIEMBRE!$BD$11:$BD$40,DICIEMBRE!$CJ$11:$CJ$40,"A")),"")</f>
        <v>0</v>
      </c>
      <c r="FG767" s="386" t="str">
        <f t="shared" si="19"/>
        <v/>
      </c>
      <c r="FH767" s="386" t="str">
        <f t="array" ref="FH767">IF(
 COUNT(DZ767:EH767)=0,
 "-",
 IF(
  COUNT(DZ767:EH767) &lt; COUNTA(DZ767:EH767),
  REPT("🟩", ROUND(COUNT(DZ767:EH767)/COUNTA(DZ767:EH767)*5, 0)) &amp;
  REPT("⬜", 5 - ROUND(COUNT(DZ767:EH767)/COUNTA(DZ767:EH767)*5, 0)),
  IF(
    AVERAGE(IF(DZ767:EH767&lt;&gt;"", DZ767:EH767, )) &gt;= 70, "🟩🟩🟩🟩🟩",
    IF(
      AVERAGE(IF(DZ767:EH767&lt;&gt;"",DZ767:EH767, )) &gt;= 56, "🟨🟨🟨🟨🟨",
      "🟥🟥🟥🟥🟥"
    )
  )
 )
)
</f>
        <v>-</v>
      </c>
    </row>
    <row r="768" ht="15.75" customHeight="1">
      <c r="A768" s="168"/>
      <c r="B768" s="169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1"/>
      <c r="N768" s="172" t="str">
        <f t="shared" si="1"/>
        <v/>
      </c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2" t="str">
        <f t="shared" si="2"/>
        <v/>
      </c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2" t="str">
        <f t="shared" si="3"/>
        <v/>
      </c>
      <c r="AM768" s="173"/>
      <c r="AN768" s="173"/>
      <c r="AO768" s="173"/>
      <c r="AP768" s="173"/>
      <c r="AQ768" s="173"/>
      <c r="AR768" s="173"/>
      <c r="AS768" s="173"/>
      <c r="AT768" s="173"/>
      <c r="AU768" s="173"/>
      <c r="AV768" s="171"/>
      <c r="AW768" s="171"/>
      <c r="AX768" s="172" t="str">
        <f t="shared" si="4"/>
        <v/>
      </c>
      <c r="AY768" s="173"/>
      <c r="AZ768" s="173"/>
      <c r="BA768" s="173"/>
      <c r="BB768" s="173"/>
      <c r="BC768" s="173"/>
      <c r="BD768" s="173"/>
      <c r="BE768" s="173"/>
      <c r="BF768" s="173"/>
      <c r="BG768" s="173"/>
      <c r="BH768" s="173"/>
      <c r="BI768" s="173"/>
      <c r="BJ768" s="172" t="str">
        <f t="shared" si="5"/>
        <v/>
      </c>
      <c r="BK768" s="173"/>
      <c r="BL768" s="173"/>
      <c r="BM768" s="173"/>
      <c r="BN768" s="173"/>
      <c r="BO768" s="173"/>
      <c r="BP768" s="173"/>
      <c r="BQ768" s="173"/>
      <c r="BR768" s="173"/>
      <c r="BS768" s="173"/>
      <c r="BT768" s="173"/>
      <c r="BU768" s="173"/>
      <c r="BV768" s="172" t="str">
        <f t="shared" si="6"/>
        <v/>
      </c>
      <c r="BW768" s="173"/>
      <c r="BX768" s="173"/>
      <c r="BY768" s="173"/>
      <c r="BZ768" s="171"/>
      <c r="CA768" s="171"/>
      <c r="CB768" s="171"/>
      <c r="CC768" s="171"/>
      <c r="CD768" s="171"/>
      <c r="CE768" s="171"/>
      <c r="CF768" s="171"/>
      <c r="CG768" s="171"/>
      <c r="CH768" s="172" t="str">
        <f t="shared" si="7"/>
        <v/>
      </c>
      <c r="CI768" s="171"/>
      <c r="CJ768" s="173"/>
      <c r="CK768" s="173"/>
      <c r="CL768" s="173"/>
      <c r="CM768" s="173"/>
      <c r="CN768" s="171"/>
      <c r="CO768" s="171"/>
      <c r="CP768" s="171"/>
      <c r="CQ768" s="173"/>
      <c r="CR768" s="171"/>
      <c r="CS768" s="171"/>
      <c r="CT768" s="172" t="str">
        <f t="shared" si="8"/>
        <v/>
      </c>
      <c r="CU768" s="172"/>
      <c r="CV768" s="172"/>
      <c r="CW768" s="172"/>
      <c r="CX768" s="172"/>
      <c r="CY768" s="172"/>
      <c r="CZ768" s="172"/>
      <c r="DA768" s="172"/>
      <c r="DB768" s="172"/>
      <c r="DC768" s="172"/>
      <c r="DD768" s="172"/>
      <c r="DE768" s="172"/>
      <c r="DF768" s="172"/>
      <c r="DG768" s="188" t="str">
        <f t="array" ref="DG768">IFERROR(_xlfn.XLOOKUP($A768&amp;B768,MARZO!$D$11:$D$40&amp;MARZO!$E$11:$E$40,MARZO!$AM$11:$AM$40,_xlfn.XLOOKUP($A768&amp;$B768,MARZO!$BC$11:$BC$40&amp;MARZO!$BD$11:$BD$40,MARZO!$CL$11:$CL$40,"A"))/1%,"")</f>
        <v/>
      </c>
      <c r="DH768" s="188" t="str">
        <f t="array" ref="DH768">IFERROR(_xlfn.XLOOKUP($A768&amp;$B768,ABRIL!$D$11:$D$40&amp;ABRIL!$E$11:$E$40,ABRIL!$AM$11:$AM$40,_xlfn.XLOOKUP($A768&amp;$B768,ABRIL!$BC$11:$BC$40&amp;ABRIL!$BD$11:$BD$40,ABRIL!$CL$11:$CL$40,"A"))/1%,"")</f>
        <v/>
      </c>
      <c r="DI768" s="188" t="str">
        <f t="array" ref="DI768">IFERROR(_xlfn.XLOOKUP($A768&amp;$B768,'ABRIL 2'!$D$11:$D$40&amp;'ABRIL 2'!$E$11:$E$40,'ABRIL 2'!$AM$11:$AM$40,_xlfn.XLOOKUP($A768&amp;$B768,'ABRIL 2'!$BC$11:$BC$40&amp;'ABRIL 2'!$BD$11:$BD$40,'ABRIL 2'!$CL$11:$CL$40,"A"))/1%,"")</f>
        <v/>
      </c>
      <c r="DJ768" s="188" t="str">
        <f t="array" ref="DJ768">IFERROR(_xlfn.XLOOKUP($A768&amp;$B768,MAYO!$D$11:$D$40&amp;MAYO!$E$11:$E$40,MAYO!$AM$11:$AM$40,_xlfn.XLOOKUP($A768&amp;$B768,MAYO!$BC$11:$BC$40&amp;MAYO!$BD$11:$BD$40,MAYO!$CL$11:$CL$40,"A"))/1%,"")</f>
        <v/>
      </c>
      <c r="DK768" s="188" t="str">
        <f t="array" ref="DK768">IFERROR(_xlfn.XLOOKUP($A768&amp;$B768,'MAYO 2'!$D$11:$D$40&amp;'MAYO 2'!$E$11:$E$40,'MAYO 2'!$AM$11:$AM$40,_xlfn.XLOOKUP($A768&amp;$B768,'MAYO 2'!$BC$11:$BC$40&amp;'MAYO 2'!$BD$11:$BD$40,'MAYO 2'!$CL$11:$CL$40,"A"))/1%,"")</f>
        <v/>
      </c>
      <c r="DL768" s="188" t="str">
        <f t="array" ref="DL768">IFERROR(_xlfn.XLOOKUP($A768&amp;$B768,JUNIO!$D$11:$D$40&amp;JUNIO!$E$11:$E$40,JUNIO!$AM$11:$AM$40,_xlfn.XLOOKUP($A768&amp;$B768,JUNIO!$BC$11:$BC$40&amp;JUNIO!$BD$11:$BD$40,JUNIO!$CL$11:$CL$40,"A"))/1%,"")</f>
        <v/>
      </c>
      <c r="DM768" s="188" t="str">
        <f t="array" ref="DM768">IFERROR(_xlfn.XLOOKUP($A768&amp;$B768,'JUNIO 2'!$D$11:$D$40&amp;'JUNIO 2'!$E$11:$E$40,'JUNIO 2'!$AM$11:$AM$40,_xlfn.XLOOKUP($A768&amp;$B768,'JUNIO 2'!$BC$11:$BC$40&amp;'JUNIO 2'!$BD$11:$BD$40,'JUNIO 2'!$CL$11:$CL$40,"A"))/1%,"")</f>
        <v/>
      </c>
      <c r="DN768" s="188" t="str">
        <f t="array" ref="DN768">IFERROR(_xlfn.XLOOKUP($A768&amp;$B768,JULIO!$D$11:$D$40&amp;JULIO!$E$11:$E$40,JULIO!$AM$11:$AM$40,_xlfn.XLOOKUP($A768&amp;$B768,JULIO!$BC$11:$BC$40&amp;JULIO!$BD$11:$BD$40,JULIO!$CL$11:$CL$40,"A"))/1%,"")</f>
        <v/>
      </c>
      <c r="DO768" s="188" t="str">
        <f t="array" ref="DO768">IFERROR(_xlfn.XLOOKUP($A768&amp;$B768,'JULIO 2'!$D$11:$D$40&amp;'JULIO 2'!$E$11:$E$40,'JULIO 2'!$AM$11:$AM$40,_xlfn.XLOOKUP($A768&amp;$B768,'JULIO 2'!$BC$11:$BC$40&amp;'JULIO 2'!$BD$11:$BD$40,'JULIO 2'!$CL$11:$CL$40,"A"))/1%,"")</f>
        <v/>
      </c>
      <c r="DP768" s="188" t="str">
        <f t="array" ref="DP768">IFERROR(_xlfn.XLOOKUP($A768&amp;$B768,AGOSTO!$D$11:$D$40&amp;AGOSTO!$E$11:$E$40,AGOSTO!$AM$11:$AM$40,_xlfn.XLOOKUP($A768&amp;$B768,AGOSTO!$BC$11:$BC$40&amp;AGOSTO!$BD$11:$BD$40,AGOSTO!$CL$11:$CL$40,"A"))/1%,"")</f>
        <v/>
      </c>
      <c r="DQ768" s="188" t="str">
        <f t="array" ref="DQ768">IFERROR(_xlfn.XLOOKUP($A768&amp;$B768,'AGOSTO 2'!$D$11:$D$40&amp;'AGOSTO 2'!$E$11:$E$40,'AGOSTO 2'!$AM$11:$AM$40,_xlfn.XLOOKUP($A768&amp;$B768,'AGOSTO 2'!$BC$11:$BC$40&amp;'AGOSTO 2'!$BD$11:$BD$40,'AGOSTO 2'!$CL$11:$CL$40,"A"))/1%,"")</f>
        <v/>
      </c>
      <c r="DR768" s="188" t="str">
        <f t="array" ref="DR768">IFERROR(_xlfn.XLOOKUP($A768&amp;$B768,SEPTIEMBRE!$D$11:$D$40&amp;SEPTIEMBRE!$E$11:$E$40,SEPTIEMBRE!$AM$11:$AM$40,_xlfn.XLOOKUP($A768&amp;$B768,SEPTIEMBRE!$BC$11:$BC$40&amp;SEPTIEMBRE!$BD$11:$BD$40,SEPTIEMBRE!$CL$11:$CL$40,"A"))/1%,"")</f>
        <v/>
      </c>
      <c r="DS768" s="188" t="str">
        <f t="array" ref="DS768">IFERROR(_xlfn.XLOOKUP($A768&amp;$B768,'SEPTIEMBRE 2'!$D$11:$D$40&amp;'SEPTIEMBRE 2'!$E$11:$E$40,'SEPTIEMBRE 2'!$AM$11:$AM$40,_xlfn.XLOOKUP($A768&amp;$B768,'SEPTIEMBRE 2'!$BC$11:$BC$40&amp;'SEPTIEMBRE 2'!$BD$11:$BD$40,'SEPTIEMBRE 2'!$CL$11:$CL$40,"A"))/1%,"")</f>
        <v/>
      </c>
      <c r="DT768" s="188" t="str">
        <f t="array" ref="DT768">IFERROR(_xlfn.XLOOKUP($A768&amp;$B768,'SEPTIEMBRE 3'!$D$11:$D$40&amp;'SEPTIEMBRE 3'!$E$11:$E$40,'SEPTIEMBRE 3'!$AM$11:$AM$40,_xlfn.XLOOKUP($A768&amp;$B768,'SEPTIEMBRE 3'!$BC$11:$BC$40&amp;'SEPTIEMBRE 3'!$BD$11:$BD$40,'SEPTIEMBRE 3'!$CL$11:$CL$40,"A"))/1%,"")</f>
        <v/>
      </c>
      <c r="DU768" s="188" t="str">
        <f t="array" ref="DU768">IFERROR(_xlfn.XLOOKUP($A768&amp;$B768,OCTUBRE!$D$11:$D$40&amp;OCTUBRE!$E$11:$E$40,OCTUBRE!$AM$11:$AM$40,_xlfn.XLOOKUP($A768&amp;$B768,OCTUBRE!$BC$11:$BC$40&amp;OCTUBRE!$BD$11:$BD$40,OCTUBRE!$CL$11:$CL$40,"A"))/1%,"")</f>
        <v/>
      </c>
      <c r="DV768" s="188" t="str">
        <f t="array" ref="DV768">IFERROR(_xlfn.XLOOKUP($A768&amp;$B768,'OCTUBRE 2'!$D$11:$D$40&amp;'OCTUBRE 2'!$E$11:$E$40,'OCTUBRE 2'!$AM$11:$AM$40,_xlfn.XLOOKUP($A768&amp;$B768,'OCTUBRE 2'!$BC$11:$BC$40&amp;'OCTUBRE 2'!$BD$11:$BD$40,'OCTUBRE 2'!$CL$11:$CL$40,"A"))/1%,"")</f>
        <v/>
      </c>
      <c r="DW768" s="188" t="str">
        <f t="array" ref="DW768">IFERROR(_xlfn.XLOOKUP($A768&amp;$B768,NOVIEMBRE!$D$11:$D$40&amp;NOVIEMBRE!$E$11:$E$40,NOVIEMBRE!$AM$11:$AM$40,_xlfn.XLOOKUP($A768&amp;$B768,NOVIEMBRE!$BC$11:$BC$40&amp;NOVIEMBRE!$BD$11:$BD$40,NOVIEMBRE!$CL$11:$CL$40,"A"))/1%,"")</f>
        <v/>
      </c>
      <c r="DX768" s="188" t="str">
        <f t="array" ref="DX768">IFERROR(_xlfn.XLOOKUP($A768&amp;$B768,'NOVIEMBRE 2'!$D$11:$D$40&amp;'NOVIEMBRE 2'!$E$11:$E$40,'NOVIEMBRE 2'!$AM$11:$AM$40,_xlfn.XLOOKUP($A768&amp;$B768,'NOVIEMBRE 2'!$BC$11:$BC$40&amp;'NOVIEMBRE 2'!$BD$11:$BD$40,'NOVIEMBRE 2'!$CL$11:$CL$40,"A"))/1%,"")</f>
        <v/>
      </c>
      <c r="DY768" s="188" t="str">
        <f t="array" ref="DY768">IFERROR(_xlfn.XLOOKUP($A768&amp;$B768,DICIEMBRE!$D$11:$D$40&amp;DICIEMBRE!$E$11:$E$40,DICIEMBRE!$AM$11:$AM$40,_xlfn.XLOOKUP($A768&amp;$B768,DICIEMBRE!$BC$11:$BC$40&amp;DICIEMBRE!$BD$11:$BD$40,DICIEMBRE!$CL$11:$CL$40,"A"))/1%,"")</f>
        <v/>
      </c>
      <c r="DZ768" s="381" t="str">
        <f t="shared" si="9"/>
        <v>-</v>
      </c>
      <c r="EA768" s="381" t="str">
        <f t="shared" si="10"/>
        <v>-</v>
      </c>
      <c r="EB768" s="381" t="str">
        <f t="shared" si="11"/>
        <v>-</v>
      </c>
      <c r="EC768" s="381" t="str">
        <f t="shared" si="12"/>
        <v>-</v>
      </c>
      <c r="ED768" s="381" t="str">
        <f t="shared" si="13"/>
        <v>-</v>
      </c>
      <c r="EE768" s="381" t="str">
        <f t="shared" si="14"/>
        <v>-</v>
      </c>
      <c r="EF768" s="381" t="str">
        <f t="shared" si="15"/>
        <v>-</v>
      </c>
      <c r="EG768" s="381" t="str">
        <f t="shared" si="16"/>
        <v>-</v>
      </c>
      <c r="EH768" s="381" t="str">
        <f t="shared" si="17"/>
        <v>-</v>
      </c>
      <c r="EI768" s="188" t="str">
        <f t="shared" si="18"/>
        <v/>
      </c>
      <c r="EJ768" s="382"/>
      <c r="EK768" s="382"/>
      <c r="EL768" s="383"/>
      <c r="EM768" s="21"/>
      <c r="EN768" s="384">
        <f t="array" ref="EN768">IFERROR(_xlfn.XLOOKUP($A768&amp;$B768,MARZO!$D$11:$D$40&amp;MARZO!$E$11:$E$40,MARZO!$AK$11:$AK$40,_xlfn.XLOOKUP($A768&amp;$B768,MARZO!$BC$11:$BC$40&amp;MARZO!$BD$11:$BD$40,MARZO!$CJ$11:$CJ$40,"A")),"")</f>
        <v>0</v>
      </c>
      <c r="EO768" s="384">
        <f t="array" ref="EO768">IFERROR(_xlfn.XLOOKUP($A768&amp;$B768,ABRIL!$D$11:$D$40&amp;ABRIL!$E$11:$E$40,ABRIL!$AK$11:$AK$40,_xlfn.XLOOKUP($A768&amp;$B768,ABRIL!$BC$11:$BC$40&amp;ABRIL!$BD$11:$BD$40,ABRIL!$CJ$11:$CJ$40,"A")),"")</f>
        <v>0</v>
      </c>
      <c r="EP768" s="384">
        <f t="array" ref="EP768">IFERROR(_xlfn.XLOOKUP($A768&amp;$B768,'ABRIL 2'!$D$11:$D$40&amp;'ABRIL 2'!$E$11:$E$40,'ABRIL 2'!$AK$11:$AK$40,_xlfn.XLOOKUP($A768&amp;$B768,'ABRIL 2'!$BC$11:$BC$40&amp;'ABRIL 2'!$BD$11:$BD$40,'ABRIL 2'!$CJ$11:$CJ$40,"A")),"")</f>
        <v>0</v>
      </c>
      <c r="EQ768" s="384">
        <f t="array" ref="EQ768">IFERROR(_xlfn.XLOOKUP($A768&amp;$B768,MAYO!$D$11:$D$40&amp;MAYO!$E$11:$E$40,MAYO!$AK$11:$AK$40,_xlfn.XLOOKUP($A768&amp;$B768,MAYO!$BC$11:$BC$40&amp;MAYO!$BD$11:$BD$40,MAYO!$CJ$11:$CJ$40,"A")),"")</f>
        <v>0</v>
      </c>
      <c r="ER768" s="384">
        <f t="array" ref="ER768">IFERROR(_xlfn.XLOOKUP($A768&amp;$B768,'MAYO 2'!$D$11:$D$40&amp;'MAYO 2'!$E$11:$E$40,'MAYO 2'!$AK$11:$AK$40,_xlfn.XLOOKUP($A768&amp;$B768,'MAYO 2'!$BC$11:$BC$40&amp;'MAYO 2'!$BD$11:$BD$40,'MAYO 2'!$CJ$11:$CJ$40,"A")),"")</f>
        <v>0</v>
      </c>
      <c r="ES768" s="384">
        <f t="array" ref="ES768">IFERROR(_xlfn.XLOOKUP($A768&amp;$B768,JUNIO!$D$11:$D$40&amp;JUNIO!$E$11:$E$40,JUNIO!$AK$11:$AK$40,_xlfn.XLOOKUP($A768&amp;$B768,JUNIO!$BC$11:$BC$40&amp;JUNIO!$BD$11:$BD$40,JUNIO!$CJ$11:$CJ$40,"A")),"")</f>
        <v>0</v>
      </c>
      <c r="ET768" s="384">
        <f t="array" ref="ET768">IFERROR(_xlfn.XLOOKUP($A768&amp;$B768,'JUNIO 2'!$D$11:$D$40&amp;'JUNIO 2'!$E$11:$E$40,'JUNIO 2'!$AK$11:$AK$40,_xlfn.XLOOKUP($A768&amp;$B768,'JUNIO 2'!$BC$11:$BC$40&amp;'JUNIO 2'!$BD$11:$BD$40,'JUNIO 2'!$CJ$11:$CJ$40,"A")),"")</f>
        <v>0</v>
      </c>
      <c r="EU768" s="384">
        <f t="array" ref="EU768">IFERROR(_xlfn.XLOOKUP($A768&amp;$B768,JULIO!$D$11:$D$40&amp;JULIO!$E$11:$E$40,JULIO!$AK$11:$AK$40,_xlfn.XLOOKUP($A768&amp;$B768,JULIO!$BC$11:$BC$40&amp;JULIO!$BD$11:$BD$40,JULIO!$CJ$11:$CJ$40,"A")),"")</f>
        <v>0</v>
      </c>
      <c r="EV768" s="384">
        <f t="array" ref="EV768">IFERROR(_xlfn.XLOOKUP($A768&amp;$B768,'JULIO 2'!$D$11:$D$40&amp;'JULIO 2'!$E$11:$E$40,'JULIO 2'!$AK$11:$AK$40,_xlfn.XLOOKUP($A768&amp;$B768,'JULIO 2'!$BC$11:$BC$40&amp;'JULIO 2'!$BD$11:$BD$40,'JULIO 2'!$CJ$11:$CJ$40,"A")),"")</f>
        <v>0</v>
      </c>
      <c r="EW768" s="384">
        <f t="array" ref="EW768">IFERROR(_xlfn.XLOOKUP($A768&amp;$B768,AGOSTO!$D$11:$D$40&amp;AGOSTO!$E$11:$E$40,AGOSTO!$AK$11:$AK$40,_xlfn.XLOOKUP($A768&amp;$B768,AGOSTO!$BC$11:$BC$40&amp;AGOSTO!$BD$11:$BD$40,AGOSTO!$CJ$11:$CJ$40,"A")),"")</f>
        <v>0</v>
      </c>
      <c r="EX768" s="384">
        <f t="array" ref="EX768">IFERROR(_xlfn.XLOOKUP($A768&amp;$B768,'AGOSTO 2'!$D$11:$D$40&amp;'AGOSTO 2'!$E$11:$E$40,'AGOSTO 2'!$AK$11:$AK$40,_xlfn.XLOOKUP($A768&amp;$B768,'AGOSTO 2'!$BC$11:$BC$40&amp;'AGOSTO 2'!$BD$11:$BD$40,'AGOSTO 2'!$CJ$11:$CJ$40,"A")),"")</f>
        <v>0</v>
      </c>
      <c r="EY768" s="384">
        <f t="array" ref="EY768">IFERROR(_xlfn.XLOOKUP($A768&amp;$B768,SEPTIEMBRE!$D$11:$D$40&amp;SEPTIEMBRE!$E$11:$E$40,SEPTIEMBRE!$AK$11:$AK$40,_xlfn.XLOOKUP($A768&amp;$B768,SEPTIEMBRE!$BC$11:$BC$40&amp;SEPTIEMBRE!$BD$11:$BD$40,SEPTIEMBRE!$CJ$11:$CJ$40,"A")),"")</f>
        <v>0</v>
      </c>
      <c r="EZ768" s="384">
        <f t="array" ref="EZ768">IFERROR(_xlfn.XLOOKUP($A768&amp;$B768,'SEPTIEMBRE 2'!$D$11:$D$40&amp;'SEPTIEMBRE 2'!$E$11:$E$40,'SEPTIEMBRE 2'!$AK$11:$AK$40,_xlfn.XLOOKUP($A768&amp;$B768,'SEPTIEMBRE 2'!$BC$11:$BC$40&amp;'SEPTIEMBRE 2'!$BD$11:$BD$40,'SEPTIEMBRE 2'!$CJ$11:$CJ$40,"A")),"")</f>
        <v>0</v>
      </c>
      <c r="FA768" s="384">
        <f t="array" ref="FA768">IFERROR(_xlfn.XLOOKUP($A768&amp;$B768,'SEPTIEMBRE 3'!$D$11:$D$40&amp;'SEPTIEMBRE 3'!$E$11:$E$40,'SEPTIEMBRE 3'!$AK$11:$AK$40,_xlfn.XLOOKUP($A768&amp;$B768,'SEPTIEMBRE 3'!$BC$11:$BC$40&amp;'SEPTIEMBRE 3'!$BD$11:$BD$40,'SEPTIEMBRE 3'!$CJ$11:$CJ$40,"A")),"")</f>
        <v>0</v>
      </c>
      <c r="FB768" s="384">
        <f t="array" ref="FB768">IFERROR(_xlfn.XLOOKUP($A768&amp;$B768,OCTUBRE!$D$11:$D$40&amp;OCTUBRE!$E$11:$E$40,OCTUBRE!$AK$11:$AK$40,_xlfn.XLOOKUP($A768&amp;$B768,OCTUBRE!$BC$11:$BC$40&amp;OCTUBRE!$BD$11:$BD$40,OCTUBRE!$CJ$11:$CJ$40,"A")),"")</f>
        <v>0</v>
      </c>
      <c r="FC768" s="384">
        <f t="array" ref="FC768">IFERROR(_xlfn.XLOOKUP($A768&amp;$B768,'OCTUBRE 2'!$D$11:$D$40&amp;'OCTUBRE 2'!$E$11:$E$40,'OCTUBRE 2'!$AK$11:$AK$40,_xlfn.XLOOKUP($A768&amp;$B768,'OCTUBRE 2'!$BC$11:$BC$40&amp;'OCTUBRE 2'!$BD$11:$BD$40,'OCTUBRE 2'!$CJ$11:$CJ$40,"A")),"")</f>
        <v>0</v>
      </c>
      <c r="FD768" s="384">
        <f t="array" ref="FD768">IFERROR(_xlfn.XLOOKUP($A768&amp;$B768,NOVIEMBRE!$D$11:$D$40&amp;NOVIEMBRE!$E$11:$E$40,NOVIEMBRE!$AK$11:$AK$40,_xlfn.XLOOKUP($A768&amp;$B768,NOVIEMBRE!$BC$11:$BC$40&amp;NOVIEMBRE!$BD$11:$BD$40,NOVIEMBRE!$CJ$11:$CJ$40,"A")),"")</f>
        <v>0</v>
      </c>
      <c r="FE768" s="384">
        <f t="array" ref="FE768">IFERROR(_xlfn.XLOOKUP($A768&amp;$B768,'NOVIEMBRE 2'!$D$11:$D$40&amp;'NOVIEMBRE 2'!$E$11:$E$40,'NOVIEMBRE 2'!$AK$11:$AK$40,_xlfn.XLOOKUP($A768&amp;$B768,'NOVIEMBRE 2'!$BC$11:$BC$40&amp;'NOVIEMBRE 2'!$BD$11:$BD$40,'NOVIEMBRE 2'!$CJ$11:$CJ$40,"A")),"")</f>
        <v>0</v>
      </c>
      <c r="FF768" s="385">
        <f t="array" ref="FF768">IFERROR(_xlfn.XLOOKUP($A768&amp;$B768,DICIEMBRE!$D$11:$D$40&amp;DICIEMBRE!$E$11:$E$40,DICIEMBRE!$AK$11:$AK$40,_xlfn.XLOOKUP($A768&amp;$B768,DICIEMBRE!$BC$11:$BC$40&amp;DICIEMBRE!$BD$11:$BD$40,DICIEMBRE!$CJ$11:$CJ$40,"A")),"")</f>
        <v>0</v>
      </c>
      <c r="FG768" s="386" t="str">
        <f t="shared" si="19"/>
        <v/>
      </c>
      <c r="FH768" s="386" t="str">
        <f t="array" ref="FH768">IF(
 COUNT(DZ768:EH768)=0,
 "-",
 IF(
  COUNT(DZ768:EH768) &lt; COUNTA(DZ768:EH768),
  REPT("🟩", ROUND(COUNT(DZ768:EH768)/COUNTA(DZ768:EH768)*5, 0)) &amp;
  REPT("⬜", 5 - ROUND(COUNT(DZ768:EH768)/COUNTA(DZ768:EH768)*5, 0)),
  IF(
    AVERAGE(IF(DZ768:EH768&lt;&gt;"", DZ768:EH768, )) &gt;= 70, "🟩🟩🟩🟩🟩",
    IF(
      AVERAGE(IF(DZ768:EH768&lt;&gt;"",DZ768:EH768, )) &gt;= 56, "🟨🟨🟨🟨🟨",
      "🟥🟥🟥🟥🟥"
    )
  )
 )
)
</f>
        <v>-</v>
      </c>
    </row>
    <row r="769" ht="15.75" customHeight="1">
      <c r="A769" s="168"/>
      <c r="B769" s="169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1"/>
      <c r="N769" s="172" t="str">
        <f t="shared" si="1"/>
        <v/>
      </c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2" t="str">
        <f t="shared" si="2"/>
        <v/>
      </c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2" t="str">
        <f t="shared" si="3"/>
        <v/>
      </c>
      <c r="AM769" s="173"/>
      <c r="AN769" s="173"/>
      <c r="AO769" s="173"/>
      <c r="AP769" s="173"/>
      <c r="AQ769" s="173"/>
      <c r="AR769" s="173"/>
      <c r="AS769" s="173"/>
      <c r="AT769" s="173"/>
      <c r="AU769" s="173"/>
      <c r="AV769" s="171"/>
      <c r="AW769" s="171"/>
      <c r="AX769" s="172" t="str">
        <f t="shared" si="4"/>
        <v/>
      </c>
      <c r="AY769" s="173"/>
      <c r="AZ769" s="173"/>
      <c r="BA769" s="173"/>
      <c r="BB769" s="173"/>
      <c r="BC769" s="173"/>
      <c r="BD769" s="173"/>
      <c r="BE769" s="173"/>
      <c r="BF769" s="173"/>
      <c r="BG769" s="173"/>
      <c r="BH769" s="173"/>
      <c r="BI769" s="173"/>
      <c r="BJ769" s="172" t="str">
        <f t="shared" si="5"/>
        <v/>
      </c>
      <c r="BK769" s="173"/>
      <c r="BL769" s="173"/>
      <c r="BM769" s="173"/>
      <c r="BN769" s="173"/>
      <c r="BO769" s="173"/>
      <c r="BP769" s="173"/>
      <c r="BQ769" s="173"/>
      <c r="BR769" s="173"/>
      <c r="BS769" s="173"/>
      <c r="BT769" s="173"/>
      <c r="BU769" s="173"/>
      <c r="BV769" s="172" t="str">
        <f t="shared" si="6"/>
        <v/>
      </c>
      <c r="BW769" s="173"/>
      <c r="BX769" s="173"/>
      <c r="BY769" s="173"/>
      <c r="BZ769" s="171"/>
      <c r="CA769" s="171"/>
      <c r="CB769" s="171"/>
      <c r="CC769" s="171"/>
      <c r="CD769" s="171"/>
      <c r="CE769" s="171"/>
      <c r="CF769" s="171"/>
      <c r="CG769" s="171"/>
      <c r="CH769" s="172" t="str">
        <f t="shared" si="7"/>
        <v/>
      </c>
      <c r="CI769" s="171"/>
      <c r="CJ769" s="173"/>
      <c r="CK769" s="173"/>
      <c r="CL769" s="173"/>
      <c r="CM769" s="173"/>
      <c r="CN769" s="171"/>
      <c r="CO769" s="171"/>
      <c r="CP769" s="171"/>
      <c r="CQ769" s="173"/>
      <c r="CR769" s="171"/>
      <c r="CS769" s="171"/>
      <c r="CT769" s="172" t="str">
        <f t="shared" si="8"/>
        <v/>
      </c>
      <c r="CU769" s="172"/>
      <c r="CV769" s="172"/>
      <c r="CW769" s="172"/>
      <c r="CX769" s="172"/>
      <c r="CY769" s="172"/>
      <c r="CZ769" s="172"/>
      <c r="DA769" s="172"/>
      <c r="DB769" s="172"/>
      <c r="DC769" s="172"/>
      <c r="DD769" s="172"/>
      <c r="DE769" s="172"/>
      <c r="DF769" s="172"/>
      <c r="DG769" s="188" t="str">
        <f t="array" ref="DG769">IFERROR(_xlfn.XLOOKUP($A769&amp;B769,MARZO!$D$11:$D$40&amp;MARZO!$E$11:$E$40,MARZO!$AM$11:$AM$40,_xlfn.XLOOKUP($A769&amp;$B769,MARZO!$BC$11:$BC$40&amp;MARZO!$BD$11:$BD$40,MARZO!$CL$11:$CL$40,"A"))/1%,"")</f>
        <v/>
      </c>
      <c r="DH769" s="188" t="str">
        <f t="array" ref="DH769">IFERROR(_xlfn.XLOOKUP($A769&amp;$B769,ABRIL!$D$11:$D$40&amp;ABRIL!$E$11:$E$40,ABRIL!$AM$11:$AM$40,_xlfn.XLOOKUP($A769&amp;$B769,ABRIL!$BC$11:$BC$40&amp;ABRIL!$BD$11:$BD$40,ABRIL!$CL$11:$CL$40,"A"))/1%,"")</f>
        <v/>
      </c>
      <c r="DI769" s="188" t="str">
        <f t="array" ref="DI769">IFERROR(_xlfn.XLOOKUP($A769&amp;$B769,'ABRIL 2'!$D$11:$D$40&amp;'ABRIL 2'!$E$11:$E$40,'ABRIL 2'!$AM$11:$AM$40,_xlfn.XLOOKUP($A769&amp;$B769,'ABRIL 2'!$BC$11:$BC$40&amp;'ABRIL 2'!$BD$11:$BD$40,'ABRIL 2'!$CL$11:$CL$40,"A"))/1%,"")</f>
        <v/>
      </c>
      <c r="DJ769" s="188" t="str">
        <f t="array" ref="DJ769">IFERROR(_xlfn.XLOOKUP($A769&amp;$B769,MAYO!$D$11:$D$40&amp;MAYO!$E$11:$E$40,MAYO!$AM$11:$AM$40,_xlfn.XLOOKUP($A769&amp;$B769,MAYO!$BC$11:$BC$40&amp;MAYO!$BD$11:$BD$40,MAYO!$CL$11:$CL$40,"A"))/1%,"")</f>
        <v/>
      </c>
      <c r="DK769" s="188" t="str">
        <f t="array" ref="DK769">IFERROR(_xlfn.XLOOKUP($A769&amp;$B769,'MAYO 2'!$D$11:$D$40&amp;'MAYO 2'!$E$11:$E$40,'MAYO 2'!$AM$11:$AM$40,_xlfn.XLOOKUP($A769&amp;$B769,'MAYO 2'!$BC$11:$BC$40&amp;'MAYO 2'!$BD$11:$BD$40,'MAYO 2'!$CL$11:$CL$40,"A"))/1%,"")</f>
        <v/>
      </c>
      <c r="DL769" s="188" t="str">
        <f t="array" ref="DL769">IFERROR(_xlfn.XLOOKUP($A769&amp;$B769,JUNIO!$D$11:$D$40&amp;JUNIO!$E$11:$E$40,JUNIO!$AM$11:$AM$40,_xlfn.XLOOKUP($A769&amp;$B769,JUNIO!$BC$11:$BC$40&amp;JUNIO!$BD$11:$BD$40,JUNIO!$CL$11:$CL$40,"A"))/1%,"")</f>
        <v/>
      </c>
      <c r="DM769" s="188" t="str">
        <f t="array" ref="DM769">IFERROR(_xlfn.XLOOKUP($A769&amp;$B769,'JUNIO 2'!$D$11:$D$40&amp;'JUNIO 2'!$E$11:$E$40,'JUNIO 2'!$AM$11:$AM$40,_xlfn.XLOOKUP($A769&amp;$B769,'JUNIO 2'!$BC$11:$BC$40&amp;'JUNIO 2'!$BD$11:$BD$40,'JUNIO 2'!$CL$11:$CL$40,"A"))/1%,"")</f>
        <v/>
      </c>
      <c r="DN769" s="188" t="str">
        <f t="array" ref="DN769">IFERROR(_xlfn.XLOOKUP($A769&amp;$B769,JULIO!$D$11:$D$40&amp;JULIO!$E$11:$E$40,JULIO!$AM$11:$AM$40,_xlfn.XLOOKUP($A769&amp;$B769,JULIO!$BC$11:$BC$40&amp;JULIO!$BD$11:$BD$40,JULIO!$CL$11:$CL$40,"A"))/1%,"")</f>
        <v/>
      </c>
      <c r="DO769" s="188" t="str">
        <f t="array" ref="DO769">IFERROR(_xlfn.XLOOKUP($A769&amp;$B769,'JULIO 2'!$D$11:$D$40&amp;'JULIO 2'!$E$11:$E$40,'JULIO 2'!$AM$11:$AM$40,_xlfn.XLOOKUP($A769&amp;$B769,'JULIO 2'!$BC$11:$BC$40&amp;'JULIO 2'!$BD$11:$BD$40,'JULIO 2'!$CL$11:$CL$40,"A"))/1%,"")</f>
        <v/>
      </c>
      <c r="DP769" s="188" t="str">
        <f t="array" ref="DP769">IFERROR(_xlfn.XLOOKUP($A769&amp;$B769,AGOSTO!$D$11:$D$40&amp;AGOSTO!$E$11:$E$40,AGOSTO!$AM$11:$AM$40,_xlfn.XLOOKUP($A769&amp;$B769,AGOSTO!$BC$11:$BC$40&amp;AGOSTO!$BD$11:$BD$40,AGOSTO!$CL$11:$CL$40,"A"))/1%,"")</f>
        <v/>
      </c>
      <c r="DQ769" s="188" t="str">
        <f t="array" ref="DQ769">IFERROR(_xlfn.XLOOKUP($A769&amp;$B769,'AGOSTO 2'!$D$11:$D$40&amp;'AGOSTO 2'!$E$11:$E$40,'AGOSTO 2'!$AM$11:$AM$40,_xlfn.XLOOKUP($A769&amp;$B769,'AGOSTO 2'!$BC$11:$BC$40&amp;'AGOSTO 2'!$BD$11:$BD$40,'AGOSTO 2'!$CL$11:$CL$40,"A"))/1%,"")</f>
        <v/>
      </c>
      <c r="DR769" s="188" t="str">
        <f t="array" ref="DR769">IFERROR(_xlfn.XLOOKUP($A769&amp;$B769,SEPTIEMBRE!$D$11:$D$40&amp;SEPTIEMBRE!$E$11:$E$40,SEPTIEMBRE!$AM$11:$AM$40,_xlfn.XLOOKUP($A769&amp;$B769,SEPTIEMBRE!$BC$11:$BC$40&amp;SEPTIEMBRE!$BD$11:$BD$40,SEPTIEMBRE!$CL$11:$CL$40,"A"))/1%,"")</f>
        <v/>
      </c>
      <c r="DS769" s="188" t="str">
        <f t="array" ref="DS769">IFERROR(_xlfn.XLOOKUP($A769&amp;$B769,'SEPTIEMBRE 2'!$D$11:$D$40&amp;'SEPTIEMBRE 2'!$E$11:$E$40,'SEPTIEMBRE 2'!$AM$11:$AM$40,_xlfn.XLOOKUP($A769&amp;$B769,'SEPTIEMBRE 2'!$BC$11:$BC$40&amp;'SEPTIEMBRE 2'!$BD$11:$BD$40,'SEPTIEMBRE 2'!$CL$11:$CL$40,"A"))/1%,"")</f>
        <v/>
      </c>
      <c r="DT769" s="188" t="str">
        <f t="array" ref="DT769">IFERROR(_xlfn.XLOOKUP($A769&amp;$B769,'SEPTIEMBRE 3'!$D$11:$D$40&amp;'SEPTIEMBRE 3'!$E$11:$E$40,'SEPTIEMBRE 3'!$AM$11:$AM$40,_xlfn.XLOOKUP($A769&amp;$B769,'SEPTIEMBRE 3'!$BC$11:$BC$40&amp;'SEPTIEMBRE 3'!$BD$11:$BD$40,'SEPTIEMBRE 3'!$CL$11:$CL$40,"A"))/1%,"")</f>
        <v/>
      </c>
      <c r="DU769" s="188" t="str">
        <f t="array" ref="DU769">IFERROR(_xlfn.XLOOKUP($A769&amp;$B769,OCTUBRE!$D$11:$D$40&amp;OCTUBRE!$E$11:$E$40,OCTUBRE!$AM$11:$AM$40,_xlfn.XLOOKUP($A769&amp;$B769,OCTUBRE!$BC$11:$BC$40&amp;OCTUBRE!$BD$11:$BD$40,OCTUBRE!$CL$11:$CL$40,"A"))/1%,"")</f>
        <v/>
      </c>
      <c r="DV769" s="188" t="str">
        <f t="array" ref="DV769">IFERROR(_xlfn.XLOOKUP($A769&amp;$B769,'OCTUBRE 2'!$D$11:$D$40&amp;'OCTUBRE 2'!$E$11:$E$40,'OCTUBRE 2'!$AM$11:$AM$40,_xlfn.XLOOKUP($A769&amp;$B769,'OCTUBRE 2'!$BC$11:$BC$40&amp;'OCTUBRE 2'!$BD$11:$BD$40,'OCTUBRE 2'!$CL$11:$CL$40,"A"))/1%,"")</f>
        <v/>
      </c>
      <c r="DW769" s="188" t="str">
        <f t="array" ref="DW769">IFERROR(_xlfn.XLOOKUP($A769&amp;$B769,NOVIEMBRE!$D$11:$D$40&amp;NOVIEMBRE!$E$11:$E$40,NOVIEMBRE!$AM$11:$AM$40,_xlfn.XLOOKUP($A769&amp;$B769,NOVIEMBRE!$BC$11:$BC$40&amp;NOVIEMBRE!$BD$11:$BD$40,NOVIEMBRE!$CL$11:$CL$40,"A"))/1%,"")</f>
        <v/>
      </c>
      <c r="DX769" s="188" t="str">
        <f t="array" ref="DX769">IFERROR(_xlfn.XLOOKUP($A769&amp;$B769,'NOVIEMBRE 2'!$D$11:$D$40&amp;'NOVIEMBRE 2'!$E$11:$E$40,'NOVIEMBRE 2'!$AM$11:$AM$40,_xlfn.XLOOKUP($A769&amp;$B769,'NOVIEMBRE 2'!$BC$11:$BC$40&amp;'NOVIEMBRE 2'!$BD$11:$BD$40,'NOVIEMBRE 2'!$CL$11:$CL$40,"A"))/1%,"")</f>
        <v/>
      </c>
      <c r="DY769" s="188" t="str">
        <f t="array" ref="DY769">IFERROR(_xlfn.XLOOKUP($A769&amp;$B769,DICIEMBRE!$D$11:$D$40&amp;DICIEMBRE!$E$11:$E$40,DICIEMBRE!$AM$11:$AM$40,_xlfn.XLOOKUP($A769&amp;$B769,DICIEMBRE!$BC$11:$BC$40&amp;DICIEMBRE!$BD$11:$BD$40,DICIEMBRE!$CL$11:$CL$40,"A"))/1%,"")</f>
        <v/>
      </c>
      <c r="DZ769" s="381" t="str">
        <f t="shared" si="9"/>
        <v>-</v>
      </c>
      <c r="EA769" s="381" t="str">
        <f t="shared" si="10"/>
        <v>-</v>
      </c>
      <c r="EB769" s="381" t="str">
        <f t="shared" si="11"/>
        <v>-</v>
      </c>
      <c r="EC769" s="381" t="str">
        <f t="shared" si="12"/>
        <v>-</v>
      </c>
      <c r="ED769" s="381" t="str">
        <f t="shared" si="13"/>
        <v>-</v>
      </c>
      <c r="EE769" s="381" t="str">
        <f t="shared" si="14"/>
        <v>-</v>
      </c>
      <c r="EF769" s="381" t="str">
        <f t="shared" si="15"/>
        <v>-</v>
      </c>
      <c r="EG769" s="381" t="str">
        <f t="shared" si="16"/>
        <v>-</v>
      </c>
      <c r="EH769" s="381" t="str">
        <f t="shared" si="17"/>
        <v>-</v>
      </c>
      <c r="EI769" s="188" t="str">
        <f t="shared" si="18"/>
        <v/>
      </c>
      <c r="EJ769" s="382"/>
      <c r="EK769" s="382"/>
      <c r="EL769" s="383"/>
      <c r="EM769" s="21"/>
      <c r="EN769" s="384">
        <f t="array" ref="EN769">IFERROR(_xlfn.XLOOKUP($A769&amp;$B769,MARZO!$D$11:$D$40&amp;MARZO!$E$11:$E$40,MARZO!$AK$11:$AK$40,_xlfn.XLOOKUP($A769&amp;$B769,MARZO!$BC$11:$BC$40&amp;MARZO!$BD$11:$BD$40,MARZO!$CJ$11:$CJ$40,"A")),"")</f>
        <v>0</v>
      </c>
      <c r="EO769" s="384">
        <f t="array" ref="EO769">IFERROR(_xlfn.XLOOKUP($A769&amp;$B769,ABRIL!$D$11:$D$40&amp;ABRIL!$E$11:$E$40,ABRIL!$AK$11:$AK$40,_xlfn.XLOOKUP($A769&amp;$B769,ABRIL!$BC$11:$BC$40&amp;ABRIL!$BD$11:$BD$40,ABRIL!$CJ$11:$CJ$40,"A")),"")</f>
        <v>0</v>
      </c>
      <c r="EP769" s="384">
        <f t="array" ref="EP769">IFERROR(_xlfn.XLOOKUP($A769&amp;$B769,'ABRIL 2'!$D$11:$D$40&amp;'ABRIL 2'!$E$11:$E$40,'ABRIL 2'!$AK$11:$AK$40,_xlfn.XLOOKUP($A769&amp;$B769,'ABRIL 2'!$BC$11:$BC$40&amp;'ABRIL 2'!$BD$11:$BD$40,'ABRIL 2'!$CJ$11:$CJ$40,"A")),"")</f>
        <v>0</v>
      </c>
      <c r="EQ769" s="384">
        <f t="array" ref="EQ769">IFERROR(_xlfn.XLOOKUP($A769&amp;$B769,MAYO!$D$11:$D$40&amp;MAYO!$E$11:$E$40,MAYO!$AK$11:$AK$40,_xlfn.XLOOKUP($A769&amp;$B769,MAYO!$BC$11:$BC$40&amp;MAYO!$BD$11:$BD$40,MAYO!$CJ$11:$CJ$40,"A")),"")</f>
        <v>0</v>
      </c>
      <c r="ER769" s="384">
        <f t="array" ref="ER769">IFERROR(_xlfn.XLOOKUP($A769&amp;$B769,'MAYO 2'!$D$11:$D$40&amp;'MAYO 2'!$E$11:$E$40,'MAYO 2'!$AK$11:$AK$40,_xlfn.XLOOKUP($A769&amp;$B769,'MAYO 2'!$BC$11:$BC$40&amp;'MAYO 2'!$BD$11:$BD$40,'MAYO 2'!$CJ$11:$CJ$40,"A")),"")</f>
        <v>0</v>
      </c>
      <c r="ES769" s="384">
        <f t="array" ref="ES769">IFERROR(_xlfn.XLOOKUP($A769&amp;$B769,JUNIO!$D$11:$D$40&amp;JUNIO!$E$11:$E$40,JUNIO!$AK$11:$AK$40,_xlfn.XLOOKUP($A769&amp;$B769,JUNIO!$BC$11:$BC$40&amp;JUNIO!$BD$11:$BD$40,JUNIO!$CJ$11:$CJ$40,"A")),"")</f>
        <v>0</v>
      </c>
      <c r="ET769" s="384">
        <f t="array" ref="ET769">IFERROR(_xlfn.XLOOKUP($A769&amp;$B769,'JUNIO 2'!$D$11:$D$40&amp;'JUNIO 2'!$E$11:$E$40,'JUNIO 2'!$AK$11:$AK$40,_xlfn.XLOOKUP($A769&amp;$B769,'JUNIO 2'!$BC$11:$BC$40&amp;'JUNIO 2'!$BD$11:$BD$40,'JUNIO 2'!$CJ$11:$CJ$40,"A")),"")</f>
        <v>0</v>
      </c>
      <c r="EU769" s="384">
        <f t="array" ref="EU769">IFERROR(_xlfn.XLOOKUP($A769&amp;$B769,JULIO!$D$11:$D$40&amp;JULIO!$E$11:$E$40,JULIO!$AK$11:$AK$40,_xlfn.XLOOKUP($A769&amp;$B769,JULIO!$BC$11:$BC$40&amp;JULIO!$BD$11:$BD$40,JULIO!$CJ$11:$CJ$40,"A")),"")</f>
        <v>0</v>
      </c>
      <c r="EV769" s="384">
        <f t="array" ref="EV769">IFERROR(_xlfn.XLOOKUP($A769&amp;$B769,'JULIO 2'!$D$11:$D$40&amp;'JULIO 2'!$E$11:$E$40,'JULIO 2'!$AK$11:$AK$40,_xlfn.XLOOKUP($A769&amp;$B769,'JULIO 2'!$BC$11:$BC$40&amp;'JULIO 2'!$BD$11:$BD$40,'JULIO 2'!$CJ$11:$CJ$40,"A")),"")</f>
        <v>0</v>
      </c>
      <c r="EW769" s="384">
        <f t="array" ref="EW769">IFERROR(_xlfn.XLOOKUP($A769&amp;$B769,AGOSTO!$D$11:$D$40&amp;AGOSTO!$E$11:$E$40,AGOSTO!$AK$11:$AK$40,_xlfn.XLOOKUP($A769&amp;$B769,AGOSTO!$BC$11:$BC$40&amp;AGOSTO!$BD$11:$BD$40,AGOSTO!$CJ$11:$CJ$40,"A")),"")</f>
        <v>0</v>
      </c>
      <c r="EX769" s="384">
        <f t="array" ref="EX769">IFERROR(_xlfn.XLOOKUP($A769&amp;$B769,'AGOSTO 2'!$D$11:$D$40&amp;'AGOSTO 2'!$E$11:$E$40,'AGOSTO 2'!$AK$11:$AK$40,_xlfn.XLOOKUP($A769&amp;$B769,'AGOSTO 2'!$BC$11:$BC$40&amp;'AGOSTO 2'!$BD$11:$BD$40,'AGOSTO 2'!$CJ$11:$CJ$40,"A")),"")</f>
        <v>0</v>
      </c>
      <c r="EY769" s="384">
        <f t="array" ref="EY769">IFERROR(_xlfn.XLOOKUP($A769&amp;$B769,SEPTIEMBRE!$D$11:$D$40&amp;SEPTIEMBRE!$E$11:$E$40,SEPTIEMBRE!$AK$11:$AK$40,_xlfn.XLOOKUP($A769&amp;$B769,SEPTIEMBRE!$BC$11:$BC$40&amp;SEPTIEMBRE!$BD$11:$BD$40,SEPTIEMBRE!$CJ$11:$CJ$40,"A")),"")</f>
        <v>0</v>
      </c>
      <c r="EZ769" s="384">
        <f t="array" ref="EZ769">IFERROR(_xlfn.XLOOKUP($A769&amp;$B769,'SEPTIEMBRE 2'!$D$11:$D$40&amp;'SEPTIEMBRE 2'!$E$11:$E$40,'SEPTIEMBRE 2'!$AK$11:$AK$40,_xlfn.XLOOKUP($A769&amp;$B769,'SEPTIEMBRE 2'!$BC$11:$BC$40&amp;'SEPTIEMBRE 2'!$BD$11:$BD$40,'SEPTIEMBRE 2'!$CJ$11:$CJ$40,"A")),"")</f>
        <v>0</v>
      </c>
      <c r="FA769" s="384">
        <f t="array" ref="FA769">IFERROR(_xlfn.XLOOKUP($A769&amp;$B769,'SEPTIEMBRE 3'!$D$11:$D$40&amp;'SEPTIEMBRE 3'!$E$11:$E$40,'SEPTIEMBRE 3'!$AK$11:$AK$40,_xlfn.XLOOKUP($A769&amp;$B769,'SEPTIEMBRE 3'!$BC$11:$BC$40&amp;'SEPTIEMBRE 3'!$BD$11:$BD$40,'SEPTIEMBRE 3'!$CJ$11:$CJ$40,"A")),"")</f>
        <v>0</v>
      </c>
      <c r="FB769" s="384">
        <f t="array" ref="FB769">IFERROR(_xlfn.XLOOKUP($A769&amp;$B769,OCTUBRE!$D$11:$D$40&amp;OCTUBRE!$E$11:$E$40,OCTUBRE!$AK$11:$AK$40,_xlfn.XLOOKUP($A769&amp;$B769,OCTUBRE!$BC$11:$BC$40&amp;OCTUBRE!$BD$11:$BD$40,OCTUBRE!$CJ$11:$CJ$40,"A")),"")</f>
        <v>0</v>
      </c>
      <c r="FC769" s="384">
        <f t="array" ref="FC769">IFERROR(_xlfn.XLOOKUP($A769&amp;$B769,'OCTUBRE 2'!$D$11:$D$40&amp;'OCTUBRE 2'!$E$11:$E$40,'OCTUBRE 2'!$AK$11:$AK$40,_xlfn.XLOOKUP($A769&amp;$B769,'OCTUBRE 2'!$BC$11:$BC$40&amp;'OCTUBRE 2'!$BD$11:$BD$40,'OCTUBRE 2'!$CJ$11:$CJ$40,"A")),"")</f>
        <v>0</v>
      </c>
      <c r="FD769" s="384">
        <f t="array" ref="FD769">IFERROR(_xlfn.XLOOKUP($A769&amp;$B769,NOVIEMBRE!$D$11:$D$40&amp;NOVIEMBRE!$E$11:$E$40,NOVIEMBRE!$AK$11:$AK$40,_xlfn.XLOOKUP($A769&amp;$B769,NOVIEMBRE!$BC$11:$BC$40&amp;NOVIEMBRE!$BD$11:$BD$40,NOVIEMBRE!$CJ$11:$CJ$40,"A")),"")</f>
        <v>0</v>
      </c>
      <c r="FE769" s="384">
        <f t="array" ref="FE769">IFERROR(_xlfn.XLOOKUP($A769&amp;$B769,'NOVIEMBRE 2'!$D$11:$D$40&amp;'NOVIEMBRE 2'!$E$11:$E$40,'NOVIEMBRE 2'!$AK$11:$AK$40,_xlfn.XLOOKUP($A769&amp;$B769,'NOVIEMBRE 2'!$BC$11:$BC$40&amp;'NOVIEMBRE 2'!$BD$11:$BD$40,'NOVIEMBRE 2'!$CJ$11:$CJ$40,"A")),"")</f>
        <v>0</v>
      </c>
      <c r="FF769" s="385">
        <f t="array" ref="FF769">IFERROR(_xlfn.XLOOKUP($A769&amp;$B769,DICIEMBRE!$D$11:$D$40&amp;DICIEMBRE!$E$11:$E$40,DICIEMBRE!$AK$11:$AK$40,_xlfn.XLOOKUP($A769&amp;$B769,DICIEMBRE!$BC$11:$BC$40&amp;DICIEMBRE!$BD$11:$BD$40,DICIEMBRE!$CJ$11:$CJ$40,"A")),"")</f>
        <v>0</v>
      </c>
      <c r="FG769" s="386" t="str">
        <f t="shared" si="19"/>
        <v/>
      </c>
      <c r="FH769" s="386" t="str">
        <f t="array" ref="FH769">IF(
 COUNT(DZ769:EH769)=0,
 "-",
 IF(
  COUNT(DZ769:EH769) &lt; COUNTA(DZ769:EH769),
  REPT("🟩", ROUND(COUNT(DZ769:EH769)/COUNTA(DZ769:EH769)*5, 0)) &amp;
  REPT("⬜", 5 - ROUND(COUNT(DZ769:EH769)/COUNTA(DZ769:EH769)*5, 0)),
  IF(
    AVERAGE(IF(DZ769:EH769&lt;&gt;"", DZ769:EH769, )) &gt;= 70, "🟩🟩🟩🟩🟩",
    IF(
      AVERAGE(IF(DZ769:EH769&lt;&gt;"",DZ769:EH769, )) &gt;= 56, "🟨🟨🟨🟨🟨",
      "🟥🟥🟥🟥🟥"
    )
  )
 )
)
</f>
        <v>-</v>
      </c>
    </row>
    <row r="770" ht="15.75" customHeight="1">
      <c r="A770" s="168"/>
      <c r="B770" s="169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1"/>
      <c r="N770" s="172" t="str">
        <f t="shared" si="1"/>
        <v/>
      </c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2" t="str">
        <f t="shared" si="2"/>
        <v/>
      </c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2" t="str">
        <f t="shared" si="3"/>
        <v/>
      </c>
      <c r="AM770" s="173"/>
      <c r="AN770" s="173"/>
      <c r="AO770" s="173"/>
      <c r="AP770" s="173"/>
      <c r="AQ770" s="173"/>
      <c r="AR770" s="173"/>
      <c r="AS770" s="173"/>
      <c r="AT770" s="173"/>
      <c r="AU770" s="173"/>
      <c r="AV770" s="171"/>
      <c r="AW770" s="171"/>
      <c r="AX770" s="172" t="str">
        <f t="shared" si="4"/>
        <v/>
      </c>
      <c r="AY770" s="173"/>
      <c r="AZ770" s="173"/>
      <c r="BA770" s="173"/>
      <c r="BB770" s="173"/>
      <c r="BC770" s="173"/>
      <c r="BD770" s="173"/>
      <c r="BE770" s="173"/>
      <c r="BF770" s="173"/>
      <c r="BG770" s="173"/>
      <c r="BH770" s="173"/>
      <c r="BI770" s="173"/>
      <c r="BJ770" s="172" t="str">
        <f t="shared" si="5"/>
        <v/>
      </c>
      <c r="BK770" s="173"/>
      <c r="BL770" s="173"/>
      <c r="BM770" s="173"/>
      <c r="BN770" s="173"/>
      <c r="BO770" s="173"/>
      <c r="BP770" s="173"/>
      <c r="BQ770" s="173"/>
      <c r="BR770" s="173"/>
      <c r="BS770" s="173"/>
      <c r="BT770" s="173"/>
      <c r="BU770" s="173"/>
      <c r="BV770" s="172" t="str">
        <f t="shared" si="6"/>
        <v/>
      </c>
      <c r="BW770" s="173"/>
      <c r="BX770" s="173"/>
      <c r="BY770" s="173"/>
      <c r="BZ770" s="171"/>
      <c r="CA770" s="171"/>
      <c r="CB770" s="171"/>
      <c r="CC770" s="171"/>
      <c r="CD770" s="171"/>
      <c r="CE770" s="171"/>
      <c r="CF770" s="171"/>
      <c r="CG770" s="171"/>
      <c r="CH770" s="172" t="str">
        <f t="shared" si="7"/>
        <v/>
      </c>
      <c r="CI770" s="171"/>
      <c r="CJ770" s="173"/>
      <c r="CK770" s="173"/>
      <c r="CL770" s="173"/>
      <c r="CM770" s="173"/>
      <c r="CN770" s="171"/>
      <c r="CO770" s="171"/>
      <c r="CP770" s="171"/>
      <c r="CQ770" s="173"/>
      <c r="CR770" s="171"/>
      <c r="CS770" s="171"/>
      <c r="CT770" s="172" t="str">
        <f t="shared" si="8"/>
        <v/>
      </c>
      <c r="CU770" s="172"/>
      <c r="CV770" s="172"/>
      <c r="CW770" s="172"/>
      <c r="CX770" s="172"/>
      <c r="CY770" s="172"/>
      <c r="CZ770" s="172"/>
      <c r="DA770" s="172"/>
      <c r="DB770" s="172"/>
      <c r="DC770" s="172"/>
      <c r="DD770" s="172"/>
      <c r="DE770" s="172"/>
      <c r="DF770" s="172"/>
      <c r="DG770" s="188" t="str">
        <f t="array" ref="DG770">IFERROR(_xlfn.XLOOKUP($A770&amp;B770,MARZO!$D$11:$D$40&amp;MARZO!$E$11:$E$40,MARZO!$AM$11:$AM$40,_xlfn.XLOOKUP($A770&amp;$B770,MARZO!$BC$11:$BC$40&amp;MARZO!$BD$11:$BD$40,MARZO!$CL$11:$CL$40,"A"))/1%,"")</f>
        <v/>
      </c>
      <c r="DH770" s="188" t="str">
        <f t="array" ref="DH770">IFERROR(_xlfn.XLOOKUP($A770&amp;$B770,ABRIL!$D$11:$D$40&amp;ABRIL!$E$11:$E$40,ABRIL!$AM$11:$AM$40,_xlfn.XLOOKUP($A770&amp;$B770,ABRIL!$BC$11:$BC$40&amp;ABRIL!$BD$11:$BD$40,ABRIL!$CL$11:$CL$40,"A"))/1%,"")</f>
        <v/>
      </c>
      <c r="DI770" s="188" t="str">
        <f t="array" ref="DI770">IFERROR(_xlfn.XLOOKUP($A770&amp;$B770,'ABRIL 2'!$D$11:$D$40&amp;'ABRIL 2'!$E$11:$E$40,'ABRIL 2'!$AM$11:$AM$40,_xlfn.XLOOKUP($A770&amp;$B770,'ABRIL 2'!$BC$11:$BC$40&amp;'ABRIL 2'!$BD$11:$BD$40,'ABRIL 2'!$CL$11:$CL$40,"A"))/1%,"")</f>
        <v/>
      </c>
      <c r="DJ770" s="188" t="str">
        <f t="array" ref="DJ770">IFERROR(_xlfn.XLOOKUP($A770&amp;$B770,MAYO!$D$11:$D$40&amp;MAYO!$E$11:$E$40,MAYO!$AM$11:$AM$40,_xlfn.XLOOKUP($A770&amp;$B770,MAYO!$BC$11:$BC$40&amp;MAYO!$BD$11:$BD$40,MAYO!$CL$11:$CL$40,"A"))/1%,"")</f>
        <v/>
      </c>
      <c r="DK770" s="188" t="str">
        <f t="array" ref="DK770">IFERROR(_xlfn.XLOOKUP($A770&amp;$B770,'MAYO 2'!$D$11:$D$40&amp;'MAYO 2'!$E$11:$E$40,'MAYO 2'!$AM$11:$AM$40,_xlfn.XLOOKUP($A770&amp;$B770,'MAYO 2'!$BC$11:$BC$40&amp;'MAYO 2'!$BD$11:$BD$40,'MAYO 2'!$CL$11:$CL$40,"A"))/1%,"")</f>
        <v/>
      </c>
      <c r="DL770" s="188" t="str">
        <f t="array" ref="DL770">IFERROR(_xlfn.XLOOKUP($A770&amp;$B770,JUNIO!$D$11:$D$40&amp;JUNIO!$E$11:$E$40,JUNIO!$AM$11:$AM$40,_xlfn.XLOOKUP($A770&amp;$B770,JUNIO!$BC$11:$BC$40&amp;JUNIO!$BD$11:$BD$40,JUNIO!$CL$11:$CL$40,"A"))/1%,"")</f>
        <v/>
      </c>
      <c r="DM770" s="188" t="str">
        <f t="array" ref="DM770">IFERROR(_xlfn.XLOOKUP($A770&amp;$B770,'JUNIO 2'!$D$11:$D$40&amp;'JUNIO 2'!$E$11:$E$40,'JUNIO 2'!$AM$11:$AM$40,_xlfn.XLOOKUP($A770&amp;$B770,'JUNIO 2'!$BC$11:$BC$40&amp;'JUNIO 2'!$BD$11:$BD$40,'JUNIO 2'!$CL$11:$CL$40,"A"))/1%,"")</f>
        <v/>
      </c>
      <c r="DN770" s="188" t="str">
        <f t="array" ref="DN770">IFERROR(_xlfn.XLOOKUP($A770&amp;$B770,JULIO!$D$11:$D$40&amp;JULIO!$E$11:$E$40,JULIO!$AM$11:$AM$40,_xlfn.XLOOKUP($A770&amp;$B770,JULIO!$BC$11:$BC$40&amp;JULIO!$BD$11:$BD$40,JULIO!$CL$11:$CL$40,"A"))/1%,"")</f>
        <v/>
      </c>
      <c r="DO770" s="188" t="str">
        <f t="array" ref="DO770">IFERROR(_xlfn.XLOOKUP($A770&amp;$B770,'JULIO 2'!$D$11:$D$40&amp;'JULIO 2'!$E$11:$E$40,'JULIO 2'!$AM$11:$AM$40,_xlfn.XLOOKUP($A770&amp;$B770,'JULIO 2'!$BC$11:$BC$40&amp;'JULIO 2'!$BD$11:$BD$40,'JULIO 2'!$CL$11:$CL$40,"A"))/1%,"")</f>
        <v/>
      </c>
      <c r="DP770" s="188" t="str">
        <f t="array" ref="DP770">IFERROR(_xlfn.XLOOKUP($A770&amp;$B770,AGOSTO!$D$11:$D$40&amp;AGOSTO!$E$11:$E$40,AGOSTO!$AM$11:$AM$40,_xlfn.XLOOKUP($A770&amp;$B770,AGOSTO!$BC$11:$BC$40&amp;AGOSTO!$BD$11:$BD$40,AGOSTO!$CL$11:$CL$40,"A"))/1%,"")</f>
        <v/>
      </c>
      <c r="DQ770" s="188" t="str">
        <f t="array" ref="DQ770">IFERROR(_xlfn.XLOOKUP($A770&amp;$B770,'AGOSTO 2'!$D$11:$D$40&amp;'AGOSTO 2'!$E$11:$E$40,'AGOSTO 2'!$AM$11:$AM$40,_xlfn.XLOOKUP($A770&amp;$B770,'AGOSTO 2'!$BC$11:$BC$40&amp;'AGOSTO 2'!$BD$11:$BD$40,'AGOSTO 2'!$CL$11:$CL$40,"A"))/1%,"")</f>
        <v/>
      </c>
      <c r="DR770" s="188" t="str">
        <f t="array" ref="DR770">IFERROR(_xlfn.XLOOKUP($A770&amp;$B770,SEPTIEMBRE!$D$11:$D$40&amp;SEPTIEMBRE!$E$11:$E$40,SEPTIEMBRE!$AM$11:$AM$40,_xlfn.XLOOKUP($A770&amp;$B770,SEPTIEMBRE!$BC$11:$BC$40&amp;SEPTIEMBRE!$BD$11:$BD$40,SEPTIEMBRE!$CL$11:$CL$40,"A"))/1%,"")</f>
        <v/>
      </c>
      <c r="DS770" s="188" t="str">
        <f t="array" ref="DS770">IFERROR(_xlfn.XLOOKUP($A770&amp;$B770,'SEPTIEMBRE 2'!$D$11:$D$40&amp;'SEPTIEMBRE 2'!$E$11:$E$40,'SEPTIEMBRE 2'!$AM$11:$AM$40,_xlfn.XLOOKUP($A770&amp;$B770,'SEPTIEMBRE 2'!$BC$11:$BC$40&amp;'SEPTIEMBRE 2'!$BD$11:$BD$40,'SEPTIEMBRE 2'!$CL$11:$CL$40,"A"))/1%,"")</f>
        <v/>
      </c>
      <c r="DT770" s="188" t="str">
        <f t="array" ref="DT770">IFERROR(_xlfn.XLOOKUP($A770&amp;$B770,'SEPTIEMBRE 3'!$D$11:$D$40&amp;'SEPTIEMBRE 3'!$E$11:$E$40,'SEPTIEMBRE 3'!$AM$11:$AM$40,_xlfn.XLOOKUP($A770&amp;$B770,'SEPTIEMBRE 3'!$BC$11:$BC$40&amp;'SEPTIEMBRE 3'!$BD$11:$BD$40,'SEPTIEMBRE 3'!$CL$11:$CL$40,"A"))/1%,"")</f>
        <v/>
      </c>
      <c r="DU770" s="188" t="str">
        <f t="array" ref="DU770">IFERROR(_xlfn.XLOOKUP($A770&amp;$B770,OCTUBRE!$D$11:$D$40&amp;OCTUBRE!$E$11:$E$40,OCTUBRE!$AM$11:$AM$40,_xlfn.XLOOKUP($A770&amp;$B770,OCTUBRE!$BC$11:$BC$40&amp;OCTUBRE!$BD$11:$BD$40,OCTUBRE!$CL$11:$CL$40,"A"))/1%,"")</f>
        <v/>
      </c>
      <c r="DV770" s="188" t="str">
        <f t="array" ref="DV770">IFERROR(_xlfn.XLOOKUP($A770&amp;$B770,'OCTUBRE 2'!$D$11:$D$40&amp;'OCTUBRE 2'!$E$11:$E$40,'OCTUBRE 2'!$AM$11:$AM$40,_xlfn.XLOOKUP($A770&amp;$B770,'OCTUBRE 2'!$BC$11:$BC$40&amp;'OCTUBRE 2'!$BD$11:$BD$40,'OCTUBRE 2'!$CL$11:$CL$40,"A"))/1%,"")</f>
        <v/>
      </c>
      <c r="DW770" s="188" t="str">
        <f t="array" ref="DW770">IFERROR(_xlfn.XLOOKUP($A770&amp;$B770,NOVIEMBRE!$D$11:$D$40&amp;NOVIEMBRE!$E$11:$E$40,NOVIEMBRE!$AM$11:$AM$40,_xlfn.XLOOKUP($A770&amp;$B770,NOVIEMBRE!$BC$11:$BC$40&amp;NOVIEMBRE!$BD$11:$BD$40,NOVIEMBRE!$CL$11:$CL$40,"A"))/1%,"")</f>
        <v/>
      </c>
      <c r="DX770" s="188" t="str">
        <f t="array" ref="DX770">IFERROR(_xlfn.XLOOKUP($A770&amp;$B770,'NOVIEMBRE 2'!$D$11:$D$40&amp;'NOVIEMBRE 2'!$E$11:$E$40,'NOVIEMBRE 2'!$AM$11:$AM$40,_xlfn.XLOOKUP($A770&amp;$B770,'NOVIEMBRE 2'!$BC$11:$BC$40&amp;'NOVIEMBRE 2'!$BD$11:$BD$40,'NOVIEMBRE 2'!$CL$11:$CL$40,"A"))/1%,"")</f>
        <v/>
      </c>
      <c r="DY770" s="188" t="str">
        <f t="array" ref="DY770">IFERROR(_xlfn.XLOOKUP($A770&amp;$B770,DICIEMBRE!$D$11:$D$40&amp;DICIEMBRE!$E$11:$E$40,DICIEMBRE!$AM$11:$AM$40,_xlfn.XLOOKUP($A770&amp;$B770,DICIEMBRE!$BC$11:$BC$40&amp;DICIEMBRE!$BD$11:$BD$40,DICIEMBRE!$CL$11:$CL$40,"A"))/1%,"")</f>
        <v/>
      </c>
      <c r="DZ770" s="381" t="str">
        <f t="shared" si="9"/>
        <v>-</v>
      </c>
      <c r="EA770" s="381" t="str">
        <f t="shared" si="10"/>
        <v>-</v>
      </c>
      <c r="EB770" s="381" t="str">
        <f t="shared" si="11"/>
        <v>-</v>
      </c>
      <c r="EC770" s="381" t="str">
        <f t="shared" si="12"/>
        <v>-</v>
      </c>
      <c r="ED770" s="381" t="str">
        <f t="shared" si="13"/>
        <v>-</v>
      </c>
      <c r="EE770" s="381" t="str">
        <f t="shared" si="14"/>
        <v>-</v>
      </c>
      <c r="EF770" s="381" t="str">
        <f t="shared" si="15"/>
        <v>-</v>
      </c>
      <c r="EG770" s="381" t="str">
        <f t="shared" si="16"/>
        <v>-</v>
      </c>
      <c r="EH770" s="381" t="str">
        <f t="shared" si="17"/>
        <v>-</v>
      </c>
      <c r="EI770" s="188" t="str">
        <f t="shared" si="18"/>
        <v/>
      </c>
      <c r="EJ770" s="382"/>
      <c r="EK770" s="382"/>
      <c r="EL770" s="383"/>
      <c r="EM770" s="21"/>
      <c r="EN770" s="384">
        <f t="array" ref="EN770">IFERROR(_xlfn.XLOOKUP($A770&amp;$B770,MARZO!$D$11:$D$40&amp;MARZO!$E$11:$E$40,MARZO!$AK$11:$AK$40,_xlfn.XLOOKUP($A770&amp;$B770,MARZO!$BC$11:$BC$40&amp;MARZO!$BD$11:$BD$40,MARZO!$CJ$11:$CJ$40,"A")),"")</f>
        <v>0</v>
      </c>
      <c r="EO770" s="384">
        <f t="array" ref="EO770">IFERROR(_xlfn.XLOOKUP($A770&amp;$B770,ABRIL!$D$11:$D$40&amp;ABRIL!$E$11:$E$40,ABRIL!$AK$11:$AK$40,_xlfn.XLOOKUP($A770&amp;$B770,ABRIL!$BC$11:$BC$40&amp;ABRIL!$BD$11:$BD$40,ABRIL!$CJ$11:$CJ$40,"A")),"")</f>
        <v>0</v>
      </c>
      <c r="EP770" s="384">
        <f t="array" ref="EP770">IFERROR(_xlfn.XLOOKUP($A770&amp;$B770,'ABRIL 2'!$D$11:$D$40&amp;'ABRIL 2'!$E$11:$E$40,'ABRIL 2'!$AK$11:$AK$40,_xlfn.XLOOKUP($A770&amp;$B770,'ABRIL 2'!$BC$11:$BC$40&amp;'ABRIL 2'!$BD$11:$BD$40,'ABRIL 2'!$CJ$11:$CJ$40,"A")),"")</f>
        <v>0</v>
      </c>
      <c r="EQ770" s="384">
        <f t="array" ref="EQ770">IFERROR(_xlfn.XLOOKUP($A770&amp;$B770,MAYO!$D$11:$D$40&amp;MAYO!$E$11:$E$40,MAYO!$AK$11:$AK$40,_xlfn.XLOOKUP($A770&amp;$B770,MAYO!$BC$11:$BC$40&amp;MAYO!$BD$11:$BD$40,MAYO!$CJ$11:$CJ$40,"A")),"")</f>
        <v>0</v>
      </c>
      <c r="ER770" s="384">
        <f t="array" ref="ER770">IFERROR(_xlfn.XLOOKUP($A770&amp;$B770,'MAYO 2'!$D$11:$D$40&amp;'MAYO 2'!$E$11:$E$40,'MAYO 2'!$AK$11:$AK$40,_xlfn.XLOOKUP($A770&amp;$B770,'MAYO 2'!$BC$11:$BC$40&amp;'MAYO 2'!$BD$11:$BD$40,'MAYO 2'!$CJ$11:$CJ$40,"A")),"")</f>
        <v>0</v>
      </c>
      <c r="ES770" s="384">
        <f t="array" ref="ES770">IFERROR(_xlfn.XLOOKUP($A770&amp;$B770,JUNIO!$D$11:$D$40&amp;JUNIO!$E$11:$E$40,JUNIO!$AK$11:$AK$40,_xlfn.XLOOKUP($A770&amp;$B770,JUNIO!$BC$11:$BC$40&amp;JUNIO!$BD$11:$BD$40,JUNIO!$CJ$11:$CJ$40,"A")),"")</f>
        <v>0</v>
      </c>
      <c r="ET770" s="384">
        <f t="array" ref="ET770">IFERROR(_xlfn.XLOOKUP($A770&amp;$B770,'JUNIO 2'!$D$11:$D$40&amp;'JUNIO 2'!$E$11:$E$40,'JUNIO 2'!$AK$11:$AK$40,_xlfn.XLOOKUP($A770&amp;$B770,'JUNIO 2'!$BC$11:$BC$40&amp;'JUNIO 2'!$BD$11:$BD$40,'JUNIO 2'!$CJ$11:$CJ$40,"A")),"")</f>
        <v>0</v>
      </c>
      <c r="EU770" s="384">
        <f t="array" ref="EU770">IFERROR(_xlfn.XLOOKUP($A770&amp;$B770,JULIO!$D$11:$D$40&amp;JULIO!$E$11:$E$40,JULIO!$AK$11:$AK$40,_xlfn.XLOOKUP($A770&amp;$B770,JULIO!$BC$11:$BC$40&amp;JULIO!$BD$11:$BD$40,JULIO!$CJ$11:$CJ$40,"A")),"")</f>
        <v>0</v>
      </c>
      <c r="EV770" s="384">
        <f t="array" ref="EV770">IFERROR(_xlfn.XLOOKUP($A770&amp;$B770,'JULIO 2'!$D$11:$D$40&amp;'JULIO 2'!$E$11:$E$40,'JULIO 2'!$AK$11:$AK$40,_xlfn.XLOOKUP($A770&amp;$B770,'JULIO 2'!$BC$11:$BC$40&amp;'JULIO 2'!$BD$11:$BD$40,'JULIO 2'!$CJ$11:$CJ$40,"A")),"")</f>
        <v>0</v>
      </c>
      <c r="EW770" s="384">
        <f t="array" ref="EW770">IFERROR(_xlfn.XLOOKUP($A770&amp;$B770,AGOSTO!$D$11:$D$40&amp;AGOSTO!$E$11:$E$40,AGOSTO!$AK$11:$AK$40,_xlfn.XLOOKUP($A770&amp;$B770,AGOSTO!$BC$11:$BC$40&amp;AGOSTO!$BD$11:$BD$40,AGOSTO!$CJ$11:$CJ$40,"A")),"")</f>
        <v>0</v>
      </c>
      <c r="EX770" s="384">
        <f t="array" ref="EX770">IFERROR(_xlfn.XLOOKUP($A770&amp;$B770,'AGOSTO 2'!$D$11:$D$40&amp;'AGOSTO 2'!$E$11:$E$40,'AGOSTO 2'!$AK$11:$AK$40,_xlfn.XLOOKUP($A770&amp;$B770,'AGOSTO 2'!$BC$11:$BC$40&amp;'AGOSTO 2'!$BD$11:$BD$40,'AGOSTO 2'!$CJ$11:$CJ$40,"A")),"")</f>
        <v>0</v>
      </c>
      <c r="EY770" s="384">
        <f t="array" ref="EY770">IFERROR(_xlfn.XLOOKUP($A770&amp;$B770,SEPTIEMBRE!$D$11:$D$40&amp;SEPTIEMBRE!$E$11:$E$40,SEPTIEMBRE!$AK$11:$AK$40,_xlfn.XLOOKUP($A770&amp;$B770,SEPTIEMBRE!$BC$11:$BC$40&amp;SEPTIEMBRE!$BD$11:$BD$40,SEPTIEMBRE!$CJ$11:$CJ$40,"A")),"")</f>
        <v>0</v>
      </c>
      <c r="EZ770" s="384">
        <f t="array" ref="EZ770">IFERROR(_xlfn.XLOOKUP($A770&amp;$B770,'SEPTIEMBRE 2'!$D$11:$D$40&amp;'SEPTIEMBRE 2'!$E$11:$E$40,'SEPTIEMBRE 2'!$AK$11:$AK$40,_xlfn.XLOOKUP($A770&amp;$B770,'SEPTIEMBRE 2'!$BC$11:$BC$40&amp;'SEPTIEMBRE 2'!$BD$11:$BD$40,'SEPTIEMBRE 2'!$CJ$11:$CJ$40,"A")),"")</f>
        <v>0</v>
      </c>
      <c r="FA770" s="384">
        <f t="array" ref="FA770">IFERROR(_xlfn.XLOOKUP($A770&amp;$B770,'SEPTIEMBRE 3'!$D$11:$D$40&amp;'SEPTIEMBRE 3'!$E$11:$E$40,'SEPTIEMBRE 3'!$AK$11:$AK$40,_xlfn.XLOOKUP($A770&amp;$B770,'SEPTIEMBRE 3'!$BC$11:$BC$40&amp;'SEPTIEMBRE 3'!$BD$11:$BD$40,'SEPTIEMBRE 3'!$CJ$11:$CJ$40,"A")),"")</f>
        <v>0</v>
      </c>
      <c r="FB770" s="384">
        <f t="array" ref="FB770">IFERROR(_xlfn.XLOOKUP($A770&amp;$B770,OCTUBRE!$D$11:$D$40&amp;OCTUBRE!$E$11:$E$40,OCTUBRE!$AK$11:$AK$40,_xlfn.XLOOKUP($A770&amp;$B770,OCTUBRE!$BC$11:$BC$40&amp;OCTUBRE!$BD$11:$BD$40,OCTUBRE!$CJ$11:$CJ$40,"A")),"")</f>
        <v>0</v>
      </c>
      <c r="FC770" s="384">
        <f t="array" ref="FC770">IFERROR(_xlfn.XLOOKUP($A770&amp;$B770,'OCTUBRE 2'!$D$11:$D$40&amp;'OCTUBRE 2'!$E$11:$E$40,'OCTUBRE 2'!$AK$11:$AK$40,_xlfn.XLOOKUP($A770&amp;$B770,'OCTUBRE 2'!$BC$11:$BC$40&amp;'OCTUBRE 2'!$BD$11:$BD$40,'OCTUBRE 2'!$CJ$11:$CJ$40,"A")),"")</f>
        <v>0</v>
      </c>
      <c r="FD770" s="384">
        <f t="array" ref="FD770">IFERROR(_xlfn.XLOOKUP($A770&amp;$B770,NOVIEMBRE!$D$11:$D$40&amp;NOVIEMBRE!$E$11:$E$40,NOVIEMBRE!$AK$11:$AK$40,_xlfn.XLOOKUP($A770&amp;$B770,NOVIEMBRE!$BC$11:$BC$40&amp;NOVIEMBRE!$BD$11:$BD$40,NOVIEMBRE!$CJ$11:$CJ$40,"A")),"")</f>
        <v>0</v>
      </c>
      <c r="FE770" s="384">
        <f t="array" ref="FE770">IFERROR(_xlfn.XLOOKUP($A770&amp;$B770,'NOVIEMBRE 2'!$D$11:$D$40&amp;'NOVIEMBRE 2'!$E$11:$E$40,'NOVIEMBRE 2'!$AK$11:$AK$40,_xlfn.XLOOKUP($A770&amp;$B770,'NOVIEMBRE 2'!$BC$11:$BC$40&amp;'NOVIEMBRE 2'!$BD$11:$BD$40,'NOVIEMBRE 2'!$CJ$11:$CJ$40,"A")),"")</f>
        <v>0</v>
      </c>
      <c r="FF770" s="385">
        <f t="array" ref="FF770">IFERROR(_xlfn.XLOOKUP($A770&amp;$B770,DICIEMBRE!$D$11:$D$40&amp;DICIEMBRE!$E$11:$E$40,DICIEMBRE!$AK$11:$AK$40,_xlfn.XLOOKUP($A770&amp;$B770,DICIEMBRE!$BC$11:$BC$40&amp;DICIEMBRE!$BD$11:$BD$40,DICIEMBRE!$CJ$11:$CJ$40,"A")),"")</f>
        <v>0</v>
      </c>
      <c r="FG770" s="386" t="str">
        <f t="shared" si="19"/>
        <v/>
      </c>
      <c r="FH770" s="386" t="str">
        <f t="array" ref="FH770">IF(
 COUNT(DZ770:EH770)=0,
 "-",
 IF(
  COUNT(DZ770:EH770) &lt; COUNTA(DZ770:EH770),
  REPT("🟩", ROUND(COUNT(DZ770:EH770)/COUNTA(DZ770:EH770)*5, 0)) &amp;
  REPT("⬜", 5 - ROUND(COUNT(DZ770:EH770)/COUNTA(DZ770:EH770)*5, 0)),
  IF(
    AVERAGE(IF(DZ770:EH770&lt;&gt;"", DZ770:EH770, )) &gt;= 70, "🟩🟩🟩🟩🟩",
    IF(
      AVERAGE(IF(DZ770:EH770&lt;&gt;"",DZ770:EH770, )) &gt;= 56, "🟨🟨🟨🟨🟨",
      "🟥🟥🟥🟥🟥"
    )
  )
 )
)
</f>
        <v>-</v>
      </c>
    </row>
    <row r="771" ht="15.75" customHeight="1">
      <c r="A771" s="168"/>
      <c r="B771" s="169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1"/>
      <c r="N771" s="172" t="str">
        <f t="shared" si="1"/>
        <v/>
      </c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2" t="str">
        <f t="shared" si="2"/>
        <v/>
      </c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2" t="str">
        <f t="shared" si="3"/>
        <v/>
      </c>
      <c r="AM771" s="173"/>
      <c r="AN771" s="173"/>
      <c r="AO771" s="173"/>
      <c r="AP771" s="173"/>
      <c r="AQ771" s="173"/>
      <c r="AR771" s="173"/>
      <c r="AS771" s="173"/>
      <c r="AT771" s="173"/>
      <c r="AU771" s="173"/>
      <c r="AV771" s="171"/>
      <c r="AW771" s="171"/>
      <c r="AX771" s="172" t="str">
        <f t="shared" si="4"/>
        <v/>
      </c>
      <c r="AY771" s="173"/>
      <c r="AZ771" s="173"/>
      <c r="BA771" s="173"/>
      <c r="BB771" s="173"/>
      <c r="BC771" s="173"/>
      <c r="BD771" s="173"/>
      <c r="BE771" s="173"/>
      <c r="BF771" s="173"/>
      <c r="BG771" s="173"/>
      <c r="BH771" s="173"/>
      <c r="BI771" s="173"/>
      <c r="BJ771" s="172" t="str">
        <f t="shared" si="5"/>
        <v/>
      </c>
      <c r="BK771" s="173"/>
      <c r="BL771" s="173"/>
      <c r="BM771" s="173"/>
      <c r="BN771" s="173"/>
      <c r="BO771" s="173"/>
      <c r="BP771" s="173"/>
      <c r="BQ771" s="173"/>
      <c r="BR771" s="173"/>
      <c r="BS771" s="173"/>
      <c r="BT771" s="173"/>
      <c r="BU771" s="173"/>
      <c r="BV771" s="172" t="str">
        <f t="shared" si="6"/>
        <v/>
      </c>
      <c r="BW771" s="173"/>
      <c r="BX771" s="173"/>
      <c r="BY771" s="173"/>
      <c r="BZ771" s="171"/>
      <c r="CA771" s="171"/>
      <c r="CB771" s="171"/>
      <c r="CC771" s="171"/>
      <c r="CD771" s="171"/>
      <c r="CE771" s="171"/>
      <c r="CF771" s="171"/>
      <c r="CG771" s="171"/>
      <c r="CH771" s="172" t="str">
        <f t="shared" si="7"/>
        <v/>
      </c>
      <c r="CI771" s="171"/>
      <c r="CJ771" s="173"/>
      <c r="CK771" s="173"/>
      <c r="CL771" s="173"/>
      <c r="CM771" s="173"/>
      <c r="CN771" s="171"/>
      <c r="CO771" s="171"/>
      <c r="CP771" s="171"/>
      <c r="CQ771" s="173"/>
      <c r="CR771" s="171"/>
      <c r="CS771" s="171"/>
      <c r="CT771" s="172" t="str">
        <f t="shared" si="8"/>
        <v/>
      </c>
      <c r="CU771" s="172"/>
      <c r="CV771" s="172"/>
      <c r="CW771" s="172"/>
      <c r="CX771" s="172"/>
      <c r="CY771" s="172"/>
      <c r="CZ771" s="172"/>
      <c r="DA771" s="172"/>
      <c r="DB771" s="172"/>
      <c r="DC771" s="172"/>
      <c r="DD771" s="172"/>
      <c r="DE771" s="172"/>
      <c r="DF771" s="172"/>
      <c r="DG771" s="188" t="str">
        <f t="array" ref="DG771">IFERROR(_xlfn.XLOOKUP($A771&amp;B771,MARZO!$D$11:$D$40&amp;MARZO!$E$11:$E$40,MARZO!$AM$11:$AM$40,_xlfn.XLOOKUP($A771&amp;$B771,MARZO!$BC$11:$BC$40&amp;MARZO!$BD$11:$BD$40,MARZO!$CL$11:$CL$40,"A"))/1%,"")</f>
        <v/>
      </c>
      <c r="DH771" s="188" t="str">
        <f t="array" ref="DH771">IFERROR(_xlfn.XLOOKUP($A771&amp;$B771,ABRIL!$D$11:$D$40&amp;ABRIL!$E$11:$E$40,ABRIL!$AM$11:$AM$40,_xlfn.XLOOKUP($A771&amp;$B771,ABRIL!$BC$11:$BC$40&amp;ABRIL!$BD$11:$BD$40,ABRIL!$CL$11:$CL$40,"A"))/1%,"")</f>
        <v/>
      </c>
      <c r="DI771" s="188" t="str">
        <f t="array" ref="DI771">IFERROR(_xlfn.XLOOKUP($A771&amp;$B771,'ABRIL 2'!$D$11:$D$40&amp;'ABRIL 2'!$E$11:$E$40,'ABRIL 2'!$AM$11:$AM$40,_xlfn.XLOOKUP($A771&amp;$B771,'ABRIL 2'!$BC$11:$BC$40&amp;'ABRIL 2'!$BD$11:$BD$40,'ABRIL 2'!$CL$11:$CL$40,"A"))/1%,"")</f>
        <v/>
      </c>
      <c r="DJ771" s="188" t="str">
        <f t="array" ref="DJ771">IFERROR(_xlfn.XLOOKUP($A771&amp;$B771,MAYO!$D$11:$D$40&amp;MAYO!$E$11:$E$40,MAYO!$AM$11:$AM$40,_xlfn.XLOOKUP($A771&amp;$B771,MAYO!$BC$11:$BC$40&amp;MAYO!$BD$11:$BD$40,MAYO!$CL$11:$CL$40,"A"))/1%,"")</f>
        <v/>
      </c>
      <c r="DK771" s="188" t="str">
        <f t="array" ref="DK771">IFERROR(_xlfn.XLOOKUP($A771&amp;$B771,'MAYO 2'!$D$11:$D$40&amp;'MAYO 2'!$E$11:$E$40,'MAYO 2'!$AM$11:$AM$40,_xlfn.XLOOKUP($A771&amp;$B771,'MAYO 2'!$BC$11:$BC$40&amp;'MAYO 2'!$BD$11:$BD$40,'MAYO 2'!$CL$11:$CL$40,"A"))/1%,"")</f>
        <v/>
      </c>
      <c r="DL771" s="188" t="str">
        <f t="array" ref="DL771">IFERROR(_xlfn.XLOOKUP($A771&amp;$B771,JUNIO!$D$11:$D$40&amp;JUNIO!$E$11:$E$40,JUNIO!$AM$11:$AM$40,_xlfn.XLOOKUP($A771&amp;$B771,JUNIO!$BC$11:$BC$40&amp;JUNIO!$BD$11:$BD$40,JUNIO!$CL$11:$CL$40,"A"))/1%,"")</f>
        <v/>
      </c>
      <c r="DM771" s="188" t="str">
        <f t="array" ref="DM771">IFERROR(_xlfn.XLOOKUP($A771&amp;$B771,'JUNIO 2'!$D$11:$D$40&amp;'JUNIO 2'!$E$11:$E$40,'JUNIO 2'!$AM$11:$AM$40,_xlfn.XLOOKUP($A771&amp;$B771,'JUNIO 2'!$BC$11:$BC$40&amp;'JUNIO 2'!$BD$11:$BD$40,'JUNIO 2'!$CL$11:$CL$40,"A"))/1%,"")</f>
        <v/>
      </c>
      <c r="DN771" s="188" t="str">
        <f t="array" ref="DN771">IFERROR(_xlfn.XLOOKUP($A771&amp;$B771,JULIO!$D$11:$D$40&amp;JULIO!$E$11:$E$40,JULIO!$AM$11:$AM$40,_xlfn.XLOOKUP($A771&amp;$B771,JULIO!$BC$11:$BC$40&amp;JULIO!$BD$11:$BD$40,JULIO!$CL$11:$CL$40,"A"))/1%,"")</f>
        <v/>
      </c>
      <c r="DO771" s="188" t="str">
        <f t="array" ref="DO771">IFERROR(_xlfn.XLOOKUP($A771&amp;$B771,'JULIO 2'!$D$11:$D$40&amp;'JULIO 2'!$E$11:$E$40,'JULIO 2'!$AM$11:$AM$40,_xlfn.XLOOKUP($A771&amp;$B771,'JULIO 2'!$BC$11:$BC$40&amp;'JULIO 2'!$BD$11:$BD$40,'JULIO 2'!$CL$11:$CL$40,"A"))/1%,"")</f>
        <v/>
      </c>
      <c r="DP771" s="188" t="str">
        <f t="array" ref="DP771">IFERROR(_xlfn.XLOOKUP($A771&amp;$B771,AGOSTO!$D$11:$D$40&amp;AGOSTO!$E$11:$E$40,AGOSTO!$AM$11:$AM$40,_xlfn.XLOOKUP($A771&amp;$B771,AGOSTO!$BC$11:$BC$40&amp;AGOSTO!$BD$11:$BD$40,AGOSTO!$CL$11:$CL$40,"A"))/1%,"")</f>
        <v/>
      </c>
      <c r="DQ771" s="188" t="str">
        <f t="array" ref="DQ771">IFERROR(_xlfn.XLOOKUP($A771&amp;$B771,'AGOSTO 2'!$D$11:$D$40&amp;'AGOSTO 2'!$E$11:$E$40,'AGOSTO 2'!$AM$11:$AM$40,_xlfn.XLOOKUP($A771&amp;$B771,'AGOSTO 2'!$BC$11:$BC$40&amp;'AGOSTO 2'!$BD$11:$BD$40,'AGOSTO 2'!$CL$11:$CL$40,"A"))/1%,"")</f>
        <v/>
      </c>
      <c r="DR771" s="188" t="str">
        <f t="array" ref="DR771">IFERROR(_xlfn.XLOOKUP($A771&amp;$B771,SEPTIEMBRE!$D$11:$D$40&amp;SEPTIEMBRE!$E$11:$E$40,SEPTIEMBRE!$AM$11:$AM$40,_xlfn.XLOOKUP($A771&amp;$B771,SEPTIEMBRE!$BC$11:$BC$40&amp;SEPTIEMBRE!$BD$11:$BD$40,SEPTIEMBRE!$CL$11:$CL$40,"A"))/1%,"")</f>
        <v/>
      </c>
      <c r="DS771" s="188" t="str">
        <f t="array" ref="DS771">IFERROR(_xlfn.XLOOKUP($A771&amp;$B771,'SEPTIEMBRE 2'!$D$11:$D$40&amp;'SEPTIEMBRE 2'!$E$11:$E$40,'SEPTIEMBRE 2'!$AM$11:$AM$40,_xlfn.XLOOKUP($A771&amp;$B771,'SEPTIEMBRE 2'!$BC$11:$BC$40&amp;'SEPTIEMBRE 2'!$BD$11:$BD$40,'SEPTIEMBRE 2'!$CL$11:$CL$40,"A"))/1%,"")</f>
        <v/>
      </c>
      <c r="DT771" s="188" t="str">
        <f t="array" ref="DT771">IFERROR(_xlfn.XLOOKUP($A771&amp;$B771,'SEPTIEMBRE 3'!$D$11:$D$40&amp;'SEPTIEMBRE 3'!$E$11:$E$40,'SEPTIEMBRE 3'!$AM$11:$AM$40,_xlfn.XLOOKUP($A771&amp;$B771,'SEPTIEMBRE 3'!$BC$11:$BC$40&amp;'SEPTIEMBRE 3'!$BD$11:$BD$40,'SEPTIEMBRE 3'!$CL$11:$CL$40,"A"))/1%,"")</f>
        <v/>
      </c>
      <c r="DU771" s="188" t="str">
        <f t="array" ref="DU771">IFERROR(_xlfn.XLOOKUP($A771&amp;$B771,OCTUBRE!$D$11:$D$40&amp;OCTUBRE!$E$11:$E$40,OCTUBRE!$AM$11:$AM$40,_xlfn.XLOOKUP($A771&amp;$B771,OCTUBRE!$BC$11:$BC$40&amp;OCTUBRE!$BD$11:$BD$40,OCTUBRE!$CL$11:$CL$40,"A"))/1%,"")</f>
        <v/>
      </c>
      <c r="DV771" s="188" t="str">
        <f t="array" ref="DV771">IFERROR(_xlfn.XLOOKUP($A771&amp;$B771,'OCTUBRE 2'!$D$11:$D$40&amp;'OCTUBRE 2'!$E$11:$E$40,'OCTUBRE 2'!$AM$11:$AM$40,_xlfn.XLOOKUP($A771&amp;$B771,'OCTUBRE 2'!$BC$11:$BC$40&amp;'OCTUBRE 2'!$BD$11:$BD$40,'OCTUBRE 2'!$CL$11:$CL$40,"A"))/1%,"")</f>
        <v/>
      </c>
      <c r="DW771" s="188" t="str">
        <f t="array" ref="DW771">IFERROR(_xlfn.XLOOKUP($A771&amp;$B771,NOVIEMBRE!$D$11:$D$40&amp;NOVIEMBRE!$E$11:$E$40,NOVIEMBRE!$AM$11:$AM$40,_xlfn.XLOOKUP($A771&amp;$B771,NOVIEMBRE!$BC$11:$BC$40&amp;NOVIEMBRE!$BD$11:$BD$40,NOVIEMBRE!$CL$11:$CL$40,"A"))/1%,"")</f>
        <v/>
      </c>
      <c r="DX771" s="188" t="str">
        <f t="array" ref="DX771">IFERROR(_xlfn.XLOOKUP($A771&amp;$B771,'NOVIEMBRE 2'!$D$11:$D$40&amp;'NOVIEMBRE 2'!$E$11:$E$40,'NOVIEMBRE 2'!$AM$11:$AM$40,_xlfn.XLOOKUP($A771&amp;$B771,'NOVIEMBRE 2'!$BC$11:$BC$40&amp;'NOVIEMBRE 2'!$BD$11:$BD$40,'NOVIEMBRE 2'!$CL$11:$CL$40,"A"))/1%,"")</f>
        <v/>
      </c>
      <c r="DY771" s="188" t="str">
        <f t="array" ref="DY771">IFERROR(_xlfn.XLOOKUP($A771&amp;$B771,DICIEMBRE!$D$11:$D$40&amp;DICIEMBRE!$E$11:$E$40,DICIEMBRE!$AM$11:$AM$40,_xlfn.XLOOKUP($A771&amp;$B771,DICIEMBRE!$BC$11:$BC$40&amp;DICIEMBRE!$BD$11:$BD$40,DICIEMBRE!$CL$11:$CL$40,"A"))/1%,"")</f>
        <v/>
      </c>
      <c r="DZ771" s="381" t="str">
        <f t="shared" si="9"/>
        <v>-</v>
      </c>
      <c r="EA771" s="381" t="str">
        <f t="shared" si="10"/>
        <v>-</v>
      </c>
      <c r="EB771" s="381" t="str">
        <f t="shared" si="11"/>
        <v>-</v>
      </c>
      <c r="EC771" s="381" t="str">
        <f t="shared" si="12"/>
        <v>-</v>
      </c>
      <c r="ED771" s="381" t="str">
        <f t="shared" si="13"/>
        <v>-</v>
      </c>
      <c r="EE771" s="381" t="str">
        <f t="shared" si="14"/>
        <v>-</v>
      </c>
      <c r="EF771" s="381" t="str">
        <f t="shared" si="15"/>
        <v>-</v>
      </c>
      <c r="EG771" s="381" t="str">
        <f t="shared" si="16"/>
        <v>-</v>
      </c>
      <c r="EH771" s="381" t="str">
        <f t="shared" si="17"/>
        <v>-</v>
      </c>
      <c r="EI771" s="188" t="str">
        <f t="shared" si="18"/>
        <v/>
      </c>
      <c r="EJ771" s="382"/>
      <c r="EK771" s="382"/>
      <c r="EL771" s="383"/>
      <c r="EM771" s="21"/>
      <c r="EN771" s="384">
        <f t="array" ref="EN771">IFERROR(_xlfn.XLOOKUP($A771&amp;$B771,MARZO!$D$11:$D$40&amp;MARZO!$E$11:$E$40,MARZO!$AK$11:$AK$40,_xlfn.XLOOKUP($A771&amp;$B771,MARZO!$BC$11:$BC$40&amp;MARZO!$BD$11:$BD$40,MARZO!$CJ$11:$CJ$40,"A")),"")</f>
        <v>0</v>
      </c>
      <c r="EO771" s="384">
        <f t="array" ref="EO771">IFERROR(_xlfn.XLOOKUP($A771&amp;$B771,ABRIL!$D$11:$D$40&amp;ABRIL!$E$11:$E$40,ABRIL!$AK$11:$AK$40,_xlfn.XLOOKUP($A771&amp;$B771,ABRIL!$BC$11:$BC$40&amp;ABRIL!$BD$11:$BD$40,ABRIL!$CJ$11:$CJ$40,"A")),"")</f>
        <v>0</v>
      </c>
      <c r="EP771" s="384">
        <f t="array" ref="EP771">IFERROR(_xlfn.XLOOKUP($A771&amp;$B771,'ABRIL 2'!$D$11:$D$40&amp;'ABRIL 2'!$E$11:$E$40,'ABRIL 2'!$AK$11:$AK$40,_xlfn.XLOOKUP($A771&amp;$B771,'ABRIL 2'!$BC$11:$BC$40&amp;'ABRIL 2'!$BD$11:$BD$40,'ABRIL 2'!$CJ$11:$CJ$40,"A")),"")</f>
        <v>0</v>
      </c>
      <c r="EQ771" s="384">
        <f t="array" ref="EQ771">IFERROR(_xlfn.XLOOKUP($A771&amp;$B771,MAYO!$D$11:$D$40&amp;MAYO!$E$11:$E$40,MAYO!$AK$11:$AK$40,_xlfn.XLOOKUP($A771&amp;$B771,MAYO!$BC$11:$BC$40&amp;MAYO!$BD$11:$BD$40,MAYO!$CJ$11:$CJ$40,"A")),"")</f>
        <v>0</v>
      </c>
      <c r="ER771" s="384">
        <f t="array" ref="ER771">IFERROR(_xlfn.XLOOKUP($A771&amp;$B771,'MAYO 2'!$D$11:$D$40&amp;'MAYO 2'!$E$11:$E$40,'MAYO 2'!$AK$11:$AK$40,_xlfn.XLOOKUP($A771&amp;$B771,'MAYO 2'!$BC$11:$BC$40&amp;'MAYO 2'!$BD$11:$BD$40,'MAYO 2'!$CJ$11:$CJ$40,"A")),"")</f>
        <v>0</v>
      </c>
      <c r="ES771" s="384">
        <f t="array" ref="ES771">IFERROR(_xlfn.XLOOKUP($A771&amp;$B771,JUNIO!$D$11:$D$40&amp;JUNIO!$E$11:$E$40,JUNIO!$AK$11:$AK$40,_xlfn.XLOOKUP($A771&amp;$B771,JUNIO!$BC$11:$BC$40&amp;JUNIO!$BD$11:$BD$40,JUNIO!$CJ$11:$CJ$40,"A")),"")</f>
        <v>0</v>
      </c>
      <c r="ET771" s="384">
        <f t="array" ref="ET771">IFERROR(_xlfn.XLOOKUP($A771&amp;$B771,'JUNIO 2'!$D$11:$D$40&amp;'JUNIO 2'!$E$11:$E$40,'JUNIO 2'!$AK$11:$AK$40,_xlfn.XLOOKUP($A771&amp;$B771,'JUNIO 2'!$BC$11:$BC$40&amp;'JUNIO 2'!$BD$11:$BD$40,'JUNIO 2'!$CJ$11:$CJ$40,"A")),"")</f>
        <v>0</v>
      </c>
      <c r="EU771" s="384">
        <f t="array" ref="EU771">IFERROR(_xlfn.XLOOKUP($A771&amp;$B771,JULIO!$D$11:$D$40&amp;JULIO!$E$11:$E$40,JULIO!$AK$11:$AK$40,_xlfn.XLOOKUP($A771&amp;$B771,JULIO!$BC$11:$BC$40&amp;JULIO!$BD$11:$BD$40,JULIO!$CJ$11:$CJ$40,"A")),"")</f>
        <v>0</v>
      </c>
      <c r="EV771" s="384">
        <f t="array" ref="EV771">IFERROR(_xlfn.XLOOKUP($A771&amp;$B771,'JULIO 2'!$D$11:$D$40&amp;'JULIO 2'!$E$11:$E$40,'JULIO 2'!$AK$11:$AK$40,_xlfn.XLOOKUP($A771&amp;$B771,'JULIO 2'!$BC$11:$BC$40&amp;'JULIO 2'!$BD$11:$BD$40,'JULIO 2'!$CJ$11:$CJ$40,"A")),"")</f>
        <v>0</v>
      </c>
      <c r="EW771" s="384">
        <f t="array" ref="EW771">IFERROR(_xlfn.XLOOKUP($A771&amp;$B771,AGOSTO!$D$11:$D$40&amp;AGOSTO!$E$11:$E$40,AGOSTO!$AK$11:$AK$40,_xlfn.XLOOKUP($A771&amp;$B771,AGOSTO!$BC$11:$BC$40&amp;AGOSTO!$BD$11:$BD$40,AGOSTO!$CJ$11:$CJ$40,"A")),"")</f>
        <v>0</v>
      </c>
      <c r="EX771" s="384">
        <f t="array" ref="EX771">IFERROR(_xlfn.XLOOKUP($A771&amp;$B771,'AGOSTO 2'!$D$11:$D$40&amp;'AGOSTO 2'!$E$11:$E$40,'AGOSTO 2'!$AK$11:$AK$40,_xlfn.XLOOKUP($A771&amp;$B771,'AGOSTO 2'!$BC$11:$BC$40&amp;'AGOSTO 2'!$BD$11:$BD$40,'AGOSTO 2'!$CJ$11:$CJ$40,"A")),"")</f>
        <v>0</v>
      </c>
      <c r="EY771" s="384">
        <f t="array" ref="EY771">IFERROR(_xlfn.XLOOKUP($A771&amp;$B771,SEPTIEMBRE!$D$11:$D$40&amp;SEPTIEMBRE!$E$11:$E$40,SEPTIEMBRE!$AK$11:$AK$40,_xlfn.XLOOKUP($A771&amp;$B771,SEPTIEMBRE!$BC$11:$BC$40&amp;SEPTIEMBRE!$BD$11:$BD$40,SEPTIEMBRE!$CJ$11:$CJ$40,"A")),"")</f>
        <v>0</v>
      </c>
      <c r="EZ771" s="384">
        <f t="array" ref="EZ771">IFERROR(_xlfn.XLOOKUP($A771&amp;$B771,'SEPTIEMBRE 2'!$D$11:$D$40&amp;'SEPTIEMBRE 2'!$E$11:$E$40,'SEPTIEMBRE 2'!$AK$11:$AK$40,_xlfn.XLOOKUP($A771&amp;$B771,'SEPTIEMBRE 2'!$BC$11:$BC$40&amp;'SEPTIEMBRE 2'!$BD$11:$BD$40,'SEPTIEMBRE 2'!$CJ$11:$CJ$40,"A")),"")</f>
        <v>0</v>
      </c>
      <c r="FA771" s="384">
        <f t="array" ref="FA771">IFERROR(_xlfn.XLOOKUP($A771&amp;$B771,'SEPTIEMBRE 3'!$D$11:$D$40&amp;'SEPTIEMBRE 3'!$E$11:$E$40,'SEPTIEMBRE 3'!$AK$11:$AK$40,_xlfn.XLOOKUP($A771&amp;$B771,'SEPTIEMBRE 3'!$BC$11:$BC$40&amp;'SEPTIEMBRE 3'!$BD$11:$BD$40,'SEPTIEMBRE 3'!$CJ$11:$CJ$40,"A")),"")</f>
        <v>0</v>
      </c>
      <c r="FB771" s="384">
        <f t="array" ref="FB771">IFERROR(_xlfn.XLOOKUP($A771&amp;$B771,OCTUBRE!$D$11:$D$40&amp;OCTUBRE!$E$11:$E$40,OCTUBRE!$AK$11:$AK$40,_xlfn.XLOOKUP($A771&amp;$B771,OCTUBRE!$BC$11:$BC$40&amp;OCTUBRE!$BD$11:$BD$40,OCTUBRE!$CJ$11:$CJ$40,"A")),"")</f>
        <v>0</v>
      </c>
      <c r="FC771" s="384">
        <f t="array" ref="FC771">IFERROR(_xlfn.XLOOKUP($A771&amp;$B771,'OCTUBRE 2'!$D$11:$D$40&amp;'OCTUBRE 2'!$E$11:$E$40,'OCTUBRE 2'!$AK$11:$AK$40,_xlfn.XLOOKUP($A771&amp;$B771,'OCTUBRE 2'!$BC$11:$BC$40&amp;'OCTUBRE 2'!$BD$11:$BD$40,'OCTUBRE 2'!$CJ$11:$CJ$40,"A")),"")</f>
        <v>0</v>
      </c>
      <c r="FD771" s="384">
        <f t="array" ref="FD771">IFERROR(_xlfn.XLOOKUP($A771&amp;$B771,NOVIEMBRE!$D$11:$D$40&amp;NOVIEMBRE!$E$11:$E$40,NOVIEMBRE!$AK$11:$AK$40,_xlfn.XLOOKUP($A771&amp;$B771,NOVIEMBRE!$BC$11:$BC$40&amp;NOVIEMBRE!$BD$11:$BD$40,NOVIEMBRE!$CJ$11:$CJ$40,"A")),"")</f>
        <v>0</v>
      </c>
      <c r="FE771" s="384">
        <f t="array" ref="FE771">IFERROR(_xlfn.XLOOKUP($A771&amp;$B771,'NOVIEMBRE 2'!$D$11:$D$40&amp;'NOVIEMBRE 2'!$E$11:$E$40,'NOVIEMBRE 2'!$AK$11:$AK$40,_xlfn.XLOOKUP($A771&amp;$B771,'NOVIEMBRE 2'!$BC$11:$BC$40&amp;'NOVIEMBRE 2'!$BD$11:$BD$40,'NOVIEMBRE 2'!$CJ$11:$CJ$40,"A")),"")</f>
        <v>0</v>
      </c>
      <c r="FF771" s="385">
        <f t="array" ref="FF771">IFERROR(_xlfn.XLOOKUP($A771&amp;$B771,DICIEMBRE!$D$11:$D$40&amp;DICIEMBRE!$E$11:$E$40,DICIEMBRE!$AK$11:$AK$40,_xlfn.XLOOKUP($A771&amp;$B771,DICIEMBRE!$BC$11:$BC$40&amp;DICIEMBRE!$BD$11:$BD$40,DICIEMBRE!$CJ$11:$CJ$40,"A")),"")</f>
        <v>0</v>
      </c>
      <c r="FG771" s="386" t="str">
        <f t="shared" si="19"/>
        <v/>
      </c>
      <c r="FH771" s="386" t="str">
        <f t="array" ref="FH771">IF(
 COUNT(DZ771:EH771)=0,
 "-",
 IF(
  COUNT(DZ771:EH771) &lt; COUNTA(DZ771:EH771),
  REPT("🟩", ROUND(COUNT(DZ771:EH771)/COUNTA(DZ771:EH771)*5, 0)) &amp;
  REPT("⬜", 5 - ROUND(COUNT(DZ771:EH771)/COUNTA(DZ771:EH771)*5, 0)),
  IF(
    AVERAGE(IF(DZ771:EH771&lt;&gt;"", DZ771:EH771, )) &gt;= 70, "🟩🟩🟩🟩🟩",
    IF(
      AVERAGE(IF(DZ771:EH771&lt;&gt;"",DZ771:EH771, )) &gt;= 56, "🟨🟨🟨🟨🟨",
      "🟥🟥🟥🟥🟥"
    )
  )
 )
)
</f>
        <v>-</v>
      </c>
    </row>
    <row r="772" ht="15.75" customHeight="1">
      <c r="A772" s="168"/>
      <c r="B772" s="169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1"/>
      <c r="N772" s="172" t="str">
        <f t="shared" si="1"/>
        <v/>
      </c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2" t="str">
        <f t="shared" si="2"/>
        <v/>
      </c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2" t="str">
        <f t="shared" si="3"/>
        <v/>
      </c>
      <c r="AM772" s="173"/>
      <c r="AN772" s="173"/>
      <c r="AO772" s="173"/>
      <c r="AP772" s="173"/>
      <c r="AQ772" s="173"/>
      <c r="AR772" s="173"/>
      <c r="AS772" s="173"/>
      <c r="AT772" s="173"/>
      <c r="AU772" s="173"/>
      <c r="AV772" s="171"/>
      <c r="AW772" s="171"/>
      <c r="AX772" s="172" t="str">
        <f t="shared" si="4"/>
        <v/>
      </c>
      <c r="AY772" s="173"/>
      <c r="AZ772" s="173"/>
      <c r="BA772" s="173"/>
      <c r="BB772" s="173"/>
      <c r="BC772" s="173"/>
      <c r="BD772" s="173"/>
      <c r="BE772" s="173"/>
      <c r="BF772" s="173"/>
      <c r="BG772" s="173"/>
      <c r="BH772" s="173"/>
      <c r="BI772" s="173"/>
      <c r="BJ772" s="172" t="str">
        <f t="shared" si="5"/>
        <v/>
      </c>
      <c r="BK772" s="173"/>
      <c r="BL772" s="173"/>
      <c r="BM772" s="173"/>
      <c r="BN772" s="173"/>
      <c r="BO772" s="173"/>
      <c r="BP772" s="173"/>
      <c r="BQ772" s="173"/>
      <c r="BR772" s="173"/>
      <c r="BS772" s="173"/>
      <c r="BT772" s="173"/>
      <c r="BU772" s="173"/>
      <c r="BV772" s="172" t="str">
        <f t="shared" si="6"/>
        <v/>
      </c>
      <c r="BW772" s="173"/>
      <c r="BX772" s="173"/>
      <c r="BY772" s="173"/>
      <c r="BZ772" s="171"/>
      <c r="CA772" s="171"/>
      <c r="CB772" s="171"/>
      <c r="CC772" s="171"/>
      <c r="CD772" s="171"/>
      <c r="CE772" s="171"/>
      <c r="CF772" s="171"/>
      <c r="CG772" s="171"/>
      <c r="CH772" s="172" t="str">
        <f t="shared" si="7"/>
        <v/>
      </c>
      <c r="CI772" s="171"/>
      <c r="CJ772" s="173"/>
      <c r="CK772" s="173"/>
      <c r="CL772" s="173"/>
      <c r="CM772" s="173"/>
      <c r="CN772" s="171"/>
      <c r="CO772" s="171"/>
      <c r="CP772" s="171"/>
      <c r="CQ772" s="173"/>
      <c r="CR772" s="171"/>
      <c r="CS772" s="171"/>
      <c r="CT772" s="172" t="str">
        <f t="shared" si="8"/>
        <v/>
      </c>
      <c r="CU772" s="172"/>
      <c r="CV772" s="172"/>
      <c r="CW772" s="172"/>
      <c r="CX772" s="172"/>
      <c r="CY772" s="172"/>
      <c r="CZ772" s="172"/>
      <c r="DA772" s="172"/>
      <c r="DB772" s="172"/>
      <c r="DC772" s="172"/>
      <c r="DD772" s="172"/>
      <c r="DE772" s="172"/>
      <c r="DF772" s="172"/>
      <c r="DG772" s="188" t="str">
        <f t="array" ref="DG772">IFERROR(_xlfn.XLOOKUP($A772&amp;B772,MARZO!$D$11:$D$40&amp;MARZO!$E$11:$E$40,MARZO!$AM$11:$AM$40,_xlfn.XLOOKUP($A772&amp;$B772,MARZO!$BC$11:$BC$40&amp;MARZO!$BD$11:$BD$40,MARZO!$CL$11:$CL$40,"A"))/1%,"")</f>
        <v/>
      </c>
      <c r="DH772" s="188" t="str">
        <f t="array" ref="DH772">IFERROR(_xlfn.XLOOKUP($A772&amp;$B772,ABRIL!$D$11:$D$40&amp;ABRIL!$E$11:$E$40,ABRIL!$AM$11:$AM$40,_xlfn.XLOOKUP($A772&amp;$B772,ABRIL!$BC$11:$BC$40&amp;ABRIL!$BD$11:$BD$40,ABRIL!$CL$11:$CL$40,"A"))/1%,"")</f>
        <v/>
      </c>
      <c r="DI772" s="188" t="str">
        <f t="array" ref="DI772">IFERROR(_xlfn.XLOOKUP($A772&amp;$B772,'ABRIL 2'!$D$11:$D$40&amp;'ABRIL 2'!$E$11:$E$40,'ABRIL 2'!$AM$11:$AM$40,_xlfn.XLOOKUP($A772&amp;$B772,'ABRIL 2'!$BC$11:$BC$40&amp;'ABRIL 2'!$BD$11:$BD$40,'ABRIL 2'!$CL$11:$CL$40,"A"))/1%,"")</f>
        <v/>
      </c>
      <c r="DJ772" s="188" t="str">
        <f t="array" ref="DJ772">IFERROR(_xlfn.XLOOKUP($A772&amp;$B772,MAYO!$D$11:$D$40&amp;MAYO!$E$11:$E$40,MAYO!$AM$11:$AM$40,_xlfn.XLOOKUP($A772&amp;$B772,MAYO!$BC$11:$BC$40&amp;MAYO!$BD$11:$BD$40,MAYO!$CL$11:$CL$40,"A"))/1%,"")</f>
        <v/>
      </c>
      <c r="DK772" s="188" t="str">
        <f t="array" ref="DK772">IFERROR(_xlfn.XLOOKUP($A772&amp;$B772,'MAYO 2'!$D$11:$D$40&amp;'MAYO 2'!$E$11:$E$40,'MAYO 2'!$AM$11:$AM$40,_xlfn.XLOOKUP($A772&amp;$B772,'MAYO 2'!$BC$11:$BC$40&amp;'MAYO 2'!$BD$11:$BD$40,'MAYO 2'!$CL$11:$CL$40,"A"))/1%,"")</f>
        <v/>
      </c>
      <c r="DL772" s="188" t="str">
        <f t="array" ref="DL772">IFERROR(_xlfn.XLOOKUP($A772&amp;$B772,JUNIO!$D$11:$D$40&amp;JUNIO!$E$11:$E$40,JUNIO!$AM$11:$AM$40,_xlfn.XLOOKUP($A772&amp;$B772,JUNIO!$BC$11:$BC$40&amp;JUNIO!$BD$11:$BD$40,JUNIO!$CL$11:$CL$40,"A"))/1%,"")</f>
        <v/>
      </c>
      <c r="DM772" s="188" t="str">
        <f t="array" ref="DM772">IFERROR(_xlfn.XLOOKUP($A772&amp;$B772,'JUNIO 2'!$D$11:$D$40&amp;'JUNIO 2'!$E$11:$E$40,'JUNIO 2'!$AM$11:$AM$40,_xlfn.XLOOKUP($A772&amp;$B772,'JUNIO 2'!$BC$11:$BC$40&amp;'JUNIO 2'!$BD$11:$BD$40,'JUNIO 2'!$CL$11:$CL$40,"A"))/1%,"")</f>
        <v/>
      </c>
      <c r="DN772" s="188" t="str">
        <f t="array" ref="DN772">IFERROR(_xlfn.XLOOKUP($A772&amp;$B772,JULIO!$D$11:$D$40&amp;JULIO!$E$11:$E$40,JULIO!$AM$11:$AM$40,_xlfn.XLOOKUP($A772&amp;$B772,JULIO!$BC$11:$BC$40&amp;JULIO!$BD$11:$BD$40,JULIO!$CL$11:$CL$40,"A"))/1%,"")</f>
        <v/>
      </c>
      <c r="DO772" s="188" t="str">
        <f t="array" ref="DO772">IFERROR(_xlfn.XLOOKUP($A772&amp;$B772,'JULIO 2'!$D$11:$D$40&amp;'JULIO 2'!$E$11:$E$40,'JULIO 2'!$AM$11:$AM$40,_xlfn.XLOOKUP($A772&amp;$B772,'JULIO 2'!$BC$11:$BC$40&amp;'JULIO 2'!$BD$11:$BD$40,'JULIO 2'!$CL$11:$CL$40,"A"))/1%,"")</f>
        <v/>
      </c>
      <c r="DP772" s="188" t="str">
        <f t="array" ref="DP772">IFERROR(_xlfn.XLOOKUP($A772&amp;$B772,AGOSTO!$D$11:$D$40&amp;AGOSTO!$E$11:$E$40,AGOSTO!$AM$11:$AM$40,_xlfn.XLOOKUP($A772&amp;$B772,AGOSTO!$BC$11:$BC$40&amp;AGOSTO!$BD$11:$BD$40,AGOSTO!$CL$11:$CL$40,"A"))/1%,"")</f>
        <v/>
      </c>
      <c r="DQ772" s="188" t="str">
        <f t="array" ref="DQ772">IFERROR(_xlfn.XLOOKUP($A772&amp;$B772,'AGOSTO 2'!$D$11:$D$40&amp;'AGOSTO 2'!$E$11:$E$40,'AGOSTO 2'!$AM$11:$AM$40,_xlfn.XLOOKUP($A772&amp;$B772,'AGOSTO 2'!$BC$11:$BC$40&amp;'AGOSTO 2'!$BD$11:$BD$40,'AGOSTO 2'!$CL$11:$CL$40,"A"))/1%,"")</f>
        <v/>
      </c>
      <c r="DR772" s="188" t="str">
        <f t="array" ref="DR772">IFERROR(_xlfn.XLOOKUP($A772&amp;$B772,SEPTIEMBRE!$D$11:$D$40&amp;SEPTIEMBRE!$E$11:$E$40,SEPTIEMBRE!$AM$11:$AM$40,_xlfn.XLOOKUP($A772&amp;$B772,SEPTIEMBRE!$BC$11:$BC$40&amp;SEPTIEMBRE!$BD$11:$BD$40,SEPTIEMBRE!$CL$11:$CL$40,"A"))/1%,"")</f>
        <v/>
      </c>
      <c r="DS772" s="188" t="str">
        <f t="array" ref="DS772">IFERROR(_xlfn.XLOOKUP($A772&amp;$B772,'SEPTIEMBRE 2'!$D$11:$D$40&amp;'SEPTIEMBRE 2'!$E$11:$E$40,'SEPTIEMBRE 2'!$AM$11:$AM$40,_xlfn.XLOOKUP($A772&amp;$B772,'SEPTIEMBRE 2'!$BC$11:$BC$40&amp;'SEPTIEMBRE 2'!$BD$11:$BD$40,'SEPTIEMBRE 2'!$CL$11:$CL$40,"A"))/1%,"")</f>
        <v/>
      </c>
      <c r="DT772" s="188" t="str">
        <f t="array" ref="DT772">IFERROR(_xlfn.XLOOKUP($A772&amp;$B772,'SEPTIEMBRE 3'!$D$11:$D$40&amp;'SEPTIEMBRE 3'!$E$11:$E$40,'SEPTIEMBRE 3'!$AM$11:$AM$40,_xlfn.XLOOKUP($A772&amp;$B772,'SEPTIEMBRE 3'!$BC$11:$BC$40&amp;'SEPTIEMBRE 3'!$BD$11:$BD$40,'SEPTIEMBRE 3'!$CL$11:$CL$40,"A"))/1%,"")</f>
        <v/>
      </c>
      <c r="DU772" s="188" t="str">
        <f t="array" ref="DU772">IFERROR(_xlfn.XLOOKUP($A772&amp;$B772,OCTUBRE!$D$11:$D$40&amp;OCTUBRE!$E$11:$E$40,OCTUBRE!$AM$11:$AM$40,_xlfn.XLOOKUP($A772&amp;$B772,OCTUBRE!$BC$11:$BC$40&amp;OCTUBRE!$BD$11:$BD$40,OCTUBRE!$CL$11:$CL$40,"A"))/1%,"")</f>
        <v/>
      </c>
      <c r="DV772" s="188" t="str">
        <f t="array" ref="DV772">IFERROR(_xlfn.XLOOKUP($A772&amp;$B772,'OCTUBRE 2'!$D$11:$D$40&amp;'OCTUBRE 2'!$E$11:$E$40,'OCTUBRE 2'!$AM$11:$AM$40,_xlfn.XLOOKUP($A772&amp;$B772,'OCTUBRE 2'!$BC$11:$BC$40&amp;'OCTUBRE 2'!$BD$11:$BD$40,'OCTUBRE 2'!$CL$11:$CL$40,"A"))/1%,"")</f>
        <v/>
      </c>
      <c r="DW772" s="188" t="str">
        <f t="array" ref="DW772">IFERROR(_xlfn.XLOOKUP($A772&amp;$B772,NOVIEMBRE!$D$11:$D$40&amp;NOVIEMBRE!$E$11:$E$40,NOVIEMBRE!$AM$11:$AM$40,_xlfn.XLOOKUP($A772&amp;$B772,NOVIEMBRE!$BC$11:$BC$40&amp;NOVIEMBRE!$BD$11:$BD$40,NOVIEMBRE!$CL$11:$CL$40,"A"))/1%,"")</f>
        <v/>
      </c>
      <c r="DX772" s="188" t="str">
        <f t="array" ref="DX772">IFERROR(_xlfn.XLOOKUP($A772&amp;$B772,'NOVIEMBRE 2'!$D$11:$D$40&amp;'NOVIEMBRE 2'!$E$11:$E$40,'NOVIEMBRE 2'!$AM$11:$AM$40,_xlfn.XLOOKUP($A772&amp;$B772,'NOVIEMBRE 2'!$BC$11:$BC$40&amp;'NOVIEMBRE 2'!$BD$11:$BD$40,'NOVIEMBRE 2'!$CL$11:$CL$40,"A"))/1%,"")</f>
        <v/>
      </c>
      <c r="DY772" s="188" t="str">
        <f t="array" ref="DY772">IFERROR(_xlfn.XLOOKUP($A772&amp;$B772,DICIEMBRE!$D$11:$D$40&amp;DICIEMBRE!$E$11:$E$40,DICIEMBRE!$AM$11:$AM$40,_xlfn.XLOOKUP($A772&amp;$B772,DICIEMBRE!$BC$11:$BC$40&amp;DICIEMBRE!$BD$11:$BD$40,DICIEMBRE!$CL$11:$CL$40,"A"))/1%,"")</f>
        <v/>
      </c>
      <c r="DZ772" s="381" t="str">
        <f t="shared" si="9"/>
        <v>-</v>
      </c>
      <c r="EA772" s="381" t="str">
        <f t="shared" si="10"/>
        <v>-</v>
      </c>
      <c r="EB772" s="381" t="str">
        <f t="shared" si="11"/>
        <v>-</v>
      </c>
      <c r="EC772" s="381" t="str">
        <f t="shared" si="12"/>
        <v>-</v>
      </c>
      <c r="ED772" s="381" t="str">
        <f t="shared" si="13"/>
        <v>-</v>
      </c>
      <c r="EE772" s="381" t="str">
        <f t="shared" si="14"/>
        <v>-</v>
      </c>
      <c r="EF772" s="381" t="str">
        <f t="shared" si="15"/>
        <v>-</v>
      </c>
      <c r="EG772" s="381" t="str">
        <f t="shared" si="16"/>
        <v>-</v>
      </c>
      <c r="EH772" s="381" t="str">
        <f t="shared" si="17"/>
        <v>-</v>
      </c>
      <c r="EI772" s="188" t="str">
        <f t="shared" si="18"/>
        <v/>
      </c>
      <c r="EJ772" s="382"/>
      <c r="EK772" s="382"/>
      <c r="EL772" s="383"/>
      <c r="EM772" s="21"/>
      <c r="EN772" s="384">
        <f t="array" ref="EN772">IFERROR(_xlfn.XLOOKUP($A772&amp;$B772,MARZO!$D$11:$D$40&amp;MARZO!$E$11:$E$40,MARZO!$AK$11:$AK$40,_xlfn.XLOOKUP($A772&amp;$B772,MARZO!$BC$11:$BC$40&amp;MARZO!$BD$11:$BD$40,MARZO!$CJ$11:$CJ$40,"A")),"")</f>
        <v>0</v>
      </c>
      <c r="EO772" s="384">
        <f t="array" ref="EO772">IFERROR(_xlfn.XLOOKUP($A772&amp;$B772,ABRIL!$D$11:$D$40&amp;ABRIL!$E$11:$E$40,ABRIL!$AK$11:$AK$40,_xlfn.XLOOKUP($A772&amp;$B772,ABRIL!$BC$11:$BC$40&amp;ABRIL!$BD$11:$BD$40,ABRIL!$CJ$11:$CJ$40,"A")),"")</f>
        <v>0</v>
      </c>
      <c r="EP772" s="384">
        <f t="array" ref="EP772">IFERROR(_xlfn.XLOOKUP($A772&amp;$B772,'ABRIL 2'!$D$11:$D$40&amp;'ABRIL 2'!$E$11:$E$40,'ABRIL 2'!$AK$11:$AK$40,_xlfn.XLOOKUP($A772&amp;$B772,'ABRIL 2'!$BC$11:$BC$40&amp;'ABRIL 2'!$BD$11:$BD$40,'ABRIL 2'!$CJ$11:$CJ$40,"A")),"")</f>
        <v>0</v>
      </c>
      <c r="EQ772" s="384">
        <f t="array" ref="EQ772">IFERROR(_xlfn.XLOOKUP($A772&amp;$B772,MAYO!$D$11:$D$40&amp;MAYO!$E$11:$E$40,MAYO!$AK$11:$AK$40,_xlfn.XLOOKUP($A772&amp;$B772,MAYO!$BC$11:$BC$40&amp;MAYO!$BD$11:$BD$40,MAYO!$CJ$11:$CJ$40,"A")),"")</f>
        <v>0</v>
      </c>
      <c r="ER772" s="384">
        <f t="array" ref="ER772">IFERROR(_xlfn.XLOOKUP($A772&amp;$B772,'MAYO 2'!$D$11:$D$40&amp;'MAYO 2'!$E$11:$E$40,'MAYO 2'!$AK$11:$AK$40,_xlfn.XLOOKUP($A772&amp;$B772,'MAYO 2'!$BC$11:$BC$40&amp;'MAYO 2'!$BD$11:$BD$40,'MAYO 2'!$CJ$11:$CJ$40,"A")),"")</f>
        <v>0</v>
      </c>
      <c r="ES772" s="384">
        <f t="array" ref="ES772">IFERROR(_xlfn.XLOOKUP($A772&amp;$B772,JUNIO!$D$11:$D$40&amp;JUNIO!$E$11:$E$40,JUNIO!$AK$11:$AK$40,_xlfn.XLOOKUP($A772&amp;$B772,JUNIO!$BC$11:$BC$40&amp;JUNIO!$BD$11:$BD$40,JUNIO!$CJ$11:$CJ$40,"A")),"")</f>
        <v>0</v>
      </c>
      <c r="ET772" s="384">
        <f t="array" ref="ET772">IFERROR(_xlfn.XLOOKUP($A772&amp;$B772,'JUNIO 2'!$D$11:$D$40&amp;'JUNIO 2'!$E$11:$E$40,'JUNIO 2'!$AK$11:$AK$40,_xlfn.XLOOKUP($A772&amp;$B772,'JUNIO 2'!$BC$11:$BC$40&amp;'JUNIO 2'!$BD$11:$BD$40,'JUNIO 2'!$CJ$11:$CJ$40,"A")),"")</f>
        <v>0</v>
      </c>
      <c r="EU772" s="384">
        <f t="array" ref="EU772">IFERROR(_xlfn.XLOOKUP($A772&amp;$B772,JULIO!$D$11:$D$40&amp;JULIO!$E$11:$E$40,JULIO!$AK$11:$AK$40,_xlfn.XLOOKUP($A772&amp;$B772,JULIO!$BC$11:$BC$40&amp;JULIO!$BD$11:$BD$40,JULIO!$CJ$11:$CJ$40,"A")),"")</f>
        <v>0</v>
      </c>
      <c r="EV772" s="384">
        <f t="array" ref="EV772">IFERROR(_xlfn.XLOOKUP($A772&amp;$B772,'JULIO 2'!$D$11:$D$40&amp;'JULIO 2'!$E$11:$E$40,'JULIO 2'!$AK$11:$AK$40,_xlfn.XLOOKUP($A772&amp;$B772,'JULIO 2'!$BC$11:$BC$40&amp;'JULIO 2'!$BD$11:$BD$40,'JULIO 2'!$CJ$11:$CJ$40,"A")),"")</f>
        <v>0</v>
      </c>
      <c r="EW772" s="384">
        <f t="array" ref="EW772">IFERROR(_xlfn.XLOOKUP($A772&amp;$B772,AGOSTO!$D$11:$D$40&amp;AGOSTO!$E$11:$E$40,AGOSTO!$AK$11:$AK$40,_xlfn.XLOOKUP($A772&amp;$B772,AGOSTO!$BC$11:$BC$40&amp;AGOSTO!$BD$11:$BD$40,AGOSTO!$CJ$11:$CJ$40,"A")),"")</f>
        <v>0</v>
      </c>
      <c r="EX772" s="384">
        <f t="array" ref="EX772">IFERROR(_xlfn.XLOOKUP($A772&amp;$B772,'AGOSTO 2'!$D$11:$D$40&amp;'AGOSTO 2'!$E$11:$E$40,'AGOSTO 2'!$AK$11:$AK$40,_xlfn.XLOOKUP($A772&amp;$B772,'AGOSTO 2'!$BC$11:$BC$40&amp;'AGOSTO 2'!$BD$11:$BD$40,'AGOSTO 2'!$CJ$11:$CJ$40,"A")),"")</f>
        <v>0</v>
      </c>
      <c r="EY772" s="384">
        <f t="array" ref="EY772">IFERROR(_xlfn.XLOOKUP($A772&amp;$B772,SEPTIEMBRE!$D$11:$D$40&amp;SEPTIEMBRE!$E$11:$E$40,SEPTIEMBRE!$AK$11:$AK$40,_xlfn.XLOOKUP($A772&amp;$B772,SEPTIEMBRE!$BC$11:$BC$40&amp;SEPTIEMBRE!$BD$11:$BD$40,SEPTIEMBRE!$CJ$11:$CJ$40,"A")),"")</f>
        <v>0</v>
      </c>
      <c r="EZ772" s="384">
        <f t="array" ref="EZ772">IFERROR(_xlfn.XLOOKUP($A772&amp;$B772,'SEPTIEMBRE 2'!$D$11:$D$40&amp;'SEPTIEMBRE 2'!$E$11:$E$40,'SEPTIEMBRE 2'!$AK$11:$AK$40,_xlfn.XLOOKUP($A772&amp;$B772,'SEPTIEMBRE 2'!$BC$11:$BC$40&amp;'SEPTIEMBRE 2'!$BD$11:$BD$40,'SEPTIEMBRE 2'!$CJ$11:$CJ$40,"A")),"")</f>
        <v>0</v>
      </c>
      <c r="FA772" s="384">
        <f t="array" ref="FA772">IFERROR(_xlfn.XLOOKUP($A772&amp;$B772,'SEPTIEMBRE 3'!$D$11:$D$40&amp;'SEPTIEMBRE 3'!$E$11:$E$40,'SEPTIEMBRE 3'!$AK$11:$AK$40,_xlfn.XLOOKUP($A772&amp;$B772,'SEPTIEMBRE 3'!$BC$11:$BC$40&amp;'SEPTIEMBRE 3'!$BD$11:$BD$40,'SEPTIEMBRE 3'!$CJ$11:$CJ$40,"A")),"")</f>
        <v>0</v>
      </c>
      <c r="FB772" s="384">
        <f t="array" ref="FB772">IFERROR(_xlfn.XLOOKUP($A772&amp;$B772,OCTUBRE!$D$11:$D$40&amp;OCTUBRE!$E$11:$E$40,OCTUBRE!$AK$11:$AK$40,_xlfn.XLOOKUP($A772&amp;$B772,OCTUBRE!$BC$11:$BC$40&amp;OCTUBRE!$BD$11:$BD$40,OCTUBRE!$CJ$11:$CJ$40,"A")),"")</f>
        <v>0</v>
      </c>
      <c r="FC772" s="384">
        <f t="array" ref="FC772">IFERROR(_xlfn.XLOOKUP($A772&amp;$B772,'OCTUBRE 2'!$D$11:$D$40&amp;'OCTUBRE 2'!$E$11:$E$40,'OCTUBRE 2'!$AK$11:$AK$40,_xlfn.XLOOKUP($A772&amp;$B772,'OCTUBRE 2'!$BC$11:$BC$40&amp;'OCTUBRE 2'!$BD$11:$BD$40,'OCTUBRE 2'!$CJ$11:$CJ$40,"A")),"")</f>
        <v>0</v>
      </c>
      <c r="FD772" s="384">
        <f t="array" ref="FD772">IFERROR(_xlfn.XLOOKUP($A772&amp;$B772,NOVIEMBRE!$D$11:$D$40&amp;NOVIEMBRE!$E$11:$E$40,NOVIEMBRE!$AK$11:$AK$40,_xlfn.XLOOKUP($A772&amp;$B772,NOVIEMBRE!$BC$11:$BC$40&amp;NOVIEMBRE!$BD$11:$BD$40,NOVIEMBRE!$CJ$11:$CJ$40,"A")),"")</f>
        <v>0</v>
      </c>
      <c r="FE772" s="384">
        <f t="array" ref="FE772">IFERROR(_xlfn.XLOOKUP($A772&amp;$B772,'NOVIEMBRE 2'!$D$11:$D$40&amp;'NOVIEMBRE 2'!$E$11:$E$40,'NOVIEMBRE 2'!$AK$11:$AK$40,_xlfn.XLOOKUP($A772&amp;$B772,'NOVIEMBRE 2'!$BC$11:$BC$40&amp;'NOVIEMBRE 2'!$BD$11:$BD$40,'NOVIEMBRE 2'!$CJ$11:$CJ$40,"A")),"")</f>
        <v>0</v>
      </c>
      <c r="FF772" s="385">
        <f t="array" ref="FF772">IFERROR(_xlfn.XLOOKUP($A772&amp;$B772,DICIEMBRE!$D$11:$D$40&amp;DICIEMBRE!$E$11:$E$40,DICIEMBRE!$AK$11:$AK$40,_xlfn.XLOOKUP($A772&amp;$B772,DICIEMBRE!$BC$11:$BC$40&amp;DICIEMBRE!$BD$11:$BD$40,DICIEMBRE!$CJ$11:$CJ$40,"A")),"")</f>
        <v>0</v>
      </c>
      <c r="FG772" s="386" t="str">
        <f t="shared" si="19"/>
        <v/>
      </c>
      <c r="FH772" s="386" t="str">
        <f t="array" ref="FH772">IF(
 COUNT(DZ772:EH772)=0,
 "-",
 IF(
  COUNT(DZ772:EH772) &lt; COUNTA(DZ772:EH772),
  REPT("🟩", ROUND(COUNT(DZ772:EH772)/COUNTA(DZ772:EH772)*5, 0)) &amp;
  REPT("⬜", 5 - ROUND(COUNT(DZ772:EH772)/COUNTA(DZ772:EH772)*5, 0)),
  IF(
    AVERAGE(IF(DZ772:EH772&lt;&gt;"", DZ772:EH772, )) &gt;= 70, "🟩🟩🟩🟩🟩",
    IF(
      AVERAGE(IF(DZ772:EH772&lt;&gt;"",DZ772:EH772, )) &gt;= 56, "🟨🟨🟨🟨🟨",
      "🟥🟥🟥🟥🟥"
    )
  )
 )
)
</f>
        <v>-</v>
      </c>
    </row>
    <row r="773" ht="15.75" customHeight="1">
      <c r="A773" s="168"/>
      <c r="B773" s="169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1"/>
      <c r="N773" s="172" t="str">
        <f t="shared" si="1"/>
        <v/>
      </c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2" t="str">
        <f t="shared" si="2"/>
        <v/>
      </c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2" t="str">
        <f t="shared" si="3"/>
        <v/>
      </c>
      <c r="AM773" s="173"/>
      <c r="AN773" s="173"/>
      <c r="AO773" s="173"/>
      <c r="AP773" s="173"/>
      <c r="AQ773" s="173"/>
      <c r="AR773" s="173"/>
      <c r="AS773" s="173"/>
      <c r="AT773" s="173"/>
      <c r="AU773" s="173"/>
      <c r="AV773" s="171"/>
      <c r="AW773" s="171"/>
      <c r="AX773" s="172" t="str">
        <f t="shared" si="4"/>
        <v/>
      </c>
      <c r="AY773" s="173"/>
      <c r="AZ773" s="173"/>
      <c r="BA773" s="173"/>
      <c r="BB773" s="173"/>
      <c r="BC773" s="173"/>
      <c r="BD773" s="173"/>
      <c r="BE773" s="173"/>
      <c r="BF773" s="173"/>
      <c r="BG773" s="173"/>
      <c r="BH773" s="173"/>
      <c r="BI773" s="173"/>
      <c r="BJ773" s="172" t="str">
        <f t="shared" si="5"/>
        <v/>
      </c>
      <c r="BK773" s="173"/>
      <c r="BL773" s="173"/>
      <c r="BM773" s="173"/>
      <c r="BN773" s="173"/>
      <c r="BO773" s="173"/>
      <c r="BP773" s="173"/>
      <c r="BQ773" s="173"/>
      <c r="BR773" s="173"/>
      <c r="BS773" s="173"/>
      <c r="BT773" s="173"/>
      <c r="BU773" s="173"/>
      <c r="BV773" s="172" t="str">
        <f t="shared" si="6"/>
        <v/>
      </c>
      <c r="BW773" s="173"/>
      <c r="BX773" s="173"/>
      <c r="BY773" s="173"/>
      <c r="BZ773" s="171"/>
      <c r="CA773" s="171"/>
      <c r="CB773" s="171"/>
      <c r="CC773" s="171"/>
      <c r="CD773" s="171"/>
      <c r="CE773" s="171"/>
      <c r="CF773" s="171"/>
      <c r="CG773" s="171"/>
      <c r="CH773" s="172" t="str">
        <f t="shared" si="7"/>
        <v/>
      </c>
      <c r="CI773" s="171"/>
      <c r="CJ773" s="173"/>
      <c r="CK773" s="173"/>
      <c r="CL773" s="173"/>
      <c r="CM773" s="173"/>
      <c r="CN773" s="171"/>
      <c r="CO773" s="171"/>
      <c r="CP773" s="171"/>
      <c r="CQ773" s="173"/>
      <c r="CR773" s="171"/>
      <c r="CS773" s="171"/>
      <c r="CT773" s="172" t="str">
        <f t="shared" si="8"/>
        <v/>
      </c>
      <c r="CU773" s="172"/>
      <c r="CV773" s="172"/>
      <c r="CW773" s="172"/>
      <c r="CX773" s="172"/>
      <c r="CY773" s="172"/>
      <c r="CZ773" s="172"/>
      <c r="DA773" s="172"/>
      <c r="DB773" s="172"/>
      <c r="DC773" s="172"/>
      <c r="DD773" s="172"/>
      <c r="DE773" s="172"/>
      <c r="DF773" s="172"/>
      <c r="DG773" s="188" t="str">
        <f t="array" ref="DG773">IFERROR(_xlfn.XLOOKUP($A773&amp;B773,MARZO!$D$11:$D$40&amp;MARZO!$E$11:$E$40,MARZO!$AM$11:$AM$40,_xlfn.XLOOKUP($A773&amp;$B773,MARZO!$BC$11:$BC$40&amp;MARZO!$BD$11:$BD$40,MARZO!$CL$11:$CL$40,"A"))/1%,"")</f>
        <v/>
      </c>
      <c r="DH773" s="188" t="str">
        <f t="array" ref="DH773">IFERROR(_xlfn.XLOOKUP($A773&amp;$B773,ABRIL!$D$11:$D$40&amp;ABRIL!$E$11:$E$40,ABRIL!$AM$11:$AM$40,_xlfn.XLOOKUP($A773&amp;$B773,ABRIL!$BC$11:$BC$40&amp;ABRIL!$BD$11:$BD$40,ABRIL!$CL$11:$CL$40,"A"))/1%,"")</f>
        <v/>
      </c>
      <c r="DI773" s="188" t="str">
        <f t="array" ref="DI773">IFERROR(_xlfn.XLOOKUP($A773&amp;$B773,'ABRIL 2'!$D$11:$D$40&amp;'ABRIL 2'!$E$11:$E$40,'ABRIL 2'!$AM$11:$AM$40,_xlfn.XLOOKUP($A773&amp;$B773,'ABRIL 2'!$BC$11:$BC$40&amp;'ABRIL 2'!$BD$11:$BD$40,'ABRIL 2'!$CL$11:$CL$40,"A"))/1%,"")</f>
        <v/>
      </c>
      <c r="DJ773" s="188" t="str">
        <f t="array" ref="DJ773">IFERROR(_xlfn.XLOOKUP($A773&amp;$B773,MAYO!$D$11:$D$40&amp;MAYO!$E$11:$E$40,MAYO!$AM$11:$AM$40,_xlfn.XLOOKUP($A773&amp;$B773,MAYO!$BC$11:$BC$40&amp;MAYO!$BD$11:$BD$40,MAYO!$CL$11:$CL$40,"A"))/1%,"")</f>
        <v/>
      </c>
      <c r="DK773" s="188" t="str">
        <f t="array" ref="DK773">IFERROR(_xlfn.XLOOKUP($A773&amp;$B773,'MAYO 2'!$D$11:$D$40&amp;'MAYO 2'!$E$11:$E$40,'MAYO 2'!$AM$11:$AM$40,_xlfn.XLOOKUP($A773&amp;$B773,'MAYO 2'!$BC$11:$BC$40&amp;'MAYO 2'!$BD$11:$BD$40,'MAYO 2'!$CL$11:$CL$40,"A"))/1%,"")</f>
        <v/>
      </c>
      <c r="DL773" s="188" t="str">
        <f t="array" ref="DL773">IFERROR(_xlfn.XLOOKUP($A773&amp;$B773,JUNIO!$D$11:$D$40&amp;JUNIO!$E$11:$E$40,JUNIO!$AM$11:$AM$40,_xlfn.XLOOKUP($A773&amp;$B773,JUNIO!$BC$11:$BC$40&amp;JUNIO!$BD$11:$BD$40,JUNIO!$CL$11:$CL$40,"A"))/1%,"")</f>
        <v/>
      </c>
      <c r="DM773" s="188" t="str">
        <f t="array" ref="DM773">IFERROR(_xlfn.XLOOKUP($A773&amp;$B773,'JUNIO 2'!$D$11:$D$40&amp;'JUNIO 2'!$E$11:$E$40,'JUNIO 2'!$AM$11:$AM$40,_xlfn.XLOOKUP($A773&amp;$B773,'JUNIO 2'!$BC$11:$BC$40&amp;'JUNIO 2'!$BD$11:$BD$40,'JUNIO 2'!$CL$11:$CL$40,"A"))/1%,"")</f>
        <v/>
      </c>
      <c r="DN773" s="188" t="str">
        <f t="array" ref="DN773">IFERROR(_xlfn.XLOOKUP($A773&amp;$B773,JULIO!$D$11:$D$40&amp;JULIO!$E$11:$E$40,JULIO!$AM$11:$AM$40,_xlfn.XLOOKUP($A773&amp;$B773,JULIO!$BC$11:$BC$40&amp;JULIO!$BD$11:$BD$40,JULIO!$CL$11:$CL$40,"A"))/1%,"")</f>
        <v/>
      </c>
      <c r="DO773" s="188" t="str">
        <f t="array" ref="DO773">IFERROR(_xlfn.XLOOKUP($A773&amp;$B773,'JULIO 2'!$D$11:$D$40&amp;'JULIO 2'!$E$11:$E$40,'JULIO 2'!$AM$11:$AM$40,_xlfn.XLOOKUP($A773&amp;$B773,'JULIO 2'!$BC$11:$BC$40&amp;'JULIO 2'!$BD$11:$BD$40,'JULIO 2'!$CL$11:$CL$40,"A"))/1%,"")</f>
        <v/>
      </c>
      <c r="DP773" s="188" t="str">
        <f t="array" ref="DP773">IFERROR(_xlfn.XLOOKUP($A773&amp;$B773,AGOSTO!$D$11:$D$40&amp;AGOSTO!$E$11:$E$40,AGOSTO!$AM$11:$AM$40,_xlfn.XLOOKUP($A773&amp;$B773,AGOSTO!$BC$11:$BC$40&amp;AGOSTO!$BD$11:$BD$40,AGOSTO!$CL$11:$CL$40,"A"))/1%,"")</f>
        <v/>
      </c>
      <c r="DQ773" s="188" t="str">
        <f t="array" ref="DQ773">IFERROR(_xlfn.XLOOKUP($A773&amp;$B773,'AGOSTO 2'!$D$11:$D$40&amp;'AGOSTO 2'!$E$11:$E$40,'AGOSTO 2'!$AM$11:$AM$40,_xlfn.XLOOKUP($A773&amp;$B773,'AGOSTO 2'!$BC$11:$BC$40&amp;'AGOSTO 2'!$BD$11:$BD$40,'AGOSTO 2'!$CL$11:$CL$40,"A"))/1%,"")</f>
        <v/>
      </c>
      <c r="DR773" s="188" t="str">
        <f t="array" ref="DR773">IFERROR(_xlfn.XLOOKUP($A773&amp;$B773,SEPTIEMBRE!$D$11:$D$40&amp;SEPTIEMBRE!$E$11:$E$40,SEPTIEMBRE!$AM$11:$AM$40,_xlfn.XLOOKUP($A773&amp;$B773,SEPTIEMBRE!$BC$11:$BC$40&amp;SEPTIEMBRE!$BD$11:$BD$40,SEPTIEMBRE!$CL$11:$CL$40,"A"))/1%,"")</f>
        <v/>
      </c>
      <c r="DS773" s="188" t="str">
        <f t="array" ref="DS773">IFERROR(_xlfn.XLOOKUP($A773&amp;$B773,'SEPTIEMBRE 2'!$D$11:$D$40&amp;'SEPTIEMBRE 2'!$E$11:$E$40,'SEPTIEMBRE 2'!$AM$11:$AM$40,_xlfn.XLOOKUP($A773&amp;$B773,'SEPTIEMBRE 2'!$BC$11:$BC$40&amp;'SEPTIEMBRE 2'!$BD$11:$BD$40,'SEPTIEMBRE 2'!$CL$11:$CL$40,"A"))/1%,"")</f>
        <v/>
      </c>
      <c r="DT773" s="188" t="str">
        <f t="array" ref="DT773">IFERROR(_xlfn.XLOOKUP($A773&amp;$B773,'SEPTIEMBRE 3'!$D$11:$D$40&amp;'SEPTIEMBRE 3'!$E$11:$E$40,'SEPTIEMBRE 3'!$AM$11:$AM$40,_xlfn.XLOOKUP($A773&amp;$B773,'SEPTIEMBRE 3'!$BC$11:$BC$40&amp;'SEPTIEMBRE 3'!$BD$11:$BD$40,'SEPTIEMBRE 3'!$CL$11:$CL$40,"A"))/1%,"")</f>
        <v/>
      </c>
      <c r="DU773" s="188" t="str">
        <f t="array" ref="DU773">IFERROR(_xlfn.XLOOKUP($A773&amp;$B773,OCTUBRE!$D$11:$D$40&amp;OCTUBRE!$E$11:$E$40,OCTUBRE!$AM$11:$AM$40,_xlfn.XLOOKUP($A773&amp;$B773,OCTUBRE!$BC$11:$BC$40&amp;OCTUBRE!$BD$11:$BD$40,OCTUBRE!$CL$11:$CL$40,"A"))/1%,"")</f>
        <v/>
      </c>
      <c r="DV773" s="188" t="str">
        <f t="array" ref="DV773">IFERROR(_xlfn.XLOOKUP($A773&amp;$B773,'OCTUBRE 2'!$D$11:$D$40&amp;'OCTUBRE 2'!$E$11:$E$40,'OCTUBRE 2'!$AM$11:$AM$40,_xlfn.XLOOKUP($A773&amp;$B773,'OCTUBRE 2'!$BC$11:$BC$40&amp;'OCTUBRE 2'!$BD$11:$BD$40,'OCTUBRE 2'!$CL$11:$CL$40,"A"))/1%,"")</f>
        <v/>
      </c>
      <c r="DW773" s="188" t="str">
        <f t="array" ref="DW773">IFERROR(_xlfn.XLOOKUP($A773&amp;$B773,NOVIEMBRE!$D$11:$D$40&amp;NOVIEMBRE!$E$11:$E$40,NOVIEMBRE!$AM$11:$AM$40,_xlfn.XLOOKUP($A773&amp;$B773,NOVIEMBRE!$BC$11:$BC$40&amp;NOVIEMBRE!$BD$11:$BD$40,NOVIEMBRE!$CL$11:$CL$40,"A"))/1%,"")</f>
        <v/>
      </c>
      <c r="DX773" s="188" t="str">
        <f t="array" ref="DX773">IFERROR(_xlfn.XLOOKUP($A773&amp;$B773,'NOVIEMBRE 2'!$D$11:$D$40&amp;'NOVIEMBRE 2'!$E$11:$E$40,'NOVIEMBRE 2'!$AM$11:$AM$40,_xlfn.XLOOKUP($A773&amp;$B773,'NOVIEMBRE 2'!$BC$11:$BC$40&amp;'NOVIEMBRE 2'!$BD$11:$BD$40,'NOVIEMBRE 2'!$CL$11:$CL$40,"A"))/1%,"")</f>
        <v/>
      </c>
      <c r="DY773" s="188" t="str">
        <f t="array" ref="DY773">IFERROR(_xlfn.XLOOKUP($A773&amp;$B773,DICIEMBRE!$D$11:$D$40&amp;DICIEMBRE!$E$11:$E$40,DICIEMBRE!$AM$11:$AM$40,_xlfn.XLOOKUP($A773&amp;$B773,DICIEMBRE!$BC$11:$BC$40&amp;DICIEMBRE!$BD$11:$BD$40,DICIEMBRE!$CL$11:$CL$40,"A"))/1%,"")</f>
        <v/>
      </c>
      <c r="DZ773" s="381" t="str">
        <f t="shared" si="9"/>
        <v>-</v>
      </c>
      <c r="EA773" s="381" t="str">
        <f t="shared" si="10"/>
        <v>-</v>
      </c>
      <c r="EB773" s="381" t="str">
        <f t="shared" si="11"/>
        <v>-</v>
      </c>
      <c r="EC773" s="381" t="str">
        <f t="shared" si="12"/>
        <v>-</v>
      </c>
      <c r="ED773" s="381" t="str">
        <f t="shared" si="13"/>
        <v>-</v>
      </c>
      <c r="EE773" s="381" t="str">
        <f t="shared" si="14"/>
        <v>-</v>
      </c>
      <c r="EF773" s="381" t="str">
        <f t="shared" si="15"/>
        <v>-</v>
      </c>
      <c r="EG773" s="381" t="str">
        <f t="shared" si="16"/>
        <v>-</v>
      </c>
      <c r="EH773" s="381" t="str">
        <f t="shared" si="17"/>
        <v>-</v>
      </c>
      <c r="EI773" s="188" t="str">
        <f t="shared" si="18"/>
        <v/>
      </c>
      <c r="EJ773" s="382"/>
      <c r="EK773" s="382"/>
      <c r="EL773" s="383"/>
      <c r="EM773" s="21"/>
      <c r="EN773" s="384">
        <f t="array" ref="EN773">IFERROR(_xlfn.XLOOKUP($A773&amp;$B773,MARZO!$D$11:$D$40&amp;MARZO!$E$11:$E$40,MARZO!$AK$11:$AK$40,_xlfn.XLOOKUP($A773&amp;$B773,MARZO!$BC$11:$BC$40&amp;MARZO!$BD$11:$BD$40,MARZO!$CJ$11:$CJ$40,"A")),"")</f>
        <v>0</v>
      </c>
      <c r="EO773" s="384">
        <f t="array" ref="EO773">IFERROR(_xlfn.XLOOKUP($A773&amp;$B773,ABRIL!$D$11:$D$40&amp;ABRIL!$E$11:$E$40,ABRIL!$AK$11:$AK$40,_xlfn.XLOOKUP($A773&amp;$B773,ABRIL!$BC$11:$BC$40&amp;ABRIL!$BD$11:$BD$40,ABRIL!$CJ$11:$CJ$40,"A")),"")</f>
        <v>0</v>
      </c>
      <c r="EP773" s="384">
        <f t="array" ref="EP773">IFERROR(_xlfn.XLOOKUP($A773&amp;$B773,'ABRIL 2'!$D$11:$D$40&amp;'ABRIL 2'!$E$11:$E$40,'ABRIL 2'!$AK$11:$AK$40,_xlfn.XLOOKUP($A773&amp;$B773,'ABRIL 2'!$BC$11:$BC$40&amp;'ABRIL 2'!$BD$11:$BD$40,'ABRIL 2'!$CJ$11:$CJ$40,"A")),"")</f>
        <v>0</v>
      </c>
      <c r="EQ773" s="384">
        <f t="array" ref="EQ773">IFERROR(_xlfn.XLOOKUP($A773&amp;$B773,MAYO!$D$11:$D$40&amp;MAYO!$E$11:$E$40,MAYO!$AK$11:$AK$40,_xlfn.XLOOKUP($A773&amp;$B773,MAYO!$BC$11:$BC$40&amp;MAYO!$BD$11:$BD$40,MAYO!$CJ$11:$CJ$40,"A")),"")</f>
        <v>0</v>
      </c>
      <c r="ER773" s="384">
        <f t="array" ref="ER773">IFERROR(_xlfn.XLOOKUP($A773&amp;$B773,'MAYO 2'!$D$11:$D$40&amp;'MAYO 2'!$E$11:$E$40,'MAYO 2'!$AK$11:$AK$40,_xlfn.XLOOKUP($A773&amp;$B773,'MAYO 2'!$BC$11:$BC$40&amp;'MAYO 2'!$BD$11:$BD$40,'MAYO 2'!$CJ$11:$CJ$40,"A")),"")</f>
        <v>0</v>
      </c>
      <c r="ES773" s="384">
        <f t="array" ref="ES773">IFERROR(_xlfn.XLOOKUP($A773&amp;$B773,JUNIO!$D$11:$D$40&amp;JUNIO!$E$11:$E$40,JUNIO!$AK$11:$AK$40,_xlfn.XLOOKUP($A773&amp;$B773,JUNIO!$BC$11:$BC$40&amp;JUNIO!$BD$11:$BD$40,JUNIO!$CJ$11:$CJ$40,"A")),"")</f>
        <v>0</v>
      </c>
      <c r="ET773" s="384">
        <f t="array" ref="ET773">IFERROR(_xlfn.XLOOKUP($A773&amp;$B773,'JUNIO 2'!$D$11:$D$40&amp;'JUNIO 2'!$E$11:$E$40,'JUNIO 2'!$AK$11:$AK$40,_xlfn.XLOOKUP($A773&amp;$B773,'JUNIO 2'!$BC$11:$BC$40&amp;'JUNIO 2'!$BD$11:$BD$40,'JUNIO 2'!$CJ$11:$CJ$40,"A")),"")</f>
        <v>0</v>
      </c>
      <c r="EU773" s="384">
        <f t="array" ref="EU773">IFERROR(_xlfn.XLOOKUP($A773&amp;$B773,JULIO!$D$11:$D$40&amp;JULIO!$E$11:$E$40,JULIO!$AK$11:$AK$40,_xlfn.XLOOKUP($A773&amp;$B773,JULIO!$BC$11:$BC$40&amp;JULIO!$BD$11:$BD$40,JULIO!$CJ$11:$CJ$40,"A")),"")</f>
        <v>0</v>
      </c>
      <c r="EV773" s="384">
        <f t="array" ref="EV773">IFERROR(_xlfn.XLOOKUP($A773&amp;$B773,'JULIO 2'!$D$11:$D$40&amp;'JULIO 2'!$E$11:$E$40,'JULIO 2'!$AK$11:$AK$40,_xlfn.XLOOKUP($A773&amp;$B773,'JULIO 2'!$BC$11:$BC$40&amp;'JULIO 2'!$BD$11:$BD$40,'JULIO 2'!$CJ$11:$CJ$40,"A")),"")</f>
        <v>0</v>
      </c>
      <c r="EW773" s="384">
        <f t="array" ref="EW773">IFERROR(_xlfn.XLOOKUP($A773&amp;$B773,AGOSTO!$D$11:$D$40&amp;AGOSTO!$E$11:$E$40,AGOSTO!$AK$11:$AK$40,_xlfn.XLOOKUP($A773&amp;$B773,AGOSTO!$BC$11:$BC$40&amp;AGOSTO!$BD$11:$BD$40,AGOSTO!$CJ$11:$CJ$40,"A")),"")</f>
        <v>0</v>
      </c>
      <c r="EX773" s="384">
        <f t="array" ref="EX773">IFERROR(_xlfn.XLOOKUP($A773&amp;$B773,'AGOSTO 2'!$D$11:$D$40&amp;'AGOSTO 2'!$E$11:$E$40,'AGOSTO 2'!$AK$11:$AK$40,_xlfn.XLOOKUP($A773&amp;$B773,'AGOSTO 2'!$BC$11:$BC$40&amp;'AGOSTO 2'!$BD$11:$BD$40,'AGOSTO 2'!$CJ$11:$CJ$40,"A")),"")</f>
        <v>0</v>
      </c>
      <c r="EY773" s="384">
        <f t="array" ref="EY773">IFERROR(_xlfn.XLOOKUP($A773&amp;$B773,SEPTIEMBRE!$D$11:$D$40&amp;SEPTIEMBRE!$E$11:$E$40,SEPTIEMBRE!$AK$11:$AK$40,_xlfn.XLOOKUP($A773&amp;$B773,SEPTIEMBRE!$BC$11:$BC$40&amp;SEPTIEMBRE!$BD$11:$BD$40,SEPTIEMBRE!$CJ$11:$CJ$40,"A")),"")</f>
        <v>0</v>
      </c>
      <c r="EZ773" s="384">
        <f t="array" ref="EZ773">IFERROR(_xlfn.XLOOKUP($A773&amp;$B773,'SEPTIEMBRE 2'!$D$11:$D$40&amp;'SEPTIEMBRE 2'!$E$11:$E$40,'SEPTIEMBRE 2'!$AK$11:$AK$40,_xlfn.XLOOKUP($A773&amp;$B773,'SEPTIEMBRE 2'!$BC$11:$BC$40&amp;'SEPTIEMBRE 2'!$BD$11:$BD$40,'SEPTIEMBRE 2'!$CJ$11:$CJ$40,"A")),"")</f>
        <v>0</v>
      </c>
      <c r="FA773" s="384">
        <f t="array" ref="FA773">IFERROR(_xlfn.XLOOKUP($A773&amp;$B773,'SEPTIEMBRE 3'!$D$11:$D$40&amp;'SEPTIEMBRE 3'!$E$11:$E$40,'SEPTIEMBRE 3'!$AK$11:$AK$40,_xlfn.XLOOKUP($A773&amp;$B773,'SEPTIEMBRE 3'!$BC$11:$BC$40&amp;'SEPTIEMBRE 3'!$BD$11:$BD$40,'SEPTIEMBRE 3'!$CJ$11:$CJ$40,"A")),"")</f>
        <v>0</v>
      </c>
      <c r="FB773" s="384">
        <f t="array" ref="FB773">IFERROR(_xlfn.XLOOKUP($A773&amp;$B773,OCTUBRE!$D$11:$D$40&amp;OCTUBRE!$E$11:$E$40,OCTUBRE!$AK$11:$AK$40,_xlfn.XLOOKUP($A773&amp;$B773,OCTUBRE!$BC$11:$BC$40&amp;OCTUBRE!$BD$11:$BD$40,OCTUBRE!$CJ$11:$CJ$40,"A")),"")</f>
        <v>0</v>
      </c>
      <c r="FC773" s="384">
        <f t="array" ref="FC773">IFERROR(_xlfn.XLOOKUP($A773&amp;$B773,'OCTUBRE 2'!$D$11:$D$40&amp;'OCTUBRE 2'!$E$11:$E$40,'OCTUBRE 2'!$AK$11:$AK$40,_xlfn.XLOOKUP($A773&amp;$B773,'OCTUBRE 2'!$BC$11:$BC$40&amp;'OCTUBRE 2'!$BD$11:$BD$40,'OCTUBRE 2'!$CJ$11:$CJ$40,"A")),"")</f>
        <v>0</v>
      </c>
      <c r="FD773" s="384">
        <f t="array" ref="FD773">IFERROR(_xlfn.XLOOKUP($A773&amp;$B773,NOVIEMBRE!$D$11:$D$40&amp;NOVIEMBRE!$E$11:$E$40,NOVIEMBRE!$AK$11:$AK$40,_xlfn.XLOOKUP($A773&amp;$B773,NOVIEMBRE!$BC$11:$BC$40&amp;NOVIEMBRE!$BD$11:$BD$40,NOVIEMBRE!$CJ$11:$CJ$40,"A")),"")</f>
        <v>0</v>
      </c>
      <c r="FE773" s="384">
        <f t="array" ref="FE773">IFERROR(_xlfn.XLOOKUP($A773&amp;$B773,'NOVIEMBRE 2'!$D$11:$D$40&amp;'NOVIEMBRE 2'!$E$11:$E$40,'NOVIEMBRE 2'!$AK$11:$AK$40,_xlfn.XLOOKUP($A773&amp;$B773,'NOVIEMBRE 2'!$BC$11:$BC$40&amp;'NOVIEMBRE 2'!$BD$11:$BD$40,'NOVIEMBRE 2'!$CJ$11:$CJ$40,"A")),"")</f>
        <v>0</v>
      </c>
      <c r="FF773" s="385">
        <f t="array" ref="FF773">IFERROR(_xlfn.XLOOKUP($A773&amp;$B773,DICIEMBRE!$D$11:$D$40&amp;DICIEMBRE!$E$11:$E$40,DICIEMBRE!$AK$11:$AK$40,_xlfn.XLOOKUP($A773&amp;$B773,DICIEMBRE!$BC$11:$BC$40&amp;DICIEMBRE!$BD$11:$BD$40,DICIEMBRE!$CJ$11:$CJ$40,"A")),"")</f>
        <v>0</v>
      </c>
      <c r="FG773" s="386" t="str">
        <f t="shared" si="19"/>
        <v/>
      </c>
      <c r="FH773" s="386" t="str">
        <f t="array" ref="FH773">IF(
 COUNT(DZ773:EH773)=0,
 "-",
 IF(
  COUNT(DZ773:EH773) &lt; COUNTA(DZ773:EH773),
  REPT("🟩", ROUND(COUNT(DZ773:EH773)/COUNTA(DZ773:EH773)*5, 0)) &amp;
  REPT("⬜", 5 - ROUND(COUNT(DZ773:EH773)/COUNTA(DZ773:EH773)*5, 0)),
  IF(
    AVERAGE(IF(DZ773:EH773&lt;&gt;"", DZ773:EH773, )) &gt;= 70, "🟩🟩🟩🟩🟩",
    IF(
      AVERAGE(IF(DZ773:EH773&lt;&gt;"",DZ773:EH773, )) &gt;= 56, "🟨🟨🟨🟨🟨",
      "🟥🟥🟥🟥🟥"
    )
  )
 )
)
</f>
        <v>-</v>
      </c>
    </row>
    <row r="774" ht="15.75" customHeight="1">
      <c r="A774" s="168"/>
      <c r="B774" s="169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1"/>
      <c r="N774" s="172" t="str">
        <f t="shared" si="1"/>
        <v/>
      </c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2" t="str">
        <f t="shared" si="2"/>
        <v/>
      </c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2" t="str">
        <f t="shared" si="3"/>
        <v/>
      </c>
      <c r="AM774" s="173"/>
      <c r="AN774" s="173"/>
      <c r="AO774" s="173"/>
      <c r="AP774" s="173"/>
      <c r="AQ774" s="173"/>
      <c r="AR774" s="173"/>
      <c r="AS774" s="173"/>
      <c r="AT774" s="173"/>
      <c r="AU774" s="173"/>
      <c r="AV774" s="171"/>
      <c r="AW774" s="171"/>
      <c r="AX774" s="172" t="str">
        <f t="shared" si="4"/>
        <v/>
      </c>
      <c r="AY774" s="173"/>
      <c r="AZ774" s="173"/>
      <c r="BA774" s="173"/>
      <c r="BB774" s="173"/>
      <c r="BC774" s="173"/>
      <c r="BD774" s="173"/>
      <c r="BE774" s="173"/>
      <c r="BF774" s="173"/>
      <c r="BG774" s="173"/>
      <c r="BH774" s="173"/>
      <c r="BI774" s="173"/>
      <c r="BJ774" s="172" t="str">
        <f t="shared" si="5"/>
        <v/>
      </c>
      <c r="BK774" s="173"/>
      <c r="BL774" s="173"/>
      <c r="BM774" s="173"/>
      <c r="BN774" s="173"/>
      <c r="BO774" s="173"/>
      <c r="BP774" s="173"/>
      <c r="BQ774" s="173"/>
      <c r="BR774" s="173"/>
      <c r="BS774" s="173"/>
      <c r="BT774" s="173"/>
      <c r="BU774" s="173"/>
      <c r="BV774" s="172" t="str">
        <f t="shared" si="6"/>
        <v/>
      </c>
      <c r="BW774" s="173"/>
      <c r="BX774" s="173"/>
      <c r="BY774" s="173"/>
      <c r="BZ774" s="171"/>
      <c r="CA774" s="171"/>
      <c r="CB774" s="171"/>
      <c r="CC774" s="171"/>
      <c r="CD774" s="171"/>
      <c r="CE774" s="171"/>
      <c r="CF774" s="171"/>
      <c r="CG774" s="171"/>
      <c r="CH774" s="172" t="str">
        <f t="shared" si="7"/>
        <v/>
      </c>
      <c r="CI774" s="171"/>
      <c r="CJ774" s="173"/>
      <c r="CK774" s="173"/>
      <c r="CL774" s="173"/>
      <c r="CM774" s="173"/>
      <c r="CN774" s="171"/>
      <c r="CO774" s="171"/>
      <c r="CP774" s="171"/>
      <c r="CQ774" s="173"/>
      <c r="CR774" s="171"/>
      <c r="CS774" s="171"/>
      <c r="CT774" s="172" t="str">
        <f t="shared" si="8"/>
        <v/>
      </c>
      <c r="CU774" s="172"/>
      <c r="CV774" s="172"/>
      <c r="CW774" s="172"/>
      <c r="CX774" s="172"/>
      <c r="CY774" s="172"/>
      <c r="CZ774" s="172"/>
      <c r="DA774" s="172"/>
      <c r="DB774" s="172"/>
      <c r="DC774" s="172"/>
      <c r="DD774" s="172"/>
      <c r="DE774" s="172"/>
      <c r="DF774" s="172"/>
      <c r="DG774" s="188" t="str">
        <f t="array" ref="DG774">IFERROR(_xlfn.XLOOKUP($A774&amp;B774,MARZO!$D$11:$D$40&amp;MARZO!$E$11:$E$40,MARZO!$AM$11:$AM$40,_xlfn.XLOOKUP($A774&amp;$B774,MARZO!$BC$11:$BC$40&amp;MARZO!$BD$11:$BD$40,MARZO!$CL$11:$CL$40,"A"))/1%,"")</f>
        <v/>
      </c>
      <c r="DH774" s="188" t="str">
        <f t="array" ref="DH774">IFERROR(_xlfn.XLOOKUP($A774&amp;$B774,ABRIL!$D$11:$D$40&amp;ABRIL!$E$11:$E$40,ABRIL!$AM$11:$AM$40,_xlfn.XLOOKUP($A774&amp;$B774,ABRIL!$BC$11:$BC$40&amp;ABRIL!$BD$11:$BD$40,ABRIL!$CL$11:$CL$40,"A"))/1%,"")</f>
        <v/>
      </c>
      <c r="DI774" s="188" t="str">
        <f t="array" ref="DI774">IFERROR(_xlfn.XLOOKUP($A774&amp;$B774,'ABRIL 2'!$D$11:$D$40&amp;'ABRIL 2'!$E$11:$E$40,'ABRIL 2'!$AM$11:$AM$40,_xlfn.XLOOKUP($A774&amp;$B774,'ABRIL 2'!$BC$11:$BC$40&amp;'ABRIL 2'!$BD$11:$BD$40,'ABRIL 2'!$CL$11:$CL$40,"A"))/1%,"")</f>
        <v/>
      </c>
      <c r="DJ774" s="188" t="str">
        <f t="array" ref="DJ774">IFERROR(_xlfn.XLOOKUP($A774&amp;$B774,MAYO!$D$11:$D$40&amp;MAYO!$E$11:$E$40,MAYO!$AM$11:$AM$40,_xlfn.XLOOKUP($A774&amp;$B774,MAYO!$BC$11:$BC$40&amp;MAYO!$BD$11:$BD$40,MAYO!$CL$11:$CL$40,"A"))/1%,"")</f>
        <v/>
      </c>
      <c r="DK774" s="188" t="str">
        <f t="array" ref="DK774">IFERROR(_xlfn.XLOOKUP($A774&amp;$B774,'MAYO 2'!$D$11:$D$40&amp;'MAYO 2'!$E$11:$E$40,'MAYO 2'!$AM$11:$AM$40,_xlfn.XLOOKUP($A774&amp;$B774,'MAYO 2'!$BC$11:$BC$40&amp;'MAYO 2'!$BD$11:$BD$40,'MAYO 2'!$CL$11:$CL$40,"A"))/1%,"")</f>
        <v/>
      </c>
      <c r="DL774" s="188" t="str">
        <f t="array" ref="DL774">IFERROR(_xlfn.XLOOKUP($A774&amp;$B774,JUNIO!$D$11:$D$40&amp;JUNIO!$E$11:$E$40,JUNIO!$AM$11:$AM$40,_xlfn.XLOOKUP($A774&amp;$B774,JUNIO!$BC$11:$BC$40&amp;JUNIO!$BD$11:$BD$40,JUNIO!$CL$11:$CL$40,"A"))/1%,"")</f>
        <v/>
      </c>
      <c r="DM774" s="188" t="str">
        <f t="array" ref="DM774">IFERROR(_xlfn.XLOOKUP($A774&amp;$B774,'JUNIO 2'!$D$11:$D$40&amp;'JUNIO 2'!$E$11:$E$40,'JUNIO 2'!$AM$11:$AM$40,_xlfn.XLOOKUP($A774&amp;$B774,'JUNIO 2'!$BC$11:$BC$40&amp;'JUNIO 2'!$BD$11:$BD$40,'JUNIO 2'!$CL$11:$CL$40,"A"))/1%,"")</f>
        <v/>
      </c>
      <c r="DN774" s="188" t="str">
        <f t="array" ref="DN774">IFERROR(_xlfn.XLOOKUP($A774&amp;$B774,JULIO!$D$11:$D$40&amp;JULIO!$E$11:$E$40,JULIO!$AM$11:$AM$40,_xlfn.XLOOKUP($A774&amp;$B774,JULIO!$BC$11:$BC$40&amp;JULIO!$BD$11:$BD$40,JULIO!$CL$11:$CL$40,"A"))/1%,"")</f>
        <v/>
      </c>
      <c r="DO774" s="188" t="str">
        <f t="array" ref="DO774">IFERROR(_xlfn.XLOOKUP($A774&amp;$B774,'JULIO 2'!$D$11:$D$40&amp;'JULIO 2'!$E$11:$E$40,'JULIO 2'!$AM$11:$AM$40,_xlfn.XLOOKUP($A774&amp;$B774,'JULIO 2'!$BC$11:$BC$40&amp;'JULIO 2'!$BD$11:$BD$40,'JULIO 2'!$CL$11:$CL$40,"A"))/1%,"")</f>
        <v/>
      </c>
      <c r="DP774" s="188" t="str">
        <f t="array" ref="DP774">IFERROR(_xlfn.XLOOKUP($A774&amp;$B774,AGOSTO!$D$11:$D$40&amp;AGOSTO!$E$11:$E$40,AGOSTO!$AM$11:$AM$40,_xlfn.XLOOKUP($A774&amp;$B774,AGOSTO!$BC$11:$BC$40&amp;AGOSTO!$BD$11:$BD$40,AGOSTO!$CL$11:$CL$40,"A"))/1%,"")</f>
        <v/>
      </c>
      <c r="DQ774" s="188" t="str">
        <f t="array" ref="DQ774">IFERROR(_xlfn.XLOOKUP($A774&amp;$B774,'AGOSTO 2'!$D$11:$D$40&amp;'AGOSTO 2'!$E$11:$E$40,'AGOSTO 2'!$AM$11:$AM$40,_xlfn.XLOOKUP($A774&amp;$B774,'AGOSTO 2'!$BC$11:$BC$40&amp;'AGOSTO 2'!$BD$11:$BD$40,'AGOSTO 2'!$CL$11:$CL$40,"A"))/1%,"")</f>
        <v/>
      </c>
      <c r="DR774" s="188" t="str">
        <f t="array" ref="DR774">IFERROR(_xlfn.XLOOKUP($A774&amp;$B774,SEPTIEMBRE!$D$11:$D$40&amp;SEPTIEMBRE!$E$11:$E$40,SEPTIEMBRE!$AM$11:$AM$40,_xlfn.XLOOKUP($A774&amp;$B774,SEPTIEMBRE!$BC$11:$BC$40&amp;SEPTIEMBRE!$BD$11:$BD$40,SEPTIEMBRE!$CL$11:$CL$40,"A"))/1%,"")</f>
        <v/>
      </c>
      <c r="DS774" s="188" t="str">
        <f t="array" ref="DS774">IFERROR(_xlfn.XLOOKUP($A774&amp;$B774,'SEPTIEMBRE 2'!$D$11:$D$40&amp;'SEPTIEMBRE 2'!$E$11:$E$40,'SEPTIEMBRE 2'!$AM$11:$AM$40,_xlfn.XLOOKUP($A774&amp;$B774,'SEPTIEMBRE 2'!$BC$11:$BC$40&amp;'SEPTIEMBRE 2'!$BD$11:$BD$40,'SEPTIEMBRE 2'!$CL$11:$CL$40,"A"))/1%,"")</f>
        <v/>
      </c>
      <c r="DT774" s="188" t="str">
        <f t="array" ref="DT774">IFERROR(_xlfn.XLOOKUP($A774&amp;$B774,'SEPTIEMBRE 3'!$D$11:$D$40&amp;'SEPTIEMBRE 3'!$E$11:$E$40,'SEPTIEMBRE 3'!$AM$11:$AM$40,_xlfn.XLOOKUP($A774&amp;$B774,'SEPTIEMBRE 3'!$BC$11:$BC$40&amp;'SEPTIEMBRE 3'!$BD$11:$BD$40,'SEPTIEMBRE 3'!$CL$11:$CL$40,"A"))/1%,"")</f>
        <v/>
      </c>
      <c r="DU774" s="188" t="str">
        <f t="array" ref="DU774">IFERROR(_xlfn.XLOOKUP($A774&amp;$B774,OCTUBRE!$D$11:$D$40&amp;OCTUBRE!$E$11:$E$40,OCTUBRE!$AM$11:$AM$40,_xlfn.XLOOKUP($A774&amp;$B774,OCTUBRE!$BC$11:$BC$40&amp;OCTUBRE!$BD$11:$BD$40,OCTUBRE!$CL$11:$CL$40,"A"))/1%,"")</f>
        <v/>
      </c>
      <c r="DV774" s="188" t="str">
        <f t="array" ref="DV774">IFERROR(_xlfn.XLOOKUP($A774&amp;$B774,'OCTUBRE 2'!$D$11:$D$40&amp;'OCTUBRE 2'!$E$11:$E$40,'OCTUBRE 2'!$AM$11:$AM$40,_xlfn.XLOOKUP($A774&amp;$B774,'OCTUBRE 2'!$BC$11:$BC$40&amp;'OCTUBRE 2'!$BD$11:$BD$40,'OCTUBRE 2'!$CL$11:$CL$40,"A"))/1%,"")</f>
        <v/>
      </c>
      <c r="DW774" s="188" t="str">
        <f t="array" ref="DW774">IFERROR(_xlfn.XLOOKUP($A774&amp;$B774,NOVIEMBRE!$D$11:$D$40&amp;NOVIEMBRE!$E$11:$E$40,NOVIEMBRE!$AM$11:$AM$40,_xlfn.XLOOKUP($A774&amp;$B774,NOVIEMBRE!$BC$11:$BC$40&amp;NOVIEMBRE!$BD$11:$BD$40,NOVIEMBRE!$CL$11:$CL$40,"A"))/1%,"")</f>
        <v/>
      </c>
      <c r="DX774" s="188" t="str">
        <f t="array" ref="DX774">IFERROR(_xlfn.XLOOKUP($A774&amp;$B774,'NOVIEMBRE 2'!$D$11:$D$40&amp;'NOVIEMBRE 2'!$E$11:$E$40,'NOVIEMBRE 2'!$AM$11:$AM$40,_xlfn.XLOOKUP($A774&amp;$B774,'NOVIEMBRE 2'!$BC$11:$BC$40&amp;'NOVIEMBRE 2'!$BD$11:$BD$40,'NOVIEMBRE 2'!$CL$11:$CL$40,"A"))/1%,"")</f>
        <v/>
      </c>
      <c r="DY774" s="188" t="str">
        <f t="array" ref="DY774">IFERROR(_xlfn.XLOOKUP($A774&amp;$B774,DICIEMBRE!$D$11:$D$40&amp;DICIEMBRE!$E$11:$E$40,DICIEMBRE!$AM$11:$AM$40,_xlfn.XLOOKUP($A774&amp;$B774,DICIEMBRE!$BC$11:$BC$40&amp;DICIEMBRE!$BD$11:$BD$40,DICIEMBRE!$CL$11:$CL$40,"A"))/1%,"")</f>
        <v/>
      </c>
      <c r="DZ774" s="381" t="str">
        <f t="shared" si="9"/>
        <v>-</v>
      </c>
      <c r="EA774" s="381" t="str">
        <f t="shared" si="10"/>
        <v>-</v>
      </c>
      <c r="EB774" s="381" t="str">
        <f t="shared" si="11"/>
        <v>-</v>
      </c>
      <c r="EC774" s="381" t="str">
        <f t="shared" si="12"/>
        <v>-</v>
      </c>
      <c r="ED774" s="381" t="str">
        <f t="shared" si="13"/>
        <v>-</v>
      </c>
      <c r="EE774" s="381" t="str">
        <f t="shared" si="14"/>
        <v>-</v>
      </c>
      <c r="EF774" s="381" t="str">
        <f t="shared" si="15"/>
        <v>-</v>
      </c>
      <c r="EG774" s="381" t="str">
        <f t="shared" si="16"/>
        <v>-</v>
      </c>
      <c r="EH774" s="381" t="str">
        <f t="shared" si="17"/>
        <v>-</v>
      </c>
      <c r="EI774" s="188" t="str">
        <f t="shared" si="18"/>
        <v/>
      </c>
      <c r="EJ774" s="382"/>
      <c r="EK774" s="382"/>
      <c r="EL774" s="383"/>
      <c r="EM774" s="21"/>
      <c r="EN774" s="384">
        <f t="array" ref="EN774">IFERROR(_xlfn.XLOOKUP($A774&amp;$B774,MARZO!$D$11:$D$40&amp;MARZO!$E$11:$E$40,MARZO!$AK$11:$AK$40,_xlfn.XLOOKUP($A774&amp;$B774,MARZO!$BC$11:$BC$40&amp;MARZO!$BD$11:$BD$40,MARZO!$CJ$11:$CJ$40,"A")),"")</f>
        <v>0</v>
      </c>
      <c r="EO774" s="384">
        <f t="array" ref="EO774">IFERROR(_xlfn.XLOOKUP($A774&amp;$B774,ABRIL!$D$11:$D$40&amp;ABRIL!$E$11:$E$40,ABRIL!$AK$11:$AK$40,_xlfn.XLOOKUP($A774&amp;$B774,ABRIL!$BC$11:$BC$40&amp;ABRIL!$BD$11:$BD$40,ABRIL!$CJ$11:$CJ$40,"A")),"")</f>
        <v>0</v>
      </c>
      <c r="EP774" s="384">
        <f t="array" ref="EP774">IFERROR(_xlfn.XLOOKUP($A774&amp;$B774,'ABRIL 2'!$D$11:$D$40&amp;'ABRIL 2'!$E$11:$E$40,'ABRIL 2'!$AK$11:$AK$40,_xlfn.XLOOKUP($A774&amp;$B774,'ABRIL 2'!$BC$11:$BC$40&amp;'ABRIL 2'!$BD$11:$BD$40,'ABRIL 2'!$CJ$11:$CJ$40,"A")),"")</f>
        <v>0</v>
      </c>
      <c r="EQ774" s="384">
        <f t="array" ref="EQ774">IFERROR(_xlfn.XLOOKUP($A774&amp;$B774,MAYO!$D$11:$D$40&amp;MAYO!$E$11:$E$40,MAYO!$AK$11:$AK$40,_xlfn.XLOOKUP($A774&amp;$B774,MAYO!$BC$11:$BC$40&amp;MAYO!$BD$11:$BD$40,MAYO!$CJ$11:$CJ$40,"A")),"")</f>
        <v>0</v>
      </c>
      <c r="ER774" s="384">
        <f t="array" ref="ER774">IFERROR(_xlfn.XLOOKUP($A774&amp;$B774,'MAYO 2'!$D$11:$D$40&amp;'MAYO 2'!$E$11:$E$40,'MAYO 2'!$AK$11:$AK$40,_xlfn.XLOOKUP($A774&amp;$B774,'MAYO 2'!$BC$11:$BC$40&amp;'MAYO 2'!$BD$11:$BD$40,'MAYO 2'!$CJ$11:$CJ$40,"A")),"")</f>
        <v>0</v>
      </c>
      <c r="ES774" s="384">
        <f t="array" ref="ES774">IFERROR(_xlfn.XLOOKUP($A774&amp;$B774,JUNIO!$D$11:$D$40&amp;JUNIO!$E$11:$E$40,JUNIO!$AK$11:$AK$40,_xlfn.XLOOKUP($A774&amp;$B774,JUNIO!$BC$11:$BC$40&amp;JUNIO!$BD$11:$BD$40,JUNIO!$CJ$11:$CJ$40,"A")),"")</f>
        <v>0</v>
      </c>
      <c r="ET774" s="384">
        <f t="array" ref="ET774">IFERROR(_xlfn.XLOOKUP($A774&amp;$B774,'JUNIO 2'!$D$11:$D$40&amp;'JUNIO 2'!$E$11:$E$40,'JUNIO 2'!$AK$11:$AK$40,_xlfn.XLOOKUP($A774&amp;$B774,'JUNIO 2'!$BC$11:$BC$40&amp;'JUNIO 2'!$BD$11:$BD$40,'JUNIO 2'!$CJ$11:$CJ$40,"A")),"")</f>
        <v>0</v>
      </c>
      <c r="EU774" s="384">
        <f t="array" ref="EU774">IFERROR(_xlfn.XLOOKUP($A774&amp;$B774,JULIO!$D$11:$D$40&amp;JULIO!$E$11:$E$40,JULIO!$AK$11:$AK$40,_xlfn.XLOOKUP($A774&amp;$B774,JULIO!$BC$11:$BC$40&amp;JULIO!$BD$11:$BD$40,JULIO!$CJ$11:$CJ$40,"A")),"")</f>
        <v>0</v>
      </c>
      <c r="EV774" s="384">
        <f t="array" ref="EV774">IFERROR(_xlfn.XLOOKUP($A774&amp;$B774,'JULIO 2'!$D$11:$D$40&amp;'JULIO 2'!$E$11:$E$40,'JULIO 2'!$AK$11:$AK$40,_xlfn.XLOOKUP($A774&amp;$B774,'JULIO 2'!$BC$11:$BC$40&amp;'JULIO 2'!$BD$11:$BD$40,'JULIO 2'!$CJ$11:$CJ$40,"A")),"")</f>
        <v>0</v>
      </c>
      <c r="EW774" s="384">
        <f t="array" ref="EW774">IFERROR(_xlfn.XLOOKUP($A774&amp;$B774,AGOSTO!$D$11:$D$40&amp;AGOSTO!$E$11:$E$40,AGOSTO!$AK$11:$AK$40,_xlfn.XLOOKUP($A774&amp;$B774,AGOSTO!$BC$11:$BC$40&amp;AGOSTO!$BD$11:$BD$40,AGOSTO!$CJ$11:$CJ$40,"A")),"")</f>
        <v>0</v>
      </c>
      <c r="EX774" s="384">
        <f t="array" ref="EX774">IFERROR(_xlfn.XLOOKUP($A774&amp;$B774,'AGOSTO 2'!$D$11:$D$40&amp;'AGOSTO 2'!$E$11:$E$40,'AGOSTO 2'!$AK$11:$AK$40,_xlfn.XLOOKUP($A774&amp;$B774,'AGOSTO 2'!$BC$11:$BC$40&amp;'AGOSTO 2'!$BD$11:$BD$40,'AGOSTO 2'!$CJ$11:$CJ$40,"A")),"")</f>
        <v>0</v>
      </c>
      <c r="EY774" s="384">
        <f t="array" ref="EY774">IFERROR(_xlfn.XLOOKUP($A774&amp;$B774,SEPTIEMBRE!$D$11:$D$40&amp;SEPTIEMBRE!$E$11:$E$40,SEPTIEMBRE!$AK$11:$AK$40,_xlfn.XLOOKUP($A774&amp;$B774,SEPTIEMBRE!$BC$11:$BC$40&amp;SEPTIEMBRE!$BD$11:$BD$40,SEPTIEMBRE!$CJ$11:$CJ$40,"A")),"")</f>
        <v>0</v>
      </c>
      <c r="EZ774" s="384">
        <f t="array" ref="EZ774">IFERROR(_xlfn.XLOOKUP($A774&amp;$B774,'SEPTIEMBRE 2'!$D$11:$D$40&amp;'SEPTIEMBRE 2'!$E$11:$E$40,'SEPTIEMBRE 2'!$AK$11:$AK$40,_xlfn.XLOOKUP($A774&amp;$B774,'SEPTIEMBRE 2'!$BC$11:$BC$40&amp;'SEPTIEMBRE 2'!$BD$11:$BD$40,'SEPTIEMBRE 2'!$CJ$11:$CJ$40,"A")),"")</f>
        <v>0</v>
      </c>
      <c r="FA774" s="384">
        <f t="array" ref="FA774">IFERROR(_xlfn.XLOOKUP($A774&amp;$B774,'SEPTIEMBRE 3'!$D$11:$D$40&amp;'SEPTIEMBRE 3'!$E$11:$E$40,'SEPTIEMBRE 3'!$AK$11:$AK$40,_xlfn.XLOOKUP($A774&amp;$B774,'SEPTIEMBRE 3'!$BC$11:$BC$40&amp;'SEPTIEMBRE 3'!$BD$11:$BD$40,'SEPTIEMBRE 3'!$CJ$11:$CJ$40,"A")),"")</f>
        <v>0</v>
      </c>
      <c r="FB774" s="384">
        <f t="array" ref="FB774">IFERROR(_xlfn.XLOOKUP($A774&amp;$B774,OCTUBRE!$D$11:$D$40&amp;OCTUBRE!$E$11:$E$40,OCTUBRE!$AK$11:$AK$40,_xlfn.XLOOKUP($A774&amp;$B774,OCTUBRE!$BC$11:$BC$40&amp;OCTUBRE!$BD$11:$BD$40,OCTUBRE!$CJ$11:$CJ$40,"A")),"")</f>
        <v>0</v>
      </c>
      <c r="FC774" s="384">
        <f t="array" ref="FC774">IFERROR(_xlfn.XLOOKUP($A774&amp;$B774,'OCTUBRE 2'!$D$11:$D$40&amp;'OCTUBRE 2'!$E$11:$E$40,'OCTUBRE 2'!$AK$11:$AK$40,_xlfn.XLOOKUP($A774&amp;$B774,'OCTUBRE 2'!$BC$11:$BC$40&amp;'OCTUBRE 2'!$BD$11:$BD$40,'OCTUBRE 2'!$CJ$11:$CJ$40,"A")),"")</f>
        <v>0</v>
      </c>
      <c r="FD774" s="384">
        <f t="array" ref="FD774">IFERROR(_xlfn.XLOOKUP($A774&amp;$B774,NOVIEMBRE!$D$11:$D$40&amp;NOVIEMBRE!$E$11:$E$40,NOVIEMBRE!$AK$11:$AK$40,_xlfn.XLOOKUP($A774&amp;$B774,NOVIEMBRE!$BC$11:$BC$40&amp;NOVIEMBRE!$BD$11:$BD$40,NOVIEMBRE!$CJ$11:$CJ$40,"A")),"")</f>
        <v>0</v>
      </c>
      <c r="FE774" s="384">
        <f t="array" ref="FE774">IFERROR(_xlfn.XLOOKUP($A774&amp;$B774,'NOVIEMBRE 2'!$D$11:$D$40&amp;'NOVIEMBRE 2'!$E$11:$E$40,'NOVIEMBRE 2'!$AK$11:$AK$40,_xlfn.XLOOKUP($A774&amp;$B774,'NOVIEMBRE 2'!$BC$11:$BC$40&amp;'NOVIEMBRE 2'!$BD$11:$BD$40,'NOVIEMBRE 2'!$CJ$11:$CJ$40,"A")),"")</f>
        <v>0</v>
      </c>
      <c r="FF774" s="385">
        <f t="array" ref="FF774">IFERROR(_xlfn.XLOOKUP($A774&amp;$B774,DICIEMBRE!$D$11:$D$40&amp;DICIEMBRE!$E$11:$E$40,DICIEMBRE!$AK$11:$AK$40,_xlfn.XLOOKUP($A774&amp;$B774,DICIEMBRE!$BC$11:$BC$40&amp;DICIEMBRE!$BD$11:$BD$40,DICIEMBRE!$CJ$11:$CJ$40,"A")),"")</f>
        <v>0</v>
      </c>
      <c r="FG774" s="386" t="str">
        <f t="shared" si="19"/>
        <v/>
      </c>
      <c r="FH774" s="386" t="str">
        <f t="array" ref="FH774">IF(
 COUNT(DZ774:EH774)=0,
 "-",
 IF(
  COUNT(DZ774:EH774) &lt; COUNTA(DZ774:EH774),
  REPT("🟩", ROUND(COUNT(DZ774:EH774)/COUNTA(DZ774:EH774)*5, 0)) &amp;
  REPT("⬜", 5 - ROUND(COUNT(DZ774:EH774)/COUNTA(DZ774:EH774)*5, 0)),
  IF(
    AVERAGE(IF(DZ774:EH774&lt;&gt;"", DZ774:EH774, )) &gt;= 70, "🟩🟩🟩🟩🟩",
    IF(
      AVERAGE(IF(DZ774:EH774&lt;&gt;"",DZ774:EH774, )) &gt;= 56, "🟨🟨🟨🟨🟨",
      "🟥🟥🟥🟥🟥"
    )
  )
 )
)
</f>
        <v>-</v>
      </c>
    </row>
    <row r="775" ht="15.75" customHeight="1">
      <c r="A775" s="168"/>
      <c r="B775" s="169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1"/>
      <c r="N775" s="172" t="str">
        <f t="shared" si="1"/>
        <v/>
      </c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2" t="str">
        <f t="shared" si="2"/>
        <v/>
      </c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2" t="str">
        <f t="shared" si="3"/>
        <v/>
      </c>
      <c r="AM775" s="173"/>
      <c r="AN775" s="173"/>
      <c r="AO775" s="173"/>
      <c r="AP775" s="173"/>
      <c r="AQ775" s="173"/>
      <c r="AR775" s="173"/>
      <c r="AS775" s="173"/>
      <c r="AT775" s="173"/>
      <c r="AU775" s="173"/>
      <c r="AV775" s="171"/>
      <c r="AW775" s="171"/>
      <c r="AX775" s="172" t="str">
        <f t="shared" si="4"/>
        <v/>
      </c>
      <c r="AY775" s="173"/>
      <c r="AZ775" s="173"/>
      <c r="BA775" s="173"/>
      <c r="BB775" s="173"/>
      <c r="BC775" s="173"/>
      <c r="BD775" s="173"/>
      <c r="BE775" s="173"/>
      <c r="BF775" s="173"/>
      <c r="BG775" s="173"/>
      <c r="BH775" s="173"/>
      <c r="BI775" s="173"/>
      <c r="BJ775" s="172" t="str">
        <f t="shared" si="5"/>
        <v/>
      </c>
      <c r="BK775" s="173"/>
      <c r="BL775" s="173"/>
      <c r="BM775" s="173"/>
      <c r="BN775" s="173"/>
      <c r="BO775" s="173"/>
      <c r="BP775" s="173"/>
      <c r="BQ775" s="173"/>
      <c r="BR775" s="173"/>
      <c r="BS775" s="173"/>
      <c r="BT775" s="173"/>
      <c r="BU775" s="173"/>
      <c r="BV775" s="172" t="str">
        <f t="shared" si="6"/>
        <v/>
      </c>
      <c r="BW775" s="173"/>
      <c r="BX775" s="173"/>
      <c r="BY775" s="173"/>
      <c r="BZ775" s="171"/>
      <c r="CA775" s="171"/>
      <c r="CB775" s="171"/>
      <c r="CC775" s="171"/>
      <c r="CD775" s="171"/>
      <c r="CE775" s="171"/>
      <c r="CF775" s="171"/>
      <c r="CG775" s="171"/>
      <c r="CH775" s="172" t="str">
        <f t="shared" si="7"/>
        <v/>
      </c>
      <c r="CI775" s="171"/>
      <c r="CJ775" s="173"/>
      <c r="CK775" s="173"/>
      <c r="CL775" s="173"/>
      <c r="CM775" s="173"/>
      <c r="CN775" s="171"/>
      <c r="CO775" s="171"/>
      <c r="CP775" s="171"/>
      <c r="CQ775" s="173"/>
      <c r="CR775" s="171"/>
      <c r="CS775" s="171"/>
      <c r="CT775" s="172" t="str">
        <f t="shared" si="8"/>
        <v/>
      </c>
      <c r="CU775" s="172"/>
      <c r="CV775" s="172"/>
      <c r="CW775" s="172"/>
      <c r="CX775" s="172"/>
      <c r="CY775" s="172"/>
      <c r="CZ775" s="172"/>
      <c r="DA775" s="172"/>
      <c r="DB775" s="172"/>
      <c r="DC775" s="172"/>
      <c r="DD775" s="172"/>
      <c r="DE775" s="172"/>
      <c r="DF775" s="172"/>
      <c r="DG775" s="188" t="str">
        <f t="array" ref="DG775">IFERROR(_xlfn.XLOOKUP($A775&amp;B775,MARZO!$D$11:$D$40&amp;MARZO!$E$11:$E$40,MARZO!$AM$11:$AM$40,_xlfn.XLOOKUP($A775&amp;$B775,MARZO!$BC$11:$BC$40&amp;MARZO!$BD$11:$BD$40,MARZO!$CL$11:$CL$40,"A"))/1%,"")</f>
        <v/>
      </c>
      <c r="DH775" s="188" t="str">
        <f t="array" ref="DH775">IFERROR(_xlfn.XLOOKUP($A775&amp;$B775,ABRIL!$D$11:$D$40&amp;ABRIL!$E$11:$E$40,ABRIL!$AM$11:$AM$40,_xlfn.XLOOKUP($A775&amp;$B775,ABRIL!$BC$11:$BC$40&amp;ABRIL!$BD$11:$BD$40,ABRIL!$CL$11:$CL$40,"A"))/1%,"")</f>
        <v/>
      </c>
      <c r="DI775" s="188" t="str">
        <f t="array" ref="DI775">IFERROR(_xlfn.XLOOKUP($A775&amp;$B775,'ABRIL 2'!$D$11:$D$40&amp;'ABRIL 2'!$E$11:$E$40,'ABRIL 2'!$AM$11:$AM$40,_xlfn.XLOOKUP($A775&amp;$B775,'ABRIL 2'!$BC$11:$BC$40&amp;'ABRIL 2'!$BD$11:$BD$40,'ABRIL 2'!$CL$11:$CL$40,"A"))/1%,"")</f>
        <v/>
      </c>
      <c r="DJ775" s="188" t="str">
        <f t="array" ref="DJ775">IFERROR(_xlfn.XLOOKUP($A775&amp;$B775,MAYO!$D$11:$D$40&amp;MAYO!$E$11:$E$40,MAYO!$AM$11:$AM$40,_xlfn.XLOOKUP($A775&amp;$B775,MAYO!$BC$11:$BC$40&amp;MAYO!$BD$11:$BD$40,MAYO!$CL$11:$CL$40,"A"))/1%,"")</f>
        <v/>
      </c>
      <c r="DK775" s="188" t="str">
        <f t="array" ref="DK775">IFERROR(_xlfn.XLOOKUP($A775&amp;$B775,'MAYO 2'!$D$11:$D$40&amp;'MAYO 2'!$E$11:$E$40,'MAYO 2'!$AM$11:$AM$40,_xlfn.XLOOKUP($A775&amp;$B775,'MAYO 2'!$BC$11:$BC$40&amp;'MAYO 2'!$BD$11:$BD$40,'MAYO 2'!$CL$11:$CL$40,"A"))/1%,"")</f>
        <v/>
      </c>
      <c r="DL775" s="188" t="str">
        <f t="array" ref="DL775">IFERROR(_xlfn.XLOOKUP($A775&amp;$B775,JUNIO!$D$11:$D$40&amp;JUNIO!$E$11:$E$40,JUNIO!$AM$11:$AM$40,_xlfn.XLOOKUP($A775&amp;$B775,JUNIO!$BC$11:$BC$40&amp;JUNIO!$BD$11:$BD$40,JUNIO!$CL$11:$CL$40,"A"))/1%,"")</f>
        <v/>
      </c>
      <c r="DM775" s="188" t="str">
        <f t="array" ref="DM775">IFERROR(_xlfn.XLOOKUP($A775&amp;$B775,'JUNIO 2'!$D$11:$D$40&amp;'JUNIO 2'!$E$11:$E$40,'JUNIO 2'!$AM$11:$AM$40,_xlfn.XLOOKUP($A775&amp;$B775,'JUNIO 2'!$BC$11:$BC$40&amp;'JUNIO 2'!$BD$11:$BD$40,'JUNIO 2'!$CL$11:$CL$40,"A"))/1%,"")</f>
        <v/>
      </c>
      <c r="DN775" s="188" t="str">
        <f t="array" ref="DN775">IFERROR(_xlfn.XLOOKUP($A775&amp;$B775,JULIO!$D$11:$D$40&amp;JULIO!$E$11:$E$40,JULIO!$AM$11:$AM$40,_xlfn.XLOOKUP($A775&amp;$B775,JULIO!$BC$11:$BC$40&amp;JULIO!$BD$11:$BD$40,JULIO!$CL$11:$CL$40,"A"))/1%,"")</f>
        <v/>
      </c>
      <c r="DO775" s="188" t="str">
        <f t="array" ref="DO775">IFERROR(_xlfn.XLOOKUP($A775&amp;$B775,'JULIO 2'!$D$11:$D$40&amp;'JULIO 2'!$E$11:$E$40,'JULIO 2'!$AM$11:$AM$40,_xlfn.XLOOKUP($A775&amp;$B775,'JULIO 2'!$BC$11:$BC$40&amp;'JULIO 2'!$BD$11:$BD$40,'JULIO 2'!$CL$11:$CL$40,"A"))/1%,"")</f>
        <v/>
      </c>
      <c r="DP775" s="188" t="str">
        <f t="array" ref="DP775">IFERROR(_xlfn.XLOOKUP($A775&amp;$B775,AGOSTO!$D$11:$D$40&amp;AGOSTO!$E$11:$E$40,AGOSTO!$AM$11:$AM$40,_xlfn.XLOOKUP($A775&amp;$B775,AGOSTO!$BC$11:$BC$40&amp;AGOSTO!$BD$11:$BD$40,AGOSTO!$CL$11:$CL$40,"A"))/1%,"")</f>
        <v/>
      </c>
      <c r="DQ775" s="188" t="str">
        <f t="array" ref="DQ775">IFERROR(_xlfn.XLOOKUP($A775&amp;$B775,'AGOSTO 2'!$D$11:$D$40&amp;'AGOSTO 2'!$E$11:$E$40,'AGOSTO 2'!$AM$11:$AM$40,_xlfn.XLOOKUP($A775&amp;$B775,'AGOSTO 2'!$BC$11:$BC$40&amp;'AGOSTO 2'!$BD$11:$BD$40,'AGOSTO 2'!$CL$11:$CL$40,"A"))/1%,"")</f>
        <v/>
      </c>
      <c r="DR775" s="188" t="str">
        <f t="array" ref="DR775">IFERROR(_xlfn.XLOOKUP($A775&amp;$B775,SEPTIEMBRE!$D$11:$D$40&amp;SEPTIEMBRE!$E$11:$E$40,SEPTIEMBRE!$AM$11:$AM$40,_xlfn.XLOOKUP($A775&amp;$B775,SEPTIEMBRE!$BC$11:$BC$40&amp;SEPTIEMBRE!$BD$11:$BD$40,SEPTIEMBRE!$CL$11:$CL$40,"A"))/1%,"")</f>
        <v/>
      </c>
      <c r="DS775" s="188" t="str">
        <f t="array" ref="DS775">IFERROR(_xlfn.XLOOKUP($A775&amp;$B775,'SEPTIEMBRE 2'!$D$11:$D$40&amp;'SEPTIEMBRE 2'!$E$11:$E$40,'SEPTIEMBRE 2'!$AM$11:$AM$40,_xlfn.XLOOKUP($A775&amp;$B775,'SEPTIEMBRE 2'!$BC$11:$BC$40&amp;'SEPTIEMBRE 2'!$BD$11:$BD$40,'SEPTIEMBRE 2'!$CL$11:$CL$40,"A"))/1%,"")</f>
        <v/>
      </c>
      <c r="DT775" s="188" t="str">
        <f t="array" ref="DT775">IFERROR(_xlfn.XLOOKUP($A775&amp;$B775,'SEPTIEMBRE 3'!$D$11:$D$40&amp;'SEPTIEMBRE 3'!$E$11:$E$40,'SEPTIEMBRE 3'!$AM$11:$AM$40,_xlfn.XLOOKUP($A775&amp;$B775,'SEPTIEMBRE 3'!$BC$11:$BC$40&amp;'SEPTIEMBRE 3'!$BD$11:$BD$40,'SEPTIEMBRE 3'!$CL$11:$CL$40,"A"))/1%,"")</f>
        <v/>
      </c>
      <c r="DU775" s="188" t="str">
        <f t="array" ref="DU775">IFERROR(_xlfn.XLOOKUP($A775&amp;$B775,OCTUBRE!$D$11:$D$40&amp;OCTUBRE!$E$11:$E$40,OCTUBRE!$AM$11:$AM$40,_xlfn.XLOOKUP($A775&amp;$B775,OCTUBRE!$BC$11:$BC$40&amp;OCTUBRE!$BD$11:$BD$40,OCTUBRE!$CL$11:$CL$40,"A"))/1%,"")</f>
        <v/>
      </c>
      <c r="DV775" s="188" t="str">
        <f t="array" ref="DV775">IFERROR(_xlfn.XLOOKUP($A775&amp;$B775,'OCTUBRE 2'!$D$11:$D$40&amp;'OCTUBRE 2'!$E$11:$E$40,'OCTUBRE 2'!$AM$11:$AM$40,_xlfn.XLOOKUP($A775&amp;$B775,'OCTUBRE 2'!$BC$11:$BC$40&amp;'OCTUBRE 2'!$BD$11:$BD$40,'OCTUBRE 2'!$CL$11:$CL$40,"A"))/1%,"")</f>
        <v/>
      </c>
      <c r="DW775" s="188" t="str">
        <f t="array" ref="DW775">IFERROR(_xlfn.XLOOKUP($A775&amp;$B775,NOVIEMBRE!$D$11:$D$40&amp;NOVIEMBRE!$E$11:$E$40,NOVIEMBRE!$AM$11:$AM$40,_xlfn.XLOOKUP($A775&amp;$B775,NOVIEMBRE!$BC$11:$BC$40&amp;NOVIEMBRE!$BD$11:$BD$40,NOVIEMBRE!$CL$11:$CL$40,"A"))/1%,"")</f>
        <v/>
      </c>
      <c r="DX775" s="188" t="str">
        <f t="array" ref="DX775">IFERROR(_xlfn.XLOOKUP($A775&amp;$B775,'NOVIEMBRE 2'!$D$11:$D$40&amp;'NOVIEMBRE 2'!$E$11:$E$40,'NOVIEMBRE 2'!$AM$11:$AM$40,_xlfn.XLOOKUP($A775&amp;$B775,'NOVIEMBRE 2'!$BC$11:$BC$40&amp;'NOVIEMBRE 2'!$BD$11:$BD$40,'NOVIEMBRE 2'!$CL$11:$CL$40,"A"))/1%,"")</f>
        <v/>
      </c>
      <c r="DY775" s="188" t="str">
        <f t="array" ref="DY775">IFERROR(_xlfn.XLOOKUP($A775&amp;$B775,DICIEMBRE!$D$11:$D$40&amp;DICIEMBRE!$E$11:$E$40,DICIEMBRE!$AM$11:$AM$40,_xlfn.XLOOKUP($A775&amp;$B775,DICIEMBRE!$BC$11:$BC$40&amp;DICIEMBRE!$BD$11:$BD$40,DICIEMBRE!$CL$11:$CL$40,"A"))/1%,"")</f>
        <v/>
      </c>
      <c r="DZ775" s="381" t="str">
        <f t="shared" si="9"/>
        <v>-</v>
      </c>
      <c r="EA775" s="381" t="str">
        <f t="shared" si="10"/>
        <v>-</v>
      </c>
      <c r="EB775" s="381" t="str">
        <f t="shared" si="11"/>
        <v>-</v>
      </c>
      <c r="EC775" s="381" t="str">
        <f t="shared" si="12"/>
        <v>-</v>
      </c>
      <c r="ED775" s="381" t="str">
        <f t="shared" si="13"/>
        <v>-</v>
      </c>
      <c r="EE775" s="381" t="str">
        <f t="shared" si="14"/>
        <v>-</v>
      </c>
      <c r="EF775" s="381" t="str">
        <f t="shared" si="15"/>
        <v>-</v>
      </c>
      <c r="EG775" s="381" t="str">
        <f t="shared" si="16"/>
        <v>-</v>
      </c>
      <c r="EH775" s="381" t="str">
        <f t="shared" si="17"/>
        <v>-</v>
      </c>
      <c r="EI775" s="188" t="str">
        <f t="shared" si="18"/>
        <v/>
      </c>
      <c r="EJ775" s="382"/>
      <c r="EK775" s="382"/>
      <c r="EL775" s="383"/>
      <c r="EM775" s="21"/>
      <c r="EN775" s="384">
        <f t="array" ref="EN775">IFERROR(_xlfn.XLOOKUP($A775&amp;$B775,MARZO!$D$11:$D$40&amp;MARZO!$E$11:$E$40,MARZO!$AK$11:$AK$40,_xlfn.XLOOKUP($A775&amp;$B775,MARZO!$BC$11:$BC$40&amp;MARZO!$BD$11:$BD$40,MARZO!$CJ$11:$CJ$40,"A")),"")</f>
        <v>0</v>
      </c>
      <c r="EO775" s="384">
        <f t="array" ref="EO775">IFERROR(_xlfn.XLOOKUP($A775&amp;$B775,ABRIL!$D$11:$D$40&amp;ABRIL!$E$11:$E$40,ABRIL!$AK$11:$AK$40,_xlfn.XLOOKUP($A775&amp;$B775,ABRIL!$BC$11:$BC$40&amp;ABRIL!$BD$11:$BD$40,ABRIL!$CJ$11:$CJ$40,"A")),"")</f>
        <v>0</v>
      </c>
      <c r="EP775" s="384">
        <f t="array" ref="EP775">IFERROR(_xlfn.XLOOKUP($A775&amp;$B775,'ABRIL 2'!$D$11:$D$40&amp;'ABRIL 2'!$E$11:$E$40,'ABRIL 2'!$AK$11:$AK$40,_xlfn.XLOOKUP($A775&amp;$B775,'ABRIL 2'!$BC$11:$BC$40&amp;'ABRIL 2'!$BD$11:$BD$40,'ABRIL 2'!$CJ$11:$CJ$40,"A")),"")</f>
        <v>0</v>
      </c>
      <c r="EQ775" s="384">
        <f t="array" ref="EQ775">IFERROR(_xlfn.XLOOKUP($A775&amp;$B775,MAYO!$D$11:$D$40&amp;MAYO!$E$11:$E$40,MAYO!$AK$11:$AK$40,_xlfn.XLOOKUP($A775&amp;$B775,MAYO!$BC$11:$BC$40&amp;MAYO!$BD$11:$BD$40,MAYO!$CJ$11:$CJ$40,"A")),"")</f>
        <v>0</v>
      </c>
      <c r="ER775" s="384">
        <f t="array" ref="ER775">IFERROR(_xlfn.XLOOKUP($A775&amp;$B775,'MAYO 2'!$D$11:$D$40&amp;'MAYO 2'!$E$11:$E$40,'MAYO 2'!$AK$11:$AK$40,_xlfn.XLOOKUP($A775&amp;$B775,'MAYO 2'!$BC$11:$BC$40&amp;'MAYO 2'!$BD$11:$BD$40,'MAYO 2'!$CJ$11:$CJ$40,"A")),"")</f>
        <v>0</v>
      </c>
      <c r="ES775" s="384">
        <f t="array" ref="ES775">IFERROR(_xlfn.XLOOKUP($A775&amp;$B775,JUNIO!$D$11:$D$40&amp;JUNIO!$E$11:$E$40,JUNIO!$AK$11:$AK$40,_xlfn.XLOOKUP($A775&amp;$B775,JUNIO!$BC$11:$BC$40&amp;JUNIO!$BD$11:$BD$40,JUNIO!$CJ$11:$CJ$40,"A")),"")</f>
        <v>0</v>
      </c>
      <c r="ET775" s="384">
        <f t="array" ref="ET775">IFERROR(_xlfn.XLOOKUP($A775&amp;$B775,'JUNIO 2'!$D$11:$D$40&amp;'JUNIO 2'!$E$11:$E$40,'JUNIO 2'!$AK$11:$AK$40,_xlfn.XLOOKUP($A775&amp;$B775,'JUNIO 2'!$BC$11:$BC$40&amp;'JUNIO 2'!$BD$11:$BD$40,'JUNIO 2'!$CJ$11:$CJ$40,"A")),"")</f>
        <v>0</v>
      </c>
      <c r="EU775" s="384">
        <f t="array" ref="EU775">IFERROR(_xlfn.XLOOKUP($A775&amp;$B775,JULIO!$D$11:$D$40&amp;JULIO!$E$11:$E$40,JULIO!$AK$11:$AK$40,_xlfn.XLOOKUP($A775&amp;$B775,JULIO!$BC$11:$BC$40&amp;JULIO!$BD$11:$BD$40,JULIO!$CJ$11:$CJ$40,"A")),"")</f>
        <v>0</v>
      </c>
      <c r="EV775" s="384">
        <f t="array" ref="EV775">IFERROR(_xlfn.XLOOKUP($A775&amp;$B775,'JULIO 2'!$D$11:$D$40&amp;'JULIO 2'!$E$11:$E$40,'JULIO 2'!$AK$11:$AK$40,_xlfn.XLOOKUP($A775&amp;$B775,'JULIO 2'!$BC$11:$BC$40&amp;'JULIO 2'!$BD$11:$BD$40,'JULIO 2'!$CJ$11:$CJ$40,"A")),"")</f>
        <v>0</v>
      </c>
      <c r="EW775" s="384">
        <f t="array" ref="EW775">IFERROR(_xlfn.XLOOKUP($A775&amp;$B775,AGOSTO!$D$11:$D$40&amp;AGOSTO!$E$11:$E$40,AGOSTO!$AK$11:$AK$40,_xlfn.XLOOKUP($A775&amp;$B775,AGOSTO!$BC$11:$BC$40&amp;AGOSTO!$BD$11:$BD$40,AGOSTO!$CJ$11:$CJ$40,"A")),"")</f>
        <v>0</v>
      </c>
      <c r="EX775" s="384">
        <f t="array" ref="EX775">IFERROR(_xlfn.XLOOKUP($A775&amp;$B775,'AGOSTO 2'!$D$11:$D$40&amp;'AGOSTO 2'!$E$11:$E$40,'AGOSTO 2'!$AK$11:$AK$40,_xlfn.XLOOKUP($A775&amp;$B775,'AGOSTO 2'!$BC$11:$BC$40&amp;'AGOSTO 2'!$BD$11:$BD$40,'AGOSTO 2'!$CJ$11:$CJ$40,"A")),"")</f>
        <v>0</v>
      </c>
      <c r="EY775" s="384">
        <f t="array" ref="EY775">IFERROR(_xlfn.XLOOKUP($A775&amp;$B775,SEPTIEMBRE!$D$11:$D$40&amp;SEPTIEMBRE!$E$11:$E$40,SEPTIEMBRE!$AK$11:$AK$40,_xlfn.XLOOKUP($A775&amp;$B775,SEPTIEMBRE!$BC$11:$BC$40&amp;SEPTIEMBRE!$BD$11:$BD$40,SEPTIEMBRE!$CJ$11:$CJ$40,"A")),"")</f>
        <v>0</v>
      </c>
      <c r="EZ775" s="384">
        <f t="array" ref="EZ775">IFERROR(_xlfn.XLOOKUP($A775&amp;$B775,'SEPTIEMBRE 2'!$D$11:$D$40&amp;'SEPTIEMBRE 2'!$E$11:$E$40,'SEPTIEMBRE 2'!$AK$11:$AK$40,_xlfn.XLOOKUP($A775&amp;$B775,'SEPTIEMBRE 2'!$BC$11:$BC$40&amp;'SEPTIEMBRE 2'!$BD$11:$BD$40,'SEPTIEMBRE 2'!$CJ$11:$CJ$40,"A")),"")</f>
        <v>0</v>
      </c>
      <c r="FA775" s="384">
        <f t="array" ref="FA775">IFERROR(_xlfn.XLOOKUP($A775&amp;$B775,'SEPTIEMBRE 3'!$D$11:$D$40&amp;'SEPTIEMBRE 3'!$E$11:$E$40,'SEPTIEMBRE 3'!$AK$11:$AK$40,_xlfn.XLOOKUP($A775&amp;$B775,'SEPTIEMBRE 3'!$BC$11:$BC$40&amp;'SEPTIEMBRE 3'!$BD$11:$BD$40,'SEPTIEMBRE 3'!$CJ$11:$CJ$40,"A")),"")</f>
        <v>0</v>
      </c>
      <c r="FB775" s="384">
        <f t="array" ref="FB775">IFERROR(_xlfn.XLOOKUP($A775&amp;$B775,OCTUBRE!$D$11:$D$40&amp;OCTUBRE!$E$11:$E$40,OCTUBRE!$AK$11:$AK$40,_xlfn.XLOOKUP($A775&amp;$B775,OCTUBRE!$BC$11:$BC$40&amp;OCTUBRE!$BD$11:$BD$40,OCTUBRE!$CJ$11:$CJ$40,"A")),"")</f>
        <v>0</v>
      </c>
      <c r="FC775" s="384">
        <f t="array" ref="FC775">IFERROR(_xlfn.XLOOKUP($A775&amp;$B775,'OCTUBRE 2'!$D$11:$D$40&amp;'OCTUBRE 2'!$E$11:$E$40,'OCTUBRE 2'!$AK$11:$AK$40,_xlfn.XLOOKUP($A775&amp;$B775,'OCTUBRE 2'!$BC$11:$BC$40&amp;'OCTUBRE 2'!$BD$11:$BD$40,'OCTUBRE 2'!$CJ$11:$CJ$40,"A")),"")</f>
        <v>0</v>
      </c>
      <c r="FD775" s="384">
        <f t="array" ref="FD775">IFERROR(_xlfn.XLOOKUP($A775&amp;$B775,NOVIEMBRE!$D$11:$D$40&amp;NOVIEMBRE!$E$11:$E$40,NOVIEMBRE!$AK$11:$AK$40,_xlfn.XLOOKUP($A775&amp;$B775,NOVIEMBRE!$BC$11:$BC$40&amp;NOVIEMBRE!$BD$11:$BD$40,NOVIEMBRE!$CJ$11:$CJ$40,"A")),"")</f>
        <v>0</v>
      </c>
      <c r="FE775" s="384">
        <f t="array" ref="FE775">IFERROR(_xlfn.XLOOKUP($A775&amp;$B775,'NOVIEMBRE 2'!$D$11:$D$40&amp;'NOVIEMBRE 2'!$E$11:$E$40,'NOVIEMBRE 2'!$AK$11:$AK$40,_xlfn.XLOOKUP($A775&amp;$B775,'NOVIEMBRE 2'!$BC$11:$BC$40&amp;'NOVIEMBRE 2'!$BD$11:$BD$40,'NOVIEMBRE 2'!$CJ$11:$CJ$40,"A")),"")</f>
        <v>0</v>
      </c>
      <c r="FF775" s="385">
        <f t="array" ref="FF775">IFERROR(_xlfn.XLOOKUP($A775&amp;$B775,DICIEMBRE!$D$11:$D$40&amp;DICIEMBRE!$E$11:$E$40,DICIEMBRE!$AK$11:$AK$40,_xlfn.XLOOKUP($A775&amp;$B775,DICIEMBRE!$BC$11:$BC$40&amp;DICIEMBRE!$BD$11:$BD$40,DICIEMBRE!$CJ$11:$CJ$40,"A")),"")</f>
        <v>0</v>
      </c>
      <c r="FG775" s="386" t="str">
        <f t="shared" si="19"/>
        <v/>
      </c>
      <c r="FH775" s="386" t="str">
        <f t="array" ref="FH775">IF(
 COUNT(DZ775:EH775)=0,
 "-",
 IF(
  COUNT(DZ775:EH775) &lt; COUNTA(DZ775:EH775),
  REPT("🟩", ROUND(COUNT(DZ775:EH775)/COUNTA(DZ775:EH775)*5, 0)) &amp;
  REPT("⬜", 5 - ROUND(COUNT(DZ775:EH775)/COUNTA(DZ775:EH775)*5, 0)),
  IF(
    AVERAGE(IF(DZ775:EH775&lt;&gt;"", DZ775:EH775, )) &gt;= 70, "🟩🟩🟩🟩🟩",
    IF(
      AVERAGE(IF(DZ775:EH775&lt;&gt;"",DZ775:EH775, )) &gt;= 56, "🟨🟨🟨🟨🟨",
      "🟥🟥🟥🟥🟥"
    )
  )
 )
)
</f>
        <v>-</v>
      </c>
    </row>
    <row r="776" ht="15.75" customHeight="1">
      <c r="A776" s="168"/>
      <c r="B776" s="169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1"/>
      <c r="N776" s="172" t="str">
        <f t="shared" si="1"/>
        <v/>
      </c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2" t="str">
        <f t="shared" si="2"/>
        <v/>
      </c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2" t="str">
        <f t="shared" si="3"/>
        <v/>
      </c>
      <c r="AM776" s="173"/>
      <c r="AN776" s="173"/>
      <c r="AO776" s="173"/>
      <c r="AP776" s="173"/>
      <c r="AQ776" s="173"/>
      <c r="AR776" s="173"/>
      <c r="AS776" s="173"/>
      <c r="AT776" s="173"/>
      <c r="AU776" s="173"/>
      <c r="AV776" s="171"/>
      <c r="AW776" s="171"/>
      <c r="AX776" s="172" t="str">
        <f t="shared" si="4"/>
        <v/>
      </c>
      <c r="AY776" s="173"/>
      <c r="AZ776" s="173"/>
      <c r="BA776" s="173"/>
      <c r="BB776" s="173"/>
      <c r="BC776" s="173"/>
      <c r="BD776" s="173"/>
      <c r="BE776" s="173"/>
      <c r="BF776" s="173"/>
      <c r="BG776" s="173"/>
      <c r="BH776" s="173"/>
      <c r="BI776" s="173"/>
      <c r="BJ776" s="172" t="str">
        <f t="shared" si="5"/>
        <v/>
      </c>
      <c r="BK776" s="173"/>
      <c r="BL776" s="173"/>
      <c r="BM776" s="173"/>
      <c r="BN776" s="173"/>
      <c r="BO776" s="173"/>
      <c r="BP776" s="173"/>
      <c r="BQ776" s="173"/>
      <c r="BR776" s="173"/>
      <c r="BS776" s="173"/>
      <c r="BT776" s="173"/>
      <c r="BU776" s="173"/>
      <c r="BV776" s="172" t="str">
        <f t="shared" si="6"/>
        <v/>
      </c>
      <c r="BW776" s="173"/>
      <c r="BX776" s="173"/>
      <c r="BY776" s="173"/>
      <c r="BZ776" s="171"/>
      <c r="CA776" s="171"/>
      <c r="CB776" s="171"/>
      <c r="CC776" s="171"/>
      <c r="CD776" s="171"/>
      <c r="CE776" s="171"/>
      <c r="CF776" s="171"/>
      <c r="CG776" s="171"/>
      <c r="CH776" s="172" t="str">
        <f t="shared" si="7"/>
        <v/>
      </c>
      <c r="CI776" s="171"/>
      <c r="CJ776" s="173"/>
      <c r="CK776" s="173"/>
      <c r="CL776" s="173"/>
      <c r="CM776" s="173"/>
      <c r="CN776" s="171"/>
      <c r="CO776" s="171"/>
      <c r="CP776" s="171"/>
      <c r="CQ776" s="173"/>
      <c r="CR776" s="171"/>
      <c r="CS776" s="171"/>
      <c r="CT776" s="172" t="str">
        <f t="shared" si="8"/>
        <v/>
      </c>
      <c r="CU776" s="172"/>
      <c r="CV776" s="172"/>
      <c r="CW776" s="172"/>
      <c r="CX776" s="172"/>
      <c r="CY776" s="172"/>
      <c r="CZ776" s="172"/>
      <c r="DA776" s="172"/>
      <c r="DB776" s="172"/>
      <c r="DC776" s="172"/>
      <c r="DD776" s="172"/>
      <c r="DE776" s="172"/>
      <c r="DF776" s="172"/>
      <c r="DG776" s="188" t="str">
        <f t="array" ref="DG776">IFERROR(_xlfn.XLOOKUP($A776&amp;B776,MARZO!$D$11:$D$40&amp;MARZO!$E$11:$E$40,MARZO!$AM$11:$AM$40,_xlfn.XLOOKUP($A776&amp;$B776,MARZO!$BC$11:$BC$40&amp;MARZO!$BD$11:$BD$40,MARZO!$CL$11:$CL$40,"A"))/1%,"")</f>
        <v/>
      </c>
      <c r="DH776" s="188" t="str">
        <f t="array" ref="DH776">IFERROR(_xlfn.XLOOKUP($A776&amp;$B776,ABRIL!$D$11:$D$40&amp;ABRIL!$E$11:$E$40,ABRIL!$AM$11:$AM$40,_xlfn.XLOOKUP($A776&amp;$B776,ABRIL!$BC$11:$BC$40&amp;ABRIL!$BD$11:$BD$40,ABRIL!$CL$11:$CL$40,"A"))/1%,"")</f>
        <v/>
      </c>
      <c r="DI776" s="188" t="str">
        <f t="array" ref="DI776">IFERROR(_xlfn.XLOOKUP($A776&amp;$B776,'ABRIL 2'!$D$11:$D$40&amp;'ABRIL 2'!$E$11:$E$40,'ABRIL 2'!$AM$11:$AM$40,_xlfn.XLOOKUP($A776&amp;$B776,'ABRIL 2'!$BC$11:$BC$40&amp;'ABRIL 2'!$BD$11:$BD$40,'ABRIL 2'!$CL$11:$CL$40,"A"))/1%,"")</f>
        <v/>
      </c>
      <c r="DJ776" s="188" t="str">
        <f t="array" ref="DJ776">IFERROR(_xlfn.XLOOKUP($A776&amp;$B776,MAYO!$D$11:$D$40&amp;MAYO!$E$11:$E$40,MAYO!$AM$11:$AM$40,_xlfn.XLOOKUP($A776&amp;$B776,MAYO!$BC$11:$BC$40&amp;MAYO!$BD$11:$BD$40,MAYO!$CL$11:$CL$40,"A"))/1%,"")</f>
        <v/>
      </c>
      <c r="DK776" s="188" t="str">
        <f t="array" ref="DK776">IFERROR(_xlfn.XLOOKUP($A776&amp;$B776,'MAYO 2'!$D$11:$D$40&amp;'MAYO 2'!$E$11:$E$40,'MAYO 2'!$AM$11:$AM$40,_xlfn.XLOOKUP($A776&amp;$B776,'MAYO 2'!$BC$11:$BC$40&amp;'MAYO 2'!$BD$11:$BD$40,'MAYO 2'!$CL$11:$CL$40,"A"))/1%,"")</f>
        <v/>
      </c>
      <c r="DL776" s="188" t="str">
        <f t="array" ref="DL776">IFERROR(_xlfn.XLOOKUP($A776&amp;$B776,JUNIO!$D$11:$D$40&amp;JUNIO!$E$11:$E$40,JUNIO!$AM$11:$AM$40,_xlfn.XLOOKUP($A776&amp;$B776,JUNIO!$BC$11:$BC$40&amp;JUNIO!$BD$11:$BD$40,JUNIO!$CL$11:$CL$40,"A"))/1%,"")</f>
        <v/>
      </c>
      <c r="DM776" s="188" t="str">
        <f t="array" ref="DM776">IFERROR(_xlfn.XLOOKUP($A776&amp;$B776,'JUNIO 2'!$D$11:$D$40&amp;'JUNIO 2'!$E$11:$E$40,'JUNIO 2'!$AM$11:$AM$40,_xlfn.XLOOKUP($A776&amp;$B776,'JUNIO 2'!$BC$11:$BC$40&amp;'JUNIO 2'!$BD$11:$BD$40,'JUNIO 2'!$CL$11:$CL$40,"A"))/1%,"")</f>
        <v/>
      </c>
      <c r="DN776" s="188" t="str">
        <f t="array" ref="DN776">IFERROR(_xlfn.XLOOKUP($A776&amp;$B776,JULIO!$D$11:$D$40&amp;JULIO!$E$11:$E$40,JULIO!$AM$11:$AM$40,_xlfn.XLOOKUP($A776&amp;$B776,JULIO!$BC$11:$BC$40&amp;JULIO!$BD$11:$BD$40,JULIO!$CL$11:$CL$40,"A"))/1%,"")</f>
        <v/>
      </c>
      <c r="DO776" s="188" t="str">
        <f t="array" ref="DO776">IFERROR(_xlfn.XLOOKUP($A776&amp;$B776,'JULIO 2'!$D$11:$D$40&amp;'JULIO 2'!$E$11:$E$40,'JULIO 2'!$AM$11:$AM$40,_xlfn.XLOOKUP($A776&amp;$B776,'JULIO 2'!$BC$11:$BC$40&amp;'JULIO 2'!$BD$11:$BD$40,'JULIO 2'!$CL$11:$CL$40,"A"))/1%,"")</f>
        <v/>
      </c>
      <c r="DP776" s="188" t="str">
        <f t="array" ref="DP776">IFERROR(_xlfn.XLOOKUP($A776&amp;$B776,AGOSTO!$D$11:$D$40&amp;AGOSTO!$E$11:$E$40,AGOSTO!$AM$11:$AM$40,_xlfn.XLOOKUP($A776&amp;$B776,AGOSTO!$BC$11:$BC$40&amp;AGOSTO!$BD$11:$BD$40,AGOSTO!$CL$11:$CL$40,"A"))/1%,"")</f>
        <v/>
      </c>
      <c r="DQ776" s="188" t="str">
        <f t="array" ref="DQ776">IFERROR(_xlfn.XLOOKUP($A776&amp;$B776,'AGOSTO 2'!$D$11:$D$40&amp;'AGOSTO 2'!$E$11:$E$40,'AGOSTO 2'!$AM$11:$AM$40,_xlfn.XLOOKUP($A776&amp;$B776,'AGOSTO 2'!$BC$11:$BC$40&amp;'AGOSTO 2'!$BD$11:$BD$40,'AGOSTO 2'!$CL$11:$CL$40,"A"))/1%,"")</f>
        <v/>
      </c>
      <c r="DR776" s="188" t="str">
        <f t="array" ref="DR776">IFERROR(_xlfn.XLOOKUP($A776&amp;$B776,SEPTIEMBRE!$D$11:$D$40&amp;SEPTIEMBRE!$E$11:$E$40,SEPTIEMBRE!$AM$11:$AM$40,_xlfn.XLOOKUP($A776&amp;$B776,SEPTIEMBRE!$BC$11:$BC$40&amp;SEPTIEMBRE!$BD$11:$BD$40,SEPTIEMBRE!$CL$11:$CL$40,"A"))/1%,"")</f>
        <v/>
      </c>
      <c r="DS776" s="188" t="str">
        <f t="array" ref="DS776">IFERROR(_xlfn.XLOOKUP($A776&amp;$B776,'SEPTIEMBRE 2'!$D$11:$D$40&amp;'SEPTIEMBRE 2'!$E$11:$E$40,'SEPTIEMBRE 2'!$AM$11:$AM$40,_xlfn.XLOOKUP($A776&amp;$B776,'SEPTIEMBRE 2'!$BC$11:$BC$40&amp;'SEPTIEMBRE 2'!$BD$11:$BD$40,'SEPTIEMBRE 2'!$CL$11:$CL$40,"A"))/1%,"")</f>
        <v/>
      </c>
      <c r="DT776" s="188" t="str">
        <f t="array" ref="DT776">IFERROR(_xlfn.XLOOKUP($A776&amp;$B776,'SEPTIEMBRE 3'!$D$11:$D$40&amp;'SEPTIEMBRE 3'!$E$11:$E$40,'SEPTIEMBRE 3'!$AM$11:$AM$40,_xlfn.XLOOKUP($A776&amp;$B776,'SEPTIEMBRE 3'!$BC$11:$BC$40&amp;'SEPTIEMBRE 3'!$BD$11:$BD$40,'SEPTIEMBRE 3'!$CL$11:$CL$40,"A"))/1%,"")</f>
        <v/>
      </c>
      <c r="DU776" s="188" t="str">
        <f t="array" ref="DU776">IFERROR(_xlfn.XLOOKUP($A776&amp;$B776,OCTUBRE!$D$11:$D$40&amp;OCTUBRE!$E$11:$E$40,OCTUBRE!$AM$11:$AM$40,_xlfn.XLOOKUP($A776&amp;$B776,OCTUBRE!$BC$11:$BC$40&amp;OCTUBRE!$BD$11:$BD$40,OCTUBRE!$CL$11:$CL$40,"A"))/1%,"")</f>
        <v/>
      </c>
      <c r="DV776" s="188" t="str">
        <f t="array" ref="DV776">IFERROR(_xlfn.XLOOKUP($A776&amp;$B776,'OCTUBRE 2'!$D$11:$D$40&amp;'OCTUBRE 2'!$E$11:$E$40,'OCTUBRE 2'!$AM$11:$AM$40,_xlfn.XLOOKUP($A776&amp;$B776,'OCTUBRE 2'!$BC$11:$BC$40&amp;'OCTUBRE 2'!$BD$11:$BD$40,'OCTUBRE 2'!$CL$11:$CL$40,"A"))/1%,"")</f>
        <v/>
      </c>
      <c r="DW776" s="188" t="str">
        <f t="array" ref="DW776">IFERROR(_xlfn.XLOOKUP($A776&amp;$B776,NOVIEMBRE!$D$11:$D$40&amp;NOVIEMBRE!$E$11:$E$40,NOVIEMBRE!$AM$11:$AM$40,_xlfn.XLOOKUP($A776&amp;$B776,NOVIEMBRE!$BC$11:$BC$40&amp;NOVIEMBRE!$BD$11:$BD$40,NOVIEMBRE!$CL$11:$CL$40,"A"))/1%,"")</f>
        <v/>
      </c>
      <c r="DX776" s="188" t="str">
        <f t="array" ref="DX776">IFERROR(_xlfn.XLOOKUP($A776&amp;$B776,'NOVIEMBRE 2'!$D$11:$D$40&amp;'NOVIEMBRE 2'!$E$11:$E$40,'NOVIEMBRE 2'!$AM$11:$AM$40,_xlfn.XLOOKUP($A776&amp;$B776,'NOVIEMBRE 2'!$BC$11:$BC$40&amp;'NOVIEMBRE 2'!$BD$11:$BD$40,'NOVIEMBRE 2'!$CL$11:$CL$40,"A"))/1%,"")</f>
        <v/>
      </c>
      <c r="DY776" s="188" t="str">
        <f t="array" ref="DY776">IFERROR(_xlfn.XLOOKUP($A776&amp;$B776,DICIEMBRE!$D$11:$D$40&amp;DICIEMBRE!$E$11:$E$40,DICIEMBRE!$AM$11:$AM$40,_xlfn.XLOOKUP($A776&amp;$B776,DICIEMBRE!$BC$11:$BC$40&amp;DICIEMBRE!$BD$11:$BD$40,DICIEMBRE!$CL$11:$CL$40,"A"))/1%,"")</f>
        <v/>
      </c>
      <c r="DZ776" s="381" t="str">
        <f t="shared" si="9"/>
        <v>-</v>
      </c>
      <c r="EA776" s="381" t="str">
        <f t="shared" si="10"/>
        <v>-</v>
      </c>
      <c r="EB776" s="381" t="str">
        <f t="shared" si="11"/>
        <v>-</v>
      </c>
      <c r="EC776" s="381" t="str">
        <f t="shared" si="12"/>
        <v>-</v>
      </c>
      <c r="ED776" s="381" t="str">
        <f t="shared" si="13"/>
        <v>-</v>
      </c>
      <c r="EE776" s="381" t="str">
        <f t="shared" si="14"/>
        <v>-</v>
      </c>
      <c r="EF776" s="381" t="str">
        <f t="shared" si="15"/>
        <v>-</v>
      </c>
      <c r="EG776" s="381" t="str">
        <f t="shared" si="16"/>
        <v>-</v>
      </c>
      <c r="EH776" s="381" t="str">
        <f t="shared" si="17"/>
        <v>-</v>
      </c>
      <c r="EI776" s="188" t="str">
        <f t="shared" si="18"/>
        <v/>
      </c>
      <c r="EJ776" s="382"/>
      <c r="EK776" s="382"/>
      <c r="EL776" s="383"/>
      <c r="EM776" s="21"/>
      <c r="EN776" s="384">
        <f t="array" ref="EN776">IFERROR(_xlfn.XLOOKUP($A776&amp;$B776,MARZO!$D$11:$D$40&amp;MARZO!$E$11:$E$40,MARZO!$AK$11:$AK$40,_xlfn.XLOOKUP($A776&amp;$B776,MARZO!$BC$11:$BC$40&amp;MARZO!$BD$11:$BD$40,MARZO!$CJ$11:$CJ$40,"A")),"")</f>
        <v>0</v>
      </c>
      <c r="EO776" s="384">
        <f t="array" ref="EO776">IFERROR(_xlfn.XLOOKUP($A776&amp;$B776,ABRIL!$D$11:$D$40&amp;ABRIL!$E$11:$E$40,ABRIL!$AK$11:$AK$40,_xlfn.XLOOKUP($A776&amp;$B776,ABRIL!$BC$11:$BC$40&amp;ABRIL!$BD$11:$BD$40,ABRIL!$CJ$11:$CJ$40,"A")),"")</f>
        <v>0</v>
      </c>
      <c r="EP776" s="384">
        <f t="array" ref="EP776">IFERROR(_xlfn.XLOOKUP($A776&amp;$B776,'ABRIL 2'!$D$11:$D$40&amp;'ABRIL 2'!$E$11:$E$40,'ABRIL 2'!$AK$11:$AK$40,_xlfn.XLOOKUP($A776&amp;$B776,'ABRIL 2'!$BC$11:$BC$40&amp;'ABRIL 2'!$BD$11:$BD$40,'ABRIL 2'!$CJ$11:$CJ$40,"A")),"")</f>
        <v>0</v>
      </c>
      <c r="EQ776" s="384">
        <f t="array" ref="EQ776">IFERROR(_xlfn.XLOOKUP($A776&amp;$B776,MAYO!$D$11:$D$40&amp;MAYO!$E$11:$E$40,MAYO!$AK$11:$AK$40,_xlfn.XLOOKUP($A776&amp;$B776,MAYO!$BC$11:$BC$40&amp;MAYO!$BD$11:$BD$40,MAYO!$CJ$11:$CJ$40,"A")),"")</f>
        <v>0</v>
      </c>
      <c r="ER776" s="384">
        <f t="array" ref="ER776">IFERROR(_xlfn.XLOOKUP($A776&amp;$B776,'MAYO 2'!$D$11:$D$40&amp;'MAYO 2'!$E$11:$E$40,'MAYO 2'!$AK$11:$AK$40,_xlfn.XLOOKUP($A776&amp;$B776,'MAYO 2'!$BC$11:$BC$40&amp;'MAYO 2'!$BD$11:$BD$40,'MAYO 2'!$CJ$11:$CJ$40,"A")),"")</f>
        <v>0</v>
      </c>
      <c r="ES776" s="384">
        <f t="array" ref="ES776">IFERROR(_xlfn.XLOOKUP($A776&amp;$B776,JUNIO!$D$11:$D$40&amp;JUNIO!$E$11:$E$40,JUNIO!$AK$11:$AK$40,_xlfn.XLOOKUP($A776&amp;$B776,JUNIO!$BC$11:$BC$40&amp;JUNIO!$BD$11:$BD$40,JUNIO!$CJ$11:$CJ$40,"A")),"")</f>
        <v>0</v>
      </c>
      <c r="ET776" s="384">
        <f t="array" ref="ET776">IFERROR(_xlfn.XLOOKUP($A776&amp;$B776,'JUNIO 2'!$D$11:$D$40&amp;'JUNIO 2'!$E$11:$E$40,'JUNIO 2'!$AK$11:$AK$40,_xlfn.XLOOKUP($A776&amp;$B776,'JUNIO 2'!$BC$11:$BC$40&amp;'JUNIO 2'!$BD$11:$BD$40,'JUNIO 2'!$CJ$11:$CJ$40,"A")),"")</f>
        <v>0</v>
      </c>
      <c r="EU776" s="384">
        <f t="array" ref="EU776">IFERROR(_xlfn.XLOOKUP($A776&amp;$B776,JULIO!$D$11:$D$40&amp;JULIO!$E$11:$E$40,JULIO!$AK$11:$AK$40,_xlfn.XLOOKUP($A776&amp;$B776,JULIO!$BC$11:$BC$40&amp;JULIO!$BD$11:$BD$40,JULIO!$CJ$11:$CJ$40,"A")),"")</f>
        <v>0</v>
      </c>
      <c r="EV776" s="384">
        <f t="array" ref="EV776">IFERROR(_xlfn.XLOOKUP($A776&amp;$B776,'JULIO 2'!$D$11:$D$40&amp;'JULIO 2'!$E$11:$E$40,'JULIO 2'!$AK$11:$AK$40,_xlfn.XLOOKUP($A776&amp;$B776,'JULIO 2'!$BC$11:$BC$40&amp;'JULIO 2'!$BD$11:$BD$40,'JULIO 2'!$CJ$11:$CJ$40,"A")),"")</f>
        <v>0</v>
      </c>
      <c r="EW776" s="384">
        <f t="array" ref="EW776">IFERROR(_xlfn.XLOOKUP($A776&amp;$B776,AGOSTO!$D$11:$D$40&amp;AGOSTO!$E$11:$E$40,AGOSTO!$AK$11:$AK$40,_xlfn.XLOOKUP($A776&amp;$B776,AGOSTO!$BC$11:$BC$40&amp;AGOSTO!$BD$11:$BD$40,AGOSTO!$CJ$11:$CJ$40,"A")),"")</f>
        <v>0</v>
      </c>
      <c r="EX776" s="384">
        <f t="array" ref="EX776">IFERROR(_xlfn.XLOOKUP($A776&amp;$B776,'AGOSTO 2'!$D$11:$D$40&amp;'AGOSTO 2'!$E$11:$E$40,'AGOSTO 2'!$AK$11:$AK$40,_xlfn.XLOOKUP($A776&amp;$B776,'AGOSTO 2'!$BC$11:$BC$40&amp;'AGOSTO 2'!$BD$11:$BD$40,'AGOSTO 2'!$CJ$11:$CJ$40,"A")),"")</f>
        <v>0</v>
      </c>
      <c r="EY776" s="384">
        <f t="array" ref="EY776">IFERROR(_xlfn.XLOOKUP($A776&amp;$B776,SEPTIEMBRE!$D$11:$D$40&amp;SEPTIEMBRE!$E$11:$E$40,SEPTIEMBRE!$AK$11:$AK$40,_xlfn.XLOOKUP($A776&amp;$B776,SEPTIEMBRE!$BC$11:$BC$40&amp;SEPTIEMBRE!$BD$11:$BD$40,SEPTIEMBRE!$CJ$11:$CJ$40,"A")),"")</f>
        <v>0</v>
      </c>
      <c r="EZ776" s="384">
        <f t="array" ref="EZ776">IFERROR(_xlfn.XLOOKUP($A776&amp;$B776,'SEPTIEMBRE 2'!$D$11:$D$40&amp;'SEPTIEMBRE 2'!$E$11:$E$40,'SEPTIEMBRE 2'!$AK$11:$AK$40,_xlfn.XLOOKUP($A776&amp;$B776,'SEPTIEMBRE 2'!$BC$11:$BC$40&amp;'SEPTIEMBRE 2'!$BD$11:$BD$40,'SEPTIEMBRE 2'!$CJ$11:$CJ$40,"A")),"")</f>
        <v>0</v>
      </c>
      <c r="FA776" s="384">
        <f t="array" ref="FA776">IFERROR(_xlfn.XLOOKUP($A776&amp;$B776,'SEPTIEMBRE 3'!$D$11:$D$40&amp;'SEPTIEMBRE 3'!$E$11:$E$40,'SEPTIEMBRE 3'!$AK$11:$AK$40,_xlfn.XLOOKUP($A776&amp;$B776,'SEPTIEMBRE 3'!$BC$11:$BC$40&amp;'SEPTIEMBRE 3'!$BD$11:$BD$40,'SEPTIEMBRE 3'!$CJ$11:$CJ$40,"A")),"")</f>
        <v>0</v>
      </c>
      <c r="FB776" s="384">
        <f t="array" ref="FB776">IFERROR(_xlfn.XLOOKUP($A776&amp;$B776,OCTUBRE!$D$11:$D$40&amp;OCTUBRE!$E$11:$E$40,OCTUBRE!$AK$11:$AK$40,_xlfn.XLOOKUP($A776&amp;$B776,OCTUBRE!$BC$11:$BC$40&amp;OCTUBRE!$BD$11:$BD$40,OCTUBRE!$CJ$11:$CJ$40,"A")),"")</f>
        <v>0</v>
      </c>
      <c r="FC776" s="384">
        <f t="array" ref="FC776">IFERROR(_xlfn.XLOOKUP($A776&amp;$B776,'OCTUBRE 2'!$D$11:$D$40&amp;'OCTUBRE 2'!$E$11:$E$40,'OCTUBRE 2'!$AK$11:$AK$40,_xlfn.XLOOKUP($A776&amp;$B776,'OCTUBRE 2'!$BC$11:$BC$40&amp;'OCTUBRE 2'!$BD$11:$BD$40,'OCTUBRE 2'!$CJ$11:$CJ$40,"A")),"")</f>
        <v>0</v>
      </c>
      <c r="FD776" s="384">
        <f t="array" ref="FD776">IFERROR(_xlfn.XLOOKUP($A776&amp;$B776,NOVIEMBRE!$D$11:$D$40&amp;NOVIEMBRE!$E$11:$E$40,NOVIEMBRE!$AK$11:$AK$40,_xlfn.XLOOKUP($A776&amp;$B776,NOVIEMBRE!$BC$11:$BC$40&amp;NOVIEMBRE!$BD$11:$BD$40,NOVIEMBRE!$CJ$11:$CJ$40,"A")),"")</f>
        <v>0</v>
      </c>
      <c r="FE776" s="384">
        <f t="array" ref="FE776">IFERROR(_xlfn.XLOOKUP($A776&amp;$B776,'NOVIEMBRE 2'!$D$11:$D$40&amp;'NOVIEMBRE 2'!$E$11:$E$40,'NOVIEMBRE 2'!$AK$11:$AK$40,_xlfn.XLOOKUP($A776&amp;$B776,'NOVIEMBRE 2'!$BC$11:$BC$40&amp;'NOVIEMBRE 2'!$BD$11:$BD$40,'NOVIEMBRE 2'!$CJ$11:$CJ$40,"A")),"")</f>
        <v>0</v>
      </c>
      <c r="FF776" s="385">
        <f t="array" ref="FF776">IFERROR(_xlfn.XLOOKUP($A776&amp;$B776,DICIEMBRE!$D$11:$D$40&amp;DICIEMBRE!$E$11:$E$40,DICIEMBRE!$AK$11:$AK$40,_xlfn.XLOOKUP($A776&amp;$B776,DICIEMBRE!$BC$11:$BC$40&amp;DICIEMBRE!$BD$11:$BD$40,DICIEMBRE!$CJ$11:$CJ$40,"A")),"")</f>
        <v>0</v>
      </c>
      <c r="FG776" s="386" t="str">
        <f t="shared" si="19"/>
        <v/>
      </c>
      <c r="FH776" s="386" t="str">
        <f t="array" ref="FH776">IF(
 COUNT(DZ776:EH776)=0,
 "-",
 IF(
  COUNT(DZ776:EH776) &lt; COUNTA(DZ776:EH776),
  REPT("🟩", ROUND(COUNT(DZ776:EH776)/COUNTA(DZ776:EH776)*5, 0)) &amp;
  REPT("⬜", 5 - ROUND(COUNT(DZ776:EH776)/COUNTA(DZ776:EH776)*5, 0)),
  IF(
    AVERAGE(IF(DZ776:EH776&lt;&gt;"", DZ776:EH776, )) &gt;= 70, "🟩🟩🟩🟩🟩",
    IF(
      AVERAGE(IF(DZ776:EH776&lt;&gt;"",DZ776:EH776, )) &gt;= 56, "🟨🟨🟨🟨🟨",
      "🟥🟥🟥🟥🟥"
    )
  )
 )
)
</f>
        <v>-</v>
      </c>
    </row>
    <row r="777" ht="15.75" customHeight="1">
      <c r="A777" s="168"/>
      <c r="B777" s="169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1"/>
      <c r="N777" s="172" t="str">
        <f t="shared" si="1"/>
        <v/>
      </c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2" t="str">
        <f t="shared" si="2"/>
        <v/>
      </c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2" t="str">
        <f t="shared" si="3"/>
        <v/>
      </c>
      <c r="AM777" s="173"/>
      <c r="AN777" s="173"/>
      <c r="AO777" s="173"/>
      <c r="AP777" s="173"/>
      <c r="AQ777" s="173"/>
      <c r="AR777" s="173"/>
      <c r="AS777" s="173"/>
      <c r="AT777" s="173"/>
      <c r="AU777" s="173"/>
      <c r="AV777" s="171"/>
      <c r="AW777" s="171"/>
      <c r="AX777" s="172" t="str">
        <f t="shared" si="4"/>
        <v/>
      </c>
      <c r="AY777" s="173"/>
      <c r="AZ777" s="173"/>
      <c r="BA777" s="173"/>
      <c r="BB777" s="173"/>
      <c r="BC777" s="173"/>
      <c r="BD777" s="173"/>
      <c r="BE777" s="173"/>
      <c r="BF777" s="173"/>
      <c r="BG777" s="173"/>
      <c r="BH777" s="173"/>
      <c r="BI777" s="173"/>
      <c r="BJ777" s="172" t="str">
        <f t="shared" si="5"/>
        <v/>
      </c>
      <c r="BK777" s="173"/>
      <c r="BL777" s="173"/>
      <c r="BM777" s="173"/>
      <c r="BN777" s="173"/>
      <c r="BO777" s="173"/>
      <c r="BP777" s="173"/>
      <c r="BQ777" s="173"/>
      <c r="BR777" s="173"/>
      <c r="BS777" s="173"/>
      <c r="BT777" s="173"/>
      <c r="BU777" s="173"/>
      <c r="BV777" s="172" t="str">
        <f t="shared" si="6"/>
        <v/>
      </c>
      <c r="BW777" s="173"/>
      <c r="BX777" s="173"/>
      <c r="BY777" s="173"/>
      <c r="BZ777" s="171"/>
      <c r="CA777" s="171"/>
      <c r="CB777" s="171"/>
      <c r="CC777" s="171"/>
      <c r="CD777" s="171"/>
      <c r="CE777" s="171"/>
      <c r="CF777" s="171"/>
      <c r="CG777" s="171"/>
      <c r="CH777" s="172" t="str">
        <f t="shared" si="7"/>
        <v/>
      </c>
      <c r="CI777" s="171"/>
      <c r="CJ777" s="173"/>
      <c r="CK777" s="173"/>
      <c r="CL777" s="173"/>
      <c r="CM777" s="173"/>
      <c r="CN777" s="171"/>
      <c r="CO777" s="171"/>
      <c r="CP777" s="171"/>
      <c r="CQ777" s="173"/>
      <c r="CR777" s="171"/>
      <c r="CS777" s="171"/>
      <c r="CT777" s="172" t="str">
        <f t="shared" si="8"/>
        <v/>
      </c>
      <c r="CU777" s="172"/>
      <c r="CV777" s="172"/>
      <c r="CW777" s="172"/>
      <c r="CX777" s="172"/>
      <c r="CY777" s="172"/>
      <c r="CZ777" s="172"/>
      <c r="DA777" s="172"/>
      <c r="DB777" s="172"/>
      <c r="DC777" s="172"/>
      <c r="DD777" s="172"/>
      <c r="DE777" s="172"/>
      <c r="DF777" s="172"/>
      <c r="DG777" s="188" t="str">
        <f t="array" ref="DG777">IFERROR(_xlfn.XLOOKUP($A777&amp;B777,MARZO!$D$11:$D$40&amp;MARZO!$E$11:$E$40,MARZO!$AM$11:$AM$40,_xlfn.XLOOKUP($A777&amp;$B777,MARZO!$BC$11:$BC$40&amp;MARZO!$BD$11:$BD$40,MARZO!$CL$11:$CL$40,"A"))/1%,"")</f>
        <v/>
      </c>
      <c r="DH777" s="188" t="str">
        <f t="array" ref="DH777">IFERROR(_xlfn.XLOOKUP($A777&amp;$B777,ABRIL!$D$11:$D$40&amp;ABRIL!$E$11:$E$40,ABRIL!$AM$11:$AM$40,_xlfn.XLOOKUP($A777&amp;$B777,ABRIL!$BC$11:$BC$40&amp;ABRIL!$BD$11:$BD$40,ABRIL!$CL$11:$CL$40,"A"))/1%,"")</f>
        <v/>
      </c>
      <c r="DI777" s="188" t="str">
        <f t="array" ref="DI777">IFERROR(_xlfn.XLOOKUP($A777&amp;$B777,'ABRIL 2'!$D$11:$D$40&amp;'ABRIL 2'!$E$11:$E$40,'ABRIL 2'!$AM$11:$AM$40,_xlfn.XLOOKUP($A777&amp;$B777,'ABRIL 2'!$BC$11:$BC$40&amp;'ABRIL 2'!$BD$11:$BD$40,'ABRIL 2'!$CL$11:$CL$40,"A"))/1%,"")</f>
        <v/>
      </c>
      <c r="DJ777" s="188" t="str">
        <f t="array" ref="DJ777">IFERROR(_xlfn.XLOOKUP($A777&amp;$B777,MAYO!$D$11:$D$40&amp;MAYO!$E$11:$E$40,MAYO!$AM$11:$AM$40,_xlfn.XLOOKUP($A777&amp;$B777,MAYO!$BC$11:$BC$40&amp;MAYO!$BD$11:$BD$40,MAYO!$CL$11:$CL$40,"A"))/1%,"")</f>
        <v/>
      </c>
      <c r="DK777" s="188" t="str">
        <f t="array" ref="DK777">IFERROR(_xlfn.XLOOKUP($A777&amp;$B777,'MAYO 2'!$D$11:$D$40&amp;'MAYO 2'!$E$11:$E$40,'MAYO 2'!$AM$11:$AM$40,_xlfn.XLOOKUP($A777&amp;$B777,'MAYO 2'!$BC$11:$BC$40&amp;'MAYO 2'!$BD$11:$BD$40,'MAYO 2'!$CL$11:$CL$40,"A"))/1%,"")</f>
        <v/>
      </c>
      <c r="DL777" s="188" t="str">
        <f t="array" ref="DL777">IFERROR(_xlfn.XLOOKUP($A777&amp;$B777,JUNIO!$D$11:$D$40&amp;JUNIO!$E$11:$E$40,JUNIO!$AM$11:$AM$40,_xlfn.XLOOKUP($A777&amp;$B777,JUNIO!$BC$11:$BC$40&amp;JUNIO!$BD$11:$BD$40,JUNIO!$CL$11:$CL$40,"A"))/1%,"")</f>
        <v/>
      </c>
      <c r="DM777" s="188" t="str">
        <f t="array" ref="DM777">IFERROR(_xlfn.XLOOKUP($A777&amp;$B777,'JUNIO 2'!$D$11:$D$40&amp;'JUNIO 2'!$E$11:$E$40,'JUNIO 2'!$AM$11:$AM$40,_xlfn.XLOOKUP($A777&amp;$B777,'JUNIO 2'!$BC$11:$BC$40&amp;'JUNIO 2'!$BD$11:$BD$40,'JUNIO 2'!$CL$11:$CL$40,"A"))/1%,"")</f>
        <v/>
      </c>
      <c r="DN777" s="188" t="str">
        <f t="array" ref="DN777">IFERROR(_xlfn.XLOOKUP($A777&amp;$B777,JULIO!$D$11:$D$40&amp;JULIO!$E$11:$E$40,JULIO!$AM$11:$AM$40,_xlfn.XLOOKUP($A777&amp;$B777,JULIO!$BC$11:$BC$40&amp;JULIO!$BD$11:$BD$40,JULIO!$CL$11:$CL$40,"A"))/1%,"")</f>
        <v/>
      </c>
      <c r="DO777" s="188" t="str">
        <f t="array" ref="DO777">IFERROR(_xlfn.XLOOKUP($A777&amp;$B777,'JULIO 2'!$D$11:$D$40&amp;'JULIO 2'!$E$11:$E$40,'JULIO 2'!$AM$11:$AM$40,_xlfn.XLOOKUP($A777&amp;$B777,'JULIO 2'!$BC$11:$BC$40&amp;'JULIO 2'!$BD$11:$BD$40,'JULIO 2'!$CL$11:$CL$40,"A"))/1%,"")</f>
        <v/>
      </c>
      <c r="DP777" s="188" t="str">
        <f t="array" ref="DP777">IFERROR(_xlfn.XLOOKUP($A777&amp;$B777,AGOSTO!$D$11:$D$40&amp;AGOSTO!$E$11:$E$40,AGOSTO!$AM$11:$AM$40,_xlfn.XLOOKUP($A777&amp;$B777,AGOSTO!$BC$11:$BC$40&amp;AGOSTO!$BD$11:$BD$40,AGOSTO!$CL$11:$CL$40,"A"))/1%,"")</f>
        <v/>
      </c>
      <c r="DQ777" s="188" t="str">
        <f t="array" ref="DQ777">IFERROR(_xlfn.XLOOKUP($A777&amp;$B777,'AGOSTO 2'!$D$11:$D$40&amp;'AGOSTO 2'!$E$11:$E$40,'AGOSTO 2'!$AM$11:$AM$40,_xlfn.XLOOKUP($A777&amp;$B777,'AGOSTO 2'!$BC$11:$BC$40&amp;'AGOSTO 2'!$BD$11:$BD$40,'AGOSTO 2'!$CL$11:$CL$40,"A"))/1%,"")</f>
        <v/>
      </c>
      <c r="DR777" s="188" t="str">
        <f t="array" ref="DR777">IFERROR(_xlfn.XLOOKUP($A777&amp;$B777,SEPTIEMBRE!$D$11:$D$40&amp;SEPTIEMBRE!$E$11:$E$40,SEPTIEMBRE!$AM$11:$AM$40,_xlfn.XLOOKUP($A777&amp;$B777,SEPTIEMBRE!$BC$11:$BC$40&amp;SEPTIEMBRE!$BD$11:$BD$40,SEPTIEMBRE!$CL$11:$CL$40,"A"))/1%,"")</f>
        <v/>
      </c>
      <c r="DS777" s="188" t="str">
        <f t="array" ref="DS777">IFERROR(_xlfn.XLOOKUP($A777&amp;$B777,'SEPTIEMBRE 2'!$D$11:$D$40&amp;'SEPTIEMBRE 2'!$E$11:$E$40,'SEPTIEMBRE 2'!$AM$11:$AM$40,_xlfn.XLOOKUP($A777&amp;$B777,'SEPTIEMBRE 2'!$BC$11:$BC$40&amp;'SEPTIEMBRE 2'!$BD$11:$BD$40,'SEPTIEMBRE 2'!$CL$11:$CL$40,"A"))/1%,"")</f>
        <v/>
      </c>
      <c r="DT777" s="188" t="str">
        <f t="array" ref="DT777">IFERROR(_xlfn.XLOOKUP($A777&amp;$B777,'SEPTIEMBRE 3'!$D$11:$D$40&amp;'SEPTIEMBRE 3'!$E$11:$E$40,'SEPTIEMBRE 3'!$AM$11:$AM$40,_xlfn.XLOOKUP($A777&amp;$B777,'SEPTIEMBRE 3'!$BC$11:$BC$40&amp;'SEPTIEMBRE 3'!$BD$11:$BD$40,'SEPTIEMBRE 3'!$CL$11:$CL$40,"A"))/1%,"")</f>
        <v/>
      </c>
      <c r="DU777" s="188" t="str">
        <f t="array" ref="DU777">IFERROR(_xlfn.XLOOKUP($A777&amp;$B777,OCTUBRE!$D$11:$D$40&amp;OCTUBRE!$E$11:$E$40,OCTUBRE!$AM$11:$AM$40,_xlfn.XLOOKUP($A777&amp;$B777,OCTUBRE!$BC$11:$BC$40&amp;OCTUBRE!$BD$11:$BD$40,OCTUBRE!$CL$11:$CL$40,"A"))/1%,"")</f>
        <v/>
      </c>
      <c r="DV777" s="188" t="str">
        <f t="array" ref="DV777">IFERROR(_xlfn.XLOOKUP($A777&amp;$B777,'OCTUBRE 2'!$D$11:$D$40&amp;'OCTUBRE 2'!$E$11:$E$40,'OCTUBRE 2'!$AM$11:$AM$40,_xlfn.XLOOKUP($A777&amp;$B777,'OCTUBRE 2'!$BC$11:$BC$40&amp;'OCTUBRE 2'!$BD$11:$BD$40,'OCTUBRE 2'!$CL$11:$CL$40,"A"))/1%,"")</f>
        <v/>
      </c>
      <c r="DW777" s="188" t="str">
        <f t="array" ref="DW777">IFERROR(_xlfn.XLOOKUP($A777&amp;$B777,NOVIEMBRE!$D$11:$D$40&amp;NOVIEMBRE!$E$11:$E$40,NOVIEMBRE!$AM$11:$AM$40,_xlfn.XLOOKUP($A777&amp;$B777,NOVIEMBRE!$BC$11:$BC$40&amp;NOVIEMBRE!$BD$11:$BD$40,NOVIEMBRE!$CL$11:$CL$40,"A"))/1%,"")</f>
        <v/>
      </c>
      <c r="DX777" s="188" t="str">
        <f t="array" ref="DX777">IFERROR(_xlfn.XLOOKUP($A777&amp;$B777,'NOVIEMBRE 2'!$D$11:$D$40&amp;'NOVIEMBRE 2'!$E$11:$E$40,'NOVIEMBRE 2'!$AM$11:$AM$40,_xlfn.XLOOKUP($A777&amp;$B777,'NOVIEMBRE 2'!$BC$11:$BC$40&amp;'NOVIEMBRE 2'!$BD$11:$BD$40,'NOVIEMBRE 2'!$CL$11:$CL$40,"A"))/1%,"")</f>
        <v/>
      </c>
      <c r="DY777" s="188" t="str">
        <f t="array" ref="DY777">IFERROR(_xlfn.XLOOKUP($A777&amp;$B777,DICIEMBRE!$D$11:$D$40&amp;DICIEMBRE!$E$11:$E$40,DICIEMBRE!$AM$11:$AM$40,_xlfn.XLOOKUP($A777&amp;$B777,DICIEMBRE!$BC$11:$BC$40&amp;DICIEMBRE!$BD$11:$BD$40,DICIEMBRE!$CL$11:$CL$40,"A"))/1%,"")</f>
        <v/>
      </c>
      <c r="DZ777" s="381" t="str">
        <f t="shared" si="9"/>
        <v>-</v>
      </c>
      <c r="EA777" s="381" t="str">
        <f t="shared" si="10"/>
        <v>-</v>
      </c>
      <c r="EB777" s="381" t="str">
        <f t="shared" si="11"/>
        <v>-</v>
      </c>
      <c r="EC777" s="381" t="str">
        <f t="shared" si="12"/>
        <v>-</v>
      </c>
      <c r="ED777" s="381" t="str">
        <f t="shared" si="13"/>
        <v>-</v>
      </c>
      <c r="EE777" s="381" t="str">
        <f t="shared" si="14"/>
        <v>-</v>
      </c>
      <c r="EF777" s="381" t="str">
        <f t="shared" si="15"/>
        <v>-</v>
      </c>
      <c r="EG777" s="381" t="str">
        <f t="shared" si="16"/>
        <v>-</v>
      </c>
      <c r="EH777" s="381" t="str">
        <f t="shared" si="17"/>
        <v>-</v>
      </c>
      <c r="EI777" s="188" t="str">
        <f t="shared" si="18"/>
        <v/>
      </c>
      <c r="EJ777" s="382"/>
      <c r="EK777" s="382"/>
      <c r="EL777" s="383"/>
      <c r="EM777" s="21"/>
      <c r="EN777" s="384">
        <f t="array" ref="EN777">IFERROR(_xlfn.XLOOKUP($A777&amp;$B777,MARZO!$D$11:$D$40&amp;MARZO!$E$11:$E$40,MARZO!$AK$11:$AK$40,_xlfn.XLOOKUP($A777&amp;$B777,MARZO!$BC$11:$BC$40&amp;MARZO!$BD$11:$BD$40,MARZO!$CJ$11:$CJ$40,"A")),"")</f>
        <v>0</v>
      </c>
      <c r="EO777" s="384">
        <f t="array" ref="EO777">IFERROR(_xlfn.XLOOKUP($A777&amp;$B777,ABRIL!$D$11:$D$40&amp;ABRIL!$E$11:$E$40,ABRIL!$AK$11:$AK$40,_xlfn.XLOOKUP($A777&amp;$B777,ABRIL!$BC$11:$BC$40&amp;ABRIL!$BD$11:$BD$40,ABRIL!$CJ$11:$CJ$40,"A")),"")</f>
        <v>0</v>
      </c>
      <c r="EP777" s="384">
        <f t="array" ref="EP777">IFERROR(_xlfn.XLOOKUP($A777&amp;$B777,'ABRIL 2'!$D$11:$D$40&amp;'ABRIL 2'!$E$11:$E$40,'ABRIL 2'!$AK$11:$AK$40,_xlfn.XLOOKUP($A777&amp;$B777,'ABRIL 2'!$BC$11:$BC$40&amp;'ABRIL 2'!$BD$11:$BD$40,'ABRIL 2'!$CJ$11:$CJ$40,"A")),"")</f>
        <v>0</v>
      </c>
      <c r="EQ777" s="384">
        <f t="array" ref="EQ777">IFERROR(_xlfn.XLOOKUP($A777&amp;$B777,MAYO!$D$11:$D$40&amp;MAYO!$E$11:$E$40,MAYO!$AK$11:$AK$40,_xlfn.XLOOKUP($A777&amp;$B777,MAYO!$BC$11:$BC$40&amp;MAYO!$BD$11:$BD$40,MAYO!$CJ$11:$CJ$40,"A")),"")</f>
        <v>0</v>
      </c>
      <c r="ER777" s="384">
        <f t="array" ref="ER777">IFERROR(_xlfn.XLOOKUP($A777&amp;$B777,'MAYO 2'!$D$11:$D$40&amp;'MAYO 2'!$E$11:$E$40,'MAYO 2'!$AK$11:$AK$40,_xlfn.XLOOKUP($A777&amp;$B777,'MAYO 2'!$BC$11:$BC$40&amp;'MAYO 2'!$BD$11:$BD$40,'MAYO 2'!$CJ$11:$CJ$40,"A")),"")</f>
        <v>0</v>
      </c>
      <c r="ES777" s="384">
        <f t="array" ref="ES777">IFERROR(_xlfn.XLOOKUP($A777&amp;$B777,JUNIO!$D$11:$D$40&amp;JUNIO!$E$11:$E$40,JUNIO!$AK$11:$AK$40,_xlfn.XLOOKUP($A777&amp;$B777,JUNIO!$BC$11:$BC$40&amp;JUNIO!$BD$11:$BD$40,JUNIO!$CJ$11:$CJ$40,"A")),"")</f>
        <v>0</v>
      </c>
      <c r="ET777" s="384">
        <f t="array" ref="ET777">IFERROR(_xlfn.XLOOKUP($A777&amp;$B777,'JUNIO 2'!$D$11:$D$40&amp;'JUNIO 2'!$E$11:$E$40,'JUNIO 2'!$AK$11:$AK$40,_xlfn.XLOOKUP($A777&amp;$B777,'JUNIO 2'!$BC$11:$BC$40&amp;'JUNIO 2'!$BD$11:$BD$40,'JUNIO 2'!$CJ$11:$CJ$40,"A")),"")</f>
        <v>0</v>
      </c>
      <c r="EU777" s="384">
        <f t="array" ref="EU777">IFERROR(_xlfn.XLOOKUP($A777&amp;$B777,JULIO!$D$11:$D$40&amp;JULIO!$E$11:$E$40,JULIO!$AK$11:$AK$40,_xlfn.XLOOKUP($A777&amp;$B777,JULIO!$BC$11:$BC$40&amp;JULIO!$BD$11:$BD$40,JULIO!$CJ$11:$CJ$40,"A")),"")</f>
        <v>0</v>
      </c>
      <c r="EV777" s="384">
        <f t="array" ref="EV777">IFERROR(_xlfn.XLOOKUP($A777&amp;$B777,'JULIO 2'!$D$11:$D$40&amp;'JULIO 2'!$E$11:$E$40,'JULIO 2'!$AK$11:$AK$40,_xlfn.XLOOKUP($A777&amp;$B777,'JULIO 2'!$BC$11:$BC$40&amp;'JULIO 2'!$BD$11:$BD$40,'JULIO 2'!$CJ$11:$CJ$40,"A")),"")</f>
        <v>0</v>
      </c>
      <c r="EW777" s="384">
        <f t="array" ref="EW777">IFERROR(_xlfn.XLOOKUP($A777&amp;$B777,AGOSTO!$D$11:$D$40&amp;AGOSTO!$E$11:$E$40,AGOSTO!$AK$11:$AK$40,_xlfn.XLOOKUP($A777&amp;$B777,AGOSTO!$BC$11:$BC$40&amp;AGOSTO!$BD$11:$BD$40,AGOSTO!$CJ$11:$CJ$40,"A")),"")</f>
        <v>0</v>
      </c>
      <c r="EX777" s="384">
        <f t="array" ref="EX777">IFERROR(_xlfn.XLOOKUP($A777&amp;$B777,'AGOSTO 2'!$D$11:$D$40&amp;'AGOSTO 2'!$E$11:$E$40,'AGOSTO 2'!$AK$11:$AK$40,_xlfn.XLOOKUP($A777&amp;$B777,'AGOSTO 2'!$BC$11:$BC$40&amp;'AGOSTO 2'!$BD$11:$BD$40,'AGOSTO 2'!$CJ$11:$CJ$40,"A")),"")</f>
        <v>0</v>
      </c>
      <c r="EY777" s="384">
        <f t="array" ref="EY777">IFERROR(_xlfn.XLOOKUP($A777&amp;$B777,SEPTIEMBRE!$D$11:$D$40&amp;SEPTIEMBRE!$E$11:$E$40,SEPTIEMBRE!$AK$11:$AK$40,_xlfn.XLOOKUP($A777&amp;$B777,SEPTIEMBRE!$BC$11:$BC$40&amp;SEPTIEMBRE!$BD$11:$BD$40,SEPTIEMBRE!$CJ$11:$CJ$40,"A")),"")</f>
        <v>0</v>
      </c>
      <c r="EZ777" s="384">
        <f t="array" ref="EZ777">IFERROR(_xlfn.XLOOKUP($A777&amp;$B777,'SEPTIEMBRE 2'!$D$11:$D$40&amp;'SEPTIEMBRE 2'!$E$11:$E$40,'SEPTIEMBRE 2'!$AK$11:$AK$40,_xlfn.XLOOKUP($A777&amp;$B777,'SEPTIEMBRE 2'!$BC$11:$BC$40&amp;'SEPTIEMBRE 2'!$BD$11:$BD$40,'SEPTIEMBRE 2'!$CJ$11:$CJ$40,"A")),"")</f>
        <v>0</v>
      </c>
      <c r="FA777" s="384">
        <f t="array" ref="FA777">IFERROR(_xlfn.XLOOKUP($A777&amp;$B777,'SEPTIEMBRE 3'!$D$11:$D$40&amp;'SEPTIEMBRE 3'!$E$11:$E$40,'SEPTIEMBRE 3'!$AK$11:$AK$40,_xlfn.XLOOKUP($A777&amp;$B777,'SEPTIEMBRE 3'!$BC$11:$BC$40&amp;'SEPTIEMBRE 3'!$BD$11:$BD$40,'SEPTIEMBRE 3'!$CJ$11:$CJ$40,"A")),"")</f>
        <v>0</v>
      </c>
      <c r="FB777" s="384">
        <f t="array" ref="FB777">IFERROR(_xlfn.XLOOKUP($A777&amp;$B777,OCTUBRE!$D$11:$D$40&amp;OCTUBRE!$E$11:$E$40,OCTUBRE!$AK$11:$AK$40,_xlfn.XLOOKUP($A777&amp;$B777,OCTUBRE!$BC$11:$BC$40&amp;OCTUBRE!$BD$11:$BD$40,OCTUBRE!$CJ$11:$CJ$40,"A")),"")</f>
        <v>0</v>
      </c>
      <c r="FC777" s="384">
        <f t="array" ref="FC777">IFERROR(_xlfn.XLOOKUP($A777&amp;$B777,'OCTUBRE 2'!$D$11:$D$40&amp;'OCTUBRE 2'!$E$11:$E$40,'OCTUBRE 2'!$AK$11:$AK$40,_xlfn.XLOOKUP($A777&amp;$B777,'OCTUBRE 2'!$BC$11:$BC$40&amp;'OCTUBRE 2'!$BD$11:$BD$40,'OCTUBRE 2'!$CJ$11:$CJ$40,"A")),"")</f>
        <v>0</v>
      </c>
      <c r="FD777" s="384">
        <f t="array" ref="FD777">IFERROR(_xlfn.XLOOKUP($A777&amp;$B777,NOVIEMBRE!$D$11:$D$40&amp;NOVIEMBRE!$E$11:$E$40,NOVIEMBRE!$AK$11:$AK$40,_xlfn.XLOOKUP($A777&amp;$B777,NOVIEMBRE!$BC$11:$BC$40&amp;NOVIEMBRE!$BD$11:$BD$40,NOVIEMBRE!$CJ$11:$CJ$40,"A")),"")</f>
        <v>0</v>
      </c>
      <c r="FE777" s="384">
        <f t="array" ref="FE777">IFERROR(_xlfn.XLOOKUP($A777&amp;$B777,'NOVIEMBRE 2'!$D$11:$D$40&amp;'NOVIEMBRE 2'!$E$11:$E$40,'NOVIEMBRE 2'!$AK$11:$AK$40,_xlfn.XLOOKUP($A777&amp;$B777,'NOVIEMBRE 2'!$BC$11:$BC$40&amp;'NOVIEMBRE 2'!$BD$11:$BD$40,'NOVIEMBRE 2'!$CJ$11:$CJ$40,"A")),"")</f>
        <v>0</v>
      </c>
      <c r="FF777" s="385">
        <f t="array" ref="FF777">IFERROR(_xlfn.XLOOKUP($A777&amp;$B777,DICIEMBRE!$D$11:$D$40&amp;DICIEMBRE!$E$11:$E$40,DICIEMBRE!$AK$11:$AK$40,_xlfn.XLOOKUP($A777&amp;$B777,DICIEMBRE!$BC$11:$BC$40&amp;DICIEMBRE!$BD$11:$BD$40,DICIEMBRE!$CJ$11:$CJ$40,"A")),"")</f>
        <v>0</v>
      </c>
      <c r="FG777" s="386" t="str">
        <f t="shared" si="19"/>
        <v/>
      </c>
      <c r="FH777" s="386" t="str">
        <f t="array" ref="FH777">IF(
 COUNT(DZ777:EH777)=0,
 "-",
 IF(
  COUNT(DZ777:EH777) &lt; COUNTA(DZ777:EH777),
  REPT("🟩", ROUND(COUNT(DZ777:EH777)/COUNTA(DZ777:EH777)*5, 0)) &amp;
  REPT("⬜", 5 - ROUND(COUNT(DZ777:EH777)/COUNTA(DZ777:EH777)*5, 0)),
  IF(
    AVERAGE(IF(DZ777:EH777&lt;&gt;"", DZ777:EH777, )) &gt;= 70, "🟩🟩🟩🟩🟩",
    IF(
      AVERAGE(IF(DZ777:EH777&lt;&gt;"",DZ777:EH777, )) &gt;= 56, "🟨🟨🟨🟨🟨",
      "🟥🟥🟥🟥🟥"
    )
  )
 )
)
</f>
        <v>-</v>
      </c>
    </row>
    <row r="778" ht="15.75" customHeight="1">
      <c r="A778" s="168"/>
      <c r="B778" s="169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1"/>
      <c r="N778" s="172" t="str">
        <f t="shared" si="1"/>
        <v/>
      </c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2" t="str">
        <f t="shared" si="2"/>
        <v/>
      </c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2" t="str">
        <f t="shared" si="3"/>
        <v/>
      </c>
      <c r="AM778" s="173"/>
      <c r="AN778" s="173"/>
      <c r="AO778" s="173"/>
      <c r="AP778" s="173"/>
      <c r="AQ778" s="173"/>
      <c r="AR778" s="173"/>
      <c r="AS778" s="173"/>
      <c r="AT778" s="173"/>
      <c r="AU778" s="173"/>
      <c r="AV778" s="171"/>
      <c r="AW778" s="171"/>
      <c r="AX778" s="172" t="str">
        <f t="shared" si="4"/>
        <v/>
      </c>
      <c r="AY778" s="173"/>
      <c r="AZ778" s="173"/>
      <c r="BA778" s="173"/>
      <c r="BB778" s="173"/>
      <c r="BC778" s="173"/>
      <c r="BD778" s="173"/>
      <c r="BE778" s="173"/>
      <c r="BF778" s="173"/>
      <c r="BG778" s="173"/>
      <c r="BH778" s="173"/>
      <c r="BI778" s="173"/>
      <c r="BJ778" s="172" t="str">
        <f t="shared" si="5"/>
        <v/>
      </c>
      <c r="BK778" s="173"/>
      <c r="BL778" s="173"/>
      <c r="BM778" s="173"/>
      <c r="BN778" s="173"/>
      <c r="BO778" s="173"/>
      <c r="BP778" s="173"/>
      <c r="BQ778" s="173"/>
      <c r="BR778" s="173"/>
      <c r="BS778" s="173"/>
      <c r="BT778" s="173"/>
      <c r="BU778" s="173"/>
      <c r="BV778" s="172" t="str">
        <f t="shared" si="6"/>
        <v/>
      </c>
      <c r="BW778" s="173"/>
      <c r="BX778" s="173"/>
      <c r="BY778" s="173"/>
      <c r="BZ778" s="171"/>
      <c r="CA778" s="171"/>
      <c r="CB778" s="171"/>
      <c r="CC778" s="171"/>
      <c r="CD778" s="171"/>
      <c r="CE778" s="171"/>
      <c r="CF778" s="171"/>
      <c r="CG778" s="171"/>
      <c r="CH778" s="172" t="str">
        <f t="shared" si="7"/>
        <v/>
      </c>
      <c r="CI778" s="171"/>
      <c r="CJ778" s="173"/>
      <c r="CK778" s="173"/>
      <c r="CL778" s="173"/>
      <c r="CM778" s="173"/>
      <c r="CN778" s="171"/>
      <c r="CO778" s="171"/>
      <c r="CP778" s="171"/>
      <c r="CQ778" s="173"/>
      <c r="CR778" s="171"/>
      <c r="CS778" s="171"/>
      <c r="CT778" s="172" t="str">
        <f t="shared" si="8"/>
        <v/>
      </c>
      <c r="CU778" s="172"/>
      <c r="CV778" s="172"/>
      <c r="CW778" s="172"/>
      <c r="CX778" s="172"/>
      <c r="CY778" s="172"/>
      <c r="CZ778" s="172"/>
      <c r="DA778" s="172"/>
      <c r="DB778" s="172"/>
      <c r="DC778" s="172"/>
      <c r="DD778" s="172"/>
      <c r="DE778" s="172"/>
      <c r="DF778" s="172"/>
      <c r="DG778" s="188" t="str">
        <f t="array" ref="DG778">IFERROR(_xlfn.XLOOKUP($A778&amp;B778,MARZO!$D$11:$D$40&amp;MARZO!$E$11:$E$40,MARZO!$AM$11:$AM$40,_xlfn.XLOOKUP($A778&amp;$B778,MARZO!$BC$11:$BC$40&amp;MARZO!$BD$11:$BD$40,MARZO!$CL$11:$CL$40,"A"))/1%,"")</f>
        <v/>
      </c>
      <c r="DH778" s="188" t="str">
        <f t="array" ref="DH778">IFERROR(_xlfn.XLOOKUP($A778&amp;$B778,ABRIL!$D$11:$D$40&amp;ABRIL!$E$11:$E$40,ABRIL!$AM$11:$AM$40,_xlfn.XLOOKUP($A778&amp;$B778,ABRIL!$BC$11:$BC$40&amp;ABRIL!$BD$11:$BD$40,ABRIL!$CL$11:$CL$40,"A"))/1%,"")</f>
        <v/>
      </c>
      <c r="DI778" s="188" t="str">
        <f t="array" ref="DI778">IFERROR(_xlfn.XLOOKUP($A778&amp;$B778,'ABRIL 2'!$D$11:$D$40&amp;'ABRIL 2'!$E$11:$E$40,'ABRIL 2'!$AM$11:$AM$40,_xlfn.XLOOKUP($A778&amp;$B778,'ABRIL 2'!$BC$11:$BC$40&amp;'ABRIL 2'!$BD$11:$BD$40,'ABRIL 2'!$CL$11:$CL$40,"A"))/1%,"")</f>
        <v/>
      </c>
      <c r="DJ778" s="188" t="str">
        <f t="array" ref="DJ778">IFERROR(_xlfn.XLOOKUP($A778&amp;$B778,MAYO!$D$11:$D$40&amp;MAYO!$E$11:$E$40,MAYO!$AM$11:$AM$40,_xlfn.XLOOKUP($A778&amp;$B778,MAYO!$BC$11:$BC$40&amp;MAYO!$BD$11:$BD$40,MAYO!$CL$11:$CL$40,"A"))/1%,"")</f>
        <v/>
      </c>
      <c r="DK778" s="188" t="str">
        <f t="array" ref="DK778">IFERROR(_xlfn.XLOOKUP($A778&amp;$B778,'MAYO 2'!$D$11:$D$40&amp;'MAYO 2'!$E$11:$E$40,'MAYO 2'!$AM$11:$AM$40,_xlfn.XLOOKUP($A778&amp;$B778,'MAYO 2'!$BC$11:$BC$40&amp;'MAYO 2'!$BD$11:$BD$40,'MAYO 2'!$CL$11:$CL$40,"A"))/1%,"")</f>
        <v/>
      </c>
      <c r="DL778" s="188" t="str">
        <f t="array" ref="DL778">IFERROR(_xlfn.XLOOKUP($A778&amp;$B778,JUNIO!$D$11:$D$40&amp;JUNIO!$E$11:$E$40,JUNIO!$AM$11:$AM$40,_xlfn.XLOOKUP($A778&amp;$B778,JUNIO!$BC$11:$BC$40&amp;JUNIO!$BD$11:$BD$40,JUNIO!$CL$11:$CL$40,"A"))/1%,"")</f>
        <v/>
      </c>
      <c r="DM778" s="188" t="str">
        <f t="array" ref="DM778">IFERROR(_xlfn.XLOOKUP($A778&amp;$B778,'JUNIO 2'!$D$11:$D$40&amp;'JUNIO 2'!$E$11:$E$40,'JUNIO 2'!$AM$11:$AM$40,_xlfn.XLOOKUP($A778&amp;$B778,'JUNIO 2'!$BC$11:$BC$40&amp;'JUNIO 2'!$BD$11:$BD$40,'JUNIO 2'!$CL$11:$CL$40,"A"))/1%,"")</f>
        <v/>
      </c>
      <c r="DN778" s="188" t="str">
        <f t="array" ref="DN778">IFERROR(_xlfn.XLOOKUP($A778&amp;$B778,JULIO!$D$11:$D$40&amp;JULIO!$E$11:$E$40,JULIO!$AM$11:$AM$40,_xlfn.XLOOKUP($A778&amp;$B778,JULIO!$BC$11:$BC$40&amp;JULIO!$BD$11:$BD$40,JULIO!$CL$11:$CL$40,"A"))/1%,"")</f>
        <v/>
      </c>
      <c r="DO778" s="188" t="str">
        <f t="array" ref="DO778">IFERROR(_xlfn.XLOOKUP($A778&amp;$B778,'JULIO 2'!$D$11:$D$40&amp;'JULIO 2'!$E$11:$E$40,'JULIO 2'!$AM$11:$AM$40,_xlfn.XLOOKUP($A778&amp;$B778,'JULIO 2'!$BC$11:$BC$40&amp;'JULIO 2'!$BD$11:$BD$40,'JULIO 2'!$CL$11:$CL$40,"A"))/1%,"")</f>
        <v/>
      </c>
      <c r="DP778" s="188" t="str">
        <f t="array" ref="DP778">IFERROR(_xlfn.XLOOKUP($A778&amp;$B778,AGOSTO!$D$11:$D$40&amp;AGOSTO!$E$11:$E$40,AGOSTO!$AM$11:$AM$40,_xlfn.XLOOKUP($A778&amp;$B778,AGOSTO!$BC$11:$BC$40&amp;AGOSTO!$BD$11:$BD$40,AGOSTO!$CL$11:$CL$40,"A"))/1%,"")</f>
        <v/>
      </c>
      <c r="DQ778" s="188" t="str">
        <f t="array" ref="DQ778">IFERROR(_xlfn.XLOOKUP($A778&amp;$B778,'AGOSTO 2'!$D$11:$D$40&amp;'AGOSTO 2'!$E$11:$E$40,'AGOSTO 2'!$AM$11:$AM$40,_xlfn.XLOOKUP($A778&amp;$B778,'AGOSTO 2'!$BC$11:$BC$40&amp;'AGOSTO 2'!$BD$11:$BD$40,'AGOSTO 2'!$CL$11:$CL$40,"A"))/1%,"")</f>
        <v/>
      </c>
      <c r="DR778" s="188" t="str">
        <f t="array" ref="DR778">IFERROR(_xlfn.XLOOKUP($A778&amp;$B778,SEPTIEMBRE!$D$11:$D$40&amp;SEPTIEMBRE!$E$11:$E$40,SEPTIEMBRE!$AM$11:$AM$40,_xlfn.XLOOKUP($A778&amp;$B778,SEPTIEMBRE!$BC$11:$BC$40&amp;SEPTIEMBRE!$BD$11:$BD$40,SEPTIEMBRE!$CL$11:$CL$40,"A"))/1%,"")</f>
        <v/>
      </c>
      <c r="DS778" s="188" t="str">
        <f t="array" ref="DS778">IFERROR(_xlfn.XLOOKUP($A778&amp;$B778,'SEPTIEMBRE 2'!$D$11:$D$40&amp;'SEPTIEMBRE 2'!$E$11:$E$40,'SEPTIEMBRE 2'!$AM$11:$AM$40,_xlfn.XLOOKUP($A778&amp;$B778,'SEPTIEMBRE 2'!$BC$11:$BC$40&amp;'SEPTIEMBRE 2'!$BD$11:$BD$40,'SEPTIEMBRE 2'!$CL$11:$CL$40,"A"))/1%,"")</f>
        <v/>
      </c>
      <c r="DT778" s="188" t="str">
        <f t="array" ref="DT778">IFERROR(_xlfn.XLOOKUP($A778&amp;$B778,'SEPTIEMBRE 3'!$D$11:$D$40&amp;'SEPTIEMBRE 3'!$E$11:$E$40,'SEPTIEMBRE 3'!$AM$11:$AM$40,_xlfn.XLOOKUP($A778&amp;$B778,'SEPTIEMBRE 3'!$BC$11:$BC$40&amp;'SEPTIEMBRE 3'!$BD$11:$BD$40,'SEPTIEMBRE 3'!$CL$11:$CL$40,"A"))/1%,"")</f>
        <v/>
      </c>
      <c r="DU778" s="188" t="str">
        <f t="array" ref="DU778">IFERROR(_xlfn.XLOOKUP($A778&amp;$B778,OCTUBRE!$D$11:$D$40&amp;OCTUBRE!$E$11:$E$40,OCTUBRE!$AM$11:$AM$40,_xlfn.XLOOKUP($A778&amp;$B778,OCTUBRE!$BC$11:$BC$40&amp;OCTUBRE!$BD$11:$BD$40,OCTUBRE!$CL$11:$CL$40,"A"))/1%,"")</f>
        <v/>
      </c>
      <c r="DV778" s="188" t="str">
        <f t="array" ref="DV778">IFERROR(_xlfn.XLOOKUP($A778&amp;$B778,'OCTUBRE 2'!$D$11:$D$40&amp;'OCTUBRE 2'!$E$11:$E$40,'OCTUBRE 2'!$AM$11:$AM$40,_xlfn.XLOOKUP($A778&amp;$B778,'OCTUBRE 2'!$BC$11:$BC$40&amp;'OCTUBRE 2'!$BD$11:$BD$40,'OCTUBRE 2'!$CL$11:$CL$40,"A"))/1%,"")</f>
        <v/>
      </c>
      <c r="DW778" s="188" t="str">
        <f t="array" ref="DW778">IFERROR(_xlfn.XLOOKUP($A778&amp;$B778,NOVIEMBRE!$D$11:$D$40&amp;NOVIEMBRE!$E$11:$E$40,NOVIEMBRE!$AM$11:$AM$40,_xlfn.XLOOKUP($A778&amp;$B778,NOVIEMBRE!$BC$11:$BC$40&amp;NOVIEMBRE!$BD$11:$BD$40,NOVIEMBRE!$CL$11:$CL$40,"A"))/1%,"")</f>
        <v/>
      </c>
      <c r="DX778" s="188" t="str">
        <f t="array" ref="DX778">IFERROR(_xlfn.XLOOKUP($A778&amp;$B778,'NOVIEMBRE 2'!$D$11:$D$40&amp;'NOVIEMBRE 2'!$E$11:$E$40,'NOVIEMBRE 2'!$AM$11:$AM$40,_xlfn.XLOOKUP($A778&amp;$B778,'NOVIEMBRE 2'!$BC$11:$BC$40&amp;'NOVIEMBRE 2'!$BD$11:$BD$40,'NOVIEMBRE 2'!$CL$11:$CL$40,"A"))/1%,"")</f>
        <v/>
      </c>
      <c r="DY778" s="188" t="str">
        <f t="array" ref="DY778">IFERROR(_xlfn.XLOOKUP($A778&amp;$B778,DICIEMBRE!$D$11:$D$40&amp;DICIEMBRE!$E$11:$E$40,DICIEMBRE!$AM$11:$AM$40,_xlfn.XLOOKUP($A778&amp;$B778,DICIEMBRE!$BC$11:$BC$40&amp;DICIEMBRE!$BD$11:$BD$40,DICIEMBRE!$CL$11:$CL$40,"A"))/1%,"")</f>
        <v/>
      </c>
      <c r="DZ778" s="381" t="str">
        <f t="shared" si="9"/>
        <v>-</v>
      </c>
      <c r="EA778" s="381" t="str">
        <f t="shared" si="10"/>
        <v>-</v>
      </c>
      <c r="EB778" s="381" t="str">
        <f t="shared" si="11"/>
        <v>-</v>
      </c>
      <c r="EC778" s="381" t="str">
        <f t="shared" si="12"/>
        <v>-</v>
      </c>
      <c r="ED778" s="381" t="str">
        <f t="shared" si="13"/>
        <v>-</v>
      </c>
      <c r="EE778" s="381" t="str">
        <f t="shared" si="14"/>
        <v>-</v>
      </c>
      <c r="EF778" s="381" t="str">
        <f t="shared" si="15"/>
        <v>-</v>
      </c>
      <c r="EG778" s="381" t="str">
        <f t="shared" si="16"/>
        <v>-</v>
      </c>
      <c r="EH778" s="381" t="str">
        <f t="shared" si="17"/>
        <v>-</v>
      </c>
      <c r="EI778" s="188" t="str">
        <f t="shared" si="18"/>
        <v/>
      </c>
      <c r="EJ778" s="382"/>
      <c r="EK778" s="382"/>
      <c r="EL778" s="383"/>
      <c r="EM778" s="21"/>
      <c r="EN778" s="384">
        <f t="array" ref="EN778">IFERROR(_xlfn.XLOOKUP($A778&amp;$B778,MARZO!$D$11:$D$40&amp;MARZO!$E$11:$E$40,MARZO!$AK$11:$AK$40,_xlfn.XLOOKUP($A778&amp;$B778,MARZO!$BC$11:$BC$40&amp;MARZO!$BD$11:$BD$40,MARZO!$CJ$11:$CJ$40,"A")),"")</f>
        <v>0</v>
      </c>
      <c r="EO778" s="384">
        <f t="array" ref="EO778">IFERROR(_xlfn.XLOOKUP($A778&amp;$B778,ABRIL!$D$11:$D$40&amp;ABRIL!$E$11:$E$40,ABRIL!$AK$11:$AK$40,_xlfn.XLOOKUP($A778&amp;$B778,ABRIL!$BC$11:$BC$40&amp;ABRIL!$BD$11:$BD$40,ABRIL!$CJ$11:$CJ$40,"A")),"")</f>
        <v>0</v>
      </c>
      <c r="EP778" s="384">
        <f t="array" ref="EP778">IFERROR(_xlfn.XLOOKUP($A778&amp;$B778,'ABRIL 2'!$D$11:$D$40&amp;'ABRIL 2'!$E$11:$E$40,'ABRIL 2'!$AK$11:$AK$40,_xlfn.XLOOKUP($A778&amp;$B778,'ABRIL 2'!$BC$11:$BC$40&amp;'ABRIL 2'!$BD$11:$BD$40,'ABRIL 2'!$CJ$11:$CJ$40,"A")),"")</f>
        <v>0</v>
      </c>
      <c r="EQ778" s="384">
        <f t="array" ref="EQ778">IFERROR(_xlfn.XLOOKUP($A778&amp;$B778,MAYO!$D$11:$D$40&amp;MAYO!$E$11:$E$40,MAYO!$AK$11:$AK$40,_xlfn.XLOOKUP($A778&amp;$B778,MAYO!$BC$11:$BC$40&amp;MAYO!$BD$11:$BD$40,MAYO!$CJ$11:$CJ$40,"A")),"")</f>
        <v>0</v>
      </c>
      <c r="ER778" s="384">
        <f t="array" ref="ER778">IFERROR(_xlfn.XLOOKUP($A778&amp;$B778,'MAYO 2'!$D$11:$D$40&amp;'MAYO 2'!$E$11:$E$40,'MAYO 2'!$AK$11:$AK$40,_xlfn.XLOOKUP($A778&amp;$B778,'MAYO 2'!$BC$11:$BC$40&amp;'MAYO 2'!$BD$11:$BD$40,'MAYO 2'!$CJ$11:$CJ$40,"A")),"")</f>
        <v>0</v>
      </c>
      <c r="ES778" s="384">
        <f t="array" ref="ES778">IFERROR(_xlfn.XLOOKUP($A778&amp;$B778,JUNIO!$D$11:$D$40&amp;JUNIO!$E$11:$E$40,JUNIO!$AK$11:$AK$40,_xlfn.XLOOKUP($A778&amp;$B778,JUNIO!$BC$11:$BC$40&amp;JUNIO!$BD$11:$BD$40,JUNIO!$CJ$11:$CJ$40,"A")),"")</f>
        <v>0</v>
      </c>
      <c r="ET778" s="384">
        <f t="array" ref="ET778">IFERROR(_xlfn.XLOOKUP($A778&amp;$B778,'JUNIO 2'!$D$11:$D$40&amp;'JUNIO 2'!$E$11:$E$40,'JUNIO 2'!$AK$11:$AK$40,_xlfn.XLOOKUP($A778&amp;$B778,'JUNIO 2'!$BC$11:$BC$40&amp;'JUNIO 2'!$BD$11:$BD$40,'JUNIO 2'!$CJ$11:$CJ$40,"A")),"")</f>
        <v>0</v>
      </c>
      <c r="EU778" s="384">
        <f t="array" ref="EU778">IFERROR(_xlfn.XLOOKUP($A778&amp;$B778,JULIO!$D$11:$D$40&amp;JULIO!$E$11:$E$40,JULIO!$AK$11:$AK$40,_xlfn.XLOOKUP($A778&amp;$B778,JULIO!$BC$11:$BC$40&amp;JULIO!$BD$11:$BD$40,JULIO!$CJ$11:$CJ$40,"A")),"")</f>
        <v>0</v>
      </c>
      <c r="EV778" s="384">
        <f t="array" ref="EV778">IFERROR(_xlfn.XLOOKUP($A778&amp;$B778,'JULIO 2'!$D$11:$D$40&amp;'JULIO 2'!$E$11:$E$40,'JULIO 2'!$AK$11:$AK$40,_xlfn.XLOOKUP($A778&amp;$B778,'JULIO 2'!$BC$11:$BC$40&amp;'JULIO 2'!$BD$11:$BD$40,'JULIO 2'!$CJ$11:$CJ$40,"A")),"")</f>
        <v>0</v>
      </c>
      <c r="EW778" s="384">
        <f t="array" ref="EW778">IFERROR(_xlfn.XLOOKUP($A778&amp;$B778,AGOSTO!$D$11:$D$40&amp;AGOSTO!$E$11:$E$40,AGOSTO!$AK$11:$AK$40,_xlfn.XLOOKUP($A778&amp;$B778,AGOSTO!$BC$11:$BC$40&amp;AGOSTO!$BD$11:$BD$40,AGOSTO!$CJ$11:$CJ$40,"A")),"")</f>
        <v>0</v>
      </c>
      <c r="EX778" s="384">
        <f t="array" ref="EX778">IFERROR(_xlfn.XLOOKUP($A778&amp;$B778,'AGOSTO 2'!$D$11:$D$40&amp;'AGOSTO 2'!$E$11:$E$40,'AGOSTO 2'!$AK$11:$AK$40,_xlfn.XLOOKUP($A778&amp;$B778,'AGOSTO 2'!$BC$11:$BC$40&amp;'AGOSTO 2'!$BD$11:$BD$40,'AGOSTO 2'!$CJ$11:$CJ$40,"A")),"")</f>
        <v>0</v>
      </c>
      <c r="EY778" s="384">
        <f t="array" ref="EY778">IFERROR(_xlfn.XLOOKUP($A778&amp;$B778,SEPTIEMBRE!$D$11:$D$40&amp;SEPTIEMBRE!$E$11:$E$40,SEPTIEMBRE!$AK$11:$AK$40,_xlfn.XLOOKUP($A778&amp;$B778,SEPTIEMBRE!$BC$11:$BC$40&amp;SEPTIEMBRE!$BD$11:$BD$40,SEPTIEMBRE!$CJ$11:$CJ$40,"A")),"")</f>
        <v>0</v>
      </c>
      <c r="EZ778" s="384">
        <f t="array" ref="EZ778">IFERROR(_xlfn.XLOOKUP($A778&amp;$B778,'SEPTIEMBRE 2'!$D$11:$D$40&amp;'SEPTIEMBRE 2'!$E$11:$E$40,'SEPTIEMBRE 2'!$AK$11:$AK$40,_xlfn.XLOOKUP($A778&amp;$B778,'SEPTIEMBRE 2'!$BC$11:$BC$40&amp;'SEPTIEMBRE 2'!$BD$11:$BD$40,'SEPTIEMBRE 2'!$CJ$11:$CJ$40,"A")),"")</f>
        <v>0</v>
      </c>
      <c r="FA778" s="384">
        <f t="array" ref="FA778">IFERROR(_xlfn.XLOOKUP($A778&amp;$B778,'SEPTIEMBRE 3'!$D$11:$D$40&amp;'SEPTIEMBRE 3'!$E$11:$E$40,'SEPTIEMBRE 3'!$AK$11:$AK$40,_xlfn.XLOOKUP($A778&amp;$B778,'SEPTIEMBRE 3'!$BC$11:$BC$40&amp;'SEPTIEMBRE 3'!$BD$11:$BD$40,'SEPTIEMBRE 3'!$CJ$11:$CJ$40,"A")),"")</f>
        <v>0</v>
      </c>
      <c r="FB778" s="384">
        <f t="array" ref="FB778">IFERROR(_xlfn.XLOOKUP($A778&amp;$B778,OCTUBRE!$D$11:$D$40&amp;OCTUBRE!$E$11:$E$40,OCTUBRE!$AK$11:$AK$40,_xlfn.XLOOKUP($A778&amp;$B778,OCTUBRE!$BC$11:$BC$40&amp;OCTUBRE!$BD$11:$BD$40,OCTUBRE!$CJ$11:$CJ$40,"A")),"")</f>
        <v>0</v>
      </c>
      <c r="FC778" s="384">
        <f t="array" ref="FC778">IFERROR(_xlfn.XLOOKUP($A778&amp;$B778,'OCTUBRE 2'!$D$11:$D$40&amp;'OCTUBRE 2'!$E$11:$E$40,'OCTUBRE 2'!$AK$11:$AK$40,_xlfn.XLOOKUP($A778&amp;$B778,'OCTUBRE 2'!$BC$11:$BC$40&amp;'OCTUBRE 2'!$BD$11:$BD$40,'OCTUBRE 2'!$CJ$11:$CJ$40,"A")),"")</f>
        <v>0</v>
      </c>
      <c r="FD778" s="384">
        <f t="array" ref="FD778">IFERROR(_xlfn.XLOOKUP($A778&amp;$B778,NOVIEMBRE!$D$11:$D$40&amp;NOVIEMBRE!$E$11:$E$40,NOVIEMBRE!$AK$11:$AK$40,_xlfn.XLOOKUP($A778&amp;$B778,NOVIEMBRE!$BC$11:$BC$40&amp;NOVIEMBRE!$BD$11:$BD$40,NOVIEMBRE!$CJ$11:$CJ$40,"A")),"")</f>
        <v>0</v>
      </c>
      <c r="FE778" s="384">
        <f t="array" ref="FE778">IFERROR(_xlfn.XLOOKUP($A778&amp;$B778,'NOVIEMBRE 2'!$D$11:$D$40&amp;'NOVIEMBRE 2'!$E$11:$E$40,'NOVIEMBRE 2'!$AK$11:$AK$40,_xlfn.XLOOKUP($A778&amp;$B778,'NOVIEMBRE 2'!$BC$11:$BC$40&amp;'NOVIEMBRE 2'!$BD$11:$BD$40,'NOVIEMBRE 2'!$CJ$11:$CJ$40,"A")),"")</f>
        <v>0</v>
      </c>
      <c r="FF778" s="385">
        <f t="array" ref="FF778">IFERROR(_xlfn.XLOOKUP($A778&amp;$B778,DICIEMBRE!$D$11:$D$40&amp;DICIEMBRE!$E$11:$E$40,DICIEMBRE!$AK$11:$AK$40,_xlfn.XLOOKUP($A778&amp;$B778,DICIEMBRE!$BC$11:$BC$40&amp;DICIEMBRE!$BD$11:$BD$40,DICIEMBRE!$CJ$11:$CJ$40,"A")),"")</f>
        <v>0</v>
      </c>
      <c r="FG778" s="386" t="str">
        <f t="shared" si="19"/>
        <v/>
      </c>
      <c r="FH778" s="386" t="str">
        <f t="array" ref="FH778">IF(
 COUNT(DZ778:EH778)=0,
 "-",
 IF(
  COUNT(DZ778:EH778) &lt; COUNTA(DZ778:EH778),
  REPT("🟩", ROUND(COUNT(DZ778:EH778)/COUNTA(DZ778:EH778)*5, 0)) &amp;
  REPT("⬜", 5 - ROUND(COUNT(DZ778:EH778)/COUNTA(DZ778:EH778)*5, 0)),
  IF(
    AVERAGE(IF(DZ778:EH778&lt;&gt;"", DZ778:EH778, )) &gt;= 70, "🟩🟩🟩🟩🟩",
    IF(
      AVERAGE(IF(DZ778:EH778&lt;&gt;"",DZ778:EH778, )) &gt;= 56, "🟨🟨🟨🟨🟨",
      "🟥🟥🟥🟥🟥"
    )
  )
 )
)
</f>
        <v>-</v>
      </c>
    </row>
    <row r="779" ht="15.75" customHeight="1">
      <c r="A779" s="168"/>
      <c r="B779" s="169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1"/>
      <c r="N779" s="172" t="str">
        <f t="shared" si="1"/>
        <v/>
      </c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2" t="str">
        <f t="shared" si="2"/>
        <v/>
      </c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2" t="str">
        <f t="shared" si="3"/>
        <v/>
      </c>
      <c r="AM779" s="173"/>
      <c r="AN779" s="173"/>
      <c r="AO779" s="173"/>
      <c r="AP779" s="173"/>
      <c r="AQ779" s="173"/>
      <c r="AR779" s="173"/>
      <c r="AS779" s="173"/>
      <c r="AT779" s="173"/>
      <c r="AU779" s="173"/>
      <c r="AV779" s="171"/>
      <c r="AW779" s="171"/>
      <c r="AX779" s="172" t="str">
        <f t="shared" si="4"/>
        <v/>
      </c>
      <c r="AY779" s="173"/>
      <c r="AZ779" s="173"/>
      <c r="BA779" s="173"/>
      <c r="BB779" s="173"/>
      <c r="BC779" s="173"/>
      <c r="BD779" s="173"/>
      <c r="BE779" s="173"/>
      <c r="BF779" s="173"/>
      <c r="BG779" s="173"/>
      <c r="BH779" s="173"/>
      <c r="BI779" s="173"/>
      <c r="BJ779" s="172" t="str">
        <f t="shared" si="5"/>
        <v/>
      </c>
      <c r="BK779" s="173"/>
      <c r="BL779" s="173"/>
      <c r="BM779" s="173"/>
      <c r="BN779" s="173"/>
      <c r="BO779" s="173"/>
      <c r="BP779" s="173"/>
      <c r="BQ779" s="173"/>
      <c r="BR779" s="173"/>
      <c r="BS779" s="173"/>
      <c r="BT779" s="173"/>
      <c r="BU779" s="173"/>
      <c r="BV779" s="172" t="str">
        <f t="shared" si="6"/>
        <v/>
      </c>
      <c r="BW779" s="173"/>
      <c r="BX779" s="173"/>
      <c r="BY779" s="173"/>
      <c r="BZ779" s="171"/>
      <c r="CA779" s="171"/>
      <c r="CB779" s="171"/>
      <c r="CC779" s="171"/>
      <c r="CD779" s="171"/>
      <c r="CE779" s="171"/>
      <c r="CF779" s="171"/>
      <c r="CG779" s="171"/>
      <c r="CH779" s="172" t="str">
        <f t="shared" si="7"/>
        <v/>
      </c>
      <c r="CI779" s="171"/>
      <c r="CJ779" s="173"/>
      <c r="CK779" s="173"/>
      <c r="CL779" s="173"/>
      <c r="CM779" s="173"/>
      <c r="CN779" s="171"/>
      <c r="CO779" s="171"/>
      <c r="CP779" s="171"/>
      <c r="CQ779" s="173"/>
      <c r="CR779" s="171"/>
      <c r="CS779" s="171"/>
      <c r="CT779" s="172" t="str">
        <f t="shared" si="8"/>
        <v/>
      </c>
      <c r="CU779" s="172"/>
      <c r="CV779" s="172"/>
      <c r="CW779" s="172"/>
      <c r="CX779" s="172"/>
      <c r="CY779" s="172"/>
      <c r="CZ779" s="172"/>
      <c r="DA779" s="172"/>
      <c r="DB779" s="172"/>
      <c r="DC779" s="172"/>
      <c r="DD779" s="172"/>
      <c r="DE779" s="172"/>
      <c r="DF779" s="172"/>
      <c r="DG779" s="188" t="str">
        <f t="array" ref="DG779">IFERROR(_xlfn.XLOOKUP($A779&amp;B779,MARZO!$D$11:$D$40&amp;MARZO!$E$11:$E$40,MARZO!$AM$11:$AM$40,_xlfn.XLOOKUP($A779&amp;$B779,MARZO!$BC$11:$BC$40&amp;MARZO!$BD$11:$BD$40,MARZO!$CL$11:$CL$40,"A"))/1%,"")</f>
        <v/>
      </c>
      <c r="DH779" s="188" t="str">
        <f t="array" ref="DH779">IFERROR(_xlfn.XLOOKUP($A779&amp;$B779,ABRIL!$D$11:$D$40&amp;ABRIL!$E$11:$E$40,ABRIL!$AM$11:$AM$40,_xlfn.XLOOKUP($A779&amp;$B779,ABRIL!$BC$11:$BC$40&amp;ABRIL!$BD$11:$BD$40,ABRIL!$CL$11:$CL$40,"A"))/1%,"")</f>
        <v/>
      </c>
      <c r="DI779" s="188" t="str">
        <f t="array" ref="DI779">IFERROR(_xlfn.XLOOKUP($A779&amp;$B779,'ABRIL 2'!$D$11:$D$40&amp;'ABRIL 2'!$E$11:$E$40,'ABRIL 2'!$AM$11:$AM$40,_xlfn.XLOOKUP($A779&amp;$B779,'ABRIL 2'!$BC$11:$BC$40&amp;'ABRIL 2'!$BD$11:$BD$40,'ABRIL 2'!$CL$11:$CL$40,"A"))/1%,"")</f>
        <v/>
      </c>
      <c r="DJ779" s="188" t="str">
        <f t="array" ref="DJ779">IFERROR(_xlfn.XLOOKUP($A779&amp;$B779,MAYO!$D$11:$D$40&amp;MAYO!$E$11:$E$40,MAYO!$AM$11:$AM$40,_xlfn.XLOOKUP($A779&amp;$B779,MAYO!$BC$11:$BC$40&amp;MAYO!$BD$11:$BD$40,MAYO!$CL$11:$CL$40,"A"))/1%,"")</f>
        <v/>
      </c>
      <c r="DK779" s="188" t="str">
        <f t="array" ref="DK779">IFERROR(_xlfn.XLOOKUP($A779&amp;$B779,'MAYO 2'!$D$11:$D$40&amp;'MAYO 2'!$E$11:$E$40,'MAYO 2'!$AM$11:$AM$40,_xlfn.XLOOKUP($A779&amp;$B779,'MAYO 2'!$BC$11:$BC$40&amp;'MAYO 2'!$BD$11:$BD$40,'MAYO 2'!$CL$11:$CL$40,"A"))/1%,"")</f>
        <v/>
      </c>
      <c r="DL779" s="188" t="str">
        <f t="array" ref="DL779">IFERROR(_xlfn.XLOOKUP($A779&amp;$B779,JUNIO!$D$11:$D$40&amp;JUNIO!$E$11:$E$40,JUNIO!$AM$11:$AM$40,_xlfn.XLOOKUP($A779&amp;$B779,JUNIO!$BC$11:$BC$40&amp;JUNIO!$BD$11:$BD$40,JUNIO!$CL$11:$CL$40,"A"))/1%,"")</f>
        <v/>
      </c>
      <c r="DM779" s="188" t="str">
        <f t="array" ref="DM779">IFERROR(_xlfn.XLOOKUP($A779&amp;$B779,'JUNIO 2'!$D$11:$D$40&amp;'JUNIO 2'!$E$11:$E$40,'JUNIO 2'!$AM$11:$AM$40,_xlfn.XLOOKUP($A779&amp;$B779,'JUNIO 2'!$BC$11:$BC$40&amp;'JUNIO 2'!$BD$11:$BD$40,'JUNIO 2'!$CL$11:$CL$40,"A"))/1%,"")</f>
        <v/>
      </c>
      <c r="DN779" s="188" t="str">
        <f t="array" ref="DN779">IFERROR(_xlfn.XLOOKUP($A779&amp;$B779,JULIO!$D$11:$D$40&amp;JULIO!$E$11:$E$40,JULIO!$AM$11:$AM$40,_xlfn.XLOOKUP($A779&amp;$B779,JULIO!$BC$11:$BC$40&amp;JULIO!$BD$11:$BD$40,JULIO!$CL$11:$CL$40,"A"))/1%,"")</f>
        <v/>
      </c>
      <c r="DO779" s="188" t="str">
        <f t="array" ref="DO779">IFERROR(_xlfn.XLOOKUP($A779&amp;$B779,'JULIO 2'!$D$11:$D$40&amp;'JULIO 2'!$E$11:$E$40,'JULIO 2'!$AM$11:$AM$40,_xlfn.XLOOKUP($A779&amp;$B779,'JULIO 2'!$BC$11:$BC$40&amp;'JULIO 2'!$BD$11:$BD$40,'JULIO 2'!$CL$11:$CL$40,"A"))/1%,"")</f>
        <v/>
      </c>
      <c r="DP779" s="188" t="str">
        <f t="array" ref="DP779">IFERROR(_xlfn.XLOOKUP($A779&amp;$B779,AGOSTO!$D$11:$D$40&amp;AGOSTO!$E$11:$E$40,AGOSTO!$AM$11:$AM$40,_xlfn.XLOOKUP($A779&amp;$B779,AGOSTO!$BC$11:$BC$40&amp;AGOSTO!$BD$11:$BD$40,AGOSTO!$CL$11:$CL$40,"A"))/1%,"")</f>
        <v/>
      </c>
      <c r="DQ779" s="188" t="str">
        <f t="array" ref="DQ779">IFERROR(_xlfn.XLOOKUP($A779&amp;$B779,'AGOSTO 2'!$D$11:$D$40&amp;'AGOSTO 2'!$E$11:$E$40,'AGOSTO 2'!$AM$11:$AM$40,_xlfn.XLOOKUP($A779&amp;$B779,'AGOSTO 2'!$BC$11:$BC$40&amp;'AGOSTO 2'!$BD$11:$BD$40,'AGOSTO 2'!$CL$11:$CL$40,"A"))/1%,"")</f>
        <v/>
      </c>
      <c r="DR779" s="188" t="str">
        <f t="array" ref="DR779">IFERROR(_xlfn.XLOOKUP($A779&amp;$B779,SEPTIEMBRE!$D$11:$D$40&amp;SEPTIEMBRE!$E$11:$E$40,SEPTIEMBRE!$AM$11:$AM$40,_xlfn.XLOOKUP($A779&amp;$B779,SEPTIEMBRE!$BC$11:$BC$40&amp;SEPTIEMBRE!$BD$11:$BD$40,SEPTIEMBRE!$CL$11:$CL$40,"A"))/1%,"")</f>
        <v/>
      </c>
      <c r="DS779" s="188" t="str">
        <f t="array" ref="DS779">IFERROR(_xlfn.XLOOKUP($A779&amp;$B779,'SEPTIEMBRE 2'!$D$11:$D$40&amp;'SEPTIEMBRE 2'!$E$11:$E$40,'SEPTIEMBRE 2'!$AM$11:$AM$40,_xlfn.XLOOKUP($A779&amp;$B779,'SEPTIEMBRE 2'!$BC$11:$BC$40&amp;'SEPTIEMBRE 2'!$BD$11:$BD$40,'SEPTIEMBRE 2'!$CL$11:$CL$40,"A"))/1%,"")</f>
        <v/>
      </c>
      <c r="DT779" s="188" t="str">
        <f t="array" ref="DT779">IFERROR(_xlfn.XLOOKUP($A779&amp;$B779,'SEPTIEMBRE 3'!$D$11:$D$40&amp;'SEPTIEMBRE 3'!$E$11:$E$40,'SEPTIEMBRE 3'!$AM$11:$AM$40,_xlfn.XLOOKUP($A779&amp;$B779,'SEPTIEMBRE 3'!$BC$11:$BC$40&amp;'SEPTIEMBRE 3'!$BD$11:$BD$40,'SEPTIEMBRE 3'!$CL$11:$CL$40,"A"))/1%,"")</f>
        <v/>
      </c>
      <c r="DU779" s="188" t="str">
        <f t="array" ref="DU779">IFERROR(_xlfn.XLOOKUP($A779&amp;$B779,OCTUBRE!$D$11:$D$40&amp;OCTUBRE!$E$11:$E$40,OCTUBRE!$AM$11:$AM$40,_xlfn.XLOOKUP($A779&amp;$B779,OCTUBRE!$BC$11:$BC$40&amp;OCTUBRE!$BD$11:$BD$40,OCTUBRE!$CL$11:$CL$40,"A"))/1%,"")</f>
        <v/>
      </c>
      <c r="DV779" s="188" t="str">
        <f t="array" ref="DV779">IFERROR(_xlfn.XLOOKUP($A779&amp;$B779,'OCTUBRE 2'!$D$11:$D$40&amp;'OCTUBRE 2'!$E$11:$E$40,'OCTUBRE 2'!$AM$11:$AM$40,_xlfn.XLOOKUP($A779&amp;$B779,'OCTUBRE 2'!$BC$11:$BC$40&amp;'OCTUBRE 2'!$BD$11:$BD$40,'OCTUBRE 2'!$CL$11:$CL$40,"A"))/1%,"")</f>
        <v/>
      </c>
      <c r="DW779" s="188" t="str">
        <f t="array" ref="DW779">IFERROR(_xlfn.XLOOKUP($A779&amp;$B779,NOVIEMBRE!$D$11:$D$40&amp;NOVIEMBRE!$E$11:$E$40,NOVIEMBRE!$AM$11:$AM$40,_xlfn.XLOOKUP($A779&amp;$B779,NOVIEMBRE!$BC$11:$BC$40&amp;NOVIEMBRE!$BD$11:$BD$40,NOVIEMBRE!$CL$11:$CL$40,"A"))/1%,"")</f>
        <v/>
      </c>
      <c r="DX779" s="188" t="str">
        <f t="array" ref="DX779">IFERROR(_xlfn.XLOOKUP($A779&amp;$B779,'NOVIEMBRE 2'!$D$11:$D$40&amp;'NOVIEMBRE 2'!$E$11:$E$40,'NOVIEMBRE 2'!$AM$11:$AM$40,_xlfn.XLOOKUP($A779&amp;$B779,'NOVIEMBRE 2'!$BC$11:$BC$40&amp;'NOVIEMBRE 2'!$BD$11:$BD$40,'NOVIEMBRE 2'!$CL$11:$CL$40,"A"))/1%,"")</f>
        <v/>
      </c>
      <c r="DY779" s="188" t="str">
        <f t="array" ref="DY779">IFERROR(_xlfn.XLOOKUP($A779&amp;$B779,DICIEMBRE!$D$11:$D$40&amp;DICIEMBRE!$E$11:$E$40,DICIEMBRE!$AM$11:$AM$40,_xlfn.XLOOKUP($A779&amp;$B779,DICIEMBRE!$BC$11:$BC$40&amp;DICIEMBRE!$BD$11:$BD$40,DICIEMBRE!$CL$11:$CL$40,"A"))/1%,"")</f>
        <v/>
      </c>
      <c r="DZ779" s="381" t="str">
        <f t="shared" si="9"/>
        <v>-</v>
      </c>
      <c r="EA779" s="381" t="str">
        <f t="shared" si="10"/>
        <v>-</v>
      </c>
      <c r="EB779" s="381" t="str">
        <f t="shared" si="11"/>
        <v>-</v>
      </c>
      <c r="EC779" s="381" t="str">
        <f t="shared" si="12"/>
        <v>-</v>
      </c>
      <c r="ED779" s="381" t="str">
        <f t="shared" si="13"/>
        <v>-</v>
      </c>
      <c r="EE779" s="381" t="str">
        <f t="shared" si="14"/>
        <v>-</v>
      </c>
      <c r="EF779" s="381" t="str">
        <f t="shared" si="15"/>
        <v>-</v>
      </c>
      <c r="EG779" s="381" t="str">
        <f t="shared" si="16"/>
        <v>-</v>
      </c>
      <c r="EH779" s="381" t="str">
        <f t="shared" si="17"/>
        <v>-</v>
      </c>
      <c r="EI779" s="188" t="str">
        <f t="shared" si="18"/>
        <v/>
      </c>
      <c r="EJ779" s="382"/>
      <c r="EK779" s="382"/>
      <c r="EL779" s="383"/>
      <c r="EM779" s="21"/>
      <c r="EN779" s="384">
        <f t="array" ref="EN779">IFERROR(_xlfn.XLOOKUP($A779&amp;$B779,MARZO!$D$11:$D$40&amp;MARZO!$E$11:$E$40,MARZO!$AK$11:$AK$40,_xlfn.XLOOKUP($A779&amp;$B779,MARZO!$BC$11:$BC$40&amp;MARZO!$BD$11:$BD$40,MARZO!$CJ$11:$CJ$40,"A")),"")</f>
        <v>0</v>
      </c>
      <c r="EO779" s="384">
        <f t="array" ref="EO779">IFERROR(_xlfn.XLOOKUP($A779&amp;$B779,ABRIL!$D$11:$D$40&amp;ABRIL!$E$11:$E$40,ABRIL!$AK$11:$AK$40,_xlfn.XLOOKUP($A779&amp;$B779,ABRIL!$BC$11:$BC$40&amp;ABRIL!$BD$11:$BD$40,ABRIL!$CJ$11:$CJ$40,"A")),"")</f>
        <v>0</v>
      </c>
      <c r="EP779" s="384">
        <f t="array" ref="EP779">IFERROR(_xlfn.XLOOKUP($A779&amp;$B779,'ABRIL 2'!$D$11:$D$40&amp;'ABRIL 2'!$E$11:$E$40,'ABRIL 2'!$AK$11:$AK$40,_xlfn.XLOOKUP($A779&amp;$B779,'ABRIL 2'!$BC$11:$BC$40&amp;'ABRIL 2'!$BD$11:$BD$40,'ABRIL 2'!$CJ$11:$CJ$40,"A")),"")</f>
        <v>0</v>
      </c>
      <c r="EQ779" s="384">
        <f t="array" ref="EQ779">IFERROR(_xlfn.XLOOKUP($A779&amp;$B779,MAYO!$D$11:$D$40&amp;MAYO!$E$11:$E$40,MAYO!$AK$11:$AK$40,_xlfn.XLOOKUP($A779&amp;$B779,MAYO!$BC$11:$BC$40&amp;MAYO!$BD$11:$BD$40,MAYO!$CJ$11:$CJ$40,"A")),"")</f>
        <v>0</v>
      </c>
      <c r="ER779" s="384">
        <f t="array" ref="ER779">IFERROR(_xlfn.XLOOKUP($A779&amp;$B779,'MAYO 2'!$D$11:$D$40&amp;'MAYO 2'!$E$11:$E$40,'MAYO 2'!$AK$11:$AK$40,_xlfn.XLOOKUP($A779&amp;$B779,'MAYO 2'!$BC$11:$BC$40&amp;'MAYO 2'!$BD$11:$BD$40,'MAYO 2'!$CJ$11:$CJ$40,"A")),"")</f>
        <v>0</v>
      </c>
      <c r="ES779" s="384">
        <f t="array" ref="ES779">IFERROR(_xlfn.XLOOKUP($A779&amp;$B779,JUNIO!$D$11:$D$40&amp;JUNIO!$E$11:$E$40,JUNIO!$AK$11:$AK$40,_xlfn.XLOOKUP($A779&amp;$B779,JUNIO!$BC$11:$BC$40&amp;JUNIO!$BD$11:$BD$40,JUNIO!$CJ$11:$CJ$40,"A")),"")</f>
        <v>0</v>
      </c>
      <c r="ET779" s="384">
        <f t="array" ref="ET779">IFERROR(_xlfn.XLOOKUP($A779&amp;$B779,'JUNIO 2'!$D$11:$D$40&amp;'JUNIO 2'!$E$11:$E$40,'JUNIO 2'!$AK$11:$AK$40,_xlfn.XLOOKUP($A779&amp;$B779,'JUNIO 2'!$BC$11:$BC$40&amp;'JUNIO 2'!$BD$11:$BD$40,'JUNIO 2'!$CJ$11:$CJ$40,"A")),"")</f>
        <v>0</v>
      </c>
      <c r="EU779" s="384">
        <f t="array" ref="EU779">IFERROR(_xlfn.XLOOKUP($A779&amp;$B779,JULIO!$D$11:$D$40&amp;JULIO!$E$11:$E$40,JULIO!$AK$11:$AK$40,_xlfn.XLOOKUP($A779&amp;$B779,JULIO!$BC$11:$BC$40&amp;JULIO!$BD$11:$BD$40,JULIO!$CJ$11:$CJ$40,"A")),"")</f>
        <v>0</v>
      </c>
      <c r="EV779" s="384">
        <f t="array" ref="EV779">IFERROR(_xlfn.XLOOKUP($A779&amp;$B779,'JULIO 2'!$D$11:$D$40&amp;'JULIO 2'!$E$11:$E$40,'JULIO 2'!$AK$11:$AK$40,_xlfn.XLOOKUP($A779&amp;$B779,'JULIO 2'!$BC$11:$BC$40&amp;'JULIO 2'!$BD$11:$BD$40,'JULIO 2'!$CJ$11:$CJ$40,"A")),"")</f>
        <v>0</v>
      </c>
      <c r="EW779" s="384">
        <f t="array" ref="EW779">IFERROR(_xlfn.XLOOKUP($A779&amp;$B779,AGOSTO!$D$11:$D$40&amp;AGOSTO!$E$11:$E$40,AGOSTO!$AK$11:$AK$40,_xlfn.XLOOKUP($A779&amp;$B779,AGOSTO!$BC$11:$BC$40&amp;AGOSTO!$BD$11:$BD$40,AGOSTO!$CJ$11:$CJ$40,"A")),"")</f>
        <v>0</v>
      </c>
      <c r="EX779" s="384">
        <f t="array" ref="EX779">IFERROR(_xlfn.XLOOKUP($A779&amp;$B779,'AGOSTO 2'!$D$11:$D$40&amp;'AGOSTO 2'!$E$11:$E$40,'AGOSTO 2'!$AK$11:$AK$40,_xlfn.XLOOKUP($A779&amp;$B779,'AGOSTO 2'!$BC$11:$BC$40&amp;'AGOSTO 2'!$BD$11:$BD$40,'AGOSTO 2'!$CJ$11:$CJ$40,"A")),"")</f>
        <v>0</v>
      </c>
      <c r="EY779" s="384">
        <f t="array" ref="EY779">IFERROR(_xlfn.XLOOKUP($A779&amp;$B779,SEPTIEMBRE!$D$11:$D$40&amp;SEPTIEMBRE!$E$11:$E$40,SEPTIEMBRE!$AK$11:$AK$40,_xlfn.XLOOKUP($A779&amp;$B779,SEPTIEMBRE!$BC$11:$BC$40&amp;SEPTIEMBRE!$BD$11:$BD$40,SEPTIEMBRE!$CJ$11:$CJ$40,"A")),"")</f>
        <v>0</v>
      </c>
      <c r="EZ779" s="384">
        <f t="array" ref="EZ779">IFERROR(_xlfn.XLOOKUP($A779&amp;$B779,'SEPTIEMBRE 2'!$D$11:$D$40&amp;'SEPTIEMBRE 2'!$E$11:$E$40,'SEPTIEMBRE 2'!$AK$11:$AK$40,_xlfn.XLOOKUP($A779&amp;$B779,'SEPTIEMBRE 2'!$BC$11:$BC$40&amp;'SEPTIEMBRE 2'!$BD$11:$BD$40,'SEPTIEMBRE 2'!$CJ$11:$CJ$40,"A")),"")</f>
        <v>0</v>
      </c>
      <c r="FA779" s="384">
        <f t="array" ref="FA779">IFERROR(_xlfn.XLOOKUP($A779&amp;$B779,'SEPTIEMBRE 3'!$D$11:$D$40&amp;'SEPTIEMBRE 3'!$E$11:$E$40,'SEPTIEMBRE 3'!$AK$11:$AK$40,_xlfn.XLOOKUP($A779&amp;$B779,'SEPTIEMBRE 3'!$BC$11:$BC$40&amp;'SEPTIEMBRE 3'!$BD$11:$BD$40,'SEPTIEMBRE 3'!$CJ$11:$CJ$40,"A")),"")</f>
        <v>0</v>
      </c>
      <c r="FB779" s="384">
        <f t="array" ref="FB779">IFERROR(_xlfn.XLOOKUP($A779&amp;$B779,OCTUBRE!$D$11:$D$40&amp;OCTUBRE!$E$11:$E$40,OCTUBRE!$AK$11:$AK$40,_xlfn.XLOOKUP($A779&amp;$B779,OCTUBRE!$BC$11:$BC$40&amp;OCTUBRE!$BD$11:$BD$40,OCTUBRE!$CJ$11:$CJ$40,"A")),"")</f>
        <v>0</v>
      </c>
      <c r="FC779" s="384">
        <f t="array" ref="FC779">IFERROR(_xlfn.XLOOKUP($A779&amp;$B779,'OCTUBRE 2'!$D$11:$D$40&amp;'OCTUBRE 2'!$E$11:$E$40,'OCTUBRE 2'!$AK$11:$AK$40,_xlfn.XLOOKUP($A779&amp;$B779,'OCTUBRE 2'!$BC$11:$BC$40&amp;'OCTUBRE 2'!$BD$11:$BD$40,'OCTUBRE 2'!$CJ$11:$CJ$40,"A")),"")</f>
        <v>0</v>
      </c>
      <c r="FD779" s="384">
        <f t="array" ref="FD779">IFERROR(_xlfn.XLOOKUP($A779&amp;$B779,NOVIEMBRE!$D$11:$D$40&amp;NOVIEMBRE!$E$11:$E$40,NOVIEMBRE!$AK$11:$AK$40,_xlfn.XLOOKUP($A779&amp;$B779,NOVIEMBRE!$BC$11:$BC$40&amp;NOVIEMBRE!$BD$11:$BD$40,NOVIEMBRE!$CJ$11:$CJ$40,"A")),"")</f>
        <v>0</v>
      </c>
      <c r="FE779" s="384">
        <f t="array" ref="FE779">IFERROR(_xlfn.XLOOKUP($A779&amp;$B779,'NOVIEMBRE 2'!$D$11:$D$40&amp;'NOVIEMBRE 2'!$E$11:$E$40,'NOVIEMBRE 2'!$AK$11:$AK$40,_xlfn.XLOOKUP($A779&amp;$B779,'NOVIEMBRE 2'!$BC$11:$BC$40&amp;'NOVIEMBRE 2'!$BD$11:$BD$40,'NOVIEMBRE 2'!$CJ$11:$CJ$40,"A")),"")</f>
        <v>0</v>
      </c>
      <c r="FF779" s="385">
        <f t="array" ref="FF779">IFERROR(_xlfn.XLOOKUP($A779&amp;$B779,DICIEMBRE!$D$11:$D$40&amp;DICIEMBRE!$E$11:$E$40,DICIEMBRE!$AK$11:$AK$40,_xlfn.XLOOKUP($A779&amp;$B779,DICIEMBRE!$BC$11:$BC$40&amp;DICIEMBRE!$BD$11:$BD$40,DICIEMBRE!$CJ$11:$CJ$40,"A")),"")</f>
        <v>0</v>
      </c>
      <c r="FG779" s="386" t="str">
        <f t="shared" si="19"/>
        <v/>
      </c>
      <c r="FH779" s="386" t="str">
        <f t="array" ref="FH779">IF(
 COUNT(DZ779:EH779)=0,
 "-",
 IF(
  COUNT(DZ779:EH779) &lt; COUNTA(DZ779:EH779),
  REPT("🟩", ROUND(COUNT(DZ779:EH779)/COUNTA(DZ779:EH779)*5, 0)) &amp;
  REPT("⬜", 5 - ROUND(COUNT(DZ779:EH779)/COUNTA(DZ779:EH779)*5, 0)),
  IF(
    AVERAGE(IF(DZ779:EH779&lt;&gt;"", DZ779:EH779, )) &gt;= 70, "🟩🟩🟩🟩🟩",
    IF(
      AVERAGE(IF(DZ779:EH779&lt;&gt;"",DZ779:EH779, )) &gt;= 56, "🟨🟨🟨🟨🟨",
      "🟥🟥🟥🟥🟥"
    )
  )
 )
)
</f>
        <v>-</v>
      </c>
    </row>
    <row r="780" ht="15.75" customHeight="1">
      <c r="A780" s="168"/>
      <c r="B780" s="169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1"/>
      <c r="N780" s="172" t="str">
        <f t="shared" si="1"/>
        <v/>
      </c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2" t="str">
        <f t="shared" si="2"/>
        <v/>
      </c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2" t="str">
        <f t="shared" si="3"/>
        <v/>
      </c>
      <c r="AM780" s="173"/>
      <c r="AN780" s="173"/>
      <c r="AO780" s="173"/>
      <c r="AP780" s="173"/>
      <c r="AQ780" s="173"/>
      <c r="AR780" s="173"/>
      <c r="AS780" s="173"/>
      <c r="AT780" s="173"/>
      <c r="AU780" s="173"/>
      <c r="AV780" s="171"/>
      <c r="AW780" s="171"/>
      <c r="AX780" s="172" t="str">
        <f t="shared" si="4"/>
        <v/>
      </c>
      <c r="AY780" s="173"/>
      <c r="AZ780" s="173"/>
      <c r="BA780" s="173"/>
      <c r="BB780" s="173"/>
      <c r="BC780" s="173"/>
      <c r="BD780" s="173"/>
      <c r="BE780" s="173"/>
      <c r="BF780" s="173"/>
      <c r="BG780" s="173"/>
      <c r="BH780" s="173"/>
      <c r="BI780" s="173"/>
      <c r="BJ780" s="172" t="str">
        <f t="shared" si="5"/>
        <v/>
      </c>
      <c r="BK780" s="173"/>
      <c r="BL780" s="173"/>
      <c r="BM780" s="173"/>
      <c r="BN780" s="173"/>
      <c r="BO780" s="173"/>
      <c r="BP780" s="173"/>
      <c r="BQ780" s="173"/>
      <c r="BR780" s="173"/>
      <c r="BS780" s="173"/>
      <c r="BT780" s="173"/>
      <c r="BU780" s="173"/>
      <c r="BV780" s="172" t="str">
        <f t="shared" si="6"/>
        <v/>
      </c>
      <c r="BW780" s="173"/>
      <c r="BX780" s="173"/>
      <c r="BY780" s="173"/>
      <c r="BZ780" s="171"/>
      <c r="CA780" s="171"/>
      <c r="CB780" s="171"/>
      <c r="CC780" s="171"/>
      <c r="CD780" s="171"/>
      <c r="CE780" s="171"/>
      <c r="CF780" s="171"/>
      <c r="CG780" s="171"/>
      <c r="CH780" s="172" t="str">
        <f t="shared" si="7"/>
        <v/>
      </c>
      <c r="CI780" s="171"/>
      <c r="CJ780" s="173"/>
      <c r="CK780" s="173"/>
      <c r="CL780" s="173"/>
      <c r="CM780" s="173"/>
      <c r="CN780" s="171"/>
      <c r="CO780" s="171"/>
      <c r="CP780" s="171"/>
      <c r="CQ780" s="173"/>
      <c r="CR780" s="171"/>
      <c r="CS780" s="171"/>
      <c r="CT780" s="172" t="str">
        <f t="shared" si="8"/>
        <v/>
      </c>
      <c r="CU780" s="172"/>
      <c r="CV780" s="172"/>
      <c r="CW780" s="172"/>
      <c r="CX780" s="172"/>
      <c r="CY780" s="172"/>
      <c r="CZ780" s="172"/>
      <c r="DA780" s="172"/>
      <c r="DB780" s="172"/>
      <c r="DC780" s="172"/>
      <c r="DD780" s="172"/>
      <c r="DE780" s="172"/>
      <c r="DF780" s="172"/>
      <c r="DG780" s="188" t="str">
        <f t="array" ref="DG780">IFERROR(_xlfn.XLOOKUP($A780&amp;B780,MARZO!$D$11:$D$40&amp;MARZO!$E$11:$E$40,MARZO!$AM$11:$AM$40,_xlfn.XLOOKUP($A780&amp;$B780,MARZO!$BC$11:$BC$40&amp;MARZO!$BD$11:$BD$40,MARZO!$CL$11:$CL$40,"A"))/1%,"")</f>
        <v/>
      </c>
      <c r="DH780" s="188" t="str">
        <f t="array" ref="DH780">IFERROR(_xlfn.XLOOKUP($A780&amp;$B780,ABRIL!$D$11:$D$40&amp;ABRIL!$E$11:$E$40,ABRIL!$AM$11:$AM$40,_xlfn.XLOOKUP($A780&amp;$B780,ABRIL!$BC$11:$BC$40&amp;ABRIL!$BD$11:$BD$40,ABRIL!$CL$11:$CL$40,"A"))/1%,"")</f>
        <v/>
      </c>
      <c r="DI780" s="188" t="str">
        <f t="array" ref="DI780">IFERROR(_xlfn.XLOOKUP($A780&amp;$B780,'ABRIL 2'!$D$11:$D$40&amp;'ABRIL 2'!$E$11:$E$40,'ABRIL 2'!$AM$11:$AM$40,_xlfn.XLOOKUP($A780&amp;$B780,'ABRIL 2'!$BC$11:$BC$40&amp;'ABRIL 2'!$BD$11:$BD$40,'ABRIL 2'!$CL$11:$CL$40,"A"))/1%,"")</f>
        <v/>
      </c>
      <c r="DJ780" s="188" t="str">
        <f t="array" ref="DJ780">IFERROR(_xlfn.XLOOKUP($A780&amp;$B780,MAYO!$D$11:$D$40&amp;MAYO!$E$11:$E$40,MAYO!$AM$11:$AM$40,_xlfn.XLOOKUP($A780&amp;$B780,MAYO!$BC$11:$BC$40&amp;MAYO!$BD$11:$BD$40,MAYO!$CL$11:$CL$40,"A"))/1%,"")</f>
        <v/>
      </c>
      <c r="DK780" s="188" t="str">
        <f t="array" ref="DK780">IFERROR(_xlfn.XLOOKUP($A780&amp;$B780,'MAYO 2'!$D$11:$D$40&amp;'MAYO 2'!$E$11:$E$40,'MAYO 2'!$AM$11:$AM$40,_xlfn.XLOOKUP($A780&amp;$B780,'MAYO 2'!$BC$11:$BC$40&amp;'MAYO 2'!$BD$11:$BD$40,'MAYO 2'!$CL$11:$CL$40,"A"))/1%,"")</f>
        <v/>
      </c>
      <c r="DL780" s="188" t="str">
        <f t="array" ref="DL780">IFERROR(_xlfn.XLOOKUP($A780&amp;$B780,JUNIO!$D$11:$D$40&amp;JUNIO!$E$11:$E$40,JUNIO!$AM$11:$AM$40,_xlfn.XLOOKUP($A780&amp;$B780,JUNIO!$BC$11:$BC$40&amp;JUNIO!$BD$11:$BD$40,JUNIO!$CL$11:$CL$40,"A"))/1%,"")</f>
        <v/>
      </c>
      <c r="DM780" s="188" t="str">
        <f t="array" ref="DM780">IFERROR(_xlfn.XLOOKUP($A780&amp;$B780,'JUNIO 2'!$D$11:$D$40&amp;'JUNIO 2'!$E$11:$E$40,'JUNIO 2'!$AM$11:$AM$40,_xlfn.XLOOKUP($A780&amp;$B780,'JUNIO 2'!$BC$11:$BC$40&amp;'JUNIO 2'!$BD$11:$BD$40,'JUNIO 2'!$CL$11:$CL$40,"A"))/1%,"")</f>
        <v/>
      </c>
      <c r="DN780" s="188" t="str">
        <f t="array" ref="DN780">IFERROR(_xlfn.XLOOKUP($A780&amp;$B780,JULIO!$D$11:$D$40&amp;JULIO!$E$11:$E$40,JULIO!$AM$11:$AM$40,_xlfn.XLOOKUP($A780&amp;$B780,JULIO!$BC$11:$BC$40&amp;JULIO!$BD$11:$BD$40,JULIO!$CL$11:$CL$40,"A"))/1%,"")</f>
        <v/>
      </c>
      <c r="DO780" s="188" t="str">
        <f t="array" ref="DO780">IFERROR(_xlfn.XLOOKUP($A780&amp;$B780,'JULIO 2'!$D$11:$D$40&amp;'JULIO 2'!$E$11:$E$40,'JULIO 2'!$AM$11:$AM$40,_xlfn.XLOOKUP($A780&amp;$B780,'JULIO 2'!$BC$11:$BC$40&amp;'JULIO 2'!$BD$11:$BD$40,'JULIO 2'!$CL$11:$CL$40,"A"))/1%,"")</f>
        <v/>
      </c>
      <c r="DP780" s="188" t="str">
        <f t="array" ref="DP780">IFERROR(_xlfn.XLOOKUP($A780&amp;$B780,AGOSTO!$D$11:$D$40&amp;AGOSTO!$E$11:$E$40,AGOSTO!$AM$11:$AM$40,_xlfn.XLOOKUP($A780&amp;$B780,AGOSTO!$BC$11:$BC$40&amp;AGOSTO!$BD$11:$BD$40,AGOSTO!$CL$11:$CL$40,"A"))/1%,"")</f>
        <v/>
      </c>
      <c r="DQ780" s="188" t="str">
        <f t="array" ref="DQ780">IFERROR(_xlfn.XLOOKUP($A780&amp;$B780,'AGOSTO 2'!$D$11:$D$40&amp;'AGOSTO 2'!$E$11:$E$40,'AGOSTO 2'!$AM$11:$AM$40,_xlfn.XLOOKUP($A780&amp;$B780,'AGOSTO 2'!$BC$11:$BC$40&amp;'AGOSTO 2'!$BD$11:$BD$40,'AGOSTO 2'!$CL$11:$CL$40,"A"))/1%,"")</f>
        <v/>
      </c>
      <c r="DR780" s="188" t="str">
        <f t="array" ref="DR780">IFERROR(_xlfn.XLOOKUP($A780&amp;$B780,SEPTIEMBRE!$D$11:$D$40&amp;SEPTIEMBRE!$E$11:$E$40,SEPTIEMBRE!$AM$11:$AM$40,_xlfn.XLOOKUP($A780&amp;$B780,SEPTIEMBRE!$BC$11:$BC$40&amp;SEPTIEMBRE!$BD$11:$BD$40,SEPTIEMBRE!$CL$11:$CL$40,"A"))/1%,"")</f>
        <v/>
      </c>
      <c r="DS780" s="188" t="str">
        <f t="array" ref="DS780">IFERROR(_xlfn.XLOOKUP($A780&amp;$B780,'SEPTIEMBRE 2'!$D$11:$D$40&amp;'SEPTIEMBRE 2'!$E$11:$E$40,'SEPTIEMBRE 2'!$AM$11:$AM$40,_xlfn.XLOOKUP($A780&amp;$B780,'SEPTIEMBRE 2'!$BC$11:$BC$40&amp;'SEPTIEMBRE 2'!$BD$11:$BD$40,'SEPTIEMBRE 2'!$CL$11:$CL$40,"A"))/1%,"")</f>
        <v/>
      </c>
      <c r="DT780" s="188" t="str">
        <f t="array" ref="DT780">IFERROR(_xlfn.XLOOKUP($A780&amp;$B780,'SEPTIEMBRE 3'!$D$11:$D$40&amp;'SEPTIEMBRE 3'!$E$11:$E$40,'SEPTIEMBRE 3'!$AM$11:$AM$40,_xlfn.XLOOKUP($A780&amp;$B780,'SEPTIEMBRE 3'!$BC$11:$BC$40&amp;'SEPTIEMBRE 3'!$BD$11:$BD$40,'SEPTIEMBRE 3'!$CL$11:$CL$40,"A"))/1%,"")</f>
        <v/>
      </c>
      <c r="DU780" s="188" t="str">
        <f t="array" ref="DU780">IFERROR(_xlfn.XLOOKUP($A780&amp;$B780,OCTUBRE!$D$11:$D$40&amp;OCTUBRE!$E$11:$E$40,OCTUBRE!$AM$11:$AM$40,_xlfn.XLOOKUP($A780&amp;$B780,OCTUBRE!$BC$11:$BC$40&amp;OCTUBRE!$BD$11:$BD$40,OCTUBRE!$CL$11:$CL$40,"A"))/1%,"")</f>
        <v/>
      </c>
      <c r="DV780" s="188" t="str">
        <f t="array" ref="DV780">IFERROR(_xlfn.XLOOKUP($A780&amp;$B780,'OCTUBRE 2'!$D$11:$D$40&amp;'OCTUBRE 2'!$E$11:$E$40,'OCTUBRE 2'!$AM$11:$AM$40,_xlfn.XLOOKUP($A780&amp;$B780,'OCTUBRE 2'!$BC$11:$BC$40&amp;'OCTUBRE 2'!$BD$11:$BD$40,'OCTUBRE 2'!$CL$11:$CL$40,"A"))/1%,"")</f>
        <v/>
      </c>
      <c r="DW780" s="188" t="str">
        <f t="array" ref="DW780">IFERROR(_xlfn.XLOOKUP($A780&amp;$B780,NOVIEMBRE!$D$11:$D$40&amp;NOVIEMBRE!$E$11:$E$40,NOVIEMBRE!$AM$11:$AM$40,_xlfn.XLOOKUP($A780&amp;$B780,NOVIEMBRE!$BC$11:$BC$40&amp;NOVIEMBRE!$BD$11:$BD$40,NOVIEMBRE!$CL$11:$CL$40,"A"))/1%,"")</f>
        <v/>
      </c>
      <c r="DX780" s="188" t="str">
        <f t="array" ref="DX780">IFERROR(_xlfn.XLOOKUP($A780&amp;$B780,'NOVIEMBRE 2'!$D$11:$D$40&amp;'NOVIEMBRE 2'!$E$11:$E$40,'NOVIEMBRE 2'!$AM$11:$AM$40,_xlfn.XLOOKUP($A780&amp;$B780,'NOVIEMBRE 2'!$BC$11:$BC$40&amp;'NOVIEMBRE 2'!$BD$11:$BD$40,'NOVIEMBRE 2'!$CL$11:$CL$40,"A"))/1%,"")</f>
        <v/>
      </c>
      <c r="DY780" s="188" t="str">
        <f t="array" ref="DY780">IFERROR(_xlfn.XLOOKUP($A780&amp;$B780,DICIEMBRE!$D$11:$D$40&amp;DICIEMBRE!$E$11:$E$40,DICIEMBRE!$AM$11:$AM$40,_xlfn.XLOOKUP($A780&amp;$B780,DICIEMBRE!$BC$11:$BC$40&amp;DICIEMBRE!$BD$11:$BD$40,DICIEMBRE!$CL$11:$CL$40,"A"))/1%,"")</f>
        <v/>
      </c>
      <c r="DZ780" s="381" t="str">
        <f t="shared" si="9"/>
        <v>-</v>
      </c>
      <c r="EA780" s="381" t="str">
        <f t="shared" si="10"/>
        <v>-</v>
      </c>
      <c r="EB780" s="381" t="str">
        <f t="shared" si="11"/>
        <v>-</v>
      </c>
      <c r="EC780" s="381" t="str">
        <f t="shared" si="12"/>
        <v>-</v>
      </c>
      <c r="ED780" s="381" t="str">
        <f t="shared" si="13"/>
        <v>-</v>
      </c>
      <c r="EE780" s="381" t="str">
        <f t="shared" si="14"/>
        <v>-</v>
      </c>
      <c r="EF780" s="381" t="str">
        <f t="shared" si="15"/>
        <v>-</v>
      </c>
      <c r="EG780" s="381" t="str">
        <f t="shared" si="16"/>
        <v>-</v>
      </c>
      <c r="EH780" s="381" t="str">
        <f t="shared" si="17"/>
        <v>-</v>
      </c>
      <c r="EI780" s="188" t="str">
        <f t="shared" si="18"/>
        <v/>
      </c>
      <c r="EJ780" s="382"/>
      <c r="EK780" s="382"/>
      <c r="EL780" s="383"/>
      <c r="EM780" s="21"/>
      <c r="EN780" s="384">
        <f t="array" ref="EN780">IFERROR(_xlfn.XLOOKUP($A780&amp;$B780,MARZO!$D$11:$D$40&amp;MARZO!$E$11:$E$40,MARZO!$AK$11:$AK$40,_xlfn.XLOOKUP($A780&amp;$B780,MARZO!$BC$11:$BC$40&amp;MARZO!$BD$11:$BD$40,MARZO!$CJ$11:$CJ$40,"A")),"")</f>
        <v>0</v>
      </c>
      <c r="EO780" s="384">
        <f t="array" ref="EO780">IFERROR(_xlfn.XLOOKUP($A780&amp;$B780,ABRIL!$D$11:$D$40&amp;ABRIL!$E$11:$E$40,ABRIL!$AK$11:$AK$40,_xlfn.XLOOKUP($A780&amp;$B780,ABRIL!$BC$11:$BC$40&amp;ABRIL!$BD$11:$BD$40,ABRIL!$CJ$11:$CJ$40,"A")),"")</f>
        <v>0</v>
      </c>
      <c r="EP780" s="384">
        <f t="array" ref="EP780">IFERROR(_xlfn.XLOOKUP($A780&amp;$B780,'ABRIL 2'!$D$11:$D$40&amp;'ABRIL 2'!$E$11:$E$40,'ABRIL 2'!$AK$11:$AK$40,_xlfn.XLOOKUP($A780&amp;$B780,'ABRIL 2'!$BC$11:$BC$40&amp;'ABRIL 2'!$BD$11:$BD$40,'ABRIL 2'!$CJ$11:$CJ$40,"A")),"")</f>
        <v>0</v>
      </c>
      <c r="EQ780" s="384">
        <f t="array" ref="EQ780">IFERROR(_xlfn.XLOOKUP($A780&amp;$B780,MAYO!$D$11:$D$40&amp;MAYO!$E$11:$E$40,MAYO!$AK$11:$AK$40,_xlfn.XLOOKUP($A780&amp;$B780,MAYO!$BC$11:$BC$40&amp;MAYO!$BD$11:$BD$40,MAYO!$CJ$11:$CJ$40,"A")),"")</f>
        <v>0</v>
      </c>
      <c r="ER780" s="384">
        <f t="array" ref="ER780">IFERROR(_xlfn.XLOOKUP($A780&amp;$B780,'MAYO 2'!$D$11:$D$40&amp;'MAYO 2'!$E$11:$E$40,'MAYO 2'!$AK$11:$AK$40,_xlfn.XLOOKUP($A780&amp;$B780,'MAYO 2'!$BC$11:$BC$40&amp;'MAYO 2'!$BD$11:$BD$40,'MAYO 2'!$CJ$11:$CJ$40,"A")),"")</f>
        <v>0</v>
      </c>
      <c r="ES780" s="384">
        <f t="array" ref="ES780">IFERROR(_xlfn.XLOOKUP($A780&amp;$B780,JUNIO!$D$11:$D$40&amp;JUNIO!$E$11:$E$40,JUNIO!$AK$11:$AK$40,_xlfn.XLOOKUP($A780&amp;$B780,JUNIO!$BC$11:$BC$40&amp;JUNIO!$BD$11:$BD$40,JUNIO!$CJ$11:$CJ$40,"A")),"")</f>
        <v>0</v>
      </c>
      <c r="ET780" s="384">
        <f t="array" ref="ET780">IFERROR(_xlfn.XLOOKUP($A780&amp;$B780,'JUNIO 2'!$D$11:$D$40&amp;'JUNIO 2'!$E$11:$E$40,'JUNIO 2'!$AK$11:$AK$40,_xlfn.XLOOKUP($A780&amp;$B780,'JUNIO 2'!$BC$11:$BC$40&amp;'JUNIO 2'!$BD$11:$BD$40,'JUNIO 2'!$CJ$11:$CJ$40,"A")),"")</f>
        <v>0</v>
      </c>
      <c r="EU780" s="384">
        <f t="array" ref="EU780">IFERROR(_xlfn.XLOOKUP($A780&amp;$B780,JULIO!$D$11:$D$40&amp;JULIO!$E$11:$E$40,JULIO!$AK$11:$AK$40,_xlfn.XLOOKUP($A780&amp;$B780,JULIO!$BC$11:$BC$40&amp;JULIO!$BD$11:$BD$40,JULIO!$CJ$11:$CJ$40,"A")),"")</f>
        <v>0</v>
      </c>
      <c r="EV780" s="384">
        <f t="array" ref="EV780">IFERROR(_xlfn.XLOOKUP($A780&amp;$B780,'JULIO 2'!$D$11:$D$40&amp;'JULIO 2'!$E$11:$E$40,'JULIO 2'!$AK$11:$AK$40,_xlfn.XLOOKUP($A780&amp;$B780,'JULIO 2'!$BC$11:$BC$40&amp;'JULIO 2'!$BD$11:$BD$40,'JULIO 2'!$CJ$11:$CJ$40,"A")),"")</f>
        <v>0</v>
      </c>
      <c r="EW780" s="384">
        <f t="array" ref="EW780">IFERROR(_xlfn.XLOOKUP($A780&amp;$B780,AGOSTO!$D$11:$D$40&amp;AGOSTO!$E$11:$E$40,AGOSTO!$AK$11:$AK$40,_xlfn.XLOOKUP($A780&amp;$B780,AGOSTO!$BC$11:$BC$40&amp;AGOSTO!$BD$11:$BD$40,AGOSTO!$CJ$11:$CJ$40,"A")),"")</f>
        <v>0</v>
      </c>
      <c r="EX780" s="384">
        <f t="array" ref="EX780">IFERROR(_xlfn.XLOOKUP($A780&amp;$B780,'AGOSTO 2'!$D$11:$D$40&amp;'AGOSTO 2'!$E$11:$E$40,'AGOSTO 2'!$AK$11:$AK$40,_xlfn.XLOOKUP($A780&amp;$B780,'AGOSTO 2'!$BC$11:$BC$40&amp;'AGOSTO 2'!$BD$11:$BD$40,'AGOSTO 2'!$CJ$11:$CJ$40,"A")),"")</f>
        <v>0</v>
      </c>
      <c r="EY780" s="384">
        <f t="array" ref="EY780">IFERROR(_xlfn.XLOOKUP($A780&amp;$B780,SEPTIEMBRE!$D$11:$D$40&amp;SEPTIEMBRE!$E$11:$E$40,SEPTIEMBRE!$AK$11:$AK$40,_xlfn.XLOOKUP($A780&amp;$B780,SEPTIEMBRE!$BC$11:$BC$40&amp;SEPTIEMBRE!$BD$11:$BD$40,SEPTIEMBRE!$CJ$11:$CJ$40,"A")),"")</f>
        <v>0</v>
      </c>
      <c r="EZ780" s="384">
        <f t="array" ref="EZ780">IFERROR(_xlfn.XLOOKUP($A780&amp;$B780,'SEPTIEMBRE 2'!$D$11:$D$40&amp;'SEPTIEMBRE 2'!$E$11:$E$40,'SEPTIEMBRE 2'!$AK$11:$AK$40,_xlfn.XLOOKUP($A780&amp;$B780,'SEPTIEMBRE 2'!$BC$11:$BC$40&amp;'SEPTIEMBRE 2'!$BD$11:$BD$40,'SEPTIEMBRE 2'!$CJ$11:$CJ$40,"A")),"")</f>
        <v>0</v>
      </c>
      <c r="FA780" s="384">
        <f t="array" ref="FA780">IFERROR(_xlfn.XLOOKUP($A780&amp;$B780,'SEPTIEMBRE 3'!$D$11:$D$40&amp;'SEPTIEMBRE 3'!$E$11:$E$40,'SEPTIEMBRE 3'!$AK$11:$AK$40,_xlfn.XLOOKUP($A780&amp;$B780,'SEPTIEMBRE 3'!$BC$11:$BC$40&amp;'SEPTIEMBRE 3'!$BD$11:$BD$40,'SEPTIEMBRE 3'!$CJ$11:$CJ$40,"A")),"")</f>
        <v>0</v>
      </c>
      <c r="FB780" s="384">
        <f t="array" ref="FB780">IFERROR(_xlfn.XLOOKUP($A780&amp;$B780,OCTUBRE!$D$11:$D$40&amp;OCTUBRE!$E$11:$E$40,OCTUBRE!$AK$11:$AK$40,_xlfn.XLOOKUP($A780&amp;$B780,OCTUBRE!$BC$11:$BC$40&amp;OCTUBRE!$BD$11:$BD$40,OCTUBRE!$CJ$11:$CJ$40,"A")),"")</f>
        <v>0</v>
      </c>
      <c r="FC780" s="384">
        <f t="array" ref="FC780">IFERROR(_xlfn.XLOOKUP($A780&amp;$B780,'OCTUBRE 2'!$D$11:$D$40&amp;'OCTUBRE 2'!$E$11:$E$40,'OCTUBRE 2'!$AK$11:$AK$40,_xlfn.XLOOKUP($A780&amp;$B780,'OCTUBRE 2'!$BC$11:$BC$40&amp;'OCTUBRE 2'!$BD$11:$BD$40,'OCTUBRE 2'!$CJ$11:$CJ$40,"A")),"")</f>
        <v>0</v>
      </c>
      <c r="FD780" s="384">
        <f t="array" ref="FD780">IFERROR(_xlfn.XLOOKUP($A780&amp;$B780,NOVIEMBRE!$D$11:$D$40&amp;NOVIEMBRE!$E$11:$E$40,NOVIEMBRE!$AK$11:$AK$40,_xlfn.XLOOKUP($A780&amp;$B780,NOVIEMBRE!$BC$11:$BC$40&amp;NOVIEMBRE!$BD$11:$BD$40,NOVIEMBRE!$CJ$11:$CJ$40,"A")),"")</f>
        <v>0</v>
      </c>
      <c r="FE780" s="384">
        <f t="array" ref="FE780">IFERROR(_xlfn.XLOOKUP($A780&amp;$B780,'NOVIEMBRE 2'!$D$11:$D$40&amp;'NOVIEMBRE 2'!$E$11:$E$40,'NOVIEMBRE 2'!$AK$11:$AK$40,_xlfn.XLOOKUP($A780&amp;$B780,'NOVIEMBRE 2'!$BC$11:$BC$40&amp;'NOVIEMBRE 2'!$BD$11:$BD$40,'NOVIEMBRE 2'!$CJ$11:$CJ$40,"A")),"")</f>
        <v>0</v>
      </c>
      <c r="FF780" s="385">
        <f t="array" ref="FF780">IFERROR(_xlfn.XLOOKUP($A780&amp;$B780,DICIEMBRE!$D$11:$D$40&amp;DICIEMBRE!$E$11:$E$40,DICIEMBRE!$AK$11:$AK$40,_xlfn.XLOOKUP($A780&amp;$B780,DICIEMBRE!$BC$11:$BC$40&amp;DICIEMBRE!$BD$11:$BD$40,DICIEMBRE!$CJ$11:$CJ$40,"A")),"")</f>
        <v>0</v>
      </c>
      <c r="FG780" s="386" t="str">
        <f t="shared" si="19"/>
        <v/>
      </c>
      <c r="FH780" s="386" t="str">
        <f t="array" ref="FH780">IF(
 COUNT(DZ780:EH780)=0,
 "-",
 IF(
  COUNT(DZ780:EH780) &lt; COUNTA(DZ780:EH780),
  REPT("🟩", ROUND(COUNT(DZ780:EH780)/COUNTA(DZ780:EH780)*5, 0)) &amp;
  REPT("⬜", 5 - ROUND(COUNT(DZ780:EH780)/COUNTA(DZ780:EH780)*5, 0)),
  IF(
    AVERAGE(IF(DZ780:EH780&lt;&gt;"", DZ780:EH780, )) &gt;= 70, "🟩🟩🟩🟩🟩",
    IF(
      AVERAGE(IF(DZ780:EH780&lt;&gt;"",DZ780:EH780, )) &gt;= 56, "🟨🟨🟨🟨🟨",
      "🟥🟥🟥🟥🟥"
    )
  )
 )
)
</f>
        <v>-</v>
      </c>
    </row>
    <row r="781" ht="15.75" customHeight="1">
      <c r="A781" s="168"/>
      <c r="B781" s="169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1"/>
      <c r="N781" s="172" t="str">
        <f t="shared" si="1"/>
        <v/>
      </c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2" t="str">
        <f t="shared" si="2"/>
        <v/>
      </c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2" t="str">
        <f t="shared" si="3"/>
        <v/>
      </c>
      <c r="AM781" s="173"/>
      <c r="AN781" s="173"/>
      <c r="AO781" s="173"/>
      <c r="AP781" s="173"/>
      <c r="AQ781" s="173"/>
      <c r="AR781" s="173"/>
      <c r="AS781" s="173"/>
      <c r="AT781" s="173"/>
      <c r="AU781" s="173"/>
      <c r="AV781" s="171"/>
      <c r="AW781" s="171"/>
      <c r="AX781" s="172" t="str">
        <f t="shared" si="4"/>
        <v/>
      </c>
      <c r="AY781" s="173"/>
      <c r="AZ781" s="173"/>
      <c r="BA781" s="173"/>
      <c r="BB781" s="173"/>
      <c r="BC781" s="173"/>
      <c r="BD781" s="173"/>
      <c r="BE781" s="173"/>
      <c r="BF781" s="173"/>
      <c r="BG781" s="173"/>
      <c r="BH781" s="173"/>
      <c r="BI781" s="173"/>
      <c r="BJ781" s="172" t="str">
        <f t="shared" si="5"/>
        <v/>
      </c>
      <c r="BK781" s="173"/>
      <c r="BL781" s="173"/>
      <c r="BM781" s="173"/>
      <c r="BN781" s="173"/>
      <c r="BO781" s="173"/>
      <c r="BP781" s="173"/>
      <c r="BQ781" s="173"/>
      <c r="BR781" s="173"/>
      <c r="BS781" s="173"/>
      <c r="BT781" s="173"/>
      <c r="BU781" s="173"/>
      <c r="BV781" s="172" t="str">
        <f t="shared" si="6"/>
        <v/>
      </c>
      <c r="BW781" s="173"/>
      <c r="BX781" s="173"/>
      <c r="BY781" s="173"/>
      <c r="BZ781" s="171"/>
      <c r="CA781" s="171"/>
      <c r="CB781" s="171"/>
      <c r="CC781" s="171"/>
      <c r="CD781" s="171"/>
      <c r="CE781" s="171"/>
      <c r="CF781" s="171"/>
      <c r="CG781" s="171"/>
      <c r="CH781" s="172" t="str">
        <f t="shared" si="7"/>
        <v/>
      </c>
      <c r="CI781" s="171"/>
      <c r="CJ781" s="173"/>
      <c r="CK781" s="173"/>
      <c r="CL781" s="173"/>
      <c r="CM781" s="173"/>
      <c r="CN781" s="171"/>
      <c r="CO781" s="171"/>
      <c r="CP781" s="171"/>
      <c r="CQ781" s="173"/>
      <c r="CR781" s="171"/>
      <c r="CS781" s="171"/>
      <c r="CT781" s="172" t="str">
        <f t="shared" si="8"/>
        <v/>
      </c>
      <c r="CU781" s="172"/>
      <c r="CV781" s="172"/>
      <c r="CW781" s="172"/>
      <c r="CX781" s="172"/>
      <c r="CY781" s="172"/>
      <c r="CZ781" s="172"/>
      <c r="DA781" s="172"/>
      <c r="DB781" s="172"/>
      <c r="DC781" s="172"/>
      <c r="DD781" s="172"/>
      <c r="DE781" s="172"/>
      <c r="DF781" s="172"/>
      <c r="DG781" s="188" t="str">
        <f t="array" ref="DG781">IFERROR(_xlfn.XLOOKUP($A781&amp;B781,MARZO!$D$11:$D$40&amp;MARZO!$E$11:$E$40,MARZO!$AM$11:$AM$40,_xlfn.XLOOKUP($A781&amp;$B781,MARZO!$BC$11:$BC$40&amp;MARZO!$BD$11:$BD$40,MARZO!$CL$11:$CL$40,"A"))/1%,"")</f>
        <v/>
      </c>
      <c r="DH781" s="188" t="str">
        <f t="array" ref="DH781">IFERROR(_xlfn.XLOOKUP($A781&amp;$B781,ABRIL!$D$11:$D$40&amp;ABRIL!$E$11:$E$40,ABRIL!$AM$11:$AM$40,_xlfn.XLOOKUP($A781&amp;$B781,ABRIL!$BC$11:$BC$40&amp;ABRIL!$BD$11:$BD$40,ABRIL!$CL$11:$CL$40,"A"))/1%,"")</f>
        <v/>
      </c>
      <c r="DI781" s="188" t="str">
        <f t="array" ref="DI781">IFERROR(_xlfn.XLOOKUP($A781&amp;$B781,'ABRIL 2'!$D$11:$D$40&amp;'ABRIL 2'!$E$11:$E$40,'ABRIL 2'!$AM$11:$AM$40,_xlfn.XLOOKUP($A781&amp;$B781,'ABRIL 2'!$BC$11:$BC$40&amp;'ABRIL 2'!$BD$11:$BD$40,'ABRIL 2'!$CL$11:$CL$40,"A"))/1%,"")</f>
        <v/>
      </c>
      <c r="DJ781" s="188" t="str">
        <f t="array" ref="DJ781">IFERROR(_xlfn.XLOOKUP($A781&amp;$B781,MAYO!$D$11:$D$40&amp;MAYO!$E$11:$E$40,MAYO!$AM$11:$AM$40,_xlfn.XLOOKUP($A781&amp;$B781,MAYO!$BC$11:$BC$40&amp;MAYO!$BD$11:$BD$40,MAYO!$CL$11:$CL$40,"A"))/1%,"")</f>
        <v/>
      </c>
      <c r="DK781" s="188" t="str">
        <f t="array" ref="DK781">IFERROR(_xlfn.XLOOKUP($A781&amp;$B781,'MAYO 2'!$D$11:$D$40&amp;'MAYO 2'!$E$11:$E$40,'MAYO 2'!$AM$11:$AM$40,_xlfn.XLOOKUP($A781&amp;$B781,'MAYO 2'!$BC$11:$BC$40&amp;'MAYO 2'!$BD$11:$BD$40,'MAYO 2'!$CL$11:$CL$40,"A"))/1%,"")</f>
        <v/>
      </c>
      <c r="DL781" s="188" t="str">
        <f t="array" ref="DL781">IFERROR(_xlfn.XLOOKUP($A781&amp;$B781,JUNIO!$D$11:$D$40&amp;JUNIO!$E$11:$E$40,JUNIO!$AM$11:$AM$40,_xlfn.XLOOKUP($A781&amp;$B781,JUNIO!$BC$11:$BC$40&amp;JUNIO!$BD$11:$BD$40,JUNIO!$CL$11:$CL$40,"A"))/1%,"")</f>
        <v/>
      </c>
      <c r="DM781" s="188" t="str">
        <f t="array" ref="DM781">IFERROR(_xlfn.XLOOKUP($A781&amp;$B781,'JUNIO 2'!$D$11:$D$40&amp;'JUNIO 2'!$E$11:$E$40,'JUNIO 2'!$AM$11:$AM$40,_xlfn.XLOOKUP($A781&amp;$B781,'JUNIO 2'!$BC$11:$BC$40&amp;'JUNIO 2'!$BD$11:$BD$40,'JUNIO 2'!$CL$11:$CL$40,"A"))/1%,"")</f>
        <v/>
      </c>
      <c r="DN781" s="188" t="str">
        <f t="array" ref="DN781">IFERROR(_xlfn.XLOOKUP($A781&amp;$B781,JULIO!$D$11:$D$40&amp;JULIO!$E$11:$E$40,JULIO!$AM$11:$AM$40,_xlfn.XLOOKUP($A781&amp;$B781,JULIO!$BC$11:$BC$40&amp;JULIO!$BD$11:$BD$40,JULIO!$CL$11:$CL$40,"A"))/1%,"")</f>
        <v/>
      </c>
      <c r="DO781" s="188" t="str">
        <f t="array" ref="DO781">IFERROR(_xlfn.XLOOKUP($A781&amp;$B781,'JULIO 2'!$D$11:$D$40&amp;'JULIO 2'!$E$11:$E$40,'JULIO 2'!$AM$11:$AM$40,_xlfn.XLOOKUP($A781&amp;$B781,'JULIO 2'!$BC$11:$BC$40&amp;'JULIO 2'!$BD$11:$BD$40,'JULIO 2'!$CL$11:$CL$40,"A"))/1%,"")</f>
        <v/>
      </c>
      <c r="DP781" s="188" t="str">
        <f t="array" ref="DP781">IFERROR(_xlfn.XLOOKUP($A781&amp;$B781,AGOSTO!$D$11:$D$40&amp;AGOSTO!$E$11:$E$40,AGOSTO!$AM$11:$AM$40,_xlfn.XLOOKUP($A781&amp;$B781,AGOSTO!$BC$11:$BC$40&amp;AGOSTO!$BD$11:$BD$40,AGOSTO!$CL$11:$CL$40,"A"))/1%,"")</f>
        <v/>
      </c>
      <c r="DQ781" s="188" t="str">
        <f t="array" ref="DQ781">IFERROR(_xlfn.XLOOKUP($A781&amp;$B781,'AGOSTO 2'!$D$11:$D$40&amp;'AGOSTO 2'!$E$11:$E$40,'AGOSTO 2'!$AM$11:$AM$40,_xlfn.XLOOKUP($A781&amp;$B781,'AGOSTO 2'!$BC$11:$BC$40&amp;'AGOSTO 2'!$BD$11:$BD$40,'AGOSTO 2'!$CL$11:$CL$40,"A"))/1%,"")</f>
        <v/>
      </c>
      <c r="DR781" s="188" t="str">
        <f t="array" ref="DR781">IFERROR(_xlfn.XLOOKUP($A781&amp;$B781,SEPTIEMBRE!$D$11:$D$40&amp;SEPTIEMBRE!$E$11:$E$40,SEPTIEMBRE!$AM$11:$AM$40,_xlfn.XLOOKUP($A781&amp;$B781,SEPTIEMBRE!$BC$11:$BC$40&amp;SEPTIEMBRE!$BD$11:$BD$40,SEPTIEMBRE!$CL$11:$CL$40,"A"))/1%,"")</f>
        <v/>
      </c>
      <c r="DS781" s="188" t="str">
        <f t="array" ref="DS781">IFERROR(_xlfn.XLOOKUP($A781&amp;$B781,'SEPTIEMBRE 2'!$D$11:$D$40&amp;'SEPTIEMBRE 2'!$E$11:$E$40,'SEPTIEMBRE 2'!$AM$11:$AM$40,_xlfn.XLOOKUP($A781&amp;$B781,'SEPTIEMBRE 2'!$BC$11:$BC$40&amp;'SEPTIEMBRE 2'!$BD$11:$BD$40,'SEPTIEMBRE 2'!$CL$11:$CL$40,"A"))/1%,"")</f>
        <v/>
      </c>
      <c r="DT781" s="188" t="str">
        <f t="array" ref="DT781">IFERROR(_xlfn.XLOOKUP($A781&amp;$B781,'SEPTIEMBRE 3'!$D$11:$D$40&amp;'SEPTIEMBRE 3'!$E$11:$E$40,'SEPTIEMBRE 3'!$AM$11:$AM$40,_xlfn.XLOOKUP($A781&amp;$B781,'SEPTIEMBRE 3'!$BC$11:$BC$40&amp;'SEPTIEMBRE 3'!$BD$11:$BD$40,'SEPTIEMBRE 3'!$CL$11:$CL$40,"A"))/1%,"")</f>
        <v/>
      </c>
      <c r="DU781" s="188" t="str">
        <f t="array" ref="DU781">IFERROR(_xlfn.XLOOKUP($A781&amp;$B781,OCTUBRE!$D$11:$D$40&amp;OCTUBRE!$E$11:$E$40,OCTUBRE!$AM$11:$AM$40,_xlfn.XLOOKUP($A781&amp;$B781,OCTUBRE!$BC$11:$BC$40&amp;OCTUBRE!$BD$11:$BD$40,OCTUBRE!$CL$11:$CL$40,"A"))/1%,"")</f>
        <v/>
      </c>
      <c r="DV781" s="188" t="str">
        <f t="array" ref="DV781">IFERROR(_xlfn.XLOOKUP($A781&amp;$B781,'OCTUBRE 2'!$D$11:$D$40&amp;'OCTUBRE 2'!$E$11:$E$40,'OCTUBRE 2'!$AM$11:$AM$40,_xlfn.XLOOKUP($A781&amp;$B781,'OCTUBRE 2'!$BC$11:$BC$40&amp;'OCTUBRE 2'!$BD$11:$BD$40,'OCTUBRE 2'!$CL$11:$CL$40,"A"))/1%,"")</f>
        <v/>
      </c>
      <c r="DW781" s="188" t="str">
        <f t="array" ref="DW781">IFERROR(_xlfn.XLOOKUP($A781&amp;$B781,NOVIEMBRE!$D$11:$D$40&amp;NOVIEMBRE!$E$11:$E$40,NOVIEMBRE!$AM$11:$AM$40,_xlfn.XLOOKUP($A781&amp;$B781,NOVIEMBRE!$BC$11:$BC$40&amp;NOVIEMBRE!$BD$11:$BD$40,NOVIEMBRE!$CL$11:$CL$40,"A"))/1%,"")</f>
        <v/>
      </c>
      <c r="DX781" s="188" t="str">
        <f t="array" ref="DX781">IFERROR(_xlfn.XLOOKUP($A781&amp;$B781,'NOVIEMBRE 2'!$D$11:$D$40&amp;'NOVIEMBRE 2'!$E$11:$E$40,'NOVIEMBRE 2'!$AM$11:$AM$40,_xlfn.XLOOKUP($A781&amp;$B781,'NOVIEMBRE 2'!$BC$11:$BC$40&amp;'NOVIEMBRE 2'!$BD$11:$BD$40,'NOVIEMBRE 2'!$CL$11:$CL$40,"A"))/1%,"")</f>
        <v/>
      </c>
      <c r="DY781" s="188" t="str">
        <f t="array" ref="DY781">IFERROR(_xlfn.XLOOKUP($A781&amp;$B781,DICIEMBRE!$D$11:$D$40&amp;DICIEMBRE!$E$11:$E$40,DICIEMBRE!$AM$11:$AM$40,_xlfn.XLOOKUP($A781&amp;$B781,DICIEMBRE!$BC$11:$BC$40&amp;DICIEMBRE!$BD$11:$BD$40,DICIEMBRE!$CL$11:$CL$40,"A"))/1%,"")</f>
        <v/>
      </c>
      <c r="DZ781" s="381" t="str">
        <f t="shared" si="9"/>
        <v>-</v>
      </c>
      <c r="EA781" s="381" t="str">
        <f t="shared" si="10"/>
        <v>-</v>
      </c>
      <c r="EB781" s="381" t="str">
        <f t="shared" si="11"/>
        <v>-</v>
      </c>
      <c r="EC781" s="381" t="str">
        <f t="shared" si="12"/>
        <v>-</v>
      </c>
      <c r="ED781" s="381" t="str">
        <f t="shared" si="13"/>
        <v>-</v>
      </c>
      <c r="EE781" s="381" t="str">
        <f t="shared" si="14"/>
        <v>-</v>
      </c>
      <c r="EF781" s="381" t="str">
        <f t="shared" si="15"/>
        <v>-</v>
      </c>
      <c r="EG781" s="381" t="str">
        <f t="shared" si="16"/>
        <v>-</v>
      </c>
      <c r="EH781" s="381" t="str">
        <f t="shared" si="17"/>
        <v>-</v>
      </c>
      <c r="EI781" s="188" t="str">
        <f t="shared" si="18"/>
        <v/>
      </c>
      <c r="EJ781" s="382"/>
      <c r="EK781" s="382"/>
      <c r="EL781" s="383"/>
      <c r="EM781" s="21"/>
      <c r="EN781" s="384">
        <f t="array" ref="EN781">IFERROR(_xlfn.XLOOKUP($A781&amp;$B781,MARZO!$D$11:$D$40&amp;MARZO!$E$11:$E$40,MARZO!$AK$11:$AK$40,_xlfn.XLOOKUP($A781&amp;$B781,MARZO!$BC$11:$BC$40&amp;MARZO!$BD$11:$BD$40,MARZO!$CJ$11:$CJ$40,"A")),"")</f>
        <v>0</v>
      </c>
      <c r="EO781" s="384">
        <f t="array" ref="EO781">IFERROR(_xlfn.XLOOKUP($A781&amp;$B781,ABRIL!$D$11:$D$40&amp;ABRIL!$E$11:$E$40,ABRIL!$AK$11:$AK$40,_xlfn.XLOOKUP($A781&amp;$B781,ABRIL!$BC$11:$BC$40&amp;ABRIL!$BD$11:$BD$40,ABRIL!$CJ$11:$CJ$40,"A")),"")</f>
        <v>0</v>
      </c>
      <c r="EP781" s="384">
        <f t="array" ref="EP781">IFERROR(_xlfn.XLOOKUP($A781&amp;$B781,'ABRIL 2'!$D$11:$D$40&amp;'ABRIL 2'!$E$11:$E$40,'ABRIL 2'!$AK$11:$AK$40,_xlfn.XLOOKUP($A781&amp;$B781,'ABRIL 2'!$BC$11:$BC$40&amp;'ABRIL 2'!$BD$11:$BD$40,'ABRIL 2'!$CJ$11:$CJ$40,"A")),"")</f>
        <v>0</v>
      </c>
      <c r="EQ781" s="384">
        <f t="array" ref="EQ781">IFERROR(_xlfn.XLOOKUP($A781&amp;$B781,MAYO!$D$11:$D$40&amp;MAYO!$E$11:$E$40,MAYO!$AK$11:$AK$40,_xlfn.XLOOKUP($A781&amp;$B781,MAYO!$BC$11:$BC$40&amp;MAYO!$BD$11:$BD$40,MAYO!$CJ$11:$CJ$40,"A")),"")</f>
        <v>0</v>
      </c>
      <c r="ER781" s="384">
        <f t="array" ref="ER781">IFERROR(_xlfn.XLOOKUP($A781&amp;$B781,'MAYO 2'!$D$11:$D$40&amp;'MAYO 2'!$E$11:$E$40,'MAYO 2'!$AK$11:$AK$40,_xlfn.XLOOKUP($A781&amp;$B781,'MAYO 2'!$BC$11:$BC$40&amp;'MAYO 2'!$BD$11:$BD$40,'MAYO 2'!$CJ$11:$CJ$40,"A")),"")</f>
        <v>0</v>
      </c>
      <c r="ES781" s="384">
        <f t="array" ref="ES781">IFERROR(_xlfn.XLOOKUP($A781&amp;$B781,JUNIO!$D$11:$D$40&amp;JUNIO!$E$11:$E$40,JUNIO!$AK$11:$AK$40,_xlfn.XLOOKUP($A781&amp;$B781,JUNIO!$BC$11:$BC$40&amp;JUNIO!$BD$11:$BD$40,JUNIO!$CJ$11:$CJ$40,"A")),"")</f>
        <v>0</v>
      </c>
      <c r="ET781" s="384">
        <f t="array" ref="ET781">IFERROR(_xlfn.XLOOKUP($A781&amp;$B781,'JUNIO 2'!$D$11:$D$40&amp;'JUNIO 2'!$E$11:$E$40,'JUNIO 2'!$AK$11:$AK$40,_xlfn.XLOOKUP($A781&amp;$B781,'JUNIO 2'!$BC$11:$BC$40&amp;'JUNIO 2'!$BD$11:$BD$40,'JUNIO 2'!$CJ$11:$CJ$40,"A")),"")</f>
        <v>0</v>
      </c>
      <c r="EU781" s="384">
        <f t="array" ref="EU781">IFERROR(_xlfn.XLOOKUP($A781&amp;$B781,JULIO!$D$11:$D$40&amp;JULIO!$E$11:$E$40,JULIO!$AK$11:$AK$40,_xlfn.XLOOKUP($A781&amp;$B781,JULIO!$BC$11:$BC$40&amp;JULIO!$BD$11:$BD$40,JULIO!$CJ$11:$CJ$40,"A")),"")</f>
        <v>0</v>
      </c>
      <c r="EV781" s="384">
        <f t="array" ref="EV781">IFERROR(_xlfn.XLOOKUP($A781&amp;$B781,'JULIO 2'!$D$11:$D$40&amp;'JULIO 2'!$E$11:$E$40,'JULIO 2'!$AK$11:$AK$40,_xlfn.XLOOKUP($A781&amp;$B781,'JULIO 2'!$BC$11:$BC$40&amp;'JULIO 2'!$BD$11:$BD$40,'JULIO 2'!$CJ$11:$CJ$40,"A")),"")</f>
        <v>0</v>
      </c>
      <c r="EW781" s="384">
        <f t="array" ref="EW781">IFERROR(_xlfn.XLOOKUP($A781&amp;$B781,AGOSTO!$D$11:$D$40&amp;AGOSTO!$E$11:$E$40,AGOSTO!$AK$11:$AK$40,_xlfn.XLOOKUP($A781&amp;$B781,AGOSTO!$BC$11:$BC$40&amp;AGOSTO!$BD$11:$BD$40,AGOSTO!$CJ$11:$CJ$40,"A")),"")</f>
        <v>0</v>
      </c>
      <c r="EX781" s="384">
        <f t="array" ref="EX781">IFERROR(_xlfn.XLOOKUP($A781&amp;$B781,'AGOSTO 2'!$D$11:$D$40&amp;'AGOSTO 2'!$E$11:$E$40,'AGOSTO 2'!$AK$11:$AK$40,_xlfn.XLOOKUP($A781&amp;$B781,'AGOSTO 2'!$BC$11:$BC$40&amp;'AGOSTO 2'!$BD$11:$BD$40,'AGOSTO 2'!$CJ$11:$CJ$40,"A")),"")</f>
        <v>0</v>
      </c>
      <c r="EY781" s="384">
        <f t="array" ref="EY781">IFERROR(_xlfn.XLOOKUP($A781&amp;$B781,SEPTIEMBRE!$D$11:$D$40&amp;SEPTIEMBRE!$E$11:$E$40,SEPTIEMBRE!$AK$11:$AK$40,_xlfn.XLOOKUP($A781&amp;$B781,SEPTIEMBRE!$BC$11:$BC$40&amp;SEPTIEMBRE!$BD$11:$BD$40,SEPTIEMBRE!$CJ$11:$CJ$40,"A")),"")</f>
        <v>0</v>
      </c>
      <c r="EZ781" s="384">
        <f t="array" ref="EZ781">IFERROR(_xlfn.XLOOKUP($A781&amp;$B781,'SEPTIEMBRE 2'!$D$11:$D$40&amp;'SEPTIEMBRE 2'!$E$11:$E$40,'SEPTIEMBRE 2'!$AK$11:$AK$40,_xlfn.XLOOKUP($A781&amp;$B781,'SEPTIEMBRE 2'!$BC$11:$BC$40&amp;'SEPTIEMBRE 2'!$BD$11:$BD$40,'SEPTIEMBRE 2'!$CJ$11:$CJ$40,"A")),"")</f>
        <v>0</v>
      </c>
      <c r="FA781" s="384">
        <f t="array" ref="FA781">IFERROR(_xlfn.XLOOKUP($A781&amp;$B781,'SEPTIEMBRE 3'!$D$11:$D$40&amp;'SEPTIEMBRE 3'!$E$11:$E$40,'SEPTIEMBRE 3'!$AK$11:$AK$40,_xlfn.XLOOKUP($A781&amp;$B781,'SEPTIEMBRE 3'!$BC$11:$BC$40&amp;'SEPTIEMBRE 3'!$BD$11:$BD$40,'SEPTIEMBRE 3'!$CJ$11:$CJ$40,"A")),"")</f>
        <v>0</v>
      </c>
      <c r="FB781" s="384">
        <f t="array" ref="FB781">IFERROR(_xlfn.XLOOKUP($A781&amp;$B781,OCTUBRE!$D$11:$D$40&amp;OCTUBRE!$E$11:$E$40,OCTUBRE!$AK$11:$AK$40,_xlfn.XLOOKUP($A781&amp;$B781,OCTUBRE!$BC$11:$BC$40&amp;OCTUBRE!$BD$11:$BD$40,OCTUBRE!$CJ$11:$CJ$40,"A")),"")</f>
        <v>0</v>
      </c>
      <c r="FC781" s="384">
        <f t="array" ref="FC781">IFERROR(_xlfn.XLOOKUP($A781&amp;$B781,'OCTUBRE 2'!$D$11:$D$40&amp;'OCTUBRE 2'!$E$11:$E$40,'OCTUBRE 2'!$AK$11:$AK$40,_xlfn.XLOOKUP($A781&amp;$B781,'OCTUBRE 2'!$BC$11:$BC$40&amp;'OCTUBRE 2'!$BD$11:$BD$40,'OCTUBRE 2'!$CJ$11:$CJ$40,"A")),"")</f>
        <v>0</v>
      </c>
      <c r="FD781" s="384">
        <f t="array" ref="FD781">IFERROR(_xlfn.XLOOKUP($A781&amp;$B781,NOVIEMBRE!$D$11:$D$40&amp;NOVIEMBRE!$E$11:$E$40,NOVIEMBRE!$AK$11:$AK$40,_xlfn.XLOOKUP($A781&amp;$B781,NOVIEMBRE!$BC$11:$BC$40&amp;NOVIEMBRE!$BD$11:$BD$40,NOVIEMBRE!$CJ$11:$CJ$40,"A")),"")</f>
        <v>0</v>
      </c>
      <c r="FE781" s="384">
        <f t="array" ref="FE781">IFERROR(_xlfn.XLOOKUP($A781&amp;$B781,'NOVIEMBRE 2'!$D$11:$D$40&amp;'NOVIEMBRE 2'!$E$11:$E$40,'NOVIEMBRE 2'!$AK$11:$AK$40,_xlfn.XLOOKUP($A781&amp;$B781,'NOVIEMBRE 2'!$BC$11:$BC$40&amp;'NOVIEMBRE 2'!$BD$11:$BD$40,'NOVIEMBRE 2'!$CJ$11:$CJ$40,"A")),"")</f>
        <v>0</v>
      </c>
      <c r="FF781" s="385">
        <f t="array" ref="FF781">IFERROR(_xlfn.XLOOKUP($A781&amp;$B781,DICIEMBRE!$D$11:$D$40&amp;DICIEMBRE!$E$11:$E$40,DICIEMBRE!$AK$11:$AK$40,_xlfn.XLOOKUP($A781&amp;$B781,DICIEMBRE!$BC$11:$BC$40&amp;DICIEMBRE!$BD$11:$BD$40,DICIEMBRE!$CJ$11:$CJ$40,"A")),"")</f>
        <v>0</v>
      </c>
      <c r="FG781" s="386" t="str">
        <f t="shared" si="19"/>
        <v/>
      </c>
      <c r="FH781" s="386" t="str">
        <f t="array" ref="FH781">IF(
 COUNT(DZ781:EH781)=0,
 "-",
 IF(
  COUNT(DZ781:EH781) &lt; COUNTA(DZ781:EH781),
  REPT("🟩", ROUND(COUNT(DZ781:EH781)/COUNTA(DZ781:EH781)*5, 0)) &amp;
  REPT("⬜", 5 - ROUND(COUNT(DZ781:EH781)/COUNTA(DZ781:EH781)*5, 0)),
  IF(
    AVERAGE(IF(DZ781:EH781&lt;&gt;"", DZ781:EH781, )) &gt;= 70, "🟩🟩🟩🟩🟩",
    IF(
      AVERAGE(IF(DZ781:EH781&lt;&gt;"",DZ781:EH781, )) &gt;= 56, "🟨🟨🟨🟨🟨",
      "🟥🟥🟥🟥🟥"
    )
  )
 )
)
</f>
        <v>-</v>
      </c>
    </row>
    <row r="782" ht="15.75" customHeight="1">
      <c r="A782" s="168"/>
      <c r="B782" s="169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1"/>
      <c r="N782" s="172" t="str">
        <f t="shared" si="1"/>
        <v/>
      </c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2" t="str">
        <f t="shared" si="2"/>
        <v/>
      </c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2" t="str">
        <f t="shared" si="3"/>
        <v/>
      </c>
      <c r="AM782" s="173"/>
      <c r="AN782" s="173"/>
      <c r="AO782" s="173"/>
      <c r="AP782" s="173"/>
      <c r="AQ782" s="173"/>
      <c r="AR782" s="173"/>
      <c r="AS782" s="173"/>
      <c r="AT782" s="173"/>
      <c r="AU782" s="173"/>
      <c r="AV782" s="171"/>
      <c r="AW782" s="171"/>
      <c r="AX782" s="172" t="str">
        <f t="shared" si="4"/>
        <v/>
      </c>
      <c r="AY782" s="173"/>
      <c r="AZ782" s="173"/>
      <c r="BA782" s="173"/>
      <c r="BB782" s="173"/>
      <c r="BC782" s="173"/>
      <c r="BD782" s="173"/>
      <c r="BE782" s="173"/>
      <c r="BF782" s="173"/>
      <c r="BG782" s="173"/>
      <c r="BH782" s="173"/>
      <c r="BI782" s="173"/>
      <c r="BJ782" s="172" t="str">
        <f t="shared" si="5"/>
        <v/>
      </c>
      <c r="BK782" s="173"/>
      <c r="BL782" s="173"/>
      <c r="BM782" s="173"/>
      <c r="BN782" s="173"/>
      <c r="BO782" s="173"/>
      <c r="BP782" s="173"/>
      <c r="BQ782" s="173"/>
      <c r="BR782" s="173"/>
      <c r="BS782" s="173"/>
      <c r="BT782" s="173"/>
      <c r="BU782" s="173"/>
      <c r="BV782" s="172" t="str">
        <f t="shared" si="6"/>
        <v/>
      </c>
      <c r="BW782" s="173"/>
      <c r="BX782" s="173"/>
      <c r="BY782" s="173"/>
      <c r="BZ782" s="171"/>
      <c r="CA782" s="171"/>
      <c r="CB782" s="171"/>
      <c r="CC782" s="171"/>
      <c r="CD782" s="171"/>
      <c r="CE782" s="171"/>
      <c r="CF782" s="171"/>
      <c r="CG782" s="171"/>
      <c r="CH782" s="172" t="str">
        <f t="shared" si="7"/>
        <v/>
      </c>
      <c r="CI782" s="171"/>
      <c r="CJ782" s="173"/>
      <c r="CK782" s="173"/>
      <c r="CL782" s="173"/>
      <c r="CM782" s="173"/>
      <c r="CN782" s="171"/>
      <c r="CO782" s="171"/>
      <c r="CP782" s="171"/>
      <c r="CQ782" s="173"/>
      <c r="CR782" s="171"/>
      <c r="CS782" s="171"/>
      <c r="CT782" s="172" t="str">
        <f t="shared" si="8"/>
        <v/>
      </c>
      <c r="CU782" s="172"/>
      <c r="CV782" s="172"/>
      <c r="CW782" s="172"/>
      <c r="CX782" s="172"/>
      <c r="CY782" s="172"/>
      <c r="CZ782" s="172"/>
      <c r="DA782" s="172"/>
      <c r="DB782" s="172"/>
      <c r="DC782" s="172"/>
      <c r="DD782" s="172"/>
      <c r="DE782" s="172"/>
      <c r="DF782" s="172"/>
      <c r="DG782" s="188" t="str">
        <f t="array" ref="DG782">IFERROR(_xlfn.XLOOKUP($A782&amp;B782,MARZO!$D$11:$D$40&amp;MARZO!$E$11:$E$40,MARZO!$AM$11:$AM$40,_xlfn.XLOOKUP($A782&amp;$B782,MARZO!$BC$11:$BC$40&amp;MARZO!$BD$11:$BD$40,MARZO!$CL$11:$CL$40,"A"))/1%,"")</f>
        <v/>
      </c>
      <c r="DH782" s="188" t="str">
        <f t="array" ref="DH782">IFERROR(_xlfn.XLOOKUP($A782&amp;$B782,ABRIL!$D$11:$D$40&amp;ABRIL!$E$11:$E$40,ABRIL!$AM$11:$AM$40,_xlfn.XLOOKUP($A782&amp;$B782,ABRIL!$BC$11:$BC$40&amp;ABRIL!$BD$11:$BD$40,ABRIL!$CL$11:$CL$40,"A"))/1%,"")</f>
        <v/>
      </c>
      <c r="DI782" s="188" t="str">
        <f t="array" ref="DI782">IFERROR(_xlfn.XLOOKUP($A782&amp;$B782,'ABRIL 2'!$D$11:$D$40&amp;'ABRIL 2'!$E$11:$E$40,'ABRIL 2'!$AM$11:$AM$40,_xlfn.XLOOKUP($A782&amp;$B782,'ABRIL 2'!$BC$11:$BC$40&amp;'ABRIL 2'!$BD$11:$BD$40,'ABRIL 2'!$CL$11:$CL$40,"A"))/1%,"")</f>
        <v/>
      </c>
      <c r="DJ782" s="188" t="str">
        <f t="array" ref="DJ782">IFERROR(_xlfn.XLOOKUP($A782&amp;$B782,MAYO!$D$11:$D$40&amp;MAYO!$E$11:$E$40,MAYO!$AM$11:$AM$40,_xlfn.XLOOKUP($A782&amp;$B782,MAYO!$BC$11:$BC$40&amp;MAYO!$BD$11:$BD$40,MAYO!$CL$11:$CL$40,"A"))/1%,"")</f>
        <v/>
      </c>
      <c r="DK782" s="188" t="str">
        <f t="array" ref="DK782">IFERROR(_xlfn.XLOOKUP($A782&amp;$B782,'MAYO 2'!$D$11:$D$40&amp;'MAYO 2'!$E$11:$E$40,'MAYO 2'!$AM$11:$AM$40,_xlfn.XLOOKUP($A782&amp;$B782,'MAYO 2'!$BC$11:$BC$40&amp;'MAYO 2'!$BD$11:$BD$40,'MAYO 2'!$CL$11:$CL$40,"A"))/1%,"")</f>
        <v/>
      </c>
      <c r="DL782" s="188" t="str">
        <f t="array" ref="DL782">IFERROR(_xlfn.XLOOKUP($A782&amp;$B782,JUNIO!$D$11:$D$40&amp;JUNIO!$E$11:$E$40,JUNIO!$AM$11:$AM$40,_xlfn.XLOOKUP($A782&amp;$B782,JUNIO!$BC$11:$BC$40&amp;JUNIO!$BD$11:$BD$40,JUNIO!$CL$11:$CL$40,"A"))/1%,"")</f>
        <v/>
      </c>
      <c r="DM782" s="188" t="str">
        <f t="array" ref="DM782">IFERROR(_xlfn.XLOOKUP($A782&amp;$B782,'JUNIO 2'!$D$11:$D$40&amp;'JUNIO 2'!$E$11:$E$40,'JUNIO 2'!$AM$11:$AM$40,_xlfn.XLOOKUP($A782&amp;$B782,'JUNIO 2'!$BC$11:$BC$40&amp;'JUNIO 2'!$BD$11:$BD$40,'JUNIO 2'!$CL$11:$CL$40,"A"))/1%,"")</f>
        <v/>
      </c>
      <c r="DN782" s="188" t="str">
        <f t="array" ref="DN782">IFERROR(_xlfn.XLOOKUP($A782&amp;$B782,JULIO!$D$11:$D$40&amp;JULIO!$E$11:$E$40,JULIO!$AM$11:$AM$40,_xlfn.XLOOKUP($A782&amp;$B782,JULIO!$BC$11:$BC$40&amp;JULIO!$BD$11:$BD$40,JULIO!$CL$11:$CL$40,"A"))/1%,"")</f>
        <v/>
      </c>
      <c r="DO782" s="188" t="str">
        <f t="array" ref="DO782">IFERROR(_xlfn.XLOOKUP($A782&amp;$B782,'JULIO 2'!$D$11:$D$40&amp;'JULIO 2'!$E$11:$E$40,'JULIO 2'!$AM$11:$AM$40,_xlfn.XLOOKUP($A782&amp;$B782,'JULIO 2'!$BC$11:$BC$40&amp;'JULIO 2'!$BD$11:$BD$40,'JULIO 2'!$CL$11:$CL$40,"A"))/1%,"")</f>
        <v/>
      </c>
      <c r="DP782" s="188" t="str">
        <f t="array" ref="DP782">IFERROR(_xlfn.XLOOKUP($A782&amp;$B782,AGOSTO!$D$11:$D$40&amp;AGOSTO!$E$11:$E$40,AGOSTO!$AM$11:$AM$40,_xlfn.XLOOKUP($A782&amp;$B782,AGOSTO!$BC$11:$BC$40&amp;AGOSTO!$BD$11:$BD$40,AGOSTO!$CL$11:$CL$40,"A"))/1%,"")</f>
        <v/>
      </c>
      <c r="DQ782" s="188" t="str">
        <f t="array" ref="DQ782">IFERROR(_xlfn.XLOOKUP($A782&amp;$B782,'AGOSTO 2'!$D$11:$D$40&amp;'AGOSTO 2'!$E$11:$E$40,'AGOSTO 2'!$AM$11:$AM$40,_xlfn.XLOOKUP($A782&amp;$B782,'AGOSTO 2'!$BC$11:$BC$40&amp;'AGOSTO 2'!$BD$11:$BD$40,'AGOSTO 2'!$CL$11:$CL$40,"A"))/1%,"")</f>
        <v/>
      </c>
      <c r="DR782" s="188" t="str">
        <f t="array" ref="DR782">IFERROR(_xlfn.XLOOKUP($A782&amp;$B782,SEPTIEMBRE!$D$11:$D$40&amp;SEPTIEMBRE!$E$11:$E$40,SEPTIEMBRE!$AM$11:$AM$40,_xlfn.XLOOKUP($A782&amp;$B782,SEPTIEMBRE!$BC$11:$BC$40&amp;SEPTIEMBRE!$BD$11:$BD$40,SEPTIEMBRE!$CL$11:$CL$40,"A"))/1%,"")</f>
        <v/>
      </c>
      <c r="DS782" s="188" t="str">
        <f t="array" ref="DS782">IFERROR(_xlfn.XLOOKUP($A782&amp;$B782,'SEPTIEMBRE 2'!$D$11:$D$40&amp;'SEPTIEMBRE 2'!$E$11:$E$40,'SEPTIEMBRE 2'!$AM$11:$AM$40,_xlfn.XLOOKUP($A782&amp;$B782,'SEPTIEMBRE 2'!$BC$11:$BC$40&amp;'SEPTIEMBRE 2'!$BD$11:$BD$40,'SEPTIEMBRE 2'!$CL$11:$CL$40,"A"))/1%,"")</f>
        <v/>
      </c>
      <c r="DT782" s="188" t="str">
        <f t="array" ref="DT782">IFERROR(_xlfn.XLOOKUP($A782&amp;$B782,'SEPTIEMBRE 3'!$D$11:$D$40&amp;'SEPTIEMBRE 3'!$E$11:$E$40,'SEPTIEMBRE 3'!$AM$11:$AM$40,_xlfn.XLOOKUP($A782&amp;$B782,'SEPTIEMBRE 3'!$BC$11:$BC$40&amp;'SEPTIEMBRE 3'!$BD$11:$BD$40,'SEPTIEMBRE 3'!$CL$11:$CL$40,"A"))/1%,"")</f>
        <v/>
      </c>
      <c r="DU782" s="188" t="str">
        <f t="array" ref="DU782">IFERROR(_xlfn.XLOOKUP($A782&amp;$B782,OCTUBRE!$D$11:$D$40&amp;OCTUBRE!$E$11:$E$40,OCTUBRE!$AM$11:$AM$40,_xlfn.XLOOKUP($A782&amp;$B782,OCTUBRE!$BC$11:$BC$40&amp;OCTUBRE!$BD$11:$BD$40,OCTUBRE!$CL$11:$CL$40,"A"))/1%,"")</f>
        <v/>
      </c>
      <c r="DV782" s="188" t="str">
        <f t="array" ref="DV782">IFERROR(_xlfn.XLOOKUP($A782&amp;$B782,'OCTUBRE 2'!$D$11:$D$40&amp;'OCTUBRE 2'!$E$11:$E$40,'OCTUBRE 2'!$AM$11:$AM$40,_xlfn.XLOOKUP($A782&amp;$B782,'OCTUBRE 2'!$BC$11:$BC$40&amp;'OCTUBRE 2'!$BD$11:$BD$40,'OCTUBRE 2'!$CL$11:$CL$40,"A"))/1%,"")</f>
        <v/>
      </c>
      <c r="DW782" s="188" t="str">
        <f t="array" ref="DW782">IFERROR(_xlfn.XLOOKUP($A782&amp;$B782,NOVIEMBRE!$D$11:$D$40&amp;NOVIEMBRE!$E$11:$E$40,NOVIEMBRE!$AM$11:$AM$40,_xlfn.XLOOKUP($A782&amp;$B782,NOVIEMBRE!$BC$11:$BC$40&amp;NOVIEMBRE!$BD$11:$BD$40,NOVIEMBRE!$CL$11:$CL$40,"A"))/1%,"")</f>
        <v/>
      </c>
      <c r="DX782" s="188" t="str">
        <f t="array" ref="DX782">IFERROR(_xlfn.XLOOKUP($A782&amp;$B782,'NOVIEMBRE 2'!$D$11:$D$40&amp;'NOVIEMBRE 2'!$E$11:$E$40,'NOVIEMBRE 2'!$AM$11:$AM$40,_xlfn.XLOOKUP($A782&amp;$B782,'NOVIEMBRE 2'!$BC$11:$BC$40&amp;'NOVIEMBRE 2'!$BD$11:$BD$40,'NOVIEMBRE 2'!$CL$11:$CL$40,"A"))/1%,"")</f>
        <v/>
      </c>
      <c r="DY782" s="188" t="str">
        <f t="array" ref="DY782">IFERROR(_xlfn.XLOOKUP($A782&amp;$B782,DICIEMBRE!$D$11:$D$40&amp;DICIEMBRE!$E$11:$E$40,DICIEMBRE!$AM$11:$AM$40,_xlfn.XLOOKUP($A782&amp;$B782,DICIEMBRE!$BC$11:$BC$40&amp;DICIEMBRE!$BD$11:$BD$40,DICIEMBRE!$CL$11:$CL$40,"A"))/1%,"")</f>
        <v/>
      </c>
      <c r="DZ782" s="381" t="str">
        <f t="shared" si="9"/>
        <v>-</v>
      </c>
      <c r="EA782" s="381" t="str">
        <f t="shared" si="10"/>
        <v>-</v>
      </c>
      <c r="EB782" s="381" t="str">
        <f t="shared" si="11"/>
        <v>-</v>
      </c>
      <c r="EC782" s="381" t="str">
        <f t="shared" si="12"/>
        <v>-</v>
      </c>
      <c r="ED782" s="381" t="str">
        <f t="shared" si="13"/>
        <v>-</v>
      </c>
      <c r="EE782" s="381" t="str">
        <f t="shared" si="14"/>
        <v>-</v>
      </c>
      <c r="EF782" s="381" t="str">
        <f t="shared" si="15"/>
        <v>-</v>
      </c>
      <c r="EG782" s="381" t="str">
        <f t="shared" si="16"/>
        <v>-</v>
      </c>
      <c r="EH782" s="381" t="str">
        <f t="shared" si="17"/>
        <v>-</v>
      </c>
      <c r="EI782" s="188" t="str">
        <f t="shared" si="18"/>
        <v/>
      </c>
      <c r="EJ782" s="382"/>
      <c r="EK782" s="382"/>
      <c r="EL782" s="383"/>
      <c r="EM782" s="21"/>
      <c r="EN782" s="384">
        <f t="array" ref="EN782">IFERROR(_xlfn.XLOOKUP($A782&amp;$B782,MARZO!$D$11:$D$40&amp;MARZO!$E$11:$E$40,MARZO!$AK$11:$AK$40,_xlfn.XLOOKUP($A782&amp;$B782,MARZO!$BC$11:$BC$40&amp;MARZO!$BD$11:$BD$40,MARZO!$CJ$11:$CJ$40,"A")),"")</f>
        <v>0</v>
      </c>
      <c r="EO782" s="384">
        <f t="array" ref="EO782">IFERROR(_xlfn.XLOOKUP($A782&amp;$B782,ABRIL!$D$11:$D$40&amp;ABRIL!$E$11:$E$40,ABRIL!$AK$11:$AK$40,_xlfn.XLOOKUP($A782&amp;$B782,ABRIL!$BC$11:$BC$40&amp;ABRIL!$BD$11:$BD$40,ABRIL!$CJ$11:$CJ$40,"A")),"")</f>
        <v>0</v>
      </c>
      <c r="EP782" s="384">
        <f t="array" ref="EP782">IFERROR(_xlfn.XLOOKUP($A782&amp;$B782,'ABRIL 2'!$D$11:$D$40&amp;'ABRIL 2'!$E$11:$E$40,'ABRIL 2'!$AK$11:$AK$40,_xlfn.XLOOKUP($A782&amp;$B782,'ABRIL 2'!$BC$11:$BC$40&amp;'ABRIL 2'!$BD$11:$BD$40,'ABRIL 2'!$CJ$11:$CJ$40,"A")),"")</f>
        <v>0</v>
      </c>
      <c r="EQ782" s="384">
        <f t="array" ref="EQ782">IFERROR(_xlfn.XLOOKUP($A782&amp;$B782,MAYO!$D$11:$D$40&amp;MAYO!$E$11:$E$40,MAYO!$AK$11:$AK$40,_xlfn.XLOOKUP($A782&amp;$B782,MAYO!$BC$11:$BC$40&amp;MAYO!$BD$11:$BD$40,MAYO!$CJ$11:$CJ$40,"A")),"")</f>
        <v>0</v>
      </c>
      <c r="ER782" s="384">
        <f t="array" ref="ER782">IFERROR(_xlfn.XLOOKUP($A782&amp;$B782,'MAYO 2'!$D$11:$D$40&amp;'MAYO 2'!$E$11:$E$40,'MAYO 2'!$AK$11:$AK$40,_xlfn.XLOOKUP($A782&amp;$B782,'MAYO 2'!$BC$11:$BC$40&amp;'MAYO 2'!$BD$11:$BD$40,'MAYO 2'!$CJ$11:$CJ$40,"A")),"")</f>
        <v>0</v>
      </c>
      <c r="ES782" s="384">
        <f t="array" ref="ES782">IFERROR(_xlfn.XLOOKUP($A782&amp;$B782,JUNIO!$D$11:$D$40&amp;JUNIO!$E$11:$E$40,JUNIO!$AK$11:$AK$40,_xlfn.XLOOKUP($A782&amp;$B782,JUNIO!$BC$11:$BC$40&amp;JUNIO!$BD$11:$BD$40,JUNIO!$CJ$11:$CJ$40,"A")),"")</f>
        <v>0</v>
      </c>
      <c r="ET782" s="384">
        <f t="array" ref="ET782">IFERROR(_xlfn.XLOOKUP($A782&amp;$B782,'JUNIO 2'!$D$11:$D$40&amp;'JUNIO 2'!$E$11:$E$40,'JUNIO 2'!$AK$11:$AK$40,_xlfn.XLOOKUP($A782&amp;$B782,'JUNIO 2'!$BC$11:$BC$40&amp;'JUNIO 2'!$BD$11:$BD$40,'JUNIO 2'!$CJ$11:$CJ$40,"A")),"")</f>
        <v>0</v>
      </c>
      <c r="EU782" s="384">
        <f t="array" ref="EU782">IFERROR(_xlfn.XLOOKUP($A782&amp;$B782,JULIO!$D$11:$D$40&amp;JULIO!$E$11:$E$40,JULIO!$AK$11:$AK$40,_xlfn.XLOOKUP($A782&amp;$B782,JULIO!$BC$11:$BC$40&amp;JULIO!$BD$11:$BD$40,JULIO!$CJ$11:$CJ$40,"A")),"")</f>
        <v>0</v>
      </c>
      <c r="EV782" s="384">
        <f t="array" ref="EV782">IFERROR(_xlfn.XLOOKUP($A782&amp;$B782,'JULIO 2'!$D$11:$D$40&amp;'JULIO 2'!$E$11:$E$40,'JULIO 2'!$AK$11:$AK$40,_xlfn.XLOOKUP($A782&amp;$B782,'JULIO 2'!$BC$11:$BC$40&amp;'JULIO 2'!$BD$11:$BD$40,'JULIO 2'!$CJ$11:$CJ$40,"A")),"")</f>
        <v>0</v>
      </c>
      <c r="EW782" s="384">
        <f t="array" ref="EW782">IFERROR(_xlfn.XLOOKUP($A782&amp;$B782,AGOSTO!$D$11:$D$40&amp;AGOSTO!$E$11:$E$40,AGOSTO!$AK$11:$AK$40,_xlfn.XLOOKUP($A782&amp;$B782,AGOSTO!$BC$11:$BC$40&amp;AGOSTO!$BD$11:$BD$40,AGOSTO!$CJ$11:$CJ$40,"A")),"")</f>
        <v>0</v>
      </c>
      <c r="EX782" s="384">
        <f t="array" ref="EX782">IFERROR(_xlfn.XLOOKUP($A782&amp;$B782,'AGOSTO 2'!$D$11:$D$40&amp;'AGOSTO 2'!$E$11:$E$40,'AGOSTO 2'!$AK$11:$AK$40,_xlfn.XLOOKUP($A782&amp;$B782,'AGOSTO 2'!$BC$11:$BC$40&amp;'AGOSTO 2'!$BD$11:$BD$40,'AGOSTO 2'!$CJ$11:$CJ$40,"A")),"")</f>
        <v>0</v>
      </c>
      <c r="EY782" s="384">
        <f t="array" ref="EY782">IFERROR(_xlfn.XLOOKUP($A782&amp;$B782,SEPTIEMBRE!$D$11:$D$40&amp;SEPTIEMBRE!$E$11:$E$40,SEPTIEMBRE!$AK$11:$AK$40,_xlfn.XLOOKUP($A782&amp;$B782,SEPTIEMBRE!$BC$11:$BC$40&amp;SEPTIEMBRE!$BD$11:$BD$40,SEPTIEMBRE!$CJ$11:$CJ$40,"A")),"")</f>
        <v>0</v>
      </c>
      <c r="EZ782" s="384">
        <f t="array" ref="EZ782">IFERROR(_xlfn.XLOOKUP($A782&amp;$B782,'SEPTIEMBRE 2'!$D$11:$D$40&amp;'SEPTIEMBRE 2'!$E$11:$E$40,'SEPTIEMBRE 2'!$AK$11:$AK$40,_xlfn.XLOOKUP($A782&amp;$B782,'SEPTIEMBRE 2'!$BC$11:$BC$40&amp;'SEPTIEMBRE 2'!$BD$11:$BD$40,'SEPTIEMBRE 2'!$CJ$11:$CJ$40,"A")),"")</f>
        <v>0</v>
      </c>
      <c r="FA782" s="384">
        <f t="array" ref="FA782">IFERROR(_xlfn.XLOOKUP($A782&amp;$B782,'SEPTIEMBRE 3'!$D$11:$D$40&amp;'SEPTIEMBRE 3'!$E$11:$E$40,'SEPTIEMBRE 3'!$AK$11:$AK$40,_xlfn.XLOOKUP($A782&amp;$B782,'SEPTIEMBRE 3'!$BC$11:$BC$40&amp;'SEPTIEMBRE 3'!$BD$11:$BD$40,'SEPTIEMBRE 3'!$CJ$11:$CJ$40,"A")),"")</f>
        <v>0</v>
      </c>
      <c r="FB782" s="384">
        <f t="array" ref="FB782">IFERROR(_xlfn.XLOOKUP($A782&amp;$B782,OCTUBRE!$D$11:$D$40&amp;OCTUBRE!$E$11:$E$40,OCTUBRE!$AK$11:$AK$40,_xlfn.XLOOKUP($A782&amp;$B782,OCTUBRE!$BC$11:$BC$40&amp;OCTUBRE!$BD$11:$BD$40,OCTUBRE!$CJ$11:$CJ$40,"A")),"")</f>
        <v>0</v>
      </c>
      <c r="FC782" s="384">
        <f t="array" ref="FC782">IFERROR(_xlfn.XLOOKUP($A782&amp;$B782,'OCTUBRE 2'!$D$11:$D$40&amp;'OCTUBRE 2'!$E$11:$E$40,'OCTUBRE 2'!$AK$11:$AK$40,_xlfn.XLOOKUP($A782&amp;$B782,'OCTUBRE 2'!$BC$11:$BC$40&amp;'OCTUBRE 2'!$BD$11:$BD$40,'OCTUBRE 2'!$CJ$11:$CJ$40,"A")),"")</f>
        <v>0</v>
      </c>
      <c r="FD782" s="384">
        <f t="array" ref="FD782">IFERROR(_xlfn.XLOOKUP($A782&amp;$B782,NOVIEMBRE!$D$11:$D$40&amp;NOVIEMBRE!$E$11:$E$40,NOVIEMBRE!$AK$11:$AK$40,_xlfn.XLOOKUP($A782&amp;$B782,NOVIEMBRE!$BC$11:$BC$40&amp;NOVIEMBRE!$BD$11:$BD$40,NOVIEMBRE!$CJ$11:$CJ$40,"A")),"")</f>
        <v>0</v>
      </c>
      <c r="FE782" s="384">
        <f t="array" ref="FE782">IFERROR(_xlfn.XLOOKUP($A782&amp;$B782,'NOVIEMBRE 2'!$D$11:$D$40&amp;'NOVIEMBRE 2'!$E$11:$E$40,'NOVIEMBRE 2'!$AK$11:$AK$40,_xlfn.XLOOKUP($A782&amp;$B782,'NOVIEMBRE 2'!$BC$11:$BC$40&amp;'NOVIEMBRE 2'!$BD$11:$BD$40,'NOVIEMBRE 2'!$CJ$11:$CJ$40,"A")),"")</f>
        <v>0</v>
      </c>
      <c r="FF782" s="385">
        <f t="array" ref="FF782">IFERROR(_xlfn.XLOOKUP($A782&amp;$B782,DICIEMBRE!$D$11:$D$40&amp;DICIEMBRE!$E$11:$E$40,DICIEMBRE!$AK$11:$AK$40,_xlfn.XLOOKUP($A782&amp;$B782,DICIEMBRE!$BC$11:$BC$40&amp;DICIEMBRE!$BD$11:$BD$40,DICIEMBRE!$CJ$11:$CJ$40,"A")),"")</f>
        <v>0</v>
      </c>
      <c r="FG782" s="386" t="str">
        <f t="shared" si="19"/>
        <v/>
      </c>
      <c r="FH782" s="386" t="str">
        <f t="array" ref="FH782">IF(
 COUNT(DZ782:EH782)=0,
 "-",
 IF(
  COUNT(DZ782:EH782) &lt; COUNTA(DZ782:EH782),
  REPT("🟩", ROUND(COUNT(DZ782:EH782)/COUNTA(DZ782:EH782)*5, 0)) &amp;
  REPT("⬜", 5 - ROUND(COUNT(DZ782:EH782)/COUNTA(DZ782:EH782)*5, 0)),
  IF(
    AVERAGE(IF(DZ782:EH782&lt;&gt;"", DZ782:EH782, )) &gt;= 70, "🟩🟩🟩🟩🟩",
    IF(
      AVERAGE(IF(DZ782:EH782&lt;&gt;"",DZ782:EH782, )) &gt;= 56, "🟨🟨🟨🟨🟨",
      "🟥🟥🟥🟥🟥"
    )
  )
 )
)
</f>
        <v>-</v>
      </c>
    </row>
    <row r="783" ht="15.75" customHeight="1">
      <c r="A783" s="168"/>
      <c r="B783" s="169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1"/>
      <c r="N783" s="172" t="str">
        <f t="shared" si="1"/>
        <v/>
      </c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2" t="str">
        <f t="shared" si="2"/>
        <v/>
      </c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2" t="str">
        <f t="shared" si="3"/>
        <v/>
      </c>
      <c r="AM783" s="173"/>
      <c r="AN783" s="173"/>
      <c r="AO783" s="173"/>
      <c r="AP783" s="173"/>
      <c r="AQ783" s="173"/>
      <c r="AR783" s="173"/>
      <c r="AS783" s="173"/>
      <c r="AT783" s="173"/>
      <c r="AU783" s="173"/>
      <c r="AV783" s="171"/>
      <c r="AW783" s="171"/>
      <c r="AX783" s="172" t="str">
        <f t="shared" si="4"/>
        <v/>
      </c>
      <c r="AY783" s="173"/>
      <c r="AZ783" s="173"/>
      <c r="BA783" s="173"/>
      <c r="BB783" s="173"/>
      <c r="BC783" s="173"/>
      <c r="BD783" s="173"/>
      <c r="BE783" s="173"/>
      <c r="BF783" s="173"/>
      <c r="BG783" s="173"/>
      <c r="BH783" s="173"/>
      <c r="BI783" s="173"/>
      <c r="BJ783" s="172" t="str">
        <f t="shared" si="5"/>
        <v/>
      </c>
      <c r="BK783" s="173"/>
      <c r="BL783" s="173"/>
      <c r="BM783" s="173"/>
      <c r="BN783" s="173"/>
      <c r="BO783" s="173"/>
      <c r="BP783" s="173"/>
      <c r="BQ783" s="173"/>
      <c r="BR783" s="173"/>
      <c r="BS783" s="173"/>
      <c r="BT783" s="173"/>
      <c r="BU783" s="173"/>
      <c r="BV783" s="172" t="str">
        <f t="shared" si="6"/>
        <v/>
      </c>
      <c r="BW783" s="173"/>
      <c r="BX783" s="173"/>
      <c r="BY783" s="173"/>
      <c r="BZ783" s="171"/>
      <c r="CA783" s="171"/>
      <c r="CB783" s="171"/>
      <c r="CC783" s="171"/>
      <c r="CD783" s="171"/>
      <c r="CE783" s="171"/>
      <c r="CF783" s="171"/>
      <c r="CG783" s="171"/>
      <c r="CH783" s="172" t="str">
        <f t="shared" si="7"/>
        <v/>
      </c>
      <c r="CI783" s="171"/>
      <c r="CJ783" s="173"/>
      <c r="CK783" s="173"/>
      <c r="CL783" s="173"/>
      <c r="CM783" s="173"/>
      <c r="CN783" s="171"/>
      <c r="CO783" s="171"/>
      <c r="CP783" s="171"/>
      <c r="CQ783" s="173"/>
      <c r="CR783" s="171"/>
      <c r="CS783" s="171"/>
      <c r="CT783" s="172" t="str">
        <f t="shared" si="8"/>
        <v/>
      </c>
      <c r="CU783" s="172"/>
      <c r="CV783" s="172"/>
      <c r="CW783" s="172"/>
      <c r="CX783" s="172"/>
      <c r="CY783" s="172"/>
      <c r="CZ783" s="172"/>
      <c r="DA783" s="172"/>
      <c r="DB783" s="172"/>
      <c r="DC783" s="172"/>
      <c r="DD783" s="172"/>
      <c r="DE783" s="172"/>
      <c r="DF783" s="172"/>
      <c r="DG783" s="188" t="str">
        <f t="array" ref="DG783">IFERROR(_xlfn.XLOOKUP($A783&amp;B783,MARZO!$D$11:$D$40&amp;MARZO!$E$11:$E$40,MARZO!$AM$11:$AM$40,_xlfn.XLOOKUP($A783&amp;$B783,MARZO!$BC$11:$BC$40&amp;MARZO!$BD$11:$BD$40,MARZO!$CL$11:$CL$40,"A"))/1%,"")</f>
        <v/>
      </c>
      <c r="DH783" s="188" t="str">
        <f t="array" ref="DH783">IFERROR(_xlfn.XLOOKUP($A783&amp;$B783,ABRIL!$D$11:$D$40&amp;ABRIL!$E$11:$E$40,ABRIL!$AM$11:$AM$40,_xlfn.XLOOKUP($A783&amp;$B783,ABRIL!$BC$11:$BC$40&amp;ABRIL!$BD$11:$BD$40,ABRIL!$CL$11:$CL$40,"A"))/1%,"")</f>
        <v/>
      </c>
      <c r="DI783" s="188" t="str">
        <f t="array" ref="DI783">IFERROR(_xlfn.XLOOKUP($A783&amp;$B783,'ABRIL 2'!$D$11:$D$40&amp;'ABRIL 2'!$E$11:$E$40,'ABRIL 2'!$AM$11:$AM$40,_xlfn.XLOOKUP($A783&amp;$B783,'ABRIL 2'!$BC$11:$BC$40&amp;'ABRIL 2'!$BD$11:$BD$40,'ABRIL 2'!$CL$11:$CL$40,"A"))/1%,"")</f>
        <v/>
      </c>
      <c r="DJ783" s="188" t="str">
        <f t="array" ref="DJ783">IFERROR(_xlfn.XLOOKUP($A783&amp;$B783,MAYO!$D$11:$D$40&amp;MAYO!$E$11:$E$40,MAYO!$AM$11:$AM$40,_xlfn.XLOOKUP($A783&amp;$B783,MAYO!$BC$11:$BC$40&amp;MAYO!$BD$11:$BD$40,MAYO!$CL$11:$CL$40,"A"))/1%,"")</f>
        <v/>
      </c>
      <c r="DK783" s="188" t="str">
        <f t="array" ref="DK783">IFERROR(_xlfn.XLOOKUP($A783&amp;$B783,'MAYO 2'!$D$11:$D$40&amp;'MAYO 2'!$E$11:$E$40,'MAYO 2'!$AM$11:$AM$40,_xlfn.XLOOKUP($A783&amp;$B783,'MAYO 2'!$BC$11:$BC$40&amp;'MAYO 2'!$BD$11:$BD$40,'MAYO 2'!$CL$11:$CL$40,"A"))/1%,"")</f>
        <v/>
      </c>
      <c r="DL783" s="188" t="str">
        <f t="array" ref="DL783">IFERROR(_xlfn.XLOOKUP($A783&amp;$B783,JUNIO!$D$11:$D$40&amp;JUNIO!$E$11:$E$40,JUNIO!$AM$11:$AM$40,_xlfn.XLOOKUP($A783&amp;$B783,JUNIO!$BC$11:$BC$40&amp;JUNIO!$BD$11:$BD$40,JUNIO!$CL$11:$CL$40,"A"))/1%,"")</f>
        <v/>
      </c>
      <c r="DM783" s="188" t="str">
        <f t="array" ref="DM783">IFERROR(_xlfn.XLOOKUP($A783&amp;$B783,'JUNIO 2'!$D$11:$D$40&amp;'JUNIO 2'!$E$11:$E$40,'JUNIO 2'!$AM$11:$AM$40,_xlfn.XLOOKUP($A783&amp;$B783,'JUNIO 2'!$BC$11:$BC$40&amp;'JUNIO 2'!$BD$11:$BD$40,'JUNIO 2'!$CL$11:$CL$40,"A"))/1%,"")</f>
        <v/>
      </c>
      <c r="DN783" s="188" t="str">
        <f t="array" ref="DN783">IFERROR(_xlfn.XLOOKUP($A783&amp;$B783,JULIO!$D$11:$D$40&amp;JULIO!$E$11:$E$40,JULIO!$AM$11:$AM$40,_xlfn.XLOOKUP($A783&amp;$B783,JULIO!$BC$11:$BC$40&amp;JULIO!$BD$11:$BD$40,JULIO!$CL$11:$CL$40,"A"))/1%,"")</f>
        <v/>
      </c>
      <c r="DO783" s="188" t="str">
        <f t="array" ref="DO783">IFERROR(_xlfn.XLOOKUP($A783&amp;$B783,'JULIO 2'!$D$11:$D$40&amp;'JULIO 2'!$E$11:$E$40,'JULIO 2'!$AM$11:$AM$40,_xlfn.XLOOKUP($A783&amp;$B783,'JULIO 2'!$BC$11:$BC$40&amp;'JULIO 2'!$BD$11:$BD$40,'JULIO 2'!$CL$11:$CL$40,"A"))/1%,"")</f>
        <v/>
      </c>
      <c r="DP783" s="188" t="str">
        <f t="array" ref="DP783">IFERROR(_xlfn.XLOOKUP($A783&amp;$B783,AGOSTO!$D$11:$D$40&amp;AGOSTO!$E$11:$E$40,AGOSTO!$AM$11:$AM$40,_xlfn.XLOOKUP($A783&amp;$B783,AGOSTO!$BC$11:$BC$40&amp;AGOSTO!$BD$11:$BD$40,AGOSTO!$CL$11:$CL$40,"A"))/1%,"")</f>
        <v/>
      </c>
      <c r="DQ783" s="188" t="str">
        <f t="array" ref="DQ783">IFERROR(_xlfn.XLOOKUP($A783&amp;$B783,'AGOSTO 2'!$D$11:$D$40&amp;'AGOSTO 2'!$E$11:$E$40,'AGOSTO 2'!$AM$11:$AM$40,_xlfn.XLOOKUP($A783&amp;$B783,'AGOSTO 2'!$BC$11:$BC$40&amp;'AGOSTO 2'!$BD$11:$BD$40,'AGOSTO 2'!$CL$11:$CL$40,"A"))/1%,"")</f>
        <v/>
      </c>
      <c r="DR783" s="188" t="str">
        <f t="array" ref="DR783">IFERROR(_xlfn.XLOOKUP($A783&amp;$B783,SEPTIEMBRE!$D$11:$D$40&amp;SEPTIEMBRE!$E$11:$E$40,SEPTIEMBRE!$AM$11:$AM$40,_xlfn.XLOOKUP($A783&amp;$B783,SEPTIEMBRE!$BC$11:$BC$40&amp;SEPTIEMBRE!$BD$11:$BD$40,SEPTIEMBRE!$CL$11:$CL$40,"A"))/1%,"")</f>
        <v/>
      </c>
      <c r="DS783" s="188" t="str">
        <f t="array" ref="DS783">IFERROR(_xlfn.XLOOKUP($A783&amp;$B783,'SEPTIEMBRE 2'!$D$11:$D$40&amp;'SEPTIEMBRE 2'!$E$11:$E$40,'SEPTIEMBRE 2'!$AM$11:$AM$40,_xlfn.XLOOKUP($A783&amp;$B783,'SEPTIEMBRE 2'!$BC$11:$BC$40&amp;'SEPTIEMBRE 2'!$BD$11:$BD$40,'SEPTIEMBRE 2'!$CL$11:$CL$40,"A"))/1%,"")</f>
        <v/>
      </c>
      <c r="DT783" s="188" t="str">
        <f t="array" ref="DT783">IFERROR(_xlfn.XLOOKUP($A783&amp;$B783,'SEPTIEMBRE 3'!$D$11:$D$40&amp;'SEPTIEMBRE 3'!$E$11:$E$40,'SEPTIEMBRE 3'!$AM$11:$AM$40,_xlfn.XLOOKUP($A783&amp;$B783,'SEPTIEMBRE 3'!$BC$11:$BC$40&amp;'SEPTIEMBRE 3'!$BD$11:$BD$40,'SEPTIEMBRE 3'!$CL$11:$CL$40,"A"))/1%,"")</f>
        <v/>
      </c>
      <c r="DU783" s="188" t="str">
        <f t="array" ref="DU783">IFERROR(_xlfn.XLOOKUP($A783&amp;$B783,OCTUBRE!$D$11:$D$40&amp;OCTUBRE!$E$11:$E$40,OCTUBRE!$AM$11:$AM$40,_xlfn.XLOOKUP($A783&amp;$B783,OCTUBRE!$BC$11:$BC$40&amp;OCTUBRE!$BD$11:$BD$40,OCTUBRE!$CL$11:$CL$40,"A"))/1%,"")</f>
        <v/>
      </c>
      <c r="DV783" s="188" t="str">
        <f t="array" ref="DV783">IFERROR(_xlfn.XLOOKUP($A783&amp;$B783,'OCTUBRE 2'!$D$11:$D$40&amp;'OCTUBRE 2'!$E$11:$E$40,'OCTUBRE 2'!$AM$11:$AM$40,_xlfn.XLOOKUP($A783&amp;$B783,'OCTUBRE 2'!$BC$11:$BC$40&amp;'OCTUBRE 2'!$BD$11:$BD$40,'OCTUBRE 2'!$CL$11:$CL$40,"A"))/1%,"")</f>
        <v/>
      </c>
      <c r="DW783" s="188" t="str">
        <f t="array" ref="DW783">IFERROR(_xlfn.XLOOKUP($A783&amp;$B783,NOVIEMBRE!$D$11:$D$40&amp;NOVIEMBRE!$E$11:$E$40,NOVIEMBRE!$AM$11:$AM$40,_xlfn.XLOOKUP($A783&amp;$B783,NOVIEMBRE!$BC$11:$BC$40&amp;NOVIEMBRE!$BD$11:$BD$40,NOVIEMBRE!$CL$11:$CL$40,"A"))/1%,"")</f>
        <v/>
      </c>
      <c r="DX783" s="188" t="str">
        <f t="array" ref="DX783">IFERROR(_xlfn.XLOOKUP($A783&amp;$B783,'NOVIEMBRE 2'!$D$11:$D$40&amp;'NOVIEMBRE 2'!$E$11:$E$40,'NOVIEMBRE 2'!$AM$11:$AM$40,_xlfn.XLOOKUP($A783&amp;$B783,'NOVIEMBRE 2'!$BC$11:$BC$40&amp;'NOVIEMBRE 2'!$BD$11:$BD$40,'NOVIEMBRE 2'!$CL$11:$CL$40,"A"))/1%,"")</f>
        <v/>
      </c>
      <c r="DY783" s="188" t="str">
        <f t="array" ref="DY783">IFERROR(_xlfn.XLOOKUP($A783&amp;$B783,DICIEMBRE!$D$11:$D$40&amp;DICIEMBRE!$E$11:$E$40,DICIEMBRE!$AM$11:$AM$40,_xlfn.XLOOKUP($A783&amp;$B783,DICIEMBRE!$BC$11:$BC$40&amp;DICIEMBRE!$BD$11:$BD$40,DICIEMBRE!$CL$11:$CL$40,"A"))/1%,"")</f>
        <v/>
      </c>
      <c r="DZ783" s="381" t="str">
        <f t="shared" si="9"/>
        <v>-</v>
      </c>
      <c r="EA783" s="381" t="str">
        <f t="shared" si="10"/>
        <v>-</v>
      </c>
      <c r="EB783" s="381" t="str">
        <f t="shared" si="11"/>
        <v>-</v>
      </c>
      <c r="EC783" s="381" t="str">
        <f t="shared" si="12"/>
        <v>-</v>
      </c>
      <c r="ED783" s="381" t="str">
        <f t="shared" si="13"/>
        <v>-</v>
      </c>
      <c r="EE783" s="381" t="str">
        <f t="shared" si="14"/>
        <v>-</v>
      </c>
      <c r="EF783" s="381" t="str">
        <f t="shared" si="15"/>
        <v>-</v>
      </c>
      <c r="EG783" s="381" t="str">
        <f t="shared" si="16"/>
        <v>-</v>
      </c>
      <c r="EH783" s="381" t="str">
        <f t="shared" si="17"/>
        <v>-</v>
      </c>
      <c r="EI783" s="188" t="str">
        <f t="shared" si="18"/>
        <v/>
      </c>
      <c r="EJ783" s="382"/>
      <c r="EK783" s="382"/>
      <c r="EL783" s="383"/>
      <c r="EM783" s="21"/>
      <c r="EN783" s="384">
        <f t="array" ref="EN783">IFERROR(_xlfn.XLOOKUP($A783&amp;$B783,MARZO!$D$11:$D$40&amp;MARZO!$E$11:$E$40,MARZO!$AK$11:$AK$40,_xlfn.XLOOKUP($A783&amp;$B783,MARZO!$BC$11:$BC$40&amp;MARZO!$BD$11:$BD$40,MARZO!$CJ$11:$CJ$40,"A")),"")</f>
        <v>0</v>
      </c>
      <c r="EO783" s="384">
        <f t="array" ref="EO783">IFERROR(_xlfn.XLOOKUP($A783&amp;$B783,ABRIL!$D$11:$D$40&amp;ABRIL!$E$11:$E$40,ABRIL!$AK$11:$AK$40,_xlfn.XLOOKUP($A783&amp;$B783,ABRIL!$BC$11:$BC$40&amp;ABRIL!$BD$11:$BD$40,ABRIL!$CJ$11:$CJ$40,"A")),"")</f>
        <v>0</v>
      </c>
      <c r="EP783" s="384">
        <f t="array" ref="EP783">IFERROR(_xlfn.XLOOKUP($A783&amp;$B783,'ABRIL 2'!$D$11:$D$40&amp;'ABRIL 2'!$E$11:$E$40,'ABRIL 2'!$AK$11:$AK$40,_xlfn.XLOOKUP($A783&amp;$B783,'ABRIL 2'!$BC$11:$BC$40&amp;'ABRIL 2'!$BD$11:$BD$40,'ABRIL 2'!$CJ$11:$CJ$40,"A")),"")</f>
        <v>0</v>
      </c>
      <c r="EQ783" s="384">
        <f t="array" ref="EQ783">IFERROR(_xlfn.XLOOKUP($A783&amp;$B783,MAYO!$D$11:$D$40&amp;MAYO!$E$11:$E$40,MAYO!$AK$11:$AK$40,_xlfn.XLOOKUP($A783&amp;$B783,MAYO!$BC$11:$BC$40&amp;MAYO!$BD$11:$BD$40,MAYO!$CJ$11:$CJ$40,"A")),"")</f>
        <v>0</v>
      </c>
      <c r="ER783" s="384">
        <f t="array" ref="ER783">IFERROR(_xlfn.XLOOKUP($A783&amp;$B783,'MAYO 2'!$D$11:$D$40&amp;'MAYO 2'!$E$11:$E$40,'MAYO 2'!$AK$11:$AK$40,_xlfn.XLOOKUP($A783&amp;$B783,'MAYO 2'!$BC$11:$BC$40&amp;'MAYO 2'!$BD$11:$BD$40,'MAYO 2'!$CJ$11:$CJ$40,"A")),"")</f>
        <v>0</v>
      </c>
      <c r="ES783" s="384">
        <f t="array" ref="ES783">IFERROR(_xlfn.XLOOKUP($A783&amp;$B783,JUNIO!$D$11:$D$40&amp;JUNIO!$E$11:$E$40,JUNIO!$AK$11:$AK$40,_xlfn.XLOOKUP($A783&amp;$B783,JUNIO!$BC$11:$BC$40&amp;JUNIO!$BD$11:$BD$40,JUNIO!$CJ$11:$CJ$40,"A")),"")</f>
        <v>0</v>
      </c>
      <c r="ET783" s="384">
        <f t="array" ref="ET783">IFERROR(_xlfn.XLOOKUP($A783&amp;$B783,'JUNIO 2'!$D$11:$D$40&amp;'JUNIO 2'!$E$11:$E$40,'JUNIO 2'!$AK$11:$AK$40,_xlfn.XLOOKUP($A783&amp;$B783,'JUNIO 2'!$BC$11:$BC$40&amp;'JUNIO 2'!$BD$11:$BD$40,'JUNIO 2'!$CJ$11:$CJ$40,"A")),"")</f>
        <v>0</v>
      </c>
      <c r="EU783" s="384">
        <f t="array" ref="EU783">IFERROR(_xlfn.XLOOKUP($A783&amp;$B783,JULIO!$D$11:$D$40&amp;JULIO!$E$11:$E$40,JULIO!$AK$11:$AK$40,_xlfn.XLOOKUP($A783&amp;$B783,JULIO!$BC$11:$BC$40&amp;JULIO!$BD$11:$BD$40,JULIO!$CJ$11:$CJ$40,"A")),"")</f>
        <v>0</v>
      </c>
      <c r="EV783" s="384">
        <f t="array" ref="EV783">IFERROR(_xlfn.XLOOKUP($A783&amp;$B783,'JULIO 2'!$D$11:$D$40&amp;'JULIO 2'!$E$11:$E$40,'JULIO 2'!$AK$11:$AK$40,_xlfn.XLOOKUP($A783&amp;$B783,'JULIO 2'!$BC$11:$BC$40&amp;'JULIO 2'!$BD$11:$BD$40,'JULIO 2'!$CJ$11:$CJ$40,"A")),"")</f>
        <v>0</v>
      </c>
      <c r="EW783" s="384">
        <f t="array" ref="EW783">IFERROR(_xlfn.XLOOKUP($A783&amp;$B783,AGOSTO!$D$11:$D$40&amp;AGOSTO!$E$11:$E$40,AGOSTO!$AK$11:$AK$40,_xlfn.XLOOKUP($A783&amp;$B783,AGOSTO!$BC$11:$BC$40&amp;AGOSTO!$BD$11:$BD$40,AGOSTO!$CJ$11:$CJ$40,"A")),"")</f>
        <v>0</v>
      </c>
      <c r="EX783" s="384">
        <f t="array" ref="EX783">IFERROR(_xlfn.XLOOKUP($A783&amp;$B783,'AGOSTO 2'!$D$11:$D$40&amp;'AGOSTO 2'!$E$11:$E$40,'AGOSTO 2'!$AK$11:$AK$40,_xlfn.XLOOKUP($A783&amp;$B783,'AGOSTO 2'!$BC$11:$BC$40&amp;'AGOSTO 2'!$BD$11:$BD$40,'AGOSTO 2'!$CJ$11:$CJ$40,"A")),"")</f>
        <v>0</v>
      </c>
      <c r="EY783" s="384">
        <f t="array" ref="EY783">IFERROR(_xlfn.XLOOKUP($A783&amp;$B783,SEPTIEMBRE!$D$11:$D$40&amp;SEPTIEMBRE!$E$11:$E$40,SEPTIEMBRE!$AK$11:$AK$40,_xlfn.XLOOKUP($A783&amp;$B783,SEPTIEMBRE!$BC$11:$BC$40&amp;SEPTIEMBRE!$BD$11:$BD$40,SEPTIEMBRE!$CJ$11:$CJ$40,"A")),"")</f>
        <v>0</v>
      </c>
      <c r="EZ783" s="384">
        <f t="array" ref="EZ783">IFERROR(_xlfn.XLOOKUP($A783&amp;$B783,'SEPTIEMBRE 2'!$D$11:$D$40&amp;'SEPTIEMBRE 2'!$E$11:$E$40,'SEPTIEMBRE 2'!$AK$11:$AK$40,_xlfn.XLOOKUP($A783&amp;$B783,'SEPTIEMBRE 2'!$BC$11:$BC$40&amp;'SEPTIEMBRE 2'!$BD$11:$BD$40,'SEPTIEMBRE 2'!$CJ$11:$CJ$40,"A")),"")</f>
        <v>0</v>
      </c>
      <c r="FA783" s="384">
        <f t="array" ref="FA783">IFERROR(_xlfn.XLOOKUP($A783&amp;$B783,'SEPTIEMBRE 3'!$D$11:$D$40&amp;'SEPTIEMBRE 3'!$E$11:$E$40,'SEPTIEMBRE 3'!$AK$11:$AK$40,_xlfn.XLOOKUP($A783&amp;$B783,'SEPTIEMBRE 3'!$BC$11:$BC$40&amp;'SEPTIEMBRE 3'!$BD$11:$BD$40,'SEPTIEMBRE 3'!$CJ$11:$CJ$40,"A")),"")</f>
        <v>0</v>
      </c>
      <c r="FB783" s="384">
        <f t="array" ref="FB783">IFERROR(_xlfn.XLOOKUP($A783&amp;$B783,OCTUBRE!$D$11:$D$40&amp;OCTUBRE!$E$11:$E$40,OCTUBRE!$AK$11:$AK$40,_xlfn.XLOOKUP($A783&amp;$B783,OCTUBRE!$BC$11:$BC$40&amp;OCTUBRE!$BD$11:$BD$40,OCTUBRE!$CJ$11:$CJ$40,"A")),"")</f>
        <v>0</v>
      </c>
      <c r="FC783" s="384">
        <f t="array" ref="FC783">IFERROR(_xlfn.XLOOKUP($A783&amp;$B783,'OCTUBRE 2'!$D$11:$D$40&amp;'OCTUBRE 2'!$E$11:$E$40,'OCTUBRE 2'!$AK$11:$AK$40,_xlfn.XLOOKUP($A783&amp;$B783,'OCTUBRE 2'!$BC$11:$BC$40&amp;'OCTUBRE 2'!$BD$11:$BD$40,'OCTUBRE 2'!$CJ$11:$CJ$40,"A")),"")</f>
        <v>0</v>
      </c>
      <c r="FD783" s="384">
        <f t="array" ref="FD783">IFERROR(_xlfn.XLOOKUP($A783&amp;$B783,NOVIEMBRE!$D$11:$D$40&amp;NOVIEMBRE!$E$11:$E$40,NOVIEMBRE!$AK$11:$AK$40,_xlfn.XLOOKUP($A783&amp;$B783,NOVIEMBRE!$BC$11:$BC$40&amp;NOVIEMBRE!$BD$11:$BD$40,NOVIEMBRE!$CJ$11:$CJ$40,"A")),"")</f>
        <v>0</v>
      </c>
      <c r="FE783" s="384">
        <f t="array" ref="FE783">IFERROR(_xlfn.XLOOKUP($A783&amp;$B783,'NOVIEMBRE 2'!$D$11:$D$40&amp;'NOVIEMBRE 2'!$E$11:$E$40,'NOVIEMBRE 2'!$AK$11:$AK$40,_xlfn.XLOOKUP($A783&amp;$B783,'NOVIEMBRE 2'!$BC$11:$BC$40&amp;'NOVIEMBRE 2'!$BD$11:$BD$40,'NOVIEMBRE 2'!$CJ$11:$CJ$40,"A")),"")</f>
        <v>0</v>
      </c>
      <c r="FF783" s="385">
        <f t="array" ref="FF783">IFERROR(_xlfn.XLOOKUP($A783&amp;$B783,DICIEMBRE!$D$11:$D$40&amp;DICIEMBRE!$E$11:$E$40,DICIEMBRE!$AK$11:$AK$40,_xlfn.XLOOKUP($A783&amp;$B783,DICIEMBRE!$BC$11:$BC$40&amp;DICIEMBRE!$BD$11:$BD$40,DICIEMBRE!$CJ$11:$CJ$40,"A")),"")</f>
        <v>0</v>
      </c>
      <c r="FG783" s="386" t="str">
        <f t="shared" si="19"/>
        <v/>
      </c>
      <c r="FH783" s="386" t="str">
        <f t="array" ref="FH783">IF(
 COUNT(DZ783:EH783)=0,
 "-",
 IF(
  COUNT(DZ783:EH783) &lt; COUNTA(DZ783:EH783),
  REPT("🟩", ROUND(COUNT(DZ783:EH783)/COUNTA(DZ783:EH783)*5, 0)) &amp;
  REPT("⬜", 5 - ROUND(COUNT(DZ783:EH783)/COUNTA(DZ783:EH783)*5, 0)),
  IF(
    AVERAGE(IF(DZ783:EH783&lt;&gt;"", DZ783:EH783, )) &gt;= 70, "🟩🟩🟩🟩🟩",
    IF(
      AVERAGE(IF(DZ783:EH783&lt;&gt;"",DZ783:EH783, )) &gt;= 56, "🟨🟨🟨🟨🟨",
      "🟥🟥🟥🟥🟥"
    )
  )
 )
)
</f>
        <v>-</v>
      </c>
    </row>
    <row r="784" ht="15.75" customHeight="1">
      <c r="A784" s="168"/>
      <c r="B784" s="169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1"/>
      <c r="N784" s="172" t="str">
        <f t="shared" si="1"/>
        <v/>
      </c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2" t="str">
        <f t="shared" si="2"/>
        <v/>
      </c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2" t="str">
        <f t="shared" si="3"/>
        <v/>
      </c>
      <c r="AM784" s="173"/>
      <c r="AN784" s="173"/>
      <c r="AO784" s="173"/>
      <c r="AP784" s="173"/>
      <c r="AQ784" s="173"/>
      <c r="AR784" s="173"/>
      <c r="AS784" s="173"/>
      <c r="AT784" s="173"/>
      <c r="AU784" s="173"/>
      <c r="AV784" s="171"/>
      <c r="AW784" s="171"/>
      <c r="AX784" s="172" t="str">
        <f t="shared" si="4"/>
        <v/>
      </c>
      <c r="AY784" s="173"/>
      <c r="AZ784" s="173"/>
      <c r="BA784" s="173"/>
      <c r="BB784" s="173"/>
      <c r="BC784" s="173"/>
      <c r="BD784" s="173"/>
      <c r="BE784" s="173"/>
      <c r="BF784" s="173"/>
      <c r="BG784" s="173"/>
      <c r="BH784" s="173"/>
      <c r="BI784" s="173"/>
      <c r="BJ784" s="172" t="str">
        <f t="shared" si="5"/>
        <v/>
      </c>
      <c r="BK784" s="173"/>
      <c r="BL784" s="173"/>
      <c r="BM784" s="173"/>
      <c r="BN784" s="173"/>
      <c r="BO784" s="173"/>
      <c r="BP784" s="173"/>
      <c r="BQ784" s="173"/>
      <c r="BR784" s="173"/>
      <c r="BS784" s="173"/>
      <c r="BT784" s="173"/>
      <c r="BU784" s="173"/>
      <c r="BV784" s="172" t="str">
        <f t="shared" si="6"/>
        <v/>
      </c>
      <c r="BW784" s="173"/>
      <c r="BX784" s="173"/>
      <c r="BY784" s="173"/>
      <c r="BZ784" s="171"/>
      <c r="CA784" s="171"/>
      <c r="CB784" s="171"/>
      <c r="CC784" s="171"/>
      <c r="CD784" s="171"/>
      <c r="CE784" s="171"/>
      <c r="CF784" s="171"/>
      <c r="CG784" s="171"/>
      <c r="CH784" s="172" t="str">
        <f t="shared" si="7"/>
        <v/>
      </c>
      <c r="CI784" s="171"/>
      <c r="CJ784" s="173"/>
      <c r="CK784" s="173"/>
      <c r="CL784" s="173"/>
      <c r="CM784" s="173"/>
      <c r="CN784" s="171"/>
      <c r="CO784" s="171"/>
      <c r="CP784" s="171"/>
      <c r="CQ784" s="173"/>
      <c r="CR784" s="171"/>
      <c r="CS784" s="171"/>
      <c r="CT784" s="172" t="str">
        <f t="shared" si="8"/>
        <v/>
      </c>
      <c r="CU784" s="172"/>
      <c r="CV784" s="172"/>
      <c r="CW784" s="172"/>
      <c r="CX784" s="172"/>
      <c r="CY784" s="172"/>
      <c r="CZ784" s="172"/>
      <c r="DA784" s="172"/>
      <c r="DB784" s="172"/>
      <c r="DC784" s="172"/>
      <c r="DD784" s="172"/>
      <c r="DE784" s="172"/>
      <c r="DF784" s="172"/>
      <c r="DG784" s="188" t="str">
        <f t="array" ref="DG784">IFERROR(_xlfn.XLOOKUP($A784&amp;B784,MARZO!$D$11:$D$40&amp;MARZO!$E$11:$E$40,MARZO!$AM$11:$AM$40,_xlfn.XLOOKUP($A784&amp;$B784,MARZO!$BC$11:$BC$40&amp;MARZO!$BD$11:$BD$40,MARZO!$CL$11:$CL$40,"A"))/1%,"")</f>
        <v/>
      </c>
      <c r="DH784" s="188" t="str">
        <f t="array" ref="DH784">IFERROR(_xlfn.XLOOKUP($A784&amp;$B784,ABRIL!$D$11:$D$40&amp;ABRIL!$E$11:$E$40,ABRIL!$AM$11:$AM$40,_xlfn.XLOOKUP($A784&amp;$B784,ABRIL!$BC$11:$BC$40&amp;ABRIL!$BD$11:$BD$40,ABRIL!$CL$11:$CL$40,"A"))/1%,"")</f>
        <v/>
      </c>
      <c r="DI784" s="188" t="str">
        <f t="array" ref="DI784">IFERROR(_xlfn.XLOOKUP($A784&amp;$B784,'ABRIL 2'!$D$11:$D$40&amp;'ABRIL 2'!$E$11:$E$40,'ABRIL 2'!$AM$11:$AM$40,_xlfn.XLOOKUP($A784&amp;$B784,'ABRIL 2'!$BC$11:$BC$40&amp;'ABRIL 2'!$BD$11:$BD$40,'ABRIL 2'!$CL$11:$CL$40,"A"))/1%,"")</f>
        <v/>
      </c>
      <c r="DJ784" s="188" t="str">
        <f t="array" ref="DJ784">IFERROR(_xlfn.XLOOKUP($A784&amp;$B784,MAYO!$D$11:$D$40&amp;MAYO!$E$11:$E$40,MAYO!$AM$11:$AM$40,_xlfn.XLOOKUP($A784&amp;$B784,MAYO!$BC$11:$BC$40&amp;MAYO!$BD$11:$BD$40,MAYO!$CL$11:$CL$40,"A"))/1%,"")</f>
        <v/>
      </c>
      <c r="DK784" s="188" t="str">
        <f t="array" ref="DK784">IFERROR(_xlfn.XLOOKUP($A784&amp;$B784,'MAYO 2'!$D$11:$D$40&amp;'MAYO 2'!$E$11:$E$40,'MAYO 2'!$AM$11:$AM$40,_xlfn.XLOOKUP($A784&amp;$B784,'MAYO 2'!$BC$11:$BC$40&amp;'MAYO 2'!$BD$11:$BD$40,'MAYO 2'!$CL$11:$CL$40,"A"))/1%,"")</f>
        <v/>
      </c>
      <c r="DL784" s="188" t="str">
        <f t="array" ref="DL784">IFERROR(_xlfn.XLOOKUP($A784&amp;$B784,JUNIO!$D$11:$D$40&amp;JUNIO!$E$11:$E$40,JUNIO!$AM$11:$AM$40,_xlfn.XLOOKUP($A784&amp;$B784,JUNIO!$BC$11:$BC$40&amp;JUNIO!$BD$11:$BD$40,JUNIO!$CL$11:$CL$40,"A"))/1%,"")</f>
        <v/>
      </c>
      <c r="DM784" s="188" t="str">
        <f t="array" ref="DM784">IFERROR(_xlfn.XLOOKUP($A784&amp;$B784,'JUNIO 2'!$D$11:$D$40&amp;'JUNIO 2'!$E$11:$E$40,'JUNIO 2'!$AM$11:$AM$40,_xlfn.XLOOKUP($A784&amp;$B784,'JUNIO 2'!$BC$11:$BC$40&amp;'JUNIO 2'!$BD$11:$BD$40,'JUNIO 2'!$CL$11:$CL$40,"A"))/1%,"")</f>
        <v/>
      </c>
      <c r="DN784" s="188" t="str">
        <f t="array" ref="DN784">IFERROR(_xlfn.XLOOKUP($A784&amp;$B784,JULIO!$D$11:$D$40&amp;JULIO!$E$11:$E$40,JULIO!$AM$11:$AM$40,_xlfn.XLOOKUP($A784&amp;$B784,JULIO!$BC$11:$BC$40&amp;JULIO!$BD$11:$BD$40,JULIO!$CL$11:$CL$40,"A"))/1%,"")</f>
        <v/>
      </c>
      <c r="DO784" s="188" t="str">
        <f t="array" ref="DO784">IFERROR(_xlfn.XLOOKUP($A784&amp;$B784,'JULIO 2'!$D$11:$D$40&amp;'JULIO 2'!$E$11:$E$40,'JULIO 2'!$AM$11:$AM$40,_xlfn.XLOOKUP($A784&amp;$B784,'JULIO 2'!$BC$11:$BC$40&amp;'JULIO 2'!$BD$11:$BD$40,'JULIO 2'!$CL$11:$CL$40,"A"))/1%,"")</f>
        <v/>
      </c>
      <c r="DP784" s="188" t="str">
        <f t="array" ref="DP784">IFERROR(_xlfn.XLOOKUP($A784&amp;$B784,AGOSTO!$D$11:$D$40&amp;AGOSTO!$E$11:$E$40,AGOSTO!$AM$11:$AM$40,_xlfn.XLOOKUP($A784&amp;$B784,AGOSTO!$BC$11:$BC$40&amp;AGOSTO!$BD$11:$BD$40,AGOSTO!$CL$11:$CL$40,"A"))/1%,"")</f>
        <v/>
      </c>
      <c r="DQ784" s="188" t="str">
        <f t="array" ref="DQ784">IFERROR(_xlfn.XLOOKUP($A784&amp;$B784,'AGOSTO 2'!$D$11:$D$40&amp;'AGOSTO 2'!$E$11:$E$40,'AGOSTO 2'!$AM$11:$AM$40,_xlfn.XLOOKUP($A784&amp;$B784,'AGOSTO 2'!$BC$11:$BC$40&amp;'AGOSTO 2'!$BD$11:$BD$40,'AGOSTO 2'!$CL$11:$CL$40,"A"))/1%,"")</f>
        <v/>
      </c>
      <c r="DR784" s="188" t="str">
        <f t="array" ref="DR784">IFERROR(_xlfn.XLOOKUP($A784&amp;$B784,SEPTIEMBRE!$D$11:$D$40&amp;SEPTIEMBRE!$E$11:$E$40,SEPTIEMBRE!$AM$11:$AM$40,_xlfn.XLOOKUP($A784&amp;$B784,SEPTIEMBRE!$BC$11:$BC$40&amp;SEPTIEMBRE!$BD$11:$BD$40,SEPTIEMBRE!$CL$11:$CL$40,"A"))/1%,"")</f>
        <v/>
      </c>
      <c r="DS784" s="188" t="str">
        <f t="array" ref="DS784">IFERROR(_xlfn.XLOOKUP($A784&amp;$B784,'SEPTIEMBRE 2'!$D$11:$D$40&amp;'SEPTIEMBRE 2'!$E$11:$E$40,'SEPTIEMBRE 2'!$AM$11:$AM$40,_xlfn.XLOOKUP($A784&amp;$B784,'SEPTIEMBRE 2'!$BC$11:$BC$40&amp;'SEPTIEMBRE 2'!$BD$11:$BD$40,'SEPTIEMBRE 2'!$CL$11:$CL$40,"A"))/1%,"")</f>
        <v/>
      </c>
      <c r="DT784" s="188" t="str">
        <f t="array" ref="DT784">IFERROR(_xlfn.XLOOKUP($A784&amp;$B784,'SEPTIEMBRE 3'!$D$11:$D$40&amp;'SEPTIEMBRE 3'!$E$11:$E$40,'SEPTIEMBRE 3'!$AM$11:$AM$40,_xlfn.XLOOKUP($A784&amp;$B784,'SEPTIEMBRE 3'!$BC$11:$BC$40&amp;'SEPTIEMBRE 3'!$BD$11:$BD$40,'SEPTIEMBRE 3'!$CL$11:$CL$40,"A"))/1%,"")</f>
        <v/>
      </c>
      <c r="DU784" s="188" t="str">
        <f t="array" ref="DU784">IFERROR(_xlfn.XLOOKUP($A784&amp;$B784,OCTUBRE!$D$11:$D$40&amp;OCTUBRE!$E$11:$E$40,OCTUBRE!$AM$11:$AM$40,_xlfn.XLOOKUP($A784&amp;$B784,OCTUBRE!$BC$11:$BC$40&amp;OCTUBRE!$BD$11:$BD$40,OCTUBRE!$CL$11:$CL$40,"A"))/1%,"")</f>
        <v/>
      </c>
      <c r="DV784" s="188" t="str">
        <f t="array" ref="DV784">IFERROR(_xlfn.XLOOKUP($A784&amp;$B784,'OCTUBRE 2'!$D$11:$D$40&amp;'OCTUBRE 2'!$E$11:$E$40,'OCTUBRE 2'!$AM$11:$AM$40,_xlfn.XLOOKUP($A784&amp;$B784,'OCTUBRE 2'!$BC$11:$BC$40&amp;'OCTUBRE 2'!$BD$11:$BD$40,'OCTUBRE 2'!$CL$11:$CL$40,"A"))/1%,"")</f>
        <v/>
      </c>
      <c r="DW784" s="188" t="str">
        <f t="array" ref="DW784">IFERROR(_xlfn.XLOOKUP($A784&amp;$B784,NOVIEMBRE!$D$11:$D$40&amp;NOVIEMBRE!$E$11:$E$40,NOVIEMBRE!$AM$11:$AM$40,_xlfn.XLOOKUP($A784&amp;$B784,NOVIEMBRE!$BC$11:$BC$40&amp;NOVIEMBRE!$BD$11:$BD$40,NOVIEMBRE!$CL$11:$CL$40,"A"))/1%,"")</f>
        <v/>
      </c>
      <c r="DX784" s="188" t="str">
        <f t="array" ref="DX784">IFERROR(_xlfn.XLOOKUP($A784&amp;$B784,'NOVIEMBRE 2'!$D$11:$D$40&amp;'NOVIEMBRE 2'!$E$11:$E$40,'NOVIEMBRE 2'!$AM$11:$AM$40,_xlfn.XLOOKUP($A784&amp;$B784,'NOVIEMBRE 2'!$BC$11:$BC$40&amp;'NOVIEMBRE 2'!$BD$11:$BD$40,'NOVIEMBRE 2'!$CL$11:$CL$40,"A"))/1%,"")</f>
        <v/>
      </c>
      <c r="DY784" s="188" t="str">
        <f t="array" ref="DY784">IFERROR(_xlfn.XLOOKUP($A784&amp;$B784,DICIEMBRE!$D$11:$D$40&amp;DICIEMBRE!$E$11:$E$40,DICIEMBRE!$AM$11:$AM$40,_xlfn.XLOOKUP($A784&amp;$B784,DICIEMBRE!$BC$11:$BC$40&amp;DICIEMBRE!$BD$11:$BD$40,DICIEMBRE!$CL$11:$CL$40,"A"))/1%,"")</f>
        <v/>
      </c>
      <c r="DZ784" s="381" t="str">
        <f t="shared" si="9"/>
        <v>-</v>
      </c>
      <c r="EA784" s="381" t="str">
        <f t="shared" si="10"/>
        <v>-</v>
      </c>
      <c r="EB784" s="381" t="str">
        <f t="shared" si="11"/>
        <v>-</v>
      </c>
      <c r="EC784" s="381" t="str">
        <f t="shared" si="12"/>
        <v>-</v>
      </c>
      <c r="ED784" s="381" t="str">
        <f t="shared" si="13"/>
        <v>-</v>
      </c>
      <c r="EE784" s="381" t="str">
        <f t="shared" si="14"/>
        <v>-</v>
      </c>
      <c r="EF784" s="381" t="str">
        <f t="shared" si="15"/>
        <v>-</v>
      </c>
      <c r="EG784" s="381" t="str">
        <f t="shared" si="16"/>
        <v>-</v>
      </c>
      <c r="EH784" s="381" t="str">
        <f t="shared" si="17"/>
        <v>-</v>
      </c>
      <c r="EI784" s="188" t="str">
        <f t="shared" si="18"/>
        <v/>
      </c>
      <c r="EJ784" s="382"/>
      <c r="EK784" s="382"/>
      <c r="EL784" s="383"/>
      <c r="EM784" s="21"/>
      <c r="EN784" s="384">
        <f t="array" ref="EN784">IFERROR(_xlfn.XLOOKUP($A784&amp;$B784,MARZO!$D$11:$D$40&amp;MARZO!$E$11:$E$40,MARZO!$AK$11:$AK$40,_xlfn.XLOOKUP($A784&amp;$B784,MARZO!$BC$11:$BC$40&amp;MARZO!$BD$11:$BD$40,MARZO!$CJ$11:$CJ$40,"A")),"")</f>
        <v>0</v>
      </c>
      <c r="EO784" s="384">
        <f t="array" ref="EO784">IFERROR(_xlfn.XLOOKUP($A784&amp;$B784,ABRIL!$D$11:$D$40&amp;ABRIL!$E$11:$E$40,ABRIL!$AK$11:$AK$40,_xlfn.XLOOKUP($A784&amp;$B784,ABRIL!$BC$11:$BC$40&amp;ABRIL!$BD$11:$BD$40,ABRIL!$CJ$11:$CJ$40,"A")),"")</f>
        <v>0</v>
      </c>
      <c r="EP784" s="384">
        <f t="array" ref="EP784">IFERROR(_xlfn.XLOOKUP($A784&amp;$B784,'ABRIL 2'!$D$11:$D$40&amp;'ABRIL 2'!$E$11:$E$40,'ABRIL 2'!$AK$11:$AK$40,_xlfn.XLOOKUP($A784&amp;$B784,'ABRIL 2'!$BC$11:$BC$40&amp;'ABRIL 2'!$BD$11:$BD$40,'ABRIL 2'!$CJ$11:$CJ$40,"A")),"")</f>
        <v>0</v>
      </c>
      <c r="EQ784" s="384">
        <f t="array" ref="EQ784">IFERROR(_xlfn.XLOOKUP($A784&amp;$B784,MAYO!$D$11:$D$40&amp;MAYO!$E$11:$E$40,MAYO!$AK$11:$AK$40,_xlfn.XLOOKUP($A784&amp;$B784,MAYO!$BC$11:$BC$40&amp;MAYO!$BD$11:$BD$40,MAYO!$CJ$11:$CJ$40,"A")),"")</f>
        <v>0</v>
      </c>
      <c r="ER784" s="384">
        <f t="array" ref="ER784">IFERROR(_xlfn.XLOOKUP($A784&amp;$B784,'MAYO 2'!$D$11:$D$40&amp;'MAYO 2'!$E$11:$E$40,'MAYO 2'!$AK$11:$AK$40,_xlfn.XLOOKUP($A784&amp;$B784,'MAYO 2'!$BC$11:$BC$40&amp;'MAYO 2'!$BD$11:$BD$40,'MAYO 2'!$CJ$11:$CJ$40,"A")),"")</f>
        <v>0</v>
      </c>
      <c r="ES784" s="384">
        <f t="array" ref="ES784">IFERROR(_xlfn.XLOOKUP($A784&amp;$B784,JUNIO!$D$11:$D$40&amp;JUNIO!$E$11:$E$40,JUNIO!$AK$11:$AK$40,_xlfn.XLOOKUP($A784&amp;$B784,JUNIO!$BC$11:$BC$40&amp;JUNIO!$BD$11:$BD$40,JUNIO!$CJ$11:$CJ$40,"A")),"")</f>
        <v>0</v>
      </c>
      <c r="ET784" s="384">
        <f t="array" ref="ET784">IFERROR(_xlfn.XLOOKUP($A784&amp;$B784,'JUNIO 2'!$D$11:$D$40&amp;'JUNIO 2'!$E$11:$E$40,'JUNIO 2'!$AK$11:$AK$40,_xlfn.XLOOKUP($A784&amp;$B784,'JUNIO 2'!$BC$11:$BC$40&amp;'JUNIO 2'!$BD$11:$BD$40,'JUNIO 2'!$CJ$11:$CJ$40,"A")),"")</f>
        <v>0</v>
      </c>
      <c r="EU784" s="384">
        <f t="array" ref="EU784">IFERROR(_xlfn.XLOOKUP($A784&amp;$B784,JULIO!$D$11:$D$40&amp;JULIO!$E$11:$E$40,JULIO!$AK$11:$AK$40,_xlfn.XLOOKUP($A784&amp;$B784,JULIO!$BC$11:$BC$40&amp;JULIO!$BD$11:$BD$40,JULIO!$CJ$11:$CJ$40,"A")),"")</f>
        <v>0</v>
      </c>
      <c r="EV784" s="384">
        <f t="array" ref="EV784">IFERROR(_xlfn.XLOOKUP($A784&amp;$B784,'JULIO 2'!$D$11:$D$40&amp;'JULIO 2'!$E$11:$E$40,'JULIO 2'!$AK$11:$AK$40,_xlfn.XLOOKUP($A784&amp;$B784,'JULIO 2'!$BC$11:$BC$40&amp;'JULIO 2'!$BD$11:$BD$40,'JULIO 2'!$CJ$11:$CJ$40,"A")),"")</f>
        <v>0</v>
      </c>
      <c r="EW784" s="384">
        <f t="array" ref="EW784">IFERROR(_xlfn.XLOOKUP($A784&amp;$B784,AGOSTO!$D$11:$D$40&amp;AGOSTO!$E$11:$E$40,AGOSTO!$AK$11:$AK$40,_xlfn.XLOOKUP($A784&amp;$B784,AGOSTO!$BC$11:$BC$40&amp;AGOSTO!$BD$11:$BD$40,AGOSTO!$CJ$11:$CJ$40,"A")),"")</f>
        <v>0</v>
      </c>
      <c r="EX784" s="384">
        <f t="array" ref="EX784">IFERROR(_xlfn.XLOOKUP($A784&amp;$B784,'AGOSTO 2'!$D$11:$D$40&amp;'AGOSTO 2'!$E$11:$E$40,'AGOSTO 2'!$AK$11:$AK$40,_xlfn.XLOOKUP($A784&amp;$B784,'AGOSTO 2'!$BC$11:$BC$40&amp;'AGOSTO 2'!$BD$11:$BD$40,'AGOSTO 2'!$CJ$11:$CJ$40,"A")),"")</f>
        <v>0</v>
      </c>
      <c r="EY784" s="384">
        <f t="array" ref="EY784">IFERROR(_xlfn.XLOOKUP($A784&amp;$B784,SEPTIEMBRE!$D$11:$D$40&amp;SEPTIEMBRE!$E$11:$E$40,SEPTIEMBRE!$AK$11:$AK$40,_xlfn.XLOOKUP($A784&amp;$B784,SEPTIEMBRE!$BC$11:$BC$40&amp;SEPTIEMBRE!$BD$11:$BD$40,SEPTIEMBRE!$CJ$11:$CJ$40,"A")),"")</f>
        <v>0</v>
      </c>
      <c r="EZ784" s="384">
        <f t="array" ref="EZ784">IFERROR(_xlfn.XLOOKUP($A784&amp;$B784,'SEPTIEMBRE 2'!$D$11:$D$40&amp;'SEPTIEMBRE 2'!$E$11:$E$40,'SEPTIEMBRE 2'!$AK$11:$AK$40,_xlfn.XLOOKUP($A784&amp;$B784,'SEPTIEMBRE 2'!$BC$11:$BC$40&amp;'SEPTIEMBRE 2'!$BD$11:$BD$40,'SEPTIEMBRE 2'!$CJ$11:$CJ$40,"A")),"")</f>
        <v>0</v>
      </c>
      <c r="FA784" s="384">
        <f t="array" ref="FA784">IFERROR(_xlfn.XLOOKUP($A784&amp;$B784,'SEPTIEMBRE 3'!$D$11:$D$40&amp;'SEPTIEMBRE 3'!$E$11:$E$40,'SEPTIEMBRE 3'!$AK$11:$AK$40,_xlfn.XLOOKUP($A784&amp;$B784,'SEPTIEMBRE 3'!$BC$11:$BC$40&amp;'SEPTIEMBRE 3'!$BD$11:$BD$40,'SEPTIEMBRE 3'!$CJ$11:$CJ$40,"A")),"")</f>
        <v>0</v>
      </c>
      <c r="FB784" s="384">
        <f t="array" ref="FB784">IFERROR(_xlfn.XLOOKUP($A784&amp;$B784,OCTUBRE!$D$11:$D$40&amp;OCTUBRE!$E$11:$E$40,OCTUBRE!$AK$11:$AK$40,_xlfn.XLOOKUP($A784&amp;$B784,OCTUBRE!$BC$11:$BC$40&amp;OCTUBRE!$BD$11:$BD$40,OCTUBRE!$CJ$11:$CJ$40,"A")),"")</f>
        <v>0</v>
      </c>
      <c r="FC784" s="384">
        <f t="array" ref="FC784">IFERROR(_xlfn.XLOOKUP($A784&amp;$B784,'OCTUBRE 2'!$D$11:$D$40&amp;'OCTUBRE 2'!$E$11:$E$40,'OCTUBRE 2'!$AK$11:$AK$40,_xlfn.XLOOKUP($A784&amp;$B784,'OCTUBRE 2'!$BC$11:$BC$40&amp;'OCTUBRE 2'!$BD$11:$BD$40,'OCTUBRE 2'!$CJ$11:$CJ$40,"A")),"")</f>
        <v>0</v>
      </c>
      <c r="FD784" s="384">
        <f t="array" ref="FD784">IFERROR(_xlfn.XLOOKUP($A784&amp;$B784,NOVIEMBRE!$D$11:$D$40&amp;NOVIEMBRE!$E$11:$E$40,NOVIEMBRE!$AK$11:$AK$40,_xlfn.XLOOKUP($A784&amp;$B784,NOVIEMBRE!$BC$11:$BC$40&amp;NOVIEMBRE!$BD$11:$BD$40,NOVIEMBRE!$CJ$11:$CJ$40,"A")),"")</f>
        <v>0</v>
      </c>
      <c r="FE784" s="384">
        <f t="array" ref="FE784">IFERROR(_xlfn.XLOOKUP($A784&amp;$B784,'NOVIEMBRE 2'!$D$11:$D$40&amp;'NOVIEMBRE 2'!$E$11:$E$40,'NOVIEMBRE 2'!$AK$11:$AK$40,_xlfn.XLOOKUP($A784&amp;$B784,'NOVIEMBRE 2'!$BC$11:$BC$40&amp;'NOVIEMBRE 2'!$BD$11:$BD$40,'NOVIEMBRE 2'!$CJ$11:$CJ$40,"A")),"")</f>
        <v>0</v>
      </c>
      <c r="FF784" s="385">
        <f t="array" ref="FF784">IFERROR(_xlfn.XLOOKUP($A784&amp;$B784,DICIEMBRE!$D$11:$D$40&amp;DICIEMBRE!$E$11:$E$40,DICIEMBRE!$AK$11:$AK$40,_xlfn.XLOOKUP($A784&amp;$B784,DICIEMBRE!$BC$11:$BC$40&amp;DICIEMBRE!$BD$11:$BD$40,DICIEMBRE!$CJ$11:$CJ$40,"A")),"")</f>
        <v>0</v>
      </c>
      <c r="FG784" s="386" t="str">
        <f t="shared" si="19"/>
        <v/>
      </c>
      <c r="FH784" s="386" t="str">
        <f t="array" ref="FH784">IF(
 COUNT(DZ784:EH784)=0,
 "-",
 IF(
  COUNT(DZ784:EH784) &lt; COUNTA(DZ784:EH784),
  REPT("🟩", ROUND(COUNT(DZ784:EH784)/COUNTA(DZ784:EH784)*5, 0)) &amp;
  REPT("⬜", 5 - ROUND(COUNT(DZ784:EH784)/COUNTA(DZ784:EH784)*5, 0)),
  IF(
    AVERAGE(IF(DZ784:EH784&lt;&gt;"", DZ784:EH784, )) &gt;= 70, "🟩🟩🟩🟩🟩",
    IF(
      AVERAGE(IF(DZ784:EH784&lt;&gt;"",DZ784:EH784, )) &gt;= 56, "🟨🟨🟨🟨🟨",
      "🟥🟥🟥🟥🟥"
    )
  )
 )
)
</f>
        <v>-</v>
      </c>
    </row>
    <row r="785" ht="15.75" customHeight="1">
      <c r="A785" s="168"/>
      <c r="B785" s="169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1"/>
      <c r="N785" s="172" t="str">
        <f t="shared" si="1"/>
        <v/>
      </c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2" t="str">
        <f t="shared" si="2"/>
        <v/>
      </c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2" t="str">
        <f t="shared" si="3"/>
        <v/>
      </c>
      <c r="AM785" s="173"/>
      <c r="AN785" s="173"/>
      <c r="AO785" s="173"/>
      <c r="AP785" s="173"/>
      <c r="AQ785" s="173"/>
      <c r="AR785" s="173"/>
      <c r="AS785" s="173"/>
      <c r="AT785" s="173"/>
      <c r="AU785" s="173"/>
      <c r="AV785" s="171"/>
      <c r="AW785" s="171"/>
      <c r="AX785" s="172" t="str">
        <f t="shared" si="4"/>
        <v/>
      </c>
      <c r="AY785" s="173"/>
      <c r="AZ785" s="173"/>
      <c r="BA785" s="173"/>
      <c r="BB785" s="173"/>
      <c r="BC785" s="173"/>
      <c r="BD785" s="173"/>
      <c r="BE785" s="173"/>
      <c r="BF785" s="173"/>
      <c r="BG785" s="173"/>
      <c r="BH785" s="173"/>
      <c r="BI785" s="173"/>
      <c r="BJ785" s="172" t="str">
        <f t="shared" si="5"/>
        <v/>
      </c>
      <c r="BK785" s="173"/>
      <c r="BL785" s="173"/>
      <c r="BM785" s="173"/>
      <c r="BN785" s="173"/>
      <c r="BO785" s="173"/>
      <c r="BP785" s="173"/>
      <c r="BQ785" s="173"/>
      <c r="BR785" s="173"/>
      <c r="BS785" s="173"/>
      <c r="BT785" s="173"/>
      <c r="BU785" s="173"/>
      <c r="BV785" s="172" t="str">
        <f t="shared" si="6"/>
        <v/>
      </c>
      <c r="BW785" s="173"/>
      <c r="BX785" s="173"/>
      <c r="BY785" s="173"/>
      <c r="BZ785" s="171"/>
      <c r="CA785" s="171"/>
      <c r="CB785" s="171"/>
      <c r="CC785" s="171"/>
      <c r="CD785" s="171"/>
      <c r="CE785" s="171"/>
      <c r="CF785" s="171"/>
      <c r="CG785" s="171"/>
      <c r="CH785" s="172" t="str">
        <f t="shared" si="7"/>
        <v/>
      </c>
      <c r="CI785" s="171"/>
      <c r="CJ785" s="173"/>
      <c r="CK785" s="173"/>
      <c r="CL785" s="173"/>
      <c r="CM785" s="173"/>
      <c r="CN785" s="171"/>
      <c r="CO785" s="171"/>
      <c r="CP785" s="171"/>
      <c r="CQ785" s="173"/>
      <c r="CR785" s="171"/>
      <c r="CS785" s="171"/>
      <c r="CT785" s="172" t="str">
        <f t="shared" si="8"/>
        <v/>
      </c>
      <c r="CU785" s="172"/>
      <c r="CV785" s="172"/>
      <c r="CW785" s="172"/>
      <c r="CX785" s="172"/>
      <c r="CY785" s="172"/>
      <c r="CZ785" s="172"/>
      <c r="DA785" s="172"/>
      <c r="DB785" s="172"/>
      <c r="DC785" s="172"/>
      <c r="DD785" s="172"/>
      <c r="DE785" s="172"/>
      <c r="DF785" s="172"/>
      <c r="DG785" s="188" t="str">
        <f t="array" ref="DG785">IFERROR(_xlfn.XLOOKUP($A785&amp;B785,MARZO!$D$11:$D$40&amp;MARZO!$E$11:$E$40,MARZO!$AM$11:$AM$40,_xlfn.XLOOKUP($A785&amp;$B785,MARZO!$BC$11:$BC$40&amp;MARZO!$BD$11:$BD$40,MARZO!$CL$11:$CL$40,"A"))/1%,"")</f>
        <v/>
      </c>
      <c r="DH785" s="188" t="str">
        <f t="array" ref="DH785">IFERROR(_xlfn.XLOOKUP($A785&amp;$B785,ABRIL!$D$11:$D$40&amp;ABRIL!$E$11:$E$40,ABRIL!$AM$11:$AM$40,_xlfn.XLOOKUP($A785&amp;$B785,ABRIL!$BC$11:$BC$40&amp;ABRIL!$BD$11:$BD$40,ABRIL!$CL$11:$CL$40,"A"))/1%,"")</f>
        <v/>
      </c>
      <c r="DI785" s="188" t="str">
        <f t="array" ref="DI785">IFERROR(_xlfn.XLOOKUP($A785&amp;$B785,'ABRIL 2'!$D$11:$D$40&amp;'ABRIL 2'!$E$11:$E$40,'ABRIL 2'!$AM$11:$AM$40,_xlfn.XLOOKUP($A785&amp;$B785,'ABRIL 2'!$BC$11:$BC$40&amp;'ABRIL 2'!$BD$11:$BD$40,'ABRIL 2'!$CL$11:$CL$40,"A"))/1%,"")</f>
        <v/>
      </c>
      <c r="DJ785" s="188" t="str">
        <f t="array" ref="DJ785">IFERROR(_xlfn.XLOOKUP($A785&amp;$B785,MAYO!$D$11:$D$40&amp;MAYO!$E$11:$E$40,MAYO!$AM$11:$AM$40,_xlfn.XLOOKUP($A785&amp;$B785,MAYO!$BC$11:$BC$40&amp;MAYO!$BD$11:$BD$40,MAYO!$CL$11:$CL$40,"A"))/1%,"")</f>
        <v/>
      </c>
      <c r="DK785" s="188" t="str">
        <f t="array" ref="DK785">IFERROR(_xlfn.XLOOKUP($A785&amp;$B785,'MAYO 2'!$D$11:$D$40&amp;'MAYO 2'!$E$11:$E$40,'MAYO 2'!$AM$11:$AM$40,_xlfn.XLOOKUP($A785&amp;$B785,'MAYO 2'!$BC$11:$BC$40&amp;'MAYO 2'!$BD$11:$BD$40,'MAYO 2'!$CL$11:$CL$40,"A"))/1%,"")</f>
        <v/>
      </c>
      <c r="DL785" s="188" t="str">
        <f t="array" ref="DL785">IFERROR(_xlfn.XLOOKUP($A785&amp;$B785,JUNIO!$D$11:$D$40&amp;JUNIO!$E$11:$E$40,JUNIO!$AM$11:$AM$40,_xlfn.XLOOKUP($A785&amp;$B785,JUNIO!$BC$11:$BC$40&amp;JUNIO!$BD$11:$BD$40,JUNIO!$CL$11:$CL$40,"A"))/1%,"")</f>
        <v/>
      </c>
      <c r="DM785" s="188" t="str">
        <f t="array" ref="DM785">IFERROR(_xlfn.XLOOKUP($A785&amp;$B785,'JUNIO 2'!$D$11:$D$40&amp;'JUNIO 2'!$E$11:$E$40,'JUNIO 2'!$AM$11:$AM$40,_xlfn.XLOOKUP($A785&amp;$B785,'JUNIO 2'!$BC$11:$BC$40&amp;'JUNIO 2'!$BD$11:$BD$40,'JUNIO 2'!$CL$11:$CL$40,"A"))/1%,"")</f>
        <v/>
      </c>
      <c r="DN785" s="188" t="str">
        <f t="array" ref="DN785">IFERROR(_xlfn.XLOOKUP($A785&amp;$B785,JULIO!$D$11:$D$40&amp;JULIO!$E$11:$E$40,JULIO!$AM$11:$AM$40,_xlfn.XLOOKUP($A785&amp;$B785,JULIO!$BC$11:$BC$40&amp;JULIO!$BD$11:$BD$40,JULIO!$CL$11:$CL$40,"A"))/1%,"")</f>
        <v/>
      </c>
      <c r="DO785" s="188" t="str">
        <f t="array" ref="DO785">IFERROR(_xlfn.XLOOKUP($A785&amp;$B785,'JULIO 2'!$D$11:$D$40&amp;'JULIO 2'!$E$11:$E$40,'JULIO 2'!$AM$11:$AM$40,_xlfn.XLOOKUP($A785&amp;$B785,'JULIO 2'!$BC$11:$BC$40&amp;'JULIO 2'!$BD$11:$BD$40,'JULIO 2'!$CL$11:$CL$40,"A"))/1%,"")</f>
        <v/>
      </c>
      <c r="DP785" s="188" t="str">
        <f t="array" ref="DP785">IFERROR(_xlfn.XLOOKUP($A785&amp;$B785,AGOSTO!$D$11:$D$40&amp;AGOSTO!$E$11:$E$40,AGOSTO!$AM$11:$AM$40,_xlfn.XLOOKUP($A785&amp;$B785,AGOSTO!$BC$11:$BC$40&amp;AGOSTO!$BD$11:$BD$40,AGOSTO!$CL$11:$CL$40,"A"))/1%,"")</f>
        <v/>
      </c>
      <c r="DQ785" s="188" t="str">
        <f t="array" ref="DQ785">IFERROR(_xlfn.XLOOKUP($A785&amp;$B785,'AGOSTO 2'!$D$11:$D$40&amp;'AGOSTO 2'!$E$11:$E$40,'AGOSTO 2'!$AM$11:$AM$40,_xlfn.XLOOKUP($A785&amp;$B785,'AGOSTO 2'!$BC$11:$BC$40&amp;'AGOSTO 2'!$BD$11:$BD$40,'AGOSTO 2'!$CL$11:$CL$40,"A"))/1%,"")</f>
        <v/>
      </c>
      <c r="DR785" s="188" t="str">
        <f t="array" ref="DR785">IFERROR(_xlfn.XLOOKUP($A785&amp;$B785,SEPTIEMBRE!$D$11:$D$40&amp;SEPTIEMBRE!$E$11:$E$40,SEPTIEMBRE!$AM$11:$AM$40,_xlfn.XLOOKUP($A785&amp;$B785,SEPTIEMBRE!$BC$11:$BC$40&amp;SEPTIEMBRE!$BD$11:$BD$40,SEPTIEMBRE!$CL$11:$CL$40,"A"))/1%,"")</f>
        <v/>
      </c>
      <c r="DS785" s="188" t="str">
        <f t="array" ref="DS785">IFERROR(_xlfn.XLOOKUP($A785&amp;$B785,'SEPTIEMBRE 2'!$D$11:$D$40&amp;'SEPTIEMBRE 2'!$E$11:$E$40,'SEPTIEMBRE 2'!$AM$11:$AM$40,_xlfn.XLOOKUP($A785&amp;$B785,'SEPTIEMBRE 2'!$BC$11:$BC$40&amp;'SEPTIEMBRE 2'!$BD$11:$BD$40,'SEPTIEMBRE 2'!$CL$11:$CL$40,"A"))/1%,"")</f>
        <v/>
      </c>
      <c r="DT785" s="188" t="str">
        <f t="array" ref="DT785">IFERROR(_xlfn.XLOOKUP($A785&amp;$B785,'SEPTIEMBRE 3'!$D$11:$D$40&amp;'SEPTIEMBRE 3'!$E$11:$E$40,'SEPTIEMBRE 3'!$AM$11:$AM$40,_xlfn.XLOOKUP($A785&amp;$B785,'SEPTIEMBRE 3'!$BC$11:$BC$40&amp;'SEPTIEMBRE 3'!$BD$11:$BD$40,'SEPTIEMBRE 3'!$CL$11:$CL$40,"A"))/1%,"")</f>
        <v/>
      </c>
      <c r="DU785" s="188" t="str">
        <f t="array" ref="DU785">IFERROR(_xlfn.XLOOKUP($A785&amp;$B785,OCTUBRE!$D$11:$D$40&amp;OCTUBRE!$E$11:$E$40,OCTUBRE!$AM$11:$AM$40,_xlfn.XLOOKUP($A785&amp;$B785,OCTUBRE!$BC$11:$BC$40&amp;OCTUBRE!$BD$11:$BD$40,OCTUBRE!$CL$11:$CL$40,"A"))/1%,"")</f>
        <v/>
      </c>
      <c r="DV785" s="188" t="str">
        <f t="array" ref="DV785">IFERROR(_xlfn.XLOOKUP($A785&amp;$B785,'OCTUBRE 2'!$D$11:$D$40&amp;'OCTUBRE 2'!$E$11:$E$40,'OCTUBRE 2'!$AM$11:$AM$40,_xlfn.XLOOKUP($A785&amp;$B785,'OCTUBRE 2'!$BC$11:$BC$40&amp;'OCTUBRE 2'!$BD$11:$BD$40,'OCTUBRE 2'!$CL$11:$CL$40,"A"))/1%,"")</f>
        <v/>
      </c>
      <c r="DW785" s="188" t="str">
        <f t="array" ref="DW785">IFERROR(_xlfn.XLOOKUP($A785&amp;$B785,NOVIEMBRE!$D$11:$D$40&amp;NOVIEMBRE!$E$11:$E$40,NOVIEMBRE!$AM$11:$AM$40,_xlfn.XLOOKUP($A785&amp;$B785,NOVIEMBRE!$BC$11:$BC$40&amp;NOVIEMBRE!$BD$11:$BD$40,NOVIEMBRE!$CL$11:$CL$40,"A"))/1%,"")</f>
        <v/>
      </c>
      <c r="DX785" s="188" t="str">
        <f t="array" ref="DX785">IFERROR(_xlfn.XLOOKUP($A785&amp;$B785,'NOVIEMBRE 2'!$D$11:$D$40&amp;'NOVIEMBRE 2'!$E$11:$E$40,'NOVIEMBRE 2'!$AM$11:$AM$40,_xlfn.XLOOKUP($A785&amp;$B785,'NOVIEMBRE 2'!$BC$11:$BC$40&amp;'NOVIEMBRE 2'!$BD$11:$BD$40,'NOVIEMBRE 2'!$CL$11:$CL$40,"A"))/1%,"")</f>
        <v/>
      </c>
      <c r="DY785" s="188" t="str">
        <f t="array" ref="DY785">IFERROR(_xlfn.XLOOKUP($A785&amp;$B785,DICIEMBRE!$D$11:$D$40&amp;DICIEMBRE!$E$11:$E$40,DICIEMBRE!$AM$11:$AM$40,_xlfn.XLOOKUP($A785&amp;$B785,DICIEMBRE!$BC$11:$BC$40&amp;DICIEMBRE!$BD$11:$BD$40,DICIEMBRE!$CL$11:$CL$40,"A"))/1%,"")</f>
        <v/>
      </c>
      <c r="DZ785" s="381" t="str">
        <f t="shared" si="9"/>
        <v>-</v>
      </c>
      <c r="EA785" s="381" t="str">
        <f t="shared" si="10"/>
        <v>-</v>
      </c>
      <c r="EB785" s="381" t="str">
        <f t="shared" si="11"/>
        <v>-</v>
      </c>
      <c r="EC785" s="381" t="str">
        <f t="shared" si="12"/>
        <v>-</v>
      </c>
      <c r="ED785" s="381" t="str">
        <f t="shared" si="13"/>
        <v>-</v>
      </c>
      <c r="EE785" s="381" t="str">
        <f t="shared" si="14"/>
        <v>-</v>
      </c>
      <c r="EF785" s="381" t="str">
        <f t="shared" si="15"/>
        <v>-</v>
      </c>
      <c r="EG785" s="381" t="str">
        <f t="shared" si="16"/>
        <v>-</v>
      </c>
      <c r="EH785" s="381" t="str">
        <f t="shared" si="17"/>
        <v>-</v>
      </c>
      <c r="EI785" s="188" t="str">
        <f t="shared" si="18"/>
        <v/>
      </c>
      <c r="EJ785" s="382"/>
      <c r="EK785" s="382"/>
      <c r="EL785" s="383"/>
      <c r="EM785" s="21"/>
      <c r="EN785" s="384">
        <f t="array" ref="EN785">IFERROR(_xlfn.XLOOKUP($A785&amp;$B785,MARZO!$D$11:$D$40&amp;MARZO!$E$11:$E$40,MARZO!$AK$11:$AK$40,_xlfn.XLOOKUP($A785&amp;$B785,MARZO!$BC$11:$BC$40&amp;MARZO!$BD$11:$BD$40,MARZO!$CJ$11:$CJ$40,"A")),"")</f>
        <v>0</v>
      </c>
      <c r="EO785" s="384">
        <f t="array" ref="EO785">IFERROR(_xlfn.XLOOKUP($A785&amp;$B785,ABRIL!$D$11:$D$40&amp;ABRIL!$E$11:$E$40,ABRIL!$AK$11:$AK$40,_xlfn.XLOOKUP($A785&amp;$B785,ABRIL!$BC$11:$BC$40&amp;ABRIL!$BD$11:$BD$40,ABRIL!$CJ$11:$CJ$40,"A")),"")</f>
        <v>0</v>
      </c>
      <c r="EP785" s="384">
        <f t="array" ref="EP785">IFERROR(_xlfn.XLOOKUP($A785&amp;$B785,'ABRIL 2'!$D$11:$D$40&amp;'ABRIL 2'!$E$11:$E$40,'ABRIL 2'!$AK$11:$AK$40,_xlfn.XLOOKUP($A785&amp;$B785,'ABRIL 2'!$BC$11:$BC$40&amp;'ABRIL 2'!$BD$11:$BD$40,'ABRIL 2'!$CJ$11:$CJ$40,"A")),"")</f>
        <v>0</v>
      </c>
      <c r="EQ785" s="384">
        <f t="array" ref="EQ785">IFERROR(_xlfn.XLOOKUP($A785&amp;$B785,MAYO!$D$11:$D$40&amp;MAYO!$E$11:$E$40,MAYO!$AK$11:$AK$40,_xlfn.XLOOKUP($A785&amp;$B785,MAYO!$BC$11:$BC$40&amp;MAYO!$BD$11:$BD$40,MAYO!$CJ$11:$CJ$40,"A")),"")</f>
        <v>0</v>
      </c>
      <c r="ER785" s="384">
        <f t="array" ref="ER785">IFERROR(_xlfn.XLOOKUP($A785&amp;$B785,'MAYO 2'!$D$11:$D$40&amp;'MAYO 2'!$E$11:$E$40,'MAYO 2'!$AK$11:$AK$40,_xlfn.XLOOKUP($A785&amp;$B785,'MAYO 2'!$BC$11:$BC$40&amp;'MAYO 2'!$BD$11:$BD$40,'MAYO 2'!$CJ$11:$CJ$40,"A")),"")</f>
        <v>0</v>
      </c>
      <c r="ES785" s="384">
        <f t="array" ref="ES785">IFERROR(_xlfn.XLOOKUP($A785&amp;$B785,JUNIO!$D$11:$D$40&amp;JUNIO!$E$11:$E$40,JUNIO!$AK$11:$AK$40,_xlfn.XLOOKUP($A785&amp;$B785,JUNIO!$BC$11:$BC$40&amp;JUNIO!$BD$11:$BD$40,JUNIO!$CJ$11:$CJ$40,"A")),"")</f>
        <v>0</v>
      </c>
      <c r="ET785" s="384">
        <f t="array" ref="ET785">IFERROR(_xlfn.XLOOKUP($A785&amp;$B785,'JUNIO 2'!$D$11:$D$40&amp;'JUNIO 2'!$E$11:$E$40,'JUNIO 2'!$AK$11:$AK$40,_xlfn.XLOOKUP($A785&amp;$B785,'JUNIO 2'!$BC$11:$BC$40&amp;'JUNIO 2'!$BD$11:$BD$40,'JUNIO 2'!$CJ$11:$CJ$40,"A")),"")</f>
        <v>0</v>
      </c>
      <c r="EU785" s="384">
        <f t="array" ref="EU785">IFERROR(_xlfn.XLOOKUP($A785&amp;$B785,JULIO!$D$11:$D$40&amp;JULIO!$E$11:$E$40,JULIO!$AK$11:$AK$40,_xlfn.XLOOKUP($A785&amp;$B785,JULIO!$BC$11:$BC$40&amp;JULIO!$BD$11:$BD$40,JULIO!$CJ$11:$CJ$40,"A")),"")</f>
        <v>0</v>
      </c>
      <c r="EV785" s="384">
        <f t="array" ref="EV785">IFERROR(_xlfn.XLOOKUP($A785&amp;$B785,'JULIO 2'!$D$11:$D$40&amp;'JULIO 2'!$E$11:$E$40,'JULIO 2'!$AK$11:$AK$40,_xlfn.XLOOKUP($A785&amp;$B785,'JULIO 2'!$BC$11:$BC$40&amp;'JULIO 2'!$BD$11:$BD$40,'JULIO 2'!$CJ$11:$CJ$40,"A")),"")</f>
        <v>0</v>
      </c>
      <c r="EW785" s="384">
        <f t="array" ref="EW785">IFERROR(_xlfn.XLOOKUP($A785&amp;$B785,AGOSTO!$D$11:$D$40&amp;AGOSTO!$E$11:$E$40,AGOSTO!$AK$11:$AK$40,_xlfn.XLOOKUP($A785&amp;$B785,AGOSTO!$BC$11:$BC$40&amp;AGOSTO!$BD$11:$BD$40,AGOSTO!$CJ$11:$CJ$40,"A")),"")</f>
        <v>0</v>
      </c>
      <c r="EX785" s="384">
        <f t="array" ref="EX785">IFERROR(_xlfn.XLOOKUP($A785&amp;$B785,'AGOSTO 2'!$D$11:$D$40&amp;'AGOSTO 2'!$E$11:$E$40,'AGOSTO 2'!$AK$11:$AK$40,_xlfn.XLOOKUP($A785&amp;$B785,'AGOSTO 2'!$BC$11:$BC$40&amp;'AGOSTO 2'!$BD$11:$BD$40,'AGOSTO 2'!$CJ$11:$CJ$40,"A")),"")</f>
        <v>0</v>
      </c>
      <c r="EY785" s="384">
        <f t="array" ref="EY785">IFERROR(_xlfn.XLOOKUP($A785&amp;$B785,SEPTIEMBRE!$D$11:$D$40&amp;SEPTIEMBRE!$E$11:$E$40,SEPTIEMBRE!$AK$11:$AK$40,_xlfn.XLOOKUP($A785&amp;$B785,SEPTIEMBRE!$BC$11:$BC$40&amp;SEPTIEMBRE!$BD$11:$BD$40,SEPTIEMBRE!$CJ$11:$CJ$40,"A")),"")</f>
        <v>0</v>
      </c>
      <c r="EZ785" s="384">
        <f t="array" ref="EZ785">IFERROR(_xlfn.XLOOKUP($A785&amp;$B785,'SEPTIEMBRE 2'!$D$11:$D$40&amp;'SEPTIEMBRE 2'!$E$11:$E$40,'SEPTIEMBRE 2'!$AK$11:$AK$40,_xlfn.XLOOKUP($A785&amp;$B785,'SEPTIEMBRE 2'!$BC$11:$BC$40&amp;'SEPTIEMBRE 2'!$BD$11:$BD$40,'SEPTIEMBRE 2'!$CJ$11:$CJ$40,"A")),"")</f>
        <v>0</v>
      </c>
      <c r="FA785" s="384">
        <f t="array" ref="FA785">IFERROR(_xlfn.XLOOKUP($A785&amp;$B785,'SEPTIEMBRE 3'!$D$11:$D$40&amp;'SEPTIEMBRE 3'!$E$11:$E$40,'SEPTIEMBRE 3'!$AK$11:$AK$40,_xlfn.XLOOKUP($A785&amp;$B785,'SEPTIEMBRE 3'!$BC$11:$BC$40&amp;'SEPTIEMBRE 3'!$BD$11:$BD$40,'SEPTIEMBRE 3'!$CJ$11:$CJ$40,"A")),"")</f>
        <v>0</v>
      </c>
      <c r="FB785" s="384">
        <f t="array" ref="FB785">IFERROR(_xlfn.XLOOKUP($A785&amp;$B785,OCTUBRE!$D$11:$D$40&amp;OCTUBRE!$E$11:$E$40,OCTUBRE!$AK$11:$AK$40,_xlfn.XLOOKUP($A785&amp;$B785,OCTUBRE!$BC$11:$BC$40&amp;OCTUBRE!$BD$11:$BD$40,OCTUBRE!$CJ$11:$CJ$40,"A")),"")</f>
        <v>0</v>
      </c>
      <c r="FC785" s="384">
        <f t="array" ref="FC785">IFERROR(_xlfn.XLOOKUP($A785&amp;$B785,'OCTUBRE 2'!$D$11:$D$40&amp;'OCTUBRE 2'!$E$11:$E$40,'OCTUBRE 2'!$AK$11:$AK$40,_xlfn.XLOOKUP($A785&amp;$B785,'OCTUBRE 2'!$BC$11:$BC$40&amp;'OCTUBRE 2'!$BD$11:$BD$40,'OCTUBRE 2'!$CJ$11:$CJ$40,"A")),"")</f>
        <v>0</v>
      </c>
      <c r="FD785" s="384">
        <f t="array" ref="FD785">IFERROR(_xlfn.XLOOKUP($A785&amp;$B785,NOVIEMBRE!$D$11:$D$40&amp;NOVIEMBRE!$E$11:$E$40,NOVIEMBRE!$AK$11:$AK$40,_xlfn.XLOOKUP($A785&amp;$B785,NOVIEMBRE!$BC$11:$BC$40&amp;NOVIEMBRE!$BD$11:$BD$40,NOVIEMBRE!$CJ$11:$CJ$40,"A")),"")</f>
        <v>0</v>
      </c>
      <c r="FE785" s="384">
        <f t="array" ref="FE785">IFERROR(_xlfn.XLOOKUP($A785&amp;$B785,'NOVIEMBRE 2'!$D$11:$D$40&amp;'NOVIEMBRE 2'!$E$11:$E$40,'NOVIEMBRE 2'!$AK$11:$AK$40,_xlfn.XLOOKUP($A785&amp;$B785,'NOVIEMBRE 2'!$BC$11:$BC$40&amp;'NOVIEMBRE 2'!$BD$11:$BD$40,'NOVIEMBRE 2'!$CJ$11:$CJ$40,"A")),"")</f>
        <v>0</v>
      </c>
      <c r="FF785" s="385">
        <f t="array" ref="FF785">IFERROR(_xlfn.XLOOKUP($A785&amp;$B785,DICIEMBRE!$D$11:$D$40&amp;DICIEMBRE!$E$11:$E$40,DICIEMBRE!$AK$11:$AK$40,_xlfn.XLOOKUP($A785&amp;$B785,DICIEMBRE!$BC$11:$BC$40&amp;DICIEMBRE!$BD$11:$BD$40,DICIEMBRE!$CJ$11:$CJ$40,"A")),"")</f>
        <v>0</v>
      </c>
      <c r="FG785" s="386" t="str">
        <f t="shared" si="19"/>
        <v/>
      </c>
      <c r="FH785" s="386" t="str">
        <f t="array" ref="FH785">IF(
 COUNT(DZ785:EH785)=0,
 "-",
 IF(
  COUNT(DZ785:EH785) &lt; COUNTA(DZ785:EH785),
  REPT("🟩", ROUND(COUNT(DZ785:EH785)/COUNTA(DZ785:EH785)*5, 0)) &amp;
  REPT("⬜", 5 - ROUND(COUNT(DZ785:EH785)/COUNTA(DZ785:EH785)*5, 0)),
  IF(
    AVERAGE(IF(DZ785:EH785&lt;&gt;"", DZ785:EH785, )) &gt;= 70, "🟩🟩🟩🟩🟩",
    IF(
      AVERAGE(IF(DZ785:EH785&lt;&gt;"",DZ785:EH785, )) &gt;= 56, "🟨🟨🟨🟨🟨",
      "🟥🟥🟥🟥🟥"
    )
  )
 )
)
</f>
        <v>-</v>
      </c>
    </row>
    <row r="786" ht="15.75" customHeight="1">
      <c r="A786" s="168"/>
      <c r="B786" s="169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1"/>
      <c r="N786" s="172" t="str">
        <f t="shared" si="1"/>
        <v/>
      </c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2" t="str">
        <f t="shared" si="2"/>
        <v/>
      </c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2" t="str">
        <f t="shared" si="3"/>
        <v/>
      </c>
      <c r="AM786" s="173"/>
      <c r="AN786" s="173"/>
      <c r="AO786" s="173"/>
      <c r="AP786" s="173"/>
      <c r="AQ786" s="173"/>
      <c r="AR786" s="173"/>
      <c r="AS786" s="173"/>
      <c r="AT786" s="173"/>
      <c r="AU786" s="173"/>
      <c r="AV786" s="171"/>
      <c r="AW786" s="171"/>
      <c r="AX786" s="172" t="str">
        <f t="shared" si="4"/>
        <v/>
      </c>
      <c r="AY786" s="173"/>
      <c r="AZ786" s="173"/>
      <c r="BA786" s="173"/>
      <c r="BB786" s="173"/>
      <c r="BC786" s="173"/>
      <c r="BD786" s="173"/>
      <c r="BE786" s="173"/>
      <c r="BF786" s="173"/>
      <c r="BG786" s="173"/>
      <c r="BH786" s="173"/>
      <c r="BI786" s="173"/>
      <c r="BJ786" s="172" t="str">
        <f t="shared" si="5"/>
        <v/>
      </c>
      <c r="BK786" s="173"/>
      <c r="BL786" s="173"/>
      <c r="BM786" s="173"/>
      <c r="BN786" s="173"/>
      <c r="BO786" s="173"/>
      <c r="BP786" s="173"/>
      <c r="BQ786" s="173"/>
      <c r="BR786" s="173"/>
      <c r="BS786" s="173"/>
      <c r="BT786" s="173"/>
      <c r="BU786" s="173"/>
      <c r="BV786" s="172" t="str">
        <f t="shared" si="6"/>
        <v/>
      </c>
      <c r="BW786" s="173"/>
      <c r="BX786" s="173"/>
      <c r="BY786" s="173"/>
      <c r="BZ786" s="171"/>
      <c r="CA786" s="171"/>
      <c r="CB786" s="171"/>
      <c r="CC786" s="171"/>
      <c r="CD786" s="171"/>
      <c r="CE786" s="171"/>
      <c r="CF786" s="171"/>
      <c r="CG786" s="171"/>
      <c r="CH786" s="172" t="str">
        <f t="shared" si="7"/>
        <v/>
      </c>
      <c r="CI786" s="171"/>
      <c r="CJ786" s="173"/>
      <c r="CK786" s="173"/>
      <c r="CL786" s="173"/>
      <c r="CM786" s="173"/>
      <c r="CN786" s="171"/>
      <c r="CO786" s="171"/>
      <c r="CP786" s="171"/>
      <c r="CQ786" s="173"/>
      <c r="CR786" s="171"/>
      <c r="CS786" s="171"/>
      <c r="CT786" s="172" t="str">
        <f t="shared" si="8"/>
        <v/>
      </c>
      <c r="CU786" s="172"/>
      <c r="CV786" s="172"/>
      <c r="CW786" s="172"/>
      <c r="CX786" s="172"/>
      <c r="CY786" s="172"/>
      <c r="CZ786" s="172"/>
      <c r="DA786" s="172"/>
      <c r="DB786" s="172"/>
      <c r="DC786" s="172"/>
      <c r="DD786" s="172"/>
      <c r="DE786" s="172"/>
      <c r="DF786" s="172"/>
      <c r="DG786" s="188" t="str">
        <f t="array" ref="DG786">IFERROR(_xlfn.XLOOKUP($A786&amp;B786,MARZO!$D$11:$D$40&amp;MARZO!$E$11:$E$40,MARZO!$AM$11:$AM$40,_xlfn.XLOOKUP($A786&amp;$B786,MARZO!$BC$11:$BC$40&amp;MARZO!$BD$11:$BD$40,MARZO!$CL$11:$CL$40,"A"))/1%,"")</f>
        <v/>
      </c>
      <c r="DH786" s="188" t="str">
        <f t="array" ref="DH786">IFERROR(_xlfn.XLOOKUP($A786&amp;$B786,ABRIL!$D$11:$D$40&amp;ABRIL!$E$11:$E$40,ABRIL!$AM$11:$AM$40,_xlfn.XLOOKUP($A786&amp;$B786,ABRIL!$BC$11:$BC$40&amp;ABRIL!$BD$11:$BD$40,ABRIL!$CL$11:$CL$40,"A"))/1%,"")</f>
        <v/>
      </c>
      <c r="DI786" s="188" t="str">
        <f t="array" ref="DI786">IFERROR(_xlfn.XLOOKUP($A786&amp;$B786,'ABRIL 2'!$D$11:$D$40&amp;'ABRIL 2'!$E$11:$E$40,'ABRIL 2'!$AM$11:$AM$40,_xlfn.XLOOKUP($A786&amp;$B786,'ABRIL 2'!$BC$11:$BC$40&amp;'ABRIL 2'!$BD$11:$BD$40,'ABRIL 2'!$CL$11:$CL$40,"A"))/1%,"")</f>
        <v/>
      </c>
      <c r="DJ786" s="188" t="str">
        <f t="array" ref="DJ786">IFERROR(_xlfn.XLOOKUP($A786&amp;$B786,MAYO!$D$11:$D$40&amp;MAYO!$E$11:$E$40,MAYO!$AM$11:$AM$40,_xlfn.XLOOKUP($A786&amp;$B786,MAYO!$BC$11:$BC$40&amp;MAYO!$BD$11:$BD$40,MAYO!$CL$11:$CL$40,"A"))/1%,"")</f>
        <v/>
      </c>
      <c r="DK786" s="188" t="str">
        <f t="array" ref="DK786">IFERROR(_xlfn.XLOOKUP($A786&amp;$B786,'MAYO 2'!$D$11:$D$40&amp;'MAYO 2'!$E$11:$E$40,'MAYO 2'!$AM$11:$AM$40,_xlfn.XLOOKUP($A786&amp;$B786,'MAYO 2'!$BC$11:$BC$40&amp;'MAYO 2'!$BD$11:$BD$40,'MAYO 2'!$CL$11:$CL$40,"A"))/1%,"")</f>
        <v/>
      </c>
      <c r="DL786" s="188" t="str">
        <f t="array" ref="DL786">IFERROR(_xlfn.XLOOKUP($A786&amp;$B786,JUNIO!$D$11:$D$40&amp;JUNIO!$E$11:$E$40,JUNIO!$AM$11:$AM$40,_xlfn.XLOOKUP($A786&amp;$B786,JUNIO!$BC$11:$BC$40&amp;JUNIO!$BD$11:$BD$40,JUNIO!$CL$11:$CL$40,"A"))/1%,"")</f>
        <v/>
      </c>
      <c r="DM786" s="188" t="str">
        <f t="array" ref="DM786">IFERROR(_xlfn.XLOOKUP($A786&amp;$B786,'JUNIO 2'!$D$11:$D$40&amp;'JUNIO 2'!$E$11:$E$40,'JUNIO 2'!$AM$11:$AM$40,_xlfn.XLOOKUP($A786&amp;$B786,'JUNIO 2'!$BC$11:$BC$40&amp;'JUNIO 2'!$BD$11:$BD$40,'JUNIO 2'!$CL$11:$CL$40,"A"))/1%,"")</f>
        <v/>
      </c>
      <c r="DN786" s="188" t="str">
        <f t="array" ref="DN786">IFERROR(_xlfn.XLOOKUP($A786&amp;$B786,JULIO!$D$11:$D$40&amp;JULIO!$E$11:$E$40,JULIO!$AM$11:$AM$40,_xlfn.XLOOKUP($A786&amp;$B786,JULIO!$BC$11:$BC$40&amp;JULIO!$BD$11:$BD$40,JULIO!$CL$11:$CL$40,"A"))/1%,"")</f>
        <v/>
      </c>
      <c r="DO786" s="188" t="str">
        <f t="array" ref="DO786">IFERROR(_xlfn.XLOOKUP($A786&amp;$B786,'JULIO 2'!$D$11:$D$40&amp;'JULIO 2'!$E$11:$E$40,'JULIO 2'!$AM$11:$AM$40,_xlfn.XLOOKUP($A786&amp;$B786,'JULIO 2'!$BC$11:$BC$40&amp;'JULIO 2'!$BD$11:$BD$40,'JULIO 2'!$CL$11:$CL$40,"A"))/1%,"")</f>
        <v/>
      </c>
      <c r="DP786" s="188" t="str">
        <f t="array" ref="DP786">IFERROR(_xlfn.XLOOKUP($A786&amp;$B786,AGOSTO!$D$11:$D$40&amp;AGOSTO!$E$11:$E$40,AGOSTO!$AM$11:$AM$40,_xlfn.XLOOKUP($A786&amp;$B786,AGOSTO!$BC$11:$BC$40&amp;AGOSTO!$BD$11:$BD$40,AGOSTO!$CL$11:$CL$40,"A"))/1%,"")</f>
        <v/>
      </c>
      <c r="DQ786" s="188" t="str">
        <f t="array" ref="DQ786">IFERROR(_xlfn.XLOOKUP($A786&amp;$B786,'AGOSTO 2'!$D$11:$D$40&amp;'AGOSTO 2'!$E$11:$E$40,'AGOSTO 2'!$AM$11:$AM$40,_xlfn.XLOOKUP($A786&amp;$B786,'AGOSTO 2'!$BC$11:$BC$40&amp;'AGOSTO 2'!$BD$11:$BD$40,'AGOSTO 2'!$CL$11:$CL$40,"A"))/1%,"")</f>
        <v/>
      </c>
      <c r="DR786" s="188" t="str">
        <f t="array" ref="DR786">IFERROR(_xlfn.XLOOKUP($A786&amp;$B786,SEPTIEMBRE!$D$11:$D$40&amp;SEPTIEMBRE!$E$11:$E$40,SEPTIEMBRE!$AM$11:$AM$40,_xlfn.XLOOKUP($A786&amp;$B786,SEPTIEMBRE!$BC$11:$BC$40&amp;SEPTIEMBRE!$BD$11:$BD$40,SEPTIEMBRE!$CL$11:$CL$40,"A"))/1%,"")</f>
        <v/>
      </c>
      <c r="DS786" s="188" t="str">
        <f t="array" ref="DS786">IFERROR(_xlfn.XLOOKUP($A786&amp;$B786,'SEPTIEMBRE 2'!$D$11:$D$40&amp;'SEPTIEMBRE 2'!$E$11:$E$40,'SEPTIEMBRE 2'!$AM$11:$AM$40,_xlfn.XLOOKUP($A786&amp;$B786,'SEPTIEMBRE 2'!$BC$11:$BC$40&amp;'SEPTIEMBRE 2'!$BD$11:$BD$40,'SEPTIEMBRE 2'!$CL$11:$CL$40,"A"))/1%,"")</f>
        <v/>
      </c>
      <c r="DT786" s="188" t="str">
        <f t="array" ref="DT786">IFERROR(_xlfn.XLOOKUP($A786&amp;$B786,'SEPTIEMBRE 3'!$D$11:$D$40&amp;'SEPTIEMBRE 3'!$E$11:$E$40,'SEPTIEMBRE 3'!$AM$11:$AM$40,_xlfn.XLOOKUP($A786&amp;$B786,'SEPTIEMBRE 3'!$BC$11:$BC$40&amp;'SEPTIEMBRE 3'!$BD$11:$BD$40,'SEPTIEMBRE 3'!$CL$11:$CL$40,"A"))/1%,"")</f>
        <v/>
      </c>
      <c r="DU786" s="188" t="str">
        <f t="array" ref="DU786">IFERROR(_xlfn.XLOOKUP($A786&amp;$B786,OCTUBRE!$D$11:$D$40&amp;OCTUBRE!$E$11:$E$40,OCTUBRE!$AM$11:$AM$40,_xlfn.XLOOKUP($A786&amp;$B786,OCTUBRE!$BC$11:$BC$40&amp;OCTUBRE!$BD$11:$BD$40,OCTUBRE!$CL$11:$CL$40,"A"))/1%,"")</f>
        <v/>
      </c>
      <c r="DV786" s="188" t="str">
        <f t="array" ref="DV786">IFERROR(_xlfn.XLOOKUP($A786&amp;$B786,'OCTUBRE 2'!$D$11:$D$40&amp;'OCTUBRE 2'!$E$11:$E$40,'OCTUBRE 2'!$AM$11:$AM$40,_xlfn.XLOOKUP($A786&amp;$B786,'OCTUBRE 2'!$BC$11:$BC$40&amp;'OCTUBRE 2'!$BD$11:$BD$40,'OCTUBRE 2'!$CL$11:$CL$40,"A"))/1%,"")</f>
        <v/>
      </c>
      <c r="DW786" s="188" t="str">
        <f t="array" ref="DW786">IFERROR(_xlfn.XLOOKUP($A786&amp;$B786,NOVIEMBRE!$D$11:$D$40&amp;NOVIEMBRE!$E$11:$E$40,NOVIEMBRE!$AM$11:$AM$40,_xlfn.XLOOKUP($A786&amp;$B786,NOVIEMBRE!$BC$11:$BC$40&amp;NOVIEMBRE!$BD$11:$BD$40,NOVIEMBRE!$CL$11:$CL$40,"A"))/1%,"")</f>
        <v/>
      </c>
      <c r="DX786" s="188" t="str">
        <f t="array" ref="DX786">IFERROR(_xlfn.XLOOKUP($A786&amp;$B786,'NOVIEMBRE 2'!$D$11:$D$40&amp;'NOVIEMBRE 2'!$E$11:$E$40,'NOVIEMBRE 2'!$AM$11:$AM$40,_xlfn.XLOOKUP($A786&amp;$B786,'NOVIEMBRE 2'!$BC$11:$BC$40&amp;'NOVIEMBRE 2'!$BD$11:$BD$40,'NOVIEMBRE 2'!$CL$11:$CL$40,"A"))/1%,"")</f>
        <v/>
      </c>
      <c r="DY786" s="188" t="str">
        <f t="array" ref="DY786">IFERROR(_xlfn.XLOOKUP($A786&amp;$B786,DICIEMBRE!$D$11:$D$40&amp;DICIEMBRE!$E$11:$E$40,DICIEMBRE!$AM$11:$AM$40,_xlfn.XLOOKUP($A786&amp;$B786,DICIEMBRE!$BC$11:$BC$40&amp;DICIEMBRE!$BD$11:$BD$40,DICIEMBRE!$CL$11:$CL$40,"A"))/1%,"")</f>
        <v/>
      </c>
      <c r="DZ786" s="381" t="str">
        <f t="shared" si="9"/>
        <v>-</v>
      </c>
      <c r="EA786" s="381" t="str">
        <f t="shared" si="10"/>
        <v>-</v>
      </c>
      <c r="EB786" s="381" t="str">
        <f t="shared" si="11"/>
        <v>-</v>
      </c>
      <c r="EC786" s="381" t="str">
        <f t="shared" si="12"/>
        <v>-</v>
      </c>
      <c r="ED786" s="381" t="str">
        <f t="shared" si="13"/>
        <v>-</v>
      </c>
      <c r="EE786" s="381" t="str">
        <f t="shared" si="14"/>
        <v>-</v>
      </c>
      <c r="EF786" s="381" t="str">
        <f t="shared" si="15"/>
        <v>-</v>
      </c>
      <c r="EG786" s="381" t="str">
        <f t="shared" si="16"/>
        <v>-</v>
      </c>
      <c r="EH786" s="381" t="str">
        <f t="shared" si="17"/>
        <v>-</v>
      </c>
      <c r="EI786" s="188" t="str">
        <f t="shared" si="18"/>
        <v/>
      </c>
      <c r="EJ786" s="382"/>
      <c r="EK786" s="382"/>
      <c r="EL786" s="383"/>
      <c r="EM786" s="21"/>
      <c r="EN786" s="384">
        <f t="array" ref="EN786">IFERROR(_xlfn.XLOOKUP($A786&amp;$B786,MARZO!$D$11:$D$40&amp;MARZO!$E$11:$E$40,MARZO!$AK$11:$AK$40,_xlfn.XLOOKUP($A786&amp;$B786,MARZO!$BC$11:$BC$40&amp;MARZO!$BD$11:$BD$40,MARZO!$CJ$11:$CJ$40,"A")),"")</f>
        <v>0</v>
      </c>
      <c r="EO786" s="384">
        <f t="array" ref="EO786">IFERROR(_xlfn.XLOOKUP($A786&amp;$B786,ABRIL!$D$11:$D$40&amp;ABRIL!$E$11:$E$40,ABRIL!$AK$11:$AK$40,_xlfn.XLOOKUP($A786&amp;$B786,ABRIL!$BC$11:$BC$40&amp;ABRIL!$BD$11:$BD$40,ABRIL!$CJ$11:$CJ$40,"A")),"")</f>
        <v>0</v>
      </c>
      <c r="EP786" s="384">
        <f t="array" ref="EP786">IFERROR(_xlfn.XLOOKUP($A786&amp;$B786,'ABRIL 2'!$D$11:$D$40&amp;'ABRIL 2'!$E$11:$E$40,'ABRIL 2'!$AK$11:$AK$40,_xlfn.XLOOKUP($A786&amp;$B786,'ABRIL 2'!$BC$11:$BC$40&amp;'ABRIL 2'!$BD$11:$BD$40,'ABRIL 2'!$CJ$11:$CJ$40,"A")),"")</f>
        <v>0</v>
      </c>
      <c r="EQ786" s="384">
        <f t="array" ref="EQ786">IFERROR(_xlfn.XLOOKUP($A786&amp;$B786,MAYO!$D$11:$D$40&amp;MAYO!$E$11:$E$40,MAYO!$AK$11:$AK$40,_xlfn.XLOOKUP($A786&amp;$B786,MAYO!$BC$11:$BC$40&amp;MAYO!$BD$11:$BD$40,MAYO!$CJ$11:$CJ$40,"A")),"")</f>
        <v>0</v>
      </c>
      <c r="ER786" s="384">
        <f t="array" ref="ER786">IFERROR(_xlfn.XLOOKUP($A786&amp;$B786,'MAYO 2'!$D$11:$D$40&amp;'MAYO 2'!$E$11:$E$40,'MAYO 2'!$AK$11:$AK$40,_xlfn.XLOOKUP($A786&amp;$B786,'MAYO 2'!$BC$11:$BC$40&amp;'MAYO 2'!$BD$11:$BD$40,'MAYO 2'!$CJ$11:$CJ$40,"A")),"")</f>
        <v>0</v>
      </c>
      <c r="ES786" s="384">
        <f t="array" ref="ES786">IFERROR(_xlfn.XLOOKUP($A786&amp;$B786,JUNIO!$D$11:$D$40&amp;JUNIO!$E$11:$E$40,JUNIO!$AK$11:$AK$40,_xlfn.XLOOKUP($A786&amp;$B786,JUNIO!$BC$11:$BC$40&amp;JUNIO!$BD$11:$BD$40,JUNIO!$CJ$11:$CJ$40,"A")),"")</f>
        <v>0</v>
      </c>
      <c r="ET786" s="384">
        <f t="array" ref="ET786">IFERROR(_xlfn.XLOOKUP($A786&amp;$B786,'JUNIO 2'!$D$11:$D$40&amp;'JUNIO 2'!$E$11:$E$40,'JUNIO 2'!$AK$11:$AK$40,_xlfn.XLOOKUP($A786&amp;$B786,'JUNIO 2'!$BC$11:$BC$40&amp;'JUNIO 2'!$BD$11:$BD$40,'JUNIO 2'!$CJ$11:$CJ$40,"A")),"")</f>
        <v>0</v>
      </c>
      <c r="EU786" s="384">
        <f t="array" ref="EU786">IFERROR(_xlfn.XLOOKUP($A786&amp;$B786,JULIO!$D$11:$D$40&amp;JULIO!$E$11:$E$40,JULIO!$AK$11:$AK$40,_xlfn.XLOOKUP($A786&amp;$B786,JULIO!$BC$11:$BC$40&amp;JULIO!$BD$11:$BD$40,JULIO!$CJ$11:$CJ$40,"A")),"")</f>
        <v>0</v>
      </c>
      <c r="EV786" s="384">
        <f t="array" ref="EV786">IFERROR(_xlfn.XLOOKUP($A786&amp;$B786,'JULIO 2'!$D$11:$D$40&amp;'JULIO 2'!$E$11:$E$40,'JULIO 2'!$AK$11:$AK$40,_xlfn.XLOOKUP($A786&amp;$B786,'JULIO 2'!$BC$11:$BC$40&amp;'JULIO 2'!$BD$11:$BD$40,'JULIO 2'!$CJ$11:$CJ$40,"A")),"")</f>
        <v>0</v>
      </c>
      <c r="EW786" s="384">
        <f t="array" ref="EW786">IFERROR(_xlfn.XLOOKUP($A786&amp;$B786,AGOSTO!$D$11:$D$40&amp;AGOSTO!$E$11:$E$40,AGOSTO!$AK$11:$AK$40,_xlfn.XLOOKUP($A786&amp;$B786,AGOSTO!$BC$11:$BC$40&amp;AGOSTO!$BD$11:$BD$40,AGOSTO!$CJ$11:$CJ$40,"A")),"")</f>
        <v>0</v>
      </c>
      <c r="EX786" s="384">
        <f t="array" ref="EX786">IFERROR(_xlfn.XLOOKUP($A786&amp;$B786,'AGOSTO 2'!$D$11:$D$40&amp;'AGOSTO 2'!$E$11:$E$40,'AGOSTO 2'!$AK$11:$AK$40,_xlfn.XLOOKUP($A786&amp;$B786,'AGOSTO 2'!$BC$11:$BC$40&amp;'AGOSTO 2'!$BD$11:$BD$40,'AGOSTO 2'!$CJ$11:$CJ$40,"A")),"")</f>
        <v>0</v>
      </c>
      <c r="EY786" s="384">
        <f t="array" ref="EY786">IFERROR(_xlfn.XLOOKUP($A786&amp;$B786,SEPTIEMBRE!$D$11:$D$40&amp;SEPTIEMBRE!$E$11:$E$40,SEPTIEMBRE!$AK$11:$AK$40,_xlfn.XLOOKUP($A786&amp;$B786,SEPTIEMBRE!$BC$11:$BC$40&amp;SEPTIEMBRE!$BD$11:$BD$40,SEPTIEMBRE!$CJ$11:$CJ$40,"A")),"")</f>
        <v>0</v>
      </c>
      <c r="EZ786" s="384">
        <f t="array" ref="EZ786">IFERROR(_xlfn.XLOOKUP($A786&amp;$B786,'SEPTIEMBRE 2'!$D$11:$D$40&amp;'SEPTIEMBRE 2'!$E$11:$E$40,'SEPTIEMBRE 2'!$AK$11:$AK$40,_xlfn.XLOOKUP($A786&amp;$B786,'SEPTIEMBRE 2'!$BC$11:$BC$40&amp;'SEPTIEMBRE 2'!$BD$11:$BD$40,'SEPTIEMBRE 2'!$CJ$11:$CJ$40,"A")),"")</f>
        <v>0</v>
      </c>
      <c r="FA786" s="384">
        <f t="array" ref="FA786">IFERROR(_xlfn.XLOOKUP($A786&amp;$B786,'SEPTIEMBRE 3'!$D$11:$D$40&amp;'SEPTIEMBRE 3'!$E$11:$E$40,'SEPTIEMBRE 3'!$AK$11:$AK$40,_xlfn.XLOOKUP($A786&amp;$B786,'SEPTIEMBRE 3'!$BC$11:$BC$40&amp;'SEPTIEMBRE 3'!$BD$11:$BD$40,'SEPTIEMBRE 3'!$CJ$11:$CJ$40,"A")),"")</f>
        <v>0</v>
      </c>
      <c r="FB786" s="384">
        <f t="array" ref="FB786">IFERROR(_xlfn.XLOOKUP($A786&amp;$B786,OCTUBRE!$D$11:$D$40&amp;OCTUBRE!$E$11:$E$40,OCTUBRE!$AK$11:$AK$40,_xlfn.XLOOKUP($A786&amp;$B786,OCTUBRE!$BC$11:$BC$40&amp;OCTUBRE!$BD$11:$BD$40,OCTUBRE!$CJ$11:$CJ$40,"A")),"")</f>
        <v>0</v>
      </c>
      <c r="FC786" s="384">
        <f t="array" ref="FC786">IFERROR(_xlfn.XLOOKUP($A786&amp;$B786,'OCTUBRE 2'!$D$11:$D$40&amp;'OCTUBRE 2'!$E$11:$E$40,'OCTUBRE 2'!$AK$11:$AK$40,_xlfn.XLOOKUP($A786&amp;$B786,'OCTUBRE 2'!$BC$11:$BC$40&amp;'OCTUBRE 2'!$BD$11:$BD$40,'OCTUBRE 2'!$CJ$11:$CJ$40,"A")),"")</f>
        <v>0</v>
      </c>
      <c r="FD786" s="384">
        <f t="array" ref="FD786">IFERROR(_xlfn.XLOOKUP($A786&amp;$B786,NOVIEMBRE!$D$11:$D$40&amp;NOVIEMBRE!$E$11:$E$40,NOVIEMBRE!$AK$11:$AK$40,_xlfn.XLOOKUP($A786&amp;$B786,NOVIEMBRE!$BC$11:$BC$40&amp;NOVIEMBRE!$BD$11:$BD$40,NOVIEMBRE!$CJ$11:$CJ$40,"A")),"")</f>
        <v>0</v>
      </c>
      <c r="FE786" s="384">
        <f t="array" ref="FE786">IFERROR(_xlfn.XLOOKUP($A786&amp;$B786,'NOVIEMBRE 2'!$D$11:$D$40&amp;'NOVIEMBRE 2'!$E$11:$E$40,'NOVIEMBRE 2'!$AK$11:$AK$40,_xlfn.XLOOKUP($A786&amp;$B786,'NOVIEMBRE 2'!$BC$11:$BC$40&amp;'NOVIEMBRE 2'!$BD$11:$BD$40,'NOVIEMBRE 2'!$CJ$11:$CJ$40,"A")),"")</f>
        <v>0</v>
      </c>
      <c r="FF786" s="385">
        <f t="array" ref="FF786">IFERROR(_xlfn.XLOOKUP($A786&amp;$B786,DICIEMBRE!$D$11:$D$40&amp;DICIEMBRE!$E$11:$E$40,DICIEMBRE!$AK$11:$AK$40,_xlfn.XLOOKUP($A786&amp;$B786,DICIEMBRE!$BC$11:$BC$40&amp;DICIEMBRE!$BD$11:$BD$40,DICIEMBRE!$CJ$11:$CJ$40,"A")),"")</f>
        <v>0</v>
      </c>
      <c r="FG786" s="386" t="str">
        <f t="shared" si="19"/>
        <v/>
      </c>
      <c r="FH786" s="386" t="str">
        <f t="array" ref="FH786">IF(
 COUNT(DZ786:EH786)=0,
 "-",
 IF(
  COUNT(DZ786:EH786) &lt; COUNTA(DZ786:EH786),
  REPT("🟩", ROUND(COUNT(DZ786:EH786)/COUNTA(DZ786:EH786)*5, 0)) &amp;
  REPT("⬜", 5 - ROUND(COUNT(DZ786:EH786)/COUNTA(DZ786:EH786)*5, 0)),
  IF(
    AVERAGE(IF(DZ786:EH786&lt;&gt;"", DZ786:EH786, )) &gt;= 70, "🟩🟩🟩🟩🟩",
    IF(
      AVERAGE(IF(DZ786:EH786&lt;&gt;"",DZ786:EH786, )) &gt;= 56, "🟨🟨🟨🟨🟨",
      "🟥🟥🟥🟥🟥"
    )
  )
 )
)
</f>
        <v>-</v>
      </c>
    </row>
    <row r="787" ht="15.75" customHeight="1">
      <c r="A787" s="168"/>
      <c r="B787" s="169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1"/>
      <c r="N787" s="172" t="str">
        <f t="shared" si="1"/>
        <v/>
      </c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2" t="str">
        <f t="shared" si="2"/>
        <v/>
      </c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2" t="str">
        <f t="shared" si="3"/>
        <v/>
      </c>
      <c r="AM787" s="173"/>
      <c r="AN787" s="173"/>
      <c r="AO787" s="173"/>
      <c r="AP787" s="173"/>
      <c r="AQ787" s="173"/>
      <c r="AR787" s="173"/>
      <c r="AS787" s="173"/>
      <c r="AT787" s="173"/>
      <c r="AU787" s="173"/>
      <c r="AV787" s="171"/>
      <c r="AW787" s="171"/>
      <c r="AX787" s="172" t="str">
        <f t="shared" si="4"/>
        <v/>
      </c>
      <c r="AY787" s="173"/>
      <c r="AZ787" s="173"/>
      <c r="BA787" s="173"/>
      <c r="BB787" s="173"/>
      <c r="BC787" s="173"/>
      <c r="BD787" s="173"/>
      <c r="BE787" s="173"/>
      <c r="BF787" s="173"/>
      <c r="BG787" s="173"/>
      <c r="BH787" s="173"/>
      <c r="BI787" s="173"/>
      <c r="BJ787" s="172" t="str">
        <f t="shared" si="5"/>
        <v/>
      </c>
      <c r="BK787" s="173"/>
      <c r="BL787" s="173"/>
      <c r="BM787" s="173"/>
      <c r="BN787" s="173"/>
      <c r="BO787" s="173"/>
      <c r="BP787" s="173"/>
      <c r="BQ787" s="173"/>
      <c r="BR787" s="173"/>
      <c r="BS787" s="173"/>
      <c r="BT787" s="173"/>
      <c r="BU787" s="173"/>
      <c r="BV787" s="172" t="str">
        <f t="shared" si="6"/>
        <v/>
      </c>
      <c r="BW787" s="173"/>
      <c r="BX787" s="173"/>
      <c r="BY787" s="173"/>
      <c r="BZ787" s="171"/>
      <c r="CA787" s="171"/>
      <c r="CB787" s="171"/>
      <c r="CC787" s="171"/>
      <c r="CD787" s="171"/>
      <c r="CE787" s="171"/>
      <c r="CF787" s="171"/>
      <c r="CG787" s="171"/>
      <c r="CH787" s="172" t="str">
        <f t="shared" si="7"/>
        <v/>
      </c>
      <c r="CI787" s="171"/>
      <c r="CJ787" s="173"/>
      <c r="CK787" s="173"/>
      <c r="CL787" s="173"/>
      <c r="CM787" s="173"/>
      <c r="CN787" s="171"/>
      <c r="CO787" s="171"/>
      <c r="CP787" s="171"/>
      <c r="CQ787" s="173"/>
      <c r="CR787" s="171"/>
      <c r="CS787" s="171"/>
      <c r="CT787" s="172" t="str">
        <f t="shared" si="8"/>
        <v/>
      </c>
      <c r="CU787" s="172"/>
      <c r="CV787" s="172"/>
      <c r="CW787" s="172"/>
      <c r="CX787" s="172"/>
      <c r="CY787" s="172"/>
      <c r="CZ787" s="172"/>
      <c r="DA787" s="172"/>
      <c r="DB787" s="172"/>
      <c r="DC787" s="172"/>
      <c r="DD787" s="172"/>
      <c r="DE787" s="172"/>
      <c r="DF787" s="172"/>
      <c r="DG787" s="188" t="str">
        <f t="array" ref="DG787">IFERROR(_xlfn.XLOOKUP($A787&amp;B787,MARZO!$D$11:$D$40&amp;MARZO!$E$11:$E$40,MARZO!$AM$11:$AM$40,_xlfn.XLOOKUP($A787&amp;$B787,MARZO!$BC$11:$BC$40&amp;MARZO!$BD$11:$BD$40,MARZO!$CL$11:$CL$40,"A"))/1%,"")</f>
        <v/>
      </c>
      <c r="DH787" s="188" t="str">
        <f t="array" ref="DH787">IFERROR(_xlfn.XLOOKUP($A787&amp;$B787,ABRIL!$D$11:$D$40&amp;ABRIL!$E$11:$E$40,ABRIL!$AM$11:$AM$40,_xlfn.XLOOKUP($A787&amp;$B787,ABRIL!$BC$11:$BC$40&amp;ABRIL!$BD$11:$BD$40,ABRIL!$CL$11:$CL$40,"A"))/1%,"")</f>
        <v/>
      </c>
      <c r="DI787" s="188" t="str">
        <f t="array" ref="DI787">IFERROR(_xlfn.XLOOKUP($A787&amp;$B787,'ABRIL 2'!$D$11:$D$40&amp;'ABRIL 2'!$E$11:$E$40,'ABRIL 2'!$AM$11:$AM$40,_xlfn.XLOOKUP($A787&amp;$B787,'ABRIL 2'!$BC$11:$BC$40&amp;'ABRIL 2'!$BD$11:$BD$40,'ABRIL 2'!$CL$11:$CL$40,"A"))/1%,"")</f>
        <v/>
      </c>
      <c r="DJ787" s="188" t="str">
        <f t="array" ref="DJ787">IFERROR(_xlfn.XLOOKUP($A787&amp;$B787,MAYO!$D$11:$D$40&amp;MAYO!$E$11:$E$40,MAYO!$AM$11:$AM$40,_xlfn.XLOOKUP($A787&amp;$B787,MAYO!$BC$11:$BC$40&amp;MAYO!$BD$11:$BD$40,MAYO!$CL$11:$CL$40,"A"))/1%,"")</f>
        <v/>
      </c>
      <c r="DK787" s="188" t="str">
        <f t="array" ref="DK787">IFERROR(_xlfn.XLOOKUP($A787&amp;$B787,'MAYO 2'!$D$11:$D$40&amp;'MAYO 2'!$E$11:$E$40,'MAYO 2'!$AM$11:$AM$40,_xlfn.XLOOKUP($A787&amp;$B787,'MAYO 2'!$BC$11:$BC$40&amp;'MAYO 2'!$BD$11:$BD$40,'MAYO 2'!$CL$11:$CL$40,"A"))/1%,"")</f>
        <v/>
      </c>
      <c r="DL787" s="188" t="str">
        <f t="array" ref="DL787">IFERROR(_xlfn.XLOOKUP($A787&amp;$B787,JUNIO!$D$11:$D$40&amp;JUNIO!$E$11:$E$40,JUNIO!$AM$11:$AM$40,_xlfn.XLOOKUP($A787&amp;$B787,JUNIO!$BC$11:$BC$40&amp;JUNIO!$BD$11:$BD$40,JUNIO!$CL$11:$CL$40,"A"))/1%,"")</f>
        <v/>
      </c>
      <c r="DM787" s="188" t="str">
        <f t="array" ref="DM787">IFERROR(_xlfn.XLOOKUP($A787&amp;$B787,'JUNIO 2'!$D$11:$D$40&amp;'JUNIO 2'!$E$11:$E$40,'JUNIO 2'!$AM$11:$AM$40,_xlfn.XLOOKUP($A787&amp;$B787,'JUNIO 2'!$BC$11:$BC$40&amp;'JUNIO 2'!$BD$11:$BD$40,'JUNIO 2'!$CL$11:$CL$40,"A"))/1%,"")</f>
        <v/>
      </c>
      <c r="DN787" s="188" t="str">
        <f t="array" ref="DN787">IFERROR(_xlfn.XLOOKUP($A787&amp;$B787,JULIO!$D$11:$D$40&amp;JULIO!$E$11:$E$40,JULIO!$AM$11:$AM$40,_xlfn.XLOOKUP($A787&amp;$B787,JULIO!$BC$11:$BC$40&amp;JULIO!$BD$11:$BD$40,JULIO!$CL$11:$CL$40,"A"))/1%,"")</f>
        <v/>
      </c>
      <c r="DO787" s="188" t="str">
        <f t="array" ref="DO787">IFERROR(_xlfn.XLOOKUP($A787&amp;$B787,'JULIO 2'!$D$11:$D$40&amp;'JULIO 2'!$E$11:$E$40,'JULIO 2'!$AM$11:$AM$40,_xlfn.XLOOKUP($A787&amp;$B787,'JULIO 2'!$BC$11:$BC$40&amp;'JULIO 2'!$BD$11:$BD$40,'JULIO 2'!$CL$11:$CL$40,"A"))/1%,"")</f>
        <v/>
      </c>
      <c r="DP787" s="188" t="str">
        <f t="array" ref="DP787">IFERROR(_xlfn.XLOOKUP($A787&amp;$B787,AGOSTO!$D$11:$D$40&amp;AGOSTO!$E$11:$E$40,AGOSTO!$AM$11:$AM$40,_xlfn.XLOOKUP($A787&amp;$B787,AGOSTO!$BC$11:$BC$40&amp;AGOSTO!$BD$11:$BD$40,AGOSTO!$CL$11:$CL$40,"A"))/1%,"")</f>
        <v/>
      </c>
      <c r="DQ787" s="188" t="str">
        <f t="array" ref="DQ787">IFERROR(_xlfn.XLOOKUP($A787&amp;$B787,'AGOSTO 2'!$D$11:$D$40&amp;'AGOSTO 2'!$E$11:$E$40,'AGOSTO 2'!$AM$11:$AM$40,_xlfn.XLOOKUP($A787&amp;$B787,'AGOSTO 2'!$BC$11:$BC$40&amp;'AGOSTO 2'!$BD$11:$BD$40,'AGOSTO 2'!$CL$11:$CL$40,"A"))/1%,"")</f>
        <v/>
      </c>
      <c r="DR787" s="188" t="str">
        <f t="array" ref="DR787">IFERROR(_xlfn.XLOOKUP($A787&amp;$B787,SEPTIEMBRE!$D$11:$D$40&amp;SEPTIEMBRE!$E$11:$E$40,SEPTIEMBRE!$AM$11:$AM$40,_xlfn.XLOOKUP($A787&amp;$B787,SEPTIEMBRE!$BC$11:$BC$40&amp;SEPTIEMBRE!$BD$11:$BD$40,SEPTIEMBRE!$CL$11:$CL$40,"A"))/1%,"")</f>
        <v/>
      </c>
      <c r="DS787" s="188" t="str">
        <f t="array" ref="DS787">IFERROR(_xlfn.XLOOKUP($A787&amp;$B787,'SEPTIEMBRE 2'!$D$11:$D$40&amp;'SEPTIEMBRE 2'!$E$11:$E$40,'SEPTIEMBRE 2'!$AM$11:$AM$40,_xlfn.XLOOKUP($A787&amp;$B787,'SEPTIEMBRE 2'!$BC$11:$BC$40&amp;'SEPTIEMBRE 2'!$BD$11:$BD$40,'SEPTIEMBRE 2'!$CL$11:$CL$40,"A"))/1%,"")</f>
        <v/>
      </c>
      <c r="DT787" s="188" t="str">
        <f t="array" ref="DT787">IFERROR(_xlfn.XLOOKUP($A787&amp;$B787,'SEPTIEMBRE 3'!$D$11:$D$40&amp;'SEPTIEMBRE 3'!$E$11:$E$40,'SEPTIEMBRE 3'!$AM$11:$AM$40,_xlfn.XLOOKUP($A787&amp;$B787,'SEPTIEMBRE 3'!$BC$11:$BC$40&amp;'SEPTIEMBRE 3'!$BD$11:$BD$40,'SEPTIEMBRE 3'!$CL$11:$CL$40,"A"))/1%,"")</f>
        <v/>
      </c>
      <c r="DU787" s="188" t="str">
        <f t="array" ref="DU787">IFERROR(_xlfn.XLOOKUP($A787&amp;$B787,OCTUBRE!$D$11:$D$40&amp;OCTUBRE!$E$11:$E$40,OCTUBRE!$AM$11:$AM$40,_xlfn.XLOOKUP($A787&amp;$B787,OCTUBRE!$BC$11:$BC$40&amp;OCTUBRE!$BD$11:$BD$40,OCTUBRE!$CL$11:$CL$40,"A"))/1%,"")</f>
        <v/>
      </c>
      <c r="DV787" s="188" t="str">
        <f t="array" ref="DV787">IFERROR(_xlfn.XLOOKUP($A787&amp;$B787,'OCTUBRE 2'!$D$11:$D$40&amp;'OCTUBRE 2'!$E$11:$E$40,'OCTUBRE 2'!$AM$11:$AM$40,_xlfn.XLOOKUP($A787&amp;$B787,'OCTUBRE 2'!$BC$11:$BC$40&amp;'OCTUBRE 2'!$BD$11:$BD$40,'OCTUBRE 2'!$CL$11:$CL$40,"A"))/1%,"")</f>
        <v/>
      </c>
      <c r="DW787" s="188" t="str">
        <f t="array" ref="DW787">IFERROR(_xlfn.XLOOKUP($A787&amp;$B787,NOVIEMBRE!$D$11:$D$40&amp;NOVIEMBRE!$E$11:$E$40,NOVIEMBRE!$AM$11:$AM$40,_xlfn.XLOOKUP($A787&amp;$B787,NOVIEMBRE!$BC$11:$BC$40&amp;NOVIEMBRE!$BD$11:$BD$40,NOVIEMBRE!$CL$11:$CL$40,"A"))/1%,"")</f>
        <v/>
      </c>
      <c r="DX787" s="188" t="str">
        <f t="array" ref="DX787">IFERROR(_xlfn.XLOOKUP($A787&amp;$B787,'NOVIEMBRE 2'!$D$11:$D$40&amp;'NOVIEMBRE 2'!$E$11:$E$40,'NOVIEMBRE 2'!$AM$11:$AM$40,_xlfn.XLOOKUP($A787&amp;$B787,'NOVIEMBRE 2'!$BC$11:$BC$40&amp;'NOVIEMBRE 2'!$BD$11:$BD$40,'NOVIEMBRE 2'!$CL$11:$CL$40,"A"))/1%,"")</f>
        <v/>
      </c>
      <c r="DY787" s="188" t="str">
        <f t="array" ref="DY787">IFERROR(_xlfn.XLOOKUP($A787&amp;$B787,DICIEMBRE!$D$11:$D$40&amp;DICIEMBRE!$E$11:$E$40,DICIEMBRE!$AM$11:$AM$40,_xlfn.XLOOKUP($A787&amp;$B787,DICIEMBRE!$BC$11:$BC$40&amp;DICIEMBRE!$BD$11:$BD$40,DICIEMBRE!$CL$11:$CL$40,"A"))/1%,"")</f>
        <v/>
      </c>
      <c r="DZ787" s="381" t="str">
        <f t="shared" si="9"/>
        <v>-</v>
      </c>
      <c r="EA787" s="381" t="str">
        <f t="shared" si="10"/>
        <v>-</v>
      </c>
      <c r="EB787" s="381" t="str">
        <f t="shared" si="11"/>
        <v>-</v>
      </c>
      <c r="EC787" s="381" t="str">
        <f t="shared" si="12"/>
        <v>-</v>
      </c>
      <c r="ED787" s="381" t="str">
        <f t="shared" si="13"/>
        <v>-</v>
      </c>
      <c r="EE787" s="381" t="str">
        <f t="shared" si="14"/>
        <v>-</v>
      </c>
      <c r="EF787" s="381" t="str">
        <f t="shared" si="15"/>
        <v>-</v>
      </c>
      <c r="EG787" s="381" t="str">
        <f t="shared" si="16"/>
        <v>-</v>
      </c>
      <c r="EH787" s="381" t="str">
        <f t="shared" si="17"/>
        <v>-</v>
      </c>
      <c r="EI787" s="188" t="str">
        <f t="shared" si="18"/>
        <v/>
      </c>
      <c r="EJ787" s="382"/>
      <c r="EK787" s="382"/>
      <c r="EL787" s="383"/>
      <c r="EM787" s="21"/>
      <c r="EN787" s="384">
        <f t="array" ref="EN787">IFERROR(_xlfn.XLOOKUP($A787&amp;$B787,MARZO!$D$11:$D$40&amp;MARZO!$E$11:$E$40,MARZO!$AK$11:$AK$40,_xlfn.XLOOKUP($A787&amp;$B787,MARZO!$BC$11:$BC$40&amp;MARZO!$BD$11:$BD$40,MARZO!$CJ$11:$CJ$40,"A")),"")</f>
        <v>0</v>
      </c>
      <c r="EO787" s="384">
        <f t="array" ref="EO787">IFERROR(_xlfn.XLOOKUP($A787&amp;$B787,ABRIL!$D$11:$D$40&amp;ABRIL!$E$11:$E$40,ABRIL!$AK$11:$AK$40,_xlfn.XLOOKUP($A787&amp;$B787,ABRIL!$BC$11:$BC$40&amp;ABRIL!$BD$11:$BD$40,ABRIL!$CJ$11:$CJ$40,"A")),"")</f>
        <v>0</v>
      </c>
      <c r="EP787" s="384">
        <f t="array" ref="EP787">IFERROR(_xlfn.XLOOKUP($A787&amp;$B787,'ABRIL 2'!$D$11:$D$40&amp;'ABRIL 2'!$E$11:$E$40,'ABRIL 2'!$AK$11:$AK$40,_xlfn.XLOOKUP($A787&amp;$B787,'ABRIL 2'!$BC$11:$BC$40&amp;'ABRIL 2'!$BD$11:$BD$40,'ABRIL 2'!$CJ$11:$CJ$40,"A")),"")</f>
        <v>0</v>
      </c>
      <c r="EQ787" s="384">
        <f t="array" ref="EQ787">IFERROR(_xlfn.XLOOKUP($A787&amp;$B787,MAYO!$D$11:$D$40&amp;MAYO!$E$11:$E$40,MAYO!$AK$11:$AK$40,_xlfn.XLOOKUP($A787&amp;$B787,MAYO!$BC$11:$BC$40&amp;MAYO!$BD$11:$BD$40,MAYO!$CJ$11:$CJ$40,"A")),"")</f>
        <v>0</v>
      </c>
      <c r="ER787" s="384">
        <f t="array" ref="ER787">IFERROR(_xlfn.XLOOKUP($A787&amp;$B787,'MAYO 2'!$D$11:$D$40&amp;'MAYO 2'!$E$11:$E$40,'MAYO 2'!$AK$11:$AK$40,_xlfn.XLOOKUP($A787&amp;$B787,'MAYO 2'!$BC$11:$BC$40&amp;'MAYO 2'!$BD$11:$BD$40,'MAYO 2'!$CJ$11:$CJ$40,"A")),"")</f>
        <v>0</v>
      </c>
      <c r="ES787" s="384">
        <f t="array" ref="ES787">IFERROR(_xlfn.XLOOKUP($A787&amp;$B787,JUNIO!$D$11:$D$40&amp;JUNIO!$E$11:$E$40,JUNIO!$AK$11:$AK$40,_xlfn.XLOOKUP($A787&amp;$B787,JUNIO!$BC$11:$BC$40&amp;JUNIO!$BD$11:$BD$40,JUNIO!$CJ$11:$CJ$40,"A")),"")</f>
        <v>0</v>
      </c>
      <c r="ET787" s="384">
        <f t="array" ref="ET787">IFERROR(_xlfn.XLOOKUP($A787&amp;$B787,'JUNIO 2'!$D$11:$D$40&amp;'JUNIO 2'!$E$11:$E$40,'JUNIO 2'!$AK$11:$AK$40,_xlfn.XLOOKUP($A787&amp;$B787,'JUNIO 2'!$BC$11:$BC$40&amp;'JUNIO 2'!$BD$11:$BD$40,'JUNIO 2'!$CJ$11:$CJ$40,"A")),"")</f>
        <v>0</v>
      </c>
      <c r="EU787" s="384">
        <f t="array" ref="EU787">IFERROR(_xlfn.XLOOKUP($A787&amp;$B787,JULIO!$D$11:$D$40&amp;JULIO!$E$11:$E$40,JULIO!$AK$11:$AK$40,_xlfn.XLOOKUP($A787&amp;$B787,JULIO!$BC$11:$BC$40&amp;JULIO!$BD$11:$BD$40,JULIO!$CJ$11:$CJ$40,"A")),"")</f>
        <v>0</v>
      </c>
      <c r="EV787" s="384">
        <f t="array" ref="EV787">IFERROR(_xlfn.XLOOKUP($A787&amp;$B787,'JULIO 2'!$D$11:$D$40&amp;'JULIO 2'!$E$11:$E$40,'JULIO 2'!$AK$11:$AK$40,_xlfn.XLOOKUP($A787&amp;$B787,'JULIO 2'!$BC$11:$BC$40&amp;'JULIO 2'!$BD$11:$BD$40,'JULIO 2'!$CJ$11:$CJ$40,"A")),"")</f>
        <v>0</v>
      </c>
      <c r="EW787" s="384">
        <f t="array" ref="EW787">IFERROR(_xlfn.XLOOKUP($A787&amp;$B787,AGOSTO!$D$11:$D$40&amp;AGOSTO!$E$11:$E$40,AGOSTO!$AK$11:$AK$40,_xlfn.XLOOKUP($A787&amp;$B787,AGOSTO!$BC$11:$BC$40&amp;AGOSTO!$BD$11:$BD$40,AGOSTO!$CJ$11:$CJ$40,"A")),"")</f>
        <v>0</v>
      </c>
      <c r="EX787" s="384">
        <f t="array" ref="EX787">IFERROR(_xlfn.XLOOKUP($A787&amp;$B787,'AGOSTO 2'!$D$11:$D$40&amp;'AGOSTO 2'!$E$11:$E$40,'AGOSTO 2'!$AK$11:$AK$40,_xlfn.XLOOKUP($A787&amp;$B787,'AGOSTO 2'!$BC$11:$BC$40&amp;'AGOSTO 2'!$BD$11:$BD$40,'AGOSTO 2'!$CJ$11:$CJ$40,"A")),"")</f>
        <v>0</v>
      </c>
      <c r="EY787" s="384">
        <f t="array" ref="EY787">IFERROR(_xlfn.XLOOKUP($A787&amp;$B787,SEPTIEMBRE!$D$11:$D$40&amp;SEPTIEMBRE!$E$11:$E$40,SEPTIEMBRE!$AK$11:$AK$40,_xlfn.XLOOKUP($A787&amp;$B787,SEPTIEMBRE!$BC$11:$BC$40&amp;SEPTIEMBRE!$BD$11:$BD$40,SEPTIEMBRE!$CJ$11:$CJ$40,"A")),"")</f>
        <v>0</v>
      </c>
      <c r="EZ787" s="384">
        <f t="array" ref="EZ787">IFERROR(_xlfn.XLOOKUP($A787&amp;$B787,'SEPTIEMBRE 2'!$D$11:$D$40&amp;'SEPTIEMBRE 2'!$E$11:$E$40,'SEPTIEMBRE 2'!$AK$11:$AK$40,_xlfn.XLOOKUP($A787&amp;$B787,'SEPTIEMBRE 2'!$BC$11:$BC$40&amp;'SEPTIEMBRE 2'!$BD$11:$BD$40,'SEPTIEMBRE 2'!$CJ$11:$CJ$40,"A")),"")</f>
        <v>0</v>
      </c>
      <c r="FA787" s="384">
        <f t="array" ref="FA787">IFERROR(_xlfn.XLOOKUP($A787&amp;$B787,'SEPTIEMBRE 3'!$D$11:$D$40&amp;'SEPTIEMBRE 3'!$E$11:$E$40,'SEPTIEMBRE 3'!$AK$11:$AK$40,_xlfn.XLOOKUP($A787&amp;$B787,'SEPTIEMBRE 3'!$BC$11:$BC$40&amp;'SEPTIEMBRE 3'!$BD$11:$BD$40,'SEPTIEMBRE 3'!$CJ$11:$CJ$40,"A")),"")</f>
        <v>0</v>
      </c>
      <c r="FB787" s="384">
        <f t="array" ref="FB787">IFERROR(_xlfn.XLOOKUP($A787&amp;$B787,OCTUBRE!$D$11:$D$40&amp;OCTUBRE!$E$11:$E$40,OCTUBRE!$AK$11:$AK$40,_xlfn.XLOOKUP($A787&amp;$B787,OCTUBRE!$BC$11:$BC$40&amp;OCTUBRE!$BD$11:$BD$40,OCTUBRE!$CJ$11:$CJ$40,"A")),"")</f>
        <v>0</v>
      </c>
      <c r="FC787" s="384">
        <f t="array" ref="FC787">IFERROR(_xlfn.XLOOKUP($A787&amp;$B787,'OCTUBRE 2'!$D$11:$D$40&amp;'OCTUBRE 2'!$E$11:$E$40,'OCTUBRE 2'!$AK$11:$AK$40,_xlfn.XLOOKUP($A787&amp;$B787,'OCTUBRE 2'!$BC$11:$BC$40&amp;'OCTUBRE 2'!$BD$11:$BD$40,'OCTUBRE 2'!$CJ$11:$CJ$40,"A")),"")</f>
        <v>0</v>
      </c>
      <c r="FD787" s="384">
        <f t="array" ref="FD787">IFERROR(_xlfn.XLOOKUP($A787&amp;$B787,NOVIEMBRE!$D$11:$D$40&amp;NOVIEMBRE!$E$11:$E$40,NOVIEMBRE!$AK$11:$AK$40,_xlfn.XLOOKUP($A787&amp;$B787,NOVIEMBRE!$BC$11:$BC$40&amp;NOVIEMBRE!$BD$11:$BD$40,NOVIEMBRE!$CJ$11:$CJ$40,"A")),"")</f>
        <v>0</v>
      </c>
      <c r="FE787" s="384">
        <f t="array" ref="FE787">IFERROR(_xlfn.XLOOKUP($A787&amp;$B787,'NOVIEMBRE 2'!$D$11:$D$40&amp;'NOVIEMBRE 2'!$E$11:$E$40,'NOVIEMBRE 2'!$AK$11:$AK$40,_xlfn.XLOOKUP($A787&amp;$B787,'NOVIEMBRE 2'!$BC$11:$BC$40&amp;'NOVIEMBRE 2'!$BD$11:$BD$40,'NOVIEMBRE 2'!$CJ$11:$CJ$40,"A")),"")</f>
        <v>0</v>
      </c>
      <c r="FF787" s="385">
        <f t="array" ref="FF787">IFERROR(_xlfn.XLOOKUP($A787&amp;$B787,DICIEMBRE!$D$11:$D$40&amp;DICIEMBRE!$E$11:$E$40,DICIEMBRE!$AK$11:$AK$40,_xlfn.XLOOKUP($A787&amp;$B787,DICIEMBRE!$BC$11:$BC$40&amp;DICIEMBRE!$BD$11:$BD$40,DICIEMBRE!$CJ$11:$CJ$40,"A")),"")</f>
        <v>0</v>
      </c>
      <c r="FG787" s="386" t="str">
        <f t="shared" si="19"/>
        <v/>
      </c>
      <c r="FH787" s="386" t="str">
        <f t="array" ref="FH787">IF(
 COUNT(DZ787:EH787)=0,
 "-",
 IF(
  COUNT(DZ787:EH787) &lt; COUNTA(DZ787:EH787),
  REPT("🟩", ROUND(COUNT(DZ787:EH787)/COUNTA(DZ787:EH787)*5, 0)) &amp;
  REPT("⬜", 5 - ROUND(COUNT(DZ787:EH787)/COUNTA(DZ787:EH787)*5, 0)),
  IF(
    AVERAGE(IF(DZ787:EH787&lt;&gt;"", DZ787:EH787, )) &gt;= 70, "🟩🟩🟩🟩🟩",
    IF(
      AVERAGE(IF(DZ787:EH787&lt;&gt;"",DZ787:EH787, )) &gt;= 56, "🟨🟨🟨🟨🟨",
      "🟥🟥🟥🟥🟥"
    )
  )
 )
)
</f>
        <v>-</v>
      </c>
    </row>
    <row r="788" ht="15.75" customHeight="1">
      <c r="A788" s="168"/>
      <c r="B788" s="169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1"/>
      <c r="N788" s="172" t="str">
        <f t="shared" si="1"/>
        <v/>
      </c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2" t="str">
        <f t="shared" si="2"/>
        <v/>
      </c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2" t="str">
        <f t="shared" si="3"/>
        <v/>
      </c>
      <c r="AM788" s="173"/>
      <c r="AN788" s="173"/>
      <c r="AO788" s="173"/>
      <c r="AP788" s="173"/>
      <c r="AQ788" s="173"/>
      <c r="AR788" s="173"/>
      <c r="AS788" s="173"/>
      <c r="AT788" s="173"/>
      <c r="AU788" s="173"/>
      <c r="AV788" s="171"/>
      <c r="AW788" s="171"/>
      <c r="AX788" s="172" t="str">
        <f t="shared" si="4"/>
        <v/>
      </c>
      <c r="AY788" s="173"/>
      <c r="AZ788" s="173"/>
      <c r="BA788" s="173"/>
      <c r="BB788" s="173"/>
      <c r="BC788" s="173"/>
      <c r="BD788" s="173"/>
      <c r="BE788" s="173"/>
      <c r="BF788" s="173"/>
      <c r="BG788" s="173"/>
      <c r="BH788" s="173"/>
      <c r="BI788" s="173"/>
      <c r="BJ788" s="172" t="str">
        <f t="shared" si="5"/>
        <v/>
      </c>
      <c r="BK788" s="173"/>
      <c r="BL788" s="173"/>
      <c r="BM788" s="173"/>
      <c r="BN788" s="173"/>
      <c r="BO788" s="173"/>
      <c r="BP788" s="173"/>
      <c r="BQ788" s="173"/>
      <c r="BR788" s="173"/>
      <c r="BS788" s="173"/>
      <c r="BT788" s="173"/>
      <c r="BU788" s="173"/>
      <c r="BV788" s="172" t="str">
        <f t="shared" si="6"/>
        <v/>
      </c>
      <c r="BW788" s="173"/>
      <c r="BX788" s="173"/>
      <c r="BY788" s="173"/>
      <c r="BZ788" s="171"/>
      <c r="CA788" s="171"/>
      <c r="CB788" s="171"/>
      <c r="CC788" s="171"/>
      <c r="CD788" s="171"/>
      <c r="CE788" s="171"/>
      <c r="CF788" s="171"/>
      <c r="CG788" s="171"/>
      <c r="CH788" s="172" t="str">
        <f t="shared" si="7"/>
        <v/>
      </c>
      <c r="CI788" s="171"/>
      <c r="CJ788" s="173"/>
      <c r="CK788" s="173"/>
      <c r="CL788" s="173"/>
      <c r="CM788" s="173"/>
      <c r="CN788" s="171"/>
      <c r="CO788" s="171"/>
      <c r="CP788" s="171"/>
      <c r="CQ788" s="173"/>
      <c r="CR788" s="171"/>
      <c r="CS788" s="171"/>
      <c r="CT788" s="172" t="str">
        <f t="shared" si="8"/>
        <v/>
      </c>
      <c r="CU788" s="172"/>
      <c r="CV788" s="172"/>
      <c r="CW788" s="172"/>
      <c r="CX788" s="172"/>
      <c r="CY788" s="172"/>
      <c r="CZ788" s="172"/>
      <c r="DA788" s="172"/>
      <c r="DB788" s="172"/>
      <c r="DC788" s="172"/>
      <c r="DD788" s="172"/>
      <c r="DE788" s="172"/>
      <c r="DF788" s="172"/>
      <c r="DG788" s="188" t="str">
        <f t="array" ref="DG788">IFERROR(_xlfn.XLOOKUP($A788&amp;B788,MARZO!$D$11:$D$40&amp;MARZO!$E$11:$E$40,MARZO!$AM$11:$AM$40,_xlfn.XLOOKUP($A788&amp;$B788,MARZO!$BC$11:$BC$40&amp;MARZO!$BD$11:$BD$40,MARZO!$CL$11:$CL$40,"A"))/1%,"")</f>
        <v/>
      </c>
      <c r="DH788" s="188" t="str">
        <f t="array" ref="DH788">IFERROR(_xlfn.XLOOKUP($A788&amp;$B788,ABRIL!$D$11:$D$40&amp;ABRIL!$E$11:$E$40,ABRIL!$AM$11:$AM$40,_xlfn.XLOOKUP($A788&amp;$B788,ABRIL!$BC$11:$BC$40&amp;ABRIL!$BD$11:$BD$40,ABRIL!$CL$11:$CL$40,"A"))/1%,"")</f>
        <v/>
      </c>
      <c r="DI788" s="188" t="str">
        <f t="array" ref="DI788">IFERROR(_xlfn.XLOOKUP($A788&amp;$B788,'ABRIL 2'!$D$11:$D$40&amp;'ABRIL 2'!$E$11:$E$40,'ABRIL 2'!$AM$11:$AM$40,_xlfn.XLOOKUP($A788&amp;$B788,'ABRIL 2'!$BC$11:$BC$40&amp;'ABRIL 2'!$BD$11:$BD$40,'ABRIL 2'!$CL$11:$CL$40,"A"))/1%,"")</f>
        <v/>
      </c>
      <c r="DJ788" s="188" t="str">
        <f t="array" ref="DJ788">IFERROR(_xlfn.XLOOKUP($A788&amp;$B788,MAYO!$D$11:$D$40&amp;MAYO!$E$11:$E$40,MAYO!$AM$11:$AM$40,_xlfn.XLOOKUP($A788&amp;$B788,MAYO!$BC$11:$BC$40&amp;MAYO!$BD$11:$BD$40,MAYO!$CL$11:$CL$40,"A"))/1%,"")</f>
        <v/>
      </c>
      <c r="DK788" s="188" t="str">
        <f t="array" ref="DK788">IFERROR(_xlfn.XLOOKUP($A788&amp;$B788,'MAYO 2'!$D$11:$D$40&amp;'MAYO 2'!$E$11:$E$40,'MAYO 2'!$AM$11:$AM$40,_xlfn.XLOOKUP($A788&amp;$B788,'MAYO 2'!$BC$11:$BC$40&amp;'MAYO 2'!$BD$11:$BD$40,'MAYO 2'!$CL$11:$CL$40,"A"))/1%,"")</f>
        <v/>
      </c>
      <c r="DL788" s="188" t="str">
        <f t="array" ref="DL788">IFERROR(_xlfn.XLOOKUP($A788&amp;$B788,JUNIO!$D$11:$D$40&amp;JUNIO!$E$11:$E$40,JUNIO!$AM$11:$AM$40,_xlfn.XLOOKUP($A788&amp;$B788,JUNIO!$BC$11:$BC$40&amp;JUNIO!$BD$11:$BD$40,JUNIO!$CL$11:$CL$40,"A"))/1%,"")</f>
        <v/>
      </c>
      <c r="DM788" s="188" t="str">
        <f t="array" ref="DM788">IFERROR(_xlfn.XLOOKUP($A788&amp;$B788,'JUNIO 2'!$D$11:$D$40&amp;'JUNIO 2'!$E$11:$E$40,'JUNIO 2'!$AM$11:$AM$40,_xlfn.XLOOKUP($A788&amp;$B788,'JUNIO 2'!$BC$11:$BC$40&amp;'JUNIO 2'!$BD$11:$BD$40,'JUNIO 2'!$CL$11:$CL$40,"A"))/1%,"")</f>
        <v/>
      </c>
      <c r="DN788" s="188" t="str">
        <f t="array" ref="DN788">IFERROR(_xlfn.XLOOKUP($A788&amp;$B788,JULIO!$D$11:$D$40&amp;JULIO!$E$11:$E$40,JULIO!$AM$11:$AM$40,_xlfn.XLOOKUP($A788&amp;$B788,JULIO!$BC$11:$BC$40&amp;JULIO!$BD$11:$BD$40,JULIO!$CL$11:$CL$40,"A"))/1%,"")</f>
        <v/>
      </c>
      <c r="DO788" s="188" t="str">
        <f t="array" ref="DO788">IFERROR(_xlfn.XLOOKUP($A788&amp;$B788,'JULIO 2'!$D$11:$D$40&amp;'JULIO 2'!$E$11:$E$40,'JULIO 2'!$AM$11:$AM$40,_xlfn.XLOOKUP($A788&amp;$B788,'JULIO 2'!$BC$11:$BC$40&amp;'JULIO 2'!$BD$11:$BD$40,'JULIO 2'!$CL$11:$CL$40,"A"))/1%,"")</f>
        <v/>
      </c>
      <c r="DP788" s="188" t="str">
        <f t="array" ref="DP788">IFERROR(_xlfn.XLOOKUP($A788&amp;$B788,AGOSTO!$D$11:$D$40&amp;AGOSTO!$E$11:$E$40,AGOSTO!$AM$11:$AM$40,_xlfn.XLOOKUP($A788&amp;$B788,AGOSTO!$BC$11:$BC$40&amp;AGOSTO!$BD$11:$BD$40,AGOSTO!$CL$11:$CL$40,"A"))/1%,"")</f>
        <v/>
      </c>
      <c r="DQ788" s="188" t="str">
        <f t="array" ref="DQ788">IFERROR(_xlfn.XLOOKUP($A788&amp;$B788,'AGOSTO 2'!$D$11:$D$40&amp;'AGOSTO 2'!$E$11:$E$40,'AGOSTO 2'!$AM$11:$AM$40,_xlfn.XLOOKUP($A788&amp;$B788,'AGOSTO 2'!$BC$11:$BC$40&amp;'AGOSTO 2'!$BD$11:$BD$40,'AGOSTO 2'!$CL$11:$CL$40,"A"))/1%,"")</f>
        <v/>
      </c>
      <c r="DR788" s="188" t="str">
        <f t="array" ref="DR788">IFERROR(_xlfn.XLOOKUP($A788&amp;$B788,SEPTIEMBRE!$D$11:$D$40&amp;SEPTIEMBRE!$E$11:$E$40,SEPTIEMBRE!$AM$11:$AM$40,_xlfn.XLOOKUP($A788&amp;$B788,SEPTIEMBRE!$BC$11:$BC$40&amp;SEPTIEMBRE!$BD$11:$BD$40,SEPTIEMBRE!$CL$11:$CL$40,"A"))/1%,"")</f>
        <v/>
      </c>
      <c r="DS788" s="188" t="str">
        <f t="array" ref="DS788">IFERROR(_xlfn.XLOOKUP($A788&amp;$B788,'SEPTIEMBRE 2'!$D$11:$D$40&amp;'SEPTIEMBRE 2'!$E$11:$E$40,'SEPTIEMBRE 2'!$AM$11:$AM$40,_xlfn.XLOOKUP($A788&amp;$B788,'SEPTIEMBRE 2'!$BC$11:$BC$40&amp;'SEPTIEMBRE 2'!$BD$11:$BD$40,'SEPTIEMBRE 2'!$CL$11:$CL$40,"A"))/1%,"")</f>
        <v/>
      </c>
      <c r="DT788" s="188" t="str">
        <f t="array" ref="DT788">IFERROR(_xlfn.XLOOKUP($A788&amp;$B788,'SEPTIEMBRE 3'!$D$11:$D$40&amp;'SEPTIEMBRE 3'!$E$11:$E$40,'SEPTIEMBRE 3'!$AM$11:$AM$40,_xlfn.XLOOKUP($A788&amp;$B788,'SEPTIEMBRE 3'!$BC$11:$BC$40&amp;'SEPTIEMBRE 3'!$BD$11:$BD$40,'SEPTIEMBRE 3'!$CL$11:$CL$40,"A"))/1%,"")</f>
        <v/>
      </c>
      <c r="DU788" s="188" t="str">
        <f t="array" ref="DU788">IFERROR(_xlfn.XLOOKUP($A788&amp;$B788,OCTUBRE!$D$11:$D$40&amp;OCTUBRE!$E$11:$E$40,OCTUBRE!$AM$11:$AM$40,_xlfn.XLOOKUP($A788&amp;$B788,OCTUBRE!$BC$11:$BC$40&amp;OCTUBRE!$BD$11:$BD$40,OCTUBRE!$CL$11:$CL$40,"A"))/1%,"")</f>
        <v/>
      </c>
      <c r="DV788" s="188" t="str">
        <f t="array" ref="DV788">IFERROR(_xlfn.XLOOKUP($A788&amp;$B788,'OCTUBRE 2'!$D$11:$D$40&amp;'OCTUBRE 2'!$E$11:$E$40,'OCTUBRE 2'!$AM$11:$AM$40,_xlfn.XLOOKUP($A788&amp;$B788,'OCTUBRE 2'!$BC$11:$BC$40&amp;'OCTUBRE 2'!$BD$11:$BD$40,'OCTUBRE 2'!$CL$11:$CL$40,"A"))/1%,"")</f>
        <v/>
      </c>
      <c r="DW788" s="188" t="str">
        <f t="array" ref="DW788">IFERROR(_xlfn.XLOOKUP($A788&amp;$B788,NOVIEMBRE!$D$11:$D$40&amp;NOVIEMBRE!$E$11:$E$40,NOVIEMBRE!$AM$11:$AM$40,_xlfn.XLOOKUP($A788&amp;$B788,NOVIEMBRE!$BC$11:$BC$40&amp;NOVIEMBRE!$BD$11:$BD$40,NOVIEMBRE!$CL$11:$CL$40,"A"))/1%,"")</f>
        <v/>
      </c>
      <c r="DX788" s="188" t="str">
        <f t="array" ref="DX788">IFERROR(_xlfn.XLOOKUP($A788&amp;$B788,'NOVIEMBRE 2'!$D$11:$D$40&amp;'NOVIEMBRE 2'!$E$11:$E$40,'NOVIEMBRE 2'!$AM$11:$AM$40,_xlfn.XLOOKUP($A788&amp;$B788,'NOVIEMBRE 2'!$BC$11:$BC$40&amp;'NOVIEMBRE 2'!$BD$11:$BD$40,'NOVIEMBRE 2'!$CL$11:$CL$40,"A"))/1%,"")</f>
        <v/>
      </c>
      <c r="DY788" s="188" t="str">
        <f t="array" ref="DY788">IFERROR(_xlfn.XLOOKUP($A788&amp;$B788,DICIEMBRE!$D$11:$D$40&amp;DICIEMBRE!$E$11:$E$40,DICIEMBRE!$AM$11:$AM$40,_xlfn.XLOOKUP($A788&amp;$B788,DICIEMBRE!$BC$11:$BC$40&amp;DICIEMBRE!$BD$11:$BD$40,DICIEMBRE!$CL$11:$CL$40,"A"))/1%,"")</f>
        <v/>
      </c>
      <c r="DZ788" s="381" t="str">
        <f t="shared" si="9"/>
        <v>-</v>
      </c>
      <c r="EA788" s="381" t="str">
        <f t="shared" si="10"/>
        <v>-</v>
      </c>
      <c r="EB788" s="381" t="str">
        <f t="shared" si="11"/>
        <v>-</v>
      </c>
      <c r="EC788" s="381" t="str">
        <f t="shared" si="12"/>
        <v>-</v>
      </c>
      <c r="ED788" s="381" t="str">
        <f t="shared" si="13"/>
        <v>-</v>
      </c>
      <c r="EE788" s="381" t="str">
        <f t="shared" si="14"/>
        <v>-</v>
      </c>
      <c r="EF788" s="381" t="str">
        <f t="shared" si="15"/>
        <v>-</v>
      </c>
      <c r="EG788" s="381" t="str">
        <f t="shared" si="16"/>
        <v>-</v>
      </c>
      <c r="EH788" s="381" t="str">
        <f t="shared" si="17"/>
        <v>-</v>
      </c>
      <c r="EI788" s="188" t="str">
        <f t="shared" si="18"/>
        <v/>
      </c>
      <c r="EJ788" s="382"/>
      <c r="EK788" s="382"/>
      <c r="EL788" s="383"/>
      <c r="EM788" s="21"/>
      <c r="EN788" s="384">
        <f t="array" ref="EN788">IFERROR(_xlfn.XLOOKUP($A788&amp;$B788,MARZO!$D$11:$D$40&amp;MARZO!$E$11:$E$40,MARZO!$AK$11:$AK$40,_xlfn.XLOOKUP($A788&amp;$B788,MARZO!$BC$11:$BC$40&amp;MARZO!$BD$11:$BD$40,MARZO!$CJ$11:$CJ$40,"A")),"")</f>
        <v>0</v>
      </c>
      <c r="EO788" s="384">
        <f t="array" ref="EO788">IFERROR(_xlfn.XLOOKUP($A788&amp;$B788,ABRIL!$D$11:$D$40&amp;ABRIL!$E$11:$E$40,ABRIL!$AK$11:$AK$40,_xlfn.XLOOKUP($A788&amp;$B788,ABRIL!$BC$11:$BC$40&amp;ABRIL!$BD$11:$BD$40,ABRIL!$CJ$11:$CJ$40,"A")),"")</f>
        <v>0</v>
      </c>
      <c r="EP788" s="384">
        <f t="array" ref="EP788">IFERROR(_xlfn.XLOOKUP($A788&amp;$B788,'ABRIL 2'!$D$11:$D$40&amp;'ABRIL 2'!$E$11:$E$40,'ABRIL 2'!$AK$11:$AK$40,_xlfn.XLOOKUP($A788&amp;$B788,'ABRIL 2'!$BC$11:$BC$40&amp;'ABRIL 2'!$BD$11:$BD$40,'ABRIL 2'!$CJ$11:$CJ$40,"A")),"")</f>
        <v>0</v>
      </c>
      <c r="EQ788" s="384">
        <f t="array" ref="EQ788">IFERROR(_xlfn.XLOOKUP($A788&amp;$B788,MAYO!$D$11:$D$40&amp;MAYO!$E$11:$E$40,MAYO!$AK$11:$AK$40,_xlfn.XLOOKUP($A788&amp;$B788,MAYO!$BC$11:$BC$40&amp;MAYO!$BD$11:$BD$40,MAYO!$CJ$11:$CJ$40,"A")),"")</f>
        <v>0</v>
      </c>
      <c r="ER788" s="384">
        <f t="array" ref="ER788">IFERROR(_xlfn.XLOOKUP($A788&amp;$B788,'MAYO 2'!$D$11:$D$40&amp;'MAYO 2'!$E$11:$E$40,'MAYO 2'!$AK$11:$AK$40,_xlfn.XLOOKUP($A788&amp;$B788,'MAYO 2'!$BC$11:$BC$40&amp;'MAYO 2'!$BD$11:$BD$40,'MAYO 2'!$CJ$11:$CJ$40,"A")),"")</f>
        <v>0</v>
      </c>
      <c r="ES788" s="384">
        <f t="array" ref="ES788">IFERROR(_xlfn.XLOOKUP($A788&amp;$B788,JUNIO!$D$11:$D$40&amp;JUNIO!$E$11:$E$40,JUNIO!$AK$11:$AK$40,_xlfn.XLOOKUP($A788&amp;$B788,JUNIO!$BC$11:$BC$40&amp;JUNIO!$BD$11:$BD$40,JUNIO!$CJ$11:$CJ$40,"A")),"")</f>
        <v>0</v>
      </c>
      <c r="ET788" s="384">
        <f t="array" ref="ET788">IFERROR(_xlfn.XLOOKUP($A788&amp;$B788,'JUNIO 2'!$D$11:$D$40&amp;'JUNIO 2'!$E$11:$E$40,'JUNIO 2'!$AK$11:$AK$40,_xlfn.XLOOKUP($A788&amp;$B788,'JUNIO 2'!$BC$11:$BC$40&amp;'JUNIO 2'!$BD$11:$BD$40,'JUNIO 2'!$CJ$11:$CJ$40,"A")),"")</f>
        <v>0</v>
      </c>
      <c r="EU788" s="384">
        <f t="array" ref="EU788">IFERROR(_xlfn.XLOOKUP($A788&amp;$B788,JULIO!$D$11:$D$40&amp;JULIO!$E$11:$E$40,JULIO!$AK$11:$AK$40,_xlfn.XLOOKUP($A788&amp;$B788,JULIO!$BC$11:$BC$40&amp;JULIO!$BD$11:$BD$40,JULIO!$CJ$11:$CJ$40,"A")),"")</f>
        <v>0</v>
      </c>
      <c r="EV788" s="384">
        <f t="array" ref="EV788">IFERROR(_xlfn.XLOOKUP($A788&amp;$B788,'JULIO 2'!$D$11:$D$40&amp;'JULIO 2'!$E$11:$E$40,'JULIO 2'!$AK$11:$AK$40,_xlfn.XLOOKUP($A788&amp;$B788,'JULIO 2'!$BC$11:$BC$40&amp;'JULIO 2'!$BD$11:$BD$40,'JULIO 2'!$CJ$11:$CJ$40,"A")),"")</f>
        <v>0</v>
      </c>
      <c r="EW788" s="384">
        <f t="array" ref="EW788">IFERROR(_xlfn.XLOOKUP($A788&amp;$B788,AGOSTO!$D$11:$D$40&amp;AGOSTO!$E$11:$E$40,AGOSTO!$AK$11:$AK$40,_xlfn.XLOOKUP($A788&amp;$B788,AGOSTO!$BC$11:$BC$40&amp;AGOSTO!$BD$11:$BD$40,AGOSTO!$CJ$11:$CJ$40,"A")),"")</f>
        <v>0</v>
      </c>
      <c r="EX788" s="384">
        <f t="array" ref="EX788">IFERROR(_xlfn.XLOOKUP($A788&amp;$B788,'AGOSTO 2'!$D$11:$D$40&amp;'AGOSTO 2'!$E$11:$E$40,'AGOSTO 2'!$AK$11:$AK$40,_xlfn.XLOOKUP($A788&amp;$B788,'AGOSTO 2'!$BC$11:$BC$40&amp;'AGOSTO 2'!$BD$11:$BD$40,'AGOSTO 2'!$CJ$11:$CJ$40,"A")),"")</f>
        <v>0</v>
      </c>
      <c r="EY788" s="384">
        <f t="array" ref="EY788">IFERROR(_xlfn.XLOOKUP($A788&amp;$B788,SEPTIEMBRE!$D$11:$D$40&amp;SEPTIEMBRE!$E$11:$E$40,SEPTIEMBRE!$AK$11:$AK$40,_xlfn.XLOOKUP($A788&amp;$B788,SEPTIEMBRE!$BC$11:$BC$40&amp;SEPTIEMBRE!$BD$11:$BD$40,SEPTIEMBRE!$CJ$11:$CJ$40,"A")),"")</f>
        <v>0</v>
      </c>
      <c r="EZ788" s="384">
        <f t="array" ref="EZ788">IFERROR(_xlfn.XLOOKUP($A788&amp;$B788,'SEPTIEMBRE 2'!$D$11:$D$40&amp;'SEPTIEMBRE 2'!$E$11:$E$40,'SEPTIEMBRE 2'!$AK$11:$AK$40,_xlfn.XLOOKUP($A788&amp;$B788,'SEPTIEMBRE 2'!$BC$11:$BC$40&amp;'SEPTIEMBRE 2'!$BD$11:$BD$40,'SEPTIEMBRE 2'!$CJ$11:$CJ$40,"A")),"")</f>
        <v>0</v>
      </c>
      <c r="FA788" s="384">
        <f t="array" ref="FA788">IFERROR(_xlfn.XLOOKUP($A788&amp;$B788,'SEPTIEMBRE 3'!$D$11:$D$40&amp;'SEPTIEMBRE 3'!$E$11:$E$40,'SEPTIEMBRE 3'!$AK$11:$AK$40,_xlfn.XLOOKUP($A788&amp;$B788,'SEPTIEMBRE 3'!$BC$11:$BC$40&amp;'SEPTIEMBRE 3'!$BD$11:$BD$40,'SEPTIEMBRE 3'!$CJ$11:$CJ$40,"A")),"")</f>
        <v>0</v>
      </c>
      <c r="FB788" s="384">
        <f t="array" ref="FB788">IFERROR(_xlfn.XLOOKUP($A788&amp;$B788,OCTUBRE!$D$11:$D$40&amp;OCTUBRE!$E$11:$E$40,OCTUBRE!$AK$11:$AK$40,_xlfn.XLOOKUP($A788&amp;$B788,OCTUBRE!$BC$11:$BC$40&amp;OCTUBRE!$BD$11:$BD$40,OCTUBRE!$CJ$11:$CJ$40,"A")),"")</f>
        <v>0</v>
      </c>
      <c r="FC788" s="384">
        <f t="array" ref="FC788">IFERROR(_xlfn.XLOOKUP($A788&amp;$B788,'OCTUBRE 2'!$D$11:$D$40&amp;'OCTUBRE 2'!$E$11:$E$40,'OCTUBRE 2'!$AK$11:$AK$40,_xlfn.XLOOKUP($A788&amp;$B788,'OCTUBRE 2'!$BC$11:$BC$40&amp;'OCTUBRE 2'!$BD$11:$BD$40,'OCTUBRE 2'!$CJ$11:$CJ$40,"A")),"")</f>
        <v>0</v>
      </c>
      <c r="FD788" s="384">
        <f t="array" ref="FD788">IFERROR(_xlfn.XLOOKUP($A788&amp;$B788,NOVIEMBRE!$D$11:$D$40&amp;NOVIEMBRE!$E$11:$E$40,NOVIEMBRE!$AK$11:$AK$40,_xlfn.XLOOKUP($A788&amp;$B788,NOVIEMBRE!$BC$11:$BC$40&amp;NOVIEMBRE!$BD$11:$BD$40,NOVIEMBRE!$CJ$11:$CJ$40,"A")),"")</f>
        <v>0</v>
      </c>
      <c r="FE788" s="384">
        <f t="array" ref="FE788">IFERROR(_xlfn.XLOOKUP($A788&amp;$B788,'NOVIEMBRE 2'!$D$11:$D$40&amp;'NOVIEMBRE 2'!$E$11:$E$40,'NOVIEMBRE 2'!$AK$11:$AK$40,_xlfn.XLOOKUP($A788&amp;$B788,'NOVIEMBRE 2'!$BC$11:$BC$40&amp;'NOVIEMBRE 2'!$BD$11:$BD$40,'NOVIEMBRE 2'!$CJ$11:$CJ$40,"A")),"")</f>
        <v>0</v>
      </c>
      <c r="FF788" s="385">
        <f t="array" ref="FF788">IFERROR(_xlfn.XLOOKUP($A788&amp;$B788,DICIEMBRE!$D$11:$D$40&amp;DICIEMBRE!$E$11:$E$40,DICIEMBRE!$AK$11:$AK$40,_xlfn.XLOOKUP($A788&amp;$B788,DICIEMBRE!$BC$11:$BC$40&amp;DICIEMBRE!$BD$11:$BD$40,DICIEMBRE!$CJ$11:$CJ$40,"A")),"")</f>
        <v>0</v>
      </c>
      <c r="FG788" s="386" t="str">
        <f t="shared" si="19"/>
        <v/>
      </c>
      <c r="FH788" s="386" t="str">
        <f t="array" ref="FH788">IF(
 COUNT(DZ788:EH788)=0,
 "-",
 IF(
  COUNT(DZ788:EH788) &lt; COUNTA(DZ788:EH788),
  REPT("🟩", ROUND(COUNT(DZ788:EH788)/COUNTA(DZ788:EH788)*5, 0)) &amp;
  REPT("⬜", 5 - ROUND(COUNT(DZ788:EH788)/COUNTA(DZ788:EH788)*5, 0)),
  IF(
    AVERAGE(IF(DZ788:EH788&lt;&gt;"", DZ788:EH788, )) &gt;= 70, "🟩🟩🟩🟩🟩",
    IF(
      AVERAGE(IF(DZ788:EH788&lt;&gt;"",DZ788:EH788, )) &gt;= 56, "🟨🟨🟨🟨🟨",
      "🟥🟥🟥🟥🟥"
    )
  )
 )
)
</f>
        <v>-</v>
      </c>
    </row>
    <row r="789" ht="15.75" customHeight="1">
      <c r="A789" s="168"/>
      <c r="B789" s="169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1"/>
      <c r="N789" s="172" t="str">
        <f t="shared" si="1"/>
        <v/>
      </c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2" t="str">
        <f t="shared" si="2"/>
        <v/>
      </c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2" t="str">
        <f t="shared" si="3"/>
        <v/>
      </c>
      <c r="AM789" s="173"/>
      <c r="AN789" s="173"/>
      <c r="AO789" s="173"/>
      <c r="AP789" s="173"/>
      <c r="AQ789" s="173"/>
      <c r="AR789" s="173"/>
      <c r="AS789" s="173"/>
      <c r="AT789" s="173"/>
      <c r="AU789" s="173"/>
      <c r="AV789" s="171"/>
      <c r="AW789" s="171"/>
      <c r="AX789" s="172" t="str">
        <f t="shared" si="4"/>
        <v/>
      </c>
      <c r="AY789" s="173"/>
      <c r="AZ789" s="173"/>
      <c r="BA789" s="173"/>
      <c r="BB789" s="173"/>
      <c r="BC789" s="173"/>
      <c r="BD789" s="173"/>
      <c r="BE789" s="173"/>
      <c r="BF789" s="173"/>
      <c r="BG789" s="173"/>
      <c r="BH789" s="173"/>
      <c r="BI789" s="173"/>
      <c r="BJ789" s="172" t="str">
        <f t="shared" si="5"/>
        <v/>
      </c>
      <c r="BK789" s="173"/>
      <c r="BL789" s="173"/>
      <c r="BM789" s="173"/>
      <c r="BN789" s="173"/>
      <c r="BO789" s="173"/>
      <c r="BP789" s="173"/>
      <c r="BQ789" s="173"/>
      <c r="BR789" s="173"/>
      <c r="BS789" s="173"/>
      <c r="BT789" s="173"/>
      <c r="BU789" s="173"/>
      <c r="BV789" s="172" t="str">
        <f t="shared" si="6"/>
        <v/>
      </c>
      <c r="BW789" s="173"/>
      <c r="BX789" s="173"/>
      <c r="BY789" s="173"/>
      <c r="BZ789" s="171"/>
      <c r="CA789" s="171"/>
      <c r="CB789" s="171"/>
      <c r="CC789" s="171"/>
      <c r="CD789" s="171"/>
      <c r="CE789" s="171"/>
      <c r="CF789" s="171"/>
      <c r="CG789" s="171"/>
      <c r="CH789" s="172" t="str">
        <f t="shared" si="7"/>
        <v/>
      </c>
      <c r="CI789" s="171"/>
      <c r="CJ789" s="173"/>
      <c r="CK789" s="173"/>
      <c r="CL789" s="173"/>
      <c r="CM789" s="173"/>
      <c r="CN789" s="171"/>
      <c r="CO789" s="171"/>
      <c r="CP789" s="171"/>
      <c r="CQ789" s="173"/>
      <c r="CR789" s="171"/>
      <c r="CS789" s="171"/>
      <c r="CT789" s="172" t="str">
        <f t="shared" si="8"/>
        <v/>
      </c>
      <c r="CU789" s="172"/>
      <c r="CV789" s="172"/>
      <c r="CW789" s="172"/>
      <c r="CX789" s="172"/>
      <c r="CY789" s="172"/>
      <c r="CZ789" s="172"/>
      <c r="DA789" s="172"/>
      <c r="DB789" s="172"/>
      <c r="DC789" s="172"/>
      <c r="DD789" s="172"/>
      <c r="DE789" s="172"/>
      <c r="DF789" s="172"/>
      <c r="DG789" s="188" t="str">
        <f t="array" ref="DG789">IFERROR(_xlfn.XLOOKUP($A789&amp;B789,MARZO!$D$11:$D$40&amp;MARZO!$E$11:$E$40,MARZO!$AM$11:$AM$40,_xlfn.XLOOKUP($A789&amp;$B789,MARZO!$BC$11:$BC$40&amp;MARZO!$BD$11:$BD$40,MARZO!$CL$11:$CL$40,"A"))/1%,"")</f>
        <v/>
      </c>
      <c r="DH789" s="188" t="str">
        <f t="array" ref="DH789">IFERROR(_xlfn.XLOOKUP($A789&amp;$B789,ABRIL!$D$11:$D$40&amp;ABRIL!$E$11:$E$40,ABRIL!$AM$11:$AM$40,_xlfn.XLOOKUP($A789&amp;$B789,ABRIL!$BC$11:$BC$40&amp;ABRIL!$BD$11:$BD$40,ABRIL!$CL$11:$CL$40,"A"))/1%,"")</f>
        <v/>
      </c>
      <c r="DI789" s="188" t="str">
        <f t="array" ref="DI789">IFERROR(_xlfn.XLOOKUP($A789&amp;$B789,'ABRIL 2'!$D$11:$D$40&amp;'ABRIL 2'!$E$11:$E$40,'ABRIL 2'!$AM$11:$AM$40,_xlfn.XLOOKUP($A789&amp;$B789,'ABRIL 2'!$BC$11:$BC$40&amp;'ABRIL 2'!$BD$11:$BD$40,'ABRIL 2'!$CL$11:$CL$40,"A"))/1%,"")</f>
        <v/>
      </c>
      <c r="DJ789" s="188" t="str">
        <f t="array" ref="DJ789">IFERROR(_xlfn.XLOOKUP($A789&amp;$B789,MAYO!$D$11:$D$40&amp;MAYO!$E$11:$E$40,MAYO!$AM$11:$AM$40,_xlfn.XLOOKUP($A789&amp;$B789,MAYO!$BC$11:$BC$40&amp;MAYO!$BD$11:$BD$40,MAYO!$CL$11:$CL$40,"A"))/1%,"")</f>
        <v/>
      </c>
      <c r="DK789" s="188" t="str">
        <f t="array" ref="DK789">IFERROR(_xlfn.XLOOKUP($A789&amp;$B789,'MAYO 2'!$D$11:$D$40&amp;'MAYO 2'!$E$11:$E$40,'MAYO 2'!$AM$11:$AM$40,_xlfn.XLOOKUP($A789&amp;$B789,'MAYO 2'!$BC$11:$BC$40&amp;'MAYO 2'!$BD$11:$BD$40,'MAYO 2'!$CL$11:$CL$40,"A"))/1%,"")</f>
        <v/>
      </c>
      <c r="DL789" s="188" t="str">
        <f t="array" ref="DL789">IFERROR(_xlfn.XLOOKUP($A789&amp;$B789,JUNIO!$D$11:$D$40&amp;JUNIO!$E$11:$E$40,JUNIO!$AM$11:$AM$40,_xlfn.XLOOKUP($A789&amp;$B789,JUNIO!$BC$11:$BC$40&amp;JUNIO!$BD$11:$BD$40,JUNIO!$CL$11:$CL$40,"A"))/1%,"")</f>
        <v/>
      </c>
      <c r="DM789" s="188" t="str">
        <f t="array" ref="DM789">IFERROR(_xlfn.XLOOKUP($A789&amp;$B789,'JUNIO 2'!$D$11:$D$40&amp;'JUNIO 2'!$E$11:$E$40,'JUNIO 2'!$AM$11:$AM$40,_xlfn.XLOOKUP($A789&amp;$B789,'JUNIO 2'!$BC$11:$BC$40&amp;'JUNIO 2'!$BD$11:$BD$40,'JUNIO 2'!$CL$11:$CL$40,"A"))/1%,"")</f>
        <v/>
      </c>
      <c r="DN789" s="188" t="str">
        <f t="array" ref="DN789">IFERROR(_xlfn.XLOOKUP($A789&amp;$B789,JULIO!$D$11:$D$40&amp;JULIO!$E$11:$E$40,JULIO!$AM$11:$AM$40,_xlfn.XLOOKUP($A789&amp;$B789,JULIO!$BC$11:$BC$40&amp;JULIO!$BD$11:$BD$40,JULIO!$CL$11:$CL$40,"A"))/1%,"")</f>
        <v/>
      </c>
      <c r="DO789" s="188" t="str">
        <f t="array" ref="DO789">IFERROR(_xlfn.XLOOKUP($A789&amp;$B789,'JULIO 2'!$D$11:$D$40&amp;'JULIO 2'!$E$11:$E$40,'JULIO 2'!$AM$11:$AM$40,_xlfn.XLOOKUP($A789&amp;$B789,'JULIO 2'!$BC$11:$BC$40&amp;'JULIO 2'!$BD$11:$BD$40,'JULIO 2'!$CL$11:$CL$40,"A"))/1%,"")</f>
        <v/>
      </c>
      <c r="DP789" s="188" t="str">
        <f t="array" ref="DP789">IFERROR(_xlfn.XLOOKUP($A789&amp;$B789,AGOSTO!$D$11:$D$40&amp;AGOSTO!$E$11:$E$40,AGOSTO!$AM$11:$AM$40,_xlfn.XLOOKUP($A789&amp;$B789,AGOSTO!$BC$11:$BC$40&amp;AGOSTO!$BD$11:$BD$40,AGOSTO!$CL$11:$CL$40,"A"))/1%,"")</f>
        <v/>
      </c>
      <c r="DQ789" s="188" t="str">
        <f t="array" ref="DQ789">IFERROR(_xlfn.XLOOKUP($A789&amp;$B789,'AGOSTO 2'!$D$11:$D$40&amp;'AGOSTO 2'!$E$11:$E$40,'AGOSTO 2'!$AM$11:$AM$40,_xlfn.XLOOKUP($A789&amp;$B789,'AGOSTO 2'!$BC$11:$BC$40&amp;'AGOSTO 2'!$BD$11:$BD$40,'AGOSTO 2'!$CL$11:$CL$40,"A"))/1%,"")</f>
        <v/>
      </c>
      <c r="DR789" s="188" t="str">
        <f t="array" ref="DR789">IFERROR(_xlfn.XLOOKUP($A789&amp;$B789,SEPTIEMBRE!$D$11:$D$40&amp;SEPTIEMBRE!$E$11:$E$40,SEPTIEMBRE!$AM$11:$AM$40,_xlfn.XLOOKUP($A789&amp;$B789,SEPTIEMBRE!$BC$11:$BC$40&amp;SEPTIEMBRE!$BD$11:$BD$40,SEPTIEMBRE!$CL$11:$CL$40,"A"))/1%,"")</f>
        <v/>
      </c>
      <c r="DS789" s="188" t="str">
        <f t="array" ref="DS789">IFERROR(_xlfn.XLOOKUP($A789&amp;$B789,'SEPTIEMBRE 2'!$D$11:$D$40&amp;'SEPTIEMBRE 2'!$E$11:$E$40,'SEPTIEMBRE 2'!$AM$11:$AM$40,_xlfn.XLOOKUP($A789&amp;$B789,'SEPTIEMBRE 2'!$BC$11:$BC$40&amp;'SEPTIEMBRE 2'!$BD$11:$BD$40,'SEPTIEMBRE 2'!$CL$11:$CL$40,"A"))/1%,"")</f>
        <v/>
      </c>
      <c r="DT789" s="188" t="str">
        <f t="array" ref="DT789">IFERROR(_xlfn.XLOOKUP($A789&amp;$B789,'SEPTIEMBRE 3'!$D$11:$D$40&amp;'SEPTIEMBRE 3'!$E$11:$E$40,'SEPTIEMBRE 3'!$AM$11:$AM$40,_xlfn.XLOOKUP($A789&amp;$B789,'SEPTIEMBRE 3'!$BC$11:$BC$40&amp;'SEPTIEMBRE 3'!$BD$11:$BD$40,'SEPTIEMBRE 3'!$CL$11:$CL$40,"A"))/1%,"")</f>
        <v/>
      </c>
      <c r="DU789" s="188" t="str">
        <f t="array" ref="DU789">IFERROR(_xlfn.XLOOKUP($A789&amp;$B789,OCTUBRE!$D$11:$D$40&amp;OCTUBRE!$E$11:$E$40,OCTUBRE!$AM$11:$AM$40,_xlfn.XLOOKUP($A789&amp;$B789,OCTUBRE!$BC$11:$BC$40&amp;OCTUBRE!$BD$11:$BD$40,OCTUBRE!$CL$11:$CL$40,"A"))/1%,"")</f>
        <v/>
      </c>
      <c r="DV789" s="188" t="str">
        <f t="array" ref="DV789">IFERROR(_xlfn.XLOOKUP($A789&amp;$B789,'OCTUBRE 2'!$D$11:$D$40&amp;'OCTUBRE 2'!$E$11:$E$40,'OCTUBRE 2'!$AM$11:$AM$40,_xlfn.XLOOKUP($A789&amp;$B789,'OCTUBRE 2'!$BC$11:$BC$40&amp;'OCTUBRE 2'!$BD$11:$BD$40,'OCTUBRE 2'!$CL$11:$CL$40,"A"))/1%,"")</f>
        <v/>
      </c>
      <c r="DW789" s="188" t="str">
        <f t="array" ref="DW789">IFERROR(_xlfn.XLOOKUP($A789&amp;$B789,NOVIEMBRE!$D$11:$D$40&amp;NOVIEMBRE!$E$11:$E$40,NOVIEMBRE!$AM$11:$AM$40,_xlfn.XLOOKUP($A789&amp;$B789,NOVIEMBRE!$BC$11:$BC$40&amp;NOVIEMBRE!$BD$11:$BD$40,NOVIEMBRE!$CL$11:$CL$40,"A"))/1%,"")</f>
        <v/>
      </c>
      <c r="DX789" s="188" t="str">
        <f t="array" ref="DX789">IFERROR(_xlfn.XLOOKUP($A789&amp;$B789,'NOVIEMBRE 2'!$D$11:$D$40&amp;'NOVIEMBRE 2'!$E$11:$E$40,'NOVIEMBRE 2'!$AM$11:$AM$40,_xlfn.XLOOKUP($A789&amp;$B789,'NOVIEMBRE 2'!$BC$11:$BC$40&amp;'NOVIEMBRE 2'!$BD$11:$BD$40,'NOVIEMBRE 2'!$CL$11:$CL$40,"A"))/1%,"")</f>
        <v/>
      </c>
      <c r="DY789" s="188" t="str">
        <f t="array" ref="DY789">IFERROR(_xlfn.XLOOKUP($A789&amp;$B789,DICIEMBRE!$D$11:$D$40&amp;DICIEMBRE!$E$11:$E$40,DICIEMBRE!$AM$11:$AM$40,_xlfn.XLOOKUP($A789&amp;$B789,DICIEMBRE!$BC$11:$BC$40&amp;DICIEMBRE!$BD$11:$BD$40,DICIEMBRE!$CL$11:$CL$40,"A"))/1%,"")</f>
        <v/>
      </c>
      <c r="DZ789" s="381" t="str">
        <f t="shared" si="9"/>
        <v>-</v>
      </c>
      <c r="EA789" s="381" t="str">
        <f t="shared" si="10"/>
        <v>-</v>
      </c>
      <c r="EB789" s="381" t="str">
        <f t="shared" si="11"/>
        <v>-</v>
      </c>
      <c r="EC789" s="381" t="str">
        <f t="shared" si="12"/>
        <v>-</v>
      </c>
      <c r="ED789" s="381" t="str">
        <f t="shared" si="13"/>
        <v>-</v>
      </c>
      <c r="EE789" s="381" t="str">
        <f t="shared" si="14"/>
        <v>-</v>
      </c>
      <c r="EF789" s="381" t="str">
        <f t="shared" si="15"/>
        <v>-</v>
      </c>
      <c r="EG789" s="381" t="str">
        <f t="shared" si="16"/>
        <v>-</v>
      </c>
      <c r="EH789" s="381" t="str">
        <f t="shared" si="17"/>
        <v>-</v>
      </c>
      <c r="EI789" s="188" t="str">
        <f t="shared" si="18"/>
        <v/>
      </c>
      <c r="EJ789" s="382"/>
      <c r="EK789" s="382"/>
      <c r="EL789" s="383"/>
      <c r="EM789" s="21"/>
      <c r="EN789" s="384">
        <f t="array" ref="EN789">IFERROR(_xlfn.XLOOKUP($A789&amp;$B789,MARZO!$D$11:$D$40&amp;MARZO!$E$11:$E$40,MARZO!$AK$11:$AK$40,_xlfn.XLOOKUP($A789&amp;$B789,MARZO!$BC$11:$BC$40&amp;MARZO!$BD$11:$BD$40,MARZO!$CJ$11:$CJ$40,"A")),"")</f>
        <v>0</v>
      </c>
      <c r="EO789" s="384">
        <f t="array" ref="EO789">IFERROR(_xlfn.XLOOKUP($A789&amp;$B789,ABRIL!$D$11:$D$40&amp;ABRIL!$E$11:$E$40,ABRIL!$AK$11:$AK$40,_xlfn.XLOOKUP($A789&amp;$B789,ABRIL!$BC$11:$BC$40&amp;ABRIL!$BD$11:$BD$40,ABRIL!$CJ$11:$CJ$40,"A")),"")</f>
        <v>0</v>
      </c>
      <c r="EP789" s="384">
        <f t="array" ref="EP789">IFERROR(_xlfn.XLOOKUP($A789&amp;$B789,'ABRIL 2'!$D$11:$D$40&amp;'ABRIL 2'!$E$11:$E$40,'ABRIL 2'!$AK$11:$AK$40,_xlfn.XLOOKUP($A789&amp;$B789,'ABRIL 2'!$BC$11:$BC$40&amp;'ABRIL 2'!$BD$11:$BD$40,'ABRIL 2'!$CJ$11:$CJ$40,"A")),"")</f>
        <v>0</v>
      </c>
      <c r="EQ789" s="384">
        <f t="array" ref="EQ789">IFERROR(_xlfn.XLOOKUP($A789&amp;$B789,MAYO!$D$11:$D$40&amp;MAYO!$E$11:$E$40,MAYO!$AK$11:$AK$40,_xlfn.XLOOKUP($A789&amp;$B789,MAYO!$BC$11:$BC$40&amp;MAYO!$BD$11:$BD$40,MAYO!$CJ$11:$CJ$40,"A")),"")</f>
        <v>0</v>
      </c>
      <c r="ER789" s="384">
        <f t="array" ref="ER789">IFERROR(_xlfn.XLOOKUP($A789&amp;$B789,'MAYO 2'!$D$11:$D$40&amp;'MAYO 2'!$E$11:$E$40,'MAYO 2'!$AK$11:$AK$40,_xlfn.XLOOKUP($A789&amp;$B789,'MAYO 2'!$BC$11:$BC$40&amp;'MAYO 2'!$BD$11:$BD$40,'MAYO 2'!$CJ$11:$CJ$40,"A")),"")</f>
        <v>0</v>
      </c>
      <c r="ES789" s="384">
        <f t="array" ref="ES789">IFERROR(_xlfn.XLOOKUP($A789&amp;$B789,JUNIO!$D$11:$D$40&amp;JUNIO!$E$11:$E$40,JUNIO!$AK$11:$AK$40,_xlfn.XLOOKUP($A789&amp;$B789,JUNIO!$BC$11:$BC$40&amp;JUNIO!$BD$11:$BD$40,JUNIO!$CJ$11:$CJ$40,"A")),"")</f>
        <v>0</v>
      </c>
      <c r="ET789" s="384">
        <f t="array" ref="ET789">IFERROR(_xlfn.XLOOKUP($A789&amp;$B789,'JUNIO 2'!$D$11:$D$40&amp;'JUNIO 2'!$E$11:$E$40,'JUNIO 2'!$AK$11:$AK$40,_xlfn.XLOOKUP($A789&amp;$B789,'JUNIO 2'!$BC$11:$BC$40&amp;'JUNIO 2'!$BD$11:$BD$40,'JUNIO 2'!$CJ$11:$CJ$40,"A")),"")</f>
        <v>0</v>
      </c>
      <c r="EU789" s="384">
        <f t="array" ref="EU789">IFERROR(_xlfn.XLOOKUP($A789&amp;$B789,JULIO!$D$11:$D$40&amp;JULIO!$E$11:$E$40,JULIO!$AK$11:$AK$40,_xlfn.XLOOKUP($A789&amp;$B789,JULIO!$BC$11:$BC$40&amp;JULIO!$BD$11:$BD$40,JULIO!$CJ$11:$CJ$40,"A")),"")</f>
        <v>0</v>
      </c>
      <c r="EV789" s="384">
        <f t="array" ref="EV789">IFERROR(_xlfn.XLOOKUP($A789&amp;$B789,'JULIO 2'!$D$11:$D$40&amp;'JULIO 2'!$E$11:$E$40,'JULIO 2'!$AK$11:$AK$40,_xlfn.XLOOKUP($A789&amp;$B789,'JULIO 2'!$BC$11:$BC$40&amp;'JULIO 2'!$BD$11:$BD$40,'JULIO 2'!$CJ$11:$CJ$40,"A")),"")</f>
        <v>0</v>
      </c>
      <c r="EW789" s="384">
        <f t="array" ref="EW789">IFERROR(_xlfn.XLOOKUP($A789&amp;$B789,AGOSTO!$D$11:$D$40&amp;AGOSTO!$E$11:$E$40,AGOSTO!$AK$11:$AK$40,_xlfn.XLOOKUP($A789&amp;$B789,AGOSTO!$BC$11:$BC$40&amp;AGOSTO!$BD$11:$BD$40,AGOSTO!$CJ$11:$CJ$40,"A")),"")</f>
        <v>0</v>
      </c>
      <c r="EX789" s="384">
        <f t="array" ref="EX789">IFERROR(_xlfn.XLOOKUP($A789&amp;$B789,'AGOSTO 2'!$D$11:$D$40&amp;'AGOSTO 2'!$E$11:$E$40,'AGOSTO 2'!$AK$11:$AK$40,_xlfn.XLOOKUP($A789&amp;$B789,'AGOSTO 2'!$BC$11:$BC$40&amp;'AGOSTO 2'!$BD$11:$BD$40,'AGOSTO 2'!$CJ$11:$CJ$40,"A")),"")</f>
        <v>0</v>
      </c>
      <c r="EY789" s="384">
        <f t="array" ref="EY789">IFERROR(_xlfn.XLOOKUP($A789&amp;$B789,SEPTIEMBRE!$D$11:$D$40&amp;SEPTIEMBRE!$E$11:$E$40,SEPTIEMBRE!$AK$11:$AK$40,_xlfn.XLOOKUP($A789&amp;$B789,SEPTIEMBRE!$BC$11:$BC$40&amp;SEPTIEMBRE!$BD$11:$BD$40,SEPTIEMBRE!$CJ$11:$CJ$40,"A")),"")</f>
        <v>0</v>
      </c>
      <c r="EZ789" s="384">
        <f t="array" ref="EZ789">IFERROR(_xlfn.XLOOKUP($A789&amp;$B789,'SEPTIEMBRE 2'!$D$11:$D$40&amp;'SEPTIEMBRE 2'!$E$11:$E$40,'SEPTIEMBRE 2'!$AK$11:$AK$40,_xlfn.XLOOKUP($A789&amp;$B789,'SEPTIEMBRE 2'!$BC$11:$BC$40&amp;'SEPTIEMBRE 2'!$BD$11:$BD$40,'SEPTIEMBRE 2'!$CJ$11:$CJ$40,"A")),"")</f>
        <v>0</v>
      </c>
      <c r="FA789" s="384">
        <f t="array" ref="FA789">IFERROR(_xlfn.XLOOKUP($A789&amp;$B789,'SEPTIEMBRE 3'!$D$11:$D$40&amp;'SEPTIEMBRE 3'!$E$11:$E$40,'SEPTIEMBRE 3'!$AK$11:$AK$40,_xlfn.XLOOKUP($A789&amp;$B789,'SEPTIEMBRE 3'!$BC$11:$BC$40&amp;'SEPTIEMBRE 3'!$BD$11:$BD$40,'SEPTIEMBRE 3'!$CJ$11:$CJ$40,"A")),"")</f>
        <v>0</v>
      </c>
      <c r="FB789" s="384">
        <f t="array" ref="FB789">IFERROR(_xlfn.XLOOKUP($A789&amp;$B789,OCTUBRE!$D$11:$D$40&amp;OCTUBRE!$E$11:$E$40,OCTUBRE!$AK$11:$AK$40,_xlfn.XLOOKUP($A789&amp;$B789,OCTUBRE!$BC$11:$BC$40&amp;OCTUBRE!$BD$11:$BD$40,OCTUBRE!$CJ$11:$CJ$40,"A")),"")</f>
        <v>0</v>
      </c>
      <c r="FC789" s="384">
        <f t="array" ref="FC789">IFERROR(_xlfn.XLOOKUP($A789&amp;$B789,'OCTUBRE 2'!$D$11:$D$40&amp;'OCTUBRE 2'!$E$11:$E$40,'OCTUBRE 2'!$AK$11:$AK$40,_xlfn.XLOOKUP($A789&amp;$B789,'OCTUBRE 2'!$BC$11:$BC$40&amp;'OCTUBRE 2'!$BD$11:$BD$40,'OCTUBRE 2'!$CJ$11:$CJ$40,"A")),"")</f>
        <v>0</v>
      </c>
      <c r="FD789" s="384">
        <f t="array" ref="FD789">IFERROR(_xlfn.XLOOKUP($A789&amp;$B789,NOVIEMBRE!$D$11:$D$40&amp;NOVIEMBRE!$E$11:$E$40,NOVIEMBRE!$AK$11:$AK$40,_xlfn.XLOOKUP($A789&amp;$B789,NOVIEMBRE!$BC$11:$BC$40&amp;NOVIEMBRE!$BD$11:$BD$40,NOVIEMBRE!$CJ$11:$CJ$40,"A")),"")</f>
        <v>0</v>
      </c>
      <c r="FE789" s="384">
        <f t="array" ref="FE789">IFERROR(_xlfn.XLOOKUP($A789&amp;$B789,'NOVIEMBRE 2'!$D$11:$D$40&amp;'NOVIEMBRE 2'!$E$11:$E$40,'NOVIEMBRE 2'!$AK$11:$AK$40,_xlfn.XLOOKUP($A789&amp;$B789,'NOVIEMBRE 2'!$BC$11:$BC$40&amp;'NOVIEMBRE 2'!$BD$11:$BD$40,'NOVIEMBRE 2'!$CJ$11:$CJ$40,"A")),"")</f>
        <v>0</v>
      </c>
      <c r="FF789" s="385">
        <f t="array" ref="FF789">IFERROR(_xlfn.XLOOKUP($A789&amp;$B789,DICIEMBRE!$D$11:$D$40&amp;DICIEMBRE!$E$11:$E$40,DICIEMBRE!$AK$11:$AK$40,_xlfn.XLOOKUP($A789&amp;$B789,DICIEMBRE!$BC$11:$BC$40&amp;DICIEMBRE!$BD$11:$BD$40,DICIEMBRE!$CJ$11:$CJ$40,"A")),"")</f>
        <v>0</v>
      </c>
      <c r="FG789" s="386" t="str">
        <f t="shared" si="19"/>
        <v/>
      </c>
      <c r="FH789" s="386" t="str">
        <f t="array" ref="FH789">IF(
 COUNT(DZ789:EH789)=0,
 "-",
 IF(
  COUNT(DZ789:EH789) &lt; COUNTA(DZ789:EH789),
  REPT("🟩", ROUND(COUNT(DZ789:EH789)/COUNTA(DZ789:EH789)*5, 0)) &amp;
  REPT("⬜", 5 - ROUND(COUNT(DZ789:EH789)/COUNTA(DZ789:EH789)*5, 0)),
  IF(
    AVERAGE(IF(DZ789:EH789&lt;&gt;"", DZ789:EH789, )) &gt;= 70, "🟩🟩🟩🟩🟩",
    IF(
      AVERAGE(IF(DZ789:EH789&lt;&gt;"",DZ789:EH789, )) &gt;= 56, "🟨🟨🟨🟨🟨",
      "🟥🟥🟥🟥🟥"
    )
  )
 )
)
</f>
        <v>-</v>
      </c>
    </row>
    <row r="790" ht="15.75" customHeight="1">
      <c r="A790" s="168"/>
      <c r="B790" s="169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1"/>
      <c r="N790" s="172" t="str">
        <f t="shared" si="1"/>
        <v/>
      </c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2" t="str">
        <f t="shared" si="2"/>
        <v/>
      </c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2" t="str">
        <f t="shared" si="3"/>
        <v/>
      </c>
      <c r="AM790" s="173"/>
      <c r="AN790" s="173"/>
      <c r="AO790" s="173"/>
      <c r="AP790" s="173"/>
      <c r="AQ790" s="173"/>
      <c r="AR790" s="173"/>
      <c r="AS790" s="173"/>
      <c r="AT790" s="173"/>
      <c r="AU790" s="173"/>
      <c r="AV790" s="171"/>
      <c r="AW790" s="171"/>
      <c r="AX790" s="172" t="str">
        <f t="shared" si="4"/>
        <v/>
      </c>
      <c r="AY790" s="173"/>
      <c r="AZ790" s="173"/>
      <c r="BA790" s="173"/>
      <c r="BB790" s="173"/>
      <c r="BC790" s="173"/>
      <c r="BD790" s="173"/>
      <c r="BE790" s="173"/>
      <c r="BF790" s="173"/>
      <c r="BG790" s="173"/>
      <c r="BH790" s="173"/>
      <c r="BI790" s="173"/>
      <c r="BJ790" s="172" t="str">
        <f t="shared" si="5"/>
        <v/>
      </c>
      <c r="BK790" s="173"/>
      <c r="BL790" s="173"/>
      <c r="BM790" s="173"/>
      <c r="BN790" s="173"/>
      <c r="BO790" s="173"/>
      <c r="BP790" s="173"/>
      <c r="BQ790" s="173"/>
      <c r="BR790" s="173"/>
      <c r="BS790" s="173"/>
      <c r="BT790" s="173"/>
      <c r="BU790" s="173"/>
      <c r="BV790" s="172" t="str">
        <f t="shared" si="6"/>
        <v/>
      </c>
      <c r="BW790" s="173"/>
      <c r="BX790" s="173"/>
      <c r="BY790" s="173"/>
      <c r="BZ790" s="171"/>
      <c r="CA790" s="171"/>
      <c r="CB790" s="171"/>
      <c r="CC790" s="171"/>
      <c r="CD790" s="171"/>
      <c r="CE790" s="171"/>
      <c r="CF790" s="171"/>
      <c r="CG790" s="171"/>
      <c r="CH790" s="172" t="str">
        <f t="shared" si="7"/>
        <v/>
      </c>
      <c r="CI790" s="171"/>
      <c r="CJ790" s="173"/>
      <c r="CK790" s="173"/>
      <c r="CL790" s="173"/>
      <c r="CM790" s="173"/>
      <c r="CN790" s="171"/>
      <c r="CO790" s="171"/>
      <c r="CP790" s="171"/>
      <c r="CQ790" s="173"/>
      <c r="CR790" s="171"/>
      <c r="CS790" s="171"/>
      <c r="CT790" s="172" t="str">
        <f t="shared" si="8"/>
        <v/>
      </c>
      <c r="CU790" s="172"/>
      <c r="CV790" s="172"/>
      <c r="CW790" s="172"/>
      <c r="CX790" s="172"/>
      <c r="CY790" s="172"/>
      <c r="CZ790" s="172"/>
      <c r="DA790" s="172"/>
      <c r="DB790" s="172"/>
      <c r="DC790" s="172"/>
      <c r="DD790" s="172"/>
      <c r="DE790" s="172"/>
      <c r="DF790" s="172"/>
      <c r="DG790" s="188" t="str">
        <f t="array" ref="DG790">IFERROR(_xlfn.XLOOKUP($A790&amp;B790,MARZO!$D$11:$D$40&amp;MARZO!$E$11:$E$40,MARZO!$AM$11:$AM$40,_xlfn.XLOOKUP($A790&amp;$B790,MARZO!$BC$11:$BC$40&amp;MARZO!$BD$11:$BD$40,MARZO!$CL$11:$CL$40,"A"))/1%,"")</f>
        <v/>
      </c>
      <c r="DH790" s="188" t="str">
        <f t="array" ref="DH790">IFERROR(_xlfn.XLOOKUP($A790&amp;$B790,ABRIL!$D$11:$D$40&amp;ABRIL!$E$11:$E$40,ABRIL!$AM$11:$AM$40,_xlfn.XLOOKUP($A790&amp;$B790,ABRIL!$BC$11:$BC$40&amp;ABRIL!$BD$11:$BD$40,ABRIL!$CL$11:$CL$40,"A"))/1%,"")</f>
        <v/>
      </c>
      <c r="DI790" s="188" t="str">
        <f t="array" ref="DI790">IFERROR(_xlfn.XLOOKUP($A790&amp;$B790,'ABRIL 2'!$D$11:$D$40&amp;'ABRIL 2'!$E$11:$E$40,'ABRIL 2'!$AM$11:$AM$40,_xlfn.XLOOKUP($A790&amp;$B790,'ABRIL 2'!$BC$11:$BC$40&amp;'ABRIL 2'!$BD$11:$BD$40,'ABRIL 2'!$CL$11:$CL$40,"A"))/1%,"")</f>
        <v/>
      </c>
      <c r="DJ790" s="188" t="str">
        <f t="array" ref="DJ790">IFERROR(_xlfn.XLOOKUP($A790&amp;$B790,MAYO!$D$11:$D$40&amp;MAYO!$E$11:$E$40,MAYO!$AM$11:$AM$40,_xlfn.XLOOKUP($A790&amp;$B790,MAYO!$BC$11:$BC$40&amp;MAYO!$BD$11:$BD$40,MAYO!$CL$11:$CL$40,"A"))/1%,"")</f>
        <v/>
      </c>
      <c r="DK790" s="188" t="str">
        <f t="array" ref="DK790">IFERROR(_xlfn.XLOOKUP($A790&amp;$B790,'MAYO 2'!$D$11:$D$40&amp;'MAYO 2'!$E$11:$E$40,'MAYO 2'!$AM$11:$AM$40,_xlfn.XLOOKUP($A790&amp;$B790,'MAYO 2'!$BC$11:$BC$40&amp;'MAYO 2'!$BD$11:$BD$40,'MAYO 2'!$CL$11:$CL$40,"A"))/1%,"")</f>
        <v/>
      </c>
      <c r="DL790" s="188" t="str">
        <f t="array" ref="DL790">IFERROR(_xlfn.XLOOKUP($A790&amp;$B790,JUNIO!$D$11:$D$40&amp;JUNIO!$E$11:$E$40,JUNIO!$AM$11:$AM$40,_xlfn.XLOOKUP($A790&amp;$B790,JUNIO!$BC$11:$BC$40&amp;JUNIO!$BD$11:$BD$40,JUNIO!$CL$11:$CL$40,"A"))/1%,"")</f>
        <v/>
      </c>
      <c r="DM790" s="188" t="str">
        <f t="array" ref="DM790">IFERROR(_xlfn.XLOOKUP($A790&amp;$B790,'JUNIO 2'!$D$11:$D$40&amp;'JUNIO 2'!$E$11:$E$40,'JUNIO 2'!$AM$11:$AM$40,_xlfn.XLOOKUP($A790&amp;$B790,'JUNIO 2'!$BC$11:$BC$40&amp;'JUNIO 2'!$BD$11:$BD$40,'JUNIO 2'!$CL$11:$CL$40,"A"))/1%,"")</f>
        <v/>
      </c>
      <c r="DN790" s="188" t="str">
        <f t="array" ref="DN790">IFERROR(_xlfn.XLOOKUP($A790&amp;$B790,JULIO!$D$11:$D$40&amp;JULIO!$E$11:$E$40,JULIO!$AM$11:$AM$40,_xlfn.XLOOKUP($A790&amp;$B790,JULIO!$BC$11:$BC$40&amp;JULIO!$BD$11:$BD$40,JULIO!$CL$11:$CL$40,"A"))/1%,"")</f>
        <v/>
      </c>
      <c r="DO790" s="188" t="str">
        <f t="array" ref="DO790">IFERROR(_xlfn.XLOOKUP($A790&amp;$B790,'JULIO 2'!$D$11:$D$40&amp;'JULIO 2'!$E$11:$E$40,'JULIO 2'!$AM$11:$AM$40,_xlfn.XLOOKUP($A790&amp;$B790,'JULIO 2'!$BC$11:$BC$40&amp;'JULIO 2'!$BD$11:$BD$40,'JULIO 2'!$CL$11:$CL$40,"A"))/1%,"")</f>
        <v/>
      </c>
      <c r="DP790" s="188" t="str">
        <f t="array" ref="DP790">IFERROR(_xlfn.XLOOKUP($A790&amp;$B790,AGOSTO!$D$11:$D$40&amp;AGOSTO!$E$11:$E$40,AGOSTO!$AM$11:$AM$40,_xlfn.XLOOKUP($A790&amp;$B790,AGOSTO!$BC$11:$BC$40&amp;AGOSTO!$BD$11:$BD$40,AGOSTO!$CL$11:$CL$40,"A"))/1%,"")</f>
        <v/>
      </c>
      <c r="DQ790" s="188" t="str">
        <f t="array" ref="DQ790">IFERROR(_xlfn.XLOOKUP($A790&amp;$B790,'AGOSTO 2'!$D$11:$D$40&amp;'AGOSTO 2'!$E$11:$E$40,'AGOSTO 2'!$AM$11:$AM$40,_xlfn.XLOOKUP($A790&amp;$B790,'AGOSTO 2'!$BC$11:$BC$40&amp;'AGOSTO 2'!$BD$11:$BD$40,'AGOSTO 2'!$CL$11:$CL$40,"A"))/1%,"")</f>
        <v/>
      </c>
      <c r="DR790" s="188" t="str">
        <f t="array" ref="DR790">IFERROR(_xlfn.XLOOKUP($A790&amp;$B790,SEPTIEMBRE!$D$11:$D$40&amp;SEPTIEMBRE!$E$11:$E$40,SEPTIEMBRE!$AM$11:$AM$40,_xlfn.XLOOKUP($A790&amp;$B790,SEPTIEMBRE!$BC$11:$BC$40&amp;SEPTIEMBRE!$BD$11:$BD$40,SEPTIEMBRE!$CL$11:$CL$40,"A"))/1%,"")</f>
        <v/>
      </c>
      <c r="DS790" s="188" t="str">
        <f t="array" ref="DS790">IFERROR(_xlfn.XLOOKUP($A790&amp;$B790,'SEPTIEMBRE 2'!$D$11:$D$40&amp;'SEPTIEMBRE 2'!$E$11:$E$40,'SEPTIEMBRE 2'!$AM$11:$AM$40,_xlfn.XLOOKUP($A790&amp;$B790,'SEPTIEMBRE 2'!$BC$11:$BC$40&amp;'SEPTIEMBRE 2'!$BD$11:$BD$40,'SEPTIEMBRE 2'!$CL$11:$CL$40,"A"))/1%,"")</f>
        <v/>
      </c>
      <c r="DT790" s="188" t="str">
        <f t="array" ref="DT790">IFERROR(_xlfn.XLOOKUP($A790&amp;$B790,'SEPTIEMBRE 3'!$D$11:$D$40&amp;'SEPTIEMBRE 3'!$E$11:$E$40,'SEPTIEMBRE 3'!$AM$11:$AM$40,_xlfn.XLOOKUP($A790&amp;$B790,'SEPTIEMBRE 3'!$BC$11:$BC$40&amp;'SEPTIEMBRE 3'!$BD$11:$BD$40,'SEPTIEMBRE 3'!$CL$11:$CL$40,"A"))/1%,"")</f>
        <v/>
      </c>
      <c r="DU790" s="188" t="str">
        <f t="array" ref="DU790">IFERROR(_xlfn.XLOOKUP($A790&amp;$B790,OCTUBRE!$D$11:$D$40&amp;OCTUBRE!$E$11:$E$40,OCTUBRE!$AM$11:$AM$40,_xlfn.XLOOKUP($A790&amp;$B790,OCTUBRE!$BC$11:$BC$40&amp;OCTUBRE!$BD$11:$BD$40,OCTUBRE!$CL$11:$CL$40,"A"))/1%,"")</f>
        <v/>
      </c>
      <c r="DV790" s="188" t="str">
        <f t="array" ref="DV790">IFERROR(_xlfn.XLOOKUP($A790&amp;$B790,'OCTUBRE 2'!$D$11:$D$40&amp;'OCTUBRE 2'!$E$11:$E$40,'OCTUBRE 2'!$AM$11:$AM$40,_xlfn.XLOOKUP($A790&amp;$B790,'OCTUBRE 2'!$BC$11:$BC$40&amp;'OCTUBRE 2'!$BD$11:$BD$40,'OCTUBRE 2'!$CL$11:$CL$40,"A"))/1%,"")</f>
        <v/>
      </c>
      <c r="DW790" s="188" t="str">
        <f t="array" ref="DW790">IFERROR(_xlfn.XLOOKUP($A790&amp;$B790,NOVIEMBRE!$D$11:$D$40&amp;NOVIEMBRE!$E$11:$E$40,NOVIEMBRE!$AM$11:$AM$40,_xlfn.XLOOKUP($A790&amp;$B790,NOVIEMBRE!$BC$11:$BC$40&amp;NOVIEMBRE!$BD$11:$BD$40,NOVIEMBRE!$CL$11:$CL$40,"A"))/1%,"")</f>
        <v/>
      </c>
      <c r="DX790" s="188" t="str">
        <f t="array" ref="DX790">IFERROR(_xlfn.XLOOKUP($A790&amp;$B790,'NOVIEMBRE 2'!$D$11:$D$40&amp;'NOVIEMBRE 2'!$E$11:$E$40,'NOVIEMBRE 2'!$AM$11:$AM$40,_xlfn.XLOOKUP($A790&amp;$B790,'NOVIEMBRE 2'!$BC$11:$BC$40&amp;'NOVIEMBRE 2'!$BD$11:$BD$40,'NOVIEMBRE 2'!$CL$11:$CL$40,"A"))/1%,"")</f>
        <v/>
      </c>
      <c r="DY790" s="188" t="str">
        <f t="array" ref="DY790">IFERROR(_xlfn.XLOOKUP($A790&amp;$B790,DICIEMBRE!$D$11:$D$40&amp;DICIEMBRE!$E$11:$E$40,DICIEMBRE!$AM$11:$AM$40,_xlfn.XLOOKUP($A790&amp;$B790,DICIEMBRE!$BC$11:$BC$40&amp;DICIEMBRE!$BD$11:$BD$40,DICIEMBRE!$CL$11:$CL$40,"A"))/1%,"")</f>
        <v/>
      </c>
      <c r="DZ790" s="381" t="str">
        <f t="shared" si="9"/>
        <v>-</v>
      </c>
      <c r="EA790" s="381" t="str">
        <f t="shared" si="10"/>
        <v>-</v>
      </c>
      <c r="EB790" s="381" t="str">
        <f t="shared" si="11"/>
        <v>-</v>
      </c>
      <c r="EC790" s="381" t="str">
        <f t="shared" si="12"/>
        <v>-</v>
      </c>
      <c r="ED790" s="381" t="str">
        <f t="shared" si="13"/>
        <v>-</v>
      </c>
      <c r="EE790" s="381" t="str">
        <f t="shared" si="14"/>
        <v>-</v>
      </c>
      <c r="EF790" s="381" t="str">
        <f t="shared" si="15"/>
        <v>-</v>
      </c>
      <c r="EG790" s="381" t="str">
        <f t="shared" si="16"/>
        <v>-</v>
      </c>
      <c r="EH790" s="381" t="str">
        <f t="shared" si="17"/>
        <v>-</v>
      </c>
      <c r="EI790" s="188" t="str">
        <f t="shared" si="18"/>
        <v/>
      </c>
      <c r="EJ790" s="382"/>
      <c r="EK790" s="382"/>
      <c r="EL790" s="383"/>
      <c r="EM790" s="21"/>
      <c r="EN790" s="384">
        <f t="array" ref="EN790">IFERROR(_xlfn.XLOOKUP($A790&amp;$B790,MARZO!$D$11:$D$40&amp;MARZO!$E$11:$E$40,MARZO!$AK$11:$AK$40,_xlfn.XLOOKUP($A790&amp;$B790,MARZO!$BC$11:$BC$40&amp;MARZO!$BD$11:$BD$40,MARZO!$CJ$11:$CJ$40,"A")),"")</f>
        <v>0</v>
      </c>
      <c r="EO790" s="384">
        <f t="array" ref="EO790">IFERROR(_xlfn.XLOOKUP($A790&amp;$B790,ABRIL!$D$11:$D$40&amp;ABRIL!$E$11:$E$40,ABRIL!$AK$11:$AK$40,_xlfn.XLOOKUP($A790&amp;$B790,ABRIL!$BC$11:$BC$40&amp;ABRIL!$BD$11:$BD$40,ABRIL!$CJ$11:$CJ$40,"A")),"")</f>
        <v>0</v>
      </c>
      <c r="EP790" s="384">
        <f t="array" ref="EP790">IFERROR(_xlfn.XLOOKUP($A790&amp;$B790,'ABRIL 2'!$D$11:$D$40&amp;'ABRIL 2'!$E$11:$E$40,'ABRIL 2'!$AK$11:$AK$40,_xlfn.XLOOKUP($A790&amp;$B790,'ABRIL 2'!$BC$11:$BC$40&amp;'ABRIL 2'!$BD$11:$BD$40,'ABRIL 2'!$CJ$11:$CJ$40,"A")),"")</f>
        <v>0</v>
      </c>
      <c r="EQ790" s="384">
        <f t="array" ref="EQ790">IFERROR(_xlfn.XLOOKUP($A790&amp;$B790,MAYO!$D$11:$D$40&amp;MAYO!$E$11:$E$40,MAYO!$AK$11:$AK$40,_xlfn.XLOOKUP($A790&amp;$B790,MAYO!$BC$11:$BC$40&amp;MAYO!$BD$11:$BD$40,MAYO!$CJ$11:$CJ$40,"A")),"")</f>
        <v>0</v>
      </c>
      <c r="ER790" s="384">
        <f t="array" ref="ER790">IFERROR(_xlfn.XLOOKUP($A790&amp;$B790,'MAYO 2'!$D$11:$D$40&amp;'MAYO 2'!$E$11:$E$40,'MAYO 2'!$AK$11:$AK$40,_xlfn.XLOOKUP($A790&amp;$B790,'MAYO 2'!$BC$11:$BC$40&amp;'MAYO 2'!$BD$11:$BD$40,'MAYO 2'!$CJ$11:$CJ$40,"A")),"")</f>
        <v>0</v>
      </c>
      <c r="ES790" s="384">
        <f t="array" ref="ES790">IFERROR(_xlfn.XLOOKUP($A790&amp;$B790,JUNIO!$D$11:$D$40&amp;JUNIO!$E$11:$E$40,JUNIO!$AK$11:$AK$40,_xlfn.XLOOKUP($A790&amp;$B790,JUNIO!$BC$11:$BC$40&amp;JUNIO!$BD$11:$BD$40,JUNIO!$CJ$11:$CJ$40,"A")),"")</f>
        <v>0</v>
      </c>
      <c r="ET790" s="384">
        <f t="array" ref="ET790">IFERROR(_xlfn.XLOOKUP($A790&amp;$B790,'JUNIO 2'!$D$11:$D$40&amp;'JUNIO 2'!$E$11:$E$40,'JUNIO 2'!$AK$11:$AK$40,_xlfn.XLOOKUP($A790&amp;$B790,'JUNIO 2'!$BC$11:$BC$40&amp;'JUNIO 2'!$BD$11:$BD$40,'JUNIO 2'!$CJ$11:$CJ$40,"A")),"")</f>
        <v>0</v>
      </c>
      <c r="EU790" s="384">
        <f t="array" ref="EU790">IFERROR(_xlfn.XLOOKUP($A790&amp;$B790,JULIO!$D$11:$D$40&amp;JULIO!$E$11:$E$40,JULIO!$AK$11:$AK$40,_xlfn.XLOOKUP($A790&amp;$B790,JULIO!$BC$11:$BC$40&amp;JULIO!$BD$11:$BD$40,JULIO!$CJ$11:$CJ$40,"A")),"")</f>
        <v>0</v>
      </c>
      <c r="EV790" s="384">
        <f t="array" ref="EV790">IFERROR(_xlfn.XLOOKUP($A790&amp;$B790,'JULIO 2'!$D$11:$D$40&amp;'JULIO 2'!$E$11:$E$40,'JULIO 2'!$AK$11:$AK$40,_xlfn.XLOOKUP($A790&amp;$B790,'JULIO 2'!$BC$11:$BC$40&amp;'JULIO 2'!$BD$11:$BD$40,'JULIO 2'!$CJ$11:$CJ$40,"A")),"")</f>
        <v>0</v>
      </c>
      <c r="EW790" s="384">
        <f t="array" ref="EW790">IFERROR(_xlfn.XLOOKUP($A790&amp;$B790,AGOSTO!$D$11:$D$40&amp;AGOSTO!$E$11:$E$40,AGOSTO!$AK$11:$AK$40,_xlfn.XLOOKUP($A790&amp;$B790,AGOSTO!$BC$11:$BC$40&amp;AGOSTO!$BD$11:$BD$40,AGOSTO!$CJ$11:$CJ$40,"A")),"")</f>
        <v>0</v>
      </c>
      <c r="EX790" s="384">
        <f t="array" ref="EX790">IFERROR(_xlfn.XLOOKUP($A790&amp;$B790,'AGOSTO 2'!$D$11:$D$40&amp;'AGOSTO 2'!$E$11:$E$40,'AGOSTO 2'!$AK$11:$AK$40,_xlfn.XLOOKUP($A790&amp;$B790,'AGOSTO 2'!$BC$11:$BC$40&amp;'AGOSTO 2'!$BD$11:$BD$40,'AGOSTO 2'!$CJ$11:$CJ$40,"A")),"")</f>
        <v>0</v>
      </c>
      <c r="EY790" s="384">
        <f t="array" ref="EY790">IFERROR(_xlfn.XLOOKUP($A790&amp;$B790,SEPTIEMBRE!$D$11:$D$40&amp;SEPTIEMBRE!$E$11:$E$40,SEPTIEMBRE!$AK$11:$AK$40,_xlfn.XLOOKUP($A790&amp;$B790,SEPTIEMBRE!$BC$11:$BC$40&amp;SEPTIEMBRE!$BD$11:$BD$40,SEPTIEMBRE!$CJ$11:$CJ$40,"A")),"")</f>
        <v>0</v>
      </c>
      <c r="EZ790" s="384">
        <f t="array" ref="EZ790">IFERROR(_xlfn.XLOOKUP($A790&amp;$B790,'SEPTIEMBRE 2'!$D$11:$D$40&amp;'SEPTIEMBRE 2'!$E$11:$E$40,'SEPTIEMBRE 2'!$AK$11:$AK$40,_xlfn.XLOOKUP($A790&amp;$B790,'SEPTIEMBRE 2'!$BC$11:$BC$40&amp;'SEPTIEMBRE 2'!$BD$11:$BD$40,'SEPTIEMBRE 2'!$CJ$11:$CJ$40,"A")),"")</f>
        <v>0</v>
      </c>
      <c r="FA790" s="384">
        <f t="array" ref="FA790">IFERROR(_xlfn.XLOOKUP($A790&amp;$B790,'SEPTIEMBRE 3'!$D$11:$D$40&amp;'SEPTIEMBRE 3'!$E$11:$E$40,'SEPTIEMBRE 3'!$AK$11:$AK$40,_xlfn.XLOOKUP($A790&amp;$B790,'SEPTIEMBRE 3'!$BC$11:$BC$40&amp;'SEPTIEMBRE 3'!$BD$11:$BD$40,'SEPTIEMBRE 3'!$CJ$11:$CJ$40,"A")),"")</f>
        <v>0</v>
      </c>
      <c r="FB790" s="384">
        <f t="array" ref="FB790">IFERROR(_xlfn.XLOOKUP($A790&amp;$B790,OCTUBRE!$D$11:$D$40&amp;OCTUBRE!$E$11:$E$40,OCTUBRE!$AK$11:$AK$40,_xlfn.XLOOKUP($A790&amp;$B790,OCTUBRE!$BC$11:$BC$40&amp;OCTUBRE!$BD$11:$BD$40,OCTUBRE!$CJ$11:$CJ$40,"A")),"")</f>
        <v>0</v>
      </c>
      <c r="FC790" s="384">
        <f t="array" ref="FC790">IFERROR(_xlfn.XLOOKUP($A790&amp;$B790,'OCTUBRE 2'!$D$11:$D$40&amp;'OCTUBRE 2'!$E$11:$E$40,'OCTUBRE 2'!$AK$11:$AK$40,_xlfn.XLOOKUP($A790&amp;$B790,'OCTUBRE 2'!$BC$11:$BC$40&amp;'OCTUBRE 2'!$BD$11:$BD$40,'OCTUBRE 2'!$CJ$11:$CJ$40,"A")),"")</f>
        <v>0</v>
      </c>
      <c r="FD790" s="384">
        <f t="array" ref="FD790">IFERROR(_xlfn.XLOOKUP($A790&amp;$B790,NOVIEMBRE!$D$11:$D$40&amp;NOVIEMBRE!$E$11:$E$40,NOVIEMBRE!$AK$11:$AK$40,_xlfn.XLOOKUP($A790&amp;$B790,NOVIEMBRE!$BC$11:$BC$40&amp;NOVIEMBRE!$BD$11:$BD$40,NOVIEMBRE!$CJ$11:$CJ$40,"A")),"")</f>
        <v>0</v>
      </c>
      <c r="FE790" s="384">
        <f t="array" ref="FE790">IFERROR(_xlfn.XLOOKUP($A790&amp;$B790,'NOVIEMBRE 2'!$D$11:$D$40&amp;'NOVIEMBRE 2'!$E$11:$E$40,'NOVIEMBRE 2'!$AK$11:$AK$40,_xlfn.XLOOKUP($A790&amp;$B790,'NOVIEMBRE 2'!$BC$11:$BC$40&amp;'NOVIEMBRE 2'!$BD$11:$BD$40,'NOVIEMBRE 2'!$CJ$11:$CJ$40,"A")),"")</f>
        <v>0</v>
      </c>
      <c r="FF790" s="385">
        <f t="array" ref="FF790">IFERROR(_xlfn.XLOOKUP($A790&amp;$B790,DICIEMBRE!$D$11:$D$40&amp;DICIEMBRE!$E$11:$E$40,DICIEMBRE!$AK$11:$AK$40,_xlfn.XLOOKUP($A790&amp;$B790,DICIEMBRE!$BC$11:$BC$40&amp;DICIEMBRE!$BD$11:$BD$40,DICIEMBRE!$CJ$11:$CJ$40,"A")),"")</f>
        <v>0</v>
      </c>
      <c r="FG790" s="386" t="str">
        <f t="shared" si="19"/>
        <v/>
      </c>
      <c r="FH790" s="386" t="str">
        <f t="array" ref="FH790">IF(
 COUNT(DZ790:EH790)=0,
 "-",
 IF(
  COUNT(DZ790:EH790) &lt; COUNTA(DZ790:EH790),
  REPT("🟩", ROUND(COUNT(DZ790:EH790)/COUNTA(DZ790:EH790)*5, 0)) &amp;
  REPT("⬜", 5 - ROUND(COUNT(DZ790:EH790)/COUNTA(DZ790:EH790)*5, 0)),
  IF(
    AVERAGE(IF(DZ790:EH790&lt;&gt;"", DZ790:EH790, )) &gt;= 70, "🟩🟩🟩🟩🟩",
    IF(
      AVERAGE(IF(DZ790:EH790&lt;&gt;"",DZ790:EH790, )) &gt;= 56, "🟨🟨🟨🟨🟨",
      "🟥🟥🟥🟥🟥"
    )
  )
 )
)
</f>
        <v>-</v>
      </c>
    </row>
    <row r="791" ht="15.75" customHeight="1">
      <c r="A791" s="168"/>
      <c r="B791" s="169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1"/>
      <c r="N791" s="172" t="str">
        <f t="shared" si="1"/>
        <v/>
      </c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2" t="str">
        <f t="shared" si="2"/>
        <v/>
      </c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2" t="str">
        <f t="shared" si="3"/>
        <v/>
      </c>
      <c r="AM791" s="173"/>
      <c r="AN791" s="173"/>
      <c r="AO791" s="173"/>
      <c r="AP791" s="173"/>
      <c r="AQ791" s="173"/>
      <c r="AR791" s="173"/>
      <c r="AS791" s="173"/>
      <c r="AT791" s="173"/>
      <c r="AU791" s="173"/>
      <c r="AV791" s="171"/>
      <c r="AW791" s="171"/>
      <c r="AX791" s="172" t="str">
        <f t="shared" si="4"/>
        <v/>
      </c>
      <c r="AY791" s="173"/>
      <c r="AZ791" s="173"/>
      <c r="BA791" s="173"/>
      <c r="BB791" s="173"/>
      <c r="BC791" s="173"/>
      <c r="BD791" s="173"/>
      <c r="BE791" s="173"/>
      <c r="BF791" s="173"/>
      <c r="BG791" s="173"/>
      <c r="BH791" s="173"/>
      <c r="BI791" s="173"/>
      <c r="BJ791" s="172" t="str">
        <f t="shared" si="5"/>
        <v/>
      </c>
      <c r="BK791" s="173"/>
      <c r="BL791" s="173"/>
      <c r="BM791" s="173"/>
      <c r="BN791" s="173"/>
      <c r="BO791" s="173"/>
      <c r="BP791" s="173"/>
      <c r="BQ791" s="173"/>
      <c r="BR791" s="173"/>
      <c r="BS791" s="173"/>
      <c r="BT791" s="173"/>
      <c r="BU791" s="173"/>
      <c r="BV791" s="172" t="str">
        <f t="shared" si="6"/>
        <v/>
      </c>
      <c r="BW791" s="173"/>
      <c r="BX791" s="173"/>
      <c r="BY791" s="173"/>
      <c r="BZ791" s="171"/>
      <c r="CA791" s="171"/>
      <c r="CB791" s="171"/>
      <c r="CC791" s="171"/>
      <c r="CD791" s="171"/>
      <c r="CE791" s="171"/>
      <c r="CF791" s="171"/>
      <c r="CG791" s="171"/>
      <c r="CH791" s="172" t="str">
        <f t="shared" si="7"/>
        <v/>
      </c>
      <c r="CI791" s="171"/>
      <c r="CJ791" s="173"/>
      <c r="CK791" s="173"/>
      <c r="CL791" s="173"/>
      <c r="CM791" s="173"/>
      <c r="CN791" s="171"/>
      <c r="CO791" s="171"/>
      <c r="CP791" s="171"/>
      <c r="CQ791" s="173"/>
      <c r="CR791" s="171"/>
      <c r="CS791" s="171"/>
      <c r="CT791" s="172" t="str">
        <f t="shared" si="8"/>
        <v/>
      </c>
      <c r="CU791" s="172"/>
      <c r="CV791" s="172"/>
      <c r="CW791" s="172"/>
      <c r="CX791" s="172"/>
      <c r="CY791" s="172"/>
      <c r="CZ791" s="172"/>
      <c r="DA791" s="172"/>
      <c r="DB791" s="172"/>
      <c r="DC791" s="172"/>
      <c r="DD791" s="172"/>
      <c r="DE791" s="172"/>
      <c r="DF791" s="172"/>
      <c r="DG791" s="188" t="str">
        <f t="array" ref="DG791">IFERROR(_xlfn.XLOOKUP($A791&amp;B791,MARZO!$D$11:$D$40&amp;MARZO!$E$11:$E$40,MARZO!$AM$11:$AM$40,_xlfn.XLOOKUP($A791&amp;$B791,MARZO!$BC$11:$BC$40&amp;MARZO!$BD$11:$BD$40,MARZO!$CL$11:$CL$40,"A"))/1%,"")</f>
        <v/>
      </c>
      <c r="DH791" s="188" t="str">
        <f t="array" ref="DH791">IFERROR(_xlfn.XLOOKUP($A791&amp;$B791,ABRIL!$D$11:$D$40&amp;ABRIL!$E$11:$E$40,ABRIL!$AM$11:$AM$40,_xlfn.XLOOKUP($A791&amp;$B791,ABRIL!$BC$11:$BC$40&amp;ABRIL!$BD$11:$BD$40,ABRIL!$CL$11:$CL$40,"A"))/1%,"")</f>
        <v/>
      </c>
      <c r="DI791" s="188" t="str">
        <f t="array" ref="DI791">IFERROR(_xlfn.XLOOKUP($A791&amp;$B791,'ABRIL 2'!$D$11:$D$40&amp;'ABRIL 2'!$E$11:$E$40,'ABRIL 2'!$AM$11:$AM$40,_xlfn.XLOOKUP($A791&amp;$B791,'ABRIL 2'!$BC$11:$BC$40&amp;'ABRIL 2'!$BD$11:$BD$40,'ABRIL 2'!$CL$11:$CL$40,"A"))/1%,"")</f>
        <v/>
      </c>
      <c r="DJ791" s="188" t="str">
        <f t="array" ref="DJ791">IFERROR(_xlfn.XLOOKUP($A791&amp;$B791,MAYO!$D$11:$D$40&amp;MAYO!$E$11:$E$40,MAYO!$AM$11:$AM$40,_xlfn.XLOOKUP($A791&amp;$B791,MAYO!$BC$11:$BC$40&amp;MAYO!$BD$11:$BD$40,MAYO!$CL$11:$CL$40,"A"))/1%,"")</f>
        <v/>
      </c>
      <c r="DK791" s="188" t="str">
        <f t="array" ref="DK791">IFERROR(_xlfn.XLOOKUP($A791&amp;$B791,'MAYO 2'!$D$11:$D$40&amp;'MAYO 2'!$E$11:$E$40,'MAYO 2'!$AM$11:$AM$40,_xlfn.XLOOKUP($A791&amp;$B791,'MAYO 2'!$BC$11:$BC$40&amp;'MAYO 2'!$BD$11:$BD$40,'MAYO 2'!$CL$11:$CL$40,"A"))/1%,"")</f>
        <v/>
      </c>
      <c r="DL791" s="188" t="str">
        <f t="array" ref="DL791">IFERROR(_xlfn.XLOOKUP($A791&amp;$B791,JUNIO!$D$11:$D$40&amp;JUNIO!$E$11:$E$40,JUNIO!$AM$11:$AM$40,_xlfn.XLOOKUP($A791&amp;$B791,JUNIO!$BC$11:$BC$40&amp;JUNIO!$BD$11:$BD$40,JUNIO!$CL$11:$CL$40,"A"))/1%,"")</f>
        <v/>
      </c>
      <c r="DM791" s="188" t="str">
        <f t="array" ref="DM791">IFERROR(_xlfn.XLOOKUP($A791&amp;$B791,'JUNIO 2'!$D$11:$D$40&amp;'JUNIO 2'!$E$11:$E$40,'JUNIO 2'!$AM$11:$AM$40,_xlfn.XLOOKUP($A791&amp;$B791,'JUNIO 2'!$BC$11:$BC$40&amp;'JUNIO 2'!$BD$11:$BD$40,'JUNIO 2'!$CL$11:$CL$40,"A"))/1%,"")</f>
        <v/>
      </c>
      <c r="DN791" s="188" t="str">
        <f t="array" ref="DN791">IFERROR(_xlfn.XLOOKUP($A791&amp;$B791,JULIO!$D$11:$D$40&amp;JULIO!$E$11:$E$40,JULIO!$AM$11:$AM$40,_xlfn.XLOOKUP($A791&amp;$B791,JULIO!$BC$11:$BC$40&amp;JULIO!$BD$11:$BD$40,JULIO!$CL$11:$CL$40,"A"))/1%,"")</f>
        <v/>
      </c>
      <c r="DO791" s="188" t="str">
        <f t="array" ref="DO791">IFERROR(_xlfn.XLOOKUP($A791&amp;$B791,'JULIO 2'!$D$11:$D$40&amp;'JULIO 2'!$E$11:$E$40,'JULIO 2'!$AM$11:$AM$40,_xlfn.XLOOKUP($A791&amp;$B791,'JULIO 2'!$BC$11:$BC$40&amp;'JULIO 2'!$BD$11:$BD$40,'JULIO 2'!$CL$11:$CL$40,"A"))/1%,"")</f>
        <v/>
      </c>
      <c r="DP791" s="188" t="str">
        <f t="array" ref="DP791">IFERROR(_xlfn.XLOOKUP($A791&amp;$B791,AGOSTO!$D$11:$D$40&amp;AGOSTO!$E$11:$E$40,AGOSTO!$AM$11:$AM$40,_xlfn.XLOOKUP($A791&amp;$B791,AGOSTO!$BC$11:$BC$40&amp;AGOSTO!$BD$11:$BD$40,AGOSTO!$CL$11:$CL$40,"A"))/1%,"")</f>
        <v/>
      </c>
      <c r="DQ791" s="188" t="str">
        <f t="array" ref="DQ791">IFERROR(_xlfn.XLOOKUP($A791&amp;$B791,'AGOSTO 2'!$D$11:$D$40&amp;'AGOSTO 2'!$E$11:$E$40,'AGOSTO 2'!$AM$11:$AM$40,_xlfn.XLOOKUP($A791&amp;$B791,'AGOSTO 2'!$BC$11:$BC$40&amp;'AGOSTO 2'!$BD$11:$BD$40,'AGOSTO 2'!$CL$11:$CL$40,"A"))/1%,"")</f>
        <v/>
      </c>
      <c r="DR791" s="188" t="str">
        <f t="array" ref="DR791">IFERROR(_xlfn.XLOOKUP($A791&amp;$B791,SEPTIEMBRE!$D$11:$D$40&amp;SEPTIEMBRE!$E$11:$E$40,SEPTIEMBRE!$AM$11:$AM$40,_xlfn.XLOOKUP($A791&amp;$B791,SEPTIEMBRE!$BC$11:$BC$40&amp;SEPTIEMBRE!$BD$11:$BD$40,SEPTIEMBRE!$CL$11:$CL$40,"A"))/1%,"")</f>
        <v/>
      </c>
      <c r="DS791" s="188" t="str">
        <f t="array" ref="DS791">IFERROR(_xlfn.XLOOKUP($A791&amp;$B791,'SEPTIEMBRE 2'!$D$11:$D$40&amp;'SEPTIEMBRE 2'!$E$11:$E$40,'SEPTIEMBRE 2'!$AM$11:$AM$40,_xlfn.XLOOKUP($A791&amp;$B791,'SEPTIEMBRE 2'!$BC$11:$BC$40&amp;'SEPTIEMBRE 2'!$BD$11:$BD$40,'SEPTIEMBRE 2'!$CL$11:$CL$40,"A"))/1%,"")</f>
        <v/>
      </c>
      <c r="DT791" s="188" t="str">
        <f t="array" ref="DT791">IFERROR(_xlfn.XLOOKUP($A791&amp;$B791,'SEPTIEMBRE 3'!$D$11:$D$40&amp;'SEPTIEMBRE 3'!$E$11:$E$40,'SEPTIEMBRE 3'!$AM$11:$AM$40,_xlfn.XLOOKUP($A791&amp;$B791,'SEPTIEMBRE 3'!$BC$11:$BC$40&amp;'SEPTIEMBRE 3'!$BD$11:$BD$40,'SEPTIEMBRE 3'!$CL$11:$CL$40,"A"))/1%,"")</f>
        <v/>
      </c>
      <c r="DU791" s="188" t="str">
        <f t="array" ref="DU791">IFERROR(_xlfn.XLOOKUP($A791&amp;$B791,OCTUBRE!$D$11:$D$40&amp;OCTUBRE!$E$11:$E$40,OCTUBRE!$AM$11:$AM$40,_xlfn.XLOOKUP($A791&amp;$B791,OCTUBRE!$BC$11:$BC$40&amp;OCTUBRE!$BD$11:$BD$40,OCTUBRE!$CL$11:$CL$40,"A"))/1%,"")</f>
        <v/>
      </c>
      <c r="DV791" s="188" t="str">
        <f t="array" ref="DV791">IFERROR(_xlfn.XLOOKUP($A791&amp;$B791,'OCTUBRE 2'!$D$11:$D$40&amp;'OCTUBRE 2'!$E$11:$E$40,'OCTUBRE 2'!$AM$11:$AM$40,_xlfn.XLOOKUP($A791&amp;$B791,'OCTUBRE 2'!$BC$11:$BC$40&amp;'OCTUBRE 2'!$BD$11:$BD$40,'OCTUBRE 2'!$CL$11:$CL$40,"A"))/1%,"")</f>
        <v/>
      </c>
      <c r="DW791" s="188" t="str">
        <f t="array" ref="DW791">IFERROR(_xlfn.XLOOKUP($A791&amp;$B791,NOVIEMBRE!$D$11:$D$40&amp;NOVIEMBRE!$E$11:$E$40,NOVIEMBRE!$AM$11:$AM$40,_xlfn.XLOOKUP($A791&amp;$B791,NOVIEMBRE!$BC$11:$BC$40&amp;NOVIEMBRE!$BD$11:$BD$40,NOVIEMBRE!$CL$11:$CL$40,"A"))/1%,"")</f>
        <v/>
      </c>
      <c r="DX791" s="188" t="str">
        <f t="array" ref="DX791">IFERROR(_xlfn.XLOOKUP($A791&amp;$B791,'NOVIEMBRE 2'!$D$11:$D$40&amp;'NOVIEMBRE 2'!$E$11:$E$40,'NOVIEMBRE 2'!$AM$11:$AM$40,_xlfn.XLOOKUP($A791&amp;$B791,'NOVIEMBRE 2'!$BC$11:$BC$40&amp;'NOVIEMBRE 2'!$BD$11:$BD$40,'NOVIEMBRE 2'!$CL$11:$CL$40,"A"))/1%,"")</f>
        <v/>
      </c>
      <c r="DY791" s="188" t="str">
        <f t="array" ref="DY791">IFERROR(_xlfn.XLOOKUP($A791&amp;$B791,DICIEMBRE!$D$11:$D$40&amp;DICIEMBRE!$E$11:$E$40,DICIEMBRE!$AM$11:$AM$40,_xlfn.XLOOKUP($A791&amp;$B791,DICIEMBRE!$BC$11:$BC$40&amp;DICIEMBRE!$BD$11:$BD$40,DICIEMBRE!$CL$11:$CL$40,"A"))/1%,"")</f>
        <v/>
      </c>
      <c r="DZ791" s="381" t="str">
        <f t="shared" si="9"/>
        <v>-</v>
      </c>
      <c r="EA791" s="381" t="str">
        <f t="shared" si="10"/>
        <v>-</v>
      </c>
      <c r="EB791" s="381" t="str">
        <f t="shared" si="11"/>
        <v>-</v>
      </c>
      <c r="EC791" s="381" t="str">
        <f t="shared" si="12"/>
        <v>-</v>
      </c>
      <c r="ED791" s="381" t="str">
        <f t="shared" si="13"/>
        <v>-</v>
      </c>
      <c r="EE791" s="381" t="str">
        <f t="shared" si="14"/>
        <v>-</v>
      </c>
      <c r="EF791" s="381" t="str">
        <f t="shared" si="15"/>
        <v>-</v>
      </c>
      <c r="EG791" s="381" t="str">
        <f t="shared" si="16"/>
        <v>-</v>
      </c>
      <c r="EH791" s="381" t="str">
        <f t="shared" si="17"/>
        <v>-</v>
      </c>
      <c r="EI791" s="188" t="str">
        <f t="shared" si="18"/>
        <v/>
      </c>
      <c r="EJ791" s="382"/>
      <c r="EK791" s="382"/>
      <c r="EL791" s="383"/>
      <c r="EM791" s="21"/>
      <c r="EN791" s="384">
        <f t="array" ref="EN791">IFERROR(_xlfn.XLOOKUP($A791&amp;$B791,MARZO!$D$11:$D$40&amp;MARZO!$E$11:$E$40,MARZO!$AK$11:$AK$40,_xlfn.XLOOKUP($A791&amp;$B791,MARZO!$BC$11:$BC$40&amp;MARZO!$BD$11:$BD$40,MARZO!$CJ$11:$CJ$40,"A")),"")</f>
        <v>0</v>
      </c>
      <c r="EO791" s="384">
        <f t="array" ref="EO791">IFERROR(_xlfn.XLOOKUP($A791&amp;$B791,ABRIL!$D$11:$D$40&amp;ABRIL!$E$11:$E$40,ABRIL!$AK$11:$AK$40,_xlfn.XLOOKUP($A791&amp;$B791,ABRIL!$BC$11:$BC$40&amp;ABRIL!$BD$11:$BD$40,ABRIL!$CJ$11:$CJ$40,"A")),"")</f>
        <v>0</v>
      </c>
      <c r="EP791" s="384">
        <f t="array" ref="EP791">IFERROR(_xlfn.XLOOKUP($A791&amp;$B791,'ABRIL 2'!$D$11:$D$40&amp;'ABRIL 2'!$E$11:$E$40,'ABRIL 2'!$AK$11:$AK$40,_xlfn.XLOOKUP($A791&amp;$B791,'ABRIL 2'!$BC$11:$BC$40&amp;'ABRIL 2'!$BD$11:$BD$40,'ABRIL 2'!$CJ$11:$CJ$40,"A")),"")</f>
        <v>0</v>
      </c>
      <c r="EQ791" s="384">
        <f t="array" ref="EQ791">IFERROR(_xlfn.XLOOKUP($A791&amp;$B791,MAYO!$D$11:$D$40&amp;MAYO!$E$11:$E$40,MAYO!$AK$11:$AK$40,_xlfn.XLOOKUP($A791&amp;$B791,MAYO!$BC$11:$BC$40&amp;MAYO!$BD$11:$BD$40,MAYO!$CJ$11:$CJ$40,"A")),"")</f>
        <v>0</v>
      </c>
      <c r="ER791" s="384">
        <f t="array" ref="ER791">IFERROR(_xlfn.XLOOKUP($A791&amp;$B791,'MAYO 2'!$D$11:$D$40&amp;'MAYO 2'!$E$11:$E$40,'MAYO 2'!$AK$11:$AK$40,_xlfn.XLOOKUP($A791&amp;$B791,'MAYO 2'!$BC$11:$BC$40&amp;'MAYO 2'!$BD$11:$BD$40,'MAYO 2'!$CJ$11:$CJ$40,"A")),"")</f>
        <v>0</v>
      </c>
      <c r="ES791" s="384">
        <f t="array" ref="ES791">IFERROR(_xlfn.XLOOKUP($A791&amp;$B791,JUNIO!$D$11:$D$40&amp;JUNIO!$E$11:$E$40,JUNIO!$AK$11:$AK$40,_xlfn.XLOOKUP($A791&amp;$B791,JUNIO!$BC$11:$BC$40&amp;JUNIO!$BD$11:$BD$40,JUNIO!$CJ$11:$CJ$40,"A")),"")</f>
        <v>0</v>
      </c>
      <c r="ET791" s="384">
        <f t="array" ref="ET791">IFERROR(_xlfn.XLOOKUP($A791&amp;$B791,'JUNIO 2'!$D$11:$D$40&amp;'JUNIO 2'!$E$11:$E$40,'JUNIO 2'!$AK$11:$AK$40,_xlfn.XLOOKUP($A791&amp;$B791,'JUNIO 2'!$BC$11:$BC$40&amp;'JUNIO 2'!$BD$11:$BD$40,'JUNIO 2'!$CJ$11:$CJ$40,"A")),"")</f>
        <v>0</v>
      </c>
      <c r="EU791" s="384">
        <f t="array" ref="EU791">IFERROR(_xlfn.XLOOKUP($A791&amp;$B791,JULIO!$D$11:$D$40&amp;JULIO!$E$11:$E$40,JULIO!$AK$11:$AK$40,_xlfn.XLOOKUP($A791&amp;$B791,JULIO!$BC$11:$BC$40&amp;JULIO!$BD$11:$BD$40,JULIO!$CJ$11:$CJ$40,"A")),"")</f>
        <v>0</v>
      </c>
      <c r="EV791" s="384">
        <f t="array" ref="EV791">IFERROR(_xlfn.XLOOKUP($A791&amp;$B791,'JULIO 2'!$D$11:$D$40&amp;'JULIO 2'!$E$11:$E$40,'JULIO 2'!$AK$11:$AK$40,_xlfn.XLOOKUP($A791&amp;$B791,'JULIO 2'!$BC$11:$BC$40&amp;'JULIO 2'!$BD$11:$BD$40,'JULIO 2'!$CJ$11:$CJ$40,"A")),"")</f>
        <v>0</v>
      </c>
      <c r="EW791" s="384">
        <f t="array" ref="EW791">IFERROR(_xlfn.XLOOKUP($A791&amp;$B791,AGOSTO!$D$11:$D$40&amp;AGOSTO!$E$11:$E$40,AGOSTO!$AK$11:$AK$40,_xlfn.XLOOKUP($A791&amp;$B791,AGOSTO!$BC$11:$BC$40&amp;AGOSTO!$BD$11:$BD$40,AGOSTO!$CJ$11:$CJ$40,"A")),"")</f>
        <v>0</v>
      </c>
      <c r="EX791" s="384">
        <f t="array" ref="EX791">IFERROR(_xlfn.XLOOKUP($A791&amp;$B791,'AGOSTO 2'!$D$11:$D$40&amp;'AGOSTO 2'!$E$11:$E$40,'AGOSTO 2'!$AK$11:$AK$40,_xlfn.XLOOKUP($A791&amp;$B791,'AGOSTO 2'!$BC$11:$BC$40&amp;'AGOSTO 2'!$BD$11:$BD$40,'AGOSTO 2'!$CJ$11:$CJ$40,"A")),"")</f>
        <v>0</v>
      </c>
      <c r="EY791" s="384">
        <f t="array" ref="EY791">IFERROR(_xlfn.XLOOKUP($A791&amp;$B791,SEPTIEMBRE!$D$11:$D$40&amp;SEPTIEMBRE!$E$11:$E$40,SEPTIEMBRE!$AK$11:$AK$40,_xlfn.XLOOKUP($A791&amp;$B791,SEPTIEMBRE!$BC$11:$BC$40&amp;SEPTIEMBRE!$BD$11:$BD$40,SEPTIEMBRE!$CJ$11:$CJ$40,"A")),"")</f>
        <v>0</v>
      </c>
      <c r="EZ791" s="384">
        <f t="array" ref="EZ791">IFERROR(_xlfn.XLOOKUP($A791&amp;$B791,'SEPTIEMBRE 2'!$D$11:$D$40&amp;'SEPTIEMBRE 2'!$E$11:$E$40,'SEPTIEMBRE 2'!$AK$11:$AK$40,_xlfn.XLOOKUP($A791&amp;$B791,'SEPTIEMBRE 2'!$BC$11:$BC$40&amp;'SEPTIEMBRE 2'!$BD$11:$BD$40,'SEPTIEMBRE 2'!$CJ$11:$CJ$40,"A")),"")</f>
        <v>0</v>
      </c>
      <c r="FA791" s="384">
        <f t="array" ref="FA791">IFERROR(_xlfn.XLOOKUP($A791&amp;$B791,'SEPTIEMBRE 3'!$D$11:$D$40&amp;'SEPTIEMBRE 3'!$E$11:$E$40,'SEPTIEMBRE 3'!$AK$11:$AK$40,_xlfn.XLOOKUP($A791&amp;$B791,'SEPTIEMBRE 3'!$BC$11:$BC$40&amp;'SEPTIEMBRE 3'!$BD$11:$BD$40,'SEPTIEMBRE 3'!$CJ$11:$CJ$40,"A")),"")</f>
        <v>0</v>
      </c>
      <c r="FB791" s="384">
        <f t="array" ref="FB791">IFERROR(_xlfn.XLOOKUP($A791&amp;$B791,OCTUBRE!$D$11:$D$40&amp;OCTUBRE!$E$11:$E$40,OCTUBRE!$AK$11:$AK$40,_xlfn.XLOOKUP($A791&amp;$B791,OCTUBRE!$BC$11:$BC$40&amp;OCTUBRE!$BD$11:$BD$40,OCTUBRE!$CJ$11:$CJ$40,"A")),"")</f>
        <v>0</v>
      </c>
      <c r="FC791" s="384">
        <f t="array" ref="FC791">IFERROR(_xlfn.XLOOKUP($A791&amp;$B791,'OCTUBRE 2'!$D$11:$D$40&amp;'OCTUBRE 2'!$E$11:$E$40,'OCTUBRE 2'!$AK$11:$AK$40,_xlfn.XLOOKUP($A791&amp;$B791,'OCTUBRE 2'!$BC$11:$BC$40&amp;'OCTUBRE 2'!$BD$11:$BD$40,'OCTUBRE 2'!$CJ$11:$CJ$40,"A")),"")</f>
        <v>0</v>
      </c>
      <c r="FD791" s="384">
        <f t="array" ref="FD791">IFERROR(_xlfn.XLOOKUP($A791&amp;$B791,NOVIEMBRE!$D$11:$D$40&amp;NOVIEMBRE!$E$11:$E$40,NOVIEMBRE!$AK$11:$AK$40,_xlfn.XLOOKUP($A791&amp;$B791,NOVIEMBRE!$BC$11:$BC$40&amp;NOVIEMBRE!$BD$11:$BD$40,NOVIEMBRE!$CJ$11:$CJ$40,"A")),"")</f>
        <v>0</v>
      </c>
      <c r="FE791" s="384">
        <f t="array" ref="FE791">IFERROR(_xlfn.XLOOKUP($A791&amp;$B791,'NOVIEMBRE 2'!$D$11:$D$40&amp;'NOVIEMBRE 2'!$E$11:$E$40,'NOVIEMBRE 2'!$AK$11:$AK$40,_xlfn.XLOOKUP($A791&amp;$B791,'NOVIEMBRE 2'!$BC$11:$BC$40&amp;'NOVIEMBRE 2'!$BD$11:$BD$40,'NOVIEMBRE 2'!$CJ$11:$CJ$40,"A")),"")</f>
        <v>0</v>
      </c>
      <c r="FF791" s="385">
        <f t="array" ref="FF791">IFERROR(_xlfn.XLOOKUP($A791&amp;$B791,DICIEMBRE!$D$11:$D$40&amp;DICIEMBRE!$E$11:$E$40,DICIEMBRE!$AK$11:$AK$40,_xlfn.XLOOKUP($A791&amp;$B791,DICIEMBRE!$BC$11:$BC$40&amp;DICIEMBRE!$BD$11:$BD$40,DICIEMBRE!$CJ$11:$CJ$40,"A")),"")</f>
        <v>0</v>
      </c>
      <c r="FG791" s="386" t="str">
        <f t="shared" si="19"/>
        <v/>
      </c>
      <c r="FH791" s="386" t="str">
        <f t="array" ref="FH791">IF(
 COUNT(DZ791:EH791)=0,
 "-",
 IF(
  COUNT(DZ791:EH791) &lt; COUNTA(DZ791:EH791),
  REPT("🟩", ROUND(COUNT(DZ791:EH791)/COUNTA(DZ791:EH791)*5, 0)) &amp;
  REPT("⬜", 5 - ROUND(COUNT(DZ791:EH791)/COUNTA(DZ791:EH791)*5, 0)),
  IF(
    AVERAGE(IF(DZ791:EH791&lt;&gt;"", DZ791:EH791, )) &gt;= 70, "🟩🟩🟩🟩🟩",
    IF(
      AVERAGE(IF(DZ791:EH791&lt;&gt;"",DZ791:EH791, )) &gt;= 56, "🟨🟨🟨🟨🟨",
      "🟥🟥🟥🟥🟥"
    )
  )
 )
)
</f>
        <v>-</v>
      </c>
    </row>
    <row r="792" ht="15.75" customHeight="1">
      <c r="A792" s="168"/>
      <c r="B792" s="169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1"/>
      <c r="N792" s="172" t="str">
        <f t="shared" si="1"/>
        <v/>
      </c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2" t="str">
        <f t="shared" si="2"/>
        <v/>
      </c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2" t="str">
        <f t="shared" si="3"/>
        <v/>
      </c>
      <c r="AM792" s="173"/>
      <c r="AN792" s="173"/>
      <c r="AO792" s="173"/>
      <c r="AP792" s="173"/>
      <c r="AQ792" s="173"/>
      <c r="AR792" s="173"/>
      <c r="AS792" s="173"/>
      <c r="AT792" s="173"/>
      <c r="AU792" s="173"/>
      <c r="AV792" s="171"/>
      <c r="AW792" s="171"/>
      <c r="AX792" s="172" t="str">
        <f t="shared" si="4"/>
        <v/>
      </c>
      <c r="AY792" s="173"/>
      <c r="AZ792" s="173"/>
      <c r="BA792" s="173"/>
      <c r="BB792" s="173"/>
      <c r="BC792" s="173"/>
      <c r="BD792" s="173"/>
      <c r="BE792" s="173"/>
      <c r="BF792" s="173"/>
      <c r="BG792" s="173"/>
      <c r="BH792" s="173"/>
      <c r="BI792" s="173"/>
      <c r="BJ792" s="172" t="str">
        <f t="shared" si="5"/>
        <v/>
      </c>
      <c r="BK792" s="173"/>
      <c r="BL792" s="173"/>
      <c r="BM792" s="173"/>
      <c r="BN792" s="173"/>
      <c r="BO792" s="173"/>
      <c r="BP792" s="173"/>
      <c r="BQ792" s="173"/>
      <c r="BR792" s="173"/>
      <c r="BS792" s="173"/>
      <c r="BT792" s="173"/>
      <c r="BU792" s="173"/>
      <c r="BV792" s="172" t="str">
        <f t="shared" si="6"/>
        <v/>
      </c>
      <c r="BW792" s="173"/>
      <c r="BX792" s="173"/>
      <c r="BY792" s="173"/>
      <c r="BZ792" s="171"/>
      <c r="CA792" s="171"/>
      <c r="CB792" s="171"/>
      <c r="CC792" s="171"/>
      <c r="CD792" s="171"/>
      <c r="CE792" s="171"/>
      <c r="CF792" s="171"/>
      <c r="CG792" s="171"/>
      <c r="CH792" s="172" t="str">
        <f t="shared" si="7"/>
        <v/>
      </c>
      <c r="CI792" s="171"/>
      <c r="CJ792" s="173"/>
      <c r="CK792" s="173"/>
      <c r="CL792" s="173"/>
      <c r="CM792" s="173"/>
      <c r="CN792" s="171"/>
      <c r="CO792" s="171"/>
      <c r="CP792" s="171"/>
      <c r="CQ792" s="173"/>
      <c r="CR792" s="171"/>
      <c r="CS792" s="171"/>
      <c r="CT792" s="172" t="str">
        <f t="shared" si="8"/>
        <v/>
      </c>
      <c r="CU792" s="172"/>
      <c r="CV792" s="172"/>
      <c r="CW792" s="172"/>
      <c r="CX792" s="172"/>
      <c r="CY792" s="172"/>
      <c r="CZ792" s="172"/>
      <c r="DA792" s="172"/>
      <c r="DB792" s="172"/>
      <c r="DC792" s="172"/>
      <c r="DD792" s="172"/>
      <c r="DE792" s="172"/>
      <c r="DF792" s="172"/>
      <c r="DG792" s="188" t="str">
        <f t="array" ref="DG792">IFERROR(_xlfn.XLOOKUP($A792&amp;B792,MARZO!$D$11:$D$40&amp;MARZO!$E$11:$E$40,MARZO!$AM$11:$AM$40,_xlfn.XLOOKUP($A792&amp;$B792,MARZO!$BC$11:$BC$40&amp;MARZO!$BD$11:$BD$40,MARZO!$CL$11:$CL$40,"A"))/1%,"")</f>
        <v/>
      </c>
      <c r="DH792" s="188" t="str">
        <f t="array" ref="DH792">IFERROR(_xlfn.XLOOKUP($A792&amp;$B792,ABRIL!$D$11:$D$40&amp;ABRIL!$E$11:$E$40,ABRIL!$AM$11:$AM$40,_xlfn.XLOOKUP($A792&amp;$B792,ABRIL!$BC$11:$BC$40&amp;ABRIL!$BD$11:$BD$40,ABRIL!$CL$11:$CL$40,"A"))/1%,"")</f>
        <v/>
      </c>
      <c r="DI792" s="188" t="str">
        <f t="array" ref="DI792">IFERROR(_xlfn.XLOOKUP($A792&amp;$B792,'ABRIL 2'!$D$11:$D$40&amp;'ABRIL 2'!$E$11:$E$40,'ABRIL 2'!$AM$11:$AM$40,_xlfn.XLOOKUP($A792&amp;$B792,'ABRIL 2'!$BC$11:$BC$40&amp;'ABRIL 2'!$BD$11:$BD$40,'ABRIL 2'!$CL$11:$CL$40,"A"))/1%,"")</f>
        <v/>
      </c>
      <c r="DJ792" s="188" t="str">
        <f t="array" ref="DJ792">IFERROR(_xlfn.XLOOKUP($A792&amp;$B792,MAYO!$D$11:$D$40&amp;MAYO!$E$11:$E$40,MAYO!$AM$11:$AM$40,_xlfn.XLOOKUP($A792&amp;$B792,MAYO!$BC$11:$BC$40&amp;MAYO!$BD$11:$BD$40,MAYO!$CL$11:$CL$40,"A"))/1%,"")</f>
        <v/>
      </c>
      <c r="DK792" s="188" t="str">
        <f t="array" ref="DK792">IFERROR(_xlfn.XLOOKUP($A792&amp;$B792,'MAYO 2'!$D$11:$D$40&amp;'MAYO 2'!$E$11:$E$40,'MAYO 2'!$AM$11:$AM$40,_xlfn.XLOOKUP($A792&amp;$B792,'MAYO 2'!$BC$11:$BC$40&amp;'MAYO 2'!$BD$11:$BD$40,'MAYO 2'!$CL$11:$CL$40,"A"))/1%,"")</f>
        <v/>
      </c>
      <c r="DL792" s="188" t="str">
        <f t="array" ref="DL792">IFERROR(_xlfn.XLOOKUP($A792&amp;$B792,JUNIO!$D$11:$D$40&amp;JUNIO!$E$11:$E$40,JUNIO!$AM$11:$AM$40,_xlfn.XLOOKUP($A792&amp;$B792,JUNIO!$BC$11:$BC$40&amp;JUNIO!$BD$11:$BD$40,JUNIO!$CL$11:$CL$40,"A"))/1%,"")</f>
        <v/>
      </c>
      <c r="DM792" s="188" t="str">
        <f t="array" ref="DM792">IFERROR(_xlfn.XLOOKUP($A792&amp;$B792,'JUNIO 2'!$D$11:$D$40&amp;'JUNIO 2'!$E$11:$E$40,'JUNIO 2'!$AM$11:$AM$40,_xlfn.XLOOKUP($A792&amp;$B792,'JUNIO 2'!$BC$11:$BC$40&amp;'JUNIO 2'!$BD$11:$BD$40,'JUNIO 2'!$CL$11:$CL$40,"A"))/1%,"")</f>
        <v/>
      </c>
      <c r="DN792" s="188" t="str">
        <f t="array" ref="DN792">IFERROR(_xlfn.XLOOKUP($A792&amp;$B792,JULIO!$D$11:$D$40&amp;JULIO!$E$11:$E$40,JULIO!$AM$11:$AM$40,_xlfn.XLOOKUP($A792&amp;$B792,JULIO!$BC$11:$BC$40&amp;JULIO!$BD$11:$BD$40,JULIO!$CL$11:$CL$40,"A"))/1%,"")</f>
        <v/>
      </c>
      <c r="DO792" s="188" t="str">
        <f t="array" ref="DO792">IFERROR(_xlfn.XLOOKUP($A792&amp;$B792,'JULIO 2'!$D$11:$D$40&amp;'JULIO 2'!$E$11:$E$40,'JULIO 2'!$AM$11:$AM$40,_xlfn.XLOOKUP($A792&amp;$B792,'JULIO 2'!$BC$11:$BC$40&amp;'JULIO 2'!$BD$11:$BD$40,'JULIO 2'!$CL$11:$CL$40,"A"))/1%,"")</f>
        <v/>
      </c>
      <c r="DP792" s="188" t="str">
        <f t="array" ref="DP792">IFERROR(_xlfn.XLOOKUP($A792&amp;$B792,AGOSTO!$D$11:$D$40&amp;AGOSTO!$E$11:$E$40,AGOSTO!$AM$11:$AM$40,_xlfn.XLOOKUP($A792&amp;$B792,AGOSTO!$BC$11:$BC$40&amp;AGOSTO!$BD$11:$BD$40,AGOSTO!$CL$11:$CL$40,"A"))/1%,"")</f>
        <v/>
      </c>
      <c r="DQ792" s="188" t="str">
        <f t="array" ref="DQ792">IFERROR(_xlfn.XLOOKUP($A792&amp;$B792,'AGOSTO 2'!$D$11:$D$40&amp;'AGOSTO 2'!$E$11:$E$40,'AGOSTO 2'!$AM$11:$AM$40,_xlfn.XLOOKUP($A792&amp;$B792,'AGOSTO 2'!$BC$11:$BC$40&amp;'AGOSTO 2'!$BD$11:$BD$40,'AGOSTO 2'!$CL$11:$CL$40,"A"))/1%,"")</f>
        <v/>
      </c>
      <c r="DR792" s="188" t="str">
        <f t="array" ref="DR792">IFERROR(_xlfn.XLOOKUP($A792&amp;$B792,SEPTIEMBRE!$D$11:$D$40&amp;SEPTIEMBRE!$E$11:$E$40,SEPTIEMBRE!$AM$11:$AM$40,_xlfn.XLOOKUP($A792&amp;$B792,SEPTIEMBRE!$BC$11:$BC$40&amp;SEPTIEMBRE!$BD$11:$BD$40,SEPTIEMBRE!$CL$11:$CL$40,"A"))/1%,"")</f>
        <v/>
      </c>
      <c r="DS792" s="188" t="str">
        <f t="array" ref="DS792">IFERROR(_xlfn.XLOOKUP($A792&amp;$B792,'SEPTIEMBRE 2'!$D$11:$D$40&amp;'SEPTIEMBRE 2'!$E$11:$E$40,'SEPTIEMBRE 2'!$AM$11:$AM$40,_xlfn.XLOOKUP($A792&amp;$B792,'SEPTIEMBRE 2'!$BC$11:$BC$40&amp;'SEPTIEMBRE 2'!$BD$11:$BD$40,'SEPTIEMBRE 2'!$CL$11:$CL$40,"A"))/1%,"")</f>
        <v/>
      </c>
      <c r="DT792" s="188" t="str">
        <f t="array" ref="DT792">IFERROR(_xlfn.XLOOKUP($A792&amp;$B792,'SEPTIEMBRE 3'!$D$11:$D$40&amp;'SEPTIEMBRE 3'!$E$11:$E$40,'SEPTIEMBRE 3'!$AM$11:$AM$40,_xlfn.XLOOKUP($A792&amp;$B792,'SEPTIEMBRE 3'!$BC$11:$BC$40&amp;'SEPTIEMBRE 3'!$BD$11:$BD$40,'SEPTIEMBRE 3'!$CL$11:$CL$40,"A"))/1%,"")</f>
        <v/>
      </c>
      <c r="DU792" s="188" t="str">
        <f t="array" ref="DU792">IFERROR(_xlfn.XLOOKUP($A792&amp;$B792,OCTUBRE!$D$11:$D$40&amp;OCTUBRE!$E$11:$E$40,OCTUBRE!$AM$11:$AM$40,_xlfn.XLOOKUP($A792&amp;$B792,OCTUBRE!$BC$11:$BC$40&amp;OCTUBRE!$BD$11:$BD$40,OCTUBRE!$CL$11:$CL$40,"A"))/1%,"")</f>
        <v/>
      </c>
      <c r="DV792" s="188" t="str">
        <f t="array" ref="DV792">IFERROR(_xlfn.XLOOKUP($A792&amp;$B792,'OCTUBRE 2'!$D$11:$D$40&amp;'OCTUBRE 2'!$E$11:$E$40,'OCTUBRE 2'!$AM$11:$AM$40,_xlfn.XLOOKUP($A792&amp;$B792,'OCTUBRE 2'!$BC$11:$BC$40&amp;'OCTUBRE 2'!$BD$11:$BD$40,'OCTUBRE 2'!$CL$11:$CL$40,"A"))/1%,"")</f>
        <v/>
      </c>
      <c r="DW792" s="188" t="str">
        <f t="array" ref="DW792">IFERROR(_xlfn.XLOOKUP($A792&amp;$B792,NOVIEMBRE!$D$11:$D$40&amp;NOVIEMBRE!$E$11:$E$40,NOVIEMBRE!$AM$11:$AM$40,_xlfn.XLOOKUP($A792&amp;$B792,NOVIEMBRE!$BC$11:$BC$40&amp;NOVIEMBRE!$BD$11:$BD$40,NOVIEMBRE!$CL$11:$CL$40,"A"))/1%,"")</f>
        <v/>
      </c>
      <c r="DX792" s="188" t="str">
        <f t="array" ref="DX792">IFERROR(_xlfn.XLOOKUP($A792&amp;$B792,'NOVIEMBRE 2'!$D$11:$D$40&amp;'NOVIEMBRE 2'!$E$11:$E$40,'NOVIEMBRE 2'!$AM$11:$AM$40,_xlfn.XLOOKUP($A792&amp;$B792,'NOVIEMBRE 2'!$BC$11:$BC$40&amp;'NOVIEMBRE 2'!$BD$11:$BD$40,'NOVIEMBRE 2'!$CL$11:$CL$40,"A"))/1%,"")</f>
        <v/>
      </c>
      <c r="DY792" s="188" t="str">
        <f t="array" ref="DY792">IFERROR(_xlfn.XLOOKUP($A792&amp;$B792,DICIEMBRE!$D$11:$D$40&amp;DICIEMBRE!$E$11:$E$40,DICIEMBRE!$AM$11:$AM$40,_xlfn.XLOOKUP($A792&amp;$B792,DICIEMBRE!$BC$11:$BC$40&amp;DICIEMBRE!$BD$11:$BD$40,DICIEMBRE!$CL$11:$CL$40,"A"))/1%,"")</f>
        <v/>
      </c>
      <c r="DZ792" s="381" t="str">
        <f t="shared" si="9"/>
        <v>-</v>
      </c>
      <c r="EA792" s="381" t="str">
        <f t="shared" si="10"/>
        <v>-</v>
      </c>
      <c r="EB792" s="381" t="str">
        <f t="shared" si="11"/>
        <v>-</v>
      </c>
      <c r="EC792" s="381" t="str">
        <f t="shared" si="12"/>
        <v>-</v>
      </c>
      <c r="ED792" s="381" t="str">
        <f t="shared" si="13"/>
        <v>-</v>
      </c>
      <c r="EE792" s="381" t="str">
        <f t="shared" si="14"/>
        <v>-</v>
      </c>
      <c r="EF792" s="381" t="str">
        <f t="shared" si="15"/>
        <v>-</v>
      </c>
      <c r="EG792" s="381" t="str">
        <f t="shared" si="16"/>
        <v>-</v>
      </c>
      <c r="EH792" s="381" t="str">
        <f t="shared" si="17"/>
        <v>-</v>
      </c>
      <c r="EI792" s="188" t="str">
        <f t="shared" si="18"/>
        <v/>
      </c>
      <c r="EJ792" s="382"/>
      <c r="EK792" s="382"/>
      <c r="EL792" s="383"/>
      <c r="EM792" s="21"/>
      <c r="EN792" s="384">
        <f t="array" ref="EN792">IFERROR(_xlfn.XLOOKUP($A792&amp;$B792,MARZO!$D$11:$D$40&amp;MARZO!$E$11:$E$40,MARZO!$AK$11:$AK$40,_xlfn.XLOOKUP($A792&amp;$B792,MARZO!$BC$11:$BC$40&amp;MARZO!$BD$11:$BD$40,MARZO!$CJ$11:$CJ$40,"A")),"")</f>
        <v>0</v>
      </c>
      <c r="EO792" s="384">
        <f t="array" ref="EO792">IFERROR(_xlfn.XLOOKUP($A792&amp;$B792,ABRIL!$D$11:$D$40&amp;ABRIL!$E$11:$E$40,ABRIL!$AK$11:$AK$40,_xlfn.XLOOKUP($A792&amp;$B792,ABRIL!$BC$11:$BC$40&amp;ABRIL!$BD$11:$BD$40,ABRIL!$CJ$11:$CJ$40,"A")),"")</f>
        <v>0</v>
      </c>
      <c r="EP792" s="384">
        <f t="array" ref="EP792">IFERROR(_xlfn.XLOOKUP($A792&amp;$B792,'ABRIL 2'!$D$11:$D$40&amp;'ABRIL 2'!$E$11:$E$40,'ABRIL 2'!$AK$11:$AK$40,_xlfn.XLOOKUP($A792&amp;$B792,'ABRIL 2'!$BC$11:$BC$40&amp;'ABRIL 2'!$BD$11:$BD$40,'ABRIL 2'!$CJ$11:$CJ$40,"A")),"")</f>
        <v>0</v>
      </c>
      <c r="EQ792" s="384">
        <f t="array" ref="EQ792">IFERROR(_xlfn.XLOOKUP($A792&amp;$B792,MAYO!$D$11:$D$40&amp;MAYO!$E$11:$E$40,MAYO!$AK$11:$AK$40,_xlfn.XLOOKUP($A792&amp;$B792,MAYO!$BC$11:$BC$40&amp;MAYO!$BD$11:$BD$40,MAYO!$CJ$11:$CJ$40,"A")),"")</f>
        <v>0</v>
      </c>
      <c r="ER792" s="384">
        <f t="array" ref="ER792">IFERROR(_xlfn.XLOOKUP($A792&amp;$B792,'MAYO 2'!$D$11:$D$40&amp;'MAYO 2'!$E$11:$E$40,'MAYO 2'!$AK$11:$AK$40,_xlfn.XLOOKUP($A792&amp;$B792,'MAYO 2'!$BC$11:$BC$40&amp;'MAYO 2'!$BD$11:$BD$40,'MAYO 2'!$CJ$11:$CJ$40,"A")),"")</f>
        <v>0</v>
      </c>
      <c r="ES792" s="384">
        <f t="array" ref="ES792">IFERROR(_xlfn.XLOOKUP($A792&amp;$B792,JUNIO!$D$11:$D$40&amp;JUNIO!$E$11:$E$40,JUNIO!$AK$11:$AK$40,_xlfn.XLOOKUP($A792&amp;$B792,JUNIO!$BC$11:$BC$40&amp;JUNIO!$BD$11:$BD$40,JUNIO!$CJ$11:$CJ$40,"A")),"")</f>
        <v>0</v>
      </c>
      <c r="ET792" s="384">
        <f t="array" ref="ET792">IFERROR(_xlfn.XLOOKUP($A792&amp;$B792,'JUNIO 2'!$D$11:$D$40&amp;'JUNIO 2'!$E$11:$E$40,'JUNIO 2'!$AK$11:$AK$40,_xlfn.XLOOKUP($A792&amp;$B792,'JUNIO 2'!$BC$11:$BC$40&amp;'JUNIO 2'!$BD$11:$BD$40,'JUNIO 2'!$CJ$11:$CJ$40,"A")),"")</f>
        <v>0</v>
      </c>
      <c r="EU792" s="384">
        <f t="array" ref="EU792">IFERROR(_xlfn.XLOOKUP($A792&amp;$B792,JULIO!$D$11:$D$40&amp;JULIO!$E$11:$E$40,JULIO!$AK$11:$AK$40,_xlfn.XLOOKUP($A792&amp;$B792,JULIO!$BC$11:$BC$40&amp;JULIO!$BD$11:$BD$40,JULIO!$CJ$11:$CJ$40,"A")),"")</f>
        <v>0</v>
      </c>
      <c r="EV792" s="384">
        <f t="array" ref="EV792">IFERROR(_xlfn.XLOOKUP($A792&amp;$B792,'JULIO 2'!$D$11:$D$40&amp;'JULIO 2'!$E$11:$E$40,'JULIO 2'!$AK$11:$AK$40,_xlfn.XLOOKUP($A792&amp;$B792,'JULIO 2'!$BC$11:$BC$40&amp;'JULIO 2'!$BD$11:$BD$40,'JULIO 2'!$CJ$11:$CJ$40,"A")),"")</f>
        <v>0</v>
      </c>
      <c r="EW792" s="384">
        <f t="array" ref="EW792">IFERROR(_xlfn.XLOOKUP($A792&amp;$B792,AGOSTO!$D$11:$D$40&amp;AGOSTO!$E$11:$E$40,AGOSTO!$AK$11:$AK$40,_xlfn.XLOOKUP($A792&amp;$B792,AGOSTO!$BC$11:$BC$40&amp;AGOSTO!$BD$11:$BD$40,AGOSTO!$CJ$11:$CJ$40,"A")),"")</f>
        <v>0</v>
      </c>
      <c r="EX792" s="384">
        <f t="array" ref="EX792">IFERROR(_xlfn.XLOOKUP($A792&amp;$B792,'AGOSTO 2'!$D$11:$D$40&amp;'AGOSTO 2'!$E$11:$E$40,'AGOSTO 2'!$AK$11:$AK$40,_xlfn.XLOOKUP($A792&amp;$B792,'AGOSTO 2'!$BC$11:$BC$40&amp;'AGOSTO 2'!$BD$11:$BD$40,'AGOSTO 2'!$CJ$11:$CJ$40,"A")),"")</f>
        <v>0</v>
      </c>
      <c r="EY792" s="384">
        <f t="array" ref="EY792">IFERROR(_xlfn.XLOOKUP($A792&amp;$B792,SEPTIEMBRE!$D$11:$D$40&amp;SEPTIEMBRE!$E$11:$E$40,SEPTIEMBRE!$AK$11:$AK$40,_xlfn.XLOOKUP($A792&amp;$B792,SEPTIEMBRE!$BC$11:$BC$40&amp;SEPTIEMBRE!$BD$11:$BD$40,SEPTIEMBRE!$CJ$11:$CJ$40,"A")),"")</f>
        <v>0</v>
      </c>
      <c r="EZ792" s="384">
        <f t="array" ref="EZ792">IFERROR(_xlfn.XLOOKUP($A792&amp;$B792,'SEPTIEMBRE 2'!$D$11:$D$40&amp;'SEPTIEMBRE 2'!$E$11:$E$40,'SEPTIEMBRE 2'!$AK$11:$AK$40,_xlfn.XLOOKUP($A792&amp;$B792,'SEPTIEMBRE 2'!$BC$11:$BC$40&amp;'SEPTIEMBRE 2'!$BD$11:$BD$40,'SEPTIEMBRE 2'!$CJ$11:$CJ$40,"A")),"")</f>
        <v>0</v>
      </c>
      <c r="FA792" s="384">
        <f t="array" ref="FA792">IFERROR(_xlfn.XLOOKUP($A792&amp;$B792,'SEPTIEMBRE 3'!$D$11:$D$40&amp;'SEPTIEMBRE 3'!$E$11:$E$40,'SEPTIEMBRE 3'!$AK$11:$AK$40,_xlfn.XLOOKUP($A792&amp;$B792,'SEPTIEMBRE 3'!$BC$11:$BC$40&amp;'SEPTIEMBRE 3'!$BD$11:$BD$40,'SEPTIEMBRE 3'!$CJ$11:$CJ$40,"A")),"")</f>
        <v>0</v>
      </c>
      <c r="FB792" s="384">
        <f t="array" ref="FB792">IFERROR(_xlfn.XLOOKUP($A792&amp;$B792,OCTUBRE!$D$11:$D$40&amp;OCTUBRE!$E$11:$E$40,OCTUBRE!$AK$11:$AK$40,_xlfn.XLOOKUP($A792&amp;$B792,OCTUBRE!$BC$11:$BC$40&amp;OCTUBRE!$BD$11:$BD$40,OCTUBRE!$CJ$11:$CJ$40,"A")),"")</f>
        <v>0</v>
      </c>
      <c r="FC792" s="384">
        <f t="array" ref="FC792">IFERROR(_xlfn.XLOOKUP($A792&amp;$B792,'OCTUBRE 2'!$D$11:$D$40&amp;'OCTUBRE 2'!$E$11:$E$40,'OCTUBRE 2'!$AK$11:$AK$40,_xlfn.XLOOKUP($A792&amp;$B792,'OCTUBRE 2'!$BC$11:$BC$40&amp;'OCTUBRE 2'!$BD$11:$BD$40,'OCTUBRE 2'!$CJ$11:$CJ$40,"A")),"")</f>
        <v>0</v>
      </c>
      <c r="FD792" s="384">
        <f t="array" ref="FD792">IFERROR(_xlfn.XLOOKUP($A792&amp;$B792,NOVIEMBRE!$D$11:$D$40&amp;NOVIEMBRE!$E$11:$E$40,NOVIEMBRE!$AK$11:$AK$40,_xlfn.XLOOKUP($A792&amp;$B792,NOVIEMBRE!$BC$11:$BC$40&amp;NOVIEMBRE!$BD$11:$BD$40,NOVIEMBRE!$CJ$11:$CJ$40,"A")),"")</f>
        <v>0</v>
      </c>
      <c r="FE792" s="384">
        <f t="array" ref="FE792">IFERROR(_xlfn.XLOOKUP($A792&amp;$B792,'NOVIEMBRE 2'!$D$11:$D$40&amp;'NOVIEMBRE 2'!$E$11:$E$40,'NOVIEMBRE 2'!$AK$11:$AK$40,_xlfn.XLOOKUP($A792&amp;$B792,'NOVIEMBRE 2'!$BC$11:$BC$40&amp;'NOVIEMBRE 2'!$BD$11:$BD$40,'NOVIEMBRE 2'!$CJ$11:$CJ$40,"A")),"")</f>
        <v>0</v>
      </c>
      <c r="FF792" s="385">
        <f t="array" ref="FF792">IFERROR(_xlfn.XLOOKUP($A792&amp;$B792,DICIEMBRE!$D$11:$D$40&amp;DICIEMBRE!$E$11:$E$40,DICIEMBRE!$AK$11:$AK$40,_xlfn.XLOOKUP($A792&amp;$B792,DICIEMBRE!$BC$11:$BC$40&amp;DICIEMBRE!$BD$11:$BD$40,DICIEMBRE!$CJ$11:$CJ$40,"A")),"")</f>
        <v>0</v>
      </c>
      <c r="FG792" s="386" t="str">
        <f t="shared" si="19"/>
        <v/>
      </c>
      <c r="FH792" s="386" t="str">
        <f t="array" ref="FH792">IF(
 COUNT(DZ792:EH792)=0,
 "-",
 IF(
  COUNT(DZ792:EH792) &lt; COUNTA(DZ792:EH792),
  REPT("🟩", ROUND(COUNT(DZ792:EH792)/COUNTA(DZ792:EH792)*5, 0)) &amp;
  REPT("⬜", 5 - ROUND(COUNT(DZ792:EH792)/COUNTA(DZ792:EH792)*5, 0)),
  IF(
    AVERAGE(IF(DZ792:EH792&lt;&gt;"", DZ792:EH792, )) &gt;= 70, "🟩🟩🟩🟩🟩",
    IF(
      AVERAGE(IF(DZ792:EH792&lt;&gt;"",DZ792:EH792, )) &gt;= 56, "🟨🟨🟨🟨🟨",
      "🟥🟥🟥🟥🟥"
    )
  )
 )
)
</f>
        <v>-</v>
      </c>
    </row>
    <row r="793" ht="15.75" customHeight="1">
      <c r="A793" s="168"/>
      <c r="B793" s="169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1"/>
      <c r="N793" s="172" t="str">
        <f t="shared" si="1"/>
        <v/>
      </c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2" t="str">
        <f t="shared" si="2"/>
        <v/>
      </c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2" t="str">
        <f t="shared" si="3"/>
        <v/>
      </c>
      <c r="AM793" s="173"/>
      <c r="AN793" s="173"/>
      <c r="AO793" s="173"/>
      <c r="AP793" s="173"/>
      <c r="AQ793" s="173"/>
      <c r="AR793" s="173"/>
      <c r="AS793" s="173"/>
      <c r="AT793" s="173"/>
      <c r="AU793" s="173"/>
      <c r="AV793" s="171"/>
      <c r="AW793" s="171"/>
      <c r="AX793" s="172" t="str">
        <f t="shared" si="4"/>
        <v/>
      </c>
      <c r="AY793" s="173"/>
      <c r="AZ793" s="173"/>
      <c r="BA793" s="173"/>
      <c r="BB793" s="173"/>
      <c r="BC793" s="173"/>
      <c r="BD793" s="173"/>
      <c r="BE793" s="173"/>
      <c r="BF793" s="173"/>
      <c r="BG793" s="173"/>
      <c r="BH793" s="173"/>
      <c r="BI793" s="173"/>
      <c r="BJ793" s="172" t="str">
        <f t="shared" si="5"/>
        <v/>
      </c>
      <c r="BK793" s="173"/>
      <c r="BL793" s="173"/>
      <c r="BM793" s="173"/>
      <c r="BN793" s="173"/>
      <c r="BO793" s="173"/>
      <c r="BP793" s="173"/>
      <c r="BQ793" s="173"/>
      <c r="BR793" s="173"/>
      <c r="BS793" s="173"/>
      <c r="BT793" s="173"/>
      <c r="BU793" s="173"/>
      <c r="BV793" s="172" t="str">
        <f t="shared" si="6"/>
        <v/>
      </c>
      <c r="BW793" s="173"/>
      <c r="BX793" s="173"/>
      <c r="BY793" s="173"/>
      <c r="BZ793" s="171"/>
      <c r="CA793" s="171"/>
      <c r="CB793" s="171"/>
      <c r="CC793" s="171"/>
      <c r="CD793" s="171"/>
      <c r="CE793" s="171"/>
      <c r="CF793" s="171"/>
      <c r="CG793" s="171"/>
      <c r="CH793" s="172" t="str">
        <f t="shared" si="7"/>
        <v/>
      </c>
      <c r="CI793" s="171"/>
      <c r="CJ793" s="173"/>
      <c r="CK793" s="173"/>
      <c r="CL793" s="173"/>
      <c r="CM793" s="173"/>
      <c r="CN793" s="171"/>
      <c r="CO793" s="171"/>
      <c r="CP793" s="171"/>
      <c r="CQ793" s="173"/>
      <c r="CR793" s="171"/>
      <c r="CS793" s="171"/>
      <c r="CT793" s="172" t="str">
        <f t="shared" si="8"/>
        <v/>
      </c>
      <c r="CU793" s="172"/>
      <c r="CV793" s="172"/>
      <c r="CW793" s="172"/>
      <c r="CX793" s="172"/>
      <c r="CY793" s="172"/>
      <c r="CZ793" s="172"/>
      <c r="DA793" s="172"/>
      <c r="DB793" s="172"/>
      <c r="DC793" s="172"/>
      <c r="DD793" s="172"/>
      <c r="DE793" s="172"/>
      <c r="DF793" s="172"/>
      <c r="DG793" s="188" t="str">
        <f t="array" ref="DG793">IFERROR(_xlfn.XLOOKUP($A793&amp;B793,MARZO!$D$11:$D$40&amp;MARZO!$E$11:$E$40,MARZO!$AM$11:$AM$40,_xlfn.XLOOKUP($A793&amp;$B793,MARZO!$BC$11:$BC$40&amp;MARZO!$BD$11:$BD$40,MARZO!$CL$11:$CL$40,"A"))/1%,"")</f>
        <v/>
      </c>
      <c r="DH793" s="188" t="str">
        <f t="array" ref="DH793">IFERROR(_xlfn.XLOOKUP($A793&amp;$B793,ABRIL!$D$11:$D$40&amp;ABRIL!$E$11:$E$40,ABRIL!$AM$11:$AM$40,_xlfn.XLOOKUP($A793&amp;$B793,ABRIL!$BC$11:$BC$40&amp;ABRIL!$BD$11:$BD$40,ABRIL!$CL$11:$CL$40,"A"))/1%,"")</f>
        <v/>
      </c>
      <c r="DI793" s="188" t="str">
        <f t="array" ref="DI793">IFERROR(_xlfn.XLOOKUP($A793&amp;$B793,'ABRIL 2'!$D$11:$D$40&amp;'ABRIL 2'!$E$11:$E$40,'ABRIL 2'!$AM$11:$AM$40,_xlfn.XLOOKUP($A793&amp;$B793,'ABRIL 2'!$BC$11:$BC$40&amp;'ABRIL 2'!$BD$11:$BD$40,'ABRIL 2'!$CL$11:$CL$40,"A"))/1%,"")</f>
        <v/>
      </c>
      <c r="DJ793" s="188" t="str">
        <f t="array" ref="DJ793">IFERROR(_xlfn.XLOOKUP($A793&amp;$B793,MAYO!$D$11:$D$40&amp;MAYO!$E$11:$E$40,MAYO!$AM$11:$AM$40,_xlfn.XLOOKUP($A793&amp;$B793,MAYO!$BC$11:$BC$40&amp;MAYO!$BD$11:$BD$40,MAYO!$CL$11:$CL$40,"A"))/1%,"")</f>
        <v/>
      </c>
      <c r="DK793" s="188" t="str">
        <f t="array" ref="DK793">IFERROR(_xlfn.XLOOKUP($A793&amp;$B793,'MAYO 2'!$D$11:$D$40&amp;'MAYO 2'!$E$11:$E$40,'MAYO 2'!$AM$11:$AM$40,_xlfn.XLOOKUP($A793&amp;$B793,'MAYO 2'!$BC$11:$BC$40&amp;'MAYO 2'!$BD$11:$BD$40,'MAYO 2'!$CL$11:$CL$40,"A"))/1%,"")</f>
        <v/>
      </c>
      <c r="DL793" s="188" t="str">
        <f t="array" ref="DL793">IFERROR(_xlfn.XLOOKUP($A793&amp;$B793,JUNIO!$D$11:$D$40&amp;JUNIO!$E$11:$E$40,JUNIO!$AM$11:$AM$40,_xlfn.XLOOKUP($A793&amp;$B793,JUNIO!$BC$11:$BC$40&amp;JUNIO!$BD$11:$BD$40,JUNIO!$CL$11:$CL$40,"A"))/1%,"")</f>
        <v/>
      </c>
      <c r="DM793" s="188" t="str">
        <f t="array" ref="DM793">IFERROR(_xlfn.XLOOKUP($A793&amp;$B793,'JUNIO 2'!$D$11:$D$40&amp;'JUNIO 2'!$E$11:$E$40,'JUNIO 2'!$AM$11:$AM$40,_xlfn.XLOOKUP($A793&amp;$B793,'JUNIO 2'!$BC$11:$BC$40&amp;'JUNIO 2'!$BD$11:$BD$40,'JUNIO 2'!$CL$11:$CL$40,"A"))/1%,"")</f>
        <v/>
      </c>
      <c r="DN793" s="188" t="str">
        <f t="array" ref="DN793">IFERROR(_xlfn.XLOOKUP($A793&amp;$B793,JULIO!$D$11:$D$40&amp;JULIO!$E$11:$E$40,JULIO!$AM$11:$AM$40,_xlfn.XLOOKUP($A793&amp;$B793,JULIO!$BC$11:$BC$40&amp;JULIO!$BD$11:$BD$40,JULIO!$CL$11:$CL$40,"A"))/1%,"")</f>
        <v/>
      </c>
      <c r="DO793" s="188" t="str">
        <f t="array" ref="DO793">IFERROR(_xlfn.XLOOKUP($A793&amp;$B793,'JULIO 2'!$D$11:$D$40&amp;'JULIO 2'!$E$11:$E$40,'JULIO 2'!$AM$11:$AM$40,_xlfn.XLOOKUP($A793&amp;$B793,'JULIO 2'!$BC$11:$BC$40&amp;'JULIO 2'!$BD$11:$BD$40,'JULIO 2'!$CL$11:$CL$40,"A"))/1%,"")</f>
        <v/>
      </c>
      <c r="DP793" s="188" t="str">
        <f t="array" ref="DP793">IFERROR(_xlfn.XLOOKUP($A793&amp;$B793,AGOSTO!$D$11:$D$40&amp;AGOSTO!$E$11:$E$40,AGOSTO!$AM$11:$AM$40,_xlfn.XLOOKUP($A793&amp;$B793,AGOSTO!$BC$11:$BC$40&amp;AGOSTO!$BD$11:$BD$40,AGOSTO!$CL$11:$CL$40,"A"))/1%,"")</f>
        <v/>
      </c>
      <c r="DQ793" s="188" t="str">
        <f t="array" ref="DQ793">IFERROR(_xlfn.XLOOKUP($A793&amp;$B793,'AGOSTO 2'!$D$11:$D$40&amp;'AGOSTO 2'!$E$11:$E$40,'AGOSTO 2'!$AM$11:$AM$40,_xlfn.XLOOKUP($A793&amp;$B793,'AGOSTO 2'!$BC$11:$BC$40&amp;'AGOSTO 2'!$BD$11:$BD$40,'AGOSTO 2'!$CL$11:$CL$40,"A"))/1%,"")</f>
        <v/>
      </c>
      <c r="DR793" s="188" t="str">
        <f t="array" ref="DR793">IFERROR(_xlfn.XLOOKUP($A793&amp;$B793,SEPTIEMBRE!$D$11:$D$40&amp;SEPTIEMBRE!$E$11:$E$40,SEPTIEMBRE!$AM$11:$AM$40,_xlfn.XLOOKUP($A793&amp;$B793,SEPTIEMBRE!$BC$11:$BC$40&amp;SEPTIEMBRE!$BD$11:$BD$40,SEPTIEMBRE!$CL$11:$CL$40,"A"))/1%,"")</f>
        <v/>
      </c>
      <c r="DS793" s="188" t="str">
        <f t="array" ref="DS793">IFERROR(_xlfn.XLOOKUP($A793&amp;$B793,'SEPTIEMBRE 2'!$D$11:$D$40&amp;'SEPTIEMBRE 2'!$E$11:$E$40,'SEPTIEMBRE 2'!$AM$11:$AM$40,_xlfn.XLOOKUP($A793&amp;$B793,'SEPTIEMBRE 2'!$BC$11:$BC$40&amp;'SEPTIEMBRE 2'!$BD$11:$BD$40,'SEPTIEMBRE 2'!$CL$11:$CL$40,"A"))/1%,"")</f>
        <v/>
      </c>
      <c r="DT793" s="188" t="str">
        <f t="array" ref="DT793">IFERROR(_xlfn.XLOOKUP($A793&amp;$B793,'SEPTIEMBRE 3'!$D$11:$D$40&amp;'SEPTIEMBRE 3'!$E$11:$E$40,'SEPTIEMBRE 3'!$AM$11:$AM$40,_xlfn.XLOOKUP($A793&amp;$B793,'SEPTIEMBRE 3'!$BC$11:$BC$40&amp;'SEPTIEMBRE 3'!$BD$11:$BD$40,'SEPTIEMBRE 3'!$CL$11:$CL$40,"A"))/1%,"")</f>
        <v/>
      </c>
      <c r="DU793" s="188" t="str">
        <f t="array" ref="DU793">IFERROR(_xlfn.XLOOKUP($A793&amp;$B793,OCTUBRE!$D$11:$D$40&amp;OCTUBRE!$E$11:$E$40,OCTUBRE!$AM$11:$AM$40,_xlfn.XLOOKUP($A793&amp;$B793,OCTUBRE!$BC$11:$BC$40&amp;OCTUBRE!$BD$11:$BD$40,OCTUBRE!$CL$11:$CL$40,"A"))/1%,"")</f>
        <v/>
      </c>
      <c r="DV793" s="188" t="str">
        <f t="array" ref="DV793">IFERROR(_xlfn.XLOOKUP($A793&amp;$B793,'OCTUBRE 2'!$D$11:$D$40&amp;'OCTUBRE 2'!$E$11:$E$40,'OCTUBRE 2'!$AM$11:$AM$40,_xlfn.XLOOKUP($A793&amp;$B793,'OCTUBRE 2'!$BC$11:$BC$40&amp;'OCTUBRE 2'!$BD$11:$BD$40,'OCTUBRE 2'!$CL$11:$CL$40,"A"))/1%,"")</f>
        <v/>
      </c>
      <c r="DW793" s="188" t="str">
        <f t="array" ref="DW793">IFERROR(_xlfn.XLOOKUP($A793&amp;$B793,NOVIEMBRE!$D$11:$D$40&amp;NOVIEMBRE!$E$11:$E$40,NOVIEMBRE!$AM$11:$AM$40,_xlfn.XLOOKUP($A793&amp;$B793,NOVIEMBRE!$BC$11:$BC$40&amp;NOVIEMBRE!$BD$11:$BD$40,NOVIEMBRE!$CL$11:$CL$40,"A"))/1%,"")</f>
        <v/>
      </c>
      <c r="DX793" s="188" t="str">
        <f t="array" ref="DX793">IFERROR(_xlfn.XLOOKUP($A793&amp;$B793,'NOVIEMBRE 2'!$D$11:$D$40&amp;'NOVIEMBRE 2'!$E$11:$E$40,'NOVIEMBRE 2'!$AM$11:$AM$40,_xlfn.XLOOKUP($A793&amp;$B793,'NOVIEMBRE 2'!$BC$11:$BC$40&amp;'NOVIEMBRE 2'!$BD$11:$BD$40,'NOVIEMBRE 2'!$CL$11:$CL$40,"A"))/1%,"")</f>
        <v/>
      </c>
      <c r="DY793" s="188" t="str">
        <f t="array" ref="DY793">IFERROR(_xlfn.XLOOKUP($A793&amp;$B793,DICIEMBRE!$D$11:$D$40&amp;DICIEMBRE!$E$11:$E$40,DICIEMBRE!$AM$11:$AM$40,_xlfn.XLOOKUP($A793&amp;$B793,DICIEMBRE!$BC$11:$BC$40&amp;DICIEMBRE!$BD$11:$BD$40,DICIEMBRE!$CL$11:$CL$40,"A"))/1%,"")</f>
        <v/>
      </c>
      <c r="DZ793" s="381" t="str">
        <f t="shared" si="9"/>
        <v>-</v>
      </c>
      <c r="EA793" s="381" t="str">
        <f t="shared" si="10"/>
        <v>-</v>
      </c>
      <c r="EB793" s="381" t="str">
        <f t="shared" si="11"/>
        <v>-</v>
      </c>
      <c r="EC793" s="381" t="str">
        <f t="shared" si="12"/>
        <v>-</v>
      </c>
      <c r="ED793" s="381" t="str">
        <f t="shared" si="13"/>
        <v>-</v>
      </c>
      <c r="EE793" s="381" t="str">
        <f t="shared" si="14"/>
        <v>-</v>
      </c>
      <c r="EF793" s="381" t="str">
        <f t="shared" si="15"/>
        <v>-</v>
      </c>
      <c r="EG793" s="381" t="str">
        <f t="shared" si="16"/>
        <v>-</v>
      </c>
      <c r="EH793" s="381" t="str">
        <f t="shared" si="17"/>
        <v>-</v>
      </c>
      <c r="EI793" s="188" t="str">
        <f t="shared" si="18"/>
        <v/>
      </c>
      <c r="EJ793" s="382"/>
      <c r="EK793" s="382"/>
      <c r="EL793" s="383"/>
      <c r="EM793" s="21"/>
      <c r="EN793" s="384">
        <f t="array" ref="EN793">IFERROR(_xlfn.XLOOKUP($A793&amp;$B793,MARZO!$D$11:$D$40&amp;MARZO!$E$11:$E$40,MARZO!$AK$11:$AK$40,_xlfn.XLOOKUP($A793&amp;$B793,MARZO!$BC$11:$BC$40&amp;MARZO!$BD$11:$BD$40,MARZO!$CJ$11:$CJ$40,"A")),"")</f>
        <v>0</v>
      </c>
      <c r="EO793" s="384">
        <f t="array" ref="EO793">IFERROR(_xlfn.XLOOKUP($A793&amp;$B793,ABRIL!$D$11:$D$40&amp;ABRIL!$E$11:$E$40,ABRIL!$AK$11:$AK$40,_xlfn.XLOOKUP($A793&amp;$B793,ABRIL!$BC$11:$BC$40&amp;ABRIL!$BD$11:$BD$40,ABRIL!$CJ$11:$CJ$40,"A")),"")</f>
        <v>0</v>
      </c>
      <c r="EP793" s="384">
        <f t="array" ref="EP793">IFERROR(_xlfn.XLOOKUP($A793&amp;$B793,'ABRIL 2'!$D$11:$D$40&amp;'ABRIL 2'!$E$11:$E$40,'ABRIL 2'!$AK$11:$AK$40,_xlfn.XLOOKUP($A793&amp;$B793,'ABRIL 2'!$BC$11:$BC$40&amp;'ABRIL 2'!$BD$11:$BD$40,'ABRIL 2'!$CJ$11:$CJ$40,"A")),"")</f>
        <v>0</v>
      </c>
      <c r="EQ793" s="384">
        <f t="array" ref="EQ793">IFERROR(_xlfn.XLOOKUP($A793&amp;$B793,MAYO!$D$11:$D$40&amp;MAYO!$E$11:$E$40,MAYO!$AK$11:$AK$40,_xlfn.XLOOKUP($A793&amp;$B793,MAYO!$BC$11:$BC$40&amp;MAYO!$BD$11:$BD$40,MAYO!$CJ$11:$CJ$40,"A")),"")</f>
        <v>0</v>
      </c>
      <c r="ER793" s="384">
        <f t="array" ref="ER793">IFERROR(_xlfn.XLOOKUP($A793&amp;$B793,'MAYO 2'!$D$11:$D$40&amp;'MAYO 2'!$E$11:$E$40,'MAYO 2'!$AK$11:$AK$40,_xlfn.XLOOKUP($A793&amp;$B793,'MAYO 2'!$BC$11:$BC$40&amp;'MAYO 2'!$BD$11:$BD$40,'MAYO 2'!$CJ$11:$CJ$40,"A")),"")</f>
        <v>0</v>
      </c>
      <c r="ES793" s="384">
        <f t="array" ref="ES793">IFERROR(_xlfn.XLOOKUP($A793&amp;$B793,JUNIO!$D$11:$D$40&amp;JUNIO!$E$11:$E$40,JUNIO!$AK$11:$AK$40,_xlfn.XLOOKUP($A793&amp;$B793,JUNIO!$BC$11:$BC$40&amp;JUNIO!$BD$11:$BD$40,JUNIO!$CJ$11:$CJ$40,"A")),"")</f>
        <v>0</v>
      </c>
      <c r="ET793" s="384">
        <f t="array" ref="ET793">IFERROR(_xlfn.XLOOKUP($A793&amp;$B793,'JUNIO 2'!$D$11:$D$40&amp;'JUNIO 2'!$E$11:$E$40,'JUNIO 2'!$AK$11:$AK$40,_xlfn.XLOOKUP($A793&amp;$B793,'JUNIO 2'!$BC$11:$BC$40&amp;'JUNIO 2'!$BD$11:$BD$40,'JUNIO 2'!$CJ$11:$CJ$40,"A")),"")</f>
        <v>0</v>
      </c>
      <c r="EU793" s="384">
        <f t="array" ref="EU793">IFERROR(_xlfn.XLOOKUP($A793&amp;$B793,JULIO!$D$11:$D$40&amp;JULIO!$E$11:$E$40,JULIO!$AK$11:$AK$40,_xlfn.XLOOKUP($A793&amp;$B793,JULIO!$BC$11:$BC$40&amp;JULIO!$BD$11:$BD$40,JULIO!$CJ$11:$CJ$40,"A")),"")</f>
        <v>0</v>
      </c>
      <c r="EV793" s="384">
        <f t="array" ref="EV793">IFERROR(_xlfn.XLOOKUP($A793&amp;$B793,'JULIO 2'!$D$11:$D$40&amp;'JULIO 2'!$E$11:$E$40,'JULIO 2'!$AK$11:$AK$40,_xlfn.XLOOKUP($A793&amp;$B793,'JULIO 2'!$BC$11:$BC$40&amp;'JULIO 2'!$BD$11:$BD$40,'JULIO 2'!$CJ$11:$CJ$40,"A")),"")</f>
        <v>0</v>
      </c>
      <c r="EW793" s="384">
        <f t="array" ref="EW793">IFERROR(_xlfn.XLOOKUP($A793&amp;$B793,AGOSTO!$D$11:$D$40&amp;AGOSTO!$E$11:$E$40,AGOSTO!$AK$11:$AK$40,_xlfn.XLOOKUP($A793&amp;$B793,AGOSTO!$BC$11:$BC$40&amp;AGOSTO!$BD$11:$BD$40,AGOSTO!$CJ$11:$CJ$40,"A")),"")</f>
        <v>0</v>
      </c>
      <c r="EX793" s="384">
        <f t="array" ref="EX793">IFERROR(_xlfn.XLOOKUP($A793&amp;$B793,'AGOSTO 2'!$D$11:$D$40&amp;'AGOSTO 2'!$E$11:$E$40,'AGOSTO 2'!$AK$11:$AK$40,_xlfn.XLOOKUP($A793&amp;$B793,'AGOSTO 2'!$BC$11:$BC$40&amp;'AGOSTO 2'!$BD$11:$BD$40,'AGOSTO 2'!$CJ$11:$CJ$40,"A")),"")</f>
        <v>0</v>
      </c>
      <c r="EY793" s="384">
        <f t="array" ref="EY793">IFERROR(_xlfn.XLOOKUP($A793&amp;$B793,SEPTIEMBRE!$D$11:$D$40&amp;SEPTIEMBRE!$E$11:$E$40,SEPTIEMBRE!$AK$11:$AK$40,_xlfn.XLOOKUP($A793&amp;$B793,SEPTIEMBRE!$BC$11:$BC$40&amp;SEPTIEMBRE!$BD$11:$BD$40,SEPTIEMBRE!$CJ$11:$CJ$40,"A")),"")</f>
        <v>0</v>
      </c>
      <c r="EZ793" s="384">
        <f t="array" ref="EZ793">IFERROR(_xlfn.XLOOKUP($A793&amp;$B793,'SEPTIEMBRE 2'!$D$11:$D$40&amp;'SEPTIEMBRE 2'!$E$11:$E$40,'SEPTIEMBRE 2'!$AK$11:$AK$40,_xlfn.XLOOKUP($A793&amp;$B793,'SEPTIEMBRE 2'!$BC$11:$BC$40&amp;'SEPTIEMBRE 2'!$BD$11:$BD$40,'SEPTIEMBRE 2'!$CJ$11:$CJ$40,"A")),"")</f>
        <v>0</v>
      </c>
      <c r="FA793" s="384">
        <f t="array" ref="FA793">IFERROR(_xlfn.XLOOKUP($A793&amp;$B793,'SEPTIEMBRE 3'!$D$11:$D$40&amp;'SEPTIEMBRE 3'!$E$11:$E$40,'SEPTIEMBRE 3'!$AK$11:$AK$40,_xlfn.XLOOKUP($A793&amp;$B793,'SEPTIEMBRE 3'!$BC$11:$BC$40&amp;'SEPTIEMBRE 3'!$BD$11:$BD$40,'SEPTIEMBRE 3'!$CJ$11:$CJ$40,"A")),"")</f>
        <v>0</v>
      </c>
      <c r="FB793" s="384">
        <f t="array" ref="FB793">IFERROR(_xlfn.XLOOKUP($A793&amp;$B793,OCTUBRE!$D$11:$D$40&amp;OCTUBRE!$E$11:$E$40,OCTUBRE!$AK$11:$AK$40,_xlfn.XLOOKUP($A793&amp;$B793,OCTUBRE!$BC$11:$BC$40&amp;OCTUBRE!$BD$11:$BD$40,OCTUBRE!$CJ$11:$CJ$40,"A")),"")</f>
        <v>0</v>
      </c>
      <c r="FC793" s="384">
        <f t="array" ref="FC793">IFERROR(_xlfn.XLOOKUP($A793&amp;$B793,'OCTUBRE 2'!$D$11:$D$40&amp;'OCTUBRE 2'!$E$11:$E$40,'OCTUBRE 2'!$AK$11:$AK$40,_xlfn.XLOOKUP($A793&amp;$B793,'OCTUBRE 2'!$BC$11:$BC$40&amp;'OCTUBRE 2'!$BD$11:$BD$40,'OCTUBRE 2'!$CJ$11:$CJ$40,"A")),"")</f>
        <v>0</v>
      </c>
      <c r="FD793" s="384">
        <f t="array" ref="FD793">IFERROR(_xlfn.XLOOKUP($A793&amp;$B793,NOVIEMBRE!$D$11:$D$40&amp;NOVIEMBRE!$E$11:$E$40,NOVIEMBRE!$AK$11:$AK$40,_xlfn.XLOOKUP($A793&amp;$B793,NOVIEMBRE!$BC$11:$BC$40&amp;NOVIEMBRE!$BD$11:$BD$40,NOVIEMBRE!$CJ$11:$CJ$40,"A")),"")</f>
        <v>0</v>
      </c>
      <c r="FE793" s="384">
        <f t="array" ref="FE793">IFERROR(_xlfn.XLOOKUP($A793&amp;$B793,'NOVIEMBRE 2'!$D$11:$D$40&amp;'NOVIEMBRE 2'!$E$11:$E$40,'NOVIEMBRE 2'!$AK$11:$AK$40,_xlfn.XLOOKUP($A793&amp;$B793,'NOVIEMBRE 2'!$BC$11:$BC$40&amp;'NOVIEMBRE 2'!$BD$11:$BD$40,'NOVIEMBRE 2'!$CJ$11:$CJ$40,"A")),"")</f>
        <v>0</v>
      </c>
      <c r="FF793" s="385">
        <f t="array" ref="FF793">IFERROR(_xlfn.XLOOKUP($A793&amp;$B793,DICIEMBRE!$D$11:$D$40&amp;DICIEMBRE!$E$11:$E$40,DICIEMBRE!$AK$11:$AK$40,_xlfn.XLOOKUP($A793&amp;$B793,DICIEMBRE!$BC$11:$BC$40&amp;DICIEMBRE!$BD$11:$BD$40,DICIEMBRE!$CJ$11:$CJ$40,"A")),"")</f>
        <v>0</v>
      </c>
      <c r="FG793" s="386" t="str">
        <f t="shared" si="19"/>
        <v/>
      </c>
      <c r="FH793" s="386" t="str">
        <f t="array" ref="FH793">IF(
 COUNT(DZ793:EH793)=0,
 "-",
 IF(
  COUNT(DZ793:EH793) &lt; COUNTA(DZ793:EH793),
  REPT("🟩", ROUND(COUNT(DZ793:EH793)/COUNTA(DZ793:EH793)*5, 0)) &amp;
  REPT("⬜", 5 - ROUND(COUNT(DZ793:EH793)/COUNTA(DZ793:EH793)*5, 0)),
  IF(
    AVERAGE(IF(DZ793:EH793&lt;&gt;"", DZ793:EH793, )) &gt;= 70, "🟩🟩🟩🟩🟩",
    IF(
      AVERAGE(IF(DZ793:EH793&lt;&gt;"",DZ793:EH793, )) &gt;= 56, "🟨🟨🟨🟨🟨",
      "🟥🟥🟥🟥🟥"
    )
  )
 )
)
</f>
        <v>-</v>
      </c>
    </row>
    <row r="794" ht="15.75" customHeight="1">
      <c r="A794" s="168"/>
      <c r="B794" s="169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1"/>
      <c r="N794" s="172" t="str">
        <f t="shared" si="1"/>
        <v/>
      </c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2" t="str">
        <f t="shared" si="2"/>
        <v/>
      </c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2" t="str">
        <f t="shared" si="3"/>
        <v/>
      </c>
      <c r="AM794" s="173"/>
      <c r="AN794" s="173"/>
      <c r="AO794" s="173"/>
      <c r="AP794" s="173"/>
      <c r="AQ794" s="173"/>
      <c r="AR794" s="173"/>
      <c r="AS794" s="173"/>
      <c r="AT794" s="173"/>
      <c r="AU794" s="173"/>
      <c r="AV794" s="171"/>
      <c r="AW794" s="171"/>
      <c r="AX794" s="172" t="str">
        <f t="shared" si="4"/>
        <v/>
      </c>
      <c r="AY794" s="173"/>
      <c r="AZ794" s="173"/>
      <c r="BA794" s="173"/>
      <c r="BB794" s="173"/>
      <c r="BC794" s="173"/>
      <c r="BD794" s="173"/>
      <c r="BE794" s="173"/>
      <c r="BF794" s="173"/>
      <c r="BG794" s="173"/>
      <c r="BH794" s="173"/>
      <c r="BI794" s="173"/>
      <c r="BJ794" s="172" t="str">
        <f t="shared" si="5"/>
        <v/>
      </c>
      <c r="BK794" s="173"/>
      <c r="BL794" s="173"/>
      <c r="BM794" s="173"/>
      <c r="BN794" s="173"/>
      <c r="BO794" s="173"/>
      <c r="BP794" s="173"/>
      <c r="BQ794" s="173"/>
      <c r="BR794" s="173"/>
      <c r="BS794" s="173"/>
      <c r="BT794" s="173"/>
      <c r="BU794" s="173"/>
      <c r="BV794" s="172" t="str">
        <f t="shared" si="6"/>
        <v/>
      </c>
      <c r="BW794" s="173"/>
      <c r="BX794" s="173"/>
      <c r="BY794" s="173"/>
      <c r="BZ794" s="171"/>
      <c r="CA794" s="171"/>
      <c r="CB794" s="171"/>
      <c r="CC794" s="171"/>
      <c r="CD794" s="171"/>
      <c r="CE794" s="171"/>
      <c r="CF794" s="171"/>
      <c r="CG794" s="171"/>
      <c r="CH794" s="172" t="str">
        <f t="shared" si="7"/>
        <v/>
      </c>
      <c r="CI794" s="171"/>
      <c r="CJ794" s="173"/>
      <c r="CK794" s="173"/>
      <c r="CL794" s="173"/>
      <c r="CM794" s="173"/>
      <c r="CN794" s="171"/>
      <c r="CO794" s="171"/>
      <c r="CP794" s="171"/>
      <c r="CQ794" s="173"/>
      <c r="CR794" s="171"/>
      <c r="CS794" s="171"/>
      <c r="CT794" s="172" t="str">
        <f t="shared" si="8"/>
        <v/>
      </c>
      <c r="CU794" s="172"/>
      <c r="CV794" s="172"/>
      <c r="CW794" s="172"/>
      <c r="CX794" s="172"/>
      <c r="CY794" s="172"/>
      <c r="CZ794" s="172"/>
      <c r="DA794" s="172"/>
      <c r="DB794" s="172"/>
      <c r="DC794" s="172"/>
      <c r="DD794" s="172"/>
      <c r="DE794" s="172"/>
      <c r="DF794" s="172"/>
      <c r="DG794" s="188" t="str">
        <f t="array" ref="DG794">IFERROR(_xlfn.XLOOKUP($A794&amp;B794,MARZO!$D$11:$D$40&amp;MARZO!$E$11:$E$40,MARZO!$AM$11:$AM$40,_xlfn.XLOOKUP($A794&amp;$B794,MARZO!$BC$11:$BC$40&amp;MARZO!$BD$11:$BD$40,MARZO!$CL$11:$CL$40,"A"))/1%,"")</f>
        <v/>
      </c>
      <c r="DH794" s="188" t="str">
        <f t="array" ref="DH794">IFERROR(_xlfn.XLOOKUP($A794&amp;$B794,ABRIL!$D$11:$D$40&amp;ABRIL!$E$11:$E$40,ABRIL!$AM$11:$AM$40,_xlfn.XLOOKUP($A794&amp;$B794,ABRIL!$BC$11:$BC$40&amp;ABRIL!$BD$11:$BD$40,ABRIL!$CL$11:$CL$40,"A"))/1%,"")</f>
        <v/>
      </c>
      <c r="DI794" s="188" t="str">
        <f t="array" ref="DI794">IFERROR(_xlfn.XLOOKUP($A794&amp;$B794,'ABRIL 2'!$D$11:$D$40&amp;'ABRIL 2'!$E$11:$E$40,'ABRIL 2'!$AM$11:$AM$40,_xlfn.XLOOKUP($A794&amp;$B794,'ABRIL 2'!$BC$11:$BC$40&amp;'ABRIL 2'!$BD$11:$BD$40,'ABRIL 2'!$CL$11:$CL$40,"A"))/1%,"")</f>
        <v/>
      </c>
      <c r="DJ794" s="188" t="str">
        <f t="array" ref="DJ794">IFERROR(_xlfn.XLOOKUP($A794&amp;$B794,MAYO!$D$11:$D$40&amp;MAYO!$E$11:$E$40,MAYO!$AM$11:$AM$40,_xlfn.XLOOKUP($A794&amp;$B794,MAYO!$BC$11:$BC$40&amp;MAYO!$BD$11:$BD$40,MAYO!$CL$11:$CL$40,"A"))/1%,"")</f>
        <v/>
      </c>
      <c r="DK794" s="188" t="str">
        <f t="array" ref="DK794">IFERROR(_xlfn.XLOOKUP($A794&amp;$B794,'MAYO 2'!$D$11:$D$40&amp;'MAYO 2'!$E$11:$E$40,'MAYO 2'!$AM$11:$AM$40,_xlfn.XLOOKUP($A794&amp;$B794,'MAYO 2'!$BC$11:$BC$40&amp;'MAYO 2'!$BD$11:$BD$40,'MAYO 2'!$CL$11:$CL$40,"A"))/1%,"")</f>
        <v/>
      </c>
      <c r="DL794" s="188" t="str">
        <f t="array" ref="DL794">IFERROR(_xlfn.XLOOKUP($A794&amp;$B794,JUNIO!$D$11:$D$40&amp;JUNIO!$E$11:$E$40,JUNIO!$AM$11:$AM$40,_xlfn.XLOOKUP($A794&amp;$B794,JUNIO!$BC$11:$BC$40&amp;JUNIO!$BD$11:$BD$40,JUNIO!$CL$11:$CL$40,"A"))/1%,"")</f>
        <v/>
      </c>
      <c r="DM794" s="188" t="str">
        <f t="array" ref="DM794">IFERROR(_xlfn.XLOOKUP($A794&amp;$B794,'JUNIO 2'!$D$11:$D$40&amp;'JUNIO 2'!$E$11:$E$40,'JUNIO 2'!$AM$11:$AM$40,_xlfn.XLOOKUP($A794&amp;$B794,'JUNIO 2'!$BC$11:$BC$40&amp;'JUNIO 2'!$BD$11:$BD$40,'JUNIO 2'!$CL$11:$CL$40,"A"))/1%,"")</f>
        <v/>
      </c>
      <c r="DN794" s="188" t="str">
        <f t="array" ref="DN794">IFERROR(_xlfn.XLOOKUP($A794&amp;$B794,JULIO!$D$11:$D$40&amp;JULIO!$E$11:$E$40,JULIO!$AM$11:$AM$40,_xlfn.XLOOKUP($A794&amp;$B794,JULIO!$BC$11:$BC$40&amp;JULIO!$BD$11:$BD$40,JULIO!$CL$11:$CL$40,"A"))/1%,"")</f>
        <v/>
      </c>
      <c r="DO794" s="188" t="str">
        <f t="array" ref="DO794">IFERROR(_xlfn.XLOOKUP($A794&amp;$B794,'JULIO 2'!$D$11:$D$40&amp;'JULIO 2'!$E$11:$E$40,'JULIO 2'!$AM$11:$AM$40,_xlfn.XLOOKUP($A794&amp;$B794,'JULIO 2'!$BC$11:$BC$40&amp;'JULIO 2'!$BD$11:$BD$40,'JULIO 2'!$CL$11:$CL$40,"A"))/1%,"")</f>
        <v/>
      </c>
      <c r="DP794" s="188" t="str">
        <f t="array" ref="DP794">IFERROR(_xlfn.XLOOKUP($A794&amp;$B794,AGOSTO!$D$11:$D$40&amp;AGOSTO!$E$11:$E$40,AGOSTO!$AM$11:$AM$40,_xlfn.XLOOKUP($A794&amp;$B794,AGOSTO!$BC$11:$BC$40&amp;AGOSTO!$BD$11:$BD$40,AGOSTO!$CL$11:$CL$40,"A"))/1%,"")</f>
        <v/>
      </c>
      <c r="DQ794" s="188" t="str">
        <f t="array" ref="DQ794">IFERROR(_xlfn.XLOOKUP($A794&amp;$B794,'AGOSTO 2'!$D$11:$D$40&amp;'AGOSTO 2'!$E$11:$E$40,'AGOSTO 2'!$AM$11:$AM$40,_xlfn.XLOOKUP($A794&amp;$B794,'AGOSTO 2'!$BC$11:$BC$40&amp;'AGOSTO 2'!$BD$11:$BD$40,'AGOSTO 2'!$CL$11:$CL$40,"A"))/1%,"")</f>
        <v/>
      </c>
      <c r="DR794" s="188" t="str">
        <f t="array" ref="DR794">IFERROR(_xlfn.XLOOKUP($A794&amp;$B794,SEPTIEMBRE!$D$11:$D$40&amp;SEPTIEMBRE!$E$11:$E$40,SEPTIEMBRE!$AM$11:$AM$40,_xlfn.XLOOKUP($A794&amp;$B794,SEPTIEMBRE!$BC$11:$BC$40&amp;SEPTIEMBRE!$BD$11:$BD$40,SEPTIEMBRE!$CL$11:$CL$40,"A"))/1%,"")</f>
        <v/>
      </c>
      <c r="DS794" s="188" t="str">
        <f t="array" ref="DS794">IFERROR(_xlfn.XLOOKUP($A794&amp;$B794,'SEPTIEMBRE 2'!$D$11:$D$40&amp;'SEPTIEMBRE 2'!$E$11:$E$40,'SEPTIEMBRE 2'!$AM$11:$AM$40,_xlfn.XLOOKUP($A794&amp;$B794,'SEPTIEMBRE 2'!$BC$11:$BC$40&amp;'SEPTIEMBRE 2'!$BD$11:$BD$40,'SEPTIEMBRE 2'!$CL$11:$CL$40,"A"))/1%,"")</f>
        <v/>
      </c>
      <c r="DT794" s="188" t="str">
        <f t="array" ref="DT794">IFERROR(_xlfn.XLOOKUP($A794&amp;$B794,'SEPTIEMBRE 3'!$D$11:$D$40&amp;'SEPTIEMBRE 3'!$E$11:$E$40,'SEPTIEMBRE 3'!$AM$11:$AM$40,_xlfn.XLOOKUP($A794&amp;$B794,'SEPTIEMBRE 3'!$BC$11:$BC$40&amp;'SEPTIEMBRE 3'!$BD$11:$BD$40,'SEPTIEMBRE 3'!$CL$11:$CL$40,"A"))/1%,"")</f>
        <v/>
      </c>
      <c r="DU794" s="188" t="str">
        <f t="array" ref="DU794">IFERROR(_xlfn.XLOOKUP($A794&amp;$B794,OCTUBRE!$D$11:$D$40&amp;OCTUBRE!$E$11:$E$40,OCTUBRE!$AM$11:$AM$40,_xlfn.XLOOKUP($A794&amp;$B794,OCTUBRE!$BC$11:$BC$40&amp;OCTUBRE!$BD$11:$BD$40,OCTUBRE!$CL$11:$CL$40,"A"))/1%,"")</f>
        <v/>
      </c>
      <c r="DV794" s="188" t="str">
        <f t="array" ref="DV794">IFERROR(_xlfn.XLOOKUP($A794&amp;$B794,'OCTUBRE 2'!$D$11:$D$40&amp;'OCTUBRE 2'!$E$11:$E$40,'OCTUBRE 2'!$AM$11:$AM$40,_xlfn.XLOOKUP($A794&amp;$B794,'OCTUBRE 2'!$BC$11:$BC$40&amp;'OCTUBRE 2'!$BD$11:$BD$40,'OCTUBRE 2'!$CL$11:$CL$40,"A"))/1%,"")</f>
        <v/>
      </c>
      <c r="DW794" s="188" t="str">
        <f t="array" ref="DW794">IFERROR(_xlfn.XLOOKUP($A794&amp;$B794,NOVIEMBRE!$D$11:$D$40&amp;NOVIEMBRE!$E$11:$E$40,NOVIEMBRE!$AM$11:$AM$40,_xlfn.XLOOKUP($A794&amp;$B794,NOVIEMBRE!$BC$11:$BC$40&amp;NOVIEMBRE!$BD$11:$BD$40,NOVIEMBRE!$CL$11:$CL$40,"A"))/1%,"")</f>
        <v/>
      </c>
      <c r="DX794" s="188" t="str">
        <f t="array" ref="DX794">IFERROR(_xlfn.XLOOKUP($A794&amp;$B794,'NOVIEMBRE 2'!$D$11:$D$40&amp;'NOVIEMBRE 2'!$E$11:$E$40,'NOVIEMBRE 2'!$AM$11:$AM$40,_xlfn.XLOOKUP($A794&amp;$B794,'NOVIEMBRE 2'!$BC$11:$BC$40&amp;'NOVIEMBRE 2'!$BD$11:$BD$40,'NOVIEMBRE 2'!$CL$11:$CL$40,"A"))/1%,"")</f>
        <v/>
      </c>
      <c r="DY794" s="188" t="str">
        <f t="array" ref="DY794">IFERROR(_xlfn.XLOOKUP($A794&amp;$B794,DICIEMBRE!$D$11:$D$40&amp;DICIEMBRE!$E$11:$E$40,DICIEMBRE!$AM$11:$AM$40,_xlfn.XLOOKUP($A794&amp;$B794,DICIEMBRE!$BC$11:$BC$40&amp;DICIEMBRE!$BD$11:$BD$40,DICIEMBRE!$CL$11:$CL$40,"A"))/1%,"")</f>
        <v/>
      </c>
      <c r="DZ794" s="381" t="str">
        <f t="shared" si="9"/>
        <v>-</v>
      </c>
      <c r="EA794" s="381" t="str">
        <f t="shared" si="10"/>
        <v>-</v>
      </c>
      <c r="EB794" s="381" t="str">
        <f t="shared" si="11"/>
        <v>-</v>
      </c>
      <c r="EC794" s="381" t="str">
        <f t="shared" si="12"/>
        <v>-</v>
      </c>
      <c r="ED794" s="381" t="str">
        <f t="shared" si="13"/>
        <v>-</v>
      </c>
      <c r="EE794" s="381" t="str">
        <f t="shared" si="14"/>
        <v>-</v>
      </c>
      <c r="EF794" s="381" t="str">
        <f t="shared" si="15"/>
        <v>-</v>
      </c>
      <c r="EG794" s="381" t="str">
        <f t="shared" si="16"/>
        <v>-</v>
      </c>
      <c r="EH794" s="381" t="str">
        <f t="shared" si="17"/>
        <v>-</v>
      </c>
      <c r="EI794" s="188" t="str">
        <f t="shared" si="18"/>
        <v/>
      </c>
      <c r="EJ794" s="382"/>
      <c r="EK794" s="382"/>
      <c r="EL794" s="383"/>
      <c r="EM794" s="21"/>
      <c r="EN794" s="384">
        <f t="array" ref="EN794">IFERROR(_xlfn.XLOOKUP($A794&amp;$B794,MARZO!$D$11:$D$40&amp;MARZO!$E$11:$E$40,MARZO!$AK$11:$AK$40,_xlfn.XLOOKUP($A794&amp;$B794,MARZO!$BC$11:$BC$40&amp;MARZO!$BD$11:$BD$40,MARZO!$CJ$11:$CJ$40,"A")),"")</f>
        <v>0</v>
      </c>
      <c r="EO794" s="384">
        <f t="array" ref="EO794">IFERROR(_xlfn.XLOOKUP($A794&amp;$B794,ABRIL!$D$11:$D$40&amp;ABRIL!$E$11:$E$40,ABRIL!$AK$11:$AK$40,_xlfn.XLOOKUP($A794&amp;$B794,ABRIL!$BC$11:$BC$40&amp;ABRIL!$BD$11:$BD$40,ABRIL!$CJ$11:$CJ$40,"A")),"")</f>
        <v>0</v>
      </c>
      <c r="EP794" s="384">
        <f t="array" ref="EP794">IFERROR(_xlfn.XLOOKUP($A794&amp;$B794,'ABRIL 2'!$D$11:$D$40&amp;'ABRIL 2'!$E$11:$E$40,'ABRIL 2'!$AK$11:$AK$40,_xlfn.XLOOKUP($A794&amp;$B794,'ABRIL 2'!$BC$11:$BC$40&amp;'ABRIL 2'!$BD$11:$BD$40,'ABRIL 2'!$CJ$11:$CJ$40,"A")),"")</f>
        <v>0</v>
      </c>
      <c r="EQ794" s="384">
        <f t="array" ref="EQ794">IFERROR(_xlfn.XLOOKUP($A794&amp;$B794,MAYO!$D$11:$D$40&amp;MAYO!$E$11:$E$40,MAYO!$AK$11:$AK$40,_xlfn.XLOOKUP($A794&amp;$B794,MAYO!$BC$11:$BC$40&amp;MAYO!$BD$11:$BD$40,MAYO!$CJ$11:$CJ$40,"A")),"")</f>
        <v>0</v>
      </c>
      <c r="ER794" s="384">
        <f t="array" ref="ER794">IFERROR(_xlfn.XLOOKUP($A794&amp;$B794,'MAYO 2'!$D$11:$D$40&amp;'MAYO 2'!$E$11:$E$40,'MAYO 2'!$AK$11:$AK$40,_xlfn.XLOOKUP($A794&amp;$B794,'MAYO 2'!$BC$11:$BC$40&amp;'MAYO 2'!$BD$11:$BD$40,'MAYO 2'!$CJ$11:$CJ$40,"A")),"")</f>
        <v>0</v>
      </c>
      <c r="ES794" s="384">
        <f t="array" ref="ES794">IFERROR(_xlfn.XLOOKUP($A794&amp;$B794,JUNIO!$D$11:$D$40&amp;JUNIO!$E$11:$E$40,JUNIO!$AK$11:$AK$40,_xlfn.XLOOKUP($A794&amp;$B794,JUNIO!$BC$11:$BC$40&amp;JUNIO!$BD$11:$BD$40,JUNIO!$CJ$11:$CJ$40,"A")),"")</f>
        <v>0</v>
      </c>
      <c r="ET794" s="384">
        <f t="array" ref="ET794">IFERROR(_xlfn.XLOOKUP($A794&amp;$B794,'JUNIO 2'!$D$11:$D$40&amp;'JUNIO 2'!$E$11:$E$40,'JUNIO 2'!$AK$11:$AK$40,_xlfn.XLOOKUP($A794&amp;$B794,'JUNIO 2'!$BC$11:$BC$40&amp;'JUNIO 2'!$BD$11:$BD$40,'JUNIO 2'!$CJ$11:$CJ$40,"A")),"")</f>
        <v>0</v>
      </c>
      <c r="EU794" s="384">
        <f t="array" ref="EU794">IFERROR(_xlfn.XLOOKUP($A794&amp;$B794,JULIO!$D$11:$D$40&amp;JULIO!$E$11:$E$40,JULIO!$AK$11:$AK$40,_xlfn.XLOOKUP($A794&amp;$B794,JULIO!$BC$11:$BC$40&amp;JULIO!$BD$11:$BD$40,JULIO!$CJ$11:$CJ$40,"A")),"")</f>
        <v>0</v>
      </c>
      <c r="EV794" s="384">
        <f t="array" ref="EV794">IFERROR(_xlfn.XLOOKUP($A794&amp;$B794,'JULIO 2'!$D$11:$D$40&amp;'JULIO 2'!$E$11:$E$40,'JULIO 2'!$AK$11:$AK$40,_xlfn.XLOOKUP($A794&amp;$B794,'JULIO 2'!$BC$11:$BC$40&amp;'JULIO 2'!$BD$11:$BD$40,'JULIO 2'!$CJ$11:$CJ$40,"A")),"")</f>
        <v>0</v>
      </c>
      <c r="EW794" s="384">
        <f t="array" ref="EW794">IFERROR(_xlfn.XLOOKUP($A794&amp;$B794,AGOSTO!$D$11:$D$40&amp;AGOSTO!$E$11:$E$40,AGOSTO!$AK$11:$AK$40,_xlfn.XLOOKUP($A794&amp;$B794,AGOSTO!$BC$11:$BC$40&amp;AGOSTO!$BD$11:$BD$40,AGOSTO!$CJ$11:$CJ$40,"A")),"")</f>
        <v>0</v>
      </c>
      <c r="EX794" s="384">
        <f t="array" ref="EX794">IFERROR(_xlfn.XLOOKUP($A794&amp;$B794,'AGOSTO 2'!$D$11:$D$40&amp;'AGOSTO 2'!$E$11:$E$40,'AGOSTO 2'!$AK$11:$AK$40,_xlfn.XLOOKUP($A794&amp;$B794,'AGOSTO 2'!$BC$11:$BC$40&amp;'AGOSTO 2'!$BD$11:$BD$40,'AGOSTO 2'!$CJ$11:$CJ$40,"A")),"")</f>
        <v>0</v>
      </c>
      <c r="EY794" s="384">
        <f t="array" ref="EY794">IFERROR(_xlfn.XLOOKUP($A794&amp;$B794,SEPTIEMBRE!$D$11:$D$40&amp;SEPTIEMBRE!$E$11:$E$40,SEPTIEMBRE!$AK$11:$AK$40,_xlfn.XLOOKUP($A794&amp;$B794,SEPTIEMBRE!$BC$11:$BC$40&amp;SEPTIEMBRE!$BD$11:$BD$40,SEPTIEMBRE!$CJ$11:$CJ$40,"A")),"")</f>
        <v>0</v>
      </c>
      <c r="EZ794" s="384">
        <f t="array" ref="EZ794">IFERROR(_xlfn.XLOOKUP($A794&amp;$B794,'SEPTIEMBRE 2'!$D$11:$D$40&amp;'SEPTIEMBRE 2'!$E$11:$E$40,'SEPTIEMBRE 2'!$AK$11:$AK$40,_xlfn.XLOOKUP($A794&amp;$B794,'SEPTIEMBRE 2'!$BC$11:$BC$40&amp;'SEPTIEMBRE 2'!$BD$11:$BD$40,'SEPTIEMBRE 2'!$CJ$11:$CJ$40,"A")),"")</f>
        <v>0</v>
      </c>
      <c r="FA794" s="384">
        <f t="array" ref="FA794">IFERROR(_xlfn.XLOOKUP($A794&amp;$B794,'SEPTIEMBRE 3'!$D$11:$D$40&amp;'SEPTIEMBRE 3'!$E$11:$E$40,'SEPTIEMBRE 3'!$AK$11:$AK$40,_xlfn.XLOOKUP($A794&amp;$B794,'SEPTIEMBRE 3'!$BC$11:$BC$40&amp;'SEPTIEMBRE 3'!$BD$11:$BD$40,'SEPTIEMBRE 3'!$CJ$11:$CJ$40,"A")),"")</f>
        <v>0</v>
      </c>
      <c r="FB794" s="384">
        <f t="array" ref="FB794">IFERROR(_xlfn.XLOOKUP($A794&amp;$B794,OCTUBRE!$D$11:$D$40&amp;OCTUBRE!$E$11:$E$40,OCTUBRE!$AK$11:$AK$40,_xlfn.XLOOKUP($A794&amp;$B794,OCTUBRE!$BC$11:$BC$40&amp;OCTUBRE!$BD$11:$BD$40,OCTUBRE!$CJ$11:$CJ$40,"A")),"")</f>
        <v>0</v>
      </c>
      <c r="FC794" s="384">
        <f t="array" ref="FC794">IFERROR(_xlfn.XLOOKUP($A794&amp;$B794,'OCTUBRE 2'!$D$11:$D$40&amp;'OCTUBRE 2'!$E$11:$E$40,'OCTUBRE 2'!$AK$11:$AK$40,_xlfn.XLOOKUP($A794&amp;$B794,'OCTUBRE 2'!$BC$11:$BC$40&amp;'OCTUBRE 2'!$BD$11:$BD$40,'OCTUBRE 2'!$CJ$11:$CJ$40,"A")),"")</f>
        <v>0</v>
      </c>
      <c r="FD794" s="384">
        <f t="array" ref="FD794">IFERROR(_xlfn.XLOOKUP($A794&amp;$B794,NOVIEMBRE!$D$11:$D$40&amp;NOVIEMBRE!$E$11:$E$40,NOVIEMBRE!$AK$11:$AK$40,_xlfn.XLOOKUP($A794&amp;$B794,NOVIEMBRE!$BC$11:$BC$40&amp;NOVIEMBRE!$BD$11:$BD$40,NOVIEMBRE!$CJ$11:$CJ$40,"A")),"")</f>
        <v>0</v>
      </c>
      <c r="FE794" s="384">
        <f t="array" ref="FE794">IFERROR(_xlfn.XLOOKUP($A794&amp;$B794,'NOVIEMBRE 2'!$D$11:$D$40&amp;'NOVIEMBRE 2'!$E$11:$E$40,'NOVIEMBRE 2'!$AK$11:$AK$40,_xlfn.XLOOKUP($A794&amp;$B794,'NOVIEMBRE 2'!$BC$11:$BC$40&amp;'NOVIEMBRE 2'!$BD$11:$BD$40,'NOVIEMBRE 2'!$CJ$11:$CJ$40,"A")),"")</f>
        <v>0</v>
      </c>
      <c r="FF794" s="385">
        <f t="array" ref="FF794">IFERROR(_xlfn.XLOOKUP($A794&amp;$B794,DICIEMBRE!$D$11:$D$40&amp;DICIEMBRE!$E$11:$E$40,DICIEMBRE!$AK$11:$AK$40,_xlfn.XLOOKUP($A794&amp;$B794,DICIEMBRE!$BC$11:$BC$40&amp;DICIEMBRE!$BD$11:$BD$40,DICIEMBRE!$CJ$11:$CJ$40,"A")),"")</f>
        <v>0</v>
      </c>
      <c r="FG794" s="386" t="str">
        <f t="shared" si="19"/>
        <v/>
      </c>
      <c r="FH794" s="386" t="str">
        <f t="array" ref="FH794">IF(
 COUNT(DZ794:EH794)=0,
 "-",
 IF(
  COUNT(DZ794:EH794) &lt; COUNTA(DZ794:EH794),
  REPT("🟩", ROUND(COUNT(DZ794:EH794)/COUNTA(DZ794:EH794)*5, 0)) &amp;
  REPT("⬜", 5 - ROUND(COUNT(DZ794:EH794)/COUNTA(DZ794:EH794)*5, 0)),
  IF(
    AVERAGE(IF(DZ794:EH794&lt;&gt;"", DZ794:EH794, )) &gt;= 70, "🟩🟩🟩🟩🟩",
    IF(
      AVERAGE(IF(DZ794:EH794&lt;&gt;"",DZ794:EH794, )) &gt;= 56, "🟨🟨🟨🟨🟨",
      "🟥🟥🟥🟥🟥"
    )
  )
 )
)
</f>
        <v>-</v>
      </c>
    </row>
    <row r="795" ht="15.75" customHeight="1">
      <c r="A795" s="168"/>
      <c r="B795" s="169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1"/>
      <c r="N795" s="172" t="str">
        <f t="shared" si="1"/>
        <v/>
      </c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2" t="str">
        <f t="shared" si="2"/>
        <v/>
      </c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2" t="str">
        <f t="shared" si="3"/>
        <v/>
      </c>
      <c r="AM795" s="173"/>
      <c r="AN795" s="173"/>
      <c r="AO795" s="173"/>
      <c r="AP795" s="173"/>
      <c r="AQ795" s="173"/>
      <c r="AR795" s="173"/>
      <c r="AS795" s="173"/>
      <c r="AT795" s="173"/>
      <c r="AU795" s="173"/>
      <c r="AV795" s="171"/>
      <c r="AW795" s="171"/>
      <c r="AX795" s="172" t="str">
        <f t="shared" si="4"/>
        <v/>
      </c>
      <c r="AY795" s="173"/>
      <c r="AZ795" s="173"/>
      <c r="BA795" s="173"/>
      <c r="BB795" s="173"/>
      <c r="BC795" s="173"/>
      <c r="BD795" s="173"/>
      <c r="BE795" s="173"/>
      <c r="BF795" s="173"/>
      <c r="BG795" s="173"/>
      <c r="BH795" s="173"/>
      <c r="BI795" s="173"/>
      <c r="BJ795" s="172" t="str">
        <f t="shared" si="5"/>
        <v/>
      </c>
      <c r="BK795" s="173"/>
      <c r="BL795" s="173"/>
      <c r="BM795" s="173"/>
      <c r="BN795" s="173"/>
      <c r="BO795" s="173"/>
      <c r="BP795" s="173"/>
      <c r="BQ795" s="173"/>
      <c r="BR795" s="173"/>
      <c r="BS795" s="173"/>
      <c r="BT795" s="173"/>
      <c r="BU795" s="173"/>
      <c r="BV795" s="172" t="str">
        <f t="shared" si="6"/>
        <v/>
      </c>
      <c r="BW795" s="173"/>
      <c r="BX795" s="173"/>
      <c r="BY795" s="173"/>
      <c r="BZ795" s="171"/>
      <c r="CA795" s="171"/>
      <c r="CB795" s="171"/>
      <c r="CC795" s="171"/>
      <c r="CD795" s="171"/>
      <c r="CE795" s="171"/>
      <c r="CF795" s="171"/>
      <c r="CG795" s="171"/>
      <c r="CH795" s="172" t="str">
        <f t="shared" si="7"/>
        <v/>
      </c>
      <c r="CI795" s="171"/>
      <c r="CJ795" s="173"/>
      <c r="CK795" s="173"/>
      <c r="CL795" s="173"/>
      <c r="CM795" s="173"/>
      <c r="CN795" s="171"/>
      <c r="CO795" s="171"/>
      <c r="CP795" s="171"/>
      <c r="CQ795" s="173"/>
      <c r="CR795" s="171"/>
      <c r="CS795" s="171"/>
      <c r="CT795" s="172" t="str">
        <f t="shared" si="8"/>
        <v/>
      </c>
      <c r="CU795" s="172"/>
      <c r="CV795" s="172"/>
      <c r="CW795" s="172"/>
      <c r="CX795" s="172"/>
      <c r="CY795" s="172"/>
      <c r="CZ795" s="172"/>
      <c r="DA795" s="172"/>
      <c r="DB795" s="172"/>
      <c r="DC795" s="172"/>
      <c r="DD795" s="172"/>
      <c r="DE795" s="172"/>
      <c r="DF795" s="172"/>
      <c r="DG795" s="188" t="str">
        <f t="array" ref="DG795">IFERROR(_xlfn.XLOOKUP($A795&amp;B795,MARZO!$D$11:$D$40&amp;MARZO!$E$11:$E$40,MARZO!$AM$11:$AM$40,_xlfn.XLOOKUP($A795&amp;$B795,MARZO!$BC$11:$BC$40&amp;MARZO!$BD$11:$BD$40,MARZO!$CL$11:$CL$40,"A"))/1%,"")</f>
        <v/>
      </c>
      <c r="DH795" s="188" t="str">
        <f t="array" ref="DH795">IFERROR(_xlfn.XLOOKUP($A795&amp;$B795,ABRIL!$D$11:$D$40&amp;ABRIL!$E$11:$E$40,ABRIL!$AM$11:$AM$40,_xlfn.XLOOKUP($A795&amp;$B795,ABRIL!$BC$11:$BC$40&amp;ABRIL!$BD$11:$BD$40,ABRIL!$CL$11:$CL$40,"A"))/1%,"")</f>
        <v/>
      </c>
      <c r="DI795" s="188" t="str">
        <f t="array" ref="DI795">IFERROR(_xlfn.XLOOKUP($A795&amp;$B795,'ABRIL 2'!$D$11:$D$40&amp;'ABRIL 2'!$E$11:$E$40,'ABRIL 2'!$AM$11:$AM$40,_xlfn.XLOOKUP($A795&amp;$B795,'ABRIL 2'!$BC$11:$BC$40&amp;'ABRIL 2'!$BD$11:$BD$40,'ABRIL 2'!$CL$11:$CL$40,"A"))/1%,"")</f>
        <v/>
      </c>
      <c r="DJ795" s="188" t="str">
        <f t="array" ref="DJ795">IFERROR(_xlfn.XLOOKUP($A795&amp;$B795,MAYO!$D$11:$D$40&amp;MAYO!$E$11:$E$40,MAYO!$AM$11:$AM$40,_xlfn.XLOOKUP($A795&amp;$B795,MAYO!$BC$11:$BC$40&amp;MAYO!$BD$11:$BD$40,MAYO!$CL$11:$CL$40,"A"))/1%,"")</f>
        <v/>
      </c>
      <c r="DK795" s="188" t="str">
        <f t="array" ref="DK795">IFERROR(_xlfn.XLOOKUP($A795&amp;$B795,'MAYO 2'!$D$11:$D$40&amp;'MAYO 2'!$E$11:$E$40,'MAYO 2'!$AM$11:$AM$40,_xlfn.XLOOKUP($A795&amp;$B795,'MAYO 2'!$BC$11:$BC$40&amp;'MAYO 2'!$BD$11:$BD$40,'MAYO 2'!$CL$11:$CL$40,"A"))/1%,"")</f>
        <v/>
      </c>
      <c r="DL795" s="188" t="str">
        <f t="array" ref="DL795">IFERROR(_xlfn.XLOOKUP($A795&amp;$B795,JUNIO!$D$11:$D$40&amp;JUNIO!$E$11:$E$40,JUNIO!$AM$11:$AM$40,_xlfn.XLOOKUP($A795&amp;$B795,JUNIO!$BC$11:$BC$40&amp;JUNIO!$BD$11:$BD$40,JUNIO!$CL$11:$CL$40,"A"))/1%,"")</f>
        <v/>
      </c>
      <c r="DM795" s="188" t="str">
        <f t="array" ref="DM795">IFERROR(_xlfn.XLOOKUP($A795&amp;$B795,'JUNIO 2'!$D$11:$D$40&amp;'JUNIO 2'!$E$11:$E$40,'JUNIO 2'!$AM$11:$AM$40,_xlfn.XLOOKUP($A795&amp;$B795,'JUNIO 2'!$BC$11:$BC$40&amp;'JUNIO 2'!$BD$11:$BD$40,'JUNIO 2'!$CL$11:$CL$40,"A"))/1%,"")</f>
        <v/>
      </c>
      <c r="DN795" s="188" t="str">
        <f t="array" ref="DN795">IFERROR(_xlfn.XLOOKUP($A795&amp;$B795,JULIO!$D$11:$D$40&amp;JULIO!$E$11:$E$40,JULIO!$AM$11:$AM$40,_xlfn.XLOOKUP($A795&amp;$B795,JULIO!$BC$11:$BC$40&amp;JULIO!$BD$11:$BD$40,JULIO!$CL$11:$CL$40,"A"))/1%,"")</f>
        <v/>
      </c>
      <c r="DO795" s="188" t="str">
        <f t="array" ref="DO795">IFERROR(_xlfn.XLOOKUP($A795&amp;$B795,'JULIO 2'!$D$11:$D$40&amp;'JULIO 2'!$E$11:$E$40,'JULIO 2'!$AM$11:$AM$40,_xlfn.XLOOKUP($A795&amp;$B795,'JULIO 2'!$BC$11:$BC$40&amp;'JULIO 2'!$BD$11:$BD$40,'JULIO 2'!$CL$11:$CL$40,"A"))/1%,"")</f>
        <v/>
      </c>
      <c r="DP795" s="188" t="str">
        <f t="array" ref="DP795">IFERROR(_xlfn.XLOOKUP($A795&amp;$B795,AGOSTO!$D$11:$D$40&amp;AGOSTO!$E$11:$E$40,AGOSTO!$AM$11:$AM$40,_xlfn.XLOOKUP($A795&amp;$B795,AGOSTO!$BC$11:$BC$40&amp;AGOSTO!$BD$11:$BD$40,AGOSTO!$CL$11:$CL$40,"A"))/1%,"")</f>
        <v/>
      </c>
      <c r="DQ795" s="188" t="str">
        <f t="array" ref="DQ795">IFERROR(_xlfn.XLOOKUP($A795&amp;$B795,'AGOSTO 2'!$D$11:$D$40&amp;'AGOSTO 2'!$E$11:$E$40,'AGOSTO 2'!$AM$11:$AM$40,_xlfn.XLOOKUP($A795&amp;$B795,'AGOSTO 2'!$BC$11:$BC$40&amp;'AGOSTO 2'!$BD$11:$BD$40,'AGOSTO 2'!$CL$11:$CL$40,"A"))/1%,"")</f>
        <v/>
      </c>
      <c r="DR795" s="188" t="str">
        <f t="array" ref="DR795">IFERROR(_xlfn.XLOOKUP($A795&amp;$B795,SEPTIEMBRE!$D$11:$D$40&amp;SEPTIEMBRE!$E$11:$E$40,SEPTIEMBRE!$AM$11:$AM$40,_xlfn.XLOOKUP($A795&amp;$B795,SEPTIEMBRE!$BC$11:$BC$40&amp;SEPTIEMBRE!$BD$11:$BD$40,SEPTIEMBRE!$CL$11:$CL$40,"A"))/1%,"")</f>
        <v/>
      </c>
      <c r="DS795" s="188" t="str">
        <f t="array" ref="DS795">IFERROR(_xlfn.XLOOKUP($A795&amp;$B795,'SEPTIEMBRE 2'!$D$11:$D$40&amp;'SEPTIEMBRE 2'!$E$11:$E$40,'SEPTIEMBRE 2'!$AM$11:$AM$40,_xlfn.XLOOKUP($A795&amp;$B795,'SEPTIEMBRE 2'!$BC$11:$BC$40&amp;'SEPTIEMBRE 2'!$BD$11:$BD$40,'SEPTIEMBRE 2'!$CL$11:$CL$40,"A"))/1%,"")</f>
        <v/>
      </c>
      <c r="DT795" s="188" t="str">
        <f t="array" ref="DT795">IFERROR(_xlfn.XLOOKUP($A795&amp;$B795,'SEPTIEMBRE 3'!$D$11:$D$40&amp;'SEPTIEMBRE 3'!$E$11:$E$40,'SEPTIEMBRE 3'!$AM$11:$AM$40,_xlfn.XLOOKUP($A795&amp;$B795,'SEPTIEMBRE 3'!$BC$11:$BC$40&amp;'SEPTIEMBRE 3'!$BD$11:$BD$40,'SEPTIEMBRE 3'!$CL$11:$CL$40,"A"))/1%,"")</f>
        <v/>
      </c>
      <c r="DU795" s="188" t="str">
        <f t="array" ref="DU795">IFERROR(_xlfn.XLOOKUP($A795&amp;$B795,OCTUBRE!$D$11:$D$40&amp;OCTUBRE!$E$11:$E$40,OCTUBRE!$AM$11:$AM$40,_xlfn.XLOOKUP($A795&amp;$B795,OCTUBRE!$BC$11:$BC$40&amp;OCTUBRE!$BD$11:$BD$40,OCTUBRE!$CL$11:$CL$40,"A"))/1%,"")</f>
        <v/>
      </c>
      <c r="DV795" s="188" t="str">
        <f t="array" ref="DV795">IFERROR(_xlfn.XLOOKUP($A795&amp;$B795,'OCTUBRE 2'!$D$11:$D$40&amp;'OCTUBRE 2'!$E$11:$E$40,'OCTUBRE 2'!$AM$11:$AM$40,_xlfn.XLOOKUP($A795&amp;$B795,'OCTUBRE 2'!$BC$11:$BC$40&amp;'OCTUBRE 2'!$BD$11:$BD$40,'OCTUBRE 2'!$CL$11:$CL$40,"A"))/1%,"")</f>
        <v/>
      </c>
      <c r="DW795" s="188" t="str">
        <f t="array" ref="DW795">IFERROR(_xlfn.XLOOKUP($A795&amp;$B795,NOVIEMBRE!$D$11:$D$40&amp;NOVIEMBRE!$E$11:$E$40,NOVIEMBRE!$AM$11:$AM$40,_xlfn.XLOOKUP($A795&amp;$B795,NOVIEMBRE!$BC$11:$BC$40&amp;NOVIEMBRE!$BD$11:$BD$40,NOVIEMBRE!$CL$11:$CL$40,"A"))/1%,"")</f>
        <v/>
      </c>
      <c r="DX795" s="188" t="str">
        <f t="array" ref="DX795">IFERROR(_xlfn.XLOOKUP($A795&amp;$B795,'NOVIEMBRE 2'!$D$11:$D$40&amp;'NOVIEMBRE 2'!$E$11:$E$40,'NOVIEMBRE 2'!$AM$11:$AM$40,_xlfn.XLOOKUP($A795&amp;$B795,'NOVIEMBRE 2'!$BC$11:$BC$40&amp;'NOVIEMBRE 2'!$BD$11:$BD$40,'NOVIEMBRE 2'!$CL$11:$CL$40,"A"))/1%,"")</f>
        <v/>
      </c>
      <c r="DY795" s="188" t="str">
        <f t="array" ref="DY795">IFERROR(_xlfn.XLOOKUP($A795&amp;$B795,DICIEMBRE!$D$11:$D$40&amp;DICIEMBRE!$E$11:$E$40,DICIEMBRE!$AM$11:$AM$40,_xlfn.XLOOKUP($A795&amp;$B795,DICIEMBRE!$BC$11:$BC$40&amp;DICIEMBRE!$BD$11:$BD$40,DICIEMBRE!$CL$11:$CL$40,"A"))/1%,"")</f>
        <v/>
      </c>
      <c r="DZ795" s="381" t="str">
        <f t="shared" si="9"/>
        <v>-</v>
      </c>
      <c r="EA795" s="381" t="str">
        <f t="shared" si="10"/>
        <v>-</v>
      </c>
      <c r="EB795" s="381" t="str">
        <f t="shared" si="11"/>
        <v>-</v>
      </c>
      <c r="EC795" s="381" t="str">
        <f t="shared" si="12"/>
        <v>-</v>
      </c>
      <c r="ED795" s="381" t="str">
        <f t="shared" si="13"/>
        <v>-</v>
      </c>
      <c r="EE795" s="381" t="str">
        <f t="shared" si="14"/>
        <v>-</v>
      </c>
      <c r="EF795" s="381" t="str">
        <f t="shared" si="15"/>
        <v>-</v>
      </c>
      <c r="EG795" s="381" t="str">
        <f t="shared" si="16"/>
        <v>-</v>
      </c>
      <c r="EH795" s="381" t="str">
        <f t="shared" si="17"/>
        <v>-</v>
      </c>
      <c r="EI795" s="188" t="str">
        <f t="shared" si="18"/>
        <v/>
      </c>
      <c r="EJ795" s="382"/>
      <c r="EK795" s="382"/>
      <c r="EL795" s="383"/>
      <c r="EM795" s="21"/>
      <c r="EN795" s="384">
        <f t="array" ref="EN795">IFERROR(_xlfn.XLOOKUP($A795&amp;$B795,MARZO!$D$11:$D$40&amp;MARZO!$E$11:$E$40,MARZO!$AK$11:$AK$40,_xlfn.XLOOKUP($A795&amp;$B795,MARZO!$BC$11:$BC$40&amp;MARZO!$BD$11:$BD$40,MARZO!$CJ$11:$CJ$40,"A")),"")</f>
        <v>0</v>
      </c>
      <c r="EO795" s="384">
        <f t="array" ref="EO795">IFERROR(_xlfn.XLOOKUP($A795&amp;$B795,ABRIL!$D$11:$D$40&amp;ABRIL!$E$11:$E$40,ABRIL!$AK$11:$AK$40,_xlfn.XLOOKUP($A795&amp;$B795,ABRIL!$BC$11:$BC$40&amp;ABRIL!$BD$11:$BD$40,ABRIL!$CJ$11:$CJ$40,"A")),"")</f>
        <v>0</v>
      </c>
      <c r="EP795" s="384">
        <f t="array" ref="EP795">IFERROR(_xlfn.XLOOKUP($A795&amp;$B795,'ABRIL 2'!$D$11:$D$40&amp;'ABRIL 2'!$E$11:$E$40,'ABRIL 2'!$AK$11:$AK$40,_xlfn.XLOOKUP($A795&amp;$B795,'ABRIL 2'!$BC$11:$BC$40&amp;'ABRIL 2'!$BD$11:$BD$40,'ABRIL 2'!$CJ$11:$CJ$40,"A")),"")</f>
        <v>0</v>
      </c>
      <c r="EQ795" s="384">
        <f t="array" ref="EQ795">IFERROR(_xlfn.XLOOKUP($A795&amp;$B795,MAYO!$D$11:$D$40&amp;MAYO!$E$11:$E$40,MAYO!$AK$11:$AK$40,_xlfn.XLOOKUP($A795&amp;$B795,MAYO!$BC$11:$BC$40&amp;MAYO!$BD$11:$BD$40,MAYO!$CJ$11:$CJ$40,"A")),"")</f>
        <v>0</v>
      </c>
      <c r="ER795" s="384">
        <f t="array" ref="ER795">IFERROR(_xlfn.XLOOKUP($A795&amp;$B795,'MAYO 2'!$D$11:$D$40&amp;'MAYO 2'!$E$11:$E$40,'MAYO 2'!$AK$11:$AK$40,_xlfn.XLOOKUP($A795&amp;$B795,'MAYO 2'!$BC$11:$BC$40&amp;'MAYO 2'!$BD$11:$BD$40,'MAYO 2'!$CJ$11:$CJ$40,"A")),"")</f>
        <v>0</v>
      </c>
      <c r="ES795" s="384">
        <f t="array" ref="ES795">IFERROR(_xlfn.XLOOKUP($A795&amp;$B795,JUNIO!$D$11:$D$40&amp;JUNIO!$E$11:$E$40,JUNIO!$AK$11:$AK$40,_xlfn.XLOOKUP($A795&amp;$B795,JUNIO!$BC$11:$BC$40&amp;JUNIO!$BD$11:$BD$40,JUNIO!$CJ$11:$CJ$40,"A")),"")</f>
        <v>0</v>
      </c>
      <c r="ET795" s="384">
        <f t="array" ref="ET795">IFERROR(_xlfn.XLOOKUP($A795&amp;$B795,'JUNIO 2'!$D$11:$D$40&amp;'JUNIO 2'!$E$11:$E$40,'JUNIO 2'!$AK$11:$AK$40,_xlfn.XLOOKUP($A795&amp;$B795,'JUNIO 2'!$BC$11:$BC$40&amp;'JUNIO 2'!$BD$11:$BD$40,'JUNIO 2'!$CJ$11:$CJ$40,"A")),"")</f>
        <v>0</v>
      </c>
      <c r="EU795" s="384">
        <f t="array" ref="EU795">IFERROR(_xlfn.XLOOKUP($A795&amp;$B795,JULIO!$D$11:$D$40&amp;JULIO!$E$11:$E$40,JULIO!$AK$11:$AK$40,_xlfn.XLOOKUP($A795&amp;$B795,JULIO!$BC$11:$BC$40&amp;JULIO!$BD$11:$BD$40,JULIO!$CJ$11:$CJ$40,"A")),"")</f>
        <v>0</v>
      </c>
      <c r="EV795" s="384">
        <f t="array" ref="EV795">IFERROR(_xlfn.XLOOKUP($A795&amp;$B795,'JULIO 2'!$D$11:$D$40&amp;'JULIO 2'!$E$11:$E$40,'JULIO 2'!$AK$11:$AK$40,_xlfn.XLOOKUP($A795&amp;$B795,'JULIO 2'!$BC$11:$BC$40&amp;'JULIO 2'!$BD$11:$BD$40,'JULIO 2'!$CJ$11:$CJ$40,"A")),"")</f>
        <v>0</v>
      </c>
      <c r="EW795" s="384">
        <f t="array" ref="EW795">IFERROR(_xlfn.XLOOKUP($A795&amp;$B795,AGOSTO!$D$11:$D$40&amp;AGOSTO!$E$11:$E$40,AGOSTO!$AK$11:$AK$40,_xlfn.XLOOKUP($A795&amp;$B795,AGOSTO!$BC$11:$BC$40&amp;AGOSTO!$BD$11:$BD$40,AGOSTO!$CJ$11:$CJ$40,"A")),"")</f>
        <v>0</v>
      </c>
      <c r="EX795" s="384">
        <f t="array" ref="EX795">IFERROR(_xlfn.XLOOKUP($A795&amp;$B795,'AGOSTO 2'!$D$11:$D$40&amp;'AGOSTO 2'!$E$11:$E$40,'AGOSTO 2'!$AK$11:$AK$40,_xlfn.XLOOKUP($A795&amp;$B795,'AGOSTO 2'!$BC$11:$BC$40&amp;'AGOSTO 2'!$BD$11:$BD$40,'AGOSTO 2'!$CJ$11:$CJ$40,"A")),"")</f>
        <v>0</v>
      </c>
      <c r="EY795" s="384">
        <f t="array" ref="EY795">IFERROR(_xlfn.XLOOKUP($A795&amp;$B795,SEPTIEMBRE!$D$11:$D$40&amp;SEPTIEMBRE!$E$11:$E$40,SEPTIEMBRE!$AK$11:$AK$40,_xlfn.XLOOKUP($A795&amp;$B795,SEPTIEMBRE!$BC$11:$BC$40&amp;SEPTIEMBRE!$BD$11:$BD$40,SEPTIEMBRE!$CJ$11:$CJ$40,"A")),"")</f>
        <v>0</v>
      </c>
      <c r="EZ795" s="384">
        <f t="array" ref="EZ795">IFERROR(_xlfn.XLOOKUP($A795&amp;$B795,'SEPTIEMBRE 2'!$D$11:$D$40&amp;'SEPTIEMBRE 2'!$E$11:$E$40,'SEPTIEMBRE 2'!$AK$11:$AK$40,_xlfn.XLOOKUP($A795&amp;$B795,'SEPTIEMBRE 2'!$BC$11:$BC$40&amp;'SEPTIEMBRE 2'!$BD$11:$BD$40,'SEPTIEMBRE 2'!$CJ$11:$CJ$40,"A")),"")</f>
        <v>0</v>
      </c>
      <c r="FA795" s="384">
        <f t="array" ref="FA795">IFERROR(_xlfn.XLOOKUP($A795&amp;$B795,'SEPTIEMBRE 3'!$D$11:$D$40&amp;'SEPTIEMBRE 3'!$E$11:$E$40,'SEPTIEMBRE 3'!$AK$11:$AK$40,_xlfn.XLOOKUP($A795&amp;$B795,'SEPTIEMBRE 3'!$BC$11:$BC$40&amp;'SEPTIEMBRE 3'!$BD$11:$BD$40,'SEPTIEMBRE 3'!$CJ$11:$CJ$40,"A")),"")</f>
        <v>0</v>
      </c>
      <c r="FB795" s="384">
        <f t="array" ref="FB795">IFERROR(_xlfn.XLOOKUP($A795&amp;$B795,OCTUBRE!$D$11:$D$40&amp;OCTUBRE!$E$11:$E$40,OCTUBRE!$AK$11:$AK$40,_xlfn.XLOOKUP($A795&amp;$B795,OCTUBRE!$BC$11:$BC$40&amp;OCTUBRE!$BD$11:$BD$40,OCTUBRE!$CJ$11:$CJ$40,"A")),"")</f>
        <v>0</v>
      </c>
      <c r="FC795" s="384">
        <f t="array" ref="FC795">IFERROR(_xlfn.XLOOKUP($A795&amp;$B795,'OCTUBRE 2'!$D$11:$D$40&amp;'OCTUBRE 2'!$E$11:$E$40,'OCTUBRE 2'!$AK$11:$AK$40,_xlfn.XLOOKUP($A795&amp;$B795,'OCTUBRE 2'!$BC$11:$BC$40&amp;'OCTUBRE 2'!$BD$11:$BD$40,'OCTUBRE 2'!$CJ$11:$CJ$40,"A")),"")</f>
        <v>0</v>
      </c>
      <c r="FD795" s="384">
        <f t="array" ref="FD795">IFERROR(_xlfn.XLOOKUP($A795&amp;$B795,NOVIEMBRE!$D$11:$D$40&amp;NOVIEMBRE!$E$11:$E$40,NOVIEMBRE!$AK$11:$AK$40,_xlfn.XLOOKUP($A795&amp;$B795,NOVIEMBRE!$BC$11:$BC$40&amp;NOVIEMBRE!$BD$11:$BD$40,NOVIEMBRE!$CJ$11:$CJ$40,"A")),"")</f>
        <v>0</v>
      </c>
      <c r="FE795" s="384">
        <f t="array" ref="FE795">IFERROR(_xlfn.XLOOKUP($A795&amp;$B795,'NOVIEMBRE 2'!$D$11:$D$40&amp;'NOVIEMBRE 2'!$E$11:$E$40,'NOVIEMBRE 2'!$AK$11:$AK$40,_xlfn.XLOOKUP($A795&amp;$B795,'NOVIEMBRE 2'!$BC$11:$BC$40&amp;'NOVIEMBRE 2'!$BD$11:$BD$40,'NOVIEMBRE 2'!$CJ$11:$CJ$40,"A")),"")</f>
        <v>0</v>
      </c>
      <c r="FF795" s="385">
        <f t="array" ref="FF795">IFERROR(_xlfn.XLOOKUP($A795&amp;$B795,DICIEMBRE!$D$11:$D$40&amp;DICIEMBRE!$E$11:$E$40,DICIEMBRE!$AK$11:$AK$40,_xlfn.XLOOKUP($A795&amp;$B795,DICIEMBRE!$BC$11:$BC$40&amp;DICIEMBRE!$BD$11:$BD$40,DICIEMBRE!$CJ$11:$CJ$40,"A")),"")</f>
        <v>0</v>
      </c>
      <c r="FG795" s="386" t="str">
        <f t="shared" si="19"/>
        <v/>
      </c>
      <c r="FH795" s="386" t="str">
        <f t="array" ref="FH795">IF(
 COUNT(DZ795:EH795)=0,
 "-",
 IF(
  COUNT(DZ795:EH795) &lt; COUNTA(DZ795:EH795),
  REPT("🟩", ROUND(COUNT(DZ795:EH795)/COUNTA(DZ795:EH795)*5, 0)) &amp;
  REPT("⬜", 5 - ROUND(COUNT(DZ795:EH795)/COUNTA(DZ795:EH795)*5, 0)),
  IF(
    AVERAGE(IF(DZ795:EH795&lt;&gt;"", DZ795:EH795, )) &gt;= 70, "🟩🟩🟩🟩🟩",
    IF(
      AVERAGE(IF(DZ795:EH795&lt;&gt;"",DZ795:EH795, )) &gt;= 56, "🟨🟨🟨🟨🟨",
      "🟥🟥🟥🟥🟥"
    )
  )
 )
)
</f>
        <v>-</v>
      </c>
    </row>
    <row r="796" ht="15.75" customHeight="1">
      <c r="A796" s="168"/>
      <c r="B796" s="169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1"/>
      <c r="N796" s="172" t="str">
        <f t="shared" si="1"/>
        <v/>
      </c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2" t="str">
        <f t="shared" si="2"/>
        <v/>
      </c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2" t="str">
        <f t="shared" si="3"/>
        <v/>
      </c>
      <c r="AM796" s="173"/>
      <c r="AN796" s="173"/>
      <c r="AO796" s="173"/>
      <c r="AP796" s="173"/>
      <c r="AQ796" s="173"/>
      <c r="AR796" s="173"/>
      <c r="AS796" s="173"/>
      <c r="AT796" s="173"/>
      <c r="AU796" s="173"/>
      <c r="AV796" s="171"/>
      <c r="AW796" s="171"/>
      <c r="AX796" s="172" t="str">
        <f t="shared" si="4"/>
        <v/>
      </c>
      <c r="AY796" s="173"/>
      <c r="AZ796" s="173"/>
      <c r="BA796" s="173"/>
      <c r="BB796" s="173"/>
      <c r="BC796" s="173"/>
      <c r="BD796" s="173"/>
      <c r="BE796" s="173"/>
      <c r="BF796" s="173"/>
      <c r="BG796" s="173"/>
      <c r="BH796" s="173"/>
      <c r="BI796" s="173"/>
      <c r="BJ796" s="172" t="str">
        <f t="shared" si="5"/>
        <v/>
      </c>
      <c r="BK796" s="173"/>
      <c r="BL796" s="173"/>
      <c r="BM796" s="173"/>
      <c r="BN796" s="173"/>
      <c r="BO796" s="173"/>
      <c r="BP796" s="173"/>
      <c r="BQ796" s="173"/>
      <c r="BR796" s="173"/>
      <c r="BS796" s="173"/>
      <c r="BT796" s="173"/>
      <c r="BU796" s="173"/>
      <c r="BV796" s="172" t="str">
        <f t="shared" si="6"/>
        <v/>
      </c>
      <c r="BW796" s="173"/>
      <c r="BX796" s="173"/>
      <c r="BY796" s="173"/>
      <c r="BZ796" s="171"/>
      <c r="CA796" s="171"/>
      <c r="CB796" s="171"/>
      <c r="CC796" s="171"/>
      <c r="CD796" s="171"/>
      <c r="CE796" s="171"/>
      <c r="CF796" s="171"/>
      <c r="CG796" s="171"/>
      <c r="CH796" s="172" t="str">
        <f t="shared" si="7"/>
        <v/>
      </c>
      <c r="CI796" s="171"/>
      <c r="CJ796" s="173"/>
      <c r="CK796" s="173"/>
      <c r="CL796" s="173"/>
      <c r="CM796" s="173"/>
      <c r="CN796" s="171"/>
      <c r="CO796" s="171"/>
      <c r="CP796" s="171"/>
      <c r="CQ796" s="173"/>
      <c r="CR796" s="171"/>
      <c r="CS796" s="171"/>
      <c r="CT796" s="172" t="str">
        <f t="shared" si="8"/>
        <v/>
      </c>
      <c r="CU796" s="172"/>
      <c r="CV796" s="172"/>
      <c r="CW796" s="172"/>
      <c r="CX796" s="172"/>
      <c r="CY796" s="172"/>
      <c r="CZ796" s="172"/>
      <c r="DA796" s="172"/>
      <c r="DB796" s="172"/>
      <c r="DC796" s="172"/>
      <c r="DD796" s="172"/>
      <c r="DE796" s="172"/>
      <c r="DF796" s="172"/>
      <c r="DG796" s="188" t="str">
        <f t="array" ref="DG796">IFERROR(_xlfn.XLOOKUP($A796&amp;B796,MARZO!$D$11:$D$40&amp;MARZO!$E$11:$E$40,MARZO!$AM$11:$AM$40,_xlfn.XLOOKUP($A796&amp;$B796,MARZO!$BC$11:$BC$40&amp;MARZO!$BD$11:$BD$40,MARZO!$CL$11:$CL$40,"A"))/1%,"")</f>
        <v/>
      </c>
      <c r="DH796" s="188" t="str">
        <f t="array" ref="DH796">IFERROR(_xlfn.XLOOKUP($A796&amp;$B796,ABRIL!$D$11:$D$40&amp;ABRIL!$E$11:$E$40,ABRIL!$AM$11:$AM$40,_xlfn.XLOOKUP($A796&amp;$B796,ABRIL!$BC$11:$BC$40&amp;ABRIL!$BD$11:$BD$40,ABRIL!$CL$11:$CL$40,"A"))/1%,"")</f>
        <v/>
      </c>
      <c r="DI796" s="188" t="str">
        <f t="array" ref="DI796">IFERROR(_xlfn.XLOOKUP($A796&amp;$B796,'ABRIL 2'!$D$11:$D$40&amp;'ABRIL 2'!$E$11:$E$40,'ABRIL 2'!$AM$11:$AM$40,_xlfn.XLOOKUP($A796&amp;$B796,'ABRIL 2'!$BC$11:$BC$40&amp;'ABRIL 2'!$BD$11:$BD$40,'ABRIL 2'!$CL$11:$CL$40,"A"))/1%,"")</f>
        <v/>
      </c>
      <c r="DJ796" s="188" t="str">
        <f t="array" ref="DJ796">IFERROR(_xlfn.XLOOKUP($A796&amp;$B796,MAYO!$D$11:$D$40&amp;MAYO!$E$11:$E$40,MAYO!$AM$11:$AM$40,_xlfn.XLOOKUP($A796&amp;$B796,MAYO!$BC$11:$BC$40&amp;MAYO!$BD$11:$BD$40,MAYO!$CL$11:$CL$40,"A"))/1%,"")</f>
        <v/>
      </c>
      <c r="DK796" s="188" t="str">
        <f t="array" ref="DK796">IFERROR(_xlfn.XLOOKUP($A796&amp;$B796,'MAYO 2'!$D$11:$D$40&amp;'MAYO 2'!$E$11:$E$40,'MAYO 2'!$AM$11:$AM$40,_xlfn.XLOOKUP($A796&amp;$B796,'MAYO 2'!$BC$11:$BC$40&amp;'MAYO 2'!$BD$11:$BD$40,'MAYO 2'!$CL$11:$CL$40,"A"))/1%,"")</f>
        <v/>
      </c>
      <c r="DL796" s="188" t="str">
        <f t="array" ref="DL796">IFERROR(_xlfn.XLOOKUP($A796&amp;$B796,JUNIO!$D$11:$D$40&amp;JUNIO!$E$11:$E$40,JUNIO!$AM$11:$AM$40,_xlfn.XLOOKUP($A796&amp;$B796,JUNIO!$BC$11:$BC$40&amp;JUNIO!$BD$11:$BD$40,JUNIO!$CL$11:$CL$40,"A"))/1%,"")</f>
        <v/>
      </c>
      <c r="DM796" s="188" t="str">
        <f t="array" ref="DM796">IFERROR(_xlfn.XLOOKUP($A796&amp;$B796,'JUNIO 2'!$D$11:$D$40&amp;'JUNIO 2'!$E$11:$E$40,'JUNIO 2'!$AM$11:$AM$40,_xlfn.XLOOKUP($A796&amp;$B796,'JUNIO 2'!$BC$11:$BC$40&amp;'JUNIO 2'!$BD$11:$BD$40,'JUNIO 2'!$CL$11:$CL$40,"A"))/1%,"")</f>
        <v/>
      </c>
      <c r="DN796" s="188" t="str">
        <f t="array" ref="DN796">IFERROR(_xlfn.XLOOKUP($A796&amp;$B796,JULIO!$D$11:$D$40&amp;JULIO!$E$11:$E$40,JULIO!$AM$11:$AM$40,_xlfn.XLOOKUP($A796&amp;$B796,JULIO!$BC$11:$BC$40&amp;JULIO!$BD$11:$BD$40,JULIO!$CL$11:$CL$40,"A"))/1%,"")</f>
        <v/>
      </c>
      <c r="DO796" s="188" t="str">
        <f t="array" ref="DO796">IFERROR(_xlfn.XLOOKUP($A796&amp;$B796,'JULIO 2'!$D$11:$D$40&amp;'JULIO 2'!$E$11:$E$40,'JULIO 2'!$AM$11:$AM$40,_xlfn.XLOOKUP($A796&amp;$B796,'JULIO 2'!$BC$11:$BC$40&amp;'JULIO 2'!$BD$11:$BD$40,'JULIO 2'!$CL$11:$CL$40,"A"))/1%,"")</f>
        <v/>
      </c>
      <c r="DP796" s="188" t="str">
        <f t="array" ref="DP796">IFERROR(_xlfn.XLOOKUP($A796&amp;$B796,AGOSTO!$D$11:$D$40&amp;AGOSTO!$E$11:$E$40,AGOSTO!$AM$11:$AM$40,_xlfn.XLOOKUP($A796&amp;$B796,AGOSTO!$BC$11:$BC$40&amp;AGOSTO!$BD$11:$BD$40,AGOSTO!$CL$11:$CL$40,"A"))/1%,"")</f>
        <v/>
      </c>
      <c r="DQ796" s="188" t="str">
        <f t="array" ref="DQ796">IFERROR(_xlfn.XLOOKUP($A796&amp;$B796,'AGOSTO 2'!$D$11:$D$40&amp;'AGOSTO 2'!$E$11:$E$40,'AGOSTO 2'!$AM$11:$AM$40,_xlfn.XLOOKUP($A796&amp;$B796,'AGOSTO 2'!$BC$11:$BC$40&amp;'AGOSTO 2'!$BD$11:$BD$40,'AGOSTO 2'!$CL$11:$CL$40,"A"))/1%,"")</f>
        <v/>
      </c>
      <c r="DR796" s="188" t="str">
        <f t="array" ref="DR796">IFERROR(_xlfn.XLOOKUP($A796&amp;$B796,SEPTIEMBRE!$D$11:$D$40&amp;SEPTIEMBRE!$E$11:$E$40,SEPTIEMBRE!$AM$11:$AM$40,_xlfn.XLOOKUP($A796&amp;$B796,SEPTIEMBRE!$BC$11:$BC$40&amp;SEPTIEMBRE!$BD$11:$BD$40,SEPTIEMBRE!$CL$11:$CL$40,"A"))/1%,"")</f>
        <v/>
      </c>
      <c r="DS796" s="188" t="str">
        <f t="array" ref="DS796">IFERROR(_xlfn.XLOOKUP($A796&amp;$B796,'SEPTIEMBRE 2'!$D$11:$D$40&amp;'SEPTIEMBRE 2'!$E$11:$E$40,'SEPTIEMBRE 2'!$AM$11:$AM$40,_xlfn.XLOOKUP($A796&amp;$B796,'SEPTIEMBRE 2'!$BC$11:$BC$40&amp;'SEPTIEMBRE 2'!$BD$11:$BD$40,'SEPTIEMBRE 2'!$CL$11:$CL$40,"A"))/1%,"")</f>
        <v/>
      </c>
      <c r="DT796" s="188" t="str">
        <f t="array" ref="DT796">IFERROR(_xlfn.XLOOKUP($A796&amp;$B796,'SEPTIEMBRE 3'!$D$11:$D$40&amp;'SEPTIEMBRE 3'!$E$11:$E$40,'SEPTIEMBRE 3'!$AM$11:$AM$40,_xlfn.XLOOKUP($A796&amp;$B796,'SEPTIEMBRE 3'!$BC$11:$BC$40&amp;'SEPTIEMBRE 3'!$BD$11:$BD$40,'SEPTIEMBRE 3'!$CL$11:$CL$40,"A"))/1%,"")</f>
        <v/>
      </c>
      <c r="DU796" s="188" t="str">
        <f t="array" ref="DU796">IFERROR(_xlfn.XLOOKUP($A796&amp;$B796,OCTUBRE!$D$11:$D$40&amp;OCTUBRE!$E$11:$E$40,OCTUBRE!$AM$11:$AM$40,_xlfn.XLOOKUP($A796&amp;$B796,OCTUBRE!$BC$11:$BC$40&amp;OCTUBRE!$BD$11:$BD$40,OCTUBRE!$CL$11:$CL$40,"A"))/1%,"")</f>
        <v/>
      </c>
      <c r="DV796" s="188" t="str">
        <f t="array" ref="DV796">IFERROR(_xlfn.XLOOKUP($A796&amp;$B796,'OCTUBRE 2'!$D$11:$D$40&amp;'OCTUBRE 2'!$E$11:$E$40,'OCTUBRE 2'!$AM$11:$AM$40,_xlfn.XLOOKUP($A796&amp;$B796,'OCTUBRE 2'!$BC$11:$BC$40&amp;'OCTUBRE 2'!$BD$11:$BD$40,'OCTUBRE 2'!$CL$11:$CL$40,"A"))/1%,"")</f>
        <v/>
      </c>
      <c r="DW796" s="188" t="str">
        <f t="array" ref="DW796">IFERROR(_xlfn.XLOOKUP($A796&amp;$B796,NOVIEMBRE!$D$11:$D$40&amp;NOVIEMBRE!$E$11:$E$40,NOVIEMBRE!$AM$11:$AM$40,_xlfn.XLOOKUP($A796&amp;$B796,NOVIEMBRE!$BC$11:$BC$40&amp;NOVIEMBRE!$BD$11:$BD$40,NOVIEMBRE!$CL$11:$CL$40,"A"))/1%,"")</f>
        <v/>
      </c>
      <c r="DX796" s="188" t="str">
        <f t="array" ref="DX796">IFERROR(_xlfn.XLOOKUP($A796&amp;$B796,'NOVIEMBRE 2'!$D$11:$D$40&amp;'NOVIEMBRE 2'!$E$11:$E$40,'NOVIEMBRE 2'!$AM$11:$AM$40,_xlfn.XLOOKUP($A796&amp;$B796,'NOVIEMBRE 2'!$BC$11:$BC$40&amp;'NOVIEMBRE 2'!$BD$11:$BD$40,'NOVIEMBRE 2'!$CL$11:$CL$40,"A"))/1%,"")</f>
        <v/>
      </c>
      <c r="DY796" s="188" t="str">
        <f t="array" ref="DY796">IFERROR(_xlfn.XLOOKUP($A796&amp;$B796,DICIEMBRE!$D$11:$D$40&amp;DICIEMBRE!$E$11:$E$40,DICIEMBRE!$AM$11:$AM$40,_xlfn.XLOOKUP($A796&amp;$B796,DICIEMBRE!$BC$11:$BC$40&amp;DICIEMBRE!$BD$11:$BD$40,DICIEMBRE!$CL$11:$CL$40,"A"))/1%,"")</f>
        <v/>
      </c>
      <c r="DZ796" s="381" t="str">
        <f t="shared" si="9"/>
        <v>-</v>
      </c>
      <c r="EA796" s="381" t="str">
        <f t="shared" si="10"/>
        <v>-</v>
      </c>
      <c r="EB796" s="381" t="str">
        <f t="shared" si="11"/>
        <v>-</v>
      </c>
      <c r="EC796" s="381" t="str">
        <f t="shared" si="12"/>
        <v>-</v>
      </c>
      <c r="ED796" s="381" t="str">
        <f t="shared" si="13"/>
        <v>-</v>
      </c>
      <c r="EE796" s="381" t="str">
        <f t="shared" si="14"/>
        <v>-</v>
      </c>
      <c r="EF796" s="381" t="str">
        <f t="shared" si="15"/>
        <v>-</v>
      </c>
      <c r="EG796" s="381" t="str">
        <f t="shared" si="16"/>
        <v>-</v>
      </c>
      <c r="EH796" s="381" t="str">
        <f t="shared" si="17"/>
        <v>-</v>
      </c>
      <c r="EI796" s="188" t="str">
        <f t="shared" si="18"/>
        <v/>
      </c>
      <c r="EJ796" s="382"/>
      <c r="EK796" s="382"/>
      <c r="EL796" s="383"/>
      <c r="EM796" s="21"/>
      <c r="EN796" s="384">
        <f t="array" ref="EN796">IFERROR(_xlfn.XLOOKUP($A796&amp;$B796,MARZO!$D$11:$D$40&amp;MARZO!$E$11:$E$40,MARZO!$AK$11:$AK$40,_xlfn.XLOOKUP($A796&amp;$B796,MARZO!$BC$11:$BC$40&amp;MARZO!$BD$11:$BD$40,MARZO!$CJ$11:$CJ$40,"A")),"")</f>
        <v>0</v>
      </c>
      <c r="EO796" s="384">
        <f t="array" ref="EO796">IFERROR(_xlfn.XLOOKUP($A796&amp;$B796,ABRIL!$D$11:$D$40&amp;ABRIL!$E$11:$E$40,ABRIL!$AK$11:$AK$40,_xlfn.XLOOKUP($A796&amp;$B796,ABRIL!$BC$11:$BC$40&amp;ABRIL!$BD$11:$BD$40,ABRIL!$CJ$11:$CJ$40,"A")),"")</f>
        <v>0</v>
      </c>
      <c r="EP796" s="384">
        <f t="array" ref="EP796">IFERROR(_xlfn.XLOOKUP($A796&amp;$B796,'ABRIL 2'!$D$11:$D$40&amp;'ABRIL 2'!$E$11:$E$40,'ABRIL 2'!$AK$11:$AK$40,_xlfn.XLOOKUP($A796&amp;$B796,'ABRIL 2'!$BC$11:$BC$40&amp;'ABRIL 2'!$BD$11:$BD$40,'ABRIL 2'!$CJ$11:$CJ$40,"A")),"")</f>
        <v>0</v>
      </c>
      <c r="EQ796" s="384">
        <f t="array" ref="EQ796">IFERROR(_xlfn.XLOOKUP($A796&amp;$B796,MAYO!$D$11:$D$40&amp;MAYO!$E$11:$E$40,MAYO!$AK$11:$AK$40,_xlfn.XLOOKUP($A796&amp;$B796,MAYO!$BC$11:$BC$40&amp;MAYO!$BD$11:$BD$40,MAYO!$CJ$11:$CJ$40,"A")),"")</f>
        <v>0</v>
      </c>
      <c r="ER796" s="384">
        <f t="array" ref="ER796">IFERROR(_xlfn.XLOOKUP($A796&amp;$B796,'MAYO 2'!$D$11:$D$40&amp;'MAYO 2'!$E$11:$E$40,'MAYO 2'!$AK$11:$AK$40,_xlfn.XLOOKUP($A796&amp;$B796,'MAYO 2'!$BC$11:$BC$40&amp;'MAYO 2'!$BD$11:$BD$40,'MAYO 2'!$CJ$11:$CJ$40,"A")),"")</f>
        <v>0</v>
      </c>
      <c r="ES796" s="384">
        <f t="array" ref="ES796">IFERROR(_xlfn.XLOOKUP($A796&amp;$B796,JUNIO!$D$11:$D$40&amp;JUNIO!$E$11:$E$40,JUNIO!$AK$11:$AK$40,_xlfn.XLOOKUP($A796&amp;$B796,JUNIO!$BC$11:$BC$40&amp;JUNIO!$BD$11:$BD$40,JUNIO!$CJ$11:$CJ$40,"A")),"")</f>
        <v>0</v>
      </c>
      <c r="ET796" s="384">
        <f t="array" ref="ET796">IFERROR(_xlfn.XLOOKUP($A796&amp;$B796,'JUNIO 2'!$D$11:$D$40&amp;'JUNIO 2'!$E$11:$E$40,'JUNIO 2'!$AK$11:$AK$40,_xlfn.XLOOKUP($A796&amp;$B796,'JUNIO 2'!$BC$11:$BC$40&amp;'JUNIO 2'!$BD$11:$BD$40,'JUNIO 2'!$CJ$11:$CJ$40,"A")),"")</f>
        <v>0</v>
      </c>
      <c r="EU796" s="384">
        <f t="array" ref="EU796">IFERROR(_xlfn.XLOOKUP($A796&amp;$B796,JULIO!$D$11:$D$40&amp;JULIO!$E$11:$E$40,JULIO!$AK$11:$AK$40,_xlfn.XLOOKUP($A796&amp;$B796,JULIO!$BC$11:$BC$40&amp;JULIO!$BD$11:$BD$40,JULIO!$CJ$11:$CJ$40,"A")),"")</f>
        <v>0</v>
      </c>
      <c r="EV796" s="384">
        <f t="array" ref="EV796">IFERROR(_xlfn.XLOOKUP($A796&amp;$B796,'JULIO 2'!$D$11:$D$40&amp;'JULIO 2'!$E$11:$E$40,'JULIO 2'!$AK$11:$AK$40,_xlfn.XLOOKUP($A796&amp;$B796,'JULIO 2'!$BC$11:$BC$40&amp;'JULIO 2'!$BD$11:$BD$40,'JULIO 2'!$CJ$11:$CJ$40,"A")),"")</f>
        <v>0</v>
      </c>
      <c r="EW796" s="384">
        <f t="array" ref="EW796">IFERROR(_xlfn.XLOOKUP($A796&amp;$B796,AGOSTO!$D$11:$D$40&amp;AGOSTO!$E$11:$E$40,AGOSTO!$AK$11:$AK$40,_xlfn.XLOOKUP($A796&amp;$B796,AGOSTO!$BC$11:$BC$40&amp;AGOSTO!$BD$11:$BD$40,AGOSTO!$CJ$11:$CJ$40,"A")),"")</f>
        <v>0</v>
      </c>
      <c r="EX796" s="384">
        <f t="array" ref="EX796">IFERROR(_xlfn.XLOOKUP($A796&amp;$B796,'AGOSTO 2'!$D$11:$D$40&amp;'AGOSTO 2'!$E$11:$E$40,'AGOSTO 2'!$AK$11:$AK$40,_xlfn.XLOOKUP($A796&amp;$B796,'AGOSTO 2'!$BC$11:$BC$40&amp;'AGOSTO 2'!$BD$11:$BD$40,'AGOSTO 2'!$CJ$11:$CJ$40,"A")),"")</f>
        <v>0</v>
      </c>
      <c r="EY796" s="384">
        <f t="array" ref="EY796">IFERROR(_xlfn.XLOOKUP($A796&amp;$B796,SEPTIEMBRE!$D$11:$D$40&amp;SEPTIEMBRE!$E$11:$E$40,SEPTIEMBRE!$AK$11:$AK$40,_xlfn.XLOOKUP($A796&amp;$B796,SEPTIEMBRE!$BC$11:$BC$40&amp;SEPTIEMBRE!$BD$11:$BD$40,SEPTIEMBRE!$CJ$11:$CJ$40,"A")),"")</f>
        <v>0</v>
      </c>
      <c r="EZ796" s="384">
        <f t="array" ref="EZ796">IFERROR(_xlfn.XLOOKUP($A796&amp;$B796,'SEPTIEMBRE 2'!$D$11:$D$40&amp;'SEPTIEMBRE 2'!$E$11:$E$40,'SEPTIEMBRE 2'!$AK$11:$AK$40,_xlfn.XLOOKUP($A796&amp;$B796,'SEPTIEMBRE 2'!$BC$11:$BC$40&amp;'SEPTIEMBRE 2'!$BD$11:$BD$40,'SEPTIEMBRE 2'!$CJ$11:$CJ$40,"A")),"")</f>
        <v>0</v>
      </c>
      <c r="FA796" s="384">
        <f t="array" ref="FA796">IFERROR(_xlfn.XLOOKUP($A796&amp;$B796,'SEPTIEMBRE 3'!$D$11:$D$40&amp;'SEPTIEMBRE 3'!$E$11:$E$40,'SEPTIEMBRE 3'!$AK$11:$AK$40,_xlfn.XLOOKUP($A796&amp;$B796,'SEPTIEMBRE 3'!$BC$11:$BC$40&amp;'SEPTIEMBRE 3'!$BD$11:$BD$40,'SEPTIEMBRE 3'!$CJ$11:$CJ$40,"A")),"")</f>
        <v>0</v>
      </c>
      <c r="FB796" s="384">
        <f t="array" ref="FB796">IFERROR(_xlfn.XLOOKUP($A796&amp;$B796,OCTUBRE!$D$11:$D$40&amp;OCTUBRE!$E$11:$E$40,OCTUBRE!$AK$11:$AK$40,_xlfn.XLOOKUP($A796&amp;$B796,OCTUBRE!$BC$11:$BC$40&amp;OCTUBRE!$BD$11:$BD$40,OCTUBRE!$CJ$11:$CJ$40,"A")),"")</f>
        <v>0</v>
      </c>
      <c r="FC796" s="384">
        <f t="array" ref="FC796">IFERROR(_xlfn.XLOOKUP($A796&amp;$B796,'OCTUBRE 2'!$D$11:$D$40&amp;'OCTUBRE 2'!$E$11:$E$40,'OCTUBRE 2'!$AK$11:$AK$40,_xlfn.XLOOKUP($A796&amp;$B796,'OCTUBRE 2'!$BC$11:$BC$40&amp;'OCTUBRE 2'!$BD$11:$BD$40,'OCTUBRE 2'!$CJ$11:$CJ$40,"A")),"")</f>
        <v>0</v>
      </c>
      <c r="FD796" s="384">
        <f t="array" ref="FD796">IFERROR(_xlfn.XLOOKUP($A796&amp;$B796,NOVIEMBRE!$D$11:$D$40&amp;NOVIEMBRE!$E$11:$E$40,NOVIEMBRE!$AK$11:$AK$40,_xlfn.XLOOKUP($A796&amp;$B796,NOVIEMBRE!$BC$11:$BC$40&amp;NOVIEMBRE!$BD$11:$BD$40,NOVIEMBRE!$CJ$11:$CJ$40,"A")),"")</f>
        <v>0</v>
      </c>
      <c r="FE796" s="384">
        <f t="array" ref="FE796">IFERROR(_xlfn.XLOOKUP($A796&amp;$B796,'NOVIEMBRE 2'!$D$11:$D$40&amp;'NOVIEMBRE 2'!$E$11:$E$40,'NOVIEMBRE 2'!$AK$11:$AK$40,_xlfn.XLOOKUP($A796&amp;$B796,'NOVIEMBRE 2'!$BC$11:$BC$40&amp;'NOVIEMBRE 2'!$BD$11:$BD$40,'NOVIEMBRE 2'!$CJ$11:$CJ$40,"A")),"")</f>
        <v>0</v>
      </c>
      <c r="FF796" s="385">
        <f t="array" ref="FF796">IFERROR(_xlfn.XLOOKUP($A796&amp;$B796,DICIEMBRE!$D$11:$D$40&amp;DICIEMBRE!$E$11:$E$40,DICIEMBRE!$AK$11:$AK$40,_xlfn.XLOOKUP($A796&amp;$B796,DICIEMBRE!$BC$11:$BC$40&amp;DICIEMBRE!$BD$11:$BD$40,DICIEMBRE!$CJ$11:$CJ$40,"A")),"")</f>
        <v>0</v>
      </c>
      <c r="FG796" s="386" t="str">
        <f t="shared" si="19"/>
        <v/>
      </c>
      <c r="FH796" s="386" t="str">
        <f t="array" ref="FH796">IF(
 COUNT(DZ796:EH796)=0,
 "-",
 IF(
  COUNT(DZ796:EH796) &lt; COUNTA(DZ796:EH796),
  REPT("🟩", ROUND(COUNT(DZ796:EH796)/COUNTA(DZ796:EH796)*5, 0)) &amp;
  REPT("⬜", 5 - ROUND(COUNT(DZ796:EH796)/COUNTA(DZ796:EH796)*5, 0)),
  IF(
    AVERAGE(IF(DZ796:EH796&lt;&gt;"", DZ796:EH796, )) &gt;= 70, "🟩🟩🟩🟩🟩",
    IF(
      AVERAGE(IF(DZ796:EH796&lt;&gt;"",DZ796:EH796, )) &gt;= 56, "🟨🟨🟨🟨🟨",
      "🟥🟥🟥🟥🟥"
    )
  )
 )
)
</f>
        <v>-</v>
      </c>
    </row>
    <row r="797" ht="15.75" customHeight="1">
      <c r="A797" s="168"/>
      <c r="B797" s="169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1"/>
      <c r="N797" s="172" t="str">
        <f t="shared" si="1"/>
        <v/>
      </c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2" t="str">
        <f t="shared" si="2"/>
        <v/>
      </c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2" t="str">
        <f t="shared" si="3"/>
        <v/>
      </c>
      <c r="AM797" s="173"/>
      <c r="AN797" s="173"/>
      <c r="AO797" s="173"/>
      <c r="AP797" s="173"/>
      <c r="AQ797" s="173"/>
      <c r="AR797" s="173"/>
      <c r="AS797" s="173"/>
      <c r="AT797" s="173"/>
      <c r="AU797" s="173"/>
      <c r="AV797" s="171"/>
      <c r="AW797" s="171"/>
      <c r="AX797" s="172" t="str">
        <f t="shared" si="4"/>
        <v/>
      </c>
      <c r="AY797" s="173"/>
      <c r="AZ797" s="173"/>
      <c r="BA797" s="173"/>
      <c r="BB797" s="173"/>
      <c r="BC797" s="173"/>
      <c r="BD797" s="173"/>
      <c r="BE797" s="173"/>
      <c r="BF797" s="173"/>
      <c r="BG797" s="173"/>
      <c r="BH797" s="173"/>
      <c r="BI797" s="173"/>
      <c r="BJ797" s="172" t="str">
        <f t="shared" si="5"/>
        <v/>
      </c>
      <c r="BK797" s="173"/>
      <c r="BL797" s="173"/>
      <c r="BM797" s="173"/>
      <c r="BN797" s="173"/>
      <c r="BO797" s="173"/>
      <c r="BP797" s="173"/>
      <c r="BQ797" s="173"/>
      <c r="BR797" s="173"/>
      <c r="BS797" s="173"/>
      <c r="BT797" s="173"/>
      <c r="BU797" s="173"/>
      <c r="BV797" s="172" t="str">
        <f t="shared" si="6"/>
        <v/>
      </c>
      <c r="BW797" s="173"/>
      <c r="BX797" s="173"/>
      <c r="BY797" s="173"/>
      <c r="BZ797" s="171"/>
      <c r="CA797" s="171"/>
      <c r="CB797" s="171"/>
      <c r="CC797" s="171"/>
      <c r="CD797" s="171"/>
      <c r="CE797" s="171"/>
      <c r="CF797" s="171"/>
      <c r="CG797" s="171"/>
      <c r="CH797" s="172" t="str">
        <f t="shared" si="7"/>
        <v/>
      </c>
      <c r="CI797" s="171"/>
      <c r="CJ797" s="173"/>
      <c r="CK797" s="173"/>
      <c r="CL797" s="173"/>
      <c r="CM797" s="173"/>
      <c r="CN797" s="171"/>
      <c r="CO797" s="171"/>
      <c r="CP797" s="171"/>
      <c r="CQ797" s="173"/>
      <c r="CR797" s="171"/>
      <c r="CS797" s="171"/>
      <c r="CT797" s="172" t="str">
        <f t="shared" si="8"/>
        <v/>
      </c>
      <c r="CU797" s="172"/>
      <c r="CV797" s="172"/>
      <c r="CW797" s="172"/>
      <c r="CX797" s="172"/>
      <c r="CY797" s="172"/>
      <c r="CZ797" s="172"/>
      <c r="DA797" s="172"/>
      <c r="DB797" s="172"/>
      <c r="DC797" s="172"/>
      <c r="DD797" s="172"/>
      <c r="DE797" s="172"/>
      <c r="DF797" s="172"/>
      <c r="DG797" s="188" t="str">
        <f t="array" ref="DG797">IFERROR(_xlfn.XLOOKUP($A797&amp;B797,MARZO!$D$11:$D$40&amp;MARZO!$E$11:$E$40,MARZO!$AM$11:$AM$40,_xlfn.XLOOKUP($A797&amp;$B797,MARZO!$BC$11:$BC$40&amp;MARZO!$BD$11:$BD$40,MARZO!$CL$11:$CL$40,"A"))/1%,"")</f>
        <v/>
      </c>
      <c r="DH797" s="188" t="str">
        <f t="array" ref="DH797">IFERROR(_xlfn.XLOOKUP($A797&amp;$B797,ABRIL!$D$11:$D$40&amp;ABRIL!$E$11:$E$40,ABRIL!$AM$11:$AM$40,_xlfn.XLOOKUP($A797&amp;$B797,ABRIL!$BC$11:$BC$40&amp;ABRIL!$BD$11:$BD$40,ABRIL!$CL$11:$CL$40,"A"))/1%,"")</f>
        <v/>
      </c>
      <c r="DI797" s="188" t="str">
        <f t="array" ref="DI797">IFERROR(_xlfn.XLOOKUP($A797&amp;$B797,'ABRIL 2'!$D$11:$D$40&amp;'ABRIL 2'!$E$11:$E$40,'ABRIL 2'!$AM$11:$AM$40,_xlfn.XLOOKUP($A797&amp;$B797,'ABRIL 2'!$BC$11:$BC$40&amp;'ABRIL 2'!$BD$11:$BD$40,'ABRIL 2'!$CL$11:$CL$40,"A"))/1%,"")</f>
        <v/>
      </c>
      <c r="DJ797" s="188" t="str">
        <f t="array" ref="DJ797">IFERROR(_xlfn.XLOOKUP($A797&amp;$B797,MAYO!$D$11:$D$40&amp;MAYO!$E$11:$E$40,MAYO!$AM$11:$AM$40,_xlfn.XLOOKUP($A797&amp;$B797,MAYO!$BC$11:$BC$40&amp;MAYO!$BD$11:$BD$40,MAYO!$CL$11:$CL$40,"A"))/1%,"")</f>
        <v/>
      </c>
      <c r="DK797" s="188" t="str">
        <f t="array" ref="DK797">IFERROR(_xlfn.XLOOKUP($A797&amp;$B797,'MAYO 2'!$D$11:$D$40&amp;'MAYO 2'!$E$11:$E$40,'MAYO 2'!$AM$11:$AM$40,_xlfn.XLOOKUP($A797&amp;$B797,'MAYO 2'!$BC$11:$BC$40&amp;'MAYO 2'!$BD$11:$BD$40,'MAYO 2'!$CL$11:$CL$40,"A"))/1%,"")</f>
        <v/>
      </c>
      <c r="DL797" s="188" t="str">
        <f t="array" ref="DL797">IFERROR(_xlfn.XLOOKUP($A797&amp;$B797,JUNIO!$D$11:$D$40&amp;JUNIO!$E$11:$E$40,JUNIO!$AM$11:$AM$40,_xlfn.XLOOKUP($A797&amp;$B797,JUNIO!$BC$11:$BC$40&amp;JUNIO!$BD$11:$BD$40,JUNIO!$CL$11:$CL$40,"A"))/1%,"")</f>
        <v/>
      </c>
      <c r="DM797" s="188" t="str">
        <f t="array" ref="DM797">IFERROR(_xlfn.XLOOKUP($A797&amp;$B797,'JUNIO 2'!$D$11:$D$40&amp;'JUNIO 2'!$E$11:$E$40,'JUNIO 2'!$AM$11:$AM$40,_xlfn.XLOOKUP($A797&amp;$B797,'JUNIO 2'!$BC$11:$BC$40&amp;'JUNIO 2'!$BD$11:$BD$40,'JUNIO 2'!$CL$11:$CL$40,"A"))/1%,"")</f>
        <v/>
      </c>
      <c r="DN797" s="188" t="str">
        <f t="array" ref="DN797">IFERROR(_xlfn.XLOOKUP($A797&amp;$B797,JULIO!$D$11:$D$40&amp;JULIO!$E$11:$E$40,JULIO!$AM$11:$AM$40,_xlfn.XLOOKUP($A797&amp;$B797,JULIO!$BC$11:$BC$40&amp;JULIO!$BD$11:$BD$40,JULIO!$CL$11:$CL$40,"A"))/1%,"")</f>
        <v/>
      </c>
      <c r="DO797" s="188" t="str">
        <f t="array" ref="DO797">IFERROR(_xlfn.XLOOKUP($A797&amp;$B797,'JULIO 2'!$D$11:$D$40&amp;'JULIO 2'!$E$11:$E$40,'JULIO 2'!$AM$11:$AM$40,_xlfn.XLOOKUP($A797&amp;$B797,'JULIO 2'!$BC$11:$BC$40&amp;'JULIO 2'!$BD$11:$BD$40,'JULIO 2'!$CL$11:$CL$40,"A"))/1%,"")</f>
        <v/>
      </c>
      <c r="DP797" s="188" t="str">
        <f t="array" ref="DP797">IFERROR(_xlfn.XLOOKUP($A797&amp;$B797,AGOSTO!$D$11:$D$40&amp;AGOSTO!$E$11:$E$40,AGOSTO!$AM$11:$AM$40,_xlfn.XLOOKUP($A797&amp;$B797,AGOSTO!$BC$11:$BC$40&amp;AGOSTO!$BD$11:$BD$40,AGOSTO!$CL$11:$CL$40,"A"))/1%,"")</f>
        <v/>
      </c>
      <c r="DQ797" s="188" t="str">
        <f t="array" ref="DQ797">IFERROR(_xlfn.XLOOKUP($A797&amp;$B797,'AGOSTO 2'!$D$11:$D$40&amp;'AGOSTO 2'!$E$11:$E$40,'AGOSTO 2'!$AM$11:$AM$40,_xlfn.XLOOKUP($A797&amp;$B797,'AGOSTO 2'!$BC$11:$BC$40&amp;'AGOSTO 2'!$BD$11:$BD$40,'AGOSTO 2'!$CL$11:$CL$40,"A"))/1%,"")</f>
        <v/>
      </c>
      <c r="DR797" s="188" t="str">
        <f t="array" ref="DR797">IFERROR(_xlfn.XLOOKUP($A797&amp;$B797,SEPTIEMBRE!$D$11:$D$40&amp;SEPTIEMBRE!$E$11:$E$40,SEPTIEMBRE!$AM$11:$AM$40,_xlfn.XLOOKUP($A797&amp;$B797,SEPTIEMBRE!$BC$11:$BC$40&amp;SEPTIEMBRE!$BD$11:$BD$40,SEPTIEMBRE!$CL$11:$CL$40,"A"))/1%,"")</f>
        <v/>
      </c>
      <c r="DS797" s="188" t="str">
        <f t="array" ref="DS797">IFERROR(_xlfn.XLOOKUP($A797&amp;$B797,'SEPTIEMBRE 2'!$D$11:$D$40&amp;'SEPTIEMBRE 2'!$E$11:$E$40,'SEPTIEMBRE 2'!$AM$11:$AM$40,_xlfn.XLOOKUP($A797&amp;$B797,'SEPTIEMBRE 2'!$BC$11:$BC$40&amp;'SEPTIEMBRE 2'!$BD$11:$BD$40,'SEPTIEMBRE 2'!$CL$11:$CL$40,"A"))/1%,"")</f>
        <v/>
      </c>
      <c r="DT797" s="188" t="str">
        <f t="array" ref="DT797">IFERROR(_xlfn.XLOOKUP($A797&amp;$B797,'SEPTIEMBRE 3'!$D$11:$D$40&amp;'SEPTIEMBRE 3'!$E$11:$E$40,'SEPTIEMBRE 3'!$AM$11:$AM$40,_xlfn.XLOOKUP($A797&amp;$B797,'SEPTIEMBRE 3'!$BC$11:$BC$40&amp;'SEPTIEMBRE 3'!$BD$11:$BD$40,'SEPTIEMBRE 3'!$CL$11:$CL$40,"A"))/1%,"")</f>
        <v/>
      </c>
      <c r="DU797" s="188" t="str">
        <f t="array" ref="DU797">IFERROR(_xlfn.XLOOKUP($A797&amp;$B797,OCTUBRE!$D$11:$D$40&amp;OCTUBRE!$E$11:$E$40,OCTUBRE!$AM$11:$AM$40,_xlfn.XLOOKUP($A797&amp;$B797,OCTUBRE!$BC$11:$BC$40&amp;OCTUBRE!$BD$11:$BD$40,OCTUBRE!$CL$11:$CL$40,"A"))/1%,"")</f>
        <v/>
      </c>
      <c r="DV797" s="188" t="str">
        <f t="array" ref="DV797">IFERROR(_xlfn.XLOOKUP($A797&amp;$B797,'OCTUBRE 2'!$D$11:$D$40&amp;'OCTUBRE 2'!$E$11:$E$40,'OCTUBRE 2'!$AM$11:$AM$40,_xlfn.XLOOKUP($A797&amp;$B797,'OCTUBRE 2'!$BC$11:$BC$40&amp;'OCTUBRE 2'!$BD$11:$BD$40,'OCTUBRE 2'!$CL$11:$CL$40,"A"))/1%,"")</f>
        <v/>
      </c>
      <c r="DW797" s="188" t="str">
        <f t="array" ref="DW797">IFERROR(_xlfn.XLOOKUP($A797&amp;$B797,NOVIEMBRE!$D$11:$D$40&amp;NOVIEMBRE!$E$11:$E$40,NOVIEMBRE!$AM$11:$AM$40,_xlfn.XLOOKUP($A797&amp;$B797,NOVIEMBRE!$BC$11:$BC$40&amp;NOVIEMBRE!$BD$11:$BD$40,NOVIEMBRE!$CL$11:$CL$40,"A"))/1%,"")</f>
        <v/>
      </c>
      <c r="DX797" s="188" t="str">
        <f t="array" ref="DX797">IFERROR(_xlfn.XLOOKUP($A797&amp;$B797,'NOVIEMBRE 2'!$D$11:$D$40&amp;'NOVIEMBRE 2'!$E$11:$E$40,'NOVIEMBRE 2'!$AM$11:$AM$40,_xlfn.XLOOKUP($A797&amp;$B797,'NOVIEMBRE 2'!$BC$11:$BC$40&amp;'NOVIEMBRE 2'!$BD$11:$BD$40,'NOVIEMBRE 2'!$CL$11:$CL$40,"A"))/1%,"")</f>
        <v/>
      </c>
      <c r="DY797" s="188" t="str">
        <f t="array" ref="DY797">IFERROR(_xlfn.XLOOKUP($A797&amp;$B797,DICIEMBRE!$D$11:$D$40&amp;DICIEMBRE!$E$11:$E$40,DICIEMBRE!$AM$11:$AM$40,_xlfn.XLOOKUP($A797&amp;$B797,DICIEMBRE!$BC$11:$BC$40&amp;DICIEMBRE!$BD$11:$BD$40,DICIEMBRE!$CL$11:$CL$40,"A"))/1%,"")</f>
        <v/>
      </c>
      <c r="DZ797" s="381" t="str">
        <f t="shared" si="9"/>
        <v>-</v>
      </c>
      <c r="EA797" s="381" t="str">
        <f t="shared" si="10"/>
        <v>-</v>
      </c>
      <c r="EB797" s="381" t="str">
        <f t="shared" si="11"/>
        <v>-</v>
      </c>
      <c r="EC797" s="381" t="str">
        <f t="shared" si="12"/>
        <v>-</v>
      </c>
      <c r="ED797" s="381" t="str">
        <f t="shared" si="13"/>
        <v>-</v>
      </c>
      <c r="EE797" s="381" t="str">
        <f t="shared" si="14"/>
        <v>-</v>
      </c>
      <c r="EF797" s="381" t="str">
        <f t="shared" si="15"/>
        <v>-</v>
      </c>
      <c r="EG797" s="381" t="str">
        <f t="shared" si="16"/>
        <v>-</v>
      </c>
      <c r="EH797" s="381" t="str">
        <f t="shared" si="17"/>
        <v>-</v>
      </c>
      <c r="EI797" s="188" t="str">
        <f t="shared" si="18"/>
        <v/>
      </c>
      <c r="EJ797" s="382"/>
      <c r="EK797" s="382"/>
      <c r="EL797" s="383"/>
      <c r="EM797" s="21"/>
      <c r="EN797" s="384">
        <f t="array" ref="EN797">IFERROR(_xlfn.XLOOKUP($A797&amp;$B797,MARZO!$D$11:$D$40&amp;MARZO!$E$11:$E$40,MARZO!$AK$11:$AK$40,_xlfn.XLOOKUP($A797&amp;$B797,MARZO!$BC$11:$BC$40&amp;MARZO!$BD$11:$BD$40,MARZO!$CJ$11:$CJ$40,"A")),"")</f>
        <v>0</v>
      </c>
      <c r="EO797" s="384">
        <f t="array" ref="EO797">IFERROR(_xlfn.XLOOKUP($A797&amp;$B797,ABRIL!$D$11:$D$40&amp;ABRIL!$E$11:$E$40,ABRIL!$AK$11:$AK$40,_xlfn.XLOOKUP($A797&amp;$B797,ABRIL!$BC$11:$BC$40&amp;ABRIL!$BD$11:$BD$40,ABRIL!$CJ$11:$CJ$40,"A")),"")</f>
        <v>0</v>
      </c>
      <c r="EP797" s="384">
        <f t="array" ref="EP797">IFERROR(_xlfn.XLOOKUP($A797&amp;$B797,'ABRIL 2'!$D$11:$D$40&amp;'ABRIL 2'!$E$11:$E$40,'ABRIL 2'!$AK$11:$AK$40,_xlfn.XLOOKUP($A797&amp;$B797,'ABRIL 2'!$BC$11:$BC$40&amp;'ABRIL 2'!$BD$11:$BD$40,'ABRIL 2'!$CJ$11:$CJ$40,"A")),"")</f>
        <v>0</v>
      </c>
      <c r="EQ797" s="384">
        <f t="array" ref="EQ797">IFERROR(_xlfn.XLOOKUP($A797&amp;$B797,MAYO!$D$11:$D$40&amp;MAYO!$E$11:$E$40,MAYO!$AK$11:$AK$40,_xlfn.XLOOKUP($A797&amp;$B797,MAYO!$BC$11:$BC$40&amp;MAYO!$BD$11:$BD$40,MAYO!$CJ$11:$CJ$40,"A")),"")</f>
        <v>0</v>
      </c>
      <c r="ER797" s="384">
        <f t="array" ref="ER797">IFERROR(_xlfn.XLOOKUP($A797&amp;$B797,'MAYO 2'!$D$11:$D$40&amp;'MAYO 2'!$E$11:$E$40,'MAYO 2'!$AK$11:$AK$40,_xlfn.XLOOKUP($A797&amp;$B797,'MAYO 2'!$BC$11:$BC$40&amp;'MAYO 2'!$BD$11:$BD$40,'MAYO 2'!$CJ$11:$CJ$40,"A")),"")</f>
        <v>0</v>
      </c>
      <c r="ES797" s="384">
        <f t="array" ref="ES797">IFERROR(_xlfn.XLOOKUP($A797&amp;$B797,JUNIO!$D$11:$D$40&amp;JUNIO!$E$11:$E$40,JUNIO!$AK$11:$AK$40,_xlfn.XLOOKUP($A797&amp;$B797,JUNIO!$BC$11:$BC$40&amp;JUNIO!$BD$11:$BD$40,JUNIO!$CJ$11:$CJ$40,"A")),"")</f>
        <v>0</v>
      </c>
      <c r="ET797" s="384">
        <f t="array" ref="ET797">IFERROR(_xlfn.XLOOKUP($A797&amp;$B797,'JUNIO 2'!$D$11:$D$40&amp;'JUNIO 2'!$E$11:$E$40,'JUNIO 2'!$AK$11:$AK$40,_xlfn.XLOOKUP($A797&amp;$B797,'JUNIO 2'!$BC$11:$BC$40&amp;'JUNIO 2'!$BD$11:$BD$40,'JUNIO 2'!$CJ$11:$CJ$40,"A")),"")</f>
        <v>0</v>
      </c>
      <c r="EU797" s="384">
        <f t="array" ref="EU797">IFERROR(_xlfn.XLOOKUP($A797&amp;$B797,JULIO!$D$11:$D$40&amp;JULIO!$E$11:$E$40,JULIO!$AK$11:$AK$40,_xlfn.XLOOKUP($A797&amp;$B797,JULIO!$BC$11:$BC$40&amp;JULIO!$BD$11:$BD$40,JULIO!$CJ$11:$CJ$40,"A")),"")</f>
        <v>0</v>
      </c>
      <c r="EV797" s="384">
        <f t="array" ref="EV797">IFERROR(_xlfn.XLOOKUP($A797&amp;$B797,'JULIO 2'!$D$11:$D$40&amp;'JULIO 2'!$E$11:$E$40,'JULIO 2'!$AK$11:$AK$40,_xlfn.XLOOKUP($A797&amp;$B797,'JULIO 2'!$BC$11:$BC$40&amp;'JULIO 2'!$BD$11:$BD$40,'JULIO 2'!$CJ$11:$CJ$40,"A")),"")</f>
        <v>0</v>
      </c>
      <c r="EW797" s="384">
        <f t="array" ref="EW797">IFERROR(_xlfn.XLOOKUP($A797&amp;$B797,AGOSTO!$D$11:$D$40&amp;AGOSTO!$E$11:$E$40,AGOSTO!$AK$11:$AK$40,_xlfn.XLOOKUP($A797&amp;$B797,AGOSTO!$BC$11:$BC$40&amp;AGOSTO!$BD$11:$BD$40,AGOSTO!$CJ$11:$CJ$40,"A")),"")</f>
        <v>0</v>
      </c>
      <c r="EX797" s="384">
        <f t="array" ref="EX797">IFERROR(_xlfn.XLOOKUP($A797&amp;$B797,'AGOSTO 2'!$D$11:$D$40&amp;'AGOSTO 2'!$E$11:$E$40,'AGOSTO 2'!$AK$11:$AK$40,_xlfn.XLOOKUP($A797&amp;$B797,'AGOSTO 2'!$BC$11:$BC$40&amp;'AGOSTO 2'!$BD$11:$BD$40,'AGOSTO 2'!$CJ$11:$CJ$40,"A")),"")</f>
        <v>0</v>
      </c>
      <c r="EY797" s="384">
        <f t="array" ref="EY797">IFERROR(_xlfn.XLOOKUP($A797&amp;$B797,SEPTIEMBRE!$D$11:$D$40&amp;SEPTIEMBRE!$E$11:$E$40,SEPTIEMBRE!$AK$11:$AK$40,_xlfn.XLOOKUP($A797&amp;$B797,SEPTIEMBRE!$BC$11:$BC$40&amp;SEPTIEMBRE!$BD$11:$BD$40,SEPTIEMBRE!$CJ$11:$CJ$40,"A")),"")</f>
        <v>0</v>
      </c>
      <c r="EZ797" s="384">
        <f t="array" ref="EZ797">IFERROR(_xlfn.XLOOKUP($A797&amp;$B797,'SEPTIEMBRE 2'!$D$11:$D$40&amp;'SEPTIEMBRE 2'!$E$11:$E$40,'SEPTIEMBRE 2'!$AK$11:$AK$40,_xlfn.XLOOKUP($A797&amp;$B797,'SEPTIEMBRE 2'!$BC$11:$BC$40&amp;'SEPTIEMBRE 2'!$BD$11:$BD$40,'SEPTIEMBRE 2'!$CJ$11:$CJ$40,"A")),"")</f>
        <v>0</v>
      </c>
      <c r="FA797" s="384">
        <f t="array" ref="FA797">IFERROR(_xlfn.XLOOKUP($A797&amp;$B797,'SEPTIEMBRE 3'!$D$11:$D$40&amp;'SEPTIEMBRE 3'!$E$11:$E$40,'SEPTIEMBRE 3'!$AK$11:$AK$40,_xlfn.XLOOKUP($A797&amp;$B797,'SEPTIEMBRE 3'!$BC$11:$BC$40&amp;'SEPTIEMBRE 3'!$BD$11:$BD$40,'SEPTIEMBRE 3'!$CJ$11:$CJ$40,"A")),"")</f>
        <v>0</v>
      </c>
      <c r="FB797" s="384">
        <f t="array" ref="FB797">IFERROR(_xlfn.XLOOKUP($A797&amp;$B797,OCTUBRE!$D$11:$D$40&amp;OCTUBRE!$E$11:$E$40,OCTUBRE!$AK$11:$AK$40,_xlfn.XLOOKUP($A797&amp;$B797,OCTUBRE!$BC$11:$BC$40&amp;OCTUBRE!$BD$11:$BD$40,OCTUBRE!$CJ$11:$CJ$40,"A")),"")</f>
        <v>0</v>
      </c>
      <c r="FC797" s="384">
        <f t="array" ref="FC797">IFERROR(_xlfn.XLOOKUP($A797&amp;$B797,'OCTUBRE 2'!$D$11:$D$40&amp;'OCTUBRE 2'!$E$11:$E$40,'OCTUBRE 2'!$AK$11:$AK$40,_xlfn.XLOOKUP($A797&amp;$B797,'OCTUBRE 2'!$BC$11:$BC$40&amp;'OCTUBRE 2'!$BD$11:$BD$40,'OCTUBRE 2'!$CJ$11:$CJ$40,"A")),"")</f>
        <v>0</v>
      </c>
      <c r="FD797" s="384">
        <f t="array" ref="FD797">IFERROR(_xlfn.XLOOKUP($A797&amp;$B797,NOVIEMBRE!$D$11:$D$40&amp;NOVIEMBRE!$E$11:$E$40,NOVIEMBRE!$AK$11:$AK$40,_xlfn.XLOOKUP($A797&amp;$B797,NOVIEMBRE!$BC$11:$BC$40&amp;NOVIEMBRE!$BD$11:$BD$40,NOVIEMBRE!$CJ$11:$CJ$40,"A")),"")</f>
        <v>0</v>
      </c>
      <c r="FE797" s="384">
        <f t="array" ref="FE797">IFERROR(_xlfn.XLOOKUP($A797&amp;$B797,'NOVIEMBRE 2'!$D$11:$D$40&amp;'NOVIEMBRE 2'!$E$11:$E$40,'NOVIEMBRE 2'!$AK$11:$AK$40,_xlfn.XLOOKUP($A797&amp;$B797,'NOVIEMBRE 2'!$BC$11:$BC$40&amp;'NOVIEMBRE 2'!$BD$11:$BD$40,'NOVIEMBRE 2'!$CJ$11:$CJ$40,"A")),"")</f>
        <v>0</v>
      </c>
      <c r="FF797" s="385">
        <f t="array" ref="FF797">IFERROR(_xlfn.XLOOKUP($A797&amp;$B797,DICIEMBRE!$D$11:$D$40&amp;DICIEMBRE!$E$11:$E$40,DICIEMBRE!$AK$11:$AK$40,_xlfn.XLOOKUP($A797&amp;$B797,DICIEMBRE!$BC$11:$BC$40&amp;DICIEMBRE!$BD$11:$BD$40,DICIEMBRE!$CJ$11:$CJ$40,"A")),"")</f>
        <v>0</v>
      </c>
      <c r="FG797" s="386" t="str">
        <f t="shared" si="19"/>
        <v/>
      </c>
      <c r="FH797" s="386" t="str">
        <f t="array" ref="FH797">IF(
 COUNT(DZ797:EH797)=0,
 "-",
 IF(
  COUNT(DZ797:EH797) &lt; COUNTA(DZ797:EH797),
  REPT("🟩", ROUND(COUNT(DZ797:EH797)/COUNTA(DZ797:EH797)*5, 0)) &amp;
  REPT("⬜", 5 - ROUND(COUNT(DZ797:EH797)/COUNTA(DZ797:EH797)*5, 0)),
  IF(
    AVERAGE(IF(DZ797:EH797&lt;&gt;"", DZ797:EH797, )) &gt;= 70, "🟩🟩🟩🟩🟩",
    IF(
      AVERAGE(IF(DZ797:EH797&lt;&gt;"",DZ797:EH797, )) &gt;= 56, "🟨🟨🟨🟨🟨",
      "🟥🟥🟥🟥🟥"
    )
  )
 )
)
</f>
        <v>-</v>
      </c>
    </row>
    <row r="798" ht="15.75" customHeight="1">
      <c r="A798" s="168"/>
      <c r="B798" s="169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1"/>
      <c r="N798" s="172" t="str">
        <f t="shared" si="1"/>
        <v/>
      </c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2" t="str">
        <f t="shared" si="2"/>
        <v/>
      </c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2" t="str">
        <f t="shared" si="3"/>
        <v/>
      </c>
      <c r="AM798" s="173"/>
      <c r="AN798" s="173"/>
      <c r="AO798" s="173"/>
      <c r="AP798" s="173"/>
      <c r="AQ798" s="173"/>
      <c r="AR798" s="173"/>
      <c r="AS798" s="173"/>
      <c r="AT798" s="173"/>
      <c r="AU798" s="173"/>
      <c r="AV798" s="171"/>
      <c r="AW798" s="171"/>
      <c r="AX798" s="172" t="str">
        <f t="shared" si="4"/>
        <v/>
      </c>
      <c r="AY798" s="173"/>
      <c r="AZ798" s="173"/>
      <c r="BA798" s="173"/>
      <c r="BB798" s="173"/>
      <c r="BC798" s="173"/>
      <c r="BD798" s="173"/>
      <c r="BE798" s="173"/>
      <c r="BF798" s="173"/>
      <c r="BG798" s="173"/>
      <c r="BH798" s="173"/>
      <c r="BI798" s="173"/>
      <c r="BJ798" s="172" t="str">
        <f t="shared" si="5"/>
        <v/>
      </c>
      <c r="BK798" s="173"/>
      <c r="BL798" s="173"/>
      <c r="BM798" s="173"/>
      <c r="BN798" s="173"/>
      <c r="BO798" s="173"/>
      <c r="BP798" s="173"/>
      <c r="BQ798" s="173"/>
      <c r="BR798" s="173"/>
      <c r="BS798" s="173"/>
      <c r="BT798" s="173"/>
      <c r="BU798" s="173"/>
      <c r="BV798" s="172" t="str">
        <f t="shared" si="6"/>
        <v/>
      </c>
      <c r="BW798" s="173"/>
      <c r="BX798" s="173"/>
      <c r="BY798" s="173"/>
      <c r="BZ798" s="171"/>
      <c r="CA798" s="171"/>
      <c r="CB798" s="171"/>
      <c r="CC798" s="171"/>
      <c r="CD798" s="171"/>
      <c r="CE798" s="171"/>
      <c r="CF798" s="171"/>
      <c r="CG798" s="171"/>
      <c r="CH798" s="172" t="str">
        <f t="shared" si="7"/>
        <v/>
      </c>
      <c r="CI798" s="171"/>
      <c r="CJ798" s="173"/>
      <c r="CK798" s="173"/>
      <c r="CL798" s="173"/>
      <c r="CM798" s="173"/>
      <c r="CN798" s="171"/>
      <c r="CO798" s="171"/>
      <c r="CP798" s="171"/>
      <c r="CQ798" s="173"/>
      <c r="CR798" s="171"/>
      <c r="CS798" s="171"/>
      <c r="CT798" s="172" t="str">
        <f t="shared" si="8"/>
        <v/>
      </c>
      <c r="CU798" s="172"/>
      <c r="CV798" s="172"/>
      <c r="CW798" s="172"/>
      <c r="CX798" s="172"/>
      <c r="CY798" s="172"/>
      <c r="CZ798" s="172"/>
      <c r="DA798" s="172"/>
      <c r="DB798" s="172"/>
      <c r="DC798" s="172"/>
      <c r="DD798" s="172"/>
      <c r="DE798" s="172"/>
      <c r="DF798" s="172"/>
      <c r="DG798" s="188" t="str">
        <f t="array" ref="DG798">IFERROR(_xlfn.XLOOKUP($A798&amp;B798,MARZO!$D$11:$D$40&amp;MARZO!$E$11:$E$40,MARZO!$AM$11:$AM$40,_xlfn.XLOOKUP($A798&amp;$B798,MARZO!$BC$11:$BC$40&amp;MARZO!$BD$11:$BD$40,MARZO!$CL$11:$CL$40,"A"))/1%,"")</f>
        <v/>
      </c>
      <c r="DH798" s="188" t="str">
        <f t="array" ref="DH798">IFERROR(_xlfn.XLOOKUP($A798&amp;$B798,ABRIL!$D$11:$D$40&amp;ABRIL!$E$11:$E$40,ABRIL!$AM$11:$AM$40,_xlfn.XLOOKUP($A798&amp;$B798,ABRIL!$BC$11:$BC$40&amp;ABRIL!$BD$11:$BD$40,ABRIL!$CL$11:$CL$40,"A"))/1%,"")</f>
        <v/>
      </c>
      <c r="DI798" s="188" t="str">
        <f t="array" ref="DI798">IFERROR(_xlfn.XLOOKUP($A798&amp;$B798,'ABRIL 2'!$D$11:$D$40&amp;'ABRIL 2'!$E$11:$E$40,'ABRIL 2'!$AM$11:$AM$40,_xlfn.XLOOKUP($A798&amp;$B798,'ABRIL 2'!$BC$11:$BC$40&amp;'ABRIL 2'!$BD$11:$BD$40,'ABRIL 2'!$CL$11:$CL$40,"A"))/1%,"")</f>
        <v/>
      </c>
      <c r="DJ798" s="188" t="str">
        <f t="array" ref="DJ798">IFERROR(_xlfn.XLOOKUP($A798&amp;$B798,MAYO!$D$11:$D$40&amp;MAYO!$E$11:$E$40,MAYO!$AM$11:$AM$40,_xlfn.XLOOKUP($A798&amp;$B798,MAYO!$BC$11:$BC$40&amp;MAYO!$BD$11:$BD$40,MAYO!$CL$11:$CL$40,"A"))/1%,"")</f>
        <v/>
      </c>
      <c r="DK798" s="188" t="str">
        <f t="array" ref="DK798">IFERROR(_xlfn.XLOOKUP($A798&amp;$B798,'MAYO 2'!$D$11:$D$40&amp;'MAYO 2'!$E$11:$E$40,'MAYO 2'!$AM$11:$AM$40,_xlfn.XLOOKUP($A798&amp;$B798,'MAYO 2'!$BC$11:$BC$40&amp;'MAYO 2'!$BD$11:$BD$40,'MAYO 2'!$CL$11:$CL$40,"A"))/1%,"")</f>
        <v/>
      </c>
      <c r="DL798" s="188" t="str">
        <f t="array" ref="DL798">IFERROR(_xlfn.XLOOKUP($A798&amp;$B798,JUNIO!$D$11:$D$40&amp;JUNIO!$E$11:$E$40,JUNIO!$AM$11:$AM$40,_xlfn.XLOOKUP($A798&amp;$B798,JUNIO!$BC$11:$BC$40&amp;JUNIO!$BD$11:$BD$40,JUNIO!$CL$11:$CL$40,"A"))/1%,"")</f>
        <v/>
      </c>
      <c r="DM798" s="188" t="str">
        <f t="array" ref="DM798">IFERROR(_xlfn.XLOOKUP($A798&amp;$B798,'JUNIO 2'!$D$11:$D$40&amp;'JUNIO 2'!$E$11:$E$40,'JUNIO 2'!$AM$11:$AM$40,_xlfn.XLOOKUP($A798&amp;$B798,'JUNIO 2'!$BC$11:$BC$40&amp;'JUNIO 2'!$BD$11:$BD$40,'JUNIO 2'!$CL$11:$CL$40,"A"))/1%,"")</f>
        <v/>
      </c>
      <c r="DN798" s="188" t="str">
        <f t="array" ref="DN798">IFERROR(_xlfn.XLOOKUP($A798&amp;$B798,JULIO!$D$11:$D$40&amp;JULIO!$E$11:$E$40,JULIO!$AM$11:$AM$40,_xlfn.XLOOKUP($A798&amp;$B798,JULIO!$BC$11:$BC$40&amp;JULIO!$BD$11:$BD$40,JULIO!$CL$11:$CL$40,"A"))/1%,"")</f>
        <v/>
      </c>
      <c r="DO798" s="188" t="str">
        <f t="array" ref="DO798">IFERROR(_xlfn.XLOOKUP($A798&amp;$B798,'JULIO 2'!$D$11:$D$40&amp;'JULIO 2'!$E$11:$E$40,'JULIO 2'!$AM$11:$AM$40,_xlfn.XLOOKUP($A798&amp;$B798,'JULIO 2'!$BC$11:$BC$40&amp;'JULIO 2'!$BD$11:$BD$40,'JULIO 2'!$CL$11:$CL$40,"A"))/1%,"")</f>
        <v/>
      </c>
      <c r="DP798" s="188" t="str">
        <f t="array" ref="DP798">IFERROR(_xlfn.XLOOKUP($A798&amp;$B798,AGOSTO!$D$11:$D$40&amp;AGOSTO!$E$11:$E$40,AGOSTO!$AM$11:$AM$40,_xlfn.XLOOKUP($A798&amp;$B798,AGOSTO!$BC$11:$BC$40&amp;AGOSTO!$BD$11:$BD$40,AGOSTO!$CL$11:$CL$40,"A"))/1%,"")</f>
        <v/>
      </c>
      <c r="DQ798" s="188" t="str">
        <f t="array" ref="DQ798">IFERROR(_xlfn.XLOOKUP($A798&amp;$B798,'AGOSTO 2'!$D$11:$D$40&amp;'AGOSTO 2'!$E$11:$E$40,'AGOSTO 2'!$AM$11:$AM$40,_xlfn.XLOOKUP($A798&amp;$B798,'AGOSTO 2'!$BC$11:$BC$40&amp;'AGOSTO 2'!$BD$11:$BD$40,'AGOSTO 2'!$CL$11:$CL$40,"A"))/1%,"")</f>
        <v/>
      </c>
      <c r="DR798" s="188" t="str">
        <f t="array" ref="DR798">IFERROR(_xlfn.XLOOKUP($A798&amp;$B798,SEPTIEMBRE!$D$11:$D$40&amp;SEPTIEMBRE!$E$11:$E$40,SEPTIEMBRE!$AM$11:$AM$40,_xlfn.XLOOKUP($A798&amp;$B798,SEPTIEMBRE!$BC$11:$BC$40&amp;SEPTIEMBRE!$BD$11:$BD$40,SEPTIEMBRE!$CL$11:$CL$40,"A"))/1%,"")</f>
        <v/>
      </c>
      <c r="DS798" s="188" t="str">
        <f t="array" ref="DS798">IFERROR(_xlfn.XLOOKUP($A798&amp;$B798,'SEPTIEMBRE 2'!$D$11:$D$40&amp;'SEPTIEMBRE 2'!$E$11:$E$40,'SEPTIEMBRE 2'!$AM$11:$AM$40,_xlfn.XLOOKUP($A798&amp;$B798,'SEPTIEMBRE 2'!$BC$11:$BC$40&amp;'SEPTIEMBRE 2'!$BD$11:$BD$40,'SEPTIEMBRE 2'!$CL$11:$CL$40,"A"))/1%,"")</f>
        <v/>
      </c>
      <c r="DT798" s="188" t="str">
        <f t="array" ref="DT798">IFERROR(_xlfn.XLOOKUP($A798&amp;$B798,'SEPTIEMBRE 3'!$D$11:$D$40&amp;'SEPTIEMBRE 3'!$E$11:$E$40,'SEPTIEMBRE 3'!$AM$11:$AM$40,_xlfn.XLOOKUP($A798&amp;$B798,'SEPTIEMBRE 3'!$BC$11:$BC$40&amp;'SEPTIEMBRE 3'!$BD$11:$BD$40,'SEPTIEMBRE 3'!$CL$11:$CL$40,"A"))/1%,"")</f>
        <v/>
      </c>
      <c r="DU798" s="188" t="str">
        <f t="array" ref="DU798">IFERROR(_xlfn.XLOOKUP($A798&amp;$B798,OCTUBRE!$D$11:$D$40&amp;OCTUBRE!$E$11:$E$40,OCTUBRE!$AM$11:$AM$40,_xlfn.XLOOKUP($A798&amp;$B798,OCTUBRE!$BC$11:$BC$40&amp;OCTUBRE!$BD$11:$BD$40,OCTUBRE!$CL$11:$CL$40,"A"))/1%,"")</f>
        <v/>
      </c>
      <c r="DV798" s="188" t="str">
        <f t="array" ref="DV798">IFERROR(_xlfn.XLOOKUP($A798&amp;$B798,'OCTUBRE 2'!$D$11:$D$40&amp;'OCTUBRE 2'!$E$11:$E$40,'OCTUBRE 2'!$AM$11:$AM$40,_xlfn.XLOOKUP($A798&amp;$B798,'OCTUBRE 2'!$BC$11:$BC$40&amp;'OCTUBRE 2'!$BD$11:$BD$40,'OCTUBRE 2'!$CL$11:$CL$40,"A"))/1%,"")</f>
        <v/>
      </c>
      <c r="DW798" s="188" t="str">
        <f t="array" ref="DW798">IFERROR(_xlfn.XLOOKUP($A798&amp;$B798,NOVIEMBRE!$D$11:$D$40&amp;NOVIEMBRE!$E$11:$E$40,NOVIEMBRE!$AM$11:$AM$40,_xlfn.XLOOKUP($A798&amp;$B798,NOVIEMBRE!$BC$11:$BC$40&amp;NOVIEMBRE!$BD$11:$BD$40,NOVIEMBRE!$CL$11:$CL$40,"A"))/1%,"")</f>
        <v/>
      </c>
      <c r="DX798" s="188" t="str">
        <f t="array" ref="DX798">IFERROR(_xlfn.XLOOKUP($A798&amp;$B798,'NOVIEMBRE 2'!$D$11:$D$40&amp;'NOVIEMBRE 2'!$E$11:$E$40,'NOVIEMBRE 2'!$AM$11:$AM$40,_xlfn.XLOOKUP($A798&amp;$B798,'NOVIEMBRE 2'!$BC$11:$BC$40&amp;'NOVIEMBRE 2'!$BD$11:$BD$40,'NOVIEMBRE 2'!$CL$11:$CL$40,"A"))/1%,"")</f>
        <v/>
      </c>
      <c r="DY798" s="188" t="str">
        <f t="array" ref="DY798">IFERROR(_xlfn.XLOOKUP($A798&amp;$B798,DICIEMBRE!$D$11:$D$40&amp;DICIEMBRE!$E$11:$E$40,DICIEMBRE!$AM$11:$AM$40,_xlfn.XLOOKUP($A798&amp;$B798,DICIEMBRE!$BC$11:$BC$40&amp;DICIEMBRE!$BD$11:$BD$40,DICIEMBRE!$CL$11:$CL$40,"A"))/1%,"")</f>
        <v/>
      </c>
      <c r="DZ798" s="381" t="str">
        <f t="shared" si="9"/>
        <v>-</v>
      </c>
      <c r="EA798" s="381" t="str">
        <f t="shared" si="10"/>
        <v>-</v>
      </c>
      <c r="EB798" s="381" t="str">
        <f t="shared" si="11"/>
        <v>-</v>
      </c>
      <c r="EC798" s="381" t="str">
        <f t="shared" si="12"/>
        <v>-</v>
      </c>
      <c r="ED798" s="381" t="str">
        <f t="shared" si="13"/>
        <v>-</v>
      </c>
      <c r="EE798" s="381" t="str">
        <f t="shared" si="14"/>
        <v>-</v>
      </c>
      <c r="EF798" s="381" t="str">
        <f t="shared" si="15"/>
        <v>-</v>
      </c>
      <c r="EG798" s="381" t="str">
        <f t="shared" si="16"/>
        <v>-</v>
      </c>
      <c r="EH798" s="381" t="str">
        <f t="shared" si="17"/>
        <v>-</v>
      </c>
      <c r="EI798" s="188" t="str">
        <f t="shared" si="18"/>
        <v/>
      </c>
      <c r="EJ798" s="382"/>
      <c r="EK798" s="382"/>
      <c r="EL798" s="383"/>
      <c r="EM798" s="21"/>
      <c r="EN798" s="384">
        <f t="array" ref="EN798">IFERROR(_xlfn.XLOOKUP($A798&amp;$B798,MARZO!$D$11:$D$40&amp;MARZO!$E$11:$E$40,MARZO!$AK$11:$AK$40,_xlfn.XLOOKUP($A798&amp;$B798,MARZO!$BC$11:$BC$40&amp;MARZO!$BD$11:$BD$40,MARZO!$CJ$11:$CJ$40,"A")),"")</f>
        <v>0</v>
      </c>
      <c r="EO798" s="384">
        <f t="array" ref="EO798">IFERROR(_xlfn.XLOOKUP($A798&amp;$B798,ABRIL!$D$11:$D$40&amp;ABRIL!$E$11:$E$40,ABRIL!$AK$11:$AK$40,_xlfn.XLOOKUP($A798&amp;$B798,ABRIL!$BC$11:$BC$40&amp;ABRIL!$BD$11:$BD$40,ABRIL!$CJ$11:$CJ$40,"A")),"")</f>
        <v>0</v>
      </c>
      <c r="EP798" s="384">
        <f t="array" ref="EP798">IFERROR(_xlfn.XLOOKUP($A798&amp;$B798,'ABRIL 2'!$D$11:$D$40&amp;'ABRIL 2'!$E$11:$E$40,'ABRIL 2'!$AK$11:$AK$40,_xlfn.XLOOKUP($A798&amp;$B798,'ABRIL 2'!$BC$11:$BC$40&amp;'ABRIL 2'!$BD$11:$BD$40,'ABRIL 2'!$CJ$11:$CJ$40,"A")),"")</f>
        <v>0</v>
      </c>
      <c r="EQ798" s="384">
        <f t="array" ref="EQ798">IFERROR(_xlfn.XLOOKUP($A798&amp;$B798,MAYO!$D$11:$D$40&amp;MAYO!$E$11:$E$40,MAYO!$AK$11:$AK$40,_xlfn.XLOOKUP($A798&amp;$B798,MAYO!$BC$11:$BC$40&amp;MAYO!$BD$11:$BD$40,MAYO!$CJ$11:$CJ$40,"A")),"")</f>
        <v>0</v>
      </c>
      <c r="ER798" s="384">
        <f t="array" ref="ER798">IFERROR(_xlfn.XLOOKUP($A798&amp;$B798,'MAYO 2'!$D$11:$D$40&amp;'MAYO 2'!$E$11:$E$40,'MAYO 2'!$AK$11:$AK$40,_xlfn.XLOOKUP($A798&amp;$B798,'MAYO 2'!$BC$11:$BC$40&amp;'MAYO 2'!$BD$11:$BD$40,'MAYO 2'!$CJ$11:$CJ$40,"A")),"")</f>
        <v>0</v>
      </c>
      <c r="ES798" s="384">
        <f t="array" ref="ES798">IFERROR(_xlfn.XLOOKUP($A798&amp;$B798,JUNIO!$D$11:$D$40&amp;JUNIO!$E$11:$E$40,JUNIO!$AK$11:$AK$40,_xlfn.XLOOKUP($A798&amp;$B798,JUNIO!$BC$11:$BC$40&amp;JUNIO!$BD$11:$BD$40,JUNIO!$CJ$11:$CJ$40,"A")),"")</f>
        <v>0</v>
      </c>
      <c r="ET798" s="384">
        <f t="array" ref="ET798">IFERROR(_xlfn.XLOOKUP($A798&amp;$B798,'JUNIO 2'!$D$11:$D$40&amp;'JUNIO 2'!$E$11:$E$40,'JUNIO 2'!$AK$11:$AK$40,_xlfn.XLOOKUP($A798&amp;$B798,'JUNIO 2'!$BC$11:$BC$40&amp;'JUNIO 2'!$BD$11:$BD$40,'JUNIO 2'!$CJ$11:$CJ$40,"A")),"")</f>
        <v>0</v>
      </c>
      <c r="EU798" s="384">
        <f t="array" ref="EU798">IFERROR(_xlfn.XLOOKUP($A798&amp;$B798,JULIO!$D$11:$D$40&amp;JULIO!$E$11:$E$40,JULIO!$AK$11:$AK$40,_xlfn.XLOOKUP($A798&amp;$B798,JULIO!$BC$11:$BC$40&amp;JULIO!$BD$11:$BD$40,JULIO!$CJ$11:$CJ$40,"A")),"")</f>
        <v>0</v>
      </c>
      <c r="EV798" s="384">
        <f t="array" ref="EV798">IFERROR(_xlfn.XLOOKUP($A798&amp;$B798,'JULIO 2'!$D$11:$D$40&amp;'JULIO 2'!$E$11:$E$40,'JULIO 2'!$AK$11:$AK$40,_xlfn.XLOOKUP($A798&amp;$B798,'JULIO 2'!$BC$11:$BC$40&amp;'JULIO 2'!$BD$11:$BD$40,'JULIO 2'!$CJ$11:$CJ$40,"A")),"")</f>
        <v>0</v>
      </c>
      <c r="EW798" s="384">
        <f t="array" ref="EW798">IFERROR(_xlfn.XLOOKUP($A798&amp;$B798,AGOSTO!$D$11:$D$40&amp;AGOSTO!$E$11:$E$40,AGOSTO!$AK$11:$AK$40,_xlfn.XLOOKUP($A798&amp;$B798,AGOSTO!$BC$11:$BC$40&amp;AGOSTO!$BD$11:$BD$40,AGOSTO!$CJ$11:$CJ$40,"A")),"")</f>
        <v>0</v>
      </c>
      <c r="EX798" s="384">
        <f t="array" ref="EX798">IFERROR(_xlfn.XLOOKUP($A798&amp;$B798,'AGOSTO 2'!$D$11:$D$40&amp;'AGOSTO 2'!$E$11:$E$40,'AGOSTO 2'!$AK$11:$AK$40,_xlfn.XLOOKUP($A798&amp;$B798,'AGOSTO 2'!$BC$11:$BC$40&amp;'AGOSTO 2'!$BD$11:$BD$40,'AGOSTO 2'!$CJ$11:$CJ$40,"A")),"")</f>
        <v>0</v>
      </c>
      <c r="EY798" s="384">
        <f t="array" ref="EY798">IFERROR(_xlfn.XLOOKUP($A798&amp;$B798,SEPTIEMBRE!$D$11:$D$40&amp;SEPTIEMBRE!$E$11:$E$40,SEPTIEMBRE!$AK$11:$AK$40,_xlfn.XLOOKUP($A798&amp;$B798,SEPTIEMBRE!$BC$11:$BC$40&amp;SEPTIEMBRE!$BD$11:$BD$40,SEPTIEMBRE!$CJ$11:$CJ$40,"A")),"")</f>
        <v>0</v>
      </c>
      <c r="EZ798" s="384">
        <f t="array" ref="EZ798">IFERROR(_xlfn.XLOOKUP($A798&amp;$B798,'SEPTIEMBRE 2'!$D$11:$D$40&amp;'SEPTIEMBRE 2'!$E$11:$E$40,'SEPTIEMBRE 2'!$AK$11:$AK$40,_xlfn.XLOOKUP($A798&amp;$B798,'SEPTIEMBRE 2'!$BC$11:$BC$40&amp;'SEPTIEMBRE 2'!$BD$11:$BD$40,'SEPTIEMBRE 2'!$CJ$11:$CJ$40,"A")),"")</f>
        <v>0</v>
      </c>
      <c r="FA798" s="384">
        <f t="array" ref="FA798">IFERROR(_xlfn.XLOOKUP($A798&amp;$B798,'SEPTIEMBRE 3'!$D$11:$D$40&amp;'SEPTIEMBRE 3'!$E$11:$E$40,'SEPTIEMBRE 3'!$AK$11:$AK$40,_xlfn.XLOOKUP($A798&amp;$B798,'SEPTIEMBRE 3'!$BC$11:$BC$40&amp;'SEPTIEMBRE 3'!$BD$11:$BD$40,'SEPTIEMBRE 3'!$CJ$11:$CJ$40,"A")),"")</f>
        <v>0</v>
      </c>
      <c r="FB798" s="384">
        <f t="array" ref="FB798">IFERROR(_xlfn.XLOOKUP($A798&amp;$B798,OCTUBRE!$D$11:$D$40&amp;OCTUBRE!$E$11:$E$40,OCTUBRE!$AK$11:$AK$40,_xlfn.XLOOKUP($A798&amp;$B798,OCTUBRE!$BC$11:$BC$40&amp;OCTUBRE!$BD$11:$BD$40,OCTUBRE!$CJ$11:$CJ$40,"A")),"")</f>
        <v>0</v>
      </c>
      <c r="FC798" s="384">
        <f t="array" ref="FC798">IFERROR(_xlfn.XLOOKUP($A798&amp;$B798,'OCTUBRE 2'!$D$11:$D$40&amp;'OCTUBRE 2'!$E$11:$E$40,'OCTUBRE 2'!$AK$11:$AK$40,_xlfn.XLOOKUP($A798&amp;$B798,'OCTUBRE 2'!$BC$11:$BC$40&amp;'OCTUBRE 2'!$BD$11:$BD$40,'OCTUBRE 2'!$CJ$11:$CJ$40,"A")),"")</f>
        <v>0</v>
      </c>
      <c r="FD798" s="384">
        <f t="array" ref="FD798">IFERROR(_xlfn.XLOOKUP($A798&amp;$B798,NOVIEMBRE!$D$11:$D$40&amp;NOVIEMBRE!$E$11:$E$40,NOVIEMBRE!$AK$11:$AK$40,_xlfn.XLOOKUP($A798&amp;$B798,NOVIEMBRE!$BC$11:$BC$40&amp;NOVIEMBRE!$BD$11:$BD$40,NOVIEMBRE!$CJ$11:$CJ$40,"A")),"")</f>
        <v>0</v>
      </c>
      <c r="FE798" s="384">
        <f t="array" ref="FE798">IFERROR(_xlfn.XLOOKUP($A798&amp;$B798,'NOVIEMBRE 2'!$D$11:$D$40&amp;'NOVIEMBRE 2'!$E$11:$E$40,'NOVIEMBRE 2'!$AK$11:$AK$40,_xlfn.XLOOKUP($A798&amp;$B798,'NOVIEMBRE 2'!$BC$11:$BC$40&amp;'NOVIEMBRE 2'!$BD$11:$BD$40,'NOVIEMBRE 2'!$CJ$11:$CJ$40,"A")),"")</f>
        <v>0</v>
      </c>
      <c r="FF798" s="385">
        <f t="array" ref="FF798">IFERROR(_xlfn.XLOOKUP($A798&amp;$B798,DICIEMBRE!$D$11:$D$40&amp;DICIEMBRE!$E$11:$E$40,DICIEMBRE!$AK$11:$AK$40,_xlfn.XLOOKUP($A798&amp;$B798,DICIEMBRE!$BC$11:$BC$40&amp;DICIEMBRE!$BD$11:$BD$40,DICIEMBRE!$CJ$11:$CJ$40,"A")),"")</f>
        <v>0</v>
      </c>
      <c r="FG798" s="386" t="str">
        <f t="shared" si="19"/>
        <v/>
      </c>
      <c r="FH798" s="386" t="str">
        <f t="array" ref="FH798">IF(
 COUNT(DZ798:EH798)=0,
 "-",
 IF(
  COUNT(DZ798:EH798) &lt; COUNTA(DZ798:EH798),
  REPT("🟩", ROUND(COUNT(DZ798:EH798)/COUNTA(DZ798:EH798)*5, 0)) &amp;
  REPT("⬜", 5 - ROUND(COUNT(DZ798:EH798)/COUNTA(DZ798:EH798)*5, 0)),
  IF(
    AVERAGE(IF(DZ798:EH798&lt;&gt;"", DZ798:EH798, )) &gt;= 70, "🟩🟩🟩🟩🟩",
    IF(
      AVERAGE(IF(DZ798:EH798&lt;&gt;"",DZ798:EH798, )) &gt;= 56, "🟨🟨🟨🟨🟨",
      "🟥🟥🟥🟥🟥"
    )
  )
 )
)
</f>
        <v>-</v>
      </c>
    </row>
    <row r="799" ht="15.75" customHeight="1">
      <c r="A799" s="168"/>
      <c r="B799" s="169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1"/>
      <c r="N799" s="172" t="str">
        <f t="shared" si="1"/>
        <v/>
      </c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2" t="str">
        <f t="shared" si="2"/>
        <v/>
      </c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2" t="str">
        <f t="shared" si="3"/>
        <v/>
      </c>
      <c r="AM799" s="173"/>
      <c r="AN799" s="173"/>
      <c r="AO799" s="173"/>
      <c r="AP799" s="173"/>
      <c r="AQ799" s="173"/>
      <c r="AR799" s="173"/>
      <c r="AS799" s="173"/>
      <c r="AT799" s="173"/>
      <c r="AU799" s="173"/>
      <c r="AV799" s="171"/>
      <c r="AW799" s="171"/>
      <c r="AX799" s="172" t="str">
        <f t="shared" si="4"/>
        <v/>
      </c>
      <c r="AY799" s="173"/>
      <c r="AZ799" s="173"/>
      <c r="BA799" s="173"/>
      <c r="BB799" s="173"/>
      <c r="BC799" s="173"/>
      <c r="BD799" s="173"/>
      <c r="BE799" s="173"/>
      <c r="BF799" s="173"/>
      <c r="BG799" s="173"/>
      <c r="BH799" s="173"/>
      <c r="BI799" s="173"/>
      <c r="BJ799" s="172" t="str">
        <f t="shared" si="5"/>
        <v/>
      </c>
      <c r="BK799" s="173"/>
      <c r="BL799" s="173"/>
      <c r="BM799" s="173"/>
      <c r="BN799" s="173"/>
      <c r="BO799" s="173"/>
      <c r="BP799" s="173"/>
      <c r="BQ799" s="173"/>
      <c r="BR799" s="173"/>
      <c r="BS799" s="173"/>
      <c r="BT799" s="173"/>
      <c r="BU799" s="173"/>
      <c r="BV799" s="172" t="str">
        <f t="shared" si="6"/>
        <v/>
      </c>
      <c r="BW799" s="173"/>
      <c r="BX799" s="173"/>
      <c r="BY799" s="173"/>
      <c r="BZ799" s="171"/>
      <c r="CA799" s="171"/>
      <c r="CB799" s="171"/>
      <c r="CC799" s="171"/>
      <c r="CD799" s="171"/>
      <c r="CE799" s="171"/>
      <c r="CF799" s="171"/>
      <c r="CG799" s="171"/>
      <c r="CH799" s="172" t="str">
        <f t="shared" si="7"/>
        <v/>
      </c>
      <c r="CI799" s="171"/>
      <c r="CJ799" s="173"/>
      <c r="CK799" s="173"/>
      <c r="CL799" s="173"/>
      <c r="CM799" s="173"/>
      <c r="CN799" s="171"/>
      <c r="CO799" s="171"/>
      <c r="CP799" s="171"/>
      <c r="CQ799" s="173"/>
      <c r="CR799" s="171"/>
      <c r="CS799" s="171"/>
      <c r="CT799" s="172" t="str">
        <f t="shared" si="8"/>
        <v/>
      </c>
      <c r="CU799" s="172"/>
      <c r="CV799" s="172"/>
      <c r="CW799" s="172"/>
      <c r="CX799" s="172"/>
      <c r="CY799" s="172"/>
      <c r="CZ799" s="172"/>
      <c r="DA799" s="172"/>
      <c r="DB799" s="172"/>
      <c r="DC799" s="172"/>
      <c r="DD799" s="172"/>
      <c r="DE799" s="172"/>
      <c r="DF799" s="172"/>
      <c r="DG799" s="188" t="str">
        <f t="array" ref="DG799">IFERROR(_xlfn.XLOOKUP($A799&amp;B799,MARZO!$D$11:$D$40&amp;MARZO!$E$11:$E$40,MARZO!$AM$11:$AM$40,_xlfn.XLOOKUP($A799&amp;$B799,MARZO!$BC$11:$BC$40&amp;MARZO!$BD$11:$BD$40,MARZO!$CL$11:$CL$40,"A"))/1%,"")</f>
        <v/>
      </c>
      <c r="DH799" s="188" t="str">
        <f t="array" ref="DH799">IFERROR(_xlfn.XLOOKUP($A799&amp;$B799,ABRIL!$D$11:$D$40&amp;ABRIL!$E$11:$E$40,ABRIL!$AM$11:$AM$40,_xlfn.XLOOKUP($A799&amp;$B799,ABRIL!$BC$11:$BC$40&amp;ABRIL!$BD$11:$BD$40,ABRIL!$CL$11:$CL$40,"A"))/1%,"")</f>
        <v/>
      </c>
      <c r="DI799" s="188" t="str">
        <f t="array" ref="DI799">IFERROR(_xlfn.XLOOKUP($A799&amp;$B799,'ABRIL 2'!$D$11:$D$40&amp;'ABRIL 2'!$E$11:$E$40,'ABRIL 2'!$AM$11:$AM$40,_xlfn.XLOOKUP($A799&amp;$B799,'ABRIL 2'!$BC$11:$BC$40&amp;'ABRIL 2'!$BD$11:$BD$40,'ABRIL 2'!$CL$11:$CL$40,"A"))/1%,"")</f>
        <v/>
      </c>
      <c r="DJ799" s="188" t="str">
        <f t="array" ref="DJ799">IFERROR(_xlfn.XLOOKUP($A799&amp;$B799,MAYO!$D$11:$D$40&amp;MAYO!$E$11:$E$40,MAYO!$AM$11:$AM$40,_xlfn.XLOOKUP($A799&amp;$B799,MAYO!$BC$11:$BC$40&amp;MAYO!$BD$11:$BD$40,MAYO!$CL$11:$CL$40,"A"))/1%,"")</f>
        <v/>
      </c>
      <c r="DK799" s="188" t="str">
        <f t="array" ref="DK799">IFERROR(_xlfn.XLOOKUP($A799&amp;$B799,'MAYO 2'!$D$11:$D$40&amp;'MAYO 2'!$E$11:$E$40,'MAYO 2'!$AM$11:$AM$40,_xlfn.XLOOKUP($A799&amp;$B799,'MAYO 2'!$BC$11:$BC$40&amp;'MAYO 2'!$BD$11:$BD$40,'MAYO 2'!$CL$11:$CL$40,"A"))/1%,"")</f>
        <v/>
      </c>
      <c r="DL799" s="188" t="str">
        <f t="array" ref="DL799">IFERROR(_xlfn.XLOOKUP($A799&amp;$B799,JUNIO!$D$11:$D$40&amp;JUNIO!$E$11:$E$40,JUNIO!$AM$11:$AM$40,_xlfn.XLOOKUP($A799&amp;$B799,JUNIO!$BC$11:$BC$40&amp;JUNIO!$BD$11:$BD$40,JUNIO!$CL$11:$CL$40,"A"))/1%,"")</f>
        <v/>
      </c>
      <c r="DM799" s="188" t="str">
        <f t="array" ref="DM799">IFERROR(_xlfn.XLOOKUP($A799&amp;$B799,'JUNIO 2'!$D$11:$D$40&amp;'JUNIO 2'!$E$11:$E$40,'JUNIO 2'!$AM$11:$AM$40,_xlfn.XLOOKUP($A799&amp;$B799,'JUNIO 2'!$BC$11:$BC$40&amp;'JUNIO 2'!$BD$11:$BD$40,'JUNIO 2'!$CL$11:$CL$40,"A"))/1%,"")</f>
        <v/>
      </c>
      <c r="DN799" s="188" t="str">
        <f t="array" ref="DN799">IFERROR(_xlfn.XLOOKUP($A799&amp;$B799,JULIO!$D$11:$D$40&amp;JULIO!$E$11:$E$40,JULIO!$AM$11:$AM$40,_xlfn.XLOOKUP($A799&amp;$B799,JULIO!$BC$11:$BC$40&amp;JULIO!$BD$11:$BD$40,JULIO!$CL$11:$CL$40,"A"))/1%,"")</f>
        <v/>
      </c>
      <c r="DO799" s="188" t="str">
        <f t="array" ref="DO799">IFERROR(_xlfn.XLOOKUP($A799&amp;$B799,'JULIO 2'!$D$11:$D$40&amp;'JULIO 2'!$E$11:$E$40,'JULIO 2'!$AM$11:$AM$40,_xlfn.XLOOKUP($A799&amp;$B799,'JULIO 2'!$BC$11:$BC$40&amp;'JULIO 2'!$BD$11:$BD$40,'JULIO 2'!$CL$11:$CL$40,"A"))/1%,"")</f>
        <v/>
      </c>
      <c r="DP799" s="188" t="str">
        <f t="array" ref="DP799">IFERROR(_xlfn.XLOOKUP($A799&amp;$B799,AGOSTO!$D$11:$D$40&amp;AGOSTO!$E$11:$E$40,AGOSTO!$AM$11:$AM$40,_xlfn.XLOOKUP($A799&amp;$B799,AGOSTO!$BC$11:$BC$40&amp;AGOSTO!$BD$11:$BD$40,AGOSTO!$CL$11:$CL$40,"A"))/1%,"")</f>
        <v/>
      </c>
      <c r="DQ799" s="188" t="str">
        <f t="array" ref="DQ799">IFERROR(_xlfn.XLOOKUP($A799&amp;$B799,'AGOSTO 2'!$D$11:$D$40&amp;'AGOSTO 2'!$E$11:$E$40,'AGOSTO 2'!$AM$11:$AM$40,_xlfn.XLOOKUP($A799&amp;$B799,'AGOSTO 2'!$BC$11:$BC$40&amp;'AGOSTO 2'!$BD$11:$BD$40,'AGOSTO 2'!$CL$11:$CL$40,"A"))/1%,"")</f>
        <v/>
      </c>
      <c r="DR799" s="188" t="str">
        <f t="array" ref="DR799">IFERROR(_xlfn.XLOOKUP($A799&amp;$B799,SEPTIEMBRE!$D$11:$D$40&amp;SEPTIEMBRE!$E$11:$E$40,SEPTIEMBRE!$AM$11:$AM$40,_xlfn.XLOOKUP($A799&amp;$B799,SEPTIEMBRE!$BC$11:$BC$40&amp;SEPTIEMBRE!$BD$11:$BD$40,SEPTIEMBRE!$CL$11:$CL$40,"A"))/1%,"")</f>
        <v/>
      </c>
      <c r="DS799" s="188" t="str">
        <f t="array" ref="DS799">IFERROR(_xlfn.XLOOKUP($A799&amp;$B799,'SEPTIEMBRE 2'!$D$11:$D$40&amp;'SEPTIEMBRE 2'!$E$11:$E$40,'SEPTIEMBRE 2'!$AM$11:$AM$40,_xlfn.XLOOKUP($A799&amp;$B799,'SEPTIEMBRE 2'!$BC$11:$BC$40&amp;'SEPTIEMBRE 2'!$BD$11:$BD$40,'SEPTIEMBRE 2'!$CL$11:$CL$40,"A"))/1%,"")</f>
        <v/>
      </c>
      <c r="DT799" s="188" t="str">
        <f t="array" ref="DT799">IFERROR(_xlfn.XLOOKUP($A799&amp;$B799,'SEPTIEMBRE 3'!$D$11:$D$40&amp;'SEPTIEMBRE 3'!$E$11:$E$40,'SEPTIEMBRE 3'!$AM$11:$AM$40,_xlfn.XLOOKUP($A799&amp;$B799,'SEPTIEMBRE 3'!$BC$11:$BC$40&amp;'SEPTIEMBRE 3'!$BD$11:$BD$40,'SEPTIEMBRE 3'!$CL$11:$CL$40,"A"))/1%,"")</f>
        <v/>
      </c>
      <c r="DU799" s="188" t="str">
        <f t="array" ref="DU799">IFERROR(_xlfn.XLOOKUP($A799&amp;$B799,OCTUBRE!$D$11:$D$40&amp;OCTUBRE!$E$11:$E$40,OCTUBRE!$AM$11:$AM$40,_xlfn.XLOOKUP($A799&amp;$B799,OCTUBRE!$BC$11:$BC$40&amp;OCTUBRE!$BD$11:$BD$40,OCTUBRE!$CL$11:$CL$40,"A"))/1%,"")</f>
        <v/>
      </c>
      <c r="DV799" s="188" t="str">
        <f t="array" ref="DV799">IFERROR(_xlfn.XLOOKUP($A799&amp;$B799,'OCTUBRE 2'!$D$11:$D$40&amp;'OCTUBRE 2'!$E$11:$E$40,'OCTUBRE 2'!$AM$11:$AM$40,_xlfn.XLOOKUP($A799&amp;$B799,'OCTUBRE 2'!$BC$11:$BC$40&amp;'OCTUBRE 2'!$BD$11:$BD$40,'OCTUBRE 2'!$CL$11:$CL$40,"A"))/1%,"")</f>
        <v/>
      </c>
      <c r="DW799" s="188" t="str">
        <f t="array" ref="DW799">IFERROR(_xlfn.XLOOKUP($A799&amp;$B799,NOVIEMBRE!$D$11:$D$40&amp;NOVIEMBRE!$E$11:$E$40,NOVIEMBRE!$AM$11:$AM$40,_xlfn.XLOOKUP($A799&amp;$B799,NOVIEMBRE!$BC$11:$BC$40&amp;NOVIEMBRE!$BD$11:$BD$40,NOVIEMBRE!$CL$11:$CL$40,"A"))/1%,"")</f>
        <v/>
      </c>
      <c r="DX799" s="188" t="str">
        <f t="array" ref="DX799">IFERROR(_xlfn.XLOOKUP($A799&amp;$B799,'NOVIEMBRE 2'!$D$11:$D$40&amp;'NOVIEMBRE 2'!$E$11:$E$40,'NOVIEMBRE 2'!$AM$11:$AM$40,_xlfn.XLOOKUP($A799&amp;$B799,'NOVIEMBRE 2'!$BC$11:$BC$40&amp;'NOVIEMBRE 2'!$BD$11:$BD$40,'NOVIEMBRE 2'!$CL$11:$CL$40,"A"))/1%,"")</f>
        <v/>
      </c>
      <c r="DY799" s="188" t="str">
        <f t="array" ref="DY799">IFERROR(_xlfn.XLOOKUP($A799&amp;$B799,DICIEMBRE!$D$11:$D$40&amp;DICIEMBRE!$E$11:$E$40,DICIEMBRE!$AM$11:$AM$40,_xlfn.XLOOKUP($A799&amp;$B799,DICIEMBRE!$BC$11:$BC$40&amp;DICIEMBRE!$BD$11:$BD$40,DICIEMBRE!$CL$11:$CL$40,"A"))/1%,"")</f>
        <v/>
      </c>
      <c r="DZ799" s="381" t="str">
        <f t="shared" si="9"/>
        <v>-</v>
      </c>
      <c r="EA799" s="381" t="str">
        <f t="shared" si="10"/>
        <v>-</v>
      </c>
      <c r="EB799" s="381" t="str">
        <f t="shared" si="11"/>
        <v>-</v>
      </c>
      <c r="EC799" s="381" t="str">
        <f t="shared" si="12"/>
        <v>-</v>
      </c>
      <c r="ED799" s="381" t="str">
        <f t="shared" si="13"/>
        <v>-</v>
      </c>
      <c r="EE799" s="381" t="str">
        <f t="shared" si="14"/>
        <v>-</v>
      </c>
      <c r="EF799" s="381" t="str">
        <f t="shared" si="15"/>
        <v>-</v>
      </c>
      <c r="EG799" s="381" t="str">
        <f t="shared" si="16"/>
        <v>-</v>
      </c>
      <c r="EH799" s="381" t="str">
        <f t="shared" si="17"/>
        <v>-</v>
      </c>
      <c r="EI799" s="188" t="str">
        <f t="shared" si="18"/>
        <v/>
      </c>
      <c r="EJ799" s="382"/>
      <c r="EK799" s="382"/>
      <c r="EL799" s="383"/>
      <c r="EM799" s="21"/>
      <c r="EN799" s="384">
        <f t="array" ref="EN799">IFERROR(_xlfn.XLOOKUP($A799&amp;$B799,MARZO!$D$11:$D$40&amp;MARZO!$E$11:$E$40,MARZO!$AK$11:$AK$40,_xlfn.XLOOKUP($A799&amp;$B799,MARZO!$BC$11:$BC$40&amp;MARZO!$BD$11:$BD$40,MARZO!$CJ$11:$CJ$40,"A")),"")</f>
        <v>0</v>
      </c>
      <c r="EO799" s="384">
        <f t="array" ref="EO799">IFERROR(_xlfn.XLOOKUP($A799&amp;$B799,ABRIL!$D$11:$D$40&amp;ABRIL!$E$11:$E$40,ABRIL!$AK$11:$AK$40,_xlfn.XLOOKUP($A799&amp;$B799,ABRIL!$BC$11:$BC$40&amp;ABRIL!$BD$11:$BD$40,ABRIL!$CJ$11:$CJ$40,"A")),"")</f>
        <v>0</v>
      </c>
      <c r="EP799" s="384">
        <f t="array" ref="EP799">IFERROR(_xlfn.XLOOKUP($A799&amp;$B799,'ABRIL 2'!$D$11:$D$40&amp;'ABRIL 2'!$E$11:$E$40,'ABRIL 2'!$AK$11:$AK$40,_xlfn.XLOOKUP($A799&amp;$B799,'ABRIL 2'!$BC$11:$BC$40&amp;'ABRIL 2'!$BD$11:$BD$40,'ABRIL 2'!$CJ$11:$CJ$40,"A")),"")</f>
        <v>0</v>
      </c>
      <c r="EQ799" s="384">
        <f t="array" ref="EQ799">IFERROR(_xlfn.XLOOKUP($A799&amp;$B799,MAYO!$D$11:$D$40&amp;MAYO!$E$11:$E$40,MAYO!$AK$11:$AK$40,_xlfn.XLOOKUP($A799&amp;$B799,MAYO!$BC$11:$BC$40&amp;MAYO!$BD$11:$BD$40,MAYO!$CJ$11:$CJ$40,"A")),"")</f>
        <v>0</v>
      </c>
      <c r="ER799" s="384">
        <f t="array" ref="ER799">IFERROR(_xlfn.XLOOKUP($A799&amp;$B799,'MAYO 2'!$D$11:$D$40&amp;'MAYO 2'!$E$11:$E$40,'MAYO 2'!$AK$11:$AK$40,_xlfn.XLOOKUP($A799&amp;$B799,'MAYO 2'!$BC$11:$BC$40&amp;'MAYO 2'!$BD$11:$BD$40,'MAYO 2'!$CJ$11:$CJ$40,"A")),"")</f>
        <v>0</v>
      </c>
      <c r="ES799" s="384">
        <f t="array" ref="ES799">IFERROR(_xlfn.XLOOKUP($A799&amp;$B799,JUNIO!$D$11:$D$40&amp;JUNIO!$E$11:$E$40,JUNIO!$AK$11:$AK$40,_xlfn.XLOOKUP($A799&amp;$B799,JUNIO!$BC$11:$BC$40&amp;JUNIO!$BD$11:$BD$40,JUNIO!$CJ$11:$CJ$40,"A")),"")</f>
        <v>0</v>
      </c>
      <c r="ET799" s="384">
        <f t="array" ref="ET799">IFERROR(_xlfn.XLOOKUP($A799&amp;$B799,'JUNIO 2'!$D$11:$D$40&amp;'JUNIO 2'!$E$11:$E$40,'JUNIO 2'!$AK$11:$AK$40,_xlfn.XLOOKUP($A799&amp;$B799,'JUNIO 2'!$BC$11:$BC$40&amp;'JUNIO 2'!$BD$11:$BD$40,'JUNIO 2'!$CJ$11:$CJ$40,"A")),"")</f>
        <v>0</v>
      </c>
      <c r="EU799" s="384">
        <f t="array" ref="EU799">IFERROR(_xlfn.XLOOKUP($A799&amp;$B799,JULIO!$D$11:$D$40&amp;JULIO!$E$11:$E$40,JULIO!$AK$11:$AK$40,_xlfn.XLOOKUP($A799&amp;$B799,JULIO!$BC$11:$BC$40&amp;JULIO!$BD$11:$BD$40,JULIO!$CJ$11:$CJ$40,"A")),"")</f>
        <v>0</v>
      </c>
      <c r="EV799" s="384">
        <f t="array" ref="EV799">IFERROR(_xlfn.XLOOKUP($A799&amp;$B799,'JULIO 2'!$D$11:$D$40&amp;'JULIO 2'!$E$11:$E$40,'JULIO 2'!$AK$11:$AK$40,_xlfn.XLOOKUP($A799&amp;$B799,'JULIO 2'!$BC$11:$BC$40&amp;'JULIO 2'!$BD$11:$BD$40,'JULIO 2'!$CJ$11:$CJ$40,"A")),"")</f>
        <v>0</v>
      </c>
      <c r="EW799" s="384">
        <f t="array" ref="EW799">IFERROR(_xlfn.XLOOKUP($A799&amp;$B799,AGOSTO!$D$11:$D$40&amp;AGOSTO!$E$11:$E$40,AGOSTO!$AK$11:$AK$40,_xlfn.XLOOKUP($A799&amp;$B799,AGOSTO!$BC$11:$BC$40&amp;AGOSTO!$BD$11:$BD$40,AGOSTO!$CJ$11:$CJ$40,"A")),"")</f>
        <v>0</v>
      </c>
      <c r="EX799" s="384">
        <f t="array" ref="EX799">IFERROR(_xlfn.XLOOKUP($A799&amp;$B799,'AGOSTO 2'!$D$11:$D$40&amp;'AGOSTO 2'!$E$11:$E$40,'AGOSTO 2'!$AK$11:$AK$40,_xlfn.XLOOKUP($A799&amp;$B799,'AGOSTO 2'!$BC$11:$BC$40&amp;'AGOSTO 2'!$BD$11:$BD$40,'AGOSTO 2'!$CJ$11:$CJ$40,"A")),"")</f>
        <v>0</v>
      </c>
      <c r="EY799" s="384">
        <f t="array" ref="EY799">IFERROR(_xlfn.XLOOKUP($A799&amp;$B799,SEPTIEMBRE!$D$11:$D$40&amp;SEPTIEMBRE!$E$11:$E$40,SEPTIEMBRE!$AK$11:$AK$40,_xlfn.XLOOKUP($A799&amp;$B799,SEPTIEMBRE!$BC$11:$BC$40&amp;SEPTIEMBRE!$BD$11:$BD$40,SEPTIEMBRE!$CJ$11:$CJ$40,"A")),"")</f>
        <v>0</v>
      </c>
      <c r="EZ799" s="384">
        <f t="array" ref="EZ799">IFERROR(_xlfn.XLOOKUP($A799&amp;$B799,'SEPTIEMBRE 2'!$D$11:$D$40&amp;'SEPTIEMBRE 2'!$E$11:$E$40,'SEPTIEMBRE 2'!$AK$11:$AK$40,_xlfn.XLOOKUP($A799&amp;$B799,'SEPTIEMBRE 2'!$BC$11:$BC$40&amp;'SEPTIEMBRE 2'!$BD$11:$BD$40,'SEPTIEMBRE 2'!$CJ$11:$CJ$40,"A")),"")</f>
        <v>0</v>
      </c>
      <c r="FA799" s="384">
        <f t="array" ref="FA799">IFERROR(_xlfn.XLOOKUP($A799&amp;$B799,'SEPTIEMBRE 3'!$D$11:$D$40&amp;'SEPTIEMBRE 3'!$E$11:$E$40,'SEPTIEMBRE 3'!$AK$11:$AK$40,_xlfn.XLOOKUP($A799&amp;$B799,'SEPTIEMBRE 3'!$BC$11:$BC$40&amp;'SEPTIEMBRE 3'!$BD$11:$BD$40,'SEPTIEMBRE 3'!$CJ$11:$CJ$40,"A")),"")</f>
        <v>0</v>
      </c>
      <c r="FB799" s="384">
        <f t="array" ref="FB799">IFERROR(_xlfn.XLOOKUP($A799&amp;$B799,OCTUBRE!$D$11:$D$40&amp;OCTUBRE!$E$11:$E$40,OCTUBRE!$AK$11:$AK$40,_xlfn.XLOOKUP($A799&amp;$B799,OCTUBRE!$BC$11:$BC$40&amp;OCTUBRE!$BD$11:$BD$40,OCTUBRE!$CJ$11:$CJ$40,"A")),"")</f>
        <v>0</v>
      </c>
      <c r="FC799" s="384">
        <f t="array" ref="FC799">IFERROR(_xlfn.XLOOKUP($A799&amp;$B799,'OCTUBRE 2'!$D$11:$D$40&amp;'OCTUBRE 2'!$E$11:$E$40,'OCTUBRE 2'!$AK$11:$AK$40,_xlfn.XLOOKUP($A799&amp;$B799,'OCTUBRE 2'!$BC$11:$BC$40&amp;'OCTUBRE 2'!$BD$11:$BD$40,'OCTUBRE 2'!$CJ$11:$CJ$40,"A")),"")</f>
        <v>0</v>
      </c>
      <c r="FD799" s="384">
        <f t="array" ref="FD799">IFERROR(_xlfn.XLOOKUP($A799&amp;$B799,NOVIEMBRE!$D$11:$D$40&amp;NOVIEMBRE!$E$11:$E$40,NOVIEMBRE!$AK$11:$AK$40,_xlfn.XLOOKUP($A799&amp;$B799,NOVIEMBRE!$BC$11:$BC$40&amp;NOVIEMBRE!$BD$11:$BD$40,NOVIEMBRE!$CJ$11:$CJ$40,"A")),"")</f>
        <v>0</v>
      </c>
      <c r="FE799" s="384">
        <f t="array" ref="FE799">IFERROR(_xlfn.XLOOKUP($A799&amp;$B799,'NOVIEMBRE 2'!$D$11:$D$40&amp;'NOVIEMBRE 2'!$E$11:$E$40,'NOVIEMBRE 2'!$AK$11:$AK$40,_xlfn.XLOOKUP($A799&amp;$B799,'NOVIEMBRE 2'!$BC$11:$BC$40&amp;'NOVIEMBRE 2'!$BD$11:$BD$40,'NOVIEMBRE 2'!$CJ$11:$CJ$40,"A")),"")</f>
        <v>0</v>
      </c>
      <c r="FF799" s="385">
        <f t="array" ref="FF799">IFERROR(_xlfn.XLOOKUP($A799&amp;$B799,DICIEMBRE!$D$11:$D$40&amp;DICIEMBRE!$E$11:$E$40,DICIEMBRE!$AK$11:$AK$40,_xlfn.XLOOKUP($A799&amp;$B799,DICIEMBRE!$BC$11:$BC$40&amp;DICIEMBRE!$BD$11:$BD$40,DICIEMBRE!$CJ$11:$CJ$40,"A")),"")</f>
        <v>0</v>
      </c>
      <c r="FG799" s="386" t="str">
        <f t="shared" si="19"/>
        <v/>
      </c>
      <c r="FH799" s="386" t="str">
        <f t="array" ref="FH799">IF(
 COUNT(DZ799:EH799)=0,
 "-",
 IF(
  COUNT(DZ799:EH799) &lt; COUNTA(DZ799:EH799),
  REPT("🟩", ROUND(COUNT(DZ799:EH799)/COUNTA(DZ799:EH799)*5, 0)) &amp;
  REPT("⬜", 5 - ROUND(COUNT(DZ799:EH799)/COUNTA(DZ799:EH799)*5, 0)),
  IF(
    AVERAGE(IF(DZ799:EH799&lt;&gt;"", DZ799:EH799, )) &gt;= 70, "🟩🟩🟩🟩🟩",
    IF(
      AVERAGE(IF(DZ799:EH799&lt;&gt;"",DZ799:EH799, )) &gt;= 56, "🟨🟨🟨🟨🟨",
      "🟥🟥🟥🟥🟥"
    )
  )
 )
)
</f>
        <v>-</v>
      </c>
    </row>
    <row r="800" ht="15.75" customHeight="1">
      <c r="A800" s="168"/>
      <c r="B800" s="169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1"/>
      <c r="N800" s="172" t="str">
        <f t="shared" si="1"/>
        <v/>
      </c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2" t="str">
        <f t="shared" si="2"/>
        <v/>
      </c>
      <c r="AA800" s="173"/>
      <c r="AB800" s="173"/>
      <c r="AC800" s="173"/>
      <c r="AD800" s="173"/>
      <c r="AE800" s="173"/>
      <c r="AF800" s="173"/>
      <c r="AG800" s="173"/>
      <c r="AH800" s="173"/>
      <c r="AI800" s="173"/>
      <c r="AJ800" s="173"/>
      <c r="AK800" s="173"/>
      <c r="AL800" s="172" t="str">
        <f t="shared" si="3"/>
        <v/>
      </c>
      <c r="AM800" s="173"/>
      <c r="AN800" s="173"/>
      <c r="AO800" s="173"/>
      <c r="AP800" s="173"/>
      <c r="AQ800" s="173"/>
      <c r="AR800" s="173"/>
      <c r="AS800" s="173"/>
      <c r="AT800" s="173"/>
      <c r="AU800" s="173"/>
      <c r="AV800" s="171"/>
      <c r="AW800" s="171"/>
      <c r="AX800" s="172" t="str">
        <f t="shared" si="4"/>
        <v/>
      </c>
      <c r="AY800" s="173"/>
      <c r="AZ800" s="173"/>
      <c r="BA800" s="173"/>
      <c r="BB800" s="173"/>
      <c r="BC800" s="173"/>
      <c r="BD800" s="173"/>
      <c r="BE800" s="173"/>
      <c r="BF800" s="173"/>
      <c r="BG800" s="173"/>
      <c r="BH800" s="173"/>
      <c r="BI800" s="173"/>
      <c r="BJ800" s="172" t="str">
        <f t="shared" si="5"/>
        <v/>
      </c>
      <c r="BK800" s="173"/>
      <c r="BL800" s="173"/>
      <c r="BM800" s="173"/>
      <c r="BN800" s="173"/>
      <c r="BO800" s="173"/>
      <c r="BP800" s="173"/>
      <c r="BQ800" s="173"/>
      <c r="BR800" s="173"/>
      <c r="BS800" s="173"/>
      <c r="BT800" s="173"/>
      <c r="BU800" s="173"/>
      <c r="BV800" s="172" t="str">
        <f t="shared" si="6"/>
        <v/>
      </c>
      <c r="BW800" s="173"/>
      <c r="BX800" s="173"/>
      <c r="BY800" s="173"/>
      <c r="BZ800" s="171"/>
      <c r="CA800" s="171"/>
      <c r="CB800" s="171"/>
      <c r="CC800" s="171"/>
      <c r="CD800" s="171"/>
      <c r="CE800" s="171"/>
      <c r="CF800" s="171"/>
      <c r="CG800" s="171"/>
      <c r="CH800" s="172" t="str">
        <f t="shared" si="7"/>
        <v/>
      </c>
      <c r="CI800" s="171"/>
      <c r="CJ800" s="173"/>
      <c r="CK800" s="173"/>
      <c r="CL800" s="173"/>
      <c r="CM800" s="173"/>
      <c r="CN800" s="171"/>
      <c r="CO800" s="171"/>
      <c r="CP800" s="171"/>
      <c r="CQ800" s="173"/>
      <c r="CR800" s="171"/>
      <c r="CS800" s="171"/>
      <c r="CT800" s="172" t="str">
        <f t="shared" si="8"/>
        <v/>
      </c>
      <c r="CU800" s="172"/>
      <c r="CV800" s="172"/>
      <c r="CW800" s="172"/>
      <c r="CX800" s="172"/>
      <c r="CY800" s="172"/>
      <c r="CZ800" s="172"/>
      <c r="DA800" s="172"/>
      <c r="DB800" s="172"/>
      <c r="DC800" s="172"/>
      <c r="DD800" s="172"/>
      <c r="DE800" s="172"/>
      <c r="DF800" s="172"/>
      <c r="DG800" s="188" t="str">
        <f t="array" ref="DG800">IFERROR(_xlfn.XLOOKUP($A800&amp;B800,MARZO!$D$11:$D$40&amp;MARZO!$E$11:$E$40,MARZO!$AM$11:$AM$40,_xlfn.XLOOKUP($A800&amp;$B800,MARZO!$BC$11:$BC$40&amp;MARZO!$BD$11:$BD$40,MARZO!$CL$11:$CL$40,"A"))/1%,"")</f>
        <v/>
      </c>
      <c r="DH800" s="188" t="str">
        <f t="array" ref="DH800">IFERROR(_xlfn.XLOOKUP($A800&amp;$B800,ABRIL!$D$11:$D$40&amp;ABRIL!$E$11:$E$40,ABRIL!$AM$11:$AM$40,_xlfn.XLOOKUP($A800&amp;$B800,ABRIL!$BC$11:$BC$40&amp;ABRIL!$BD$11:$BD$40,ABRIL!$CL$11:$CL$40,"A"))/1%,"")</f>
        <v/>
      </c>
      <c r="DI800" s="188" t="str">
        <f t="array" ref="DI800">IFERROR(_xlfn.XLOOKUP($A800&amp;$B800,'ABRIL 2'!$D$11:$D$40&amp;'ABRIL 2'!$E$11:$E$40,'ABRIL 2'!$AM$11:$AM$40,_xlfn.XLOOKUP($A800&amp;$B800,'ABRIL 2'!$BC$11:$BC$40&amp;'ABRIL 2'!$BD$11:$BD$40,'ABRIL 2'!$CL$11:$CL$40,"A"))/1%,"")</f>
        <v/>
      </c>
      <c r="DJ800" s="188" t="str">
        <f t="array" ref="DJ800">IFERROR(_xlfn.XLOOKUP($A800&amp;$B800,MAYO!$D$11:$D$40&amp;MAYO!$E$11:$E$40,MAYO!$AM$11:$AM$40,_xlfn.XLOOKUP($A800&amp;$B800,MAYO!$BC$11:$BC$40&amp;MAYO!$BD$11:$BD$40,MAYO!$CL$11:$CL$40,"A"))/1%,"")</f>
        <v/>
      </c>
      <c r="DK800" s="188" t="str">
        <f t="array" ref="DK800">IFERROR(_xlfn.XLOOKUP($A800&amp;$B800,'MAYO 2'!$D$11:$D$40&amp;'MAYO 2'!$E$11:$E$40,'MAYO 2'!$AM$11:$AM$40,_xlfn.XLOOKUP($A800&amp;$B800,'MAYO 2'!$BC$11:$BC$40&amp;'MAYO 2'!$BD$11:$BD$40,'MAYO 2'!$CL$11:$CL$40,"A"))/1%,"")</f>
        <v/>
      </c>
      <c r="DL800" s="188" t="str">
        <f t="array" ref="DL800">IFERROR(_xlfn.XLOOKUP($A800&amp;$B800,JUNIO!$D$11:$D$40&amp;JUNIO!$E$11:$E$40,JUNIO!$AM$11:$AM$40,_xlfn.XLOOKUP($A800&amp;$B800,JUNIO!$BC$11:$BC$40&amp;JUNIO!$BD$11:$BD$40,JUNIO!$CL$11:$CL$40,"A"))/1%,"")</f>
        <v/>
      </c>
      <c r="DM800" s="188" t="str">
        <f t="array" ref="DM800">IFERROR(_xlfn.XLOOKUP($A800&amp;$B800,'JUNIO 2'!$D$11:$D$40&amp;'JUNIO 2'!$E$11:$E$40,'JUNIO 2'!$AM$11:$AM$40,_xlfn.XLOOKUP($A800&amp;$B800,'JUNIO 2'!$BC$11:$BC$40&amp;'JUNIO 2'!$BD$11:$BD$40,'JUNIO 2'!$CL$11:$CL$40,"A"))/1%,"")</f>
        <v/>
      </c>
      <c r="DN800" s="188" t="str">
        <f t="array" ref="DN800">IFERROR(_xlfn.XLOOKUP($A800&amp;$B800,JULIO!$D$11:$D$40&amp;JULIO!$E$11:$E$40,JULIO!$AM$11:$AM$40,_xlfn.XLOOKUP($A800&amp;$B800,JULIO!$BC$11:$BC$40&amp;JULIO!$BD$11:$BD$40,JULIO!$CL$11:$CL$40,"A"))/1%,"")</f>
        <v/>
      </c>
      <c r="DO800" s="188" t="str">
        <f t="array" ref="DO800">IFERROR(_xlfn.XLOOKUP($A800&amp;$B800,'JULIO 2'!$D$11:$D$40&amp;'JULIO 2'!$E$11:$E$40,'JULIO 2'!$AM$11:$AM$40,_xlfn.XLOOKUP($A800&amp;$B800,'JULIO 2'!$BC$11:$BC$40&amp;'JULIO 2'!$BD$11:$BD$40,'JULIO 2'!$CL$11:$CL$40,"A"))/1%,"")</f>
        <v/>
      </c>
      <c r="DP800" s="188" t="str">
        <f t="array" ref="DP800">IFERROR(_xlfn.XLOOKUP($A800&amp;$B800,AGOSTO!$D$11:$D$40&amp;AGOSTO!$E$11:$E$40,AGOSTO!$AM$11:$AM$40,_xlfn.XLOOKUP($A800&amp;$B800,AGOSTO!$BC$11:$BC$40&amp;AGOSTO!$BD$11:$BD$40,AGOSTO!$CL$11:$CL$40,"A"))/1%,"")</f>
        <v/>
      </c>
      <c r="DQ800" s="188" t="str">
        <f t="array" ref="DQ800">IFERROR(_xlfn.XLOOKUP($A800&amp;$B800,'AGOSTO 2'!$D$11:$D$40&amp;'AGOSTO 2'!$E$11:$E$40,'AGOSTO 2'!$AM$11:$AM$40,_xlfn.XLOOKUP($A800&amp;$B800,'AGOSTO 2'!$BC$11:$BC$40&amp;'AGOSTO 2'!$BD$11:$BD$40,'AGOSTO 2'!$CL$11:$CL$40,"A"))/1%,"")</f>
        <v/>
      </c>
      <c r="DR800" s="188" t="str">
        <f t="array" ref="DR800">IFERROR(_xlfn.XLOOKUP($A800&amp;$B800,SEPTIEMBRE!$D$11:$D$40&amp;SEPTIEMBRE!$E$11:$E$40,SEPTIEMBRE!$AM$11:$AM$40,_xlfn.XLOOKUP($A800&amp;$B800,SEPTIEMBRE!$BC$11:$BC$40&amp;SEPTIEMBRE!$BD$11:$BD$40,SEPTIEMBRE!$CL$11:$CL$40,"A"))/1%,"")</f>
        <v/>
      </c>
      <c r="DS800" s="188" t="str">
        <f t="array" ref="DS800">IFERROR(_xlfn.XLOOKUP($A800&amp;$B800,'SEPTIEMBRE 2'!$D$11:$D$40&amp;'SEPTIEMBRE 2'!$E$11:$E$40,'SEPTIEMBRE 2'!$AM$11:$AM$40,_xlfn.XLOOKUP($A800&amp;$B800,'SEPTIEMBRE 2'!$BC$11:$BC$40&amp;'SEPTIEMBRE 2'!$BD$11:$BD$40,'SEPTIEMBRE 2'!$CL$11:$CL$40,"A"))/1%,"")</f>
        <v/>
      </c>
      <c r="DT800" s="188" t="str">
        <f t="array" ref="DT800">IFERROR(_xlfn.XLOOKUP($A800&amp;$B800,'SEPTIEMBRE 3'!$D$11:$D$40&amp;'SEPTIEMBRE 3'!$E$11:$E$40,'SEPTIEMBRE 3'!$AM$11:$AM$40,_xlfn.XLOOKUP($A800&amp;$B800,'SEPTIEMBRE 3'!$BC$11:$BC$40&amp;'SEPTIEMBRE 3'!$BD$11:$BD$40,'SEPTIEMBRE 3'!$CL$11:$CL$40,"A"))/1%,"")</f>
        <v/>
      </c>
      <c r="DU800" s="188" t="str">
        <f t="array" ref="DU800">IFERROR(_xlfn.XLOOKUP($A800&amp;$B800,OCTUBRE!$D$11:$D$40&amp;OCTUBRE!$E$11:$E$40,OCTUBRE!$AM$11:$AM$40,_xlfn.XLOOKUP($A800&amp;$B800,OCTUBRE!$BC$11:$BC$40&amp;OCTUBRE!$BD$11:$BD$40,OCTUBRE!$CL$11:$CL$40,"A"))/1%,"")</f>
        <v/>
      </c>
      <c r="DV800" s="188" t="str">
        <f t="array" ref="DV800">IFERROR(_xlfn.XLOOKUP($A800&amp;$B800,'OCTUBRE 2'!$D$11:$D$40&amp;'OCTUBRE 2'!$E$11:$E$40,'OCTUBRE 2'!$AM$11:$AM$40,_xlfn.XLOOKUP($A800&amp;$B800,'OCTUBRE 2'!$BC$11:$BC$40&amp;'OCTUBRE 2'!$BD$11:$BD$40,'OCTUBRE 2'!$CL$11:$CL$40,"A"))/1%,"")</f>
        <v/>
      </c>
      <c r="DW800" s="188" t="str">
        <f t="array" ref="DW800">IFERROR(_xlfn.XLOOKUP($A800&amp;$B800,NOVIEMBRE!$D$11:$D$40&amp;NOVIEMBRE!$E$11:$E$40,NOVIEMBRE!$AM$11:$AM$40,_xlfn.XLOOKUP($A800&amp;$B800,NOVIEMBRE!$BC$11:$BC$40&amp;NOVIEMBRE!$BD$11:$BD$40,NOVIEMBRE!$CL$11:$CL$40,"A"))/1%,"")</f>
        <v/>
      </c>
      <c r="DX800" s="188" t="str">
        <f t="array" ref="DX800">IFERROR(_xlfn.XLOOKUP($A800&amp;$B800,'NOVIEMBRE 2'!$D$11:$D$40&amp;'NOVIEMBRE 2'!$E$11:$E$40,'NOVIEMBRE 2'!$AM$11:$AM$40,_xlfn.XLOOKUP($A800&amp;$B800,'NOVIEMBRE 2'!$BC$11:$BC$40&amp;'NOVIEMBRE 2'!$BD$11:$BD$40,'NOVIEMBRE 2'!$CL$11:$CL$40,"A"))/1%,"")</f>
        <v/>
      </c>
      <c r="DY800" s="188" t="str">
        <f t="array" ref="DY800">IFERROR(_xlfn.XLOOKUP($A800&amp;$B800,DICIEMBRE!$D$11:$D$40&amp;DICIEMBRE!$E$11:$E$40,DICIEMBRE!$AM$11:$AM$40,_xlfn.XLOOKUP($A800&amp;$B800,DICIEMBRE!$BC$11:$BC$40&amp;DICIEMBRE!$BD$11:$BD$40,DICIEMBRE!$CL$11:$CL$40,"A"))/1%,"")</f>
        <v/>
      </c>
      <c r="DZ800" s="381" t="str">
        <f t="shared" si="9"/>
        <v>-</v>
      </c>
      <c r="EA800" s="381" t="str">
        <f t="shared" si="10"/>
        <v>-</v>
      </c>
      <c r="EB800" s="381" t="str">
        <f t="shared" si="11"/>
        <v>-</v>
      </c>
      <c r="EC800" s="381" t="str">
        <f t="shared" si="12"/>
        <v>-</v>
      </c>
      <c r="ED800" s="381" t="str">
        <f t="shared" si="13"/>
        <v>-</v>
      </c>
      <c r="EE800" s="381" t="str">
        <f t="shared" si="14"/>
        <v>-</v>
      </c>
      <c r="EF800" s="381" t="str">
        <f t="shared" si="15"/>
        <v>-</v>
      </c>
      <c r="EG800" s="381" t="str">
        <f t="shared" si="16"/>
        <v>-</v>
      </c>
      <c r="EH800" s="381" t="str">
        <f t="shared" si="17"/>
        <v>-</v>
      </c>
      <c r="EI800" s="188" t="str">
        <f t="shared" si="18"/>
        <v/>
      </c>
      <c r="EJ800" s="382"/>
      <c r="EK800" s="382"/>
      <c r="EL800" s="383"/>
      <c r="EM800" s="21"/>
      <c r="EN800" s="384">
        <f t="array" ref="EN800">IFERROR(_xlfn.XLOOKUP($A800&amp;$B800,MARZO!$D$11:$D$40&amp;MARZO!$E$11:$E$40,MARZO!$AK$11:$AK$40,_xlfn.XLOOKUP($A800&amp;$B800,MARZO!$BC$11:$BC$40&amp;MARZO!$BD$11:$BD$40,MARZO!$CJ$11:$CJ$40,"A")),"")</f>
        <v>0</v>
      </c>
      <c r="EO800" s="384">
        <f t="array" ref="EO800">IFERROR(_xlfn.XLOOKUP($A800&amp;$B800,ABRIL!$D$11:$D$40&amp;ABRIL!$E$11:$E$40,ABRIL!$AK$11:$AK$40,_xlfn.XLOOKUP($A800&amp;$B800,ABRIL!$BC$11:$BC$40&amp;ABRIL!$BD$11:$BD$40,ABRIL!$CJ$11:$CJ$40,"A")),"")</f>
        <v>0</v>
      </c>
      <c r="EP800" s="384">
        <f t="array" ref="EP800">IFERROR(_xlfn.XLOOKUP($A800&amp;$B800,'ABRIL 2'!$D$11:$D$40&amp;'ABRIL 2'!$E$11:$E$40,'ABRIL 2'!$AK$11:$AK$40,_xlfn.XLOOKUP($A800&amp;$B800,'ABRIL 2'!$BC$11:$BC$40&amp;'ABRIL 2'!$BD$11:$BD$40,'ABRIL 2'!$CJ$11:$CJ$40,"A")),"")</f>
        <v>0</v>
      </c>
      <c r="EQ800" s="384">
        <f t="array" ref="EQ800">IFERROR(_xlfn.XLOOKUP($A800&amp;$B800,MAYO!$D$11:$D$40&amp;MAYO!$E$11:$E$40,MAYO!$AK$11:$AK$40,_xlfn.XLOOKUP($A800&amp;$B800,MAYO!$BC$11:$BC$40&amp;MAYO!$BD$11:$BD$40,MAYO!$CJ$11:$CJ$40,"A")),"")</f>
        <v>0</v>
      </c>
      <c r="ER800" s="384">
        <f t="array" ref="ER800">IFERROR(_xlfn.XLOOKUP($A800&amp;$B800,'MAYO 2'!$D$11:$D$40&amp;'MAYO 2'!$E$11:$E$40,'MAYO 2'!$AK$11:$AK$40,_xlfn.XLOOKUP($A800&amp;$B800,'MAYO 2'!$BC$11:$BC$40&amp;'MAYO 2'!$BD$11:$BD$40,'MAYO 2'!$CJ$11:$CJ$40,"A")),"")</f>
        <v>0</v>
      </c>
      <c r="ES800" s="384">
        <f t="array" ref="ES800">IFERROR(_xlfn.XLOOKUP($A800&amp;$B800,JUNIO!$D$11:$D$40&amp;JUNIO!$E$11:$E$40,JUNIO!$AK$11:$AK$40,_xlfn.XLOOKUP($A800&amp;$B800,JUNIO!$BC$11:$BC$40&amp;JUNIO!$BD$11:$BD$40,JUNIO!$CJ$11:$CJ$40,"A")),"")</f>
        <v>0</v>
      </c>
      <c r="ET800" s="384">
        <f t="array" ref="ET800">IFERROR(_xlfn.XLOOKUP($A800&amp;$B800,'JUNIO 2'!$D$11:$D$40&amp;'JUNIO 2'!$E$11:$E$40,'JUNIO 2'!$AK$11:$AK$40,_xlfn.XLOOKUP($A800&amp;$B800,'JUNIO 2'!$BC$11:$BC$40&amp;'JUNIO 2'!$BD$11:$BD$40,'JUNIO 2'!$CJ$11:$CJ$40,"A")),"")</f>
        <v>0</v>
      </c>
      <c r="EU800" s="384">
        <f t="array" ref="EU800">IFERROR(_xlfn.XLOOKUP($A800&amp;$B800,JULIO!$D$11:$D$40&amp;JULIO!$E$11:$E$40,JULIO!$AK$11:$AK$40,_xlfn.XLOOKUP($A800&amp;$B800,JULIO!$BC$11:$BC$40&amp;JULIO!$BD$11:$BD$40,JULIO!$CJ$11:$CJ$40,"A")),"")</f>
        <v>0</v>
      </c>
      <c r="EV800" s="384">
        <f t="array" ref="EV800">IFERROR(_xlfn.XLOOKUP($A800&amp;$B800,'JULIO 2'!$D$11:$D$40&amp;'JULIO 2'!$E$11:$E$40,'JULIO 2'!$AK$11:$AK$40,_xlfn.XLOOKUP($A800&amp;$B800,'JULIO 2'!$BC$11:$BC$40&amp;'JULIO 2'!$BD$11:$BD$40,'JULIO 2'!$CJ$11:$CJ$40,"A")),"")</f>
        <v>0</v>
      </c>
      <c r="EW800" s="384">
        <f t="array" ref="EW800">IFERROR(_xlfn.XLOOKUP($A800&amp;$B800,AGOSTO!$D$11:$D$40&amp;AGOSTO!$E$11:$E$40,AGOSTO!$AK$11:$AK$40,_xlfn.XLOOKUP($A800&amp;$B800,AGOSTO!$BC$11:$BC$40&amp;AGOSTO!$BD$11:$BD$40,AGOSTO!$CJ$11:$CJ$40,"A")),"")</f>
        <v>0</v>
      </c>
      <c r="EX800" s="384">
        <f t="array" ref="EX800">IFERROR(_xlfn.XLOOKUP($A800&amp;$B800,'AGOSTO 2'!$D$11:$D$40&amp;'AGOSTO 2'!$E$11:$E$40,'AGOSTO 2'!$AK$11:$AK$40,_xlfn.XLOOKUP($A800&amp;$B800,'AGOSTO 2'!$BC$11:$BC$40&amp;'AGOSTO 2'!$BD$11:$BD$40,'AGOSTO 2'!$CJ$11:$CJ$40,"A")),"")</f>
        <v>0</v>
      </c>
      <c r="EY800" s="384">
        <f t="array" ref="EY800">IFERROR(_xlfn.XLOOKUP($A800&amp;$B800,SEPTIEMBRE!$D$11:$D$40&amp;SEPTIEMBRE!$E$11:$E$40,SEPTIEMBRE!$AK$11:$AK$40,_xlfn.XLOOKUP($A800&amp;$B800,SEPTIEMBRE!$BC$11:$BC$40&amp;SEPTIEMBRE!$BD$11:$BD$40,SEPTIEMBRE!$CJ$11:$CJ$40,"A")),"")</f>
        <v>0</v>
      </c>
      <c r="EZ800" s="384">
        <f t="array" ref="EZ800">IFERROR(_xlfn.XLOOKUP($A800&amp;$B800,'SEPTIEMBRE 2'!$D$11:$D$40&amp;'SEPTIEMBRE 2'!$E$11:$E$40,'SEPTIEMBRE 2'!$AK$11:$AK$40,_xlfn.XLOOKUP($A800&amp;$B800,'SEPTIEMBRE 2'!$BC$11:$BC$40&amp;'SEPTIEMBRE 2'!$BD$11:$BD$40,'SEPTIEMBRE 2'!$CJ$11:$CJ$40,"A")),"")</f>
        <v>0</v>
      </c>
      <c r="FA800" s="384">
        <f t="array" ref="FA800">IFERROR(_xlfn.XLOOKUP($A800&amp;$B800,'SEPTIEMBRE 3'!$D$11:$D$40&amp;'SEPTIEMBRE 3'!$E$11:$E$40,'SEPTIEMBRE 3'!$AK$11:$AK$40,_xlfn.XLOOKUP($A800&amp;$B800,'SEPTIEMBRE 3'!$BC$11:$BC$40&amp;'SEPTIEMBRE 3'!$BD$11:$BD$40,'SEPTIEMBRE 3'!$CJ$11:$CJ$40,"A")),"")</f>
        <v>0</v>
      </c>
      <c r="FB800" s="384">
        <f t="array" ref="FB800">IFERROR(_xlfn.XLOOKUP($A800&amp;$B800,OCTUBRE!$D$11:$D$40&amp;OCTUBRE!$E$11:$E$40,OCTUBRE!$AK$11:$AK$40,_xlfn.XLOOKUP($A800&amp;$B800,OCTUBRE!$BC$11:$BC$40&amp;OCTUBRE!$BD$11:$BD$40,OCTUBRE!$CJ$11:$CJ$40,"A")),"")</f>
        <v>0</v>
      </c>
      <c r="FC800" s="384">
        <f t="array" ref="FC800">IFERROR(_xlfn.XLOOKUP($A800&amp;$B800,'OCTUBRE 2'!$D$11:$D$40&amp;'OCTUBRE 2'!$E$11:$E$40,'OCTUBRE 2'!$AK$11:$AK$40,_xlfn.XLOOKUP($A800&amp;$B800,'OCTUBRE 2'!$BC$11:$BC$40&amp;'OCTUBRE 2'!$BD$11:$BD$40,'OCTUBRE 2'!$CJ$11:$CJ$40,"A")),"")</f>
        <v>0</v>
      </c>
      <c r="FD800" s="384">
        <f t="array" ref="FD800">IFERROR(_xlfn.XLOOKUP($A800&amp;$B800,NOVIEMBRE!$D$11:$D$40&amp;NOVIEMBRE!$E$11:$E$40,NOVIEMBRE!$AK$11:$AK$40,_xlfn.XLOOKUP($A800&amp;$B800,NOVIEMBRE!$BC$11:$BC$40&amp;NOVIEMBRE!$BD$11:$BD$40,NOVIEMBRE!$CJ$11:$CJ$40,"A")),"")</f>
        <v>0</v>
      </c>
      <c r="FE800" s="384">
        <f t="array" ref="FE800">IFERROR(_xlfn.XLOOKUP($A800&amp;$B800,'NOVIEMBRE 2'!$D$11:$D$40&amp;'NOVIEMBRE 2'!$E$11:$E$40,'NOVIEMBRE 2'!$AK$11:$AK$40,_xlfn.XLOOKUP($A800&amp;$B800,'NOVIEMBRE 2'!$BC$11:$BC$40&amp;'NOVIEMBRE 2'!$BD$11:$BD$40,'NOVIEMBRE 2'!$CJ$11:$CJ$40,"A")),"")</f>
        <v>0</v>
      </c>
      <c r="FF800" s="385">
        <f t="array" ref="FF800">IFERROR(_xlfn.XLOOKUP($A800&amp;$B800,DICIEMBRE!$D$11:$D$40&amp;DICIEMBRE!$E$11:$E$40,DICIEMBRE!$AK$11:$AK$40,_xlfn.XLOOKUP($A800&amp;$B800,DICIEMBRE!$BC$11:$BC$40&amp;DICIEMBRE!$BD$11:$BD$40,DICIEMBRE!$CJ$11:$CJ$40,"A")),"")</f>
        <v>0</v>
      </c>
      <c r="FG800" s="386" t="str">
        <f t="shared" si="19"/>
        <v/>
      </c>
      <c r="FH800" s="386" t="str">
        <f t="array" ref="FH800">IF(
 COUNT(DZ800:EH800)=0,
 "-",
 IF(
  COUNT(DZ800:EH800) &lt; COUNTA(DZ800:EH800),
  REPT("🟩", ROUND(COUNT(DZ800:EH800)/COUNTA(DZ800:EH800)*5, 0)) &amp;
  REPT("⬜", 5 - ROUND(COUNT(DZ800:EH800)/COUNTA(DZ800:EH800)*5, 0)),
  IF(
    AVERAGE(IF(DZ800:EH800&lt;&gt;"", DZ800:EH800, )) &gt;= 70, "🟩🟩🟩🟩🟩",
    IF(
      AVERAGE(IF(DZ800:EH800&lt;&gt;"",DZ800:EH800, )) &gt;= 56, "🟨🟨🟨🟨🟨",
      "🟥🟥🟥🟥🟥"
    )
  )
 )
)
</f>
        <v>-</v>
      </c>
    </row>
    <row r="801" ht="15.75" customHeight="1">
      <c r="A801" s="168"/>
      <c r="B801" s="169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1"/>
      <c r="N801" s="172" t="str">
        <f t="shared" si="1"/>
        <v/>
      </c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2" t="str">
        <f t="shared" si="2"/>
        <v/>
      </c>
      <c r="AA801" s="173"/>
      <c r="AB801" s="173"/>
      <c r="AC801" s="173"/>
      <c r="AD801" s="173"/>
      <c r="AE801" s="173"/>
      <c r="AF801" s="173"/>
      <c r="AG801" s="173"/>
      <c r="AH801" s="173"/>
      <c r="AI801" s="173"/>
      <c r="AJ801" s="173"/>
      <c r="AK801" s="173"/>
      <c r="AL801" s="172" t="str">
        <f t="shared" si="3"/>
        <v/>
      </c>
      <c r="AM801" s="173"/>
      <c r="AN801" s="173"/>
      <c r="AO801" s="173"/>
      <c r="AP801" s="173"/>
      <c r="AQ801" s="173"/>
      <c r="AR801" s="173"/>
      <c r="AS801" s="173"/>
      <c r="AT801" s="173"/>
      <c r="AU801" s="173"/>
      <c r="AV801" s="171"/>
      <c r="AW801" s="171"/>
      <c r="AX801" s="172" t="str">
        <f t="shared" si="4"/>
        <v/>
      </c>
      <c r="AY801" s="173"/>
      <c r="AZ801" s="173"/>
      <c r="BA801" s="173"/>
      <c r="BB801" s="173"/>
      <c r="BC801" s="173"/>
      <c r="BD801" s="173"/>
      <c r="BE801" s="173"/>
      <c r="BF801" s="173"/>
      <c r="BG801" s="173"/>
      <c r="BH801" s="173"/>
      <c r="BI801" s="173"/>
      <c r="BJ801" s="172" t="str">
        <f t="shared" si="5"/>
        <v/>
      </c>
      <c r="BK801" s="173"/>
      <c r="BL801" s="173"/>
      <c r="BM801" s="173"/>
      <c r="BN801" s="173"/>
      <c r="BO801" s="173"/>
      <c r="BP801" s="173"/>
      <c r="BQ801" s="173"/>
      <c r="BR801" s="173"/>
      <c r="BS801" s="173"/>
      <c r="BT801" s="173"/>
      <c r="BU801" s="173"/>
      <c r="BV801" s="172" t="str">
        <f t="shared" si="6"/>
        <v/>
      </c>
      <c r="BW801" s="173"/>
      <c r="BX801" s="173"/>
      <c r="BY801" s="173"/>
      <c r="BZ801" s="171"/>
      <c r="CA801" s="171"/>
      <c r="CB801" s="171"/>
      <c r="CC801" s="171"/>
      <c r="CD801" s="171"/>
      <c r="CE801" s="171"/>
      <c r="CF801" s="171"/>
      <c r="CG801" s="171"/>
      <c r="CH801" s="172" t="str">
        <f t="shared" si="7"/>
        <v/>
      </c>
      <c r="CI801" s="171"/>
      <c r="CJ801" s="173"/>
      <c r="CK801" s="173"/>
      <c r="CL801" s="173"/>
      <c r="CM801" s="173"/>
      <c r="CN801" s="171"/>
      <c r="CO801" s="171"/>
      <c r="CP801" s="171"/>
      <c r="CQ801" s="173"/>
      <c r="CR801" s="171"/>
      <c r="CS801" s="171"/>
      <c r="CT801" s="172" t="str">
        <f t="shared" si="8"/>
        <v/>
      </c>
      <c r="CU801" s="172"/>
      <c r="CV801" s="172"/>
      <c r="CW801" s="172"/>
      <c r="CX801" s="172"/>
      <c r="CY801" s="172"/>
      <c r="CZ801" s="172"/>
      <c r="DA801" s="172"/>
      <c r="DB801" s="172"/>
      <c r="DC801" s="172"/>
      <c r="DD801" s="172"/>
      <c r="DE801" s="172"/>
      <c r="DF801" s="172"/>
      <c r="DG801" s="188" t="str">
        <f t="array" ref="DG801">IFERROR(_xlfn.XLOOKUP($A801&amp;B801,MARZO!$D$11:$D$40&amp;MARZO!$E$11:$E$40,MARZO!$AM$11:$AM$40,_xlfn.XLOOKUP($A801&amp;$B801,MARZO!$BC$11:$BC$40&amp;MARZO!$BD$11:$BD$40,MARZO!$CL$11:$CL$40,"A"))/1%,"")</f>
        <v/>
      </c>
      <c r="DH801" s="188" t="str">
        <f t="array" ref="DH801">IFERROR(_xlfn.XLOOKUP($A801&amp;$B801,ABRIL!$D$11:$D$40&amp;ABRIL!$E$11:$E$40,ABRIL!$AM$11:$AM$40,_xlfn.XLOOKUP($A801&amp;$B801,ABRIL!$BC$11:$BC$40&amp;ABRIL!$BD$11:$BD$40,ABRIL!$CL$11:$CL$40,"A"))/1%,"")</f>
        <v/>
      </c>
      <c r="DI801" s="188" t="str">
        <f t="array" ref="DI801">IFERROR(_xlfn.XLOOKUP($A801&amp;$B801,'ABRIL 2'!$D$11:$D$40&amp;'ABRIL 2'!$E$11:$E$40,'ABRIL 2'!$AM$11:$AM$40,_xlfn.XLOOKUP($A801&amp;$B801,'ABRIL 2'!$BC$11:$BC$40&amp;'ABRIL 2'!$BD$11:$BD$40,'ABRIL 2'!$CL$11:$CL$40,"A"))/1%,"")</f>
        <v/>
      </c>
      <c r="DJ801" s="188" t="str">
        <f t="array" ref="DJ801">IFERROR(_xlfn.XLOOKUP($A801&amp;$B801,MAYO!$D$11:$D$40&amp;MAYO!$E$11:$E$40,MAYO!$AM$11:$AM$40,_xlfn.XLOOKUP($A801&amp;$B801,MAYO!$BC$11:$BC$40&amp;MAYO!$BD$11:$BD$40,MAYO!$CL$11:$CL$40,"A"))/1%,"")</f>
        <v/>
      </c>
      <c r="DK801" s="188" t="str">
        <f t="array" ref="DK801">IFERROR(_xlfn.XLOOKUP($A801&amp;$B801,'MAYO 2'!$D$11:$D$40&amp;'MAYO 2'!$E$11:$E$40,'MAYO 2'!$AM$11:$AM$40,_xlfn.XLOOKUP($A801&amp;$B801,'MAYO 2'!$BC$11:$BC$40&amp;'MAYO 2'!$BD$11:$BD$40,'MAYO 2'!$CL$11:$CL$40,"A"))/1%,"")</f>
        <v/>
      </c>
      <c r="DL801" s="188" t="str">
        <f t="array" ref="DL801">IFERROR(_xlfn.XLOOKUP($A801&amp;$B801,JUNIO!$D$11:$D$40&amp;JUNIO!$E$11:$E$40,JUNIO!$AM$11:$AM$40,_xlfn.XLOOKUP($A801&amp;$B801,JUNIO!$BC$11:$BC$40&amp;JUNIO!$BD$11:$BD$40,JUNIO!$CL$11:$CL$40,"A"))/1%,"")</f>
        <v/>
      </c>
      <c r="DM801" s="188" t="str">
        <f t="array" ref="DM801">IFERROR(_xlfn.XLOOKUP($A801&amp;$B801,'JUNIO 2'!$D$11:$D$40&amp;'JUNIO 2'!$E$11:$E$40,'JUNIO 2'!$AM$11:$AM$40,_xlfn.XLOOKUP($A801&amp;$B801,'JUNIO 2'!$BC$11:$BC$40&amp;'JUNIO 2'!$BD$11:$BD$40,'JUNIO 2'!$CL$11:$CL$40,"A"))/1%,"")</f>
        <v/>
      </c>
      <c r="DN801" s="188" t="str">
        <f t="array" ref="DN801">IFERROR(_xlfn.XLOOKUP($A801&amp;$B801,JULIO!$D$11:$D$40&amp;JULIO!$E$11:$E$40,JULIO!$AM$11:$AM$40,_xlfn.XLOOKUP($A801&amp;$B801,JULIO!$BC$11:$BC$40&amp;JULIO!$BD$11:$BD$40,JULIO!$CL$11:$CL$40,"A"))/1%,"")</f>
        <v/>
      </c>
      <c r="DO801" s="188" t="str">
        <f t="array" ref="DO801">IFERROR(_xlfn.XLOOKUP($A801&amp;$B801,'JULIO 2'!$D$11:$D$40&amp;'JULIO 2'!$E$11:$E$40,'JULIO 2'!$AM$11:$AM$40,_xlfn.XLOOKUP($A801&amp;$B801,'JULIO 2'!$BC$11:$BC$40&amp;'JULIO 2'!$BD$11:$BD$40,'JULIO 2'!$CL$11:$CL$40,"A"))/1%,"")</f>
        <v/>
      </c>
      <c r="DP801" s="188" t="str">
        <f t="array" ref="DP801">IFERROR(_xlfn.XLOOKUP($A801&amp;$B801,AGOSTO!$D$11:$D$40&amp;AGOSTO!$E$11:$E$40,AGOSTO!$AM$11:$AM$40,_xlfn.XLOOKUP($A801&amp;$B801,AGOSTO!$BC$11:$BC$40&amp;AGOSTO!$BD$11:$BD$40,AGOSTO!$CL$11:$CL$40,"A"))/1%,"")</f>
        <v/>
      </c>
      <c r="DQ801" s="188" t="str">
        <f t="array" ref="DQ801">IFERROR(_xlfn.XLOOKUP($A801&amp;$B801,'AGOSTO 2'!$D$11:$D$40&amp;'AGOSTO 2'!$E$11:$E$40,'AGOSTO 2'!$AM$11:$AM$40,_xlfn.XLOOKUP($A801&amp;$B801,'AGOSTO 2'!$BC$11:$BC$40&amp;'AGOSTO 2'!$BD$11:$BD$40,'AGOSTO 2'!$CL$11:$CL$40,"A"))/1%,"")</f>
        <v/>
      </c>
      <c r="DR801" s="188" t="str">
        <f t="array" ref="DR801">IFERROR(_xlfn.XLOOKUP($A801&amp;$B801,SEPTIEMBRE!$D$11:$D$40&amp;SEPTIEMBRE!$E$11:$E$40,SEPTIEMBRE!$AM$11:$AM$40,_xlfn.XLOOKUP($A801&amp;$B801,SEPTIEMBRE!$BC$11:$BC$40&amp;SEPTIEMBRE!$BD$11:$BD$40,SEPTIEMBRE!$CL$11:$CL$40,"A"))/1%,"")</f>
        <v/>
      </c>
      <c r="DS801" s="188" t="str">
        <f t="array" ref="DS801">IFERROR(_xlfn.XLOOKUP($A801&amp;$B801,'SEPTIEMBRE 2'!$D$11:$D$40&amp;'SEPTIEMBRE 2'!$E$11:$E$40,'SEPTIEMBRE 2'!$AM$11:$AM$40,_xlfn.XLOOKUP($A801&amp;$B801,'SEPTIEMBRE 2'!$BC$11:$BC$40&amp;'SEPTIEMBRE 2'!$BD$11:$BD$40,'SEPTIEMBRE 2'!$CL$11:$CL$40,"A"))/1%,"")</f>
        <v/>
      </c>
      <c r="DT801" s="188" t="str">
        <f t="array" ref="DT801">IFERROR(_xlfn.XLOOKUP($A801&amp;$B801,'SEPTIEMBRE 3'!$D$11:$D$40&amp;'SEPTIEMBRE 3'!$E$11:$E$40,'SEPTIEMBRE 3'!$AM$11:$AM$40,_xlfn.XLOOKUP($A801&amp;$B801,'SEPTIEMBRE 3'!$BC$11:$BC$40&amp;'SEPTIEMBRE 3'!$BD$11:$BD$40,'SEPTIEMBRE 3'!$CL$11:$CL$40,"A"))/1%,"")</f>
        <v/>
      </c>
      <c r="DU801" s="188" t="str">
        <f t="array" ref="DU801">IFERROR(_xlfn.XLOOKUP($A801&amp;$B801,OCTUBRE!$D$11:$D$40&amp;OCTUBRE!$E$11:$E$40,OCTUBRE!$AM$11:$AM$40,_xlfn.XLOOKUP($A801&amp;$B801,OCTUBRE!$BC$11:$BC$40&amp;OCTUBRE!$BD$11:$BD$40,OCTUBRE!$CL$11:$CL$40,"A"))/1%,"")</f>
        <v/>
      </c>
      <c r="DV801" s="188" t="str">
        <f t="array" ref="DV801">IFERROR(_xlfn.XLOOKUP($A801&amp;$B801,'OCTUBRE 2'!$D$11:$D$40&amp;'OCTUBRE 2'!$E$11:$E$40,'OCTUBRE 2'!$AM$11:$AM$40,_xlfn.XLOOKUP($A801&amp;$B801,'OCTUBRE 2'!$BC$11:$BC$40&amp;'OCTUBRE 2'!$BD$11:$BD$40,'OCTUBRE 2'!$CL$11:$CL$40,"A"))/1%,"")</f>
        <v/>
      </c>
      <c r="DW801" s="188" t="str">
        <f t="array" ref="DW801">IFERROR(_xlfn.XLOOKUP($A801&amp;$B801,NOVIEMBRE!$D$11:$D$40&amp;NOVIEMBRE!$E$11:$E$40,NOVIEMBRE!$AM$11:$AM$40,_xlfn.XLOOKUP($A801&amp;$B801,NOVIEMBRE!$BC$11:$BC$40&amp;NOVIEMBRE!$BD$11:$BD$40,NOVIEMBRE!$CL$11:$CL$40,"A"))/1%,"")</f>
        <v/>
      </c>
      <c r="DX801" s="188" t="str">
        <f t="array" ref="DX801">IFERROR(_xlfn.XLOOKUP($A801&amp;$B801,'NOVIEMBRE 2'!$D$11:$D$40&amp;'NOVIEMBRE 2'!$E$11:$E$40,'NOVIEMBRE 2'!$AM$11:$AM$40,_xlfn.XLOOKUP($A801&amp;$B801,'NOVIEMBRE 2'!$BC$11:$BC$40&amp;'NOVIEMBRE 2'!$BD$11:$BD$40,'NOVIEMBRE 2'!$CL$11:$CL$40,"A"))/1%,"")</f>
        <v/>
      </c>
      <c r="DY801" s="188" t="str">
        <f t="array" ref="DY801">IFERROR(_xlfn.XLOOKUP($A801&amp;$B801,DICIEMBRE!$D$11:$D$40&amp;DICIEMBRE!$E$11:$E$40,DICIEMBRE!$AM$11:$AM$40,_xlfn.XLOOKUP($A801&amp;$B801,DICIEMBRE!$BC$11:$BC$40&amp;DICIEMBRE!$BD$11:$BD$40,DICIEMBRE!$CL$11:$CL$40,"A"))/1%,"")</f>
        <v/>
      </c>
      <c r="DZ801" s="381" t="str">
        <f t="shared" si="9"/>
        <v>-</v>
      </c>
      <c r="EA801" s="381" t="str">
        <f t="shared" si="10"/>
        <v>-</v>
      </c>
      <c r="EB801" s="381" t="str">
        <f t="shared" si="11"/>
        <v>-</v>
      </c>
      <c r="EC801" s="381" t="str">
        <f t="shared" si="12"/>
        <v>-</v>
      </c>
      <c r="ED801" s="381" t="str">
        <f t="shared" si="13"/>
        <v>-</v>
      </c>
      <c r="EE801" s="381" t="str">
        <f t="shared" si="14"/>
        <v>-</v>
      </c>
      <c r="EF801" s="381" t="str">
        <f t="shared" si="15"/>
        <v>-</v>
      </c>
      <c r="EG801" s="381" t="str">
        <f t="shared" si="16"/>
        <v>-</v>
      </c>
      <c r="EH801" s="381" t="str">
        <f t="shared" si="17"/>
        <v>-</v>
      </c>
      <c r="EI801" s="188" t="str">
        <f t="shared" si="18"/>
        <v/>
      </c>
      <c r="EJ801" s="382"/>
      <c r="EK801" s="382"/>
      <c r="EL801" s="383"/>
      <c r="EM801" s="21"/>
      <c r="EN801" s="384">
        <f t="array" ref="EN801">IFERROR(_xlfn.XLOOKUP($A801&amp;$B801,MARZO!$D$11:$D$40&amp;MARZO!$E$11:$E$40,MARZO!$AK$11:$AK$40,_xlfn.XLOOKUP($A801&amp;$B801,MARZO!$BC$11:$BC$40&amp;MARZO!$BD$11:$BD$40,MARZO!$CJ$11:$CJ$40,"A")),"")</f>
        <v>0</v>
      </c>
      <c r="EO801" s="384">
        <f t="array" ref="EO801">IFERROR(_xlfn.XLOOKUP($A801&amp;$B801,ABRIL!$D$11:$D$40&amp;ABRIL!$E$11:$E$40,ABRIL!$AK$11:$AK$40,_xlfn.XLOOKUP($A801&amp;$B801,ABRIL!$BC$11:$BC$40&amp;ABRIL!$BD$11:$BD$40,ABRIL!$CJ$11:$CJ$40,"A")),"")</f>
        <v>0</v>
      </c>
      <c r="EP801" s="384">
        <f t="array" ref="EP801">IFERROR(_xlfn.XLOOKUP($A801&amp;$B801,'ABRIL 2'!$D$11:$D$40&amp;'ABRIL 2'!$E$11:$E$40,'ABRIL 2'!$AK$11:$AK$40,_xlfn.XLOOKUP($A801&amp;$B801,'ABRIL 2'!$BC$11:$BC$40&amp;'ABRIL 2'!$BD$11:$BD$40,'ABRIL 2'!$CJ$11:$CJ$40,"A")),"")</f>
        <v>0</v>
      </c>
      <c r="EQ801" s="384">
        <f t="array" ref="EQ801">IFERROR(_xlfn.XLOOKUP($A801&amp;$B801,MAYO!$D$11:$D$40&amp;MAYO!$E$11:$E$40,MAYO!$AK$11:$AK$40,_xlfn.XLOOKUP($A801&amp;$B801,MAYO!$BC$11:$BC$40&amp;MAYO!$BD$11:$BD$40,MAYO!$CJ$11:$CJ$40,"A")),"")</f>
        <v>0</v>
      </c>
      <c r="ER801" s="384">
        <f t="array" ref="ER801">IFERROR(_xlfn.XLOOKUP($A801&amp;$B801,'MAYO 2'!$D$11:$D$40&amp;'MAYO 2'!$E$11:$E$40,'MAYO 2'!$AK$11:$AK$40,_xlfn.XLOOKUP($A801&amp;$B801,'MAYO 2'!$BC$11:$BC$40&amp;'MAYO 2'!$BD$11:$BD$40,'MAYO 2'!$CJ$11:$CJ$40,"A")),"")</f>
        <v>0</v>
      </c>
      <c r="ES801" s="384">
        <f t="array" ref="ES801">IFERROR(_xlfn.XLOOKUP($A801&amp;$B801,JUNIO!$D$11:$D$40&amp;JUNIO!$E$11:$E$40,JUNIO!$AK$11:$AK$40,_xlfn.XLOOKUP($A801&amp;$B801,JUNIO!$BC$11:$BC$40&amp;JUNIO!$BD$11:$BD$40,JUNIO!$CJ$11:$CJ$40,"A")),"")</f>
        <v>0</v>
      </c>
      <c r="ET801" s="384">
        <f t="array" ref="ET801">IFERROR(_xlfn.XLOOKUP($A801&amp;$B801,'JUNIO 2'!$D$11:$D$40&amp;'JUNIO 2'!$E$11:$E$40,'JUNIO 2'!$AK$11:$AK$40,_xlfn.XLOOKUP($A801&amp;$B801,'JUNIO 2'!$BC$11:$BC$40&amp;'JUNIO 2'!$BD$11:$BD$40,'JUNIO 2'!$CJ$11:$CJ$40,"A")),"")</f>
        <v>0</v>
      </c>
      <c r="EU801" s="384">
        <f t="array" ref="EU801">IFERROR(_xlfn.XLOOKUP($A801&amp;$B801,JULIO!$D$11:$D$40&amp;JULIO!$E$11:$E$40,JULIO!$AK$11:$AK$40,_xlfn.XLOOKUP($A801&amp;$B801,JULIO!$BC$11:$BC$40&amp;JULIO!$BD$11:$BD$40,JULIO!$CJ$11:$CJ$40,"A")),"")</f>
        <v>0</v>
      </c>
      <c r="EV801" s="384">
        <f t="array" ref="EV801">IFERROR(_xlfn.XLOOKUP($A801&amp;$B801,'JULIO 2'!$D$11:$D$40&amp;'JULIO 2'!$E$11:$E$40,'JULIO 2'!$AK$11:$AK$40,_xlfn.XLOOKUP($A801&amp;$B801,'JULIO 2'!$BC$11:$BC$40&amp;'JULIO 2'!$BD$11:$BD$40,'JULIO 2'!$CJ$11:$CJ$40,"A")),"")</f>
        <v>0</v>
      </c>
      <c r="EW801" s="384">
        <f t="array" ref="EW801">IFERROR(_xlfn.XLOOKUP($A801&amp;$B801,AGOSTO!$D$11:$D$40&amp;AGOSTO!$E$11:$E$40,AGOSTO!$AK$11:$AK$40,_xlfn.XLOOKUP($A801&amp;$B801,AGOSTO!$BC$11:$BC$40&amp;AGOSTO!$BD$11:$BD$40,AGOSTO!$CJ$11:$CJ$40,"A")),"")</f>
        <v>0</v>
      </c>
      <c r="EX801" s="384">
        <f t="array" ref="EX801">IFERROR(_xlfn.XLOOKUP($A801&amp;$B801,'AGOSTO 2'!$D$11:$D$40&amp;'AGOSTO 2'!$E$11:$E$40,'AGOSTO 2'!$AK$11:$AK$40,_xlfn.XLOOKUP($A801&amp;$B801,'AGOSTO 2'!$BC$11:$BC$40&amp;'AGOSTO 2'!$BD$11:$BD$40,'AGOSTO 2'!$CJ$11:$CJ$40,"A")),"")</f>
        <v>0</v>
      </c>
      <c r="EY801" s="384">
        <f t="array" ref="EY801">IFERROR(_xlfn.XLOOKUP($A801&amp;$B801,SEPTIEMBRE!$D$11:$D$40&amp;SEPTIEMBRE!$E$11:$E$40,SEPTIEMBRE!$AK$11:$AK$40,_xlfn.XLOOKUP($A801&amp;$B801,SEPTIEMBRE!$BC$11:$BC$40&amp;SEPTIEMBRE!$BD$11:$BD$40,SEPTIEMBRE!$CJ$11:$CJ$40,"A")),"")</f>
        <v>0</v>
      </c>
      <c r="EZ801" s="384">
        <f t="array" ref="EZ801">IFERROR(_xlfn.XLOOKUP($A801&amp;$B801,'SEPTIEMBRE 2'!$D$11:$D$40&amp;'SEPTIEMBRE 2'!$E$11:$E$40,'SEPTIEMBRE 2'!$AK$11:$AK$40,_xlfn.XLOOKUP($A801&amp;$B801,'SEPTIEMBRE 2'!$BC$11:$BC$40&amp;'SEPTIEMBRE 2'!$BD$11:$BD$40,'SEPTIEMBRE 2'!$CJ$11:$CJ$40,"A")),"")</f>
        <v>0</v>
      </c>
      <c r="FA801" s="384">
        <f t="array" ref="FA801">IFERROR(_xlfn.XLOOKUP($A801&amp;$B801,'SEPTIEMBRE 3'!$D$11:$D$40&amp;'SEPTIEMBRE 3'!$E$11:$E$40,'SEPTIEMBRE 3'!$AK$11:$AK$40,_xlfn.XLOOKUP($A801&amp;$B801,'SEPTIEMBRE 3'!$BC$11:$BC$40&amp;'SEPTIEMBRE 3'!$BD$11:$BD$40,'SEPTIEMBRE 3'!$CJ$11:$CJ$40,"A")),"")</f>
        <v>0</v>
      </c>
      <c r="FB801" s="384">
        <f t="array" ref="FB801">IFERROR(_xlfn.XLOOKUP($A801&amp;$B801,OCTUBRE!$D$11:$D$40&amp;OCTUBRE!$E$11:$E$40,OCTUBRE!$AK$11:$AK$40,_xlfn.XLOOKUP($A801&amp;$B801,OCTUBRE!$BC$11:$BC$40&amp;OCTUBRE!$BD$11:$BD$40,OCTUBRE!$CJ$11:$CJ$40,"A")),"")</f>
        <v>0</v>
      </c>
      <c r="FC801" s="384">
        <f t="array" ref="FC801">IFERROR(_xlfn.XLOOKUP($A801&amp;$B801,'OCTUBRE 2'!$D$11:$D$40&amp;'OCTUBRE 2'!$E$11:$E$40,'OCTUBRE 2'!$AK$11:$AK$40,_xlfn.XLOOKUP($A801&amp;$B801,'OCTUBRE 2'!$BC$11:$BC$40&amp;'OCTUBRE 2'!$BD$11:$BD$40,'OCTUBRE 2'!$CJ$11:$CJ$40,"A")),"")</f>
        <v>0</v>
      </c>
      <c r="FD801" s="384">
        <f t="array" ref="FD801">IFERROR(_xlfn.XLOOKUP($A801&amp;$B801,NOVIEMBRE!$D$11:$D$40&amp;NOVIEMBRE!$E$11:$E$40,NOVIEMBRE!$AK$11:$AK$40,_xlfn.XLOOKUP($A801&amp;$B801,NOVIEMBRE!$BC$11:$BC$40&amp;NOVIEMBRE!$BD$11:$BD$40,NOVIEMBRE!$CJ$11:$CJ$40,"A")),"")</f>
        <v>0</v>
      </c>
      <c r="FE801" s="384">
        <f t="array" ref="FE801">IFERROR(_xlfn.XLOOKUP($A801&amp;$B801,'NOVIEMBRE 2'!$D$11:$D$40&amp;'NOVIEMBRE 2'!$E$11:$E$40,'NOVIEMBRE 2'!$AK$11:$AK$40,_xlfn.XLOOKUP($A801&amp;$B801,'NOVIEMBRE 2'!$BC$11:$BC$40&amp;'NOVIEMBRE 2'!$BD$11:$BD$40,'NOVIEMBRE 2'!$CJ$11:$CJ$40,"A")),"")</f>
        <v>0</v>
      </c>
      <c r="FF801" s="385">
        <f t="array" ref="FF801">IFERROR(_xlfn.XLOOKUP($A801&amp;$B801,DICIEMBRE!$D$11:$D$40&amp;DICIEMBRE!$E$11:$E$40,DICIEMBRE!$AK$11:$AK$40,_xlfn.XLOOKUP($A801&amp;$B801,DICIEMBRE!$BC$11:$BC$40&amp;DICIEMBRE!$BD$11:$BD$40,DICIEMBRE!$CJ$11:$CJ$40,"A")),"")</f>
        <v>0</v>
      </c>
      <c r="FG801" s="386" t="str">
        <f t="shared" si="19"/>
        <v/>
      </c>
      <c r="FH801" s="386" t="str">
        <f t="array" ref="FH801">IF(
 COUNT(DZ801:EH801)=0,
 "-",
 IF(
  COUNT(DZ801:EH801) &lt; COUNTA(DZ801:EH801),
  REPT("🟩", ROUND(COUNT(DZ801:EH801)/COUNTA(DZ801:EH801)*5, 0)) &amp;
  REPT("⬜", 5 - ROUND(COUNT(DZ801:EH801)/COUNTA(DZ801:EH801)*5, 0)),
  IF(
    AVERAGE(IF(DZ801:EH801&lt;&gt;"", DZ801:EH801, )) &gt;= 70, "🟩🟩🟩🟩🟩",
    IF(
      AVERAGE(IF(DZ801:EH801&lt;&gt;"",DZ801:EH801, )) &gt;= 56, "🟨🟨🟨🟨🟨",
      "🟥🟥🟥🟥🟥"
    )
  )
 )
)
</f>
        <v>-</v>
      </c>
    </row>
    <row r="802" ht="15.75" customHeight="1">
      <c r="A802" s="168"/>
      <c r="B802" s="169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1"/>
      <c r="N802" s="172" t="str">
        <f t="shared" si="1"/>
        <v/>
      </c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2" t="str">
        <f t="shared" si="2"/>
        <v/>
      </c>
      <c r="AA802" s="173"/>
      <c r="AB802" s="173"/>
      <c r="AC802" s="173"/>
      <c r="AD802" s="173"/>
      <c r="AE802" s="173"/>
      <c r="AF802" s="173"/>
      <c r="AG802" s="173"/>
      <c r="AH802" s="173"/>
      <c r="AI802" s="173"/>
      <c r="AJ802" s="173"/>
      <c r="AK802" s="173"/>
      <c r="AL802" s="172" t="str">
        <f t="shared" si="3"/>
        <v/>
      </c>
      <c r="AM802" s="173"/>
      <c r="AN802" s="173"/>
      <c r="AO802" s="173"/>
      <c r="AP802" s="173"/>
      <c r="AQ802" s="173"/>
      <c r="AR802" s="173"/>
      <c r="AS802" s="173"/>
      <c r="AT802" s="173"/>
      <c r="AU802" s="173"/>
      <c r="AV802" s="171"/>
      <c r="AW802" s="171"/>
      <c r="AX802" s="172" t="str">
        <f t="shared" si="4"/>
        <v/>
      </c>
      <c r="AY802" s="173"/>
      <c r="AZ802" s="173"/>
      <c r="BA802" s="173"/>
      <c r="BB802" s="173"/>
      <c r="BC802" s="173"/>
      <c r="BD802" s="173"/>
      <c r="BE802" s="173"/>
      <c r="BF802" s="173"/>
      <c r="BG802" s="173"/>
      <c r="BH802" s="173"/>
      <c r="BI802" s="173"/>
      <c r="BJ802" s="172" t="str">
        <f t="shared" si="5"/>
        <v/>
      </c>
      <c r="BK802" s="173"/>
      <c r="BL802" s="173"/>
      <c r="BM802" s="173"/>
      <c r="BN802" s="173"/>
      <c r="BO802" s="173"/>
      <c r="BP802" s="173"/>
      <c r="BQ802" s="173"/>
      <c r="BR802" s="173"/>
      <c r="BS802" s="173"/>
      <c r="BT802" s="173"/>
      <c r="BU802" s="173"/>
      <c r="BV802" s="172" t="str">
        <f t="shared" si="6"/>
        <v/>
      </c>
      <c r="BW802" s="173"/>
      <c r="BX802" s="173"/>
      <c r="BY802" s="173"/>
      <c r="BZ802" s="171"/>
      <c r="CA802" s="171"/>
      <c r="CB802" s="171"/>
      <c r="CC802" s="171"/>
      <c r="CD802" s="171"/>
      <c r="CE802" s="171"/>
      <c r="CF802" s="171"/>
      <c r="CG802" s="171"/>
      <c r="CH802" s="172" t="str">
        <f t="shared" si="7"/>
        <v/>
      </c>
      <c r="CI802" s="171"/>
      <c r="CJ802" s="173"/>
      <c r="CK802" s="173"/>
      <c r="CL802" s="173"/>
      <c r="CM802" s="173"/>
      <c r="CN802" s="171"/>
      <c r="CO802" s="171"/>
      <c r="CP802" s="171"/>
      <c r="CQ802" s="173"/>
      <c r="CR802" s="171"/>
      <c r="CS802" s="171"/>
      <c r="CT802" s="172" t="str">
        <f t="shared" si="8"/>
        <v/>
      </c>
      <c r="CU802" s="172"/>
      <c r="CV802" s="172"/>
      <c r="CW802" s="172"/>
      <c r="CX802" s="172"/>
      <c r="CY802" s="172"/>
      <c r="CZ802" s="172"/>
      <c r="DA802" s="172"/>
      <c r="DB802" s="172"/>
      <c r="DC802" s="172"/>
      <c r="DD802" s="172"/>
      <c r="DE802" s="172"/>
      <c r="DF802" s="172"/>
      <c r="DG802" s="188" t="str">
        <f t="array" ref="DG802">IFERROR(_xlfn.XLOOKUP($A802&amp;B802,MARZO!$D$11:$D$40&amp;MARZO!$E$11:$E$40,MARZO!$AM$11:$AM$40,_xlfn.XLOOKUP($A802&amp;$B802,MARZO!$BC$11:$BC$40&amp;MARZO!$BD$11:$BD$40,MARZO!$CL$11:$CL$40,"A"))/1%,"")</f>
        <v/>
      </c>
      <c r="DH802" s="188" t="str">
        <f t="array" ref="DH802">IFERROR(_xlfn.XLOOKUP($A802&amp;$B802,ABRIL!$D$11:$D$40&amp;ABRIL!$E$11:$E$40,ABRIL!$AM$11:$AM$40,_xlfn.XLOOKUP($A802&amp;$B802,ABRIL!$BC$11:$BC$40&amp;ABRIL!$BD$11:$BD$40,ABRIL!$CL$11:$CL$40,"A"))/1%,"")</f>
        <v/>
      </c>
      <c r="DI802" s="188" t="str">
        <f t="array" ref="DI802">IFERROR(_xlfn.XLOOKUP($A802&amp;$B802,'ABRIL 2'!$D$11:$D$40&amp;'ABRIL 2'!$E$11:$E$40,'ABRIL 2'!$AM$11:$AM$40,_xlfn.XLOOKUP($A802&amp;$B802,'ABRIL 2'!$BC$11:$BC$40&amp;'ABRIL 2'!$BD$11:$BD$40,'ABRIL 2'!$CL$11:$CL$40,"A"))/1%,"")</f>
        <v/>
      </c>
      <c r="DJ802" s="188" t="str">
        <f t="array" ref="DJ802">IFERROR(_xlfn.XLOOKUP($A802&amp;$B802,MAYO!$D$11:$D$40&amp;MAYO!$E$11:$E$40,MAYO!$AM$11:$AM$40,_xlfn.XLOOKUP($A802&amp;$B802,MAYO!$BC$11:$BC$40&amp;MAYO!$BD$11:$BD$40,MAYO!$CL$11:$CL$40,"A"))/1%,"")</f>
        <v/>
      </c>
      <c r="DK802" s="188" t="str">
        <f t="array" ref="DK802">IFERROR(_xlfn.XLOOKUP($A802&amp;$B802,'MAYO 2'!$D$11:$D$40&amp;'MAYO 2'!$E$11:$E$40,'MAYO 2'!$AM$11:$AM$40,_xlfn.XLOOKUP($A802&amp;$B802,'MAYO 2'!$BC$11:$BC$40&amp;'MAYO 2'!$BD$11:$BD$40,'MAYO 2'!$CL$11:$CL$40,"A"))/1%,"")</f>
        <v/>
      </c>
      <c r="DL802" s="188" t="str">
        <f t="array" ref="DL802">IFERROR(_xlfn.XLOOKUP($A802&amp;$B802,JUNIO!$D$11:$D$40&amp;JUNIO!$E$11:$E$40,JUNIO!$AM$11:$AM$40,_xlfn.XLOOKUP($A802&amp;$B802,JUNIO!$BC$11:$BC$40&amp;JUNIO!$BD$11:$BD$40,JUNIO!$CL$11:$CL$40,"A"))/1%,"")</f>
        <v/>
      </c>
      <c r="DM802" s="188" t="str">
        <f t="array" ref="DM802">IFERROR(_xlfn.XLOOKUP($A802&amp;$B802,'JUNIO 2'!$D$11:$D$40&amp;'JUNIO 2'!$E$11:$E$40,'JUNIO 2'!$AM$11:$AM$40,_xlfn.XLOOKUP($A802&amp;$B802,'JUNIO 2'!$BC$11:$BC$40&amp;'JUNIO 2'!$BD$11:$BD$40,'JUNIO 2'!$CL$11:$CL$40,"A"))/1%,"")</f>
        <v/>
      </c>
      <c r="DN802" s="188" t="str">
        <f t="array" ref="DN802">IFERROR(_xlfn.XLOOKUP($A802&amp;$B802,JULIO!$D$11:$D$40&amp;JULIO!$E$11:$E$40,JULIO!$AM$11:$AM$40,_xlfn.XLOOKUP($A802&amp;$B802,JULIO!$BC$11:$BC$40&amp;JULIO!$BD$11:$BD$40,JULIO!$CL$11:$CL$40,"A"))/1%,"")</f>
        <v/>
      </c>
      <c r="DO802" s="188" t="str">
        <f t="array" ref="DO802">IFERROR(_xlfn.XLOOKUP($A802&amp;$B802,'JULIO 2'!$D$11:$D$40&amp;'JULIO 2'!$E$11:$E$40,'JULIO 2'!$AM$11:$AM$40,_xlfn.XLOOKUP($A802&amp;$B802,'JULIO 2'!$BC$11:$BC$40&amp;'JULIO 2'!$BD$11:$BD$40,'JULIO 2'!$CL$11:$CL$40,"A"))/1%,"")</f>
        <v/>
      </c>
      <c r="DP802" s="188" t="str">
        <f t="array" ref="DP802">IFERROR(_xlfn.XLOOKUP($A802&amp;$B802,AGOSTO!$D$11:$D$40&amp;AGOSTO!$E$11:$E$40,AGOSTO!$AM$11:$AM$40,_xlfn.XLOOKUP($A802&amp;$B802,AGOSTO!$BC$11:$BC$40&amp;AGOSTO!$BD$11:$BD$40,AGOSTO!$CL$11:$CL$40,"A"))/1%,"")</f>
        <v/>
      </c>
      <c r="DQ802" s="188" t="str">
        <f t="array" ref="DQ802">IFERROR(_xlfn.XLOOKUP($A802&amp;$B802,'AGOSTO 2'!$D$11:$D$40&amp;'AGOSTO 2'!$E$11:$E$40,'AGOSTO 2'!$AM$11:$AM$40,_xlfn.XLOOKUP($A802&amp;$B802,'AGOSTO 2'!$BC$11:$BC$40&amp;'AGOSTO 2'!$BD$11:$BD$40,'AGOSTO 2'!$CL$11:$CL$40,"A"))/1%,"")</f>
        <v/>
      </c>
      <c r="DR802" s="188" t="str">
        <f t="array" ref="DR802">IFERROR(_xlfn.XLOOKUP($A802&amp;$B802,SEPTIEMBRE!$D$11:$D$40&amp;SEPTIEMBRE!$E$11:$E$40,SEPTIEMBRE!$AM$11:$AM$40,_xlfn.XLOOKUP($A802&amp;$B802,SEPTIEMBRE!$BC$11:$BC$40&amp;SEPTIEMBRE!$BD$11:$BD$40,SEPTIEMBRE!$CL$11:$CL$40,"A"))/1%,"")</f>
        <v/>
      </c>
      <c r="DS802" s="188" t="str">
        <f t="array" ref="DS802">IFERROR(_xlfn.XLOOKUP($A802&amp;$B802,'SEPTIEMBRE 2'!$D$11:$D$40&amp;'SEPTIEMBRE 2'!$E$11:$E$40,'SEPTIEMBRE 2'!$AM$11:$AM$40,_xlfn.XLOOKUP($A802&amp;$B802,'SEPTIEMBRE 2'!$BC$11:$BC$40&amp;'SEPTIEMBRE 2'!$BD$11:$BD$40,'SEPTIEMBRE 2'!$CL$11:$CL$40,"A"))/1%,"")</f>
        <v/>
      </c>
      <c r="DT802" s="188" t="str">
        <f t="array" ref="DT802">IFERROR(_xlfn.XLOOKUP($A802&amp;$B802,'SEPTIEMBRE 3'!$D$11:$D$40&amp;'SEPTIEMBRE 3'!$E$11:$E$40,'SEPTIEMBRE 3'!$AM$11:$AM$40,_xlfn.XLOOKUP($A802&amp;$B802,'SEPTIEMBRE 3'!$BC$11:$BC$40&amp;'SEPTIEMBRE 3'!$BD$11:$BD$40,'SEPTIEMBRE 3'!$CL$11:$CL$40,"A"))/1%,"")</f>
        <v/>
      </c>
      <c r="DU802" s="188" t="str">
        <f t="array" ref="DU802">IFERROR(_xlfn.XLOOKUP($A802&amp;$B802,OCTUBRE!$D$11:$D$40&amp;OCTUBRE!$E$11:$E$40,OCTUBRE!$AM$11:$AM$40,_xlfn.XLOOKUP($A802&amp;$B802,OCTUBRE!$BC$11:$BC$40&amp;OCTUBRE!$BD$11:$BD$40,OCTUBRE!$CL$11:$CL$40,"A"))/1%,"")</f>
        <v/>
      </c>
      <c r="DV802" s="188" t="str">
        <f t="array" ref="DV802">IFERROR(_xlfn.XLOOKUP($A802&amp;$B802,'OCTUBRE 2'!$D$11:$D$40&amp;'OCTUBRE 2'!$E$11:$E$40,'OCTUBRE 2'!$AM$11:$AM$40,_xlfn.XLOOKUP($A802&amp;$B802,'OCTUBRE 2'!$BC$11:$BC$40&amp;'OCTUBRE 2'!$BD$11:$BD$40,'OCTUBRE 2'!$CL$11:$CL$40,"A"))/1%,"")</f>
        <v/>
      </c>
      <c r="DW802" s="188" t="str">
        <f t="array" ref="DW802">IFERROR(_xlfn.XLOOKUP($A802&amp;$B802,NOVIEMBRE!$D$11:$D$40&amp;NOVIEMBRE!$E$11:$E$40,NOVIEMBRE!$AM$11:$AM$40,_xlfn.XLOOKUP($A802&amp;$B802,NOVIEMBRE!$BC$11:$BC$40&amp;NOVIEMBRE!$BD$11:$BD$40,NOVIEMBRE!$CL$11:$CL$40,"A"))/1%,"")</f>
        <v/>
      </c>
      <c r="DX802" s="188" t="str">
        <f t="array" ref="DX802">IFERROR(_xlfn.XLOOKUP($A802&amp;$B802,'NOVIEMBRE 2'!$D$11:$D$40&amp;'NOVIEMBRE 2'!$E$11:$E$40,'NOVIEMBRE 2'!$AM$11:$AM$40,_xlfn.XLOOKUP($A802&amp;$B802,'NOVIEMBRE 2'!$BC$11:$BC$40&amp;'NOVIEMBRE 2'!$BD$11:$BD$40,'NOVIEMBRE 2'!$CL$11:$CL$40,"A"))/1%,"")</f>
        <v/>
      </c>
      <c r="DY802" s="188" t="str">
        <f t="array" ref="DY802">IFERROR(_xlfn.XLOOKUP($A802&amp;$B802,DICIEMBRE!$D$11:$D$40&amp;DICIEMBRE!$E$11:$E$40,DICIEMBRE!$AM$11:$AM$40,_xlfn.XLOOKUP($A802&amp;$B802,DICIEMBRE!$BC$11:$BC$40&amp;DICIEMBRE!$BD$11:$BD$40,DICIEMBRE!$CL$11:$CL$40,"A"))/1%,"")</f>
        <v/>
      </c>
      <c r="DZ802" s="381" t="str">
        <f t="shared" si="9"/>
        <v>-</v>
      </c>
      <c r="EA802" s="381" t="str">
        <f t="shared" si="10"/>
        <v>-</v>
      </c>
      <c r="EB802" s="381" t="str">
        <f t="shared" si="11"/>
        <v>-</v>
      </c>
      <c r="EC802" s="381" t="str">
        <f t="shared" si="12"/>
        <v>-</v>
      </c>
      <c r="ED802" s="381" t="str">
        <f t="shared" si="13"/>
        <v>-</v>
      </c>
      <c r="EE802" s="381" t="str">
        <f t="shared" si="14"/>
        <v>-</v>
      </c>
      <c r="EF802" s="381" t="str">
        <f t="shared" si="15"/>
        <v>-</v>
      </c>
      <c r="EG802" s="381" t="str">
        <f t="shared" si="16"/>
        <v>-</v>
      </c>
      <c r="EH802" s="381" t="str">
        <f t="shared" si="17"/>
        <v>-</v>
      </c>
      <c r="EI802" s="188" t="str">
        <f t="shared" si="18"/>
        <v/>
      </c>
      <c r="EJ802" s="382"/>
      <c r="EK802" s="382"/>
      <c r="EL802" s="383"/>
      <c r="EM802" s="21"/>
      <c r="EN802" s="384">
        <f t="array" ref="EN802">IFERROR(_xlfn.XLOOKUP($A802&amp;$B802,MARZO!$D$11:$D$40&amp;MARZO!$E$11:$E$40,MARZO!$AK$11:$AK$40,_xlfn.XLOOKUP($A802&amp;$B802,MARZO!$BC$11:$BC$40&amp;MARZO!$BD$11:$BD$40,MARZO!$CJ$11:$CJ$40,"A")),"")</f>
        <v>0</v>
      </c>
      <c r="EO802" s="384">
        <f t="array" ref="EO802">IFERROR(_xlfn.XLOOKUP($A802&amp;$B802,ABRIL!$D$11:$D$40&amp;ABRIL!$E$11:$E$40,ABRIL!$AK$11:$AK$40,_xlfn.XLOOKUP($A802&amp;$B802,ABRIL!$BC$11:$BC$40&amp;ABRIL!$BD$11:$BD$40,ABRIL!$CJ$11:$CJ$40,"A")),"")</f>
        <v>0</v>
      </c>
      <c r="EP802" s="384">
        <f t="array" ref="EP802">IFERROR(_xlfn.XLOOKUP($A802&amp;$B802,'ABRIL 2'!$D$11:$D$40&amp;'ABRIL 2'!$E$11:$E$40,'ABRIL 2'!$AK$11:$AK$40,_xlfn.XLOOKUP($A802&amp;$B802,'ABRIL 2'!$BC$11:$BC$40&amp;'ABRIL 2'!$BD$11:$BD$40,'ABRIL 2'!$CJ$11:$CJ$40,"A")),"")</f>
        <v>0</v>
      </c>
      <c r="EQ802" s="384">
        <f t="array" ref="EQ802">IFERROR(_xlfn.XLOOKUP($A802&amp;$B802,MAYO!$D$11:$D$40&amp;MAYO!$E$11:$E$40,MAYO!$AK$11:$AK$40,_xlfn.XLOOKUP($A802&amp;$B802,MAYO!$BC$11:$BC$40&amp;MAYO!$BD$11:$BD$40,MAYO!$CJ$11:$CJ$40,"A")),"")</f>
        <v>0</v>
      </c>
      <c r="ER802" s="384">
        <f t="array" ref="ER802">IFERROR(_xlfn.XLOOKUP($A802&amp;$B802,'MAYO 2'!$D$11:$D$40&amp;'MAYO 2'!$E$11:$E$40,'MAYO 2'!$AK$11:$AK$40,_xlfn.XLOOKUP($A802&amp;$B802,'MAYO 2'!$BC$11:$BC$40&amp;'MAYO 2'!$BD$11:$BD$40,'MAYO 2'!$CJ$11:$CJ$40,"A")),"")</f>
        <v>0</v>
      </c>
      <c r="ES802" s="384">
        <f t="array" ref="ES802">IFERROR(_xlfn.XLOOKUP($A802&amp;$B802,JUNIO!$D$11:$D$40&amp;JUNIO!$E$11:$E$40,JUNIO!$AK$11:$AK$40,_xlfn.XLOOKUP($A802&amp;$B802,JUNIO!$BC$11:$BC$40&amp;JUNIO!$BD$11:$BD$40,JUNIO!$CJ$11:$CJ$40,"A")),"")</f>
        <v>0</v>
      </c>
      <c r="ET802" s="384">
        <f t="array" ref="ET802">IFERROR(_xlfn.XLOOKUP($A802&amp;$B802,'JUNIO 2'!$D$11:$D$40&amp;'JUNIO 2'!$E$11:$E$40,'JUNIO 2'!$AK$11:$AK$40,_xlfn.XLOOKUP($A802&amp;$B802,'JUNIO 2'!$BC$11:$BC$40&amp;'JUNIO 2'!$BD$11:$BD$40,'JUNIO 2'!$CJ$11:$CJ$40,"A")),"")</f>
        <v>0</v>
      </c>
      <c r="EU802" s="384">
        <f t="array" ref="EU802">IFERROR(_xlfn.XLOOKUP($A802&amp;$B802,JULIO!$D$11:$D$40&amp;JULIO!$E$11:$E$40,JULIO!$AK$11:$AK$40,_xlfn.XLOOKUP($A802&amp;$B802,JULIO!$BC$11:$BC$40&amp;JULIO!$BD$11:$BD$40,JULIO!$CJ$11:$CJ$40,"A")),"")</f>
        <v>0</v>
      </c>
      <c r="EV802" s="384">
        <f t="array" ref="EV802">IFERROR(_xlfn.XLOOKUP($A802&amp;$B802,'JULIO 2'!$D$11:$D$40&amp;'JULIO 2'!$E$11:$E$40,'JULIO 2'!$AK$11:$AK$40,_xlfn.XLOOKUP($A802&amp;$B802,'JULIO 2'!$BC$11:$BC$40&amp;'JULIO 2'!$BD$11:$BD$40,'JULIO 2'!$CJ$11:$CJ$40,"A")),"")</f>
        <v>0</v>
      </c>
      <c r="EW802" s="384">
        <f t="array" ref="EW802">IFERROR(_xlfn.XLOOKUP($A802&amp;$B802,AGOSTO!$D$11:$D$40&amp;AGOSTO!$E$11:$E$40,AGOSTO!$AK$11:$AK$40,_xlfn.XLOOKUP($A802&amp;$B802,AGOSTO!$BC$11:$BC$40&amp;AGOSTO!$BD$11:$BD$40,AGOSTO!$CJ$11:$CJ$40,"A")),"")</f>
        <v>0</v>
      </c>
      <c r="EX802" s="384">
        <f t="array" ref="EX802">IFERROR(_xlfn.XLOOKUP($A802&amp;$B802,'AGOSTO 2'!$D$11:$D$40&amp;'AGOSTO 2'!$E$11:$E$40,'AGOSTO 2'!$AK$11:$AK$40,_xlfn.XLOOKUP($A802&amp;$B802,'AGOSTO 2'!$BC$11:$BC$40&amp;'AGOSTO 2'!$BD$11:$BD$40,'AGOSTO 2'!$CJ$11:$CJ$40,"A")),"")</f>
        <v>0</v>
      </c>
      <c r="EY802" s="384">
        <f t="array" ref="EY802">IFERROR(_xlfn.XLOOKUP($A802&amp;$B802,SEPTIEMBRE!$D$11:$D$40&amp;SEPTIEMBRE!$E$11:$E$40,SEPTIEMBRE!$AK$11:$AK$40,_xlfn.XLOOKUP($A802&amp;$B802,SEPTIEMBRE!$BC$11:$BC$40&amp;SEPTIEMBRE!$BD$11:$BD$40,SEPTIEMBRE!$CJ$11:$CJ$40,"A")),"")</f>
        <v>0</v>
      </c>
      <c r="EZ802" s="384">
        <f t="array" ref="EZ802">IFERROR(_xlfn.XLOOKUP($A802&amp;$B802,'SEPTIEMBRE 2'!$D$11:$D$40&amp;'SEPTIEMBRE 2'!$E$11:$E$40,'SEPTIEMBRE 2'!$AK$11:$AK$40,_xlfn.XLOOKUP($A802&amp;$B802,'SEPTIEMBRE 2'!$BC$11:$BC$40&amp;'SEPTIEMBRE 2'!$BD$11:$BD$40,'SEPTIEMBRE 2'!$CJ$11:$CJ$40,"A")),"")</f>
        <v>0</v>
      </c>
      <c r="FA802" s="384">
        <f t="array" ref="FA802">IFERROR(_xlfn.XLOOKUP($A802&amp;$B802,'SEPTIEMBRE 3'!$D$11:$D$40&amp;'SEPTIEMBRE 3'!$E$11:$E$40,'SEPTIEMBRE 3'!$AK$11:$AK$40,_xlfn.XLOOKUP($A802&amp;$B802,'SEPTIEMBRE 3'!$BC$11:$BC$40&amp;'SEPTIEMBRE 3'!$BD$11:$BD$40,'SEPTIEMBRE 3'!$CJ$11:$CJ$40,"A")),"")</f>
        <v>0</v>
      </c>
      <c r="FB802" s="384">
        <f t="array" ref="FB802">IFERROR(_xlfn.XLOOKUP($A802&amp;$B802,OCTUBRE!$D$11:$D$40&amp;OCTUBRE!$E$11:$E$40,OCTUBRE!$AK$11:$AK$40,_xlfn.XLOOKUP($A802&amp;$B802,OCTUBRE!$BC$11:$BC$40&amp;OCTUBRE!$BD$11:$BD$40,OCTUBRE!$CJ$11:$CJ$40,"A")),"")</f>
        <v>0</v>
      </c>
      <c r="FC802" s="384">
        <f t="array" ref="FC802">IFERROR(_xlfn.XLOOKUP($A802&amp;$B802,'OCTUBRE 2'!$D$11:$D$40&amp;'OCTUBRE 2'!$E$11:$E$40,'OCTUBRE 2'!$AK$11:$AK$40,_xlfn.XLOOKUP($A802&amp;$B802,'OCTUBRE 2'!$BC$11:$BC$40&amp;'OCTUBRE 2'!$BD$11:$BD$40,'OCTUBRE 2'!$CJ$11:$CJ$40,"A")),"")</f>
        <v>0</v>
      </c>
      <c r="FD802" s="384">
        <f t="array" ref="FD802">IFERROR(_xlfn.XLOOKUP($A802&amp;$B802,NOVIEMBRE!$D$11:$D$40&amp;NOVIEMBRE!$E$11:$E$40,NOVIEMBRE!$AK$11:$AK$40,_xlfn.XLOOKUP($A802&amp;$B802,NOVIEMBRE!$BC$11:$BC$40&amp;NOVIEMBRE!$BD$11:$BD$40,NOVIEMBRE!$CJ$11:$CJ$40,"A")),"")</f>
        <v>0</v>
      </c>
      <c r="FE802" s="384">
        <f t="array" ref="FE802">IFERROR(_xlfn.XLOOKUP($A802&amp;$B802,'NOVIEMBRE 2'!$D$11:$D$40&amp;'NOVIEMBRE 2'!$E$11:$E$40,'NOVIEMBRE 2'!$AK$11:$AK$40,_xlfn.XLOOKUP($A802&amp;$B802,'NOVIEMBRE 2'!$BC$11:$BC$40&amp;'NOVIEMBRE 2'!$BD$11:$BD$40,'NOVIEMBRE 2'!$CJ$11:$CJ$40,"A")),"")</f>
        <v>0</v>
      </c>
      <c r="FF802" s="385">
        <f t="array" ref="FF802">IFERROR(_xlfn.XLOOKUP($A802&amp;$B802,DICIEMBRE!$D$11:$D$40&amp;DICIEMBRE!$E$11:$E$40,DICIEMBRE!$AK$11:$AK$40,_xlfn.XLOOKUP($A802&amp;$B802,DICIEMBRE!$BC$11:$BC$40&amp;DICIEMBRE!$BD$11:$BD$40,DICIEMBRE!$CJ$11:$CJ$40,"A")),"")</f>
        <v>0</v>
      </c>
      <c r="FG802" s="386" t="str">
        <f t="shared" si="19"/>
        <v/>
      </c>
      <c r="FH802" s="386" t="str">
        <f t="array" ref="FH802">IF(
 COUNT(DZ802:EH802)=0,
 "-",
 IF(
  COUNT(DZ802:EH802) &lt; COUNTA(DZ802:EH802),
  REPT("🟩", ROUND(COUNT(DZ802:EH802)/COUNTA(DZ802:EH802)*5, 0)) &amp;
  REPT("⬜", 5 - ROUND(COUNT(DZ802:EH802)/COUNTA(DZ802:EH802)*5, 0)),
  IF(
    AVERAGE(IF(DZ802:EH802&lt;&gt;"", DZ802:EH802, )) &gt;= 70, "🟩🟩🟩🟩🟩",
    IF(
      AVERAGE(IF(DZ802:EH802&lt;&gt;"",DZ802:EH802, )) &gt;= 56, "🟨🟨🟨🟨🟨",
      "🟥🟥🟥🟥🟥"
    )
  )
 )
)
</f>
        <v>-</v>
      </c>
    </row>
    <row r="803" ht="15.75" customHeight="1">
      <c r="A803" s="168"/>
      <c r="B803" s="169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1"/>
      <c r="N803" s="172" t="str">
        <f t="shared" si="1"/>
        <v/>
      </c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2" t="str">
        <f t="shared" si="2"/>
        <v/>
      </c>
      <c r="AA803" s="173"/>
      <c r="AB803" s="173"/>
      <c r="AC803" s="173"/>
      <c r="AD803" s="173"/>
      <c r="AE803" s="173"/>
      <c r="AF803" s="173"/>
      <c r="AG803" s="173"/>
      <c r="AH803" s="173"/>
      <c r="AI803" s="173"/>
      <c r="AJ803" s="173"/>
      <c r="AK803" s="173"/>
      <c r="AL803" s="172" t="str">
        <f t="shared" si="3"/>
        <v/>
      </c>
      <c r="AM803" s="173"/>
      <c r="AN803" s="173"/>
      <c r="AO803" s="173"/>
      <c r="AP803" s="173"/>
      <c r="AQ803" s="173"/>
      <c r="AR803" s="173"/>
      <c r="AS803" s="173"/>
      <c r="AT803" s="173"/>
      <c r="AU803" s="173"/>
      <c r="AV803" s="171"/>
      <c r="AW803" s="171"/>
      <c r="AX803" s="172" t="str">
        <f t="shared" si="4"/>
        <v/>
      </c>
      <c r="AY803" s="173"/>
      <c r="AZ803" s="173"/>
      <c r="BA803" s="173"/>
      <c r="BB803" s="173"/>
      <c r="BC803" s="173"/>
      <c r="BD803" s="173"/>
      <c r="BE803" s="173"/>
      <c r="BF803" s="173"/>
      <c r="BG803" s="173"/>
      <c r="BH803" s="173"/>
      <c r="BI803" s="173"/>
      <c r="BJ803" s="172" t="str">
        <f t="shared" si="5"/>
        <v/>
      </c>
      <c r="BK803" s="173"/>
      <c r="BL803" s="173"/>
      <c r="BM803" s="173"/>
      <c r="BN803" s="173"/>
      <c r="BO803" s="173"/>
      <c r="BP803" s="173"/>
      <c r="BQ803" s="173"/>
      <c r="BR803" s="173"/>
      <c r="BS803" s="173"/>
      <c r="BT803" s="173"/>
      <c r="BU803" s="173"/>
      <c r="BV803" s="172" t="str">
        <f t="shared" si="6"/>
        <v/>
      </c>
      <c r="BW803" s="173"/>
      <c r="BX803" s="173"/>
      <c r="BY803" s="173"/>
      <c r="BZ803" s="171"/>
      <c r="CA803" s="171"/>
      <c r="CB803" s="171"/>
      <c r="CC803" s="171"/>
      <c r="CD803" s="171"/>
      <c r="CE803" s="171"/>
      <c r="CF803" s="171"/>
      <c r="CG803" s="171"/>
      <c r="CH803" s="172" t="str">
        <f t="shared" si="7"/>
        <v/>
      </c>
      <c r="CI803" s="171"/>
      <c r="CJ803" s="173"/>
      <c r="CK803" s="173"/>
      <c r="CL803" s="173"/>
      <c r="CM803" s="173"/>
      <c r="CN803" s="171"/>
      <c r="CO803" s="171"/>
      <c r="CP803" s="171"/>
      <c r="CQ803" s="173"/>
      <c r="CR803" s="171"/>
      <c r="CS803" s="171"/>
      <c r="CT803" s="172" t="str">
        <f t="shared" si="8"/>
        <v/>
      </c>
      <c r="CU803" s="172"/>
      <c r="CV803" s="172"/>
      <c r="CW803" s="172"/>
      <c r="CX803" s="172"/>
      <c r="CY803" s="172"/>
      <c r="CZ803" s="172"/>
      <c r="DA803" s="172"/>
      <c r="DB803" s="172"/>
      <c r="DC803" s="172"/>
      <c r="DD803" s="172"/>
      <c r="DE803" s="172"/>
      <c r="DF803" s="172"/>
      <c r="DG803" s="188" t="str">
        <f t="array" ref="DG803">IFERROR(_xlfn.XLOOKUP($A803&amp;B803,MARZO!$D$11:$D$40&amp;MARZO!$E$11:$E$40,MARZO!$AM$11:$AM$40,_xlfn.XLOOKUP($A803&amp;$B803,MARZO!$BC$11:$BC$40&amp;MARZO!$BD$11:$BD$40,MARZO!$CL$11:$CL$40,"A"))/1%,"")</f>
        <v/>
      </c>
      <c r="DH803" s="188" t="str">
        <f t="array" ref="DH803">IFERROR(_xlfn.XLOOKUP($A803&amp;$B803,ABRIL!$D$11:$D$40&amp;ABRIL!$E$11:$E$40,ABRIL!$AM$11:$AM$40,_xlfn.XLOOKUP($A803&amp;$B803,ABRIL!$BC$11:$BC$40&amp;ABRIL!$BD$11:$BD$40,ABRIL!$CL$11:$CL$40,"A"))/1%,"")</f>
        <v/>
      </c>
      <c r="DI803" s="188" t="str">
        <f t="array" ref="DI803">IFERROR(_xlfn.XLOOKUP($A803&amp;$B803,'ABRIL 2'!$D$11:$D$40&amp;'ABRIL 2'!$E$11:$E$40,'ABRIL 2'!$AM$11:$AM$40,_xlfn.XLOOKUP($A803&amp;$B803,'ABRIL 2'!$BC$11:$BC$40&amp;'ABRIL 2'!$BD$11:$BD$40,'ABRIL 2'!$CL$11:$CL$40,"A"))/1%,"")</f>
        <v/>
      </c>
      <c r="DJ803" s="188" t="str">
        <f t="array" ref="DJ803">IFERROR(_xlfn.XLOOKUP($A803&amp;$B803,MAYO!$D$11:$D$40&amp;MAYO!$E$11:$E$40,MAYO!$AM$11:$AM$40,_xlfn.XLOOKUP($A803&amp;$B803,MAYO!$BC$11:$BC$40&amp;MAYO!$BD$11:$BD$40,MAYO!$CL$11:$CL$40,"A"))/1%,"")</f>
        <v/>
      </c>
      <c r="DK803" s="188" t="str">
        <f t="array" ref="DK803">IFERROR(_xlfn.XLOOKUP($A803&amp;$B803,'MAYO 2'!$D$11:$D$40&amp;'MAYO 2'!$E$11:$E$40,'MAYO 2'!$AM$11:$AM$40,_xlfn.XLOOKUP($A803&amp;$B803,'MAYO 2'!$BC$11:$BC$40&amp;'MAYO 2'!$BD$11:$BD$40,'MAYO 2'!$CL$11:$CL$40,"A"))/1%,"")</f>
        <v/>
      </c>
      <c r="DL803" s="188" t="str">
        <f t="array" ref="DL803">IFERROR(_xlfn.XLOOKUP($A803&amp;$B803,JUNIO!$D$11:$D$40&amp;JUNIO!$E$11:$E$40,JUNIO!$AM$11:$AM$40,_xlfn.XLOOKUP($A803&amp;$B803,JUNIO!$BC$11:$BC$40&amp;JUNIO!$BD$11:$BD$40,JUNIO!$CL$11:$CL$40,"A"))/1%,"")</f>
        <v/>
      </c>
      <c r="DM803" s="188" t="str">
        <f t="array" ref="DM803">IFERROR(_xlfn.XLOOKUP($A803&amp;$B803,'JUNIO 2'!$D$11:$D$40&amp;'JUNIO 2'!$E$11:$E$40,'JUNIO 2'!$AM$11:$AM$40,_xlfn.XLOOKUP($A803&amp;$B803,'JUNIO 2'!$BC$11:$BC$40&amp;'JUNIO 2'!$BD$11:$BD$40,'JUNIO 2'!$CL$11:$CL$40,"A"))/1%,"")</f>
        <v/>
      </c>
      <c r="DN803" s="188" t="str">
        <f t="array" ref="DN803">IFERROR(_xlfn.XLOOKUP($A803&amp;$B803,JULIO!$D$11:$D$40&amp;JULIO!$E$11:$E$40,JULIO!$AM$11:$AM$40,_xlfn.XLOOKUP($A803&amp;$B803,JULIO!$BC$11:$BC$40&amp;JULIO!$BD$11:$BD$40,JULIO!$CL$11:$CL$40,"A"))/1%,"")</f>
        <v/>
      </c>
      <c r="DO803" s="188" t="str">
        <f t="array" ref="DO803">IFERROR(_xlfn.XLOOKUP($A803&amp;$B803,'JULIO 2'!$D$11:$D$40&amp;'JULIO 2'!$E$11:$E$40,'JULIO 2'!$AM$11:$AM$40,_xlfn.XLOOKUP($A803&amp;$B803,'JULIO 2'!$BC$11:$BC$40&amp;'JULIO 2'!$BD$11:$BD$40,'JULIO 2'!$CL$11:$CL$40,"A"))/1%,"")</f>
        <v/>
      </c>
      <c r="DP803" s="188" t="str">
        <f t="array" ref="DP803">IFERROR(_xlfn.XLOOKUP($A803&amp;$B803,AGOSTO!$D$11:$D$40&amp;AGOSTO!$E$11:$E$40,AGOSTO!$AM$11:$AM$40,_xlfn.XLOOKUP($A803&amp;$B803,AGOSTO!$BC$11:$BC$40&amp;AGOSTO!$BD$11:$BD$40,AGOSTO!$CL$11:$CL$40,"A"))/1%,"")</f>
        <v/>
      </c>
      <c r="DQ803" s="188" t="str">
        <f t="array" ref="DQ803">IFERROR(_xlfn.XLOOKUP($A803&amp;$B803,'AGOSTO 2'!$D$11:$D$40&amp;'AGOSTO 2'!$E$11:$E$40,'AGOSTO 2'!$AM$11:$AM$40,_xlfn.XLOOKUP($A803&amp;$B803,'AGOSTO 2'!$BC$11:$BC$40&amp;'AGOSTO 2'!$BD$11:$BD$40,'AGOSTO 2'!$CL$11:$CL$40,"A"))/1%,"")</f>
        <v/>
      </c>
      <c r="DR803" s="188" t="str">
        <f t="array" ref="DR803">IFERROR(_xlfn.XLOOKUP($A803&amp;$B803,SEPTIEMBRE!$D$11:$D$40&amp;SEPTIEMBRE!$E$11:$E$40,SEPTIEMBRE!$AM$11:$AM$40,_xlfn.XLOOKUP($A803&amp;$B803,SEPTIEMBRE!$BC$11:$BC$40&amp;SEPTIEMBRE!$BD$11:$BD$40,SEPTIEMBRE!$CL$11:$CL$40,"A"))/1%,"")</f>
        <v/>
      </c>
      <c r="DS803" s="188" t="str">
        <f t="array" ref="DS803">IFERROR(_xlfn.XLOOKUP($A803&amp;$B803,'SEPTIEMBRE 2'!$D$11:$D$40&amp;'SEPTIEMBRE 2'!$E$11:$E$40,'SEPTIEMBRE 2'!$AM$11:$AM$40,_xlfn.XLOOKUP($A803&amp;$B803,'SEPTIEMBRE 2'!$BC$11:$BC$40&amp;'SEPTIEMBRE 2'!$BD$11:$BD$40,'SEPTIEMBRE 2'!$CL$11:$CL$40,"A"))/1%,"")</f>
        <v/>
      </c>
      <c r="DT803" s="188" t="str">
        <f t="array" ref="DT803">IFERROR(_xlfn.XLOOKUP($A803&amp;$B803,'SEPTIEMBRE 3'!$D$11:$D$40&amp;'SEPTIEMBRE 3'!$E$11:$E$40,'SEPTIEMBRE 3'!$AM$11:$AM$40,_xlfn.XLOOKUP($A803&amp;$B803,'SEPTIEMBRE 3'!$BC$11:$BC$40&amp;'SEPTIEMBRE 3'!$BD$11:$BD$40,'SEPTIEMBRE 3'!$CL$11:$CL$40,"A"))/1%,"")</f>
        <v/>
      </c>
      <c r="DU803" s="188" t="str">
        <f t="array" ref="DU803">IFERROR(_xlfn.XLOOKUP($A803&amp;$B803,OCTUBRE!$D$11:$D$40&amp;OCTUBRE!$E$11:$E$40,OCTUBRE!$AM$11:$AM$40,_xlfn.XLOOKUP($A803&amp;$B803,OCTUBRE!$BC$11:$BC$40&amp;OCTUBRE!$BD$11:$BD$40,OCTUBRE!$CL$11:$CL$40,"A"))/1%,"")</f>
        <v/>
      </c>
      <c r="DV803" s="188" t="str">
        <f t="array" ref="DV803">IFERROR(_xlfn.XLOOKUP($A803&amp;$B803,'OCTUBRE 2'!$D$11:$D$40&amp;'OCTUBRE 2'!$E$11:$E$40,'OCTUBRE 2'!$AM$11:$AM$40,_xlfn.XLOOKUP($A803&amp;$B803,'OCTUBRE 2'!$BC$11:$BC$40&amp;'OCTUBRE 2'!$BD$11:$BD$40,'OCTUBRE 2'!$CL$11:$CL$40,"A"))/1%,"")</f>
        <v/>
      </c>
      <c r="DW803" s="188" t="str">
        <f t="array" ref="DW803">IFERROR(_xlfn.XLOOKUP($A803&amp;$B803,NOVIEMBRE!$D$11:$D$40&amp;NOVIEMBRE!$E$11:$E$40,NOVIEMBRE!$AM$11:$AM$40,_xlfn.XLOOKUP($A803&amp;$B803,NOVIEMBRE!$BC$11:$BC$40&amp;NOVIEMBRE!$BD$11:$BD$40,NOVIEMBRE!$CL$11:$CL$40,"A"))/1%,"")</f>
        <v/>
      </c>
      <c r="DX803" s="188" t="str">
        <f t="array" ref="DX803">IFERROR(_xlfn.XLOOKUP($A803&amp;$B803,'NOVIEMBRE 2'!$D$11:$D$40&amp;'NOVIEMBRE 2'!$E$11:$E$40,'NOVIEMBRE 2'!$AM$11:$AM$40,_xlfn.XLOOKUP($A803&amp;$B803,'NOVIEMBRE 2'!$BC$11:$BC$40&amp;'NOVIEMBRE 2'!$BD$11:$BD$40,'NOVIEMBRE 2'!$CL$11:$CL$40,"A"))/1%,"")</f>
        <v/>
      </c>
      <c r="DY803" s="188" t="str">
        <f t="array" ref="DY803">IFERROR(_xlfn.XLOOKUP($A803&amp;$B803,DICIEMBRE!$D$11:$D$40&amp;DICIEMBRE!$E$11:$E$40,DICIEMBRE!$AM$11:$AM$40,_xlfn.XLOOKUP($A803&amp;$B803,DICIEMBRE!$BC$11:$BC$40&amp;DICIEMBRE!$BD$11:$BD$40,DICIEMBRE!$CL$11:$CL$40,"A"))/1%,"")</f>
        <v/>
      </c>
      <c r="DZ803" s="381" t="str">
        <f t="shared" si="9"/>
        <v>-</v>
      </c>
      <c r="EA803" s="381" t="str">
        <f t="shared" si="10"/>
        <v>-</v>
      </c>
      <c r="EB803" s="381" t="str">
        <f t="shared" si="11"/>
        <v>-</v>
      </c>
      <c r="EC803" s="381" t="str">
        <f t="shared" si="12"/>
        <v>-</v>
      </c>
      <c r="ED803" s="381" t="str">
        <f t="shared" si="13"/>
        <v>-</v>
      </c>
      <c r="EE803" s="381" t="str">
        <f t="shared" si="14"/>
        <v>-</v>
      </c>
      <c r="EF803" s="381" t="str">
        <f t="shared" si="15"/>
        <v>-</v>
      </c>
      <c r="EG803" s="381" t="str">
        <f t="shared" si="16"/>
        <v>-</v>
      </c>
      <c r="EH803" s="381" t="str">
        <f t="shared" si="17"/>
        <v>-</v>
      </c>
      <c r="EI803" s="188" t="str">
        <f t="shared" si="18"/>
        <v/>
      </c>
      <c r="EJ803" s="382"/>
      <c r="EK803" s="382"/>
      <c r="EL803" s="383"/>
      <c r="EM803" s="21"/>
      <c r="EN803" s="384">
        <f t="array" ref="EN803">IFERROR(_xlfn.XLOOKUP($A803&amp;$B803,MARZO!$D$11:$D$40&amp;MARZO!$E$11:$E$40,MARZO!$AK$11:$AK$40,_xlfn.XLOOKUP($A803&amp;$B803,MARZO!$BC$11:$BC$40&amp;MARZO!$BD$11:$BD$40,MARZO!$CJ$11:$CJ$40,"A")),"")</f>
        <v>0</v>
      </c>
      <c r="EO803" s="384">
        <f t="array" ref="EO803">IFERROR(_xlfn.XLOOKUP($A803&amp;$B803,ABRIL!$D$11:$D$40&amp;ABRIL!$E$11:$E$40,ABRIL!$AK$11:$AK$40,_xlfn.XLOOKUP($A803&amp;$B803,ABRIL!$BC$11:$BC$40&amp;ABRIL!$BD$11:$BD$40,ABRIL!$CJ$11:$CJ$40,"A")),"")</f>
        <v>0</v>
      </c>
      <c r="EP803" s="384">
        <f t="array" ref="EP803">IFERROR(_xlfn.XLOOKUP($A803&amp;$B803,'ABRIL 2'!$D$11:$D$40&amp;'ABRIL 2'!$E$11:$E$40,'ABRIL 2'!$AK$11:$AK$40,_xlfn.XLOOKUP($A803&amp;$B803,'ABRIL 2'!$BC$11:$BC$40&amp;'ABRIL 2'!$BD$11:$BD$40,'ABRIL 2'!$CJ$11:$CJ$40,"A")),"")</f>
        <v>0</v>
      </c>
      <c r="EQ803" s="384">
        <f t="array" ref="EQ803">IFERROR(_xlfn.XLOOKUP($A803&amp;$B803,MAYO!$D$11:$D$40&amp;MAYO!$E$11:$E$40,MAYO!$AK$11:$AK$40,_xlfn.XLOOKUP($A803&amp;$B803,MAYO!$BC$11:$BC$40&amp;MAYO!$BD$11:$BD$40,MAYO!$CJ$11:$CJ$40,"A")),"")</f>
        <v>0</v>
      </c>
      <c r="ER803" s="384">
        <f t="array" ref="ER803">IFERROR(_xlfn.XLOOKUP($A803&amp;$B803,'MAYO 2'!$D$11:$D$40&amp;'MAYO 2'!$E$11:$E$40,'MAYO 2'!$AK$11:$AK$40,_xlfn.XLOOKUP($A803&amp;$B803,'MAYO 2'!$BC$11:$BC$40&amp;'MAYO 2'!$BD$11:$BD$40,'MAYO 2'!$CJ$11:$CJ$40,"A")),"")</f>
        <v>0</v>
      </c>
      <c r="ES803" s="384">
        <f t="array" ref="ES803">IFERROR(_xlfn.XLOOKUP($A803&amp;$B803,JUNIO!$D$11:$D$40&amp;JUNIO!$E$11:$E$40,JUNIO!$AK$11:$AK$40,_xlfn.XLOOKUP($A803&amp;$B803,JUNIO!$BC$11:$BC$40&amp;JUNIO!$BD$11:$BD$40,JUNIO!$CJ$11:$CJ$40,"A")),"")</f>
        <v>0</v>
      </c>
      <c r="ET803" s="384">
        <f t="array" ref="ET803">IFERROR(_xlfn.XLOOKUP($A803&amp;$B803,'JUNIO 2'!$D$11:$D$40&amp;'JUNIO 2'!$E$11:$E$40,'JUNIO 2'!$AK$11:$AK$40,_xlfn.XLOOKUP($A803&amp;$B803,'JUNIO 2'!$BC$11:$BC$40&amp;'JUNIO 2'!$BD$11:$BD$40,'JUNIO 2'!$CJ$11:$CJ$40,"A")),"")</f>
        <v>0</v>
      </c>
      <c r="EU803" s="384">
        <f t="array" ref="EU803">IFERROR(_xlfn.XLOOKUP($A803&amp;$B803,JULIO!$D$11:$D$40&amp;JULIO!$E$11:$E$40,JULIO!$AK$11:$AK$40,_xlfn.XLOOKUP($A803&amp;$B803,JULIO!$BC$11:$BC$40&amp;JULIO!$BD$11:$BD$40,JULIO!$CJ$11:$CJ$40,"A")),"")</f>
        <v>0</v>
      </c>
      <c r="EV803" s="384">
        <f t="array" ref="EV803">IFERROR(_xlfn.XLOOKUP($A803&amp;$B803,'JULIO 2'!$D$11:$D$40&amp;'JULIO 2'!$E$11:$E$40,'JULIO 2'!$AK$11:$AK$40,_xlfn.XLOOKUP($A803&amp;$B803,'JULIO 2'!$BC$11:$BC$40&amp;'JULIO 2'!$BD$11:$BD$40,'JULIO 2'!$CJ$11:$CJ$40,"A")),"")</f>
        <v>0</v>
      </c>
      <c r="EW803" s="384">
        <f t="array" ref="EW803">IFERROR(_xlfn.XLOOKUP($A803&amp;$B803,AGOSTO!$D$11:$D$40&amp;AGOSTO!$E$11:$E$40,AGOSTO!$AK$11:$AK$40,_xlfn.XLOOKUP($A803&amp;$B803,AGOSTO!$BC$11:$BC$40&amp;AGOSTO!$BD$11:$BD$40,AGOSTO!$CJ$11:$CJ$40,"A")),"")</f>
        <v>0</v>
      </c>
      <c r="EX803" s="384">
        <f t="array" ref="EX803">IFERROR(_xlfn.XLOOKUP($A803&amp;$B803,'AGOSTO 2'!$D$11:$D$40&amp;'AGOSTO 2'!$E$11:$E$40,'AGOSTO 2'!$AK$11:$AK$40,_xlfn.XLOOKUP($A803&amp;$B803,'AGOSTO 2'!$BC$11:$BC$40&amp;'AGOSTO 2'!$BD$11:$BD$40,'AGOSTO 2'!$CJ$11:$CJ$40,"A")),"")</f>
        <v>0</v>
      </c>
      <c r="EY803" s="384">
        <f t="array" ref="EY803">IFERROR(_xlfn.XLOOKUP($A803&amp;$B803,SEPTIEMBRE!$D$11:$D$40&amp;SEPTIEMBRE!$E$11:$E$40,SEPTIEMBRE!$AK$11:$AK$40,_xlfn.XLOOKUP($A803&amp;$B803,SEPTIEMBRE!$BC$11:$BC$40&amp;SEPTIEMBRE!$BD$11:$BD$40,SEPTIEMBRE!$CJ$11:$CJ$40,"A")),"")</f>
        <v>0</v>
      </c>
      <c r="EZ803" s="384">
        <f t="array" ref="EZ803">IFERROR(_xlfn.XLOOKUP($A803&amp;$B803,'SEPTIEMBRE 2'!$D$11:$D$40&amp;'SEPTIEMBRE 2'!$E$11:$E$40,'SEPTIEMBRE 2'!$AK$11:$AK$40,_xlfn.XLOOKUP($A803&amp;$B803,'SEPTIEMBRE 2'!$BC$11:$BC$40&amp;'SEPTIEMBRE 2'!$BD$11:$BD$40,'SEPTIEMBRE 2'!$CJ$11:$CJ$40,"A")),"")</f>
        <v>0</v>
      </c>
      <c r="FA803" s="384">
        <f t="array" ref="FA803">IFERROR(_xlfn.XLOOKUP($A803&amp;$B803,'SEPTIEMBRE 3'!$D$11:$D$40&amp;'SEPTIEMBRE 3'!$E$11:$E$40,'SEPTIEMBRE 3'!$AK$11:$AK$40,_xlfn.XLOOKUP($A803&amp;$B803,'SEPTIEMBRE 3'!$BC$11:$BC$40&amp;'SEPTIEMBRE 3'!$BD$11:$BD$40,'SEPTIEMBRE 3'!$CJ$11:$CJ$40,"A")),"")</f>
        <v>0</v>
      </c>
      <c r="FB803" s="384">
        <f t="array" ref="FB803">IFERROR(_xlfn.XLOOKUP($A803&amp;$B803,OCTUBRE!$D$11:$D$40&amp;OCTUBRE!$E$11:$E$40,OCTUBRE!$AK$11:$AK$40,_xlfn.XLOOKUP($A803&amp;$B803,OCTUBRE!$BC$11:$BC$40&amp;OCTUBRE!$BD$11:$BD$40,OCTUBRE!$CJ$11:$CJ$40,"A")),"")</f>
        <v>0</v>
      </c>
      <c r="FC803" s="384">
        <f t="array" ref="FC803">IFERROR(_xlfn.XLOOKUP($A803&amp;$B803,'OCTUBRE 2'!$D$11:$D$40&amp;'OCTUBRE 2'!$E$11:$E$40,'OCTUBRE 2'!$AK$11:$AK$40,_xlfn.XLOOKUP($A803&amp;$B803,'OCTUBRE 2'!$BC$11:$BC$40&amp;'OCTUBRE 2'!$BD$11:$BD$40,'OCTUBRE 2'!$CJ$11:$CJ$40,"A")),"")</f>
        <v>0</v>
      </c>
      <c r="FD803" s="384">
        <f t="array" ref="FD803">IFERROR(_xlfn.XLOOKUP($A803&amp;$B803,NOVIEMBRE!$D$11:$D$40&amp;NOVIEMBRE!$E$11:$E$40,NOVIEMBRE!$AK$11:$AK$40,_xlfn.XLOOKUP($A803&amp;$B803,NOVIEMBRE!$BC$11:$BC$40&amp;NOVIEMBRE!$BD$11:$BD$40,NOVIEMBRE!$CJ$11:$CJ$40,"A")),"")</f>
        <v>0</v>
      </c>
      <c r="FE803" s="384">
        <f t="array" ref="FE803">IFERROR(_xlfn.XLOOKUP($A803&amp;$B803,'NOVIEMBRE 2'!$D$11:$D$40&amp;'NOVIEMBRE 2'!$E$11:$E$40,'NOVIEMBRE 2'!$AK$11:$AK$40,_xlfn.XLOOKUP($A803&amp;$B803,'NOVIEMBRE 2'!$BC$11:$BC$40&amp;'NOVIEMBRE 2'!$BD$11:$BD$40,'NOVIEMBRE 2'!$CJ$11:$CJ$40,"A")),"")</f>
        <v>0</v>
      </c>
      <c r="FF803" s="385">
        <f t="array" ref="FF803">IFERROR(_xlfn.XLOOKUP($A803&amp;$B803,DICIEMBRE!$D$11:$D$40&amp;DICIEMBRE!$E$11:$E$40,DICIEMBRE!$AK$11:$AK$40,_xlfn.XLOOKUP($A803&amp;$B803,DICIEMBRE!$BC$11:$BC$40&amp;DICIEMBRE!$BD$11:$BD$40,DICIEMBRE!$CJ$11:$CJ$40,"A")),"")</f>
        <v>0</v>
      </c>
      <c r="FG803" s="386" t="str">
        <f t="shared" si="19"/>
        <v/>
      </c>
      <c r="FH803" s="386" t="str">
        <f t="array" ref="FH803">IF(
 COUNT(DZ803:EH803)=0,
 "-",
 IF(
  COUNT(DZ803:EH803) &lt; COUNTA(DZ803:EH803),
  REPT("🟩", ROUND(COUNT(DZ803:EH803)/COUNTA(DZ803:EH803)*5, 0)) &amp;
  REPT("⬜", 5 - ROUND(COUNT(DZ803:EH803)/COUNTA(DZ803:EH803)*5, 0)),
  IF(
    AVERAGE(IF(DZ803:EH803&lt;&gt;"", DZ803:EH803, )) &gt;= 70, "🟩🟩🟩🟩🟩",
    IF(
      AVERAGE(IF(DZ803:EH803&lt;&gt;"",DZ803:EH803, )) &gt;= 56, "🟨🟨🟨🟨🟨",
      "🟥🟥🟥🟥🟥"
    )
  )
 )
)
</f>
        <v>-</v>
      </c>
    </row>
    <row r="804" ht="15.75" customHeight="1">
      <c r="A804" s="168"/>
      <c r="B804" s="169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1"/>
      <c r="N804" s="172" t="str">
        <f t="shared" si="1"/>
        <v/>
      </c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2" t="str">
        <f t="shared" si="2"/>
        <v/>
      </c>
      <c r="AA804" s="173"/>
      <c r="AB804" s="173"/>
      <c r="AC804" s="173"/>
      <c r="AD804" s="173"/>
      <c r="AE804" s="173"/>
      <c r="AF804" s="173"/>
      <c r="AG804" s="173"/>
      <c r="AH804" s="173"/>
      <c r="AI804" s="173"/>
      <c r="AJ804" s="173"/>
      <c r="AK804" s="173"/>
      <c r="AL804" s="172" t="str">
        <f t="shared" si="3"/>
        <v/>
      </c>
      <c r="AM804" s="173"/>
      <c r="AN804" s="173"/>
      <c r="AO804" s="173"/>
      <c r="AP804" s="173"/>
      <c r="AQ804" s="173"/>
      <c r="AR804" s="173"/>
      <c r="AS804" s="173"/>
      <c r="AT804" s="173"/>
      <c r="AU804" s="173"/>
      <c r="AV804" s="171"/>
      <c r="AW804" s="171"/>
      <c r="AX804" s="172" t="str">
        <f t="shared" si="4"/>
        <v/>
      </c>
      <c r="AY804" s="173"/>
      <c r="AZ804" s="173"/>
      <c r="BA804" s="173"/>
      <c r="BB804" s="173"/>
      <c r="BC804" s="173"/>
      <c r="BD804" s="173"/>
      <c r="BE804" s="173"/>
      <c r="BF804" s="173"/>
      <c r="BG804" s="173"/>
      <c r="BH804" s="173"/>
      <c r="BI804" s="173"/>
      <c r="BJ804" s="172" t="str">
        <f t="shared" si="5"/>
        <v/>
      </c>
      <c r="BK804" s="173"/>
      <c r="BL804" s="173"/>
      <c r="BM804" s="173"/>
      <c r="BN804" s="173"/>
      <c r="BO804" s="173"/>
      <c r="BP804" s="173"/>
      <c r="BQ804" s="173"/>
      <c r="BR804" s="173"/>
      <c r="BS804" s="173"/>
      <c r="BT804" s="173"/>
      <c r="BU804" s="173"/>
      <c r="BV804" s="172" t="str">
        <f t="shared" si="6"/>
        <v/>
      </c>
      <c r="BW804" s="173"/>
      <c r="BX804" s="173"/>
      <c r="BY804" s="173"/>
      <c r="BZ804" s="171"/>
      <c r="CA804" s="171"/>
      <c r="CB804" s="171"/>
      <c r="CC804" s="171"/>
      <c r="CD804" s="171"/>
      <c r="CE804" s="171"/>
      <c r="CF804" s="171"/>
      <c r="CG804" s="171"/>
      <c r="CH804" s="172" t="str">
        <f t="shared" si="7"/>
        <v/>
      </c>
      <c r="CI804" s="171"/>
      <c r="CJ804" s="173"/>
      <c r="CK804" s="173"/>
      <c r="CL804" s="173"/>
      <c r="CM804" s="173"/>
      <c r="CN804" s="171"/>
      <c r="CO804" s="171"/>
      <c r="CP804" s="171"/>
      <c r="CQ804" s="173"/>
      <c r="CR804" s="171"/>
      <c r="CS804" s="171"/>
      <c r="CT804" s="172" t="str">
        <f t="shared" si="8"/>
        <v/>
      </c>
      <c r="CU804" s="172"/>
      <c r="CV804" s="172"/>
      <c r="CW804" s="172"/>
      <c r="CX804" s="172"/>
      <c r="CY804" s="172"/>
      <c r="CZ804" s="172"/>
      <c r="DA804" s="172"/>
      <c r="DB804" s="172"/>
      <c r="DC804" s="172"/>
      <c r="DD804" s="172"/>
      <c r="DE804" s="172"/>
      <c r="DF804" s="172"/>
      <c r="DG804" s="188" t="str">
        <f t="array" ref="DG804">IFERROR(_xlfn.XLOOKUP($A804&amp;B804,MARZO!$D$11:$D$40&amp;MARZO!$E$11:$E$40,MARZO!$AM$11:$AM$40,_xlfn.XLOOKUP($A804&amp;$B804,MARZO!$BC$11:$BC$40&amp;MARZO!$BD$11:$BD$40,MARZO!$CL$11:$CL$40,"A"))/1%,"")</f>
        <v/>
      </c>
      <c r="DH804" s="188" t="str">
        <f t="array" ref="DH804">IFERROR(_xlfn.XLOOKUP($A804&amp;$B804,ABRIL!$D$11:$D$40&amp;ABRIL!$E$11:$E$40,ABRIL!$AM$11:$AM$40,_xlfn.XLOOKUP($A804&amp;$B804,ABRIL!$BC$11:$BC$40&amp;ABRIL!$BD$11:$BD$40,ABRIL!$CL$11:$CL$40,"A"))/1%,"")</f>
        <v/>
      </c>
      <c r="DI804" s="188" t="str">
        <f t="array" ref="DI804">IFERROR(_xlfn.XLOOKUP($A804&amp;$B804,'ABRIL 2'!$D$11:$D$40&amp;'ABRIL 2'!$E$11:$E$40,'ABRIL 2'!$AM$11:$AM$40,_xlfn.XLOOKUP($A804&amp;$B804,'ABRIL 2'!$BC$11:$BC$40&amp;'ABRIL 2'!$BD$11:$BD$40,'ABRIL 2'!$CL$11:$CL$40,"A"))/1%,"")</f>
        <v/>
      </c>
      <c r="DJ804" s="188" t="str">
        <f t="array" ref="DJ804">IFERROR(_xlfn.XLOOKUP($A804&amp;$B804,MAYO!$D$11:$D$40&amp;MAYO!$E$11:$E$40,MAYO!$AM$11:$AM$40,_xlfn.XLOOKUP($A804&amp;$B804,MAYO!$BC$11:$BC$40&amp;MAYO!$BD$11:$BD$40,MAYO!$CL$11:$CL$40,"A"))/1%,"")</f>
        <v/>
      </c>
      <c r="DK804" s="188" t="str">
        <f t="array" ref="DK804">IFERROR(_xlfn.XLOOKUP($A804&amp;$B804,'MAYO 2'!$D$11:$D$40&amp;'MAYO 2'!$E$11:$E$40,'MAYO 2'!$AM$11:$AM$40,_xlfn.XLOOKUP($A804&amp;$B804,'MAYO 2'!$BC$11:$BC$40&amp;'MAYO 2'!$BD$11:$BD$40,'MAYO 2'!$CL$11:$CL$40,"A"))/1%,"")</f>
        <v/>
      </c>
      <c r="DL804" s="188" t="str">
        <f t="array" ref="DL804">IFERROR(_xlfn.XLOOKUP($A804&amp;$B804,JUNIO!$D$11:$D$40&amp;JUNIO!$E$11:$E$40,JUNIO!$AM$11:$AM$40,_xlfn.XLOOKUP($A804&amp;$B804,JUNIO!$BC$11:$BC$40&amp;JUNIO!$BD$11:$BD$40,JUNIO!$CL$11:$CL$40,"A"))/1%,"")</f>
        <v/>
      </c>
      <c r="DM804" s="188" t="str">
        <f t="array" ref="DM804">IFERROR(_xlfn.XLOOKUP($A804&amp;$B804,'JUNIO 2'!$D$11:$D$40&amp;'JUNIO 2'!$E$11:$E$40,'JUNIO 2'!$AM$11:$AM$40,_xlfn.XLOOKUP($A804&amp;$B804,'JUNIO 2'!$BC$11:$BC$40&amp;'JUNIO 2'!$BD$11:$BD$40,'JUNIO 2'!$CL$11:$CL$40,"A"))/1%,"")</f>
        <v/>
      </c>
      <c r="DN804" s="188" t="str">
        <f t="array" ref="DN804">IFERROR(_xlfn.XLOOKUP($A804&amp;$B804,JULIO!$D$11:$D$40&amp;JULIO!$E$11:$E$40,JULIO!$AM$11:$AM$40,_xlfn.XLOOKUP($A804&amp;$B804,JULIO!$BC$11:$BC$40&amp;JULIO!$BD$11:$BD$40,JULIO!$CL$11:$CL$40,"A"))/1%,"")</f>
        <v/>
      </c>
      <c r="DO804" s="188" t="str">
        <f t="array" ref="DO804">IFERROR(_xlfn.XLOOKUP($A804&amp;$B804,'JULIO 2'!$D$11:$D$40&amp;'JULIO 2'!$E$11:$E$40,'JULIO 2'!$AM$11:$AM$40,_xlfn.XLOOKUP($A804&amp;$B804,'JULIO 2'!$BC$11:$BC$40&amp;'JULIO 2'!$BD$11:$BD$40,'JULIO 2'!$CL$11:$CL$40,"A"))/1%,"")</f>
        <v/>
      </c>
      <c r="DP804" s="188" t="str">
        <f t="array" ref="DP804">IFERROR(_xlfn.XLOOKUP($A804&amp;$B804,AGOSTO!$D$11:$D$40&amp;AGOSTO!$E$11:$E$40,AGOSTO!$AM$11:$AM$40,_xlfn.XLOOKUP($A804&amp;$B804,AGOSTO!$BC$11:$BC$40&amp;AGOSTO!$BD$11:$BD$40,AGOSTO!$CL$11:$CL$40,"A"))/1%,"")</f>
        <v/>
      </c>
      <c r="DQ804" s="188" t="str">
        <f t="array" ref="DQ804">IFERROR(_xlfn.XLOOKUP($A804&amp;$B804,'AGOSTO 2'!$D$11:$D$40&amp;'AGOSTO 2'!$E$11:$E$40,'AGOSTO 2'!$AM$11:$AM$40,_xlfn.XLOOKUP($A804&amp;$B804,'AGOSTO 2'!$BC$11:$BC$40&amp;'AGOSTO 2'!$BD$11:$BD$40,'AGOSTO 2'!$CL$11:$CL$40,"A"))/1%,"")</f>
        <v/>
      </c>
      <c r="DR804" s="188" t="str">
        <f t="array" ref="DR804">IFERROR(_xlfn.XLOOKUP($A804&amp;$B804,SEPTIEMBRE!$D$11:$D$40&amp;SEPTIEMBRE!$E$11:$E$40,SEPTIEMBRE!$AM$11:$AM$40,_xlfn.XLOOKUP($A804&amp;$B804,SEPTIEMBRE!$BC$11:$BC$40&amp;SEPTIEMBRE!$BD$11:$BD$40,SEPTIEMBRE!$CL$11:$CL$40,"A"))/1%,"")</f>
        <v/>
      </c>
      <c r="DS804" s="188" t="str">
        <f t="array" ref="DS804">IFERROR(_xlfn.XLOOKUP($A804&amp;$B804,'SEPTIEMBRE 2'!$D$11:$D$40&amp;'SEPTIEMBRE 2'!$E$11:$E$40,'SEPTIEMBRE 2'!$AM$11:$AM$40,_xlfn.XLOOKUP($A804&amp;$B804,'SEPTIEMBRE 2'!$BC$11:$BC$40&amp;'SEPTIEMBRE 2'!$BD$11:$BD$40,'SEPTIEMBRE 2'!$CL$11:$CL$40,"A"))/1%,"")</f>
        <v/>
      </c>
      <c r="DT804" s="188" t="str">
        <f t="array" ref="DT804">IFERROR(_xlfn.XLOOKUP($A804&amp;$B804,'SEPTIEMBRE 3'!$D$11:$D$40&amp;'SEPTIEMBRE 3'!$E$11:$E$40,'SEPTIEMBRE 3'!$AM$11:$AM$40,_xlfn.XLOOKUP($A804&amp;$B804,'SEPTIEMBRE 3'!$BC$11:$BC$40&amp;'SEPTIEMBRE 3'!$BD$11:$BD$40,'SEPTIEMBRE 3'!$CL$11:$CL$40,"A"))/1%,"")</f>
        <v/>
      </c>
      <c r="DU804" s="188" t="str">
        <f t="array" ref="DU804">IFERROR(_xlfn.XLOOKUP($A804&amp;$B804,OCTUBRE!$D$11:$D$40&amp;OCTUBRE!$E$11:$E$40,OCTUBRE!$AM$11:$AM$40,_xlfn.XLOOKUP($A804&amp;$B804,OCTUBRE!$BC$11:$BC$40&amp;OCTUBRE!$BD$11:$BD$40,OCTUBRE!$CL$11:$CL$40,"A"))/1%,"")</f>
        <v/>
      </c>
      <c r="DV804" s="188" t="str">
        <f t="array" ref="DV804">IFERROR(_xlfn.XLOOKUP($A804&amp;$B804,'OCTUBRE 2'!$D$11:$D$40&amp;'OCTUBRE 2'!$E$11:$E$40,'OCTUBRE 2'!$AM$11:$AM$40,_xlfn.XLOOKUP($A804&amp;$B804,'OCTUBRE 2'!$BC$11:$BC$40&amp;'OCTUBRE 2'!$BD$11:$BD$40,'OCTUBRE 2'!$CL$11:$CL$40,"A"))/1%,"")</f>
        <v/>
      </c>
      <c r="DW804" s="188" t="str">
        <f t="array" ref="DW804">IFERROR(_xlfn.XLOOKUP($A804&amp;$B804,NOVIEMBRE!$D$11:$D$40&amp;NOVIEMBRE!$E$11:$E$40,NOVIEMBRE!$AM$11:$AM$40,_xlfn.XLOOKUP($A804&amp;$B804,NOVIEMBRE!$BC$11:$BC$40&amp;NOVIEMBRE!$BD$11:$BD$40,NOVIEMBRE!$CL$11:$CL$40,"A"))/1%,"")</f>
        <v/>
      </c>
      <c r="DX804" s="188" t="str">
        <f t="array" ref="DX804">IFERROR(_xlfn.XLOOKUP($A804&amp;$B804,'NOVIEMBRE 2'!$D$11:$D$40&amp;'NOVIEMBRE 2'!$E$11:$E$40,'NOVIEMBRE 2'!$AM$11:$AM$40,_xlfn.XLOOKUP($A804&amp;$B804,'NOVIEMBRE 2'!$BC$11:$BC$40&amp;'NOVIEMBRE 2'!$BD$11:$BD$40,'NOVIEMBRE 2'!$CL$11:$CL$40,"A"))/1%,"")</f>
        <v/>
      </c>
      <c r="DY804" s="188" t="str">
        <f t="array" ref="DY804">IFERROR(_xlfn.XLOOKUP($A804&amp;$B804,DICIEMBRE!$D$11:$D$40&amp;DICIEMBRE!$E$11:$E$40,DICIEMBRE!$AM$11:$AM$40,_xlfn.XLOOKUP($A804&amp;$B804,DICIEMBRE!$BC$11:$BC$40&amp;DICIEMBRE!$BD$11:$BD$40,DICIEMBRE!$CL$11:$CL$40,"A"))/1%,"")</f>
        <v/>
      </c>
      <c r="DZ804" s="381" t="str">
        <f t="shared" si="9"/>
        <v>-</v>
      </c>
      <c r="EA804" s="381" t="str">
        <f t="shared" si="10"/>
        <v>-</v>
      </c>
      <c r="EB804" s="381" t="str">
        <f t="shared" si="11"/>
        <v>-</v>
      </c>
      <c r="EC804" s="381" t="str">
        <f t="shared" si="12"/>
        <v>-</v>
      </c>
      <c r="ED804" s="381" t="str">
        <f t="shared" si="13"/>
        <v>-</v>
      </c>
      <c r="EE804" s="381" t="str">
        <f t="shared" si="14"/>
        <v>-</v>
      </c>
      <c r="EF804" s="381" t="str">
        <f t="shared" si="15"/>
        <v>-</v>
      </c>
      <c r="EG804" s="381" t="str">
        <f t="shared" si="16"/>
        <v>-</v>
      </c>
      <c r="EH804" s="381" t="str">
        <f t="shared" si="17"/>
        <v>-</v>
      </c>
      <c r="EI804" s="188" t="str">
        <f t="shared" si="18"/>
        <v/>
      </c>
      <c r="EJ804" s="382"/>
      <c r="EK804" s="382"/>
      <c r="EL804" s="383"/>
      <c r="EM804" s="21"/>
      <c r="EN804" s="384">
        <f t="array" ref="EN804">IFERROR(_xlfn.XLOOKUP($A804&amp;$B804,MARZO!$D$11:$D$40&amp;MARZO!$E$11:$E$40,MARZO!$AK$11:$AK$40,_xlfn.XLOOKUP($A804&amp;$B804,MARZO!$BC$11:$BC$40&amp;MARZO!$BD$11:$BD$40,MARZO!$CJ$11:$CJ$40,"A")),"")</f>
        <v>0</v>
      </c>
      <c r="EO804" s="384">
        <f t="array" ref="EO804">IFERROR(_xlfn.XLOOKUP($A804&amp;$B804,ABRIL!$D$11:$D$40&amp;ABRIL!$E$11:$E$40,ABRIL!$AK$11:$AK$40,_xlfn.XLOOKUP($A804&amp;$B804,ABRIL!$BC$11:$BC$40&amp;ABRIL!$BD$11:$BD$40,ABRIL!$CJ$11:$CJ$40,"A")),"")</f>
        <v>0</v>
      </c>
      <c r="EP804" s="384">
        <f t="array" ref="EP804">IFERROR(_xlfn.XLOOKUP($A804&amp;$B804,'ABRIL 2'!$D$11:$D$40&amp;'ABRIL 2'!$E$11:$E$40,'ABRIL 2'!$AK$11:$AK$40,_xlfn.XLOOKUP($A804&amp;$B804,'ABRIL 2'!$BC$11:$BC$40&amp;'ABRIL 2'!$BD$11:$BD$40,'ABRIL 2'!$CJ$11:$CJ$40,"A")),"")</f>
        <v>0</v>
      </c>
      <c r="EQ804" s="384">
        <f t="array" ref="EQ804">IFERROR(_xlfn.XLOOKUP($A804&amp;$B804,MAYO!$D$11:$D$40&amp;MAYO!$E$11:$E$40,MAYO!$AK$11:$AK$40,_xlfn.XLOOKUP($A804&amp;$B804,MAYO!$BC$11:$BC$40&amp;MAYO!$BD$11:$BD$40,MAYO!$CJ$11:$CJ$40,"A")),"")</f>
        <v>0</v>
      </c>
      <c r="ER804" s="384">
        <f t="array" ref="ER804">IFERROR(_xlfn.XLOOKUP($A804&amp;$B804,'MAYO 2'!$D$11:$D$40&amp;'MAYO 2'!$E$11:$E$40,'MAYO 2'!$AK$11:$AK$40,_xlfn.XLOOKUP($A804&amp;$B804,'MAYO 2'!$BC$11:$BC$40&amp;'MAYO 2'!$BD$11:$BD$40,'MAYO 2'!$CJ$11:$CJ$40,"A")),"")</f>
        <v>0</v>
      </c>
      <c r="ES804" s="384">
        <f t="array" ref="ES804">IFERROR(_xlfn.XLOOKUP($A804&amp;$B804,JUNIO!$D$11:$D$40&amp;JUNIO!$E$11:$E$40,JUNIO!$AK$11:$AK$40,_xlfn.XLOOKUP($A804&amp;$B804,JUNIO!$BC$11:$BC$40&amp;JUNIO!$BD$11:$BD$40,JUNIO!$CJ$11:$CJ$40,"A")),"")</f>
        <v>0</v>
      </c>
      <c r="ET804" s="384">
        <f t="array" ref="ET804">IFERROR(_xlfn.XLOOKUP($A804&amp;$B804,'JUNIO 2'!$D$11:$D$40&amp;'JUNIO 2'!$E$11:$E$40,'JUNIO 2'!$AK$11:$AK$40,_xlfn.XLOOKUP($A804&amp;$B804,'JUNIO 2'!$BC$11:$BC$40&amp;'JUNIO 2'!$BD$11:$BD$40,'JUNIO 2'!$CJ$11:$CJ$40,"A")),"")</f>
        <v>0</v>
      </c>
      <c r="EU804" s="384">
        <f t="array" ref="EU804">IFERROR(_xlfn.XLOOKUP($A804&amp;$B804,JULIO!$D$11:$D$40&amp;JULIO!$E$11:$E$40,JULIO!$AK$11:$AK$40,_xlfn.XLOOKUP($A804&amp;$B804,JULIO!$BC$11:$BC$40&amp;JULIO!$BD$11:$BD$40,JULIO!$CJ$11:$CJ$40,"A")),"")</f>
        <v>0</v>
      </c>
      <c r="EV804" s="384">
        <f t="array" ref="EV804">IFERROR(_xlfn.XLOOKUP($A804&amp;$B804,'JULIO 2'!$D$11:$D$40&amp;'JULIO 2'!$E$11:$E$40,'JULIO 2'!$AK$11:$AK$40,_xlfn.XLOOKUP($A804&amp;$B804,'JULIO 2'!$BC$11:$BC$40&amp;'JULIO 2'!$BD$11:$BD$40,'JULIO 2'!$CJ$11:$CJ$40,"A")),"")</f>
        <v>0</v>
      </c>
      <c r="EW804" s="384">
        <f t="array" ref="EW804">IFERROR(_xlfn.XLOOKUP($A804&amp;$B804,AGOSTO!$D$11:$D$40&amp;AGOSTO!$E$11:$E$40,AGOSTO!$AK$11:$AK$40,_xlfn.XLOOKUP($A804&amp;$B804,AGOSTO!$BC$11:$BC$40&amp;AGOSTO!$BD$11:$BD$40,AGOSTO!$CJ$11:$CJ$40,"A")),"")</f>
        <v>0</v>
      </c>
      <c r="EX804" s="384">
        <f t="array" ref="EX804">IFERROR(_xlfn.XLOOKUP($A804&amp;$B804,'AGOSTO 2'!$D$11:$D$40&amp;'AGOSTO 2'!$E$11:$E$40,'AGOSTO 2'!$AK$11:$AK$40,_xlfn.XLOOKUP($A804&amp;$B804,'AGOSTO 2'!$BC$11:$BC$40&amp;'AGOSTO 2'!$BD$11:$BD$40,'AGOSTO 2'!$CJ$11:$CJ$40,"A")),"")</f>
        <v>0</v>
      </c>
      <c r="EY804" s="384">
        <f t="array" ref="EY804">IFERROR(_xlfn.XLOOKUP($A804&amp;$B804,SEPTIEMBRE!$D$11:$D$40&amp;SEPTIEMBRE!$E$11:$E$40,SEPTIEMBRE!$AK$11:$AK$40,_xlfn.XLOOKUP($A804&amp;$B804,SEPTIEMBRE!$BC$11:$BC$40&amp;SEPTIEMBRE!$BD$11:$BD$40,SEPTIEMBRE!$CJ$11:$CJ$40,"A")),"")</f>
        <v>0</v>
      </c>
      <c r="EZ804" s="384">
        <f t="array" ref="EZ804">IFERROR(_xlfn.XLOOKUP($A804&amp;$B804,'SEPTIEMBRE 2'!$D$11:$D$40&amp;'SEPTIEMBRE 2'!$E$11:$E$40,'SEPTIEMBRE 2'!$AK$11:$AK$40,_xlfn.XLOOKUP($A804&amp;$B804,'SEPTIEMBRE 2'!$BC$11:$BC$40&amp;'SEPTIEMBRE 2'!$BD$11:$BD$40,'SEPTIEMBRE 2'!$CJ$11:$CJ$40,"A")),"")</f>
        <v>0</v>
      </c>
      <c r="FA804" s="384">
        <f t="array" ref="FA804">IFERROR(_xlfn.XLOOKUP($A804&amp;$B804,'SEPTIEMBRE 3'!$D$11:$D$40&amp;'SEPTIEMBRE 3'!$E$11:$E$40,'SEPTIEMBRE 3'!$AK$11:$AK$40,_xlfn.XLOOKUP($A804&amp;$B804,'SEPTIEMBRE 3'!$BC$11:$BC$40&amp;'SEPTIEMBRE 3'!$BD$11:$BD$40,'SEPTIEMBRE 3'!$CJ$11:$CJ$40,"A")),"")</f>
        <v>0</v>
      </c>
      <c r="FB804" s="384">
        <f t="array" ref="FB804">IFERROR(_xlfn.XLOOKUP($A804&amp;$B804,OCTUBRE!$D$11:$D$40&amp;OCTUBRE!$E$11:$E$40,OCTUBRE!$AK$11:$AK$40,_xlfn.XLOOKUP($A804&amp;$B804,OCTUBRE!$BC$11:$BC$40&amp;OCTUBRE!$BD$11:$BD$40,OCTUBRE!$CJ$11:$CJ$40,"A")),"")</f>
        <v>0</v>
      </c>
      <c r="FC804" s="384">
        <f t="array" ref="FC804">IFERROR(_xlfn.XLOOKUP($A804&amp;$B804,'OCTUBRE 2'!$D$11:$D$40&amp;'OCTUBRE 2'!$E$11:$E$40,'OCTUBRE 2'!$AK$11:$AK$40,_xlfn.XLOOKUP($A804&amp;$B804,'OCTUBRE 2'!$BC$11:$BC$40&amp;'OCTUBRE 2'!$BD$11:$BD$40,'OCTUBRE 2'!$CJ$11:$CJ$40,"A")),"")</f>
        <v>0</v>
      </c>
      <c r="FD804" s="384">
        <f t="array" ref="FD804">IFERROR(_xlfn.XLOOKUP($A804&amp;$B804,NOVIEMBRE!$D$11:$D$40&amp;NOVIEMBRE!$E$11:$E$40,NOVIEMBRE!$AK$11:$AK$40,_xlfn.XLOOKUP($A804&amp;$B804,NOVIEMBRE!$BC$11:$BC$40&amp;NOVIEMBRE!$BD$11:$BD$40,NOVIEMBRE!$CJ$11:$CJ$40,"A")),"")</f>
        <v>0</v>
      </c>
      <c r="FE804" s="384">
        <f t="array" ref="FE804">IFERROR(_xlfn.XLOOKUP($A804&amp;$B804,'NOVIEMBRE 2'!$D$11:$D$40&amp;'NOVIEMBRE 2'!$E$11:$E$40,'NOVIEMBRE 2'!$AK$11:$AK$40,_xlfn.XLOOKUP($A804&amp;$B804,'NOVIEMBRE 2'!$BC$11:$BC$40&amp;'NOVIEMBRE 2'!$BD$11:$BD$40,'NOVIEMBRE 2'!$CJ$11:$CJ$40,"A")),"")</f>
        <v>0</v>
      </c>
      <c r="FF804" s="385">
        <f t="array" ref="FF804">IFERROR(_xlfn.XLOOKUP($A804&amp;$B804,DICIEMBRE!$D$11:$D$40&amp;DICIEMBRE!$E$11:$E$40,DICIEMBRE!$AK$11:$AK$40,_xlfn.XLOOKUP($A804&amp;$B804,DICIEMBRE!$BC$11:$BC$40&amp;DICIEMBRE!$BD$11:$BD$40,DICIEMBRE!$CJ$11:$CJ$40,"A")),"")</f>
        <v>0</v>
      </c>
      <c r="FG804" s="386" t="str">
        <f t="shared" si="19"/>
        <v/>
      </c>
      <c r="FH804" s="386" t="str">
        <f t="array" ref="FH804">IF(
 COUNT(DZ804:EH804)=0,
 "-",
 IF(
  COUNT(DZ804:EH804) &lt; COUNTA(DZ804:EH804),
  REPT("🟩", ROUND(COUNT(DZ804:EH804)/COUNTA(DZ804:EH804)*5, 0)) &amp;
  REPT("⬜", 5 - ROUND(COUNT(DZ804:EH804)/COUNTA(DZ804:EH804)*5, 0)),
  IF(
    AVERAGE(IF(DZ804:EH804&lt;&gt;"", DZ804:EH804, )) &gt;= 70, "🟩🟩🟩🟩🟩",
    IF(
      AVERAGE(IF(DZ804:EH804&lt;&gt;"",DZ804:EH804, )) &gt;= 56, "🟨🟨🟨🟨🟨",
      "🟥🟥🟥🟥🟥"
    )
  )
 )
)
</f>
        <v>-</v>
      </c>
    </row>
    <row r="805" ht="15.75" customHeight="1">
      <c r="A805" s="168"/>
      <c r="B805" s="169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1"/>
      <c r="N805" s="172" t="str">
        <f t="shared" si="1"/>
        <v/>
      </c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2" t="str">
        <f t="shared" si="2"/>
        <v/>
      </c>
      <c r="AA805" s="173"/>
      <c r="AB805" s="173"/>
      <c r="AC805" s="173"/>
      <c r="AD805" s="173"/>
      <c r="AE805" s="173"/>
      <c r="AF805" s="173"/>
      <c r="AG805" s="173"/>
      <c r="AH805" s="173"/>
      <c r="AI805" s="173"/>
      <c r="AJ805" s="173"/>
      <c r="AK805" s="173"/>
      <c r="AL805" s="172" t="str">
        <f t="shared" si="3"/>
        <v/>
      </c>
      <c r="AM805" s="173"/>
      <c r="AN805" s="173"/>
      <c r="AO805" s="173"/>
      <c r="AP805" s="173"/>
      <c r="AQ805" s="173"/>
      <c r="AR805" s="173"/>
      <c r="AS805" s="173"/>
      <c r="AT805" s="173"/>
      <c r="AU805" s="173"/>
      <c r="AV805" s="171"/>
      <c r="AW805" s="171"/>
      <c r="AX805" s="172" t="str">
        <f t="shared" si="4"/>
        <v/>
      </c>
      <c r="AY805" s="173"/>
      <c r="AZ805" s="173"/>
      <c r="BA805" s="173"/>
      <c r="BB805" s="173"/>
      <c r="BC805" s="173"/>
      <c r="BD805" s="173"/>
      <c r="BE805" s="173"/>
      <c r="BF805" s="173"/>
      <c r="BG805" s="173"/>
      <c r="BH805" s="173"/>
      <c r="BI805" s="173"/>
      <c r="BJ805" s="172" t="str">
        <f t="shared" si="5"/>
        <v/>
      </c>
      <c r="BK805" s="173"/>
      <c r="BL805" s="173"/>
      <c r="BM805" s="173"/>
      <c r="BN805" s="173"/>
      <c r="BO805" s="173"/>
      <c r="BP805" s="173"/>
      <c r="BQ805" s="173"/>
      <c r="BR805" s="173"/>
      <c r="BS805" s="173"/>
      <c r="BT805" s="173"/>
      <c r="BU805" s="173"/>
      <c r="BV805" s="172" t="str">
        <f t="shared" si="6"/>
        <v/>
      </c>
      <c r="BW805" s="173"/>
      <c r="BX805" s="173"/>
      <c r="BY805" s="173"/>
      <c r="BZ805" s="171"/>
      <c r="CA805" s="171"/>
      <c r="CB805" s="171"/>
      <c r="CC805" s="171"/>
      <c r="CD805" s="171"/>
      <c r="CE805" s="171"/>
      <c r="CF805" s="171"/>
      <c r="CG805" s="171"/>
      <c r="CH805" s="172" t="str">
        <f t="shared" si="7"/>
        <v/>
      </c>
      <c r="CI805" s="171"/>
      <c r="CJ805" s="173"/>
      <c r="CK805" s="173"/>
      <c r="CL805" s="173"/>
      <c r="CM805" s="173"/>
      <c r="CN805" s="171"/>
      <c r="CO805" s="171"/>
      <c r="CP805" s="171"/>
      <c r="CQ805" s="173"/>
      <c r="CR805" s="171"/>
      <c r="CS805" s="171"/>
      <c r="CT805" s="172" t="str">
        <f t="shared" si="8"/>
        <v/>
      </c>
      <c r="CU805" s="172"/>
      <c r="CV805" s="172"/>
      <c r="CW805" s="172"/>
      <c r="CX805" s="172"/>
      <c r="CY805" s="172"/>
      <c r="CZ805" s="172"/>
      <c r="DA805" s="172"/>
      <c r="DB805" s="172"/>
      <c r="DC805" s="172"/>
      <c r="DD805" s="172"/>
      <c r="DE805" s="172"/>
      <c r="DF805" s="172"/>
      <c r="DG805" s="188" t="str">
        <f t="array" ref="DG805">IFERROR(_xlfn.XLOOKUP($A805&amp;B805,MARZO!$D$11:$D$40&amp;MARZO!$E$11:$E$40,MARZO!$AM$11:$AM$40,_xlfn.XLOOKUP($A805&amp;$B805,MARZO!$BC$11:$BC$40&amp;MARZO!$BD$11:$BD$40,MARZO!$CL$11:$CL$40,"A"))/1%,"")</f>
        <v/>
      </c>
      <c r="DH805" s="188" t="str">
        <f t="array" ref="DH805">IFERROR(_xlfn.XLOOKUP($A805&amp;$B805,ABRIL!$D$11:$D$40&amp;ABRIL!$E$11:$E$40,ABRIL!$AM$11:$AM$40,_xlfn.XLOOKUP($A805&amp;$B805,ABRIL!$BC$11:$BC$40&amp;ABRIL!$BD$11:$BD$40,ABRIL!$CL$11:$CL$40,"A"))/1%,"")</f>
        <v/>
      </c>
      <c r="DI805" s="188" t="str">
        <f t="array" ref="DI805">IFERROR(_xlfn.XLOOKUP($A805&amp;$B805,'ABRIL 2'!$D$11:$D$40&amp;'ABRIL 2'!$E$11:$E$40,'ABRIL 2'!$AM$11:$AM$40,_xlfn.XLOOKUP($A805&amp;$B805,'ABRIL 2'!$BC$11:$BC$40&amp;'ABRIL 2'!$BD$11:$BD$40,'ABRIL 2'!$CL$11:$CL$40,"A"))/1%,"")</f>
        <v/>
      </c>
      <c r="DJ805" s="188" t="str">
        <f t="array" ref="DJ805">IFERROR(_xlfn.XLOOKUP($A805&amp;$B805,MAYO!$D$11:$D$40&amp;MAYO!$E$11:$E$40,MAYO!$AM$11:$AM$40,_xlfn.XLOOKUP($A805&amp;$B805,MAYO!$BC$11:$BC$40&amp;MAYO!$BD$11:$BD$40,MAYO!$CL$11:$CL$40,"A"))/1%,"")</f>
        <v/>
      </c>
      <c r="DK805" s="188" t="str">
        <f t="array" ref="DK805">IFERROR(_xlfn.XLOOKUP($A805&amp;$B805,'MAYO 2'!$D$11:$D$40&amp;'MAYO 2'!$E$11:$E$40,'MAYO 2'!$AM$11:$AM$40,_xlfn.XLOOKUP($A805&amp;$B805,'MAYO 2'!$BC$11:$BC$40&amp;'MAYO 2'!$BD$11:$BD$40,'MAYO 2'!$CL$11:$CL$40,"A"))/1%,"")</f>
        <v/>
      </c>
      <c r="DL805" s="188" t="str">
        <f t="array" ref="DL805">IFERROR(_xlfn.XLOOKUP($A805&amp;$B805,JUNIO!$D$11:$D$40&amp;JUNIO!$E$11:$E$40,JUNIO!$AM$11:$AM$40,_xlfn.XLOOKUP($A805&amp;$B805,JUNIO!$BC$11:$BC$40&amp;JUNIO!$BD$11:$BD$40,JUNIO!$CL$11:$CL$40,"A"))/1%,"")</f>
        <v/>
      </c>
      <c r="DM805" s="188" t="str">
        <f t="array" ref="DM805">IFERROR(_xlfn.XLOOKUP($A805&amp;$B805,'JUNIO 2'!$D$11:$D$40&amp;'JUNIO 2'!$E$11:$E$40,'JUNIO 2'!$AM$11:$AM$40,_xlfn.XLOOKUP($A805&amp;$B805,'JUNIO 2'!$BC$11:$BC$40&amp;'JUNIO 2'!$BD$11:$BD$40,'JUNIO 2'!$CL$11:$CL$40,"A"))/1%,"")</f>
        <v/>
      </c>
      <c r="DN805" s="188" t="str">
        <f t="array" ref="DN805">IFERROR(_xlfn.XLOOKUP($A805&amp;$B805,JULIO!$D$11:$D$40&amp;JULIO!$E$11:$E$40,JULIO!$AM$11:$AM$40,_xlfn.XLOOKUP($A805&amp;$B805,JULIO!$BC$11:$BC$40&amp;JULIO!$BD$11:$BD$40,JULIO!$CL$11:$CL$40,"A"))/1%,"")</f>
        <v/>
      </c>
      <c r="DO805" s="188" t="str">
        <f t="array" ref="DO805">IFERROR(_xlfn.XLOOKUP($A805&amp;$B805,'JULIO 2'!$D$11:$D$40&amp;'JULIO 2'!$E$11:$E$40,'JULIO 2'!$AM$11:$AM$40,_xlfn.XLOOKUP($A805&amp;$B805,'JULIO 2'!$BC$11:$BC$40&amp;'JULIO 2'!$BD$11:$BD$40,'JULIO 2'!$CL$11:$CL$40,"A"))/1%,"")</f>
        <v/>
      </c>
      <c r="DP805" s="188" t="str">
        <f t="array" ref="DP805">IFERROR(_xlfn.XLOOKUP($A805&amp;$B805,AGOSTO!$D$11:$D$40&amp;AGOSTO!$E$11:$E$40,AGOSTO!$AM$11:$AM$40,_xlfn.XLOOKUP($A805&amp;$B805,AGOSTO!$BC$11:$BC$40&amp;AGOSTO!$BD$11:$BD$40,AGOSTO!$CL$11:$CL$40,"A"))/1%,"")</f>
        <v/>
      </c>
      <c r="DQ805" s="188" t="str">
        <f t="array" ref="DQ805">IFERROR(_xlfn.XLOOKUP($A805&amp;$B805,'AGOSTO 2'!$D$11:$D$40&amp;'AGOSTO 2'!$E$11:$E$40,'AGOSTO 2'!$AM$11:$AM$40,_xlfn.XLOOKUP($A805&amp;$B805,'AGOSTO 2'!$BC$11:$BC$40&amp;'AGOSTO 2'!$BD$11:$BD$40,'AGOSTO 2'!$CL$11:$CL$40,"A"))/1%,"")</f>
        <v/>
      </c>
      <c r="DR805" s="188" t="str">
        <f t="array" ref="DR805">IFERROR(_xlfn.XLOOKUP($A805&amp;$B805,SEPTIEMBRE!$D$11:$D$40&amp;SEPTIEMBRE!$E$11:$E$40,SEPTIEMBRE!$AM$11:$AM$40,_xlfn.XLOOKUP($A805&amp;$B805,SEPTIEMBRE!$BC$11:$BC$40&amp;SEPTIEMBRE!$BD$11:$BD$40,SEPTIEMBRE!$CL$11:$CL$40,"A"))/1%,"")</f>
        <v/>
      </c>
      <c r="DS805" s="188" t="str">
        <f t="array" ref="DS805">IFERROR(_xlfn.XLOOKUP($A805&amp;$B805,'SEPTIEMBRE 2'!$D$11:$D$40&amp;'SEPTIEMBRE 2'!$E$11:$E$40,'SEPTIEMBRE 2'!$AM$11:$AM$40,_xlfn.XLOOKUP($A805&amp;$B805,'SEPTIEMBRE 2'!$BC$11:$BC$40&amp;'SEPTIEMBRE 2'!$BD$11:$BD$40,'SEPTIEMBRE 2'!$CL$11:$CL$40,"A"))/1%,"")</f>
        <v/>
      </c>
      <c r="DT805" s="188" t="str">
        <f t="array" ref="DT805">IFERROR(_xlfn.XLOOKUP($A805&amp;$B805,'SEPTIEMBRE 3'!$D$11:$D$40&amp;'SEPTIEMBRE 3'!$E$11:$E$40,'SEPTIEMBRE 3'!$AM$11:$AM$40,_xlfn.XLOOKUP($A805&amp;$B805,'SEPTIEMBRE 3'!$BC$11:$BC$40&amp;'SEPTIEMBRE 3'!$BD$11:$BD$40,'SEPTIEMBRE 3'!$CL$11:$CL$40,"A"))/1%,"")</f>
        <v/>
      </c>
      <c r="DU805" s="188" t="str">
        <f t="array" ref="DU805">IFERROR(_xlfn.XLOOKUP($A805&amp;$B805,OCTUBRE!$D$11:$D$40&amp;OCTUBRE!$E$11:$E$40,OCTUBRE!$AM$11:$AM$40,_xlfn.XLOOKUP($A805&amp;$B805,OCTUBRE!$BC$11:$BC$40&amp;OCTUBRE!$BD$11:$BD$40,OCTUBRE!$CL$11:$CL$40,"A"))/1%,"")</f>
        <v/>
      </c>
      <c r="DV805" s="188" t="str">
        <f t="array" ref="DV805">IFERROR(_xlfn.XLOOKUP($A805&amp;$B805,'OCTUBRE 2'!$D$11:$D$40&amp;'OCTUBRE 2'!$E$11:$E$40,'OCTUBRE 2'!$AM$11:$AM$40,_xlfn.XLOOKUP($A805&amp;$B805,'OCTUBRE 2'!$BC$11:$BC$40&amp;'OCTUBRE 2'!$BD$11:$BD$40,'OCTUBRE 2'!$CL$11:$CL$40,"A"))/1%,"")</f>
        <v/>
      </c>
      <c r="DW805" s="188" t="str">
        <f t="array" ref="DW805">IFERROR(_xlfn.XLOOKUP($A805&amp;$B805,NOVIEMBRE!$D$11:$D$40&amp;NOVIEMBRE!$E$11:$E$40,NOVIEMBRE!$AM$11:$AM$40,_xlfn.XLOOKUP($A805&amp;$B805,NOVIEMBRE!$BC$11:$BC$40&amp;NOVIEMBRE!$BD$11:$BD$40,NOVIEMBRE!$CL$11:$CL$40,"A"))/1%,"")</f>
        <v/>
      </c>
      <c r="DX805" s="188" t="str">
        <f t="array" ref="DX805">IFERROR(_xlfn.XLOOKUP($A805&amp;$B805,'NOVIEMBRE 2'!$D$11:$D$40&amp;'NOVIEMBRE 2'!$E$11:$E$40,'NOVIEMBRE 2'!$AM$11:$AM$40,_xlfn.XLOOKUP($A805&amp;$B805,'NOVIEMBRE 2'!$BC$11:$BC$40&amp;'NOVIEMBRE 2'!$BD$11:$BD$40,'NOVIEMBRE 2'!$CL$11:$CL$40,"A"))/1%,"")</f>
        <v/>
      </c>
      <c r="DY805" s="188" t="str">
        <f t="array" ref="DY805">IFERROR(_xlfn.XLOOKUP($A805&amp;$B805,DICIEMBRE!$D$11:$D$40&amp;DICIEMBRE!$E$11:$E$40,DICIEMBRE!$AM$11:$AM$40,_xlfn.XLOOKUP($A805&amp;$B805,DICIEMBRE!$BC$11:$BC$40&amp;DICIEMBRE!$BD$11:$BD$40,DICIEMBRE!$CL$11:$CL$40,"A"))/1%,"")</f>
        <v/>
      </c>
      <c r="DZ805" s="381" t="str">
        <f t="shared" si="9"/>
        <v>-</v>
      </c>
      <c r="EA805" s="381" t="str">
        <f t="shared" si="10"/>
        <v>-</v>
      </c>
      <c r="EB805" s="381" t="str">
        <f t="shared" si="11"/>
        <v>-</v>
      </c>
      <c r="EC805" s="381" t="str">
        <f t="shared" si="12"/>
        <v>-</v>
      </c>
      <c r="ED805" s="381" t="str">
        <f t="shared" si="13"/>
        <v>-</v>
      </c>
      <c r="EE805" s="381" t="str">
        <f t="shared" si="14"/>
        <v>-</v>
      </c>
      <c r="EF805" s="381" t="str">
        <f t="shared" si="15"/>
        <v>-</v>
      </c>
      <c r="EG805" s="381" t="str">
        <f t="shared" si="16"/>
        <v>-</v>
      </c>
      <c r="EH805" s="381" t="str">
        <f t="shared" si="17"/>
        <v>-</v>
      </c>
      <c r="EI805" s="188" t="str">
        <f t="shared" si="18"/>
        <v/>
      </c>
      <c r="EJ805" s="382"/>
      <c r="EK805" s="382"/>
      <c r="EL805" s="383"/>
      <c r="EM805" s="21"/>
      <c r="EN805" s="384">
        <f t="array" ref="EN805">IFERROR(_xlfn.XLOOKUP($A805&amp;$B805,MARZO!$D$11:$D$40&amp;MARZO!$E$11:$E$40,MARZO!$AK$11:$AK$40,_xlfn.XLOOKUP($A805&amp;$B805,MARZO!$BC$11:$BC$40&amp;MARZO!$BD$11:$BD$40,MARZO!$CJ$11:$CJ$40,"A")),"")</f>
        <v>0</v>
      </c>
      <c r="EO805" s="384">
        <f t="array" ref="EO805">IFERROR(_xlfn.XLOOKUP($A805&amp;$B805,ABRIL!$D$11:$D$40&amp;ABRIL!$E$11:$E$40,ABRIL!$AK$11:$AK$40,_xlfn.XLOOKUP($A805&amp;$B805,ABRIL!$BC$11:$BC$40&amp;ABRIL!$BD$11:$BD$40,ABRIL!$CJ$11:$CJ$40,"A")),"")</f>
        <v>0</v>
      </c>
      <c r="EP805" s="384">
        <f t="array" ref="EP805">IFERROR(_xlfn.XLOOKUP($A805&amp;$B805,'ABRIL 2'!$D$11:$D$40&amp;'ABRIL 2'!$E$11:$E$40,'ABRIL 2'!$AK$11:$AK$40,_xlfn.XLOOKUP($A805&amp;$B805,'ABRIL 2'!$BC$11:$BC$40&amp;'ABRIL 2'!$BD$11:$BD$40,'ABRIL 2'!$CJ$11:$CJ$40,"A")),"")</f>
        <v>0</v>
      </c>
      <c r="EQ805" s="384">
        <f t="array" ref="EQ805">IFERROR(_xlfn.XLOOKUP($A805&amp;$B805,MAYO!$D$11:$D$40&amp;MAYO!$E$11:$E$40,MAYO!$AK$11:$AK$40,_xlfn.XLOOKUP($A805&amp;$B805,MAYO!$BC$11:$BC$40&amp;MAYO!$BD$11:$BD$40,MAYO!$CJ$11:$CJ$40,"A")),"")</f>
        <v>0</v>
      </c>
      <c r="ER805" s="384">
        <f t="array" ref="ER805">IFERROR(_xlfn.XLOOKUP($A805&amp;$B805,'MAYO 2'!$D$11:$D$40&amp;'MAYO 2'!$E$11:$E$40,'MAYO 2'!$AK$11:$AK$40,_xlfn.XLOOKUP($A805&amp;$B805,'MAYO 2'!$BC$11:$BC$40&amp;'MAYO 2'!$BD$11:$BD$40,'MAYO 2'!$CJ$11:$CJ$40,"A")),"")</f>
        <v>0</v>
      </c>
      <c r="ES805" s="384">
        <f t="array" ref="ES805">IFERROR(_xlfn.XLOOKUP($A805&amp;$B805,JUNIO!$D$11:$D$40&amp;JUNIO!$E$11:$E$40,JUNIO!$AK$11:$AK$40,_xlfn.XLOOKUP($A805&amp;$B805,JUNIO!$BC$11:$BC$40&amp;JUNIO!$BD$11:$BD$40,JUNIO!$CJ$11:$CJ$40,"A")),"")</f>
        <v>0</v>
      </c>
      <c r="ET805" s="384">
        <f t="array" ref="ET805">IFERROR(_xlfn.XLOOKUP($A805&amp;$B805,'JUNIO 2'!$D$11:$D$40&amp;'JUNIO 2'!$E$11:$E$40,'JUNIO 2'!$AK$11:$AK$40,_xlfn.XLOOKUP($A805&amp;$B805,'JUNIO 2'!$BC$11:$BC$40&amp;'JUNIO 2'!$BD$11:$BD$40,'JUNIO 2'!$CJ$11:$CJ$40,"A")),"")</f>
        <v>0</v>
      </c>
      <c r="EU805" s="384">
        <f t="array" ref="EU805">IFERROR(_xlfn.XLOOKUP($A805&amp;$B805,JULIO!$D$11:$D$40&amp;JULIO!$E$11:$E$40,JULIO!$AK$11:$AK$40,_xlfn.XLOOKUP($A805&amp;$B805,JULIO!$BC$11:$BC$40&amp;JULIO!$BD$11:$BD$40,JULIO!$CJ$11:$CJ$40,"A")),"")</f>
        <v>0</v>
      </c>
      <c r="EV805" s="384">
        <f t="array" ref="EV805">IFERROR(_xlfn.XLOOKUP($A805&amp;$B805,'JULIO 2'!$D$11:$D$40&amp;'JULIO 2'!$E$11:$E$40,'JULIO 2'!$AK$11:$AK$40,_xlfn.XLOOKUP($A805&amp;$B805,'JULIO 2'!$BC$11:$BC$40&amp;'JULIO 2'!$BD$11:$BD$40,'JULIO 2'!$CJ$11:$CJ$40,"A")),"")</f>
        <v>0</v>
      </c>
      <c r="EW805" s="384">
        <f t="array" ref="EW805">IFERROR(_xlfn.XLOOKUP($A805&amp;$B805,AGOSTO!$D$11:$D$40&amp;AGOSTO!$E$11:$E$40,AGOSTO!$AK$11:$AK$40,_xlfn.XLOOKUP($A805&amp;$B805,AGOSTO!$BC$11:$BC$40&amp;AGOSTO!$BD$11:$BD$40,AGOSTO!$CJ$11:$CJ$40,"A")),"")</f>
        <v>0</v>
      </c>
      <c r="EX805" s="384">
        <f t="array" ref="EX805">IFERROR(_xlfn.XLOOKUP($A805&amp;$B805,'AGOSTO 2'!$D$11:$D$40&amp;'AGOSTO 2'!$E$11:$E$40,'AGOSTO 2'!$AK$11:$AK$40,_xlfn.XLOOKUP($A805&amp;$B805,'AGOSTO 2'!$BC$11:$BC$40&amp;'AGOSTO 2'!$BD$11:$BD$40,'AGOSTO 2'!$CJ$11:$CJ$40,"A")),"")</f>
        <v>0</v>
      </c>
      <c r="EY805" s="384">
        <f t="array" ref="EY805">IFERROR(_xlfn.XLOOKUP($A805&amp;$B805,SEPTIEMBRE!$D$11:$D$40&amp;SEPTIEMBRE!$E$11:$E$40,SEPTIEMBRE!$AK$11:$AK$40,_xlfn.XLOOKUP($A805&amp;$B805,SEPTIEMBRE!$BC$11:$BC$40&amp;SEPTIEMBRE!$BD$11:$BD$40,SEPTIEMBRE!$CJ$11:$CJ$40,"A")),"")</f>
        <v>0</v>
      </c>
      <c r="EZ805" s="384">
        <f t="array" ref="EZ805">IFERROR(_xlfn.XLOOKUP($A805&amp;$B805,'SEPTIEMBRE 2'!$D$11:$D$40&amp;'SEPTIEMBRE 2'!$E$11:$E$40,'SEPTIEMBRE 2'!$AK$11:$AK$40,_xlfn.XLOOKUP($A805&amp;$B805,'SEPTIEMBRE 2'!$BC$11:$BC$40&amp;'SEPTIEMBRE 2'!$BD$11:$BD$40,'SEPTIEMBRE 2'!$CJ$11:$CJ$40,"A")),"")</f>
        <v>0</v>
      </c>
      <c r="FA805" s="384">
        <f t="array" ref="FA805">IFERROR(_xlfn.XLOOKUP($A805&amp;$B805,'SEPTIEMBRE 3'!$D$11:$D$40&amp;'SEPTIEMBRE 3'!$E$11:$E$40,'SEPTIEMBRE 3'!$AK$11:$AK$40,_xlfn.XLOOKUP($A805&amp;$B805,'SEPTIEMBRE 3'!$BC$11:$BC$40&amp;'SEPTIEMBRE 3'!$BD$11:$BD$40,'SEPTIEMBRE 3'!$CJ$11:$CJ$40,"A")),"")</f>
        <v>0</v>
      </c>
      <c r="FB805" s="384">
        <f t="array" ref="FB805">IFERROR(_xlfn.XLOOKUP($A805&amp;$B805,OCTUBRE!$D$11:$D$40&amp;OCTUBRE!$E$11:$E$40,OCTUBRE!$AK$11:$AK$40,_xlfn.XLOOKUP($A805&amp;$B805,OCTUBRE!$BC$11:$BC$40&amp;OCTUBRE!$BD$11:$BD$40,OCTUBRE!$CJ$11:$CJ$40,"A")),"")</f>
        <v>0</v>
      </c>
      <c r="FC805" s="384">
        <f t="array" ref="FC805">IFERROR(_xlfn.XLOOKUP($A805&amp;$B805,'OCTUBRE 2'!$D$11:$D$40&amp;'OCTUBRE 2'!$E$11:$E$40,'OCTUBRE 2'!$AK$11:$AK$40,_xlfn.XLOOKUP($A805&amp;$B805,'OCTUBRE 2'!$BC$11:$BC$40&amp;'OCTUBRE 2'!$BD$11:$BD$40,'OCTUBRE 2'!$CJ$11:$CJ$40,"A")),"")</f>
        <v>0</v>
      </c>
      <c r="FD805" s="384">
        <f t="array" ref="FD805">IFERROR(_xlfn.XLOOKUP($A805&amp;$B805,NOVIEMBRE!$D$11:$D$40&amp;NOVIEMBRE!$E$11:$E$40,NOVIEMBRE!$AK$11:$AK$40,_xlfn.XLOOKUP($A805&amp;$B805,NOVIEMBRE!$BC$11:$BC$40&amp;NOVIEMBRE!$BD$11:$BD$40,NOVIEMBRE!$CJ$11:$CJ$40,"A")),"")</f>
        <v>0</v>
      </c>
      <c r="FE805" s="384">
        <f t="array" ref="FE805">IFERROR(_xlfn.XLOOKUP($A805&amp;$B805,'NOVIEMBRE 2'!$D$11:$D$40&amp;'NOVIEMBRE 2'!$E$11:$E$40,'NOVIEMBRE 2'!$AK$11:$AK$40,_xlfn.XLOOKUP($A805&amp;$B805,'NOVIEMBRE 2'!$BC$11:$BC$40&amp;'NOVIEMBRE 2'!$BD$11:$BD$40,'NOVIEMBRE 2'!$CJ$11:$CJ$40,"A")),"")</f>
        <v>0</v>
      </c>
      <c r="FF805" s="385">
        <f t="array" ref="FF805">IFERROR(_xlfn.XLOOKUP($A805&amp;$B805,DICIEMBRE!$D$11:$D$40&amp;DICIEMBRE!$E$11:$E$40,DICIEMBRE!$AK$11:$AK$40,_xlfn.XLOOKUP($A805&amp;$B805,DICIEMBRE!$BC$11:$BC$40&amp;DICIEMBRE!$BD$11:$BD$40,DICIEMBRE!$CJ$11:$CJ$40,"A")),"")</f>
        <v>0</v>
      </c>
      <c r="FG805" s="386" t="str">
        <f t="shared" si="19"/>
        <v/>
      </c>
      <c r="FH805" s="386" t="str">
        <f t="array" ref="FH805">IF(
 COUNT(DZ805:EH805)=0,
 "-",
 IF(
  COUNT(DZ805:EH805) &lt; COUNTA(DZ805:EH805),
  REPT("🟩", ROUND(COUNT(DZ805:EH805)/COUNTA(DZ805:EH805)*5, 0)) &amp;
  REPT("⬜", 5 - ROUND(COUNT(DZ805:EH805)/COUNTA(DZ805:EH805)*5, 0)),
  IF(
    AVERAGE(IF(DZ805:EH805&lt;&gt;"", DZ805:EH805, )) &gt;= 70, "🟩🟩🟩🟩🟩",
    IF(
      AVERAGE(IF(DZ805:EH805&lt;&gt;"",DZ805:EH805, )) &gt;= 56, "🟨🟨🟨🟨🟨",
      "🟥🟥🟥🟥🟥"
    )
  )
 )
)
</f>
        <v>-</v>
      </c>
    </row>
    <row r="806" ht="15.75" customHeight="1">
      <c r="A806" s="168"/>
      <c r="B806" s="169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1"/>
      <c r="N806" s="172" t="str">
        <f t="shared" si="1"/>
        <v/>
      </c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2" t="str">
        <f t="shared" si="2"/>
        <v/>
      </c>
      <c r="AA806" s="173"/>
      <c r="AB806" s="173"/>
      <c r="AC806" s="173"/>
      <c r="AD806" s="173"/>
      <c r="AE806" s="173"/>
      <c r="AF806" s="173"/>
      <c r="AG806" s="173"/>
      <c r="AH806" s="173"/>
      <c r="AI806" s="173"/>
      <c r="AJ806" s="173"/>
      <c r="AK806" s="173"/>
      <c r="AL806" s="172" t="str">
        <f t="shared" si="3"/>
        <v/>
      </c>
      <c r="AM806" s="173"/>
      <c r="AN806" s="173"/>
      <c r="AO806" s="173"/>
      <c r="AP806" s="173"/>
      <c r="AQ806" s="173"/>
      <c r="AR806" s="173"/>
      <c r="AS806" s="173"/>
      <c r="AT806" s="173"/>
      <c r="AU806" s="173"/>
      <c r="AV806" s="171"/>
      <c r="AW806" s="171"/>
      <c r="AX806" s="172" t="str">
        <f t="shared" si="4"/>
        <v/>
      </c>
      <c r="AY806" s="173"/>
      <c r="AZ806" s="173"/>
      <c r="BA806" s="173"/>
      <c r="BB806" s="173"/>
      <c r="BC806" s="173"/>
      <c r="BD806" s="173"/>
      <c r="BE806" s="173"/>
      <c r="BF806" s="173"/>
      <c r="BG806" s="173"/>
      <c r="BH806" s="173"/>
      <c r="BI806" s="173"/>
      <c r="BJ806" s="172" t="str">
        <f t="shared" si="5"/>
        <v/>
      </c>
      <c r="BK806" s="173"/>
      <c r="BL806" s="173"/>
      <c r="BM806" s="173"/>
      <c r="BN806" s="173"/>
      <c r="BO806" s="173"/>
      <c r="BP806" s="173"/>
      <c r="BQ806" s="173"/>
      <c r="BR806" s="173"/>
      <c r="BS806" s="173"/>
      <c r="BT806" s="173"/>
      <c r="BU806" s="173"/>
      <c r="BV806" s="172" t="str">
        <f t="shared" si="6"/>
        <v/>
      </c>
      <c r="BW806" s="173"/>
      <c r="BX806" s="173"/>
      <c r="BY806" s="173"/>
      <c r="BZ806" s="171"/>
      <c r="CA806" s="171"/>
      <c r="CB806" s="171"/>
      <c r="CC806" s="171"/>
      <c r="CD806" s="171"/>
      <c r="CE806" s="171"/>
      <c r="CF806" s="171"/>
      <c r="CG806" s="171"/>
      <c r="CH806" s="172" t="str">
        <f t="shared" si="7"/>
        <v/>
      </c>
      <c r="CI806" s="171"/>
      <c r="CJ806" s="173"/>
      <c r="CK806" s="173"/>
      <c r="CL806" s="173"/>
      <c r="CM806" s="173"/>
      <c r="CN806" s="171"/>
      <c r="CO806" s="171"/>
      <c r="CP806" s="171"/>
      <c r="CQ806" s="173"/>
      <c r="CR806" s="171"/>
      <c r="CS806" s="171"/>
      <c r="CT806" s="172" t="str">
        <f t="shared" si="8"/>
        <v/>
      </c>
      <c r="CU806" s="172"/>
      <c r="CV806" s="172"/>
      <c r="CW806" s="172"/>
      <c r="CX806" s="172"/>
      <c r="CY806" s="172"/>
      <c r="CZ806" s="172"/>
      <c r="DA806" s="172"/>
      <c r="DB806" s="172"/>
      <c r="DC806" s="172"/>
      <c r="DD806" s="172"/>
      <c r="DE806" s="172"/>
      <c r="DF806" s="172"/>
      <c r="DG806" s="188" t="str">
        <f t="array" ref="DG806">IFERROR(_xlfn.XLOOKUP($A806&amp;B806,MARZO!$D$11:$D$40&amp;MARZO!$E$11:$E$40,MARZO!$AM$11:$AM$40,_xlfn.XLOOKUP($A806&amp;$B806,MARZO!$BC$11:$BC$40&amp;MARZO!$BD$11:$BD$40,MARZO!$CL$11:$CL$40,"A"))/1%,"")</f>
        <v/>
      </c>
      <c r="DH806" s="188" t="str">
        <f t="array" ref="DH806">IFERROR(_xlfn.XLOOKUP($A806&amp;$B806,ABRIL!$D$11:$D$40&amp;ABRIL!$E$11:$E$40,ABRIL!$AM$11:$AM$40,_xlfn.XLOOKUP($A806&amp;$B806,ABRIL!$BC$11:$BC$40&amp;ABRIL!$BD$11:$BD$40,ABRIL!$CL$11:$CL$40,"A"))/1%,"")</f>
        <v/>
      </c>
      <c r="DI806" s="188" t="str">
        <f t="array" ref="DI806">IFERROR(_xlfn.XLOOKUP($A806&amp;$B806,'ABRIL 2'!$D$11:$D$40&amp;'ABRIL 2'!$E$11:$E$40,'ABRIL 2'!$AM$11:$AM$40,_xlfn.XLOOKUP($A806&amp;$B806,'ABRIL 2'!$BC$11:$BC$40&amp;'ABRIL 2'!$BD$11:$BD$40,'ABRIL 2'!$CL$11:$CL$40,"A"))/1%,"")</f>
        <v/>
      </c>
      <c r="DJ806" s="188" t="str">
        <f t="array" ref="DJ806">IFERROR(_xlfn.XLOOKUP($A806&amp;$B806,MAYO!$D$11:$D$40&amp;MAYO!$E$11:$E$40,MAYO!$AM$11:$AM$40,_xlfn.XLOOKUP($A806&amp;$B806,MAYO!$BC$11:$BC$40&amp;MAYO!$BD$11:$BD$40,MAYO!$CL$11:$CL$40,"A"))/1%,"")</f>
        <v/>
      </c>
      <c r="DK806" s="188" t="str">
        <f t="array" ref="DK806">IFERROR(_xlfn.XLOOKUP($A806&amp;$B806,'MAYO 2'!$D$11:$D$40&amp;'MAYO 2'!$E$11:$E$40,'MAYO 2'!$AM$11:$AM$40,_xlfn.XLOOKUP($A806&amp;$B806,'MAYO 2'!$BC$11:$BC$40&amp;'MAYO 2'!$BD$11:$BD$40,'MAYO 2'!$CL$11:$CL$40,"A"))/1%,"")</f>
        <v/>
      </c>
      <c r="DL806" s="188" t="str">
        <f t="array" ref="DL806">IFERROR(_xlfn.XLOOKUP($A806&amp;$B806,JUNIO!$D$11:$D$40&amp;JUNIO!$E$11:$E$40,JUNIO!$AM$11:$AM$40,_xlfn.XLOOKUP($A806&amp;$B806,JUNIO!$BC$11:$BC$40&amp;JUNIO!$BD$11:$BD$40,JUNIO!$CL$11:$CL$40,"A"))/1%,"")</f>
        <v/>
      </c>
      <c r="DM806" s="188" t="str">
        <f t="array" ref="DM806">IFERROR(_xlfn.XLOOKUP($A806&amp;$B806,'JUNIO 2'!$D$11:$D$40&amp;'JUNIO 2'!$E$11:$E$40,'JUNIO 2'!$AM$11:$AM$40,_xlfn.XLOOKUP($A806&amp;$B806,'JUNIO 2'!$BC$11:$BC$40&amp;'JUNIO 2'!$BD$11:$BD$40,'JUNIO 2'!$CL$11:$CL$40,"A"))/1%,"")</f>
        <v/>
      </c>
      <c r="DN806" s="188" t="str">
        <f t="array" ref="DN806">IFERROR(_xlfn.XLOOKUP($A806&amp;$B806,JULIO!$D$11:$D$40&amp;JULIO!$E$11:$E$40,JULIO!$AM$11:$AM$40,_xlfn.XLOOKUP($A806&amp;$B806,JULIO!$BC$11:$BC$40&amp;JULIO!$BD$11:$BD$40,JULIO!$CL$11:$CL$40,"A"))/1%,"")</f>
        <v/>
      </c>
      <c r="DO806" s="188" t="str">
        <f t="array" ref="DO806">IFERROR(_xlfn.XLOOKUP($A806&amp;$B806,'JULIO 2'!$D$11:$D$40&amp;'JULIO 2'!$E$11:$E$40,'JULIO 2'!$AM$11:$AM$40,_xlfn.XLOOKUP($A806&amp;$B806,'JULIO 2'!$BC$11:$BC$40&amp;'JULIO 2'!$BD$11:$BD$40,'JULIO 2'!$CL$11:$CL$40,"A"))/1%,"")</f>
        <v/>
      </c>
      <c r="DP806" s="188" t="str">
        <f t="array" ref="DP806">IFERROR(_xlfn.XLOOKUP($A806&amp;$B806,AGOSTO!$D$11:$D$40&amp;AGOSTO!$E$11:$E$40,AGOSTO!$AM$11:$AM$40,_xlfn.XLOOKUP($A806&amp;$B806,AGOSTO!$BC$11:$BC$40&amp;AGOSTO!$BD$11:$BD$40,AGOSTO!$CL$11:$CL$40,"A"))/1%,"")</f>
        <v/>
      </c>
      <c r="DQ806" s="188" t="str">
        <f t="array" ref="DQ806">IFERROR(_xlfn.XLOOKUP($A806&amp;$B806,'AGOSTO 2'!$D$11:$D$40&amp;'AGOSTO 2'!$E$11:$E$40,'AGOSTO 2'!$AM$11:$AM$40,_xlfn.XLOOKUP($A806&amp;$B806,'AGOSTO 2'!$BC$11:$BC$40&amp;'AGOSTO 2'!$BD$11:$BD$40,'AGOSTO 2'!$CL$11:$CL$40,"A"))/1%,"")</f>
        <v/>
      </c>
      <c r="DR806" s="188" t="str">
        <f t="array" ref="DR806">IFERROR(_xlfn.XLOOKUP($A806&amp;$B806,SEPTIEMBRE!$D$11:$D$40&amp;SEPTIEMBRE!$E$11:$E$40,SEPTIEMBRE!$AM$11:$AM$40,_xlfn.XLOOKUP($A806&amp;$B806,SEPTIEMBRE!$BC$11:$BC$40&amp;SEPTIEMBRE!$BD$11:$BD$40,SEPTIEMBRE!$CL$11:$CL$40,"A"))/1%,"")</f>
        <v/>
      </c>
      <c r="DS806" s="188" t="str">
        <f t="array" ref="DS806">IFERROR(_xlfn.XLOOKUP($A806&amp;$B806,'SEPTIEMBRE 2'!$D$11:$D$40&amp;'SEPTIEMBRE 2'!$E$11:$E$40,'SEPTIEMBRE 2'!$AM$11:$AM$40,_xlfn.XLOOKUP($A806&amp;$B806,'SEPTIEMBRE 2'!$BC$11:$BC$40&amp;'SEPTIEMBRE 2'!$BD$11:$BD$40,'SEPTIEMBRE 2'!$CL$11:$CL$40,"A"))/1%,"")</f>
        <v/>
      </c>
      <c r="DT806" s="188" t="str">
        <f t="array" ref="DT806">IFERROR(_xlfn.XLOOKUP($A806&amp;$B806,'SEPTIEMBRE 3'!$D$11:$D$40&amp;'SEPTIEMBRE 3'!$E$11:$E$40,'SEPTIEMBRE 3'!$AM$11:$AM$40,_xlfn.XLOOKUP($A806&amp;$B806,'SEPTIEMBRE 3'!$BC$11:$BC$40&amp;'SEPTIEMBRE 3'!$BD$11:$BD$40,'SEPTIEMBRE 3'!$CL$11:$CL$40,"A"))/1%,"")</f>
        <v/>
      </c>
      <c r="DU806" s="188" t="str">
        <f t="array" ref="DU806">IFERROR(_xlfn.XLOOKUP($A806&amp;$B806,OCTUBRE!$D$11:$D$40&amp;OCTUBRE!$E$11:$E$40,OCTUBRE!$AM$11:$AM$40,_xlfn.XLOOKUP($A806&amp;$B806,OCTUBRE!$BC$11:$BC$40&amp;OCTUBRE!$BD$11:$BD$40,OCTUBRE!$CL$11:$CL$40,"A"))/1%,"")</f>
        <v/>
      </c>
      <c r="DV806" s="188" t="str">
        <f t="array" ref="DV806">IFERROR(_xlfn.XLOOKUP($A806&amp;$B806,'OCTUBRE 2'!$D$11:$D$40&amp;'OCTUBRE 2'!$E$11:$E$40,'OCTUBRE 2'!$AM$11:$AM$40,_xlfn.XLOOKUP($A806&amp;$B806,'OCTUBRE 2'!$BC$11:$BC$40&amp;'OCTUBRE 2'!$BD$11:$BD$40,'OCTUBRE 2'!$CL$11:$CL$40,"A"))/1%,"")</f>
        <v/>
      </c>
      <c r="DW806" s="188" t="str">
        <f t="array" ref="DW806">IFERROR(_xlfn.XLOOKUP($A806&amp;$B806,NOVIEMBRE!$D$11:$D$40&amp;NOVIEMBRE!$E$11:$E$40,NOVIEMBRE!$AM$11:$AM$40,_xlfn.XLOOKUP($A806&amp;$B806,NOVIEMBRE!$BC$11:$BC$40&amp;NOVIEMBRE!$BD$11:$BD$40,NOVIEMBRE!$CL$11:$CL$40,"A"))/1%,"")</f>
        <v/>
      </c>
      <c r="DX806" s="188" t="str">
        <f t="array" ref="DX806">IFERROR(_xlfn.XLOOKUP($A806&amp;$B806,'NOVIEMBRE 2'!$D$11:$D$40&amp;'NOVIEMBRE 2'!$E$11:$E$40,'NOVIEMBRE 2'!$AM$11:$AM$40,_xlfn.XLOOKUP($A806&amp;$B806,'NOVIEMBRE 2'!$BC$11:$BC$40&amp;'NOVIEMBRE 2'!$BD$11:$BD$40,'NOVIEMBRE 2'!$CL$11:$CL$40,"A"))/1%,"")</f>
        <v/>
      </c>
      <c r="DY806" s="188" t="str">
        <f t="array" ref="DY806">IFERROR(_xlfn.XLOOKUP($A806&amp;$B806,DICIEMBRE!$D$11:$D$40&amp;DICIEMBRE!$E$11:$E$40,DICIEMBRE!$AM$11:$AM$40,_xlfn.XLOOKUP($A806&amp;$B806,DICIEMBRE!$BC$11:$BC$40&amp;DICIEMBRE!$BD$11:$BD$40,DICIEMBRE!$CL$11:$CL$40,"A"))/1%,"")</f>
        <v/>
      </c>
      <c r="DZ806" s="381" t="str">
        <f t="shared" si="9"/>
        <v>-</v>
      </c>
      <c r="EA806" s="381" t="str">
        <f t="shared" si="10"/>
        <v>-</v>
      </c>
      <c r="EB806" s="381" t="str">
        <f t="shared" si="11"/>
        <v>-</v>
      </c>
      <c r="EC806" s="381" t="str">
        <f t="shared" si="12"/>
        <v>-</v>
      </c>
      <c r="ED806" s="381" t="str">
        <f t="shared" si="13"/>
        <v>-</v>
      </c>
      <c r="EE806" s="381" t="str">
        <f t="shared" si="14"/>
        <v>-</v>
      </c>
      <c r="EF806" s="381" t="str">
        <f t="shared" si="15"/>
        <v>-</v>
      </c>
      <c r="EG806" s="381" t="str">
        <f t="shared" si="16"/>
        <v>-</v>
      </c>
      <c r="EH806" s="381" t="str">
        <f t="shared" si="17"/>
        <v>-</v>
      </c>
      <c r="EI806" s="188" t="str">
        <f t="shared" si="18"/>
        <v/>
      </c>
      <c r="EJ806" s="382"/>
      <c r="EK806" s="382"/>
      <c r="EL806" s="383"/>
      <c r="EM806" s="21"/>
      <c r="EN806" s="384">
        <f t="array" ref="EN806">IFERROR(_xlfn.XLOOKUP($A806&amp;$B806,MARZO!$D$11:$D$40&amp;MARZO!$E$11:$E$40,MARZO!$AK$11:$AK$40,_xlfn.XLOOKUP($A806&amp;$B806,MARZO!$BC$11:$BC$40&amp;MARZO!$BD$11:$BD$40,MARZO!$CJ$11:$CJ$40,"A")),"")</f>
        <v>0</v>
      </c>
      <c r="EO806" s="384">
        <f t="array" ref="EO806">IFERROR(_xlfn.XLOOKUP($A806&amp;$B806,ABRIL!$D$11:$D$40&amp;ABRIL!$E$11:$E$40,ABRIL!$AK$11:$AK$40,_xlfn.XLOOKUP($A806&amp;$B806,ABRIL!$BC$11:$BC$40&amp;ABRIL!$BD$11:$BD$40,ABRIL!$CJ$11:$CJ$40,"A")),"")</f>
        <v>0</v>
      </c>
      <c r="EP806" s="384">
        <f t="array" ref="EP806">IFERROR(_xlfn.XLOOKUP($A806&amp;$B806,'ABRIL 2'!$D$11:$D$40&amp;'ABRIL 2'!$E$11:$E$40,'ABRIL 2'!$AK$11:$AK$40,_xlfn.XLOOKUP($A806&amp;$B806,'ABRIL 2'!$BC$11:$BC$40&amp;'ABRIL 2'!$BD$11:$BD$40,'ABRIL 2'!$CJ$11:$CJ$40,"A")),"")</f>
        <v>0</v>
      </c>
      <c r="EQ806" s="384">
        <f t="array" ref="EQ806">IFERROR(_xlfn.XLOOKUP($A806&amp;$B806,MAYO!$D$11:$D$40&amp;MAYO!$E$11:$E$40,MAYO!$AK$11:$AK$40,_xlfn.XLOOKUP($A806&amp;$B806,MAYO!$BC$11:$BC$40&amp;MAYO!$BD$11:$BD$40,MAYO!$CJ$11:$CJ$40,"A")),"")</f>
        <v>0</v>
      </c>
      <c r="ER806" s="384">
        <f t="array" ref="ER806">IFERROR(_xlfn.XLOOKUP($A806&amp;$B806,'MAYO 2'!$D$11:$D$40&amp;'MAYO 2'!$E$11:$E$40,'MAYO 2'!$AK$11:$AK$40,_xlfn.XLOOKUP($A806&amp;$B806,'MAYO 2'!$BC$11:$BC$40&amp;'MAYO 2'!$BD$11:$BD$40,'MAYO 2'!$CJ$11:$CJ$40,"A")),"")</f>
        <v>0</v>
      </c>
      <c r="ES806" s="384">
        <f t="array" ref="ES806">IFERROR(_xlfn.XLOOKUP($A806&amp;$B806,JUNIO!$D$11:$D$40&amp;JUNIO!$E$11:$E$40,JUNIO!$AK$11:$AK$40,_xlfn.XLOOKUP($A806&amp;$B806,JUNIO!$BC$11:$BC$40&amp;JUNIO!$BD$11:$BD$40,JUNIO!$CJ$11:$CJ$40,"A")),"")</f>
        <v>0</v>
      </c>
      <c r="ET806" s="384">
        <f t="array" ref="ET806">IFERROR(_xlfn.XLOOKUP($A806&amp;$B806,'JUNIO 2'!$D$11:$D$40&amp;'JUNIO 2'!$E$11:$E$40,'JUNIO 2'!$AK$11:$AK$40,_xlfn.XLOOKUP($A806&amp;$B806,'JUNIO 2'!$BC$11:$BC$40&amp;'JUNIO 2'!$BD$11:$BD$40,'JUNIO 2'!$CJ$11:$CJ$40,"A")),"")</f>
        <v>0</v>
      </c>
      <c r="EU806" s="384">
        <f t="array" ref="EU806">IFERROR(_xlfn.XLOOKUP($A806&amp;$B806,JULIO!$D$11:$D$40&amp;JULIO!$E$11:$E$40,JULIO!$AK$11:$AK$40,_xlfn.XLOOKUP($A806&amp;$B806,JULIO!$BC$11:$BC$40&amp;JULIO!$BD$11:$BD$40,JULIO!$CJ$11:$CJ$40,"A")),"")</f>
        <v>0</v>
      </c>
      <c r="EV806" s="384">
        <f t="array" ref="EV806">IFERROR(_xlfn.XLOOKUP($A806&amp;$B806,'JULIO 2'!$D$11:$D$40&amp;'JULIO 2'!$E$11:$E$40,'JULIO 2'!$AK$11:$AK$40,_xlfn.XLOOKUP($A806&amp;$B806,'JULIO 2'!$BC$11:$BC$40&amp;'JULIO 2'!$BD$11:$BD$40,'JULIO 2'!$CJ$11:$CJ$40,"A")),"")</f>
        <v>0</v>
      </c>
      <c r="EW806" s="384">
        <f t="array" ref="EW806">IFERROR(_xlfn.XLOOKUP($A806&amp;$B806,AGOSTO!$D$11:$D$40&amp;AGOSTO!$E$11:$E$40,AGOSTO!$AK$11:$AK$40,_xlfn.XLOOKUP($A806&amp;$B806,AGOSTO!$BC$11:$BC$40&amp;AGOSTO!$BD$11:$BD$40,AGOSTO!$CJ$11:$CJ$40,"A")),"")</f>
        <v>0</v>
      </c>
      <c r="EX806" s="384">
        <f t="array" ref="EX806">IFERROR(_xlfn.XLOOKUP($A806&amp;$B806,'AGOSTO 2'!$D$11:$D$40&amp;'AGOSTO 2'!$E$11:$E$40,'AGOSTO 2'!$AK$11:$AK$40,_xlfn.XLOOKUP($A806&amp;$B806,'AGOSTO 2'!$BC$11:$BC$40&amp;'AGOSTO 2'!$BD$11:$BD$40,'AGOSTO 2'!$CJ$11:$CJ$40,"A")),"")</f>
        <v>0</v>
      </c>
      <c r="EY806" s="384">
        <f t="array" ref="EY806">IFERROR(_xlfn.XLOOKUP($A806&amp;$B806,SEPTIEMBRE!$D$11:$D$40&amp;SEPTIEMBRE!$E$11:$E$40,SEPTIEMBRE!$AK$11:$AK$40,_xlfn.XLOOKUP($A806&amp;$B806,SEPTIEMBRE!$BC$11:$BC$40&amp;SEPTIEMBRE!$BD$11:$BD$40,SEPTIEMBRE!$CJ$11:$CJ$40,"A")),"")</f>
        <v>0</v>
      </c>
      <c r="EZ806" s="384">
        <f t="array" ref="EZ806">IFERROR(_xlfn.XLOOKUP($A806&amp;$B806,'SEPTIEMBRE 2'!$D$11:$D$40&amp;'SEPTIEMBRE 2'!$E$11:$E$40,'SEPTIEMBRE 2'!$AK$11:$AK$40,_xlfn.XLOOKUP($A806&amp;$B806,'SEPTIEMBRE 2'!$BC$11:$BC$40&amp;'SEPTIEMBRE 2'!$BD$11:$BD$40,'SEPTIEMBRE 2'!$CJ$11:$CJ$40,"A")),"")</f>
        <v>0</v>
      </c>
      <c r="FA806" s="384">
        <f t="array" ref="FA806">IFERROR(_xlfn.XLOOKUP($A806&amp;$B806,'SEPTIEMBRE 3'!$D$11:$D$40&amp;'SEPTIEMBRE 3'!$E$11:$E$40,'SEPTIEMBRE 3'!$AK$11:$AK$40,_xlfn.XLOOKUP($A806&amp;$B806,'SEPTIEMBRE 3'!$BC$11:$BC$40&amp;'SEPTIEMBRE 3'!$BD$11:$BD$40,'SEPTIEMBRE 3'!$CJ$11:$CJ$40,"A")),"")</f>
        <v>0</v>
      </c>
      <c r="FB806" s="384">
        <f t="array" ref="FB806">IFERROR(_xlfn.XLOOKUP($A806&amp;$B806,OCTUBRE!$D$11:$D$40&amp;OCTUBRE!$E$11:$E$40,OCTUBRE!$AK$11:$AK$40,_xlfn.XLOOKUP($A806&amp;$B806,OCTUBRE!$BC$11:$BC$40&amp;OCTUBRE!$BD$11:$BD$40,OCTUBRE!$CJ$11:$CJ$40,"A")),"")</f>
        <v>0</v>
      </c>
      <c r="FC806" s="384">
        <f t="array" ref="FC806">IFERROR(_xlfn.XLOOKUP($A806&amp;$B806,'OCTUBRE 2'!$D$11:$D$40&amp;'OCTUBRE 2'!$E$11:$E$40,'OCTUBRE 2'!$AK$11:$AK$40,_xlfn.XLOOKUP($A806&amp;$B806,'OCTUBRE 2'!$BC$11:$BC$40&amp;'OCTUBRE 2'!$BD$11:$BD$40,'OCTUBRE 2'!$CJ$11:$CJ$40,"A")),"")</f>
        <v>0</v>
      </c>
      <c r="FD806" s="384">
        <f t="array" ref="FD806">IFERROR(_xlfn.XLOOKUP($A806&amp;$B806,NOVIEMBRE!$D$11:$D$40&amp;NOVIEMBRE!$E$11:$E$40,NOVIEMBRE!$AK$11:$AK$40,_xlfn.XLOOKUP($A806&amp;$B806,NOVIEMBRE!$BC$11:$BC$40&amp;NOVIEMBRE!$BD$11:$BD$40,NOVIEMBRE!$CJ$11:$CJ$40,"A")),"")</f>
        <v>0</v>
      </c>
      <c r="FE806" s="384">
        <f t="array" ref="FE806">IFERROR(_xlfn.XLOOKUP($A806&amp;$B806,'NOVIEMBRE 2'!$D$11:$D$40&amp;'NOVIEMBRE 2'!$E$11:$E$40,'NOVIEMBRE 2'!$AK$11:$AK$40,_xlfn.XLOOKUP($A806&amp;$B806,'NOVIEMBRE 2'!$BC$11:$BC$40&amp;'NOVIEMBRE 2'!$BD$11:$BD$40,'NOVIEMBRE 2'!$CJ$11:$CJ$40,"A")),"")</f>
        <v>0</v>
      </c>
      <c r="FF806" s="385">
        <f t="array" ref="FF806">IFERROR(_xlfn.XLOOKUP($A806&amp;$B806,DICIEMBRE!$D$11:$D$40&amp;DICIEMBRE!$E$11:$E$40,DICIEMBRE!$AK$11:$AK$40,_xlfn.XLOOKUP($A806&amp;$B806,DICIEMBRE!$BC$11:$BC$40&amp;DICIEMBRE!$BD$11:$BD$40,DICIEMBRE!$CJ$11:$CJ$40,"A")),"")</f>
        <v>0</v>
      </c>
      <c r="FG806" s="386" t="str">
        <f t="shared" si="19"/>
        <v/>
      </c>
      <c r="FH806" s="386" t="str">
        <f t="array" ref="FH806">IF(
 COUNT(DZ806:EH806)=0,
 "-",
 IF(
  COUNT(DZ806:EH806) &lt; COUNTA(DZ806:EH806),
  REPT("🟩", ROUND(COUNT(DZ806:EH806)/COUNTA(DZ806:EH806)*5, 0)) &amp;
  REPT("⬜", 5 - ROUND(COUNT(DZ806:EH806)/COUNTA(DZ806:EH806)*5, 0)),
  IF(
    AVERAGE(IF(DZ806:EH806&lt;&gt;"", DZ806:EH806, )) &gt;= 70, "🟩🟩🟩🟩🟩",
    IF(
      AVERAGE(IF(DZ806:EH806&lt;&gt;"",DZ806:EH806, )) &gt;= 56, "🟨🟨🟨🟨🟨",
      "🟥🟥🟥🟥🟥"
    )
  )
 )
)
</f>
        <v>-</v>
      </c>
    </row>
    <row r="807" ht="15.75" customHeight="1">
      <c r="A807" s="168"/>
      <c r="B807" s="169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1"/>
      <c r="N807" s="172" t="str">
        <f t="shared" si="1"/>
        <v/>
      </c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2" t="str">
        <f t="shared" si="2"/>
        <v/>
      </c>
      <c r="AA807" s="173"/>
      <c r="AB807" s="173"/>
      <c r="AC807" s="173"/>
      <c r="AD807" s="173"/>
      <c r="AE807" s="173"/>
      <c r="AF807" s="173"/>
      <c r="AG807" s="173"/>
      <c r="AH807" s="173"/>
      <c r="AI807" s="173"/>
      <c r="AJ807" s="173"/>
      <c r="AK807" s="173"/>
      <c r="AL807" s="172" t="str">
        <f t="shared" si="3"/>
        <v/>
      </c>
      <c r="AM807" s="173"/>
      <c r="AN807" s="173"/>
      <c r="AO807" s="173"/>
      <c r="AP807" s="173"/>
      <c r="AQ807" s="173"/>
      <c r="AR807" s="173"/>
      <c r="AS807" s="173"/>
      <c r="AT807" s="173"/>
      <c r="AU807" s="173"/>
      <c r="AV807" s="171"/>
      <c r="AW807" s="171"/>
      <c r="AX807" s="172" t="str">
        <f t="shared" si="4"/>
        <v/>
      </c>
      <c r="AY807" s="173"/>
      <c r="AZ807" s="173"/>
      <c r="BA807" s="173"/>
      <c r="BB807" s="173"/>
      <c r="BC807" s="173"/>
      <c r="BD807" s="173"/>
      <c r="BE807" s="173"/>
      <c r="BF807" s="173"/>
      <c r="BG807" s="173"/>
      <c r="BH807" s="173"/>
      <c r="BI807" s="173"/>
      <c r="BJ807" s="172" t="str">
        <f t="shared" si="5"/>
        <v/>
      </c>
      <c r="BK807" s="173"/>
      <c r="BL807" s="173"/>
      <c r="BM807" s="173"/>
      <c r="BN807" s="173"/>
      <c r="BO807" s="173"/>
      <c r="BP807" s="173"/>
      <c r="BQ807" s="173"/>
      <c r="BR807" s="173"/>
      <c r="BS807" s="173"/>
      <c r="BT807" s="173"/>
      <c r="BU807" s="173"/>
      <c r="BV807" s="172" t="str">
        <f t="shared" si="6"/>
        <v/>
      </c>
      <c r="BW807" s="173"/>
      <c r="BX807" s="173"/>
      <c r="BY807" s="173"/>
      <c r="BZ807" s="171"/>
      <c r="CA807" s="171"/>
      <c r="CB807" s="171"/>
      <c r="CC807" s="171"/>
      <c r="CD807" s="171"/>
      <c r="CE807" s="171"/>
      <c r="CF807" s="171"/>
      <c r="CG807" s="171"/>
      <c r="CH807" s="172" t="str">
        <f t="shared" si="7"/>
        <v/>
      </c>
      <c r="CI807" s="171"/>
      <c r="CJ807" s="173"/>
      <c r="CK807" s="173"/>
      <c r="CL807" s="173"/>
      <c r="CM807" s="173"/>
      <c r="CN807" s="171"/>
      <c r="CO807" s="171"/>
      <c r="CP807" s="171"/>
      <c r="CQ807" s="173"/>
      <c r="CR807" s="171"/>
      <c r="CS807" s="171"/>
      <c r="CT807" s="172" t="str">
        <f t="shared" si="8"/>
        <v/>
      </c>
      <c r="CU807" s="172"/>
      <c r="CV807" s="172"/>
      <c r="CW807" s="172"/>
      <c r="CX807" s="172"/>
      <c r="CY807" s="172"/>
      <c r="CZ807" s="172"/>
      <c r="DA807" s="172"/>
      <c r="DB807" s="172"/>
      <c r="DC807" s="172"/>
      <c r="DD807" s="172"/>
      <c r="DE807" s="172"/>
      <c r="DF807" s="172"/>
      <c r="DG807" s="188" t="str">
        <f t="array" ref="DG807">IFERROR(_xlfn.XLOOKUP($A807&amp;B807,MARZO!$D$11:$D$40&amp;MARZO!$E$11:$E$40,MARZO!$AM$11:$AM$40,_xlfn.XLOOKUP($A807&amp;$B807,MARZO!$BC$11:$BC$40&amp;MARZO!$BD$11:$BD$40,MARZO!$CL$11:$CL$40,"A"))/1%,"")</f>
        <v/>
      </c>
      <c r="DH807" s="188" t="str">
        <f t="array" ref="DH807">IFERROR(_xlfn.XLOOKUP($A807&amp;$B807,ABRIL!$D$11:$D$40&amp;ABRIL!$E$11:$E$40,ABRIL!$AM$11:$AM$40,_xlfn.XLOOKUP($A807&amp;$B807,ABRIL!$BC$11:$BC$40&amp;ABRIL!$BD$11:$BD$40,ABRIL!$CL$11:$CL$40,"A"))/1%,"")</f>
        <v/>
      </c>
      <c r="DI807" s="188" t="str">
        <f t="array" ref="DI807">IFERROR(_xlfn.XLOOKUP($A807&amp;$B807,'ABRIL 2'!$D$11:$D$40&amp;'ABRIL 2'!$E$11:$E$40,'ABRIL 2'!$AM$11:$AM$40,_xlfn.XLOOKUP($A807&amp;$B807,'ABRIL 2'!$BC$11:$BC$40&amp;'ABRIL 2'!$BD$11:$BD$40,'ABRIL 2'!$CL$11:$CL$40,"A"))/1%,"")</f>
        <v/>
      </c>
      <c r="DJ807" s="188" t="str">
        <f t="array" ref="DJ807">IFERROR(_xlfn.XLOOKUP($A807&amp;$B807,MAYO!$D$11:$D$40&amp;MAYO!$E$11:$E$40,MAYO!$AM$11:$AM$40,_xlfn.XLOOKUP($A807&amp;$B807,MAYO!$BC$11:$BC$40&amp;MAYO!$BD$11:$BD$40,MAYO!$CL$11:$CL$40,"A"))/1%,"")</f>
        <v/>
      </c>
      <c r="DK807" s="188" t="str">
        <f t="array" ref="DK807">IFERROR(_xlfn.XLOOKUP($A807&amp;$B807,'MAYO 2'!$D$11:$D$40&amp;'MAYO 2'!$E$11:$E$40,'MAYO 2'!$AM$11:$AM$40,_xlfn.XLOOKUP($A807&amp;$B807,'MAYO 2'!$BC$11:$BC$40&amp;'MAYO 2'!$BD$11:$BD$40,'MAYO 2'!$CL$11:$CL$40,"A"))/1%,"")</f>
        <v/>
      </c>
      <c r="DL807" s="188" t="str">
        <f t="array" ref="DL807">IFERROR(_xlfn.XLOOKUP($A807&amp;$B807,JUNIO!$D$11:$D$40&amp;JUNIO!$E$11:$E$40,JUNIO!$AM$11:$AM$40,_xlfn.XLOOKUP($A807&amp;$B807,JUNIO!$BC$11:$BC$40&amp;JUNIO!$BD$11:$BD$40,JUNIO!$CL$11:$CL$40,"A"))/1%,"")</f>
        <v/>
      </c>
      <c r="DM807" s="188" t="str">
        <f t="array" ref="DM807">IFERROR(_xlfn.XLOOKUP($A807&amp;$B807,'JUNIO 2'!$D$11:$D$40&amp;'JUNIO 2'!$E$11:$E$40,'JUNIO 2'!$AM$11:$AM$40,_xlfn.XLOOKUP($A807&amp;$B807,'JUNIO 2'!$BC$11:$BC$40&amp;'JUNIO 2'!$BD$11:$BD$40,'JUNIO 2'!$CL$11:$CL$40,"A"))/1%,"")</f>
        <v/>
      </c>
      <c r="DN807" s="188" t="str">
        <f t="array" ref="DN807">IFERROR(_xlfn.XLOOKUP($A807&amp;$B807,JULIO!$D$11:$D$40&amp;JULIO!$E$11:$E$40,JULIO!$AM$11:$AM$40,_xlfn.XLOOKUP($A807&amp;$B807,JULIO!$BC$11:$BC$40&amp;JULIO!$BD$11:$BD$40,JULIO!$CL$11:$CL$40,"A"))/1%,"")</f>
        <v/>
      </c>
      <c r="DO807" s="188" t="str">
        <f t="array" ref="DO807">IFERROR(_xlfn.XLOOKUP($A807&amp;$B807,'JULIO 2'!$D$11:$D$40&amp;'JULIO 2'!$E$11:$E$40,'JULIO 2'!$AM$11:$AM$40,_xlfn.XLOOKUP($A807&amp;$B807,'JULIO 2'!$BC$11:$BC$40&amp;'JULIO 2'!$BD$11:$BD$40,'JULIO 2'!$CL$11:$CL$40,"A"))/1%,"")</f>
        <v/>
      </c>
      <c r="DP807" s="188" t="str">
        <f t="array" ref="DP807">IFERROR(_xlfn.XLOOKUP($A807&amp;$B807,AGOSTO!$D$11:$D$40&amp;AGOSTO!$E$11:$E$40,AGOSTO!$AM$11:$AM$40,_xlfn.XLOOKUP($A807&amp;$B807,AGOSTO!$BC$11:$BC$40&amp;AGOSTO!$BD$11:$BD$40,AGOSTO!$CL$11:$CL$40,"A"))/1%,"")</f>
        <v/>
      </c>
      <c r="DQ807" s="188" t="str">
        <f t="array" ref="DQ807">IFERROR(_xlfn.XLOOKUP($A807&amp;$B807,'AGOSTO 2'!$D$11:$D$40&amp;'AGOSTO 2'!$E$11:$E$40,'AGOSTO 2'!$AM$11:$AM$40,_xlfn.XLOOKUP($A807&amp;$B807,'AGOSTO 2'!$BC$11:$BC$40&amp;'AGOSTO 2'!$BD$11:$BD$40,'AGOSTO 2'!$CL$11:$CL$40,"A"))/1%,"")</f>
        <v/>
      </c>
      <c r="DR807" s="188" t="str">
        <f t="array" ref="DR807">IFERROR(_xlfn.XLOOKUP($A807&amp;$B807,SEPTIEMBRE!$D$11:$D$40&amp;SEPTIEMBRE!$E$11:$E$40,SEPTIEMBRE!$AM$11:$AM$40,_xlfn.XLOOKUP($A807&amp;$B807,SEPTIEMBRE!$BC$11:$BC$40&amp;SEPTIEMBRE!$BD$11:$BD$40,SEPTIEMBRE!$CL$11:$CL$40,"A"))/1%,"")</f>
        <v/>
      </c>
      <c r="DS807" s="188" t="str">
        <f t="array" ref="DS807">IFERROR(_xlfn.XLOOKUP($A807&amp;$B807,'SEPTIEMBRE 2'!$D$11:$D$40&amp;'SEPTIEMBRE 2'!$E$11:$E$40,'SEPTIEMBRE 2'!$AM$11:$AM$40,_xlfn.XLOOKUP($A807&amp;$B807,'SEPTIEMBRE 2'!$BC$11:$BC$40&amp;'SEPTIEMBRE 2'!$BD$11:$BD$40,'SEPTIEMBRE 2'!$CL$11:$CL$40,"A"))/1%,"")</f>
        <v/>
      </c>
      <c r="DT807" s="188" t="str">
        <f t="array" ref="DT807">IFERROR(_xlfn.XLOOKUP($A807&amp;$B807,'SEPTIEMBRE 3'!$D$11:$D$40&amp;'SEPTIEMBRE 3'!$E$11:$E$40,'SEPTIEMBRE 3'!$AM$11:$AM$40,_xlfn.XLOOKUP($A807&amp;$B807,'SEPTIEMBRE 3'!$BC$11:$BC$40&amp;'SEPTIEMBRE 3'!$BD$11:$BD$40,'SEPTIEMBRE 3'!$CL$11:$CL$40,"A"))/1%,"")</f>
        <v/>
      </c>
      <c r="DU807" s="188" t="str">
        <f t="array" ref="DU807">IFERROR(_xlfn.XLOOKUP($A807&amp;$B807,OCTUBRE!$D$11:$D$40&amp;OCTUBRE!$E$11:$E$40,OCTUBRE!$AM$11:$AM$40,_xlfn.XLOOKUP($A807&amp;$B807,OCTUBRE!$BC$11:$BC$40&amp;OCTUBRE!$BD$11:$BD$40,OCTUBRE!$CL$11:$CL$40,"A"))/1%,"")</f>
        <v/>
      </c>
      <c r="DV807" s="188" t="str">
        <f t="array" ref="DV807">IFERROR(_xlfn.XLOOKUP($A807&amp;$B807,'OCTUBRE 2'!$D$11:$D$40&amp;'OCTUBRE 2'!$E$11:$E$40,'OCTUBRE 2'!$AM$11:$AM$40,_xlfn.XLOOKUP($A807&amp;$B807,'OCTUBRE 2'!$BC$11:$BC$40&amp;'OCTUBRE 2'!$BD$11:$BD$40,'OCTUBRE 2'!$CL$11:$CL$40,"A"))/1%,"")</f>
        <v/>
      </c>
      <c r="DW807" s="188" t="str">
        <f t="array" ref="DW807">IFERROR(_xlfn.XLOOKUP($A807&amp;$B807,NOVIEMBRE!$D$11:$D$40&amp;NOVIEMBRE!$E$11:$E$40,NOVIEMBRE!$AM$11:$AM$40,_xlfn.XLOOKUP($A807&amp;$B807,NOVIEMBRE!$BC$11:$BC$40&amp;NOVIEMBRE!$BD$11:$BD$40,NOVIEMBRE!$CL$11:$CL$40,"A"))/1%,"")</f>
        <v/>
      </c>
      <c r="DX807" s="188" t="str">
        <f t="array" ref="DX807">IFERROR(_xlfn.XLOOKUP($A807&amp;$B807,'NOVIEMBRE 2'!$D$11:$D$40&amp;'NOVIEMBRE 2'!$E$11:$E$40,'NOVIEMBRE 2'!$AM$11:$AM$40,_xlfn.XLOOKUP($A807&amp;$B807,'NOVIEMBRE 2'!$BC$11:$BC$40&amp;'NOVIEMBRE 2'!$BD$11:$BD$40,'NOVIEMBRE 2'!$CL$11:$CL$40,"A"))/1%,"")</f>
        <v/>
      </c>
      <c r="DY807" s="188" t="str">
        <f t="array" ref="DY807">IFERROR(_xlfn.XLOOKUP($A807&amp;$B807,DICIEMBRE!$D$11:$D$40&amp;DICIEMBRE!$E$11:$E$40,DICIEMBRE!$AM$11:$AM$40,_xlfn.XLOOKUP($A807&amp;$B807,DICIEMBRE!$BC$11:$BC$40&amp;DICIEMBRE!$BD$11:$BD$40,DICIEMBRE!$CL$11:$CL$40,"A"))/1%,"")</f>
        <v/>
      </c>
      <c r="DZ807" s="381" t="str">
        <f t="shared" si="9"/>
        <v>-</v>
      </c>
      <c r="EA807" s="381" t="str">
        <f t="shared" si="10"/>
        <v>-</v>
      </c>
      <c r="EB807" s="381" t="str">
        <f t="shared" si="11"/>
        <v>-</v>
      </c>
      <c r="EC807" s="381" t="str">
        <f t="shared" si="12"/>
        <v>-</v>
      </c>
      <c r="ED807" s="381" t="str">
        <f t="shared" si="13"/>
        <v>-</v>
      </c>
      <c r="EE807" s="381" t="str">
        <f t="shared" si="14"/>
        <v>-</v>
      </c>
      <c r="EF807" s="381" t="str">
        <f t="shared" si="15"/>
        <v>-</v>
      </c>
      <c r="EG807" s="381" t="str">
        <f t="shared" si="16"/>
        <v>-</v>
      </c>
      <c r="EH807" s="381" t="str">
        <f t="shared" si="17"/>
        <v>-</v>
      </c>
      <c r="EI807" s="188" t="str">
        <f t="shared" si="18"/>
        <v/>
      </c>
      <c r="EJ807" s="382"/>
      <c r="EK807" s="382"/>
      <c r="EL807" s="383"/>
      <c r="EM807" s="21"/>
      <c r="EN807" s="384">
        <f t="array" ref="EN807">IFERROR(_xlfn.XLOOKUP($A807&amp;$B807,MARZO!$D$11:$D$40&amp;MARZO!$E$11:$E$40,MARZO!$AK$11:$AK$40,_xlfn.XLOOKUP($A807&amp;$B807,MARZO!$BC$11:$BC$40&amp;MARZO!$BD$11:$BD$40,MARZO!$CJ$11:$CJ$40,"A")),"")</f>
        <v>0</v>
      </c>
      <c r="EO807" s="384">
        <f t="array" ref="EO807">IFERROR(_xlfn.XLOOKUP($A807&amp;$B807,ABRIL!$D$11:$D$40&amp;ABRIL!$E$11:$E$40,ABRIL!$AK$11:$AK$40,_xlfn.XLOOKUP($A807&amp;$B807,ABRIL!$BC$11:$BC$40&amp;ABRIL!$BD$11:$BD$40,ABRIL!$CJ$11:$CJ$40,"A")),"")</f>
        <v>0</v>
      </c>
      <c r="EP807" s="384">
        <f t="array" ref="EP807">IFERROR(_xlfn.XLOOKUP($A807&amp;$B807,'ABRIL 2'!$D$11:$D$40&amp;'ABRIL 2'!$E$11:$E$40,'ABRIL 2'!$AK$11:$AK$40,_xlfn.XLOOKUP($A807&amp;$B807,'ABRIL 2'!$BC$11:$BC$40&amp;'ABRIL 2'!$BD$11:$BD$40,'ABRIL 2'!$CJ$11:$CJ$40,"A")),"")</f>
        <v>0</v>
      </c>
      <c r="EQ807" s="384">
        <f t="array" ref="EQ807">IFERROR(_xlfn.XLOOKUP($A807&amp;$B807,MAYO!$D$11:$D$40&amp;MAYO!$E$11:$E$40,MAYO!$AK$11:$AK$40,_xlfn.XLOOKUP($A807&amp;$B807,MAYO!$BC$11:$BC$40&amp;MAYO!$BD$11:$BD$40,MAYO!$CJ$11:$CJ$40,"A")),"")</f>
        <v>0</v>
      </c>
      <c r="ER807" s="384">
        <f t="array" ref="ER807">IFERROR(_xlfn.XLOOKUP($A807&amp;$B807,'MAYO 2'!$D$11:$D$40&amp;'MAYO 2'!$E$11:$E$40,'MAYO 2'!$AK$11:$AK$40,_xlfn.XLOOKUP($A807&amp;$B807,'MAYO 2'!$BC$11:$BC$40&amp;'MAYO 2'!$BD$11:$BD$40,'MAYO 2'!$CJ$11:$CJ$40,"A")),"")</f>
        <v>0</v>
      </c>
      <c r="ES807" s="384">
        <f t="array" ref="ES807">IFERROR(_xlfn.XLOOKUP($A807&amp;$B807,JUNIO!$D$11:$D$40&amp;JUNIO!$E$11:$E$40,JUNIO!$AK$11:$AK$40,_xlfn.XLOOKUP($A807&amp;$B807,JUNIO!$BC$11:$BC$40&amp;JUNIO!$BD$11:$BD$40,JUNIO!$CJ$11:$CJ$40,"A")),"")</f>
        <v>0</v>
      </c>
      <c r="ET807" s="384">
        <f t="array" ref="ET807">IFERROR(_xlfn.XLOOKUP($A807&amp;$B807,'JUNIO 2'!$D$11:$D$40&amp;'JUNIO 2'!$E$11:$E$40,'JUNIO 2'!$AK$11:$AK$40,_xlfn.XLOOKUP($A807&amp;$B807,'JUNIO 2'!$BC$11:$BC$40&amp;'JUNIO 2'!$BD$11:$BD$40,'JUNIO 2'!$CJ$11:$CJ$40,"A")),"")</f>
        <v>0</v>
      </c>
      <c r="EU807" s="384">
        <f t="array" ref="EU807">IFERROR(_xlfn.XLOOKUP($A807&amp;$B807,JULIO!$D$11:$D$40&amp;JULIO!$E$11:$E$40,JULIO!$AK$11:$AK$40,_xlfn.XLOOKUP($A807&amp;$B807,JULIO!$BC$11:$BC$40&amp;JULIO!$BD$11:$BD$40,JULIO!$CJ$11:$CJ$40,"A")),"")</f>
        <v>0</v>
      </c>
      <c r="EV807" s="384">
        <f t="array" ref="EV807">IFERROR(_xlfn.XLOOKUP($A807&amp;$B807,'JULIO 2'!$D$11:$D$40&amp;'JULIO 2'!$E$11:$E$40,'JULIO 2'!$AK$11:$AK$40,_xlfn.XLOOKUP($A807&amp;$B807,'JULIO 2'!$BC$11:$BC$40&amp;'JULIO 2'!$BD$11:$BD$40,'JULIO 2'!$CJ$11:$CJ$40,"A")),"")</f>
        <v>0</v>
      </c>
      <c r="EW807" s="384">
        <f t="array" ref="EW807">IFERROR(_xlfn.XLOOKUP($A807&amp;$B807,AGOSTO!$D$11:$D$40&amp;AGOSTO!$E$11:$E$40,AGOSTO!$AK$11:$AK$40,_xlfn.XLOOKUP($A807&amp;$B807,AGOSTO!$BC$11:$BC$40&amp;AGOSTO!$BD$11:$BD$40,AGOSTO!$CJ$11:$CJ$40,"A")),"")</f>
        <v>0</v>
      </c>
      <c r="EX807" s="384">
        <f t="array" ref="EX807">IFERROR(_xlfn.XLOOKUP($A807&amp;$B807,'AGOSTO 2'!$D$11:$D$40&amp;'AGOSTO 2'!$E$11:$E$40,'AGOSTO 2'!$AK$11:$AK$40,_xlfn.XLOOKUP($A807&amp;$B807,'AGOSTO 2'!$BC$11:$BC$40&amp;'AGOSTO 2'!$BD$11:$BD$40,'AGOSTO 2'!$CJ$11:$CJ$40,"A")),"")</f>
        <v>0</v>
      </c>
      <c r="EY807" s="384">
        <f t="array" ref="EY807">IFERROR(_xlfn.XLOOKUP($A807&amp;$B807,SEPTIEMBRE!$D$11:$D$40&amp;SEPTIEMBRE!$E$11:$E$40,SEPTIEMBRE!$AK$11:$AK$40,_xlfn.XLOOKUP($A807&amp;$B807,SEPTIEMBRE!$BC$11:$BC$40&amp;SEPTIEMBRE!$BD$11:$BD$40,SEPTIEMBRE!$CJ$11:$CJ$40,"A")),"")</f>
        <v>0</v>
      </c>
      <c r="EZ807" s="384">
        <f t="array" ref="EZ807">IFERROR(_xlfn.XLOOKUP($A807&amp;$B807,'SEPTIEMBRE 2'!$D$11:$D$40&amp;'SEPTIEMBRE 2'!$E$11:$E$40,'SEPTIEMBRE 2'!$AK$11:$AK$40,_xlfn.XLOOKUP($A807&amp;$B807,'SEPTIEMBRE 2'!$BC$11:$BC$40&amp;'SEPTIEMBRE 2'!$BD$11:$BD$40,'SEPTIEMBRE 2'!$CJ$11:$CJ$40,"A")),"")</f>
        <v>0</v>
      </c>
      <c r="FA807" s="384">
        <f t="array" ref="FA807">IFERROR(_xlfn.XLOOKUP($A807&amp;$B807,'SEPTIEMBRE 3'!$D$11:$D$40&amp;'SEPTIEMBRE 3'!$E$11:$E$40,'SEPTIEMBRE 3'!$AK$11:$AK$40,_xlfn.XLOOKUP($A807&amp;$B807,'SEPTIEMBRE 3'!$BC$11:$BC$40&amp;'SEPTIEMBRE 3'!$BD$11:$BD$40,'SEPTIEMBRE 3'!$CJ$11:$CJ$40,"A")),"")</f>
        <v>0</v>
      </c>
      <c r="FB807" s="384">
        <f t="array" ref="FB807">IFERROR(_xlfn.XLOOKUP($A807&amp;$B807,OCTUBRE!$D$11:$D$40&amp;OCTUBRE!$E$11:$E$40,OCTUBRE!$AK$11:$AK$40,_xlfn.XLOOKUP($A807&amp;$B807,OCTUBRE!$BC$11:$BC$40&amp;OCTUBRE!$BD$11:$BD$40,OCTUBRE!$CJ$11:$CJ$40,"A")),"")</f>
        <v>0</v>
      </c>
      <c r="FC807" s="384">
        <f t="array" ref="FC807">IFERROR(_xlfn.XLOOKUP($A807&amp;$B807,'OCTUBRE 2'!$D$11:$D$40&amp;'OCTUBRE 2'!$E$11:$E$40,'OCTUBRE 2'!$AK$11:$AK$40,_xlfn.XLOOKUP($A807&amp;$B807,'OCTUBRE 2'!$BC$11:$BC$40&amp;'OCTUBRE 2'!$BD$11:$BD$40,'OCTUBRE 2'!$CJ$11:$CJ$40,"A")),"")</f>
        <v>0</v>
      </c>
      <c r="FD807" s="384">
        <f t="array" ref="FD807">IFERROR(_xlfn.XLOOKUP($A807&amp;$B807,NOVIEMBRE!$D$11:$D$40&amp;NOVIEMBRE!$E$11:$E$40,NOVIEMBRE!$AK$11:$AK$40,_xlfn.XLOOKUP($A807&amp;$B807,NOVIEMBRE!$BC$11:$BC$40&amp;NOVIEMBRE!$BD$11:$BD$40,NOVIEMBRE!$CJ$11:$CJ$40,"A")),"")</f>
        <v>0</v>
      </c>
      <c r="FE807" s="384">
        <f t="array" ref="FE807">IFERROR(_xlfn.XLOOKUP($A807&amp;$B807,'NOVIEMBRE 2'!$D$11:$D$40&amp;'NOVIEMBRE 2'!$E$11:$E$40,'NOVIEMBRE 2'!$AK$11:$AK$40,_xlfn.XLOOKUP($A807&amp;$B807,'NOVIEMBRE 2'!$BC$11:$BC$40&amp;'NOVIEMBRE 2'!$BD$11:$BD$40,'NOVIEMBRE 2'!$CJ$11:$CJ$40,"A")),"")</f>
        <v>0</v>
      </c>
      <c r="FF807" s="385">
        <f t="array" ref="FF807">IFERROR(_xlfn.XLOOKUP($A807&amp;$B807,DICIEMBRE!$D$11:$D$40&amp;DICIEMBRE!$E$11:$E$40,DICIEMBRE!$AK$11:$AK$40,_xlfn.XLOOKUP($A807&amp;$B807,DICIEMBRE!$BC$11:$BC$40&amp;DICIEMBRE!$BD$11:$BD$40,DICIEMBRE!$CJ$11:$CJ$40,"A")),"")</f>
        <v>0</v>
      </c>
      <c r="FG807" s="386" t="str">
        <f t="shared" si="19"/>
        <v/>
      </c>
      <c r="FH807" s="386" t="str">
        <f t="array" ref="FH807">IF(
 COUNT(DZ807:EH807)=0,
 "-",
 IF(
  COUNT(DZ807:EH807) &lt; COUNTA(DZ807:EH807),
  REPT("🟩", ROUND(COUNT(DZ807:EH807)/COUNTA(DZ807:EH807)*5, 0)) &amp;
  REPT("⬜", 5 - ROUND(COUNT(DZ807:EH807)/COUNTA(DZ807:EH807)*5, 0)),
  IF(
    AVERAGE(IF(DZ807:EH807&lt;&gt;"", DZ807:EH807, )) &gt;= 70, "🟩🟩🟩🟩🟩",
    IF(
      AVERAGE(IF(DZ807:EH807&lt;&gt;"",DZ807:EH807, )) &gt;= 56, "🟨🟨🟨🟨🟨",
      "🟥🟥🟥🟥🟥"
    )
  )
 )
)
</f>
        <v>-</v>
      </c>
    </row>
    <row r="808" ht="15.75" customHeight="1">
      <c r="A808" s="168"/>
      <c r="B808" s="169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1"/>
      <c r="N808" s="172" t="str">
        <f t="shared" si="1"/>
        <v/>
      </c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2" t="str">
        <f t="shared" si="2"/>
        <v/>
      </c>
      <c r="AA808" s="173"/>
      <c r="AB808" s="173"/>
      <c r="AC808" s="173"/>
      <c r="AD808" s="173"/>
      <c r="AE808" s="173"/>
      <c r="AF808" s="173"/>
      <c r="AG808" s="173"/>
      <c r="AH808" s="173"/>
      <c r="AI808" s="173"/>
      <c r="AJ808" s="173"/>
      <c r="AK808" s="173"/>
      <c r="AL808" s="172" t="str">
        <f t="shared" si="3"/>
        <v/>
      </c>
      <c r="AM808" s="173"/>
      <c r="AN808" s="173"/>
      <c r="AO808" s="173"/>
      <c r="AP808" s="173"/>
      <c r="AQ808" s="173"/>
      <c r="AR808" s="173"/>
      <c r="AS808" s="173"/>
      <c r="AT808" s="173"/>
      <c r="AU808" s="173"/>
      <c r="AV808" s="171"/>
      <c r="AW808" s="171"/>
      <c r="AX808" s="172" t="str">
        <f t="shared" si="4"/>
        <v/>
      </c>
      <c r="AY808" s="173"/>
      <c r="AZ808" s="173"/>
      <c r="BA808" s="173"/>
      <c r="BB808" s="173"/>
      <c r="BC808" s="173"/>
      <c r="BD808" s="173"/>
      <c r="BE808" s="173"/>
      <c r="BF808" s="173"/>
      <c r="BG808" s="173"/>
      <c r="BH808" s="173"/>
      <c r="BI808" s="173"/>
      <c r="BJ808" s="172" t="str">
        <f t="shared" si="5"/>
        <v/>
      </c>
      <c r="BK808" s="173"/>
      <c r="BL808" s="173"/>
      <c r="BM808" s="173"/>
      <c r="BN808" s="173"/>
      <c r="BO808" s="173"/>
      <c r="BP808" s="173"/>
      <c r="BQ808" s="173"/>
      <c r="BR808" s="173"/>
      <c r="BS808" s="173"/>
      <c r="BT808" s="173"/>
      <c r="BU808" s="173"/>
      <c r="BV808" s="172" t="str">
        <f t="shared" si="6"/>
        <v/>
      </c>
      <c r="BW808" s="173"/>
      <c r="BX808" s="173"/>
      <c r="BY808" s="173"/>
      <c r="BZ808" s="171"/>
      <c r="CA808" s="171"/>
      <c r="CB808" s="171"/>
      <c r="CC808" s="171"/>
      <c r="CD808" s="171"/>
      <c r="CE808" s="171"/>
      <c r="CF808" s="171"/>
      <c r="CG808" s="171"/>
      <c r="CH808" s="172" t="str">
        <f t="shared" si="7"/>
        <v/>
      </c>
      <c r="CI808" s="171"/>
      <c r="CJ808" s="173"/>
      <c r="CK808" s="173"/>
      <c r="CL808" s="173"/>
      <c r="CM808" s="173"/>
      <c r="CN808" s="171"/>
      <c r="CO808" s="171"/>
      <c r="CP808" s="171"/>
      <c r="CQ808" s="173"/>
      <c r="CR808" s="171"/>
      <c r="CS808" s="171"/>
      <c r="CT808" s="172" t="str">
        <f t="shared" si="8"/>
        <v/>
      </c>
      <c r="CU808" s="172"/>
      <c r="CV808" s="172"/>
      <c r="CW808" s="172"/>
      <c r="CX808" s="172"/>
      <c r="CY808" s="172"/>
      <c r="CZ808" s="172"/>
      <c r="DA808" s="172"/>
      <c r="DB808" s="172"/>
      <c r="DC808" s="172"/>
      <c r="DD808" s="172"/>
      <c r="DE808" s="172"/>
      <c r="DF808" s="172"/>
      <c r="DG808" s="188" t="str">
        <f t="array" ref="DG808">IFERROR(_xlfn.XLOOKUP($A808&amp;B808,MARZO!$D$11:$D$40&amp;MARZO!$E$11:$E$40,MARZO!$AM$11:$AM$40,_xlfn.XLOOKUP($A808&amp;$B808,MARZO!$BC$11:$BC$40&amp;MARZO!$BD$11:$BD$40,MARZO!$CL$11:$CL$40,"A"))/1%,"")</f>
        <v/>
      </c>
      <c r="DH808" s="188" t="str">
        <f t="array" ref="DH808">IFERROR(_xlfn.XLOOKUP($A808&amp;$B808,ABRIL!$D$11:$D$40&amp;ABRIL!$E$11:$E$40,ABRIL!$AM$11:$AM$40,_xlfn.XLOOKUP($A808&amp;$B808,ABRIL!$BC$11:$BC$40&amp;ABRIL!$BD$11:$BD$40,ABRIL!$CL$11:$CL$40,"A"))/1%,"")</f>
        <v/>
      </c>
      <c r="DI808" s="188" t="str">
        <f t="array" ref="DI808">IFERROR(_xlfn.XLOOKUP($A808&amp;$B808,'ABRIL 2'!$D$11:$D$40&amp;'ABRIL 2'!$E$11:$E$40,'ABRIL 2'!$AM$11:$AM$40,_xlfn.XLOOKUP($A808&amp;$B808,'ABRIL 2'!$BC$11:$BC$40&amp;'ABRIL 2'!$BD$11:$BD$40,'ABRIL 2'!$CL$11:$CL$40,"A"))/1%,"")</f>
        <v/>
      </c>
      <c r="DJ808" s="188" t="str">
        <f t="array" ref="DJ808">IFERROR(_xlfn.XLOOKUP($A808&amp;$B808,MAYO!$D$11:$D$40&amp;MAYO!$E$11:$E$40,MAYO!$AM$11:$AM$40,_xlfn.XLOOKUP($A808&amp;$B808,MAYO!$BC$11:$BC$40&amp;MAYO!$BD$11:$BD$40,MAYO!$CL$11:$CL$40,"A"))/1%,"")</f>
        <v/>
      </c>
      <c r="DK808" s="188" t="str">
        <f t="array" ref="DK808">IFERROR(_xlfn.XLOOKUP($A808&amp;$B808,'MAYO 2'!$D$11:$D$40&amp;'MAYO 2'!$E$11:$E$40,'MAYO 2'!$AM$11:$AM$40,_xlfn.XLOOKUP($A808&amp;$B808,'MAYO 2'!$BC$11:$BC$40&amp;'MAYO 2'!$BD$11:$BD$40,'MAYO 2'!$CL$11:$CL$40,"A"))/1%,"")</f>
        <v/>
      </c>
      <c r="DL808" s="188" t="str">
        <f t="array" ref="DL808">IFERROR(_xlfn.XLOOKUP($A808&amp;$B808,JUNIO!$D$11:$D$40&amp;JUNIO!$E$11:$E$40,JUNIO!$AM$11:$AM$40,_xlfn.XLOOKUP($A808&amp;$B808,JUNIO!$BC$11:$BC$40&amp;JUNIO!$BD$11:$BD$40,JUNIO!$CL$11:$CL$40,"A"))/1%,"")</f>
        <v/>
      </c>
      <c r="DM808" s="188" t="str">
        <f t="array" ref="DM808">IFERROR(_xlfn.XLOOKUP($A808&amp;$B808,'JUNIO 2'!$D$11:$D$40&amp;'JUNIO 2'!$E$11:$E$40,'JUNIO 2'!$AM$11:$AM$40,_xlfn.XLOOKUP($A808&amp;$B808,'JUNIO 2'!$BC$11:$BC$40&amp;'JUNIO 2'!$BD$11:$BD$40,'JUNIO 2'!$CL$11:$CL$40,"A"))/1%,"")</f>
        <v/>
      </c>
      <c r="DN808" s="188" t="str">
        <f t="array" ref="DN808">IFERROR(_xlfn.XLOOKUP($A808&amp;$B808,JULIO!$D$11:$D$40&amp;JULIO!$E$11:$E$40,JULIO!$AM$11:$AM$40,_xlfn.XLOOKUP($A808&amp;$B808,JULIO!$BC$11:$BC$40&amp;JULIO!$BD$11:$BD$40,JULIO!$CL$11:$CL$40,"A"))/1%,"")</f>
        <v/>
      </c>
      <c r="DO808" s="188" t="str">
        <f t="array" ref="DO808">IFERROR(_xlfn.XLOOKUP($A808&amp;$B808,'JULIO 2'!$D$11:$D$40&amp;'JULIO 2'!$E$11:$E$40,'JULIO 2'!$AM$11:$AM$40,_xlfn.XLOOKUP($A808&amp;$B808,'JULIO 2'!$BC$11:$BC$40&amp;'JULIO 2'!$BD$11:$BD$40,'JULIO 2'!$CL$11:$CL$40,"A"))/1%,"")</f>
        <v/>
      </c>
      <c r="DP808" s="188" t="str">
        <f t="array" ref="DP808">IFERROR(_xlfn.XLOOKUP($A808&amp;$B808,AGOSTO!$D$11:$D$40&amp;AGOSTO!$E$11:$E$40,AGOSTO!$AM$11:$AM$40,_xlfn.XLOOKUP($A808&amp;$B808,AGOSTO!$BC$11:$BC$40&amp;AGOSTO!$BD$11:$BD$40,AGOSTO!$CL$11:$CL$40,"A"))/1%,"")</f>
        <v/>
      </c>
      <c r="DQ808" s="188" t="str">
        <f t="array" ref="DQ808">IFERROR(_xlfn.XLOOKUP($A808&amp;$B808,'AGOSTO 2'!$D$11:$D$40&amp;'AGOSTO 2'!$E$11:$E$40,'AGOSTO 2'!$AM$11:$AM$40,_xlfn.XLOOKUP($A808&amp;$B808,'AGOSTO 2'!$BC$11:$BC$40&amp;'AGOSTO 2'!$BD$11:$BD$40,'AGOSTO 2'!$CL$11:$CL$40,"A"))/1%,"")</f>
        <v/>
      </c>
      <c r="DR808" s="188" t="str">
        <f t="array" ref="DR808">IFERROR(_xlfn.XLOOKUP($A808&amp;$B808,SEPTIEMBRE!$D$11:$D$40&amp;SEPTIEMBRE!$E$11:$E$40,SEPTIEMBRE!$AM$11:$AM$40,_xlfn.XLOOKUP($A808&amp;$B808,SEPTIEMBRE!$BC$11:$BC$40&amp;SEPTIEMBRE!$BD$11:$BD$40,SEPTIEMBRE!$CL$11:$CL$40,"A"))/1%,"")</f>
        <v/>
      </c>
      <c r="DS808" s="188" t="str">
        <f t="array" ref="DS808">IFERROR(_xlfn.XLOOKUP($A808&amp;$B808,'SEPTIEMBRE 2'!$D$11:$D$40&amp;'SEPTIEMBRE 2'!$E$11:$E$40,'SEPTIEMBRE 2'!$AM$11:$AM$40,_xlfn.XLOOKUP($A808&amp;$B808,'SEPTIEMBRE 2'!$BC$11:$BC$40&amp;'SEPTIEMBRE 2'!$BD$11:$BD$40,'SEPTIEMBRE 2'!$CL$11:$CL$40,"A"))/1%,"")</f>
        <v/>
      </c>
      <c r="DT808" s="188" t="str">
        <f t="array" ref="DT808">IFERROR(_xlfn.XLOOKUP($A808&amp;$B808,'SEPTIEMBRE 3'!$D$11:$D$40&amp;'SEPTIEMBRE 3'!$E$11:$E$40,'SEPTIEMBRE 3'!$AM$11:$AM$40,_xlfn.XLOOKUP($A808&amp;$B808,'SEPTIEMBRE 3'!$BC$11:$BC$40&amp;'SEPTIEMBRE 3'!$BD$11:$BD$40,'SEPTIEMBRE 3'!$CL$11:$CL$40,"A"))/1%,"")</f>
        <v/>
      </c>
      <c r="DU808" s="188" t="str">
        <f t="array" ref="DU808">IFERROR(_xlfn.XLOOKUP($A808&amp;$B808,OCTUBRE!$D$11:$D$40&amp;OCTUBRE!$E$11:$E$40,OCTUBRE!$AM$11:$AM$40,_xlfn.XLOOKUP($A808&amp;$B808,OCTUBRE!$BC$11:$BC$40&amp;OCTUBRE!$BD$11:$BD$40,OCTUBRE!$CL$11:$CL$40,"A"))/1%,"")</f>
        <v/>
      </c>
      <c r="DV808" s="188" t="str">
        <f t="array" ref="DV808">IFERROR(_xlfn.XLOOKUP($A808&amp;$B808,'OCTUBRE 2'!$D$11:$D$40&amp;'OCTUBRE 2'!$E$11:$E$40,'OCTUBRE 2'!$AM$11:$AM$40,_xlfn.XLOOKUP($A808&amp;$B808,'OCTUBRE 2'!$BC$11:$BC$40&amp;'OCTUBRE 2'!$BD$11:$BD$40,'OCTUBRE 2'!$CL$11:$CL$40,"A"))/1%,"")</f>
        <v/>
      </c>
      <c r="DW808" s="188" t="str">
        <f t="array" ref="DW808">IFERROR(_xlfn.XLOOKUP($A808&amp;$B808,NOVIEMBRE!$D$11:$D$40&amp;NOVIEMBRE!$E$11:$E$40,NOVIEMBRE!$AM$11:$AM$40,_xlfn.XLOOKUP($A808&amp;$B808,NOVIEMBRE!$BC$11:$BC$40&amp;NOVIEMBRE!$BD$11:$BD$40,NOVIEMBRE!$CL$11:$CL$40,"A"))/1%,"")</f>
        <v/>
      </c>
      <c r="DX808" s="188" t="str">
        <f t="array" ref="DX808">IFERROR(_xlfn.XLOOKUP($A808&amp;$B808,'NOVIEMBRE 2'!$D$11:$D$40&amp;'NOVIEMBRE 2'!$E$11:$E$40,'NOVIEMBRE 2'!$AM$11:$AM$40,_xlfn.XLOOKUP($A808&amp;$B808,'NOVIEMBRE 2'!$BC$11:$BC$40&amp;'NOVIEMBRE 2'!$BD$11:$BD$40,'NOVIEMBRE 2'!$CL$11:$CL$40,"A"))/1%,"")</f>
        <v/>
      </c>
      <c r="DY808" s="188" t="str">
        <f t="array" ref="DY808">IFERROR(_xlfn.XLOOKUP($A808&amp;$B808,DICIEMBRE!$D$11:$D$40&amp;DICIEMBRE!$E$11:$E$40,DICIEMBRE!$AM$11:$AM$40,_xlfn.XLOOKUP($A808&amp;$B808,DICIEMBRE!$BC$11:$BC$40&amp;DICIEMBRE!$BD$11:$BD$40,DICIEMBRE!$CL$11:$CL$40,"A"))/1%,"")</f>
        <v/>
      </c>
      <c r="DZ808" s="381" t="str">
        <f t="shared" si="9"/>
        <v>-</v>
      </c>
      <c r="EA808" s="381" t="str">
        <f t="shared" si="10"/>
        <v>-</v>
      </c>
      <c r="EB808" s="381" t="str">
        <f t="shared" si="11"/>
        <v>-</v>
      </c>
      <c r="EC808" s="381" t="str">
        <f t="shared" si="12"/>
        <v>-</v>
      </c>
      <c r="ED808" s="381" t="str">
        <f t="shared" si="13"/>
        <v>-</v>
      </c>
      <c r="EE808" s="381" t="str">
        <f t="shared" si="14"/>
        <v>-</v>
      </c>
      <c r="EF808" s="381" t="str">
        <f t="shared" si="15"/>
        <v>-</v>
      </c>
      <c r="EG808" s="381" t="str">
        <f t="shared" si="16"/>
        <v>-</v>
      </c>
      <c r="EH808" s="381" t="str">
        <f t="shared" si="17"/>
        <v>-</v>
      </c>
      <c r="EI808" s="188" t="str">
        <f t="shared" si="18"/>
        <v/>
      </c>
      <c r="EJ808" s="382"/>
      <c r="EK808" s="382"/>
      <c r="EL808" s="383"/>
      <c r="EM808" s="21"/>
      <c r="EN808" s="384">
        <f t="array" ref="EN808">IFERROR(_xlfn.XLOOKUP($A808&amp;$B808,MARZO!$D$11:$D$40&amp;MARZO!$E$11:$E$40,MARZO!$AK$11:$AK$40,_xlfn.XLOOKUP($A808&amp;$B808,MARZO!$BC$11:$BC$40&amp;MARZO!$BD$11:$BD$40,MARZO!$CJ$11:$CJ$40,"A")),"")</f>
        <v>0</v>
      </c>
      <c r="EO808" s="384">
        <f t="array" ref="EO808">IFERROR(_xlfn.XLOOKUP($A808&amp;$B808,ABRIL!$D$11:$D$40&amp;ABRIL!$E$11:$E$40,ABRIL!$AK$11:$AK$40,_xlfn.XLOOKUP($A808&amp;$B808,ABRIL!$BC$11:$BC$40&amp;ABRIL!$BD$11:$BD$40,ABRIL!$CJ$11:$CJ$40,"A")),"")</f>
        <v>0</v>
      </c>
      <c r="EP808" s="384">
        <f t="array" ref="EP808">IFERROR(_xlfn.XLOOKUP($A808&amp;$B808,'ABRIL 2'!$D$11:$D$40&amp;'ABRIL 2'!$E$11:$E$40,'ABRIL 2'!$AK$11:$AK$40,_xlfn.XLOOKUP($A808&amp;$B808,'ABRIL 2'!$BC$11:$BC$40&amp;'ABRIL 2'!$BD$11:$BD$40,'ABRIL 2'!$CJ$11:$CJ$40,"A")),"")</f>
        <v>0</v>
      </c>
      <c r="EQ808" s="384">
        <f t="array" ref="EQ808">IFERROR(_xlfn.XLOOKUP($A808&amp;$B808,MAYO!$D$11:$D$40&amp;MAYO!$E$11:$E$40,MAYO!$AK$11:$AK$40,_xlfn.XLOOKUP($A808&amp;$B808,MAYO!$BC$11:$BC$40&amp;MAYO!$BD$11:$BD$40,MAYO!$CJ$11:$CJ$40,"A")),"")</f>
        <v>0</v>
      </c>
      <c r="ER808" s="384">
        <f t="array" ref="ER808">IFERROR(_xlfn.XLOOKUP($A808&amp;$B808,'MAYO 2'!$D$11:$D$40&amp;'MAYO 2'!$E$11:$E$40,'MAYO 2'!$AK$11:$AK$40,_xlfn.XLOOKUP($A808&amp;$B808,'MAYO 2'!$BC$11:$BC$40&amp;'MAYO 2'!$BD$11:$BD$40,'MAYO 2'!$CJ$11:$CJ$40,"A")),"")</f>
        <v>0</v>
      </c>
      <c r="ES808" s="384">
        <f t="array" ref="ES808">IFERROR(_xlfn.XLOOKUP($A808&amp;$B808,JUNIO!$D$11:$D$40&amp;JUNIO!$E$11:$E$40,JUNIO!$AK$11:$AK$40,_xlfn.XLOOKUP($A808&amp;$B808,JUNIO!$BC$11:$BC$40&amp;JUNIO!$BD$11:$BD$40,JUNIO!$CJ$11:$CJ$40,"A")),"")</f>
        <v>0</v>
      </c>
      <c r="ET808" s="384">
        <f t="array" ref="ET808">IFERROR(_xlfn.XLOOKUP($A808&amp;$B808,'JUNIO 2'!$D$11:$D$40&amp;'JUNIO 2'!$E$11:$E$40,'JUNIO 2'!$AK$11:$AK$40,_xlfn.XLOOKUP($A808&amp;$B808,'JUNIO 2'!$BC$11:$BC$40&amp;'JUNIO 2'!$BD$11:$BD$40,'JUNIO 2'!$CJ$11:$CJ$40,"A")),"")</f>
        <v>0</v>
      </c>
      <c r="EU808" s="384">
        <f t="array" ref="EU808">IFERROR(_xlfn.XLOOKUP($A808&amp;$B808,JULIO!$D$11:$D$40&amp;JULIO!$E$11:$E$40,JULIO!$AK$11:$AK$40,_xlfn.XLOOKUP($A808&amp;$B808,JULIO!$BC$11:$BC$40&amp;JULIO!$BD$11:$BD$40,JULIO!$CJ$11:$CJ$40,"A")),"")</f>
        <v>0</v>
      </c>
      <c r="EV808" s="384">
        <f t="array" ref="EV808">IFERROR(_xlfn.XLOOKUP($A808&amp;$B808,'JULIO 2'!$D$11:$D$40&amp;'JULIO 2'!$E$11:$E$40,'JULIO 2'!$AK$11:$AK$40,_xlfn.XLOOKUP($A808&amp;$B808,'JULIO 2'!$BC$11:$BC$40&amp;'JULIO 2'!$BD$11:$BD$40,'JULIO 2'!$CJ$11:$CJ$40,"A")),"")</f>
        <v>0</v>
      </c>
      <c r="EW808" s="384">
        <f t="array" ref="EW808">IFERROR(_xlfn.XLOOKUP($A808&amp;$B808,AGOSTO!$D$11:$D$40&amp;AGOSTO!$E$11:$E$40,AGOSTO!$AK$11:$AK$40,_xlfn.XLOOKUP($A808&amp;$B808,AGOSTO!$BC$11:$BC$40&amp;AGOSTO!$BD$11:$BD$40,AGOSTO!$CJ$11:$CJ$40,"A")),"")</f>
        <v>0</v>
      </c>
      <c r="EX808" s="384">
        <f t="array" ref="EX808">IFERROR(_xlfn.XLOOKUP($A808&amp;$B808,'AGOSTO 2'!$D$11:$D$40&amp;'AGOSTO 2'!$E$11:$E$40,'AGOSTO 2'!$AK$11:$AK$40,_xlfn.XLOOKUP($A808&amp;$B808,'AGOSTO 2'!$BC$11:$BC$40&amp;'AGOSTO 2'!$BD$11:$BD$40,'AGOSTO 2'!$CJ$11:$CJ$40,"A")),"")</f>
        <v>0</v>
      </c>
      <c r="EY808" s="384">
        <f t="array" ref="EY808">IFERROR(_xlfn.XLOOKUP($A808&amp;$B808,SEPTIEMBRE!$D$11:$D$40&amp;SEPTIEMBRE!$E$11:$E$40,SEPTIEMBRE!$AK$11:$AK$40,_xlfn.XLOOKUP($A808&amp;$B808,SEPTIEMBRE!$BC$11:$BC$40&amp;SEPTIEMBRE!$BD$11:$BD$40,SEPTIEMBRE!$CJ$11:$CJ$40,"A")),"")</f>
        <v>0</v>
      </c>
      <c r="EZ808" s="384">
        <f t="array" ref="EZ808">IFERROR(_xlfn.XLOOKUP($A808&amp;$B808,'SEPTIEMBRE 2'!$D$11:$D$40&amp;'SEPTIEMBRE 2'!$E$11:$E$40,'SEPTIEMBRE 2'!$AK$11:$AK$40,_xlfn.XLOOKUP($A808&amp;$B808,'SEPTIEMBRE 2'!$BC$11:$BC$40&amp;'SEPTIEMBRE 2'!$BD$11:$BD$40,'SEPTIEMBRE 2'!$CJ$11:$CJ$40,"A")),"")</f>
        <v>0</v>
      </c>
      <c r="FA808" s="384">
        <f t="array" ref="FA808">IFERROR(_xlfn.XLOOKUP($A808&amp;$B808,'SEPTIEMBRE 3'!$D$11:$D$40&amp;'SEPTIEMBRE 3'!$E$11:$E$40,'SEPTIEMBRE 3'!$AK$11:$AK$40,_xlfn.XLOOKUP($A808&amp;$B808,'SEPTIEMBRE 3'!$BC$11:$BC$40&amp;'SEPTIEMBRE 3'!$BD$11:$BD$40,'SEPTIEMBRE 3'!$CJ$11:$CJ$40,"A")),"")</f>
        <v>0</v>
      </c>
      <c r="FB808" s="384">
        <f t="array" ref="FB808">IFERROR(_xlfn.XLOOKUP($A808&amp;$B808,OCTUBRE!$D$11:$D$40&amp;OCTUBRE!$E$11:$E$40,OCTUBRE!$AK$11:$AK$40,_xlfn.XLOOKUP($A808&amp;$B808,OCTUBRE!$BC$11:$BC$40&amp;OCTUBRE!$BD$11:$BD$40,OCTUBRE!$CJ$11:$CJ$40,"A")),"")</f>
        <v>0</v>
      </c>
      <c r="FC808" s="384">
        <f t="array" ref="FC808">IFERROR(_xlfn.XLOOKUP($A808&amp;$B808,'OCTUBRE 2'!$D$11:$D$40&amp;'OCTUBRE 2'!$E$11:$E$40,'OCTUBRE 2'!$AK$11:$AK$40,_xlfn.XLOOKUP($A808&amp;$B808,'OCTUBRE 2'!$BC$11:$BC$40&amp;'OCTUBRE 2'!$BD$11:$BD$40,'OCTUBRE 2'!$CJ$11:$CJ$40,"A")),"")</f>
        <v>0</v>
      </c>
      <c r="FD808" s="384">
        <f t="array" ref="FD808">IFERROR(_xlfn.XLOOKUP($A808&amp;$B808,NOVIEMBRE!$D$11:$D$40&amp;NOVIEMBRE!$E$11:$E$40,NOVIEMBRE!$AK$11:$AK$40,_xlfn.XLOOKUP($A808&amp;$B808,NOVIEMBRE!$BC$11:$BC$40&amp;NOVIEMBRE!$BD$11:$BD$40,NOVIEMBRE!$CJ$11:$CJ$40,"A")),"")</f>
        <v>0</v>
      </c>
      <c r="FE808" s="384">
        <f t="array" ref="FE808">IFERROR(_xlfn.XLOOKUP($A808&amp;$B808,'NOVIEMBRE 2'!$D$11:$D$40&amp;'NOVIEMBRE 2'!$E$11:$E$40,'NOVIEMBRE 2'!$AK$11:$AK$40,_xlfn.XLOOKUP($A808&amp;$B808,'NOVIEMBRE 2'!$BC$11:$BC$40&amp;'NOVIEMBRE 2'!$BD$11:$BD$40,'NOVIEMBRE 2'!$CJ$11:$CJ$40,"A")),"")</f>
        <v>0</v>
      </c>
      <c r="FF808" s="385">
        <f t="array" ref="FF808">IFERROR(_xlfn.XLOOKUP($A808&amp;$B808,DICIEMBRE!$D$11:$D$40&amp;DICIEMBRE!$E$11:$E$40,DICIEMBRE!$AK$11:$AK$40,_xlfn.XLOOKUP($A808&amp;$B808,DICIEMBRE!$BC$11:$BC$40&amp;DICIEMBRE!$BD$11:$BD$40,DICIEMBRE!$CJ$11:$CJ$40,"A")),"")</f>
        <v>0</v>
      </c>
      <c r="FG808" s="386" t="str">
        <f t="shared" si="19"/>
        <v/>
      </c>
      <c r="FH808" s="386" t="str">
        <f t="array" ref="FH808">IF(
 COUNT(DZ808:EH808)=0,
 "-",
 IF(
  COUNT(DZ808:EH808) &lt; COUNTA(DZ808:EH808),
  REPT("🟩", ROUND(COUNT(DZ808:EH808)/COUNTA(DZ808:EH808)*5, 0)) &amp;
  REPT("⬜", 5 - ROUND(COUNT(DZ808:EH808)/COUNTA(DZ808:EH808)*5, 0)),
  IF(
    AVERAGE(IF(DZ808:EH808&lt;&gt;"", DZ808:EH808, )) &gt;= 70, "🟩🟩🟩🟩🟩",
    IF(
      AVERAGE(IF(DZ808:EH808&lt;&gt;"",DZ808:EH808, )) &gt;= 56, "🟨🟨🟨🟨🟨",
      "🟥🟥🟥🟥🟥"
    )
  )
 )
)
</f>
        <v>-</v>
      </c>
    </row>
    <row r="809" ht="15.75" customHeight="1">
      <c r="A809" s="168"/>
      <c r="B809" s="169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1"/>
      <c r="N809" s="172" t="str">
        <f t="shared" si="1"/>
        <v/>
      </c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2" t="str">
        <f t="shared" si="2"/>
        <v/>
      </c>
      <c r="AA809" s="173"/>
      <c r="AB809" s="173"/>
      <c r="AC809" s="173"/>
      <c r="AD809" s="173"/>
      <c r="AE809" s="173"/>
      <c r="AF809" s="173"/>
      <c r="AG809" s="173"/>
      <c r="AH809" s="173"/>
      <c r="AI809" s="173"/>
      <c r="AJ809" s="173"/>
      <c r="AK809" s="173"/>
      <c r="AL809" s="172" t="str">
        <f t="shared" si="3"/>
        <v/>
      </c>
      <c r="AM809" s="173"/>
      <c r="AN809" s="173"/>
      <c r="AO809" s="173"/>
      <c r="AP809" s="173"/>
      <c r="AQ809" s="173"/>
      <c r="AR809" s="173"/>
      <c r="AS809" s="173"/>
      <c r="AT809" s="173"/>
      <c r="AU809" s="173"/>
      <c r="AV809" s="171"/>
      <c r="AW809" s="171"/>
      <c r="AX809" s="172" t="str">
        <f t="shared" si="4"/>
        <v/>
      </c>
      <c r="AY809" s="173"/>
      <c r="AZ809" s="173"/>
      <c r="BA809" s="173"/>
      <c r="BB809" s="173"/>
      <c r="BC809" s="173"/>
      <c r="BD809" s="173"/>
      <c r="BE809" s="173"/>
      <c r="BF809" s="173"/>
      <c r="BG809" s="173"/>
      <c r="BH809" s="173"/>
      <c r="BI809" s="173"/>
      <c r="BJ809" s="172" t="str">
        <f t="shared" si="5"/>
        <v/>
      </c>
      <c r="BK809" s="173"/>
      <c r="BL809" s="173"/>
      <c r="BM809" s="173"/>
      <c r="BN809" s="173"/>
      <c r="BO809" s="173"/>
      <c r="BP809" s="173"/>
      <c r="BQ809" s="173"/>
      <c r="BR809" s="173"/>
      <c r="BS809" s="173"/>
      <c r="BT809" s="173"/>
      <c r="BU809" s="173"/>
      <c r="BV809" s="172" t="str">
        <f t="shared" si="6"/>
        <v/>
      </c>
      <c r="BW809" s="173"/>
      <c r="BX809" s="173"/>
      <c r="BY809" s="173"/>
      <c r="BZ809" s="171"/>
      <c r="CA809" s="171"/>
      <c r="CB809" s="171"/>
      <c r="CC809" s="171"/>
      <c r="CD809" s="171"/>
      <c r="CE809" s="171"/>
      <c r="CF809" s="171"/>
      <c r="CG809" s="171"/>
      <c r="CH809" s="172" t="str">
        <f t="shared" si="7"/>
        <v/>
      </c>
      <c r="CI809" s="171"/>
      <c r="CJ809" s="173"/>
      <c r="CK809" s="173"/>
      <c r="CL809" s="173"/>
      <c r="CM809" s="173"/>
      <c r="CN809" s="171"/>
      <c r="CO809" s="171"/>
      <c r="CP809" s="171"/>
      <c r="CQ809" s="173"/>
      <c r="CR809" s="171"/>
      <c r="CS809" s="171"/>
      <c r="CT809" s="172" t="str">
        <f t="shared" si="8"/>
        <v/>
      </c>
      <c r="CU809" s="172"/>
      <c r="CV809" s="172"/>
      <c r="CW809" s="172"/>
      <c r="CX809" s="172"/>
      <c r="CY809" s="172"/>
      <c r="CZ809" s="172"/>
      <c r="DA809" s="172"/>
      <c r="DB809" s="172"/>
      <c r="DC809" s="172"/>
      <c r="DD809" s="172"/>
      <c r="DE809" s="172"/>
      <c r="DF809" s="172"/>
      <c r="DG809" s="188" t="str">
        <f t="array" ref="DG809">IFERROR(_xlfn.XLOOKUP($A809&amp;B809,MARZO!$D$11:$D$40&amp;MARZO!$E$11:$E$40,MARZO!$AM$11:$AM$40,_xlfn.XLOOKUP($A809&amp;$B809,MARZO!$BC$11:$BC$40&amp;MARZO!$BD$11:$BD$40,MARZO!$CL$11:$CL$40,"A"))/1%,"")</f>
        <v/>
      </c>
      <c r="DH809" s="188" t="str">
        <f t="array" ref="DH809">IFERROR(_xlfn.XLOOKUP($A809&amp;$B809,ABRIL!$D$11:$D$40&amp;ABRIL!$E$11:$E$40,ABRIL!$AM$11:$AM$40,_xlfn.XLOOKUP($A809&amp;$B809,ABRIL!$BC$11:$BC$40&amp;ABRIL!$BD$11:$BD$40,ABRIL!$CL$11:$CL$40,"A"))/1%,"")</f>
        <v/>
      </c>
      <c r="DI809" s="188" t="str">
        <f t="array" ref="DI809">IFERROR(_xlfn.XLOOKUP($A809&amp;$B809,'ABRIL 2'!$D$11:$D$40&amp;'ABRIL 2'!$E$11:$E$40,'ABRIL 2'!$AM$11:$AM$40,_xlfn.XLOOKUP($A809&amp;$B809,'ABRIL 2'!$BC$11:$BC$40&amp;'ABRIL 2'!$BD$11:$BD$40,'ABRIL 2'!$CL$11:$CL$40,"A"))/1%,"")</f>
        <v/>
      </c>
      <c r="DJ809" s="188" t="str">
        <f t="array" ref="DJ809">IFERROR(_xlfn.XLOOKUP($A809&amp;$B809,MAYO!$D$11:$D$40&amp;MAYO!$E$11:$E$40,MAYO!$AM$11:$AM$40,_xlfn.XLOOKUP($A809&amp;$B809,MAYO!$BC$11:$BC$40&amp;MAYO!$BD$11:$BD$40,MAYO!$CL$11:$CL$40,"A"))/1%,"")</f>
        <v/>
      </c>
      <c r="DK809" s="188" t="str">
        <f t="array" ref="DK809">IFERROR(_xlfn.XLOOKUP($A809&amp;$B809,'MAYO 2'!$D$11:$D$40&amp;'MAYO 2'!$E$11:$E$40,'MAYO 2'!$AM$11:$AM$40,_xlfn.XLOOKUP($A809&amp;$B809,'MAYO 2'!$BC$11:$BC$40&amp;'MAYO 2'!$BD$11:$BD$40,'MAYO 2'!$CL$11:$CL$40,"A"))/1%,"")</f>
        <v/>
      </c>
      <c r="DL809" s="188" t="str">
        <f t="array" ref="DL809">IFERROR(_xlfn.XLOOKUP($A809&amp;$B809,JUNIO!$D$11:$D$40&amp;JUNIO!$E$11:$E$40,JUNIO!$AM$11:$AM$40,_xlfn.XLOOKUP($A809&amp;$B809,JUNIO!$BC$11:$BC$40&amp;JUNIO!$BD$11:$BD$40,JUNIO!$CL$11:$CL$40,"A"))/1%,"")</f>
        <v/>
      </c>
      <c r="DM809" s="188" t="str">
        <f t="array" ref="DM809">IFERROR(_xlfn.XLOOKUP($A809&amp;$B809,'JUNIO 2'!$D$11:$D$40&amp;'JUNIO 2'!$E$11:$E$40,'JUNIO 2'!$AM$11:$AM$40,_xlfn.XLOOKUP($A809&amp;$B809,'JUNIO 2'!$BC$11:$BC$40&amp;'JUNIO 2'!$BD$11:$BD$40,'JUNIO 2'!$CL$11:$CL$40,"A"))/1%,"")</f>
        <v/>
      </c>
      <c r="DN809" s="188" t="str">
        <f t="array" ref="DN809">IFERROR(_xlfn.XLOOKUP($A809&amp;$B809,JULIO!$D$11:$D$40&amp;JULIO!$E$11:$E$40,JULIO!$AM$11:$AM$40,_xlfn.XLOOKUP($A809&amp;$B809,JULIO!$BC$11:$BC$40&amp;JULIO!$BD$11:$BD$40,JULIO!$CL$11:$CL$40,"A"))/1%,"")</f>
        <v/>
      </c>
      <c r="DO809" s="188" t="str">
        <f t="array" ref="DO809">IFERROR(_xlfn.XLOOKUP($A809&amp;$B809,'JULIO 2'!$D$11:$D$40&amp;'JULIO 2'!$E$11:$E$40,'JULIO 2'!$AM$11:$AM$40,_xlfn.XLOOKUP($A809&amp;$B809,'JULIO 2'!$BC$11:$BC$40&amp;'JULIO 2'!$BD$11:$BD$40,'JULIO 2'!$CL$11:$CL$40,"A"))/1%,"")</f>
        <v/>
      </c>
      <c r="DP809" s="188" t="str">
        <f t="array" ref="DP809">IFERROR(_xlfn.XLOOKUP($A809&amp;$B809,AGOSTO!$D$11:$D$40&amp;AGOSTO!$E$11:$E$40,AGOSTO!$AM$11:$AM$40,_xlfn.XLOOKUP($A809&amp;$B809,AGOSTO!$BC$11:$BC$40&amp;AGOSTO!$BD$11:$BD$40,AGOSTO!$CL$11:$CL$40,"A"))/1%,"")</f>
        <v/>
      </c>
      <c r="DQ809" s="188" t="str">
        <f t="array" ref="DQ809">IFERROR(_xlfn.XLOOKUP($A809&amp;$B809,'AGOSTO 2'!$D$11:$D$40&amp;'AGOSTO 2'!$E$11:$E$40,'AGOSTO 2'!$AM$11:$AM$40,_xlfn.XLOOKUP($A809&amp;$B809,'AGOSTO 2'!$BC$11:$BC$40&amp;'AGOSTO 2'!$BD$11:$BD$40,'AGOSTO 2'!$CL$11:$CL$40,"A"))/1%,"")</f>
        <v/>
      </c>
      <c r="DR809" s="188" t="str">
        <f t="array" ref="DR809">IFERROR(_xlfn.XLOOKUP($A809&amp;$B809,SEPTIEMBRE!$D$11:$D$40&amp;SEPTIEMBRE!$E$11:$E$40,SEPTIEMBRE!$AM$11:$AM$40,_xlfn.XLOOKUP($A809&amp;$B809,SEPTIEMBRE!$BC$11:$BC$40&amp;SEPTIEMBRE!$BD$11:$BD$40,SEPTIEMBRE!$CL$11:$CL$40,"A"))/1%,"")</f>
        <v/>
      </c>
      <c r="DS809" s="188" t="str">
        <f t="array" ref="DS809">IFERROR(_xlfn.XLOOKUP($A809&amp;$B809,'SEPTIEMBRE 2'!$D$11:$D$40&amp;'SEPTIEMBRE 2'!$E$11:$E$40,'SEPTIEMBRE 2'!$AM$11:$AM$40,_xlfn.XLOOKUP($A809&amp;$B809,'SEPTIEMBRE 2'!$BC$11:$BC$40&amp;'SEPTIEMBRE 2'!$BD$11:$BD$40,'SEPTIEMBRE 2'!$CL$11:$CL$40,"A"))/1%,"")</f>
        <v/>
      </c>
      <c r="DT809" s="188" t="str">
        <f t="array" ref="DT809">IFERROR(_xlfn.XLOOKUP($A809&amp;$B809,'SEPTIEMBRE 3'!$D$11:$D$40&amp;'SEPTIEMBRE 3'!$E$11:$E$40,'SEPTIEMBRE 3'!$AM$11:$AM$40,_xlfn.XLOOKUP($A809&amp;$B809,'SEPTIEMBRE 3'!$BC$11:$BC$40&amp;'SEPTIEMBRE 3'!$BD$11:$BD$40,'SEPTIEMBRE 3'!$CL$11:$CL$40,"A"))/1%,"")</f>
        <v/>
      </c>
      <c r="DU809" s="188" t="str">
        <f t="array" ref="DU809">IFERROR(_xlfn.XLOOKUP($A809&amp;$B809,OCTUBRE!$D$11:$D$40&amp;OCTUBRE!$E$11:$E$40,OCTUBRE!$AM$11:$AM$40,_xlfn.XLOOKUP($A809&amp;$B809,OCTUBRE!$BC$11:$BC$40&amp;OCTUBRE!$BD$11:$BD$40,OCTUBRE!$CL$11:$CL$40,"A"))/1%,"")</f>
        <v/>
      </c>
      <c r="DV809" s="188" t="str">
        <f t="array" ref="DV809">IFERROR(_xlfn.XLOOKUP($A809&amp;$B809,'OCTUBRE 2'!$D$11:$D$40&amp;'OCTUBRE 2'!$E$11:$E$40,'OCTUBRE 2'!$AM$11:$AM$40,_xlfn.XLOOKUP($A809&amp;$B809,'OCTUBRE 2'!$BC$11:$BC$40&amp;'OCTUBRE 2'!$BD$11:$BD$40,'OCTUBRE 2'!$CL$11:$CL$40,"A"))/1%,"")</f>
        <v/>
      </c>
      <c r="DW809" s="188" t="str">
        <f t="array" ref="DW809">IFERROR(_xlfn.XLOOKUP($A809&amp;$B809,NOVIEMBRE!$D$11:$D$40&amp;NOVIEMBRE!$E$11:$E$40,NOVIEMBRE!$AM$11:$AM$40,_xlfn.XLOOKUP($A809&amp;$B809,NOVIEMBRE!$BC$11:$BC$40&amp;NOVIEMBRE!$BD$11:$BD$40,NOVIEMBRE!$CL$11:$CL$40,"A"))/1%,"")</f>
        <v/>
      </c>
      <c r="DX809" s="188" t="str">
        <f t="array" ref="DX809">IFERROR(_xlfn.XLOOKUP($A809&amp;$B809,'NOVIEMBRE 2'!$D$11:$D$40&amp;'NOVIEMBRE 2'!$E$11:$E$40,'NOVIEMBRE 2'!$AM$11:$AM$40,_xlfn.XLOOKUP($A809&amp;$B809,'NOVIEMBRE 2'!$BC$11:$BC$40&amp;'NOVIEMBRE 2'!$BD$11:$BD$40,'NOVIEMBRE 2'!$CL$11:$CL$40,"A"))/1%,"")</f>
        <v/>
      </c>
      <c r="DY809" s="188" t="str">
        <f t="array" ref="DY809">IFERROR(_xlfn.XLOOKUP($A809&amp;$B809,DICIEMBRE!$D$11:$D$40&amp;DICIEMBRE!$E$11:$E$40,DICIEMBRE!$AM$11:$AM$40,_xlfn.XLOOKUP($A809&amp;$B809,DICIEMBRE!$BC$11:$BC$40&amp;DICIEMBRE!$BD$11:$BD$40,DICIEMBRE!$CL$11:$CL$40,"A"))/1%,"")</f>
        <v/>
      </c>
      <c r="DZ809" s="381" t="str">
        <f t="shared" si="9"/>
        <v>-</v>
      </c>
      <c r="EA809" s="381" t="str">
        <f t="shared" si="10"/>
        <v>-</v>
      </c>
      <c r="EB809" s="381" t="str">
        <f t="shared" si="11"/>
        <v>-</v>
      </c>
      <c r="EC809" s="381" t="str">
        <f t="shared" si="12"/>
        <v>-</v>
      </c>
      <c r="ED809" s="381" t="str">
        <f t="shared" si="13"/>
        <v>-</v>
      </c>
      <c r="EE809" s="381" t="str">
        <f t="shared" si="14"/>
        <v>-</v>
      </c>
      <c r="EF809" s="381" t="str">
        <f t="shared" si="15"/>
        <v>-</v>
      </c>
      <c r="EG809" s="381" t="str">
        <f t="shared" si="16"/>
        <v>-</v>
      </c>
      <c r="EH809" s="381" t="str">
        <f t="shared" si="17"/>
        <v>-</v>
      </c>
      <c r="EI809" s="188" t="str">
        <f t="shared" si="18"/>
        <v/>
      </c>
      <c r="EJ809" s="382"/>
      <c r="EK809" s="382"/>
      <c r="EL809" s="383"/>
      <c r="EM809" s="21"/>
      <c r="EN809" s="384">
        <f t="array" ref="EN809">IFERROR(_xlfn.XLOOKUP($A809&amp;$B809,MARZO!$D$11:$D$40&amp;MARZO!$E$11:$E$40,MARZO!$AK$11:$AK$40,_xlfn.XLOOKUP($A809&amp;$B809,MARZO!$BC$11:$BC$40&amp;MARZO!$BD$11:$BD$40,MARZO!$CJ$11:$CJ$40,"A")),"")</f>
        <v>0</v>
      </c>
      <c r="EO809" s="384">
        <f t="array" ref="EO809">IFERROR(_xlfn.XLOOKUP($A809&amp;$B809,ABRIL!$D$11:$D$40&amp;ABRIL!$E$11:$E$40,ABRIL!$AK$11:$AK$40,_xlfn.XLOOKUP($A809&amp;$B809,ABRIL!$BC$11:$BC$40&amp;ABRIL!$BD$11:$BD$40,ABRIL!$CJ$11:$CJ$40,"A")),"")</f>
        <v>0</v>
      </c>
      <c r="EP809" s="384">
        <f t="array" ref="EP809">IFERROR(_xlfn.XLOOKUP($A809&amp;$B809,'ABRIL 2'!$D$11:$D$40&amp;'ABRIL 2'!$E$11:$E$40,'ABRIL 2'!$AK$11:$AK$40,_xlfn.XLOOKUP($A809&amp;$B809,'ABRIL 2'!$BC$11:$BC$40&amp;'ABRIL 2'!$BD$11:$BD$40,'ABRIL 2'!$CJ$11:$CJ$40,"A")),"")</f>
        <v>0</v>
      </c>
      <c r="EQ809" s="384">
        <f t="array" ref="EQ809">IFERROR(_xlfn.XLOOKUP($A809&amp;$B809,MAYO!$D$11:$D$40&amp;MAYO!$E$11:$E$40,MAYO!$AK$11:$AK$40,_xlfn.XLOOKUP($A809&amp;$B809,MAYO!$BC$11:$BC$40&amp;MAYO!$BD$11:$BD$40,MAYO!$CJ$11:$CJ$40,"A")),"")</f>
        <v>0</v>
      </c>
      <c r="ER809" s="384">
        <f t="array" ref="ER809">IFERROR(_xlfn.XLOOKUP($A809&amp;$B809,'MAYO 2'!$D$11:$D$40&amp;'MAYO 2'!$E$11:$E$40,'MAYO 2'!$AK$11:$AK$40,_xlfn.XLOOKUP($A809&amp;$B809,'MAYO 2'!$BC$11:$BC$40&amp;'MAYO 2'!$BD$11:$BD$40,'MAYO 2'!$CJ$11:$CJ$40,"A")),"")</f>
        <v>0</v>
      </c>
      <c r="ES809" s="384">
        <f t="array" ref="ES809">IFERROR(_xlfn.XLOOKUP($A809&amp;$B809,JUNIO!$D$11:$D$40&amp;JUNIO!$E$11:$E$40,JUNIO!$AK$11:$AK$40,_xlfn.XLOOKUP($A809&amp;$B809,JUNIO!$BC$11:$BC$40&amp;JUNIO!$BD$11:$BD$40,JUNIO!$CJ$11:$CJ$40,"A")),"")</f>
        <v>0</v>
      </c>
      <c r="ET809" s="384">
        <f t="array" ref="ET809">IFERROR(_xlfn.XLOOKUP($A809&amp;$B809,'JUNIO 2'!$D$11:$D$40&amp;'JUNIO 2'!$E$11:$E$40,'JUNIO 2'!$AK$11:$AK$40,_xlfn.XLOOKUP($A809&amp;$B809,'JUNIO 2'!$BC$11:$BC$40&amp;'JUNIO 2'!$BD$11:$BD$40,'JUNIO 2'!$CJ$11:$CJ$40,"A")),"")</f>
        <v>0</v>
      </c>
      <c r="EU809" s="384">
        <f t="array" ref="EU809">IFERROR(_xlfn.XLOOKUP($A809&amp;$B809,JULIO!$D$11:$D$40&amp;JULIO!$E$11:$E$40,JULIO!$AK$11:$AK$40,_xlfn.XLOOKUP($A809&amp;$B809,JULIO!$BC$11:$BC$40&amp;JULIO!$BD$11:$BD$40,JULIO!$CJ$11:$CJ$40,"A")),"")</f>
        <v>0</v>
      </c>
      <c r="EV809" s="384">
        <f t="array" ref="EV809">IFERROR(_xlfn.XLOOKUP($A809&amp;$B809,'JULIO 2'!$D$11:$D$40&amp;'JULIO 2'!$E$11:$E$40,'JULIO 2'!$AK$11:$AK$40,_xlfn.XLOOKUP($A809&amp;$B809,'JULIO 2'!$BC$11:$BC$40&amp;'JULIO 2'!$BD$11:$BD$40,'JULIO 2'!$CJ$11:$CJ$40,"A")),"")</f>
        <v>0</v>
      </c>
      <c r="EW809" s="384">
        <f t="array" ref="EW809">IFERROR(_xlfn.XLOOKUP($A809&amp;$B809,AGOSTO!$D$11:$D$40&amp;AGOSTO!$E$11:$E$40,AGOSTO!$AK$11:$AK$40,_xlfn.XLOOKUP($A809&amp;$B809,AGOSTO!$BC$11:$BC$40&amp;AGOSTO!$BD$11:$BD$40,AGOSTO!$CJ$11:$CJ$40,"A")),"")</f>
        <v>0</v>
      </c>
      <c r="EX809" s="384">
        <f t="array" ref="EX809">IFERROR(_xlfn.XLOOKUP($A809&amp;$B809,'AGOSTO 2'!$D$11:$D$40&amp;'AGOSTO 2'!$E$11:$E$40,'AGOSTO 2'!$AK$11:$AK$40,_xlfn.XLOOKUP($A809&amp;$B809,'AGOSTO 2'!$BC$11:$BC$40&amp;'AGOSTO 2'!$BD$11:$BD$40,'AGOSTO 2'!$CJ$11:$CJ$40,"A")),"")</f>
        <v>0</v>
      </c>
      <c r="EY809" s="384">
        <f t="array" ref="EY809">IFERROR(_xlfn.XLOOKUP($A809&amp;$B809,SEPTIEMBRE!$D$11:$D$40&amp;SEPTIEMBRE!$E$11:$E$40,SEPTIEMBRE!$AK$11:$AK$40,_xlfn.XLOOKUP($A809&amp;$B809,SEPTIEMBRE!$BC$11:$BC$40&amp;SEPTIEMBRE!$BD$11:$BD$40,SEPTIEMBRE!$CJ$11:$CJ$40,"A")),"")</f>
        <v>0</v>
      </c>
      <c r="EZ809" s="384">
        <f t="array" ref="EZ809">IFERROR(_xlfn.XLOOKUP($A809&amp;$B809,'SEPTIEMBRE 2'!$D$11:$D$40&amp;'SEPTIEMBRE 2'!$E$11:$E$40,'SEPTIEMBRE 2'!$AK$11:$AK$40,_xlfn.XLOOKUP($A809&amp;$B809,'SEPTIEMBRE 2'!$BC$11:$BC$40&amp;'SEPTIEMBRE 2'!$BD$11:$BD$40,'SEPTIEMBRE 2'!$CJ$11:$CJ$40,"A")),"")</f>
        <v>0</v>
      </c>
      <c r="FA809" s="384">
        <f t="array" ref="FA809">IFERROR(_xlfn.XLOOKUP($A809&amp;$B809,'SEPTIEMBRE 3'!$D$11:$D$40&amp;'SEPTIEMBRE 3'!$E$11:$E$40,'SEPTIEMBRE 3'!$AK$11:$AK$40,_xlfn.XLOOKUP($A809&amp;$B809,'SEPTIEMBRE 3'!$BC$11:$BC$40&amp;'SEPTIEMBRE 3'!$BD$11:$BD$40,'SEPTIEMBRE 3'!$CJ$11:$CJ$40,"A")),"")</f>
        <v>0</v>
      </c>
      <c r="FB809" s="384">
        <f t="array" ref="FB809">IFERROR(_xlfn.XLOOKUP($A809&amp;$B809,OCTUBRE!$D$11:$D$40&amp;OCTUBRE!$E$11:$E$40,OCTUBRE!$AK$11:$AK$40,_xlfn.XLOOKUP($A809&amp;$B809,OCTUBRE!$BC$11:$BC$40&amp;OCTUBRE!$BD$11:$BD$40,OCTUBRE!$CJ$11:$CJ$40,"A")),"")</f>
        <v>0</v>
      </c>
      <c r="FC809" s="384">
        <f t="array" ref="FC809">IFERROR(_xlfn.XLOOKUP($A809&amp;$B809,'OCTUBRE 2'!$D$11:$D$40&amp;'OCTUBRE 2'!$E$11:$E$40,'OCTUBRE 2'!$AK$11:$AK$40,_xlfn.XLOOKUP($A809&amp;$B809,'OCTUBRE 2'!$BC$11:$BC$40&amp;'OCTUBRE 2'!$BD$11:$BD$40,'OCTUBRE 2'!$CJ$11:$CJ$40,"A")),"")</f>
        <v>0</v>
      </c>
      <c r="FD809" s="384">
        <f t="array" ref="FD809">IFERROR(_xlfn.XLOOKUP($A809&amp;$B809,NOVIEMBRE!$D$11:$D$40&amp;NOVIEMBRE!$E$11:$E$40,NOVIEMBRE!$AK$11:$AK$40,_xlfn.XLOOKUP($A809&amp;$B809,NOVIEMBRE!$BC$11:$BC$40&amp;NOVIEMBRE!$BD$11:$BD$40,NOVIEMBRE!$CJ$11:$CJ$40,"A")),"")</f>
        <v>0</v>
      </c>
      <c r="FE809" s="384">
        <f t="array" ref="FE809">IFERROR(_xlfn.XLOOKUP($A809&amp;$B809,'NOVIEMBRE 2'!$D$11:$D$40&amp;'NOVIEMBRE 2'!$E$11:$E$40,'NOVIEMBRE 2'!$AK$11:$AK$40,_xlfn.XLOOKUP($A809&amp;$B809,'NOVIEMBRE 2'!$BC$11:$BC$40&amp;'NOVIEMBRE 2'!$BD$11:$BD$40,'NOVIEMBRE 2'!$CJ$11:$CJ$40,"A")),"")</f>
        <v>0</v>
      </c>
      <c r="FF809" s="385">
        <f t="array" ref="FF809">IFERROR(_xlfn.XLOOKUP($A809&amp;$B809,DICIEMBRE!$D$11:$D$40&amp;DICIEMBRE!$E$11:$E$40,DICIEMBRE!$AK$11:$AK$40,_xlfn.XLOOKUP($A809&amp;$B809,DICIEMBRE!$BC$11:$BC$40&amp;DICIEMBRE!$BD$11:$BD$40,DICIEMBRE!$CJ$11:$CJ$40,"A")),"")</f>
        <v>0</v>
      </c>
      <c r="FG809" s="386" t="str">
        <f t="shared" si="19"/>
        <v/>
      </c>
      <c r="FH809" s="386" t="str">
        <f t="array" ref="FH809">IF(
 COUNT(DZ809:EH809)=0,
 "-",
 IF(
  COUNT(DZ809:EH809) &lt; COUNTA(DZ809:EH809),
  REPT("🟩", ROUND(COUNT(DZ809:EH809)/COUNTA(DZ809:EH809)*5, 0)) &amp;
  REPT("⬜", 5 - ROUND(COUNT(DZ809:EH809)/COUNTA(DZ809:EH809)*5, 0)),
  IF(
    AVERAGE(IF(DZ809:EH809&lt;&gt;"", DZ809:EH809, )) &gt;= 70, "🟩🟩🟩🟩🟩",
    IF(
      AVERAGE(IF(DZ809:EH809&lt;&gt;"",DZ809:EH809, )) &gt;= 56, "🟨🟨🟨🟨🟨",
      "🟥🟥🟥🟥🟥"
    )
  )
 )
)
</f>
        <v>-</v>
      </c>
    </row>
    <row r="810" ht="15.75" customHeight="1">
      <c r="A810" s="168"/>
      <c r="B810" s="169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1"/>
      <c r="N810" s="172" t="str">
        <f t="shared" si="1"/>
        <v/>
      </c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2" t="str">
        <f t="shared" si="2"/>
        <v/>
      </c>
      <c r="AA810" s="173"/>
      <c r="AB810" s="173"/>
      <c r="AC810" s="173"/>
      <c r="AD810" s="173"/>
      <c r="AE810" s="173"/>
      <c r="AF810" s="173"/>
      <c r="AG810" s="173"/>
      <c r="AH810" s="173"/>
      <c r="AI810" s="173"/>
      <c r="AJ810" s="173"/>
      <c r="AK810" s="173"/>
      <c r="AL810" s="172" t="str">
        <f t="shared" si="3"/>
        <v/>
      </c>
      <c r="AM810" s="173"/>
      <c r="AN810" s="173"/>
      <c r="AO810" s="173"/>
      <c r="AP810" s="173"/>
      <c r="AQ810" s="173"/>
      <c r="AR810" s="173"/>
      <c r="AS810" s="173"/>
      <c r="AT810" s="173"/>
      <c r="AU810" s="173"/>
      <c r="AV810" s="171"/>
      <c r="AW810" s="171"/>
      <c r="AX810" s="172" t="str">
        <f t="shared" si="4"/>
        <v/>
      </c>
      <c r="AY810" s="173"/>
      <c r="AZ810" s="173"/>
      <c r="BA810" s="173"/>
      <c r="BB810" s="173"/>
      <c r="BC810" s="173"/>
      <c r="BD810" s="173"/>
      <c r="BE810" s="173"/>
      <c r="BF810" s="173"/>
      <c r="BG810" s="173"/>
      <c r="BH810" s="173"/>
      <c r="BI810" s="173"/>
      <c r="BJ810" s="172" t="str">
        <f t="shared" si="5"/>
        <v/>
      </c>
      <c r="BK810" s="173"/>
      <c r="BL810" s="173"/>
      <c r="BM810" s="173"/>
      <c r="BN810" s="173"/>
      <c r="BO810" s="173"/>
      <c r="BP810" s="173"/>
      <c r="BQ810" s="173"/>
      <c r="BR810" s="173"/>
      <c r="BS810" s="173"/>
      <c r="BT810" s="173"/>
      <c r="BU810" s="173"/>
      <c r="BV810" s="172" t="str">
        <f t="shared" si="6"/>
        <v/>
      </c>
      <c r="BW810" s="173"/>
      <c r="BX810" s="173"/>
      <c r="BY810" s="173"/>
      <c r="BZ810" s="171"/>
      <c r="CA810" s="171"/>
      <c r="CB810" s="171"/>
      <c r="CC810" s="171"/>
      <c r="CD810" s="171"/>
      <c r="CE810" s="171"/>
      <c r="CF810" s="171"/>
      <c r="CG810" s="171"/>
      <c r="CH810" s="172" t="str">
        <f t="shared" si="7"/>
        <v/>
      </c>
      <c r="CI810" s="171"/>
      <c r="CJ810" s="173"/>
      <c r="CK810" s="173"/>
      <c r="CL810" s="173"/>
      <c r="CM810" s="173"/>
      <c r="CN810" s="171"/>
      <c r="CO810" s="171"/>
      <c r="CP810" s="171"/>
      <c r="CQ810" s="173"/>
      <c r="CR810" s="171"/>
      <c r="CS810" s="171"/>
      <c r="CT810" s="172" t="str">
        <f t="shared" si="8"/>
        <v/>
      </c>
      <c r="CU810" s="172"/>
      <c r="CV810" s="172"/>
      <c r="CW810" s="172"/>
      <c r="CX810" s="172"/>
      <c r="CY810" s="172"/>
      <c r="CZ810" s="172"/>
      <c r="DA810" s="172"/>
      <c r="DB810" s="172"/>
      <c r="DC810" s="172"/>
      <c r="DD810" s="172"/>
      <c r="DE810" s="172"/>
      <c r="DF810" s="172"/>
      <c r="DG810" s="188" t="str">
        <f t="array" ref="DG810">IFERROR(_xlfn.XLOOKUP($A810&amp;B810,MARZO!$D$11:$D$40&amp;MARZO!$E$11:$E$40,MARZO!$AM$11:$AM$40,_xlfn.XLOOKUP($A810&amp;$B810,MARZO!$BC$11:$BC$40&amp;MARZO!$BD$11:$BD$40,MARZO!$CL$11:$CL$40,"A"))/1%,"")</f>
        <v/>
      </c>
      <c r="DH810" s="188" t="str">
        <f t="array" ref="DH810">IFERROR(_xlfn.XLOOKUP($A810&amp;$B810,ABRIL!$D$11:$D$40&amp;ABRIL!$E$11:$E$40,ABRIL!$AM$11:$AM$40,_xlfn.XLOOKUP($A810&amp;$B810,ABRIL!$BC$11:$BC$40&amp;ABRIL!$BD$11:$BD$40,ABRIL!$CL$11:$CL$40,"A"))/1%,"")</f>
        <v/>
      </c>
      <c r="DI810" s="188" t="str">
        <f t="array" ref="DI810">IFERROR(_xlfn.XLOOKUP($A810&amp;$B810,'ABRIL 2'!$D$11:$D$40&amp;'ABRIL 2'!$E$11:$E$40,'ABRIL 2'!$AM$11:$AM$40,_xlfn.XLOOKUP($A810&amp;$B810,'ABRIL 2'!$BC$11:$BC$40&amp;'ABRIL 2'!$BD$11:$BD$40,'ABRIL 2'!$CL$11:$CL$40,"A"))/1%,"")</f>
        <v/>
      </c>
      <c r="DJ810" s="188" t="str">
        <f t="array" ref="DJ810">IFERROR(_xlfn.XLOOKUP($A810&amp;$B810,MAYO!$D$11:$D$40&amp;MAYO!$E$11:$E$40,MAYO!$AM$11:$AM$40,_xlfn.XLOOKUP($A810&amp;$B810,MAYO!$BC$11:$BC$40&amp;MAYO!$BD$11:$BD$40,MAYO!$CL$11:$CL$40,"A"))/1%,"")</f>
        <v/>
      </c>
      <c r="DK810" s="188" t="str">
        <f t="array" ref="DK810">IFERROR(_xlfn.XLOOKUP($A810&amp;$B810,'MAYO 2'!$D$11:$D$40&amp;'MAYO 2'!$E$11:$E$40,'MAYO 2'!$AM$11:$AM$40,_xlfn.XLOOKUP($A810&amp;$B810,'MAYO 2'!$BC$11:$BC$40&amp;'MAYO 2'!$BD$11:$BD$40,'MAYO 2'!$CL$11:$CL$40,"A"))/1%,"")</f>
        <v/>
      </c>
      <c r="DL810" s="188" t="str">
        <f t="array" ref="DL810">IFERROR(_xlfn.XLOOKUP($A810&amp;$B810,JUNIO!$D$11:$D$40&amp;JUNIO!$E$11:$E$40,JUNIO!$AM$11:$AM$40,_xlfn.XLOOKUP($A810&amp;$B810,JUNIO!$BC$11:$BC$40&amp;JUNIO!$BD$11:$BD$40,JUNIO!$CL$11:$CL$40,"A"))/1%,"")</f>
        <v/>
      </c>
      <c r="DM810" s="188" t="str">
        <f t="array" ref="DM810">IFERROR(_xlfn.XLOOKUP($A810&amp;$B810,'JUNIO 2'!$D$11:$D$40&amp;'JUNIO 2'!$E$11:$E$40,'JUNIO 2'!$AM$11:$AM$40,_xlfn.XLOOKUP($A810&amp;$B810,'JUNIO 2'!$BC$11:$BC$40&amp;'JUNIO 2'!$BD$11:$BD$40,'JUNIO 2'!$CL$11:$CL$40,"A"))/1%,"")</f>
        <v/>
      </c>
      <c r="DN810" s="188" t="str">
        <f t="array" ref="DN810">IFERROR(_xlfn.XLOOKUP($A810&amp;$B810,JULIO!$D$11:$D$40&amp;JULIO!$E$11:$E$40,JULIO!$AM$11:$AM$40,_xlfn.XLOOKUP($A810&amp;$B810,JULIO!$BC$11:$BC$40&amp;JULIO!$BD$11:$BD$40,JULIO!$CL$11:$CL$40,"A"))/1%,"")</f>
        <v/>
      </c>
      <c r="DO810" s="188" t="str">
        <f t="array" ref="DO810">IFERROR(_xlfn.XLOOKUP($A810&amp;$B810,'JULIO 2'!$D$11:$D$40&amp;'JULIO 2'!$E$11:$E$40,'JULIO 2'!$AM$11:$AM$40,_xlfn.XLOOKUP($A810&amp;$B810,'JULIO 2'!$BC$11:$BC$40&amp;'JULIO 2'!$BD$11:$BD$40,'JULIO 2'!$CL$11:$CL$40,"A"))/1%,"")</f>
        <v/>
      </c>
      <c r="DP810" s="188" t="str">
        <f t="array" ref="DP810">IFERROR(_xlfn.XLOOKUP($A810&amp;$B810,AGOSTO!$D$11:$D$40&amp;AGOSTO!$E$11:$E$40,AGOSTO!$AM$11:$AM$40,_xlfn.XLOOKUP($A810&amp;$B810,AGOSTO!$BC$11:$BC$40&amp;AGOSTO!$BD$11:$BD$40,AGOSTO!$CL$11:$CL$40,"A"))/1%,"")</f>
        <v/>
      </c>
      <c r="DQ810" s="188" t="str">
        <f t="array" ref="DQ810">IFERROR(_xlfn.XLOOKUP($A810&amp;$B810,'AGOSTO 2'!$D$11:$D$40&amp;'AGOSTO 2'!$E$11:$E$40,'AGOSTO 2'!$AM$11:$AM$40,_xlfn.XLOOKUP($A810&amp;$B810,'AGOSTO 2'!$BC$11:$BC$40&amp;'AGOSTO 2'!$BD$11:$BD$40,'AGOSTO 2'!$CL$11:$CL$40,"A"))/1%,"")</f>
        <v/>
      </c>
      <c r="DR810" s="188" t="str">
        <f t="array" ref="DR810">IFERROR(_xlfn.XLOOKUP($A810&amp;$B810,SEPTIEMBRE!$D$11:$D$40&amp;SEPTIEMBRE!$E$11:$E$40,SEPTIEMBRE!$AM$11:$AM$40,_xlfn.XLOOKUP($A810&amp;$B810,SEPTIEMBRE!$BC$11:$BC$40&amp;SEPTIEMBRE!$BD$11:$BD$40,SEPTIEMBRE!$CL$11:$CL$40,"A"))/1%,"")</f>
        <v/>
      </c>
      <c r="DS810" s="188" t="str">
        <f t="array" ref="DS810">IFERROR(_xlfn.XLOOKUP($A810&amp;$B810,'SEPTIEMBRE 2'!$D$11:$D$40&amp;'SEPTIEMBRE 2'!$E$11:$E$40,'SEPTIEMBRE 2'!$AM$11:$AM$40,_xlfn.XLOOKUP($A810&amp;$B810,'SEPTIEMBRE 2'!$BC$11:$BC$40&amp;'SEPTIEMBRE 2'!$BD$11:$BD$40,'SEPTIEMBRE 2'!$CL$11:$CL$40,"A"))/1%,"")</f>
        <v/>
      </c>
      <c r="DT810" s="188" t="str">
        <f t="array" ref="DT810">IFERROR(_xlfn.XLOOKUP($A810&amp;$B810,'SEPTIEMBRE 3'!$D$11:$D$40&amp;'SEPTIEMBRE 3'!$E$11:$E$40,'SEPTIEMBRE 3'!$AM$11:$AM$40,_xlfn.XLOOKUP($A810&amp;$B810,'SEPTIEMBRE 3'!$BC$11:$BC$40&amp;'SEPTIEMBRE 3'!$BD$11:$BD$40,'SEPTIEMBRE 3'!$CL$11:$CL$40,"A"))/1%,"")</f>
        <v/>
      </c>
      <c r="DU810" s="188" t="str">
        <f t="array" ref="DU810">IFERROR(_xlfn.XLOOKUP($A810&amp;$B810,OCTUBRE!$D$11:$D$40&amp;OCTUBRE!$E$11:$E$40,OCTUBRE!$AM$11:$AM$40,_xlfn.XLOOKUP($A810&amp;$B810,OCTUBRE!$BC$11:$BC$40&amp;OCTUBRE!$BD$11:$BD$40,OCTUBRE!$CL$11:$CL$40,"A"))/1%,"")</f>
        <v/>
      </c>
      <c r="DV810" s="188" t="str">
        <f t="array" ref="DV810">IFERROR(_xlfn.XLOOKUP($A810&amp;$B810,'OCTUBRE 2'!$D$11:$D$40&amp;'OCTUBRE 2'!$E$11:$E$40,'OCTUBRE 2'!$AM$11:$AM$40,_xlfn.XLOOKUP($A810&amp;$B810,'OCTUBRE 2'!$BC$11:$BC$40&amp;'OCTUBRE 2'!$BD$11:$BD$40,'OCTUBRE 2'!$CL$11:$CL$40,"A"))/1%,"")</f>
        <v/>
      </c>
      <c r="DW810" s="188" t="str">
        <f t="array" ref="DW810">IFERROR(_xlfn.XLOOKUP($A810&amp;$B810,NOVIEMBRE!$D$11:$D$40&amp;NOVIEMBRE!$E$11:$E$40,NOVIEMBRE!$AM$11:$AM$40,_xlfn.XLOOKUP($A810&amp;$B810,NOVIEMBRE!$BC$11:$BC$40&amp;NOVIEMBRE!$BD$11:$BD$40,NOVIEMBRE!$CL$11:$CL$40,"A"))/1%,"")</f>
        <v/>
      </c>
      <c r="DX810" s="188" t="str">
        <f t="array" ref="DX810">IFERROR(_xlfn.XLOOKUP($A810&amp;$B810,'NOVIEMBRE 2'!$D$11:$D$40&amp;'NOVIEMBRE 2'!$E$11:$E$40,'NOVIEMBRE 2'!$AM$11:$AM$40,_xlfn.XLOOKUP($A810&amp;$B810,'NOVIEMBRE 2'!$BC$11:$BC$40&amp;'NOVIEMBRE 2'!$BD$11:$BD$40,'NOVIEMBRE 2'!$CL$11:$CL$40,"A"))/1%,"")</f>
        <v/>
      </c>
      <c r="DY810" s="188" t="str">
        <f t="array" ref="DY810">IFERROR(_xlfn.XLOOKUP($A810&amp;$B810,DICIEMBRE!$D$11:$D$40&amp;DICIEMBRE!$E$11:$E$40,DICIEMBRE!$AM$11:$AM$40,_xlfn.XLOOKUP($A810&amp;$B810,DICIEMBRE!$BC$11:$BC$40&amp;DICIEMBRE!$BD$11:$BD$40,DICIEMBRE!$CL$11:$CL$40,"A"))/1%,"")</f>
        <v/>
      </c>
      <c r="DZ810" s="381" t="str">
        <f t="shared" si="9"/>
        <v>-</v>
      </c>
      <c r="EA810" s="381" t="str">
        <f t="shared" si="10"/>
        <v>-</v>
      </c>
      <c r="EB810" s="381" t="str">
        <f t="shared" si="11"/>
        <v>-</v>
      </c>
      <c r="EC810" s="381" t="str">
        <f t="shared" si="12"/>
        <v>-</v>
      </c>
      <c r="ED810" s="381" t="str">
        <f t="shared" si="13"/>
        <v>-</v>
      </c>
      <c r="EE810" s="381" t="str">
        <f t="shared" si="14"/>
        <v>-</v>
      </c>
      <c r="EF810" s="381" t="str">
        <f t="shared" si="15"/>
        <v>-</v>
      </c>
      <c r="EG810" s="381" t="str">
        <f t="shared" si="16"/>
        <v>-</v>
      </c>
      <c r="EH810" s="381" t="str">
        <f t="shared" si="17"/>
        <v>-</v>
      </c>
      <c r="EI810" s="188" t="str">
        <f t="shared" si="18"/>
        <v/>
      </c>
      <c r="EJ810" s="382"/>
      <c r="EK810" s="382"/>
      <c r="EL810" s="383"/>
      <c r="EM810" s="21"/>
      <c r="EN810" s="384">
        <f t="array" ref="EN810">IFERROR(_xlfn.XLOOKUP($A810&amp;$B810,MARZO!$D$11:$D$40&amp;MARZO!$E$11:$E$40,MARZO!$AK$11:$AK$40,_xlfn.XLOOKUP($A810&amp;$B810,MARZO!$BC$11:$BC$40&amp;MARZO!$BD$11:$BD$40,MARZO!$CJ$11:$CJ$40,"A")),"")</f>
        <v>0</v>
      </c>
      <c r="EO810" s="384">
        <f t="array" ref="EO810">IFERROR(_xlfn.XLOOKUP($A810&amp;$B810,ABRIL!$D$11:$D$40&amp;ABRIL!$E$11:$E$40,ABRIL!$AK$11:$AK$40,_xlfn.XLOOKUP($A810&amp;$B810,ABRIL!$BC$11:$BC$40&amp;ABRIL!$BD$11:$BD$40,ABRIL!$CJ$11:$CJ$40,"A")),"")</f>
        <v>0</v>
      </c>
      <c r="EP810" s="384">
        <f t="array" ref="EP810">IFERROR(_xlfn.XLOOKUP($A810&amp;$B810,'ABRIL 2'!$D$11:$D$40&amp;'ABRIL 2'!$E$11:$E$40,'ABRIL 2'!$AK$11:$AK$40,_xlfn.XLOOKUP($A810&amp;$B810,'ABRIL 2'!$BC$11:$BC$40&amp;'ABRIL 2'!$BD$11:$BD$40,'ABRIL 2'!$CJ$11:$CJ$40,"A")),"")</f>
        <v>0</v>
      </c>
      <c r="EQ810" s="384">
        <f t="array" ref="EQ810">IFERROR(_xlfn.XLOOKUP($A810&amp;$B810,MAYO!$D$11:$D$40&amp;MAYO!$E$11:$E$40,MAYO!$AK$11:$AK$40,_xlfn.XLOOKUP($A810&amp;$B810,MAYO!$BC$11:$BC$40&amp;MAYO!$BD$11:$BD$40,MAYO!$CJ$11:$CJ$40,"A")),"")</f>
        <v>0</v>
      </c>
      <c r="ER810" s="384">
        <f t="array" ref="ER810">IFERROR(_xlfn.XLOOKUP($A810&amp;$B810,'MAYO 2'!$D$11:$D$40&amp;'MAYO 2'!$E$11:$E$40,'MAYO 2'!$AK$11:$AK$40,_xlfn.XLOOKUP($A810&amp;$B810,'MAYO 2'!$BC$11:$BC$40&amp;'MAYO 2'!$BD$11:$BD$40,'MAYO 2'!$CJ$11:$CJ$40,"A")),"")</f>
        <v>0</v>
      </c>
      <c r="ES810" s="384">
        <f t="array" ref="ES810">IFERROR(_xlfn.XLOOKUP($A810&amp;$B810,JUNIO!$D$11:$D$40&amp;JUNIO!$E$11:$E$40,JUNIO!$AK$11:$AK$40,_xlfn.XLOOKUP($A810&amp;$B810,JUNIO!$BC$11:$BC$40&amp;JUNIO!$BD$11:$BD$40,JUNIO!$CJ$11:$CJ$40,"A")),"")</f>
        <v>0</v>
      </c>
      <c r="ET810" s="384">
        <f t="array" ref="ET810">IFERROR(_xlfn.XLOOKUP($A810&amp;$B810,'JUNIO 2'!$D$11:$D$40&amp;'JUNIO 2'!$E$11:$E$40,'JUNIO 2'!$AK$11:$AK$40,_xlfn.XLOOKUP($A810&amp;$B810,'JUNIO 2'!$BC$11:$BC$40&amp;'JUNIO 2'!$BD$11:$BD$40,'JUNIO 2'!$CJ$11:$CJ$40,"A")),"")</f>
        <v>0</v>
      </c>
      <c r="EU810" s="384">
        <f t="array" ref="EU810">IFERROR(_xlfn.XLOOKUP($A810&amp;$B810,JULIO!$D$11:$D$40&amp;JULIO!$E$11:$E$40,JULIO!$AK$11:$AK$40,_xlfn.XLOOKUP($A810&amp;$B810,JULIO!$BC$11:$BC$40&amp;JULIO!$BD$11:$BD$40,JULIO!$CJ$11:$CJ$40,"A")),"")</f>
        <v>0</v>
      </c>
      <c r="EV810" s="384">
        <f t="array" ref="EV810">IFERROR(_xlfn.XLOOKUP($A810&amp;$B810,'JULIO 2'!$D$11:$D$40&amp;'JULIO 2'!$E$11:$E$40,'JULIO 2'!$AK$11:$AK$40,_xlfn.XLOOKUP($A810&amp;$B810,'JULIO 2'!$BC$11:$BC$40&amp;'JULIO 2'!$BD$11:$BD$40,'JULIO 2'!$CJ$11:$CJ$40,"A")),"")</f>
        <v>0</v>
      </c>
      <c r="EW810" s="384">
        <f t="array" ref="EW810">IFERROR(_xlfn.XLOOKUP($A810&amp;$B810,AGOSTO!$D$11:$D$40&amp;AGOSTO!$E$11:$E$40,AGOSTO!$AK$11:$AK$40,_xlfn.XLOOKUP($A810&amp;$B810,AGOSTO!$BC$11:$BC$40&amp;AGOSTO!$BD$11:$BD$40,AGOSTO!$CJ$11:$CJ$40,"A")),"")</f>
        <v>0</v>
      </c>
      <c r="EX810" s="384">
        <f t="array" ref="EX810">IFERROR(_xlfn.XLOOKUP($A810&amp;$B810,'AGOSTO 2'!$D$11:$D$40&amp;'AGOSTO 2'!$E$11:$E$40,'AGOSTO 2'!$AK$11:$AK$40,_xlfn.XLOOKUP($A810&amp;$B810,'AGOSTO 2'!$BC$11:$BC$40&amp;'AGOSTO 2'!$BD$11:$BD$40,'AGOSTO 2'!$CJ$11:$CJ$40,"A")),"")</f>
        <v>0</v>
      </c>
      <c r="EY810" s="384">
        <f t="array" ref="EY810">IFERROR(_xlfn.XLOOKUP($A810&amp;$B810,SEPTIEMBRE!$D$11:$D$40&amp;SEPTIEMBRE!$E$11:$E$40,SEPTIEMBRE!$AK$11:$AK$40,_xlfn.XLOOKUP($A810&amp;$B810,SEPTIEMBRE!$BC$11:$BC$40&amp;SEPTIEMBRE!$BD$11:$BD$40,SEPTIEMBRE!$CJ$11:$CJ$40,"A")),"")</f>
        <v>0</v>
      </c>
      <c r="EZ810" s="384">
        <f t="array" ref="EZ810">IFERROR(_xlfn.XLOOKUP($A810&amp;$B810,'SEPTIEMBRE 2'!$D$11:$D$40&amp;'SEPTIEMBRE 2'!$E$11:$E$40,'SEPTIEMBRE 2'!$AK$11:$AK$40,_xlfn.XLOOKUP($A810&amp;$B810,'SEPTIEMBRE 2'!$BC$11:$BC$40&amp;'SEPTIEMBRE 2'!$BD$11:$BD$40,'SEPTIEMBRE 2'!$CJ$11:$CJ$40,"A")),"")</f>
        <v>0</v>
      </c>
      <c r="FA810" s="384">
        <f t="array" ref="FA810">IFERROR(_xlfn.XLOOKUP($A810&amp;$B810,'SEPTIEMBRE 3'!$D$11:$D$40&amp;'SEPTIEMBRE 3'!$E$11:$E$40,'SEPTIEMBRE 3'!$AK$11:$AK$40,_xlfn.XLOOKUP($A810&amp;$B810,'SEPTIEMBRE 3'!$BC$11:$BC$40&amp;'SEPTIEMBRE 3'!$BD$11:$BD$40,'SEPTIEMBRE 3'!$CJ$11:$CJ$40,"A")),"")</f>
        <v>0</v>
      </c>
      <c r="FB810" s="384">
        <f t="array" ref="FB810">IFERROR(_xlfn.XLOOKUP($A810&amp;$B810,OCTUBRE!$D$11:$D$40&amp;OCTUBRE!$E$11:$E$40,OCTUBRE!$AK$11:$AK$40,_xlfn.XLOOKUP($A810&amp;$B810,OCTUBRE!$BC$11:$BC$40&amp;OCTUBRE!$BD$11:$BD$40,OCTUBRE!$CJ$11:$CJ$40,"A")),"")</f>
        <v>0</v>
      </c>
      <c r="FC810" s="384">
        <f t="array" ref="FC810">IFERROR(_xlfn.XLOOKUP($A810&amp;$B810,'OCTUBRE 2'!$D$11:$D$40&amp;'OCTUBRE 2'!$E$11:$E$40,'OCTUBRE 2'!$AK$11:$AK$40,_xlfn.XLOOKUP($A810&amp;$B810,'OCTUBRE 2'!$BC$11:$BC$40&amp;'OCTUBRE 2'!$BD$11:$BD$40,'OCTUBRE 2'!$CJ$11:$CJ$40,"A")),"")</f>
        <v>0</v>
      </c>
      <c r="FD810" s="384">
        <f t="array" ref="FD810">IFERROR(_xlfn.XLOOKUP($A810&amp;$B810,NOVIEMBRE!$D$11:$D$40&amp;NOVIEMBRE!$E$11:$E$40,NOVIEMBRE!$AK$11:$AK$40,_xlfn.XLOOKUP($A810&amp;$B810,NOVIEMBRE!$BC$11:$BC$40&amp;NOVIEMBRE!$BD$11:$BD$40,NOVIEMBRE!$CJ$11:$CJ$40,"A")),"")</f>
        <v>0</v>
      </c>
      <c r="FE810" s="384">
        <f t="array" ref="FE810">IFERROR(_xlfn.XLOOKUP($A810&amp;$B810,'NOVIEMBRE 2'!$D$11:$D$40&amp;'NOVIEMBRE 2'!$E$11:$E$40,'NOVIEMBRE 2'!$AK$11:$AK$40,_xlfn.XLOOKUP($A810&amp;$B810,'NOVIEMBRE 2'!$BC$11:$BC$40&amp;'NOVIEMBRE 2'!$BD$11:$BD$40,'NOVIEMBRE 2'!$CJ$11:$CJ$40,"A")),"")</f>
        <v>0</v>
      </c>
      <c r="FF810" s="385">
        <f t="array" ref="FF810">IFERROR(_xlfn.XLOOKUP($A810&amp;$B810,DICIEMBRE!$D$11:$D$40&amp;DICIEMBRE!$E$11:$E$40,DICIEMBRE!$AK$11:$AK$40,_xlfn.XLOOKUP($A810&amp;$B810,DICIEMBRE!$BC$11:$BC$40&amp;DICIEMBRE!$BD$11:$BD$40,DICIEMBRE!$CJ$11:$CJ$40,"A")),"")</f>
        <v>0</v>
      </c>
      <c r="FG810" s="386" t="str">
        <f t="shared" si="19"/>
        <v/>
      </c>
      <c r="FH810" s="386" t="str">
        <f t="array" ref="FH810">IF(
 COUNT(DZ810:EH810)=0,
 "-",
 IF(
  COUNT(DZ810:EH810) &lt; COUNTA(DZ810:EH810),
  REPT("🟩", ROUND(COUNT(DZ810:EH810)/COUNTA(DZ810:EH810)*5, 0)) &amp;
  REPT("⬜", 5 - ROUND(COUNT(DZ810:EH810)/COUNTA(DZ810:EH810)*5, 0)),
  IF(
    AVERAGE(IF(DZ810:EH810&lt;&gt;"", DZ810:EH810, )) &gt;= 70, "🟩🟩🟩🟩🟩",
    IF(
      AVERAGE(IF(DZ810:EH810&lt;&gt;"",DZ810:EH810, )) &gt;= 56, "🟨🟨🟨🟨🟨",
      "🟥🟥🟥🟥🟥"
    )
  )
 )
)
</f>
        <v>-</v>
      </c>
    </row>
    <row r="811" ht="15.75" customHeight="1">
      <c r="A811" s="168"/>
      <c r="B811" s="169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1"/>
      <c r="N811" s="172" t="str">
        <f t="shared" si="1"/>
        <v/>
      </c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2" t="str">
        <f t="shared" si="2"/>
        <v/>
      </c>
      <c r="AA811" s="173"/>
      <c r="AB811" s="173"/>
      <c r="AC811" s="173"/>
      <c r="AD811" s="173"/>
      <c r="AE811" s="173"/>
      <c r="AF811" s="173"/>
      <c r="AG811" s="173"/>
      <c r="AH811" s="173"/>
      <c r="AI811" s="173"/>
      <c r="AJ811" s="173"/>
      <c r="AK811" s="173"/>
      <c r="AL811" s="172" t="str">
        <f t="shared" si="3"/>
        <v/>
      </c>
      <c r="AM811" s="173"/>
      <c r="AN811" s="173"/>
      <c r="AO811" s="173"/>
      <c r="AP811" s="173"/>
      <c r="AQ811" s="173"/>
      <c r="AR811" s="173"/>
      <c r="AS811" s="173"/>
      <c r="AT811" s="173"/>
      <c r="AU811" s="173"/>
      <c r="AV811" s="171"/>
      <c r="AW811" s="171"/>
      <c r="AX811" s="172" t="str">
        <f t="shared" si="4"/>
        <v/>
      </c>
      <c r="AY811" s="173"/>
      <c r="AZ811" s="173"/>
      <c r="BA811" s="173"/>
      <c r="BB811" s="173"/>
      <c r="BC811" s="173"/>
      <c r="BD811" s="173"/>
      <c r="BE811" s="173"/>
      <c r="BF811" s="173"/>
      <c r="BG811" s="173"/>
      <c r="BH811" s="173"/>
      <c r="BI811" s="173"/>
      <c r="BJ811" s="172" t="str">
        <f t="shared" si="5"/>
        <v/>
      </c>
      <c r="BK811" s="173"/>
      <c r="BL811" s="173"/>
      <c r="BM811" s="173"/>
      <c r="BN811" s="173"/>
      <c r="BO811" s="173"/>
      <c r="BP811" s="173"/>
      <c r="BQ811" s="173"/>
      <c r="BR811" s="173"/>
      <c r="BS811" s="173"/>
      <c r="BT811" s="173"/>
      <c r="BU811" s="173"/>
      <c r="BV811" s="172" t="str">
        <f t="shared" si="6"/>
        <v/>
      </c>
      <c r="BW811" s="173"/>
      <c r="BX811" s="173"/>
      <c r="BY811" s="173"/>
      <c r="BZ811" s="171"/>
      <c r="CA811" s="171"/>
      <c r="CB811" s="171"/>
      <c r="CC811" s="171"/>
      <c r="CD811" s="171"/>
      <c r="CE811" s="171"/>
      <c r="CF811" s="171"/>
      <c r="CG811" s="171"/>
      <c r="CH811" s="172" t="str">
        <f t="shared" si="7"/>
        <v/>
      </c>
      <c r="CI811" s="171"/>
      <c r="CJ811" s="173"/>
      <c r="CK811" s="173"/>
      <c r="CL811" s="173"/>
      <c r="CM811" s="173"/>
      <c r="CN811" s="171"/>
      <c r="CO811" s="171"/>
      <c r="CP811" s="171"/>
      <c r="CQ811" s="173"/>
      <c r="CR811" s="171"/>
      <c r="CS811" s="171"/>
      <c r="CT811" s="172" t="str">
        <f t="shared" si="8"/>
        <v/>
      </c>
      <c r="CU811" s="172"/>
      <c r="CV811" s="172"/>
      <c r="CW811" s="172"/>
      <c r="CX811" s="172"/>
      <c r="CY811" s="172"/>
      <c r="CZ811" s="172"/>
      <c r="DA811" s="172"/>
      <c r="DB811" s="172"/>
      <c r="DC811" s="172"/>
      <c r="DD811" s="172"/>
      <c r="DE811" s="172"/>
      <c r="DF811" s="172"/>
      <c r="DG811" s="188" t="str">
        <f t="array" ref="DG811">IFERROR(_xlfn.XLOOKUP($A811&amp;B811,MARZO!$D$11:$D$40&amp;MARZO!$E$11:$E$40,MARZO!$AM$11:$AM$40,_xlfn.XLOOKUP($A811&amp;$B811,MARZO!$BC$11:$BC$40&amp;MARZO!$BD$11:$BD$40,MARZO!$CL$11:$CL$40,"A"))/1%,"")</f>
        <v/>
      </c>
      <c r="DH811" s="188" t="str">
        <f t="array" ref="DH811">IFERROR(_xlfn.XLOOKUP($A811&amp;$B811,ABRIL!$D$11:$D$40&amp;ABRIL!$E$11:$E$40,ABRIL!$AM$11:$AM$40,_xlfn.XLOOKUP($A811&amp;$B811,ABRIL!$BC$11:$BC$40&amp;ABRIL!$BD$11:$BD$40,ABRIL!$CL$11:$CL$40,"A"))/1%,"")</f>
        <v/>
      </c>
      <c r="DI811" s="188" t="str">
        <f t="array" ref="DI811">IFERROR(_xlfn.XLOOKUP($A811&amp;$B811,'ABRIL 2'!$D$11:$D$40&amp;'ABRIL 2'!$E$11:$E$40,'ABRIL 2'!$AM$11:$AM$40,_xlfn.XLOOKUP($A811&amp;$B811,'ABRIL 2'!$BC$11:$BC$40&amp;'ABRIL 2'!$BD$11:$BD$40,'ABRIL 2'!$CL$11:$CL$40,"A"))/1%,"")</f>
        <v/>
      </c>
      <c r="DJ811" s="188" t="str">
        <f t="array" ref="DJ811">IFERROR(_xlfn.XLOOKUP($A811&amp;$B811,MAYO!$D$11:$D$40&amp;MAYO!$E$11:$E$40,MAYO!$AM$11:$AM$40,_xlfn.XLOOKUP($A811&amp;$B811,MAYO!$BC$11:$BC$40&amp;MAYO!$BD$11:$BD$40,MAYO!$CL$11:$CL$40,"A"))/1%,"")</f>
        <v/>
      </c>
      <c r="DK811" s="188" t="str">
        <f t="array" ref="DK811">IFERROR(_xlfn.XLOOKUP($A811&amp;$B811,'MAYO 2'!$D$11:$D$40&amp;'MAYO 2'!$E$11:$E$40,'MAYO 2'!$AM$11:$AM$40,_xlfn.XLOOKUP($A811&amp;$B811,'MAYO 2'!$BC$11:$BC$40&amp;'MAYO 2'!$BD$11:$BD$40,'MAYO 2'!$CL$11:$CL$40,"A"))/1%,"")</f>
        <v/>
      </c>
      <c r="DL811" s="188" t="str">
        <f t="array" ref="DL811">IFERROR(_xlfn.XLOOKUP($A811&amp;$B811,JUNIO!$D$11:$D$40&amp;JUNIO!$E$11:$E$40,JUNIO!$AM$11:$AM$40,_xlfn.XLOOKUP($A811&amp;$B811,JUNIO!$BC$11:$BC$40&amp;JUNIO!$BD$11:$BD$40,JUNIO!$CL$11:$CL$40,"A"))/1%,"")</f>
        <v/>
      </c>
      <c r="DM811" s="188" t="str">
        <f t="array" ref="DM811">IFERROR(_xlfn.XLOOKUP($A811&amp;$B811,'JUNIO 2'!$D$11:$D$40&amp;'JUNIO 2'!$E$11:$E$40,'JUNIO 2'!$AM$11:$AM$40,_xlfn.XLOOKUP($A811&amp;$B811,'JUNIO 2'!$BC$11:$BC$40&amp;'JUNIO 2'!$BD$11:$BD$40,'JUNIO 2'!$CL$11:$CL$40,"A"))/1%,"")</f>
        <v/>
      </c>
      <c r="DN811" s="188" t="str">
        <f t="array" ref="DN811">IFERROR(_xlfn.XLOOKUP($A811&amp;$B811,JULIO!$D$11:$D$40&amp;JULIO!$E$11:$E$40,JULIO!$AM$11:$AM$40,_xlfn.XLOOKUP($A811&amp;$B811,JULIO!$BC$11:$BC$40&amp;JULIO!$BD$11:$BD$40,JULIO!$CL$11:$CL$40,"A"))/1%,"")</f>
        <v/>
      </c>
      <c r="DO811" s="188" t="str">
        <f t="array" ref="DO811">IFERROR(_xlfn.XLOOKUP($A811&amp;$B811,'JULIO 2'!$D$11:$D$40&amp;'JULIO 2'!$E$11:$E$40,'JULIO 2'!$AM$11:$AM$40,_xlfn.XLOOKUP($A811&amp;$B811,'JULIO 2'!$BC$11:$BC$40&amp;'JULIO 2'!$BD$11:$BD$40,'JULIO 2'!$CL$11:$CL$40,"A"))/1%,"")</f>
        <v/>
      </c>
      <c r="DP811" s="188" t="str">
        <f t="array" ref="DP811">IFERROR(_xlfn.XLOOKUP($A811&amp;$B811,AGOSTO!$D$11:$D$40&amp;AGOSTO!$E$11:$E$40,AGOSTO!$AM$11:$AM$40,_xlfn.XLOOKUP($A811&amp;$B811,AGOSTO!$BC$11:$BC$40&amp;AGOSTO!$BD$11:$BD$40,AGOSTO!$CL$11:$CL$40,"A"))/1%,"")</f>
        <v/>
      </c>
      <c r="DQ811" s="188" t="str">
        <f t="array" ref="DQ811">IFERROR(_xlfn.XLOOKUP($A811&amp;$B811,'AGOSTO 2'!$D$11:$D$40&amp;'AGOSTO 2'!$E$11:$E$40,'AGOSTO 2'!$AM$11:$AM$40,_xlfn.XLOOKUP($A811&amp;$B811,'AGOSTO 2'!$BC$11:$BC$40&amp;'AGOSTO 2'!$BD$11:$BD$40,'AGOSTO 2'!$CL$11:$CL$40,"A"))/1%,"")</f>
        <v/>
      </c>
      <c r="DR811" s="188" t="str">
        <f t="array" ref="DR811">IFERROR(_xlfn.XLOOKUP($A811&amp;$B811,SEPTIEMBRE!$D$11:$D$40&amp;SEPTIEMBRE!$E$11:$E$40,SEPTIEMBRE!$AM$11:$AM$40,_xlfn.XLOOKUP($A811&amp;$B811,SEPTIEMBRE!$BC$11:$BC$40&amp;SEPTIEMBRE!$BD$11:$BD$40,SEPTIEMBRE!$CL$11:$CL$40,"A"))/1%,"")</f>
        <v/>
      </c>
      <c r="DS811" s="188" t="str">
        <f t="array" ref="DS811">IFERROR(_xlfn.XLOOKUP($A811&amp;$B811,'SEPTIEMBRE 2'!$D$11:$D$40&amp;'SEPTIEMBRE 2'!$E$11:$E$40,'SEPTIEMBRE 2'!$AM$11:$AM$40,_xlfn.XLOOKUP($A811&amp;$B811,'SEPTIEMBRE 2'!$BC$11:$BC$40&amp;'SEPTIEMBRE 2'!$BD$11:$BD$40,'SEPTIEMBRE 2'!$CL$11:$CL$40,"A"))/1%,"")</f>
        <v/>
      </c>
      <c r="DT811" s="188" t="str">
        <f t="array" ref="DT811">IFERROR(_xlfn.XLOOKUP($A811&amp;$B811,'SEPTIEMBRE 3'!$D$11:$D$40&amp;'SEPTIEMBRE 3'!$E$11:$E$40,'SEPTIEMBRE 3'!$AM$11:$AM$40,_xlfn.XLOOKUP($A811&amp;$B811,'SEPTIEMBRE 3'!$BC$11:$BC$40&amp;'SEPTIEMBRE 3'!$BD$11:$BD$40,'SEPTIEMBRE 3'!$CL$11:$CL$40,"A"))/1%,"")</f>
        <v/>
      </c>
      <c r="DU811" s="188" t="str">
        <f t="array" ref="DU811">IFERROR(_xlfn.XLOOKUP($A811&amp;$B811,OCTUBRE!$D$11:$D$40&amp;OCTUBRE!$E$11:$E$40,OCTUBRE!$AM$11:$AM$40,_xlfn.XLOOKUP($A811&amp;$B811,OCTUBRE!$BC$11:$BC$40&amp;OCTUBRE!$BD$11:$BD$40,OCTUBRE!$CL$11:$CL$40,"A"))/1%,"")</f>
        <v/>
      </c>
      <c r="DV811" s="188" t="str">
        <f t="array" ref="DV811">IFERROR(_xlfn.XLOOKUP($A811&amp;$B811,'OCTUBRE 2'!$D$11:$D$40&amp;'OCTUBRE 2'!$E$11:$E$40,'OCTUBRE 2'!$AM$11:$AM$40,_xlfn.XLOOKUP($A811&amp;$B811,'OCTUBRE 2'!$BC$11:$BC$40&amp;'OCTUBRE 2'!$BD$11:$BD$40,'OCTUBRE 2'!$CL$11:$CL$40,"A"))/1%,"")</f>
        <v/>
      </c>
      <c r="DW811" s="188" t="str">
        <f t="array" ref="DW811">IFERROR(_xlfn.XLOOKUP($A811&amp;$B811,NOVIEMBRE!$D$11:$D$40&amp;NOVIEMBRE!$E$11:$E$40,NOVIEMBRE!$AM$11:$AM$40,_xlfn.XLOOKUP($A811&amp;$B811,NOVIEMBRE!$BC$11:$BC$40&amp;NOVIEMBRE!$BD$11:$BD$40,NOVIEMBRE!$CL$11:$CL$40,"A"))/1%,"")</f>
        <v/>
      </c>
      <c r="DX811" s="188" t="str">
        <f t="array" ref="DX811">IFERROR(_xlfn.XLOOKUP($A811&amp;$B811,'NOVIEMBRE 2'!$D$11:$D$40&amp;'NOVIEMBRE 2'!$E$11:$E$40,'NOVIEMBRE 2'!$AM$11:$AM$40,_xlfn.XLOOKUP($A811&amp;$B811,'NOVIEMBRE 2'!$BC$11:$BC$40&amp;'NOVIEMBRE 2'!$BD$11:$BD$40,'NOVIEMBRE 2'!$CL$11:$CL$40,"A"))/1%,"")</f>
        <v/>
      </c>
      <c r="DY811" s="188" t="str">
        <f t="array" ref="DY811">IFERROR(_xlfn.XLOOKUP($A811&amp;$B811,DICIEMBRE!$D$11:$D$40&amp;DICIEMBRE!$E$11:$E$40,DICIEMBRE!$AM$11:$AM$40,_xlfn.XLOOKUP($A811&amp;$B811,DICIEMBRE!$BC$11:$BC$40&amp;DICIEMBRE!$BD$11:$BD$40,DICIEMBRE!$CL$11:$CL$40,"A"))/1%,"")</f>
        <v/>
      </c>
      <c r="DZ811" s="381" t="str">
        <f t="shared" si="9"/>
        <v>-</v>
      </c>
      <c r="EA811" s="381" t="str">
        <f t="shared" si="10"/>
        <v>-</v>
      </c>
      <c r="EB811" s="381" t="str">
        <f t="shared" si="11"/>
        <v>-</v>
      </c>
      <c r="EC811" s="381" t="str">
        <f t="shared" si="12"/>
        <v>-</v>
      </c>
      <c r="ED811" s="381" t="str">
        <f t="shared" si="13"/>
        <v>-</v>
      </c>
      <c r="EE811" s="381" t="str">
        <f t="shared" si="14"/>
        <v>-</v>
      </c>
      <c r="EF811" s="381" t="str">
        <f t="shared" si="15"/>
        <v>-</v>
      </c>
      <c r="EG811" s="381" t="str">
        <f t="shared" si="16"/>
        <v>-</v>
      </c>
      <c r="EH811" s="381" t="str">
        <f t="shared" si="17"/>
        <v>-</v>
      </c>
      <c r="EI811" s="188" t="str">
        <f t="shared" si="18"/>
        <v/>
      </c>
      <c r="EJ811" s="382"/>
      <c r="EK811" s="382"/>
      <c r="EL811" s="383"/>
      <c r="EM811" s="21"/>
      <c r="EN811" s="384">
        <f t="array" ref="EN811">IFERROR(_xlfn.XLOOKUP($A811&amp;$B811,MARZO!$D$11:$D$40&amp;MARZO!$E$11:$E$40,MARZO!$AK$11:$AK$40,_xlfn.XLOOKUP($A811&amp;$B811,MARZO!$BC$11:$BC$40&amp;MARZO!$BD$11:$BD$40,MARZO!$CJ$11:$CJ$40,"A")),"")</f>
        <v>0</v>
      </c>
      <c r="EO811" s="384">
        <f t="array" ref="EO811">IFERROR(_xlfn.XLOOKUP($A811&amp;$B811,ABRIL!$D$11:$D$40&amp;ABRIL!$E$11:$E$40,ABRIL!$AK$11:$AK$40,_xlfn.XLOOKUP($A811&amp;$B811,ABRIL!$BC$11:$BC$40&amp;ABRIL!$BD$11:$BD$40,ABRIL!$CJ$11:$CJ$40,"A")),"")</f>
        <v>0</v>
      </c>
      <c r="EP811" s="384">
        <f t="array" ref="EP811">IFERROR(_xlfn.XLOOKUP($A811&amp;$B811,'ABRIL 2'!$D$11:$D$40&amp;'ABRIL 2'!$E$11:$E$40,'ABRIL 2'!$AK$11:$AK$40,_xlfn.XLOOKUP($A811&amp;$B811,'ABRIL 2'!$BC$11:$BC$40&amp;'ABRIL 2'!$BD$11:$BD$40,'ABRIL 2'!$CJ$11:$CJ$40,"A")),"")</f>
        <v>0</v>
      </c>
      <c r="EQ811" s="384">
        <f t="array" ref="EQ811">IFERROR(_xlfn.XLOOKUP($A811&amp;$B811,MAYO!$D$11:$D$40&amp;MAYO!$E$11:$E$40,MAYO!$AK$11:$AK$40,_xlfn.XLOOKUP($A811&amp;$B811,MAYO!$BC$11:$BC$40&amp;MAYO!$BD$11:$BD$40,MAYO!$CJ$11:$CJ$40,"A")),"")</f>
        <v>0</v>
      </c>
      <c r="ER811" s="384">
        <f t="array" ref="ER811">IFERROR(_xlfn.XLOOKUP($A811&amp;$B811,'MAYO 2'!$D$11:$D$40&amp;'MAYO 2'!$E$11:$E$40,'MAYO 2'!$AK$11:$AK$40,_xlfn.XLOOKUP($A811&amp;$B811,'MAYO 2'!$BC$11:$BC$40&amp;'MAYO 2'!$BD$11:$BD$40,'MAYO 2'!$CJ$11:$CJ$40,"A")),"")</f>
        <v>0</v>
      </c>
      <c r="ES811" s="384">
        <f t="array" ref="ES811">IFERROR(_xlfn.XLOOKUP($A811&amp;$B811,JUNIO!$D$11:$D$40&amp;JUNIO!$E$11:$E$40,JUNIO!$AK$11:$AK$40,_xlfn.XLOOKUP($A811&amp;$B811,JUNIO!$BC$11:$BC$40&amp;JUNIO!$BD$11:$BD$40,JUNIO!$CJ$11:$CJ$40,"A")),"")</f>
        <v>0</v>
      </c>
      <c r="ET811" s="384">
        <f t="array" ref="ET811">IFERROR(_xlfn.XLOOKUP($A811&amp;$B811,'JUNIO 2'!$D$11:$D$40&amp;'JUNIO 2'!$E$11:$E$40,'JUNIO 2'!$AK$11:$AK$40,_xlfn.XLOOKUP($A811&amp;$B811,'JUNIO 2'!$BC$11:$BC$40&amp;'JUNIO 2'!$BD$11:$BD$40,'JUNIO 2'!$CJ$11:$CJ$40,"A")),"")</f>
        <v>0</v>
      </c>
      <c r="EU811" s="384">
        <f t="array" ref="EU811">IFERROR(_xlfn.XLOOKUP($A811&amp;$B811,JULIO!$D$11:$D$40&amp;JULIO!$E$11:$E$40,JULIO!$AK$11:$AK$40,_xlfn.XLOOKUP($A811&amp;$B811,JULIO!$BC$11:$BC$40&amp;JULIO!$BD$11:$BD$40,JULIO!$CJ$11:$CJ$40,"A")),"")</f>
        <v>0</v>
      </c>
      <c r="EV811" s="384">
        <f t="array" ref="EV811">IFERROR(_xlfn.XLOOKUP($A811&amp;$B811,'JULIO 2'!$D$11:$D$40&amp;'JULIO 2'!$E$11:$E$40,'JULIO 2'!$AK$11:$AK$40,_xlfn.XLOOKUP($A811&amp;$B811,'JULIO 2'!$BC$11:$BC$40&amp;'JULIO 2'!$BD$11:$BD$40,'JULIO 2'!$CJ$11:$CJ$40,"A")),"")</f>
        <v>0</v>
      </c>
      <c r="EW811" s="384">
        <f t="array" ref="EW811">IFERROR(_xlfn.XLOOKUP($A811&amp;$B811,AGOSTO!$D$11:$D$40&amp;AGOSTO!$E$11:$E$40,AGOSTO!$AK$11:$AK$40,_xlfn.XLOOKUP($A811&amp;$B811,AGOSTO!$BC$11:$BC$40&amp;AGOSTO!$BD$11:$BD$40,AGOSTO!$CJ$11:$CJ$40,"A")),"")</f>
        <v>0</v>
      </c>
      <c r="EX811" s="384">
        <f t="array" ref="EX811">IFERROR(_xlfn.XLOOKUP($A811&amp;$B811,'AGOSTO 2'!$D$11:$D$40&amp;'AGOSTO 2'!$E$11:$E$40,'AGOSTO 2'!$AK$11:$AK$40,_xlfn.XLOOKUP($A811&amp;$B811,'AGOSTO 2'!$BC$11:$BC$40&amp;'AGOSTO 2'!$BD$11:$BD$40,'AGOSTO 2'!$CJ$11:$CJ$40,"A")),"")</f>
        <v>0</v>
      </c>
      <c r="EY811" s="384">
        <f t="array" ref="EY811">IFERROR(_xlfn.XLOOKUP($A811&amp;$B811,SEPTIEMBRE!$D$11:$D$40&amp;SEPTIEMBRE!$E$11:$E$40,SEPTIEMBRE!$AK$11:$AK$40,_xlfn.XLOOKUP($A811&amp;$B811,SEPTIEMBRE!$BC$11:$BC$40&amp;SEPTIEMBRE!$BD$11:$BD$40,SEPTIEMBRE!$CJ$11:$CJ$40,"A")),"")</f>
        <v>0</v>
      </c>
      <c r="EZ811" s="384">
        <f t="array" ref="EZ811">IFERROR(_xlfn.XLOOKUP($A811&amp;$B811,'SEPTIEMBRE 2'!$D$11:$D$40&amp;'SEPTIEMBRE 2'!$E$11:$E$40,'SEPTIEMBRE 2'!$AK$11:$AK$40,_xlfn.XLOOKUP($A811&amp;$B811,'SEPTIEMBRE 2'!$BC$11:$BC$40&amp;'SEPTIEMBRE 2'!$BD$11:$BD$40,'SEPTIEMBRE 2'!$CJ$11:$CJ$40,"A")),"")</f>
        <v>0</v>
      </c>
      <c r="FA811" s="384">
        <f t="array" ref="FA811">IFERROR(_xlfn.XLOOKUP($A811&amp;$B811,'SEPTIEMBRE 3'!$D$11:$D$40&amp;'SEPTIEMBRE 3'!$E$11:$E$40,'SEPTIEMBRE 3'!$AK$11:$AK$40,_xlfn.XLOOKUP($A811&amp;$B811,'SEPTIEMBRE 3'!$BC$11:$BC$40&amp;'SEPTIEMBRE 3'!$BD$11:$BD$40,'SEPTIEMBRE 3'!$CJ$11:$CJ$40,"A")),"")</f>
        <v>0</v>
      </c>
      <c r="FB811" s="384">
        <f t="array" ref="FB811">IFERROR(_xlfn.XLOOKUP($A811&amp;$B811,OCTUBRE!$D$11:$D$40&amp;OCTUBRE!$E$11:$E$40,OCTUBRE!$AK$11:$AK$40,_xlfn.XLOOKUP($A811&amp;$B811,OCTUBRE!$BC$11:$BC$40&amp;OCTUBRE!$BD$11:$BD$40,OCTUBRE!$CJ$11:$CJ$40,"A")),"")</f>
        <v>0</v>
      </c>
      <c r="FC811" s="384">
        <f t="array" ref="FC811">IFERROR(_xlfn.XLOOKUP($A811&amp;$B811,'OCTUBRE 2'!$D$11:$D$40&amp;'OCTUBRE 2'!$E$11:$E$40,'OCTUBRE 2'!$AK$11:$AK$40,_xlfn.XLOOKUP($A811&amp;$B811,'OCTUBRE 2'!$BC$11:$BC$40&amp;'OCTUBRE 2'!$BD$11:$BD$40,'OCTUBRE 2'!$CJ$11:$CJ$40,"A")),"")</f>
        <v>0</v>
      </c>
      <c r="FD811" s="384">
        <f t="array" ref="FD811">IFERROR(_xlfn.XLOOKUP($A811&amp;$B811,NOVIEMBRE!$D$11:$D$40&amp;NOVIEMBRE!$E$11:$E$40,NOVIEMBRE!$AK$11:$AK$40,_xlfn.XLOOKUP($A811&amp;$B811,NOVIEMBRE!$BC$11:$BC$40&amp;NOVIEMBRE!$BD$11:$BD$40,NOVIEMBRE!$CJ$11:$CJ$40,"A")),"")</f>
        <v>0</v>
      </c>
      <c r="FE811" s="384">
        <f t="array" ref="FE811">IFERROR(_xlfn.XLOOKUP($A811&amp;$B811,'NOVIEMBRE 2'!$D$11:$D$40&amp;'NOVIEMBRE 2'!$E$11:$E$40,'NOVIEMBRE 2'!$AK$11:$AK$40,_xlfn.XLOOKUP($A811&amp;$B811,'NOVIEMBRE 2'!$BC$11:$BC$40&amp;'NOVIEMBRE 2'!$BD$11:$BD$40,'NOVIEMBRE 2'!$CJ$11:$CJ$40,"A")),"")</f>
        <v>0</v>
      </c>
      <c r="FF811" s="385">
        <f t="array" ref="FF811">IFERROR(_xlfn.XLOOKUP($A811&amp;$B811,DICIEMBRE!$D$11:$D$40&amp;DICIEMBRE!$E$11:$E$40,DICIEMBRE!$AK$11:$AK$40,_xlfn.XLOOKUP($A811&amp;$B811,DICIEMBRE!$BC$11:$BC$40&amp;DICIEMBRE!$BD$11:$BD$40,DICIEMBRE!$CJ$11:$CJ$40,"A")),"")</f>
        <v>0</v>
      </c>
      <c r="FG811" s="386" t="str">
        <f t="shared" si="19"/>
        <v/>
      </c>
      <c r="FH811" s="386" t="str">
        <f t="array" ref="FH811">IF(
 COUNT(DZ811:EH811)=0,
 "-",
 IF(
  COUNT(DZ811:EH811) &lt; COUNTA(DZ811:EH811),
  REPT("🟩", ROUND(COUNT(DZ811:EH811)/COUNTA(DZ811:EH811)*5, 0)) &amp;
  REPT("⬜", 5 - ROUND(COUNT(DZ811:EH811)/COUNTA(DZ811:EH811)*5, 0)),
  IF(
    AVERAGE(IF(DZ811:EH811&lt;&gt;"", DZ811:EH811, )) &gt;= 70, "🟩🟩🟩🟩🟩",
    IF(
      AVERAGE(IF(DZ811:EH811&lt;&gt;"",DZ811:EH811, )) &gt;= 56, "🟨🟨🟨🟨🟨",
      "🟥🟥🟥🟥🟥"
    )
  )
 )
)
</f>
        <v>-</v>
      </c>
    </row>
    <row r="812" ht="15.75" customHeight="1">
      <c r="A812" s="168"/>
      <c r="B812" s="169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1"/>
      <c r="N812" s="172" t="str">
        <f t="shared" si="1"/>
        <v/>
      </c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2" t="str">
        <f t="shared" si="2"/>
        <v/>
      </c>
      <c r="AA812" s="173"/>
      <c r="AB812" s="173"/>
      <c r="AC812" s="173"/>
      <c r="AD812" s="173"/>
      <c r="AE812" s="173"/>
      <c r="AF812" s="173"/>
      <c r="AG812" s="173"/>
      <c r="AH812" s="173"/>
      <c r="AI812" s="173"/>
      <c r="AJ812" s="173"/>
      <c r="AK812" s="173"/>
      <c r="AL812" s="172" t="str">
        <f t="shared" si="3"/>
        <v/>
      </c>
      <c r="AM812" s="173"/>
      <c r="AN812" s="173"/>
      <c r="AO812" s="173"/>
      <c r="AP812" s="173"/>
      <c r="AQ812" s="173"/>
      <c r="AR812" s="173"/>
      <c r="AS812" s="173"/>
      <c r="AT812" s="173"/>
      <c r="AU812" s="173"/>
      <c r="AV812" s="171"/>
      <c r="AW812" s="171"/>
      <c r="AX812" s="172" t="str">
        <f t="shared" si="4"/>
        <v/>
      </c>
      <c r="AY812" s="173"/>
      <c r="AZ812" s="173"/>
      <c r="BA812" s="173"/>
      <c r="BB812" s="173"/>
      <c r="BC812" s="173"/>
      <c r="BD812" s="173"/>
      <c r="BE812" s="173"/>
      <c r="BF812" s="173"/>
      <c r="BG812" s="173"/>
      <c r="BH812" s="173"/>
      <c r="BI812" s="173"/>
      <c r="BJ812" s="172" t="str">
        <f t="shared" si="5"/>
        <v/>
      </c>
      <c r="BK812" s="173"/>
      <c r="BL812" s="173"/>
      <c r="BM812" s="173"/>
      <c r="BN812" s="173"/>
      <c r="BO812" s="173"/>
      <c r="BP812" s="173"/>
      <c r="BQ812" s="173"/>
      <c r="BR812" s="173"/>
      <c r="BS812" s="173"/>
      <c r="BT812" s="173"/>
      <c r="BU812" s="173"/>
      <c r="BV812" s="172" t="str">
        <f t="shared" si="6"/>
        <v/>
      </c>
      <c r="BW812" s="173"/>
      <c r="BX812" s="173"/>
      <c r="BY812" s="173"/>
      <c r="BZ812" s="171"/>
      <c r="CA812" s="171"/>
      <c r="CB812" s="171"/>
      <c r="CC812" s="171"/>
      <c r="CD812" s="171"/>
      <c r="CE812" s="171"/>
      <c r="CF812" s="171"/>
      <c r="CG812" s="171"/>
      <c r="CH812" s="172" t="str">
        <f t="shared" si="7"/>
        <v/>
      </c>
      <c r="CI812" s="171"/>
      <c r="CJ812" s="173"/>
      <c r="CK812" s="173"/>
      <c r="CL812" s="173"/>
      <c r="CM812" s="173"/>
      <c r="CN812" s="171"/>
      <c r="CO812" s="171"/>
      <c r="CP812" s="171"/>
      <c r="CQ812" s="173"/>
      <c r="CR812" s="171"/>
      <c r="CS812" s="171"/>
      <c r="CT812" s="172" t="str">
        <f t="shared" si="8"/>
        <v/>
      </c>
      <c r="CU812" s="172"/>
      <c r="CV812" s="172"/>
      <c r="CW812" s="172"/>
      <c r="CX812" s="172"/>
      <c r="CY812" s="172"/>
      <c r="CZ812" s="172"/>
      <c r="DA812" s="172"/>
      <c r="DB812" s="172"/>
      <c r="DC812" s="172"/>
      <c r="DD812" s="172"/>
      <c r="DE812" s="172"/>
      <c r="DF812" s="172"/>
      <c r="DG812" s="188" t="str">
        <f t="array" ref="DG812">IFERROR(_xlfn.XLOOKUP($A812&amp;B812,MARZO!$D$11:$D$40&amp;MARZO!$E$11:$E$40,MARZO!$AM$11:$AM$40,_xlfn.XLOOKUP($A812&amp;$B812,MARZO!$BC$11:$BC$40&amp;MARZO!$BD$11:$BD$40,MARZO!$CL$11:$CL$40,"A"))/1%,"")</f>
        <v/>
      </c>
      <c r="DH812" s="188" t="str">
        <f t="array" ref="DH812">IFERROR(_xlfn.XLOOKUP($A812&amp;$B812,ABRIL!$D$11:$D$40&amp;ABRIL!$E$11:$E$40,ABRIL!$AM$11:$AM$40,_xlfn.XLOOKUP($A812&amp;$B812,ABRIL!$BC$11:$BC$40&amp;ABRIL!$BD$11:$BD$40,ABRIL!$CL$11:$CL$40,"A"))/1%,"")</f>
        <v/>
      </c>
      <c r="DI812" s="188" t="str">
        <f t="array" ref="DI812">IFERROR(_xlfn.XLOOKUP($A812&amp;$B812,'ABRIL 2'!$D$11:$D$40&amp;'ABRIL 2'!$E$11:$E$40,'ABRIL 2'!$AM$11:$AM$40,_xlfn.XLOOKUP($A812&amp;$B812,'ABRIL 2'!$BC$11:$BC$40&amp;'ABRIL 2'!$BD$11:$BD$40,'ABRIL 2'!$CL$11:$CL$40,"A"))/1%,"")</f>
        <v/>
      </c>
      <c r="DJ812" s="188" t="str">
        <f t="array" ref="DJ812">IFERROR(_xlfn.XLOOKUP($A812&amp;$B812,MAYO!$D$11:$D$40&amp;MAYO!$E$11:$E$40,MAYO!$AM$11:$AM$40,_xlfn.XLOOKUP($A812&amp;$B812,MAYO!$BC$11:$BC$40&amp;MAYO!$BD$11:$BD$40,MAYO!$CL$11:$CL$40,"A"))/1%,"")</f>
        <v/>
      </c>
      <c r="DK812" s="188" t="str">
        <f t="array" ref="DK812">IFERROR(_xlfn.XLOOKUP($A812&amp;$B812,'MAYO 2'!$D$11:$D$40&amp;'MAYO 2'!$E$11:$E$40,'MAYO 2'!$AM$11:$AM$40,_xlfn.XLOOKUP($A812&amp;$B812,'MAYO 2'!$BC$11:$BC$40&amp;'MAYO 2'!$BD$11:$BD$40,'MAYO 2'!$CL$11:$CL$40,"A"))/1%,"")</f>
        <v/>
      </c>
      <c r="DL812" s="188" t="str">
        <f t="array" ref="DL812">IFERROR(_xlfn.XLOOKUP($A812&amp;$B812,JUNIO!$D$11:$D$40&amp;JUNIO!$E$11:$E$40,JUNIO!$AM$11:$AM$40,_xlfn.XLOOKUP($A812&amp;$B812,JUNIO!$BC$11:$BC$40&amp;JUNIO!$BD$11:$BD$40,JUNIO!$CL$11:$CL$40,"A"))/1%,"")</f>
        <v/>
      </c>
      <c r="DM812" s="188" t="str">
        <f t="array" ref="DM812">IFERROR(_xlfn.XLOOKUP($A812&amp;$B812,'JUNIO 2'!$D$11:$D$40&amp;'JUNIO 2'!$E$11:$E$40,'JUNIO 2'!$AM$11:$AM$40,_xlfn.XLOOKUP($A812&amp;$B812,'JUNIO 2'!$BC$11:$BC$40&amp;'JUNIO 2'!$BD$11:$BD$40,'JUNIO 2'!$CL$11:$CL$40,"A"))/1%,"")</f>
        <v/>
      </c>
      <c r="DN812" s="188" t="str">
        <f t="array" ref="DN812">IFERROR(_xlfn.XLOOKUP($A812&amp;$B812,JULIO!$D$11:$D$40&amp;JULIO!$E$11:$E$40,JULIO!$AM$11:$AM$40,_xlfn.XLOOKUP($A812&amp;$B812,JULIO!$BC$11:$BC$40&amp;JULIO!$BD$11:$BD$40,JULIO!$CL$11:$CL$40,"A"))/1%,"")</f>
        <v/>
      </c>
      <c r="DO812" s="188" t="str">
        <f t="array" ref="DO812">IFERROR(_xlfn.XLOOKUP($A812&amp;$B812,'JULIO 2'!$D$11:$D$40&amp;'JULIO 2'!$E$11:$E$40,'JULIO 2'!$AM$11:$AM$40,_xlfn.XLOOKUP($A812&amp;$B812,'JULIO 2'!$BC$11:$BC$40&amp;'JULIO 2'!$BD$11:$BD$40,'JULIO 2'!$CL$11:$CL$40,"A"))/1%,"")</f>
        <v/>
      </c>
      <c r="DP812" s="188" t="str">
        <f t="array" ref="DP812">IFERROR(_xlfn.XLOOKUP($A812&amp;$B812,AGOSTO!$D$11:$D$40&amp;AGOSTO!$E$11:$E$40,AGOSTO!$AM$11:$AM$40,_xlfn.XLOOKUP($A812&amp;$B812,AGOSTO!$BC$11:$BC$40&amp;AGOSTO!$BD$11:$BD$40,AGOSTO!$CL$11:$CL$40,"A"))/1%,"")</f>
        <v/>
      </c>
      <c r="DQ812" s="188" t="str">
        <f t="array" ref="DQ812">IFERROR(_xlfn.XLOOKUP($A812&amp;$B812,'AGOSTO 2'!$D$11:$D$40&amp;'AGOSTO 2'!$E$11:$E$40,'AGOSTO 2'!$AM$11:$AM$40,_xlfn.XLOOKUP($A812&amp;$B812,'AGOSTO 2'!$BC$11:$BC$40&amp;'AGOSTO 2'!$BD$11:$BD$40,'AGOSTO 2'!$CL$11:$CL$40,"A"))/1%,"")</f>
        <v/>
      </c>
      <c r="DR812" s="188" t="str">
        <f t="array" ref="DR812">IFERROR(_xlfn.XLOOKUP($A812&amp;$B812,SEPTIEMBRE!$D$11:$D$40&amp;SEPTIEMBRE!$E$11:$E$40,SEPTIEMBRE!$AM$11:$AM$40,_xlfn.XLOOKUP($A812&amp;$B812,SEPTIEMBRE!$BC$11:$BC$40&amp;SEPTIEMBRE!$BD$11:$BD$40,SEPTIEMBRE!$CL$11:$CL$40,"A"))/1%,"")</f>
        <v/>
      </c>
      <c r="DS812" s="188" t="str">
        <f t="array" ref="DS812">IFERROR(_xlfn.XLOOKUP($A812&amp;$B812,'SEPTIEMBRE 2'!$D$11:$D$40&amp;'SEPTIEMBRE 2'!$E$11:$E$40,'SEPTIEMBRE 2'!$AM$11:$AM$40,_xlfn.XLOOKUP($A812&amp;$B812,'SEPTIEMBRE 2'!$BC$11:$BC$40&amp;'SEPTIEMBRE 2'!$BD$11:$BD$40,'SEPTIEMBRE 2'!$CL$11:$CL$40,"A"))/1%,"")</f>
        <v/>
      </c>
      <c r="DT812" s="188" t="str">
        <f t="array" ref="DT812">IFERROR(_xlfn.XLOOKUP($A812&amp;$B812,'SEPTIEMBRE 3'!$D$11:$D$40&amp;'SEPTIEMBRE 3'!$E$11:$E$40,'SEPTIEMBRE 3'!$AM$11:$AM$40,_xlfn.XLOOKUP($A812&amp;$B812,'SEPTIEMBRE 3'!$BC$11:$BC$40&amp;'SEPTIEMBRE 3'!$BD$11:$BD$40,'SEPTIEMBRE 3'!$CL$11:$CL$40,"A"))/1%,"")</f>
        <v/>
      </c>
      <c r="DU812" s="188" t="str">
        <f t="array" ref="DU812">IFERROR(_xlfn.XLOOKUP($A812&amp;$B812,OCTUBRE!$D$11:$D$40&amp;OCTUBRE!$E$11:$E$40,OCTUBRE!$AM$11:$AM$40,_xlfn.XLOOKUP($A812&amp;$B812,OCTUBRE!$BC$11:$BC$40&amp;OCTUBRE!$BD$11:$BD$40,OCTUBRE!$CL$11:$CL$40,"A"))/1%,"")</f>
        <v/>
      </c>
      <c r="DV812" s="188" t="str">
        <f t="array" ref="DV812">IFERROR(_xlfn.XLOOKUP($A812&amp;$B812,'OCTUBRE 2'!$D$11:$D$40&amp;'OCTUBRE 2'!$E$11:$E$40,'OCTUBRE 2'!$AM$11:$AM$40,_xlfn.XLOOKUP($A812&amp;$B812,'OCTUBRE 2'!$BC$11:$BC$40&amp;'OCTUBRE 2'!$BD$11:$BD$40,'OCTUBRE 2'!$CL$11:$CL$40,"A"))/1%,"")</f>
        <v/>
      </c>
      <c r="DW812" s="188" t="str">
        <f t="array" ref="DW812">IFERROR(_xlfn.XLOOKUP($A812&amp;$B812,NOVIEMBRE!$D$11:$D$40&amp;NOVIEMBRE!$E$11:$E$40,NOVIEMBRE!$AM$11:$AM$40,_xlfn.XLOOKUP($A812&amp;$B812,NOVIEMBRE!$BC$11:$BC$40&amp;NOVIEMBRE!$BD$11:$BD$40,NOVIEMBRE!$CL$11:$CL$40,"A"))/1%,"")</f>
        <v/>
      </c>
      <c r="DX812" s="188" t="str">
        <f t="array" ref="DX812">IFERROR(_xlfn.XLOOKUP($A812&amp;$B812,'NOVIEMBRE 2'!$D$11:$D$40&amp;'NOVIEMBRE 2'!$E$11:$E$40,'NOVIEMBRE 2'!$AM$11:$AM$40,_xlfn.XLOOKUP($A812&amp;$B812,'NOVIEMBRE 2'!$BC$11:$BC$40&amp;'NOVIEMBRE 2'!$BD$11:$BD$40,'NOVIEMBRE 2'!$CL$11:$CL$40,"A"))/1%,"")</f>
        <v/>
      </c>
      <c r="DY812" s="188" t="str">
        <f t="array" ref="DY812">IFERROR(_xlfn.XLOOKUP($A812&amp;$B812,DICIEMBRE!$D$11:$D$40&amp;DICIEMBRE!$E$11:$E$40,DICIEMBRE!$AM$11:$AM$40,_xlfn.XLOOKUP($A812&amp;$B812,DICIEMBRE!$BC$11:$BC$40&amp;DICIEMBRE!$BD$11:$BD$40,DICIEMBRE!$CL$11:$CL$40,"A"))/1%,"")</f>
        <v/>
      </c>
      <c r="DZ812" s="381" t="str">
        <f t="shared" si="9"/>
        <v>-</v>
      </c>
      <c r="EA812" s="381" t="str">
        <f t="shared" si="10"/>
        <v>-</v>
      </c>
      <c r="EB812" s="381" t="str">
        <f t="shared" si="11"/>
        <v>-</v>
      </c>
      <c r="EC812" s="381" t="str">
        <f t="shared" si="12"/>
        <v>-</v>
      </c>
      <c r="ED812" s="381" t="str">
        <f t="shared" si="13"/>
        <v>-</v>
      </c>
      <c r="EE812" s="381" t="str">
        <f t="shared" si="14"/>
        <v>-</v>
      </c>
      <c r="EF812" s="381" t="str">
        <f t="shared" si="15"/>
        <v>-</v>
      </c>
      <c r="EG812" s="381" t="str">
        <f t="shared" si="16"/>
        <v>-</v>
      </c>
      <c r="EH812" s="381" t="str">
        <f t="shared" si="17"/>
        <v>-</v>
      </c>
      <c r="EI812" s="188" t="str">
        <f t="shared" si="18"/>
        <v/>
      </c>
      <c r="EJ812" s="382"/>
      <c r="EK812" s="382"/>
      <c r="EL812" s="383"/>
      <c r="EM812" s="21"/>
      <c r="EN812" s="384">
        <f t="array" ref="EN812">IFERROR(_xlfn.XLOOKUP($A812&amp;$B812,MARZO!$D$11:$D$40&amp;MARZO!$E$11:$E$40,MARZO!$AK$11:$AK$40,_xlfn.XLOOKUP($A812&amp;$B812,MARZO!$BC$11:$BC$40&amp;MARZO!$BD$11:$BD$40,MARZO!$CJ$11:$CJ$40,"A")),"")</f>
        <v>0</v>
      </c>
      <c r="EO812" s="384">
        <f t="array" ref="EO812">IFERROR(_xlfn.XLOOKUP($A812&amp;$B812,ABRIL!$D$11:$D$40&amp;ABRIL!$E$11:$E$40,ABRIL!$AK$11:$AK$40,_xlfn.XLOOKUP($A812&amp;$B812,ABRIL!$BC$11:$BC$40&amp;ABRIL!$BD$11:$BD$40,ABRIL!$CJ$11:$CJ$40,"A")),"")</f>
        <v>0</v>
      </c>
      <c r="EP812" s="384">
        <f t="array" ref="EP812">IFERROR(_xlfn.XLOOKUP($A812&amp;$B812,'ABRIL 2'!$D$11:$D$40&amp;'ABRIL 2'!$E$11:$E$40,'ABRIL 2'!$AK$11:$AK$40,_xlfn.XLOOKUP($A812&amp;$B812,'ABRIL 2'!$BC$11:$BC$40&amp;'ABRIL 2'!$BD$11:$BD$40,'ABRIL 2'!$CJ$11:$CJ$40,"A")),"")</f>
        <v>0</v>
      </c>
      <c r="EQ812" s="384">
        <f t="array" ref="EQ812">IFERROR(_xlfn.XLOOKUP($A812&amp;$B812,MAYO!$D$11:$D$40&amp;MAYO!$E$11:$E$40,MAYO!$AK$11:$AK$40,_xlfn.XLOOKUP($A812&amp;$B812,MAYO!$BC$11:$BC$40&amp;MAYO!$BD$11:$BD$40,MAYO!$CJ$11:$CJ$40,"A")),"")</f>
        <v>0</v>
      </c>
      <c r="ER812" s="384">
        <f t="array" ref="ER812">IFERROR(_xlfn.XLOOKUP($A812&amp;$B812,'MAYO 2'!$D$11:$D$40&amp;'MAYO 2'!$E$11:$E$40,'MAYO 2'!$AK$11:$AK$40,_xlfn.XLOOKUP($A812&amp;$B812,'MAYO 2'!$BC$11:$BC$40&amp;'MAYO 2'!$BD$11:$BD$40,'MAYO 2'!$CJ$11:$CJ$40,"A")),"")</f>
        <v>0</v>
      </c>
      <c r="ES812" s="384">
        <f t="array" ref="ES812">IFERROR(_xlfn.XLOOKUP($A812&amp;$B812,JUNIO!$D$11:$D$40&amp;JUNIO!$E$11:$E$40,JUNIO!$AK$11:$AK$40,_xlfn.XLOOKUP($A812&amp;$B812,JUNIO!$BC$11:$BC$40&amp;JUNIO!$BD$11:$BD$40,JUNIO!$CJ$11:$CJ$40,"A")),"")</f>
        <v>0</v>
      </c>
      <c r="ET812" s="384">
        <f t="array" ref="ET812">IFERROR(_xlfn.XLOOKUP($A812&amp;$B812,'JUNIO 2'!$D$11:$D$40&amp;'JUNIO 2'!$E$11:$E$40,'JUNIO 2'!$AK$11:$AK$40,_xlfn.XLOOKUP($A812&amp;$B812,'JUNIO 2'!$BC$11:$BC$40&amp;'JUNIO 2'!$BD$11:$BD$40,'JUNIO 2'!$CJ$11:$CJ$40,"A")),"")</f>
        <v>0</v>
      </c>
      <c r="EU812" s="384">
        <f t="array" ref="EU812">IFERROR(_xlfn.XLOOKUP($A812&amp;$B812,JULIO!$D$11:$D$40&amp;JULIO!$E$11:$E$40,JULIO!$AK$11:$AK$40,_xlfn.XLOOKUP($A812&amp;$B812,JULIO!$BC$11:$BC$40&amp;JULIO!$BD$11:$BD$40,JULIO!$CJ$11:$CJ$40,"A")),"")</f>
        <v>0</v>
      </c>
      <c r="EV812" s="384">
        <f t="array" ref="EV812">IFERROR(_xlfn.XLOOKUP($A812&amp;$B812,'JULIO 2'!$D$11:$D$40&amp;'JULIO 2'!$E$11:$E$40,'JULIO 2'!$AK$11:$AK$40,_xlfn.XLOOKUP($A812&amp;$B812,'JULIO 2'!$BC$11:$BC$40&amp;'JULIO 2'!$BD$11:$BD$40,'JULIO 2'!$CJ$11:$CJ$40,"A")),"")</f>
        <v>0</v>
      </c>
      <c r="EW812" s="384">
        <f t="array" ref="EW812">IFERROR(_xlfn.XLOOKUP($A812&amp;$B812,AGOSTO!$D$11:$D$40&amp;AGOSTO!$E$11:$E$40,AGOSTO!$AK$11:$AK$40,_xlfn.XLOOKUP($A812&amp;$B812,AGOSTO!$BC$11:$BC$40&amp;AGOSTO!$BD$11:$BD$40,AGOSTO!$CJ$11:$CJ$40,"A")),"")</f>
        <v>0</v>
      </c>
      <c r="EX812" s="384">
        <f t="array" ref="EX812">IFERROR(_xlfn.XLOOKUP($A812&amp;$B812,'AGOSTO 2'!$D$11:$D$40&amp;'AGOSTO 2'!$E$11:$E$40,'AGOSTO 2'!$AK$11:$AK$40,_xlfn.XLOOKUP($A812&amp;$B812,'AGOSTO 2'!$BC$11:$BC$40&amp;'AGOSTO 2'!$BD$11:$BD$40,'AGOSTO 2'!$CJ$11:$CJ$40,"A")),"")</f>
        <v>0</v>
      </c>
      <c r="EY812" s="384">
        <f t="array" ref="EY812">IFERROR(_xlfn.XLOOKUP($A812&amp;$B812,SEPTIEMBRE!$D$11:$D$40&amp;SEPTIEMBRE!$E$11:$E$40,SEPTIEMBRE!$AK$11:$AK$40,_xlfn.XLOOKUP($A812&amp;$B812,SEPTIEMBRE!$BC$11:$BC$40&amp;SEPTIEMBRE!$BD$11:$BD$40,SEPTIEMBRE!$CJ$11:$CJ$40,"A")),"")</f>
        <v>0</v>
      </c>
      <c r="EZ812" s="384">
        <f t="array" ref="EZ812">IFERROR(_xlfn.XLOOKUP($A812&amp;$B812,'SEPTIEMBRE 2'!$D$11:$D$40&amp;'SEPTIEMBRE 2'!$E$11:$E$40,'SEPTIEMBRE 2'!$AK$11:$AK$40,_xlfn.XLOOKUP($A812&amp;$B812,'SEPTIEMBRE 2'!$BC$11:$BC$40&amp;'SEPTIEMBRE 2'!$BD$11:$BD$40,'SEPTIEMBRE 2'!$CJ$11:$CJ$40,"A")),"")</f>
        <v>0</v>
      </c>
      <c r="FA812" s="384">
        <f t="array" ref="FA812">IFERROR(_xlfn.XLOOKUP($A812&amp;$B812,'SEPTIEMBRE 3'!$D$11:$D$40&amp;'SEPTIEMBRE 3'!$E$11:$E$40,'SEPTIEMBRE 3'!$AK$11:$AK$40,_xlfn.XLOOKUP($A812&amp;$B812,'SEPTIEMBRE 3'!$BC$11:$BC$40&amp;'SEPTIEMBRE 3'!$BD$11:$BD$40,'SEPTIEMBRE 3'!$CJ$11:$CJ$40,"A")),"")</f>
        <v>0</v>
      </c>
      <c r="FB812" s="384">
        <f t="array" ref="FB812">IFERROR(_xlfn.XLOOKUP($A812&amp;$B812,OCTUBRE!$D$11:$D$40&amp;OCTUBRE!$E$11:$E$40,OCTUBRE!$AK$11:$AK$40,_xlfn.XLOOKUP($A812&amp;$B812,OCTUBRE!$BC$11:$BC$40&amp;OCTUBRE!$BD$11:$BD$40,OCTUBRE!$CJ$11:$CJ$40,"A")),"")</f>
        <v>0</v>
      </c>
      <c r="FC812" s="384">
        <f t="array" ref="FC812">IFERROR(_xlfn.XLOOKUP($A812&amp;$B812,'OCTUBRE 2'!$D$11:$D$40&amp;'OCTUBRE 2'!$E$11:$E$40,'OCTUBRE 2'!$AK$11:$AK$40,_xlfn.XLOOKUP($A812&amp;$B812,'OCTUBRE 2'!$BC$11:$BC$40&amp;'OCTUBRE 2'!$BD$11:$BD$40,'OCTUBRE 2'!$CJ$11:$CJ$40,"A")),"")</f>
        <v>0</v>
      </c>
      <c r="FD812" s="384">
        <f t="array" ref="FD812">IFERROR(_xlfn.XLOOKUP($A812&amp;$B812,NOVIEMBRE!$D$11:$D$40&amp;NOVIEMBRE!$E$11:$E$40,NOVIEMBRE!$AK$11:$AK$40,_xlfn.XLOOKUP($A812&amp;$B812,NOVIEMBRE!$BC$11:$BC$40&amp;NOVIEMBRE!$BD$11:$BD$40,NOVIEMBRE!$CJ$11:$CJ$40,"A")),"")</f>
        <v>0</v>
      </c>
      <c r="FE812" s="384">
        <f t="array" ref="FE812">IFERROR(_xlfn.XLOOKUP($A812&amp;$B812,'NOVIEMBRE 2'!$D$11:$D$40&amp;'NOVIEMBRE 2'!$E$11:$E$40,'NOVIEMBRE 2'!$AK$11:$AK$40,_xlfn.XLOOKUP($A812&amp;$B812,'NOVIEMBRE 2'!$BC$11:$BC$40&amp;'NOVIEMBRE 2'!$BD$11:$BD$40,'NOVIEMBRE 2'!$CJ$11:$CJ$40,"A")),"")</f>
        <v>0</v>
      </c>
      <c r="FF812" s="385">
        <f t="array" ref="FF812">IFERROR(_xlfn.XLOOKUP($A812&amp;$B812,DICIEMBRE!$D$11:$D$40&amp;DICIEMBRE!$E$11:$E$40,DICIEMBRE!$AK$11:$AK$40,_xlfn.XLOOKUP($A812&amp;$B812,DICIEMBRE!$BC$11:$BC$40&amp;DICIEMBRE!$BD$11:$BD$40,DICIEMBRE!$CJ$11:$CJ$40,"A")),"")</f>
        <v>0</v>
      </c>
      <c r="FG812" s="386" t="str">
        <f t="shared" si="19"/>
        <v/>
      </c>
      <c r="FH812" s="386" t="str">
        <f t="array" ref="FH812">IF(
 COUNT(DZ812:EH812)=0,
 "-",
 IF(
  COUNT(DZ812:EH812) &lt; COUNTA(DZ812:EH812),
  REPT("🟩", ROUND(COUNT(DZ812:EH812)/COUNTA(DZ812:EH812)*5, 0)) &amp;
  REPT("⬜", 5 - ROUND(COUNT(DZ812:EH812)/COUNTA(DZ812:EH812)*5, 0)),
  IF(
    AVERAGE(IF(DZ812:EH812&lt;&gt;"", DZ812:EH812, )) &gt;= 70, "🟩🟩🟩🟩🟩",
    IF(
      AVERAGE(IF(DZ812:EH812&lt;&gt;"",DZ812:EH812, )) &gt;= 56, "🟨🟨🟨🟨🟨",
      "🟥🟥🟥🟥🟥"
    )
  )
 )
)
</f>
        <v>-</v>
      </c>
    </row>
    <row r="813" ht="15.75" customHeight="1">
      <c r="A813" s="168"/>
      <c r="B813" s="169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1"/>
      <c r="N813" s="172" t="str">
        <f t="shared" si="1"/>
        <v/>
      </c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2" t="str">
        <f t="shared" si="2"/>
        <v/>
      </c>
      <c r="AA813" s="173"/>
      <c r="AB813" s="173"/>
      <c r="AC813" s="173"/>
      <c r="AD813" s="173"/>
      <c r="AE813" s="173"/>
      <c r="AF813" s="173"/>
      <c r="AG813" s="173"/>
      <c r="AH813" s="173"/>
      <c r="AI813" s="173"/>
      <c r="AJ813" s="173"/>
      <c r="AK813" s="173"/>
      <c r="AL813" s="172" t="str">
        <f t="shared" si="3"/>
        <v/>
      </c>
      <c r="AM813" s="173"/>
      <c r="AN813" s="173"/>
      <c r="AO813" s="173"/>
      <c r="AP813" s="173"/>
      <c r="AQ813" s="173"/>
      <c r="AR813" s="173"/>
      <c r="AS813" s="173"/>
      <c r="AT813" s="173"/>
      <c r="AU813" s="173"/>
      <c r="AV813" s="171"/>
      <c r="AW813" s="171"/>
      <c r="AX813" s="172" t="str">
        <f t="shared" si="4"/>
        <v/>
      </c>
      <c r="AY813" s="173"/>
      <c r="AZ813" s="173"/>
      <c r="BA813" s="173"/>
      <c r="BB813" s="173"/>
      <c r="BC813" s="173"/>
      <c r="BD813" s="173"/>
      <c r="BE813" s="173"/>
      <c r="BF813" s="173"/>
      <c r="BG813" s="173"/>
      <c r="BH813" s="173"/>
      <c r="BI813" s="173"/>
      <c r="BJ813" s="172" t="str">
        <f t="shared" si="5"/>
        <v/>
      </c>
      <c r="BK813" s="173"/>
      <c r="BL813" s="173"/>
      <c r="BM813" s="173"/>
      <c r="BN813" s="173"/>
      <c r="BO813" s="173"/>
      <c r="BP813" s="173"/>
      <c r="BQ813" s="173"/>
      <c r="BR813" s="173"/>
      <c r="BS813" s="173"/>
      <c r="BT813" s="173"/>
      <c r="BU813" s="173"/>
      <c r="BV813" s="172" t="str">
        <f t="shared" si="6"/>
        <v/>
      </c>
      <c r="BW813" s="173"/>
      <c r="BX813" s="173"/>
      <c r="BY813" s="173"/>
      <c r="BZ813" s="171"/>
      <c r="CA813" s="171"/>
      <c r="CB813" s="171"/>
      <c r="CC813" s="171"/>
      <c r="CD813" s="171"/>
      <c r="CE813" s="171"/>
      <c r="CF813" s="171"/>
      <c r="CG813" s="171"/>
      <c r="CH813" s="172" t="str">
        <f t="shared" si="7"/>
        <v/>
      </c>
      <c r="CI813" s="171"/>
      <c r="CJ813" s="173"/>
      <c r="CK813" s="173"/>
      <c r="CL813" s="173"/>
      <c r="CM813" s="173"/>
      <c r="CN813" s="171"/>
      <c r="CO813" s="171"/>
      <c r="CP813" s="171"/>
      <c r="CQ813" s="173"/>
      <c r="CR813" s="171"/>
      <c r="CS813" s="171"/>
      <c r="CT813" s="172" t="str">
        <f t="shared" si="8"/>
        <v/>
      </c>
      <c r="CU813" s="172"/>
      <c r="CV813" s="172"/>
      <c r="CW813" s="172"/>
      <c r="CX813" s="172"/>
      <c r="CY813" s="172"/>
      <c r="CZ813" s="172"/>
      <c r="DA813" s="172"/>
      <c r="DB813" s="172"/>
      <c r="DC813" s="172"/>
      <c r="DD813" s="172"/>
      <c r="DE813" s="172"/>
      <c r="DF813" s="172"/>
      <c r="DG813" s="188" t="str">
        <f t="array" ref="DG813">IFERROR(_xlfn.XLOOKUP($A813&amp;B813,MARZO!$D$11:$D$40&amp;MARZO!$E$11:$E$40,MARZO!$AM$11:$AM$40,_xlfn.XLOOKUP($A813&amp;$B813,MARZO!$BC$11:$BC$40&amp;MARZO!$BD$11:$BD$40,MARZO!$CL$11:$CL$40,"A"))/1%,"")</f>
        <v/>
      </c>
      <c r="DH813" s="188" t="str">
        <f t="array" ref="DH813">IFERROR(_xlfn.XLOOKUP($A813&amp;$B813,ABRIL!$D$11:$D$40&amp;ABRIL!$E$11:$E$40,ABRIL!$AM$11:$AM$40,_xlfn.XLOOKUP($A813&amp;$B813,ABRIL!$BC$11:$BC$40&amp;ABRIL!$BD$11:$BD$40,ABRIL!$CL$11:$CL$40,"A"))/1%,"")</f>
        <v/>
      </c>
      <c r="DI813" s="188" t="str">
        <f t="array" ref="DI813">IFERROR(_xlfn.XLOOKUP($A813&amp;$B813,'ABRIL 2'!$D$11:$D$40&amp;'ABRIL 2'!$E$11:$E$40,'ABRIL 2'!$AM$11:$AM$40,_xlfn.XLOOKUP($A813&amp;$B813,'ABRIL 2'!$BC$11:$BC$40&amp;'ABRIL 2'!$BD$11:$BD$40,'ABRIL 2'!$CL$11:$CL$40,"A"))/1%,"")</f>
        <v/>
      </c>
      <c r="DJ813" s="188" t="str">
        <f t="array" ref="DJ813">IFERROR(_xlfn.XLOOKUP($A813&amp;$B813,MAYO!$D$11:$D$40&amp;MAYO!$E$11:$E$40,MAYO!$AM$11:$AM$40,_xlfn.XLOOKUP($A813&amp;$B813,MAYO!$BC$11:$BC$40&amp;MAYO!$BD$11:$BD$40,MAYO!$CL$11:$CL$40,"A"))/1%,"")</f>
        <v/>
      </c>
      <c r="DK813" s="188" t="str">
        <f t="array" ref="DK813">IFERROR(_xlfn.XLOOKUP($A813&amp;$B813,'MAYO 2'!$D$11:$D$40&amp;'MAYO 2'!$E$11:$E$40,'MAYO 2'!$AM$11:$AM$40,_xlfn.XLOOKUP($A813&amp;$B813,'MAYO 2'!$BC$11:$BC$40&amp;'MAYO 2'!$BD$11:$BD$40,'MAYO 2'!$CL$11:$CL$40,"A"))/1%,"")</f>
        <v/>
      </c>
      <c r="DL813" s="188" t="str">
        <f t="array" ref="DL813">IFERROR(_xlfn.XLOOKUP($A813&amp;$B813,JUNIO!$D$11:$D$40&amp;JUNIO!$E$11:$E$40,JUNIO!$AM$11:$AM$40,_xlfn.XLOOKUP($A813&amp;$B813,JUNIO!$BC$11:$BC$40&amp;JUNIO!$BD$11:$BD$40,JUNIO!$CL$11:$CL$40,"A"))/1%,"")</f>
        <v/>
      </c>
      <c r="DM813" s="188" t="str">
        <f t="array" ref="DM813">IFERROR(_xlfn.XLOOKUP($A813&amp;$B813,'JUNIO 2'!$D$11:$D$40&amp;'JUNIO 2'!$E$11:$E$40,'JUNIO 2'!$AM$11:$AM$40,_xlfn.XLOOKUP($A813&amp;$B813,'JUNIO 2'!$BC$11:$BC$40&amp;'JUNIO 2'!$BD$11:$BD$40,'JUNIO 2'!$CL$11:$CL$40,"A"))/1%,"")</f>
        <v/>
      </c>
      <c r="DN813" s="188" t="str">
        <f t="array" ref="DN813">IFERROR(_xlfn.XLOOKUP($A813&amp;$B813,JULIO!$D$11:$D$40&amp;JULIO!$E$11:$E$40,JULIO!$AM$11:$AM$40,_xlfn.XLOOKUP($A813&amp;$B813,JULIO!$BC$11:$BC$40&amp;JULIO!$BD$11:$BD$40,JULIO!$CL$11:$CL$40,"A"))/1%,"")</f>
        <v/>
      </c>
      <c r="DO813" s="188" t="str">
        <f t="array" ref="DO813">IFERROR(_xlfn.XLOOKUP($A813&amp;$B813,'JULIO 2'!$D$11:$D$40&amp;'JULIO 2'!$E$11:$E$40,'JULIO 2'!$AM$11:$AM$40,_xlfn.XLOOKUP($A813&amp;$B813,'JULIO 2'!$BC$11:$BC$40&amp;'JULIO 2'!$BD$11:$BD$40,'JULIO 2'!$CL$11:$CL$40,"A"))/1%,"")</f>
        <v/>
      </c>
      <c r="DP813" s="188" t="str">
        <f t="array" ref="DP813">IFERROR(_xlfn.XLOOKUP($A813&amp;$B813,AGOSTO!$D$11:$D$40&amp;AGOSTO!$E$11:$E$40,AGOSTO!$AM$11:$AM$40,_xlfn.XLOOKUP($A813&amp;$B813,AGOSTO!$BC$11:$BC$40&amp;AGOSTO!$BD$11:$BD$40,AGOSTO!$CL$11:$CL$40,"A"))/1%,"")</f>
        <v/>
      </c>
      <c r="DQ813" s="188" t="str">
        <f t="array" ref="DQ813">IFERROR(_xlfn.XLOOKUP($A813&amp;$B813,'AGOSTO 2'!$D$11:$D$40&amp;'AGOSTO 2'!$E$11:$E$40,'AGOSTO 2'!$AM$11:$AM$40,_xlfn.XLOOKUP($A813&amp;$B813,'AGOSTO 2'!$BC$11:$BC$40&amp;'AGOSTO 2'!$BD$11:$BD$40,'AGOSTO 2'!$CL$11:$CL$40,"A"))/1%,"")</f>
        <v/>
      </c>
      <c r="DR813" s="188" t="str">
        <f t="array" ref="DR813">IFERROR(_xlfn.XLOOKUP($A813&amp;$B813,SEPTIEMBRE!$D$11:$D$40&amp;SEPTIEMBRE!$E$11:$E$40,SEPTIEMBRE!$AM$11:$AM$40,_xlfn.XLOOKUP($A813&amp;$B813,SEPTIEMBRE!$BC$11:$BC$40&amp;SEPTIEMBRE!$BD$11:$BD$40,SEPTIEMBRE!$CL$11:$CL$40,"A"))/1%,"")</f>
        <v/>
      </c>
      <c r="DS813" s="188" t="str">
        <f t="array" ref="DS813">IFERROR(_xlfn.XLOOKUP($A813&amp;$B813,'SEPTIEMBRE 2'!$D$11:$D$40&amp;'SEPTIEMBRE 2'!$E$11:$E$40,'SEPTIEMBRE 2'!$AM$11:$AM$40,_xlfn.XLOOKUP($A813&amp;$B813,'SEPTIEMBRE 2'!$BC$11:$BC$40&amp;'SEPTIEMBRE 2'!$BD$11:$BD$40,'SEPTIEMBRE 2'!$CL$11:$CL$40,"A"))/1%,"")</f>
        <v/>
      </c>
      <c r="DT813" s="188" t="str">
        <f t="array" ref="DT813">IFERROR(_xlfn.XLOOKUP($A813&amp;$B813,'SEPTIEMBRE 3'!$D$11:$D$40&amp;'SEPTIEMBRE 3'!$E$11:$E$40,'SEPTIEMBRE 3'!$AM$11:$AM$40,_xlfn.XLOOKUP($A813&amp;$B813,'SEPTIEMBRE 3'!$BC$11:$BC$40&amp;'SEPTIEMBRE 3'!$BD$11:$BD$40,'SEPTIEMBRE 3'!$CL$11:$CL$40,"A"))/1%,"")</f>
        <v/>
      </c>
      <c r="DU813" s="188" t="str">
        <f t="array" ref="DU813">IFERROR(_xlfn.XLOOKUP($A813&amp;$B813,OCTUBRE!$D$11:$D$40&amp;OCTUBRE!$E$11:$E$40,OCTUBRE!$AM$11:$AM$40,_xlfn.XLOOKUP($A813&amp;$B813,OCTUBRE!$BC$11:$BC$40&amp;OCTUBRE!$BD$11:$BD$40,OCTUBRE!$CL$11:$CL$40,"A"))/1%,"")</f>
        <v/>
      </c>
      <c r="DV813" s="188" t="str">
        <f t="array" ref="DV813">IFERROR(_xlfn.XLOOKUP($A813&amp;$B813,'OCTUBRE 2'!$D$11:$D$40&amp;'OCTUBRE 2'!$E$11:$E$40,'OCTUBRE 2'!$AM$11:$AM$40,_xlfn.XLOOKUP($A813&amp;$B813,'OCTUBRE 2'!$BC$11:$BC$40&amp;'OCTUBRE 2'!$BD$11:$BD$40,'OCTUBRE 2'!$CL$11:$CL$40,"A"))/1%,"")</f>
        <v/>
      </c>
      <c r="DW813" s="188" t="str">
        <f t="array" ref="DW813">IFERROR(_xlfn.XLOOKUP($A813&amp;$B813,NOVIEMBRE!$D$11:$D$40&amp;NOVIEMBRE!$E$11:$E$40,NOVIEMBRE!$AM$11:$AM$40,_xlfn.XLOOKUP($A813&amp;$B813,NOVIEMBRE!$BC$11:$BC$40&amp;NOVIEMBRE!$BD$11:$BD$40,NOVIEMBRE!$CL$11:$CL$40,"A"))/1%,"")</f>
        <v/>
      </c>
      <c r="DX813" s="188" t="str">
        <f t="array" ref="DX813">IFERROR(_xlfn.XLOOKUP($A813&amp;$B813,'NOVIEMBRE 2'!$D$11:$D$40&amp;'NOVIEMBRE 2'!$E$11:$E$40,'NOVIEMBRE 2'!$AM$11:$AM$40,_xlfn.XLOOKUP($A813&amp;$B813,'NOVIEMBRE 2'!$BC$11:$BC$40&amp;'NOVIEMBRE 2'!$BD$11:$BD$40,'NOVIEMBRE 2'!$CL$11:$CL$40,"A"))/1%,"")</f>
        <v/>
      </c>
      <c r="DY813" s="188" t="str">
        <f t="array" ref="DY813">IFERROR(_xlfn.XLOOKUP($A813&amp;$B813,DICIEMBRE!$D$11:$D$40&amp;DICIEMBRE!$E$11:$E$40,DICIEMBRE!$AM$11:$AM$40,_xlfn.XLOOKUP($A813&amp;$B813,DICIEMBRE!$BC$11:$BC$40&amp;DICIEMBRE!$BD$11:$BD$40,DICIEMBRE!$CL$11:$CL$40,"A"))/1%,"")</f>
        <v/>
      </c>
      <c r="DZ813" s="381" t="str">
        <f t="shared" si="9"/>
        <v>-</v>
      </c>
      <c r="EA813" s="381" t="str">
        <f t="shared" si="10"/>
        <v>-</v>
      </c>
      <c r="EB813" s="381" t="str">
        <f t="shared" si="11"/>
        <v>-</v>
      </c>
      <c r="EC813" s="381" t="str">
        <f t="shared" si="12"/>
        <v>-</v>
      </c>
      <c r="ED813" s="381" t="str">
        <f t="shared" si="13"/>
        <v>-</v>
      </c>
      <c r="EE813" s="381" t="str">
        <f t="shared" si="14"/>
        <v>-</v>
      </c>
      <c r="EF813" s="381" t="str">
        <f t="shared" si="15"/>
        <v>-</v>
      </c>
      <c r="EG813" s="381" t="str">
        <f t="shared" si="16"/>
        <v>-</v>
      </c>
      <c r="EH813" s="381" t="str">
        <f t="shared" si="17"/>
        <v>-</v>
      </c>
      <c r="EI813" s="188" t="str">
        <f t="shared" si="18"/>
        <v/>
      </c>
      <c r="EJ813" s="382"/>
      <c r="EK813" s="382"/>
      <c r="EL813" s="383"/>
      <c r="EM813" s="21"/>
      <c r="EN813" s="384">
        <f t="array" ref="EN813">IFERROR(_xlfn.XLOOKUP($A813&amp;$B813,MARZO!$D$11:$D$40&amp;MARZO!$E$11:$E$40,MARZO!$AK$11:$AK$40,_xlfn.XLOOKUP($A813&amp;$B813,MARZO!$BC$11:$BC$40&amp;MARZO!$BD$11:$BD$40,MARZO!$CJ$11:$CJ$40,"A")),"")</f>
        <v>0</v>
      </c>
      <c r="EO813" s="384">
        <f t="array" ref="EO813">IFERROR(_xlfn.XLOOKUP($A813&amp;$B813,ABRIL!$D$11:$D$40&amp;ABRIL!$E$11:$E$40,ABRIL!$AK$11:$AK$40,_xlfn.XLOOKUP($A813&amp;$B813,ABRIL!$BC$11:$BC$40&amp;ABRIL!$BD$11:$BD$40,ABRIL!$CJ$11:$CJ$40,"A")),"")</f>
        <v>0</v>
      </c>
      <c r="EP813" s="384">
        <f t="array" ref="EP813">IFERROR(_xlfn.XLOOKUP($A813&amp;$B813,'ABRIL 2'!$D$11:$D$40&amp;'ABRIL 2'!$E$11:$E$40,'ABRIL 2'!$AK$11:$AK$40,_xlfn.XLOOKUP($A813&amp;$B813,'ABRIL 2'!$BC$11:$BC$40&amp;'ABRIL 2'!$BD$11:$BD$40,'ABRIL 2'!$CJ$11:$CJ$40,"A")),"")</f>
        <v>0</v>
      </c>
      <c r="EQ813" s="384">
        <f t="array" ref="EQ813">IFERROR(_xlfn.XLOOKUP($A813&amp;$B813,MAYO!$D$11:$D$40&amp;MAYO!$E$11:$E$40,MAYO!$AK$11:$AK$40,_xlfn.XLOOKUP($A813&amp;$B813,MAYO!$BC$11:$BC$40&amp;MAYO!$BD$11:$BD$40,MAYO!$CJ$11:$CJ$40,"A")),"")</f>
        <v>0</v>
      </c>
      <c r="ER813" s="384">
        <f t="array" ref="ER813">IFERROR(_xlfn.XLOOKUP($A813&amp;$B813,'MAYO 2'!$D$11:$D$40&amp;'MAYO 2'!$E$11:$E$40,'MAYO 2'!$AK$11:$AK$40,_xlfn.XLOOKUP($A813&amp;$B813,'MAYO 2'!$BC$11:$BC$40&amp;'MAYO 2'!$BD$11:$BD$40,'MAYO 2'!$CJ$11:$CJ$40,"A")),"")</f>
        <v>0</v>
      </c>
      <c r="ES813" s="384">
        <f t="array" ref="ES813">IFERROR(_xlfn.XLOOKUP($A813&amp;$B813,JUNIO!$D$11:$D$40&amp;JUNIO!$E$11:$E$40,JUNIO!$AK$11:$AK$40,_xlfn.XLOOKUP($A813&amp;$B813,JUNIO!$BC$11:$BC$40&amp;JUNIO!$BD$11:$BD$40,JUNIO!$CJ$11:$CJ$40,"A")),"")</f>
        <v>0</v>
      </c>
      <c r="ET813" s="384">
        <f t="array" ref="ET813">IFERROR(_xlfn.XLOOKUP($A813&amp;$B813,'JUNIO 2'!$D$11:$D$40&amp;'JUNIO 2'!$E$11:$E$40,'JUNIO 2'!$AK$11:$AK$40,_xlfn.XLOOKUP($A813&amp;$B813,'JUNIO 2'!$BC$11:$BC$40&amp;'JUNIO 2'!$BD$11:$BD$40,'JUNIO 2'!$CJ$11:$CJ$40,"A")),"")</f>
        <v>0</v>
      </c>
      <c r="EU813" s="384">
        <f t="array" ref="EU813">IFERROR(_xlfn.XLOOKUP($A813&amp;$B813,JULIO!$D$11:$D$40&amp;JULIO!$E$11:$E$40,JULIO!$AK$11:$AK$40,_xlfn.XLOOKUP($A813&amp;$B813,JULIO!$BC$11:$BC$40&amp;JULIO!$BD$11:$BD$40,JULIO!$CJ$11:$CJ$40,"A")),"")</f>
        <v>0</v>
      </c>
      <c r="EV813" s="384">
        <f t="array" ref="EV813">IFERROR(_xlfn.XLOOKUP($A813&amp;$B813,'JULIO 2'!$D$11:$D$40&amp;'JULIO 2'!$E$11:$E$40,'JULIO 2'!$AK$11:$AK$40,_xlfn.XLOOKUP($A813&amp;$B813,'JULIO 2'!$BC$11:$BC$40&amp;'JULIO 2'!$BD$11:$BD$40,'JULIO 2'!$CJ$11:$CJ$40,"A")),"")</f>
        <v>0</v>
      </c>
      <c r="EW813" s="384">
        <f t="array" ref="EW813">IFERROR(_xlfn.XLOOKUP($A813&amp;$B813,AGOSTO!$D$11:$D$40&amp;AGOSTO!$E$11:$E$40,AGOSTO!$AK$11:$AK$40,_xlfn.XLOOKUP($A813&amp;$B813,AGOSTO!$BC$11:$BC$40&amp;AGOSTO!$BD$11:$BD$40,AGOSTO!$CJ$11:$CJ$40,"A")),"")</f>
        <v>0</v>
      </c>
      <c r="EX813" s="384">
        <f t="array" ref="EX813">IFERROR(_xlfn.XLOOKUP($A813&amp;$B813,'AGOSTO 2'!$D$11:$D$40&amp;'AGOSTO 2'!$E$11:$E$40,'AGOSTO 2'!$AK$11:$AK$40,_xlfn.XLOOKUP($A813&amp;$B813,'AGOSTO 2'!$BC$11:$BC$40&amp;'AGOSTO 2'!$BD$11:$BD$40,'AGOSTO 2'!$CJ$11:$CJ$40,"A")),"")</f>
        <v>0</v>
      </c>
      <c r="EY813" s="384">
        <f t="array" ref="EY813">IFERROR(_xlfn.XLOOKUP($A813&amp;$B813,SEPTIEMBRE!$D$11:$D$40&amp;SEPTIEMBRE!$E$11:$E$40,SEPTIEMBRE!$AK$11:$AK$40,_xlfn.XLOOKUP($A813&amp;$B813,SEPTIEMBRE!$BC$11:$BC$40&amp;SEPTIEMBRE!$BD$11:$BD$40,SEPTIEMBRE!$CJ$11:$CJ$40,"A")),"")</f>
        <v>0</v>
      </c>
      <c r="EZ813" s="384">
        <f t="array" ref="EZ813">IFERROR(_xlfn.XLOOKUP($A813&amp;$B813,'SEPTIEMBRE 2'!$D$11:$D$40&amp;'SEPTIEMBRE 2'!$E$11:$E$40,'SEPTIEMBRE 2'!$AK$11:$AK$40,_xlfn.XLOOKUP($A813&amp;$B813,'SEPTIEMBRE 2'!$BC$11:$BC$40&amp;'SEPTIEMBRE 2'!$BD$11:$BD$40,'SEPTIEMBRE 2'!$CJ$11:$CJ$40,"A")),"")</f>
        <v>0</v>
      </c>
      <c r="FA813" s="384">
        <f t="array" ref="FA813">IFERROR(_xlfn.XLOOKUP($A813&amp;$B813,'SEPTIEMBRE 3'!$D$11:$D$40&amp;'SEPTIEMBRE 3'!$E$11:$E$40,'SEPTIEMBRE 3'!$AK$11:$AK$40,_xlfn.XLOOKUP($A813&amp;$B813,'SEPTIEMBRE 3'!$BC$11:$BC$40&amp;'SEPTIEMBRE 3'!$BD$11:$BD$40,'SEPTIEMBRE 3'!$CJ$11:$CJ$40,"A")),"")</f>
        <v>0</v>
      </c>
      <c r="FB813" s="384">
        <f t="array" ref="FB813">IFERROR(_xlfn.XLOOKUP($A813&amp;$B813,OCTUBRE!$D$11:$D$40&amp;OCTUBRE!$E$11:$E$40,OCTUBRE!$AK$11:$AK$40,_xlfn.XLOOKUP($A813&amp;$B813,OCTUBRE!$BC$11:$BC$40&amp;OCTUBRE!$BD$11:$BD$40,OCTUBRE!$CJ$11:$CJ$40,"A")),"")</f>
        <v>0</v>
      </c>
      <c r="FC813" s="384">
        <f t="array" ref="FC813">IFERROR(_xlfn.XLOOKUP($A813&amp;$B813,'OCTUBRE 2'!$D$11:$D$40&amp;'OCTUBRE 2'!$E$11:$E$40,'OCTUBRE 2'!$AK$11:$AK$40,_xlfn.XLOOKUP($A813&amp;$B813,'OCTUBRE 2'!$BC$11:$BC$40&amp;'OCTUBRE 2'!$BD$11:$BD$40,'OCTUBRE 2'!$CJ$11:$CJ$40,"A")),"")</f>
        <v>0</v>
      </c>
      <c r="FD813" s="384">
        <f t="array" ref="FD813">IFERROR(_xlfn.XLOOKUP($A813&amp;$B813,NOVIEMBRE!$D$11:$D$40&amp;NOVIEMBRE!$E$11:$E$40,NOVIEMBRE!$AK$11:$AK$40,_xlfn.XLOOKUP($A813&amp;$B813,NOVIEMBRE!$BC$11:$BC$40&amp;NOVIEMBRE!$BD$11:$BD$40,NOVIEMBRE!$CJ$11:$CJ$40,"A")),"")</f>
        <v>0</v>
      </c>
      <c r="FE813" s="384">
        <f t="array" ref="FE813">IFERROR(_xlfn.XLOOKUP($A813&amp;$B813,'NOVIEMBRE 2'!$D$11:$D$40&amp;'NOVIEMBRE 2'!$E$11:$E$40,'NOVIEMBRE 2'!$AK$11:$AK$40,_xlfn.XLOOKUP($A813&amp;$B813,'NOVIEMBRE 2'!$BC$11:$BC$40&amp;'NOVIEMBRE 2'!$BD$11:$BD$40,'NOVIEMBRE 2'!$CJ$11:$CJ$40,"A")),"")</f>
        <v>0</v>
      </c>
      <c r="FF813" s="385">
        <f t="array" ref="FF813">IFERROR(_xlfn.XLOOKUP($A813&amp;$B813,DICIEMBRE!$D$11:$D$40&amp;DICIEMBRE!$E$11:$E$40,DICIEMBRE!$AK$11:$AK$40,_xlfn.XLOOKUP($A813&amp;$B813,DICIEMBRE!$BC$11:$BC$40&amp;DICIEMBRE!$BD$11:$BD$40,DICIEMBRE!$CJ$11:$CJ$40,"A")),"")</f>
        <v>0</v>
      </c>
      <c r="FG813" s="386" t="str">
        <f t="shared" si="19"/>
        <v/>
      </c>
      <c r="FH813" s="386" t="str">
        <f t="array" ref="FH813">IF(
 COUNT(DZ813:EH813)=0,
 "-",
 IF(
  COUNT(DZ813:EH813) &lt; COUNTA(DZ813:EH813),
  REPT("🟩", ROUND(COUNT(DZ813:EH813)/COUNTA(DZ813:EH813)*5, 0)) &amp;
  REPT("⬜", 5 - ROUND(COUNT(DZ813:EH813)/COUNTA(DZ813:EH813)*5, 0)),
  IF(
    AVERAGE(IF(DZ813:EH813&lt;&gt;"", DZ813:EH813, )) &gt;= 70, "🟩🟩🟩🟩🟩",
    IF(
      AVERAGE(IF(DZ813:EH813&lt;&gt;"",DZ813:EH813, )) &gt;= 56, "🟨🟨🟨🟨🟨",
      "🟥🟥🟥🟥🟥"
    )
  )
 )
)
</f>
        <v>-</v>
      </c>
    </row>
    <row r="814" ht="15.75" customHeight="1">
      <c r="A814" s="168"/>
      <c r="B814" s="169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1"/>
      <c r="N814" s="172" t="str">
        <f t="shared" si="1"/>
        <v/>
      </c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2" t="str">
        <f t="shared" si="2"/>
        <v/>
      </c>
      <c r="AA814" s="173"/>
      <c r="AB814" s="173"/>
      <c r="AC814" s="173"/>
      <c r="AD814" s="173"/>
      <c r="AE814" s="173"/>
      <c r="AF814" s="173"/>
      <c r="AG814" s="173"/>
      <c r="AH814" s="173"/>
      <c r="AI814" s="173"/>
      <c r="AJ814" s="173"/>
      <c r="AK814" s="173"/>
      <c r="AL814" s="172" t="str">
        <f t="shared" si="3"/>
        <v/>
      </c>
      <c r="AM814" s="173"/>
      <c r="AN814" s="173"/>
      <c r="AO814" s="173"/>
      <c r="AP814" s="173"/>
      <c r="AQ814" s="173"/>
      <c r="AR814" s="173"/>
      <c r="AS814" s="173"/>
      <c r="AT814" s="173"/>
      <c r="AU814" s="173"/>
      <c r="AV814" s="171"/>
      <c r="AW814" s="171"/>
      <c r="AX814" s="172" t="str">
        <f t="shared" si="4"/>
        <v/>
      </c>
      <c r="AY814" s="173"/>
      <c r="AZ814" s="173"/>
      <c r="BA814" s="173"/>
      <c r="BB814" s="173"/>
      <c r="BC814" s="173"/>
      <c r="BD814" s="173"/>
      <c r="BE814" s="173"/>
      <c r="BF814" s="173"/>
      <c r="BG814" s="173"/>
      <c r="BH814" s="173"/>
      <c r="BI814" s="173"/>
      <c r="BJ814" s="172" t="str">
        <f t="shared" si="5"/>
        <v/>
      </c>
      <c r="BK814" s="173"/>
      <c r="BL814" s="173"/>
      <c r="BM814" s="173"/>
      <c r="BN814" s="173"/>
      <c r="BO814" s="173"/>
      <c r="BP814" s="173"/>
      <c r="BQ814" s="173"/>
      <c r="BR814" s="173"/>
      <c r="BS814" s="173"/>
      <c r="BT814" s="173"/>
      <c r="BU814" s="173"/>
      <c r="BV814" s="172" t="str">
        <f t="shared" si="6"/>
        <v/>
      </c>
      <c r="BW814" s="173"/>
      <c r="BX814" s="173"/>
      <c r="BY814" s="173"/>
      <c r="BZ814" s="171"/>
      <c r="CA814" s="171"/>
      <c r="CB814" s="171"/>
      <c r="CC814" s="171"/>
      <c r="CD814" s="171"/>
      <c r="CE814" s="171"/>
      <c r="CF814" s="171"/>
      <c r="CG814" s="171"/>
      <c r="CH814" s="172" t="str">
        <f t="shared" si="7"/>
        <v/>
      </c>
      <c r="CI814" s="171"/>
      <c r="CJ814" s="173"/>
      <c r="CK814" s="173"/>
      <c r="CL814" s="173"/>
      <c r="CM814" s="173"/>
      <c r="CN814" s="171"/>
      <c r="CO814" s="171"/>
      <c r="CP814" s="171"/>
      <c r="CQ814" s="173"/>
      <c r="CR814" s="171"/>
      <c r="CS814" s="171"/>
      <c r="CT814" s="172" t="str">
        <f t="shared" si="8"/>
        <v/>
      </c>
      <c r="CU814" s="172"/>
      <c r="CV814" s="172"/>
      <c r="CW814" s="172"/>
      <c r="CX814" s="172"/>
      <c r="CY814" s="172"/>
      <c r="CZ814" s="172"/>
      <c r="DA814" s="172"/>
      <c r="DB814" s="172"/>
      <c r="DC814" s="172"/>
      <c r="DD814" s="172"/>
      <c r="DE814" s="172"/>
      <c r="DF814" s="172"/>
      <c r="DG814" s="188" t="str">
        <f t="array" ref="DG814">IFERROR(_xlfn.XLOOKUP($A814&amp;B814,MARZO!$D$11:$D$40&amp;MARZO!$E$11:$E$40,MARZO!$AM$11:$AM$40,_xlfn.XLOOKUP($A814&amp;$B814,MARZO!$BC$11:$BC$40&amp;MARZO!$BD$11:$BD$40,MARZO!$CL$11:$CL$40,"A"))/1%,"")</f>
        <v/>
      </c>
      <c r="DH814" s="188" t="str">
        <f t="array" ref="DH814">IFERROR(_xlfn.XLOOKUP($A814&amp;$B814,ABRIL!$D$11:$D$40&amp;ABRIL!$E$11:$E$40,ABRIL!$AM$11:$AM$40,_xlfn.XLOOKUP($A814&amp;$B814,ABRIL!$BC$11:$BC$40&amp;ABRIL!$BD$11:$BD$40,ABRIL!$CL$11:$CL$40,"A"))/1%,"")</f>
        <v/>
      </c>
      <c r="DI814" s="188" t="str">
        <f t="array" ref="DI814">IFERROR(_xlfn.XLOOKUP($A814&amp;$B814,'ABRIL 2'!$D$11:$D$40&amp;'ABRIL 2'!$E$11:$E$40,'ABRIL 2'!$AM$11:$AM$40,_xlfn.XLOOKUP($A814&amp;$B814,'ABRIL 2'!$BC$11:$BC$40&amp;'ABRIL 2'!$BD$11:$BD$40,'ABRIL 2'!$CL$11:$CL$40,"A"))/1%,"")</f>
        <v/>
      </c>
      <c r="DJ814" s="188" t="str">
        <f t="array" ref="DJ814">IFERROR(_xlfn.XLOOKUP($A814&amp;$B814,MAYO!$D$11:$D$40&amp;MAYO!$E$11:$E$40,MAYO!$AM$11:$AM$40,_xlfn.XLOOKUP($A814&amp;$B814,MAYO!$BC$11:$BC$40&amp;MAYO!$BD$11:$BD$40,MAYO!$CL$11:$CL$40,"A"))/1%,"")</f>
        <v/>
      </c>
      <c r="DK814" s="188" t="str">
        <f t="array" ref="DK814">IFERROR(_xlfn.XLOOKUP($A814&amp;$B814,'MAYO 2'!$D$11:$D$40&amp;'MAYO 2'!$E$11:$E$40,'MAYO 2'!$AM$11:$AM$40,_xlfn.XLOOKUP($A814&amp;$B814,'MAYO 2'!$BC$11:$BC$40&amp;'MAYO 2'!$BD$11:$BD$40,'MAYO 2'!$CL$11:$CL$40,"A"))/1%,"")</f>
        <v/>
      </c>
      <c r="DL814" s="188" t="str">
        <f t="array" ref="DL814">IFERROR(_xlfn.XLOOKUP($A814&amp;$B814,JUNIO!$D$11:$D$40&amp;JUNIO!$E$11:$E$40,JUNIO!$AM$11:$AM$40,_xlfn.XLOOKUP($A814&amp;$B814,JUNIO!$BC$11:$BC$40&amp;JUNIO!$BD$11:$BD$40,JUNIO!$CL$11:$CL$40,"A"))/1%,"")</f>
        <v/>
      </c>
      <c r="DM814" s="188" t="str">
        <f t="array" ref="DM814">IFERROR(_xlfn.XLOOKUP($A814&amp;$B814,'JUNIO 2'!$D$11:$D$40&amp;'JUNIO 2'!$E$11:$E$40,'JUNIO 2'!$AM$11:$AM$40,_xlfn.XLOOKUP($A814&amp;$B814,'JUNIO 2'!$BC$11:$BC$40&amp;'JUNIO 2'!$BD$11:$BD$40,'JUNIO 2'!$CL$11:$CL$40,"A"))/1%,"")</f>
        <v/>
      </c>
      <c r="DN814" s="188" t="str">
        <f t="array" ref="DN814">IFERROR(_xlfn.XLOOKUP($A814&amp;$B814,JULIO!$D$11:$D$40&amp;JULIO!$E$11:$E$40,JULIO!$AM$11:$AM$40,_xlfn.XLOOKUP($A814&amp;$B814,JULIO!$BC$11:$BC$40&amp;JULIO!$BD$11:$BD$40,JULIO!$CL$11:$CL$40,"A"))/1%,"")</f>
        <v/>
      </c>
      <c r="DO814" s="188" t="str">
        <f t="array" ref="DO814">IFERROR(_xlfn.XLOOKUP($A814&amp;$B814,'JULIO 2'!$D$11:$D$40&amp;'JULIO 2'!$E$11:$E$40,'JULIO 2'!$AM$11:$AM$40,_xlfn.XLOOKUP($A814&amp;$B814,'JULIO 2'!$BC$11:$BC$40&amp;'JULIO 2'!$BD$11:$BD$40,'JULIO 2'!$CL$11:$CL$40,"A"))/1%,"")</f>
        <v/>
      </c>
      <c r="DP814" s="188" t="str">
        <f t="array" ref="DP814">IFERROR(_xlfn.XLOOKUP($A814&amp;$B814,AGOSTO!$D$11:$D$40&amp;AGOSTO!$E$11:$E$40,AGOSTO!$AM$11:$AM$40,_xlfn.XLOOKUP($A814&amp;$B814,AGOSTO!$BC$11:$BC$40&amp;AGOSTO!$BD$11:$BD$40,AGOSTO!$CL$11:$CL$40,"A"))/1%,"")</f>
        <v/>
      </c>
      <c r="DQ814" s="188" t="str">
        <f t="array" ref="DQ814">IFERROR(_xlfn.XLOOKUP($A814&amp;$B814,'AGOSTO 2'!$D$11:$D$40&amp;'AGOSTO 2'!$E$11:$E$40,'AGOSTO 2'!$AM$11:$AM$40,_xlfn.XLOOKUP($A814&amp;$B814,'AGOSTO 2'!$BC$11:$BC$40&amp;'AGOSTO 2'!$BD$11:$BD$40,'AGOSTO 2'!$CL$11:$CL$40,"A"))/1%,"")</f>
        <v/>
      </c>
      <c r="DR814" s="188" t="str">
        <f t="array" ref="DR814">IFERROR(_xlfn.XLOOKUP($A814&amp;$B814,SEPTIEMBRE!$D$11:$D$40&amp;SEPTIEMBRE!$E$11:$E$40,SEPTIEMBRE!$AM$11:$AM$40,_xlfn.XLOOKUP($A814&amp;$B814,SEPTIEMBRE!$BC$11:$BC$40&amp;SEPTIEMBRE!$BD$11:$BD$40,SEPTIEMBRE!$CL$11:$CL$40,"A"))/1%,"")</f>
        <v/>
      </c>
      <c r="DS814" s="188" t="str">
        <f t="array" ref="DS814">IFERROR(_xlfn.XLOOKUP($A814&amp;$B814,'SEPTIEMBRE 2'!$D$11:$D$40&amp;'SEPTIEMBRE 2'!$E$11:$E$40,'SEPTIEMBRE 2'!$AM$11:$AM$40,_xlfn.XLOOKUP($A814&amp;$B814,'SEPTIEMBRE 2'!$BC$11:$BC$40&amp;'SEPTIEMBRE 2'!$BD$11:$BD$40,'SEPTIEMBRE 2'!$CL$11:$CL$40,"A"))/1%,"")</f>
        <v/>
      </c>
      <c r="DT814" s="188" t="str">
        <f t="array" ref="DT814">IFERROR(_xlfn.XLOOKUP($A814&amp;$B814,'SEPTIEMBRE 3'!$D$11:$D$40&amp;'SEPTIEMBRE 3'!$E$11:$E$40,'SEPTIEMBRE 3'!$AM$11:$AM$40,_xlfn.XLOOKUP($A814&amp;$B814,'SEPTIEMBRE 3'!$BC$11:$BC$40&amp;'SEPTIEMBRE 3'!$BD$11:$BD$40,'SEPTIEMBRE 3'!$CL$11:$CL$40,"A"))/1%,"")</f>
        <v/>
      </c>
      <c r="DU814" s="188" t="str">
        <f t="array" ref="DU814">IFERROR(_xlfn.XLOOKUP($A814&amp;$B814,OCTUBRE!$D$11:$D$40&amp;OCTUBRE!$E$11:$E$40,OCTUBRE!$AM$11:$AM$40,_xlfn.XLOOKUP($A814&amp;$B814,OCTUBRE!$BC$11:$BC$40&amp;OCTUBRE!$BD$11:$BD$40,OCTUBRE!$CL$11:$CL$40,"A"))/1%,"")</f>
        <v/>
      </c>
      <c r="DV814" s="188" t="str">
        <f t="array" ref="DV814">IFERROR(_xlfn.XLOOKUP($A814&amp;$B814,'OCTUBRE 2'!$D$11:$D$40&amp;'OCTUBRE 2'!$E$11:$E$40,'OCTUBRE 2'!$AM$11:$AM$40,_xlfn.XLOOKUP($A814&amp;$B814,'OCTUBRE 2'!$BC$11:$BC$40&amp;'OCTUBRE 2'!$BD$11:$BD$40,'OCTUBRE 2'!$CL$11:$CL$40,"A"))/1%,"")</f>
        <v/>
      </c>
      <c r="DW814" s="188" t="str">
        <f t="array" ref="DW814">IFERROR(_xlfn.XLOOKUP($A814&amp;$B814,NOVIEMBRE!$D$11:$D$40&amp;NOVIEMBRE!$E$11:$E$40,NOVIEMBRE!$AM$11:$AM$40,_xlfn.XLOOKUP($A814&amp;$B814,NOVIEMBRE!$BC$11:$BC$40&amp;NOVIEMBRE!$BD$11:$BD$40,NOVIEMBRE!$CL$11:$CL$40,"A"))/1%,"")</f>
        <v/>
      </c>
      <c r="DX814" s="188" t="str">
        <f t="array" ref="DX814">IFERROR(_xlfn.XLOOKUP($A814&amp;$B814,'NOVIEMBRE 2'!$D$11:$D$40&amp;'NOVIEMBRE 2'!$E$11:$E$40,'NOVIEMBRE 2'!$AM$11:$AM$40,_xlfn.XLOOKUP($A814&amp;$B814,'NOVIEMBRE 2'!$BC$11:$BC$40&amp;'NOVIEMBRE 2'!$BD$11:$BD$40,'NOVIEMBRE 2'!$CL$11:$CL$40,"A"))/1%,"")</f>
        <v/>
      </c>
      <c r="DY814" s="188" t="str">
        <f t="array" ref="DY814">IFERROR(_xlfn.XLOOKUP($A814&amp;$B814,DICIEMBRE!$D$11:$D$40&amp;DICIEMBRE!$E$11:$E$40,DICIEMBRE!$AM$11:$AM$40,_xlfn.XLOOKUP($A814&amp;$B814,DICIEMBRE!$BC$11:$BC$40&amp;DICIEMBRE!$BD$11:$BD$40,DICIEMBRE!$CL$11:$CL$40,"A"))/1%,"")</f>
        <v/>
      </c>
      <c r="DZ814" s="381" t="str">
        <f t="shared" si="9"/>
        <v>-</v>
      </c>
      <c r="EA814" s="381" t="str">
        <f t="shared" si="10"/>
        <v>-</v>
      </c>
      <c r="EB814" s="381" t="str">
        <f t="shared" si="11"/>
        <v>-</v>
      </c>
      <c r="EC814" s="381" t="str">
        <f t="shared" si="12"/>
        <v>-</v>
      </c>
      <c r="ED814" s="381" t="str">
        <f t="shared" si="13"/>
        <v>-</v>
      </c>
      <c r="EE814" s="381" t="str">
        <f t="shared" si="14"/>
        <v>-</v>
      </c>
      <c r="EF814" s="381" t="str">
        <f t="shared" si="15"/>
        <v>-</v>
      </c>
      <c r="EG814" s="381" t="str">
        <f t="shared" si="16"/>
        <v>-</v>
      </c>
      <c r="EH814" s="381" t="str">
        <f t="shared" si="17"/>
        <v>-</v>
      </c>
      <c r="EI814" s="188" t="str">
        <f t="shared" si="18"/>
        <v/>
      </c>
      <c r="EJ814" s="382"/>
      <c r="EK814" s="382"/>
      <c r="EL814" s="383"/>
      <c r="EM814" s="21"/>
      <c r="EN814" s="384">
        <f t="array" ref="EN814">IFERROR(_xlfn.XLOOKUP($A814&amp;$B814,MARZO!$D$11:$D$40&amp;MARZO!$E$11:$E$40,MARZO!$AK$11:$AK$40,_xlfn.XLOOKUP($A814&amp;$B814,MARZO!$BC$11:$BC$40&amp;MARZO!$BD$11:$BD$40,MARZO!$CJ$11:$CJ$40,"A")),"")</f>
        <v>0</v>
      </c>
      <c r="EO814" s="384">
        <f t="array" ref="EO814">IFERROR(_xlfn.XLOOKUP($A814&amp;$B814,ABRIL!$D$11:$D$40&amp;ABRIL!$E$11:$E$40,ABRIL!$AK$11:$AK$40,_xlfn.XLOOKUP($A814&amp;$B814,ABRIL!$BC$11:$BC$40&amp;ABRIL!$BD$11:$BD$40,ABRIL!$CJ$11:$CJ$40,"A")),"")</f>
        <v>0</v>
      </c>
      <c r="EP814" s="384">
        <f t="array" ref="EP814">IFERROR(_xlfn.XLOOKUP($A814&amp;$B814,'ABRIL 2'!$D$11:$D$40&amp;'ABRIL 2'!$E$11:$E$40,'ABRIL 2'!$AK$11:$AK$40,_xlfn.XLOOKUP($A814&amp;$B814,'ABRIL 2'!$BC$11:$BC$40&amp;'ABRIL 2'!$BD$11:$BD$40,'ABRIL 2'!$CJ$11:$CJ$40,"A")),"")</f>
        <v>0</v>
      </c>
      <c r="EQ814" s="384">
        <f t="array" ref="EQ814">IFERROR(_xlfn.XLOOKUP($A814&amp;$B814,MAYO!$D$11:$D$40&amp;MAYO!$E$11:$E$40,MAYO!$AK$11:$AK$40,_xlfn.XLOOKUP($A814&amp;$B814,MAYO!$BC$11:$BC$40&amp;MAYO!$BD$11:$BD$40,MAYO!$CJ$11:$CJ$40,"A")),"")</f>
        <v>0</v>
      </c>
      <c r="ER814" s="384">
        <f t="array" ref="ER814">IFERROR(_xlfn.XLOOKUP($A814&amp;$B814,'MAYO 2'!$D$11:$D$40&amp;'MAYO 2'!$E$11:$E$40,'MAYO 2'!$AK$11:$AK$40,_xlfn.XLOOKUP($A814&amp;$B814,'MAYO 2'!$BC$11:$BC$40&amp;'MAYO 2'!$BD$11:$BD$40,'MAYO 2'!$CJ$11:$CJ$40,"A")),"")</f>
        <v>0</v>
      </c>
      <c r="ES814" s="384">
        <f t="array" ref="ES814">IFERROR(_xlfn.XLOOKUP($A814&amp;$B814,JUNIO!$D$11:$D$40&amp;JUNIO!$E$11:$E$40,JUNIO!$AK$11:$AK$40,_xlfn.XLOOKUP($A814&amp;$B814,JUNIO!$BC$11:$BC$40&amp;JUNIO!$BD$11:$BD$40,JUNIO!$CJ$11:$CJ$40,"A")),"")</f>
        <v>0</v>
      </c>
      <c r="ET814" s="384">
        <f t="array" ref="ET814">IFERROR(_xlfn.XLOOKUP($A814&amp;$B814,'JUNIO 2'!$D$11:$D$40&amp;'JUNIO 2'!$E$11:$E$40,'JUNIO 2'!$AK$11:$AK$40,_xlfn.XLOOKUP($A814&amp;$B814,'JUNIO 2'!$BC$11:$BC$40&amp;'JUNIO 2'!$BD$11:$BD$40,'JUNIO 2'!$CJ$11:$CJ$40,"A")),"")</f>
        <v>0</v>
      </c>
      <c r="EU814" s="384">
        <f t="array" ref="EU814">IFERROR(_xlfn.XLOOKUP($A814&amp;$B814,JULIO!$D$11:$D$40&amp;JULIO!$E$11:$E$40,JULIO!$AK$11:$AK$40,_xlfn.XLOOKUP($A814&amp;$B814,JULIO!$BC$11:$BC$40&amp;JULIO!$BD$11:$BD$40,JULIO!$CJ$11:$CJ$40,"A")),"")</f>
        <v>0</v>
      </c>
      <c r="EV814" s="384">
        <f t="array" ref="EV814">IFERROR(_xlfn.XLOOKUP($A814&amp;$B814,'JULIO 2'!$D$11:$D$40&amp;'JULIO 2'!$E$11:$E$40,'JULIO 2'!$AK$11:$AK$40,_xlfn.XLOOKUP($A814&amp;$B814,'JULIO 2'!$BC$11:$BC$40&amp;'JULIO 2'!$BD$11:$BD$40,'JULIO 2'!$CJ$11:$CJ$40,"A")),"")</f>
        <v>0</v>
      </c>
      <c r="EW814" s="384">
        <f t="array" ref="EW814">IFERROR(_xlfn.XLOOKUP($A814&amp;$B814,AGOSTO!$D$11:$D$40&amp;AGOSTO!$E$11:$E$40,AGOSTO!$AK$11:$AK$40,_xlfn.XLOOKUP($A814&amp;$B814,AGOSTO!$BC$11:$BC$40&amp;AGOSTO!$BD$11:$BD$40,AGOSTO!$CJ$11:$CJ$40,"A")),"")</f>
        <v>0</v>
      </c>
      <c r="EX814" s="384">
        <f t="array" ref="EX814">IFERROR(_xlfn.XLOOKUP($A814&amp;$B814,'AGOSTO 2'!$D$11:$D$40&amp;'AGOSTO 2'!$E$11:$E$40,'AGOSTO 2'!$AK$11:$AK$40,_xlfn.XLOOKUP($A814&amp;$B814,'AGOSTO 2'!$BC$11:$BC$40&amp;'AGOSTO 2'!$BD$11:$BD$40,'AGOSTO 2'!$CJ$11:$CJ$40,"A")),"")</f>
        <v>0</v>
      </c>
      <c r="EY814" s="384">
        <f t="array" ref="EY814">IFERROR(_xlfn.XLOOKUP($A814&amp;$B814,SEPTIEMBRE!$D$11:$D$40&amp;SEPTIEMBRE!$E$11:$E$40,SEPTIEMBRE!$AK$11:$AK$40,_xlfn.XLOOKUP($A814&amp;$B814,SEPTIEMBRE!$BC$11:$BC$40&amp;SEPTIEMBRE!$BD$11:$BD$40,SEPTIEMBRE!$CJ$11:$CJ$40,"A")),"")</f>
        <v>0</v>
      </c>
      <c r="EZ814" s="384">
        <f t="array" ref="EZ814">IFERROR(_xlfn.XLOOKUP($A814&amp;$B814,'SEPTIEMBRE 2'!$D$11:$D$40&amp;'SEPTIEMBRE 2'!$E$11:$E$40,'SEPTIEMBRE 2'!$AK$11:$AK$40,_xlfn.XLOOKUP($A814&amp;$B814,'SEPTIEMBRE 2'!$BC$11:$BC$40&amp;'SEPTIEMBRE 2'!$BD$11:$BD$40,'SEPTIEMBRE 2'!$CJ$11:$CJ$40,"A")),"")</f>
        <v>0</v>
      </c>
      <c r="FA814" s="384">
        <f t="array" ref="FA814">IFERROR(_xlfn.XLOOKUP($A814&amp;$B814,'SEPTIEMBRE 3'!$D$11:$D$40&amp;'SEPTIEMBRE 3'!$E$11:$E$40,'SEPTIEMBRE 3'!$AK$11:$AK$40,_xlfn.XLOOKUP($A814&amp;$B814,'SEPTIEMBRE 3'!$BC$11:$BC$40&amp;'SEPTIEMBRE 3'!$BD$11:$BD$40,'SEPTIEMBRE 3'!$CJ$11:$CJ$40,"A")),"")</f>
        <v>0</v>
      </c>
      <c r="FB814" s="384">
        <f t="array" ref="FB814">IFERROR(_xlfn.XLOOKUP($A814&amp;$B814,OCTUBRE!$D$11:$D$40&amp;OCTUBRE!$E$11:$E$40,OCTUBRE!$AK$11:$AK$40,_xlfn.XLOOKUP($A814&amp;$B814,OCTUBRE!$BC$11:$BC$40&amp;OCTUBRE!$BD$11:$BD$40,OCTUBRE!$CJ$11:$CJ$40,"A")),"")</f>
        <v>0</v>
      </c>
      <c r="FC814" s="384">
        <f t="array" ref="FC814">IFERROR(_xlfn.XLOOKUP($A814&amp;$B814,'OCTUBRE 2'!$D$11:$D$40&amp;'OCTUBRE 2'!$E$11:$E$40,'OCTUBRE 2'!$AK$11:$AK$40,_xlfn.XLOOKUP($A814&amp;$B814,'OCTUBRE 2'!$BC$11:$BC$40&amp;'OCTUBRE 2'!$BD$11:$BD$40,'OCTUBRE 2'!$CJ$11:$CJ$40,"A")),"")</f>
        <v>0</v>
      </c>
      <c r="FD814" s="384">
        <f t="array" ref="FD814">IFERROR(_xlfn.XLOOKUP($A814&amp;$B814,NOVIEMBRE!$D$11:$D$40&amp;NOVIEMBRE!$E$11:$E$40,NOVIEMBRE!$AK$11:$AK$40,_xlfn.XLOOKUP($A814&amp;$B814,NOVIEMBRE!$BC$11:$BC$40&amp;NOVIEMBRE!$BD$11:$BD$40,NOVIEMBRE!$CJ$11:$CJ$40,"A")),"")</f>
        <v>0</v>
      </c>
      <c r="FE814" s="384">
        <f t="array" ref="FE814">IFERROR(_xlfn.XLOOKUP($A814&amp;$B814,'NOVIEMBRE 2'!$D$11:$D$40&amp;'NOVIEMBRE 2'!$E$11:$E$40,'NOVIEMBRE 2'!$AK$11:$AK$40,_xlfn.XLOOKUP($A814&amp;$B814,'NOVIEMBRE 2'!$BC$11:$BC$40&amp;'NOVIEMBRE 2'!$BD$11:$BD$40,'NOVIEMBRE 2'!$CJ$11:$CJ$40,"A")),"")</f>
        <v>0</v>
      </c>
      <c r="FF814" s="385">
        <f t="array" ref="FF814">IFERROR(_xlfn.XLOOKUP($A814&amp;$B814,DICIEMBRE!$D$11:$D$40&amp;DICIEMBRE!$E$11:$E$40,DICIEMBRE!$AK$11:$AK$40,_xlfn.XLOOKUP($A814&amp;$B814,DICIEMBRE!$BC$11:$BC$40&amp;DICIEMBRE!$BD$11:$BD$40,DICIEMBRE!$CJ$11:$CJ$40,"A")),"")</f>
        <v>0</v>
      </c>
      <c r="FG814" s="386" t="str">
        <f t="shared" si="19"/>
        <v/>
      </c>
      <c r="FH814" s="386" t="str">
        <f t="array" ref="FH814">IF(
 COUNT(DZ814:EH814)=0,
 "-",
 IF(
  COUNT(DZ814:EH814) &lt; COUNTA(DZ814:EH814),
  REPT("🟩", ROUND(COUNT(DZ814:EH814)/COUNTA(DZ814:EH814)*5, 0)) &amp;
  REPT("⬜", 5 - ROUND(COUNT(DZ814:EH814)/COUNTA(DZ814:EH814)*5, 0)),
  IF(
    AVERAGE(IF(DZ814:EH814&lt;&gt;"", DZ814:EH814, )) &gt;= 70, "🟩🟩🟩🟩🟩",
    IF(
      AVERAGE(IF(DZ814:EH814&lt;&gt;"",DZ814:EH814, )) &gt;= 56, "🟨🟨🟨🟨🟨",
      "🟥🟥🟥🟥🟥"
    )
  )
 )
)
</f>
        <v>-</v>
      </c>
    </row>
    <row r="815" ht="15.75" customHeight="1">
      <c r="A815" s="168"/>
      <c r="B815" s="169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1"/>
      <c r="N815" s="172" t="str">
        <f t="shared" si="1"/>
        <v/>
      </c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2" t="str">
        <f t="shared" si="2"/>
        <v/>
      </c>
      <c r="AA815" s="173"/>
      <c r="AB815" s="173"/>
      <c r="AC815" s="173"/>
      <c r="AD815" s="173"/>
      <c r="AE815" s="173"/>
      <c r="AF815" s="173"/>
      <c r="AG815" s="173"/>
      <c r="AH815" s="173"/>
      <c r="AI815" s="173"/>
      <c r="AJ815" s="173"/>
      <c r="AK815" s="173"/>
      <c r="AL815" s="172" t="str">
        <f t="shared" si="3"/>
        <v/>
      </c>
      <c r="AM815" s="173"/>
      <c r="AN815" s="173"/>
      <c r="AO815" s="173"/>
      <c r="AP815" s="173"/>
      <c r="AQ815" s="173"/>
      <c r="AR815" s="173"/>
      <c r="AS815" s="173"/>
      <c r="AT815" s="173"/>
      <c r="AU815" s="173"/>
      <c r="AV815" s="171"/>
      <c r="AW815" s="171"/>
      <c r="AX815" s="172" t="str">
        <f t="shared" si="4"/>
        <v/>
      </c>
      <c r="AY815" s="173"/>
      <c r="AZ815" s="173"/>
      <c r="BA815" s="173"/>
      <c r="BB815" s="173"/>
      <c r="BC815" s="173"/>
      <c r="BD815" s="173"/>
      <c r="BE815" s="173"/>
      <c r="BF815" s="173"/>
      <c r="BG815" s="173"/>
      <c r="BH815" s="173"/>
      <c r="BI815" s="173"/>
      <c r="BJ815" s="172" t="str">
        <f t="shared" si="5"/>
        <v/>
      </c>
      <c r="BK815" s="173"/>
      <c r="BL815" s="173"/>
      <c r="BM815" s="173"/>
      <c r="BN815" s="173"/>
      <c r="BO815" s="173"/>
      <c r="BP815" s="173"/>
      <c r="BQ815" s="173"/>
      <c r="BR815" s="173"/>
      <c r="BS815" s="173"/>
      <c r="BT815" s="173"/>
      <c r="BU815" s="173"/>
      <c r="BV815" s="172" t="str">
        <f t="shared" si="6"/>
        <v/>
      </c>
      <c r="BW815" s="173"/>
      <c r="BX815" s="173"/>
      <c r="BY815" s="173"/>
      <c r="BZ815" s="171"/>
      <c r="CA815" s="171"/>
      <c r="CB815" s="171"/>
      <c r="CC815" s="171"/>
      <c r="CD815" s="171"/>
      <c r="CE815" s="171"/>
      <c r="CF815" s="171"/>
      <c r="CG815" s="171"/>
      <c r="CH815" s="172" t="str">
        <f t="shared" si="7"/>
        <v/>
      </c>
      <c r="CI815" s="171"/>
      <c r="CJ815" s="173"/>
      <c r="CK815" s="173"/>
      <c r="CL815" s="173"/>
      <c r="CM815" s="173"/>
      <c r="CN815" s="171"/>
      <c r="CO815" s="171"/>
      <c r="CP815" s="171"/>
      <c r="CQ815" s="173"/>
      <c r="CR815" s="171"/>
      <c r="CS815" s="171"/>
      <c r="CT815" s="172" t="str">
        <f t="shared" si="8"/>
        <v/>
      </c>
      <c r="CU815" s="172"/>
      <c r="CV815" s="172"/>
      <c r="CW815" s="172"/>
      <c r="CX815" s="172"/>
      <c r="CY815" s="172"/>
      <c r="CZ815" s="172"/>
      <c r="DA815" s="172"/>
      <c r="DB815" s="172"/>
      <c r="DC815" s="172"/>
      <c r="DD815" s="172"/>
      <c r="DE815" s="172"/>
      <c r="DF815" s="172"/>
      <c r="DG815" s="188" t="str">
        <f t="array" ref="DG815">IFERROR(_xlfn.XLOOKUP($A815&amp;B815,MARZO!$D$11:$D$40&amp;MARZO!$E$11:$E$40,MARZO!$AM$11:$AM$40,_xlfn.XLOOKUP($A815&amp;$B815,MARZO!$BC$11:$BC$40&amp;MARZO!$BD$11:$BD$40,MARZO!$CL$11:$CL$40,"A"))/1%,"")</f>
        <v/>
      </c>
      <c r="DH815" s="188" t="str">
        <f t="array" ref="DH815">IFERROR(_xlfn.XLOOKUP($A815&amp;$B815,ABRIL!$D$11:$D$40&amp;ABRIL!$E$11:$E$40,ABRIL!$AM$11:$AM$40,_xlfn.XLOOKUP($A815&amp;$B815,ABRIL!$BC$11:$BC$40&amp;ABRIL!$BD$11:$BD$40,ABRIL!$CL$11:$CL$40,"A"))/1%,"")</f>
        <v/>
      </c>
      <c r="DI815" s="188" t="str">
        <f t="array" ref="DI815">IFERROR(_xlfn.XLOOKUP($A815&amp;$B815,'ABRIL 2'!$D$11:$D$40&amp;'ABRIL 2'!$E$11:$E$40,'ABRIL 2'!$AM$11:$AM$40,_xlfn.XLOOKUP($A815&amp;$B815,'ABRIL 2'!$BC$11:$BC$40&amp;'ABRIL 2'!$BD$11:$BD$40,'ABRIL 2'!$CL$11:$CL$40,"A"))/1%,"")</f>
        <v/>
      </c>
      <c r="DJ815" s="188" t="str">
        <f t="array" ref="DJ815">IFERROR(_xlfn.XLOOKUP($A815&amp;$B815,MAYO!$D$11:$D$40&amp;MAYO!$E$11:$E$40,MAYO!$AM$11:$AM$40,_xlfn.XLOOKUP($A815&amp;$B815,MAYO!$BC$11:$BC$40&amp;MAYO!$BD$11:$BD$40,MAYO!$CL$11:$CL$40,"A"))/1%,"")</f>
        <v/>
      </c>
      <c r="DK815" s="188" t="str">
        <f t="array" ref="DK815">IFERROR(_xlfn.XLOOKUP($A815&amp;$B815,'MAYO 2'!$D$11:$D$40&amp;'MAYO 2'!$E$11:$E$40,'MAYO 2'!$AM$11:$AM$40,_xlfn.XLOOKUP($A815&amp;$B815,'MAYO 2'!$BC$11:$BC$40&amp;'MAYO 2'!$BD$11:$BD$40,'MAYO 2'!$CL$11:$CL$40,"A"))/1%,"")</f>
        <v/>
      </c>
      <c r="DL815" s="188" t="str">
        <f t="array" ref="DL815">IFERROR(_xlfn.XLOOKUP($A815&amp;$B815,JUNIO!$D$11:$D$40&amp;JUNIO!$E$11:$E$40,JUNIO!$AM$11:$AM$40,_xlfn.XLOOKUP($A815&amp;$B815,JUNIO!$BC$11:$BC$40&amp;JUNIO!$BD$11:$BD$40,JUNIO!$CL$11:$CL$40,"A"))/1%,"")</f>
        <v/>
      </c>
      <c r="DM815" s="188" t="str">
        <f t="array" ref="DM815">IFERROR(_xlfn.XLOOKUP($A815&amp;$B815,'JUNIO 2'!$D$11:$D$40&amp;'JUNIO 2'!$E$11:$E$40,'JUNIO 2'!$AM$11:$AM$40,_xlfn.XLOOKUP($A815&amp;$B815,'JUNIO 2'!$BC$11:$BC$40&amp;'JUNIO 2'!$BD$11:$BD$40,'JUNIO 2'!$CL$11:$CL$40,"A"))/1%,"")</f>
        <v/>
      </c>
      <c r="DN815" s="188" t="str">
        <f t="array" ref="DN815">IFERROR(_xlfn.XLOOKUP($A815&amp;$B815,JULIO!$D$11:$D$40&amp;JULIO!$E$11:$E$40,JULIO!$AM$11:$AM$40,_xlfn.XLOOKUP($A815&amp;$B815,JULIO!$BC$11:$BC$40&amp;JULIO!$BD$11:$BD$40,JULIO!$CL$11:$CL$40,"A"))/1%,"")</f>
        <v/>
      </c>
      <c r="DO815" s="188" t="str">
        <f t="array" ref="DO815">IFERROR(_xlfn.XLOOKUP($A815&amp;$B815,'JULIO 2'!$D$11:$D$40&amp;'JULIO 2'!$E$11:$E$40,'JULIO 2'!$AM$11:$AM$40,_xlfn.XLOOKUP($A815&amp;$B815,'JULIO 2'!$BC$11:$BC$40&amp;'JULIO 2'!$BD$11:$BD$40,'JULIO 2'!$CL$11:$CL$40,"A"))/1%,"")</f>
        <v/>
      </c>
      <c r="DP815" s="188" t="str">
        <f t="array" ref="DP815">IFERROR(_xlfn.XLOOKUP($A815&amp;$B815,AGOSTO!$D$11:$D$40&amp;AGOSTO!$E$11:$E$40,AGOSTO!$AM$11:$AM$40,_xlfn.XLOOKUP($A815&amp;$B815,AGOSTO!$BC$11:$BC$40&amp;AGOSTO!$BD$11:$BD$40,AGOSTO!$CL$11:$CL$40,"A"))/1%,"")</f>
        <v/>
      </c>
      <c r="DQ815" s="188" t="str">
        <f t="array" ref="DQ815">IFERROR(_xlfn.XLOOKUP($A815&amp;$B815,'AGOSTO 2'!$D$11:$D$40&amp;'AGOSTO 2'!$E$11:$E$40,'AGOSTO 2'!$AM$11:$AM$40,_xlfn.XLOOKUP($A815&amp;$B815,'AGOSTO 2'!$BC$11:$BC$40&amp;'AGOSTO 2'!$BD$11:$BD$40,'AGOSTO 2'!$CL$11:$CL$40,"A"))/1%,"")</f>
        <v/>
      </c>
      <c r="DR815" s="188" t="str">
        <f t="array" ref="DR815">IFERROR(_xlfn.XLOOKUP($A815&amp;$B815,SEPTIEMBRE!$D$11:$D$40&amp;SEPTIEMBRE!$E$11:$E$40,SEPTIEMBRE!$AM$11:$AM$40,_xlfn.XLOOKUP($A815&amp;$B815,SEPTIEMBRE!$BC$11:$BC$40&amp;SEPTIEMBRE!$BD$11:$BD$40,SEPTIEMBRE!$CL$11:$CL$40,"A"))/1%,"")</f>
        <v/>
      </c>
      <c r="DS815" s="188" t="str">
        <f t="array" ref="DS815">IFERROR(_xlfn.XLOOKUP($A815&amp;$B815,'SEPTIEMBRE 2'!$D$11:$D$40&amp;'SEPTIEMBRE 2'!$E$11:$E$40,'SEPTIEMBRE 2'!$AM$11:$AM$40,_xlfn.XLOOKUP($A815&amp;$B815,'SEPTIEMBRE 2'!$BC$11:$BC$40&amp;'SEPTIEMBRE 2'!$BD$11:$BD$40,'SEPTIEMBRE 2'!$CL$11:$CL$40,"A"))/1%,"")</f>
        <v/>
      </c>
      <c r="DT815" s="188" t="str">
        <f t="array" ref="DT815">IFERROR(_xlfn.XLOOKUP($A815&amp;$B815,'SEPTIEMBRE 3'!$D$11:$D$40&amp;'SEPTIEMBRE 3'!$E$11:$E$40,'SEPTIEMBRE 3'!$AM$11:$AM$40,_xlfn.XLOOKUP($A815&amp;$B815,'SEPTIEMBRE 3'!$BC$11:$BC$40&amp;'SEPTIEMBRE 3'!$BD$11:$BD$40,'SEPTIEMBRE 3'!$CL$11:$CL$40,"A"))/1%,"")</f>
        <v/>
      </c>
      <c r="DU815" s="188" t="str">
        <f t="array" ref="DU815">IFERROR(_xlfn.XLOOKUP($A815&amp;$B815,OCTUBRE!$D$11:$D$40&amp;OCTUBRE!$E$11:$E$40,OCTUBRE!$AM$11:$AM$40,_xlfn.XLOOKUP($A815&amp;$B815,OCTUBRE!$BC$11:$BC$40&amp;OCTUBRE!$BD$11:$BD$40,OCTUBRE!$CL$11:$CL$40,"A"))/1%,"")</f>
        <v/>
      </c>
      <c r="DV815" s="188" t="str">
        <f t="array" ref="DV815">IFERROR(_xlfn.XLOOKUP($A815&amp;$B815,'OCTUBRE 2'!$D$11:$D$40&amp;'OCTUBRE 2'!$E$11:$E$40,'OCTUBRE 2'!$AM$11:$AM$40,_xlfn.XLOOKUP($A815&amp;$B815,'OCTUBRE 2'!$BC$11:$BC$40&amp;'OCTUBRE 2'!$BD$11:$BD$40,'OCTUBRE 2'!$CL$11:$CL$40,"A"))/1%,"")</f>
        <v/>
      </c>
      <c r="DW815" s="188" t="str">
        <f t="array" ref="DW815">IFERROR(_xlfn.XLOOKUP($A815&amp;$B815,NOVIEMBRE!$D$11:$D$40&amp;NOVIEMBRE!$E$11:$E$40,NOVIEMBRE!$AM$11:$AM$40,_xlfn.XLOOKUP($A815&amp;$B815,NOVIEMBRE!$BC$11:$BC$40&amp;NOVIEMBRE!$BD$11:$BD$40,NOVIEMBRE!$CL$11:$CL$40,"A"))/1%,"")</f>
        <v/>
      </c>
      <c r="DX815" s="188" t="str">
        <f t="array" ref="DX815">IFERROR(_xlfn.XLOOKUP($A815&amp;$B815,'NOVIEMBRE 2'!$D$11:$D$40&amp;'NOVIEMBRE 2'!$E$11:$E$40,'NOVIEMBRE 2'!$AM$11:$AM$40,_xlfn.XLOOKUP($A815&amp;$B815,'NOVIEMBRE 2'!$BC$11:$BC$40&amp;'NOVIEMBRE 2'!$BD$11:$BD$40,'NOVIEMBRE 2'!$CL$11:$CL$40,"A"))/1%,"")</f>
        <v/>
      </c>
      <c r="DY815" s="188" t="str">
        <f t="array" ref="DY815">IFERROR(_xlfn.XLOOKUP($A815&amp;$B815,DICIEMBRE!$D$11:$D$40&amp;DICIEMBRE!$E$11:$E$40,DICIEMBRE!$AM$11:$AM$40,_xlfn.XLOOKUP($A815&amp;$B815,DICIEMBRE!$BC$11:$BC$40&amp;DICIEMBRE!$BD$11:$BD$40,DICIEMBRE!$CL$11:$CL$40,"A"))/1%,"")</f>
        <v/>
      </c>
      <c r="DZ815" s="381" t="str">
        <f t="shared" si="9"/>
        <v>-</v>
      </c>
      <c r="EA815" s="381" t="str">
        <f t="shared" si="10"/>
        <v>-</v>
      </c>
      <c r="EB815" s="381" t="str">
        <f t="shared" si="11"/>
        <v>-</v>
      </c>
      <c r="EC815" s="381" t="str">
        <f t="shared" si="12"/>
        <v>-</v>
      </c>
      <c r="ED815" s="381" t="str">
        <f t="shared" si="13"/>
        <v>-</v>
      </c>
      <c r="EE815" s="381" t="str">
        <f t="shared" si="14"/>
        <v>-</v>
      </c>
      <c r="EF815" s="381" t="str">
        <f t="shared" si="15"/>
        <v>-</v>
      </c>
      <c r="EG815" s="381" t="str">
        <f t="shared" si="16"/>
        <v>-</v>
      </c>
      <c r="EH815" s="381" t="str">
        <f t="shared" si="17"/>
        <v>-</v>
      </c>
      <c r="EI815" s="188" t="str">
        <f t="shared" si="18"/>
        <v/>
      </c>
      <c r="EJ815" s="382"/>
      <c r="EK815" s="382"/>
      <c r="EL815" s="383"/>
      <c r="EM815" s="21"/>
      <c r="EN815" s="384">
        <f t="array" ref="EN815">IFERROR(_xlfn.XLOOKUP($A815&amp;$B815,MARZO!$D$11:$D$40&amp;MARZO!$E$11:$E$40,MARZO!$AK$11:$AK$40,_xlfn.XLOOKUP($A815&amp;$B815,MARZO!$BC$11:$BC$40&amp;MARZO!$BD$11:$BD$40,MARZO!$CJ$11:$CJ$40,"A")),"")</f>
        <v>0</v>
      </c>
      <c r="EO815" s="384">
        <f t="array" ref="EO815">IFERROR(_xlfn.XLOOKUP($A815&amp;$B815,ABRIL!$D$11:$D$40&amp;ABRIL!$E$11:$E$40,ABRIL!$AK$11:$AK$40,_xlfn.XLOOKUP($A815&amp;$B815,ABRIL!$BC$11:$BC$40&amp;ABRIL!$BD$11:$BD$40,ABRIL!$CJ$11:$CJ$40,"A")),"")</f>
        <v>0</v>
      </c>
      <c r="EP815" s="384">
        <f t="array" ref="EP815">IFERROR(_xlfn.XLOOKUP($A815&amp;$B815,'ABRIL 2'!$D$11:$D$40&amp;'ABRIL 2'!$E$11:$E$40,'ABRIL 2'!$AK$11:$AK$40,_xlfn.XLOOKUP($A815&amp;$B815,'ABRIL 2'!$BC$11:$BC$40&amp;'ABRIL 2'!$BD$11:$BD$40,'ABRIL 2'!$CJ$11:$CJ$40,"A")),"")</f>
        <v>0</v>
      </c>
      <c r="EQ815" s="384">
        <f t="array" ref="EQ815">IFERROR(_xlfn.XLOOKUP($A815&amp;$B815,MAYO!$D$11:$D$40&amp;MAYO!$E$11:$E$40,MAYO!$AK$11:$AK$40,_xlfn.XLOOKUP($A815&amp;$B815,MAYO!$BC$11:$BC$40&amp;MAYO!$BD$11:$BD$40,MAYO!$CJ$11:$CJ$40,"A")),"")</f>
        <v>0</v>
      </c>
      <c r="ER815" s="384">
        <f t="array" ref="ER815">IFERROR(_xlfn.XLOOKUP($A815&amp;$B815,'MAYO 2'!$D$11:$D$40&amp;'MAYO 2'!$E$11:$E$40,'MAYO 2'!$AK$11:$AK$40,_xlfn.XLOOKUP($A815&amp;$B815,'MAYO 2'!$BC$11:$BC$40&amp;'MAYO 2'!$BD$11:$BD$40,'MAYO 2'!$CJ$11:$CJ$40,"A")),"")</f>
        <v>0</v>
      </c>
      <c r="ES815" s="384">
        <f t="array" ref="ES815">IFERROR(_xlfn.XLOOKUP($A815&amp;$B815,JUNIO!$D$11:$D$40&amp;JUNIO!$E$11:$E$40,JUNIO!$AK$11:$AK$40,_xlfn.XLOOKUP($A815&amp;$B815,JUNIO!$BC$11:$BC$40&amp;JUNIO!$BD$11:$BD$40,JUNIO!$CJ$11:$CJ$40,"A")),"")</f>
        <v>0</v>
      </c>
      <c r="ET815" s="384">
        <f t="array" ref="ET815">IFERROR(_xlfn.XLOOKUP($A815&amp;$B815,'JUNIO 2'!$D$11:$D$40&amp;'JUNIO 2'!$E$11:$E$40,'JUNIO 2'!$AK$11:$AK$40,_xlfn.XLOOKUP($A815&amp;$B815,'JUNIO 2'!$BC$11:$BC$40&amp;'JUNIO 2'!$BD$11:$BD$40,'JUNIO 2'!$CJ$11:$CJ$40,"A")),"")</f>
        <v>0</v>
      </c>
      <c r="EU815" s="384">
        <f t="array" ref="EU815">IFERROR(_xlfn.XLOOKUP($A815&amp;$B815,JULIO!$D$11:$D$40&amp;JULIO!$E$11:$E$40,JULIO!$AK$11:$AK$40,_xlfn.XLOOKUP($A815&amp;$B815,JULIO!$BC$11:$BC$40&amp;JULIO!$BD$11:$BD$40,JULIO!$CJ$11:$CJ$40,"A")),"")</f>
        <v>0</v>
      </c>
      <c r="EV815" s="384">
        <f t="array" ref="EV815">IFERROR(_xlfn.XLOOKUP($A815&amp;$B815,'JULIO 2'!$D$11:$D$40&amp;'JULIO 2'!$E$11:$E$40,'JULIO 2'!$AK$11:$AK$40,_xlfn.XLOOKUP($A815&amp;$B815,'JULIO 2'!$BC$11:$BC$40&amp;'JULIO 2'!$BD$11:$BD$40,'JULIO 2'!$CJ$11:$CJ$40,"A")),"")</f>
        <v>0</v>
      </c>
      <c r="EW815" s="384">
        <f t="array" ref="EW815">IFERROR(_xlfn.XLOOKUP($A815&amp;$B815,AGOSTO!$D$11:$D$40&amp;AGOSTO!$E$11:$E$40,AGOSTO!$AK$11:$AK$40,_xlfn.XLOOKUP($A815&amp;$B815,AGOSTO!$BC$11:$BC$40&amp;AGOSTO!$BD$11:$BD$40,AGOSTO!$CJ$11:$CJ$40,"A")),"")</f>
        <v>0</v>
      </c>
      <c r="EX815" s="384">
        <f t="array" ref="EX815">IFERROR(_xlfn.XLOOKUP($A815&amp;$B815,'AGOSTO 2'!$D$11:$D$40&amp;'AGOSTO 2'!$E$11:$E$40,'AGOSTO 2'!$AK$11:$AK$40,_xlfn.XLOOKUP($A815&amp;$B815,'AGOSTO 2'!$BC$11:$BC$40&amp;'AGOSTO 2'!$BD$11:$BD$40,'AGOSTO 2'!$CJ$11:$CJ$40,"A")),"")</f>
        <v>0</v>
      </c>
      <c r="EY815" s="384">
        <f t="array" ref="EY815">IFERROR(_xlfn.XLOOKUP($A815&amp;$B815,SEPTIEMBRE!$D$11:$D$40&amp;SEPTIEMBRE!$E$11:$E$40,SEPTIEMBRE!$AK$11:$AK$40,_xlfn.XLOOKUP($A815&amp;$B815,SEPTIEMBRE!$BC$11:$BC$40&amp;SEPTIEMBRE!$BD$11:$BD$40,SEPTIEMBRE!$CJ$11:$CJ$40,"A")),"")</f>
        <v>0</v>
      </c>
      <c r="EZ815" s="384">
        <f t="array" ref="EZ815">IFERROR(_xlfn.XLOOKUP($A815&amp;$B815,'SEPTIEMBRE 2'!$D$11:$D$40&amp;'SEPTIEMBRE 2'!$E$11:$E$40,'SEPTIEMBRE 2'!$AK$11:$AK$40,_xlfn.XLOOKUP($A815&amp;$B815,'SEPTIEMBRE 2'!$BC$11:$BC$40&amp;'SEPTIEMBRE 2'!$BD$11:$BD$40,'SEPTIEMBRE 2'!$CJ$11:$CJ$40,"A")),"")</f>
        <v>0</v>
      </c>
      <c r="FA815" s="384">
        <f t="array" ref="FA815">IFERROR(_xlfn.XLOOKUP($A815&amp;$B815,'SEPTIEMBRE 3'!$D$11:$D$40&amp;'SEPTIEMBRE 3'!$E$11:$E$40,'SEPTIEMBRE 3'!$AK$11:$AK$40,_xlfn.XLOOKUP($A815&amp;$B815,'SEPTIEMBRE 3'!$BC$11:$BC$40&amp;'SEPTIEMBRE 3'!$BD$11:$BD$40,'SEPTIEMBRE 3'!$CJ$11:$CJ$40,"A")),"")</f>
        <v>0</v>
      </c>
      <c r="FB815" s="384">
        <f t="array" ref="FB815">IFERROR(_xlfn.XLOOKUP($A815&amp;$B815,OCTUBRE!$D$11:$D$40&amp;OCTUBRE!$E$11:$E$40,OCTUBRE!$AK$11:$AK$40,_xlfn.XLOOKUP($A815&amp;$B815,OCTUBRE!$BC$11:$BC$40&amp;OCTUBRE!$BD$11:$BD$40,OCTUBRE!$CJ$11:$CJ$40,"A")),"")</f>
        <v>0</v>
      </c>
      <c r="FC815" s="384">
        <f t="array" ref="FC815">IFERROR(_xlfn.XLOOKUP($A815&amp;$B815,'OCTUBRE 2'!$D$11:$D$40&amp;'OCTUBRE 2'!$E$11:$E$40,'OCTUBRE 2'!$AK$11:$AK$40,_xlfn.XLOOKUP($A815&amp;$B815,'OCTUBRE 2'!$BC$11:$BC$40&amp;'OCTUBRE 2'!$BD$11:$BD$40,'OCTUBRE 2'!$CJ$11:$CJ$40,"A")),"")</f>
        <v>0</v>
      </c>
      <c r="FD815" s="384">
        <f t="array" ref="FD815">IFERROR(_xlfn.XLOOKUP($A815&amp;$B815,NOVIEMBRE!$D$11:$D$40&amp;NOVIEMBRE!$E$11:$E$40,NOVIEMBRE!$AK$11:$AK$40,_xlfn.XLOOKUP($A815&amp;$B815,NOVIEMBRE!$BC$11:$BC$40&amp;NOVIEMBRE!$BD$11:$BD$40,NOVIEMBRE!$CJ$11:$CJ$40,"A")),"")</f>
        <v>0</v>
      </c>
      <c r="FE815" s="384">
        <f t="array" ref="FE815">IFERROR(_xlfn.XLOOKUP($A815&amp;$B815,'NOVIEMBRE 2'!$D$11:$D$40&amp;'NOVIEMBRE 2'!$E$11:$E$40,'NOVIEMBRE 2'!$AK$11:$AK$40,_xlfn.XLOOKUP($A815&amp;$B815,'NOVIEMBRE 2'!$BC$11:$BC$40&amp;'NOVIEMBRE 2'!$BD$11:$BD$40,'NOVIEMBRE 2'!$CJ$11:$CJ$40,"A")),"")</f>
        <v>0</v>
      </c>
      <c r="FF815" s="385">
        <f t="array" ref="FF815">IFERROR(_xlfn.XLOOKUP($A815&amp;$B815,DICIEMBRE!$D$11:$D$40&amp;DICIEMBRE!$E$11:$E$40,DICIEMBRE!$AK$11:$AK$40,_xlfn.XLOOKUP($A815&amp;$B815,DICIEMBRE!$BC$11:$BC$40&amp;DICIEMBRE!$BD$11:$BD$40,DICIEMBRE!$CJ$11:$CJ$40,"A")),"")</f>
        <v>0</v>
      </c>
      <c r="FG815" s="386" t="str">
        <f t="shared" si="19"/>
        <v/>
      </c>
      <c r="FH815" s="386" t="str">
        <f t="array" ref="FH815">IF(
 COUNT(DZ815:EH815)=0,
 "-",
 IF(
  COUNT(DZ815:EH815) &lt; COUNTA(DZ815:EH815),
  REPT("🟩", ROUND(COUNT(DZ815:EH815)/COUNTA(DZ815:EH815)*5, 0)) &amp;
  REPT("⬜", 5 - ROUND(COUNT(DZ815:EH815)/COUNTA(DZ815:EH815)*5, 0)),
  IF(
    AVERAGE(IF(DZ815:EH815&lt;&gt;"", DZ815:EH815, )) &gt;= 70, "🟩🟩🟩🟩🟩",
    IF(
      AVERAGE(IF(DZ815:EH815&lt;&gt;"",DZ815:EH815, )) &gt;= 56, "🟨🟨🟨🟨🟨",
      "🟥🟥🟥🟥🟥"
    )
  )
 )
)
</f>
        <v>-</v>
      </c>
    </row>
    <row r="816" ht="15.75" customHeight="1">
      <c r="A816" s="168"/>
      <c r="B816" s="169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1"/>
      <c r="N816" s="172" t="str">
        <f t="shared" si="1"/>
        <v/>
      </c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2" t="str">
        <f t="shared" si="2"/>
        <v/>
      </c>
      <c r="AA816" s="173"/>
      <c r="AB816" s="173"/>
      <c r="AC816" s="173"/>
      <c r="AD816" s="173"/>
      <c r="AE816" s="173"/>
      <c r="AF816" s="173"/>
      <c r="AG816" s="173"/>
      <c r="AH816" s="173"/>
      <c r="AI816" s="173"/>
      <c r="AJ816" s="173"/>
      <c r="AK816" s="173"/>
      <c r="AL816" s="172" t="str">
        <f t="shared" si="3"/>
        <v/>
      </c>
      <c r="AM816" s="173"/>
      <c r="AN816" s="173"/>
      <c r="AO816" s="173"/>
      <c r="AP816" s="173"/>
      <c r="AQ816" s="173"/>
      <c r="AR816" s="173"/>
      <c r="AS816" s="173"/>
      <c r="AT816" s="173"/>
      <c r="AU816" s="173"/>
      <c r="AV816" s="171"/>
      <c r="AW816" s="171"/>
      <c r="AX816" s="172" t="str">
        <f t="shared" si="4"/>
        <v/>
      </c>
      <c r="AY816" s="173"/>
      <c r="AZ816" s="173"/>
      <c r="BA816" s="173"/>
      <c r="BB816" s="173"/>
      <c r="BC816" s="173"/>
      <c r="BD816" s="173"/>
      <c r="BE816" s="173"/>
      <c r="BF816" s="173"/>
      <c r="BG816" s="173"/>
      <c r="BH816" s="173"/>
      <c r="BI816" s="173"/>
      <c r="BJ816" s="172" t="str">
        <f t="shared" si="5"/>
        <v/>
      </c>
      <c r="BK816" s="173"/>
      <c r="BL816" s="173"/>
      <c r="BM816" s="173"/>
      <c r="BN816" s="173"/>
      <c r="BO816" s="173"/>
      <c r="BP816" s="173"/>
      <c r="BQ816" s="173"/>
      <c r="BR816" s="173"/>
      <c r="BS816" s="173"/>
      <c r="BT816" s="173"/>
      <c r="BU816" s="173"/>
      <c r="BV816" s="172" t="str">
        <f t="shared" si="6"/>
        <v/>
      </c>
      <c r="BW816" s="173"/>
      <c r="BX816" s="173"/>
      <c r="BY816" s="173"/>
      <c r="BZ816" s="171"/>
      <c r="CA816" s="171"/>
      <c r="CB816" s="171"/>
      <c r="CC816" s="171"/>
      <c r="CD816" s="171"/>
      <c r="CE816" s="171"/>
      <c r="CF816" s="171"/>
      <c r="CG816" s="171"/>
      <c r="CH816" s="172" t="str">
        <f t="shared" si="7"/>
        <v/>
      </c>
      <c r="CI816" s="171"/>
      <c r="CJ816" s="173"/>
      <c r="CK816" s="173"/>
      <c r="CL816" s="173"/>
      <c r="CM816" s="173"/>
      <c r="CN816" s="171"/>
      <c r="CO816" s="171"/>
      <c r="CP816" s="171"/>
      <c r="CQ816" s="173"/>
      <c r="CR816" s="171"/>
      <c r="CS816" s="171"/>
      <c r="CT816" s="172" t="str">
        <f t="shared" si="8"/>
        <v/>
      </c>
      <c r="CU816" s="172"/>
      <c r="CV816" s="172"/>
      <c r="CW816" s="172"/>
      <c r="CX816" s="172"/>
      <c r="CY816" s="172"/>
      <c r="CZ816" s="172"/>
      <c r="DA816" s="172"/>
      <c r="DB816" s="172"/>
      <c r="DC816" s="172"/>
      <c r="DD816" s="172"/>
      <c r="DE816" s="172"/>
      <c r="DF816" s="172"/>
      <c r="DG816" s="188" t="str">
        <f t="array" ref="DG816">IFERROR(_xlfn.XLOOKUP($A816&amp;B816,MARZO!$D$11:$D$40&amp;MARZO!$E$11:$E$40,MARZO!$AM$11:$AM$40,_xlfn.XLOOKUP($A816&amp;$B816,MARZO!$BC$11:$BC$40&amp;MARZO!$BD$11:$BD$40,MARZO!$CL$11:$CL$40,"A"))/1%,"")</f>
        <v/>
      </c>
      <c r="DH816" s="188" t="str">
        <f t="array" ref="DH816">IFERROR(_xlfn.XLOOKUP($A816&amp;$B816,ABRIL!$D$11:$D$40&amp;ABRIL!$E$11:$E$40,ABRIL!$AM$11:$AM$40,_xlfn.XLOOKUP($A816&amp;$B816,ABRIL!$BC$11:$BC$40&amp;ABRIL!$BD$11:$BD$40,ABRIL!$CL$11:$CL$40,"A"))/1%,"")</f>
        <v/>
      </c>
      <c r="DI816" s="188" t="str">
        <f t="array" ref="DI816">IFERROR(_xlfn.XLOOKUP($A816&amp;$B816,'ABRIL 2'!$D$11:$D$40&amp;'ABRIL 2'!$E$11:$E$40,'ABRIL 2'!$AM$11:$AM$40,_xlfn.XLOOKUP($A816&amp;$B816,'ABRIL 2'!$BC$11:$BC$40&amp;'ABRIL 2'!$BD$11:$BD$40,'ABRIL 2'!$CL$11:$CL$40,"A"))/1%,"")</f>
        <v/>
      </c>
      <c r="DJ816" s="188" t="str">
        <f t="array" ref="DJ816">IFERROR(_xlfn.XLOOKUP($A816&amp;$B816,MAYO!$D$11:$D$40&amp;MAYO!$E$11:$E$40,MAYO!$AM$11:$AM$40,_xlfn.XLOOKUP($A816&amp;$B816,MAYO!$BC$11:$BC$40&amp;MAYO!$BD$11:$BD$40,MAYO!$CL$11:$CL$40,"A"))/1%,"")</f>
        <v/>
      </c>
      <c r="DK816" s="188" t="str">
        <f t="array" ref="DK816">IFERROR(_xlfn.XLOOKUP($A816&amp;$B816,'MAYO 2'!$D$11:$D$40&amp;'MAYO 2'!$E$11:$E$40,'MAYO 2'!$AM$11:$AM$40,_xlfn.XLOOKUP($A816&amp;$B816,'MAYO 2'!$BC$11:$BC$40&amp;'MAYO 2'!$BD$11:$BD$40,'MAYO 2'!$CL$11:$CL$40,"A"))/1%,"")</f>
        <v/>
      </c>
      <c r="DL816" s="188" t="str">
        <f t="array" ref="DL816">IFERROR(_xlfn.XLOOKUP($A816&amp;$B816,JUNIO!$D$11:$D$40&amp;JUNIO!$E$11:$E$40,JUNIO!$AM$11:$AM$40,_xlfn.XLOOKUP($A816&amp;$B816,JUNIO!$BC$11:$BC$40&amp;JUNIO!$BD$11:$BD$40,JUNIO!$CL$11:$CL$40,"A"))/1%,"")</f>
        <v/>
      </c>
      <c r="DM816" s="188" t="str">
        <f t="array" ref="DM816">IFERROR(_xlfn.XLOOKUP($A816&amp;$B816,'JUNIO 2'!$D$11:$D$40&amp;'JUNIO 2'!$E$11:$E$40,'JUNIO 2'!$AM$11:$AM$40,_xlfn.XLOOKUP($A816&amp;$B816,'JUNIO 2'!$BC$11:$BC$40&amp;'JUNIO 2'!$BD$11:$BD$40,'JUNIO 2'!$CL$11:$CL$40,"A"))/1%,"")</f>
        <v/>
      </c>
      <c r="DN816" s="188" t="str">
        <f t="array" ref="DN816">IFERROR(_xlfn.XLOOKUP($A816&amp;$B816,JULIO!$D$11:$D$40&amp;JULIO!$E$11:$E$40,JULIO!$AM$11:$AM$40,_xlfn.XLOOKUP($A816&amp;$B816,JULIO!$BC$11:$BC$40&amp;JULIO!$BD$11:$BD$40,JULIO!$CL$11:$CL$40,"A"))/1%,"")</f>
        <v/>
      </c>
      <c r="DO816" s="188" t="str">
        <f t="array" ref="DO816">IFERROR(_xlfn.XLOOKUP($A816&amp;$B816,'JULIO 2'!$D$11:$D$40&amp;'JULIO 2'!$E$11:$E$40,'JULIO 2'!$AM$11:$AM$40,_xlfn.XLOOKUP($A816&amp;$B816,'JULIO 2'!$BC$11:$BC$40&amp;'JULIO 2'!$BD$11:$BD$40,'JULIO 2'!$CL$11:$CL$40,"A"))/1%,"")</f>
        <v/>
      </c>
      <c r="DP816" s="188" t="str">
        <f t="array" ref="DP816">IFERROR(_xlfn.XLOOKUP($A816&amp;$B816,AGOSTO!$D$11:$D$40&amp;AGOSTO!$E$11:$E$40,AGOSTO!$AM$11:$AM$40,_xlfn.XLOOKUP($A816&amp;$B816,AGOSTO!$BC$11:$BC$40&amp;AGOSTO!$BD$11:$BD$40,AGOSTO!$CL$11:$CL$40,"A"))/1%,"")</f>
        <v/>
      </c>
      <c r="DQ816" s="188" t="str">
        <f t="array" ref="DQ816">IFERROR(_xlfn.XLOOKUP($A816&amp;$B816,'AGOSTO 2'!$D$11:$D$40&amp;'AGOSTO 2'!$E$11:$E$40,'AGOSTO 2'!$AM$11:$AM$40,_xlfn.XLOOKUP($A816&amp;$B816,'AGOSTO 2'!$BC$11:$BC$40&amp;'AGOSTO 2'!$BD$11:$BD$40,'AGOSTO 2'!$CL$11:$CL$40,"A"))/1%,"")</f>
        <v/>
      </c>
      <c r="DR816" s="188" t="str">
        <f t="array" ref="DR816">IFERROR(_xlfn.XLOOKUP($A816&amp;$B816,SEPTIEMBRE!$D$11:$D$40&amp;SEPTIEMBRE!$E$11:$E$40,SEPTIEMBRE!$AM$11:$AM$40,_xlfn.XLOOKUP($A816&amp;$B816,SEPTIEMBRE!$BC$11:$BC$40&amp;SEPTIEMBRE!$BD$11:$BD$40,SEPTIEMBRE!$CL$11:$CL$40,"A"))/1%,"")</f>
        <v/>
      </c>
      <c r="DS816" s="188" t="str">
        <f t="array" ref="DS816">IFERROR(_xlfn.XLOOKUP($A816&amp;$B816,'SEPTIEMBRE 2'!$D$11:$D$40&amp;'SEPTIEMBRE 2'!$E$11:$E$40,'SEPTIEMBRE 2'!$AM$11:$AM$40,_xlfn.XLOOKUP($A816&amp;$B816,'SEPTIEMBRE 2'!$BC$11:$BC$40&amp;'SEPTIEMBRE 2'!$BD$11:$BD$40,'SEPTIEMBRE 2'!$CL$11:$CL$40,"A"))/1%,"")</f>
        <v/>
      </c>
      <c r="DT816" s="188" t="str">
        <f t="array" ref="DT816">IFERROR(_xlfn.XLOOKUP($A816&amp;$B816,'SEPTIEMBRE 3'!$D$11:$D$40&amp;'SEPTIEMBRE 3'!$E$11:$E$40,'SEPTIEMBRE 3'!$AM$11:$AM$40,_xlfn.XLOOKUP($A816&amp;$B816,'SEPTIEMBRE 3'!$BC$11:$BC$40&amp;'SEPTIEMBRE 3'!$BD$11:$BD$40,'SEPTIEMBRE 3'!$CL$11:$CL$40,"A"))/1%,"")</f>
        <v/>
      </c>
      <c r="DU816" s="188" t="str">
        <f t="array" ref="DU816">IFERROR(_xlfn.XLOOKUP($A816&amp;$B816,OCTUBRE!$D$11:$D$40&amp;OCTUBRE!$E$11:$E$40,OCTUBRE!$AM$11:$AM$40,_xlfn.XLOOKUP($A816&amp;$B816,OCTUBRE!$BC$11:$BC$40&amp;OCTUBRE!$BD$11:$BD$40,OCTUBRE!$CL$11:$CL$40,"A"))/1%,"")</f>
        <v/>
      </c>
      <c r="DV816" s="188" t="str">
        <f t="array" ref="DV816">IFERROR(_xlfn.XLOOKUP($A816&amp;$B816,'OCTUBRE 2'!$D$11:$D$40&amp;'OCTUBRE 2'!$E$11:$E$40,'OCTUBRE 2'!$AM$11:$AM$40,_xlfn.XLOOKUP($A816&amp;$B816,'OCTUBRE 2'!$BC$11:$BC$40&amp;'OCTUBRE 2'!$BD$11:$BD$40,'OCTUBRE 2'!$CL$11:$CL$40,"A"))/1%,"")</f>
        <v/>
      </c>
      <c r="DW816" s="188" t="str">
        <f t="array" ref="DW816">IFERROR(_xlfn.XLOOKUP($A816&amp;$B816,NOVIEMBRE!$D$11:$D$40&amp;NOVIEMBRE!$E$11:$E$40,NOVIEMBRE!$AM$11:$AM$40,_xlfn.XLOOKUP($A816&amp;$B816,NOVIEMBRE!$BC$11:$BC$40&amp;NOVIEMBRE!$BD$11:$BD$40,NOVIEMBRE!$CL$11:$CL$40,"A"))/1%,"")</f>
        <v/>
      </c>
      <c r="DX816" s="188" t="str">
        <f t="array" ref="DX816">IFERROR(_xlfn.XLOOKUP($A816&amp;$B816,'NOVIEMBRE 2'!$D$11:$D$40&amp;'NOVIEMBRE 2'!$E$11:$E$40,'NOVIEMBRE 2'!$AM$11:$AM$40,_xlfn.XLOOKUP($A816&amp;$B816,'NOVIEMBRE 2'!$BC$11:$BC$40&amp;'NOVIEMBRE 2'!$BD$11:$BD$40,'NOVIEMBRE 2'!$CL$11:$CL$40,"A"))/1%,"")</f>
        <v/>
      </c>
      <c r="DY816" s="188" t="str">
        <f t="array" ref="DY816">IFERROR(_xlfn.XLOOKUP($A816&amp;$B816,DICIEMBRE!$D$11:$D$40&amp;DICIEMBRE!$E$11:$E$40,DICIEMBRE!$AM$11:$AM$40,_xlfn.XLOOKUP($A816&amp;$B816,DICIEMBRE!$BC$11:$BC$40&amp;DICIEMBRE!$BD$11:$BD$40,DICIEMBRE!$CL$11:$CL$40,"A"))/1%,"")</f>
        <v/>
      </c>
      <c r="DZ816" s="381" t="str">
        <f t="shared" si="9"/>
        <v>-</v>
      </c>
      <c r="EA816" s="381" t="str">
        <f t="shared" si="10"/>
        <v>-</v>
      </c>
      <c r="EB816" s="381" t="str">
        <f t="shared" si="11"/>
        <v>-</v>
      </c>
      <c r="EC816" s="381" t="str">
        <f t="shared" si="12"/>
        <v>-</v>
      </c>
      <c r="ED816" s="381" t="str">
        <f t="shared" si="13"/>
        <v>-</v>
      </c>
      <c r="EE816" s="381" t="str">
        <f t="shared" si="14"/>
        <v>-</v>
      </c>
      <c r="EF816" s="381" t="str">
        <f t="shared" si="15"/>
        <v>-</v>
      </c>
      <c r="EG816" s="381" t="str">
        <f t="shared" si="16"/>
        <v>-</v>
      </c>
      <c r="EH816" s="381" t="str">
        <f t="shared" si="17"/>
        <v>-</v>
      </c>
      <c r="EI816" s="188" t="str">
        <f t="shared" si="18"/>
        <v/>
      </c>
      <c r="EJ816" s="382"/>
      <c r="EK816" s="382"/>
      <c r="EL816" s="383"/>
      <c r="EM816" s="21"/>
      <c r="EN816" s="384">
        <f t="array" ref="EN816">IFERROR(_xlfn.XLOOKUP($A816&amp;$B816,MARZO!$D$11:$D$40&amp;MARZO!$E$11:$E$40,MARZO!$AK$11:$AK$40,_xlfn.XLOOKUP($A816&amp;$B816,MARZO!$BC$11:$BC$40&amp;MARZO!$BD$11:$BD$40,MARZO!$CJ$11:$CJ$40,"A")),"")</f>
        <v>0</v>
      </c>
      <c r="EO816" s="384">
        <f t="array" ref="EO816">IFERROR(_xlfn.XLOOKUP($A816&amp;$B816,ABRIL!$D$11:$D$40&amp;ABRIL!$E$11:$E$40,ABRIL!$AK$11:$AK$40,_xlfn.XLOOKUP($A816&amp;$B816,ABRIL!$BC$11:$BC$40&amp;ABRIL!$BD$11:$BD$40,ABRIL!$CJ$11:$CJ$40,"A")),"")</f>
        <v>0</v>
      </c>
      <c r="EP816" s="384">
        <f t="array" ref="EP816">IFERROR(_xlfn.XLOOKUP($A816&amp;$B816,'ABRIL 2'!$D$11:$D$40&amp;'ABRIL 2'!$E$11:$E$40,'ABRIL 2'!$AK$11:$AK$40,_xlfn.XLOOKUP($A816&amp;$B816,'ABRIL 2'!$BC$11:$BC$40&amp;'ABRIL 2'!$BD$11:$BD$40,'ABRIL 2'!$CJ$11:$CJ$40,"A")),"")</f>
        <v>0</v>
      </c>
      <c r="EQ816" s="384">
        <f t="array" ref="EQ816">IFERROR(_xlfn.XLOOKUP($A816&amp;$B816,MAYO!$D$11:$D$40&amp;MAYO!$E$11:$E$40,MAYO!$AK$11:$AK$40,_xlfn.XLOOKUP($A816&amp;$B816,MAYO!$BC$11:$BC$40&amp;MAYO!$BD$11:$BD$40,MAYO!$CJ$11:$CJ$40,"A")),"")</f>
        <v>0</v>
      </c>
      <c r="ER816" s="384">
        <f t="array" ref="ER816">IFERROR(_xlfn.XLOOKUP($A816&amp;$B816,'MAYO 2'!$D$11:$D$40&amp;'MAYO 2'!$E$11:$E$40,'MAYO 2'!$AK$11:$AK$40,_xlfn.XLOOKUP($A816&amp;$B816,'MAYO 2'!$BC$11:$BC$40&amp;'MAYO 2'!$BD$11:$BD$40,'MAYO 2'!$CJ$11:$CJ$40,"A")),"")</f>
        <v>0</v>
      </c>
      <c r="ES816" s="384">
        <f t="array" ref="ES816">IFERROR(_xlfn.XLOOKUP($A816&amp;$B816,JUNIO!$D$11:$D$40&amp;JUNIO!$E$11:$E$40,JUNIO!$AK$11:$AK$40,_xlfn.XLOOKUP($A816&amp;$B816,JUNIO!$BC$11:$BC$40&amp;JUNIO!$BD$11:$BD$40,JUNIO!$CJ$11:$CJ$40,"A")),"")</f>
        <v>0</v>
      </c>
      <c r="ET816" s="384">
        <f t="array" ref="ET816">IFERROR(_xlfn.XLOOKUP($A816&amp;$B816,'JUNIO 2'!$D$11:$D$40&amp;'JUNIO 2'!$E$11:$E$40,'JUNIO 2'!$AK$11:$AK$40,_xlfn.XLOOKUP($A816&amp;$B816,'JUNIO 2'!$BC$11:$BC$40&amp;'JUNIO 2'!$BD$11:$BD$40,'JUNIO 2'!$CJ$11:$CJ$40,"A")),"")</f>
        <v>0</v>
      </c>
      <c r="EU816" s="384">
        <f t="array" ref="EU816">IFERROR(_xlfn.XLOOKUP($A816&amp;$B816,JULIO!$D$11:$D$40&amp;JULIO!$E$11:$E$40,JULIO!$AK$11:$AK$40,_xlfn.XLOOKUP($A816&amp;$B816,JULIO!$BC$11:$BC$40&amp;JULIO!$BD$11:$BD$40,JULIO!$CJ$11:$CJ$40,"A")),"")</f>
        <v>0</v>
      </c>
      <c r="EV816" s="384">
        <f t="array" ref="EV816">IFERROR(_xlfn.XLOOKUP($A816&amp;$B816,'JULIO 2'!$D$11:$D$40&amp;'JULIO 2'!$E$11:$E$40,'JULIO 2'!$AK$11:$AK$40,_xlfn.XLOOKUP($A816&amp;$B816,'JULIO 2'!$BC$11:$BC$40&amp;'JULIO 2'!$BD$11:$BD$40,'JULIO 2'!$CJ$11:$CJ$40,"A")),"")</f>
        <v>0</v>
      </c>
      <c r="EW816" s="384">
        <f t="array" ref="EW816">IFERROR(_xlfn.XLOOKUP($A816&amp;$B816,AGOSTO!$D$11:$D$40&amp;AGOSTO!$E$11:$E$40,AGOSTO!$AK$11:$AK$40,_xlfn.XLOOKUP($A816&amp;$B816,AGOSTO!$BC$11:$BC$40&amp;AGOSTO!$BD$11:$BD$40,AGOSTO!$CJ$11:$CJ$40,"A")),"")</f>
        <v>0</v>
      </c>
      <c r="EX816" s="384">
        <f t="array" ref="EX816">IFERROR(_xlfn.XLOOKUP($A816&amp;$B816,'AGOSTO 2'!$D$11:$D$40&amp;'AGOSTO 2'!$E$11:$E$40,'AGOSTO 2'!$AK$11:$AK$40,_xlfn.XLOOKUP($A816&amp;$B816,'AGOSTO 2'!$BC$11:$BC$40&amp;'AGOSTO 2'!$BD$11:$BD$40,'AGOSTO 2'!$CJ$11:$CJ$40,"A")),"")</f>
        <v>0</v>
      </c>
      <c r="EY816" s="384">
        <f t="array" ref="EY816">IFERROR(_xlfn.XLOOKUP($A816&amp;$B816,SEPTIEMBRE!$D$11:$D$40&amp;SEPTIEMBRE!$E$11:$E$40,SEPTIEMBRE!$AK$11:$AK$40,_xlfn.XLOOKUP($A816&amp;$B816,SEPTIEMBRE!$BC$11:$BC$40&amp;SEPTIEMBRE!$BD$11:$BD$40,SEPTIEMBRE!$CJ$11:$CJ$40,"A")),"")</f>
        <v>0</v>
      </c>
      <c r="EZ816" s="384">
        <f t="array" ref="EZ816">IFERROR(_xlfn.XLOOKUP($A816&amp;$B816,'SEPTIEMBRE 2'!$D$11:$D$40&amp;'SEPTIEMBRE 2'!$E$11:$E$40,'SEPTIEMBRE 2'!$AK$11:$AK$40,_xlfn.XLOOKUP($A816&amp;$B816,'SEPTIEMBRE 2'!$BC$11:$BC$40&amp;'SEPTIEMBRE 2'!$BD$11:$BD$40,'SEPTIEMBRE 2'!$CJ$11:$CJ$40,"A")),"")</f>
        <v>0</v>
      </c>
      <c r="FA816" s="384">
        <f t="array" ref="FA816">IFERROR(_xlfn.XLOOKUP($A816&amp;$B816,'SEPTIEMBRE 3'!$D$11:$D$40&amp;'SEPTIEMBRE 3'!$E$11:$E$40,'SEPTIEMBRE 3'!$AK$11:$AK$40,_xlfn.XLOOKUP($A816&amp;$B816,'SEPTIEMBRE 3'!$BC$11:$BC$40&amp;'SEPTIEMBRE 3'!$BD$11:$BD$40,'SEPTIEMBRE 3'!$CJ$11:$CJ$40,"A")),"")</f>
        <v>0</v>
      </c>
      <c r="FB816" s="384">
        <f t="array" ref="FB816">IFERROR(_xlfn.XLOOKUP($A816&amp;$B816,OCTUBRE!$D$11:$D$40&amp;OCTUBRE!$E$11:$E$40,OCTUBRE!$AK$11:$AK$40,_xlfn.XLOOKUP($A816&amp;$B816,OCTUBRE!$BC$11:$BC$40&amp;OCTUBRE!$BD$11:$BD$40,OCTUBRE!$CJ$11:$CJ$40,"A")),"")</f>
        <v>0</v>
      </c>
      <c r="FC816" s="384">
        <f t="array" ref="FC816">IFERROR(_xlfn.XLOOKUP($A816&amp;$B816,'OCTUBRE 2'!$D$11:$D$40&amp;'OCTUBRE 2'!$E$11:$E$40,'OCTUBRE 2'!$AK$11:$AK$40,_xlfn.XLOOKUP($A816&amp;$B816,'OCTUBRE 2'!$BC$11:$BC$40&amp;'OCTUBRE 2'!$BD$11:$BD$40,'OCTUBRE 2'!$CJ$11:$CJ$40,"A")),"")</f>
        <v>0</v>
      </c>
      <c r="FD816" s="384">
        <f t="array" ref="FD816">IFERROR(_xlfn.XLOOKUP($A816&amp;$B816,NOVIEMBRE!$D$11:$D$40&amp;NOVIEMBRE!$E$11:$E$40,NOVIEMBRE!$AK$11:$AK$40,_xlfn.XLOOKUP($A816&amp;$B816,NOVIEMBRE!$BC$11:$BC$40&amp;NOVIEMBRE!$BD$11:$BD$40,NOVIEMBRE!$CJ$11:$CJ$40,"A")),"")</f>
        <v>0</v>
      </c>
      <c r="FE816" s="384">
        <f t="array" ref="FE816">IFERROR(_xlfn.XLOOKUP($A816&amp;$B816,'NOVIEMBRE 2'!$D$11:$D$40&amp;'NOVIEMBRE 2'!$E$11:$E$40,'NOVIEMBRE 2'!$AK$11:$AK$40,_xlfn.XLOOKUP($A816&amp;$B816,'NOVIEMBRE 2'!$BC$11:$BC$40&amp;'NOVIEMBRE 2'!$BD$11:$BD$40,'NOVIEMBRE 2'!$CJ$11:$CJ$40,"A")),"")</f>
        <v>0</v>
      </c>
      <c r="FF816" s="385">
        <f t="array" ref="FF816">IFERROR(_xlfn.XLOOKUP($A816&amp;$B816,DICIEMBRE!$D$11:$D$40&amp;DICIEMBRE!$E$11:$E$40,DICIEMBRE!$AK$11:$AK$40,_xlfn.XLOOKUP($A816&amp;$B816,DICIEMBRE!$BC$11:$BC$40&amp;DICIEMBRE!$BD$11:$BD$40,DICIEMBRE!$CJ$11:$CJ$40,"A")),"")</f>
        <v>0</v>
      </c>
      <c r="FG816" s="386" t="str">
        <f t="shared" si="19"/>
        <v/>
      </c>
      <c r="FH816" s="386" t="str">
        <f t="array" ref="FH816">IF(
 COUNT(DZ816:EH816)=0,
 "-",
 IF(
  COUNT(DZ816:EH816) &lt; COUNTA(DZ816:EH816),
  REPT("🟩", ROUND(COUNT(DZ816:EH816)/COUNTA(DZ816:EH816)*5, 0)) &amp;
  REPT("⬜", 5 - ROUND(COUNT(DZ816:EH816)/COUNTA(DZ816:EH816)*5, 0)),
  IF(
    AVERAGE(IF(DZ816:EH816&lt;&gt;"", DZ816:EH816, )) &gt;= 70, "🟩🟩🟩🟩🟩",
    IF(
      AVERAGE(IF(DZ816:EH816&lt;&gt;"",DZ816:EH816, )) &gt;= 56, "🟨🟨🟨🟨🟨",
      "🟥🟥🟥🟥🟥"
    )
  )
 )
)
</f>
        <v>-</v>
      </c>
    </row>
    <row r="817" ht="15.75" customHeight="1">
      <c r="A817" s="168"/>
      <c r="B817" s="169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1"/>
      <c r="N817" s="172" t="str">
        <f t="shared" si="1"/>
        <v/>
      </c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2" t="str">
        <f t="shared" si="2"/>
        <v/>
      </c>
      <c r="AA817" s="173"/>
      <c r="AB817" s="173"/>
      <c r="AC817" s="173"/>
      <c r="AD817" s="173"/>
      <c r="AE817" s="173"/>
      <c r="AF817" s="173"/>
      <c r="AG817" s="173"/>
      <c r="AH817" s="173"/>
      <c r="AI817" s="173"/>
      <c r="AJ817" s="173"/>
      <c r="AK817" s="173"/>
      <c r="AL817" s="172" t="str">
        <f t="shared" si="3"/>
        <v/>
      </c>
      <c r="AM817" s="173"/>
      <c r="AN817" s="173"/>
      <c r="AO817" s="173"/>
      <c r="AP817" s="173"/>
      <c r="AQ817" s="173"/>
      <c r="AR817" s="173"/>
      <c r="AS817" s="173"/>
      <c r="AT817" s="173"/>
      <c r="AU817" s="173"/>
      <c r="AV817" s="171"/>
      <c r="AW817" s="171"/>
      <c r="AX817" s="172" t="str">
        <f t="shared" si="4"/>
        <v/>
      </c>
      <c r="AY817" s="173"/>
      <c r="AZ817" s="173"/>
      <c r="BA817" s="173"/>
      <c r="BB817" s="173"/>
      <c r="BC817" s="173"/>
      <c r="BD817" s="173"/>
      <c r="BE817" s="173"/>
      <c r="BF817" s="173"/>
      <c r="BG817" s="173"/>
      <c r="BH817" s="173"/>
      <c r="BI817" s="173"/>
      <c r="BJ817" s="172" t="str">
        <f t="shared" si="5"/>
        <v/>
      </c>
      <c r="BK817" s="173"/>
      <c r="BL817" s="173"/>
      <c r="BM817" s="173"/>
      <c r="BN817" s="173"/>
      <c r="BO817" s="173"/>
      <c r="BP817" s="173"/>
      <c r="BQ817" s="173"/>
      <c r="BR817" s="173"/>
      <c r="BS817" s="173"/>
      <c r="BT817" s="173"/>
      <c r="BU817" s="173"/>
      <c r="BV817" s="172" t="str">
        <f t="shared" si="6"/>
        <v/>
      </c>
      <c r="BW817" s="173"/>
      <c r="BX817" s="173"/>
      <c r="BY817" s="173"/>
      <c r="BZ817" s="171"/>
      <c r="CA817" s="171"/>
      <c r="CB817" s="171"/>
      <c r="CC817" s="171"/>
      <c r="CD817" s="171"/>
      <c r="CE817" s="171"/>
      <c r="CF817" s="171"/>
      <c r="CG817" s="171"/>
      <c r="CH817" s="172" t="str">
        <f t="shared" si="7"/>
        <v/>
      </c>
      <c r="CI817" s="171"/>
      <c r="CJ817" s="173"/>
      <c r="CK817" s="173"/>
      <c r="CL817" s="173"/>
      <c r="CM817" s="173"/>
      <c r="CN817" s="171"/>
      <c r="CO817" s="171"/>
      <c r="CP817" s="171"/>
      <c r="CQ817" s="173"/>
      <c r="CR817" s="171"/>
      <c r="CS817" s="171"/>
      <c r="CT817" s="172" t="str">
        <f t="shared" si="8"/>
        <v/>
      </c>
      <c r="CU817" s="172"/>
      <c r="CV817" s="172"/>
      <c r="CW817" s="172"/>
      <c r="CX817" s="172"/>
      <c r="CY817" s="172"/>
      <c r="CZ817" s="172"/>
      <c r="DA817" s="172"/>
      <c r="DB817" s="172"/>
      <c r="DC817" s="172"/>
      <c r="DD817" s="172"/>
      <c r="DE817" s="172"/>
      <c r="DF817" s="172"/>
      <c r="DG817" s="188" t="str">
        <f t="array" ref="DG817">IFERROR(_xlfn.XLOOKUP($A817&amp;B817,MARZO!$D$11:$D$40&amp;MARZO!$E$11:$E$40,MARZO!$AM$11:$AM$40,_xlfn.XLOOKUP($A817&amp;$B817,MARZO!$BC$11:$BC$40&amp;MARZO!$BD$11:$BD$40,MARZO!$CL$11:$CL$40,"A"))/1%,"")</f>
        <v/>
      </c>
      <c r="DH817" s="188" t="str">
        <f t="array" ref="DH817">IFERROR(_xlfn.XLOOKUP($A817&amp;$B817,ABRIL!$D$11:$D$40&amp;ABRIL!$E$11:$E$40,ABRIL!$AM$11:$AM$40,_xlfn.XLOOKUP($A817&amp;$B817,ABRIL!$BC$11:$BC$40&amp;ABRIL!$BD$11:$BD$40,ABRIL!$CL$11:$CL$40,"A"))/1%,"")</f>
        <v/>
      </c>
      <c r="DI817" s="188" t="str">
        <f t="array" ref="DI817">IFERROR(_xlfn.XLOOKUP($A817&amp;$B817,'ABRIL 2'!$D$11:$D$40&amp;'ABRIL 2'!$E$11:$E$40,'ABRIL 2'!$AM$11:$AM$40,_xlfn.XLOOKUP($A817&amp;$B817,'ABRIL 2'!$BC$11:$BC$40&amp;'ABRIL 2'!$BD$11:$BD$40,'ABRIL 2'!$CL$11:$CL$40,"A"))/1%,"")</f>
        <v/>
      </c>
      <c r="DJ817" s="188" t="str">
        <f t="array" ref="DJ817">IFERROR(_xlfn.XLOOKUP($A817&amp;$B817,MAYO!$D$11:$D$40&amp;MAYO!$E$11:$E$40,MAYO!$AM$11:$AM$40,_xlfn.XLOOKUP($A817&amp;$B817,MAYO!$BC$11:$BC$40&amp;MAYO!$BD$11:$BD$40,MAYO!$CL$11:$CL$40,"A"))/1%,"")</f>
        <v/>
      </c>
      <c r="DK817" s="188" t="str">
        <f t="array" ref="DK817">IFERROR(_xlfn.XLOOKUP($A817&amp;$B817,'MAYO 2'!$D$11:$D$40&amp;'MAYO 2'!$E$11:$E$40,'MAYO 2'!$AM$11:$AM$40,_xlfn.XLOOKUP($A817&amp;$B817,'MAYO 2'!$BC$11:$BC$40&amp;'MAYO 2'!$BD$11:$BD$40,'MAYO 2'!$CL$11:$CL$40,"A"))/1%,"")</f>
        <v/>
      </c>
      <c r="DL817" s="188" t="str">
        <f t="array" ref="DL817">IFERROR(_xlfn.XLOOKUP($A817&amp;$B817,JUNIO!$D$11:$D$40&amp;JUNIO!$E$11:$E$40,JUNIO!$AM$11:$AM$40,_xlfn.XLOOKUP($A817&amp;$B817,JUNIO!$BC$11:$BC$40&amp;JUNIO!$BD$11:$BD$40,JUNIO!$CL$11:$CL$40,"A"))/1%,"")</f>
        <v/>
      </c>
      <c r="DM817" s="188" t="str">
        <f t="array" ref="DM817">IFERROR(_xlfn.XLOOKUP($A817&amp;$B817,'JUNIO 2'!$D$11:$D$40&amp;'JUNIO 2'!$E$11:$E$40,'JUNIO 2'!$AM$11:$AM$40,_xlfn.XLOOKUP($A817&amp;$B817,'JUNIO 2'!$BC$11:$BC$40&amp;'JUNIO 2'!$BD$11:$BD$40,'JUNIO 2'!$CL$11:$CL$40,"A"))/1%,"")</f>
        <v/>
      </c>
      <c r="DN817" s="188" t="str">
        <f t="array" ref="DN817">IFERROR(_xlfn.XLOOKUP($A817&amp;$B817,JULIO!$D$11:$D$40&amp;JULIO!$E$11:$E$40,JULIO!$AM$11:$AM$40,_xlfn.XLOOKUP($A817&amp;$B817,JULIO!$BC$11:$BC$40&amp;JULIO!$BD$11:$BD$40,JULIO!$CL$11:$CL$40,"A"))/1%,"")</f>
        <v/>
      </c>
      <c r="DO817" s="188" t="str">
        <f t="array" ref="DO817">IFERROR(_xlfn.XLOOKUP($A817&amp;$B817,'JULIO 2'!$D$11:$D$40&amp;'JULIO 2'!$E$11:$E$40,'JULIO 2'!$AM$11:$AM$40,_xlfn.XLOOKUP($A817&amp;$B817,'JULIO 2'!$BC$11:$BC$40&amp;'JULIO 2'!$BD$11:$BD$40,'JULIO 2'!$CL$11:$CL$40,"A"))/1%,"")</f>
        <v/>
      </c>
      <c r="DP817" s="188" t="str">
        <f t="array" ref="DP817">IFERROR(_xlfn.XLOOKUP($A817&amp;$B817,AGOSTO!$D$11:$D$40&amp;AGOSTO!$E$11:$E$40,AGOSTO!$AM$11:$AM$40,_xlfn.XLOOKUP($A817&amp;$B817,AGOSTO!$BC$11:$BC$40&amp;AGOSTO!$BD$11:$BD$40,AGOSTO!$CL$11:$CL$40,"A"))/1%,"")</f>
        <v/>
      </c>
      <c r="DQ817" s="188" t="str">
        <f t="array" ref="DQ817">IFERROR(_xlfn.XLOOKUP($A817&amp;$B817,'AGOSTO 2'!$D$11:$D$40&amp;'AGOSTO 2'!$E$11:$E$40,'AGOSTO 2'!$AM$11:$AM$40,_xlfn.XLOOKUP($A817&amp;$B817,'AGOSTO 2'!$BC$11:$BC$40&amp;'AGOSTO 2'!$BD$11:$BD$40,'AGOSTO 2'!$CL$11:$CL$40,"A"))/1%,"")</f>
        <v/>
      </c>
      <c r="DR817" s="188" t="str">
        <f t="array" ref="DR817">IFERROR(_xlfn.XLOOKUP($A817&amp;$B817,SEPTIEMBRE!$D$11:$D$40&amp;SEPTIEMBRE!$E$11:$E$40,SEPTIEMBRE!$AM$11:$AM$40,_xlfn.XLOOKUP($A817&amp;$B817,SEPTIEMBRE!$BC$11:$BC$40&amp;SEPTIEMBRE!$BD$11:$BD$40,SEPTIEMBRE!$CL$11:$CL$40,"A"))/1%,"")</f>
        <v/>
      </c>
      <c r="DS817" s="188" t="str">
        <f t="array" ref="DS817">IFERROR(_xlfn.XLOOKUP($A817&amp;$B817,'SEPTIEMBRE 2'!$D$11:$D$40&amp;'SEPTIEMBRE 2'!$E$11:$E$40,'SEPTIEMBRE 2'!$AM$11:$AM$40,_xlfn.XLOOKUP($A817&amp;$B817,'SEPTIEMBRE 2'!$BC$11:$BC$40&amp;'SEPTIEMBRE 2'!$BD$11:$BD$40,'SEPTIEMBRE 2'!$CL$11:$CL$40,"A"))/1%,"")</f>
        <v/>
      </c>
      <c r="DT817" s="188" t="str">
        <f t="array" ref="DT817">IFERROR(_xlfn.XLOOKUP($A817&amp;$B817,'SEPTIEMBRE 3'!$D$11:$D$40&amp;'SEPTIEMBRE 3'!$E$11:$E$40,'SEPTIEMBRE 3'!$AM$11:$AM$40,_xlfn.XLOOKUP($A817&amp;$B817,'SEPTIEMBRE 3'!$BC$11:$BC$40&amp;'SEPTIEMBRE 3'!$BD$11:$BD$40,'SEPTIEMBRE 3'!$CL$11:$CL$40,"A"))/1%,"")</f>
        <v/>
      </c>
      <c r="DU817" s="188" t="str">
        <f t="array" ref="DU817">IFERROR(_xlfn.XLOOKUP($A817&amp;$B817,OCTUBRE!$D$11:$D$40&amp;OCTUBRE!$E$11:$E$40,OCTUBRE!$AM$11:$AM$40,_xlfn.XLOOKUP($A817&amp;$B817,OCTUBRE!$BC$11:$BC$40&amp;OCTUBRE!$BD$11:$BD$40,OCTUBRE!$CL$11:$CL$40,"A"))/1%,"")</f>
        <v/>
      </c>
      <c r="DV817" s="188" t="str">
        <f t="array" ref="DV817">IFERROR(_xlfn.XLOOKUP($A817&amp;$B817,'OCTUBRE 2'!$D$11:$D$40&amp;'OCTUBRE 2'!$E$11:$E$40,'OCTUBRE 2'!$AM$11:$AM$40,_xlfn.XLOOKUP($A817&amp;$B817,'OCTUBRE 2'!$BC$11:$BC$40&amp;'OCTUBRE 2'!$BD$11:$BD$40,'OCTUBRE 2'!$CL$11:$CL$40,"A"))/1%,"")</f>
        <v/>
      </c>
      <c r="DW817" s="188" t="str">
        <f t="array" ref="DW817">IFERROR(_xlfn.XLOOKUP($A817&amp;$B817,NOVIEMBRE!$D$11:$D$40&amp;NOVIEMBRE!$E$11:$E$40,NOVIEMBRE!$AM$11:$AM$40,_xlfn.XLOOKUP($A817&amp;$B817,NOVIEMBRE!$BC$11:$BC$40&amp;NOVIEMBRE!$BD$11:$BD$40,NOVIEMBRE!$CL$11:$CL$40,"A"))/1%,"")</f>
        <v/>
      </c>
      <c r="DX817" s="188" t="str">
        <f t="array" ref="DX817">IFERROR(_xlfn.XLOOKUP($A817&amp;$B817,'NOVIEMBRE 2'!$D$11:$D$40&amp;'NOVIEMBRE 2'!$E$11:$E$40,'NOVIEMBRE 2'!$AM$11:$AM$40,_xlfn.XLOOKUP($A817&amp;$B817,'NOVIEMBRE 2'!$BC$11:$BC$40&amp;'NOVIEMBRE 2'!$BD$11:$BD$40,'NOVIEMBRE 2'!$CL$11:$CL$40,"A"))/1%,"")</f>
        <v/>
      </c>
      <c r="DY817" s="188" t="str">
        <f t="array" ref="DY817">IFERROR(_xlfn.XLOOKUP($A817&amp;$B817,DICIEMBRE!$D$11:$D$40&amp;DICIEMBRE!$E$11:$E$40,DICIEMBRE!$AM$11:$AM$40,_xlfn.XLOOKUP($A817&amp;$B817,DICIEMBRE!$BC$11:$BC$40&amp;DICIEMBRE!$BD$11:$BD$40,DICIEMBRE!$CL$11:$CL$40,"A"))/1%,"")</f>
        <v/>
      </c>
      <c r="DZ817" s="381" t="str">
        <f t="shared" si="9"/>
        <v>-</v>
      </c>
      <c r="EA817" s="381" t="str">
        <f t="shared" si="10"/>
        <v>-</v>
      </c>
      <c r="EB817" s="381" t="str">
        <f t="shared" si="11"/>
        <v>-</v>
      </c>
      <c r="EC817" s="381" t="str">
        <f t="shared" si="12"/>
        <v>-</v>
      </c>
      <c r="ED817" s="381" t="str">
        <f t="shared" si="13"/>
        <v>-</v>
      </c>
      <c r="EE817" s="381" t="str">
        <f t="shared" si="14"/>
        <v>-</v>
      </c>
      <c r="EF817" s="381" t="str">
        <f t="shared" si="15"/>
        <v>-</v>
      </c>
      <c r="EG817" s="381" t="str">
        <f t="shared" si="16"/>
        <v>-</v>
      </c>
      <c r="EH817" s="381" t="str">
        <f t="shared" si="17"/>
        <v>-</v>
      </c>
      <c r="EI817" s="188" t="str">
        <f t="shared" si="18"/>
        <v/>
      </c>
      <c r="EJ817" s="382"/>
      <c r="EK817" s="382"/>
      <c r="EL817" s="383"/>
      <c r="EM817" s="21"/>
      <c r="EN817" s="384">
        <f t="array" ref="EN817">IFERROR(_xlfn.XLOOKUP($A817&amp;$B817,MARZO!$D$11:$D$40&amp;MARZO!$E$11:$E$40,MARZO!$AK$11:$AK$40,_xlfn.XLOOKUP($A817&amp;$B817,MARZO!$BC$11:$BC$40&amp;MARZO!$BD$11:$BD$40,MARZO!$CJ$11:$CJ$40,"A")),"")</f>
        <v>0</v>
      </c>
      <c r="EO817" s="384">
        <f t="array" ref="EO817">IFERROR(_xlfn.XLOOKUP($A817&amp;$B817,ABRIL!$D$11:$D$40&amp;ABRIL!$E$11:$E$40,ABRIL!$AK$11:$AK$40,_xlfn.XLOOKUP($A817&amp;$B817,ABRIL!$BC$11:$BC$40&amp;ABRIL!$BD$11:$BD$40,ABRIL!$CJ$11:$CJ$40,"A")),"")</f>
        <v>0</v>
      </c>
      <c r="EP817" s="384">
        <f t="array" ref="EP817">IFERROR(_xlfn.XLOOKUP($A817&amp;$B817,'ABRIL 2'!$D$11:$D$40&amp;'ABRIL 2'!$E$11:$E$40,'ABRIL 2'!$AK$11:$AK$40,_xlfn.XLOOKUP($A817&amp;$B817,'ABRIL 2'!$BC$11:$BC$40&amp;'ABRIL 2'!$BD$11:$BD$40,'ABRIL 2'!$CJ$11:$CJ$40,"A")),"")</f>
        <v>0</v>
      </c>
      <c r="EQ817" s="384">
        <f t="array" ref="EQ817">IFERROR(_xlfn.XLOOKUP($A817&amp;$B817,MAYO!$D$11:$D$40&amp;MAYO!$E$11:$E$40,MAYO!$AK$11:$AK$40,_xlfn.XLOOKUP($A817&amp;$B817,MAYO!$BC$11:$BC$40&amp;MAYO!$BD$11:$BD$40,MAYO!$CJ$11:$CJ$40,"A")),"")</f>
        <v>0</v>
      </c>
      <c r="ER817" s="384">
        <f t="array" ref="ER817">IFERROR(_xlfn.XLOOKUP($A817&amp;$B817,'MAYO 2'!$D$11:$D$40&amp;'MAYO 2'!$E$11:$E$40,'MAYO 2'!$AK$11:$AK$40,_xlfn.XLOOKUP($A817&amp;$B817,'MAYO 2'!$BC$11:$BC$40&amp;'MAYO 2'!$BD$11:$BD$40,'MAYO 2'!$CJ$11:$CJ$40,"A")),"")</f>
        <v>0</v>
      </c>
      <c r="ES817" s="384">
        <f t="array" ref="ES817">IFERROR(_xlfn.XLOOKUP($A817&amp;$B817,JUNIO!$D$11:$D$40&amp;JUNIO!$E$11:$E$40,JUNIO!$AK$11:$AK$40,_xlfn.XLOOKUP($A817&amp;$B817,JUNIO!$BC$11:$BC$40&amp;JUNIO!$BD$11:$BD$40,JUNIO!$CJ$11:$CJ$40,"A")),"")</f>
        <v>0</v>
      </c>
      <c r="ET817" s="384">
        <f t="array" ref="ET817">IFERROR(_xlfn.XLOOKUP($A817&amp;$B817,'JUNIO 2'!$D$11:$D$40&amp;'JUNIO 2'!$E$11:$E$40,'JUNIO 2'!$AK$11:$AK$40,_xlfn.XLOOKUP($A817&amp;$B817,'JUNIO 2'!$BC$11:$BC$40&amp;'JUNIO 2'!$BD$11:$BD$40,'JUNIO 2'!$CJ$11:$CJ$40,"A")),"")</f>
        <v>0</v>
      </c>
      <c r="EU817" s="384">
        <f t="array" ref="EU817">IFERROR(_xlfn.XLOOKUP($A817&amp;$B817,JULIO!$D$11:$D$40&amp;JULIO!$E$11:$E$40,JULIO!$AK$11:$AK$40,_xlfn.XLOOKUP($A817&amp;$B817,JULIO!$BC$11:$BC$40&amp;JULIO!$BD$11:$BD$40,JULIO!$CJ$11:$CJ$40,"A")),"")</f>
        <v>0</v>
      </c>
      <c r="EV817" s="384">
        <f t="array" ref="EV817">IFERROR(_xlfn.XLOOKUP($A817&amp;$B817,'JULIO 2'!$D$11:$D$40&amp;'JULIO 2'!$E$11:$E$40,'JULIO 2'!$AK$11:$AK$40,_xlfn.XLOOKUP($A817&amp;$B817,'JULIO 2'!$BC$11:$BC$40&amp;'JULIO 2'!$BD$11:$BD$40,'JULIO 2'!$CJ$11:$CJ$40,"A")),"")</f>
        <v>0</v>
      </c>
      <c r="EW817" s="384">
        <f t="array" ref="EW817">IFERROR(_xlfn.XLOOKUP($A817&amp;$B817,AGOSTO!$D$11:$D$40&amp;AGOSTO!$E$11:$E$40,AGOSTO!$AK$11:$AK$40,_xlfn.XLOOKUP($A817&amp;$B817,AGOSTO!$BC$11:$BC$40&amp;AGOSTO!$BD$11:$BD$40,AGOSTO!$CJ$11:$CJ$40,"A")),"")</f>
        <v>0</v>
      </c>
      <c r="EX817" s="384">
        <f t="array" ref="EX817">IFERROR(_xlfn.XLOOKUP($A817&amp;$B817,'AGOSTO 2'!$D$11:$D$40&amp;'AGOSTO 2'!$E$11:$E$40,'AGOSTO 2'!$AK$11:$AK$40,_xlfn.XLOOKUP($A817&amp;$B817,'AGOSTO 2'!$BC$11:$BC$40&amp;'AGOSTO 2'!$BD$11:$BD$40,'AGOSTO 2'!$CJ$11:$CJ$40,"A")),"")</f>
        <v>0</v>
      </c>
      <c r="EY817" s="384">
        <f t="array" ref="EY817">IFERROR(_xlfn.XLOOKUP($A817&amp;$B817,SEPTIEMBRE!$D$11:$D$40&amp;SEPTIEMBRE!$E$11:$E$40,SEPTIEMBRE!$AK$11:$AK$40,_xlfn.XLOOKUP($A817&amp;$B817,SEPTIEMBRE!$BC$11:$BC$40&amp;SEPTIEMBRE!$BD$11:$BD$40,SEPTIEMBRE!$CJ$11:$CJ$40,"A")),"")</f>
        <v>0</v>
      </c>
      <c r="EZ817" s="384">
        <f t="array" ref="EZ817">IFERROR(_xlfn.XLOOKUP($A817&amp;$B817,'SEPTIEMBRE 2'!$D$11:$D$40&amp;'SEPTIEMBRE 2'!$E$11:$E$40,'SEPTIEMBRE 2'!$AK$11:$AK$40,_xlfn.XLOOKUP($A817&amp;$B817,'SEPTIEMBRE 2'!$BC$11:$BC$40&amp;'SEPTIEMBRE 2'!$BD$11:$BD$40,'SEPTIEMBRE 2'!$CJ$11:$CJ$40,"A")),"")</f>
        <v>0</v>
      </c>
      <c r="FA817" s="384">
        <f t="array" ref="FA817">IFERROR(_xlfn.XLOOKUP($A817&amp;$B817,'SEPTIEMBRE 3'!$D$11:$D$40&amp;'SEPTIEMBRE 3'!$E$11:$E$40,'SEPTIEMBRE 3'!$AK$11:$AK$40,_xlfn.XLOOKUP($A817&amp;$B817,'SEPTIEMBRE 3'!$BC$11:$BC$40&amp;'SEPTIEMBRE 3'!$BD$11:$BD$40,'SEPTIEMBRE 3'!$CJ$11:$CJ$40,"A")),"")</f>
        <v>0</v>
      </c>
      <c r="FB817" s="384">
        <f t="array" ref="FB817">IFERROR(_xlfn.XLOOKUP($A817&amp;$B817,OCTUBRE!$D$11:$D$40&amp;OCTUBRE!$E$11:$E$40,OCTUBRE!$AK$11:$AK$40,_xlfn.XLOOKUP($A817&amp;$B817,OCTUBRE!$BC$11:$BC$40&amp;OCTUBRE!$BD$11:$BD$40,OCTUBRE!$CJ$11:$CJ$40,"A")),"")</f>
        <v>0</v>
      </c>
      <c r="FC817" s="384">
        <f t="array" ref="FC817">IFERROR(_xlfn.XLOOKUP($A817&amp;$B817,'OCTUBRE 2'!$D$11:$D$40&amp;'OCTUBRE 2'!$E$11:$E$40,'OCTUBRE 2'!$AK$11:$AK$40,_xlfn.XLOOKUP($A817&amp;$B817,'OCTUBRE 2'!$BC$11:$BC$40&amp;'OCTUBRE 2'!$BD$11:$BD$40,'OCTUBRE 2'!$CJ$11:$CJ$40,"A")),"")</f>
        <v>0</v>
      </c>
      <c r="FD817" s="384">
        <f t="array" ref="FD817">IFERROR(_xlfn.XLOOKUP($A817&amp;$B817,NOVIEMBRE!$D$11:$D$40&amp;NOVIEMBRE!$E$11:$E$40,NOVIEMBRE!$AK$11:$AK$40,_xlfn.XLOOKUP($A817&amp;$B817,NOVIEMBRE!$BC$11:$BC$40&amp;NOVIEMBRE!$BD$11:$BD$40,NOVIEMBRE!$CJ$11:$CJ$40,"A")),"")</f>
        <v>0</v>
      </c>
      <c r="FE817" s="384">
        <f t="array" ref="FE817">IFERROR(_xlfn.XLOOKUP($A817&amp;$B817,'NOVIEMBRE 2'!$D$11:$D$40&amp;'NOVIEMBRE 2'!$E$11:$E$40,'NOVIEMBRE 2'!$AK$11:$AK$40,_xlfn.XLOOKUP($A817&amp;$B817,'NOVIEMBRE 2'!$BC$11:$BC$40&amp;'NOVIEMBRE 2'!$BD$11:$BD$40,'NOVIEMBRE 2'!$CJ$11:$CJ$40,"A")),"")</f>
        <v>0</v>
      </c>
      <c r="FF817" s="385">
        <f t="array" ref="FF817">IFERROR(_xlfn.XLOOKUP($A817&amp;$B817,DICIEMBRE!$D$11:$D$40&amp;DICIEMBRE!$E$11:$E$40,DICIEMBRE!$AK$11:$AK$40,_xlfn.XLOOKUP($A817&amp;$B817,DICIEMBRE!$BC$11:$BC$40&amp;DICIEMBRE!$BD$11:$BD$40,DICIEMBRE!$CJ$11:$CJ$40,"A")),"")</f>
        <v>0</v>
      </c>
      <c r="FG817" s="386" t="str">
        <f t="shared" si="19"/>
        <v/>
      </c>
      <c r="FH817" s="386" t="str">
        <f t="array" ref="FH817">IF(
 COUNT(DZ817:EH817)=0,
 "-",
 IF(
  COUNT(DZ817:EH817) &lt; COUNTA(DZ817:EH817),
  REPT("🟩", ROUND(COUNT(DZ817:EH817)/COUNTA(DZ817:EH817)*5, 0)) &amp;
  REPT("⬜", 5 - ROUND(COUNT(DZ817:EH817)/COUNTA(DZ817:EH817)*5, 0)),
  IF(
    AVERAGE(IF(DZ817:EH817&lt;&gt;"", DZ817:EH817, )) &gt;= 70, "🟩🟩🟩🟩🟩",
    IF(
      AVERAGE(IF(DZ817:EH817&lt;&gt;"",DZ817:EH817, )) &gt;= 56, "🟨🟨🟨🟨🟨",
      "🟥🟥🟥🟥🟥"
    )
  )
 )
)
</f>
        <v>-</v>
      </c>
    </row>
    <row r="818" ht="15.75" customHeight="1">
      <c r="A818" s="168"/>
      <c r="B818" s="169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1"/>
      <c r="N818" s="172" t="str">
        <f t="shared" si="1"/>
        <v/>
      </c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2" t="str">
        <f t="shared" si="2"/>
        <v/>
      </c>
      <c r="AA818" s="173"/>
      <c r="AB818" s="173"/>
      <c r="AC818" s="173"/>
      <c r="AD818" s="173"/>
      <c r="AE818" s="173"/>
      <c r="AF818" s="173"/>
      <c r="AG818" s="173"/>
      <c r="AH818" s="173"/>
      <c r="AI818" s="173"/>
      <c r="AJ818" s="173"/>
      <c r="AK818" s="173"/>
      <c r="AL818" s="172" t="str">
        <f t="shared" si="3"/>
        <v/>
      </c>
      <c r="AM818" s="173"/>
      <c r="AN818" s="173"/>
      <c r="AO818" s="173"/>
      <c r="AP818" s="173"/>
      <c r="AQ818" s="173"/>
      <c r="AR818" s="173"/>
      <c r="AS818" s="173"/>
      <c r="AT818" s="173"/>
      <c r="AU818" s="173"/>
      <c r="AV818" s="171"/>
      <c r="AW818" s="171"/>
      <c r="AX818" s="172" t="str">
        <f t="shared" si="4"/>
        <v/>
      </c>
      <c r="AY818" s="173"/>
      <c r="AZ818" s="173"/>
      <c r="BA818" s="173"/>
      <c r="BB818" s="173"/>
      <c r="BC818" s="173"/>
      <c r="BD818" s="173"/>
      <c r="BE818" s="173"/>
      <c r="BF818" s="173"/>
      <c r="BG818" s="173"/>
      <c r="BH818" s="173"/>
      <c r="BI818" s="173"/>
      <c r="BJ818" s="172" t="str">
        <f t="shared" si="5"/>
        <v/>
      </c>
      <c r="BK818" s="173"/>
      <c r="BL818" s="173"/>
      <c r="BM818" s="173"/>
      <c r="BN818" s="173"/>
      <c r="BO818" s="173"/>
      <c r="BP818" s="173"/>
      <c r="BQ818" s="173"/>
      <c r="BR818" s="173"/>
      <c r="BS818" s="173"/>
      <c r="BT818" s="173"/>
      <c r="BU818" s="173"/>
      <c r="BV818" s="172" t="str">
        <f t="shared" si="6"/>
        <v/>
      </c>
      <c r="BW818" s="173"/>
      <c r="BX818" s="173"/>
      <c r="BY818" s="173"/>
      <c r="BZ818" s="171"/>
      <c r="CA818" s="171"/>
      <c r="CB818" s="171"/>
      <c r="CC818" s="171"/>
      <c r="CD818" s="171"/>
      <c r="CE818" s="171"/>
      <c r="CF818" s="171"/>
      <c r="CG818" s="171"/>
      <c r="CH818" s="172" t="str">
        <f t="shared" si="7"/>
        <v/>
      </c>
      <c r="CI818" s="171"/>
      <c r="CJ818" s="173"/>
      <c r="CK818" s="173"/>
      <c r="CL818" s="173"/>
      <c r="CM818" s="173"/>
      <c r="CN818" s="171"/>
      <c r="CO818" s="171"/>
      <c r="CP818" s="171"/>
      <c r="CQ818" s="173"/>
      <c r="CR818" s="171"/>
      <c r="CS818" s="171"/>
      <c r="CT818" s="172" t="str">
        <f t="shared" si="8"/>
        <v/>
      </c>
      <c r="CU818" s="172"/>
      <c r="CV818" s="172"/>
      <c r="CW818" s="172"/>
      <c r="CX818" s="172"/>
      <c r="CY818" s="172"/>
      <c r="CZ818" s="172"/>
      <c r="DA818" s="172"/>
      <c r="DB818" s="172"/>
      <c r="DC818" s="172"/>
      <c r="DD818" s="172"/>
      <c r="DE818" s="172"/>
      <c r="DF818" s="172"/>
      <c r="DG818" s="188" t="str">
        <f t="array" ref="DG818">IFERROR(_xlfn.XLOOKUP($A818&amp;B818,MARZO!$D$11:$D$40&amp;MARZO!$E$11:$E$40,MARZO!$AM$11:$AM$40,_xlfn.XLOOKUP($A818&amp;$B818,MARZO!$BC$11:$BC$40&amp;MARZO!$BD$11:$BD$40,MARZO!$CL$11:$CL$40,"A"))/1%,"")</f>
        <v/>
      </c>
      <c r="DH818" s="188" t="str">
        <f t="array" ref="DH818">IFERROR(_xlfn.XLOOKUP($A818&amp;$B818,ABRIL!$D$11:$D$40&amp;ABRIL!$E$11:$E$40,ABRIL!$AM$11:$AM$40,_xlfn.XLOOKUP($A818&amp;$B818,ABRIL!$BC$11:$BC$40&amp;ABRIL!$BD$11:$BD$40,ABRIL!$CL$11:$CL$40,"A"))/1%,"")</f>
        <v/>
      </c>
      <c r="DI818" s="188" t="str">
        <f t="array" ref="DI818">IFERROR(_xlfn.XLOOKUP($A818&amp;$B818,'ABRIL 2'!$D$11:$D$40&amp;'ABRIL 2'!$E$11:$E$40,'ABRIL 2'!$AM$11:$AM$40,_xlfn.XLOOKUP($A818&amp;$B818,'ABRIL 2'!$BC$11:$BC$40&amp;'ABRIL 2'!$BD$11:$BD$40,'ABRIL 2'!$CL$11:$CL$40,"A"))/1%,"")</f>
        <v/>
      </c>
      <c r="DJ818" s="188" t="str">
        <f t="array" ref="DJ818">IFERROR(_xlfn.XLOOKUP($A818&amp;$B818,MAYO!$D$11:$D$40&amp;MAYO!$E$11:$E$40,MAYO!$AM$11:$AM$40,_xlfn.XLOOKUP($A818&amp;$B818,MAYO!$BC$11:$BC$40&amp;MAYO!$BD$11:$BD$40,MAYO!$CL$11:$CL$40,"A"))/1%,"")</f>
        <v/>
      </c>
      <c r="DK818" s="188" t="str">
        <f t="array" ref="DK818">IFERROR(_xlfn.XLOOKUP($A818&amp;$B818,'MAYO 2'!$D$11:$D$40&amp;'MAYO 2'!$E$11:$E$40,'MAYO 2'!$AM$11:$AM$40,_xlfn.XLOOKUP($A818&amp;$B818,'MAYO 2'!$BC$11:$BC$40&amp;'MAYO 2'!$BD$11:$BD$40,'MAYO 2'!$CL$11:$CL$40,"A"))/1%,"")</f>
        <v/>
      </c>
      <c r="DL818" s="188" t="str">
        <f t="array" ref="DL818">IFERROR(_xlfn.XLOOKUP($A818&amp;$B818,JUNIO!$D$11:$D$40&amp;JUNIO!$E$11:$E$40,JUNIO!$AM$11:$AM$40,_xlfn.XLOOKUP($A818&amp;$B818,JUNIO!$BC$11:$BC$40&amp;JUNIO!$BD$11:$BD$40,JUNIO!$CL$11:$CL$40,"A"))/1%,"")</f>
        <v/>
      </c>
      <c r="DM818" s="188" t="str">
        <f t="array" ref="DM818">IFERROR(_xlfn.XLOOKUP($A818&amp;$B818,'JUNIO 2'!$D$11:$D$40&amp;'JUNIO 2'!$E$11:$E$40,'JUNIO 2'!$AM$11:$AM$40,_xlfn.XLOOKUP($A818&amp;$B818,'JUNIO 2'!$BC$11:$BC$40&amp;'JUNIO 2'!$BD$11:$BD$40,'JUNIO 2'!$CL$11:$CL$40,"A"))/1%,"")</f>
        <v/>
      </c>
      <c r="DN818" s="188" t="str">
        <f t="array" ref="DN818">IFERROR(_xlfn.XLOOKUP($A818&amp;$B818,JULIO!$D$11:$D$40&amp;JULIO!$E$11:$E$40,JULIO!$AM$11:$AM$40,_xlfn.XLOOKUP($A818&amp;$B818,JULIO!$BC$11:$BC$40&amp;JULIO!$BD$11:$BD$40,JULIO!$CL$11:$CL$40,"A"))/1%,"")</f>
        <v/>
      </c>
      <c r="DO818" s="188" t="str">
        <f t="array" ref="DO818">IFERROR(_xlfn.XLOOKUP($A818&amp;$B818,'JULIO 2'!$D$11:$D$40&amp;'JULIO 2'!$E$11:$E$40,'JULIO 2'!$AM$11:$AM$40,_xlfn.XLOOKUP($A818&amp;$B818,'JULIO 2'!$BC$11:$BC$40&amp;'JULIO 2'!$BD$11:$BD$40,'JULIO 2'!$CL$11:$CL$40,"A"))/1%,"")</f>
        <v/>
      </c>
      <c r="DP818" s="188" t="str">
        <f t="array" ref="DP818">IFERROR(_xlfn.XLOOKUP($A818&amp;$B818,AGOSTO!$D$11:$D$40&amp;AGOSTO!$E$11:$E$40,AGOSTO!$AM$11:$AM$40,_xlfn.XLOOKUP($A818&amp;$B818,AGOSTO!$BC$11:$BC$40&amp;AGOSTO!$BD$11:$BD$40,AGOSTO!$CL$11:$CL$40,"A"))/1%,"")</f>
        <v/>
      </c>
      <c r="DQ818" s="188" t="str">
        <f t="array" ref="DQ818">IFERROR(_xlfn.XLOOKUP($A818&amp;$B818,'AGOSTO 2'!$D$11:$D$40&amp;'AGOSTO 2'!$E$11:$E$40,'AGOSTO 2'!$AM$11:$AM$40,_xlfn.XLOOKUP($A818&amp;$B818,'AGOSTO 2'!$BC$11:$BC$40&amp;'AGOSTO 2'!$BD$11:$BD$40,'AGOSTO 2'!$CL$11:$CL$40,"A"))/1%,"")</f>
        <v/>
      </c>
      <c r="DR818" s="188" t="str">
        <f t="array" ref="DR818">IFERROR(_xlfn.XLOOKUP($A818&amp;$B818,SEPTIEMBRE!$D$11:$D$40&amp;SEPTIEMBRE!$E$11:$E$40,SEPTIEMBRE!$AM$11:$AM$40,_xlfn.XLOOKUP($A818&amp;$B818,SEPTIEMBRE!$BC$11:$BC$40&amp;SEPTIEMBRE!$BD$11:$BD$40,SEPTIEMBRE!$CL$11:$CL$40,"A"))/1%,"")</f>
        <v/>
      </c>
      <c r="DS818" s="188" t="str">
        <f t="array" ref="DS818">IFERROR(_xlfn.XLOOKUP($A818&amp;$B818,'SEPTIEMBRE 2'!$D$11:$D$40&amp;'SEPTIEMBRE 2'!$E$11:$E$40,'SEPTIEMBRE 2'!$AM$11:$AM$40,_xlfn.XLOOKUP($A818&amp;$B818,'SEPTIEMBRE 2'!$BC$11:$BC$40&amp;'SEPTIEMBRE 2'!$BD$11:$BD$40,'SEPTIEMBRE 2'!$CL$11:$CL$40,"A"))/1%,"")</f>
        <v/>
      </c>
      <c r="DT818" s="188" t="str">
        <f t="array" ref="DT818">IFERROR(_xlfn.XLOOKUP($A818&amp;$B818,'SEPTIEMBRE 3'!$D$11:$D$40&amp;'SEPTIEMBRE 3'!$E$11:$E$40,'SEPTIEMBRE 3'!$AM$11:$AM$40,_xlfn.XLOOKUP($A818&amp;$B818,'SEPTIEMBRE 3'!$BC$11:$BC$40&amp;'SEPTIEMBRE 3'!$BD$11:$BD$40,'SEPTIEMBRE 3'!$CL$11:$CL$40,"A"))/1%,"")</f>
        <v/>
      </c>
      <c r="DU818" s="188" t="str">
        <f t="array" ref="DU818">IFERROR(_xlfn.XLOOKUP($A818&amp;$B818,OCTUBRE!$D$11:$D$40&amp;OCTUBRE!$E$11:$E$40,OCTUBRE!$AM$11:$AM$40,_xlfn.XLOOKUP($A818&amp;$B818,OCTUBRE!$BC$11:$BC$40&amp;OCTUBRE!$BD$11:$BD$40,OCTUBRE!$CL$11:$CL$40,"A"))/1%,"")</f>
        <v/>
      </c>
      <c r="DV818" s="188" t="str">
        <f t="array" ref="DV818">IFERROR(_xlfn.XLOOKUP($A818&amp;$B818,'OCTUBRE 2'!$D$11:$D$40&amp;'OCTUBRE 2'!$E$11:$E$40,'OCTUBRE 2'!$AM$11:$AM$40,_xlfn.XLOOKUP($A818&amp;$B818,'OCTUBRE 2'!$BC$11:$BC$40&amp;'OCTUBRE 2'!$BD$11:$BD$40,'OCTUBRE 2'!$CL$11:$CL$40,"A"))/1%,"")</f>
        <v/>
      </c>
      <c r="DW818" s="188" t="str">
        <f t="array" ref="DW818">IFERROR(_xlfn.XLOOKUP($A818&amp;$B818,NOVIEMBRE!$D$11:$D$40&amp;NOVIEMBRE!$E$11:$E$40,NOVIEMBRE!$AM$11:$AM$40,_xlfn.XLOOKUP($A818&amp;$B818,NOVIEMBRE!$BC$11:$BC$40&amp;NOVIEMBRE!$BD$11:$BD$40,NOVIEMBRE!$CL$11:$CL$40,"A"))/1%,"")</f>
        <v/>
      </c>
      <c r="DX818" s="188" t="str">
        <f t="array" ref="DX818">IFERROR(_xlfn.XLOOKUP($A818&amp;$B818,'NOVIEMBRE 2'!$D$11:$D$40&amp;'NOVIEMBRE 2'!$E$11:$E$40,'NOVIEMBRE 2'!$AM$11:$AM$40,_xlfn.XLOOKUP($A818&amp;$B818,'NOVIEMBRE 2'!$BC$11:$BC$40&amp;'NOVIEMBRE 2'!$BD$11:$BD$40,'NOVIEMBRE 2'!$CL$11:$CL$40,"A"))/1%,"")</f>
        <v/>
      </c>
      <c r="DY818" s="188" t="str">
        <f t="array" ref="DY818">IFERROR(_xlfn.XLOOKUP($A818&amp;$B818,DICIEMBRE!$D$11:$D$40&amp;DICIEMBRE!$E$11:$E$40,DICIEMBRE!$AM$11:$AM$40,_xlfn.XLOOKUP($A818&amp;$B818,DICIEMBRE!$BC$11:$BC$40&amp;DICIEMBRE!$BD$11:$BD$40,DICIEMBRE!$CL$11:$CL$40,"A"))/1%,"")</f>
        <v/>
      </c>
      <c r="DZ818" s="381" t="str">
        <f t="shared" si="9"/>
        <v>-</v>
      </c>
      <c r="EA818" s="381" t="str">
        <f t="shared" si="10"/>
        <v>-</v>
      </c>
      <c r="EB818" s="381" t="str">
        <f t="shared" si="11"/>
        <v>-</v>
      </c>
      <c r="EC818" s="381" t="str">
        <f t="shared" si="12"/>
        <v>-</v>
      </c>
      <c r="ED818" s="381" t="str">
        <f t="shared" si="13"/>
        <v>-</v>
      </c>
      <c r="EE818" s="381" t="str">
        <f t="shared" si="14"/>
        <v>-</v>
      </c>
      <c r="EF818" s="381" t="str">
        <f t="shared" si="15"/>
        <v>-</v>
      </c>
      <c r="EG818" s="381" t="str">
        <f t="shared" si="16"/>
        <v>-</v>
      </c>
      <c r="EH818" s="381" t="str">
        <f t="shared" si="17"/>
        <v>-</v>
      </c>
      <c r="EI818" s="188" t="str">
        <f t="shared" si="18"/>
        <v/>
      </c>
      <c r="EJ818" s="382"/>
      <c r="EK818" s="382"/>
      <c r="EL818" s="383"/>
      <c r="EM818" s="21"/>
      <c r="EN818" s="384">
        <f t="array" ref="EN818">IFERROR(_xlfn.XLOOKUP($A818&amp;$B818,MARZO!$D$11:$D$40&amp;MARZO!$E$11:$E$40,MARZO!$AK$11:$AK$40,_xlfn.XLOOKUP($A818&amp;$B818,MARZO!$BC$11:$BC$40&amp;MARZO!$BD$11:$BD$40,MARZO!$CJ$11:$CJ$40,"A")),"")</f>
        <v>0</v>
      </c>
      <c r="EO818" s="384">
        <f t="array" ref="EO818">IFERROR(_xlfn.XLOOKUP($A818&amp;$B818,ABRIL!$D$11:$D$40&amp;ABRIL!$E$11:$E$40,ABRIL!$AK$11:$AK$40,_xlfn.XLOOKUP($A818&amp;$B818,ABRIL!$BC$11:$BC$40&amp;ABRIL!$BD$11:$BD$40,ABRIL!$CJ$11:$CJ$40,"A")),"")</f>
        <v>0</v>
      </c>
      <c r="EP818" s="384">
        <f t="array" ref="EP818">IFERROR(_xlfn.XLOOKUP($A818&amp;$B818,'ABRIL 2'!$D$11:$D$40&amp;'ABRIL 2'!$E$11:$E$40,'ABRIL 2'!$AK$11:$AK$40,_xlfn.XLOOKUP($A818&amp;$B818,'ABRIL 2'!$BC$11:$BC$40&amp;'ABRIL 2'!$BD$11:$BD$40,'ABRIL 2'!$CJ$11:$CJ$40,"A")),"")</f>
        <v>0</v>
      </c>
      <c r="EQ818" s="384">
        <f t="array" ref="EQ818">IFERROR(_xlfn.XLOOKUP($A818&amp;$B818,MAYO!$D$11:$D$40&amp;MAYO!$E$11:$E$40,MAYO!$AK$11:$AK$40,_xlfn.XLOOKUP($A818&amp;$B818,MAYO!$BC$11:$BC$40&amp;MAYO!$BD$11:$BD$40,MAYO!$CJ$11:$CJ$40,"A")),"")</f>
        <v>0</v>
      </c>
      <c r="ER818" s="384">
        <f t="array" ref="ER818">IFERROR(_xlfn.XLOOKUP($A818&amp;$B818,'MAYO 2'!$D$11:$D$40&amp;'MAYO 2'!$E$11:$E$40,'MAYO 2'!$AK$11:$AK$40,_xlfn.XLOOKUP($A818&amp;$B818,'MAYO 2'!$BC$11:$BC$40&amp;'MAYO 2'!$BD$11:$BD$40,'MAYO 2'!$CJ$11:$CJ$40,"A")),"")</f>
        <v>0</v>
      </c>
      <c r="ES818" s="384">
        <f t="array" ref="ES818">IFERROR(_xlfn.XLOOKUP($A818&amp;$B818,JUNIO!$D$11:$D$40&amp;JUNIO!$E$11:$E$40,JUNIO!$AK$11:$AK$40,_xlfn.XLOOKUP($A818&amp;$B818,JUNIO!$BC$11:$BC$40&amp;JUNIO!$BD$11:$BD$40,JUNIO!$CJ$11:$CJ$40,"A")),"")</f>
        <v>0</v>
      </c>
      <c r="ET818" s="384">
        <f t="array" ref="ET818">IFERROR(_xlfn.XLOOKUP($A818&amp;$B818,'JUNIO 2'!$D$11:$D$40&amp;'JUNIO 2'!$E$11:$E$40,'JUNIO 2'!$AK$11:$AK$40,_xlfn.XLOOKUP($A818&amp;$B818,'JUNIO 2'!$BC$11:$BC$40&amp;'JUNIO 2'!$BD$11:$BD$40,'JUNIO 2'!$CJ$11:$CJ$40,"A")),"")</f>
        <v>0</v>
      </c>
      <c r="EU818" s="384">
        <f t="array" ref="EU818">IFERROR(_xlfn.XLOOKUP($A818&amp;$B818,JULIO!$D$11:$D$40&amp;JULIO!$E$11:$E$40,JULIO!$AK$11:$AK$40,_xlfn.XLOOKUP($A818&amp;$B818,JULIO!$BC$11:$BC$40&amp;JULIO!$BD$11:$BD$40,JULIO!$CJ$11:$CJ$40,"A")),"")</f>
        <v>0</v>
      </c>
      <c r="EV818" s="384">
        <f t="array" ref="EV818">IFERROR(_xlfn.XLOOKUP($A818&amp;$B818,'JULIO 2'!$D$11:$D$40&amp;'JULIO 2'!$E$11:$E$40,'JULIO 2'!$AK$11:$AK$40,_xlfn.XLOOKUP($A818&amp;$B818,'JULIO 2'!$BC$11:$BC$40&amp;'JULIO 2'!$BD$11:$BD$40,'JULIO 2'!$CJ$11:$CJ$40,"A")),"")</f>
        <v>0</v>
      </c>
      <c r="EW818" s="384">
        <f t="array" ref="EW818">IFERROR(_xlfn.XLOOKUP($A818&amp;$B818,AGOSTO!$D$11:$D$40&amp;AGOSTO!$E$11:$E$40,AGOSTO!$AK$11:$AK$40,_xlfn.XLOOKUP($A818&amp;$B818,AGOSTO!$BC$11:$BC$40&amp;AGOSTO!$BD$11:$BD$40,AGOSTO!$CJ$11:$CJ$40,"A")),"")</f>
        <v>0</v>
      </c>
      <c r="EX818" s="384">
        <f t="array" ref="EX818">IFERROR(_xlfn.XLOOKUP($A818&amp;$B818,'AGOSTO 2'!$D$11:$D$40&amp;'AGOSTO 2'!$E$11:$E$40,'AGOSTO 2'!$AK$11:$AK$40,_xlfn.XLOOKUP($A818&amp;$B818,'AGOSTO 2'!$BC$11:$BC$40&amp;'AGOSTO 2'!$BD$11:$BD$40,'AGOSTO 2'!$CJ$11:$CJ$40,"A")),"")</f>
        <v>0</v>
      </c>
      <c r="EY818" s="384">
        <f t="array" ref="EY818">IFERROR(_xlfn.XLOOKUP($A818&amp;$B818,SEPTIEMBRE!$D$11:$D$40&amp;SEPTIEMBRE!$E$11:$E$40,SEPTIEMBRE!$AK$11:$AK$40,_xlfn.XLOOKUP($A818&amp;$B818,SEPTIEMBRE!$BC$11:$BC$40&amp;SEPTIEMBRE!$BD$11:$BD$40,SEPTIEMBRE!$CJ$11:$CJ$40,"A")),"")</f>
        <v>0</v>
      </c>
      <c r="EZ818" s="384">
        <f t="array" ref="EZ818">IFERROR(_xlfn.XLOOKUP($A818&amp;$B818,'SEPTIEMBRE 2'!$D$11:$D$40&amp;'SEPTIEMBRE 2'!$E$11:$E$40,'SEPTIEMBRE 2'!$AK$11:$AK$40,_xlfn.XLOOKUP($A818&amp;$B818,'SEPTIEMBRE 2'!$BC$11:$BC$40&amp;'SEPTIEMBRE 2'!$BD$11:$BD$40,'SEPTIEMBRE 2'!$CJ$11:$CJ$40,"A")),"")</f>
        <v>0</v>
      </c>
      <c r="FA818" s="384">
        <f t="array" ref="FA818">IFERROR(_xlfn.XLOOKUP($A818&amp;$B818,'SEPTIEMBRE 3'!$D$11:$D$40&amp;'SEPTIEMBRE 3'!$E$11:$E$40,'SEPTIEMBRE 3'!$AK$11:$AK$40,_xlfn.XLOOKUP($A818&amp;$B818,'SEPTIEMBRE 3'!$BC$11:$BC$40&amp;'SEPTIEMBRE 3'!$BD$11:$BD$40,'SEPTIEMBRE 3'!$CJ$11:$CJ$40,"A")),"")</f>
        <v>0</v>
      </c>
      <c r="FB818" s="384">
        <f t="array" ref="FB818">IFERROR(_xlfn.XLOOKUP($A818&amp;$B818,OCTUBRE!$D$11:$D$40&amp;OCTUBRE!$E$11:$E$40,OCTUBRE!$AK$11:$AK$40,_xlfn.XLOOKUP($A818&amp;$B818,OCTUBRE!$BC$11:$BC$40&amp;OCTUBRE!$BD$11:$BD$40,OCTUBRE!$CJ$11:$CJ$40,"A")),"")</f>
        <v>0</v>
      </c>
      <c r="FC818" s="384">
        <f t="array" ref="FC818">IFERROR(_xlfn.XLOOKUP($A818&amp;$B818,'OCTUBRE 2'!$D$11:$D$40&amp;'OCTUBRE 2'!$E$11:$E$40,'OCTUBRE 2'!$AK$11:$AK$40,_xlfn.XLOOKUP($A818&amp;$B818,'OCTUBRE 2'!$BC$11:$BC$40&amp;'OCTUBRE 2'!$BD$11:$BD$40,'OCTUBRE 2'!$CJ$11:$CJ$40,"A")),"")</f>
        <v>0</v>
      </c>
      <c r="FD818" s="384">
        <f t="array" ref="FD818">IFERROR(_xlfn.XLOOKUP($A818&amp;$B818,NOVIEMBRE!$D$11:$D$40&amp;NOVIEMBRE!$E$11:$E$40,NOVIEMBRE!$AK$11:$AK$40,_xlfn.XLOOKUP($A818&amp;$B818,NOVIEMBRE!$BC$11:$BC$40&amp;NOVIEMBRE!$BD$11:$BD$40,NOVIEMBRE!$CJ$11:$CJ$40,"A")),"")</f>
        <v>0</v>
      </c>
      <c r="FE818" s="384">
        <f t="array" ref="FE818">IFERROR(_xlfn.XLOOKUP($A818&amp;$B818,'NOVIEMBRE 2'!$D$11:$D$40&amp;'NOVIEMBRE 2'!$E$11:$E$40,'NOVIEMBRE 2'!$AK$11:$AK$40,_xlfn.XLOOKUP($A818&amp;$B818,'NOVIEMBRE 2'!$BC$11:$BC$40&amp;'NOVIEMBRE 2'!$BD$11:$BD$40,'NOVIEMBRE 2'!$CJ$11:$CJ$40,"A")),"")</f>
        <v>0</v>
      </c>
      <c r="FF818" s="385">
        <f t="array" ref="FF818">IFERROR(_xlfn.XLOOKUP($A818&amp;$B818,DICIEMBRE!$D$11:$D$40&amp;DICIEMBRE!$E$11:$E$40,DICIEMBRE!$AK$11:$AK$40,_xlfn.XLOOKUP($A818&amp;$B818,DICIEMBRE!$BC$11:$BC$40&amp;DICIEMBRE!$BD$11:$BD$40,DICIEMBRE!$CJ$11:$CJ$40,"A")),"")</f>
        <v>0</v>
      </c>
      <c r="FG818" s="386" t="str">
        <f t="shared" si="19"/>
        <v/>
      </c>
      <c r="FH818" s="386" t="str">
        <f t="array" ref="FH818">IF(
 COUNT(DZ818:EH818)=0,
 "-",
 IF(
  COUNT(DZ818:EH818) &lt; COUNTA(DZ818:EH818),
  REPT("🟩", ROUND(COUNT(DZ818:EH818)/COUNTA(DZ818:EH818)*5, 0)) &amp;
  REPT("⬜", 5 - ROUND(COUNT(DZ818:EH818)/COUNTA(DZ818:EH818)*5, 0)),
  IF(
    AVERAGE(IF(DZ818:EH818&lt;&gt;"", DZ818:EH818, )) &gt;= 70, "🟩🟩🟩🟩🟩",
    IF(
      AVERAGE(IF(DZ818:EH818&lt;&gt;"",DZ818:EH818, )) &gt;= 56, "🟨🟨🟨🟨🟨",
      "🟥🟥🟥🟥🟥"
    )
  )
 )
)
</f>
        <v>-</v>
      </c>
    </row>
    <row r="819" ht="15.75" customHeight="1">
      <c r="A819" s="168"/>
      <c r="B819" s="169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1"/>
      <c r="N819" s="172" t="str">
        <f t="shared" si="1"/>
        <v/>
      </c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2" t="str">
        <f t="shared" si="2"/>
        <v/>
      </c>
      <c r="AA819" s="173"/>
      <c r="AB819" s="173"/>
      <c r="AC819" s="173"/>
      <c r="AD819" s="173"/>
      <c r="AE819" s="173"/>
      <c r="AF819" s="173"/>
      <c r="AG819" s="173"/>
      <c r="AH819" s="173"/>
      <c r="AI819" s="173"/>
      <c r="AJ819" s="173"/>
      <c r="AK819" s="173"/>
      <c r="AL819" s="172" t="str">
        <f t="shared" si="3"/>
        <v/>
      </c>
      <c r="AM819" s="173"/>
      <c r="AN819" s="173"/>
      <c r="AO819" s="173"/>
      <c r="AP819" s="173"/>
      <c r="AQ819" s="173"/>
      <c r="AR819" s="173"/>
      <c r="AS819" s="173"/>
      <c r="AT819" s="173"/>
      <c r="AU819" s="173"/>
      <c r="AV819" s="171"/>
      <c r="AW819" s="171"/>
      <c r="AX819" s="172" t="str">
        <f t="shared" si="4"/>
        <v/>
      </c>
      <c r="AY819" s="173"/>
      <c r="AZ819" s="173"/>
      <c r="BA819" s="173"/>
      <c r="BB819" s="173"/>
      <c r="BC819" s="173"/>
      <c r="BD819" s="173"/>
      <c r="BE819" s="173"/>
      <c r="BF819" s="173"/>
      <c r="BG819" s="173"/>
      <c r="BH819" s="173"/>
      <c r="BI819" s="173"/>
      <c r="BJ819" s="172" t="str">
        <f t="shared" si="5"/>
        <v/>
      </c>
      <c r="BK819" s="173"/>
      <c r="BL819" s="173"/>
      <c r="BM819" s="173"/>
      <c r="BN819" s="173"/>
      <c r="BO819" s="173"/>
      <c r="BP819" s="173"/>
      <c r="BQ819" s="173"/>
      <c r="BR819" s="173"/>
      <c r="BS819" s="173"/>
      <c r="BT819" s="173"/>
      <c r="BU819" s="173"/>
      <c r="BV819" s="172" t="str">
        <f t="shared" si="6"/>
        <v/>
      </c>
      <c r="BW819" s="173"/>
      <c r="BX819" s="173"/>
      <c r="BY819" s="173"/>
      <c r="BZ819" s="171"/>
      <c r="CA819" s="171"/>
      <c r="CB819" s="171"/>
      <c r="CC819" s="171"/>
      <c r="CD819" s="171"/>
      <c r="CE819" s="171"/>
      <c r="CF819" s="171"/>
      <c r="CG819" s="171"/>
      <c r="CH819" s="172" t="str">
        <f t="shared" si="7"/>
        <v/>
      </c>
      <c r="CI819" s="171"/>
      <c r="CJ819" s="173"/>
      <c r="CK819" s="173"/>
      <c r="CL819" s="173"/>
      <c r="CM819" s="173"/>
      <c r="CN819" s="171"/>
      <c r="CO819" s="171"/>
      <c r="CP819" s="171"/>
      <c r="CQ819" s="173"/>
      <c r="CR819" s="171"/>
      <c r="CS819" s="171"/>
      <c r="CT819" s="172" t="str">
        <f t="shared" si="8"/>
        <v/>
      </c>
      <c r="CU819" s="172"/>
      <c r="CV819" s="172"/>
      <c r="CW819" s="172"/>
      <c r="CX819" s="172"/>
      <c r="CY819" s="172"/>
      <c r="CZ819" s="172"/>
      <c r="DA819" s="172"/>
      <c r="DB819" s="172"/>
      <c r="DC819" s="172"/>
      <c r="DD819" s="172"/>
      <c r="DE819" s="172"/>
      <c r="DF819" s="172"/>
      <c r="DG819" s="188" t="str">
        <f t="array" ref="DG819">IFERROR(_xlfn.XLOOKUP($A819&amp;B819,MARZO!$D$11:$D$40&amp;MARZO!$E$11:$E$40,MARZO!$AM$11:$AM$40,_xlfn.XLOOKUP($A819&amp;$B819,MARZO!$BC$11:$BC$40&amp;MARZO!$BD$11:$BD$40,MARZO!$CL$11:$CL$40,"A"))/1%,"")</f>
        <v/>
      </c>
      <c r="DH819" s="188" t="str">
        <f t="array" ref="DH819">IFERROR(_xlfn.XLOOKUP($A819&amp;$B819,ABRIL!$D$11:$D$40&amp;ABRIL!$E$11:$E$40,ABRIL!$AM$11:$AM$40,_xlfn.XLOOKUP($A819&amp;$B819,ABRIL!$BC$11:$BC$40&amp;ABRIL!$BD$11:$BD$40,ABRIL!$CL$11:$CL$40,"A"))/1%,"")</f>
        <v/>
      </c>
      <c r="DI819" s="188" t="str">
        <f t="array" ref="DI819">IFERROR(_xlfn.XLOOKUP($A819&amp;$B819,'ABRIL 2'!$D$11:$D$40&amp;'ABRIL 2'!$E$11:$E$40,'ABRIL 2'!$AM$11:$AM$40,_xlfn.XLOOKUP($A819&amp;$B819,'ABRIL 2'!$BC$11:$BC$40&amp;'ABRIL 2'!$BD$11:$BD$40,'ABRIL 2'!$CL$11:$CL$40,"A"))/1%,"")</f>
        <v/>
      </c>
      <c r="DJ819" s="188" t="str">
        <f t="array" ref="DJ819">IFERROR(_xlfn.XLOOKUP($A819&amp;$B819,MAYO!$D$11:$D$40&amp;MAYO!$E$11:$E$40,MAYO!$AM$11:$AM$40,_xlfn.XLOOKUP($A819&amp;$B819,MAYO!$BC$11:$BC$40&amp;MAYO!$BD$11:$BD$40,MAYO!$CL$11:$CL$40,"A"))/1%,"")</f>
        <v/>
      </c>
      <c r="DK819" s="188" t="str">
        <f t="array" ref="DK819">IFERROR(_xlfn.XLOOKUP($A819&amp;$B819,'MAYO 2'!$D$11:$D$40&amp;'MAYO 2'!$E$11:$E$40,'MAYO 2'!$AM$11:$AM$40,_xlfn.XLOOKUP($A819&amp;$B819,'MAYO 2'!$BC$11:$BC$40&amp;'MAYO 2'!$BD$11:$BD$40,'MAYO 2'!$CL$11:$CL$40,"A"))/1%,"")</f>
        <v/>
      </c>
      <c r="DL819" s="188" t="str">
        <f t="array" ref="DL819">IFERROR(_xlfn.XLOOKUP($A819&amp;$B819,JUNIO!$D$11:$D$40&amp;JUNIO!$E$11:$E$40,JUNIO!$AM$11:$AM$40,_xlfn.XLOOKUP($A819&amp;$B819,JUNIO!$BC$11:$BC$40&amp;JUNIO!$BD$11:$BD$40,JUNIO!$CL$11:$CL$40,"A"))/1%,"")</f>
        <v/>
      </c>
      <c r="DM819" s="188" t="str">
        <f t="array" ref="DM819">IFERROR(_xlfn.XLOOKUP($A819&amp;$B819,'JUNIO 2'!$D$11:$D$40&amp;'JUNIO 2'!$E$11:$E$40,'JUNIO 2'!$AM$11:$AM$40,_xlfn.XLOOKUP($A819&amp;$B819,'JUNIO 2'!$BC$11:$BC$40&amp;'JUNIO 2'!$BD$11:$BD$40,'JUNIO 2'!$CL$11:$CL$40,"A"))/1%,"")</f>
        <v/>
      </c>
      <c r="DN819" s="188" t="str">
        <f t="array" ref="DN819">IFERROR(_xlfn.XLOOKUP($A819&amp;$B819,JULIO!$D$11:$D$40&amp;JULIO!$E$11:$E$40,JULIO!$AM$11:$AM$40,_xlfn.XLOOKUP($A819&amp;$B819,JULIO!$BC$11:$BC$40&amp;JULIO!$BD$11:$BD$40,JULIO!$CL$11:$CL$40,"A"))/1%,"")</f>
        <v/>
      </c>
      <c r="DO819" s="188" t="str">
        <f t="array" ref="DO819">IFERROR(_xlfn.XLOOKUP($A819&amp;$B819,'JULIO 2'!$D$11:$D$40&amp;'JULIO 2'!$E$11:$E$40,'JULIO 2'!$AM$11:$AM$40,_xlfn.XLOOKUP($A819&amp;$B819,'JULIO 2'!$BC$11:$BC$40&amp;'JULIO 2'!$BD$11:$BD$40,'JULIO 2'!$CL$11:$CL$40,"A"))/1%,"")</f>
        <v/>
      </c>
      <c r="DP819" s="188" t="str">
        <f t="array" ref="DP819">IFERROR(_xlfn.XLOOKUP($A819&amp;$B819,AGOSTO!$D$11:$D$40&amp;AGOSTO!$E$11:$E$40,AGOSTO!$AM$11:$AM$40,_xlfn.XLOOKUP($A819&amp;$B819,AGOSTO!$BC$11:$BC$40&amp;AGOSTO!$BD$11:$BD$40,AGOSTO!$CL$11:$CL$40,"A"))/1%,"")</f>
        <v/>
      </c>
      <c r="DQ819" s="188" t="str">
        <f t="array" ref="DQ819">IFERROR(_xlfn.XLOOKUP($A819&amp;$B819,'AGOSTO 2'!$D$11:$D$40&amp;'AGOSTO 2'!$E$11:$E$40,'AGOSTO 2'!$AM$11:$AM$40,_xlfn.XLOOKUP($A819&amp;$B819,'AGOSTO 2'!$BC$11:$BC$40&amp;'AGOSTO 2'!$BD$11:$BD$40,'AGOSTO 2'!$CL$11:$CL$40,"A"))/1%,"")</f>
        <v/>
      </c>
      <c r="DR819" s="188" t="str">
        <f t="array" ref="DR819">IFERROR(_xlfn.XLOOKUP($A819&amp;$B819,SEPTIEMBRE!$D$11:$D$40&amp;SEPTIEMBRE!$E$11:$E$40,SEPTIEMBRE!$AM$11:$AM$40,_xlfn.XLOOKUP($A819&amp;$B819,SEPTIEMBRE!$BC$11:$BC$40&amp;SEPTIEMBRE!$BD$11:$BD$40,SEPTIEMBRE!$CL$11:$CL$40,"A"))/1%,"")</f>
        <v/>
      </c>
      <c r="DS819" s="188" t="str">
        <f t="array" ref="DS819">IFERROR(_xlfn.XLOOKUP($A819&amp;$B819,'SEPTIEMBRE 2'!$D$11:$D$40&amp;'SEPTIEMBRE 2'!$E$11:$E$40,'SEPTIEMBRE 2'!$AM$11:$AM$40,_xlfn.XLOOKUP($A819&amp;$B819,'SEPTIEMBRE 2'!$BC$11:$BC$40&amp;'SEPTIEMBRE 2'!$BD$11:$BD$40,'SEPTIEMBRE 2'!$CL$11:$CL$40,"A"))/1%,"")</f>
        <v/>
      </c>
      <c r="DT819" s="188" t="str">
        <f t="array" ref="DT819">IFERROR(_xlfn.XLOOKUP($A819&amp;$B819,'SEPTIEMBRE 3'!$D$11:$D$40&amp;'SEPTIEMBRE 3'!$E$11:$E$40,'SEPTIEMBRE 3'!$AM$11:$AM$40,_xlfn.XLOOKUP($A819&amp;$B819,'SEPTIEMBRE 3'!$BC$11:$BC$40&amp;'SEPTIEMBRE 3'!$BD$11:$BD$40,'SEPTIEMBRE 3'!$CL$11:$CL$40,"A"))/1%,"")</f>
        <v/>
      </c>
      <c r="DU819" s="188" t="str">
        <f t="array" ref="DU819">IFERROR(_xlfn.XLOOKUP($A819&amp;$B819,OCTUBRE!$D$11:$D$40&amp;OCTUBRE!$E$11:$E$40,OCTUBRE!$AM$11:$AM$40,_xlfn.XLOOKUP($A819&amp;$B819,OCTUBRE!$BC$11:$BC$40&amp;OCTUBRE!$BD$11:$BD$40,OCTUBRE!$CL$11:$CL$40,"A"))/1%,"")</f>
        <v/>
      </c>
      <c r="DV819" s="188" t="str">
        <f t="array" ref="DV819">IFERROR(_xlfn.XLOOKUP($A819&amp;$B819,'OCTUBRE 2'!$D$11:$D$40&amp;'OCTUBRE 2'!$E$11:$E$40,'OCTUBRE 2'!$AM$11:$AM$40,_xlfn.XLOOKUP($A819&amp;$B819,'OCTUBRE 2'!$BC$11:$BC$40&amp;'OCTUBRE 2'!$BD$11:$BD$40,'OCTUBRE 2'!$CL$11:$CL$40,"A"))/1%,"")</f>
        <v/>
      </c>
      <c r="DW819" s="188" t="str">
        <f t="array" ref="DW819">IFERROR(_xlfn.XLOOKUP($A819&amp;$B819,NOVIEMBRE!$D$11:$D$40&amp;NOVIEMBRE!$E$11:$E$40,NOVIEMBRE!$AM$11:$AM$40,_xlfn.XLOOKUP($A819&amp;$B819,NOVIEMBRE!$BC$11:$BC$40&amp;NOVIEMBRE!$BD$11:$BD$40,NOVIEMBRE!$CL$11:$CL$40,"A"))/1%,"")</f>
        <v/>
      </c>
      <c r="DX819" s="188" t="str">
        <f t="array" ref="DX819">IFERROR(_xlfn.XLOOKUP($A819&amp;$B819,'NOVIEMBRE 2'!$D$11:$D$40&amp;'NOVIEMBRE 2'!$E$11:$E$40,'NOVIEMBRE 2'!$AM$11:$AM$40,_xlfn.XLOOKUP($A819&amp;$B819,'NOVIEMBRE 2'!$BC$11:$BC$40&amp;'NOVIEMBRE 2'!$BD$11:$BD$40,'NOVIEMBRE 2'!$CL$11:$CL$40,"A"))/1%,"")</f>
        <v/>
      </c>
      <c r="DY819" s="188" t="str">
        <f t="array" ref="DY819">IFERROR(_xlfn.XLOOKUP($A819&amp;$B819,DICIEMBRE!$D$11:$D$40&amp;DICIEMBRE!$E$11:$E$40,DICIEMBRE!$AM$11:$AM$40,_xlfn.XLOOKUP($A819&amp;$B819,DICIEMBRE!$BC$11:$BC$40&amp;DICIEMBRE!$BD$11:$BD$40,DICIEMBRE!$CL$11:$CL$40,"A"))/1%,"")</f>
        <v/>
      </c>
      <c r="DZ819" s="381" t="str">
        <f t="shared" si="9"/>
        <v>-</v>
      </c>
      <c r="EA819" s="381" t="str">
        <f t="shared" si="10"/>
        <v>-</v>
      </c>
      <c r="EB819" s="381" t="str">
        <f t="shared" si="11"/>
        <v>-</v>
      </c>
      <c r="EC819" s="381" t="str">
        <f t="shared" si="12"/>
        <v>-</v>
      </c>
      <c r="ED819" s="381" t="str">
        <f t="shared" si="13"/>
        <v>-</v>
      </c>
      <c r="EE819" s="381" t="str">
        <f t="shared" si="14"/>
        <v>-</v>
      </c>
      <c r="EF819" s="381" t="str">
        <f t="shared" si="15"/>
        <v>-</v>
      </c>
      <c r="EG819" s="381" t="str">
        <f t="shared" si="16"/>
        <v>-</v>
      </c>
      <c r="EH819" s="381" t="str">
        <f t="shared" si="17"/>
        <v>-</v>
      </c>
      <c r="EI819" s="188" t="str">
        <f t="shared" si="18"/>
        <v/>
      </c>
      <c r="EJ819" s="382"/>
      <c r="EK819" s="382"/>
      <c r="EL819" s="383"/>
      <c r="EM819" s="21"/>
      <c r="EN819" s="384">
        <f t="array" ref="EN819">IFERROR(_xlfn.XLOOKUP($A819&amp;$B819,MARZO!$D$11:$D$40&amp;MARZO!$E$11:$E$40,MARZO!$AK$11:$AK$40,_xlfn.XLOOKUP($A819&amp;$B819,MARZO!$BC$11:$BC$40&amp;MARZO!$BD$11:$BD$40,MARZO!$CJ$11:$CJ$40,"A")),"")</f>
        <v>0</v>
      </c>
      <c r="EO819" s="384">
        <f t="array" ref="EO819">IFERROR(_xlfn.XLOOKUP($A819&amp;$B819,ABRIL!$D$11:$D$40&amp;ABRIL!$E$11:$E$40,ABRIL!$AK$11:$AK$40,_xlfn.XLOOKUP($A819&amp;$B819,ABRIL!$BC$11:$BC$40&amp;ABRIL!$BD$11:$BD$40,ABRIL!$CJ$11:$CJ$40,"A")),"")</f>
        <v>0</v>
      </c>
      <c r="EP819" s="384">
        <f t="array" ref="EP819">IFERROR(_xlfn.XLOOKUP($A819&amp;$B819,'ABRIL 2'!$D$11:$D$40&amp;'ABRIL 2'!$E$11:$E$40,'ABRIL 2'!$AK$11:$AK$40,_xlfn.XLOOKUP($A819&amp;$B819,'ABRIL 2'!$BC$11:$BC$40&amp;'ABRIL 2'!$BD$11:$BD$40,'ABRIL 2'!$CJ$11:$CJ$40,"A")),"")</f>
        <v>0</v>
      </c>
      <c r="EQ819" s="384">
        <f t="array" ref="EQ819">IFERROR(_xlfn.XLOOKUP($A819&amp;$B819,MAYO!$D$11:$D$40&amp;MAYO!$E$11:$E$40,MAYO!$AK$11:$AK$40,_xlfn.XLOOKUP($A819&amp;$B819,MAYO!$BC$11:$BC$40&amp;MAYO!$BD$11:$BD$40,MAYO!$CJ$11:$CJ$40,"A")),"")</f>
        <v>0</v>
      </c>
      <c r="ER819" s="384">
        <f t="array" ref="ER819">IFERROR(_xlfn.XLOOKUP($A819&amp;$B819,'MAYO 2'!$D$11:$D$40&amp;'MAYO 2'!$E$11:$E$40,'MAYO 2'!$AK$11:$AK$40,_xlfn.XLOOKUP($A819&amp;$B819,'MAYO 2'!$BC$11:$BC$40&amp;'MAYO 2'!$BD$11:$BD$40,'MAYO 2'!$CJ$11:$CJ$40,"A")),"")</f>
        <v>0</v>
      </c>
      <c r="ES819" s="384">
        <f t="array" ref="ES819">IFERROR(_xlfn.XLOOKUP($A819&amp;$B819,JUNIO!$D$11:$D$40&amp;JUNIO!$E$11:$E$40,JUNIO!$AK$11:$AK$40,_xlfn.XLOOKUP($A819&amp;$B819,JUNIO!$BC$11:$BC$40&amp;JUNIO!$BD$11:$BD$40,JUNIO!$CJ$11:$CJ$40,"A")),"")</f>
        <v>0</v>
      </c>
      <c r="ET819" s="384">
        <f t="array" ref="ET819">IFERROR(_xlfn.XLOOKUP($A819&amp;$B819,'JUNIO 2'!$D$11:$D$40&amp;'JUNIO 2'!$E$11:$E$40,'JUNIO 2'!$AK$11:$AK$40,_xlfn.XLOOKUP($A819&amp;$B819,'JUNIO 2'!$BC$11:$BC$40&amp;'JUNIO 2'!$BD$11:$BD$40,'JUNIO 2'!$CJ$11:$CJ$40,"A")),"")</f>
        <v>0</v>
      </c>
      <c r="EU819" s="384">
        <f t="array" ref="EU819">IFERROR(_xlfn.XLOOKUP($A819&amp;$B819,JULIO!$D$11:$D$40&amp;JULIO!$E$11:$E$40,JULIO!$AK$11:$AK$40,_xlfn.XLOOKUP($A819&amp;$B819,JULIO!$BC$11:$BC$40&amp;JULIO!$BD$11:$BD$40,JULIO!$CJ$11:$CJ$40,"A")),"")</f>
        <v>0</v>
      </c>
      <c r="EV819" s="384">
        <f t="array" ref="EV819">IFERROR(_xlfn.XLOOKUP($A819&amp;$B819,'JULIO 2'!$D$11:$D$40&amp;'JULIO 2'!$E$11:$E$40,'JULIO 2'!$AK$11:$AK$40,_xlfn.XLOOKUP($A819&amp;$B819,'JULIO 2'!$BC$11:$BC$40&amp;'JULIO 2'!$BD$11:$BD$40,'JULIO 2'!$CJ$11:$CJ$40,"A")),"")</f>
        <v>0</v>
      </c>
      <c r="EW819" s="384">
        <f t="array" ref="EW819">IFERROR(_xlfn.XLOOKUP($A819&amp;$B819,AGOSTO!$D$11:$D$40&amp;AGOSTO!$E$11:$E$40,AGOSTO!$AK$11:$AK$40,_xlfn.XLOOKUP($A819&amp;$B819,AGOSTO!$BC$11:$BC$40&amp;AGOSTO!$BD$11:$BD$40,AGOSTO!$CJ$11:$CJ$40,"A")),"")</f>
        <v>0</v>
      </c>
      <c r="EX819" s="384">
        <f t="array" ref="EX819">IFERROR(_xlfn.XLOOKUP($A819&amp;$B819,'AGOSTO 2'!$D$11:$D$40&amp;'AGOSTO 2'!$E$11:$E$40,'AGOSTO 2'!$AK$11:$AK$40,_xlfn.XLOOKUP($A819&amp;$B819,'AGOSTO 2'!$BC$11:$BC$40&amp;'AGOSTO 2'!$BD$11:$BD$40,'AGOSTO 2'!$CJ$11:$CJ$40,"A")),"")</f>
        <v>0</v>
      </c>
      <c r="EY819" s="384">
        <f t="array" ref="EY819">IFERROR(_xlfn.XLOOKUP($A819&amp;$B819,SEPTIEMBRE!$D$11:$D$40&amp;SEPTIEMBRE!$E$11:$E$40,SEPTIEMBRE!$AK$11:$AK$40,_xlfn.XLOOKUP($A819&amp;$B819,SEPTIEMBRE!$BC$11:$BC$40&amp;SEPTIEMBRE!$BD$11:$BD$40,SEPTIEMBRE!$CJ$11:$CJ$40,"A")),"")</f>
        <v>0</v>
      </c>
      <c r="EZ819" s="384">
        <f t="array" ref="EZ819">IFERROR(_xlfn.XLOOKUP($A819&amp;$B819,'SEPTIEMBRE 2'!$D$11:$D$40&amp;'SEPTIEMBRE 2'!$E$11:$E$40,'SEPTIEMBRE 2'!$AK$11:$AK$40,_xlfn.XLOOKUP($A819&amp;$B819,'SEPTIEMBRE 2'!$BC$11:$BC$40&amp;'SEPTIEMBRE 2'!$BD$11:$BD$40,'SEPTIEMBRE 2'!$CJ$11:$CJ$40,"A")),"")</f>
        <v>0</v>
      </c>
      <c r="FA819" s="384">
        <f t="array" ref="FA819">IFERROR(_xlfn.XLOOKUP($A819&amp;$B819,'SEPTIEMBRE 3'!$D$11:$D$40&amp;'SEPTIEMBRE 3'!$E$11:$E$40,'SEPTIEMBRE 3'!$AK$11:$AK$40,_xlfn.XLOOKUP($A819&amp;$B819,'SEPTIEMBRE 3'!$BC$11:$BC$40&amp;'SEPTIEMBRE 3'!$BD$11:$BD$40,'SEPTIEMBRE 3'!$CJ$11:$CJ$40,"A")),"")</f>
        <v>0</v>
      </c>
      <c r="FB819" s="384">
        <f t="array" ref="FB819">IFERROR(_xlfn.XLOOKUP($A819&amp;$B819,OCTUBRE!$D$11:$D$40&amp;OCTUBRE!$E$11:$E$40,OCTUBRE!$AK$11:$AK$40,_xlfn.XLOOKUP($A819&amp;$B819,OCTUBRE!$BC$11:$BC$40&amp;OCTUBRE!$BD$11:$BD$40,OCTUBRE!$CJ$11:$CJ$40,"A")),"")</f>
        <v>0</v>
      </c>
      <c r="FC819" s="384">
        <f t="array" ref="FC819">IFERROR(_xlfn.XLOOKUP($A819&amp;$B819,'OCTUBRE 2'!$D$11:$D$40&amp;'OCTUBRE 2'!$E$11:$E$40,'OCTUBRE 2'!$AK$11:$AK$40,_xlfn.XLOOKUP($A819&amp;$B819,'OCTUBRE 2'!$BC$11:$BC$40&amp;'OCTUBRE 2'!$BD$11:$BD$40,'OCTUBRE 2'!$CJ$11:$CJ$40,"A")),"")</f>
        <v>0</v>
      </c>
      <c r="FD819" s="384">
        <f t="array" ref="FD819">IFERROR(_xlfn.XLOOKUP($A819&amp;$B819,NOVIEMBRE!$D$11:$D$40&amp;NOVIEMBRE!$E$11:$E$40,NOVIEMBRE!$AK$11:$AK$40,_xlfn.XLOOKUP($A819&amp;$B819,NOVIEMBRE!$BC$11:$BC$40&amp;NOVIEMBRE!$BD$11:$BD$40,NOVIEMBRE!$CJ$11:$CJ$40,"A")),"")</f>
        <v>0</v>
      </c>
      <c r="FE819" s="384">
        <f t="array" ref="FE819">IFERROR(_xlfn.XLOOKUP($A819&amp;$B819,'NOVIEMBRE 2'!$D$11:$D$40&amp;'NOVIEMBRE 2'!$E$11:$E$40,'NOVIEMBRE 2'!$AK$11:$AK$40,_xlfn.XLOOKUP($A819&amp;$B819,'NOVIEMBRE 2'!$BC$11:$BC$40&amp;'NOVIEMBRE 2'!$BD$11:$BD$40,'NOVIEMBRE 2'!$CJ$11:$CJ$40,"A")),"")</f>
        <v>0</v>
      </c>
      <c r="FF819" s="385">
        <f t="array" ref="FF819">IFERROR(_xlfn.XLOOKUP($A819&amp;$B819,DICIEMBRE!$D$11:$D$40&amp;DICIEMBRE!$E$11:$E$40,DICIEMBRE!$AK$11:$AK$40,_xlfn.XLOOKUP($A819&amp;$B819,DICIEMBRE!$BC$11:$BC$40&amp;DICIEMBRE!$BD$11:$BD$40,DICIEMBRE!$CJ$11:$CJ$40,"A")),"")</f>
        <v>0</v>
      </c>
      <c r="FG819" s="386" t="str">
        <f t="shared" si="19"/>
        <v/>
      </c>
      <c r="FH819" s="386" t="str">
        <f t="array" ref="FH819">IF(
 COUNT(DZ819:EH819)=0,
 "-",
 IF(
  COUNT(DZ819:EH819) &lt; COUNTA(DZ819:EH819),
  REPT("🟩", ROUND(COUNT(DZ819:EH819)/COUNTA(DZ819:EH819)*5, 0)) &amp;
  REPT("⬜", 5 - ROUND(COUNT(DZ819:EH819)/COUNTA(DZ819:EH819)*5, 0)),
  IF(
    AVERAGE(IF(DZ819:EH819&lt;&gt;"", DZ819:EH819, )) &gt;= 70, "🟩🟩🟩🟩🟩",
    IF(
      AVERAGE(IF(DZ819:EH819&lt;&gt;"",DZ819:EH819, )) &gt;= 56, "🟨🟨🟨🟨🟨",
      "🟥🟥🟥🟥🟥"
    )
  )
 )
)
</f>
        <v>-</v>
      </c>
    </row>
    <row r="820" ht="15.75" customHeight="1">
      <c r="A820" s="168"/>
      <c r="B820" s="169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1"/>
      <c r="N820" s="172" t="str">
        <f t="shared" si="1"/>
        <v/>
      </c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2" t="str">
        <f t="shared" si="2"/>
        <v/>
      </c>
      <c r="AA820" s="173"/>
      <c r="AB820" s="173"/>
      <c r="AC820" s="173"/>
      <c r="AD820" s="173"/>
      <c r="AE820" s="173"/>
      <c r="AF820" s="173"/>
      <c r="AG820" s="173"/>
      <c r="AH820" s="173"/>
      <c r="AI820" s="173"/>
      <c r="AJ820" s="173"/>
      <c r="AK820" s="173"/>
      <c r="AL820" s="172" t="str">
        <f t="shared" si="3"/>
        <v/>
      </c>
      <c r="AM820" s="173"/>
      <c r="AN820" s="173"/>
      <c r="AO820" s="173"/>
      <c r="AP820" s="173"/>
      <c r="AQ820" s="173"/>
      <c r="AR820" s="173"/>
      <c r="AS820" s="173"/>
      <c r="AT820" s="173"/>
      <c r="AU820" s="173"/>
      <c r="AV820" s="171"/>
      <c r="AW820" s="171"/>
      <c r="AX820" s="172" t="str">
        <f t="shared" si="4"/>
        <v/>
      </c>
      <c r="AY820" s="173"/>
      <c r="AZ820" s="173"/>
      <c r="BA820" s="173"/>
      <c r="BB820" s="173"/>
      <c r="BC820" s="173"/>
      <c r="BD820" s="173"/>
      <c r="BE820" s="173"/>
      <c r="BF820" s="173"/>
      <c r="BG820" s="173"/>
      <c r="BH820" s="173"/>
      <c r="BI820" s="173"/>
      <c r="BJ820" s="172" t="str">
        <f t="shared" si="5"/>
        <v/>
      </c>
      <c r="BK820" s="173"/>
      <c r="BL820" s="173"/>
      <c r="BM820" s="173"/>
      <c r="BN820" s="173"/>
      <c r="BO820" s="173"/>
      <c r="BP820" s="173"/>
      <c r="BQ820" s="173"/>
      <c r="BR820" s="173"/>
      <c r="BS820" s="173"/>
      <c r="BT820" s="173"/>
      <c r="BU820" s="173"/>
      <c r="BV820" s="172" t="str">
        <f t="shared" si="6"/>
        <v/>
      </c>
      <c r="BW820" s="173"/>
      <c r="BX820" s="173"/>
      <c r="BY820" s="173"/>
      <c r="BZ820" s="171"/>
      <c r="CA820" s="171"/>
      <c r="CB820" s="171"/>
      <c r="CC820" s="171"/>
      <c r="CD820" s="171"/>
      <c r="CE820" s="171"/>
      <c r="CF820" s="171"/>
      <c r="CG820" s="171"/>
      <c r="CH820" s="172" t="str">
        <f t="shared" si="7"/>
        <v/>
      </c>
      <c r="CI820" s="171"/>
      <c r="CJ820" s="173"/>
      <c r="CK820" s="173"/>
      <c r="CL820" s="173"/>
      <c r="CM820" s="173"/>
      <c r="CN820" s="171"/>
      <c r="CO820" s="171"/>
      <c r="CP820" s="171"/>
      <c r="CQ820" s="173"/>
      <c r="CR820" s="171"/>
      <c r="CS820" s="171"/>
      <c r="CT820" s="172" t="str">
        <f t="shared" si="8"/>
        <v/>
      </c>
      <c r="CU820" s="172"/>
      <c r="CV820" s="172"/>
      <c r="CW820" s="172"/>
      <c r="CX820" s="172"/>
      <c r="CY820" s="172"/>
      <c r="CZ820" s="172"/>
      <c r="DA820" s="172"/>
      <c r="DB820" s="172"/>
      <c r="DC820" s="172"/>
      <c r="DD820" s="172"/>
      <c r="DE820" s="172"/>
      <c r="DF820" s="172"/>
      <c r="DG820" s="188" t="str">
        <f t="array" ref="DG820">IFERROR(_xlfn.XLOOKUP($A820&amp;B820,MARZO!$D$11:$D$40&amp;MARZO!$E$11:$E$40,MARZO!$AM$11:$AM$40,_xlfn.XLOOKUP($A820&amp;$B820,MARZO!$BC$11:$BC$40&amp;MARZO!$BD$11:$BD$40,MARZO!$CL$11:$CL$40,"A"))/1%,"")</f>
        <v/>
      </c>
      <c r="DH820" s="188" t="str">
        <f t="array" ref="DH820">IFERROR(_xlfn.XLOOKUP($A820&amp;$B820,ABRIL!$D$11:$D$40&amp;ABRIL!$E$11:$E$40,ABRIL!$AM$11:$AM$40,_xlfn.XLOOKUP($A820&amp;$B820,ABRIL!$BC$11:$BC$40&amp;ABRIL!$BD$11:$BD$40,ABRIL!$CL$11:$CL$40,"A"))/1%,"")</f>
        <v/>
      </c>
      <c r="DI820" s="188" t="str">
        <f t="array" ref="DI820">IFERROR(_xlfn.XLOOKUP($A820&amp;$B820,'ABRIL 2'!$D$11:$D$40&amp;'ABRIL 2'!$E$11:$E$40,'ABRIL 2'!$AM$11:$AM$40,_xlfn.XLOOKUP($A820&amp;$B820,'ABRIL 2'!$BC$11:$BC$40&amp;'ABRIL 2'!$BD$11:$BD$40,'ABRIL 2'!$CL$11:$CL$40,"A"))/1%,"")</f>
        <v/>
      </c>
      <c r="DJ820" s="188" t="str">
        <f t="array" ref="DJ820">IFERROR(_xlfn.XLOOKUP($A820&amp;$B820,MAYO!$D$11:$D$40&amp;MAYO!$E$11:$E$40,MAYO!$AM$11:$AM$40,_xlfn.XLOOKUP($A820&amp;$B820,MAYO!$BC$11:$BC$40&amp;MAYO!$BD$11:$BD$40,MAYO!$CL$11:$CL$40,"A"))/1%,"")</f>
        <v/>
      </c>
      <c r="DK820" s="188" t="str">
        <f t="array" ref="DK820">IFERROR(_xlfn.XLOOKUP($A820&amp;$B820,'MAYO 2'!$D$11:$D$40&amp;'MAYO 2'!$E$11:$E$40,'MAYO 2'!$AM$11:$AM$40,_xlfn.XLOOKUP($A820&amp;$B820,'MAYO 2'!$BC$11:$BC$40&amp;'MAYO 2'!$BD$11:$BD$40,'MAYO 2'!$CL$11:$CL$40,"A"))/1%,"")</f>
        <v/>
      </c>
      <c r="DL820" s="188" t="str">
        <f t="array" ref="DL820">IFERROR(_xlfn.XLOOKUP($A820&amp;$B820,JUNIO!$D$11:$D$40&amp;JUNIO!$E$11:$E$40,JUNIO!$AM$11:$AM$40,_xlfn.XLOOKUP($A820&amp;$B820,JUNIO!$BC$11:$BC$40&amp;JUNIO!$BD$11:$BD$40,JUNIO!$CL$11:$CL$40,"A"))/1%,"")</f>
        <v/>
      </c>
      <c r="DM820" s="188" t="str">
        <f t="array" ref="DM820">IFERROR(_xlfn.XLOOKUP($A820&amp;$B820,'JUNIO 2'!$D$11:$D$40&amp;'JUNIO 2'!$E$11:$E$40,'JUNIO 2'!$AM$11:$AM$40,_xlfn.XLOOKUP($A820&amp;$B820,'JUNIO 2'!$BC$11:$BC$40&amp;'JUNIO 2'!$BD$11:$BD$40,'JUNIO 2'!$CL$11:$CL$40,"A"))/1%,"")</f>
        <v/>
      </c>
      <c r="DN820" s="188" t="str">
        <f t="array" ref="DN820">IFERROR(_xlfn.XLOOKUP($A820&amp;$B820,JULIO!$D$11:$D$40&amp;JULIO!$E$11:$E$40,JULIO!$AM$11:$AM$40,_xlfn.XLOOKUP($A820&amp;$B820,JULIO!$BC$11:$BC$40&amp;JULIO!$BD$11:$BD$40,JULIO!$CL$11:$CL$40,"A"))/1%,"")</f>
        <v/>
      </c>
      <c r="DO820" s="188" t="str">
        <f t="array" ref="DO820">IFERROR(_xlfn.XLOOKUP($A820&amp;$B820,'JULIO 2'!$D$11:$D$40&amp;'JULIO 2'!$E$11:$E$40,'JULIO 2'!$AM$11:$AM$40,_xlfn.XLOOKUP($A820&amp;$B820,'JULIO 2'!$BC$11:$BC$40&amp;'JULIO 2'!$BD$11:$BD$40,'JULIO 2'!$CL$11:$CL$40,"A"))/1%,"")</f>
        <v/>
      </c>
      <c r="DP820" s="188" t="str">
        <f t="array" ref="DP820">IFERROR(_xlfn.XLOOKUP($A820&amp;$B820,AGOSTO!$D$11:$D$40&amp;AGOSTO!$E$11:$E$40,AGOSTO!$AM$11:$AM$40,_xlfn.XLOOKUP($A820&amp;$B820,AGOSTO!$BC$11:$BC$40&amp;AGOSTO!$BD$11:$BD$40,AGOSTO!$CL$11:$CL$40,"A"))/1%,"")</f>
        <v/>
      </c>
      <c r="DQ820" s="188" t="str">
        <f t="array" ref="DQ820">IFERROR(_xlfn.XLOOKUP($A820&amp;$B820,'AGOSTO 2'!$D$11:$D$40&amp;'AGOSTO 2'!$E$11:$E$40,'AGOSTO 2'!$AM$11:$AM$40,_xlfn.XLOOKUP($A820&amp;$B820,'AGOSTO 2'!$BC$11:$BC$40&amp;'AGOSTO 2'!$BD$11:$BD$40,'AGOSTO 2'!$CL$11:$CL$40,"A"))/1%,"")</f>
        <v/>
      </c>
      <c r="DR820" s="188" t="str">
        <f t="array" ref="DR820">IFERROR(_xlfn.XLOOKUP($A820&amp;$B820,SEPTIEMBRE!$D$11:$D$40&amp;SEPTIEMBRE!$E$11:$E$40,SEPTIEMBRE!$AM$11:$AM$40,_xlfn.XLOOKUP($A820&amp;$B820,SEPTIEMBRE!$BC$11:$BC$40&amp;SEPTIEMBRE!$BD$11:$BD$40,SEPTIEMBRE!$CL$11:$CL$40,"A"))/1%,"")</f>
        <v/>
      </c>
      <c r="DS820" s="188" t="str">
        <f t="array" ref="DS820">IFERROR(_xlfn.XLOOKUP($A820&amp;$B820,'SEPTIEMBRE 2'!$D$11:$D$40&amp;'SEPTIEMBRE 2'!$E$11:$E$40,'SEPTIEMBRE 2'!$AM$11:$AM$40,_xlfn.XLOOKUP($A820&amp;$B820,'SEPTIEMBRE 2'!$BC$11:$BC$40&amp;'SEPTIEMBRE 2'!$BD$11:$BD$40,'SEPTIEMBRE 2'!$CL$11:$CL$40,"A"))/1%,"")</f>
        <v/>
      </c>
      <c r="DT820" s="188" t="str">
        <f t="array" ref="DT820">IFERROR(_xlfn.XLOOKUP($A820&amp;$B820,'SEPTIEMBRE 3'!$D$11:$D$40&amp;'SEPTIEMBRE 3'!$E$11:$E$40,'SEPTIEMBRE 3'!$AM$11:$AM$40,_xlfn.XLOOKUP($A820&amp;$B820,'SEPTIEMBRE 3'!$BC$11:$BC$40&amp;'SEPTIEMBRE 3'!$BD$11:$BD$40,'SEPTIEMBRE 3'!$CL$11:$CL$40,"A"))/1%,"")</f>
        <v/>
      </c>
      <c r="DU820" s="188" t="str">
        <f t="array" ref="DU820">IFERROR(_xlfn.XLOOKUP($A820&amp;$B820,OCTUBRE!$D$11:$D$40&amp;OCTUBRE!$E$11:$E$40,OCTUBRE!$AM$11:$AM$40,_xlfn.XLOOKUP($A820&amp;$B820,OCTUBRE!$BC$11:$BC$40&amp;OCTUBRE!$BD$11:$BD$40,OCTUBRE!$CL$11:$CL$40,"A"))/1%,"")</f>
        <v/>
      </c>
      <c r="DV820" s="188" t="str">
        <f t="array" ref="DV820">IFERROR(_xlfn.XLOOKUP($A820&amp;$B820,'OCTUBRE 2'!$D$11:$D$40&amp;'OCTUBRE 2'!$E$11:$E$40,'OCTUBRE 2'!$AM$11:$AM$40,_xlfn.XLOOKUP($A820&amp;$B820,'OCTUBRE 2'!$BC$11:$BC$40&amp;'OCTUBRE 2'!$BD$11:$BD$40,'OCTUBRE 2'!$CL$11:$CL$40,"A"))/1%,"")</f>
        <v/>
      </c>
      <c r="DW820" s="188" t="str">
        <f t="array" ref="DW820">IFERROR(_xlfn.XLOOKUP($A820&amp;$B820,NOVIEMBRE!$D$11:$D$40&amp;NOVIEMBRE!$E$11:$E$40,NOVIEMBRE!$AM$11:$AM$40,_xlfn.XLOOKUP($A820&amp;$B820,NOVIEMBRE!$BC$11:$BC$40&amp;NOVIEMBRE!$BD$11:$BD$40,NOVIEMBRE!$CL$11:$CL$40,"A"))/1%,"")</f>
        <v/>
      </c>
      <c r="DX820" s="188" t="str">
        <f t="array" ref="DX820">IFERROR(_xlfn.XLOOKUP($A820&amp;$B820,'NOVIEMBRE 2'!$D$11:$D$40&amp;'NOVIEMBRE 2'!$E$11:$E$40,'NOVIEMBRE 2'!$AM$11:$AM$40,_xlfn.XLOOKUP($A820&amp;$B820,'NOVIEMBRE 2'!$BC$11:$BC$40&amp;'NOVIEMBRE 2'!$BD$11:$BD$40,'NOVIEMBRE 2'!$CL$11:$CL$40,"A"))/1%,"")</f>
        <v/>
      </c>
      <c r="DY820" s="188" t="str">
        <f t="array" ref="DY820">IFERROR(_xlfn.XLOOKUP($A820&amp;$B820,DICIEMBRE!$D$11:$D$40&amp;DICIEMBRE!$E$11:$E$40,DICIEMBRE!$AM$11:$AM$40,_xlfn.XLOOKUP($A820&amp;$B820,DICIEMBRE!$BC$11:$BC$40&amp;DICIEMBRE!$BD$11:$BD$40,DICIEMBRE!$CL$11:$CL$40,"A"))/1%,"")</f>
        <v/>
      </c>
      <c r="DZ820" s="381" t="str">
        <f t="shared" si="9"/>
        <v>-</v>
      </c>
      <c r="EA820" s="381" t="str">
        <f t="shared" si="10"/>
        <v>-</v>
      </c>
      <c r="EB820" s="381" t="str">
        <f t="shared" si="11"/>
        <v>-</v>
      </c>
      <c r="EC820" s="381" t="str">
        <f t="shared" si="12"/>
        <v>-</v>
      </c>
      <c r="ED820" s="381" t="str">
        <f t="shared" si="13"/>
        <v>-</v>
      </c>
      <c r="EE820" s="381" t="str">
        <f t="shared" si="14"/>
        <v>-</v>
      </c>
      <c r="EF820" s="381" t="str">
        <f t="shared" si="15"/>
        <v>-</v>
      </c>
      <c r="EG820" s="381" t="str">
        <f t="shared" si="16"/>
        <v>-</v>
      </c>
      <c r="EH820" s="381" t="str">
        <f t="shared" si="17"/>
        <v>-</v>
      </c>
      <c r="EI820" s="188" t="str">
        <f t="shared" si="18"/>
        <v/>
      </c>
      <c r="EJ820" s="382"/>
      <c r="EK820" s="382"/>
      <c r="EL820" s="383"/>
      <c r="EM820" s="21"/>
      <c r="EN820" s="384">
        <f t="array" ref="EN820">IFERROR(_xlfn.XLOOKUP($A820&amp;$B820,MARZO!$D$11:$D$40&amp;MARZO!$E$11:$E$40,MARZO!$AK$11:$AK$40,_xlfn.XLOOKUP($A820&amp;$B820,MARZO!$BC$11:$BC$40&amp;MARZO!$BD$11:$BD$40,MARZO!$CJ$11:$CJ$40,"A")),"")</f>
        <v>0</v>
      </c>
      <c r="EO820" s="384">
        <f t="array" ref="EO820">IFERROR(_xlfn.XLOOKUP($A820&amp;$B820,ABRIL!$D$11:$D$40&amp;ABRIL!$E$11:$E$40,ABRIL!$AK$11:$AK$40,_xlfn.XLOOKUP($A820&amp;$B820,ABRIL!$BC$11:$BC$40&amp;ABRIL!$BD$11:$BD$40,ABRIL!$CJ$11:$CJ$40,"A")),"")</f>
        <v>0</v>
      </c>
      <c r="EP820" s="384">
        <f t="array" ref="EP820">IFERROR(_xlfn.XLOOKUP($A820&amp;$B820,'ABRIL 2'!$D$11:$D$40&amp;'ABRIL 2'!$E$11:$E$40,'ABRIL 2'!$AK$11:$AK$40,_xlfn.XLOOKUP($A820&amp;$B820,'ABRIL 2'!$BC$11:$BC$40&amp;'ABRIL 2'!$BD$11:$BD$40,'ABRIL 2'!$CJ$11:$CJ$40,"A")),"")</f>
        <v>0</v>
      </c>
      <c r="EQ820" s="384">
        <f t="array" ref="EQ820">IFERROR(_xlfn.XLOOKUP($A820&amp;$B820,MAYO!$D$11:$D$40&amp;MAYO!$E$11:$E$40,MAYO!$AK$11:$AK$40,_xlfn.XLOOKUP($A820&amp;$B820,MAYO!$BC$11:$BC$40&amp;MAYO!$BD$11:$BD$40,MAYO!$CJ$11:$CJ$40,"A")),"")</f>
        <v>0</v>
      </c>
      <c r="ER820" s="384">
        <f t="array" ref="ER820">IFERROR(_xlfn.XLOOKUP($A820&amp;$B820,'MAYO 2'!$D$11:$D$40&amp;'MAYO 2'!$E$11:$E$40,'MAYO 2'!$AK$11:$AK$40,_xlfn.XLOOKUP($A820&amp;$B820,'MAYO 2'!$BC$11:$BC$40&amp;'MAYO 2'!$BD$11:$BD$40,'MAYO 2'!$CJ$11:$CJ$40,"A")),"")</f>
        <v>0</v>
      </c>
      <c r="ES820" s="384">
        <f t="array" ref="ES820">IFERROR(_xlfn.XLOOKUP($A820&amp;$B820,JUNIO!$D$11:$D$40&amp;JUNIO!$E$11:$E$40,JUNIO!$AK$11:$AK$40,_xlfn.XLOOKUP($A820&amp;$B820,JUNIO!$BC$11:$BC$40&amp;JUNIO!$BD$11:$BD$40,JUNIO!$CJ$11:$CJ$40,"A")),"")</f>
        <v>0</v>
      </c>
      <c r="ET820" s="384">
        <f t="array" ref="ET820">IFERROR(_xlfn.XLOOKUP($A820&amp;$B820,'JUNIO 2'!$D$11:$D$40&amp;'JUNIO 2'!$E$11:$E$40,'JUNIO 2'!$AK$11:$AK$40,_xlfn.XLOOKUP($A820&amp;$B820,'JUNIO 2'!$BC$11:$BC$40&amp;'JUNIO 2'!$BD$11:$BD$40,'JUNIO 2'!$CJ$11:$CJ$40,"A")),"")</f>
        <v>0</v>
      </c>
      <c r="EU820" s="384">
        <f t="array" ref="EU820">IFERROR(_xlfn.XLOOKUP($A820&amp;$B820,JULIO!$D$11:$D$40&amp;JULIO!$E$11:$E$40,JULIO!$AK$11:$AK$40,_xlfn.XLOOKUP($A820&amp;$B820,JULIO!$BC$11:$BC$40&amp;JULIO!$BD$11:$BD$40,JULIO!$CJ$11:$CJ$40,"A")),"")</f>
        <v>0</v>
      </c>
      <c r="EV820" s="384">
        <f t="array" ref="EV820">IFERROR(_xlfn.XLOOKUP($A820&amp;$B820,'JULIO 2'!$D$11:$D$40&amp;'JULIO 2'!$E$11:$E$40,'JULIO 2'!$AK$11:$AK$40,_xlfn.XLOOKUP($A820&amp;$B820,'JULIO 2'!$BC$11:$BC$40&amp;'JULIO 2'!$BD$11:$BD$40,'JULIO 2'!$CJ$11:$CJ$40,"A")),"")</f>
        <v>0</v>
      </c>
      <c r="EW820" s="384">
        <f t="array" ref="EW820">IFERROR(_xlfn.XLOOKUP($A820&amp;$B820,AGOSTO!$D$11:$D$40&amp;AGOSTO!$E$11:$E$40,AGOSTO!$AK$11:$AK$40,_xlfn.XLOOKUP($A820&amp;$B820,AGOSTO!$BC$11:$BC$40&amp;AGOSTO!$BD$11:$BD$40,AGOSTO!$CJ$11:$CJ$40,"A")),"")</f>
        <v>0</v>
      </c>
      <c r="EX820" s="384">
        <f t="array" ref="EX820">IFERROR(_xlfn.XLOOKUP($A820&amp;$B820,'AGOSTO 2'!$D$11:$D$40&amp;'AGOSTO 2'!$E$11:$E$40,'AGOSTO 2'!$AK$11:$AK$40,_xlfn.XLOOKUP($A820&amp;$B820,'AGOSTO 2'!$BC$11:$BC$40&amp;'AGOSTO 2'!$BD$11:$BD$40,'AGOSTO 2'!$CJ$11:$CJ$40,"A")),"")</f>
        <v>0</v>
      </c>
      <c r="EY820" s="384">
        <f t="array" ref="EY820">IFERROR(_xlfn.XLOOKUP($A820&amp;$B820,SEPTIEMBRE!$D$11:$D$40&amp;SEPTIEMBRE!$E$11:$E$40,SEPTIEMBRE!$AK$11:$AK$40,_xlfn.XLOOKUP($A820&amp;$B820,SEPTIEMBRE!$BC$11:$BC$40&amp;SEPTIEMBRE!$BD$11:$BD$40,SEPTIEMBRE!$CJ$11:$CJ$40,"A")),"")</f>
        <v>0</v>
      </c>
      <c r="EZ820" s="384">
        <f t="array" ref="EZ820">IFERROR(_xlfn.XLOOKUP($A820&amp;$B820,'SEPTIEMBRE 2'!$D$11:$D$40&amp;'SEPTIEMBRE 2'!$E$11:$E$40,'SEPTIEMBRE 2'!$AK$11:$AK$40,_xlfn.XLOOKUP($A820&amp;$B820,'SEPTIEMBRE 2'!$BC$11:$BC$40&amp;'SEPTIEMBRE 2'!$BD$11:$BD$40,'SEPTIEMBRE 2'!$CJ$11:$CJ$40,"A")),"")</f>
        <v>0</v>
      </c>
      <c r="FA820" s="384">
        <f t="array" ref="FA820">IFERROR(_xlfn.XLOOKUP($A820&amp;$B820,'SEPTIEMBRE 3'!$D$11:$D$40&amp;'SEPTIEMBRE 3'!$E$11:$E$40,'SEPTIEMBRE 3'!$AK$11:$AK$40,_xlfn.XLOOKUP($A820&amp;$B820,'SEPTIEMBRE 3'!$BC$11:$BC$40&amp;'SEPTIEMBRE 3'!$BD$11:$BD$40,'SEPTIEMBRE 3'!$CJ$11:$CJ$40,"A")),"")</f>
        <v>0</v>
      </c>
      <c r="FB820" s="384">
        <f t="array" ref="FB820">IFERROR(_xlfn.XLOOKUP($A820&amp;$B820,OCTUBRE!$D$11:$D$40&amp;OCTUBRE!$E$11:$E$40,OCTUBRE!$AK$11:$AK$40,_xlfn.XLOOKUP($A820&amp;$B820,OCTUBRE!$BC$11:$BC$40&amp;OCTUBRE!$BD$11:$BD$40,OCTUBRE!$CJ$11:$CJ$40,"A")),"")</f>
        <v>0</v>
      </c>
      <c r="FC820" s="384">
        <f t="array" ref="FC820">IFERROR(_xlfn.XLOOKUP($A820&amp;$B820,'OCTUBRE 2'!$D$11:$D$40&amp;'OCTUBRE 2'!$E$11:$E$40,'OCTUBRE 2'!$AK$11:$AK$40,_xlfn.XLOOKUP($A820&amp;$B820,'OCTUBRE 2'!$BC$11:$BC$40&amp;'OCTUBRE 2'!$BD$11:$BD$40,'OCTUBRE 2'!$CJ$11:$CJ$40,"A")),"")</f>
        <v>0</v>
      </c>
      <c r="FD820" s="384">
        <f t="array" ref="FD820">IFERROR(_xlfn.XLOOKUP($A820&amp;$B820,NOVIEMBRE!$D$11:$D$40&amp;NOVIEMBRE!$E$11:$E$40,NOVIEMBRE!$AK$11:$AK$40,_xlfn.XLOOKUP($A820&amp;$B820,NOVIEMBRE!$BC$11:$BC$40&amp;NOVIEMBRE!$BD$11:$BD$40,NOVIEMBRE!$CJ$11:$CJ$40,"A")),"")</f>
        <v>0</v>
      </c>
      <c r="FE820" s="384">
        <f t="array" ref="FE820">IFERROR(_xlfn.XLOOKUP($A820&amp;$B820,'NOVIEMBRE 2'!$D$11:$D$40&amp;'NOVIEMBRE 2'!$E$11:$E$40,'NOVIEMBRE 2'!$AK$11:$AK$40,_xlfn.XLOOKUP($A820&amp;$B820,'NOVIEMBRE 2'!$BC$11:$BC$40&amp;'NOVIEMBRE 2'!$BD$11:$BD$40,'NOVIEMBRE 2'!$CJ$11:$CJ$40,"A")),"")</f>
        <v>0</v>
      </c>
      <c r="FF820" s="385">
        <f t="array" ref="FF820">IFERROR(_xlfn.XLOOKUP($A820&amp;$B820,DICIEMBRE!$D$11:$D$40&amp;DICIEMBRE!$E$11:$E$40,DICIEMBRE!$AK$11:$AK$40,_xlfn.XLOOKUP($A820&amp;$B820,DICIEMBRE!$BC$11:$BC$40&amp;DICIEMBRE!$BD$11:$BD$40,DICIEMBRE!$CJ$11:$CJ$40,"A")),"")</f>
        <v>0</v>
      </c>
      <c r="FG820" s="386" t="str">
        <f t="shared" si="19"/>
        <v/>
      </c>
      <c r="FH820" s="386" t="str">
        <f t="array" ref="FH820">IF(
 COUNT(DZ820:EH820)=0,
 "-",
 IF(
  COUNT(DZ820:EH820) &lt; COUNTA(DZ820:EH820),
  REPT("🟩", ROUND(COUNT(DZ820:EH820)/COUNTA(DZ820:EH820)*5, 0)) &amp;
  REPT("⬜", 5 - ROUND(COUNT(DZ820:EH820)/COUNTA(DZ820:EH820)*5, 0)),
  IF(
    AVERAGE(IF(DZ820:EH820&lt;&gt;"", DZ820:EH820, )) &gt;= 70, "🟩🟩🟩🟩🟩",
    IF(
      AVERAGE(IF(DZ820:EH820&lt;&gt;"",DZ820:EH820, )) &gt;= 56, "🟨🟨🟨🟨🟨",
      "🟥🟥🟥🟥🟥"
    )
  )
 )
)
</f>
        <v>-</v>
      </c>
    </row>
    <row r="821" ht="15.75" customHeight="1">
      <c r="A821" s="168"/>
      <c r="B821" s="169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1"/>
      <c r="N821" s="172" t="str">
        <f t="shared" si="1"/>
        <v/>
      </c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2" t="str">
        <f t="shared" si="2"/>
        <v/>
      </c>
      <c r="AA821" s="173"/>
      <c r="AB821" s="173"/>
      <c r="AC821" s="173"/>
      <c r="AD821" s="173"/>
      <c r="AE821" s="173"/>
      <c r="AF821" s="173"/>
      <c r="AG821" s="173"/>
      <c r="AH821" s="173"/>
      <c r="AI821" s="173"/>
      <c r="AJ821" s="173"/>
      <c r="AK821" s="173"/>
      <c r="AL821" s="172" t="str">
        <f t="shared" si="3"/>
        <v/>
      </c>
      <c r="AM821" s="173"/>
      <c r="AN821" s="173"/>
      <c r="AO821" s="173"/>
      <c r="AP821" s="173"/>
      <c r="AQ821" s="173"/>
      <c r="AR821" s="173"/>
      <c r="AS821" s="173"/>
      <c r="AT821" s="173"/>
      <c r="AU821" s="173"/>
      <c r="AV821" s="171"/>
      <c r="AW821" s="171"/>
      <c r="AX821" s="172" t="str">
        <f t="shared" si="4"/>
        <v/>
      </c>
      <c r="AY821" s="173"/>
      <c r="AZ821" s="173"/>
      <c r="BA821" s="173"/>
      <c r="BB821" s="173"/>
      <c r="BC821" s="173"/>
      <c r="BD821" s="173"/>
      <c r="BE821" s="173"/>
      <c r="BF821" s="173"/>
      <c r="BG821" s="173"/>
      <c r="BH821" s="173"/>
      <c r="BI821" s="173"/>
      <c r="BJ821" s="172" t="str">
        <f t="shared" si="5"/>
        <v/>
      </c>
      <c r="BK821" s="173"/>
      <c r="BL821" s="173"/>
      <c r="BM821" s="173"/>
      <c r="BN821" s="173"/>
      <c r="BO821" s="173"/>
      <c r="BP821" s="173"/>
      <c r="BQ821" s="173"/>
      <c r="BR821" s="173"/>
      <c r="BS821" s="173"/>
      <c r="BT821" s="173"/>
      <c r="BU821" s="173"/>
      <c r="BV821" s="172" t="str">
        <f t="shared" si="6"/>
        <v/>
      </c>
      <c r="BW821" s="173"/>
      <c r="BX821" s="173"/>
      <c r="BY821" s="173"/>
      <c r="BZ821" s="171"/>
      <c r="CA821" s="171"/>
      <c r="CB821" s="171"/>
      <c r="CC821" s="171"/>
      <c r="CD821" s="171"/>
      <c r="CE821" s="171"/>
      <c r="CF821" s="171"/>
      <c r="CG821" s="171"/>
      <c r="CH821" s="172" t="str">
        <f t="shared" si="7"/>
        <v/>
      </c>
      <c r="CI821" s="171"/>
      <c r="CJ821" s="173"/>
      <c r="CK821" s="173"/>
      <c r="CL821" s="173"/>
      <c r="CM821" s="173"/>
      <c r="CN821" s="171"/>
      <c r="CO821" s="171"/>
      <c r="CP821" s="171"/>
      <c r="CQ821" s="173"/>
      <c r="CR821" s="171"/>
      <c r="CS821" s="171"/>
      <c r="CT821" s="172" t="str">
        <f t="shared" si="8"/>
        <v/>
      </c>
      <c r="CU821" s="172"/>
      <c r="CV821" s="172"/>
      <c r="CW821" s="172"/>
      <c r="CX821" s="172"/>
      <c r="CY821" s="172"/>
      <c r="CZ821" s="172"/>
      <c r="DA821" s="172"/>
      <c r="DB821" s="172"/>
      <c r="DC821" s="172"/>
      <c r="DD821" s="172"/>
      <c r="DE821" s="172"/>
      <c r="DF821" s="172"/>
      <c r="DG821" s="188" t="str">
        <f t="array" ref="DG821">IFERROR(_xlfn.XLOOKUP($A821&amp;B821,MARZO!$D$11:$D$40&amp;MARZO!$E$11:$E$40,MARZO!$AM$11:$AM$40,_xlfn.XLOOKUP($A821&amp;$B821,MARZO!$BC$11:$BC$40&amp;MARZO!$BD$11:$BD$40,MARZO!$CL$11:$CL$40,"A"))/1%,"")</f>
        <v/>
      </c>
      <c r="DH821" s="188" t="str">
        <f t="array" ref="DH821">IFERROR(_xlfn.XLOOKUP($A821&amp;$B821,ABRIL!$D$11:$D$40&amp;ABRIL!$E$11:$E$40,ABRIL!$AM$11:$AM$40,_xlfn.XLOOKUP($A821&amp;$B821,ABRIL!$BC$11:$BC$40&amp;ABRIL!$BD$11:$BD$40,ABRIL!$CL$11:$CL$40,"A"))/1%,"")</f>
        <v/>
      </c>
      <c r="DI821" s="188" t="str">
        <f t="array" ref="DI821">IFERROR(_xlfn.XLOOKUP($A821&amp;$B821,'ABRIL 2'!$D$11:$D$40&amp;'ABRIL 2'!$E$11:$E$40,'ABRIL 2'!$AM$11:$AM$40,_xlfn.XLOOKUP($A821&amp;$B821,'ABRIL 2'!$BC$11:$BC$40&amp;'ABRIL 2'!$BD$11:$BD$40,'ABRIL 2'!$CL$11:$CL$40,"A"))/1%,"")</f>
        <v/>
      </c>
      <c r="DJ821" s="188" t="str">
        <f t="array" ref="DJ821">IFERROR(_xlfn.XLOOKUP($A821&amp;$B821,MAYO!$D$11:$D$40&amp;MAYO!$E$11:$E$40,MAYO!$AM$11:$AM$40,_xlfn.XLOOKUP($A821&amp;$B821,MAYO!$BC$11:$BC$40&amp;MAYO!$BD$11:$BD$40,MAYO!$CL$11:$CL$40,"A"))/1%,"")</f>
        <v/>
      </c>
      <c r="DK821" s="188" t="str">
        <f t="array" ref="DK821">IFERROR(_xlfn.XLOOKUP($A821&amp;$B821,'MAYO 2'!$D$11:$D$40&amp;'MAYO 2'!$E$11:$E$40,'MAYO 2'!$AM$11:$AM$40,_xlfn.XLOOKUP($A821&amp;$B821,'MAYO 2'!$BC$11:$BC$40&amp;'MAYO 2'!$BD$11:$BD$40,'MAYO 2'!$CL$11:$CL$40,"A"))/1%,"")</f>
        <v/>
      </c>
      <c r="DL821" s="188" t="str">
        <f t="array" ref="DL821">IFERROR(_xlfn.XLOOKUP($A821&amp;$B821,JUNIO!$D$11:$D$40&amp;JUNIO!$E$11:$E$40,JUNIO!$AM$11:$AM$40,_xlfn.XLOOKUP($A821&amp;$B821,JUNIO!$BC$11:$BC$40&amp;JUNIO!$BD$11:$BD$40,JUNIO!$CL$11:$CL$40,"A"))/1%,"")</f>
        <v/>
      </c>
      <c r="DM821" s="188" t="str">
        <f t="array" ref="DM821">IFERROR(_xlfn.XLOOKUP($A821&amp;$B821,'JUNIO 2'!$D$11:$D$40&amp;'JUNIO 2'!$E$11:$E$40,'JUNIO 2'!$AM$11:$AM$40,_xlfn.XLOOKUP($A821&amp;$B821,'JUNIO 2'!$BC$11:$BC$40&amp;'JUNIO 2'!$BD$11:$BD$40,'JUNIO 2'!$CL$11:$CL$40,"A"))/1%,"")</f>
        <v/>
      </c>
      <c r="DN821" s="188" t="str">
        <f t="array" ref="DN821">IFERROR(_xlfn.XLOOKUP($A821&amp;$B821,JULIO!$D$11:$D$40&amp;JULIO!$E$11:$E$40,JULIO!$AM$11:$AM$40,_xlfn.XLOOKUP($A821&amp;$B821,JULIO!$BC$11:$BC$40&amp;JULIO!$BD$11:$BD$40,JULIO!$CL$11:$CL$40,"A"))/1%,"")</f>
        <v/>
      </c>
      <c r="DO821" s="188" t="str">
        <f t="array" ref="DO821">IFERROR(_xlfn.XLOOKUP($A821&amp;$B821,'JULIO 2'!$D$11:$D$40&amp;'JULIO 2'!$E$11:$E$40,'JULIO 2'!$AM$11:$AM$40,_xlfn.XLOOKUP($A821&amp;$B821,'JULIO 2'!$BC$11:$BC$40&amp;'JULIO 2'!$BD$11:$BD$40,'JULIO 2'!$CL$11:$CL$40,"A"))/1%,"")</f>
        <v/>
      </c>
      <c r="DP821" s="188" t="str">
        <f t="array" ref="DP821">IFERROR(_xlfn.XLOOKUP($A821&amp;$B821,AGOSTO!$D$11:$D$40&amp;AGOSTO!$E$11:$E$40,AGOSTO!$AM$11:$AM$40,_xlfn.XLOOKUP($A821&amp;$B821,AGOSTO!$BC$11:$BC$40&amp;AGOSTO!$BD$11:$BD$40,AGOSTO!$CL$11:$CL$40,"A"))/1%,"")</f>
        <v/>
      </c>
      <c r="DQ821" s="188" t="str">
        <f t="array" ref="DQ821">IFERROR(_xlfn.XLOOKUP($A821&amp;$B821,'AGOSTO 2'!$D$11:$D$40&amp;'AGOSTO 2'!$E$11:$E$40,'AGOSTO 2'!$AM$11:$AM$40,_xlfn.XLOOKUP($A821&amp;$B821,'AGOSTO 2'!$BC$11:$BC$40&amp;'AGOSTO 2'!$BD$11:$BD$40,'AGOSTO 2'!$CL$11:$CL$40,"A"))/1%,"")</f>
        <v/>
      </c>
      <c r="DR821" s="188" t="str">
        <f t="array" ref="DR821">IFERROR(_xlfn.XLOOKUP($A821&amp;$B821,SEPTIEMBRE!$D$11:$D$40&amp;SEPTIEMBRE!$E$11:$E$40,SEPTIEMBRE!$AM$11:$AM$40,_xlfn.XLOOKUP($A821&amp;$B821,SEPTIEMBRE!$BC$11:$BC$40&amp;SEPTIEMBRE!$BD$11:$BD$40,SEPTIEMBRE!$CL$11:$CL$40,"A"))/1%,"")</f>
        <v/>
      </c>
      <c r="DS821" s="188" t="str">
        <f t="array" ref="DS821">IFERROR(_xlfn.XLOOKUP($A821&amp;$B821,'SEPTIEMBRE 2'!$D$11:$D$40&amp;'SEPTIEMBRE 2'!$E$11:$E$40,'SEPTIEMBRE 2'!$AM$11:$AM$40,_xlfn.XLOOKUP($A821&amp;$B821,'SEPTIEMBRE 2'!$BC$11:$BC$40&amp;'SEPTIEMBRE 2'!$BD$11:$BD$40,'SEPTIEMBRE 2'!$CL$11:$CL$40,"A"))/1%,"")</f>
        <v/>
      </c>
      <c r="DT821" s="188" t="str">
        <f t="array" ref="DT821">IFERROR(_xlfn.XLOOKUP($A821&amp;$B821,'SEPTIEMBRE 3'!$D$11:$D$40&amp;'SEPTIEMBRE 3'!$E$11:$E$40,'SEPTIEMBRE 3'!$AM$11:$AM$40,_xlfn.XLOOKUP($A821&amp;$B821,'SEPTIEMBRE 3'!$BC$11:$BC$40&amp;'SEPTIEMBRE 3'!$BD$11:$BD$40,'SEPTIEMBRE 3'!$CL$11:$CL$40,"A"))/1%,"")</f>
        <v/>
      </c>
      <c r="DU821" s="188" t="str">
        <f t="array" ref="DU821">IFERROR(_xlfn.XLOOKUP($A821&amp;$B821,OCTUBRE!$D$11:$D$40&amp;OCTUBRE!$E$11:$E$40,OCTUBRE!$AM$11:$AM$40,_xlfn.XLOOKUP($A821&amp;$B821,OCTUBRE!$BC$11:$BC$40&amp;OCTUBRE!$BD$11:$BD$40,OCTUBRE!$CL$11:$CL$40,"A"))/1%,"")</f>
        <v/>
      </c>
      <c r="DV821" s="188" t="str">
        <f t="array" ref="DV821">IFERROR(_xlfn.XLOOKUP($A821&amp;$B821,'OCTUBRE 2'!$D$11:$D$40&amp;'OCTUBRE 2'!$E$11:$E$40,'OCTUBRE 2'!$AM$11:$AM$40,_xlfn.XLOOKUP($A821&amp;$B821,'OCTUBRE 2'!$BC$11:$BC$40&amp;'OCTUBRE 2'!$BD$11:$BD$40,'OCTUBRE 2'!$CL$11:$CL$40,"A"))/1%,"")</f>
        <v/>
      </c>
      <c r="DW821" s="188" t="str">
        <f t="array" ref="DW821">IFERROR(_xlfn.XLOOKUP($A821&amp;$B821,NOVIEMBRE!$D$11:$D$40&amp;NOVIEMBRE!$E$11:$E$40,NOVIEMBRE!$AM$11:$AM$40,_xlfn.XLOOKUP($A821&amp;$B821,NOVIEMBRE!$BC$11:$BC$40&amp;NOVIEMBRE!$BD$11:$BD$40,NOVIEMBRE!$CL$11:$CL$40,"A"))/1%,"")</f>
        <v/>
      </c>
      <c r="DX821" s="188" t="str">
        <f t="array" ref="DX821">IFERROR(_xlfn.XLOOKUP($A821&amp;$B821,'NOVIEMBRE 2'!$D$11:$D$40&amp;'NOVIEMBRE 2'!$E$11:$E$40,'NOVIEMBRE 2'!$AM$11:$AM$40,_xlfn.XLOOKUP($A821&amp;$B821,'NOVIEMBRE 2'!$BC$11:$BC$40&amp;'NOVIEMBRE 2'!$BD$11:$BD$40,'NOVIEMBRE 2'!$CL$11:$CL$40,"A"))/1%,"")</f>
        <v/>
      </c>
      <c r="DY821" s="188" t="str">
        <f t="array" ref="DY821">IFERROR(_xlfn.XLOOKUP($A821&amp;$B821,DICIEMBRE!$D$11:$D$40&amp;DICIEMBRE!$E$11:$E$40,DICIEMBRE!$AM$11:$AM$40,_xlfn.XLOOKUP($A821&amp;$B821,DICIEMBRE!$BC$11:$BC$40&amp;DICIEMBRE!$BD$11:$BD$40,DICIEMBRE!$CL$11:$CL$40,"A"))/1%,"")</f>
        <v/>
      </c>
      <c r="DZ821" s="381" t="str">
        <f t="shared" si="9"/>
        <v>-</v>
      </c>
      <c r="EA821" s="381" t="str">
        <f t="shared" si="10"/>
        <v>-</v>
      </c>
      <c r="EB821" s="381" t="str">
        <f t="shared" si="11"/>
        <v>-</v>
      </c>
      <c r="EC821" s="381" t="str">
        <f t="shared" si="12"/>
        <v>-</v>
      </c>
      <c r="ED821" s="381" t="str">
        <f t="shared" si="13"/>
        <v>-</v>
      </c>
      <c r="EE821" s="381" t="str">
        <f t="shared" si="14"/>
        <v>-</v>
      </c>
      <c r="EF821" s="381" t="str">
        <f t="shared" si="15"/>
        <v>-</v>
      </c>
      <c r="EG821" s="381" t="str">
        <f t="shared" si="16"/>
        <v>-</v>
      </c>
      <c r="EH821" s="381" t="str">
        <f t="shared" si="17"/>
        <v>-</v>
      </c>
      <c r="EI821" s="188" t="str">
        <f t="shared" si="18"/>
        <v/>
      </c>
      <c r="EJ821" s="382"/>
      <c r="EK821" s="382"/>
      <c r="EL821" s="383"/>
      <c r="EM821" s="21"/>
      <c r="EN821" s="384">
        <f t="array" ref="EN821">IFERROR(_xlfn.XLOOKUP($A821&amp;$B821,MARZO!$D$11:$D$40&amp;MARZO!$E$11:$E$40,MARZO!$AK$11:$AK$40,_xlfn.XLOOKUP($A821&amp;$B821,MARZO!$BC$11:$BC$40&amp;MARZO!$BD$11:$BD$40,MARZO!$CJ$11:$CJ$40,"A")),"")</f>
        <v>0</v>
      </c>
      <c r="EO821" s="384">
        <f t="array" ref="EO821">IFERROR(_xlfn.XLOOKUP($A821&amp;$B821,ABRIL!$D$11:$D$40&amp;ABRIL!$E$11:$E$40,ABRIL!$AK$11:$AK$40,_xlfn.XLOOKUP($A821&amp;$B821,ABRIL!$BC$11:$BC$40&amp;ABRIL!$BD$11:$BD$40,ABRIL!$CJ$11:$CJ$40,"A")),"")</f>
        <v>0</v>
      </c>
      <c r="EP821" s="384">
        <f t="array" ref="EP821">IFERROR(_xlfn.XLOOKUP($A821&amp;$B821,'ABRIL 2'!$D$11:$D$40&amp;'ABRIL 2'!$E$11:$E$40,'ABRIL 2'!$AK$11:$AK$40,_xlfn.XLOOKUP($A821&amp;$B821,'ABRIL 2'!$BC$11:$BC$40&amp;'ABRIL 2'!$BD$11:$BD$40,'ABRIL 2'!$CJ$11:$CJ$40,"A")),"")</f>
        <v>0</v>
      </c>
      <c r="EQ821" s="384">
        <f t="array" ref="EQ821">IFERROR(_xlfn.XLOOKUP($A821&amp;$B821,MAYO!$D$11:$D$40&amp;MAYO!$E$11:$E$40,MAYO!$AK$11:$AK$40,_xlfn.XLOOKUP($A821&amp;$B821,MAYO!$BC$11:$BC$40&amp;MAYO!$BD$11:$BD$40,MAYO!$CJ$11:$CJ$40,"A")),"")</f>
        <v>0</v>
      </c>
      <c r="ER821" s="384">
        <f t="array" ref="ER821">IFERROR(_xlfn.XLOOKUP($A821&amp;$B821,'MAYO 2'!$D$11:$D$40&amp;'MAYO 2'!$E$11:$E$40,'MAYO 2'!$AK$11:$AK$40,_xlfn.XLOOKUP($A821&amp;$B821,'MAYO 2'!$BC$11:$BC$40&amp;'MAYO 2'!$BD$11:$BD$40,'MAYO 2'!$CJ$11:$CJ$40,"A")),"")</f>
        <v>0</v>
      </c>
      <c r="ES821" s="384">
        <f t="array" ref="ES821">IFERROR(_xlfn.XLOOKUP($A821&amp;$B821,JUNIO!$D$11:$D$40&amp;JUNIO!$E$11:$E$40,JUNIO!$AK$11:$AK$40,_xlfn.XLOOKUP($A821&amp;$B821,JUNIO!$BC$11:$BC$40&amp;JUNIO!$BD$11:$BD$40,JUNIO!$CJ$11:$CJ$40,"A")),"")</f>
        <v>0</v>
      </c>
      <c r="ET821" s="384">
        <f t="array" ref="ET821">IFERROR(_xlfn.XLOOKUP($A821&amp;$B821,'JUNIO 2'!$D$11:$D$40&amp;'JUNIO 2'!$E$11:$E$40,'JUNIO 2'!$AK$11:$AK$40,_xlfn.XLOOKUP($A821&amp;$B821,'JUNIO 2'!$BC$11:$BC$40&amp;'JUNIO 2'!$BD$11:$BD$40,'JUNIO 2'!$CJ$11:$CJ$40,"A")),"")</f>
        <v>0</v>
      </c>
      <c r="EU821" s="384">
        <f t="array" ref="EU821">IFERROR(_xlfn.XLOOKUP($A821&amp;$B821,JULIO!$D$11:$D$40&amp;JULIO!$E$11:$E$40,JULIO!$AK$11:$AK$40,_xlfn.XLOOKUP($A821&amp;$B821,JULIO!$BC$11:$BC$40&amp;JULIO!$BD$11:$BD$40,JULIO!$CJ$11:$CJ$40,"A")),"")</f>
        <v>0</v>
      </c>
      <c r="EV821" s="384">
        <f t="array" ref="EV821">IFERROR(_xlfn.XLOOKUP($A821&amp;$B821,'JULIO 2'!$D$11:$D$40&amp;'JULIO 2'!$E$11:$E$40,'JULIO 2'!$AK$11:$AK$40,_xlfn.XLOOKUP($A821&amp;$B821,'JULIO 2'!$BC$11:$BC$40&amp;'JULIO 2'!$BD$11:$BD$40,'JULIO 2'!$CJ$11:$CJ$40,"A")),"")</f>
        <v>0</v>
      </c>
      <c r="EW821" s="384">
        <f t="array" ref="EW821">IFERROR(_xlfn.XLOOKUP($A821&amp;$B821,AGOSTO!$D$11:$D$40&amp;AGOSTO!$E$11:$E$40,AGOSTO!$AK$11:$AK$40,_xlfn.XLOOKUP($A821&amp;$B821,AGOSTO!$BC$11:$BC$40&amp;AGOSTO!$BD$11:$BD$40,AGOSTO!$CJ$11:$CJ$40,"A")),"")</f>
        <v>0</v>
      </c>
      <c r="EX821" s="384">
        <f t="array" ref="EX821">IFERROR(_xlfn.XLOOKUP($A821&amp;$B821,'AGOSTO 2'!$D$11:$D$40&amp;'AGOSTO 2'!$E$11:$E$40,'AGOSTO 2'!$AK$11:$AK$40,_xlfn.XLOOKUP($A821&amp;$B821,'AGOSTO 2'!$BC$11:$BC$40&amp;'AGOSTO 2'!$BD$11:$BD$40,'AGOSTO 2'!$CJ$11:$CJ$40,"A")),"")</f>
        <v>0</v>
      </c>
      <c r="EY821" s="384">
        <f t="array" ref="EY821">IFERROR(_xlfn.XLOOKUP($A821&amp;$B821,SEPTIEMBRE!$D$11:$D$40&amp;SEPTIEMBRE!$E$11:$E$40,SEPTIEMBRE!$AK$11:$AK$40,_xlfn.XLOOKUP($A821&amp;$B821,SEPTIEMBRE!$BC$11:$BC$40&amp;SEPTIEMBRE!$BD$11:$BD$40,SEPTIEMBRE!$CJ$11:$CJ$40,"A")),"")</f>
        <v>0</v>
      </c>
      <c r="EZ821" s="384">
        <f t="array" ref="EZ821">IFERROR(_xlfn.XLOOKUP($A821&amp;$B821,'SEPTIEMBRE 2'!$D$11:$D$40&amp;'SEPTIEMBRE 2'!$E$11:$E$40,'SEPTIEMBRE 2'!$AK$11:$AK$40,_xlfn.XLOOKUP($A821&amp;$B821,'SEPTIEMBRE 2'!$BC$11:$BC$40&amp;'SEPTIEMBRE 2'!$BD$11:$BD$40,'SEPTIEMBRE 2'!$CJ$11:$CJ$40,"A")),"")</f>
        <v>0</v>
      </c>
      <c r="FA821" s="384">
        <f t="array" ref="FA821">IFERROR(_xlfn.XLOOKUP($A821&amp;$B821,'SEPTIEMBRE 3'!$D$11:$D$40&amp;'SEPTIEMBRE 3'!$E$11:$E$40,'SEPTIEMBRE 3'!$AK$11:$AK$40,_xlfn.XLOOKUP($A821&amp;$B821,'SEPTIEMBRE 3'!$BC$11:$BC$40&amp;'SEPTIEMBRE 3'!$BD$11:$BD$40,'SEPTIEMBRE 3'!$CJ$11:$CJ$40,"A")),"")</f>
        <v>0</v>
      </c>
      <c r="FB821" s="384">
        <f t="array" ref="FB821">IFERROR(_xlfn.XLOOKUP($A821&amp;$B821,OCTUBRE!$D$11:$D$40&amp;OCTUBRE!$E$11:$E$40,OCTUBRE!$AK$11:$AK$40,_xlfn.XLOOKUP($A821&amp;$B821,OCTUBRE!$BC$11:$BC$40&amp;OCTUBRE!$BD$11:$BD$40,OCTUBRE!$CJ$11:$CJ$40,"A")),"")</f>
        <v>0</v>
      </c>
      <c r="FC821" s="384">
        <f t="array" ref="FC821">IFERROR(_xlfn.XLOOKUP($A821&amp;$B821,'OCTUBRE 2'!$D$11:$D$40&amp;'OCTUBRE 2'!$E$11:$E$40,'OCTUBRE 2'!$AK$11:$AK$40,_xlfn.XLOOKUP($A821&amp;$B821,'OCTUBRE 2'!$BC$11:$BC$40&amp;'OCTUBRE 2'!$BD$11:$BD$40,'OCTUBRE 2'!$CJ$11:$CJ$40,"A")),"")</f>
        <v>0</v>
      </c>
      <c r="FD821" s="384">
        <f t="array" ref="FD821">IFERROR(_xlfn.XLOOKUP($A821&amp;$B821,NOVIEMBRE!$D$11:$D$40&amp;NOVIEMBRE!$E$11:$E$40,NOVIEMBRE!$AK$11:$AK$40,_xlfn.XLOOKUP($A821&amp;$B821,NOVIEMBRE!$BC$11:$BC$40&amp;NOVIEMBRE!$BD$11:$BD$40,NOVIEMBRE!$CJ$11:$CJ$40,"A")),"")</f>
        <v>0</v>
      </c>
      <c r="FE821" s="384">
        <f t="array" ref="FE821">IFERROR(_xlfn.XLOOKUP($A821&amp;$B821,'NOVIEMBRE 2'!$D$11:$D$40&amp;'NOVIEMBRE 2'!$E$11:$E$40,'NOVIEMBRE 2'!$AK$11:$AK$40,_xlfn.XLOOKUP($A821&amp;$B821,'NOVIEMBRE 2'!$BC$11:$BC$40&amp;'NOVIEMBRE 2'!$BD$11:$BD$40,'NOVIEMBRE 2'!$CJ$11:$CJ$40,"A")),"")</f>
        <v>0</v>
      </c>
      <c r="FF821" s="385">
        <f t="array" ref="FF821">IFERROR(_xlfn.XLOOKUP($A821&amp;$B821,DICIEMBRE!$D$11:$D$40&amp;DICIEMBRE!$E$11:$E$40,DICIEMBRE!$AK$11:$AK$40,_xlfn.XLOOKUP($A821&amp;$B821,DICIEMBRE!$BC$11:$BC$40&amp;DICIEMBRE!$BD$11:$BD$40,DICIEMBRE!$CJ$11:$CJ$40,"A")),"")</f>
        <v>0</v>
      </c>
      <c r="FG821" s="386" t="str">
        <f t="shared" si="19"/>
        <v/>
      </c>
      <c r="FH821" s="386" t="str">
        <f t="array" ref="FH821">IF(
 COUNT(DZ821:EH821)=0,
 "-",
 IF(
  COUNT(DZ821:EH821) &lt; COUNTA(DZ821:EH821),
  REPT("🟩", ROUND(COUNT(DZ821:EH821)/COUNTA(DZ821:EH821)*5, 0)) &amp;
  REPT("⬜", 5 - ROUND(COUNT(DZ821:EH821)/COUNTA(DZ821:EH821)*5, 0)),
  IF(
    AVERAGE(IF(DZ821:EH821&lt;&gt;"", DZ821:EH821, )) &gt;= 70, "🟩🟩🟩🟩🟩",
    IF(
      AVERAGE(IF(DZ821:EH821&lt;&gt;"",DZ821:EH821, )) &gt;= 56, "🟨🟨🟨🟨🟨",
      "🟥🟥🟥🟥🟥"
    )
  )
 )
)
</f>
        <v>-</v>
      </c>
    </row>
    <row r="822" ht="15.75" customHeight="1">
      <c r="A822" s="168"/>
      <c r="B822" s="169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1"/>
      <c r="N822" s="172" t="str">
        <f t="shared" si="1"/>
        <v/>
      </c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2" t="str">
        <f t="shared" si="2"/>
        <v/>
      </c>
      <c r="AA822" s="173"/>
      <c r="AB822" s="173"/>
      <c r="AC822" s="173"/>
      <c r="AD822" s="173"/>
      <c r="AE822" s="173"/>
      <c r="AF822" s="173"/>
      <c r="AG822" s="173"/>
      <c r="AH822" s="173"/>
      <c r="AI822" s="173"/>
      <c r="AJ822" s="173"/>
      <c r="AK822" s="173"/>
      <c r="AL822" s="172" t="str">
        <f t="shared" si="3"/>
        <v/>
      </c>
      <c r="AM822" s="173"/>
      <c r="AN822" s="173"/>
      <c r="AO822" s="173"/>
      <c r="AP822" s="173"/>
      <c r="AQ822" s="173"/>
      <c r="AR822" s="173"/>
      <c r="AS822" s="173"/>
      <c r="AT822" s="173"/>
      <c r="AU822" s="173"/>
      <c r="AV822" s="171"/>
      <c r="AW822" s="171"/>
      <c r="AX822" s="172" t="str">
        <f t="shared" si="4"/>
        <v/>
      </c>
      <c r="AY822" s="173"/>
      <c r="AZ822" s="173"/>
      <c r="BA822" s="173"/>
      <c r="BB822" s="173"/>
      <c r="BC822" s="173"/>
      <c r="BD822" s="173"/>
      <c r="BE822" s="173"/>
      <c r="BF822" s="173"/>
      <c r="BG822" s="173"/>
      <c r="BH822" s="173"/>
      <c r="BI822" s="173"/>
      <c r="BJ822" s="172" t="str">
        <f t="shared" si="5"/>
        <v/>
      </c>
      <c r="BK822" s="173"/>
      <c r="BL822" s="173"/>
      <c r="BM822" s="173"/>
      <c r="BN822" s="173"/>
      <c r="BO822" s="173"/>
      <c r="BP822" s="173"/>
      <c r="BQ822" s="173"/>
      <c r="BR822" s="173"/>
      <c r="BS822" s="173"/>
      <c r="BT822" s="173"/>
      <c r="BU822" s="173"/>
      <c r="BV822" s="172" t="str">
        <f t="shared" si="6"/>
        <v/>
      </c>
      <c r="BW822" s="173"/>
      <c r="BX822" s="173"/>
      <c r="BY822" s="173"/>
      <c r="BZ822" s="171"/>
      <c r="CA822" s="171"/>
      <c r="CB822" s="171"/>
      <c r="CC822" s="171"/>
      <c r="CD822" s="171"/>
      <c r="CE822" s="171"/>
      <c r="CF822" s="171"/>
      <c r="CG822" s="171"/>
      <c r="CH822" s="172" t="str">
        <f t="shared" si="7"/>
        <v/>
      </c>
      <c r="CI822" s="171"/>
      <c r="CJ822" s="173"/>
      <c r="CK822" s="173"/>
      <c r="CL822" s="173"/>
      <c r="CM822" s="173"/>
      <c r="CN822" s="171"/>
      <c r="CO822" s="171"/>
      <c r="CP822" s="171"/>
      <c r="CQ822" s="173"/>
      <c r="CR822" s="171"/>
      <c r="CS822" s="171"/>
      <c r="CT822" s="172" t="str">
        <f t="shared" si="8"/>
        <v/>
      </c>
      <c r="CU822" s="172"/>
      <c r="CV822" s="172"/>
      <c r="CW822" s="172"/>
      <c r="CX822" s="172"/>
      <c r="CY822" s="172"/>
      <c r="CZ822" s="172"/>
      <c r="DA822" s="172"/>
      <c r="DB822" s="172"/>
      <c r="DC822" s="172"/>
      <c r="DD822" s="172"/>
      <c r="DE822" s="172"/>
      <c r="DF822" s="172"/>
      <c r="DG822" s="188" t="str">
        <f t="array" ref="DG822">IFERROR(_xlfn.XLOOKUP($A822&amp;B822,MARZO!$D$11:$D$40&amp;MARZO!$E$11:$E$40,MARZO!$AM$11:$AM$40,_xlfn.XLOOKUP($A822&amp;$B822,MARZO!$BC$11:$BC$40&amp;MARZO!$BD$11:$BD$40,MARZO!$CL$11:$CL$40,"A"))/1%,"")</f>
        <v/>
      </c>
      <c r="DH822" s="188" t="str">
        <f t="array" ref="DH822">IFERROR(_xlfn.XLOOKUP($A822&amp;$B822,ABRIL!$D$11:$D$40&amp;ABRIL!$E$11:$E$40,ABRIL!$AM$11:$AM$40,_xlfn.XLOOKUP($A822&amp;$B822,ABRIL!$BC$11:$BC$40&amp;ABRIL!$BD$11:$BD$40,ABRIL!$CL$11:$CL$40,"A"))/1%,"")</f>
        <v/>
      </c>
      <c r="DI822" s="188" t="str">
        <f t="array" ref="DI822">IFERROR(_xlfn.XLOOKUP($A822&amp;$B822,'ABRIL 2'!$D$11:$D$40&amp;'ABRIL 2'!$E$11:$E$40,'ABRIL 2'!$AM$11:$AM$40,_xlfn.XLOOKUP($A822&amp;$B822,'ABRIL 2'!$BC$11:$BC$40&amp;'ABRIL 2'!$BD$11:$BD$40,'ABRIL 2'!$CL$11:$CL$40,"A"))/1%,"")</f>
        <v/>
      </c>
      <c r="DJ822" s="188" t="str">
        <f t="array" ref="DJ822">IFERROR(_xlfn.XLOOKUP($A822&amp;$B822,MAYO!$D$11:$D$40&amp;MAYO!$E$11:$E$40,MAYO!$AM$11:$AM$40,_xlfn.XLOOKUP($A822&amp;$B822,MAYO!$BC$11:$BC$40&amp;MAYO!$BD$11:$BD$40,MAYO!$CL$11:$CL$40,"A"))/1%,"")</f>
        <v/>
      </c>
      <c r="DK822" s="188" t="str">
        <f t="array" ref="DK822">IFERROR(_xlfn.XLOOKUP($A822&amp;$B822,'MAYO 2'!$D$11:$D$40&amp;'MAYO 2'!$E$11:$E$40,'MAYO 2'!$AM$11:$AM$40,_xlfn.XLOOKUP($A822&amp;$B822,'MAYO 2'!$BC$11:$BC$40&amp;'MAYO 2'!$BD$11:$BD$40,'MAYO 2'!$CL$11:$CL$40,"A"))/1%,"")</f>
        <v/>
      </c>
      <c r="DL822" s="188" t="str">
        <f t="array" ref="DL822">IFERROR(_xlfn.XLOOKUP($A822&amp;$B822,JUNIO!$D$11:$D$40&amp;JUNIO!$E$11:$E$40,JUNIO!$AM$11:$AM$40,_xlfn.XLOOKUP($A822&amp;$B822,JUNIO!$BC$11:$BC$40&amp;JUNIO!$BD$11:$BD$40,JUNIO!$CL$11:$CL$40,"A"))/1%,"")</f>
        <v/>
      </c>
      <c r="DM822" s="188" t="str">
        <f t="array" ref="DM822">IFERROR(_xlfn.XLOOKUP($A822&amp;$B822,'JUNIO 2'!$D$11:$D$40&amp;'JUNIO 2'!$E$11:$E$40,'JUNIO 2'!$AM$11:$AM$40,_xlfn.XLOOKUP($A822&amp;$B822,'JUNIO 2'!$BC$11:$BC$40&amp;'JUNIO 2'!$BD$11:$BD$40,'JUNIO 2'!$CL$11:$CL$40,"A"))/1%,"")</f>
        <v/>
      </c>
      <c r="DN822" s="188" t="str">
        <f t="array" ref="DN822">IFERROR(_xlfn.XLOOKUP($A822&amp;$B822,JULIO!$D$11:$D$40&amp;JULIO!$E$11:$E$40,JULIO!$AM$11:$AM$40,_xlfn.XLOOKUP($A822&amp;$B822,JULIO!$BC$11:$BC$40&amp;JULIO!$BD$11:$BD$40,JULIO!$CL$11:$CL$40,"A"))/1%,"")</f>
        <v/>
      </c>
      <c r="DO822" s="188" t="str">
        <f t="array" ref="DO822">IFERROR(_xlfn.XLOOKUP($A822&amp;$B822,'JULIO 2'!$D$11:$D$40&amp;'JULIO 2'!$E$11:$E$40,'JULIO 2'!$AM$11:$AM$40,_xlfn.XLOOKUP($A822&amp;$B822,'JULIO 2'!$BC$11:$BC$40&amp;'JULIO 2'!$BD$11:$BD$40,'JULIO 2'!$CL$11:$CL$40,"A"))/1%,"")</f>
        <v/>
      </c>
      <c r="DP822" s="188" t="str">
        <f t="array" ref="DP822">IFERROR(_xlfn.XLOOKUP($A822&amp;$B822,AGOSTO!$D$11:$D$40&amp;AGOSTO!$E$11:$E$40,AGOSTO!$AM$11:$AM$40,_xlfn.XLOOKUP($A822&amp;$B822,AGOSTO!$BC$11:$BC$40&amp;AGOSTO!$BD$11:$BD$40,AGOSTO!$CL$11:$CL$40,"A"))/1%,"")</f>
        <v/>
      </c>
      <c r="DQ822" s="188" t="str">
        <f t="array" ref="DQ822">IFERROR(_xlfn.XLOOKUP($A822&amp;$B822,'AGOSTO 2'!$D$11:$D$40&amp;'AGOSTO 2'!$E$11:$E$40,'AGOSTO 2'!$AM$11:$AM$40,_xlfn.XLOOKUP($A822&amp;$B822,'AGOSTO 2'!$BC$11:$BC$40&amp;'AGOSTO 2'!$BD$11:$BD$40,'AGOSTO 2'!$CL$11:$CL$40,"A"))/1%,"")</f>
        <v/>
      </c>
      <c r="DR822" s="188" t="str">
        <f t="array" ref="DR822">IFERROR(_xlfn.XLOOKUP($A822&amp;$B822,SEPTIEMBRE!$D$11:$D$40&amp;SEPTIEMBRE!$E$11:$E$40,SEPTIEMBRE!$AM$11:$AM$40,_xlfn.XLOOKUP($A822&amp;$B822,SEPTIEMBRE!$BC$11:$BC$40&amp;SEPTIEMBRE!$BD$11:$BD$40,SEPTIEMBRE!$CL$11:$CL$40,"A"))/1%,"")</f>
        <v/>
      </c>
      <c r="DS822" s="188" t="str">
        <f t="array" ref="DS822">IFERROR(_xlfn.XLOOKUP($A822&amp;$B822,'SEPTIEMBRE 2'!$D$11:$D$40&amp;'SEPTIEMBRE 2'!$E$11:$E$40,'SEPTIEMBRE 2'!$AM$11:$AM$40,_xlfn.XLOOKUP($A822&amp;$B822,'SEPTIEMBRE 2'!$BC$11:$BC$40&amp;'SEPTIEMBRE 2'!$BD$11:$BD$40,'SEPTIEMBRE 2'!$CL$11:$CL$40,"A"))/1%,"")</f>
        <v/>
      </c>
      <c r="DT822" s="188" t="str">
        <f t="array" ref="DT822">IFERROR(_xlfn.XLOOKUP($A822&amp;$B822,'SEPTIEMBRE 3'!$D$11:$D$40&amp;'SEPTIEMBRE 3'!$E$11:$E$40,'SEPTIEMBRE 3'!$AM$11:$AM$40,_xlfn.XLOOKUP($A822&amp;$B822,'SEPTIEMBRE 3'!$BC$11:$BC$40&amp;'SEPTIEMBRE 3'!$BD$11:$BD$40,'SEPTIEMBRE 3'!$CL$11:$CL$40,"A"))/1%,"")</f>
        <v/>
      </c>
      <c r="DU822" s="188" t="str">
        <f t="array" ref="DU822">IFERROR(_xlfn.XLOOKUP($A822&amp;$B822,OCTUBRE!$D$11:$D$40&amp;OCTUBRE!$E$11:$E$40,OCTUBRE!$AM$11:$AM$40,_xlfn.XLOOKUP($A822&amp;$B822,OCTUBRE!$BC$11:$BC$40&amp;OCTUBRE!$BD$11:$BD$40,OCTUBRE!$CL$11:$CL$40,"A"))/1%,"")</f>
        <v/>
      </c>
      <c r="DV822" s="188" t="str">
        <f t="array" ref="DV822">IFERROR(_xlfn.XLOOKUP($A822&amp;$B822,'OCTUBRE 2'!$D$11:$D$40&amp;'OCTUBRE 2'!$E$11:$E$40,'OCTUBRE 2'!$AM$11:$AM$40,_xlfn.XLOOKUP($A822&amp;$B822,'OCTUBRE 2'!$BC$11:$BC$40&amp;'OCTUBRE 2'!$BD$11:$BD$40,'OCTUBRE 2'!$CL$11:$CL$40,"A"))/1%,"")</f>
        <v/>
      </c>
      <c r="DW822" s="188" t="str">
        <f t="array" ref="DW822">IFERROR(_xlfn.XLOOKUP($A822&amp;$B822,NOVIEMBRE!$D$11:$D$40&amp;NOVIEMBRE!$E$11:$E$40,NOVIEMBRE!$AM$11:$AM$40,_xlfn.XLOOKUP($A822&amp;$B822,NOVIEMBRE!$BC$11:$BC$40&amp;NOVIEMBRE!$BD$11:$BD$40,NOVIEMBRE!$CL$11:$CL$40,"A"))/1%,"")</f>
        <v/>
      </c>
      <c r="DX822" s="188" t="str">
        <f t="array" ref="DX822">IFERROR(_xlfn.XLOOKUP($A822&amp;$B822,'NOVIEMBRE 2'!$D$11:$D$40&amp;'NOVIEMBRE 2'!$E$11:$E$40,'NOVIEMBRE 2'!$AM$11:$AM$40,_xlfn.XLOOKUP($A822&amp;$B822,'NOVIEMBRE 2'!$BC$11:$BC$40&amp;'NOVIEMBRE 2'!$BD$11:$BD$40,'NOVIEMBRE 2'!$CL$11:$CL$40,"A"))/1%,"")</f>
        <v/>
      </c>
      <c r="DY822" s="188" t="str">
        <f t="array" ref="DY822">IFERROR(_xlfn.XLOOKUP($A822&amp;$B822,DICIEMBRE!$D$11:$D$40&amp;DICIEMBRE!$E$11:$E$40,DICIEMBRE!$AM$11:$AM$40,_xlfn.XLOOKUP($A822&amp;$B822,DICIEMBRE!$BC$11:$BC$40&amp;DICIEMBRE!$BD$11:$BD$40,DICIEMBRE!$CL$11:$CL$40,"A"))/1%,"")</f>
        <v/>
      </c>
      <c r="DZ822" s="381" t="str">
        <f t="shared" si="9"/>
        <v>-</v>
      </c>
      <c r="EA822" s="381" t="str">
        <f t="shared" si="10"/>
        <v>-</v>
      </c>
      <c r="EB822" s="381" t="str">
        <f t="shared" si="11"/>
        <v>-</v>
      </c>
      <c r="EC822" s="381" t="str">
        <f t="shared" si="12"/>
        <v>-</v>
      </c>
      <c r="ED822" s="381" t="str">
        <f t="shared" si="13"/>
        <v>-</v>
      </c>
      <c r="EE822" s="381" t="str">
        <f t="shared" si="14"/>
        <v>-</v>
      </c>
      <c r="EF822" s="381" t="str">
        <f t="shared" si="15"/>
        <v>-</v>
      </c>
      <c r="EG822" s="381" t="str">
        <f t="shared" si="16"/>
        <v>-</v>
      </c>
      <c r="EH822" s="381" t="str">
        <f t="shared" si="17"/>
        <v>-</v>
      </c>
      <c r="EI822" s="188" t="str">
        <f t="shared" si="18"/>
        <v/>
      </c>
      <c r="EJ822" s="382"/>
      <c r="EK822" s="382"/>
      <c r="EL822" s="383"/>
      <c r="EM822" s="21"/>
      <c r="EN822" s="384">
        <f t="array" ref="EN822">IFERROR(_xlfn.XLOOKUP($A822&amp;$B822,MARZO!$D$11:$D$40&amp;MARZO!$E$11:$E$40,MARZO!$AK$11:$AK$40,_xlfn.XLOOKUP($A822&amp;$B822,MARZO!$BC$11:$BC$40&amp;MARZO!$BD$11:$BD$40,MARZO!$CJ$11:$CJ$40,"A")),"")</f>
        <v>0</v>
      </c>
      <c r="EO822" s="384">
        <f t="array" ref="EO822">IFERROR(_xlfn.XLOOKUP($A822&amp;$B822,ABRIL!$D$11:$D$40&amp;ABRIL!$E$11:$E$40,ABRIL!$AK$11:$AK$40,_xlfn.XLOOKUP($A822&amp;$B822,ABRIL!$BC$11:$BC$40&amp;ABRIL!$BD$11:$BD$40,ABRIL!$CJ$11:$CJ$40,"A")),"")</f>
        <v>0</v>
      </c>
      <c r="EP822" s="384">
        <f t="array" ref="EP822">IFERROR(_xlfn.XLOOKUP($A822&amp;$B822,'ABRIL 2'!$D$11:$D$40&amp;'ABRIL 2'!$E$11:$E$40,'ABRIL 2'!$AK$11:$AK$40,_xlfn.XLOOKUP($A822&amp;$B822,'ABRIL 2'!$BC$11:$BC$40&amp;'ABRIL 2'!$BD$11:$BD$40,'ABRIL 2'!$CJ$11:$CJ$40,"A")),"")</f>
        <v>0</v>
      </c>
      <c r="EQ822" s="384">
        <f t="array" ref="EQ822">IFERROR(_xlfn.XLOOKUP($A822&amp;$B822,MAYO!$D$11:$D$40&amp;MAYO!$E$11:$E$40,MAYO!$AK$11:$AK$40,_xlfn.XLOOKUP($A822&amp;$B822,MAYO!$BC$11:$BC$40&amp;MAYO!$BD$11:$BD$40,MAYO!$CJ$11:$CJ$40,"A")),"")</f>
        <v>0</v>
      </c>
      <c r="ER822" s="384">
        <f t="array" ref="ER822">IFERROR(_xlfn.XLOOKUP($A822&amp;$B822,'MAYO 2'!$D$11:$D$40&amp;'MAYO 2'!$E$11:$E$40,'MAYO 2'!$AK$11:$AK$40,_xlfn.XLOOKUP($A822&amp;$B822,'MAYO 2'!$BC$11:$BC$40&amp;'MAYO 2'!$BD$11:$BD$40,'MAYO 2'!$CJ$11:$CJ$40,"A")),"")</f>
        <v>0</v>
      </c>
      <c r="ES822" s="384">
        <f t="array" ref="ES822">IFERROR(_xlfn.XLOOKUP($A822&amp;$B822,JUNIO!$D$11:$D$40&amp;JUNIO!$E$11:$E$40,JUNIO!$AK$11:$AK$40,_xlfn.XLOOKUP($A822&amp;$B822,JUNIO!$BC$11:$BC$40&amp;JUNIO!$BD$11:$BD$40,JUNIO!$CJ$11:$CJ$40,"A")),"")</f>
        <v>0</v>
      </c>
      <c r="ET822" s="384">
        <f t="array" ref="ET822">IFERROR(_xlfn.XLOOKUP($A822&amp;$B822,'JUNIO 2'!$D$11:$D$40&amp;'JUNIO 2'!$E$11:$E$40,'JUNIO 2'!$AK$11:$AK$40,_xlfn.XLOOKUP($A822&amp;$B822,'JUNIO 2'!$BC$11:$BC$40&amp;'JUNIO 2'!$BD$11:$BD$40,'JUNIO 2'!$CJ$11:$CJ$40,"A")),"")</f>
        <v>0</v>
      </c>
      <c r="EU822" s="384">
        <f t="array" ref="EU822">IFERROR(_xlfn.XLOOKUP($A822&amp;$B822,JULIO!$D$11:$D$40&amp;JULIO!$E$11:$E$40,JULIO!$AK$11:$AK$40,_xlfn.XLOOKUP($A822&amp;$B822,JULIO!$BC$11:$BC$40&amp;JULIO!$BD$11:$BD$40,JULIO!$CJ$11:$CJ$40,"A")),"")</f>
        <v>0</v>
      </c>
      <c r="EV822" s="384">
        <f t="array" ref="EV822">IFERROR(_xlfn.XLOOKUP($A822&amp;$B822,'JULIO 2'!$D$11:$D$40&amp;'JULIO 2'!$E$11:$E$40,'JULIO 2'!$AK$11:$AK$40,_xlfn.XLOOKUP($A822&amp;$B822,'JULIO 2'!$BC$11:$BC$40&amp;'JULIO 2'!$BD$11:$BD$40,'JULIO 2'!$CJ$11:$CJ$40,"A")),"")</f>
        <v>0</v>
      </c>
      <c r="EW822" s="384">
        <f t="array" ref="EW822">IFERROR(_xlfn.XLOOKUP($A822&amp;$B822,AGOSTO!$D$11:$D$40&amp;AGOSTO!$E$11:$E$40,AGOSTO!$AK$11:$AK$40,_xlfn.XLOOKUP($A822&amp;$B822,AGOSTO!$BC$11:$BC$40&amp;AGOSTO!$BD$11:$BD$40,AGOSTO!$CJ$11:$CJ$40,"A")),"")</f>
        <v>0</v>
      </c>
      <c r="EX822" s="384">
        <f t="array" ref="EX822">IFERROR(_xlfn.XLOOKUP($A822&amp;$B822,'AGOSTO 2'!$D$11:$D$40&amp;'AGOSTO 2'!$E$11:$E$40,'AGOSTO 2'!$AK$11:$AK$40,_xlfn.XLOOKUP($A822&amp;$B822,'AGOSTO 2'!$BC$11:$BC$40&amp;'AGOSTO 2'!$BD$11:$BD$40,'AGOSTO 2'!$CJ$11:$CJ$40,"A")),"")</f>
        <v>0</v>
      </c>
      <c r="EY822" s="384">
        <f t="array" ref="EY822">IFERROR(_xlfn.XLOOKUP($A822&amp;$B822,SEPTIEMBRE!$D$11:$D$40&amp;SEPTIEMBRE!$E$11:$E$40,SEPTIEMBRE!$AK$11:$AK$40,_xlfn.XLOOKUP($A822&amp;$B822,SEPTIEMBRE!$BC$11:$BC$40&amp;SEPTIEMBRE!$BD$11:$BD$40,SEPTIEMBRE!$CJ$11:$CJ$40,"A")),"")</f>
        <v>0</v>
      </c>
      <c r="EZ822" s="384">
        <f t="array" ref="EZ822">IFERROR(_xlfn.XLOOKUP($A822&amp;$B822,'SEPTIEMBRE 2'!$D$11:$D$40&amp;'SEPTIEMBRE 2'!$E$11:$E$40,'SEPTIEMBRE 2'!$AK$11:$AK$40,_xlfn.XLOOKUP($A822&amp;$B822,'SEPTIEMBRE 2'!$BC$11:$BC$40&amp;'SEPTIEMBRE 2'!$BD$11:$BD$40,'SEPTIEMBRE 2'!$CJ$11:$CJ$40,"A")),"")</f>
        <v>0</v>
      </c>
      <c r="FA822" s="384">
        <f t="array" ref="FA822">IFERROR(_xlfn.XLOOKUP($A822&amp;$B822,'SEPTIEMBRE 3'!$D$11:$D$40&amp;'SEPTIEMBRE 3'!$E$11:$E$40,'SEPTIEMBRE 3'!$AK$11:$AK$40,_xlfn.XLOOKUP($A822&amp;$B822,'SEPTIEMBRE 3'!$BC$11:$BC$40&amp;'SEPTIEMBRE 3'!$BD$11:$BD$40,'SEPTIEMBRE 3'!$CJ$11:$CJ$40,"A")),"")</f>
        <v>0</v>
      </c>
      <c r="FB822" s="384">
        <f t="array" ref="FB822">IFERROR(_xlfn.XLOOKUP($A822&amp;$B822,OCTUBRE!$D$11:$D$40&amp;OCTUBRE!$E$11:$E$40,OCTUBRE!$AK$11:$AK$40,_xlfn.XLOOKUP($A822&amp;$B822,OCTUBRE!$BC$11:$BC$40&amp;OCTUBRE!$BD$11:$BD$40,OCTUBRE!$CJ$11:$CJ$40,"A")),"")</f>
        <v>0</v>
      </c>
      <c r="FC822" s="384">
        <f t="array" ref="FC822">IFERROR(_xlfn.XLOOKUP($A822&amp;$B822,'OCTUBRE 2'!$D$11:$D$40&amp;'OCTUBRE 2'!$E$11:$E$40,'OCTUBRE 2'!$AK$11:$AK$40,_xlfn.XLOOKUP($A822&amp;$B822,'OCTUBRE 2'!$BC$11:$BC$40&amp;'OCTUBRE 2'!$BD$11:$BD$40,'OCTUBRE 2'!$CJ$11:$CJ$40,"A")),"")</f>
        <v>0</v>
      </c>
      <c r="FD822" s="384">
        <f t="array" ref="FD822">IFERROR(_xlfn.XLOOKUP($A822&amp;$B822,NOVIEMBRE!$D$11:$D$40&amp;NOVIEMBRE!$E$11:$E$40,NOVIEMBRE!$AK$11:$AK$40,_xlfn.XLOOKUP($A822&amp;$B822,NOVIEMBRE!$BC$11:$BC$40&amp;NOVIEMBRE!$BD$11:$BD$40,NOVIEMBRE!$CJ$11:$CJ$40,"A")),"")</f>
        <v>0</v>
      </c>
      <c r="FE822" s="384">
        <f t="array" ref="FE822">IFERROR(_xlfn.XLOOKUP($A822&amp;$B822,'NOVIEMBRE 2'!$D$11:$D$40&amp;'NOVIEMBRE 2'!$E$11:$E$40,'NOVIEMBRE 2'!$AK$11:$AK$40,_xlfn.XLOOKUP($A822&amp;$B822,'NOVIEMBRE 2'!$BC$11:$BC$40&amp;'NOVIEMBRE 2'!$BD$11:$BD$40,'NOVIEMBRE 2'!$CJ$11:$CJ$40,"A")),"")</f>
        <v>0</v>
      </c>
      <c r="FF822" s="385">
        <f t="array" ref="FF822">IFERROR(_xlfn.XLOOKUP($A822&amp;$B822,DICIEMBRE!$D$11:$D$40&amp;DICIEMBRE!$E$11:$E$40,DICIEMBRE!$AK$11:$AK$40,_xlfn.XLOOKUP($A822&amp;$B822,DICIEMBRE!$BC$11:$BC$40&amp;DICIEMBRE!$BD$11:$BD$40,DICIEMBRE!$CJ$11:$CJ$40,"A")),"")</f>
        <v>0</v>
      </c>
      <c r="FG822" s="386" t="str">
        <f t="shared" si="19"/>
        <v/>
      </c>
      <c r="FH822" s="386" t="str">
        <f t="array" ref="FH822">IF(
 COUNT(DZ822:EH822)=0,
 "-",
 IF(
  COUNT(DZ822:EH822) &lt; COUNTA(DZ822:EH822),
  REPT("🟩", ROUND(COUNT(DZ822:EH822)/COUNTA(DZ822:EH822)*5, 0)) &amp;
  REPT("⬜", 5 - ROUND(COUNT(DZ822:EH822)/COUNTA(DZ822:EH822)*5, 0)),
  IF(
    AVERAGE(IF(DZ822:EH822&lt;&gt;"", DZ822:EH822, )) &gt;= 70, "🟩🟩🟩🟩🟩",
    IF(
      AVERAGE(IF(DZ822:EH822&lt;&gt;"",DZ822:EH822, )) &gt;= 56, "🟨🟨🟨🟨🟨",
      "🟥🟥🟥🟥🟥"
    )
  )
 )
)
</f>
        <v>-</v>
      </c>
    </row>
    <row r="823" ht="15.75" customHeight="1">
      <c r="A823" s="168"/>
      <c r="B823" s="169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1"/>
      <c r="N823" s="172" t="str">
        <f t="shared" si="1"/>
        <v/>
      </c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2" t="str">
        <f t="shared" si="2"/>
        <v/>
      </c>
      <c r="AA823" s="173"/>
      <c r="AB823" s="173"/>
      <c r="AC823" s="173"/>
      <c r="AD823" s="173"/>
      <c r="AE823" s="173"/>
      <c r="AF823" s="173"/>
      <c r="AG823" s="173"/>
      <c r="AH823" s="173"/>
      <c r="AI823" s="173"/>
      <c r="AJ823" s="173"/>
      <c r="AK823" s="173"/>
      <c r="AL823" s="172" t="str">
        <f t="shared" si="3"/>
        <v/>
      </c>
      <c r="AM823" s="173"/>
      <c r="AN823" s="173"/>
      <c r="AO823" s="173"/>
      <c r="AP823" s="173"/>
      <c r="AQ823" s="173"/>
      <c r="AR823" s="173"/>
      <c r="AS823" s="173"/>
      <c r="AT823" s="173"/>
      <c r="AU823" s="173"/>
      <c r="AV823" s="171"/>
      <c r="AW823" s="171"/>
      <c r="AX823" s="172" t="str">
        <f t="shared" si="4"/>
        <v/>
      </c>
      <c r="AY823" s="173"/>
      <c r="AZ823" s="173"/>
      <c r="BA823" s="173"/>
      <c r="BB823" s="173"/>
      <c r="BC823" s="173"/>
      <c r="BD823" s="173"/>
      <c r="BE823" s="173"/>
      <c r="BF823" s="173"/>
      <c r="BG823" s="173"/>
      <c r="BH823" s="173"/>
      <c r="BI823" s="173"/>
      <c r="BJ823" s="172" t="str">
        <f t="shared" si="5"/>
        <v/>
      </c>
      <c r="BK823" s="173"/>
      <c r="BL823" s="173"/>
      <c r="BM823" s="173"/>
      <c r="BN823" s="173"/>
      <c r="BO823" s="173"/>
      <c r="BP823" s="173"/>
      <c r="BQ823" s="173"/>
      <c r="BR823" s="173"/>
      <c r="BS823" s="173"/>
      <c r="BT823" s="173"/>
      <c r="BU823" s="173"/>
      <c r="BV823" s="172" t="str">
        <f t="shared" si="6"/>
        <v/>
      </c>
      <c r="BW823" s="173"/>
      <c r="BX823" s="173"/>
      <c r="BY823" s="173"/>
      <c r="BZ823" s="171"/>
      <c r="CA823" s="171"/>
      <c r="CB823" s="171"/>
      <c r="CC823" s="171"/>
      <c r="CD823" s="171"/>
      <c r="CE823" s="171"/>
      <c r="CF823" s="171"/>
      <c r="CG823" s="171"/>
      <c r="CH823" s="172" t="str">
        <f t="shared" si="7"/>
        <v/>
      </c>
      <c r="CI823" s="171"/>
      <c r="CJ823" s="173"/>
      <c r="CK823" s="173"/>
      <c r="CL823" s="173"/>
      <c r="CM823" s="173"/>
      <c r="CN823" s="171"/>
      <c r="CO823" s="171"/>
      <c r="CP823" s="171"/>
      <c r="CQ823" s="173"/>
      <c r="CR823" s="171"/>
      <c r="CS823" s="171"/>
      <c r="CT823" s="172" t="str">
        <f t="shared" si="8"/>
        <v/>
      </c>
      <c r="CU823" s="172"/>
      <c r="CV823" s="172"/>
      <c r="CW823" s="172"/>
      <c r="CX823" s="172"/>
      <c r="CY823" s="172"/>
      <c r="CZ823" s="172"/>
      <c r="DA823" s="172"/>
      <c r="DB823" s="172"/>
      <c r="DC823" s="172"/>
      <c r="DD823" s="172"/>
      <c r="DE823" s="172"/>
      <c r="DF823" s="172"/>
      <c r="DG823" s="188" t="str">
        <f t="array" ref="DG823">IFERROR(_xlfn.XLOOKUP($A823&amp;B823,MARZO!$D$11:$D$40&amp;MARZO!$E$11:$E$40,MARZO!$AM$11:$AM$40,_xlfn.XLOOKUP($A823&amp;$B823,MARZO!$BC$11:$BC$40&amp;MARZO!$BD$11:$BD$40,MARZO!$CL$11:$CL$40,"A"))/1%,"")</f>
        <v/>
      </c>
      <c r="DH823" s="188" t="str">
        <f t="array" ref="DH823">IFERROR(_xlfn.XLOOKUP($A823&amp;$B823,ABRIL!$D$11:$D$40&amp;ABRIL!$E$11:$E$40,ABRIL!$AM$11:$AM$40,_xlfn.XLOOKUP($A823&amp;$B823,ABRIL!$BC$11:$BC$40&amp;ABRIL!$BD$11:$BD$40,ABRIL!$CL$11:$CL$40,"A"))/1%,"")</f>
        <v/>
      </c>
      <c r="DI823" s="188" t="str">
        <f t="array" ref="DI823">IFERROR(_xlfn.XLOOKUP($A823&amp;$B823,'ABRIL 2'!$D$11:$D$40&amp;'ABRIL 2'!$E$11:$E$40,'ABRIL 2'!$AM$11:$AM$40,_xlfn.XLOOKUP($A823&amp;$B823,'ABRIL 2'!$BC$11:$BC$40&amp;'ABRIL 2'!$BD$11:$BD$40,'ABRIL 2'!$CL$11:$CL$40,"A"))/1%,"")</f>
        <v/>
      </c>
      <c r="DJ823" s="188" t="str">
        <f t="array" ref="DJ823">IFERROR(_xlfn.XLOOKUP($A823&amp;$B823,MAYO!$D$11:$D$40&amp;MAYO!$E$11:$E$40,MAYO!$AM$11:$AM$40,_xlfn.XLOOKUP($A823&amp;$B823,MAYO!$BC$11:$BC$40&amp;MAYO!$BD$11:$BD$40,MAYO!$CL$11:$CL$40,"A"))/1%,"")</f>
        <v/>
      </c>
      <c r="DK823" s="188" t="str">
        <f t="array" ref="DK823">IFERROR(_xlfn.XLOOKUP($A823&amp;$B823,'MAYO 2'!$D$11:$D$40&amp;'MAYO 2'!$E$11:$E$40,'MAYO 2'!$AM$11:$AM$40,_xlfn.XLOOKUP($A823&amp;$B823,'MAYO 2'!$BC$11:$BC$40&amp;'MAYO 2'!$BD$11:$BD$40,'MAYO 2'!$CL$11:$CL$40,"A"))/1%,"")</f>
        <v/>
      </c>
      <c r="DL823" s="188" t="str">
        <f t="array" ref="DL823">IFERROR(_xlfn.XLOOKUP($A823&amp;$B823,JUNIO!$D$11:$D$40&amp;JUNIO!$E$11:$E$40,JUNIO!$AM$11:$AM$40,_xlfn.XLOOKUP($A823&amp;$B823,JUNIO!$BC$11:$BC$40&amp;JUNIO!$BD$11:$BD$40,JUNIO!$CL$11:$CL$40,"A"))/1%,"")</f>
        <v/>
      </c>
      <c r="DM823" s="188" t="str">
        <f t="array" ref="DM823">IFERROR(_xlfn.XLOOKUP($A823&amp;$B823,'JUNIO 2'!$D$11:$D$40&amp;'JUNIO 2'!$E$11:$E$40,'JUNIO 2'!$AM$11:$AM$40,_xlfn.XLOOKUP($A823&amp;$B823,'JUNIO 2'!$BC$11:$BC$40&amp;'JUNIO 2'!$BD$11:$BD$40,'JUNIO 2'!$CL$11:$CL$40,"A"))/1%,"")</f>
        <v/>
      </c>
      <c r="DN823" s="188" t="str">
        <f t="array" ref="DN823">IFERROR(_xlfn.XLOOKUP($A823&amp;$B823,JULIO!$D$11:$D$40&amp;JULIO!$E$11:$E$40,JULIO!$AM$11:$AM$40,_xlfn.XLOOKUP($A823&amp;$B823,JULIO!$BC$11:$BC$40&amp;JULIO!$BD$11:$BD$40,JULIO!$CL$11:$CL$40,"A"))/1%,"")</f>
        <v/>
      </c>
      <c r="DO823" s="188" t="str">
        <f t="array" ref="DO823">IFERROR(_xlfn.XLOOKUP($A823&amp;$B823,'JULIO 2'!$D$11:$D$40&amp;'JULIO 2'!$E$11:$E$40,'JULIO 2'!$AM$11:$AM$40,_xlfn.XLOOKUP($A823&amp;$B823,'JULIO 2'!$BC$11:$BC$40&amp;'JULIO 2'!$BD$11:$BD$40,'JULIO 2'!$CL$11:$CL$40,"A"))/1%,"")</f>
        <v/>
      </c>
      <c r="DP823" s="188" t="str">
        <f t="array" ref="DP823">IFERROR(_xlfn.XLOOKUP($A823&amp;$B823,AGOSTO!$D$11:$D$40&amp;AGOSTO!$E$11:$E$40,AGOSTO!$AM$11:$AM$40,_xlfn.XLOOKUP($A823&amp;$B823,AGOSTO!$BC$11:$BC$40&amp;AGOSTO!$BD$11:$BD$40,AGOSTO!$CL$11:$CL$40,"A"))/1%,"")</f>
        <v/>
      </c>
      <c r="DQ823" s="188" t="str">
        <f t="array" ref="DQ823">IFERROR(_xlfn.XLOOKUP($A823&amp;$B823,'AGOSTO 2'!$D$11:$D$40&amp;'AGOSTO 2'!$E$11:$E$40,'AGOSTO 2'!$AM$11:$AM$40,_xlfn.XLOOKUP($A823&amp;$B823,'AGOSTO 2'!$BC$11:$BC$40&amp;'AGOSTO 2'!$BD$11:$BD$40,'AGOSTO 2'!$CL$11:$CL$40,"A"))/1%,"")</f>
        <v/>
      </c>
      <c r="DR823" s="188" t="str">
        <f t="array" ref="DR823">IFERROR(_xlfn.XLOOKUP($A823&amp;$B823,SEPTIEMBRE!$D$11:$D$40&amp;SEPTIEMBRE!$E$11:$E$40,SEPTIEMBRE!$AM$11:$AM$40,_xlfn.XLOOKUP($A823&amp;$B823,SEPTIEMBRE!$BC$11:$BC$40&amp;SEPTIEMBRE!$BD$11:$BD$40,SEPTIEMBRE!$CL$11:$CL$40,"A"))/1%,"")</f>
        <v/>
      </c>
      <c r="DS823" s="188" t="str">
        <f t="array" ref="DS823">IFERROR(_xlfn.XLOOKUP($A823&amp;$B823,'SEPTIEMBRE 2'!$D$11:$D$40&amp;'SEPTIEMBRE 2'!$E$11:$E$40,'SEPTIEMBRE 2'!$AM$11:$AM$40,_xlfn.XLOOKUP($A823&amp;$B823,'SEPTIEMBRE 2'!$BC$11:$BC$40&amp;'SEPTIEMBRE 2'!$BD$11:$BD$40,'SEPTIEMBRE 2'!$CL$11:$CL$40,"A"))/1%,"")</f>
        <v/>
      </c>
      <c r="DT823" s="188" t="str">
        <f t="array" ref="DT823">IFERROR(_xlfn.XLOOKUP($A823&amp;$B823,'SEPTIEMBRE 3'!$D$11:$D$40&amp;'SEPTIEMBRE 3'!$E$11:$E$40,'SEPTIEMBRE 3'!$AM$11:$AM$40,_xlfn.XLOOKUP($A823&amp;$B823,'SEPTIEMBRE 3'!$BC$11:$BC$40&amp;'SEPTIEMBRE 3'!$BD$11:$BD$40,'SEPTIEMBRE 3'!$CL$11:$CL$40,"A"))/1%,"")</f>
        <v/>
      </c>
      <c r="DU823" s="188" t="str">
        <f t="array" ref="DU823">IFERROR(_xlfn.XLOOKUP($A823&amp;$B823,OCTUBRE!$D$11:$D$40&amp;OCTUBRE!$E$11:$E$40,OCTUBRE!$AM$11:$AM$40,_xlfn.XLOOKUP($A823&amp;$B823,OCTUBRE!$BC$11:$BC$40&amp;OCTUBRE!$BD$11:$BD$40,OCTUBRE!$CL$11:$CL$40,"A"))/1%,"")</f>
        <v/>
      </c>
      <c r="DV823" s="188" t="str">
        <f t="array" ref="DV823">IFERROR(_xlfn.XLOOKUP($A823&amp;$B823,'OCTUBRE 2'!$D$11:$D$40&amp;'OCTUBRE 2'!$E$11:$E$40,'OCTUBRE 2'!$AM$11:$AM$40,_xlfn.XLOOKUP($A823&amp;$B823,'OCTUBRE 2'!$BC$11:$BC$40&amp;'OCTUBRE 2'!$BD$11:$BD$40,'OCTUBRE 2'!$CL$11:$CL$40,"A"))/1%,"")</f>
        <v/>
      </c>
      <c r="DW823" s="188" t="str">
        <f t="array" ref="DW823">IFERROR(_xlfn.XLOOKUP($A823&amp;$B823,NOVIEMBRE!$D$11:$D$40&amp;NOVIEMBRE!$E$11:$E$40,NOVIEMBRE!$AM$11:$AM$40,_xlfn.XLOOKUP($A823&amp;$B823,NOVIEMBRE!$BC$11:$BC$40&amp;NOVIEMBRE!$BD$11:$BD$40,NOVIEMBRE!$CL$11:$CL$40,"A"))/1%,"")</f>
        <v/>
      </c>
      <c r="DX823" s="188" t="str">
        <f t="array" ref="DX823">IFERROR(_xlfn.XLOOKUP($A823&amp;$B823,'NOVIEMBRE 2'!$D$11:$D$40&amp;'NOVIEMBRE 2'!$E$11:$E$40,'NOVIEMBRE 2'!$AM$11:$AM$40,_xlfn.XLOOKUP($A823&amp;$B823,'NOVIEMBRE 2'!$BC$11:$BC$40&amp;'NOVIEMBRE 2'!$BD$11:$BD$40,'NOVIEMBRE 2'!$CL$11:$CL$40,"A"))/1%,"")</f>
        <v/>
      </c>
      <c r="DY823" s="188" t="str">
        <f t="array" ref="DY823">IFERROR(_xlfn.XLOOKUP($A823&amp;$B823,DICIEMBRE!$D$11:$D$40&amp;DICIEMBRE!$E$11:$E$40,DICIEMBRE!$AM$11:$AM$40,_xlfn.XLOOKUP($A823&amp;$B823,DICIEMBRE!$BC$11:$BC$40&amp;DICIEMBRE!$BD$11:$BD$40,DICIEMBRE!$CL$11:$CL$40,"A"))/1%,"")</f>
        <v/>
      </c>
      <c r="DZ823" s="381" t="str">
        <f t="shared" si="9"/>
        <v>-</v>
      </c>
      <c r="EA823" s="381" t="str">
        <f t="shared" si="10"/>
        <v>-</v>
      </c>
      <c r="EB823" s="381" t="str">
        <f t="shared" si="11"/>
        <v>-</v>
      </c>
      <c r="EC823" s="381" t="str">
        <f t="shared" si="12"/>
        <v>-</v>
      </c>
      <c r="ED823" s="381" t="str">
        <f t="shared" si="13"/>
        <v>-</v>
      </c>
      <c r="EE823" s="381" t="str">
        <f t="shared" si="14"/>
        <v>-</v>
      </c>
      <c r="EF823" s="381" t="str">
        <f t="shared" si="15"/>
        <v>-</v>
      </c>
      <c r="EG823" s="381" t="str">
        <f t="shared" si="16"/>
        <v>-</v>
      </c>
      <c r="EH823" s="381" t="str">
        <f t="shared" si="17"/>
        <v>-</v>
      </c>
      <c r="EI823" s="188" t="str">
        <f t="shared" si="18"/>
        <v/>
      </c>
      <c r="EJ823" s="382"/>
      <c r="EK823" s="382"/>
      <c r="EL823" s="383"/>
      <c r="EM823" s="21"/>
      <c r="EN823" s="384">
        <f t="array" ref="EN823">IFERROR(_xlfn.XLOOKUP($A823&amp;$B823,MARZO!$D$11:$D$40&amp;MARZO!$E$11:$E$40,MARZO!$AK$11:$AK$40,_xlfn.XLOOKUP($A823&amp;$B823,MARZO!$BC$11:$BC$40&amp;MARZO!$BD$11:$BD$40,MARZO!$CJ$11:$CJ$40,"A")),"")</f>
        <v>0</v>
      </c>
      <c r="EO823" s="384">
        <f t="array" ref="EO823">IFERROR(_xlfn.XLOOKUP($A823&amp;$B823,ABRIL!$D$11:$D$40&amp;ABRIL!$E$11:$E$40,ABRIL!$AK$11:$AK$40,_xlfn.XLOOKUP($A823&amp;$B823,ABRIL!$BC$11:$BC$40&amp;ABRIL!$BD$11:$BD$40,ABRIL!$CJ$11:$CJ$40,"A")),"")</f>
        <v>0</v>
      </c>
      <c r="EP823" s="384">
        <f t="array" ref="EP823">IFERROR(_xlfn.XLOOKUP($A823&amp;$B823,'ABRIL 2'!$D$11:$D$40&amp;'ABRIL 2'!$E$11:$E$40,'ABRIL 2'!$AK$11:$AK$40,_xlfn.XLOOKUP($A823&amp;$B823,'ABRIL 2'!$BC$11:$BC$40&amp;'ABRIL 2'!$BD$11:$BD$40,'ABRIL 2'!$CJ$11:$CJ$40,"A")),"")</f>
        <v>0</v>
      </c>
      <c r="EQ823" s="384">
        <f t="array" ref="EQ823">IFERROR(_xlfn.XLOOKUP($A823&amp;$B823,MAYO!$D$11:$D$40&amp;MAYO!$E$11:$E$40,MAYO!$AK$11:$AK$40,_xlfn.XLOOKUP($A823&amp;$B823,MAYO!$BC$11:$BC$40&amp;MAYO!$BD$11:$BD$40,MAYO!$CJ$11:$CJ$40,"A")),"")</f>
        <v>0</v>
      </c>
      <c r="ER823" s="384">
        <f t="array" ref="ER823">IFERROR(_xlfn.XLOOKUP($A823&amp;$B823,'MAYO 2'!$D$11:$D$40&amp;'MAYO 2'!$E$11:$E$40,'MAYO 2'!$AK$11:$AK$40,_xlfn.XLOOKUP($A823&amp;$B823,'MAYO 2'!$BC$11:$BC$40&amp;'MAYO 2'!$BD$11:$BD$40,'MAYO 2'!$CJ$11:$CJ$40,"A")),"")</f>
        <v>0</v>
      </c>
      <c r="ES823" s="384">
        <f t="array" ref="ES823">IFERROR(_xlfn.XLOOKUP($A823&amp;$B823,JUNIO!$D$11:$D$40&amp;JUNIO!$E$11:$E$40,JUNIO!$AK$11:$AK$40,_xlfn.XLOOKUP($A823&amp;$B823,JUNIO!$BC$11:$BC$40&amp;JUNIO!$BD$11:$BD$40,JUNIO!$CJ$11:$CJ$40,"A")),"")</f>
        <v>0</v>
      </c>
      <c r="ET823" s="384">
        <f t="array" ref="ET823">IFERROR(_xlfn.XLOOKUP($A823&amp;$B823,'JUNIO 2'!$D$11:$D$40&amp;'JUNIO 2'!$E$11:$E$40,'JUNIO 2'!$AK$11:$AK$40,_xlfn.XLOOKUP($A823&amp;$B823,'JUNIO 2'!$BC$11:$BC$40&amp;'JUNIO 2'!$BD$11:$BD$40,'JUNIO 2'!$CJ$11:$CJ$40,"A")),"")</f>
        <v>0</v>
      </c>
      <c r="EU823" s="384">
        <f t="array" ref="EU823">IFERROR(_xlfn.XLOOKUP($A823&amp;$B823,JULIO!$D$11:$D$40&amp;JULIO!$E$11:$E$40,JULIO!$AK$11:$AK$40,_xlfn.XLOOKUP($A823&amp;$B823,JULIO!$BC$11:$BC$40&amp;JULIO!$BD$11:$BD$40,JULIO!$CJ$11:$CJ$40,"A")),"")</f>
        <v>0</v>
      </c>
      <c r="EV823" s="384">
        <f t="array" ref="EV823">IFERROR(_xlfn.XLOOKUP($A823&amp;$B823,'JULIO 2'!$D$11:$D$40&amp;'JULIO 2'!$E$11:$E$40,'JULIO 2'!$AK$11:$AK$40,_xlfn.XLOOKUP($A823&amp;$B823,'JULIO 2'!$BC$11:$BC$40&amp;'JULIO 2'!$BD$11:$BD$40,'JULIO 2'!$CJ$11:$CJ$40,"A")),"")</f>
        <v>0</v>
      </c>
      <c r="EW823" s="384">
        <f t="array" ref="EW823">IFERROR(_xlfn.XLOOKUP($A823&amp;$B823,AGOSTO!$D$11:$D$40&amp;AGOSTO!$E$11:$E$40,AGOSTO!$AK$11:$AK$40,_xlfn.XLOOKUP($A823&amp;$B823,AGOSTO!$BC$11:$BC$40&amp;AGOSTO!$BD$11:$BD$40,AGOSTO!$CJ$11:$CJ$40,"A")),"")</f>
        <v>0</v>
      </c>
      <c r="EX823" s="384">
        <f t="array" ref="EX823">IFERROR(_xlfn.XLOOKUP($A823&amp;$B823,'AGOSTO 2'!$D$11:$D$40&amp;'AGOSTO 2'!$E$11:$E$40,'AGOSTO 2'!$AK$11:$AK$40,_xlfn.XLOOKUP($A823&amp;$B823,'AGOSTO 2'!$BC$11:$BC$40&amp;'AGOSTO 2'!$BD$11:$BD$40,'AGOSTO 2'!$CJ$11:$CJ$40,"A")),"")</f>
        <v>0</v>
      </c>
      <c r="EY823" s="384">
        <f t="array" ref="EY823">IFERROR(_xlfn.XLOOKUP($A823&amp;$B823,SEPTIEMBRE!$D$11:$D$40&amp;SEPTIEMBRE!$E$11:$E$40,SEPTIEMBRE!$AK$11:$AK$40,_xlfn.XLOOKUP($A823&amp;$B823,SEPTIEMBRE!$BC$11:$BC$40&amp;SEPTIEMBRE!$BD$11:$BD$40,SEPTIEMBRE!$CJ$11:$CJ$40,"A")),"")</f>
        <v>0</v>
      </c>
      <c r="EZ823" s="384">
        <f t="array" ref="EZ823">IFERROR(_xlfn.XLOOKUP($A823&amp;$B823,'SEPTIEMBRE 2'!$D$11:$D$40&amp;'SEPTIEMBRE 2'!$E$11:$E$40,'SEPTIEMBRE 2'!$AK$11:$AK$40,_xlfn.XLOOKUP($A823&amp;$B823,'SEPTIEMBRE 2'!$BC$11:$BC$40&amp;'SEPTIEMBRE 2'!$BD$11:$BD$40,'SEPTIEMBRE 2'!$CJ$11:$CJ$40,"A")),"")</f>
        <v>0</v>
      </c>
      <c r="FA823" s="384">
        <f t="array" ref="FA823">IFERROR(_xlfn.XLOOKUP($A823&amp;$B823,'SEPTIEMBRE 3'!$D$11:$D$40&amp;'SEPTIEMBRE 3'!$E$11:$E$40,'SEPTIEMBRE 3'!$AK$11:$AK$40,_xlfn.XLOOKUP($A823&amp;$B823,'SEPTIEMBRE 3'!$BC$11:$BC$40&amp;'SEPTIEMBRE 3'!$BD$11:$BD$40,'SEPTIEMBRE 3'!$CJ$11:$CJ$40,"A")),"")</f>
        <v>0</v>
      </c>
      <c r="FB823" s="384">
        <f t="array" ref="FB823">IFERROR(_xlfn.XLOOKUP($A823&amp;$B823,OCTUBRE!$D$11:$D$40&amp;OCTUBRE!$E$11:$E$40,OCTUBRE!$AK$11:$AK$40,_xlfn.XLOOKUP($A823&amp;$B823,OCTUBRE!$BC$11:$BC$40&amp;OCTUBRE!$BD$11:$BD$40,OCTUBRE!$CJ$11:$CJ$40,"A")),"")</f>
        <v>0</v>
      </c>
      <c r="FC823" s="384">
        <f t="array" ref="FC823">IFERROR(_xlfn.XLOOKUP($A823&amp;$B823,'OCTUBRE 2'!$D$11:$D$40&amp;'OCTUBRE 2'!$E$11:$E$40,'OCTUBRE 2'!$AK$11:$AK$40,_xlfn.XLOOKUP($A823&amp;$B823,'OCTUBRE 2'!$BC$11:$BC$40&amp;'OCTUBRE 2'!$BD$11:$BD$40,'OCTUBRE 2'!$CJ$11:$CJ$40,"A")),"")</f>
        <v>0</v>
      </c>
      <c r="FD823" s="384">
        <f t="array" ref="FD823">IFERROR(_xlfn.XLOOKUP($A823&amp;$B823,NOVIEMBRE!$D$11:$D$40&amp;NOVIEMBRE!$E$11:$E$40,NOVIEMBRE!$AK$11:$AK$40,_xlfn.XLOOKUP($A823&amp;$B823,NOVIEMBRE!$BC$11:$BC$40&amp;NOVIEMBRE!$BD$11:$BD$40,NOVIEMBRE!$CJ$11:$CJ$40,"A")),"")</f>
        <v>0</v>
      </c>
      <c r="FE823" s="384">
        <f t="array" ref="FE823">IFERROR(_xlfn.XLOOKUP($A823&amp;$B823,'NOVIEMBRE 2'!$D$11:$D$40&amp;'NOVIEMBRE 2'!$E$11:$E$40,'NOVIEMBRE 2'!$AK$11:$AK$40,_xlfn.XLOOKUP($A823&amp;$B823,'NOVIEMBRE 2'!$BC$11:$BC$40&amp;'NOVIEMBRE 2'!$BD$11:$BD$40,'NOVIEMBRE 2'!$CJ$11:$CJ$40,"A")),"")</f>
        <v>0</v>
      </c>
      <c r="FF823" s="385">
        <f t="array" ref="FF823">IFERROR(_xlfn.XLOOKUP($A823&amp;$B823,DICIEMBRE!$D$11:$D$40&amp;DICIEMBRE!$E$11:$E$40,DICIEMBRE!$AK$11:$AK$40,_xlfn.XLOOKUP($A823&amp;$B823,DICIEMBRE!$BC$11:$BC$40&amp;DICIEMBRE!$BD$11:$BD$40,DICIEMBRE!$CJ$11:$CJ$40,"A")),"")</f>
        <v>0</v>
      </c>
      <c r="FG823" s="386" t="str">
        <f t="shared" si="19"/>
        <v/>
      </c>
      <c r="FH823" s="386" t="str">
        <f t="array" ref="FH823">IF(
 COUNT(DZ823:EH823)=0,
 "-",
 IF(
  COUNT(DZ823:EH823) &lt; COUNTA(DZ823:EH823),
  REPT("🟩", ROUND(COUNT(DZ823:EH823)/COUNTA(DZ823:EH823)*5, 0)) &amp;
  REPT("⬜", 5 - ROUND(COUNT(DZ823:EH823)/COUNTA(DZ823:EH823)*5, 0)),
  IF(
    AVERAGE(IF(DZ823:EH823&lt;&gt;"", DZ823:EH823, )) &gt;= 70, "🟩🟩🟩🟩🟩",
    IF(
      AVERAGE(IF(DZ823:EH823&lt;&gt;"",DZ823:EH823, )) &gt;= 56, "🟨🟨🟨🟨🟨",
      "🟥🟥🟥🟥🟥"
    )
  )
 )
)
</f>
        <v>-</v>
      </c>
    </row>
    <row r="824" ht="15.75" customHeight="1">
      <c r="A824" s="168"/>
      <c r="B824" s="169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1"/>
      <c r="N824" s="172" t="str">
        <f t="shared" si="1"/>
        <v/>
      </c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2" t="str">
        <f t="shared" si="2"/>
        <v/>
      </c>
      <c r="AA824" s="173"/>
      <c r="AB824" s="173"/>
      <c r="AC824" s="173"/>
      <c r="AD824" s="173"/>
      <c r="AE824" s="173"/>
      <c r="AF824" s="173"/>
      <c r="AG824" s="173"/>
      <c r="AH824" s="173"/>
      <c r="AI824" s="173"/>
      <c r="AJ824" s="173"/>
      <c r="AK824" s="173"/>
      <c r="AL824" s="172" t="str">
        <f t="shared" si="3"/>
        <v/>
      </c>
      <c r="AM824" s="173"/>
      <c r="AN824" s="173"/>
      <c r="AO824" s="173"/>
      <c r="AP824" s="173"/>
      <c r="AQ824" s="173"/>
      <c r="AR824" s="173"/>
      <c r="AS824" s="173"/>
      <c r="AT824" s="173"/>
      <c r="AU824" s="173"/>
      <c r="AV824" s="171"/>
      <c r="AW824" s="171"/>
      <c r="AX824" s="172" t="str">
        <f t="shared" si="4"/>
        <v/>
      </c>
      <c r="AY824" s="173"/>
      <c r="AZ824" s="173"/>
      <c r="BA824" s="173"/>
      <c r="BB824" s="173"/>
      <c r="BC824" s="173"/>
      <c r="BD824" s="173"/>
      <c r="BE824" s="173"/>
      <c r="BF824" s="173"/>
      <c r="BG824" s="173"/>
      <c r="BH824" s="173"/>
      <c r="BI824" s="173"/>
      <c r="BJ824" s="172" t="str">
        <f t="shared" si="5"/>
        <v/>
      </c>
      <c r="BK824" s="173"/>
      <c r="BL824" s="173"/>
      <c r="BM824" s="173"/>
      <c r="BN824" s="173"/>
      <c r="BO824" s="173"/>
      <c r="BP824" s="173"/>
      <c r="BQ824" s="173"/>
      <c r="BR824" s="173"/>
      <c r="BS824" s="173"/>
      <c r="BT824" s="173"/>
      <c r="BU824" s="173"/>
      <c r="BV824" s="172" t="str">
        <f t="shared" si="6"/>
        <v/>
      </c>
      <c r="BW824" s="173"/>
      <c r="BX824" s="173"/>
      <c r="BY824" s="173"/>
      <c r="BZ824" s="171"/>
      <c r="CA824" s="171"/>
      <c r="CB824" s="171"/>
      <c r="CC824" s="171"/>
      <c r="CD824" s="171"/>
      <c r="CE824" s="171"/>
      <c r="CF824" s="171"/>
      <c r="CG824" s="171"/>
      <c r="CH824" s="172" t="str">
        <f t="shared" si="7"/>
        <v/>
      </c>
      <c r="CI824" s="171"/>
      <c r="CJ824" s="173"/>
      <c r="CK824" s="173"/>
      <c r="CL824" s="173"/>
      <c r="CM824" s="173"/>
      <c r="CN824" s="171"/>
      <c r="CO824" s="171"/>
      <c r="CP824" s="171"/>
      <c r="CQ824" s="173"/>
      <c r="CR824" s="171"/>
      <c r="CS824" s="171"/>
      <c r="CT824" s="172" t="str">
        <f t="shared" si="8"/>
        <v/>
      </c>
      <c r="CU824" s="172"/>
      <c r="CV824" s="172"/>
      <c r="CW824" s="172"/>
      <c r="CX824" s="172"/>
      <c r="CY824" s="172"/>
      <c r="CZ824" s="172"/>
      <c r="DA824" s="172"/>
      <c r="DB824" s="172"/>
      <c r="DC824" s="172"/>
      <c r="DD824" s="172"/>
      <c r="DE824" s="172"/>
      <c r="DF824" s="172"/>
      <c r="DG824" s="188" t="str">
        <f t="array" ref="DG824">IFERROR(_xlfn.XLOOKUP($A824&amp;B824,MARZO!$D$11:$D$40&amp;MARZO!$E$11:$E$40,MARZO!$AM$11:$AM$40,_xlfn.XLOOKUP($A824&amp;$B824,MARZO!$BC$11:$BC$40&amp;MARZO!$BD$11:$BD$40,MARZO!$CL$11:$CL$40,"A"))/1%,"")</f>
        <v/>
      </c>
      <c r="DH824" s="188" t="str">
        <f t="array" ref="DH824">IFERROR(_xlfn.XLOOKUP($A824&amp;$B824,ABRIL!$D$11:$D$40&amp;ABRIL!$E$11:$E$40,ABRIL!$AM$11:$AM$40,_xlfn.XLOOKUP($A824&amp;$B824,ABRIL!$BC$11:$BC$40&amp;ABRIL!$BD$11:$BD$40,ABRIL!$CL$11:$CL$40,"A"))/1%,"")</f>
        <v/>
      </c>
      <c r="DI824" s="188" t="str">
        <f t="array" ref="DI824">IFERROR(_xlfn.XLOOKUP($A824&amp;$B824,'ABRIL 2'!$D$11:$D$40&amp;'ABRIL 2'!$E$11:$E$40,'ABRIL 2'!$AM$11:$AM$40,_xlfn.XLOOKUP($A824&amp;$B824,'ABRIL 2'!$BC$11:$BC$40&amp;'ABRIL 2'!$BD$11:$BD$40,'ABRIL 2'!$CL$11:$CL$40,"A"))/1%,"")</f>
        <v/>
      </c>
      <c r="DJ824" s="188" t="str">
        <f t="array" ref="DJ824">IFERROR(_xlfn.XLOOKUP($A824&amp;$B824,MAYO!$D$11:$D$40&amp;MAYO!$E$11:$E$40,MAYO!$AM$11:$AM$40,_xlfn.XLOOKUP($A824&amp;$B824,MAYO!$BC$11:$BC$40&amp;MAYO!$BD$11:$BD$40,MAYO!$CL$11:$CL$40,"A"))/1%,"")</f>
        <v/>
      </c>
      <c r="DK824" s="188" t="str">
        <f t="array" ref="DK824">IFERROR(_xlfn.XLOOKUP($A824&amp;$B824,'MAYO 2'!$D$11:$D$40&amp;'MAYO 2'!$E$11:$E$40,'MAYO 2'!$AM$11:$AM$40,_xlfn.XLOOKUP($A824&amp;$B824,'MAYO 2'!$BC$11:$BC$40&amp;'MAYO 2'!$BD$11:$BD$40,'MAYO 2'!$CL$11:$CL$40,"A"))/1%,"")</f>
        <v/>
      </c>
      <c r="DL824" s="188" t="str">
        <f t="array" ref="DL824">IFERROR(_xlfn.XLOOKUP($A824&amp;$B824,JUNIO!$D$11:$D$40&amp;JUNIO!$E$11:$E$40,JUNIO!$AM$11:$AM$40,_xlfn.XLOOKUP($A824&amp;$B824,JUNIO!$BC$11:$BC$40&amp;JUNIO!$BD$11:$BD$40,JUNIO!$CL$11:$CL$40,"A"))/1%,"")</f>
        <v/>
      </c>
      <c r="DM824" s="188" t="str">
        <f t="array" ref="DM824">IFERROR(_xlfn.XLOOKUP($A824&amp;$B824,'JUNIO 2'!$D$11:$D$40&amp;'JUNIO 2'!$E$11:$E$40,'JUNIO 2'!$AM$11:$AM$40,_xlfn.XLOOKUP($A824&amp;$B824,'JUNIO 2'!$BC$11:$BC$40&amp;'JUNIO 2'!$BD$11:$BD$40,'JUNIO 2'!$CL$11:$CL$40,"A"))/1%,"")</f>
        <v/>
      </c>
      <c r="DN824" s="188" t="str">
        <f t="array" ref="DN824">IFERROR(_xlfn.XLOOKUP($A824&amp;$B824,JULIO!$D$11:$D$40&amp;JULIO!$E$11:$E$40,JULIO!$AM$11:$AM$40,_xlfn.XLOOKUP($A824&amp;$B824,JULIO!$BC$11:$BC$40&amp;JULIO!$BD$11:$BD$40,JULIO!$CL$11:$CL$40,"A"))/1%,"")</f>
        <v/>
      </c>
      <c r="DO824" s="188" t="str">
        <f t="array" ref="DO824">IFERROR(_xlfn.XLOOKUP($A824&amp;$B824,'JULIO 2'!$D$11:$D$40&amp;'JULIO 2'!$E$11:$E$40,'JULIO 2'!$AM$11:$AM$40,_xlfn.XLOOKUP($A824&amp;$B824,'JULIO 2'!$BC$11:$BC$40&amp;'JULIO 2'!$BD$11:$BD$40,'JULIO 2'!$CL$11:$CL$40,"A"))/1%,"")</f>
        <v/>
      </c>
      <c r="DP824" s="188" t="str">
        <f t="array" ref="DP824">IFERROR(_xlfn.XLOOKUP($A824&amp;$B824,AGOSTO!$D$11:$D$40&amp;AGOSTO!$E$11:$E$40,AGOSTO!$AM$11:$AM$40,_xlfn.XLOOKUP($A824&amp;$B824,AGOSTO!$BC$11:$BC$40&amp;AGOSTO!$BD$11:$BD$40,AGOSTO!$CL$11:$CL$40,"A"))/1%,"")</f>
        <v/>
      </c>
      <c r="DQ824" s="188" t="str">
        <f t="array" ref="DQ824">IFERROR(_xlfn.XLOOKUP($A824&amp;$B824,'AGOSTO 2'!$D$11:$D$40&amp;'AGOSTO 2'!$E$11:$E$40,'AGOSTO 2'!$AM$11:$AM$40,_xlfn.XLOOKUP($A824&amp;$B824,'AGOSTO 2'!$BC$11:$BC$40&amp;'AGOSTO 2'!$BD$11:$BD$40,'AGOSTO 2'!$CL$11:$CL$40,"A"))/1%,"")</f>
        <v/>
      </c>
      <c r="DR824" s="188" t="str">
        <f t="array" ref="DR824">IFERROR(_xlfn.XLOOKUP($A824&amp;$B824,SEPTIEMBRE!$D$11:$D$40&amp;SEPTIEMBRE!$E$11:$E$40,SEPTIEMBRE!$AM$11:$AM$40,_xlfn.XLOOKUP($A824&amp;$B824,SEPTIEMBRE!$BC$11:$BC$40&amp;SEPTIEMBRE!$BD$11:$BD$40,SEPTIEMBRE!$CL$11:$CL$40,"A"))/1%,"")</f>
        <v/>
      </c>
      <c r="DS824" s="188" t="str">
        <f t="array" ref="DS824">IFERROR(_xlfn.XLOOKUP($A824&amp;$B824,'SEPTIEMBRE 2'!$D$11:$D$40&amp;'SEPTIEMBRE 2'!$E$11:$E$40,'SEPTIEMBRE 2'!$AM$11:$AM$40,_xlfn.XLOOKUP($A824&amp;$B824,'SEPTIEMBRE 2'!$BC$11:$BC$40&amp;'SEPTIEMBRE 2'!$BD$11:$BD$40,'SEPTIEMBRE 2'!$CL$11:$CL$40,"A"))/1%,"")</f>
        <v/>
      </c>
      <c r="DT824" s="188" t="str">
        <f t="array" ref="DT824">IFERROR(_xlfn.XLOOKUP($A824&amp;$B824,'SEPTIEMBRE 3'!$D$11:$D$40&amp;'SEPTIEMBRE 3'!$E$11:$E$40,'SEPTIEMBRE 3'!$AM$11:$AM$40,_xlfn.XLOOKUP($A824&amp;$B824,'SEPTIEMBRE 3'!$BC$11:$BC$40&amp;'SEPTIEMBRE 3'!$BD$11:$BD$40,'SEPTIEMBRE 3'!$CL$11:$CL$40,"A"))/1%,"")</f>
        <v/>
      </c>
      <c r="DU824" s="188" t="str">
        <f t="array" ref="DU824">IFERROR(_xlfn.XLOOKUP($A824&amp;$B824,OCTUBRE!$D$11:$D$40&amp;OCTUBRE!$E$11:$E$40,OCTUBRE!$AM$11:$AM$40,_xlfn.XLOOKUP($A824&amp;$B824,OCTUBRE!$BC$11:$BC$40&amp;OCTUBRE!$BD$11:$BD$40,OCTUBRE!$CL$11:$CL$40,"A"))/1%,"")</f>
        <v/>
      </c>
      <c r="DV824" s="188" t="str">
        <f t="array" ref="DV824">IFERROR(_xlfn.XLOOKUP($A824&amp;$B824,'OCTUBRE 2'!$D$11:$D$40&amp;'OCTUBRE 2'!$E$11:$E$40,'OCTUBRE 2'!$AM$11:$AM$40,_xlfn.XLOOKUP($A824&amp;$B824,'OCTUBRE 2'!$BC$11:$BC$40&amp;'OCTUBRE 2'!$BD$11:$BD$40,'OCTUBRE 2'!$CL$11:$CL$40,"A"))/1%,"")</f>
        <v/>
      </c>
      <c r="DW824" s="188" t="str">
        <f t="array" ref="DW824">IFERROR(_xlfn.XLOOKUP($A824&amp;$B824,NOVIEMBRE!$D$11:$D$40&amp;NOVIEMBRE!$E$11:$E$40,NOVIEMBRE!$AM$11:$AM$40,_xlfn.XLOOKUP($A824&amp;$B824,NOVIEMBRE!$BC$11:$BC$40&amp;NOVIEMBRE!$BD$11:$BD$40,NOVIEMBRE!$CL$11:$CL$40,"A"))/1%,"")</f>
        <v/>
      </c>
      <c r="DX824" s="188" t="str">
        <f t="array" ref="DX824">IFERROR(_xlfn.XLOOKUP($A824&amp;$B824,'NOVIEMBRE 2'!$D$11:$D$40&amp;'NOVIEMBRE 2'!$E$11:$E$40,'NOVIEMBRE 2'!$AM$11:$AM$40,_xlfn.XLOOKUP($A824&amp;$B824,'NOVIEMBRE 2'!$BC$11:$BC$40&amp;'NOVIEMBRE 2'!$BD$11:$BD$40,'NOVIEMBRE 2'!$CL$11:$CL$40,"A"))/1%,"")</f>
        <v/>
      </c>
      <c r="DY824" s="188" t="str">
        <f t="array" ref="DY824">IFERROR(_xlfn.XLOOKUP($A824&amp;$B824,DICIEMBRE!$D$11:$D$40&amp;DICIEMBRE!$E$11:$E$40,DICIEMBRE!$AM$11:$AM$40,_xlfn.XLOOKUP($A824&amp;$B824,DICIEMBRE!$BC$11:$BC$40&amp;DICIEMBRE!$BD$11:$BD$40,DICIEMBRE!$CL$11:$CL$40,"A"))/1%,"")</f>
        <v/>
      </c>
      <c r="DZ824" s="381" t="str">
        <f t="shared" si="9"/>
        <v>-</v>
      </c>
      <c r="EA824" s="381" t="str">
        <f t="shared" si="10"/>
        <v>-</v>
      </c>
      <c r="EB824" s="381" t="str">
        <f t="shared" si="11"/>
        <v>-</v>
      </c>
      <c r="EC824" s="381" t="str">
        <f t="shared" si="12"/>
        <v>-</v>
      </c>
      <c r="ED824" s="381" t="str">
        <f t="shared" si="13"/>
        <v>-</v>
      </c>
      <c r="EE824" s="381" t="str">
        <f t="shared" si="14"/>
        <v>-</v>
      </c>
      <c r="EF824" s="381" t="str">
        <f t="shared" si="15"/>
        <v>-</v>
      </c>
      <c r="EG824" s="381" t="str">
        <f t="shared" si="16"/>
        <v>-</v>
      </c>
      <c r="EH824" s="381" t="str">
        <f t="shared" si="17"/>
        <v>-</v>
      </c>
      <c r="EI824" s="188" t="str">
        <f t="shared" si="18"/>
        <v/>
      </c>
      <c r="EJ824" s="382"/>
      <c r="EK824" s="382"/>
      <c r="EL824" s="383"/>
      <c r="EM824" s="21"/>
      <c r="EN824" s="384">
        <f t="array" ref="EN824">IFERROR(_xlfn.XLOOKUP($A824&amp;$B824,MARZO!$D$11:$D$40&amp;MARZO!$E$11:$E$40,MARZO!$AK$11:$AK$40,_xlfn.XLOOKUP($A824&amp;$B824,MARZO!$BC$11:$BC$40&amp;MARZO!$BD$11:$BD$40,MARZO!$CJ$11:$CJ$40,"A")),"")</f>
        <v>0</v>
      </c>
      <c r="EO824" s="384">
        <f t="array" ref="EO824">IFERROR(_xlfn.XLOOKUP($A824&amp;$B824,ABRIL!$D$11:$D$40&amp;ABRIL!$E$11:$E$40,ABRIL!$AK$11:$AK$40,_xlfn.XLOOKUP($A824&amp;$B824,ABRIL!$BC$11:$BC$40&amp;ABRIL!$BD$11:$BD$40,ABRIL!$CJ$11:$CJ$40,"A")),"")</f>
        <v>0</v>
      </c>
      <c r="EP824" s="384">
        <f t="array" ref="EP824">IFERROR(_xlfn.XLOOKUP($A824&amp;$B824,'ABRIL 2'!$D$11:$D$40&amp;'ABRIL 2'!$E$11:$E$40,'ABRIL 2'!$AK$11:$AK$40,_xlfn.XLOOKUP($A824&amp;$B824,'ABRIL 2'!$BC$11:$BC$40&amp;'ABRIL 2'!$BD$11:$BD$40,'ABRIL 2'!$CJ$11:$CJ$40,"A")),"")</f>
        <v>0</v>
      </c>
      <c r="EQ824" s="384">
        <f t="array" ref="EQ824">IFERROR(_xlfn.XLOOKUP($A824&amp;$B824,MAYO!$D$11:$D$40&amp;MAYO!$E$11:$E$40,MAYO!$AK$11:$AK$40,_xlfn.XLOOKUP($A824&amp;$B824,MAYO!$BC$11:$BC$40&amp;MAYO!$BD$11:$BD$40,MAYO!$CJ$11:$CJ$40,"A")),"")</f>
        <v>0</v>
      </c>
      <c r="ER824" s="384">
        <f t="array" ref="ER824">IFERROR(_xlfn.XLOOKUP($A824&amp;$B824,'MAYO 2'!$D$11:$D$40&amp;'MAYO 2'!$E$11:$E$40,'MAYO 2'!$AK$11:$AK$40,_xlfn.XLOOKUP($A824&amp;$B824,'MAYO 2'!$BC$11:$BC$40&amp;'MAYO 2'!$BD$11:$BD$40,'MAYO 2'!$CJ$11:$CJ$40,"A")),"")</f>
        <v>0</v>
      </c>
      <c r="ES824" s="384">
        <f t="array" ref="ES824">IFERROR(_xlfn.XLOOKUP($A824&amp;$B824,JUNIO!$D$11:$D$40&amp;JUNIO!$E$11:$E$40,JUNIO!$AK$11:$AK$40,_xlfn.XLOOKUP($A824&amp;$B824,JUNIO!$BC$11:$BC$40&amp;JUNIO!$BD$11:$BD$40,JUNIO!$CJ$11:$CJ$40,"A")),"")</f>
        <v>0</v>
      </c>
      <c r="ET824" s="384">
        <f t="array" ref="ET824">IFERROR(_xlfn.XLOOKUP($A824&amp;$B824,'JUNIO 2'!$D$11:$D$40&amp;'JUNIO 2'!$E$11:$E$40,'JUNIO 2'!$AK$11:$AK$40,_xlfn.XLOOKUP($A824&amp;$B824,'JUNIO 2'!$BC$11:$BC$40&amp;'JUNIO 2'!$BD$11:$BD$40,'JUNIO 2'!$CJ$11:$CJ$40,"A")),"")</f>
        <v>0</v>
      </c>
      <c r="EU824" s="384">
        <f t="array" ref="EU824">IFERROR(_xlfn.XLOOKUP($A824&amp;$B824,JULIO!$D$11:$D$40&amp;JULIO!$E$11:$E$40,JULIO!$AK$11:$AK$40,_xlfn.XLOOKUP($A824&amp;$B824,JULIO!$BC$11:$BC$40&amp;JULIO!$BD$11:$BD$40,JULIO!$CJ$11:$CJ$40,"A")),"")</f>
        <v>0</v>
      </c>
      <c r="EV824" s="384">
        <f t="array" ref="EV824">IFERROR(_xlfn.XLOOKUP($A824&amp;$B824,'JULIO 2'!$D$11:$D$40&amp;'JULIO 2'!$E$11:$E$40,'JULIO 2'!$AK$11:$AK$40,_xlfn.XLOOKUP($A824&amp;$B824,'JULIO 2'!$BC$11:$BC$40&amp;'JULIO 2'!$BD$11:$BD$40,'JULIO 2'!$CJ$11:$CJ$40,"A")),"")</f>
        <v>0</v>
      </c>
      <c r="EW824" s="384">
        <f t="array" ref="EW824">IFERROR(_xlfn.XLOOKUP($A824&amp;$B824,AGOSTO!$D$11:$D$40&amp;AGOSTO!$E$11:$E$40,AGOSTO!$AK$11:$AK$40,_xlfn.XLOOKUP($A824&amp;$B824,AGOSTO!$BC$11:$BC$40&amp;AGOSTO!$BD$11:$BD$40,AGOSTO!$CJ$11:$CJ$40,"A")),"")</f>
        <v>0</v>
      </c>
      <c r="EX824" s="384">
        <f t="array" ref="EX824">IFERROR(_xlfn.XLOOKUP($A824&amp;$B824,'AGOSTO 2'!$D$11:$D$40&amp;'AGOSTO 2'!$E$11:$E$40,'AGOSTO 2'!$AK$11:$AK$40,_xlfn.XLOOKUP($A824&amp;$B824,'AGOSTO 2'!$BC$11:$BC$40&amp;'AGOSTO 2'!$BD$11:$BD$40,'AGOSTO 2'!$CJ$11:$CJ$40,"A")),"")</f>
        <v>0</v>
      </c>
      <c r="EY824" s="384">
        <f t="array" ref="EY824">IFERROR(_xlfn.XLOOKUP($A824&amp;$B824,SEPTIEMBRE!$D$11:$D$40&amp;SEPTIEMBRE!$E$11:$E$40,SEPTIEMBRE!$AK$11:$AK$40,_xlfn.XLOOKUP($A824&amp;$B824,SEPTIEMBRE!$BC$11:$BC$40&amp;SEPTIEMBRE!$BD$11:$BD$40,SEPTIEMBRE!$CJ$11:$CJ$40,"A")),"")</f>
        <v>0</v>
      </c>
      <c r="EZ824" s="384">
        <f t="array" ref="EZ824">IFERROR(_xlfn.XLOOKUP($A824&amp;$B824,'SEPTIEMBRE 2'!$D$11:$D$40&amp;'SEPTIEMBRE 2'!$E$11:$E$40,'SEPTIEMBRE 2'!$AK$11:$AK$40,_xlfn.XLOOKUP($A824&amp;$B824,'SEPTIEMBRE 2'!$BC$11:$BC$40&amp;'SEPTIEMBRE 2'!$BD$11:$BD$40,'SEPTIEMBRE 2'!$CJ$11:$CJ$40,"A")),"")</f>
        <v>0</v>
      </c>
      <c r="FA824" s="384">
        <f t="array" ref="FA824">IFERROR(_xlfn.XLOOKUP($A824&amp;$B824,'SEPTIEMBRE 3'!$D$11:$D$40&amp;'SEPTIEMBRE 3'!$E$11:$E$40,'SEPTIEMBRE 3'!$AK$11:$AK$40,_xlfn.XLOOKUP($A824&amp;$B824,'SEPTIEMBRE 3'!$BC$11:$BC$40&amp;'SEPTIEMBRE 3'!$BD$11:$BD$40,'SEPTIEMBRE 3'!$CJ$11:$CJ$40,"A")),"")</f>
        <v>0</v>
      </c>
      <c r="FB824" s="384">
        <f t="array" ref="FB824">IFERROR(_xlfn.XLOOKUP($A824&amp;$B824,OCTUBRE!$D$11:$D$40&amp;OCTUBRE!$E$11:$E$40,OCTUBRE!$AK$11:$AK$40,_xlfn.XLOOKUP($A824&amp;$B824,OCTUBRE!$BC$11:$BC$40&amp;OCTUBRE!$BD$11:$BD$40,OCTUBRE!$CJ$11:$CJ$40,"A")),"")</f>
        <v>0</v>
      </c>
      <c r="FC824" s="384">
        <f t="array" ref="FC824">IFERROR(_xlfn.XLOOKUP($A824&amp;$B824,'OCTUBRE 2'!$D$11:$D$40&amp;'OCTUBRE 2'!$E$11:$E$40,'OCTUBRE 2'!$AK$11:$AK$40,_xlfn.XLOOKUP($A824&amp;$B824,'OCTUBRE 2'!$BC$11:$BC$40&amp;'OCTUBRE 2'!$BD$11:$BD$40,'OCTUBRE 2'!$CJ$11:$CJ$40,"A")),"")</f>
        <v>0</v>
      </c>
      <c r="FD824" s="384">
        <f t="array" ref="FD824">IFERROR(_xlfn.XLOOKUP($A824&amp;$B824,NOVIEMBRE!$D$11:$D$40&amp;NOVIEMBRE!$E$11:$E$40,NOVIEMBRE!$AK$11:$AK$40,_xlfn.XLOOKUP($A824&amp;$B824,NOVIEMBRE!$BC$11:$BC$40&amp;NOVIEMBRE!$BD$11:$BD$40,NOVIEMBRE!$CJ$11:$CJ$40,"A")),"")</f>
        <v>0</v>
      </c>
      <c r="FE824" s="384">
        <f t="array" ref="FE824">IFERROR(_xlfn.XLOOKUP($A824&amp;$B824,'NOVIEMBRE 2'!$D$11:$D$40&amp;'NOVIEMBRE 2'!$E$11:$E$40,'NOVIEMBRE 2'!$AK$11:$AK$40,_xlfn.XLOOKUP($A824&amp;$B824,'NOVIEMBRE 2'!$BC$11:$BC$40&amp;'NOVIEMBRE 2'!$BD$11:$BD$40,'NOVIEMBRE 2'!$CJ$11:$CJ$40,"A")),"")</f>
        <v>0</v>
      </c>
      <c r="FF824" s="385">
        <f t="array" ref="FF824">IFERROR(_xlfn.XLOOKUP($A824&amp;$B824,DICIEMBRE!$D$11:$D$40&amp;DICIEMBRE!$E$11:$E$40,DICIEMBRE!$AK$11:$AK$40,_xlfn.XLOOKUP($A824&amp;$B824,DICIEMBRE!$BC$11:$BC$40&amp;DICIEMBRE!$BD$11:$BD$40,DICIEMBRE!$CJ$11:$CJ$40,"A")),"")</f>
        <v>0</v>
      </c>
      <c r="FG824" s="386" t="str">
        <f t="shared" si="19"/>
        <v/>
      </c>
      <c r="FH824" s="386" t="str">
        <f t="array" ref="FH824">IF(
 COUNT(DZ824:EH824)=0,
 "-",
 IF(
  COUNT(DZ824:EH824) &lt; COUNTA(DZ824:EH824),
  REPT("🟩", ROUND(COUNT(DZ824:EH824)/COUNTA(DZ824:EH824)*5, 0)) &amp;
  REPT("⬜", 5 - ROUND(COUNT(DZ824:EH824)/COUNTA(DZ824:EH824)*5, 0)),
  IF(
    AVERAGE(IF(DZ824:EH824&lt;&gt;"", DZ824:EH824, )) &gt;= 70, "🟩🟩🟩🟩🟩",
    IF(
      AVERAGE(IF(DZ824:EH824&lt;&gt;"",DZ824:EH824, )) &gt;= 56, "🟨🟨🟨🟨🟨",
      "🟥🟥🟥🟥🟥"
    )
  )
 )
)
</f>
        <v>-</v>
      </c>
    </row>
    <row r="825" ht="15.75" customHeight="1">
      <c r="A825" s="168"/>
      <c r="B825" s="169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1"/>
      <c r="N825" s="172" t="str">
        <f t="shared" si="1"/>
        <v/>
      </c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2" t="str">
        <f t="shared" si="2"/>
        <v/>
      </c>
      <c r="AA825" s="173"/>
      <c r="AB825" s="173"/>
      <c r="AC825" s="173"/>
      <c r="AD825" s="173"/>
      <c r="AE825" s="173"/>
      <c r="AF825" s="173"/>
      <c r="AG825" s="173"/>
      <c r="AH825" s="173"/>
      <c r="AI825" s="173"/>
      <c r="AJ825" s="173"/>
      <c r="AK825" s="173"/>
      <c r="AL825" s="172" t="str">
        <f t="shared" si="3"/>
        <v/>
      </c>
      <c r="AM825" s="173"/>
      <c r="AN825" s="173"/>
      <c r="AO825" s="173"/>
      <c r="AP825" s="173"/>
      <c r="AQ825" s="173"/>
      <c r="AR825" s="173"/>
      <c r="AS825" s="173"/>
      <c r="AT825" s="173"/>
      <c r="AU825" s="173"/>
      <c r="AV825" s="171"/>
      <c r="AW825" s="171"/>
      <c r="AX825" s="172" t="str">
        <f t="shared" si="4"/>
        <v/>
      </c>
      <c r="AY825" s="173"/>
      <c r="AZ825" s="173"/>
      <c r="BA825" s="173"/>
      <c r="BB825" s="173"/>
      <c r="BC825" s="173"/>
      <c r="BD825" s="173"/>
      <c r="BE825" s="173"/>
      <c r="BF825" s="173"/>
      <c r="BG825" s="173"/>
      <c r="BH825" s="173"/>
      <c r="BI825" s="173"/>
      <c r="BJ825" s="172" t="str">
        <f t="shared" si="5"/>
        <v/>
      </c>
      <c r="BK825" s="173"/>
      <c r="BL825" s="173"/>
      <c r="BM825" s="173"/>
      <c r="BN825" s="173"/>
      <c r="BO825" s="173"/>
      <c r="BP825" s="173"/>
      <c r="BQ825" s="173"/>
      <c r="BR825" s="173"/>
      <c r="BS825" s="173"/>
      <c r="BT825" s="173"/>
      <c r="BU825" s="173"/>
      <c r="BV825" s="172" t="str">
        <f t="shared" si="6"/>
        <v/>
      </c>
      <c r="BW825" s="173"/>
      <c r="BX825" s="173"/>
      <c r="BY825" s="173"/>
      <c r="BZ825" s="171"/>
      <c r="CA825" s="171"/>
      <c r="CB825" s="171"/>
      <c r="CC825" s="171"/>
      <c r="CD825" s="171"/>
      <c r="CE825" s="171"/>
      <c r="CF825" s="171"/>
      <c r="CG825" s="171"/>
      <c r="CH825" s="172" t="str">
        <f t="shared" si="7"/>
        <v/>
      </c>
      <c r="CI825" s="171"/>
      <c r="CJ825" s="173"/>
      <c r="CK825" s="173"/>
      <c r="CL825" s="173"/>
      <c r="CM825" s="173"/>
      <c r="CN825" s="171"/>
      <c r="CO825" s="171"/>
      <c r="CP825" s="171"/>
      <c r="CQ825" s="173"/>
      <c r="CR825" s="171"/>
      <c r="CS825" s="171"/>
      <c r="CT825" s="172" t="str">
        <f t="shared" si="8"/>
        <v/>
      </c>
      <c r="CU825" s="172"/>
      <c r="CV825" s="172"/>
      <c r="CW825" s="172"/>
      <c r="CX825" s="172"/>
      <c r="CY825" s="172"/>
      <c r="CZ825" s="172"/>
      <c r="DA825" s="172"/>
      <c r="DB825" s="172"/>
      <c r="DC825" s="172"/>
      <c r="DD825" s="172"/>
      <c r="DE825" s="172"/>
      <c r="DF825" s="172"/>
      <c r="DG825" s="188" t="str">
        <f t="array" ref="DG825">IFERROR(_xlfn.XLOOKUP($A825&amp;B825,MARZO!$D$11:$D$40&amp;MARZO!$E$11:$E$40,MARZO!$AM$11:$AM$40,_xlfn.XLOOKUP($A825&amp;$B825,MARZO!$BC$11:$BC$40&amp;MARZO!$BD$11:$BD$40,MARZO!$CL$11:$CL$40,"A"))/1%,"")</f>
        <v/>
      </c>
      <c r="DH825" s="188" t="str">
        <f t="array" ref="DH825">IFERROR(_xlfn.XLOOKUP($A825&amp;$B825,ABRIL!$D$11:$D$40&amp;ABRIL!$E$11:$E$40,ABRIL!$AM$11:$AM$40,_xlfn.XLOOKUP($A825&amp;$B825,ABRIL!$BC$11:$BC$40&amp;ABRIL!$BD$11:$BD$40,ABRIL!$CL$11:$CL$40,"A"))/1%,"")</f>
        <v/>
      </c>
      <c r="DI825" s="188" t="str">
        <f t="array" ref="DI825">IFERROR(_xlfn.XLOOKUP($A825&amp;$B825,'ABRIL 2'!$D$11:$D$40&amp;'ABRIL 2'!$E$11:$E$40,'ABRIL 2'!$AM$11:$AM$40,_xlfn.XLOOKUP($A825&amp;$B825,'ABRIL 2'!$BC$11:$BC$40&amp;'ABRIL 2'!$BD$11:$BD$40,'ABRIL 2'!$CL$11:$CL$40,"A"))/1%,"")</f>
        <v/>
      </c>
      <c r="DJ825" s="188" t="str">
        <f t="array" ref="DJ825">IFERROR(_xlfn.XLOOKUP($A825&amp;$B825,MAYO!$D$11:$D$40&amp;MAYO!$E$11:$E$40,MAYO!$AM$11:$AM$40,_xlfn.XLOOKUP($A825&amp;$B825,MAYO!$BC$11:$BC$40&amp;MAYO!$BD$11:$BD$40,MAYO!$CL$11:$CL$40,"A"))/1%,"")</f>
        <v/>
      </c>
      <c r="DK825" s="188" t="str">
        <f t="array" ref="DK825">IFERROR(_xlfn.XLOOKUP($A825&amp;$B825,'MAYO 2'!$D$11:$D$40&amp;'MAYO 2'!$E$11:$E$40,'MAYO 2'!$AM$11:$AM$40,_xlfn.XLOOKUP($A825&amp;$B825,'MAYO 2'!$BC$11:$BC$40&amp;'MAYO 2'!$BD$11:$BD$40,'MAYO 2'!$CL$11:$CL$40,"A"))/1%,"")</f>
        <v/>
      </c>
      <c r="DL825" s="188" t="str">
        <f t="array" ref="DL825">IFERROR(_xlfn.XLOOKUP($A825&amp;$B825,JUNIO!$D$11:$D$40&amp;JUNIO!$E$11:$E$40,JUNIO!$AM$11:$AM$40,_xlfn.XLOOKUP($A825&amp;$B825,JUNIO!$BC$11:$BC$40&amp;JUNIO!$BD$11:$BD$40,JUNIO!$CL$11:$CL$40,"A"))/1%,"")</f>
        <v/>
      </c>
      <c r="DM825" s="188" t="str">
        <f t="array" ref="DM825">IFERROR(_xlfn.XLOOKUP($A825&amp;$B825,'JUNIO 2'!$D$11:$D$40&amp;'JUNIO 2'!$E$11:$E$40,'JUNIO 2'!$AM$11:$AM$40,_xlfn.XLOOKUP($A825&amp;$B825,'JUNIO 2'!$BC$11:$BC$40&amp;'JUNIO 2'!$BD$11:$BD$40,'JUNIO 2'!$CL$11:$CL$40,"A"))/1%,"")</f>
        <v/>
      </c>
      <c r="DN825" s="188" t="str">
        <f t="array" ref="DN825">IFERROR(_xlfn.XLOOKUP($A825&amp;$B825,JULIO!$D$11:$D$40&amp;JULIO!$E$11:$E$40,JULIO!$AM$11:$AM$40,_xlfn.XLOOKUP($A825&amp;$B825,JULIO!$BC$11:$BC$40&amp;JULIO!$BD$11:$BD$40,JULIO!$CL$11:$CL$40,"A"))/1%,"")</f>
        <v/>
      </c>
      <c r="DO825" s="188" t="str">
        <f t="array" ref="DO825">IFERROR(_xlfn.XLOOKUP($A825&amp;$B825,'JULIO 2'!$D$11:$D$40&amp;'JULIO 2'!$E$11:$E$40,'JULIO 2'!$AM$11:$AM$40,_xlfn.XLOOKUP($A825&amp;$B825,'JULIO 2'!$BC$11:$BC$40&amp;'JULIO 2'!$BD$11:$BD$40,'JULIO 2'!$CL$11:$CL$40,"A"))/1%,"")</f>
        <v/>
      </c>
      <c r="DP825" s="188" t="str">
        <f t="array" ref="DP825">IFERROR(_xlfn.XLOOKUP($A825&amp;$B825,AGOSTO!$D$11:$D$40&amp;AGOSTO!$E$11:$E$40,AGOSTO!$AM$11:$AM$40,_xlfn.XLOOKUP($A825&amp;$B825,AGOSTO!$BC$11:$BC$40&amp;AGOSTO!$BD$11:$BD$40,AGOSTO!$CL$11:$CL$40,"A"))/1%,"")</f>
        <v/>
      </c>
      <c r="DQ825" s="188" t="str">
        <f t="array" ref="DQ825">IFERROR(_xlfn.XLOOKUP($A825&amp;$B825,'AGOSTO 2'!$D$11:$D$40&amp;'AGOSTO 2'!$E$11:$E$40,'AGOSTO 2'!$AM$11:$AM$40,_xlfn.XLOOKUP($A825&amp;$B825,'AGOSTO 2'!$BC$11:$BC$40&amp;'AGOSTO 2'!$BD$11:$BD$40,'AGOSTO 2'!$CL$11:$CL$40,"A"))/1%,"")</f>
        <v/>
      </c>
      <c r="DR825" s="188" t="str">
        <f t="array" ref="DR825">IFERROR(_xlfn.XLOOKUP($A825&amp;$B825,SEPTIEMBRE!$D$11:$D$40&amp;SEPTIEMBRE!$E$11:$E$40,SEPTIEMBRE!$AM$11:$AM$40,_xlfn.XLOOKUP($A825&amp;$B825,SEPTIEMBRE!$BC$11:$BC$40&amp;SEPTIEMBRE!$BD$11:$BD$40,SEPTIEMBRE!$CL$11:$CL$40,"A"))/1%,"")</f>
        <v/>
      </c>
      <c r="DS825" s="188" t="str">
        <f t="array" ref="DS825">IFERROR(_xlfn.XLOOKUP($A825&amp;$B825,'SEPTIEMBRE 2'!$D$11:$D$40&amp;'SEPTIEMBRE 2'!$E$11:$E$40,'SEPTIEMBRE 2'!$AM$11:$AM$40,_xlfn.XLOOKUP($A825&amp;$B825,'SEPTIEMBRE 2'!$BC$11:$BC$40&amp;'SEPTIEMBRE 2'!$BD$11:$BD$40,'SEPTIEMBRE 2'!$CL$11:$CL$40,"A"))/1%,"")</f>
        <v/>
      </c>
      <c r="DT825" s="188" t="str">
        <f t="array" ref="DT825">IFERROR(_xlfn.XLOOKUP($A825&amp;$B825,'SEPTIEMBRE 3'!$D$11:$D$40&amp;'SEPTIEMBRE 3'!$E$11:$E$40,'SEPTIEMBRE 3'!$AM$11:$AM$40,_xlfn.XLOOKUP($A825&amp;$B825,'SEPTIEMBRE 3'!$BC$11:$BC$40&amp;'SEPTIEMBRE 3'!$BD$11:$BD$40,'SEPTIEMBRE 3'!$CL$11:$CL$40,"A"))/1%,"")</f>
        <v/>
      </c>
      <c r="DU825" s="188" t="str">
        <f t="array" ref="DU825">IFERROR(_xlfn.XLOOKUP($A825&amp;$B825,OCTUBRE!$D$11:$D$40&amp;OCTUBRE!$E$11:$E$40,OCTUBRE!$AM$11:$AM$40,_xlfn.XLOOKUP($A825&amp;$B825,OCTUBRE!$BC$11:$BC$40&amp;OCTUBRE!$BD$11:$BD$40,OCTUBRE!$CL$11:$CL$40,"A"))/1%,"")</f>
        <v/>
      </c>
      <c r="DV825" s="188" t="str">
        <f t="array" ref="DV825">IFERROR(_xlfn.XLOOKUP($A825&amp;$B825,'OCTUBRE 2'!$D$11:$D$40&amp;'OCTUBRE 2'!$E$11:$E$40,'OCTUBRE 2'!$AM$11:$AM$40,_xlfn.XLOOKUP($A825&amp;$B825,'OCTUBRE 2'!$BC$11:$BC$40&amp;'OCTUBRE 2'!$BD$11:$BD$40,'OCTUBRE 2'!$CL$11:$CL$40,"A"))/1%,"")</f>
        <v/>
      </c>
      <c r="DW825" s="188" t="str">
        <f t="array" ref="DW825">IFERROR(_xlfn.XLOOKUP($A825&amp;$B825,NOVIEMBRE!$D$11:$D$40&amp;NOVIEMBRE!$E$11:$E$40,NOVIEMBRE!$AM$11:$AM$40,_xlfn.XLOOKUP($A825&amp;$B825,NOVIEMBRE!$BC$11:$BC$40&amp;NOVIEMBRE!$BD$11:$BD$40,NOVIEMBRE!$CL$11:$CL$40,"A"))/1%,"")</f>
        <v/>
      </c>
      <c r="DX825" s="188" t="str">
        <f t="array" ref="DX825">IFERROR(_xlfn.XLOOKUP($A825&amp;$B825,'NOVIEMBRE 2'!$D$11:$D$40&amp;'NOVIEMBRE 2'!$E$11:$E$40,'NOVIEMBRE 2'!$AM$11:$AM$40,_xlfn.XLOOKUP($A825&amp;$B825,'NOVIEMBRE 2'!$BC$11:$BC$40&amp;'NOVIEMBRE 2'!$BD$11:$BD$40,'NOVIEMBRE 2'!$CL$11:$CL$40,"A"))/1%,"")</f>
        <v/>
      </c>
      <c r="DY825" s="188" t="str">
        <f t="array" ref="DY825">IFERROR(_xlfn.XLOOKUP($A825&amp;$B825,DICIEMBRE!$D$11:$D$40&amp;DICIEMBRE!$E$11:$E$40,DICIEMBRE!$AM$11:$AM$40,_xlfn.XLOOKUP($A825&amp;$B825,DICIEMBRE!$BC$11:$BC$40&amp;DICIEMBRE!$BD$11:$BD$40,DICIEMBRE!$CL$11:$CL$40,"A"))/1%,"")</f>
        <v/>
      </c>
      <c r="DZ825" s="381" t="str">
        <f t="shared" si="9"/>
        <v>-</v>
      </c>
      <c r="EA825" s="381" t="str">
        <f t="shared" si="10"/>
        <v>-</v>
      </c>
      <c r="EB825" s="381" t="str">
        <f t="shared" si="11"/>
        <v>-</v>
      </c>
      <c r="EC825" s="381" t="str">
        <f t="shared" si="12"/>
        <v>-</v>
      </c>
      <c r="ED825" s="381" t="str">
        <f t="shared" si="13"/>
        <v>-</v>
      </c>
      <c r="EE825" s="381" t="str">
        <f t="shared" si="14"/>
        <v>-</v>
      </c>
      <c r="EF825" s="381" t="str">
        <f t="shared" si="15"/>
        <v>-</v>
      </c>
      <c r="EG825" s="381" t="str">
        <f t="shared" si="16"/>
        <v>-</v>
      </c>
      <c r="EH825" s="381" t="str">
        <f t="shared" si="17"/>
        <v>-</v>
      </c>
      <c r="EI825" s="188" t="str">
        <f t="shared" si="18"/>
        <v/>
      </c>
      <c r="EJ825" s="382"/>
      <c r="EK825" s="382"/>
      <c r="EL825" s="383"/>
      <c r="EM825" s="21"/>
      <c r="EN825" s="384">
        <f t="array" ref="EN825">IFERROR(_xlfn.XLOOKUP($A825&amp;$B825,MARZO!$D$11:$D$40&amp;MARZO!$E$11:$E$40,MARZO!$AK$11:$AK$40,_xlfn.XLOOKUP($A825&amp;$B825,MARZO!$BC$11:$BC$40&amp;MARZO!$BD$11:$BD$40,MARZO!$CJ$11:$CJ$40,"A")),"")</f>
        <v>0</v>
      </c>
      <c r="EO825" s="384">
        <f t="array" ref="EO825">IFERROR(_xlfn.XLOOKUP($A825&amp;$B825,ABRIL!$D$11:$D$40&amp;ABRIL!$E$11:$E$40,ABRIL!$AK$11:$AK$40,_xlfn.XLOOKUP($A825&amp;$B825,ABRIL!$BC$11:$BC$40&amp;ABRIL!$BD$11:$BD$40,ABRIL!$CJ$11:$CJ$40,"A")),"")</f>
        <v>0</v>
      </c>
      <c r="EP825" s="384">
        <f t="array" ref="EP825">IFERROR(_xlfn.XLOOKUP($A825&amp;$B825,'ABRIL 2'!$D$11:$D$40&amp;'ABRIL 2'!$E$11:$E$40,'ABRIL 2'!$AK$11:$AK$40,_xlfn.XLOOKUP($A825&amp;$B825,'ABRIL 2'!$BC$11:$BC$40&amp;'ABRIL 2'!$BD$11:$BD$40,'ABRIL 2'!$CJ$11:$CJ$40,"A")),"")</f>
        <v>0</v>
      </c>
      <c r="EQ825" s="384">
        <f t="array" ref="EQ825">IFERROR(_xlfn.XLOOKUP($A825&amp;$B825,MAYO!$D$11:$D$40&amp;MAYO!$E$11:$E$40,MAYO!$AK$11:$AK$40,_xlfn.XLOOKUP($A825&amp;$B825,MAYO!$BC$11:$BC$40&amp;MAYO!$BD$11:$BD$40,MAYO!$CJ$11:$CJ$40,"A")),"")</f>
        <v>0</v>
      </c>
      <c r="ER825" s="384">
        <f t="array" ref="ER825">IFERROR(_xlfn.XLOOKUP($A825&amp;$B825,'MAYO 2'!$D$11:$D$40&amp;'MAYO 2'!$E$11:$E$40,'MAYO 2'!$AK$11:$AK$40,_xlfn.XLOOKUP($A825&amp;$B825,'MAYO 2'!$BC$11:$BC$40&amp;'MAYO 2'!$BD$11:$BD$40,'MAYO 2'!$CJ$11:$CJ$40,"A")),"")</f>
        <v>0</v>
      </c>
      <c r="ES825" s="384">
        <f t="array" ref="ES825">IFERROR(_xlfn.XLOOKUP($A825&amp;$B825,JUNIO!$D$11:$D$40&amp;JUNIO!$E$11:$E$40,JUNIO!$AK$11:$AK$40,_xlfn.XLOOKUP($A825&amp;$B825,JUNIO!$BC$11:$BC$40&amp;JUNIO!$BD$11:$BD$40,JUNIO!$CJ$11:$CJ$40,"A")),"")</f>
        <v>0</v>
      </c>
      <c r="ET825" s="384">
        <f t="array" ref="ET825">IFERROR(_xlfn.XLOOKUP($A825&amp;$B825,'JUNIO 2'!$D$11:$D$40&amp;'JUNIO 2'!$E$11:$E$40,'JUNIO 2'!$AK$11:$AK$40,_xlfn.XLOOKUP($A825&amp;$B825,'JUNIO 2'!$BC$11:$BC$40&amp;'JUNIO 2'!$BD$11:$BD$40,'JUNIO 2'!$CJ$11:$CJ$40,"A")),"")</f>
        <v>0</v>
      </c>
      <c r="EU825" s="384">
        <f t="array" ref="EU825">IFERROR(_xlfn.XLOOKUP($A825&amp;$B825,JULIO!$D$11:$D$40&amp;JULIO!$E$11:$E$40,JULIO!$AK$11:$AK$40,_xlfn.XLOOKUP($A825&amp;$B825,JULIO!$BC$11:$BC$40&amp;JULIO!$BD$11:$BD$40,JULIO!$CJ$11:$CJ$40,"A")),"")</f>
        <v>0</v>
      </c>
      <c r="EV825" s="384">
        <f t="array" ref="EV825">IFERROR(_xlfn.XLOOKUP($A825&amp;$B825,'JULIO 2'!$D$11:$D$40&amp;'JULIO 2'!$E$11:$E$40,'JULIO 2'!$AK$11:$AK$40,_xlfn.XLOOKUP($A825&amp;$B825,'JULIO 2'!$BC$11:$BC$40&amp;'JULIO 2'!$BD$11:$BD$40,'JULIO 2'!$CJ$11:$CJ$40,"A")),"")</f>
        <v>0</v>
      </c>
      <c r="EW825" s="384">
        <f t="array" ref="EW825">IFERROR(_xlfn.XLOOKUP($A825&amp;$B825,AGOSTO!$D$11:$D$40&amp;AGOSTO!$E$11:$E$40,AGOSTO!$AK$11:$AK$40,_xlfn.XLOOKUP($A825&amp;$B825,AGOSTO!$BC$11:$BC$40&amp;AGOSTO!$BD$11:$BD$40,AGOSTO!$CJ$11:$CJ$40,"A")),"")</f>
        <v>0</v>
      </c>
      <c r="EX825" s="384">
        <f t="array" ref="EX825">IFERROR(_xlfn.XLOOKUP($A825&amp;$B825,'AGOSTO 2'!$D$11:$D$40&amp;'AGOSTO 2'!$E$11:$E$40,'AGOSTO 2'!$AK$11:$AK$40,_xlfn.XLOOKUP($A825&amp;$B825,'AGOSTO 2'!$BC$11:$BC$40&amp;'AGOSTO 2'!$BD$11:$BD$40,'AGOSTO 2'!$CJ$11:$CJ$40,"A")),"")</f>
        <v>0</v>
      </c>
      <c r="EY825" s="384">
        <f t="array" ref="EY825">IFERROR(_xlfn.XLOOKUP($A825&amp;$B825,SEPTIEMBRE!$D$11:$D$40&amp;SEPTIEMBRE!$E$11:$E$40,SEPTIEMBRE!$AK$11:$AK$40,_xlfn.XLOOKUP($A825&amp;$B825,SEPTIEMBRE!$BC$11:$BC$40&amp;SEPTIEMBRE!$BD$11:$BD$40,SEPTIEMBRE!$CJ$11:$CJ$40,"A")),"")</f>
        <v>0</v>
      </c>
      <c r="EZ825" s="384">
        <f t="array" ref="EZ825">IFERROR(_xlfn.XLOOKUP($A825&amp;$B825,'SEPTIEMBRE 2'!$D$11:$D$40&amp;'SEPTIEMBRE 2'!$E$11:$E$40,'SEPTIEMBRE 2'!$AK$11:$AK$40,_xlfn.XLOOKUP($A825&amp;$B825,'SEPTIEMBRE 2'!$BC$11:$BC$40&amp;'SEPTIEMBRE 2'!$BD$11:$BD$40,'SEPTIEMBRE 2'!$CJ$11:$CJ$40,"A")),"")</f>
        <v>0</v>
      </c>
      <c r="FA825" s="384">
        <f t="array" ref="FA825">IFERROR(_xlfn.XLOOKUP($A825&amp;$B825,'SEPTIEMBRE 3'!$D$11:$D$40&amp;'SEPTIEMBRE 3'!$E$11:$E$40,'SEPTIEMBRE 3'!$AK$11:$AK$40,_xlfn.XLOOKUP($A825&amp;$B825,'SEPTIEMBRE 3'!$BC$11:$BC$40&amp;'SEPTIEMBRE 3'!$BD$11:$BD$40,'SEPTIEMBRE 3'!$CJ$11:$CJ$40,"A")),"")</f>
        <v>0</v>
      </c>
      <c r="FB825" s="384">
        <f t="array" ref="FB825">IFERROR(_xlfn.XLOOKUP($A825&amp;$B825,OCTUBRE!$D$11:$D$40&amp;OCTUBRE!$E$11:$E$40,OCTUBRE!$AK$11:$AK$40,_xlfn.XLOOKUP($A825&amp;$B825,OCTUBRE!$BC$11:$BC$40&amp;OCTUBRE!$BD$11:$BD$40,OCTUBRE!$CJ$11:$CJ$40,"A")),"")</f>
        <v>0</v>
      </c>
      <c r="FC825" s="384">
        <f t="array" ref="FC825">IFERROR(_xlfn.XLOOKUP($A825&amp;$B825,'OCTUBRE 2'!$D$11:$D$40&amp;'OCTUBRE 2'!$E$11:$E$40,'OCTUBRE 2'!$AK$11:$AK$40,_xlfn.XLOOKUP($A825&amp;$B825,'OCTUBRE 2'!$BC$11:$BC$40&amp;'OCTUBRE 2'!$BD$11:$BD$40,'OCTUBRE 2'!$CJ$11:$CJ$40,"A")),"")</f>
        <v>0</v>
      </c>
      <c r="FD825" s="384">
        <f t="array" ref="FD825">IFERROR(_xlfn.XLOOKUP($A825&amp;$B825,NOVIEMBRE!$D$11:$D$40&amp;NOVIEMBRE!$E$11:$E$40,NOVIEMBRE!$AK$11:$AK$40,_xlfn.XLOOKUP($A825&amp;$B825,NOVIEMBRE!$BC$11:$BC$40&amp;NOVIEMBRE!$BD$11:$BD$40,NOVIEMBRE!$CJ$11:$CJ$40,"A")),"")</f>
        <v>0</v>
      </c>
      <c r="FE825" s="384">
        <f t="array" ref="FE825">IFERROR(_xlfn.XLOOKUP($A825&amp;$B825,'NOVIEMBRE 2'!$D$11:$D$40&amp;'NOVIEMBRE 2'!$E$11:$E$40,'NOVIEMBRE 2'!$AK$11:$AK$40,_xlfn.XLOOKUP($A825&amp;$B825,'NOVIEMBRE 2'!$BC$11:$BC$40&amp;'NOVIEMBRE 2'!$BD$11:$BD$40,'NOVIEMBRE 2'!$CJ$11:$CJ$40,"A")),"")</f>
        <v>0</v>
      </c>
      <c r="FF825" s="385">
        <f t="array" ref="FF825">IFERROR(_xlfn.XLOOKUP($A825&amp;$B825,DICIEMBRE!$D$11:$D$40&amp;DICIEMBRE!$E$11:$E$40,DICIEMBRE!$AK$11:$AK$40,_xlfn.XLOOKUP($A825&amp;$B825,DICIEMBRE!$BC$11:$BC$40&amp;DICIEMBRE!$BD$11:$BD$40,DICIEMBRE!$CJ$11:$CJ$40,"A")),"")</f>
        <v>0</v>
      </c>
      <c r="FG825" s="386" t="str">
        <f t="shared" si="19"/>
        <v/>
      </c>
      <c r="FH825" s="386" t="str">
        <f t="array" ref="FH825">IF(
 COUNT(DZ825:EH825)=0,
 "-",
 IF(
  COUNT(DZ825:EH825) &lt; COUNTA(DZ825:EH825),
  REPT("🟩", ROUND(COUNT(DZ825:EH825)/COUNTA(DZ825:EH825)*5, 0)) &amp;
  REPT("⬜", 5 - ROUND(COUNT(DZ825:EH825)/COUNTA(DZ825:EH825)*5, 0)),
  IF(
    AVERAGE(IF(DZ825:EH825&lt;&gt;"", DZ825:EH825, )) &gt;= 70, "🟩🟩🟩🟩🟩",
    IF(
      AVERAGE(IF(DZ825:EH825&lt;&gt;"",DZ825:EH825, )) &gt;= 56, "🟨🟨🟨🟨🟨",
      "🟥🟥🟥🟥🟥"
    )
  )
 )
)
</f>
        <v>-</v>
      </c>
    </row>
    <row r="826" ht="15.75" customHeight="1">
      <c r="A826" s="168"/>
      <c r="B826" s="169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1"/>
      <c r="N826" s="172" t="str">
        <f t="shared" si="1"/>
        <v/>
      </c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2" t="str">
        <f t="shared" si="2"/>
        <v/>
      </c>
      <c r="AA826" s="173"/>
      <c r="AB826" s="173"/>
      <c r="AC826" s="173"/>
      <c r="AD826" s="173"/>
      <c r="AE826" s="173"/>
      <c r="AF826" s="173"/>
      <c r="AG826" s="173"/>
      <c r="AH826" s="173"/>
      <c r="AI826" s="173"/>
      <c r="AJ826" s="173"/>
      <c r="AK826" s="173"/>
      <c r="AL826" s="172" t="str">
        <f t="shared" si="3"/>
        <v/>
      </c>
      <c r="AM826" s="173"/>
      <c r="AN826" s="173"/>
      <c r="AO826" s="173"/>
      <c r="AP826" s="173"/>
      <c r="AQ826" s="173"/>
      <c r="AR826" s="173"/>
      <c r="AS826" s="173"/>
      <c r="AT826" s="173"/>
      <c r="AU826" s="173"/>
      <c r="AV826" s="171"/>
      <c r="AW826" s="171"/>
      <c r="AX826" s="172" t="str">
        <f t="shared" si="4"/>
        <v/>
      </c>
      <c r="AY826" s="173"/>
      <c r="AZ826" s="173"/>
      <c r="BA826" s="173"/>
      <c r="BB826" s="173"/>
      <c r="BC826" s="173"/>
      <c r="BD826" s="173"/>
      <c r="BE826" s="173"/>
      <c r="BF826" s="173"/>
      <c r="BG826" s="173"/>
      <c r="BH826" s="173"/>
      <c r="BI826" s="173"/>
      <c r="BJ826" s="172" t="str">
        <f t="shared" si="5"/>
        <v/>
      </c>
      <c r="BK826" s="173"/>
      <c r="BL826" s="173"/>
      <c r="BM826" s="173"/>
      <c r="BN826" s="173"/>
      <c r="BO826" s="173"/>
      <c r="BP826" s="173"/>
      <c r="BQ826" s="173"/>
      <c r="BR826" s="173"/>
      <c r="BS826" s="173"/>
      <c r="BT826" s="173"/>
      <c r="BU826" s="173"/>
      <c r="BV826" s="172" t="str">
        <f t="shared" si="6"/>
        <v/>
      </c>
      <c r="BW826" s="173"/>
      <c r="BX826" s="173"/>
      <c r="BY826" s="173"/>
      <c r="BZ826" s="171"/>
      <c r="CA826" s="171"/>
      <c r="CB826" s="171"/>
      <c r="CC826" s="171"/>
      <c r="CD826" s="171"/>
      <c r="CE826" s="171"/>
      <c r="CF826" s="171"/>
      <c r="CG826" s="171"/>
      <c r="CH826" s="172" t="str">
        <f t="shared" si="7"/>
        <v/>
      </c>
      <c r="CI826" s="171"/>
      <c r="CJ826" s="173"/>
      <c r="CK826" s="173"/>
      <c r="CL826" s="173"/>
      <c r="CM826" s="173"/>
      <c r="CN826" s="171"/>
      <c r="CO826" s="171"/>
      <c r="CP826" s="171"/>
      <c r="CQ826" s="173"/>
      <c r="CR826" s="171"/>
      <c r="CS826" s="171"/>
      <c r="CT826" s="172" t="str">
        <f t="shared" si="8"/>
        <v/>
      </c>
      <c r="CU826" s="172"/>
      <c r="CV826" s="172"/>
      <c r="CW826" s="172"/>
      <c r="CX826" s="172"/>
      <c r="CY826" s="172"/>
      <c r="CZ826" s="172"/>
      <c r="DA826" s="172"/>
      <c r="DB826" s="172"/>
      <c r="DC826" s="172"/>
      <c r="DD826" s="172"/>
      <c r="DE826" s="172"/>
      <c r="DF826" s="172"/>
      <c r="DG826" s="188" t="str">
        <f t="array" ref="DG826">IFERROR(_xlfn.XLOOKUP($A826&amp;B826,MARZO!$D$11:$D$40&amp;MARZO!$E$11:$E$40,MARZO!$AM$11:$AM$40,_xlfn.XLOOKUP($A826&amp;$B826,MARZO!$BC$11:$BC$40&amp;MARZO!$BD$11:$BD$40,MARZO!$CL$11:$CL$40,"A"))/1%,"")</f>
        <v/>
      </c>
      <c r="DH826" s="188" t="str">
        <f t="array" ref="DH826">IFERROR(_xlfn.XLOOKUP($A826&amp;$B826,ABRIL!$D$11:$D$40&amp;ABRIL!$E$11:$E$40,ABRIL!$AM$11:$AM$40,_xlfn.XLOOKUP($A826&amp;$B826,ABRIL!$BC$11:$BC$40&amp;ABRIL!$BD$11:$BD$40,ABRIL!$CL$11:$CL$40,"A"))/1%,"")</f>
        <v/>
      </c>
      <c r="DI826" s="188" t="str">
        <f t="array" ref="DI826">IFERROR(_xlfn.XLOOKUP($A826&amp;$B826,'ABRIL 2'!$D$11:$D$40&amp;'ABRIL 2'!$E$11:$E$40,'ABRIL 2'!$AM$11:$AM$40,_xlfn.XLOOKUP($A826&amp;$B826,'ABRIL 2'!$BC$11:$BC$40&amp;'ABRIL 2'!$BD$11:$BD$40,'ABRIL 2'!$CL$11:$CL$40,"A"))/1%,"")</f>
        <v/>
      </c>
      <c r="DJ826" s="188" t="str">
        <f t="array" ref="DJ826">IFERROR(_xlfn.XLOOKUP($A826&amp;$B826,MAYO!$D$11:$D$40&amp;MAYO!$E$11:$E$40,MAYO!$AM$11:$AM$40,_xlfn.XLOOKUP($A826&amp;$B826,MAYO!$BC$11:$BC$40&amp;MAYO!$BD$11:$BD$40,MAYO!$CL$11:$CL$40,"A"))/1%,"")</f>
        <v/>
      </c>
      <c r="DK826" s="188" t="str">
        <f t="array" ref="DK826">IFERROR(_xlfn.XLOOKUP($A826&amp;$B826,'MAYO 2'!$D$11:$D$40&amp;'MAYO 2'!$E$11:$E$40,'MAYO 2'!$AM$11:$AM$40,_xlfn.XLOOKUP($A826&amp;$B826,'MAYO 2'!$BC$11:$BC$40&amp;'MAYO 2'!$BD$11:$BD$40,'MAYO 2'!$CL$11:$CL$40,"A"))/1%,"")</f>
        <v/>
      </c>
      <c r="DL826" s="188" t="str">
        <f t="array" ref="DL826">IFERROR(_xlfn.XLOOKUP($A826&amp;$B826,JUNIO!$D$11:$D$40&amp;JUNIO!$E$11:$E$40,JUNIO!$AM$11:$AM$40,_xlfn.XLOOKUP($A826&amp;$B826,JUNIO!$BC$11:$BC$40&amp;JUNIO!$BD$11:$BD$40,JUNIO!$CL$11:$CL$40,"A"))/1%,"")</f>
        <v/>
      </c>
      <c r="DM826" s="188" t="str">
        <f t="array" ref="DM826">IFERROR(_xlfn.XLOOKUP($A826&amp;$B826,'JUNIO 2'!$D$11:$D$40&amp;'JUNIO 2'!$E$11:$E$40,'JUNIO 2'!$AM$11:$AM$40,_xlfn.XLOOKUP($A826&amp;$B826,'JUNIO 2'!$BC$11:$BC$40&amp;'JUNIO 2'!$BD$11:$BD$40,'JUNIO 2'!$CL$11:$CL$40,"A"))/1%,"")</f>
        <v/>
      </c>
      <c r="DN826" s="188" t="str">
        <f t="array" ref="DN826">IFERROR(_xlfn.XLOOKUP($A826&amp;$B826,JULIO!$D$11:$D$40&amp;JULIO!$E$11:$E$40,JULIO!$AM$11:$AM$40,_xlfn.XLOOKUP($A826&amp;$B826,JULIO!$BC$11:$BC$40&amp;JULIO!$BD$11:$BD$40,JULIO!$CL$11:$CL$40,"A"))/1%,"")</f>
        <v/>
      </c>
      <c r="DO826" s="188" t="str">
        <f t="array" ref="DO826">IFERROR(_xlfn.XLOOKUP($A826&amp;$B826,'JULIO 2'!$D$11:$D$40&amp;'JULIO 2'!$E$11:$E$40,'JULIO 2'!$AM$11:$AM$40,_xlfn.XLOOKUP($A826&amp;$B826,'JULIO 2'!$BC$11:$BC$40&amp;'JULIO 2'!$BD$11:$BD$40,'JULIO 2'!$CL$11:$CL$40,"A"))/1%,"")</f>
        <v/>
      </c>
      <c r="DP826" s="188" t="str">
        <f t="array" ref="DP826">IFERROR(_xlfn.XLOOKUP($A826&amp;$B826,AGOSTO!$D$11:$D$40&amp;AGOSTO!$E$11:$E$40,AGOSTO!$AM$11:$AM$40,_xlfn.XLOOKUP($A826&amp;$B826,AGOSTO!$BC$11:$BC$40&amp;AGOSTO!$BD$11:$BD$40,AGOSTO!$CL$11:$CL$40,"A"))/1%,"")</f>
        <v/>
      </c>
      <c r="DQ826" s="188" t="str">
        <f t="array" ref="DQ826">IFERROR(_xlfn.XLOOKUP($A826&amp;$B826,'AGOSTO 2'!$D$11:$D$40&amp;'AGOSTO 2'!$E$11:$E$40,'AGOSTO 2'!$AM$11:$AM$40,_xlfn.XLOOKUP($A826&amp;$B826,'AGOSTO 2'!$BC$11:$BC$40&amp;'AGOSTO 2'!$BD$11:$BD$40,'AGOSTO 2'!$CL$11:$CL$40,"A"))/1%,"")</f>
        <v/>
      </c>
      <c r="DR826" s="188" t="str">
        <f t="array" ref="DR826">IFERROR(_xlfn.XLOOKUP($A826&amp;$B826,SEPTIEMBRE!$D$11:$D$40&amp;SEPTIEMBRE!$E$11:$E$40,SEPTIEMBRE!$AM$11:$AM$40,_xlfn.XLOOKUP($A826&amp;$B826,SEPTIEMBRE!$BC$11:$BC$40&amp;SEPTIEMBRE!$BD$11:$BD$40,SEPTIEMBRE!$CL$11:$CL$40,"A"))/1%,"")</f>
        <v/>
      </c>
      <c r="DS826" s="188" t="str">
        <f t="array" ref="DS826">IFERROR(_xlfn.XLOOKUP($A826&amp;$B826,'SEPTIEMBRE 2'!$D$11:$D$40&amp;'SEPTIEMBRE 2'!$E$11:$E$40,'SEPTIEMBRE 2'!$AM$11:$AM$40,_xlfn.XLOOKUP($A826&amp;$B826,'SEPTIEMBRE 2'!$BC$11:$BC$40&amp;'SEPTIEMBRE 2'!$BD$11:$BD$40,'SEPTIEMBRE 2'!$CL$11:$CL$40,"A"))/1%,"")</f>
        <v/>
      </c>
      <c r="DT826" s="188" t="str">
        <f t="array" ref="DT826">IFERROR(_xlfn.XLOOKUP($A826&amp;$B826,'SEPTIEMBRE 3'!$D$11:$D$40&amp;'SEPTIEMBRE 3'!$E$11:$E$40,'SEPTIEMBRE 3'!$AM$11:$AM$40,_xlfn.XLOOKUP($A826&amp;$B826,'SEPTIEMBRE 3'!$BC$11:$BC$40&amp;'SEPTIEMBRE 3'!$BD$11:$BD$40,'SEPTIEMBRE 3'!$CL$11:$CL$40,"A"))/1%,"")</f>
        <v/>
      </c>
      <c r="DU826" s="188" t="str">
        <f t="array" ref="DU826">IFERROR(_xlfn.XLOOKUP($A826&amp;$B826,OCTUBRE!$D$11:$D$40&amp;OCTUBRE!$E$11:$E$40,OCTUBRE!$AM$11:$AM$40,_xlfn.XLOOKUP($A826&amp;$B826,OCTUBRE!$BC$11:$BC$40&amp;OCTUBRE!$BD$11:$BD$40,OCTUBRE!$CL$11:$CL$40,"A"))/1%,"")</f>
        <v/>
      </c>
      <c r="DV826" s="188" t="str">
        <f t="array" ref="DV826">IFERROR(_xlfn.XLOOKUP($A826&amp;$B826,'OCTUBRE 2'!$D$11:$D$40&amp;'OCTUBRE 2'!$E$11:$E$40,'OCTUBRE 2'!$AM$11:$AM$40,_xlfn.XLOOKUP($A826&amp;$B826,'OCTUBRE 2'!$BC$11:$BC$40&amp;'OCTUBRE 2'!$BD$11:$BD$40,'OCTUBRE 2'!$CL$11:$CL$40,"A"))/1%,"")</f>
        <v/>
      </c>
      <c r="DW826" s="188" t="str">
        <f t="array" ref="DW826">IFERROR(_xlfn.XLOOKUP($A826&amp;$B826,NOVIEMBRE!$D$11:$D$40&amp;NOVIEMBRE!$E$11:$E$40,NOVIEMBRE!$AM$11:$AM$40,_xlfn.XLOOKUP($A826&amp;$B826,NOVIEMBRE!$BC$11:$BC$40&amp;NOVIEMBRE!$BD$11:$BD$40,NOVIEMBRE!$CL$11:$CL$40,"A"))/1%,"")</f>
        <v/>
      </c>
      <c r="DX826" s="188" t="str">
        <f t="array" ref="DX826">IFERROR(_xlfn.XLOOKUP($A826&amp;$B826,'NOVIEMBRE 2'!$D$11:$D$40&amp;'NOVIEMBRE 2'!$E$11:$E$40,'NOVIEMBRE 2'!$AM$11:$AM$40,_xlfn.XLOOKUP($A826&amp;$B826,'NOVIEMBRE 2'!$BC$11:$BC$40&amp;'NOVIEMBRE 2'!$BD$11:$BD$40,'NOVIEMBRE 2'!$CL$11:$CL$40,"A"))/1%,"")</f>
        <v/>
      </c>
      <c r="DY826" s="188" t="str">
        <f t="array" ref="DY826">IFERROR(_xlfn.XLOOKUP($A826&amp;$B826,DICIEMBRE!$D$11:$D$40&amp;DICIEMBRE!$E$11:$E$40,DICIEMBRE!$AM$11:$AM$40,_xlfn.XLOOKUP($A826&amp;$B826,DICIEMBRE!$BC$11:$BC$40&amp;DICIEMBRE!$BD$11:$BD$40,DICIEMBRE!$CL$11:$CL$40,"A"))/1%,"")</f>
        <v/>
      </c>
      <c r="DZ826" s="381" t="str">
        <f t="shared" si="9"/>
        <v>-</v>
      </c>
      <c r="EA826" s="381" t="str">
        <f t="shared" si="10"/>
        <v>-</v>
      </c>
      <c r="EB826" s="381" t="str">
        <f t="shared" si="11"/>
        <v>-</v>
      </c>
      <c r="EC826" s="381" t="str">
        <f t="shared" si="12"/>
        <v>-</v>
      </c>
      <c r="ED826" s="381" t="str">
        <f t="shared" si="13"/>
        <v>-</v>
      </c>
      <c r="EE826" s="381" t="str">
        <f t="shared" si="14"/>
        <v>-</v>
      </c>
      <c r="EF826" s="381" t="str">
        <f t="shared" si="15"/>
        <v>-</v>
      </c>
      <c r="EG826" s="381" t="str">
        <f t="shared" si="16"/>
        <v>-</v>
      </c>
      <c r="EH826" s="381" t="str">
        <f t="shared" si="17"/>
        <v>-</v>
      </c>
      <c r="EI826" s="188" t="str">
        <f t="shared" si="18"/>
        <v/>
      </c>
      <c r="EJ826" s="382"/>
      <c r="EK826" s="382"/>
      <c r="EL826" s="383"/>
      <c r="EM826" s="21"/>
      <c r="EN826" s="384">
        <f t="array" ref="EN826">IFERROR(_xlfn.XLOOKUP($A826&amp;$B826,MARZO!$D$11:$D$40&amp;MARZO!$E$11:$E$40,MARZO!$AK$11:$AK$40,_xlfn.XLOOKUP($A826&amp;$B826,MARZO!$BC$11:$BC$40&amp;MARZO!$BD$11:$BD$40,MARZO!$CJ$11:$CJ$40,"A")),"")</f>
        <v>0</v>
      </c>
      <c r="EO826" s="384">
        <f t="array" ref="EO826">IFERROR(_xlfn.XLOOKUP($A826&amp;$B826,ABRIL!$D$11:$D$40&amp;ABRIL!$E$11:$E$40,ABRIL!$AK$11:$AK$40,_xlfn.XLOOKUP($A826&amp;$B826,ABRIL!$BC$11:$BC$40&amp;ABRIL!$BD$11:$BD$40,ABRIL!$CJ$11:$CJ$40,"A")),"")</f>
        <v>0</v>
      </c>
      <c r="EP826" s="384">
        <f t="array" ref="EP826">IFERROR(_xlfn.XLOOKUP($A826&amp;$B826,'ABRIL 2'!$D$11:$D$40&amp;'ABRIL 2'!$E$11:$E$40,'ABRIL 2'!$AK$11:$AK$40,_xlfn.XLOOKUP($A826&amp;$B826,'ABRIL 2'!$BC$11:$BC$40&amp;'ABRIL 2'!$BD$11:$BD$40,'ABRIL 2'!$CJ$11:$CJ$40,"A")),"")</f>
        <v>0</v>
      </c>
      <c r="EQ826" s="384">
        <f t="array" ref="EQ826">IFERROR(_xlfn.XLOOKUP($A826&amp;$B826,MAYO!$D$11:$D$40&amp;MAYO!$E$11:$E$40,MAYO!$AK$11:$AK$40,_xlfn.XLOOKUP($A826&amp;$B826,MAYO!$BC$11:$BC$40&amp;MAYO!$BD$11:$BD$40,MAYO!$CJ$11:$CJ$40,"A")),"")</f>
        <v>0</v>
      </c>
      <c r="ER826" s="384">
        <f t="array" ref="ER826">IFERROR(_xlfn.XLOOKUP($A826&amp;$B826,'MAYO 2'!$D$11:$D$40&amp;'MAYO 2'!$E$11:$E$40,'MAYO 2'!$AK$11:$AK$40,_xlfn.XLOOKUP($A826&amp;$B826,'MAYO 2'!$BC$11:$BC$40&amp;'MAYO 2'!$BD$11:$BD$40,'MAYO 2'!$CJ$11:$CJ$40,"A")),"")</f>
        <v>0</v>
      </c>
      <c r="ES826" s="384">
        <f t="array" ref="ES826">IFERROR(_xlfn.XLOOKUP($A826&amp;$B826,JUNIO!$D$11:$D$40&amp;JUNIO!$E$11:$E$40,JUNIO!$AK$11:$AK$40,_xlfn.XLOOKUP($A826&amp;$B826,JUNIO!$BC$11:$BC$40&amp;JUNIO!$BD$11:$BD$40,JUNIO!$CJ$11:$CJ$40,"A")),"")</f>
        <v>0</v>
      </c>
      <c r="ET826" s="384">
        <f t="array" ref="ET826">IFERROR(_xlfn.XLOOKUP($A826&amp;$B826,'JUNIO 2'!$D$11:$D$40&amp;'JUNIO 2'!$E$11:$E$40,'JUNIO 2'!$AK$11:$AK$40,_xlfn.XLOOKUP($A826&amp;$B826,'JUNIO 2'!$BC$11:$BC$40&amp;'JUNIO 2'!$BD$11:$BD$40,'JUNIO 2'!$CJ$11:$CJ$40,"A")),"")</f>
        <v>0</v>
      </c>
      <c r="EU826" s="384">
        <f t="array" ref="EU826">IFERROR(_xlfn.XLOOKUP($A826&amp;$B826,JULIO!$D$11:$D$40&amp;JULIO!$E$11:$E$40,JULIO!$AK$11:$AK$40,_xlfn.XLOOKUP($A826&amp;$B826,JULIO!$BC$11:$BC$40&amp;JULIO!$BD$11:$BD$40,JULIO!$CJ$11:$CJ$40,"A")),"")</f>
        <v>0</v>
      </c>
      <c r="EV826" s="384">
        <f t="array" ref="EV826">IFERROR(_xlfn.XLOOKUP($A826&amp;$B826,'JULIO 2'!$D$11:$D$40&amp;'JULIO 2'!$E$11:$E$40,'JULIO 2'!$AK$11:$AK$40,_xlfn.XLOOKUP($A826&amp;$B826,'JULIO 2'!$BC$11:$BC$40&amp;'JULIO 2'!$BD$11:$BD$40,'JULIO 2'!$CJ$11:$CJ$40,"A")),"")</f>
        <v>0</v>
      </c>
      <c r="EW826" s="384">
        <f t="array" ref="EW826">IFERROR(_xlfn.XLOOKUP($A826&amp;$B826,AGOSTO!$D$11:$D$40&amp;AGOSTO!$E$11:$E$40,AGOSTO!$AK$11:$AK$40,_xlfn.XLOOKUP($A826&amp;$B826,AGOSTO!$BC$11:$BC$40&amp;AGOSTO!$BD$11:$BD$40,AGOSTO!$CJ$11:$CJ$40,"A")),"")</f>
        <v>0</v>
      </c>
      <c r="EX826" s="384">
        <f t="array" ref="EX826">IFERROR(_xlfn.XLOOKUP($A826&amp;$B826,'AGOSTO 2'!$D$11:$D$40&amp;'AGOSTO 2'!$E$11:$E$40,'AGOSTO 2'!$AK$11:$AK$40,_xlfn.XLOOKUP($A826&amp;$B826,'AGOSTO 2'!$BC$11:$BC$40&amp;'AGOSTO 2'!$BD$11:$BD$40,'AGOSTO 2'!$CJ$11:$CJ$40,"A")),"")</f>
        <v>0</v>
      </c>
      <c r="EY826" s="384">
        <f t="array" ref="EY826">IFERROR(_xlfn.XLOOKUP($A826&amp;$B826,SEPTIEMBRE!$D$11:$D$40&amp;SEPTIEMBRE!$E$11:$E$40,SEPTIEMBRE!$AK$11:$AK$40,_xlfn.XLOOKUP($A826&amp;$B826,SEPTIEMBRE!$BC$11:$BC$40&amp;SEPTIEMBRE!$BD$11:$BD$40,SEPTIEMBRE!$CJ$11:$CJ$40,"A")),"")</f>
        <v>0</v>
      </c>
      <c r="EZ826" s="384">
        <f t="array" ref="EZ826">IFERROR(_xlfn.XLOOKUP($A826&amp;$B826,'SEPTIEMBRE 2'!$D$11:$D$40&amp;'SEPTIEMBRE 2'!$E$11:$E$40,'SEPTIEMBRE 2'!$AK$11:$AK$40,_xlfn.XLOOKUP($A826&amp;$B826,'SEPTIEMBRE 2'!$BC$11:$BC$40&amp;'SEPTIEMBRE 2'!$BD$11:$BD$40,'SEPTIEMBRE 2'!$CJ$11:$CJ$40,"A")),"")</f>
        <v>0</v>
      </c>
      <c r="FA826" s="384">
        <f t="array" ref="FA826">IFERROR(_xlfn.XLOOKUP($A826&amp;$B826,'SEPTIEMBRE 3'!$D$11:$D$40&amp;'SEPTIEMBRE 3'!$E$11:$E$40,'SEPTIEMBRE 3'!$AK$11:$AK$40,_xlfn.XLOOKUP($A826&amp;$B826,'SEPTIEMBRE 3'!$BC$11:$BC$40&amp;'SEPTIEMBRE 3'!$BD$11:$BD$40,'SEPTIEMBRE 3'!$CJ$11:$CJ$40,"A")),"")</f>
        <v>0</v>
      </c>
      <c r="FB826" s="384">
        <f t="array" ref="FB826">IFERROR(_xlfn.XLOOKUP($A826&amp;$B826,OCTUBRE!$D$11:$D$40&amp;OCTUBRE!$E$11:$E$40,OCTUBRE!$AK$11:$AK$40,_xlfn.XLOOKUP($A826&amp;$B826,OCTUBRE!$BC$11:$BC$40&amp;OCTUBRE!$BD$11:$BD$40,OCTUBRE!$CJ$11:$CJ$40,"A")),"")</f>
        <v>0</v>
      </c>
      <c r="FC826" s="384">
        <f t="array" ref="FC826">IFERROR(_xlfn.XLOOKUP($A826&amp;$B826,'OCTUBRE 2'!$D$11:$D$40&amp;'OCTUBRE 2'!$E$11:$E$40,'OCTUBRE 2'!$AK$11:$AK$40,_xlfn.XLOOKUP($A826&amp;$B826,'OCTUBRE 2'!$BC$11:$BC$40&amp;'OCTUBRE 2'!$BD$11:$BD$40,'OCTUBRE 2'!$CJ$11:$CJ$40,"A")),"")</f>
        <v>0</v>
      </c>
      <c r="FD826" s="384">
        <f t="array" ref="FD826">IFERROR(_xlfn.XLOOKUP($A826&amp;$B826,NOVIEMBRE!$D$11:$D$40&amp;NOVIEMBRE!$E$11:$E$40,NOVIEMBRE!$AK$11:$AK$40,_xlfn.XLOOKUP($A826&amp;$B826,NOVIEMBRE!$BC$11:$BC$40&amp;NOVIEMBRE!$BD$11:$BD$40,NOVIEMBRE!$CJ$11:$CJ$40,"A")),"")</f>
        <v>0</v>
      </c>
      <c r="FE826" s="384">
        <f t="array" ref="FE826">IFERROR(_xlfn.XLOOKUP($A826&amp;$B826,'NOVIEMBRE 2'!$D$11:$D$40&amp;'NOVIEMBRE 2'!$E$11:$E$40,'NOVIEMBRE 2'!$AK$11:$AK$40,_xlfn.XLOOKUP($A826&amp;$B826,'NOVIEMBRE 2'!$BC$11:$BC$40&amp;'NOVIEMBRE 2'!$BD$11:$BD$40,'NOVIEMBRE 2'!$CJ$11:$CJ$40,"A")),"")</f>
        <v>0</v>
      </c>
      <c r="FF826" s="385">
        <f t="array" ref="FF826">IFERROR(_xlfn.XLOOKUP($A826&amp;$B826,DICIEMBRE!$D$11:$D$40&amp;DICIEMBRE!$E$11:$E$40,DICIEMBRE!$AK$11:$AK$40,_xlfn.XLOOKUP($A826&amp;$B826,DICIEMBRE!$BC$11:$BC$40&amp;DICIEMBRE!$BD$11:$BD$40,DICIEMBRE!$CJ$11:$CJ$40,"A")),"")</f>
        <v>0</v>
      </c>
      <c r="FG826" s="386" t="str">
        <f t="shared" si="19"/>
        <v/>
      </c>
      <c r="FH826" s="386" t="str">
        <f t="array" ref="FH826">IF(
 COUNT(DZ826:EH826)=0,
 "-",
 IF(
  COUNT(DZ826:EH826) &lt; COUNTA(DZ826:EH826),
  REPT("🟩", ROUND(COUNT(DZ826:EH826)/COUNTA(DZ826:EH826)*5, 0)) &amp;
  REPT("⬜", 5 - ROUND(COUNT(DZ826:EH826)/COUNTA(DZ826:EH826)*5, 0)),
  IF(
    AVERAGE(IF(DZ826:EH826&lt;&gt;"", DZ826:EH826, )) &gt;= 70, "🟩🟩🟩🟩🟩",
    IF(
      AVERAGE(IF(DZ826:EH826&lt;&gt;"",DZ826:EH826, )) &gt;= 56, "🟨🟨🟨🟨🟨",
      "🟥🟥🟥🟥🟥"
    )
  )
 )
)
</f>
        <v>-</v>
      </c>
    </row>
    <row r="827" ht="15.75" customHeight="1">
      <c r="A827" s="168"/>
      <c r="B827" s="169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1"/>
      <c r="N827" s="172" t="str">
        <f t="shared" si="1"/>
        <v/>
      </c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2" t="str">
        <f t="shared" si="2"/>
        <v/>
      </c>
      <c r="AA827" s="173"/>
      <c r="AB827" s="173"/>
      <c r="AC827" s="173"/>
      <c r="AD827" s="173"/>
      <c r="AE827" s="173"/>
      <c r="AF827" s="173"/>
      <c r="AG827" s="173"/>
      <c r="AH827" s="173"/>
      <c r="AI827" s="173"/>
      <c r="AJ827" s="173"/>
      <c r="AK827" s="173"/>
      <c r="AL827" s="172" t="str">
        <f t="shared" si="3"/>
        <v/>
      </c>
      <c r="AM827" s="173"/>
      <c r="AN827" s="173"/>
      <c r="AO827" s="173"/>
      <c r="AP827" s="173"/>
      <c r="AQ827" s="173"/>
      <c r="AR827" s="173"/>
      <c r="AS827" s="173"/>
      <c r="AT827" s="173"/>
      <c r="AU827" s="173"/>
      <c r="AV827" s="171"/>
      <c r="AW827" s="171"/>
      <c r="AX827" s="172" t="str">
        <f t="shared" si="4"/>
        <v/>
      </c>
      <c r="AY827" s="173"/>
      <c r="AZ827" s="173"/>
      <c r="BA827" s="173"/>
      <c r="BB827" s="173"/>
      <c r="BC827" s="173"/>
      <c r="BD827" s="173"/>
      <c r="BE827" s="173"/>
      <c r="BF827" s="173"/>
      <c r="BG827" s="173"/>
      <c r="BH827" s="173"/>
      <c r="BI827" s="173"/>
      <c r="BJ827" s="172" t="str">
        <f t="shared" si="5"/>
        <v/>
      </c>
      <c r="BK827" s="173"/>
      <c r="BL827" s="173"/>
      <c r="BM827" s="173"/>
      <c r="BN827" s="173"/>
      <c r="BO827" s="173"/>
      <c r="BP827" s="173"/>
      <c r="BQ827" s="173"/>
      <c r="BR827" s="173"/>
      <c r="BS827" s="173"/>
      <c r="BT827" s="173"/>
      <c r="BU827" s="173"/>
      <c r="BV827" s="172" t="str">
        <f t="shared" si="6"/>
        <v/>
      </c>
      <c r="BW827" s="173"/>
      <c r="BX827" s="173"/>
      <c r="BY827" s="173"/>
      <c r="BZ827" s="171"/>
      <c r="CA827" s="171"/>
      <c r="CB827" s="171"/>
      <c r="CC827" s="171"/>
      <c r="CD827" s="171"/>
      <c r="CE827" s="171"/>
      <c r="CF827" s="171"/>
      <c r="CG827" s="171"/>
      <c r="CH827" s="172" t="str">
        <f t="shared" si="7"/>
        <v/>
      </c>
      <c r="CI827" s="171"/>
      <c r="CJ827" s="173"/>
      <c r="CK827" s="173"/>
      <c r="CL827" s="173"/>
      <c r="CM827" s="173"/>
      <c r="CN827" s="171"/>
      <c r="CO827" s="171"/>
      <c r="CP827" s="171"/>
      <c r="CQ827" s="173"/>
      <c r="CR827" s="171"/>
      <c r="CS827" s="171"/>
      <c r="CT827" s="172" t="str">
        <f t="shared" si="8"/>
        <v/>
      </c>
      <c r="CU827" s="172"/>
      <c r="CV827" s="172"/>
      <c r="CW827" s="172"/>
      <c r="CX827" s="172"/>
      <c r="CY827" s="172"/>
      <c r="CZ827" s="172"/>
      <c r="DA827" s="172"/>
      <c r="DB827" s="172"/>
      <c r="DC827" s="172"/>
      <c r="DD827" s="172"/>
      <c r="DE827" s="172"/>
      <c r="DF827" s="172"/>
      <c r="DG827" s="188" t="str">
        <f t="array" ref="DG827">IFERROR(_xlfn.XLOOKUP($A827&amp;B827,MARZO!$D$11:$D$40&amp;MARZO!$E$11:$E$40,MARZO!$AM$11:$AM$40,_xlfn.XLOOKUP($A827&amp;$B827,MARZO!$BC$11:$BC$40&amp;MARZO!$BD$11:$BD$40,MARZO!$CL$11:$CL$40,"A"))/1%,"")</f>
        <v/>
      </c>
      <c r="DH827" s="188" t="str">
        <f t="array" ref="DH827">IFERROR(_xlfn.XLOOKUP($A827&amp;$B827,ABRIL!$D$11:$D$40&amp;ABRIL!$E$11:$E$40,ABRIL!$AM$11:$AM$40,_xlfn.XLOOKUP($A827&amp;$B827,ABRIL!$BC$11:$BC$40&amp;ABRIL!$BD$11:$BD$40,ABRIL!$CL$11:$CL$40,"A"))/1%,"")</f>
        <v/>
      </c>
      <c r="DI827" s="188" t="str">
        <f t="array" ref="DI827">IFERROR(_xlfn.XLOOKUP($A827&amp;$B827,'ABRIL 2'!$D$11:$D$40&amp;'ABRIL 2'!$E$11:$E$40,'ABRIL 2'!$AM$11:$AM$40,_xlfn.XLOOKUP($A827&amp;$B827,'ABRIL 2'!$BC$11:$BC$40&amp;'ABRIL 2'!$BD$11:$BD$40,'ABRIL 2'!$CL$11:$CL$40,"A"))/1%,"")</f>
        <v/>
      </c>
      <c r="DJ827" s="188" t="str">
        <f t="array" ref="DJ827">IFERROR(_xlfn.XLOOKUP($A827&amp;$B827,MAYO!$D$11:$D$40&amp;MAYO!$E$11:$E$40,MAYO!$AM$11:$AM$40,_xlfn.XLOOKUP($A827&amp;$B827,MAYO!$BC$11:$BC$40&amp;MAYO!$BD$11:$BD$40,MAYO!$CL$11:$CL$40,"A"))/1%,"")</f>
        <v/>
      </c>
      <c r="DK827" s="188" t="str">
        <f t="array" ref="DK827">IFERROR(_xlfn.XLOOKUP($A827&amp;$B827,'MAYO 2'!$D$11:$D$40&amp;'MAYO 2'!$E$11:$E$40,'MAYO 2'!$AM$11:$AM$40,_xlfn.XLOOKUP($A827&amp;$B827,'MAYO 2'!$BC$11:$BC$40&amp;'MAYO 2'!$BD$11:$BD$40,'MAYO 2'!$CL$11:$CL$40,"A"))/1%,"")</f>
        <v/>
      </c>
      <c r="DL827" s="188" t="str">
        <f t="array" ref="DL827">IFERROR(_xlfn.XLOOKUP($A827&amp;$B827,JUNIO!$D$11:$D$40&amp;JUNIO!$E$11:$E$40,JUNIO!$AM$11:$AM$40,_xlfn.XLOOKUP($A827&amp;$B827,JUNIO!$BC$11:$BC$40&amp;JUNIO!$BD$11:$BD$40,JUNIO!$CL$11:$CL$40,"A"))/1%,"")</f>
        <v/>
      </c>
      <c r="DM827" s="188" t="str">
        <f t="array" ref="DM827">IFERROR(_xlfn.XLOOKUP($A827&amp;$B827,'JUNIO 2'!$D$11:$D$40&amp;'JUNIO 2'!$E$11:$E$40,'JUNIO 2'!$AM$11:$AM$40,_xlfn.XLOOKUP($A827&amp;$B827,'JUNIO 2'!$BC$11:$BC$40&amp;'JUNIO 2'!$BD$11:$BD$40,'JUNIO 2'!$CL$11:$CL$40,"A"))/1%,"")</f>
        <v/>
      </c>
      <c r="DN827" s="188" t="str">
        <f t="array" ref="DN827">IFERROR(_xlfn.XLOOKUP($A827&amp;$B827,JULIO!$D$11:$D$40&amp;JULIO!$E$11:$E$40,JULIO!$AM$11:$AM$40,_xlfn.XLOOKUP($A827&amp;$B827,JULIO!$BC$11:$BC$40&amp;JULIO!$BD$11:$BD$40,JULIO!$CL$11:$CL$40,"A"))/1%,"")</f>
        <v/>
      </c>
      <c r="DO827" s="188" t="str">
        <f t="array" ref="DO827">IFERROR(_xlfn.XLOOKUP($A827&amp;$B827,'JULIO 2'!$D$11:$D$40&amp;'JULIO 2'!$E$11:$E$40,'JULIO 2'!$AM$11:$AM$40,_xlfn.XLOOKUP($A827&amp;$B827,'JULIO 2'!$BC$11:$BC$40&amp;'JULIO 2'!$BD$11:$BD$40,'JULIO 2'!$CL$11:$CL$40,"A"))/1%,"")</f>
        <v/>
      </c>
      <c r="DP827" s="188" t="str">
        <f t="array" ref="DP827">IFERROR(_xlfn.XLOOKUP($A827&amp;$B827,AGOSTO!$D$11:$D$40&amp;AGOSTO!$E$11:$E$40,AGOSTO!$AM$11:$AM$40,_xlfn.XLOOKUP($A827&amp;$B827,AGOSTO!$BC$11:$BC$40&amp;AGOSTO!$BD$11:$BD$40,AGOSTO!$CL$11:$CL$40,"A"))/1%,"")</f>
        <v/>
      </c>
      <c r="DQ827" s="188" t="str">
        <f t="array" ref="DQ827">IFERROR(_xlfn.XLOOKUP($A827&amp;$B827,'AGOSTO 2'!$D$11:$D$40&amp;'AGOSTO 2'!$E$11:$E$40,'AGOSTO 2'!$AM$11:$AM$40,_xlfn.XLOOKUP($A827&amp;$B827,'AGOSTO 2'!$BC$11:$BC$40&amp;'AGOSTO 2'!$BD$11:$BD$40,'AGOSTO 2'!$CL$11:$CL$40,"A"))/1%,"")</f>
        <v/>
      </c>
      <c r="DR827" s="188" t="str">
        <f t="array" ref="DR827">IFERROR(_xlfn.XLOOKUP($A827&amp;$B827,SEPTIEMBRE!$D$11:$D$40&amp;SEPTIEMBRE!$E$11:$E$40,SEPTIEMBRE!$AM$11:$AM$40,_xlfn.XLOOKUP($A827&amp;$B827,SEPTIEMBRE!$BC$11:$BC$40&amp;SEPTIEMBRE!$BD$11:$BD$40,SEPTIEMBRE!$CL$11:$CL$40,"A"))/1%,"")</f>
        <v/>
      </c>
      <c r="DS827" s="188" t="str">
        <f t="array" ref="DS827">IFERROR(_xlfn.XLOOKUP($A827&amp;$B827,'SEPTIEMBRE 2'!$D$11:$D$40&amp;'SEPTIEMBRE 2'!$E$11:$E$40,'SEPTIEMBRE 2'!$AM$11:$AM$40,_xlfn.XLOOKUP($A827&amp;$B827,'SEPTIEMBRE 2'!$BC$11:$BC$40&amp;'SEPTIEMBRE 2'!$BD$11:$BD$40,'SEPTIEMBRE 2'!$CL$11:$CL$40,"A"))/1%,"")</f>
        <v/>
      </c>
      <c r="DT827" s="188" t="str">
        <f t="array" ref="DT827">IFERROR(_xlfn.XLOOKUP($A827&amp;$B827,'SEPTIEMBRE 3'!$D$11:$D$40&amp;'SEPTIEMBRE 3'!$E$11:$E$40,'SEPTIEMBRE 3'!$AM$11:$AM$40,_xlfn.XLOOKUP($A827&amp;$B827,'SEPTIEMBRE 3'!$BC$11:$BC$40&amp;'SEPTIEMBRE 3'!$BD$11:$BD$40,'SEPTIEMBRE 3'!$CL$11:$CL$40,"A"))/1%,"")</f>
        <v/>
      </c>
      <c r="DU827" s="188" t="str">
        <f t="array" ref="DU827">IFERROR(_xlfn.XLOOKUP($A827&amp;$B827,OCTUBRE!$D$11:$D$40&amp;OCTUBRE!$E$11:$E$40,OCTUBRE!$AM$11:$AM$40,_xlfn.XLOOKUP($A827&amp;$B827,OCTUBRE!$BC$11:$BC$40&amp;OCTUBRE!$BD$11:$BD$40,OCTUBRE!$CL$11:$CL$40,"A"))/1%,"")</f>
        <v/>
      </c>
      <c r="DV827" s="188" t="str">
        <f t="array" ref="DV827">IFERROR(_xlfn.XLOOKUP($A827&amp;$B827,'OCTUBRE 2'!$D$11:$D$40&amp;'OCTUBRE 2'!$E$11:$E$40,'OCTUBRE 2'!$AM$11:$AM$40,_xlfn.XLOOKUP($A827&amp;$B827,'OCTUBRE 2'!$BC$11:$BC$40&amp;'OCTUBRE 2'!$BD$11:$BD$40,'OCTUBRE 2'!$CL$11:$CL$40,"A"))/1%,"")</f>
        <v/>
      </c>
      <c r="DW827" s="188" t="str">
        <f t="array" ref="DW827">IFERROR(_xlfn.XLOOKUP($A827&amp;$B827,NOVIEMBRE!$D$11:$D$40&amp;NOVIEMBRE!$E$11:$E$40,NOVIEMBRE!$AM$11:$AM$40,_xlfn.XLOOKUP($A827&amp;$B827,NOVIEMBRE!$BC$11:$BC$40&amp;NOVIEMBRE!$BD$11:$BD$40,NOVIEMBRE!$CL$11:$CL$40,"A"))/1%,"")</f>
        <v/>
      </c>
      <c r="DX827" s="188" t="str">
        <f t="array" ref="DX827">IFERROR(_xlfn.XLOOKUP($A827&amp;$B827,'NOVIEMBRE 2'!$D$11:$D$40&amp;'NOVIEMBRE 2'!$E$11:$E$40,'NOVIEMBRE 2'!$AM$11:$AM$40,_xlfn.XLOOKUP($A827&amp;$B827,'NOVIEMBRE 2'!$BC$11:$BC$40&amp;'NOVIEMBRE 2'!$BD$11:$BD$40,'NOVIEMBRE 2'!$CL$11:$CL$40,"A"))/1%,"")</f>
        <v/>
      </c>
      <c r="DY827" s="188" t="str">
        <f t="array" ref="DY827">IFERROR(_xlfn.XLOOKUP($A827&amp;$B827,DICIEMBRE!$D$11:$D$40&amp;DICIEMBRE!$E$11:$E$40,DICIEMBRE!$AM$11:$AM$40,_xlfn.XLOOKUP($A827&amp;$B827,DICIEMBRE!$BC$11:$BC$40&amp;DICIEMBRE!$BD$11:$BD$40,DICIEMBRE!$CL$11:$CL$40,"A"))/1%,"")</f>
        <v/>
      </c>
      <c r="DZ827" s="381" t="str">
        <f t="shared" si="9"/>
        <v>-</v>
      </c>
      <c r="EA827" s="381" t="str">
        <f t="shared" si="10"/>
        <v>-</v>
      </c>
      <c r="EB827" s="381" t="str">
        <f t="shared" si="11"/>
        <v>-</v>
      </c>
      <c r="EC827" s="381" t="str">
        <f t="shared" si="12"/>
        <v>-</v>
      </c>
      <c r="ED827" s="381" t="str">
        <f t="shared" si="13"/>
        <v>-</v>
      </c>
      <c r="EE827" s="381" t="str">
        <f t="shared" si="14"/>
        <v>-</v>
      </c>
      <c r="EF827" s="381" t="str">
        <f t="shared" si="15"/>
        <v>-</v>
      </c>
      <c r="EG827" s="381" t="str">
        <f t="shared" si="16"/>
        <v>-</v>
      </c>
      <c r="EH827" s="381" t="str">
        <f t="shared" si="17"/>
        <v>-</v>
      </c>
      <c r="EI827" s="188" t="str">
        <f t="shared" si="18"/>
        <v/>
      </c>
      <c r="EJ827" s="382"/>
      <c r="EK827" s="382"/>
      <c r="EL827" s="383"/>
      <c r="EM827" s="21"/>
      <c r="EN827" s="384">
        <f t="array" ref="EN827">IFERROR(_xlfn.XLOOKUP($A827&amp;$B827,MARZO!$D$11:$D$40&amp;MARZO!$E$11:$E$40,MARZO!$AK$11:$AK$40,_xlfn.XLOOKUP($A827&amp;$B827,MARZO!$BC$11:$BC$40&amp;MARZO!$BD$11:$BD$40,MARZO!$CJ$11:$CJ$40,"A")),"")</f>
        <v>0</v>
      </c>
      <c r="EO827" s="384">
        <f t="array" ref="EO827">IFERROR(_xlfn.XLOOKUP($A827&amp;$B827,ABRIL!$D$11:$D$40&amp;ABRIL!$E$11:$E$40,ABRIL!$AK$11:$AK$40,_xlfn.XLOOKUP($A827&amp;$B827,ABRIL!$BC$11:$BC$40&amp;ABRIL!$BD$11:$BD$40,ABRIL!$CJ$11:$CJ$40,"A")),"")</f>
        <v>0</v>
      </c>
      <c r="EP827" s="384">
        <f t="array" ref="EP827">IFERROR(_xlfn.XLOOKUP($A827&amp;$B827,'ABRIL 2'!$D$11:$D$40&amp;'ABRIL 2'!$E$11:$E$40,'ABRIL 2'!$AK$11:$AK$40,_xlfn.XLOOKUP($A827&amp;$B827,'ABRIL 2'!$BC$11:$BC$40&amp;'ABRIL 2'!$BD$11:$BD$40,'ABRIL 2'!$CJ$11:$CJ$40,"A")),"")</f>
        <v>0</v>
      </c>
      <c r="EQ827" s="384">
        <f t="array" ref="EQ827">IFERROR(_xlfn.XLOOKUP($A827&amp;$B827,MAYO!$D$11:$D$40&amp;MAYO!$E$11:$E$40,MAYO!$AK$11:$AK$40,_xlfn.XLOOKUP($A827&amp;$B827,MAYO!$BC$11:$BC$40&amp;MAYO!$BD$11:$BD$40,MAYO!$CJ$11:$CJ$40,"A")),"")</f>
        <v>0</v>
      </c>
      <c r="ER827" s="384">
        <f t="array" ref="ER827">IFERROR(_xlfn.XLOOKUP($A827&amp;$B827,'MAYO 2'!$D$11:$D$40&amp;'MAYO 2'!$E$11:$E$40,'MAYO 2'!$AK$11:$AK$40,_xlfn.XLOOKUP($A827&amp;$B827,'MAYO 2'!$BC$11:$BC$40&amp;'MAYO 2'!$BD$11:$BD$40,'MAYO 2'!$CJ$11:$CJ$40,"A")),"")</f>
        <v>0</v>
      </c>
      <c r="ES827" s="384">
        <f t="array" ref="ES827">IFERROR(_xlfn.XLOOKUP($A827&amp;$B827,JUNIO!$D$11:$D$40&amp;JUNIO!$E$11:$E$40,JUNIO!$AK$11:$AK$40,_xlfn.XLOOKUP($A827&amp;$B827,JUNIO!$BC$11:$BC$40&amp;JUNIO!$BD$11:$BD$40,JUNIO!$CJ$11:$CJ$40,"A")),"")</f>
        <v>0</v>
      </c>
      <c r="ET827" s="384">
        <f t="array" ref="ET827">IFERROR(_xlfn.XLOOKUP($A827&amp;$B827,'JUNIO 2'!$D$11:$D$40&amp;'JUNIO 2'!$E$11:$E$40,'JUNIO 2'!$AK$11:$AK$40,_xlfn.XLOOKUP($A827&amp;$B827,'JUNIO 2'!$BC$11:$BC$40&amp;'JUNIO 2'!$BD$11:$BD$40,'JUNIO 2'!$CJ$11:$CJ$40,"A")),"")</f>
        <v>0</v>
      </c>
      <c r="EU827" s="384">
        <f t="array" ref="EU827">IFERROR(_xlfn.XLOOKUP($A827&amp;$B827,JULIO!$D$11:$D$40&amp;JULIO!$E$11:$E$40,JULIO!$AK$11:$AK$40,_xlfn.XLOOKUP($A827&amp;$B827,JULIO!$BC$11:$BC$40&amp;JULIO!$BD$11:$BD$40,JULIO!$CJ$11:$CJ$40,"A")),"")</f>
        <v>0</v>
      </c>
      <c r="EV827" s="384">
        <f t="array" ref="EV827">IFERROR(_xlfn.XLOOKUP($A827&amp;$B827,'JULIO 2'!$D$11:$D$40&amp;'JULIO 2'!$E$11:$E$40,'JULIO 2'!$AK$11:$AK$40,_xlfn.XLOOKUP($A827&amp;$B827,'JULIO 2'!$BC$11:$BC$40&amp;'JULIO 2'!$BD$11:$BD$40,'JULIO 2'!$CJ$11:$CJ$40,"A")),"")</f>
        <v>0</v>
      </c>
      <c r="EW827" s="384">
        <f t="array" ref="EW827">IFERROR(_xlfn.XLOOKUP($A827&amp;$B827,AGOSTO!$D$11:$D$40&amp;AGOSTO!$E$11:$E$40,AGOSTO!$AK$11:$AK$40,_xlfn.XLOOKUP($A827&amp;$B827,AGOSTO!$BC$11:$BC$40&amp;AGOSTO!$BD$11:$BD$40,AGOSTO!$CJ$11:$CJ$40,"A")),"")</f>
        <v>0</v>
      </c>
      <c r="EX827" s="384">
        <f t="array" ref="EX827">IFERROR(_xlfn.XLOOKUP($A827&amp;$B827,'AGOSTO 2'!$D$11:$D$40&amp;'AGOSTO 2'!$E$11:$E$40,'AGOSTO 2'!$AK$11:$AK$40,_xlfn.XLOOKUP($A827&amp;$B827,'AGOSTO 2'!$BC$11:$BC$40&amp;'AGOSTO 2'!$BD$11:$BD$40,'AGOSTO 2'!$CJ$11:$CJ$40,"A")),"")</f>
        <v>0</v>
      </c>
      <c r="EY827" s="384">
        <f t="array" ref="EY827">IFERROR(_xlfn.XLOOKUP($A827&amp;$B827,SEPTIEMBRE!$D$11:$D$40&amp;SEPTIEMBRE!$E$11:$E$40,SEPTIEMBRE!$AK$11:$AK$40,_xlfn.XLOOKUP($A827&amp;$B827,SEPTIEMBRE!$BC$11:$BC$40&amp;SEPTIEMBRE!$BD$11:$BD$40,SEPTIEMBRE!$CJ$11:$CJ$40,"A")),"")</f>
        <v>0</v>
      </c>
      <c r="EZ827" s="384">
        <f t="array" ref="EZ827">IFERROR(_xlfn.XLOOKUP($A827&amp;$B827,'SEPTIEMBRE 2'!$D$11:$D$40&amp;'SEPTIEMBRE 2'!$E$11:$E$40,'SEPTIEMBRE 2'!$AK$11:$AK$40,_xlfn.XLOOKUP($A827&amp;$B827,'SEPTIEMBRE 2'!$BC$11:$BC$40&amp;'SEPTIEMBRE 2'!$BD$11:$BD$40,'SEPTIEMBRE 2'!$CJ$11:$CJ$40,"A")),"")</f>
        <v>0</v>
      </c>
      <c r="FA827" s="384">
        <f t="array" ref="FA827">IFERROR(_xlfn.XLOOKUP($A827&amp;$B827,'SEPTIEMBRE 3'!$D$11:$D$40&amp;'SEPTIEMBRE 3'!$E$11:$E$40,'SEPTIEMBRE 3'!$AK$11:$AK$40,_xlfn.XLOOKUP($A827&amp;$B827,'SEPTIEMBRE 3'!$BC$11:$BC$40&amp;'SEPTIEMBRE 3'!$BD$11:$BD$40,'SEPTIEMBRE 3'!$CJ$11:$CJ$40,"A")),"")</f>
        <v>0</v>
      </c>
      <c r="FB827" s="384">
        <f t="array" ref="FB827">IFERROR(_xlfn.XLOOKUP($A827&amp;$B827,OCTUBRE!$D$11:$D$40&amp;OCTUBRE!$E$11:$E$40,OCTUBRE!$AK$11:$AK$40,_xlfn.XLOOKUP($A827&amp;$B827,OCTUBRE!$BC$11:$BC$40&amp;OCTUBRE!$BD$11:$BD$40,OCTUBRE!$CJ$11:$CJ$40,"A")),"")</f>
        <v>0</v>
      </c>
      <c r="FC827" s="384">
        <f t="array" ref="FC827">IFERROR(_xlfn.XLOOKUP($A827&amp;$B827,'OCTUBRE 2'!$D$11:$D$40&amp;'OCTUBRE 2'!$E$11:$E$40,'OCTUBRE 2'!$AK$11:$AK$40,_xlfn.XLOOKUP($A827&amp;$B827,'OCTUBRE 2'!$BC$11:$BC$40&amp;'OCTUBRE 2'!$BD$11:$BD$40,'OCTUBRE 2'!$CJ$11:$CJ$40,"A")),"")</f>
        <v>0</v>
      </c>
      <c r="FD827" s="384">
        <f t="array" ref="FD827">IFERROR(_xlfn.XLOOKUP($A827&amp;$B827,NOVIEMBRE!$D$11:$D$40&amp;NOVIEMBRE!$E$11:$E$40,NOVIEMBRE!$AK$11:$AK$40,_xlfn.XLOOKUP($A827&amp;$B827,NOVIEMBRE!$BC$11:$BC$40&amp;NOVIEMBRE!$BD$11:$BD$40,NOVIEMBRE!$CJ$11:$CJ$40,"A")),"")</f>
        <v>0</v>
      </c>
      <c r="FE827" s="384">
        <f t="array" ref="FE827">IFERROR(_xlfn.XLOOKUP($A827&amp;$B827,'NOVIEMBRE 2'!$D$11:$D$40&amp;'NOVIEMBRE 2'!$E$11:$E$40,'NOVIEMBRE 2'!$AK$11:$AK$40,_xlfn.XLOOKUP($A827&amp;$B827,'NOVIEMBRE 2'!$BC$11:$BC$40&amp;'NOVIEMBRE 2'!$BD$11:$BD$40,'NOVIEMBRE 2'!$CJ$11:$CJ$40,"A")),"")</f>
        <v>0</v>
      </c>
      <c r="FF827" s="385">
        <f t="array" ref="FF827">IFERROR(_xlfn.XLOOKUP($A827&amp;$B827,DICIEMBRE!$D$11:$D$40&amp;DICIEMBRE!$E$11:$E$40,DICIEMBRE!$AK$11:$AK$40,_xlfn.XLOOKUP($A827&amp;$B827,DICIEMBRE!$BC$11:$BC$40&amp;DICIEMBRE!$BD$11:$BD$40,DICIEMBRE!$CJ$11:$CJ$40,"A")),"")</f>
        <v>0</v>
      </c>
      <c r="FG827" s="386" t="str">
        <f t="shared" si="19"/>
        <v/>
      </c>
      <c r="FH827" s="386" t="str">
        <f t="array" ref="FH827">IF(
 COUNT(DZ827:EH827)=0,
 "-",
 IF(
  COUNT(DZ827:EH827) &lt; COUNTA(DZ827:EH827),
  REPT("🟩", ROUND(COUNT(DZ827:EH827)/COUNTA(DZ827:EH827)*5, 0)) &amp;
  REPT("⬜", 5 - ROUND(COUNT(DZ827:EH827)/COUNTA(DZ827:EH827)*5, 0)),
  IF(
    AVERAGE(IF(DZ827:EH827&lt;&gt;"", DZ827:EH827, )) &gt;= 70, "🟩🟩🟩🟩🟩",
    IF(
      AVERAGE(IF(DZ827:EH827&lt;&gt;"",DZ827:EH827, )) &gt;= 56, "🟨🟨🟨🟨🟨",
      "🟥🟥🟥🟥🟥"
    )
  )
 )
)
</f>
        <v>-</v>
      </c>
    </row>
    <row r="828" ht="15.75" customHeight="1">
      <c r="A828" s="168"/>
      <c r="B828" s="169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1"/>
      <c r="N828" s="172" t="str">
        <f t="shared" si="1"/>
        <v/>
      </c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2" t="str">
        <f t="shared" si="2"/>
        <v/>
      </c>
      <c r="AA828" s="173"/>
      <c r="AB828" s="173"/>
      <c r="AC828" s="173"/>
      <c r="AD828" s="173"/>
      <c r="AE828" s="173"/>
      <c r="AF828" s="173"/>
      <c r="AG828" s="173"/>
      <c r="AH828" s="173"/>
      <c r="AI828" s="173"/>
      <c r="AJ828" s="173"/>
      <c r="AK828" s="173"/>
      <c r="AL828" s="172" t="str">
        <f t="shared" si="3"/>
        <v/>
      </c>
      <c r="AM828" s="173"/>
      <c r="AN828" s="173"/>
      <c r="AO828" s="173"/>
      <c r="AP828" s="173"/>
      <c r="AQ828" s="173"/>
      <c r="AR828" s="173"/>
      <c r="AS828" s="173"/>
      <c r="AT828" s="173"/>
      <c r="AU828" s="173"/>
      <c r="AV828" s="171"/>
      <c r="AW828" s="171"/>
      <c r="AX828" s="172" t="str">
        <f t="shared" si="4"/>
        <v/>
      </c>
      <c r="AY828" s="173"/>
      <c r="AZ828" s="173"/>
      <c r="BA828" s="173"/>
      <c r="BB828" s="173"/>
      <c r="BC828" s="173"/>
      <c r="BD828" s="173"/>
      <c r="BE828" s="173"/>
      <c r="BF828" s="173"/>
      <c r="BG828" s="173"/>
      <c r="BH828" s="173"/>
      <c r="BI828" s="173"/>
      <c r="BJ828" s="172" t="str">
        <f t="shared" si="5"/>
        <v/>
      </c>
      <c r="BK828" s="173"/>
      <c r="BL828" s="173"/>
      <c r="BM828" s="173"/>
      <c r="BN828" s="173"/>
      <c r="BO828" s="173"/>
      <c r="BP828" s="173"/>
      <c r="BQ828" s="173"/>
      <c r="BR828" s="173"/>
      <c r="BS828" s="173"/>
      <c r="BT828" s="173"/>
      <c r="BU828" s="173"/>
      <c r="BV828" s="172" t="str">
        <f t="shared" si="6"/>
        <v/>
      </c>
      <c r="BW828" s="173"/>
      <c r="BX828" s="173"/>
      <c r="BY828" s="173"/>
      <c r="BZ828" s="171"/>
      <c r="CA828" s="171"/>
      <c r="CB828" s="171"/>
      <c r="CC828" s="171"/>
      <c r="CD828" s="171"/>
      <c r="CE828" s="171"/>
      <c r="CF828" s="171"/>
      <c r="CG828" s="171"/>
      <c r="CH828" s="172" t="str">
        <f t="shared" si="7"/>
        <v/>
      </c>
      <c r="CI828" s="171"/>
      <c r="CJ828" s="173"/>
      <c r="CK828" s="173"/>
      <c r="CL828" s="173"/>
      <c r="CM828" s="173"/>
      <c r="CN828" s="171"/>
      <c r="CO828" s="171"/>
      <c r="CP828" s="171"/>
      <c r="CQ828" s="173"/>
      <c r="CR828" s="171"/>
      <c r="CS828" s="171"/>
      <c r="CT828" s="172" t="str">
        <f t="shared" si="8"/>
        <v/>
      </c>
      <c r="CU828" s="172"/>
      <c r="CV828" s="172"/>
      <c r="CW828" s="172"/>
      <c r="CX828" s="172"/>
      <c r="CY828" s="172"/>
      <c r="CZ828" s="172"/>
      <c r="DA828" s="172"/>
      <c r="DB828" s="172"/>
      <c r="DC828" s="172"/>
      <c r="DD828" s="172"/>
      <c r="DE828" s="172"/>
      <c r="DF828" s="172"/>
      <c r="DG828" s="188" t="str">
        <f t="array" ref="DG828">IFERROR(_xlfn.XLOOKUP($A828&amp;B828,MARZO!$D$11:$D$40&amp;MARZO!$E$11:$E$40,MARZO!$AM$11:$AM$40,_xlfn.XLOOKUP($A828&amp;$B828,MARZO!$BC$11:$BC$40&amp;MARZO!$BD$11:$BD$40,MARZO!$CL$11:$CL$40,"A"))/1%,"")</f>
        <v/>
      </c>
      <c r="DH828" s="188" t="str">
        <f t="array" ref="DH828">IFERROR(_xlfn.XLOOKUP($A828&amp;$B828,ABRIL!$D$11:$D$40&amp;ABRIL!$E$11:$E$40,ABRIL!$AM$11:$AM$40,_xlfn.XLOOKUP($A828&amp;$B828,ABRIL!$BC$11:$BC$40&amp;ABRIL!$BD$11:$BD$40,ABRIL!$CL$11:$CL$40,"A"))/1%,"")</f>
        <v/>
      </c>
      <c r="DI828" s="188" t="str">
        <f t="array" ref="DI828">IFERROR(_xlfn.XLOOKUP($A828&amp;$B828,'ABRIL 2'!$D$11:$D$40&amp;'ABRIL 2'!$E$11:$E$40,'ABRIL 2'!$AM$11:$AM$40,_xlfn.XLOOKUP($A828&amp;$B828,'ABRIL 2'!$BC$11:$BC$40&amp;'ABRIL 2'!$BD$11:$BD$40,'ABRIL 2'!$CL$11:$CL$40,"A"))/1%,"")</f>
        <v/>
      </c>
      <c r="DJ828" s="188" t="str">
        <f t="array" ref="DJ828">IFERROR(_xlfn.XLOOKUP($A828&amp;$B828,MAYO!$D$11:$D$40&amp;MAYO!$E$11:$E$40,MAYO!$AM$11:$AM$40,_xlfn.XLOOKUP($A828&amp;$B828,MAYO!$BC$11:$BC$40&amp;MAYO!$BD$11:$BD$40,MAYO!$CL$11:$CL$40,"A"))/1%,"")</f>
        <v/>
      </c>
      <c r="DK828" s="188" t="str">
        <f t="array" ref="DK828">IFERROR(_xlfn.XLOOKUP($A828&amp;$B828,'MAYO 2'!$D$11:$D$40&amp;'MAYO 2'!$E$11:$E$40,'MAYO 2'!$AM$11:$AM$40,_xlfn.XLOOKUP($A828&amp;$B828,'MAYO 2'!$BC$11:$BC$40&amp;'MAYO 2'!$BD$11:$BD$40,'MAYO 2'!$CL$11:$CL$40,"A"))/1%,"")</f>
        <v/>
      </c>
      <c r="DL828" s="188" t="str">
        <f t="array" ref="DL828">IFERROR(_xlfn.XLOOKUP($A828&amp;$B828,JUNIO!$D$11:$D$40&amp;JUNIO!$E$11:$E$40,JUNIO!$AM$11:$AM$40,_xlfn.XLOOKUP($A828&amp;$B828,JUNIO!$BC$11:$BC$40&amp;JUNIO!$BD$11:$BD$40,JUNIO!$CL$11:$CL$40,"A"))/1%,"")</f>
        <v/>
      </c>
      <c r="DM828" s="188" t="str">
        <f t="array" ref="DM828">IFERROR(_xlfn.XLOOKUP($A828&amp;$B828,'JUNIO 2'!$D$11:$D$40&amp;'JUNIO 2'!$E$11:$E$40,'JUNIO 2'!$AM$11:$AM$40,_xlfn.XLOOKUP($A828&amp;$B828,'JUNIO 2'!$BC$11:$BC$40&amp;'JUNIO 2'!$BD$11:$BD$40,'JUNIO 2'!$CL$11:$CL$40,"A"))/1%,"")</f>
        <v/>
      </c>
      <c r="DN828" s="188" t="str">
        <f t="array" ref="DN828">IFERROR(_xlfn.XLOOKUP($A828&amp;$B828,JULIO!$D$11:$D$40&amp;JULIO!$E$11:$E$40,JULIO!$AM$11:$AM$40,_xlfn.XLOOKUP($A828&amp;$B828,JULIO!$BC$11:$BC$40&amp;JULIO!$BD$11:$BD$40,JULIO!$CL$11:$CL$40,"A"))/1%,"")</f>
        <v/>
      </c>
      <c r="DO828" s="188" t="str">
        <f t="array" ref="DO828">IFERROR(_xlfn.XLOOKUP($A828&amp;$B828,'JULIO 2'!$D$11:$D$40&amp;'JULIO 2'!$E$11:$E$40,'JULIO 2'!$AM$11:$AM$40,_xlfn.XLOOKUP($A828&amp;$B828,'JULIO 2'!$BC$11:$BC$40&amp;'JULIO 2'!$BD$11:$BD$40,'JULIO 2'!$CL$11:$CL$40,"A"))/1%,"")</f>
        <v/>
      </c>
      <c r="DP828" s="188" t="str">
        <f t="array" ref="DP828">IFERROR(_xlfn.XLOOKUP($A828&amp;$B828,AGOSTO!$D$11:$D$40&amp;AGOSTO!$E$11:$E$40,AGOSTO!$AM$11:$AM$40,_xlfn.XLOOKUP($A828&amp;$B828,AGOSTO!$BC$11:$BC$40&amp;AGOSTO!$BD$11:$BD$40,AGOSTO!$CL$11:$CL$40,"A"))/1%,"")</f>
        <v/>
      </c>
      <c r="DQ828" s="188" t="str">
        <f t="array" ref="DQ828">IFERROR(_xlfn.XLOOKUP($A828&amp;$B828,'AGOSTO 2'!$D$11:$D$40&amp;'AGOSTO 2'!$E$11:$E$40,'AGOSTO 2'!$AM$11:$AM$40,_xlfn.XLOOKUP($A828&amp;$B828,'AGOSTO 2'!$BC$11:$BC$40&amp;'AGOSTO 2'!$BD$11:$BD$40,'AGOSTO 2'!$CL$11:$CL$40,"A"))/1%,"")</f>
        <v/>
      </c>
      <c r="DR828" s="188" t="str">
        <f t="array" ref="DR828">IFERROR(_xlfn.XLOOKUP($A828&amp;$B828,SEPTIEMBRE!$D$11:$D$40&amp;SEPTIEMBRE!$E$11:$E$40,SEPTIEMBRE!$AM$11:$AM$40,_xlfn.XLOOKUP($A828&amp;$B828,SEPTIEMBRE!$BC$11:$BC$40&amp;SEPTIEMBRE!$BD$11:$BD$40,SEPTIEMBRE!$CL$11:$CL$40,"A"))/1%,"")</f>
        <v/>
      </c>
      <c r="DS828" s="188" t="str">
        <f t="array" ref="DS828">IFERROR(_xlfn.XLOOKUP($A828&amp;$B828,'SEPTIEMBRE 2'!$D$11:$D$40&amp;'SEPTIEMBRE 2'!$E$11:$E$40,'SEPTIEMBRE 2'!$AM$11:$AM$40,_xlfn.XLOOKUP($A828&amp;$B828,'SEPTIEMBRE 2'!$BC$11:$BC$40&amp;'SEPTIEMBRE 2'!$BD$11:$BD$40,'SEPTIEMBRE 2'!$CL$11:$CL$40,"A"))/1%,"")</f>
        <v/>
      </c>
      <c r="DT828" s="188" t="str">
        <f t="array" ref="DT828">IFERROR(_xlfn.XLOOKUP($A828&amp;$B828,'SEPTIEMBRE 3'!$D$11:$D$40&amp;'SEPTIEMBRE 3'!$E$11:$E$40,'SEPTIEMBRE 3'!$AM$11:$AM$40,_xlfn.XLOOKUP($A828&amp;$B828,'SEPTIEMBRE 3'!$BC$11:$BC$40&amp;'SEPTIEMBRE 3'!$BD$11:$BD$40,'SEPTIEMBRE 3'!$CL$11:$CL$40,"A"))/1%,"")</f>
        <v/>
      </c>
      <c r="DU828" s="188" t="str">
        <f t="array" ref="DU828">IFERROR(_xlfn.XLOOKUP($A828&amp;$B828,OCTUBRE!$D$11:$D$40&amp;OCTUBRE!$E$11:$E$40,OCTUBRE!$AM$11:$AM$40,_xlfn.XLOOKUP($A828&amp;$B828,OCTUBRE!$BC$11:$BC$40&amp;OCTUBRE!$BD$11:$BD$40,OCTUBRE!$CL$11:$CL$40,"A"))/1%,"")</f>
        <v/>
      </c>
      <c r="DV828" s="188" t="str">
        <f t="array" ref="DV828">IFERROR(_xlfn.XLOOKUP($A828&amp;$B828,'OCTUBRE 2'!$D$11:$D$40&amp;'OCTUBRE 2'!$E$11:$E$40,'OCTUBRE 2'!$AM$11:$AM$40,_xlfn.XLOOKUP($A828&amp;$B828,'OCTUBRE 2'!$BC$11:$BC$40&amp;'OCTUBRE 2'!$BD$11:$BD$40,'OCTUBRE 2'!$CL$11:$CL$40,"A"))/1%,"")</f>
        <v/>
      </c>
      <c r="DW828" s="188" t="str">
        <f t="array" ref="DW828">IFERROR(_xlfn.XLOOKUP($A828&amp;$B828,NOVIEMBRE!$D$11:$D$40&amp;NOVIEMBRE!$E$11:$E$40,NOVIEMBRE!$AM$11:$AM$40,_xlfn.XLOOKUP($A828&amp;$B828,NOVIEMBRE!$BC$11:$BC$40&amp;NOVIEMBRE!$BD$11:$BD$40,NOVIEMBRE!$CL$11:$CL$40,"A"))/1%,"")</f>
        <v/>
      </c>
      <c r="DX828" s="188" t="str">
        <f t="array" ref="DX828">IFERROR(_xlfn.XLOOKUP($A828&amp;$B828,'NOVIEMBRE 2'!$D$11:$D$40&amp;'NOVIEMBRE 2'!$E$11:$E$40,'NOVIEMBRE 2'!$AM$11:$AM$40,_xlfn.XLOOKUP($A828&amp;$B828,'NOVIEMBRE 2'!$BC$11:$BC$40&amp;'NOVIEMBRE 2'!$BD$11:$BD$40,'NOVIEMBRE 2'!$CL$11:$CL$40,"A"))/1%,"")</f>
        <v/>
      </c>
      <c r="DY828" s="188" t="str">
        <f t="array" ref="DY828">IFERROR(_xlfn.XLOOKUP($A828&amp;$B828,DICIEMBRE!$D$11:$D$40&amp;DICIEMBRE!$E$11:$E$40,DICIEMBRE!$AM$11:$AM$40,_xlfn.XLOOKUP($A828&amp;$B828,DICIEMBRE!$BC$11:$BC$40&amp;DICIEMBRE!$BD$11:$BD$40,DICIEMBRE!$CL$11:$CL$40,"A"))/1%,"")</f>
        <v/>
      </c>
      <c r="DZ828" s="381" t="str">
        <f t="shared" si="9"/>
        <v>-</v>
      </c>
      <c r="EA828" s="381" t="str">
        <f t="shared" si="10"/>
        <v>-</v>
      </c>
      <c r="EB828" s="381" t="str">
        <f t="shared" si="11"/>
        <v>-</v>
      </c>
      <c r="EC828" s="381" t="str">
        <f t="shared" si="12"/>
        <v>-</v>
      </c>
      <c r="ED828" s="381" t="str">
        <f t="shared" si="13"/>
        <v>-</v>
      </c>
      <c r="EE828" s="381" t="str">
        <f t="shared" si="14"/>
        <v>-</v>
      </c>
      <c r="EF828" s="381" t="str">
        <f t="shared" si="15"/>
        <v>-</v>
      </c>
      <c r="EG828" s="381" t="str">
        <f t="shared" si="16"/>
        <v>-</v>
      </c>
      <c r="EH828" s="381" t="str">
        <f t="shared" si="17"/>
        <v>-</v>
      </c>
      <c r="EI828" s="188" t="str">
        <f t="shared" si="18"/>
        <v/>
      </c>
      <c r="EJ828" s="382"/>
      <c r="EK828" s="382"/>
      <c r="EL828" s="383"/>
      <c r="EM828" s="21"/>
      <c r="EN828" s="384">
        <f t="array" ref="EN828">IFERROR(_xlfn.XLOOKUP($A828&amp;$B828,MARZO!$D$11:$D$40&amp;MARZO!$E$11:$E$40,MARZO!$AK$11:$AK$40,_xlfn.XLOOKUP($A828&amp;$B828,MARZO!$BC$11:$BC$40&amp;MARZO!$BD$11:$BD$40,MARZO!$CJ$11:$CJ$40,"A")),"")</f>
        <v>0</v>
      </c>
      <c r="EO828" s="384">
        <f t="array" ref="EO828">IFERROR(_xlfn.XLOOKUP($A828&amp;$B828,ABRIL!$D$11:$D$40&amp;ABRIL!$E$11:$E$40,ABRIL!$AK$11:$AK$40,_xlfn.XLOOKUP($A828&amp;$B828,ABRIL!$BC$11:$BC$40&amp;ABRIL!$BD$11:$BD$40,ABRIL!$CJ$11:$CJ$40,"A")),"")</f>
        <v>0</v>
      </c>
      <c r="EP828" s="384">
        <f t="array" ref="EP828">IFERROR(_xlfn.XLOOKUP($A828&amp;$B828,'ABRIL 2'!$D$11:$D$40&amp;'ABRIL 2'!$E$11:$E$40,'ABRIL 2'!$AK$11:$AK$40,_xlfn.XLOOKUP($A828&amp;$B828,'ABRIL 2'!$BC$11:$BC$40&amp;'ABRIL 2'!$BD$11:$BD$40,'ABRIL 2'!$CJ$11:$CJ$40,"A")),"")</f>
        <v>0</v>
      </c>
      <c r="EQ828" s="384">
        <f t="array" ref="EQ828">IFERROR(_xlfn.XLOOKUP($A828&amp;$B828,MAYO!$D$11:$D$40&amp;MAYO!$E$11:$E$40,MAYO!$AK$11:$AK$40,_xlfn.XLOOKUP($A828&amp;$B828,MAYO!$BC$11:$BC$40&amp;MAYO!$BD$11:$BD$40,MAYO!$CJ$11:$CJ$40,"A")),"")</f>
        <v>0</v>
      </c>
      <c r="ER828" s="384">
        <f t="array" ref="ER828">IFERROR(_xlfn.XLOOKUP($A828&amp;$B828,'MAYO 2'!$D$11:$D$40&amp;'MAYO 2'!$E$11:$E$40,'MAYO 2'!$AK$11:$AK$40,_xlfn.XLOOKUP($A828&amp;$B828,'MAYO 2'!$BC$11:$BC$40&amp;'MAYO 2'!$BD$11:$BD$40,'MAYO 2'!$CJ$11:$CJ$40,"A")),"")</f>
        <v>0</v>
      </c>
      <c r="ES828" s="384">
        <f t="array" ref="ES828">IFERROR(_xlfn.XLOOKUP($A828&amp;$B828,JUNIO!$D$11:$D$40&amp;JUNIO!$E$11:$E$40,JUNIO!$AK$11:$AK$40,_xlfn.XLOOKUP($A828&amp;$B828,JUNIO!$BC$11:$BC$40&amp;JUNIO!$BD$11:$BD$40,JUNIO!$CJ$11:$CJ$40,"A")),"")</f>
        <v>0</v>
      </c>
      <c r="ET828" s="384">
        <f t="array" ref="ET828">IFERROR(_xlfn.XLOOKUP($A828&amp;$B828,'JUNIO 2'!$D$11:$D$40&amp;'JUNIO 2'!$E$11:$E$40,'JUNIO 2'!$AK$11:$AK$40,_xlfn.XLOOKUP($A828&amp;$B828,'JUNIO 2'!$BC$11:$BC$40&amp;'JUNIO 2'!$BD$11:$BD$40,'JUNIO 2'!$CJ$11:$CJ$40,"A")),"")</f>
        <v>0</v>
      </c>
      <c r="EU828" s="384">
        <f t="array" ref="EU828">IFERROR(_xlfn.XLOOKUP($A828&amp;$B828,JULIO!$D$11:$D$40&amp;JULIO!$E$11:$E$40,JULIO!$AK$11:$AK$40,_xlfn.XLOOKUP($A828&amp;$B828,JULIO!$BC$11:$BC$40&amp;JULIO!$BD$11:$BD$40,JULIO!$CJ$11:$CJ$40,"A")),"")</f>
        <v>0</v>
      </c>
      <c r="EV828" s="384">
        <f t="array" ref="EV828">IFERROR(_xlfn.XLOOKUP($A828&amp;$B828,'JULIO 2'!$D$11:$D$40&amp;'JULIO 2'!$E$11:$E$40,'JULIO 2'!$AK$11:$AK$40,_xlfn.XLOOKUP($A828&amp;$B828,'JULIO 2'!$BC$11:$BC$40&amp;'JULIO 2'!$BD$11:$BD$40,'JULIO 2'!$CJ$11:$CJ$40,"A")),"")</f>
        <v>0</v>
      </c>
      <c r="EW828" s="384">
        <f t="array" ref="EW828">IFERROR(_xlfn.XLOOKUP($A828&amp;$B828,AGOSTO!$D$11:$D$40&amp;AGOSTO!$E$11:$E$40,AGOSTO!$AK$11:$AK$40,_xlfn.XLOOKUP($A828&amp;$B828,AGOSTO!$BC$11:$BC$40&amp;AGOSTO!$BD$11:$BD$40,AGOSTO!$CJ$11:$CJ$40,"A")),"")</f>
        <v>0</v>
      </c>
      <c r="EX828" s="384">
        <f t="array" ref="EX828">IFERROR(_xlfn.XLOOKUP($A828&amp;$B828,'AGOSTO 2'!$D$11:$D$40&amp;'AGOSTO 2'!$E$11:$E$40,'AGOSTO 2'!$AK$11:$AK$40,_xlfn.XLOOKUP($A828&amp;$B828,'AGOSTO 2'!$BC$11:$BC$40&amp;'AGOSTO 2'!$BD$11:$BD$40,'AGOSTO 2'!$CJ$11:$CJ$40,"A")),"")</f>
        <v>0</v>
      </c>
      <c r="EY828" s="384">
        <f t="array" ref="EY828">IFERROR(_xlfn.XLOOKUP($A828&amp;$B828,SEPTIEMBRE!$D$11:$D$40&amp;SEPTIEMBRE!$E$11:$E$40,SEPTIEMBRE!$AK$11:$AK$40,_xlfn.XLOOKUP($A828&amp;$B828,SEPTIEMBRE!$BC$11:$BC$40&amp;SEPTIEMBRE!$BD$11:$BD$40,SEPTIEMBRE!$CJ$11:$CJ$40,"A")),"")</f>
        <v>0</v>
      </c>
      <c r="EZ828" s="384">
        <f t="array" ref="EZ828">IFERROR(_xlfn.XLOOKUP($A828&amp;$B828,'SEPTIEMBRE 2'!$D$11:$D$40&amp;'SEPTIEMBRE 2'!$E$11:$E$40,'SEPTIEMBRE 2'!$AK$11:$AK$40,_xlfn.XLOOKUP($A828&amp;$B828,'SEPTIEMBRE 2'!$BC$11:$BC$40&amp;'SEPTIEMBRE 2'!$BD$11:$BD$40,'SEPTIEMBRE 2'!$CJ$11:$CJ$40,"A")),"")</f>
        <v>0</v>
      </c>
      <c r="FA828" s="384">
        <f t="array" ref="FA828">IFERROR(_xlfn.XLOOKUP($A828&amp;$B828,'SEPTIEMBRE 3'!$D$11:$D$40&amp;'SEPTIEMBRE 3'!$E$11:$E$40,'SEPTIEMBRE 3'!$AK$11:$AK$40,_xlfn.XLOOKUP($A828&amp;$B828,'SEPTIEMBRE 3'!$BC$11:$BC$40&amp;'SEPTIEMBRE 3'!$BD$11:$BD$40,'SEPTIEMBRE 3'!$CJ$11:$CJ$40,"A")),"")</f>
        <v>0</v>
      </c>
      <c r="FB828" s="384">
        <f t="array" ref="FB828">IFERROR(_xlfn.XLOOKUP($A828&amp;$B828,OCTUBRE!$D$11:$D$40&amp;OCTUBRE!$E$11:$E$40,OCTUBRE!$AK$11:$AK$40,_xlfn.XLOOKUP($A828&amp;$B828,OCTUBRE!$BC$11:$BC$40&amp;OCTUBRE!$BD$11:$BD$40,OCTUBRE!$CJ$11:$CJ$40,"A")),"")</f>
        <v>0</v>
      </c>
      <c r="FC828" s="384">
        <f t="array" ref="FC828">IFERROR(_xlfn.XLOOKUP($A828&amp;$B828,'OCTUBRE 2'!$D$11:$D$40&amp;'OCTUBRE 2'!$E$11:$E$40,'OCTUBRE 2'!$AK$11:$AK$40,_xlfn.XLOOKUP($A828&amp;$B828,'OCTUBRE 2'!$BC$11:$BC$40&amp;'OCTUBRE 2'!$BD$11:$BD$40,'OCTUBRE 2'!$CJ$11:$CJ$40,"A")),"")</f>
        <v>0</v>
      </c>
      <c r="FD828" s="384">
        <f t="array" ref="FD828">IFERROR(_xlfn.XLOOKUP($A828&amp;$B828,NOVIEMBRE!$D$11:$D$40&amp;NOVIEMBRE!$E$11:$E$40,NOVIEMBRE!$AK$11:$AK$40,_xlfn.XLOOKUP($A828&amp;$B828,NOVIEMBRE!$BC$11:$BC$40&amp;NOVIEMBRE!$BD$11:$BD$40,NOVIEMBRE!$CJ$11:$CJ$40,"A")),"")</f>
        <v>0</v>
      </c>
      <c r="FE828" s="384">
        <f t="array" ref="FE828">IFERROR(_xlfn.XLOOKUP($A828&amp;$B828,'NOVIEMBRE 2'!$D$11:$D$40&amp;'NOVIEMBRE 2'!$E$11:$E$40,'NOVIEMBRE 2'!$AK$11:$AK$40,_xlfn.XLOOKUP($A828&amp;$B828,'NOVIEMBRE 2'!$BC$11:$BC$40&amp;'NOVIEMBRE 2'!$BD$11:$BD$40,'NOVIEMBRE 2'!$CJ$11:$CJ$40,"A")),"")</f>
        <v>0</v>
      </c>
      <c r="FF828" s="385">
        <f t="array" ref="FF828">IFERROR(_xlfn.XLOOKUP($A828&amp;$B828,DICIEMBRE!$D$11:$D$40&amp;DICIEMBRE!$E$11:$E$40,DICIEMBRE!$AK$11:$AK$40,_xlfn.XLOOKUP($A828&amp;$B828,DICIEMBRE!$BC$11:$BC$40&amp;DICIEMBRE!$BD$11:$BD$40,DICIEMBRE!$CJ$11:$CJ$40,"A")),"")</f>
        <v>0</v>
      </c>
      <c r="FG828" s="386" t="str">
        <f t="shared" si="19"/>
        <v/>
      </c>
      <c r="FH828" s="386" t="str">
        <f t="array" ref="FH828">IF(
 COUNT(DZ828:EH828)=0,
 "-",
 IF(
  COUNT(DZ828:EH828) &lt; COUNTA(DZ828:EH828),
  REPT("🟩", ROUND(COUNT(DZ828:EH828)/COUNTA(DZ828:EH828)*5, 0)) &amp;
  REPT("⬜", 5 - ROUND(COUNT(DZ828:EH828)/COUNTA(DZ828:EH828)*5, 0)),
  IF(
    AVERAGE(IF(DZ828:EH828&lt;&gt;"", DZ828:EH828, )) &gt;= 70, "🟩🟩🟩🟩🟩",
    IF(
      AVERAGE(IF(DZ828:EH828&lt;&gt;"",DZ828:EH828, )) &gt;= 56, "🟨🟨🟨🟨🟨",
      "🟥🟥🟥🟥🟥"
    )
  )
 )
)
</f>
        <v>-</v>
      </c>
    </row>
    <row r="829" ht="15.75" customHeight="1">
      <c r="A829" s="168"/>
      <c r="B829" s="169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1"/>
      <c r="N829" s="172" t="str">
        <f t="shared" si="1"/>
        <v/>
      </c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2" t="str">
        <f t="shared" si="2"/>
        <v/>
      </c>
      <c r="AA829" s="173"/>
      <c r="AB829" s="173"/>
      <c r="AC829" s="173"/>
      <c r="AD829" s="173"/>
      <c r="AE829" s="173"/>
      <c r="AF829" s="173"/>
      <c r="AG829" s="173"/>
      <c r="AH829" s="173"/>
      <c r="AI829" s="173"/>
      <c r="AJ829" s="173"/>
      <c r="AK829" s="173"/>
      <c r="AL829" s="172" t="str">
        <f t="shared" si="3"/>
        <v/>
      </c>
      <c r="AM829" s="173"/>
      <c r="AN829" s="173"/>
      <c r="AO829" s="173"/>
      <c r="AP829" s="173"/>
      <c r="AQ829" s="173"/>
      <c r="AR829" s="173"/>
      <c r="AS829" s="173"/>
      <c r="AT829" s="173"/>
      <c r="AU829" s="173"/>
      <c r="AV829" s="171"/>
      <c r="AW829" s="171"/>
      <c r="AX829" s="172" t="str">
        <f t="shared" si="4"/>
        <v/>
      </c>
      <c r="AY829" s="173"/>
      <c r="AZ829" s="173"/>
      <c r="BA829" s="173"/>
      <c r="BB829" s="173"/>
      <c r="BC829" s="173"/>
      <c r="BD829" s="173"/>
      <c r="BE829" s="173"/>
      <c r="BF829" s="173"/>
      <c r="BG829" s="173"/>
      <c r="BH829" s="173"/>
      <c r="BI829" s="173"/>
      <c r="BJ829" s="172" t="str">
        <f t="shared" si="5"/>
        <v/>
      </c>
      <c r="BK829" s="173"/>
      <c r="BL829" s="173"/>
      <c r="BM829" s="173"/>
      <c r="BN829" s="173"/>
      <c r="BO829" s="173"/>
      <c r="BP829" s="173"/>
      <c r="BQ829" s="173"/>
      <c r="BR829" s="173"/>
      <c r="BS829" s="173"/>
      <c r="BT829" s="173"/>
      <c r="BU829" s="173"/>
      <c r="BV829" s="172" t="str">
        <f t="shared" si="6"/>
        <v/>
      </c>
      <c r="BW829" s="173"/>
      <c r="BX829" s="173"/>
      <c r="BY829" s="173"/>
      <c r="BZ829" s="171"/>
      <c r="CA829" s="171"/>
      <c r="CB829" s="171"/>
      <c r="CC829" s="171"/>
      <c r="CD829" s="171"/>
      <c r="CE829" s="171"/>
      <c r="CF829" s="171"/>
      <c r="CG829" s="171"/>
      <c r="CH829" s="172" t="str">
        <f t="shared" si="7"/>
        <v/>
      </c>
      <c r="CI829" s="171"/>
      <c r="CJ829" s="173"/>
      <c r="CK829" s="173"/>
      <c r="CL829" s="173"/>
      <c r="CM829" s="173"/>
      <c r="CN829" s="171"/>
      <c r="CO829" s="171"/>
      <c r="CP829" s="171"/>
      <c r="CQ829" s="173"/>
      <c r="CR829" s="171"/>
      <c r="CS829" s="171"/>
      <c r="CT829" s="172" t="str">
        <f t="shared" si="8"/>
        <v/>
      </c>
      <c r="CU829" s="172"/>
      <c r="CV829" s="172"/>
      <c r="CW829" s="172"/>
      <c r="CX829" s="172"/>
      <c r="CY829" s="172"/>
      <c r="CZ829" s="172"/>
      <c r="DA829" s="172"/>
      <c r="DB829" s="172"/>
      <c r="DC829" s="172"/>
      <c r="DD829" s="172"/>
      <c r="DE829" s="172"/>
      <c r="DF829" s="172"/>
      <c r="DG829" s="188" t="str">
        <f t="array" ref="DG829">IFERROR(_xlfn.XLOOKUP($A829&amp;B829,MARZO!$D$11:$D$40&amp;MARZO!$E$11:$E$40,MARZO!$AM$11:$AM$40,_xlfn.XLOOKUP($A829&amp;$B829,MARZO!$BC$11:$BC$40&amp;MARZO!$BD$11:$BD$40,MARZO!$CL$11:$CL$40,"A"))/1%,"")</f>
        <v/>
      </c>
      <c r="DH829" s="188" t="str">
        <f t="array" ref="DH829">IFERROR(_xlfn.XLOOKUP($A829&amp;$B829,ABRIL!$D$11:$D$40&amp;ABRIL!$E$11:$E$40,ABRIL!$AM$11:$AM$40,_xlfn.XLOOKUP($A829&amp;$B829,ABRIL!$BC$11:$BC$40&amp;ABRIL!$BD$11:$BD$40,ABRIL!$CL$11:$CL$40,"A"))/1%,"")</f>
        <v/>
      </c>
      <c r="DI829" s="188" t="str">
        <f t="array" ref="DI829">IFERROR(_xlfn.XLOOKUP($A829&amp;$B829,'ABRIL 2'!$D$11:$D$40&amp;'ABRIL 2'!$E$11:$E$40,'ABRIL 2'!$AM$11:$AM$40,_xlfn.XLOOKUP($A829&amp;$B829,'ABRIL 2'!$BC$11:$BC$40&amp;'ABRIL 2'!$BD$11:$BD$40,'ABRIL 2'!$CL$11:$CL$40,"A"))/1%,"")</f>
        <v/>
      </c>
      <c r="DJ829" s="188" t="str">
        <f t="array" ref="DJ829">IFERROR(_xlfn.XLOOKUP($A829&amp;$B829,MAYO!$D$11:$D$40&amp;MAYO!$E$11:$E$40,MAYO!$AM$11:$AM$40,_xlfn.XLOOKUP($A829&amp;$B829,MAYO!$BC$11:$BC$40&amp;MAYO!$BD$11:$BD$40,MAYO!$CL$11:$CL$40,"A"))/1%,"")</f>
        <v/>
      </c>
      <c r="DK829" s="188" t="str">
        <f t="array" ref="DK829">IFERROR(_xlfn.XLOOKUP($A829&amp;$B829,'MAYO 2'!$D$11:$D$40&amp;'MAYO 2'!$E$11:$E$40,'MAYO 2'!$AM$11:$AM$40,_xlfn.XLOOKUP($A829&amp;$B829,'MAYO 2'!$BC$11:$BC$40&amp;'MAYO 2'!$BD$11:$BD$40,'MAYO 2'!$CL$11:$CL$40,"A"))/1%,"")</f>
        <v/>
      </c>
      <c r="DL829" s="188" t="str">
        <f t="array" ref="DL829">IFERROR(_xlfn.XLOOKUP($A829&amp;$B829,JUNIO!$D$11:$D$40&amp;JUNIO!$E$11:$E$40,JUNIO!$AM$11:$AM$40,_xlfn.XLOOKUP($A829&amp;$B829,JUNIO!$BC$11:$BC$40&amp;JUNIO!$BD$11:$BD$40,JUNIO!$CL$11:$CL$40,"A"))/1%,"")</f>
        <v/>
      </c>
      <c r="DM829" s="188" t="str">
        <f t="array" ref="DM829">IFERROR(_xlfn.XLOOKUP($A829&amp;$B829,'JUNIO 2'!$D$11:$D$40&amp;'JUNIO 2'!$E$11:$E$40,'JUNIO 2'!$AM$11:$AM$40,_xlfn.XLOOKUP($A829&amp;$B829,'JUNIO 2'!$BC$11:$BC$40&amp;'JUNIO 2'!$BD$11:$BD$40,'JUNIO 2'!$CL$11:$CL$40,"A"))/1%,"")</f>
        <v/>
      </c>
      <c r="DN829" s="188" t="str">
        <f t="array" ref="DN829">IFERROR(_xlfn.XLOOKUP($A829&amp;$B829,JULIO!$D$11:$D$40&amp;JULIO!$E$11:$E$40,JULIO!$AM$11:$AM$40,_xlfn.XLOOKUP($A829&amp;$B829,JULIO!$BC$11:$BC$40&amp;JULIO!$BD$11:$BD$40,JULIO!$CL$11:$CL$40,"A"))/1%,"")</f>
        <v/>
      </c>
      <c r="DO829" s="188" t="str">
        <f t="array" ref="DO829">IFERROR(_xlfn.XLOOKUP($A829&amp;$B829,'JULIO 2'!$D$11:$D$40&amp;'JULIO 2'!$E$11:$E$40,'JULIO 2'!$AM$11:$AM$40,_xlfn.XLOOKUP($A829&amp;$B829,'JULIO 2'!$BC$11:$BC$40&amp;'JULIO 2'!$BD$11:$BD$40,'JULIO 2'!$CL$11:$CL$40,"A"))/1%,"")</f>
        <v/>
      </c>
      <c r="DP829" s="188" t="str">
        <f t="array" ref="DP829">IFERROR(_xlfn.XLOOKUP($A829&amp;$B829,AGOSTO!$D$11:$D$40&amp;AGOSTO!$E$11:$E$40,AGOSTO!$AM$11:$AM$40,_xlfn.XLOOKUP($A829&amp;$B829,AGOSTO!$BC$11:$BC$40&amp;AGOSTO!$BD$11:$BD$40,AGOSTO!$CL$11:$CL$40,"A"))/1%,"")</f>
        <v/>
      </c>
      <c r="DQ829" s="188" t="str">
        <f t="array" ref="DQ829">IFERROR(_xlfn.XLOOKUP($A829&amp;$B829,'AGOSTO 2'!$D$11:$D$40&amp;'AGOSTO 2'!$E$11:$E$40,'AGOSTO 2'!$AM$11:$AM$40,_xlfn.XLOOKUP($A829&amp;$B829,'AGOSTO 2'!$BC$11:$BC$40&amp;'AGOSTO 2'!$BD$11:$BD$40,'AGOSTO 2'!$CL$11:$CL$40,"A"))/1%,"")</f>
        <v/>
      </c>
      <c r="DR829" s="188" t="str">
        <f t="array" ref="DR829">IFERROR(_xlfn.XLOOKUP($A829&amp;$B829,SEPTIEMBRE!$D$11:$D$40&amp;SEPTIEMBRE!$E$11:$E$40,SEPTIEMBRE!$AM$11:$AM$40,_xlfn.XLOOKUP($A829&amp;$B829,SEPTIEMBRE!$BC$11:$BC$40&amp;SEPTIEMBRE!$BD$11:$BD$40,SEPTIEMBRE!$CL$11:$CL$40,"A"))/1%,"")</f>
        <v/>
      </c>
      <c r="DS829" s="188" t="str">
        <f t="array" ref="DS829">IFERROR(_xlfn.XLOOKUP($A829&amp;$B829,'SEPTIEMBRE 2'!$D$11:$D$40&amp;'SEPTIEMBRE 2'!$E$11:$E$40,'SEPTIEMBRE 2'!$AM$11:$AM$40,_xlfn.XLOOKUP($A829&amp;$B829,'SEPTIEMBRE 2'!$BC$11:$BC$40&amp;'SEPTIEMBRE 2'!$BD$11:$BD$40,'SEPTIEMBRE 2'!$CL$11:$CL$40,"A"))/1%,"")</f>
        <v/>
      </c>
      <c r="DT829" s="188" t="str">
        <f t="array" ref="DT829">IFERROR(_xlfn.XLOOKUP($A829&amp;$B829,'SEPTIEMBRE 3'!$D$11:$D$40&amp;'SEPTIEMBRE 3'!$E$11:$E$40,'SEPTIEMBRE 3'!$AM$11:$AM$40,_xlfn.XLOOKUP($A829&amp;$B829,'SEPTIEMBRE 3'!$BC$11:$BC$40&amp;'SEPTIEMBRE 3'!$BD$11:$BD$40,'SEPTIEMBRE 3'!$CL$11:$CL$40,"A"))/1%,"")</f>
        <v/>
      </c>
      <c r="DU829" s="188" t="str">
        <f t="array" ref="DU829">IFERROR(_xlfn.XLOOKUP($A829&amp;$B829,OCTUBRE!$D$11:$D$40&amp;OCTUBRE!$E$11:$E$40,OCTUBRE!$AM$11:$AM$40,_xlfn.XLOOKUP($A829&amp;$B829,OCTUBRE!$BC$11:$BC$40&amp;OCTUBRE!$BD$11:$BD$40,OCTUBRE!$CL$11:$CL$40,"A"))/1%,"")</f>
        <v/>
      </c>
      <c r="DV829" s="188" t="str">
        <f t="array" ref="DV829">IFERROR(_xlfn.XLOOKUP($A829&amp;$B829,'OCTUBRE 2'!$D$11:$D$40&amp;'OCTUBRE 2'!$E$11:$E$40,'OCTUBRE 2'!$AM$11:$AM$40,_xlfn.XLOOKUP($A829&amp;$B829,'OCTUBRE 2'!$BC$11:$BC$40&amp;'OCTUBRE 2'!$BD$11:$BD$40,'OCTUBRE 2'!$CL$11:$CL$40,"A"))/1%,"")</f>
        <v/>
      </c>
      <c r="DW829" s="188" t="str">
        <f t="array" ref="DW829">IFERROR(_xlfn.XLOOKUP($A829&amp;$B829,NOVIEMBRE!$D$11:$D$40&amp;NOVIEMBRE!$E$11:$E$40,NOVIEMBRE!$AM$11:$AM$40,_xlfn.XLOOKUP($A829&amp;$B829,NOVIEMBRE!$BC$11:$BC$40&amp;NOVIEMBRE!$BD$11:$BD$40,NOVIEMBRE!$CL$11:$CL$40,"A"))/1%,"")</f>
        <v/>
      </c>
      <c r="DX829" s="188" t="str">
        <f t="array" ref="DX829">IFERROR(_xlfn.XLOOKUP($A829&amp;$B829,'NOVIEMBRE 2'!$D$11:$D$40&amp;'NOVIEMBRE 2'!$E$11:$E$40,'NOVIEMBRE 2'!$AM$11:$AM$40,_xlfn.XLOOKUP($A829&amp;$B829,'NOVIEMBRE 2'!$BC$11:$BC$40&amp;'NOVIEMBRE 2'!$BD$11:$BD$40,'NOVIEMBRE 2'!$CL$11:$CL$40,"A"))/1%,"")</f>
        <v/>
      </c>
      <c r="DY829" s="188" t="str">
        <f t="array" ref="DY829">IFERROR(_xlfn.XLOOKUP($A829&amp;$B829,DICIEMBRE!$D$11:$D$40&amp;DICIEMBRE!$E$11:$E$40,DICIEMBRE!$AM$11:$AM$40,_xlfn.XLOOKUP($A829&amp;$B829,DICIEMBRE!$BC$11:$BC$40&amp;DICIEMBRE!$BD$11:$BD$40,DICIEMBRE!$CL$11:$CL$40,"A"))/1%,"")</f>
        <v/>
      </c>
      <c r="DZ829" s="381" t="str">
        <f t="shared" si="9"/>
        <v>-</v>
      </c>
      <c r="EA829" s="381" t="str">
        <f t="shared" si="10"/>
        <v>-</v>
      </c>
      <c r="EB829" s="381" t="str">
        <f t="shared" si="11"/>
        <v>-</v>
      </c>
      <c r="EC829" s="381" t="str">
        <f t="shared" si="12"/>
        <v>-</v>
      </c>
      <c r="ED829" s="381" t="str">
        <f t="shared" si="13"/>
        <v>-</v>
      </c>
      <c r="EE829" s="381" t="str">
        <f t="shared" si="14"/>
        <v>-</v>
      </c>
      <c r="EF829" s="381" t="str">
        <f t="shared" si="15"/>
        <v>-</v>
      </c>
      <c r="EG829" s="381" t="str">
        <f t="shared" si="16"/>
        <v>-</v>
      </c>
      <c r="EH829" s="381" t="str">
        <f t="shared" si="17"/>
        <v>-</v>
      </c>
      <c r="EI829" s="188" t="str">
        <f t="shared" si="18"/>
        <v/>
      </c>
      <c r="EJ829" s="382"/>
      <c r="EK829" s="382"/>
      <c r="EL829" s="383"/>
      <c r="EM829" s="21"/>
      <c r="EN829" s="384">
        <f t="array" ref="EN829">IFERROR(_xlfn.XLOOKUP($A829&amp;$B829,MARZO!$D$11:$D$40&amp;MARZO!$E$11:$E$40,MARZO!$AK$11:$AK$40,_xlfn.XLOOKUP($A829&amp;$B829,MARZO!$BC$11:$BC$40&amp;MARZO!$BD$11:$BD$40,MARZO!$CJ$11:$CJ$40,"A")),"")</f>
        <v>0</v>
      </c>
      <c r="EO829" s="384">
        <f t="array" ref="EO829">IFERROR(_xlfn.XLOOKUP($A829&amp;$B829,ABRIL!$D$11:$D$40&amp;ABRIL!$E$11:$E$40,ABRIL!$AK$11:$AK$40,_xlfn.XLOOKUP($A829&amp;$B829,ABRIL!$BC$11:$BC$40&amp;ABRIL!$BD$11:$BD$40,ABRIL!$CJ$11:$CJ$40,"A")),"")</f>
        <v>0</v>
      </c>
      <c r="EP829" s="384">
        <f t="array" ref="EP829">IFERROR(_xlfn.XLOOKUP($A829&amp;$B829,'ABRIL 2'!$D$11:$D$40&amp;'ABRIL 2'!$E$11:$E$40,'ABRIL 2'!$AK$11:$AK$40,_xlfn.XLOOKUP($A829&amp;$B829,'ABRIL 2'!$BC$11:$BC$40&amp;'ABRIL 2'!$BD$11:$BD$40,'ABRIL 2'!$CJ$11:$CJ$40,"A")),"")</f>
        <v>0</v>
      </c>
      <c r="EQ829" s="384">
        <f t="array" ref="EQ829">IFERROR(_xlfn.XLOOKUP($A829&amp;$B829,MAYO!$D$11:$D$40&amp;MAYO!$E$11:$E$40,MAYO!$AK$11:$AK$40,_xlfn.XLOOKUP($A829&amp;$B829,MAYO!$BC$11:$BC$40&amp;MAYO!$BD$11:$BD$40,MAYO!$CJ$11:$CJ$40,"A")),"")</f>
        <v>0</v>
      </c>
      <c r="ER829" s="384">
        <f t="array" ref="ER829">IFERROR(_xlfn.XLOOKUP($A829&amp;$B829,'MAYO 2'!$D$11:$D$40&amp;'MAYO 2'!$E$11:$E$40,'MAYO 2'!$AK$11:$AK$40,_xlfn.XLOOKUP($A829&amp;$B829,'MAYO 2'!$BC$11:$BC$40&amp;'MAYO 2'!$BD$11:$BD$40,'MAYO 2'!$CJ$11:$CJ$40,"A")),"")</f>
        <v>0</v>
      </c>
      <c r="ES829" s="384">
        <f t="array" ref="ES829">IFERROR(_xlfn.XLOOKUP($A829&amp;$B829,JUNIO!$D$11:$D$40&amp;JUNIO!$E$11:$E$40,JUNIO!$AK$11:$AK$40,_xlfn.XLOOKUP($A829&amp;$B829,JUNIO!$BC$11:$BC$40&amp;JUNIO!$BD$11:$BD$40,JUNIO!$CJ$11:$CJ$40,"A")),"")</f>
        <v>0</v>
      </c>
      <c r="ET829" s="384">
        <f t="array" ref="ET829">IFERROR(_xlfn.XLOOKUP($A829&amp;$B829,'JUNIO 2'!$D$11:$D$40&amp;'JUNIO 2'!$E$11:$E$40,'JUNIO 2'!$AK$11:$AK$40,_xlfn.XLOOKUP($A829&amp;$B829,'JUNIO 2'!$BC$11:$BC$40&amp;'JUNIO 2'!$BD$11:$BD$40,'JUNIO 2'!$CJ$11:$CJ$40,"A")),"")</f>
        <v>0</v>
      </c>
      <c r="EU829" s="384">
        <f t="array" ref="EU829">IFERROR(_xlfn.XLOOKUP($A829&amp;$B829,JULIO!$D$11:$D$40&amp;JULIO!$E$11:$E$40,JULIO!$AK$11:$AK$40,_xlfn.XLOOKUP($A829&amp;$B829,JULIO!$BC$11:$BC$40&amp;JULIO!$BD$11:$BD$40,JULIO!$CJ$11:$CJ$40,"A")),"")</f>
        <v>0</v>
      </c>
      <c r="EV829" s="384">
        <f t="array" ref="EV829">IFERROR(_xlfn.XLOOKUP($A829&amp;$B829,'JULIO 2'!$D$11:$D$40&amp;'JULIO 2'!$E$11:$E$40,'JULIO 2'!$AK$11:$AK$40,_xlfn.XLOOKUP($A829&amp;$B829,'JULIO 2'!$BC$11:$BC$40&amp;'JULIO 2'!$BD$11:$BD$40,'JULIO 2'!$CJ$11:$CJ$40,"A")),"")</f>
        <v>0</v>
      </c>
      <c r="EW829" s="384">
        <f t="array" ref="EW829">IFERROR(_xlfn.XLOOKUP($A829&amp;$B829,AGOSTO!$D$11:$D$40&amp;AGOSTO!$E$11:$E$40,AGOSTO!$AK$11:$AK$40,_xlfn.XLOOKUP($A829&amp;$B829,AGOSTO!$BC$11:$BC$40&amp;AGOSTO!$BD$11:$BD$40,AGOSTO!$CJ$11:$CJ$40,"A")),"")</f>
        <v>0</v>
      </c>
      <c r="EX829" s="384">
        <f t="array" ref="EX829">IFERROR(_xlfn.XLOOKUP($A829&amp;$B829,'AGOSTO 2'!$D$11:$D$40&amp;'AGOSTO 2'!$E$11:$E$40,'AGOSTO 2'!$AK$11:$AK$40,_xlfn.XLOOKUP($A829&amp;$B829,'AGOSTO 2'!$BC$11:$BC$40&amp;'AGOSTO 2'!$BD$11:$BD$40,'AGOSTO 2'!$CJ$11:$CJ$40,"A")),"")</f>
        <v>0</v>
      </c>
      <c r="EY829" s="384">
        <f t="array" ref="EY829">IFERROR(_xlfn.XLOOKUP($A829&amp;$B829,SEPTIEMBRE!$D$11:$D$40&amp;SEPTIEMBRE!$E$11:$E$40,SEPTIEMBRE!$AK$11:$AK$40,_xlfn.XLOOKUP($A829&amp;$B829,SEPTIEMBRE!$BC$11:$BC$40&amp;SEPTIEMBRE!$BD$11:$BD$40,SEPTIEMBRE!$CJ$11:$CJ$40,"A")),"")</f>
        <v>0</v>
      </c>
      <c r="EZ829" s="384">
        <f t="array" ref="EZ829">IFERROR(_xlfn.XLOOKUP($A829&amp;$B829,'SEPTIEMBRE 2'!$D$11:$D$40&amp;'SEPTIEMBRE 2'!$E$11:$E$40,'SEPTIEMBRE 2'!$AK$11:$AK$40,_xlfn.XLOOKUP($A829&amp;$B829,'SEPTIEMBRE 2'!$BC$11:$BC$40&amp;'SEPTIEMBRE 2'!$BD$11:$BD$40,'SEPTIEMBRE 2'!$CJ$11:$CJ$40,"A")),"")</f>
        <v>0</v>
      </c>
      <c r="FA829" s="384">
        <f t="array" ref="FA829">IFERROR(_xlfn.XLOOKUP($A829&amp;$B829,'SEPTIEMBRE 3'!$D$11:$D$40&amp;'SEPTIEMBRE 3'!$E$11:$E$40,'SEPTIEMBRE 3'!$AK$11:$AK$40,_xlfn.XLOOKUP($A829&amp;$B829,'SEPTIEMBRE 3'!$BC$11:$BC$40&amp;'SEPTIEMBRE 3'!$BD$11:$BD$40,'SEPTIEMBRE 3'!$CJ$11:$CJ$40,"A")),"")</f>
        <v>0</v>
      </c>
      <c r="FB829" s="384">
        <f t="array" ref="FB829">IFERROR(_xlfn.XLOOKUP($A829&amp;$B829,OCTUBRE!$D$11:$D$40&amp;OCTUBRE!$E$11:$E$40,OCTUBRE!$AK$11:$AK$40,_xlfn.XLOOKUP($A829&amp;$B829,OCTUBRE!$BC$11:$BC$40&amp;OCTUBRE!$BD$11:$BD$40,OCTUBRE!$CJ$11:$CJ$40,"A")),"")</f>
        <v>0</v>
      </c>
      <c r="FC829" s="384">
        <f t="array" ref="FC829">IFERROR(_xlfn.XLOOKUP($A829&amp;$B829,'OCTUBRE 2'!$D$11:$D$40&amp;'OCTUBRE 2'!$E$11:$E$40,'OCTUBRE 2'!$AK$11:$AK$40,_xlfn.XLOOKUP($A829&amp;$B829,'OCTUBRE 2'!$BC$11:$BC$40&amp;'OCTUBRE 2'!$BD$11:$BD$40,'OCTUBRE 2'!$CJ$11:$CJ$40,"A")),"")</f>
        <v>0</v>
      </c>
      <c r="FD829" s="384">
        <f t="array" ref="FD829">IFERROR(_xlfn.XLOOKUP($A829&amp;$B829,NOVIEMBRE!$D$11:$D$40&amp;NOVIEMBRE!$E$11:$E$40,NOVIEMBRE!$AK$11:$AK$40,_xlfn.XLOOKUP($A829&amp;$B829,NOVIEMBRE!$BC$11:$BC$40&amp;NOVIEMBRE!$BD$11:$BD$40,NOVIEMBRE!$CJ$11:$CJ$40,"A")),"")</f>
        <v>0</v>
      </c>
      <c r="FE829" s="384">
        <f t="array" ref="FE829">IFERROR(_xlfn.XLOOKUP($A829&amp;$B829,'NOVIEMBRE 2'!$D$11:$D$40&amp;'NOVIEMBRE 2'!$E$11:$E$40,'NOVIEMBRE 2'!$AK$11:$AK$40,_xlfn.XLOOKUP($A829&amp;$B829,'NOVIEMBRE 2'!$BC$11:$BC$40&amp;'NOVIEMBRE 2'!$BD$11:$BD$40,'NOVIEMBRE 2'!$CJ$11:$CJ$40,"A")),"")</f>
        <v>0</v>
      </c>
      <c r="FF829" s="385">
        <f t="array" ref="FF829">IFERROR(_xlfn.XLOOKUP($A829&amp;$B829,DICIEMBRE!$D$11:$D$40&amp;DICIEMBRE!$E$11:$E$40,DICIEMBRE!$AK$11:$AK$40,_xlfn.XLOOKUP($A829&amp;$B829,DICIEMBRE!$BC$11:$BC$40&amp;DICIEMBRE!$BD$11:$BD$40,DICIEMBRE!$CJ$11:$CJ$40,"A")),"")</f>
        <v>0</v>
      </c>
      <c r="FG829" s="386" t="str">
        <f t="shared" si="19"/>
        <v/>
      </c>
      <c r="FH829" s="386" t="str">
        <f t="array" ref="FH829">IF(
 COUNT(DZ829:EH829)=0,
 "-",
 IF(
  COUNT(DZ829:EH829) &lt; COUNTA(DZ829:EH829),
  REPT("🟩", ROUND(COUNT(DZ829:EH829)/COUNTA(DZ829:EH829)*5, 0)) &amp;
  REPT("⬜", 5 - ROUND(COUNT(DZ829:EH829)/COUNTA(DZ829:EH829)*5, 0)),
  IF(
    AVERAGE(IF(DZ829:EH829&lt;&gt;"", DZ829:EH829, )) &gt;= 70, "🟩🟩🟩🟩🟩",
    IF(
      AVERAGE(IF(DZ829:EH829&lt;&gt;"",DZ829:EH829, )) &gt;= 56, "🟨🟨🟨🟨🟨",
      "🟥🟥🟥🟥🟥"
    )
  )
 )
)
</f>
        <v>-</v>
      </c>
    </row>
    <row r="830" ht="15.75" customHeight="1">
      <c r="A830" s="168"/>
      <c r="B830" s="169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1"/>
      <c r="N830" s="172" t="str">
        <f t="shared" si="1"/>
        <v/>
      </c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2" t="str">
        <f t="shared" si="2"/>
        <v/>
      </c>
      <c r="AA830" s="173"/>
      <c r="AB830" s="173"/>
      <c r="AC830" s="173"/>
      <c r="AD830" s="173"/>
      <c r="AE830" s="173"/>
      <c r="AF830" s="173"/>
      <c r="AG830" s="173"/>
      <c r="AH830" s="173"/>
      <c r="AI830" s="173"/>
      <c r="AJ830" s="173"/>
      <c r="AK830" s="173"/>
      <c r="AL830" s="172" t="str">
        <f t="shared" si="3"/>
        <v/>
      </c>
      <c r="AM830" s="173"/>
      <c r="AN830" s="173"/>
      <c r="AO830" s="173"/>
      <c r="AP830" s="173"/>
      <c r="AQ830" s="173"/>
      <c r="AR830" s="173"/>
      <c r="AS830" s="173"/>
      <c r="AT830" s="173"/>
      <c r="AU830" s="173"/>
      <c r="AV830" s="171"/>
      <c r="AW830" s="171"/>
      <c r="AX830" s="172" t="str">
        <f t="shared" si="4"/>
        <v/>
      </c>
      <c r="AY830" s="173"/>
      <c r="AZ830" s="173"/>
      <c r="BA830" s="173"/>
      <c r="BB830" s="173"/>
      <c r="BC830" s="173"/>
      <c r="BD830" s="173"/>
      <c r="BE830" s="173"/>
      <c r="BF830" s="173"/>
      <c r="BG830" s="173"/>
      <c r="BH830" s="173"/>
      <c r="BI830" s="173"/>
      <c r="BJ830" s="172" t="str">
        <f t="shared" si="5"/>
        <v/>
      </c>
      <c r="BK830" s="173"/>
      <c r="BL830" s="173"/>
      <c r="BM830" s="173"/>
      <c r="BN830" s="173"/>
      <c r="BO830" s="173"/>
      <c r="BP830" s="173"/>
      <c r="BQ830" s="173"/>
      <c r="BR830" s="173"/>
      <c r="BS830" s="173"/>
      <c r="BT830" s="173"/>
      <c r="BU830" s="173"/>
      <c r="BV830" s="172" t="str">
        <f t="shared" si="6"/>
        <v/>
      </c>
      <c r="BW830" s="173"/>
      <c r="BX830" s="173"/>
      <c r="BY830" s="173"/>
      <c r="BZ830" s="171"/>
      <c r="CA830" s="171"/>
      <c r="CB830" s="171"/>
      <c r="CC830" s="171"/>
      <c r="CD830" s="171"/>
      <c r="CE830" s="171"/>
      <c r="CF830" s="171"/>
      <c r="CG830" s="171"/>
      <c r="CH830" s="172" t="str">
        <f t="shared" si="7"/>
        <v/>
      </c>
      <c r="CI830" s="171"/>
      <c r="CJ830" s="173"/>
      <c r="CK830" s="173"/>
      <c r="CL830" s="173"/>
      <c r="CM830" s="173"/>
      <c r="CN830" s="171"/>
      <c r="CO830" s="171"/>
      <c r="CP830" s="171"/>
      <c r="CQ830" s="173"/>
      <c r="CR830" s="171"/>
      <c r="CS830" s="171"/>
      <c r="CT830" s="172" t="str">
        <f t="shared" si="8"/>
        <v/>
      </c>
      <c r="CU830" s="172"/>
      <c r="CV830" s="172"/>
      <c r="CW830" s="172"/>
      <c r="CX830" s="172"/>
      <c r="CY830" s="172"/>
      <c r="CZ830" s="172"/>
      <c r="DA830" s="172"/>
      <c r="DB830" s="172"/>
      <c r="DC830" s="172"/>
      <c r="DD830" s="172"/>
      <c r="DE830" s="172"/>
      <c r="DF830" s="172"/>
      <c r="DG830" s="188" t="str">
        <f t="array" ref="DG830">IFERROR(_xlfn.XLOOKUP($A830&amp;B830,MARZO!$D$11:$D$40&amp;MARZO!$E$11:$E$40,MARZO!$AM$11:$AM$40,_xlfn.XLOOKUP($A830&amp;$B830,MARZO!$BC$11:$BC$40&amp;MARZO!$BD$11:$BD$40,MARZO!$CL$11:$CL$40,"A"))/1%,"")</f>
        <v/>
      </c>
      <c r="DH830" s="188" t="str">
        <f t="array" ref="DH830">IFERROR(_xlfn.XLOOKUP($A830&amp;$B830,ABRIL!$D$11:$D$40&amp;ABRIL!$E$11:$E$40,ABRIL!$AM$11:$AM$40,_xlfn.XLOOKUP($A830&amp;$B830,ABRIL!$BC$11:$BC$40&amp;ABRIL!$BD$11:$BD$40,ABRIL!$CL$11:$CL$40,"A"))/1%,"")</f>
        <v/>
      </c>
      <c r="DI830" s="188" t="str">
        <f t="array" ref="DI830">IFERROR(_xlfn.XLOOKUP($A830&amp;$B830,'ABRIL 2'!$D$11:$D$40&amp;'ABRIL 2'!$E$11:$E$40,'ABRIL 2'!$AM$11:$AM$40,_xlfn.XLOOKUP($A830&amp;$B830,'ABRIL 2'!$BC$11:$BC$40&amp;'ABRIL 2'!$BD$11:$BD$40,'ABRIL 2'!$CL$11:$CL$40,"A"))/1%,"")</f>
        <v/>
      </c>
      <c r="DJ830" s="188" t="str">
        <f t="array" ref="DJ830">IFERROR(_xlfn.XLOOKUP($A830&amp;$B830,MAYO!$D$11:$D$40&amp;MAYO!$E$11:$E$40,MAYO!$AM$11:$AM$40,_xlfn.XLOOKUP($A830&amp;$B830,MAYO!$BC$11:$BC$40&amp;MAYO!$BD$11:$BD$40,MAYO!$CL$11:$CL$40,"A"))/1%,"")</f>
        <v/>
      </c>
      <c r="DK830" s="188" t="str">
        <f t="array" ref="DK830">IFERROR(_xlfn.XLOOKUP($A830&amp;$B830,'MAYO 2'!$D$11:$D$40&amp;'MAYO 2'!$E$11:$E$40,'MAYO 2'!$AM$11:$AM$40,_xlfn.XLOOKUP($A830&amp;$B830,'MAYO 2'!$BC$11:$BC$40&amp;'MAYO 2'!$BD$11:$BD$40,'MAYO 2'!$CL$11:$CL$40,"A"))/1%,"")</f>
        <v/>
      </c>
      <c r="DL830" s="188" t="str">
        <f t="array" ref="DL830">IFERROR(_xlfn.XLOOKUP($A830&amp;$B830,JUNIO!$D$11:$D$40&amp;JUNIO!$E$11:$E$40,JUNIO!$AM$11:$AM$40,_xlfn.XLOOKUP($A830&amp;$B830,JUNIO!$BC$11:$BC$40&amp;JUNIO!$BD$11:$BD$40,JUNIO!$CL$11:$CL$40,"A"))/1%,"")</f>
        <v/>
      </c>
      <c r="DM830" s="188" t="str">
        <f t="array" ref="DM830">IFERROR(_xlfn.XLOOKUP($A830&amp;$B830,'JUNIO 2'!$D$11:$D$40&amp;'JUNIO 2'!$E$11:$E$40,'JUNIO 2'!$AM$11:$AM$40,_xlfn.XLOOKUP($A830&amp;$B830,'JUNIO 2'!$BC$11:$BC$40&amp;'JUNIO 2'!$BD$11:$BD$40,'JUNIO 2'!$CL$11:$CL$40,"A"))/1%,"")</f>
        <v/>
      </c>
      <c r="DN830" s="188" t="str">
        <f t="array" ref="DN830">IFERROR(_xlfn.XLOOKUP($A830&amp;$B830,JULIO!$D$11:$D$40&amp;JULIO!$E$11:$E$40,JULIO!$AM$11:$AM$40,_xlfn.XLOOKUP($A830&amp;$B830,JULIO!$BC$11:$BC$40&amp;JULIO!$BD$11:$BD$40,JULIO!$CL$11:$CL$40,"A"))/1%,"")</f>
        <v/>
      </c>
      <c r="DO830" s="188" t="str">
        <f t="array" ref="DO830">IFERROR(_xlfn.XLOOKUP($A830&amp;$B830,'JULIO 2'!$D$11:$D$40&amp;'JULIO 2'!$E$11:$E$40,'JULIO 2'!$AM$11:$AM$40,_xlfn.XLOOKUP($A830&amp;$B830,'JULIO 2'!$BC$11:$BC$40&amp;'JULIO 2'!$BD$11:$BD$40,'JULIO 2'!$CL$11:$CL$40,"A"))/1%,"")</f>
        <v/>
      </c>
      <c r="DP830" s="188" t="str">
        <f t="array" ref="DP830">IFERROR(_xlfn.XLOOKUP($A830&amp;$B830,AGOSTO!$D$11:$D$40&amp;AGOSTO!$E$11:$E$40,AGOSTO!$AM$11:$AM$40,_xlfn.XLOOKUP($A830&amp;$B830,AGOSTO!$BC$11:$BC$40&amp;AGOSTO!$BD$11:$BD$40,AGOSTO!$CL$11:$CL$40,"A"))/1%,"")</f>
        <v/>
      </c>
      <c r="DQ830" s="188" t="str">
        <f t="array" ref="DQ830">IFERROR(_xlfn.XLOOKUP($A830&amp;$B830,'AGOSTO 2'!$D$11:$D$40&amp;'AGOSTO 2'!$E$11:$E$40,'AGOSTO 2'!$AM$11:$AM$40,_xlfn.XLOOKUP($A830&amp;$B830,'AGOSTO 2'!$BC$11:$BC$40&amp;'AGOSTO 2'!$BD$11:$BD$40,'AGOSTO 2'!$CL$11:$CL$40,"A"))/1%,"")</f>
        <v/>
      </c>
      <c r="DR830" s="188" t="str">
        <f t="array" ref="DR830">IFERROR(_xlfn.XLOOKUP($A830&amp;$B830,SEPTIEMBRE!$D$11:$D$40&amp;SEPTIEMBRE!$E$11:$E$40,SEPTIEMBRE!$AM$11:$AM$40,_xlfn.XLOOKUP($A830&amp;$B830,SEPTIEMBRE!$BC$11:$BC$40&amp;SEPTIEMBRE!$BD$11:$BD$40,SEPTIEMBRE!$CL$11:$CL$40,"A"))/1%,"")</f>
        <v/>
      </c>
      <c r="DS830" s="188" t="str">
        <f t="array" ref="DS830">IFERROR(_xlfn.XLOOKUP($A830&amp;$B830,'SEPTIEMBRE 2'!$D$11:$D$40&amp;'SEPTIEMBRE 2'!$E$11:$E$40,'SEPTIEMBRE 2'!$AM$11:$AM$40,_xlfn.XLOOKUP($A830&amp;$B830,'SEPTIEMBRE 2'!$BC$11:$BC$40&amp;'SEPTIEMBRE 2'!$BD$11:$BD$40,'SEPTIEMBRE 2'!$CL$11:$CL$40,"A"))/1%,"")</f>
        <v/>
      </c>
      <c r="DT830" s="188" t="str">
        <f t="array" ref="DT830">IFERROR(_xlfn.XLOOKUP($A830&amp;$B830,'SEPTIEMBRE 3'!$D$11:$D$40&amp;'SEPTIEMBRE 3'!$E$11:$E$40,'SEPTIEMBRE 3'!$AM$11:$AM$40,_xlfn.XLOOKUP($A830&amp;$B830,'SEPTIEMBRE 3'!$BC$11:$BC$40&amp;'SEPTIEMBRE 3'!$BD$11:$BD$40,'SEPTIEMBRE 3'!$CL$11:$CL$40,"A"))/1%,"")</f>
        <v/>
      </c>
      <c r="DU830" s="188" t="str">
        <f t="array" ref="DU830">IFERROR(_xlfn.XLOOKUP($A830&amp;$B830,OCTUBRE!$D$11:$D$40&amp;OCTUBRE!$E$11:$E$40,OCTUBRE!$AM$11:$AM$40,_xlfn.XLOOKUP($A830&amp;$B830,OCTUBRE!$BC$11:$BC$40&amp;OCTUBRE!$BD$11:$BD$40,OCTUBRE!$CL$11:$CL$40,"A"))/1%,"")</f>
        <v/>
      </c>
      <c r="DV830" s="188" t="str">
        <f t="array" ref="DV830">IFERROR(_xlfn.XLOOKUP($A830&amp;$B830,'OCTUBRE 2'!$D$11:$D$40&amp;'OCTUBRE 2'!$E$11:$E$40,'OCTUBRE 2'!$AM$11:$AM$40,_xlfn.XLOOKUP($A830&amp;$B830,'OCTUBRE 2'!$BC$11:$BC$40&amp;'OCTUBRE 2'!$BD$11:$BD$40,'OCTUBRE 2'!$CL$11:$CL$40,"A"))/1%,"")</f>
        <v/>
      </c>
      <c r="DW830" s="188" t="str">
        <f t="array" ref="DW830">IFERROR(_xlfn.XLOOKUP($A830&amp;$B830,NOVIEMBRE!$D$11:$D$40&amp;NOVIEMBRE!$E$11:$E$40,NOVIEMBRE!$AM$11:$AM$40,_xlfn.XLOOKUP($A830&amp;$B830,NOVIEMBRE!$BC$11:$BC$40&amp;NOVIEMBRE!$BD$11:$BD$40,NOVIEMBRE!$CL$11:$CL$40,"A"))/1%,"")</f>
        <v/>
      </c>
      <c r="DX830" s="188" t="str">
        <f t="array" ref="DX830">IFERROR(_xlfn.XLOOKUP($A830&amp;$B830,'NOVIEMBRE 2'!$D$11:$D$40&amp;'NOVIEMBRE 2'!$E$11:$E$40,'NOVIEMBRE 2'!$AM$11:$AM$40,_xlfn.XLOOKUP($A830&amp;$B830,'NOVIEMBRE 2'!$BC$11:$BC$40&amp;'NOVIEMBRE 2'!$BD$11:$BD$40,'NOVIEMBRE 2'!$CL$11:$CL$40,"A"))/1%,"")</f>
        <v/>
      </c>
      <c r="DY830" s="188" t="str">
        <f t="array" ref="DY830">IFERROR(_xlfn.XLOOKUP($A830&amp;$B830,DICIEMBRE!$D$11:$D$40&amp;DICIEMBRE!$E$11:$E$40,DICIEMBRE!$AM$11:$AM$40,_xlfn.XLOOKUP($A830&amp;$B830,DICIEMBRE!$BC$11:$BC$40&amp;DICIEMBRE!$BD$11:$BD$40,DICIEMBRE!$CL$11:$CL$40,"A"))/1%,"")</f>
        <v/>
      </c>
      <c r="DZ830" s="381" t="str">
        <f t="shared" si="9"/>
        <v>-</v>
      </c>
      <c r="EA830" s="381" t="str">
        <f t="shared" si="10"/>
        <v>-</v>
      </c>
      <c r="EB830" s="381" t="str">
        <f t="shared" si="11"/>
        <v>-</v>
      </c>
      <c r="EC830" s="381" t="str">
        <f t="shared" si="12"/>
        <v>-</v>
      </c>
      <c r="ED830" s="381" t="str">
        <f t="shared" si="13"/>
        <v>-</v>
      </c>
      <c r="EE830" s="381" t="str">
        <f t="shared" si="14"/>
        <v>-</v>
      </c>
      <c r="EF830" s="381" t="str">
        <f t="shared" si="15"/>
        <v>-</v>
      </c>
      <c r="EG830" s="381" t="str">
        <f t="shared" si="16"/>
        <v>-</v>
      </c>
      <c r="EH830" s="381" t="str">
        <f t="shared" si="17"/>
        <v>-</v>
      </c>
      <c r="EI830" s="188" t="str">
        <f t="shared" si="18"/>
        <v/>
      </c>
      <c r="EJ830" s="382"/>
      <c r="EK830" s="382"/>
      <c r="EL830" s="383"/>
      <c r="EM830" s="21"/>
      <c r="EN830" s="384">
        <f t="array" ref="EN830">IFERROR(_xlfn.XLOOKUP($A830&amp;$B830,MARZO!$D$11:$D$40&amp;MARZO!$E$11:$E$40,MARZO!$AK$11:$AK$40,_xlfn.XLOOKUP($A830&amp;$B830,MARZO!$BC$11:$BC$40&amp;MARZO!$BD$11:$BD$40,MARZO!$CJ$11:$CJ$40,"A")),"")</f>
        <v>0</v>
      </c>
      <c r="EO830" s="384">
        <f t="array" ref="EO830">IFERROR(_xlfn.XLOOKUP($A830&amp;$B830,ABRIL!$D$11:$D$40&amp;ABRIL!$E$11:$E$40,ABRIL!$AK$11:$AK$40,_xlfn.XLOOKUP($A830&amp;$B830,ABRIL!$BC$11:$BC$40&amp;ABRIL!$BD$11:$BD$40,ABRIL!$CJ$11:$CJ$40,"A")),"")</f>
        <v>0</v>
      </c>
      <c r="EP830" s="384">
        <f t="array" ref="EP830">IFERROR(_xlfn.XLOOKUP($A830&amp;$B830,'ABRIL 2'!$D$11:$D$40&amp;'ABRIL 2'!$E$11:$E$40,'ABRIL 2'!$AK$11:$AK$40,_xlfn.XLOOKUP($A830&amp;$B830,'ABRIL 2'!$BC$11:$BC$40&amp;'ABRIL 2'!$BD$11:$BD$40,'ABRIL 2'!$CJ$11:$CJ$40,"A")),"")</f>
        <v>0</v>
      </c>
      <c r="EQ830" s="384">
        <f t="array" ref="EQ830">IFERROR(_xlfn.XLOOKUP($A830&amp;$B830,MAYO!$D$11:$D$40&amp;MAYO!$E$11:$E$40,MAYO!$AK$11:$AK$40,_xlfn.XLOOKUP($A830&amp;$B830,MAYO!$BC$11:$BC$40&amp;MAYO!$BD$11:$BD$40,MAYO!$CJ$11:$CJ$40,"A")),"")</f>
        <v>0</v>
      </c>
      <c r="ER830" s="384">
        <f t="array" ref="ER830">IFERROR(_xlfn.XLOOKUP($A830&amp;$B830,'MAYO 2'!$D$11:$D$40&amp;'MAYO 2'!$E$11:$E$40,'MAYO 2'!$AK$11:$AK$40,_xlfn.XLOOKUP($A830&amp;$B830,'MAYO 2'!$BC$11:$BC$40&amp;'MAYO 2'!$BD$11:$BD$40,'MAYO 2'!$CJ$11:$CJ$40,"A")),"")</f>
        <v>0</v>
      </c>
      <c r="ES830" s="384">
        <f t="array" ref="ES830">IFERROR(_xlfn.XLOOKUP($A830&amp;$B830,JUNIO!$D$11:$D$40&amp;JUNIO!$E$11:$E$40,JUNIO!$AK$11:$AK$40,_xlfn.XLOOKUP($A830&amp;$B830,JUNIO!$BC$11:$BC$40&amp;JUNIO!$BD$11:$BD$40,JUNIO!$CJ$11:$CJ$40,"A")),"")</f>
        <v>0</v>
      </c>
      <c r="ET830" s="384">
        <f t="array" ref="ET830">IFERROR(_xlfn.XLOOKUP($A830&amp;$B830,'JUNIO 2'!$D$11:$D$40&amp;'JUNIO 2'!$E$11:$E$40,'JUNIO 2'!$AK$11:$AK$40,_xlfn.XLOOKUP($A830&amp;$B830,'JUNIO 2'!$BC$11:$BC$40&amp;'JUNIO 2'!$BD$11:$BD$40,'JUNIO 2'!$CJ$11:$CJ$40,"A")),"")</f>
        <v>0</v>
      </c>
      <c r="EU830" s="384">
        <f t="array" ref="EU830">IFERROR(_xlfn.XLOOKUP($A830&amp;$B830,JULIO!$D$11:$D$40&amp;JULIO!$E$11:$E$40,JULIO!$AK$11:$AK$40,_xlfn.XLOOKUP($A830&amp;$B830,JULIO!$BC$11:$BC$40&amp;JULIO!$BD$11:$BD$40,JULIO!$CJ$11:$CJ$40,"A")),"")</f>
        <v>0</v>
      </c>
      <c r="EV830" s="384">
        <f t="array" ref="EV830">IFERROR(_xlfn.XLOOKUP($A830&amp;$B830,'JULIO 2'!$D$11:$D$40&amp;'JULIO 2'!$E$11:$E$40,'JULIO 2'!$AK$11:$AK$40,_xlfn.XLOOKUP($A830&amp;$B830,'JULIO 2'!$BC$11:$BC$40&amp;'JULIO 2'!$BD$11:$BD$40,'JULIO 2'!$CJ$11:$CJ$40,"A")),"")</f>
        <v>0</v>
      </c>
      <c r="EW830" s="384">
        <f t="array" ref="EW830">IFERROR(_xlfn.XLOOKUP($A830&amp;$B830,AGOSTO!$D$11:$D$40&amp;AGOSTO!$E$11:$E$40,AGOSTO!$AK$11:$AK$40,_xlfn.XLOOKUP($A830&amp;$B830,AGOSTO!$BC$11:$BC$40&amp;AGOSTO!$BD$11:$BD$40,AGOSTO!$CJ$11:$CJ$40,"A")),"")</f>
        <v>0</v>
      </c>
      <c r="EX830" s="384">
        <f t="array" ref="EX830">IFERROR(_xlfn.XLOOKUP($A830&amp;$B830,'AGOSTO 2'!$D$11:$D$40&amp;'AGOSTO 2'!$E$11:$E$40,'AGOSTO 2'!$AK$11:$AK$40,_xlfn.XLOOKUP($A830&amp;$B830,'AGOSTO 2'!$BC$11:$BC$40&amp;'AGOSTO 2'!$BD$11:$BD$40,'AGOSTO 2'!$CJ$11:$CJ$40,"A")),"")</f>
        <v>0</v>
      </c>
      <c r="EY830" s="384">
        <f t="array" ref="EY830">IFERROR(_xlfn.XLOOKUP($A830&amp;$B830,SEPTIEMBRE!$D$11:$D$40&amp;SEPTIEMBRE!$E$11:$E$40,SEPTIEMBRE!$AK$11:$AK$40,_xlfn.XLOOKUP($A830&amp;$B830,SEPTIEMBRE!$BC$11:$BC$40&amp;SEPTIEMBRE!$BD$11:$BD$40,SEPTIEMBRE!$CJ$11:$CJ$40,"A")),"")</f>
        <v>0</v>
      </c>
      <c r="EZ830" s="384">
        <f t="array" ref="EZ830">IFERROR(_xlfn.XLOOKUP($A830&amp;$B830,'SEPTIEMBRE 2'!$D$11:$D$40&amp;'SEPTIEMBRE 2'!$E$11:$E$40,'SEPTIEMBRE 2'!$AK$11:$AK$40,_xlfn.XLOOKUP($A830&amp;$B830,'SEPTIEMBRE 2'!$BC$11:$BC$40&amp;'SEPTIEMBRE 2'!$BD$11:$BD$40,'SEPTIEMBRE 2'!$CJ$11:$CJ$40,"A")),"")</f>
        <v>0</v>
      </c>
      <c r="FA830" s="384">
        <f t="array" ref="FA830">IFERROR(_xlfn.XLOOKUP($A830&amp;$B830,'SEPTIEMBRE 3'!$D$11:$D$40&amp;'SEPTIEMBRE 3'!$E$11:$E$40,'SEPTIEMBRE 3'!$AK$11:$AK$40,_xlfn.XLOOKUP($A830&amp;$B830,'SEPTIEMBRE 3'!$BC$11:$BC$40&amp;'SEPTIEMBRE 3'!$BD$11:$BD$40,'SEPTIEMBRE 3'!$CJ$11:$CJ$40,"A")),"")</f>
        <v>0</v>
      </c>
      <c r="FB830" s="384">
        <f t="array" ref="FB830">IFERROR(_xlfn.XLOOKUP($A830&amp;$B830,OCTUBRE!$D$11:$D$40&amp;OCTUBRE!$E$11:$E$40,OCTUBRE!$AK$11:$AK$40,_xlfn.XLOOKUP($A830&amp;$B830,OCTUBRE!$BC$11:$BC$40&amp;OCTUBRE!$BD$11:$BD$40,OCTUBRE!$CJ$11:$CJ$40,"A")),"")</f>
        <v>0</v>
      </c>
      <c r="FC830" s="384">
        <f t="array" ref="FC830">IFERROR(_xlfn.XLOOKUP($A830&amp;$B830,'OCTUBRE 2'!$D$11:$D$40&amp;'OCTUBRE 2'!$E$11:$E$40,'OCTUBRE 2'!$AK$11:$AK$40,_xlfn.XLOOKUP($A830&amp;$B830,'OCTUBRE 2'!$BC$11:$BC$40&amp;'OCTUBRE 2'!$BD$11:$BD$40,'OCTUBRE 2'!$CJ$11:$CJ$40,"A")),"")</f>
        <v>0</v>
      </c>
      <c r="FD830" s="384">
        <f t="array" ref="FD830">IFERROR(_xlfn.XLOOKUP($A830&amp;$B830,NOVIEMBRE!$D$11:$D$40&amp;NOVIEMBRE!$E$11:$E$40,NOVIEMBRE!$AK$11:$AK$40,_xlfn.XLOOKUP($A830&amp;$B830,NOVIEMBRE!$BC$11:$BC$40&amp;NOVIEMBRE!$BD$11:$BD$40,NOVIEMBRE!$CJ$11:$CJ$40,"A")),"")</f>
        <v>0</v>
      </c>
      <c r="FE830" s="384">
        <f t="array" ref="FE830">IFERROR(_xlfn.XLOOKUP($A830&amp;$B830,'NOVIEMBRE 2'!$D$11:$D$40&amp;'NOVIEMBRE 2'!$E$11:$E$40,'NOVIEMBRE 2'!$AK$11:$AK$40,_xlfn.XLOOKUP($A830&amp;$B830,'NOVIEMBRE 2'!$BC$11:$BC$40&amp;'NOVIEMBRE 2'!$BD$11:$BD$40,'NOVIEMBRE 2'!$CJ$11:$CJ$40,"A")),"")</f>
        <v>0</v>
      </c>
      <c r="FF830" s="385">
        <f t="array" ref="FF830">IFERROR(_xlfn.XLOOKUP($A830&amp;$B830,DICIEMBRE!$D$11:$D$40&amp;DICIEMBRE!$E$11:$E$40,DICIEMBRE!$AK$11:$AK$40,_xlfn.XLOOKUP($A830&amp;$B830,DICIEMBRE!$BC$11:$BC$40&amp;DICIEMBRE!$BD$11:$BD$40,DICIEMBRE!$CJ$11:$CJ$40,"A")),"")</f>
        <v>0</v>
      </c>
      <c r="FG830" s="386" t="str">
        <f t="shared" si="19"/>
        <v/>
      </c>
      <c r="FH830" s="386" t="str">
        <f t="array" ref="FH830">IF(
 COUNT(DZ830:EH830)=0,
 "-",
 IF(
  COUNT(DZ830:EH830) &lt; COUNTA(DZ830:EH830),
  REPT("🟩", ROUND(COUNT(DZ830:EH830)/COUNTA(DZ830:EH830)*5, 0)) &amp;
  REPT("⬜", 5 - ROUND(COUNT(DZ830:EH830)/COUNTA(DZ830:EH830)*5, 0)),
  IF(
    AVERAGE(IF(DZ830:EH830&lt;&gt;"", DZ830:EH830, )) &gt;= 70, "🟩🟩🟩🟩🟩",
    IF(
      AVERAGE(IF(DZ830:EH830&lt;&gt;"",DZ830:EH830, )) &gt;= 56, "🟨🟨🟨🟨🟨",
      "🟥🟥🟥🟥🟥"
    )
  )
 )
)
</f>
        <v>-</v>
      </c>
    </row>
    <row r="831" ht="15.75" customHeight="1">
      <c r="A831" s="168"/>
      <c r="B831" s="169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1"/>
      <c r="N831" s="172" t="str">
        <f t="shared" si="1"/>
        <v/>
      </c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2" t="str">
        <f t="shared" si="2"/>
        <v/>
      </c>
      <c r="AA831" s="173"/>
      <c r="AB831" s="173"/>
      <c r="AC831" s="173"/>
      <c r="AD831" s="173"/>
      <c r="AE831" s="173"/>
      <c r="AF831" s="173"/>
      <c r="AG831" s="173"/>
      <c r="AH831" s="173"/>
      <c r="AI831" s="173"/>
      <c r="AJ831" s="173"/>
      <c r="AK831" s="173"/>
      <c r="AL831" s="172" t="str">
        <f t="shared" si="3"/>
        <v/>
      </c>
      <c r="AM831" s="173"/>
      <c r="AN831" s="173"/>
      <c r="AO831" s="173"/>
      <c r="AP831" s="173"/>
      <c r="AQ831" s="173"/>
      <c r="AR831" s="173"/>
      <c r="AS831" s="173"/>
      <c r="AT831" s="173"/>
      <c r="AU831" s="173"/>
      <c r="AV831" s="171"/>
      <c r="AW831" s="171"/>
      <c r="AX831" s="172" t="str">
        <f t="shared" si="4"/>
        <v/>
      </c>
      <c r="AY831" s="173"/>
      <c r="AZ831" s="173"/>
      <c r="BA831" s="173"/>
      <c r="BB831" s="173"/>
      <c r="BC831" s="173"/>
      <c r="BD831" s="173"/>
      <c r="BE831" s="173"/>
      <c r="BF831" s="173"/>
      <c r="BG831" s="173"/>
      <c r="BH831" s="173"/>
      <c r="BI831" s="173"/>
      <c r="BJ831" s="172" t="str">
        <f t="shared" si="5"/>
        <v/>
      </c>
      <c r="BK831" s="173"/>
      <c r="BL831" s="173"/>
      <c r="BM831" s="173"/>
      <c r="BN831" s="173"/>
      <c r="BO831" s="173"/>
      <c r="BP831" s="173"/>
      <c r="BQ831" s="173"/>
      <c r="BR831" s="173"/>
      <c r="BS831" s="173"/>
      <c r="BT831" s="173"/>
      <c r="BU831" s="173"/>
      <c r="BV831" s="172" t="str">
        <f t="shared" si="6"/>
        <v/>
      </c>
      <c r="BW831" s="173"/>
      <c r="BX831" s="173"/>
      <c r="BY831" s="173"/>
      <c r="BZ831" s="171"/>
      <c r="CA831" s="171"/>
      <c r="CB831" s="171"/>
      <c r="CC831" s="171"/>
      <c r="CD831" s="171"/>
      <c r="CE831" s="171"/>
      <c r="CF831" s="171"/>
      <c r="CG831" s="171"/>
      <c r="CH831" s="172" t="str">
        <f t="shared" si="7"/>
        <v/>
      </c>
      <c r="CI831" s="171"/>
      <c r="CJ831" s="173"/>
      <c r="CK831" s="173"/>
      <c r="CL831" s="173"/>
      <c r="CM831" s="173"/>
      <c r="CN831" s="171"/>
      <c r="CO831" s="171"/>
      <c r="CP831" s="171"/>
      <c r="CQ831" s="173"/>
      <c r="CR831" s="171"/>
      <c r="CS831" s="171"/>
      <c r="CT831" s="172" t="str">
        <f t="shared" si="8"/>
        <v/>
      </c>
      <c r="CU831" s="172"/>
      <c r="CV831" s="172"/>
      <c r="CW831" s="172"/>
      <c r="CX831" s="172"/>
      <c r="CY831" s="172"/>
      <c r="CZ831" s="172"/>
      <c r="DA831" s="172"/>
      <c r="DB831" s="172"/>
      <c r="DC831" s="172"/>
      <c r="DD831" s="172"/>
      <c r="DE831" s="172"/>
      <c r="DF831" s="172"/>
      <c r="DG831" s="188" t="str">
        <f t="array" ref="DG831">IFERROR(_xlfn.XLOOKUP($A831&amp;B831,MARZO!$D$11:$D$40&amp;MARZO!$E$11:$E$40,MARZO!$AM$11:$AM$40,_xlfn.XLOOKUP($A831&amp;$B831,MARZO!$BC$11:$BC$40&amp;MARZO!$BD$11:$BD$40,MARZO!$CL$11:$CL$40,"A"))/1%,"")</f>
        <v/>
      </c>
      <c r="DH831" s="188" t="str">
        <f t="array" ref="DH831">IFERROR(_xlfn.XLOOKUP($A831&amp;$B831,ABRIL!$D$11:$D$40&amp;ABRIL!$E$11:$E$40,ABRIL!$AM$11:$AM$40,_xlfn.XLOOKUP($A831&amp;$B831,ABRIL!$BC$11:$BC$40&amp;ABRIL!$BD$11:$BD$40,ABRIL!$CL$11:$CL$40,"A"))/1%,"")</f>
        <v/>
      </c>
      <c r="DI831" s="188" t="str">
        <f t="array" ref="DI831">IFERROR(_xlfn.XLOOKUP($A831&amp;$B831,'ABRIL 2'!$D$11:$D$40&amp;'ABRIL 2'!$E$11:$E$40,'ABRIL 2'!$AM$11:$AM$40,_xlfn.XLOOKUP($A831&amp;$B831,'ABRIL 2'!$BC$11:$BC$40&amp;'ABRIL 2'!$BD$11:$BD$40,'ABRIL 2'!$CL$11:$CL$40,"A"))/1%,"")</f>
        <v/>
      </c>
      <c r="DJ831" s="188" t="str">
        <f t="array" ref="DJ831">IFERROR(_xlfn.XLOOKUP($A831&amp;$B831,MAYO!$D$11:$D$40&amp;MAYO!$E$11:$E$40,MAYO!$AM$11:$AM$40,_xlfn.XLOOKUP($A831&amp;$B831,MAYO!$BC$11:$BC$40&amp;MAYO!$BD$11:$BD$40,MAYO!$CL$11:$CL$40,"A"))/1%,"")</f>
        <v/>
      </c>
      <c r="DK831" s="188" t="str">
        <f t="array" ref="DK831">IFERROR(_xlfn.XLOOKUP($A831&amp;$B831,'MAYO 2'!$D$11:$D$40&amp;'MAYO 2'!$E$11:$E$40,'MAYO 2'!$AM$11:$AM$40,_xlfn.XLOOKUP($A831&amp;$B831,'MAYO 2'!$BC$11:$BC$40&amp;'MAYO 2'!$BD$11:$BD$40,'MAYO 2'!$CL$11:$CL$40,"A"))/1%,"")</f>
        <v/>
      </c>
      <c r="DL831" s="188" t="str">
        <f t="array" ref="DL831">IFERROR(_xlfn.XLOOKUP($A831&amp;$B831,JUNIO!$D$11:$D$40&amp;JUNIO!$E$11:$E$40,JUNIO!$AM$11:$AM$40,_xlfn.XLOOKUP($A831&amp;$B831,JUNIO!$BC$11:$BC$40&amp;JUNIO!$BD$11:$BD$40,JUNIO!$CL$11:$CL$40,"A"))/1%,"")</f>
        <v/>
      </c>
      <c r="DM831" s="188" t="str">
        <f t="array" ref="DM831">IFERROR(_xlfn.XLOOKUP($A831&amp;$B831,'JUNIO 2'!$D$11:$D$40&amp;'JUNIO 2'!$E$11:$E$40,'JUNIO 2'!$AM$11:$AM$40,_xlfn.XLOOKUP($A831&amp;$B831,'JUNIO 2'!$BC$11:$BC$40&amp;'JUNIO 2'!$BD$11:$BD$40,'JUNIO 2'!$CL$11:$CL$40,"A"))/1%,"")</f>
        <v/>
      </c>
      <c r="DN831" s="188" t="str">
        <f t="array" ref="DN831">IFERROR(_xlfn.XLOOKUP($A831&amp;$B831,JULIO!$D$11:$D$40&amp;JULIO!$E$11:$E$40,JULIO!$AM$11:$AM$40,_xlfn.XLOOKUP($A831&amp;$B831,JULIO!$BC$11:$BC$40&amp;JULIO!$BD$11:$BD$40,JULIO!$CL$11:$CL$40,"A"))/1%,"")</f>
        <v/>
      </c>
      <c r="DO831" s="188" t="str">
        <f t="array" ref="DO831">IFERROR(_xlfn.XLOOKUP($A831&amp;$B831,'JULIO 2'!$D$11:$D$40&amp;'JULIO 2'!$E$11:$E$40,'JULIO 2'!$AM$11:$AM$40,_xlfn.XLOOKUP($A831&amp;$B831,'JULIO 2'!$BC$11:$BC$40&amp;'JULIO 2'!$BD$11:$BD$40,'JULIO 2'!$CL$11:$CL$40,"A"))/1%,"")</f>
        <v/>
      </c>
      <c r="DP831" s="188" t="str">
        <f t="array" ref="DP831">IFERROR(_xlfn.XLOOKUP($A831&amp;$B831,AGOSTO!$D$11:$D$40&amp;AGOSTO!$E$11:$E$40,AGOSTO!$AM$11:$AM$40,_xlfn.XLOOKUP($A831&amp;$B831,AGOSTO!$BC$11:$BC$40&amp;AGOSTO!$BD$11:$BD$40,AGOSTO!$CL$11:$CL$40,"A"))/1%,"")</f>
        <v/>
      </c>
      <c r="DQ831" s="188" t="str">
        <f t="array" ref="DQ831">IFERROR(_xlfn.XLOOKUP($A831&amp;$B831,'AGOSTO 2'!$D$11:$D$40&amp;'AGOSTO 2'!$E$11:$E$40,'AGOSTO 2'!$AM$11:$AM$40,_xlfn.XLOOKUP($A831&amp;$B831,'AGOSTO 2'!$BC$11:$BC$40&amp;'AGOSTO 2'!$BD$11:$BD$40,'AGOSTO 2'!$CL$11:$CL$40,"A"))/1%,"")</f>
        <v/>
      </c>
      <c r="DR831" s="188" t="str">
        <f t="array" ref="DR831">IFERROR(_xlfn.XLOOKUP($A831&amp;$B831,SEPTIEMBRE!$D$11:$D$40&amp;SEPTIEMBRE!$E$11:$E$40,SEPTIEMBRE!$AM$11:$AM$40,_xlfn.XLOOKUP($A831&amp;$B831,SEPTIEMBRE!$BC$11:$BC$40&amp;SEPTIEMBRE!$BD$11:$BD$40,SEPTIEMBRE!$CL$11:$CL$40,"A"))/1%,"")</f>
        <v/>
      </c>
      <c r="DS831" s="188" t="str">
        <f t="array" ref="DS831">IFERROR(_xlfn.XLOOKUP($A831&amp;$B831,'SEPTIEMBRE 2'!$D$11:$D$40&amp;'SEPTIEMBRE 2'!$E$11:$E$40,'SEPTIEMBRE 2'!$AM$11:$AM$40,_xlfn.XLOOKUP($A831&amp;$B831,'SEPTIEMBRE 2'!$BC$11:$BC$40&amp;'SEPTIEMBRE 2'!$BD$11:$BD$40,'SEPTIEMBRE 2'!$CL$11:$CL$40,"A"))/1%,"")</f>
        <v/>
      </c>
      <c r="DT831" s="188" t="str">
        <f t="array" ref="DT831">IFERROR(_xlfn.XLOOKUP($A831&amp;$B831,'SEPTIEMBRE 3'!$D$11:$D$40&amp;'SEPTIEMBRE 3'!$E$11:$E$40,'SEPTIEMBRE 3'!$AM$11:$AM$40,_xlfn.XLOOKUP($A831&amp;$B831,'SEPTIEMBRE 3'!$BC$11:$BC$40&amp;'SEPTIEMBRE 3'!$BD$11:$BD$40,'SEPTIEMBRE 3'!$CL$11:$CL$40,"A"))/1%,"")</f>
        <v/>
      </c>
      <c r="DU831" s="188" t="str">
        <f t="array" ref="DU831">IFERROR(_xlfn.XLOOKUP($A831&amp;$B831,OCTUBRE!$D$11:$D$40&amp;OCTUBRE!$E$11:$E$40,OCTUBRE!$AM$11:$AM$40,_xlfn.XLOOKUP($A831&amp;$B831,OCTUBRE!$BC$11:$BC$40&amp;OCTUBRE!$BD$11:$BD$40,OCTUBRE!$CL$11:$CL$40,"A"))/1%,"")</f>
        <v/>
      </c>
      <c r="DV831" s="188" t="str">
        <f t="array" ref="DV831">IFERROR(_xlfn.XLOOKUP($A831&amp;$B831,'OCTUBRE 2'!$D$11:$D$40&amp;'OCTUBRE 2'!$E$11:$E$40,'OCTUBRE 2'!$AM$11:$AM$40,_xlfn.XLOOKUP($A831&amp;$B831,'OCTUBRE 2'!$BC$11:$BC$40&amp;'OCTUBRE 2'!$BD$11:$BD$40,'OCTUBRE 2'!$CL$11:$CL$40,"A"))/1%,"")</f>
        <v/>
      </c>
      <c r="DW831" s="188" t="str">
        <f t="array" ref="DW831">IFERROR(_xlfn.XLOOKUP($A831&amp;$B831,NOVIEMBRE!$D$11:$D$40&amp;NOVIEMBRE!$E$11:$E$40,NOVIEMBRE!$AM$11:$AM$40,_xlfn.XLOOKUP($A831&amp;$B831,NOVIEMBRE!$BC$11:$BC$40&amp;NOVIEMBRE!$BD$11:$BD$40,NOVIEMBRE!$CL$11:$CL$40,"A"))/1%,"")</f>
        <v/>
      </c>
      <c r="DX831" s="188" t="str">
        <f t="array" ref="DX831">IFERROR(_xlfn.XLOOKUP($A831&amp;$B831,'NOVIEMBRE 2'!$D$11:$D$40&amp;'NOVIEMBRE 2'!$E$11:$E$40,'NOVIEMBRE 2'!$AM$11:$AM$40,_xlfn.XLOOKUP($A831&amp;$B831,'NOVIEMBRE 2'!$BC$11:$BC$40&amp;'NOVIEMBRE 2'!$BD$11:$BD$40,'NOVIEMBRE 2'!$CL$11:$CL$40,"A"))/1%,"")</f>
        <v/>
      </c>
      <c r="DY831" s="188" t="str">
        <f t="array" ref="DY831">IFERROR(_xlfn.XLOOKUP($A831&amp;$B831,DICIEMBRE!$D$11:$D$40&amp;DICIEMBRE!$E$11:$E$40,DICIEMBRE!$AM$11:$AM$40,_xlfn.XLOOKUP($A831&amp;$B831,DICIEMBRE!$BC$11:$BC$40&amp;DICIEMBRE!$BD$11:$BD$40,DICIEMBRE!$CL$11:$CL$40,"A"))/1%,"")</f>
        <v/>
      </c>
      <c r="DZ831" s="381" t="str">
        <f t="shared" si="9"/>
        <v>-</v>
      </c>
      <c r="EA831" s="381" t="str">
        <f t="shared" si="10"/>
        <v>-</v>
      </c>
      <c r="EB831" s="381" t="str">
        <f t="shared" si="11"/>
        <v>-</v>
      </c>
      <c r="EC831" s="381" t="str">
        <f t="shared" si="12"/>
        <v>-</v>
      </c>
      <c r="ED831" s="381" t="str">
        <f t="shared" si="13"/>
        <v>-</v>
      </c>
      <c r="EE831" s="381" t="str">
        <f t="shared" si="14"/>
        <v>-</v>
      </c>
      <c r="EF831" s="381" t="str">
        <f t="shared" si="15"/>
        <v>-</v>
      </c>
      <c r="EG831" s="381" t="str">
        <f t="shared" si="16"/>
        <v>-</v>
      </c>
      <c r="EH831" s="381" t="str">
        <f t="shared" si="17"/>
        <v>-</v>
      </c>
      <c r="EI831" s="188" t="str">
        <f t="shared" si="18"/>
        <v/>
      </c>
      <c r="EJ831" s="382"/>
      <c r="EK831" s="382"/>
      <c r="EL831" s="383"/>
      <c r="EM831" s="21"/>
      <c r="EN831" s="384">
        <f t="array" ref="EN831">IFERROR(_xlfn.XLOOKUP($A831&amp;$B831,MARZO!$D$11:$D$40&amp;MARZO!$E$11:$E$40,MARZO!$AK$11:$AK$40,_xlfn.XLOOKUP($A831&amp;$B831,MARZO!$BC$11:$BC$40&amp;MARZO!$BD$11:$BD$40,MARZO!$CJ$11:$CJ$40,"A")),"")</f>
        <v>0</v>
      </c>
      <c r="EO831" s="384">
        <f t="array" ref="EO831">IFERROR(_xlfn.XLOOKUP($A831&amp;$B831,ABRIL!$D$11:$D$40&amp;ABRIL!$E$11:$E$40,ABRIL!$AK$11:$AK$40,_xlfn.XLOOKUP($A831&amp;$B831,ABRIL!$BC$11:$BC$40&amp;ABRIL!$BD$11:$BD$40,ABRIL!$CJ$11:$CJ$40,"A")),"")</f>
        <v>0</v>
      </c>
      <c r="EP831" s="384">
        <f t="array" ref="EP831">IFERROR(_xlfn.XLOOKUP($A831&amp;$B831,'ABRIL 2'!$D$11:$D$40&amp;'ABRIL 2'!$E$11:$E$40,'ABRIL 2'!$AK$11:$AK$40,_xlfn.XLOOKUP($A831&amp;$B831,'ABRIL 2'!$BC$11:$BC$40&amp;'ABRIL 2'!$BD$11:$BD$40,'ABRIL 2'!$CJ$11:$CJ$40,"A")),"")</f>
        <v>0</v>
      </c>
      <c r="EQ831" s="384">
        <f t="array" ref="EQ831">IFERROR(_xlfn.XLOOKUP($A831&amp;$B831,MAYO!$D$11:$D$40&amp;MAYO!$E$11:$E$40,MAYO!$AK$11:$AK$40,_xlfn.XLOOKUP($A831&amp;$B831,MAYO!$BC$11:$BC$40&amp;MAYO!$BD$11:$BD$40,MAYO!$CJ$11:$CJ$40,"A")),"")</f>
        <v>0</v>
      </c>
      <c r="ER831" s="384">
        <f t="array" ref="ER831">IFERROR(_xlfn.XLOOKUP($A831&amp;$B831,'MAYO 2'!$D$11:$D$40&amp;'MAYO 2'!$E$11:$E$40,'MAYO 2'!$AK$11:$AK$40,_xlfn.XLOOKUP($A831&amp;$B831,'MAYO 2'!$BC$11:$BC$40&amp;'MAYO 2'!$BD$11:$BD$40,'MAYO 2'!$CJ$11:$CJ$40,"A")),"")</f>
        <v>0</v>
      </c>
      <c r="ES831" s="384">
        <f t="array" ref="ES831">IFERROR(_xlfn.XLOOKUP($A831&amp;$B831,JUNIO!$D$11:$D$40&amp;JUNIO!$E$11:$E$40,JUNIO!$AK$11:$AK$40,_xlfn.XLOOKUP($A831&amp;$B831,JUNIO!$BC$11:$BC$40&amp;JUNIO!$BD$11:$BD$40,JUNIO!$CJ$11:$CJ$40,"A")),"")</f>
        <v>0</v>
      </c>
      <c r="ET831" s="384">
        <f t="array" ref="ET831">IFERROR(_xlfn.XLOOKUP($A831&amp;$B831,'JUNIO 2'!$D$11:$D$40&amp;'JUNIO 2'!$E$11:$E$40,'JUNIO 2'!$AK$11:$AK$40,_xlfn.XLOOKUP($A831&amp;$B831,'JUNIO 2'!$BC$11:$BC$40&amp;'JUNIO 2'!$BD$11:$BD$40,'JUNIO 2'!$CJ$11:$CJ$40,"A")),"")</f>
        <v>0</v>
      </c>
      <c r="EU831" s="384">
        <f t="array" ref="EU831">IFERROR(_xlfn.XLOOKUP($A831&amp;$B831,JULIO!$D$11:$D$40&amp;JULIO!$E$11:$E$40,JULIO!$AK$11:$AK$40,_xlfn.XLOOKUP($A831&amp;$B831,JULIO!$BC$11:$BC$40&amp;JULIO!$BD$11:$BD$40,JULIO!$CJ$11:$CJ$40,"A")),"")</f>
        <v>0</v>
      </c>
      <c r="EV831" s="384">
        <f t="array" ref="EV831">IFERROR(_xlfn.XLOOKUP($A831&amp;$B831,'JULIO 2'!$D$11:$D$40&amp;'JULIO 2'!$E$11:$E$40,'JULIO 2'!$AK$11:$AK$40,_xlfn.XLOOKUP($A831&amp;$B831,'JULIO 2'!$BC$11:$BC$40&amp;'JULIO 2'!$BD$11:$BD$40,'JULIO 2'!$CJ$11:$CJ$40,"A")),"")</f>
        <v>0</v>
      </c>
      <c r="EW831" s="384">
        <f t="array" ref="EW831">IFERROR(_xlfn.XLOOKUP($A831&amp;$B831,AGOSTO!$D$11:$D$40&amp;AGOSTO!$E$11:$E$40,AGOSTO!$AK$11:$AK$40,_xlfn.XLOOKUP($A831&amp;$B831,AGOSTO!$BC$11:$BC$40&amp;AGOSTO!$BD$11:$BD$40,AGOSTO!$CJ$11:$CJ$40,"A")),"")</f>
        <v>0</v>
      </c>
      <c r="EX831" s="384">
        <f t="array" ref="EX831">IFERROR(_xlfn.XLOOKUP($A831&amp;$B831,'AGOSTO 2'!$D$11:$D$40&amp;'AGOSTO 2'!$E$11:$E$40,'AGOSTO 2'!$AK$11:$AK$40,_xlfn.XLOOKUP($A831&amp;$B831,'AGOSTO 2'!$BC$11:$BC$40&amp;'AGOSTO 2'!$BD$11:$BD$40,'AGOSTO 2'!$CJ$11:$CJ$40,"A")),"")</f>
        <v>0</v>
      </c>
      <c r="EY831" s="384">
        <f t="array" ref="EY831">IFERROR(_xlfn.XLOOKUP($A831&amp;$B831,SEPTIEMBRE!$D$11:$D$40&amp;SEPTIEMBRE!$E$11:$E$40,SEPTIEMBRE!$AK$11:$AK$40,_xlfn.XLOOKUP($A831&amp;$B831,SEPTIEMBRE!$BC$11:$BC$40&amp;SEPTIEMBRE!$BD$11:$BD$40,SEPTIEMBRE!$CJ$11:$CJ$40,"A")),"")</f>
        <v>0</v>
      </c>
      <c r="EZ831" s="384">
        <f t="array" ref="EZ831">IFERROR(_xlfn.XLOOKUP($A831&amp;$B831,'SEPTIEMBRE 2'!$D$11:$D$40&amp;'SEPTIEMBRE 2'!$E$11:$E$40,'SEPTIEMBRE 2'!$AK$11:$AK$40,_xlfn.XLOOKUP($A831&amp;$B831,'SEPTIEMBRE 2'!$BC$11:$BC$40&amp;'SEPTIEMBRE 2'!$BD$11:$BD$40,'SEPTIEMBRE 2'!$CJ$11:$CJ$40,"A")),"")</f>
        <v>0</v>
      </c>
      <c r="FA831" s="384">
        <f t="array" ref="FA831">IFERROR(_xlfn.XLOOKUP($A831&amp;$B831,'SEPTIEMBRE 3'!$D$11:$D$40&amp;'SEPTIEMBRE 3'!$E$11:$E$40,'SEPTIEMBRE 3'!$AK$11:$AK$40,_xlfn.XLOOKUP($A831&amp;$B831,'SEPTIEMBRE 3'!$BC$11:$BC$40&amp;'SEPTIEMBRE 3'!$BD$11:$BD$40,'SEPTIEMBRE 3'!$CJ$11:$CJ$40,"A")),"")</f>
        <v>0</v>
      </c>
      <c r="FB831" s="384">
        <f t="array" ref="FB831">IFERROR(_xlfn.XLOOKUP($A831&amp;$B831,OCTUBRE!$D$11:$D$40&amp;OCTUBRE!$E$11:$E$40,OCTUBRE!$AK$11:$AK$40,_xlfn.XLOOKUP($A831&amp;$B831,OCTUBRE!$BC$11:$BC$40&amp;OCTUBRE!$BD$11:$BD$40,OCTUBRE!$CJ$11:$CJ$40,"A")),"")</f>
        <v>0</v>
      </c>
      <c r="FC831" s="384">
        <f t="array" ref="FC831">IFERROR(_xlfn.XLOOKUP($A831&amp;$B831,'OCTUBRE 2'!$D$11:$D$40&amp;'OCTUBRE 2'!$E$11:$E$40,'OCTUBRE 2'!$AK$11:$AK$40,_xlfn.XLOOKUP($A831&amp;$B831,'OCTUBRE 2'!$BC$11:$BC$40&amp;'OCTUBRE 2'!$BD$11:$BD$40,'OCTUBRE 2'!$CJ$11:$CJ$40,"A")),"")</f>
        <v>0</v>
      </c>
      <c r="FD831" s="384">
        <f t="array" ref="FD831">IFERROR(_xlfn.XLOOKUP($A831&amp;$B831,NOVIEMBRE!$D$11:$D$40&amp;NOVIEMBRE!$E$11:$E$40,NOVIEMBRE!$AK$11:$AK$40,_xlfn.XLOOKUP($A831&amp;$B831,NOVIEMBRE!$BC$11:$BC$40&amp;NOVIEMBRE!$BD$11:$BD$40,NOVIEMBRE!$CJ$11:$CJ$40,"A")),"")</f>
        <v>0</v>
      </c>
      <c r="FE831" s="384">
        <f t="array" ref="FE831">IFERROR(_xlfn.XLOOKUP($A831&amp;$B831,'NOVIEMBRE 2'!$D$11:$D$40&amp;'NOVIEMBRE 2'!$E$11:$E$40,'NOVIEMBRE 2'!$AK$11:$AK$40,_xlfn.XLOOKUP($A831&amp;$B831,'NOVIEMBRE 2'!$BC$11:$BC$40&amp;'NOVIEMBRE 2'!$BD$11:$BD$40,'NOVIEMBRE 2'!$CJ$11:$CJ$40,"A")),"")</f>
        <v>0</v>
      </c>
      <c r="FF831" s="385">
        <f t="array" ref="FF831">IFERROR(_xlfn.XLOOKUP($A831&amp;$B831,DICIEMBRE!$D$11:$D$40&amp;DICIEMBRE!$E$11:$E$40,DICIEMBRE!$AK$11:$AK$40,_xlfn.XLOOKUP($A831&amp;$B831,DICIEMBRE!$BC$11:$BC$40&amp;DICIEMBRE!$BD$11:$BD$40,DICIEMBRE!$CJ$11:$CJ$40,"A")),"")</f>
        <v>0</v>
      </c>
      <c r="FG831" s="386" t="str">
        <f t="shared" si="19"/>
        <v/>
      </c>
      <c r="FH831" s="386" t="str">
        <f t="array" ref="FH831">IF(
 COUNT(DZ831:EH831)=0,
 "-",
 IF(
  COUNT(DZ831:EH831) &lt; COUNTA(DZ831:EH831),
  REPT("🟩", ROUND(COUNT(DZ831:EH831)/COUNTA(DZ831:EH831)*5, 0)) &amp;
  REPT("⬜", 5 - ROUND(COUNT(DZ831:EH831)/COUNTA(DZ831:EH831)*5, 0)),
  IF(
    AVERAGE(IF(DZ831:EH831&lt;&gt;"", DZ831:EH831, )) &gt;= 70, "🟩🟩🟩🟩🟩",
    IF(
      AVERAGE(IF(DZ831:EH831&lt;&gt;"",DZ831:EH831, )) &gt;= 56, "🟨🟨🟨🟨🟨",
      "🟥🟥🟥🟥🟥"
    )
  )
 )
)
</f>
        <v>-</v>
      </c>
    </row>
    <row r="832" ht="15.75" customHeight="1">
      <c r="A832" s="168"/>
      <c r="B832" s="169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1"/>
      <c r="N832" s="172" t="str">
        <f t="shared" si="1"/>
        <v/>
      </c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2" t="str">
        <f t="shared" si="2"/>
        <v/>
      </c>
      <c r="AA832" s="173"/>
      <c r="AB832" s="173"/>
      <c r="AC832" s="173"/>
      <c r="AD832" s="173"/>
      <c r="AE832" s="173"/>
      <c r="AF832" s="173"/>
      <c r="AG832" s="173"/>
      <c r="AH832" s="173"/>
      <c r="AI832" s="173"/>
      <c r="AJ832" s="173"/>
      <c r="AK832" s="173"/>
      <c r="AL832" s="172" t="str">
        <f t="shared" si="3"/>
        <v/>
      </c>
      <c r="AM832" s="173"/>
      <c r="AN832" s="173"/>
      <c r="AO832" s="173"/>
      <c r="AP832" s="173"/>
      <c r="AQ832" s="173"/>
      <c r="AR832" s="173"/>
      <c r="AS832" s="173"/>
      <c r="AT832" s="173"/>
      <c r="AU832" s="173"/>
      <c r="AV832" s="171"/>
      <c r="AW832" s="171"/>
      <c r="AX832" s="172" t="str">
        <f t="shared" si="4"/>
        <v/>
      </c>
      <c r="AY832" s="173"/>
      <c r="AZ832" s="173"/>
      <c r="BA832" s="173"/>
      <c r="BB832" s="173"/>
      <c r="BC832" s="173"/>
      <c r="BD832" s="173"/>
      <c r="BE832" s="173"/>
      <c r="BF832" s="173"/>
      <c r="BG832" s="173"/>
      <c r="BH832" s="173"/>
      <c r="BI832" s="173"/>
      <c r="BJ832" s="172" t="str">
        <f t="shared" si="5"/>
        <v/>
      </c>
      <c r="BK832" s="173"/>
      <c r="BL832" s="173"/>
      <c r="BM832" s="173"/>
      <c r="BN832" s="173"/>
      <c r="BO832" s="173"/>
      <c r="BP832" s="173"/>
      <c r="BQ832" s="173"/>
      <c r="BR832" s="173"/>
      <c r="BS832" s="173"/>
      <c r="BT832" s="173"/>
      <c r="BU832" s="173"/>
      <c r="BV832" s="172" t="str">
        <f t="shared" si="6"/>
        <v/>
      </c>
      <c r="BW832" s="173"/>
      <c r="BX832" s="173"/>
      <c r="BY832" s="173"/>
      <c r="BZ832" s="171"/>
      <c r="CA832" s="171"/>
      <c r="CB832" s="171"/>
      <c r="CC832" s="171"/>
      <c r="CD832" s="171"/>
      <c r="CE832" s="171"/>
      <c r="CF832" s="171"/>
      <c r="CG832" s="171"/>
      <c r="CH832" s="172" t="str">
        <f t="shared" si="7"/>
        <v/>
      </c>
      <c r="CI832" s="171"/>
      <c r="CJ832" s="173"/>
      <c r="CK832" s="173"/>
      <c r="CL832" s="173"/>
      <c r="CM832" s="173"/>
      <c r="CN832" s="171"/>
      <c r="CO832" s="171"/>
      <c r="CP832" s="171"/>
      <c r="CQ832" s="173"/>
      <c r="CR832" s="171"/>
      <c r="CS832" s="171"/>
      <c r="CT832" s="172" t="str">
        <f t="shared" si="8"/>
        <v/>
      </c>
      <c r="CU832" s="172"/>
      <c r="CV832" s="172"/>
      <c r="CW832" s="172"/>
      <c r="CX832" s="172"/>
      <c r="CY832" s="172"/>
      <c r="CZ832" s="172"/>
      <c r="DA832" s="172"/>
      <c r="DB832" s="172"/>
      <c r="DC832" s="172"/>
      <c r="DD832" s="172"/>
      <c r="DE832" s="172"/>
      <c r="DF832" s="172"/>
      <c r="DG832" s="188" t="str">
        <f t="array" ref="DG832">IFERROR(_xlfn.XLOOKUP($A832&amp;B832,MARZO!$D$11:$D$40&amp;MARZO!$E$11:$E$40,MARZO!$AM$11:$AM$40,_xlfn.XLOOKUP($A832&amp;$B832,MARZO!$BC$11:$BC$40&amp;MARZO!$BD$11:$BD$40,MARZO!$CL$11:$CL$40,"A"))/1%,"")</f>
        <v/>
      </c>
      <c r="DH832" s="188" t="str">
        <f t="array" ref="DH832">IFERROR(_xlfn.XLOOKUP($A832&amp;$B832,ABRIL!$D$11:$D$40&amp;ABRIL!$E$11:$E$40,ABRIL!$AM$11:$AM$40,_xlfn.XLOOKUP($A832&amp;$B832,ABRIL!$BC$11:$BC$40&amp;ABRIL!$BD$11:$BD$40,ABRIL!$CL$11:$CL$40,"A"))/1%,"")</f>
        <v/>
      </c>
      <c r="DI832" s="188" t="str">
        <f t="array" ref="DI832">IFERROR(_xlfn.XLOOKUP($A832&amp;$B832,'ABRIL 2'!$D$11:$D$40&amp;'ABRIL 2'!$E$11:$E$40,'ABRIL 2'!$AM$11:$AM$40,_xlfn.XLOOKUP($A832&amp;$B832,'ABRIL 2'!$BC$11:$BC$40&amp;'ABRIL 2'!$BD$11:$BD$40,'ABRIL 2'!$CL$11:$CL$40,"A"))/1%,"")</f>
        <v/>
      </c>
      <c r="DJ832" s="188" t="str">
        <f t="array" ref="DJ832">IFERROR(_xlfn.XLOOKUP($A832&amp;$B832,MAYO!$D$11:$D$40&amp;MAYO!$E$11:$E$40,MAYO!$AM$11:$AM$40,_xlfn.XLOOKUP($A832&amp;$B832,MAYO!$BC$11:$BC$40&amp;MAYO!$BD$11:$BD$40,MAYO!$CL$11:$CL$40,"A"))/1%,"")</f>
        <v/>
      </c>
      <c r="DK832" s="188" t="str">
        <f t="array" ref="DK832">IFERROR(_xlfn.XLOOKUP($A832&amp;$B832,'MAYO 2'!$D$11:$D$40&amp;'MAYO 2'!$E$11:$E$40,'MAYO 2'!$AM$11:$AM$40,_xlfn.XLOOKUP($A832&amp;$B832,'MAYO 2'!$BC$11:$BC$40&amp;'MAYO 2'!$BD$11:$BD$40,'MAYO 2'!$CL$11:$CL$40,"A"))/1%,"")</f>
        <v/>
      </c>
      <c r="DL832" s="188" t="str">
        <f t="array" ref="DL832">IFERROR(_xlfn.XLOOKUP($A832&amp;$B832,JUNIO!$D$11:$D$40&amp;JUNIO!$E$11:$E$40,JUNIO!$AM$11:$AM$40,_xlfn.XLOOKUP($A832&amp;$B832,JUNIO!$BC$11:$BC$40&amp;JUNIO!$BD$11:$BD$40,JUNIO!$CL$11:$CL$40,"A"))/1%,"")</f>
        <v/>
      </c>
      <c r="DM832" s="188" t="str">
        <f t="array" ref="DM832">IFERROR(_xlfn.XLOOKUP($A832&amp;$B832,'JUNIO 2'!$D$11:$D$40&amp;'JUNIO 2'!$E$11:$E$40,'JUNIO 2'!$AM$11:$AM$40,_xlfn.XLOOKUP($A832&amp;$B832,'JUNIO 2'!$BC$11:$BC$40&amp;'JUNIO 2'!$BD$11:$BD$40,'JUNIO 2'!$CL$11:$CL$40,"A"))/1%,"")</f>
        <v/>
      </c>
      <c r="DN832" s="188" t="str">
        <f t="array" ref="DN832">IFERROR(_xlfn.XLOOKUP($A832&amp;$B832,JULIO!$D$11:$D$40&amp;JULIO!$E$11:$E$40,JULIO!$AM$11:$AM$40,_xlfn.XLOOKUP($A832&amp;$B832,JULIO!$BC$11:$BC$40&amp;JULIO!$BD$11:$BD$40,JULIO!$CL$11:$CL$40,"A"))/1%,"")</f>
        <v/>
      </c>
      <c r="DO832" s="188" t="str">
        <f t="array" ref="DO832">IFERROR(_xlfn.XLOOKUP($A832&amp;$B832,'JULIO 2'!$D$11:$D$40&amp;'JULIO 2'!$E$11:$E$40,'JULIO 2'!$AM$11:$AM$40,_xlfn.XLOOKUP($A832&amp;$B832,'JULIO 2'!$BC$11:$BC$40&amp;'JULIO 2'!$BD$11:$BD$40,'JULIO 2'!$CL$11:$CL$40,"A"))/1%,"")</f>
        <v/>
      </c>
      <c r="DP832" s="188" t="str">
        <f t="array" ref="DP832">IFERROR(_xlfn.XLOOKUP($A832&amp;$B832,AGOSTO!$D$11:$D$40&amp;AGOSTO!$E$11:$E$40,AGOSTO!$AM$11:$AM$40,_xlfn.XLOOKUP($A832&amp;$B832,AGOSTO!$BC$11:$BC$40&amp;AGOSTO!$BD$11:$BD$40,AGOSTO!$CL$11:$CL$40,"A"))/1%,"")</f>
        <v/>
      </c>
      <c r="DQ832" s="188" t="str">
        <f t="array" ref="DQ832">IFERROR(_xlfn.XLOOKUP($A832&amp;$B832,'AGOSTO 2'!$D$11:$D$40&amp;'AGOSTO 2'!$E$11:$E$40,'AGOSTO 2'!$AM$11:$AM$40,_xlfn.XLOOKUP($A832&amp;$B832,'AGOSTO 2'!$BC$11:$BC$40&amp;'AGOSTO 2'!$BD$11:$BD$40,'AGOSTO 2'!$CL$11:$CL$40,"A"))/1%,"")</f>
        <v/>
      </c>
      <c r="DR832" s="188" t="str">
        <f t="array" ref="DR832">IFERROR(_xlfn.XLOOKUP($A832&amp;$B832,SEPTIEMBRE!$D$11:$D$40&amp;SEPTIEMBRE!$E$11:$E$40,SEPTIEMBRE!$AM$11:$AM$40,_xlfn.XLOOKUP($A832&amp;$B832,SEPTIEMBRE!$BC$11:$BC$40&amp;SEPTIEMBRE!$BD$11:$BD$40,SEPTIEMBRE!$CL$11:$CL$40,"A"))/1%,"")</f>
        <v/>
      </c>
      <c r="DS832" s="188" t="str">
        <f t="array" ref="DS832">IFERROR(_xlfn.XLOOKUP($A832&amp;$B832,'SEPTIEMBRE 2'!$D$11:$D$40&amp;'SEPTIEMBRE 2'!$E$11:$E$40,'SEPTIEMBRE 2'!$AM$11:$AM$40,_xlfn.XLOOKUP($A832&amp;$B832,'SEPTIEMBRE 2'!$BC$11:$BC$40&amp;'SEPTIEMBRE 2'!$BD$11:$BD$40,'SEPTIEMBRE 2'!$CL$11:$CL$40,"A"))/1%,"")</f>
        <v/>
      </c>
      <c r="DT832" s="188" t="str">
        <f t="array" ref="DT832">IFERROR(_xlfn.XLOOKUP($A832&amp;$B832,'SEPTIEMBRE 3'!$D$11:$D$40&amp;'SEPTIEMBRE 3'!$E$11:$E$40,'SEPTIEMBRE 3'!$AM$11:$AM$40,_xlfn.XLOOKUP($A832&amp;$B832,'SEPTIEMBRE 3'!$BC$11:$BC$40&amp;'SEPTIEMBRE 3'!$BD$11:$BD$40,'SEPTIEMBRE 3'!$CL$11:$CL$40,"A"))/1%,"")</f>
        <v/>
      </c>
      <c r="DU832" s="188" t="str">
        <f t="array" ref="DU832">IFERROR(_xlfn.XLOOKUP($A832&amp;$B832,OCTUBRE!$D$11:$D$40&amp;OCTUBRE!$E$11:$E$40,OCTUBRE!$AM$11:$AM$40,_xlfn.XLOOKUP($A832&amp;$B832,OCTUBRE!$BC$11:$BC$40&amp;OCTUBRE!$BD$11:$BD$40,OCTUBRE!$CL$11:$CL$40,"A"))/1%,"")</f>
        <v/>
      </c>
      <c r="DV832" s="188" t="str">
        <f t="array" ref="DV832">IFERROR(_xlfn.XLOOKUP($A832&amp;$B832,'OCTUBRE 2'!$D$11:$D$40&amp;'OCTUBRE 2'!$E$11:$E$40,'OCTUBRE 2'!$AM$11:$AM$40,_xlfn.XLOOKUP($A832&amp;$B832,'OCTUBRE 2'!$BC$11:$BC$40&amp;'OCTUBRE 2'!$BD$11:$BD$40,'OCTUBRE 2'!$CL$11:$CL$40,"A"))/1%,"")</f>
        <v/>
      </c>
      <c r="DW832" s="188" t="str">
        <f t="array" ref="DW832">IFERROR(_xlfn.XLOOKUP($A832&amp;$B832,NOVIEMBRE!$D$11:$D$40&amp;NOVIEMBRE!$E$11:$E$40,NOVIEMBRE!$AM$11:$AM$40,_xlfn.XLOOKUP($A832&amp;$B832,NOVIEMBRE!$BC$11:$BC$40&amp;NOVIEMBRE!$BD$11:$BD$40,NOVIEMBRE!$CL$11:$CL$40,"A"))/1%,"")</f>
        <v/>
      </c>
      <c r="DX832" s="188" t="str">
        <f t="array" ref="DX832">IFERROR(_xlfn.XLOOKUP($A832&amp;$B832,'NOVIEMBRE 2'!$D$11:$D$40&amp;'NOVIEMBRE 2'!$E$11:$E$40,'NOVIEMBRE 2'!$AM$11:$AM$40,_xlfn.XLOOKUP($A832&amp;$B832,'NOVIEMBRE 2'!$BC$11:$BC$40&amp;'NOVIEMBRE 2'!$BD$11:$BD$40,'NOVIEMBRE 2'!$CL$11:$CL$40,"A"))/1%,"")</f>
        <v/>
      </c>
      <c r="DY832" s="188" t="str">
        <f t="array" ref="DY832">IFERROR(_xlfn.XLOOKUP($A832&amp;$B832,DICIEMBRE!$D$11:$D$40&amp;DICIEMBRE!$E$11:$E$40,DICIEMBRE!$AM$11:$AM$40,_xlfn.XLOOKUP($A832&amp;$B832,DICIEMBRE!$BC$11:$BC$40&amp;DICIEMBRE!$BD$11:$BD$40,DICIEMBRE!$CL$11:$CL$40,"A"))/1%,"")</f>
        <v/>
      </c>
      <c r="DZ832" s="381" t="str">
        <f t="shared" si="9"/>
        <v>-</v>
      </c>
      <c r="EA832" s="381" t="str">
        <f t="shared" si="10"/>
        <v>-</v>
      </c>
      <c r="EB832" s="381" t="str">
        <f t="shared" si="11"/>
        <v>-</v>
      </c>
      <c r="EC832" s="381" t="str">
        <f t="shared" si="12"/>
        <v>-</v>
      </c>
      <c r="ED832" s="381" t="str">
        <f t="shared" si="13"/>
        <v>-</v>
      </c>
      <c r="EE832" s="381" t="str">
        <f t="shared" si="14"/>
        <v>-</v>
      </c>
      <c r="EF832" s="381" t="str">
        <f t="shared" si="15"/>
        <v>-</v>
      </c>
      <c r="EG832" s="381" t="str">
        <f t="shared" si="16"/>
        <v>-</v>
      </c>
      <c r="EH832" s="381" t="str">
        <f t="shared" si="17"/>
        <v>-</v>
      </c>
      <c r="EI832" s="188" t="str">
        <f t="shared" si="18"/>
        <v/>
      </c>
      <c r="EJ832" s="382"/>
      <c r="EK832" s="382"/>
      <c r="EL832" s="383"/>
      <c r="EM832" s="21"/>
      <c r="EN832" s="384">
        <f t="array" ref="EN832">IFERROR(_xlfn.XLOOKUP($A832&amp;$B832,MARZO!$D$11:$D$40&amp;MARZO!$E$11:$E$40,MARZO!$AK$11:$AK$40,_xlfn.XLOOKUP($A832&amp;$B832,MARZO!$BC$11:$BC$40&amp;MARZO!$BD$11:$BD$40,MARZO!$CJ$11:$CJ$40,"A")),"")</f>
        <v>0</v>
      </c>
      <c r="EO832" s="384">
        <f t="array" ref="EO832">IFERROR(_xlfn.XLOOKUP($A832&amp;$B832,ABRIL!$D$11:$D$40&amp;ABRIL!$E$11:$E$40,ABRIL!$AK$11:$AK$40,_xlfn.XLOOKUP($A832&amp;$B832,ABRIL!$BC$11:$BC$40&amp;ABRIL!$BD$11:$BD$40,ABRIL!$CJ$11:$CJ$40,"A")),"")</f>
        <v>0</v>
      </c>
      <c r="EP832" s="384">
        <f t="array" ref="EP832">IFERROR(_xlfn.XLOOKUP($A832&amp;$B832,'ABRIL 2'!$D$11:$D$40&amp;'ABRIL 2'!$E$11:$E$40,'ABRIL 2'!$AK$11:$AK$40,_xlfn.XLOOKUP($A832&amp;$B832,'ABRIL 2'!$BC$11:$BC$40&amp;'ABRIL 2'!$BD$11:$BD$40,'ABRIL 2'!$CJ$11:$CJ$40,"A")),"")</f>
        <v>0</v>
      </c>
      <c r="EQ832" s="384">
        <f t="array" ref="EQ832">IFERROR(_xlfn.XLOOKUP($A832&amp;$B832,MAYO!$D$11:$D$40&amp;MAYO!$E$11:$E$40,MAYO!$AK$11:$AK$40,_xlfn.XLOOKUP($A832&amp;$B832,MAYO!$BC$11:$BC$40&amp;MAYO!$BD$11:$BD$40,MAYO!$CJ$11:$CJ$40,"A")),"")</f>
        <v>0</v>
      </c>
      <c r="ER832" s="384">
        <f t="array" ref="ER832">IFERROR(_xlfn.XLOOKUP($A832&amp;$B832,'MAYO 2'!$D$11:$D$40&amp;'MAYO 2'!$E$11:$E$40,'MAYO 2'!$AK$11:$AK$40,_xlfn.XLOOKUP($A832&amp;$B832,'MAYO 2'!$BC$11:$BC$40&amp;'MAYO 2'!$BD$11:$BD$40,'MAYO 2'!$CJ$11:$CJ$40,"A")),"")</f>
        <v>0</v>
      </c>
      <c r="ES832" s="384">
        <f t="array" ref="ES832">IFERROR(_xlfn.XLOOKUP($A832&amp;$B832,JUNIO!$D$11:$D$40&amp;JUNIO!$E$11:$E$40,JUNIO!$AK$11:$AK$40,_xlfn.XLOOKUP($A832&amp;$B832,JUNIO!$BC$11:$BC$40&amp;JUNIO!$BD$11:$BD$40,JUNIO!$CJ$11:$CJ$40,"A")),"")</f>
        <v>0</v>
      </c>
      <c r="ET832" s="384">
        <f t="array" ref="ET832">IFERROR(_xlfn.XLOOKUP($A832&amp;$B832,'JUNIO 2'!$D$11:$D$40&amp;'JUNIO 2'!$E$11:$E$40,'JUNIO 2'!$AK$11:$AK$40,_xlfn.XLOOKUP($A832&amp;$B832,'JUNIO 2'!$BC$11:$BC$40&amp;'JUNIO 2'!$BD$11:$BD$40,'JUNIO 2'!$CJ$11:$CJ$40,"A")),"")</f>
        <v>0</v>
      </c>
      <c r="EU832" s="384">
        <f t="array" ref="EU832">IFERROR(_xlfn.XLOOKUP($A832&amp;$B832,JULIO!$D$11:$D$40&amp;JULIO!$E$11:$E$40,JULIO!$AK$11:$AK$40,_xlfn.XLOOKUP($A832&amp;$B832,JULIO!$BC$11:$BC$40&amp;JULIO!$BD$11:$BD$40,JULIO!$CJ$11:$CJ$40,"A")),"")</f>
        <v>0</v>
      </c>
      <c r="EV832" s="384">
        <f t="array" ref="EV832">IFERROR(_xlfn.XLOOKUP($A832&amp;$B832,'JULIO 2'!$D$11:$D$40&amp;'JULIO 2'!$E$11:$E$40,'JULIO 2'!$AK$11:$AK$40,_xlfn.XLOOKUP($A832&amp;$B832,'JULIO 2'!$BC$11:$BC$40&amp;'JULIO 2'!$BD$11:$BD$40,'JULIO 2'!$CJ$11:$CJ$40,"A")),"")</f>
        <v>0</v>
      </c>
      <c r="EW832" s="384">
        <f t="array" ref="EW832">IFERROR(_xlfn.XLOOKUP($A832&amp;$B832,AGOSTO!$D$11:$D$40&amp;AGOSTO!$E$11:$E$40,AGOSTO!$AK$11:$AK$40,_xlfn.XLOOKUP($A832&amp;$B832,AGOSTO!$BC$11:$BC$40&amp;AGOSTO!$BD$11:$BD$40,AGOSTO!$CJ$11:$CJ$40,"A")),"")</f>
        <v>0</v>
      </c>
      <c r="EX832" s="384">
        <f t="array" ref="EX832">IFERROR(_xlfn.XLOOKUP($A832&amp;$B832,'AGOSTO 2'!$D$11:$D$40&amp;'AGOSTO 2'!$E$11:$E$40,'AGOSTO 2'!$AK$11:$AK$40,_xlfn.XLOOKUP($A832&amp;$B832,'AGOSTO 2'!$BC$11:$BC$40&amp;'AGOSTO 2'!$BD$11:$BD$40,'AGOSTO 2'!$CJ$11:$CJ$40,"A")),"")</f>
        <v>0</v>
      </c>
      <c r="EY832" s="384">
        <f t="array" ref="EY832">IFERROR(_xlfn.XLOOKUP($A832&amp;$B832,SEPTIEMBRE!$D$11:$D$40&amp;SEPTIEMBRE!$E$11:$E$40,SEPTIEMBRE!$AK$11:$AK$40,_xlfn.XLOOKUP($A832&amp;$B832,SEPTIEMBRE!$BC$11:$BC$40&amp;SEPTIEMBRE!$BD$11:$BD$40,SEPTIEMBRE!$CJ$11:$CJ$40,"A")),"")</f>
        <v>0</v>
      </c>
      <c r="EZ832" s="384">
        <f t="array" ref="EZ832">IFERROR(_xlfn.XLOOKUP($A832&amp;$B832,'SEPTIEMBRE 2'!$D$11:$D$40&amp;'SEPTIEMBRE 2'!$E$11:$E$40,'SEPTIEMBRE 2'!$AK$11:$AK$40,_xlfn.XLOOKUP($A832&amp;$B832,'SEPTIEMBRE 2'!$BC$11:$BC$40&amp;'SEPTIEMBRE 2'!$BD$11:$BD$40,'SEPTIEMBRE 2'!$CJ$11:$CJ$40,"A")),"")</f>
        <v>0</v>
      </c>
      <c r="FA832" s="384">
        <f t="array" ref="FA832">IFERROR(_xlfn.XLOOKUP($A832&amp;$B832,'SEPTIEMBRE 3'!$D$11:$D$40&amp;'SEPTIEMBRE 3'!$E$11:$E$40,'SEPTIEMBRE 3'!$AK$11:$AK$40,_xlfn.XLOOKUP($A832&amp;$B832,'SEPTIEMBRE 3'!$BC$11:$BC$40&amp;'SEPTIEMBRE 3'!$BD$11:$BD$40,'SEPTIEMBRE 3'!$CJ$11:$CJ$40,"A")),"")</f>
        <v>0</v>
      </c>
      <c r="FB832" s="384">
        <f t="array" ref="FB832">IFERROR(_xlfn.XLOOKUP($A832&amp;$B832,OCTUBRE!$D$11:$D$40&amp;OCTUBRE!$E$11:$E$40,OCTUBRE!$AK$11:$AK$40,_xlfn.XLOOKUP($A832&amp;$B832,OCTUBRE!$BC$11:$BC$40&amp;OCTUBRE!$BD$11:$BD$40,OCTUBRE!$CJ$11:$CJ$40,"A")),"")</f>
        <v>0</v>
      </c>
      <c r="FC832" s="384">
        <f t="array" ref="FC832">IFERROR(_xlfn.XLOOKUP($A832&amp;$B832,'OCTUBRE 2'!$D$11:$D$40&amp;'OCTUBRE 2'!$E$11:$E$40,'OCTUBRE 2'!$AK$11:$AK$40,_xlfn.XLOOKUP($A832&amp;$B832,'OCTUBRE 2'!$BC$11:$BC$40&amp;'OCTUBRE 2'!$BD$11:$BD$40,'OCTUBRE 2'!$CJ$11:$CJ$40,"A")),"")</f>
        <v>0</v>
      </c>
      <c r="FD832" s="384">
        <f t="array" ref="FD832">IFERROR(_xlfn.XLOOKUP($A832&amp;$B832,NOVIEMBRE!$D$11:$D$40&amp;NOVIEMBRE!$E$11:$E$40,NOVIEMBRE!$AK$11:$AK$40,_xlfn.XLOOKUP($A832&amp;$B832,NOVIEMBRE!$BC$11:$BC$40&amp;NOVIEMBRE!$BD$11:$BD$40,NOVIEMBRE!$CJ$11:$CJ$40,"A")),"")</f>
        <v>0</v>
      </c>
      <c r="FE832" s="384">
        <f t="array" ref="FE832">IFERROR(_xlfn.XLOOKUP($A832&amp;$B832,'NOVIEMBRE 2'!$D$11:$D$40&amp;'NOVIEMBRE 2'!$E$11:$E$40,'NOVIEMBRE 2'!$AK$11:$AK$40,_xlfn.XLOOKUP($A832&amp;$B832,'NOVIEMBRE 2'!$BC$11:$BC$40&amp;'NOVIEMBRE 2'!$BD$11:$BD$40,'NOVIEMBRE 2'!$CJ$11:$CJ$40,"A")),"")</f>
        <v>0</v>
      </c>
      <c r="FF832" s="385">
        <f t="array" ref="FF832">IFERROR(_xlfn.XLOOKUP($A832&amp;$B832,DICIEMBRE!$D$11:$D$40&amp;DICIEMBRE!$E$11:$E$40,DICIEMBRE!$AK$11:$AK$40,_xlfn.XLOOKUP($A832&amp;$B832,DICIEMBRE!$BC$11:$BC$40&amp;DICIEMBRE!$BD$11:$BD$40,DICIEMBRE!$CJ$11:$CJ$40,"A")),"")</f>
        <v>0</v>
      </c>
      <c r="FG832" s="386" t="str">
        <f t="shared" si="19"/>
        <v/>
      </c>
      <c r="FH832" s="386" t="str">
        <f t="array" ref="FH832">IF(
 COUNT(DZ832:EH832)=0,
 "-",
 IF(
  COUNT(DZ832:EH832) &lt; COUNTA(DZ832:EH832),
  REPT("🟩", ROUND(COUNT(DZ832:EH832)/COUNTA(DZ832:EH832)*5, 0)) &amp;
  REPT("⬜", 5 - ROUND(COUNT(DZ832:EH832)/COUNTA(DZ832:EH832)*5, 0)),
  IF(
    AVERAGE(IF(DZ832:EH832&lt;&gt;"", DZ832:EH832, )) &gt;= 70, "🟩🟩🟩🟩🟩",
    IF(
      AVERAGE(IF(DZ832:EH832&lt;&gt;"",DZ832:EH832, )) &gt;= 56, "🟨🟨🟨🟨🟨",
      "🟥🟥🟥🟥🟥"
    )
  )
 )
)
</f>
        <v>-</v>
      </c>
    </row>
    <row r="833" ht="15.75" customHeight="1">
      <c r="A833" s="168"/>
      <c r="B833" s="169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1"/>
      <c r="N833" s="172" t="str">
        <f t="shared" si="1"/>
        <v/>
      </c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2" t="str">
        <f t="shared" si="2"/>
        <v/>
      </c>
      <c r="AA833" s="173"/>
      <c r="AB833" s="173"/>
      <c r="AC833" s="173"/>
      <c r="AD833" s="173"/>
      <c r="AE833" s="173"/>
      <c r="AF833" s="173"/>
      <c r="AG833" s="173"/>
      <c r="AH833" s="173"/>
      <c r="AI833" s="173"/>
      <c r="AJ833" s="173"/>
      <c r="AK833" s="173"/>
      <c r="AL833" s="172" t="str">
        <f t="shared" si="3"/>
        <v/>
      </c>
      <c r="AM833" s="173"/>
      <c r="AN833" s="173"/>
      <c r="AO833" s="173"/>
      <c r="AP833" s="173"/>
      <c r="AQ833" s="173"/>
      <c r="AR833" s="173"/>
      <c r="AS833" s="173"/>
      <c r="AT833" s="173"/>
      <c r="AU833" s="173"/>
      <c r="AV833" s="171"/>
      <c r="AW833" s="171"/>
      <c r="AX833" s="172" t="str">
        <f t="shared" si="4"/>
        <v/>
      </c>
      <c r="AY833" s="173"/>
      <c r="AZ833" s="173"/>
      <c r="BA833" s="173"/>
      <c r="BB833" s="173"/>
      <c r="BC833" s="173"/>
      <c r="BD833" s="173"/>
      <c r="BE833" s="173"/>
      <c r="BF833" s="173"/>
      <c r="BG833" s="173"/>
      <c r="BH833" s="173"/>
      <c r="BI833" s="173"/>
      <c r="BJ833" s="172" t="str">
        <f t="shared" si="5"/>
        <v/>
      </c>
      <c r="BK833" s="173"/>
      <c r="BL833" s="173"/>
      <c r="BM833" s="173"/>
      <c r="BN833" s="173"/>
      <c r="BO833" s="173"/>
      <c r="BP833" s="173"/>
      <c r="BQ833" s="173"/>
      <c r="BR833" s="173"/>
      <c r="BS833" s="173"/>
      <c r="BT833" s="173"/>
      <c r="BU833" s="173"/>
      <c r="BV833" s="172" t="str">
        <f t="shared" si="6"/>
        <v/>
      </c>
      <c r="BW833" s="173"/>
      <c r="BX833" s="173"/>
      <c r="BY833" s="173"/>
      <c r="BZ833" s="171"/>
      <c r="CA833" s="171"/>
      <c r="CB833" s="171"/>
      <c r="CC833" s="171"/>
      <c r="CD833" s="171"/>
      <c r="CE833" s="171"/>
      <c r="CF833" s="171"/>
      <c r="CG833" s="171"/>
      <c r="CH833" s="172" t="str">
        <f t="shared" si="7"/>
        <v/>
      </c>
      <c r="CI833" s="171"/>
      <c r="CJ833" s="173"/>
      <c r="CK833" s="173"/>
      <c r="CL833" s="173"/>
      <c r="CM833" s="173"/>
      <c r="CN833" s="171"/>
      <c r="CO833" s="171"/>
      <c r="CP833" s="171"/>
      <c r="CQ833" s="173"/>
      <c r="CR833" s="171"/>
      <c r="CS833" s="171"/>
      <c r="CT833" s="172" t="str">
        <f t="shared" si="8"/>
        <v/>
      </c>
      <c r="CU833" s="172"/>
      <c r="CV833" s="172"/>
      <c r="CW833" s="172"/>
      <c r="CX833" s="172"/>
      <c r="CY833" s="172"/>
      <c r="CZ833" s="172"/>
      <c r="DA833" s="172"/>
      <c r="DB833" s="172"/>
      <c r="DC833" s="172"/>
      <c r="DD833" s="172"/>
      <c r="DE833" s="172"/>
      <c r="DF833" s="172"/>
      <c r="DG833" s="188" t="str">
        <f t="array" ref="DG833">IFERROR(_xlfn.XLOOKUP($A833&amp;B833,MARZO!$D$11:$D$40&amp;MARZO!$E$11:$E$40,MARZO!$AM$11:$AM$40,_xlfn.XLOOKUP($A833&amp;$B833,MARZO!$BC$11:$BC$40&amp;MARZO!$BD$11:$BD$40,MARZO!$CL$11:$CL$40,"A"))/1%,"")</f>
        <v/>
      </c>
      <c r="DH833" s="188" t="str">
        <f t="array" ref="DH833">IFERROR(_xlfn.XLOOKUP($A833&amp;$B833,ABRIL!$D$11:$D$40&amp;ABRIL!$E$11:$E$40,ABRIL!$AM$11:$AM$40,_xlfn.XLOOKUP($A833&amp;$B833,ABRIL!$BC$11:$BC$40&amp;ABRIL!$BD$11:$BD$40,ABRIL!$CL$11:$CL$40,"A"))/1%,"")</f>
        <v/>
      </c>
      <c r="DI833" s="188" t="str">
        <f t="array" ref="DI833">IFERROR(_xlfn.XLOOKUP($A833&amp;$B833,'ABRIL 2'!$D$11:$D$40&amp;'ABRIL 2'!$E$11:$E$40,'ABRIL 2'!$AM$11:$AM$40,_xlfn.XLOOKUP($A833&amp;$B833,'ABRIL 2'!$BC$11:$BC$40&amp;'ABRIL 2'!$BD$11:$BD$40,'ABRIL 2'!$CL$11:$CL$40,"A"))/1%,"")</f>
        <v/>
      </c>
      <c r="DJ833" s="188" t="str">
        <f t="array" ref="DJ833">IFERROR(_xlfn.XLOOKUP($A833&amp;$B833,MAYO!$D$11:$D$40&amp;MAYO!$E$11:$E$40,MAYO!$AM$11:$AM$40,_xlfn.XLOOKUP($A833&amp;$B833,MAYO!$BC$11:$BC$40&amp;MAYO!$BD$11:$BD$40,MAYO!$CL$11:$CL$40,"A"))/1%,"")</f>
        <v/>
      </c>
      <c r="DK833" s="188" t="str">
        <f t="array" ref="DK833">IFERROR(_xlfn.XLOOKUP($A833&amp;$B833,'MAYO 2'!$D$11:$D$40&amp;'MAYO 2'!$E$11:$E$40,'MAYO 2'!$AM$11:$AM$40,_xlfn.XLOOKUP($A833&amp;$B833,'MAYO 2'!$BC$11:$BC$40&amp;'MAYO 2'!$BD$11:$BD$40,'MAYO 2'!$CL$11:$CL$40,"A"))/1%,"")</f>
        <v/>
      </c>
      <c r="DL833" s="188" t="str">
        <f t="array" ref="DL833">IFERROR(_xlfn.XLOOKUP($A833&amp;$B833,JUNIO!$D$11:$D$40&amp;JUNIO!$E$11:$E$40,JUNIO!$AM$11:$AM$40,_xlfn.XLOOKUP($A833&amp;$B833,JUNIO!$BC$11:$BC$40&amp;JUNIO!$BD$11:$BD$40,JUNIO!$CL$11:$CL$40,"A"))/1%,"")</f>
        <v/>
      </c>
      <c r="DM833" s="188" t="str">
        <f t="array" ref="DM833">IFERROR(_xlfn.XLOOKUP($A833&amp;$B833,'JUNIO 2'!$D$11:$D$40&amp;'JUNIO 2'!$E$11:$E$40,'JUNIO 2'!$AM$11:$AM$40,_xlfn.XLOOKUP($A833&amp;$B833,'JUNIO 2'!$BC$11:$BC$40&amp;'JUNIO 2'!$BD$11:$BD$40,'JUNIO 2'!$CL$11:$CL$40,"A"))/1%,"")</f>
        <v/>
      </c>
      <c r="DN833" s="188" t="str">
        <f t="array" ref="DN833">IFERROR(_xlfn.XLOOKUP($A833&amp;$B833,JULIO!$D$11:$D$40&amp;JULIO!$E$11:$E$40,JULIO!$AM$11:$AM$40,_xlfn.XLOOKUP($A833&amp;$B833,JULIO!$BC$11:$BC$40&amp;JULIO!$BD$11:$BD$40,JULIO!$CL$11:$CL$40,"A"))/1%,"")</f>
        <v/>
      </c>
      <c r="DO833" s="188" t="str">
        <f t="array" ref="DO833">IFERROR(_xlfn.XLOOKUP($A833&amp;$B833,'JULIO 2'!$D$11:$D$40&amp;'JULIO 2'!$E$11:$E$40,'JULIO 2'!$AM$11:$AM$40,_xlfn.XLOOKUP($A833&amp;$B833,'JULIO 2'!$BC$11:$BC$40&amp;'JULIO 2'!$BD$11:$BD$40,'JULIO 2'!$CL$11:$CL$40,"A"))/1%,"")</f>
        <v/>
      </c>
      <c r="DP833" s="188" t="str">
        <f t="array" ref="DP833">IFERROR(_xlfn.XLOOKUP($A833&amp;$B833,AGOSTO!$D$11:$D$40&amp;AGOSTO!$E$11:$E$40,AGOSTO!$AM$11:$AM$40,_xlfn.XLOOKUP($A833&amp;$B833,AGOSTO!$BC$11:$BC$40&amp;AGOSTO!$BD$11:$BD$40,AGOSTO!$CL$11:$CL$40,"A"))/1%,"")</f>
        <v/>
      </c>
      <c r="DQ833" s="188" t="str">
        <f t="array" ref="DQ833">IFERROR(_xlfn.XLOOKUP($A833&amp;$B833,'AGOSTO 2'!$D$11:$D$40&amp;'AGOSTO 2'!$E$11:$E$40,'AGOSTO 2'!$AM$11:$AM$40,_xlfn.XLOOKUP($A833&amp;$B833,'AGOSTO 2'!$BC$11:$BC$40&amp;'AGOSTO 2'!$BD$11:$BD$40,'AGOSTO 2'!$CL$11:$CL$40,"A"))/1%,"")</f>
        <v/>
      </c>
      <c r="DR833" s="188" t="str">
        <f t="array" ref="DR833">IFERROR(_xlfn.XLOOKUP($A833&amp;$B833,SEPTIEMBRE!$D$11:$D$40&amp;SEPTIEMBRE!$E$11:$E$40,SEPTIEMBRE!$AM$11:$AM$40,_xlfn.XLOOKUP($A833&amp;$B833,SEPTIEMBRE!$BC$11:$BC$40&amp;SEPTIEMBRE!$BD$11:$BD$40,SEPTIEMBRE!$CL$11:$CL$40,"A"))/1%,"")</f>
        <v/>
      </c>
      <c r="DS833" s="188" t="str">
        <f t="array" ref="DS833">IFERROR(_xlfn.XLOOKUP($A833&amp;$B833,'SEPTIEMBRE 2'!$D$11:$D$40&amp;'SEPTIEMBRE 2'!$E$11:$E$40,'SEPTIEMBRE 2'!$AM$11:$AM$40,_xlfn.XLOOKUP($A833&amp;$B833,'SEPTIEMBRE 2'!$BC$11:$BC$40&amp;'SEPTIEMBRE 2'!$BD$11:$BD$40,'SEPTIEMBRE 2'!$CL$11:$CL$40,"A"))/1%,"")</f>
        <v/>
      </c>
      <c r="DT833" s="188" t="str">
        <f t="array" ref="DT833">IFERROR(_xlfn.XLOOKUP($A833&amp;$B833,'SEPTIEMBRE 3'!$D$11:$D$40&amp;'SEPTIEMBRE 3'!$E$11:$E$40,'SEPTIEMBRE 3'!$AM$11:$AM$40,_xlfn.XLOOKUP($A833&amp;$B833,'SEPTIEMBRE 3'!$BC$11:$BC$40&amp;'SEPTIEMBRE 3'!$BD$11:$BD$40,'SEPTIEMBRE 3'!$CL$11:$CL$40,"A"))/1%,"")</f>
        <v/>
      </c>
      <c r="DU833" s="188" t="str">
        <f t="array" ref="DU833">IFERROR(_xlfn.XLOOKUP($A833&amp;$B833,OCTUBRE!$D$11:$D$40&amp;OCTUBRE!$E$11:$E$40,OCTUBRE!$AM$11:$AM$40,_xlfn.XLOOKUP($A833&amp;$B833,OCTUBRE!$BC$11:$BC$40&amp;OCTUBRE!$BD$11:$BD$40,OCTUBRE!$CL$11:$CL$40,"A"))/1%,"")</f>
        <v/>
      </c>
      <c r="DV833" s="188" t="str">
        <f t="array" ref="DV833">IFERROR(_xlfn.XLOOKUP($A833&amp;$B833,'OCTUBRE 2'!$D$11:$D$40&amp;'OCTUBRE 2'!$E$11:$E$40,'OCTUBRE 2'!$AM$11:$AM$40,_xlfn.XLOOKUP($A833&amp;$B833,'OCTUBRE 2'!$BC$11:$BC$40&amp;'OCTUBRE 2'!$BD$11:$BD$40,'OCTUBRE 2'!$CL$11:$CL$40,"A"))/1%,"")</f>
        <v/>
      </c>
      <c r="DW833" s="188" t="str">
        <f t="array" ref="DW833">IFERROR(_xlfn.XLOOKUP($A833&amp;$B833,NOVIEMBRE!$D$11:$D$40&amp;NOVIEMBRE!$E$11:$E$40,NOVIEMBRE!$AM$11:$AM$40,_xlfn.XLOOKUP($A833&amp;$B833,NOVIEMBRE!$BC$11:$BC$40&amp;NOVIEMBRE!$BD$11:$BD$40,NOVIEMBRE!$CL$11:$CL$40,"A"))/1%,"")</f>
        <v/>
      </c>
      <c r="DX833" s="188" t="str">
        <f t="array" ref="DX833">IFERROR(_xlfn.XLOOKUP($A833&amp;$B833,'NOVIEMBRE 2'!$D$11:$D$40&amp;'NOVIEMBRE 2'!$E$11:$E$40,'NOVIEMBRE 2'!$AM$11:$AM$40,_xlfn.XLOOKUP($A833&amp;$B833,'NOVIEMBRE 2'!$BC$11:$BC$40&amp;'NOVIEMBRE 2'!$BD$11:$BD$40,'NOVIEMBRE 2'!$CL$11:$CL$40,"A"))/1%,"")</f>
        <v/>
      </c>
      <c r="DY833" s="188" t="str">
        <f t="array" ref="DY833">IFERROR(_xlfn.XLOOKUP($A833&amp;$B833,DICIEMBRE!$D$11:$D$40&amp;DICIEMBRE!$E$11:$E$40,DICIEMBRE!$AM$11:$AM$40,_xlfn.XLOOKUP($A833&amp;$B833,DICIEMBRE!$BC$11:$BC$40&amp;DICIEMBRE!$BD$11:$BD$40,DICIEMBRE!$CL$11:$CL$40,"A"))/1%,"")</f>
        <v/>
      </c>
      <c r="DZ833" s="381" t="str">
        <f t="shared" si="9"/>
        <v>-</v>
      </c>
      <c r="EA833" s="381" t="str">
        <f t="shared" si="10"/>
        <v>-</v>
      </c>
      <c r="EB833" s="381" t="str">
        <f t="shared" si="11"/>
        <v>-</v>
      </c>
      <c r="EC833" s="381" t="str">
        <f t="shared" si="12"/>
        <v>-</v>
      </c>
      <c r="ED833" s="381" t="str">
        <f t="shared" si="13"/>
        <v>-</v>
      </c>
      <c r="EE833" s="381" t="str">
        <f t="shared" si="14"/>
        <v>-</v>
      </c>
      <c r="EF833" s="381" t="str">
        <f t="shared" si="15"/>
        <v>-</v>
      </c>
      <c r="EG833" s="381" t="str">
        <f t="shared" si="16"/>
        <v>-</v>
      </c>
      <c r="EH833" s="381" t="str">
        <f t="shared" si="17"/>
        <v>-</v>
      </c>
      <c r="EI833" s="188" t="str">
        <f t="shared" si="18"/>
        <v/>
      </c>
      <c r="EJ833" s="382"/>
      <c r="EK833" s="382"/>
      <c r="EL833" s="383"/>
      <c r="EM833" s="21"/>
      <c r="EN833" s="384">
        <f t="array" ref="EN833">IFERROR(_xlfn.XLOOKUP($A833&amp;$B833,MARZO!$D$11:$D$40&amp;MARZO!$E$11:$E$40,MARZO!$AK$11:$AK$40,_xlfn.XLOOKUP($A833&amp;$B833,MARZO!$BC$11:$BC$40&amp;MARZO!$BD$11:$BD$40,MARZO!$CJ$11:$CJ$40,"A")),"")</f>
        <v>0</v>
      </c>
      <c r="EO833" s="384">
        <f t="array" ref="EO833">IFERROR(_xlfn.XLOOKUP($A833&amp;$B833,ABRIL!$D$11:$D$40&amp;ABRIL!$E$11:$E$40,ABRIL!$AK$11:$AK$40,_xlfn.XLOOKUP($A833&amp;$B833,ABRIL!$BC$11:$BC$40&amp;ABRIL!$BD$11:$BD$40,ABRIL!$CJ$11:$CJ$40,"A")),"")</f>
        <v>0</v>
      </c>
      <c r="EP833" s="384">
        <f t="array" ref="EP833">IFERROR(_xlfn.XLOOKUP($A833&amp;$B833,'ABRIL 2'!$D$11:$D$40&amp;'ABRIL 2'!$E$11:$E$40,'ABRIL 2'!$AK$11:$AK$40,_xlfn.XLOOKUP($A833&amp;$B833,'ABRIL 2'!$BC$11:$BC$40&amp;'ABRIL 2'!$BD$11:$BD$40,'ABRIL 2'!$CJ$11:$CJ$40,"A")),"")</f>
        <v>0</v>
      </c>
      <c r="EQ833" s="384">
        <f t="array" ref="EQ833">IFERROR(_xlfn.XLOOKUP($A833&amp;$B833,MAYO!$D$11:$D$40&amp;MAYO!$E$11:$E$40,MAYO!$AK$11:$AK$40,_xlfn.XLOOKUP($A833&amp;$B833,MAYO!$BC$11:$BC$40&amp;MAYO!$BD$11:$BD$40,MAYO!$CJ$11:$CJ$40,"A")),"")</f>
        <v>0</v>
      </c>
      <c r="ER833" s="384">
        <f t="array" ref="ER833">IFERROR(_xlfn.XLOOKUP($A833&amp;$B833,'MAYO 2'!$D$11:$D$40&amp;'MAYO 2'!$E$11:$E$40,'MAYO 2'!$AK$11:$AK$40,_xlfn.XLOOKUP($A833&amp;$B833,'MAYO 2'!$BC$11:$BC$40&amp;'MAYO 2'!$BD$11:$BD$40,'MAYO 2'!$CJ$11:$CJ$40,"A")),"")</f>
        <v>0</v>
      </c>
      <c r="ES833" s="384">
        <f t="array" ref="ES833">IFERROR(_xlfn.XLOOKUP($A833&amp;$B833,JUNIO!$D$11:$D$40&amp;JUNIO!$E$11:$E$40,JUNIO!$AK$11:$AK$40,_xlfn.XLOOKUP($A833&amp;$B833,JUNIO!$BC$11:$BC$40&amp;JUNIO!$BD$11:$BD$40,JUNIO!$CJ$11:$CJ$40,"A")),"")</f>
        <v>0</v>
      </c>
      <c r="ET833" s="384">
        <f t="array" ref="ET833">IFERROR(_xlfn.XLOOKUP($A833&amp;$B833,'JUNIO 2'!$D$11:$D$40&amp;'JUNIO 2'!$E$11:$E$40,'JUNIO 2'!$AK$11:$AK$40,_xlfn.XLOOKUP($A833&amp;$B833,'JUNIO 2'!$BC$11:$BC$40&amp;'JUNIO 2'!$BD$11:$BD$40,'JUNIO 2'!$CJ$11:$CJ$40,"A")),"")</f>
        <v>0</v>
      </c>
      <c r="EU833" s="384">
        <f t="array" ref="EU833">IFERROR(_xlfn.XLOOKUP($A833&amp;$B833,JULIO!$D$11:$D$40&amp;JULIO!$E$11:$E$40,JULIO!$AK$11:$AK$40,_xlfn.XLOOKUP($A833&amp;$B833,JULIO!$BC$11:$BC$40&amp;JULIO!$BD$11:$BD$40,JULIO!$CJ$11:$CJ$40,"A")),"")</f>
        <v>0</v>
      </c>
      <c r="EV833" s="384">
        <f t="array" ref="EV833">IFERROR(_xlfn.XLOOKUP($A833&amp;$B833,'JULIO 2'!$D$11:$D$40&amp;'JULIO 2'!$E$11:$E$40,'JULIO 2'!$AK$11:$AK$40,_xlfn.XLOOKUP($A833&amp;$B833,'JULIO 2'!$BC$11:$BC$40&amp;'JULIO 2'!$BD$11:$BD$40,'JULIO 2'!$CJ$11:$CJ$40,"A")),"")</f>
        <v>0</v>
      </c>
      <c r="EW833" s="384">
        <f t="array" ref="EW833">IFERROR(_xlfn.XLOOKUP($A833&amp;$B833,AGOSTO!$D$11:$D$40&amp;AGOSTO!$E$11:$E$40,AGOSTO!$AK$11:$AK$40,_xlfn.XLOOKUP($A833&amp;$B833,AGOSTO!$BC$11:$BC$40&amp;AGOSTO!$BD$11:$BD$40,AGOSTO!$CJ$11:$CJ$40,"A")),"")</f>
        <v>0</v>
      </c>
      <c r="EX833" s="384">
        <f t="array" ref="EX833">IFERROR(_xlfn.XLOOKUP($A833&amp;$B833,'AGOSTO 2'!$D$11:$D$40&amp;'AGOSTO 2'!$E$11:$E$40,'AGOSTO 2'!$AK$11:$AK$40,_xlfn.XLOOKUP($A833&amp;$B833,'AGOSTO 2'!$BC$11:$BC$40&amp;'AGOSTO 2'!$BD$11:$BD$40,'AGOSTO 2'!$CJ$11:$CJ$40,"A")),"")</f>
        <v>0</v>
      </c>
      <c r="EY833" s="384">
        <f t="array" ref="EY833">IFERROR(_xlfn.XLOOKUP($A833&amp;$B833,SEPTIEMBRE!$D$11:$D$40&amp;SEPTIEMBRE!$E$11:$E$40,SEPTIEMBRE!$AK$11:$AK$40,_xlfn.XLOOKUP($A833&amp;$B833,SEPTIEMBRE!$BC$11:$BC$40&amp;SEPTIEMBRE!$BD$11:$BD$40,SEPTIEMBRE!$CJ$11:$CJ$40,"A")),"")</f>
        <v>0</v>
      </c>
      <c r="EZ833" s="384">
        <f t="array" ref="EZ833">IFERROR(_xlfn.XLOOKUP($A833&amp;$B833,'SEPTIEMBRE 2'!$D$11:$D$40&amp;'SEPTIEMBRE 2'!$E$11:$E$40,'SEPTIEMBRE 2'!$AK$11:$AK$40,_xlfn.XLOOKUP($A833&amp;$B833,'SEPTIEMBRE 2'!$BC$11:$BC$40&amp;'SEPTIEMBRE 2'!$BD$11:$BD$40,'SEPTIEMBRE 2'!$CJ$11:$CJ$40,"A")),"")</f>
        <v>0</v>
      </c>
      <c r="FA833" s="384">
        <f t="array" ref="FA833">IFERROR(_xlfn.XLOOKUP($A833&amp;$B833,'SEPTIEMBRE 3'!$D$11:$D$40&amp;'SEPTIEMBRE 3'!$E$11:$E$40,'SEPTIEMBRE 3'!$AK$11:$AK$40,_xlfn.XLOOKUP($A833&amp;$B833,'SEPTIEMBRE 3'!$BC$11:$BC$40&amp;'SEPTIEMBRE 3'!$BD$11:$BD$40,'SEPTIEMBRE 3'!$CJ$11:$CJ$40,"A")),"")</f>
        <v>0</v>
      </c>
      <c r="FB833" s="384">
        <f t="array" ref="FB833">IFERROR(_xlfn.XLOOKUP($A833&amp;$B833,OCTUBRE!$D$11:$D$40&amp;OCTUBRE!$E$11:$E$40,OCTUBRE!$AK$11:$AK$40,_xlfn.XLOOKUP($A833&amp;$B833,OCTUBRE!$BC$11:$BC$40&amp;OCTUBRE!$BD$11:$BD$40,OCTUBRE!$CJ$11:$CJ$40,"A")),"")</f>
        <v>0</v>
      </c>
      <c r="FC833" s="384">
        <f t="array" ref="FC833">IFERROR(_xlfn.XLOOKUP($A833&amp;$B833,'OCTUBRE 2'!$D$11:$D$40&amp;'OCTUBRE 2'!$E$11:$E$40,'OCTUBRE 2'!$AK$11:$AK$40,_xlfn.XLOOKUP($A833&amp;$B833,'OCTUBRE 2'!$BC$11:$BC$40&amp;'OCTUBRE 2'!$BD$11:$BD$40,'OCTUBRE 2'!$CJ$11:$CJ$40,"A")),"")</f>
        <v>0</v>
      </c>
      <c r="FD833" s="384">
        <f t="array" ref="FD833">IFERROR(_xlfn.XLOOKUP($A833&amp;$B833,NOVIEMBRE!$D$11:$D$40&amp;NOVIEMBRE!$E$11:$E$40,NOVIEMBRE!$AK$11:$AK$40,_xlfn.XLOOKUP($A833&amp;$B833,NOVIEMBRE!$BC$11:$BC$40&amp;NOVIEMBRE!$BD$11:$BD$40,NOVIEMBRE!$CJ$11:$CJ$40,"A")),"")</f>
        <v>0</v>
      </c>
      <c r="FE833" s="384">
        <f t="array" ref="FE833">IFERROR(_xlfn.XLOOKUP($A833&amp;$B833,'NOVIEMBRE 2'!$D$11:$D$40&amp;'NOVIEMBRE 2'!$E$11:$E$40,'NOVIEMBRE 2'!$AK$11:$AK$40,_xlfn.XLOOKUP($A833&amp;$B833,'NOVIEMBRE 2'!$BC$11:$BC$40&amp;'NOVIEMBRE 2'!$BD$11:$BD$40,'NOVIEMBRE 2'!$CJ$11:$CJ$40,"A")),"")</f>
        <v>0</v>
      </c>
      <c r="FF833" s="385">
        <f t="array" ref="FF833">IFERROR(_xlfn.XLOOKUP($A833&amp;$B833,DICIEMBRE!$D$11:$D$40&amp;DICIEMBRE!$E$11:$E$40,DICIEMBRE!$AK$11:$AK$40,_xlfn.XLOOKUP($A833&amp;$B833,DICIEMBRE!$BC$11:$BC$40&amp;DICIEMBRE!$BD$11:$BD$40,DICIEMBRE!$CJ$11:$CJ$40,"A")),"")</f>
        <v>0</v>
      </c>
      <c r="FG833" s="386" t="str">
        <f t="shared" si="19"/>
        <v/>
      </c>
      <c r="FH833" s="386" t="str">
        <f t="array" ref="FH833">IF(
 COUNT(DZ833:EH833)=0,
 "-",
 IF(
  COUNT(DZ833:EH833) &lt; COUNTA(DZ833:EH833),
  REPT("🟩", ROUND(COUNT(DZ833:EH833)/COUNTA(DZ833:EH833)*5, 0)) &amp;
  REPT("⬜", 5 - ROUND(COUNT(DZ833:EH833)/COUNTA(DZ833:EH833)*5, 0)),
  IF(
    AVERAGE(IF(DZ833:EH833&lt;&gt;"", DZ833:EH833, )) &gt;= 70, "🟩🟩🟩🟩🟩",
    IF(
      AVERAGE(IF(DZ833:EH833&lt;&gt;"",DZ833:EH833, )) &gt;= 56, "🟨🟨🟨🟨🟨",
      "🟥🟥🟥🟥🟥"
    )
  )
 )
)
</f>
        <v>-</v>
      </c>
    </row>
    <row r="834" ht="15.75" customHeight="1">
      <c r="A834" s="168"/>
      <c r="B834" s="169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1"/>
      <c r="N834" s="172" t="str">
        <f t="shared" si="1"/>
        <v/>
      </c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2" t="str">
        <f t="shared" si="2"/>
        <v/>
      </c>
      <c r="AA834" s="173"/>
      <c r="AB834" s="173"/>
      <c r="AC834" s="173"/>
      <c r="AD834" s="173"/>
      <c r="AE834" s="173"/>
      <c r="AF834" s="173"/>
      <c r="AG834" s="173"/>
      <c r="AH834" s="173"/>
      <c r="AI834" s="173"/>
      <c r="AJ834" s="173"/>
      <c r="AK834" s="173"/>
      <c r="AL834" s="172" t="str">
        <f t="shared" si="3"/>
        <v/>
      </c>
      <c r="AM834" s="173"/>
      <c r="AN834" s="173"/>
      <c r="AO834" s="173"/>
      <c r="AP834" s="173"/>
      <c r="AQ834" s="173"/>
      <c r="AR834" s="173"/>
      <c r="AS834" s="173"/>
      <c r="AT834" s="173"/>
      <c r="AU834" s="173"/>
      <c r="AV834" s="171"/>
      <c r="AW834" s="171"/>
      <c r="AX834" s="172" t="str">
        <f t="shared" si="4"/>
        <v/>
      </c>
      <c r="AY834" s="173"/>
      <c r="AZ834" s="173"/>
      <c r="BA834" s="173"/>
      <c r="BB834" s="173"/>
      <c r="BC834" s="173"/>
      <c r="BD834" s="173"/>
      <c r="BE834" s="173"/>
      <c r="BF834" s="173"/>
      <c r="BG834" s="173"/>
      <c r="BH834" s="173"/>
      <c r="BI834" s="173"/>
      <c r="BJ834" s="172" t="str">
        <f t="shared" si="5"/>
        <v/>
      </c>
      <c r="BK834" s="173"/>
      <c r="BL834" s="173"/>
      <c r="BM834" s="173"/>
      <c r="BN834" s="173"/>
      <c r="BO834" s="173"/>
      <c r="BP834" s="173"/>
      <c r="BQ834" s="173"/>
      <c r="BR834" s="173"/>
      <c r="BS834" s="173"/>
      <c r="BT834" s="173"/>
      <c r="BU834" s="173"/>
      <c r="BV834" s="172" t="str">
        <f t="shared" si="6"/>
        <v/>
      </c>
      <c r="BW834" s="173"/>
      <c r="BX834" s="173"/>
      <c r="BY834" s="173"/>
      <c r="BZ834" s="171"/>
      <c r="CA834" s="171"/>
      <c r="CB834" s="171"/>
      <c r="CC834" s="171"/>
      <c r="CD834" s="171"/>
      <c r="CE834" s="171"/>
      <c r="CF834" s="171"/>
      <c r="CG834" s="171"/>
      <c r="CH834" s="172" t="str">
        <f t="shared" si="7"/>
        <v/>
      </c>
      <c r="CI834" s="171"/>
      <c r="CJ834" s="173"/>
      <c r="CK834" s="173"/>
      <c r="CL834" s="173"/>
      <c r="CM834" s="173"/>
      <c r="CN834" s="171"/>
      <c r="CO834" s="171"/>
      <c r="CP834" s="171"/>
      <c r="CQ834" s="173"/>
      <c r="CR834" s="171"/>
      <c r="CS834" s="171"/>
      <c r="CT834" s="172" t="str">
        <f t="shared" si="8"/>
        <v/>
      </c>
      <c r="CU834" s="172"/>
      <c r="CV834" s="172"/>
      <c r="CW834" s="172"/>
      <c r="CX834" s="172"/>
      <c r="CY834" s="172"/>
      <c r="CZ834" s="172"/>
      <c r="DA834" s="172"/>
      <c r="DB834" s="172"/>
      <c r="DC834" s="172"/>
      <c r="DD834" s="172"/>
      <c r="DE834" s="172"/>
      <c r="DF834" s="172"/>
      <c r="DG834" s="188" t="str">
        <f t="array" ref="DG834">IFERROR(_xlfn.XLOOKUP($A834&amp;B834,MARZO!$D$11:$D$40&amp;MARZO!$E$11:$E$40,MARZO!$AM$11:$AM$40,_xlfn.XLOOKUP($A834&amp;$B834,MARZO!$BC$11:$BC$40&amp;MARZO!$BD$11:$BD$40,MARZO!$CL$11:$CL$40,"A"))/1%,"")</f>
        <v/>
      </c>
      <c r="DH834" s="188" t="str">
        <f t="array" ref="DH834">IFERROR(_xlfn.XLOOKUP($A834&amp;$B834,ABRIL!$D$11:$D$40&amp;ABRIL!$E$11:$E$40,ABRIL!$AM$11:$AM$40,_xlfn.XLOOKUP($A834&amp;$B834,ABRIL!$BC$11:$BC$40&amp;ABRIL!$BD$11:$BD$40,ABRIL!$CL$11:$CL$40,"A"))/1%,"")</f>
        <v/>
      </c>
      <c r="DI834" s="188" t="str">
        <f t="array" ref="DI834">IFERROR(_xlfn.XLOOKUP($A834&amp;$B834,'ABRIL 2'!$D$11:$D$40&amp;'ABRIL 2'!$E$11:$E$40,'ABRIL 2'!$AM$11:$AM$40,_xlfn.XLOOKUP($A834&amp;$B834,'ABRIL 2'!$BC$11:$BC$40&amp;'ABRIL 2'!$BD$11:$BD$40,'ABRIL 2'!$CL$11:$CL$40,"A"))/1%,"")</f>
        <v/>
      </c>
      <c r="DJ834" s="188" t="str">
        <f t="array" ref="DJ834">IFERROR(_xlfn.XLOOKUP($A834&amp;$B834,MAYO!$D$11:$D$40&amp;MAYO!$E$11:$E$40,MAYO!$AM$11:$AM$40,_xlfn.XLOOKUP($A834&amp;$B834,MAYO!$BC$11:$BC$40&amp;MAYO!$BD$11:$BD$40,MAYO!$CL$11:$CL$40,"A"))/1%,"")</f>
        <v/>
      </c>
      <c r="DK834" s="188" t="str">
        <f t="array" ref="DK834">IFERROR(_xlfn.XLOOKUP($A834&amp;$B834,'MAYO 2'!$D$11:$D$40&amp;'MAYO 2'!$E$11:$E$40,'MAYO 2'!$AM$11:$AM$40,_xlfn.XLOOKUP($A834&amp;$B834,'MAYO 2'!$BC$11:$BC$40&amp;'MAYO 2'!$BD$11:$BD$40,'MAYO 2'!$CL$11:$CL$40,"A"))/1%,"")</f>
        <v/>
      </c>
      <c r="DL834" s="188" t="str">
        <f t="array" ref="DL834">IFERROR(_xlfn.XLOOKUP($A834&amp;$B834,JUNIO!$D$11:$D$40&amp;JUNIO!$E$11:$E$40,JUNIO!$AM$11:$AM$40,_xlfn.XLOOKUP($A834&amp;$B834,JUNIO!$BC$11:$BC$40&amp;JUNIO!$BD$11:$BD$40,JUNIO!$CL$11:$CL$40,"A"))/1%,"")</f>
        <v/>
      </c>
      <c r="DM834" s="188" t="str">
        <f t="array" ref="DM834">IFERROR(_xlfn.XLOOKUP($A834&amp;$B834,'JUNIO 2'!$D$11:$D$40&amp;'JUNIO 2'!$E$11:$E$40,'JUNIO 2'!$AM$11:$AM$40,_xlfn.XLOOKUP($A834&amp;$B834,'JUNIO 2'!$BC$11:$BC$40&amp;'JUNIO 2'!$BD$11:$BD$40,'JUNIO 2'!$CL$11:$CL$40,"A"))/1%,"")</f>
        <v/>
      </c>
      <c r="DN834" s="188" t="str">
        <f t="array" ref="DN834">IFERROR(_xlfn.XLOOKUP($A834&amp;$B834,JULIO!$D$11:$D$40&amp;JULIO!$E$11:$E$40,JULIO!$AM$11:$AM$40,_xlfn.XLOOKUP($A834&amp;$B834,JULIO!$BC$11:$BC$40&amp;JULIO!$BD$11:$BD$40,JULIO!$CL$11:$CL$40,"A"))/1%,"")</f>
        <v/>
      </c>
      <c r="DO834" s="188" t="str">
        <f t="array" ref="DO834">IFERROR(_xlfn.XLOOKUP($A834&amp;$B834,'JULIO 2'!$D$11:$D$40&amp;'JULIO 2'!$E$11:$E$40,'JULIO 2'!$AM$11:$AM$40,_xlfn.XLOOKUP($A834&amp;$B834,'JULIO 2'!$BC$11:$BC$40&amp;'JULIO 2'!$BD$11:$BD$40,'JULIO 2'!$CL$11:$CL$40,"A"))/1%,"")</f>
        <v/>
      </c>
      <c r="DP834" s="188" t="str">
        <f t="array" ref="DP834">IFERROR(_xlfn.XLOOKUP($A834&amp;$B834,AGOSTO!$D$11:$D$40&amp;AGOSTO!$E$11:$E$40,AGOSTO!$AM$11:$AM$40,_xlfn.XLOOKUP($A834&amp;$B834,AGOSTO!$BC$11:$BC$40&amp;AGOSTO!$BD$11:$BD$40,AGOSTO!$CL$11:$CL$40,"A"))/1%,"")</f>
        <v/>
      </c>
      <c r="DQ834" s="188" t="str">
        <f t="array" ref="DQ834">IFERROR(_xlfn.XLOOKUP($A834&amp;$B834,'AGOSTO 2'!$D$11:$D$40&amp;'AGOSTO 2'!$E$11:$E$40,'AGOSTO 2'!$AM$11:$AM$40,_xlfn.XLOOKUP($A834&amp;$B834,'AGOSTO 2'!$BC$11:$BC$40&amp;'AGOSTO 2'!$BD$11:$BD$40,'AGOSTO 2'!$CL$11:$CL$40,"A"))/1%,"")</f>
        <v/>
      </c>
      <c r="DR834" s="188" t="str">
        <f t="array" ref="DR834">IFERROR(_xlfn.XLOOKUP($A834&amp;$B834,SEPTIEMBRE!$D$11:$D$40&amp;SEPTIEMBRE!$E$11:$E$40,SEPTIEMBRE!$AM$11:$AM$40,_xlfn.XLOOKUP($A834&amp;$B834,SEPTIEMBRE!$BC$11:$BC$40&amp;SEPTIEMBRE!$BD$11:$BD$40,SEPTIEMBRE!$CL$11:$CL$40,"A"))/1%,"")</f>
        <v/>
      </c>
      <c r="DS834" s="188" t="str">
        <f t="array" ref="DS834">IFERROR(_xlfn.XLOOKUP($A834&amp;$B834,'SEPTIEMBRE 2'!$D$11:$D$40&amp;'SEPTIEMBRE 2'!$E$11:$E$40,'SEPTIEMBRE 2'!$AM$11:$AM$40,_xlfn.XLOOKUP($A834&amp;$B834,'SEPTIEMBRE 2'!$BC$11:$BC$40&amp;'SEPTIEMBRE 2'!$BD$11:$BD$40,'SEPTIEMBRE 2'!$CL$11:$CL$40,"A"))/1%,"")</f>
        <v/>
      </c>
      <c r="DT834" s="188" t="str">
        <f t="array" ref="DT834">IFERROR(_xlfn.XLOOKUP($A834&amp;$B834,'SEPTIEMBRE 3'!$D$11:$D$40&amp;'SEPTIEMBRE 3'!$E$11:$E$40,'SEPTIEMBRE 3'!$AM$11:$AM$40,_xlfn.XLOOKUP($A834&amp;$B834,'SEPTIEMBRE 3'!$BC$11:$BC$40&amp;'SEPTIEMBRE 3'!$BD$11:$BD$40,'SEPTIEMBRE 3'!$CL$11:$CL$40,"A"))/1%,"")</f>
        <v/>
      </c>
      <c r="DU834" s="188" t="str">
        <f t="array" ref="DU834">IFERROR(_xlfn.XLOOKUP($A834&amp;$B834,OCTUBRE!$D$11:$D$40&amp;OCTUBRE!$E$11:$E$40,OCTUBRE!$AM$11:$AM$40,_xlfn.XLOOKUP($A834&amp;$B834,OCTUBRE!$BC$11:$BC$40&amp;OCTUBRE!$BD$11:$BD$40,OCTUBRE!$CL$11:$CL$40,"A"))/1%,"")</f>
        <v/>
      </c>
      <c r="DV834" s="188" t="str">
        <f t="array" ref="DV834">IFERROR(_xlfn.XLOOKUP($A834&amp;$B834,'OCTUBRE 2'!$D$11:$D$40&amp;'OCTUBRE 2'!$E$11:$E$40,'OCTUBRE 2'!$AM$11:$AM$40,_xlfn.XLOOKUP($A834&amp;$B834,'OCTUBRE 2'!$BC$11:$BC$40&amp;'OCTUBRE 2'!$BD$11:$BD$40,'OCTUBRE 2'!$CL$11:$CL$40,"A"))/1%,"")</f>
        <v/>
      </c>
      <c r="DW834" s="188" t="str">
        <f t="array" ref="DW834">IFERROR(_xlfn.XLOOKUP($A834&amp;$B834,NOVIEMBRE!$D$11:$D$40&amp;NOVIEMBRE!$E$11:$E$40,NOVIEMBRE!$AM$11:$AM$40,_xlfn.XLOOKUP($A834&amp;$B834,NOVIEMBRE!$BC$11:$BC$40&amp;NOVIEMBRE!$BD$11:$BD$40,NOVIEMBRE!$CL$11:$CL$40,"A"))/1%,"")</f>
        <v/>
      </c>
      <c r="DX834" s="188" t="str">
        <f t="array" ref="DX834">IFERROR(_xlfn.XLOOKUP($A834&amp;$B834,'NOVIEMBRE 2'!$D$11:$D$40&amp;'NOVIEMBRE 2'!$E$11:$E$40,'NOVIEMBRE 2'!$AM$11:$AM$40,_xlfn.XLOOKUP($A834&amp;$B834,'NOVIEMBRE 2'!$BC$11:$BC$40&amp;'NOVIEMBRE 2'!$BD$11:$BD$40,'NOVIEMBRE 2'!$CL$11:$CL$40,"A"))/1%,"")</f>
        <v/>
      </c>
      <c r="DY834" s="188" t="str">
        <f t="array" ref="DY834">IFERROR(_xlfn.XLOOKUP($A834&amp;$B834,DICIEMBRE!$D$11:$D$40&amp;DICIEMBRE!$E$11:$E$40,DICIEMBRE!$AM$11:$AM$40,_xlfn.XLOOKUP($A834&amp;$B834,DICIEMBRE!$BC$11:$BC$40&amp;DICIEMBRE!$BD$11:$BD$40,DICIEMBRE!$CL$11:$CL$40,"A"))/1%,"")</f>
        <v/>
      </c>
      <c r="DZ834" s="381" t="str">
        <f t="shared" si="9"/>
        <v>-</v>
      </c>
      <c r="EA834" s="381" t="str">
        <f t="shared" si="10"/>
        <v>-</v>
      </c>
      <c r="EB834" s="381" t="str">
        <f t="shared" si="11"/>
        <v>-</v>
      </c>
      <c r="EC834" s="381" t="str">
        <f t="shared" si="12"/>
        <v>-</v>
      </c>
      <c r="ED834" s="381" t="str">
        <f t="shared" si="13"/>
        <v>-</v>
      </c>
      <c r="EE834" s="381" t="str">
        <f t="shared" si="14"/>
        <v>-</v>
      </c>
      <c r="EF834" s="381" t="str">
        <f t="shared" si="15"/>
        <v>-</v>
      </c>
      <c r="EG834" s="381" t="str">
        <f t="shared" si="16"/>
        <v>-</v>
      </c>
      <c r="EH834" s="381" t="str">
        <f t="shared" si="17"/>
        <v>-</v>
      </c>
      <c r="EI834" s="188" t="str">
        <f t="shared" si="18"/>
        <v/>
      </c>
      <c r="EJ834" s="382"/>
      <c r="EK834" s="382"/>
      <c r="EL834" s="383"/>
      <c r="EM834" s="21"/>
      <c r="EN834" s="384">
        <f t="array" ref="EN834">IFERROR(_xlfn.XLOOKUP($A834&amp;$B834,MARZO!$D$11:$D$40&amp;MARZO!$E$11:$E$40,MARZO!$AK$11:$AK$40,_xlfn.XLOOKUP($A834&amp;$B834,MARZO!$BC$11:$BC$40&amp;MARZO!$BD$11:$BD$40,MARZO!$CJ$11:$CJ$40,"A")),"")</f>
        <v>0</v>
      </c>
      <c r="EO834" s="384">
        <f t="array" ref="EO834">IFERROR(_xlfn.XLOOKUP($A834&amp;$B834,ABRIL!$D$11:$D$40&amp;ABRIL!$E$11:$E$40,ABRIL!$AK$11:$AK$40,_xlfn.XLOOKUP($A834&amp;$B834,ABRIL!$BC$11:$BC$40&amp;ABRIL!$BD$11:$BD$40,ABRIL!$CJ$11:$CJ$40,"A")),"")</f>
        <v>0</v>
      </c>
      <c r="EP834" s="384">
        <f t="array" ref="EP834">IFERROR(_xlfn.XLOOKUP($A834&amp;$B834,'ABRIL 2'!$D$11:$D$40&amp;'ABRIL 2'!$E$11:$E$40,'ABRIL 2'!$AK$11:$AK$40,_xlfn.XLOOKUP($A834&amp;$B834,'ABRIL 2'!$BC$11:$BC$40&amp;'ABRIL 2'!$BD$11:$BD$40,'ABRIL 2'!$CJ$11:$CJ$40,"A")),"")</f>
        <v>0</v>
      </c>
      <c r="EQ834" s="384">
        <f t="array" ref="EQ834">IFERROR(_xlfn.XLOOKUP($A834&amp;$B834,MAYO!$D$11:$D$40&amp;MAYO!$E$11:$E$40,MAYO!$AK$11:$AK$40,_xlfn.XLOOKUP($A834&amp;$B834,MAYO!$BC$11:$BC$40&amp;MAYO!$BD$11:$BD$40,MAYO!$CJ$11:$CJ$40,"A")),"")</f>
        <v>0</v>
      </c>
      <c r="ER834" s="384">
        <f t="array" ref="ER834">IFERROR(_xlfn.XLOOKUP($A834&amp;$B834,'MAYO 2'!$D$11:$D$40&amp;'MAYO 2'!$E$11:$E$40,'MAYO 2'!$AK$11:$AK$40,_xlfn.XLOOKUP($A834&amp;$B834,'MAYO 2'!$BC$11:$BC$40&amp;'MAYO 2'!$BD$11:$BD$40,'MAYO 2'!$CJ$11:$CJ$40,"A")),"")</f>
        <v>0</v>
      </c>
      <c r="ES834" s="384">
        <f t="array" ref="ES834">IFERROR(_xlfn.XLOOKUP($A834&amp;$B834,JUNIO!$D$11:$D$40&amp;JUNIO!$E$11:$E$40,JUNIO!$AK$11:$AK$40,_xlfn.XLOOKUP($A834&amp;$B834,JUNIO!$BC$11:$BC$40&amp;JUNIO!$BD$11:$BD$40,JUNIO!$CJ$11:$CJ$40,"A")),"")</f>
        <v>0</v>
      </c>
      <c r="ET834" s="384">
        <f t="array" ref="ET834">IFERROR(_xlfn.XLOOKUP($A834&amp;$B834,'JUNIO 2'!$D$11:$D$40&amp;'JUNIO 2'!$E$11:$E$40,'JUNIO 2'!$AK$11:$AK$40,_xlfn.XLOOKUP($A834&amp;$B834,'JUNIO 2'!$BC$11:$BC$40&amp;'JUNIO 2'!$BD$11:$BD$40,'JUNIO 2'!$CJ$11:$CJ$40,"A")),"")</f>
        <v>0</v>
      </c>
      <c r="EU834" s="384">
        <f t="array" ref="EU834">IFERROR(_xlfn.XLOOKUP($A834&amp;$B834,JULIO!$D$11:$D$40&amp;JULIO!$E$11:$E$40,JULIO!$AK$11:$AK$40,_xlfn.XLOOKUP($A834&amp;$B834,JULIO!$BC$11:$BC$40&amp;JULIO!$BD$11:$BD$40,JULIO!$CJ$11:$CJ$40,"A")),"")</f>
        <v>0</v>
      </c>
      <c r="EV834" s="384">
        <f t="array" ref="EV834">IFERROR(_xlfn.XLOOKUP($A834&amp;$B834,'JULIO 2'!$D$11:$D$40&amp;'JULIO 2'!$E$11:$E$40,'JULIO 2'!$AK$11:$AK$40,_xlfn.XLOOKUP($A834&amp;$B834,'JULIO 2'!$BC$11:$BC$40&amp;'JULIO 2'!$BD$11:$BD$40,'JULIO 2'!$CJ$11:$CJ$40,"A")),"")</f>
        <v>0</v>
      </c>
      <c r="EW834" s="384">
        <f t="array" ref="EW834">IFERROR(_xlfn.XLOOKUP($A834&amp;$B834,AGOSTO!$D$11:$D$40&amp;AGOSTO!$E$11:$E$40,AGOSTO!$AK$11:$AK$40,_xlfn.XLOOKUP($A834&amp;$B834,AGOSTO!$BC$11:$BC$40&amp;AGOSTO!$BD$11:$BD$40,AGOSTO!$CJ$11:$CJ$40,"A")),"")</f>
        <v>0</v>
      </c>
      <c r="EX834" s="384">
        <f t="array" ref="EX834">IFERROR(_xlfn.XLOOKUP($A834&amp;$B834,'AGOSTO 2'!$D$11:$D$40&amp;'AGOSTO 2'!$E$11:$E$40,'AGOSTO 2'!$AK$11:$AK$40,_xlfn.XLOOKUP($A834&amp;$B834,'AGOSTO 2'!$BC$11:$BC$40&amp;'AGOSTO 2'!$BD$11:$BD$40,'AGOSTO 2'!$CJ$11:$CJ$40,"A")),"")</f>
        <v>0</v>
      </c>
      <c r="EY834" s="384">
        <f t="array" ref="EY834">IFERROR(_xlfn.XLOOKUP($A834&amp;$B834,SEPTIEMBRE!$D$11:$D$40&amp;SEPTIEMBRE!$E$11:$E$40,SEPTIEMBRE!$AK$11:$AK$40,_xlfn.XLOOKUP($A834&amp;$B834,SEPTIEMBRE!$BC$11:$BC$40&amp;SEPTIEMBRE!$BD$11:$BD$40,SEPTIEMBRE!$CJ$11:$CJ$40,"A")),"")</f>
        <v>0</v>
      </c>
      <c r="EZ834" s="384">
        <f t="array" ref="EZ834">IFERROR(_xlfn.XLOOKUP($A834&amp;$B834,'SEPTIEMBRE 2'!$D$11:$D$40&amp;'SEPTIEMBRE 2'!$E$11:$E$40,'SEPTIEMBRE 2'!$AK$11:$AK$40,_xlfn.XLOOKUP($A834&amp;$B834,'SEPTIEMBRE 2'!$BC$11:$BC$40&amp;'SEPTIEMBRE 2'!$BD$11:$BD$40,'SEPTIEMBRE 2'!$CJ$11:$CJ$40,"A")),"")</f>
        <v>0</v>
      </c>
      <c r="FA834" s="384">
        <f t="array" ref="FA834">IFERROR(_xlfn.XLOOKUP($A834&amp;$B834,'SEPTIEMBRE 3'!$D$11:$D$40&amp;'SEPTIEMBRE 3'!$E$11:$E$40,'SEPTIEMBRE 3'!$AK$11:$AK$40,_xlfn.XLOOKUP($A834&amp;$B834,'SEPTIEMBRE 3'!$BC$11:$BC$40&amp;'SEPTIEMBRE 3'!$BD$11:$BD$40,'SEPTIEMBRE 3'!$CJ$11:$CJ$40,"A")),"")</f>
        <v>0</v>
      </c>
      <c r="FB834" s="384">
        <f t="array" ref="FB834">IFERROR(_xlfn.XLOOKUP($A834&amp;$B834,OCTUBRE!$D$11:$D$40&amp;OCTUBRE!$E$11:$E$40,OCTUBRE!$AK$11:$AK$40,_xlfn.XLOOKUP($A834&amp;$B834,OCTUBRE!$BC$11:$BC$40&amp;OCTUBRE!$BD$11:$BD$40,OCTUBRE!$CJ$11:$CJ$40,"A")),"")</f>
        <v>0</v>
      </c>
      <c r="FC834" s="384">
        <f t="array" ref="FC834">IFERROR(_xlfn.XLOOKUP($A834&amp;$B834,'OCTUBRE 2'!$D$11:$D$40&amp;'OCTUBRE 2'!$E$11:$E$40,'OCTUBRE 2'!$AK$11:$AK$40,_xlfn.XLOOKUP($A834&amp;$B834,'OCTUBRE 2'!$BC$11:$BC$40&amp;'OCTUBRE 2'!$BD$11:$BD$40,'OCTUBRE 2'!$CJ$11:$CJ$40,"A")),"")</f>
        <v>0</v>
      </c>
      <c r="FD834" s="384">
        <f t="array" ref="FD834">IFERROR(_xlfn.XLOOKUP($A834&amp;$B834,NOVIEMBRE!$D$11:$D$40&amp;NOVIEMBRE!$E$11:$E$40,NOVIEMBRE!$AK$11:$AK$40,_xlfn.XLOOKUP($A834&amp;$B834,NOVIEMBRE!$BC$11:$BC$40&amp;NOVIEMBRE!$BD$11:$BD$40,NOVIEMBRE!$CJ$11:$CJ$40,"A")),"")</f>
        <v>0</v>
      </c>
      <c r="FE834" s="384">
        <f t="array" ref="FE834">IFERROR(_xlfn.XLOOKUP($A834&amp;$B834,'NOVIEMBRE 2'!$D$11:$D$40&amp;'NOVIEMBRE 2'!$E$11:$E$40,'NOVIEMBRE 2'!$AK$11:$AK$40,_xlfn.XLOOKUP($A834&amp;$B834,'NOVIEMBRE 2'!$BC$11:$BC$40&amp;'NOVIEMBRE 2'!$BD$11:$BD$40,'NOVIEMBRE 2'!$CJ$11:$CJ$40,"A")),"")</f>
        <v>0</v>
      </c>
      <c r="FF834" s="385">
        <f t="array" ref="FF834">IFERROR(_xlfn.XLOOKUP($A834&amp;$B834,DICIEMBRE!$D$11:$D$40&amp;DICIEMBRE!$E$11:$E$40,DICIEMBRE!$AK$11:$AK$40,_xlfn.XLOOKUP($A834&amp;$B834,DICIEMBRE!$BC$11:$BC$40&amp;DICIEMBRE!$BD$11:$BD$40,DICIEMBRE!$CJ$11:$CJ$40,"A")),"")</f>
        <v>0</v>
      </c>
      <c r="FG834" s="386" t="str">
        <f t="shared" si="19"/>
        <v/>
      </c>
      <c r="FH834" s="386" t="str">
        <f t="array" ref="FH834">IF(
 COUNT(DZ834:EH834)=0,
 "-",
 IF(
  COUNT(DZ834:EH834) &lt; COUNTA(DZ834:EH834),
  REPT("🟩", ROUND(COUNT(DZ834:EH834)/COUNTA(DZ834:EH834)*5, 0)) &amp;
  REPT("⬜", 5 - ROUND(COUNT(DZ834:EH834)/COUNTA(DZ834:EH834)*5, 0)),
  IF(
    AVERAGE(IF(DZ834:EH834&lt;&gt;"", DZ834:EH834, )) &gt;= 70, "🟩🟩🟩🟩🟩",
    IF(
      AVERAGE(IF(DZ834:EH834&lt;&gt;"",DZ834:EH834, )) &gt;= 56, "🟨🟨🟨🟨🟨",
      "🟥🟥🟥🟥🟥"
    )
  )
 )
)
</f>
        <v>-</v>
      </c>
    </row>
    <row r="835" ht="15.75" customHeight="1">
      <c r="A835" s="168"/>
      <c r="B835" s="169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1"/>
      <c r="N835" s="172" t="str">
        <f t="shared" si="1"/>
        <v/>
      </c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2" t="str">
        <f t="shared" si="2"/>
        <v/>
      </c>
      <c r="AA835" s="173"/>
      <c r="AB835" s="173"/>
      <c r="AC835" s="173"/>
      <c r="AD835" s="173"/>
      <c r="AE835" s="173"/>
      <c r="AF835" s="173"/>
      <c r="AG835" s="173"/>
      <c r="AH835" s="173"/>
      <c r="AI835" s="173"/>
      <c r="AJ835" s="173"/>
      <c r="AK835" s="173"/>
      <c r="AL835" s="172" t="str">
        <f t="shared" si="3"/>
        <v/>
      </c>
      <c r="AM835" s="173"/>
      <c r="AN835" s="173"/>
      <c r="AO835" s="173"/>
      <c r="AP835" s="173"/>
      <c r="AQ835" s="173"/>
      <c r="AR835" s="173"/>
      <c r="AS835" s="173"/>
      <c r="AT835" s="173"/>
      <c r="AU835" s="173"/>
      <c r="AV835" s="171"/>
      <c r="AW835" s="171"/>
      <c r="AX835" s="172" t="str">
        <f t="shared" si="4"/>
        <v/>
      </c>
      <c r="AY835" s="173"/>
      <c r="AZ835" s="173"/>
      <c r="BA835" s="173"/>
      <c r="BB835" s="173"/>
      <c r="BC835" s="173"/>
      <c r="BD835" s="173"/>
      <c r="BE835" s="173"/>
      <c r="BF835" s="173"/>
      <c r="BG835" s="173"/>
      <c r="BH835" s="173"/>
      <c r="BI835" s="173"/>
      <c r="BJ835" s="172" t="str">
        <f t="shared" si="5"/>
        <v/>
      </c>
      <c r="BK835" s="173"/>
      <c r="BL835" s="173"/>
      <c r="BM835" s="173"/>
      <c r="BN835" s="173"/>
      <c r="BO835" s="173"/>
      <c r="BP835" s="173"/>
      <c r="BQ835" s="173"/>
      <c r="BR835" s="173"/>
      <c r="BS835" s="173"/>
      <c r="BT835" s="173"/>
      <c r="BU835" s="173"/>
      <c r="BV835" s="172" t="str">
        <f t="shared" si="6"/>
        <v/>
      </c>
      <c r="BW835" s="173"/>
      <c r="BX835" s="173"/>
      <c r="BY835" s="173"/>
      <c r="BZ835" s="171"/>
      <c r="CA835" s="171"/>
      <c r="CB835" s="171"/>
      <c r="CC835" s="171"/>
      <c r="CD835" s="171"/>
      <c r="CE835" s="171"/>
      <c r="CF835" s="171"/>
      <c r="CG835" s="171"/>
      <c r="CH835" s="172" t="str">
        <f t="shared" si="7"/>
        <v/>
      </c>
      <c r="CI835" s="171"/>
      <c r="CJ835" s="173"/>
      <c r="CK835" s="173"/>
      <c r="CL835" s="173"/>
      <c r="CM835" s="173"/>
      <c r="CN835" s="171"/>
      <c r="CO835" s="171"/>
      <c r="CP835" s="171"/>
      <c r="CQ835" s="173"/>
      <c r="CR835" s="171"/>
      <c r="CS835" s="171"/>
      <c r="CT835" s="172" t="str">
        <f t="shared" si="8"/>
        <v/>
      </c>
      <c r="CU835" s="172"/>
      <c r="CV835" s="172"/>
      <c r="CW835" s="172"/>
      <c r="CX835" s="172"/>
      <c r="CY835" s="172"/>
      <c r="CZ835" s="172"/>
      <c r="DA835" s="172"/>
      <c r="DB835" s="172"/>
      <c r="DC835" s="172"/>
      <c r="DD835" s="172"/>
      <c r="DE835" s="172"/>
      <c r="DF835" s="172"/>
      <c r="DG835" s="188" t="str">
        <f t="array" ref="DG835">IFERROR(_xlfn.XLOOKUP($A835&amp;B835,MARZO!$D$11:$D$40&amp;MARZO!$E$11:$E$40,MARZO!$AM$11:$AM$40,_xlfn.XLOOKUP($A835&amp;$B835,MARZO!$BC$11:$BC$40&amp;MARZO!$BD$11:$BD$40,MARZO!$CL$11:$CL$40,"A"))/1%,"")</f>
        <v/>
      </c>
      <c r="DH835" s="188" t="str">
        <f t="array" ref="DH835">IFERROR(_xlfn.XLOOKUP($A835&amp;$B835,ABRIL!$D$11:$D$40&amp;ABRIL!$E$11:$E$40,ABRIL!$AM$11:$AM$40,_xlfn.XLOOKUP($A835&amp;$B835,ABRIL!$BC$11:$BC$40&amp;ABRIL!$BD$11:$BD$40,ABRIL!$CL$11:$CL$40,"A"))/1%,"")</f>
        <v/>
      </c>
      <c r="DI835" s="188" t="str">
        <f t="array" ref="DI835">IFERROR(_xlfn.XLOOKUP($A835&amp;$B835,'ABRIL 2'!$D$11:$D$40&amp;'ABRIL 2'!$E$11:$E$40,'ABRIL 2'!$AM$11:$AM$40,_xlfn.XLOOKUP($A835&amp;$B835,'ABRIL 2'!$BC$11:$BC$40&amp;'ABRIL 2'!$BD$11:$BD$40,'ABRIL 2'!$CL$11:$CL$40,"A"))/1%,"")</f>
        <v/>
      </c>
      <c r="DJ835" s="188" t="str">
        <f t="array" ref="DJ835">IFERROR(_xlfn.XLOOKUP($A835&amp;$B835,MAYO!$D$11:$D$40&amp;MAYO!$E$11:$E$40,MAYO!$AM$11:$AM$40,_xlfn.XLOOKUP($A835&amp;$B835,MAYO!$BC$11:$BC$40&amp;MAYO!$BD$11:$BD$40,MAYO!$CL$11:$CL$40,"A"))/1%,"")</f>
        <v/>
      </c>
      <c r="DK835" s="188" t="str">
        <f t="array" ref="DK835">IFERROR(_xlfn.XLOOKUP($A835&amp;$B835,'MAYO 2'!$D$11:$D$40&amp;'MAYO 2'!$E$11:$E$40,'MAYO 2'!$AM$11:$AM$40,_xlfn.XLOOKUP($A835&amp;$B835,'MAYO 2'!$BC$11:$BC$40&amp;'MAYO 2'!$BD$11:$BD$40,'MAYO 2'!$CL$11:$CL$40,"A"))/1%,"")</f>
        <v/>
      </c>
      <c r="DL835" s="188" t="str">
        <f t="array" ref="DL835">IFERROR(_xlfn.XLOOKUP($A835&amp;$B835,JUNIO!$D$11:$D$40&amp;JUNIO!$E$11:$E$40,JUNIO!$AM$11:$AM$40,_xlfn.XLOOKUP($A835&amp;$B835,JUNIO!$BC$11:$BC$40&amp;JUNIO!$BD$11:$BD$40,JUNIO!$CL$11:$CL$40,"A"))/1%,"")</f>
        <v/>
      </c>
      <c r="DM835" s="188" t="str">
        <f t="array" ref="DM835">IFERROR(_xlfn.XLOOKUP($A835&amp;$B835,'JUNIO 2'!$D$11:$D$40&amp;'JUNIO 2'!$E$11:$E$40,'JUNIO 2'!$AM$11:$AM$40,_xlfn.XLOOKUP($A835&amp;$B835,'JUNIO 2'!$BC$11:$BC$40&amp;'JUNIO 2'!$BD$11:$BD$40,'JUNIO 2'!$CL$11:$CL$40,"A"))/1%,"")</f>
        <v/>
      </c>
      <c r="DN835" s="188" t="str">
        <f t="array" ref="DN835">IFERROR(_xlfn.XLOOKUP($A835&amp;$B835,JULIO!$D$11:$D$40&amp;JULIO!$E$11:$E$40,JULIO!$AM$11:$AM$40,_xlfn.XLOOKUP($A835&amp;$B835,JULIO!$BC$11:$BC$40&amp;JULIO!$BD$11:$BD$40,JULIO!$CL$11:$CL$40,"A"))/1%,"")</f>
        <v/>
      </c>
      <c r="DO835" s="188" t="str">
        <f t="array" ref="DO835">IFERROR(_xlfn.XLOOKUP($A835&amp;$B835,'JULIO 2'!$D$11:$D$40&amp;'JULIO 2'!$E$11:$E$40,'JULIO 2'!$AM$11:$AM$40,_xlfn.XLOOKUP($A835&amp;$B835,'JULIO 2'!$BC$11:$BC$40&amp;'JULIO 2'!$BD$11:$BD$40,'JULIO 2'!$CL$11:$CL$40,"A"))/1%,"")</f>
        <v/>
      </c>
      <c r="DP835" s="188" t="str">
        <f t="array" ref="DP835">IFERROR(_xlfn.XLOOKUP($A835&amp;$B835,AGOSTO!$D$11:$D$40&amp;AGOSTO!$E$11:$E$40,AGOSTO!$AM$11:$AM$40,_xlfn.XLOOKUP($A835&amp;$B835,AGOSTO!$BC$11:$BC$40&amp;AGOSTO!$BD$11:$BD$40,AGOSTO!$CL$11:$CL$40,"A"))/1%,"")</f>
        <v/>
      </c>
      <c r="DQ835" s="188" t="str">
        <f t="array" ref="DQ835">IFERROR(_xlfn.XLOOKUP($A835&amp;$B835,'AGOSTO 2'!$D$11:$D$40&amp;'AGOSTO 2'!$E$11:$E$40,'AGOSTO 2'!$AM$11:$AM$40,_xlfn.XLOOKUP($A835&amp;$B835,'AGOSTO 2'!$BC$11:$BC$40&amp;'AGOSTO 2'!$BD$11:$BD$40,'AGOSTO 2'!$CL$11:$CL$40,"A"))/1%,"")</f>
        <v/>
      </c>
      <c r="DR835" s="188" t="str">
        <f t="array" ref="DR835">IFERROR(_xlfn.XLOOKUP($A835&amp;$B835,SEPTIEMBRE!$D$11:$D$40&amp;SEPTIEMBRE!$E$11:$E$40,SEPTIEMBRE!$AM$11:$AM$40,_xlfn.XLOOKUP($A835&amp;$B835,SEPTIEMBRE!$BC$11:$BC$40&amp;SEPTIEMBRE!$BD$11:$BD$40,SEPTIEMBRE!$CL$11:$CL$40,"A"))/1%,"")</f>
        <v/>
      </c>
      <c r="DS835" s="188" t="str">
        <f t="array" ref="DS835">IFERROR(_xlfn.XLOOKUP($A835&amp;$B835,'SEPTIEMBRE 2'!$D$11:$D$40&amp;'SEPTIEMBRE 2'!$E$11:$E$40,'SEPTIEMBRE 2'!$AM$11:$AM$40,_xlfn.XLOOKUP($A835&amp;$B835,'SEPTIEMBRE 2'!$BC$11:$BC$40&amp;'SEPTIEMBRE 2'!$BD$11:$BD$40,'SEPTIEMBRE 2'!$CL$11:$CL$40,"A"))/1%,"")</f>
        <v/>
      </c>
      <c r="DT835" s="188" t="str">
        <f t="array" ref="DT835">IFERROR(_xlfn.XLOOKUP($A835&amp;$B835,'SEPTIEMBRE 3'!$D$11:$D$40&amp;'SEPTIEMBRE 3'!$E$11:$E$40,'SEPTIEMBRE 3'!$AM$11:$AM$40,_xlfn.XLOOKUP($A835&amp;$B835,'SEPTIEMBRE 3'!$BC$11:$BC$40&amp;'SEPTIEMBRE 3'!$BD$11:$BD$40,'SEPTIEMBRE 3'!$CL$11:$CL$40,"A"))/1%,"")</f>
        <v/>
      </c>
      <c r="DU835" s="188" t="str">
        <f t="array" ref="DU835">IFERROR(_xlfn.XLOOKUP($A835&amp;$B835,OCTUBRE!$D$11:$D$40&amp;OCTUBRE!$E$11:$E$40,OCTUBRE!$AM$11:$AM$40,_xlfn.XLOOKUP($A835&amp;$B835,OCTUBRE!$BC$11:$BC$40&amp;OCTUBRE!$BD$11:$BD$40,OCTUBRE!$CL$11:$CL$40,"A"))/1%,"")</f>
        <v/>
      </c>
      <c r="DV835" s="188" t="str">
        <f t="array" ref="DV835">IFERROR(_xlfn.XLOOKUP($A835&amp;$B835,'OCTUBRE 2'!$D$11:$D$40&amp;'OCTUBRE 2'!$E$11:$E$40,'OCTUBRE 2'!$AM$11:$AM$40,_xlfn.XLOOKUP($A835&amp;$B835,'OCTUBRE 2'!$BC$11:$BC$40&amp;'OCTUBRE 2'!$BD$11:$BD$40,'OCTUBRE 2'!$CL$11:$CL$40,"A"))/1%,"")</f>
        <v/>
      </c>
      <c r="DW835" s="188" t="str">
        <f t="array" ref="DW835">IFERROR(_xlfn.XLOOKUP($A835&amp;$B835,NOVIEMBRE!$D$11:$D$40&amp;NOVIEMBRE!$E$11:$E$40,NOVIEMBRE!$AM$11:$AM$40,_xlfn.XLOOKUP($A835&amp;$B835,NOVIEMBRE!$BC$11:$BC$40&amp;NOVIEMBRE!$BD$11:$BD$40,NOVIEMBRE!$CL$11:$CL$40,"A"))/1%,"")</f>
        <v/>
      </c>
      <c r="DX835" s="188" t="str">
        <f t="array" ref="DX835">IFERROR(_xlfn.XLOOKUP($A835&amp;$B835,'NOVIEMBRE 2'!$D$11:$D$40&amp;'NOVIEMBRE 2'!$E$11:$E$40,'NOVIEMBRE 2'!$AM$11:$AM$40,_xlfn.XLOOKUP($A835&amp;$B835,'NOVIEMBRE 2'!$BC$11:$BC$40&amp;'NOVIEMBRE 2'!$BD$11:$BD$40,'NOVIEMBRE 2'!$CL$11:$CL$40,"A"))/1%,"")</f>
        <v/>
      </c>
      <c r="DY835" s="188" t="str">
        <f t="array" ref="DY835">IFERROR(_xlfn.XLOOKUP($A835&amp;$B835,DICIEMBRE!$D$11:$D$40&amp;DICIEMBRE!$E$11:$E$40,DICIEMBRE!$AM$11:$AM$40,_xlfn.XLOOKUP($A835&amp;$B835,DICIEMBRE!$BC$11:$BC$40&amp;DICIEMBRE!$BD$11:$BD$40,DICIEMBRE!$CL$11:$CL$40,"A"))/1%,"")</f>
        <v/>
      </c>
      <c r="DZ835" s="381" t="str">
        <f t="shared" si="9"/>
        <v>-</v>
      </c>
      <c r="EA835" s="381" t="str">
        <f t="shared" si="10"/>
        <v>-</v>
      </c>
      <c r="EB835" s="381" t="str">
        <f t="shared" si="11"/>
        <v>-</v>
      </c>
      <c r="EC835" s="381" t="str">
        <f t="shared" si="12"/>
        <v>-</v>
      </c>
      <c r="ED835" s="381" t="str">
        <f t="shared" si="13"/>
        <v>-</v>
      </c>
      <c r="EE835" s="381" t="str">
        <f t="shared" si="14"/>
        <v>-</v>
      </c>
      <c r="EF835" s="381" t="str">
        <f t="shared" si="15"/>
        <v>-</v>
      </c>
      <c r="EG835" s="381" t="str">
        <f t="shared" si="16"/>
        <v>-</v>
      </c>
      <c r="EH835" s="381" t="str">
        <f t="shared" si="17"/>
        <v>-</v>
      </c>
      <c r="EI835" s="188" t="str">
        <f t="shared" si="18"/>
        <v/>
      </c>
      <c r="EJ835" s="382"/>
      <c r="EK835" s="382"/>
      <c r="EL835" s="383"/>
      <c r="EM835" s="21"/>
      <c r="EN835" s="384">
        <f t="array" ref="EN835">IFERROR(_xlfn.XLOOKUP($A835&amp;$B835,MARZO!$D$11:$D$40&amp;MARZO!$E$11:$E$40,MARZO!$AK$11:$AK$40,_xlfn.XLOOKUP($A835&amp;$B835,MARZO!$BC$11:$BC$40&amp;MARZO!$BD$11:$BD$40,MARZO!$CJ$11:$CJ$40,"A")),"")</f>
        <v>0</v>
      </c>
      <c r="EO835" s="384">
        <f t="array" ref="EO835">IFERROR(_xlfn.XLOOKUP($A835&amp;$B835,ABRIL!$D$11:$D$40&amp;ABRIL!$E$11:$E$40,ABRIL!$AK$11:$AK$40,_xlfn.XLOOKUP($A835&amp;$B835,ABRIL!$BC$11:$BC$40&amp;ABRIL!$BD$11:$BD$40,ABRIL!$CJ$11:$CJ$40,"A")),"")</f>
        <v>0</v>
      </c>
      <c r="EP835" s="384">
        <f t="array" ref="EP835">IFERROR(_xlfn.XLOOKUP($A835&amp;$B835,'ABRIL 2'!$D$11:$D$40&amp;'ABRIL 2'!$E$11:$E$40,'ABRIL 2'!$AK$11:$AK$40,_xlfn.XLOOKUP($A835&amp;$B835,'ABRIL 2'!$BC$11:$BC$40&amp;'ABRIL 2'!$BD$11:$BD$40,'ABRIL 2'!$CJ$11:$CJ$40,"A")),"")</f>
        <v>0</v>
      </c>
      <c r="EQ835" s="384">
        <f t="array" ref="EQ835">IFERROR(_xlfn.XLOOKUP($A835&amp;$B835,MAYO!$D$11:$D$40&amp;MAYO!$E$11:$E$40,MAYO!$AK$11:$AK$40,_xlfn.XLOOKUP($A835&amp;$B835,MAYO!$BC$11:$BC$40&amp;MAYO!$BD$11:$BD$40,MAYO!$CJ$11:$CJ$40,"A")),"")</f>
        <v>0</v>
      </c>
      <c r="ER835" s="384">
        <f t="array" ref="ER835">IFERROR(_xlfn.XLOOKUP($A835&amp;$B835,'MAYO 2'!$D$11:$D$40&amp;'MAYO 2'!$E$11:$E$40,'MAYO 2'!$AK$11:$AK$40,_xlfn.XLOOKUP($A835&amp;$B835,'MAYO 2'!$BC$11:$BC$40&amp;'MAYO 2'!$BD$11:$BD$40,'MAYO 2'!$CJ$11:$CJ$40,"A")),"")</f>
        <v>0</v>
      </c>
      <c r="ES835" s="384">
        <f t="array" ref="ES835">IFERROR(_xlfn.XLOOKUP($A835&amp;$B835,JUNIO!$D$11:$D$40&amp;JUNIO!$E$11:$E$40,JUNIO!$AK$11:$AK$40,_xlfn.XLOOKUP($A835&amp;$B835,JUNIO!$BC$11:$BC$40&amp;JUNIO!$BD$11:$BD$40,JUNIO!$CJ$11:$CJ$40,"A")),"")</f>
        <v>0</v>
      </c>
      <c r="ET835" s="384">
        <f t="array" ref="ET835">IFERROR(_xlfn.XLOOKUP($A835&amp;$B835,'JUNIO 2'!$D$11:$D$40&amp;'JUNIO 2'!$E$11:$E$40,'JUNIO 2'!$AK$11:$AK$40,_xlfn.XLOOKUP($A835&amp;$B835,'JUNIO 2'!$BC$11:$BC$40&amp;'JUNIO 2'!$BD$11:$BD$40,'JUNIO 2'!$CJ$11:$CJ$40,"A")),"")</f>
        <v>0</v>
      </c>
      <c r="EU835" s="384">
        <f t="array" ref="EU835">IFERROR(_xlfn.XLOOKUP($A835&amp;$B835,JULIO!$D$11:$D$40&amp;JULIO!$E$11:$E$40,JULIO!$AK$11:$AK$40,_xlfn.XLOOKUP($A835&amp;$B835,JULIO!$BC$11:$BC$40&amp;JULIO!$BD$11:$BD$40,JULIO!$CJ$11:$CJ$40,"A")),"")</f>
        <v>0</v>
      </c>
      <c r="EV835" s="384">
        <f t="array" ref="EV835">IFERROR(_xlfn.XLOOKUP($A835&amp;$B835,'JULIO 2'!$D$11:$D$40&amp;'JULIO 2'!$E$11:$E$40,'JULIO 2'!$AK$11:$AK$40,_xlfn.XLOOKUP($A835&amp;$B835,'JULIO 2'!$BC$11:$BC$40&amp;'JULIO 2'!$BD$11:$BD$40,'JULIO 2'!$CJ$11:$CJ$40,"A")),"")</f>
        <v>0</v>
      </c>
      <c r="EW835" s="384">
        <f t="array" ref="EW835">IFERROR(_xlfn.XLOOKUP($A835&amp;$B835,AGOSTO!$D$11:$D$40&amp;AGOSTO!$E$11:$E$40,AGOSTO!$AK$11:$AK$40,_xlfn.XLOOKUP($A835&amp;$B835,AGOSTO!$BC$11:$BC$40&amp;AGOSTO!$BD$11:$BD$40,AGOSTO!$CJ$11:$CJ$40,"A")),"")</f>
        <v>0</v>
      </c>
      <c r="EX835" s="384">
        <f t="array" ref="EX835">IFERROR(_xlfn.XLOOKUP($A835&amp;$B835,'AGOSTO 2'!$D$11:$D$40&amp;'AGOSTO 2'!$E$11:$E$40,'AGOSTO 2'!$AK$11:$AK$40,_xlfn.XLOOKUP($A835&amp;$B835,'AGOSTO 2'!$BC$11:$BC$40&amp;'AGOSTO 2'!$BD$11:$BD$40,'AGOSTO 2'!$CJ$11:$CJ$40,"A")),"")</f>
        <v>0</v>
      </c>
      <c r="EY835" s="384">
        <f t="array" ref="EY835">IFERROR(_xlfn.XLOOKUP($A835&amp;$B835,SEPTIEMBRE!$D$11:$D$40&amp;SEPTIEMBRE!$E$11:$E$40,SEPTIEMBRE!$AK$11:$AK$40,_xlfn.XLOOKUP($A835&amp;$B835,SEPTIEMBRE!$BC$11:$BC$40&amp;SEPTIEMBRE!$BD$11:$BD$40,SEPTIEMBRE!$CJ$11:$CJ$40,"A")),"")</f>
        <v>0</v>
      </c>
      <c r="EZ835" s="384">
        <f t="array" ref="EZ835">IFERROR(_xlfn.XLOOKUP($A835&amp;$B835,'SEPTIEMBRE 2'!$D$11:$D$40&amp;'SEPTIEMBRE 2'!$E$11:$E$40,'SEPTIEMBRE 2'!$AK$11:$AK$40,_xlfn.XLOOKUP($A835&amp;$B835,'SEPTIEMBRE 2'!$BC$11:$BC$40&amp;'SEPTIEMBRE 2'!$BD$11:$BD$40,'SEPTIEMBRE 2'!$CJ$11:$CJ$40,"A")),"")</f>
        <v>0</v>
      </c>
      <c r="FA835" s="384">
        <f t="array" ref="FA835">IFERROR(_xlfn.XLOOKUP($A835&amp;$B835,'SEPTIEMBRE 3'!$D$11:$D$40&amp;'SEPTIEMBRE 3'!$E$11:$E$40,'SEPTIEMBRE 3'!$AK$11:$AK$40,_xlfn.XLOOKUP($A835&amp;$B835,'SEPTIEMBRE 3'!$BC$11:$BC$40&amp;'SEPTIEMBRE 3'!$BD$11:$BD$40,'SEPTIEMBRE 3'!$CJ$11:$CJ$40,"A")),"")</f>
        <v>0</v>
      </c>
      <c r="FB835" s="384">
        <f t="array" ref="FB835">IFERROR(_xlfn.XLOOKUP($A835&amp;$B835,OCTUBRE!$D$11:$D$40&amp;OCTUBRE!$E$11:$E$40,OCTUBRE!$AK$11:$AK$40,_xlfn.XLOOKUP($A835&amp;$B835,OCTUBRE!$BC$11:$BC$40&amp;OCTUBRE!$BD$11:$BD$40,OCTUBRE!$CJ$11:$CJ$40,"A")),"")</f>
        <v>0</v>
      </c>
      <c r="FC835" s="384">
        <f t="array" ref="FC835">IFERROR(_xlfn.XLOOKUP($A835&amp;$B835,'OCTUBRE 2'!$D$11:$D$40&amp;'OCTUBRE 2'!$E$11:$E$40,'OCTUBRE 2'!$AK$11:$AK$40,_xlfn.XLOOKUP($A835&amp;$B835,'OCTUBRE 2'!$BC$11:$BC$40&amp;'OCTUBRE 2'!$BD$11:$BD$40,'OCTUBRE 2'!$CJ$11:$CJ$40,"A")),"")</f>
        <v>0</v>
      </c>
      <c r="FD835" s="384">
        <f t="array" ref="FD835">IFERROR(_xlfn.XLOOKUP($A835&amp;$B835,NOVIEMBRE!$D$11:$D$40&amp;NOVIEMBRE!$E$11:$E$40,NOVIEMBRE!$AK$11:$AK$40,_xlfn.XLOOKUP($A835&amp;$B835,NOVIEMBRE!$BC$11:$BC$40&amp;NOVIEMBRE!$BD$11:$BD$40,NOVIEMBRE!$CJ$11:$CJ$40,"A")),"")</f>
        <v>0</v>
      </c>
      <c r="FE835" s="384">
        <f t="array" ref="FE835">IFERROR(_xlfn.XLOOKUP($A835&amp;$B835,'NOVIEMBRE 2'!$D$11:$D$40&amp;'NOVIEMBRE 2'!$E$11:$E$40,'NOVIEMBRE 2'!$AK$11:$AK$40,_xlfn.XLOOKUP($A835&amp;$B835,'NOVIEMBRE 2'!$BC$11:$BC$40&amp;'NOVIEMBRE 2'!$BD$11:$BD$40,'NOVIEMBRE 2'!$CJ$11:$CJ$40,"A")),"")</f>
        <v>0</v>
      </c>
      <c r="FF835" s="385">
        <f t="array" ref="FF835">IFERROR(_xlfn.XLOOKUP($A835&amp;$B835,DICIEMBRE!$D$11:$D$40&amp;DICIEMBRE!$E$11:$E$40,DICIEMBRE!$AK$11:$AK$40,_xlfn.XLOOKUP($A835&amp;$B835,DICIEMBRE!$BC$11:$BC$40&amp;DICIEMBRE!$BD$11:$BD$40,DICIEMBRE!$CJ$11:$CJ$40,"A")),"")</f>
        <v>0</v>
      </c>
      <c r="FG835" s="386" t="str">
        <f t="shared" si="19"/>
        <v/>
      </c>
      <c r="FH835" s="386" t="str">
        <f t="array" ref="FH835">IF(
 COUNT(DZ835:EH835)=0,
 "-",
 IF(
  COUNT(DZ835:EH835) &lt; COUNTA(DZ835:EH835),
  REPT("🟩", ROUND(COUNT(DZ835:EH835)/COUNTA(DZ835:EH835)*5, 0)) &amp;
  REPT("⬜", 5 - ROUND(COUNT(DZ835:EH835)/COUNTA(DZ835:EH835)*5, 0)),
  IF(
    AVERAGE(IF(DZ835:EH835&lt;&gt;"", DZ835:EH835, )) &gt;= 70, "🟩🟩🟩🟩🟩",
    IF(
      AVERAGE(IF(DZ835:EH835&lt;&gt;"",DZ835:EH835, )) &gt;= 56, "🟨🟨🟨🟨🟨",
      "🟥🟥🟥🟥🟥"
    )
  )
 )
)
</f>
        <v>-</v>
      </c>
    </row>
    <row r="836" ht="15.75" customHeight="1">
      <c r="A836" s="168"/>
      <c r="B836" s="169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1"/>
      <c r="N836" s="172" t="str">
        <f t="shared" si="1"/>
        <v/>
      </c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2" t="str">
        <f t="shared" si="2"/>
        <v/>
      </c>
      <c r="AA836" s="173"/>
      <c r="AB836" s="173"/>
      <c r="AC836" s="173"/>
      <c r="AD836" s="173"/>
      <c r="AE836" s="173"/>
      <c r="AF836" s="173"/>
      <c r="AG836" s="173"/>
      <c r="AH836" s="173"/>
      <c r="AI836" s="173"/>
      <c r="AJ836" s="173"/>
      <c r="AK836" s="173"/>
      <c r="AL836" s="172" t="str">
        <f t="shared" si="3"/>
        <v/>
      </c>
      <c r="AM836" s="173"/>
      <c r="AN836" s="173"/>
      <c r="AO836" s="173"/>
      <c r="AP836" s="173"/>
      <c r="AQ836" s="173"/>
      <c r="AR836" s="173"/>
      <c r="AS836" s="173"/>
      <c r="AT836" s="173"/>
      <c r="AU836" s="173"/>
      <c r="AV836" s="171"/>
      <c r="AW836" s="171"/>
      <c r="AX836" s="172" t="str">
        <f t="shared" si="4"/>
        <v/>
      </c>
      <c r="AY836" s="173"/>
      <c r="AZ836" s="173"/>
      <c r="BA836" s="173"/>
      <c r="BB836" s="173"/>
      <c r="BC836" s="173"/>
      <c r="BD836" s="173"/>
      <c r="BE836" s="173"/>
      <c r="BF836" s="173"/>
      <c r="BG836" s="173"/>
      <c r="BH836" s="173"/>
      <c r="BI836" s="173"/>
      <c r="BJ836" s="172" t="str">
        <f t="shared" si="5"/>
        <v/>
      </c>
      <c r="BK836" s="173"/>
      <c r="BL836" s="173"/>
      <c r="BM836" s="173"/>
      <c r="BN836" s="173"/>
      <c r="BO836" s="173"/>
      <c r="BP836" s="173"/>
      <c r="BQ836" s="173"/>
      <c r="BR836" s="173"/>
      <c r="BS836" s="173"/>
      <c r="BT836" s="173"/>
      <c r="BU836" s="173"/>
      <c r="BV836" s="172" t="str">
        <f t="shared" si="6"/>
        <v/>
      </c>
      <c r="BW836" s="173"/>
      <c r="BX836" s="173"/>
      <c r="BY836" s="173"/>
      <c r="BZ836" s="171"/>
      <c r="CA836" s="171"/>
      <c r="CB836" s="171"/>
      <c r="CC836" s="171"/>
      <c r="CD836" s="171"/>
      <c r="CE836" s="171"/>
      <c r="CF836" s="171"/>
      <c r="CG836" s="171"/>
      <c r="CH836" s="172" t="str">
        <f t="shared" si="7"/>
        <v/>
      </c>
      <c r="CI836" s="171"/>
      <c r="CJ836" s="173"/>
      <c r="CK836" s="173"/>
      <c r="CL836" s="173"/>
      <c r="CM836" s="173"/>
      <c r="CN836" s="171"/>
      <c r="CO836" s="171"/>
      <c r="CP836" s="171"/>
      <c r="CQ836" s="173"/>
      <c r="CR836" s="171"/>
      <c r="CS836" s="171"/>
      <c r="CT836" s="172" t="str">
        <f t="shared" si="8"/>
        <v/>
      </c>
      <c r="CU836" s="172"/>
      <c r="CV836" s="172"/>
      <c r="CW836" s="172"/>
      <c r="CX836" s="172"/>
      <c r="CY836" s="172"/>
      <c r="CZ836" s="172"/>
      <c r="DA836" s="172"/>
      <c r="DB836" s="172"/>
      <c r="DC836" s="172"/>
      <c r="DD836" s="172"/>
      <c r="DE836" s="172"/>
      <c r="DF836" s="172"/>
      <c r="DG836" s="188" t="str">
        <f t="array" ref="DG836">IFERROR(_xlfn.XLOOKUP($A836&amp;B836,MARZO!$D$11:$D$40&amp;MARZO!$E$11:$E$40,MARZO!$AM$11:$AM$40,_xlfn.XLOOKUP($A836&amp;$B836,MARZO!$BC$11:$BC$40&amp;MARZO!$BD$11:$BD$40,MARZO!$CL$11:$CL$40,"A"))/1%,"")</f>
        <v/>
      </c>
      <c r="DH836" s="188" t="str">
        <f t="array" ref="DH836">IFERROR(_xlfn.XLOOKUP($A836&amp;$B836,ABRIL!$D$11:$D$40&amp;ABRIL!$E$11:$E$40,ABRIL!$AM$11:$AM$40,_xlfn.XLOOKUP($A836&amp;$B836,ABRIL!$BC$11:$BC$40&amp;ABRIL!$BD$11:$BD$40,ABRIL!$CL$11:$CL$40,"A"))/1%,"")</f>
        <v/>
      </c>
      <c r="DI836" s="188" t="str">
        <f t="array" ref="DI836">IFERROR(_xlfn.XLOOKUP($A836&amp;$B836,'ABRIL 2'!$D$11:$D$40&amp;'ABRIL 2'!$E$11:$E$40,'ABRIL 2'!$AM$11:$AM$40,_xlfn.XLOOKUP($A836&amp;$B836,'ABRIL 2'!$BC$11:$BC$40&amp;'ABRIL 2'!$BD$11:$BD$40,'ABRIL 2'!$CL$11:$CL$40,"A"))/1%,"")</f>
        <v/>
      </c>
      <c r="DJ836" s="188" t="str">
        <f t="array" ref="DJ836">IFERROR(_xlfn.XLOOKUP($A836&amp;$B836,MAYO!$D$11:$D$40&amp;MAYO!$E$11:$E$40,MAYO!$AM$11:$AM$40,_xlfn.XLOOKUP($A836&amp;$B836,MAYO!$BC$11:$BC$40&amp;MAYO!$BD$11:$BD$40,MAYO!$CL$11:$CL$40,"A"))/1%,"")</f>
        <v/>
      </c>
      <c r="DK836" s="188" t="str">
        <f t="array" ref="DK836">IFERROR(_xlfn.XLOOKUP($A836&amp;$B836,'MAYO 2'!$D$11:$D$40&amp;'MAYO 2'!$E$11:$E$40,'MAYO 2'!$AM$11:$AM$40,_xlfn.XLOOKUP($A836&amp;$B836,'MAYO 2'!$BC$11:$BC$40&amp;'MAYO 2'!$BD$11:$BD$40,'MAYO 2'!$CL$11:$CL$40,"A"))/1%,"")</f>
        <v/>
      </c>
      <c r="DL836" s="188" t="str">
        <f t="array" ref="DL836">IFERROR(_xlfn.XLOOKUP($A836&amp;$B836,JUNIO!$D$11:$D$40&amp;JUNIO!$E$11:$E$40,JUNIO!$AM$11:$AM$40,_xlfn.XLOOKUP($A836&amp;$B836,JUNIO!$BC$11:$BC$40&amp;JUNIO!$BD$11:$BD$40,JUNIO!$CL$11:$CL$40,"A"))/1%,"")</f>
        <v/>
      </c>
      <c r="DM836" s="188" t="str">
        <f t="array" ref="DM836">IFERROR(_xlfn.XLOOKUP($A836&amp;$B836,'JUNIO 2'!$D$11:$D$40&amp;'JUNIO 2'!$E$11:$E$40,'JUNIO 2'!$AM$11:$AM$40,_xlfn.XLOOKUP($A836&amp;$B836,'JUNIO 2'!$BC$11:$BC$40&amp;'JUNIO 2'!$BD$11:$BD$40,'JUNIO 2'!$CL$11:$CL$40,"A"))/1%,"")</f>
        <v/>
      </c>
      <c r="DN836" s="188" t="str">
        <f t="array" ref="DN836">IFERROR(_xlfn.XLOOKUP($A836&amp;$B836,JULIO!$D$11:$D$40&amp;JULIO!$E$11:$E$40,JULIO!$AM$11:$AM$40,_xlfn.XLOOKUP($A836&amp;$B836,JULIO!$BC$11:$BC$40&amp;JULIO!$BD$11:$BD$40,JULIO!$CL$11:$CL$40,"A"))/1%,"")</f>
        <v/>
      </c>
      <c r="DO836" s="188" t="str">
        <f t="array" ref="DO836">IFERROR(_xlfn.XLOOKUP($A836&amp;$B836,'JULIO 2'!$D$11:$D$40&amp;'JULIO 2'!$E$11:$E$40,'JULIO 2'!$AM$11:$AM$40,_xlfn.XLOOKUP($A836&amp;$B836,'JULIO 2'!$BC$11:$BC$40&amp;'JULIO 2'!$BD$11:$BD$40,'JULIO 2'!$CL$11:$CL$40,"A"))/1%,"")</f>
        <v/>
      </c>
      <c r="DP836" s="188" t="str">
        <f t="array" ref="DP836">IFERROR(_xlfn.XLOOKUP($A836&amp;$B836,AGOSTO!$D$11:$D$40&amp;AGOSTO!$E$11:$E$40,AGOSTO!$AM$11:$AM$40,_xlfn.XLOOKUP($A836&amp;$B836,AGOSTO!$BC$11:$BC$40&amp;AGOSTO!$BD$11:$BD$40,AGOSTO!$CL$11:$CL$40,"A"))/1%,"")</f>
        <v/>
      </c>
      <c r="DQ836" s="188" t="str">
        <f t="array" ref="DQ836">IFERROR(_xlfn.XLOOKUP($A836&amp;$B836,'AGOSTO 2'!$D$11:$D$40&amp;'AGOSTO 2'!$E$11:$E$40,'AGOSTO 2'!$AM$11:$AM$40,_xlfn.XLOOKUP($A836&amp;$B836,'AGOSTO 2'!$BC$11:$BC$40&amp;'AGOSTO 2'!$BD$11:$BD$40,'AGOSTO 2'!$CL$11:$CL$40,"A"))/1%,"")</f>
        <v/>
      </c>
      <c r="DR836" s="188" t="str">
        <f t="array" ref="DR836">IFERROR(_xlfn.XLOOKUP($A836&amp;$B836,SEPTIEMBRE!$D$11:$D$40&amp;SEPTIEMBRE!$E$11:$E$40,SEPTIEMBRE!$AM$11:$AM$40,_xlfn.XLOOKUP($A836&amp;$B836,SEPTIEMBRE!$BC$11:$BC$40&amp;SEPTIEMBRE!$BD$11:$BD$40,SEPTIEMBRE!$CL$11:$CL$40,"A"))/1%,"")</f>
        <v/>
      </c>
      <c r="DS836" s="188" t="str">
        <f t="array" ref="DS836">IFERROR(_xlfn.XLOOKUP($A836&amp;$B836,'SEPTIEMBRE 2'!$D$11:$D$40&amp;'SEPTIEMBRE 2'!$E$11:$E$40,'SEPTIEMBRE 2'!$AM$11:$AM$40,_xlfn.XLOOKUP($A836&amp;$B836,'SEPTIEMBRE 2'!$BC$11:$BC$40&amp;'SEPTIEMBRE 2'!$BD$11:$BD$40,'SEPTIEMBRE 2'!$CL$11:$CL$40,"A"))/1%,"")</f>
        <v/>
      </c>
      <c r="DT836" s="188" t="str">
        <f t="array" ref="DT836">IFERROR(_xlfn.XLOOKUP($A836&amp;$B836,'SEPTIEMBRE 3'!$D$11:$D$40&amp;'SEPTIEMBRE 3'!$E$11:$E$40,'SEPTIEMBRE 3'!$AM$11:$AM$40,_xlfn.XLOOKUP($A836&amp;$B836,'SEPTIEMBRE 3'!$BC$11:$BC$40&amp;'SEPTIEMBRE 3'!$BD$11:$BD$40,'SEPTIEMBRE 3'!$CL$11:$CL$40,"A"))/1%,"")</f>
        <v/>
      </c>
      <c r="DU836" s="188" t="str">
        <f t="array" ref="DU836">IFERROR(_xlfn.XLOOKUP($A836&amp;$B836,OCTUBRE!$D$11:$D$40&amp;OCTUBRE!$E$11:$E$40,OCTUBRE!$AM$11:$AM$40,_xlfn.XLOOKUP($A836&amp;$B836,OCTUBRE!$BC$11:$BC$40&amp;OCTUBRE!$BD$11:$BD$40,OCTUBRE!$CL$11:$CL$40,"A"))/1%,"")</f>
        <v/>
      </c>
      <c r="DV836" s="188" t="str">
        <f t="array" ref="DV836">IFERROR(_xlfn.XLOOKUP($A836&amp;$B836,'OCTUBRE 2'!$D$11:$D$40&amp;'OCTUBRE 2'!$E$11:$E$40,'OCTUBRE 2'!$AM$11:$AM$40,_xlfn.XLOOKUP($A836&amp;$B836,'OCTUBRE 2'!$BC$11:$BC$40&amp;'OCTUBRE 2'!$BD$11:$BD$40,'OCTUBRE 2'!$CL$11:$CL$40,"A"))/1%,"")</f>
        <v/>
      </c>
      <c r="DW836" s="188" t="str">
        <f t="array" ref="DW836">IFERROR(_xlfn.XLOOKUP($A836&amp;$B836,NOVIEMBRE!$D$11:$D$40&amp;NOVIEMBRE!$E$11:$E$40,NOVIEMBRE!$AM$11:$AM$40,_xlfn.XLOOKUP($A836&amp;$B836,NOVIEMBRE!$BC$11:$BC$40&amp;NOVIEMBRE!$BD$11:$BD$40,NOVIEMBRE!$CL$11:$CL$40,"A"))/1%,"")</f>
        <v/>
      </c>
      <c r="DX836" s="188" t="str">
        <f t="array" ref="DX836">IFERROR(_xlfn.XLOOKUP($A836&amp;$B836,'NOVIEMBRE 2'!$D$11:$D$40&amp;'NOVIEMBRE 2'!$E$11:$E$40,'NOVIEMBRE 2'!$AM$11:$AM$40,_xlfn.XLOOKUP($A836&amp;$B836,'NOVIEMBRE 2'!$BC$11:$BC$40&amp;'NOVIEMBRE 2'!$BD$11:$BD$40,'NOVIEMBRE 2'!$CL$11:$CL$40,"A"))/1%,"")</f>
        <v/>
      </c>
      <c r="DY836" s="188" t="str">
        <f t="array" ref="DY836">IFERROR(_xlfn.XLOOKUP($A836&amp;$B836,DICIEMBRE!$D$11:$D$40&amp;DICIEMBRE!$E$11:$E$40,DICIEMBRE!$AM$11:$AM$40,_xlfn.XLOOKUP($A836&amp;$B836,DICIEMBRE!$BC$11:$BC$40&amp;DICIEMBRE!$BD$11:$BD$40,DICIEMBRE!$CL$11:$CL$40,"A"))/1%,"")</f>
        <v/>
      </c>
      <c r="DZ836" s="381" t="str">
        <f t="shared" si="9"/>
        <v>-</v>
      </c>
      <c r="EA836" s="381" t="str">
        <f t="shared" si="10"/>
        <v>-</v>
      </c>
      <c r="EB836" s="381" t="str">
        <f t="shared" si="11"/>
        <v>-</v>
      </c>
      <c r="EC836" s="381" t="str">
        <f t="shared" si="12"/>
        <v>-</v>
      </c>
      <c r="ED836" s="381" t="str">
        <f t="shared" si="13"/>
        <v>-</v>
      </c>
      <c r="EE836" s="381" t="str">
        <f t="shared" si="14"/>
        <v>-</v>
      </c>
      <c r="EF836" s="381" t="str">
        <f t="shared" si="15"/>
        <v>-</v>
      </c>
      <c r="EG836" s="381" t="str">
        <f t="shared" si="16"/>
        <v>-</v>
      </c>
      <c r="EH836" s="381" t="str">
        <f t="shared" si="17"/>
        <v>-</v>
      </c>
      <c r="EI836" s="188" t="str">
        <f t="shared" si="18"/>
        <v/>
      </c>
      <c r="EJ836" s="382"/>
      <c r="EK836" s="382"/>
      <c r="EL836" s="383"/>
      <c r="EM836" s="21"/>
      <c r="EN836" s="384">
        <f t="array" ref="EN836">IFERROR(_xlfn.XLOOKUP($A836&amp;$B836,MARZO!$D$11:$D$40&amp;MARZO!$E$11:$E$40,MARZO!$AK$11:$AK$40,_xlfn.XLOOKUP($A836&amp;$B836,MARZO!$BC$11:$BC$40&amp;MARZO!$BD$11:$BD$40,MARZO!$CJ$11:$CJ$40,"A")),"")</f>
        <v>0</v>
      </c>
      <c r="EO836" s="384">
        <f t="array" ref="EO836">IFERROR(_xlfn.XLOOKUP($A836&amp;$B836,ABRIL!$D$11:$D$40&amp;ABRIL!$E$11:$E$40,ABRIL!$AK$11:$AK$40,_xlfn.XLOOKUP($A836&amp;$B836,ABRIL!$BC$11:$BC$40&amp;ABRIL!$BD$11:$BD$40,ABRIL!$CJ$11:$CJ$40,"A")),"")</f>
        <v>0</v>
      </c>
      <c r="EP836" s="384">
        <f t="array" ref="EP836">IFERROR(_xlfn.XLOOKUP($A836&amp;$B836,'ABRIL 2'!$D$11:$D$40&amp;'ABRIL 2'!$E$11:$E$40,'ABRIL 2'!$AK$11:$AK$40,_xlfn.XLOOKUP($A836&amp;$B836,'ABRIL 2'!$BC$11:$BC$40&amp;'ABRIL 2'!$BD$11:$BD$40,'ABRIL 2'!$CJ$11:$CJ$40,"A")),"")</f>
        <v>0</v>
      </c>
      <c r="EQ836" s="384">
        <f t="array" ref="EQ836">IFERROR(_xlfn.XLOOKUP($A836&amp;$B836,MAYO!$D$11:$D$40&amp;MAYO!$E$11:$E$40,MAYO!$AK$11:$AK$40,_xlfn.XLOOKUP($A836&amp;$B836,MAYO!$BC$11:$BC$40&amp;MAYO!$BD$11:$BD$40,MAYO!$CJ$11:$CJ$40,"A")),"")</f>
        <v>0</v>
      </c>
      <c r="ER836" s="384">
        <f t="array" ref="ER836">IFERROR(_xlfn.XLOOKUP($A836&amp;$B836,'MAYO 2'!$D$11:$D$40&amp;'MAYO 2'!$E$11:$E$40,'MAYO 2'!$AK$11:$AK$40,_xlfn.XLOOKUP($A836&amp;$B836,'MAYO 2'!$BC$11:$BC$40&amp;'MAYO 2'!$BD$11:$BD$40,'MAYO 2'!$CJ$11:$CJ$40,"A")),"")</f>
        <v>0</v>
      </c>
      <c r="ES836" s="384">
        <f t="array" ref="ES836">IFERROR(_xlfn.XLOOKUP($A836&amp;$B836,JUNIO!$D$11:$D$40&amp;JUNIO!$E$11:$E$40,JUNIO!$AK$11:$AK$40,_xlfn.XLOOKUP($A836&amp;$B836,JUNIO!$BC$11:$BC$40&amp;JUNIO!$BD$11:$BD$40,JUNIO!$CJ$11:$CJ$40,"A")),"")</f>
        <v>0</v>
      </c>
      <c r="ET836" s="384">
        <f t="array" ref="ET836">IFERROR(_xlfn.XLOOKUP($A836&amp;$B836,'JUNIO 2'!$D$11:$D$40&amp;'JUNIO 2'!$E$11:$E$40,'JUNIO 2'!$AK$11:$AK$40,_xlfn.XLOOKUP($A836&amp;$B836,'JUNIO 2'!$BC$11:$BC$40&amp;'JUNIO 2'!$BD$11:$BD$40,'JUNIO 2'!$CJ$11:$CJ$40,"A")),"")</f>
        <v>0</v>
      </c>
      <c r="EU836" s="384">
        <f t="array" ref="EU836">IFERROR(_xlfn.XLOOKUP($A836&amp;$B836,JULIO!$D$11:$D$40&amp;JULIO!$E$11:$E$40,JULIO!$AK$11:$AK$40,_xlfn.XLOOKUP($A836&amp;$B836,JULIO!$BC$11:$BC$40&amp;JULIO!$BD$11:$BD$40,JULIO!$CJ$11:$CJ$40,"A")),"")</f>
        <v>0</v>
      </c>
      <c r="EV836" s="384">
        <f t="array" ref="EV836">IFERROR(_xlfn.XLOOKUP($A836&amp;$B836,'JULIO 2'!$D$11:$D$40&amp;'JULIO 2'!$E$11:$E$40,'JULIO 2'!$AK$11:$AK$40,_xlfn.XLOOKUP($A836&amp;$B836,'JULIO 2'!$BC$11:$BC$40&amp;'JULIO 2'!$BD$11:$BD$40,'JULIO 2'!$CJ$11:$CJ$40,"A")),"")</f>
        <v>0</v>
      </c>
      <c r="EW836" s="384">
        <f t="array" ref="EW836">IFERROR(_xlfn.XLOOKUP($A836&amp;$B836,AGOSTO!$D$11:$D$40&amp;AGOSTO!$E$11:$E$40,AGOSTO!$AK$11:$AK$40,_xlfn.XLOOKUP($A836&amp;$B836,AGOSTO!$BC$11:$BC$40&amp;AGOSTO!$BD$11:$BD$40,AGOSTO!$CJ$11:$CJ$40,"A")),"")</f>
        <v>0</v>
      </c>
      <c r="EX836" s="384">
        <f t="array" ref="EX836">IFERROR(_xlfn.XLOOKUP($A836&amp;$B836,'AGOSTO 2'!$D$11:$D$40&amp;'AGOSTO 2'!$E$11:$E$40,'AGOSTO 2'!$AK$11:$AK$40,_xlfn.XLOOKUP($A836&amp;$B836,'AGOSTO 2'!$BC$11:$BC$40&amp;'AGOSTO 2'!$BD$11:$BD$40,'AGOSTO 2'!$CJ$11:$CJ$40,"A")),"")</f>
        <v>0</v>
      </c>
      <c r="EY836" s="384">
        <f t="array" ref="EY836">IFERROR(_xlfn.XLOOKUP($A836&amp;$B836,SEPTIEMBRE!$D$11:$D$40&amp;SEPTIEMBRE!$E$11:$E$40,SEPTIEMBRE!$AK$11:$AK$40,_xlfn.XLOOKUP($A836&amp;$B836,SEPTIEMBRE!$BC$11:$BC$40&amp;SEPTIEMBRE!$BD$11:$BD$40,SEPTIEMBRE!$CJ$11:$CJ$40,"A")),"")</f>
        <v>0</v>
      </c>
      <c r="EZ836" s="384">
        <f t="array" ref="EZ836">IFERROR(_xlfn.XLOOKUP($A836&amp;$B836,'SEPTIEMBRE 2'!$D$11:$D$40&amp;'SEPTIEMBRE 2'!$E$11:$E$40,'SEPTIEMBRE 2'!$AK$11:$AK$40,_xlfn.XLOOKUP($A836&amp;$B836,'SEPTIEMBRE 2'!$BC$11:$BC$40&amp;'SEPTIEMBRE 2'!$BD$11:$BD$40,'SEPTIEMBRE 2'!$CJ$11:$CJ$40,"A")),"")</f>
        <v>0</v>
      </c>
      <c r="FA836" s="384">
        <f t="array" ref="FA836">IFERROR(_xlfn.XLOOKUP($A836&amp;$B836,'SEPTIEMBRE 3'!$D$11:$D$40&amp;'SEPTIEMBRE 3'!$E$11:$E$40,'SEPTIEMBRE 3'!$AK$11:$AK$40,_xlfn.XLOOKUP($A836&amp;$B836,'SEPTIEMBRE 3'!$BC$11:$BC$40&amp;'SEPTIEMBRE 3'!$BD$11:$BD$40,'SEPTIEMBRE 3'!$CJ$11:$CJ$40,"A")),"")</f>
        <v>0</v>
      </c>
      <c r="FB836" s="384">
        <f t="array" ref="FB836">IFERROR(_xlfn.XLOOKUP($A836&amp;$B836,OCTUBRE!$D$11:$D$40&amp;OCTUBRE!$E$11:$E$40,OCTUBRE!$AK$11:$AK$40,_xlfn.XLOOKUP($A836&amp;$B836,OCTUBRE!$BC$11:$BC$40&amp;OCTUBRE!$BD$11:$BD$40,OCTUBRE!$CJ$11:$CJ$40,"A")),"")</f>
        <v>0</v>
      </c>
      <c r="FC836" s="384">
        <f t="array" ref="FC836">IFERROR(_xlfn.XLOOKUP($A836&amp;$B836,'OCTUBRE 2'!$D$11:$D$40&amp;'OCTUBRE 2'!$E$11:$E$40,'OCTUBRE 2'!$AK$11:$AK$40,_xlfn.XLOOKUP($A836&amp;$B836,'OCTUBRE 2'!$BC$11:$BC$40&amp;'OCTUBRE 2'!$BD$11:$BD$40,'OCTUBRE 2'!$CJ$11:$CJ$40,"A")),"")</f>
        <v>0</v>
      </c>
      <c r="FD836" s="384">
        <f t="array" ref="FD836">IFERROR(_xlfn.XLOOKUP($A836&amp;$B836,NOVIEMBRE!$D$11:$D$40&amp;NOVIEMBRE!$E$11:$E$40,NOVIEMBRE!$AK$11:$AK$40,_xlfn.XLOOKUP($A836&amp;$B836,NOVIEMBRE!$BC$11:$BC$40&amp;NOVIEMBRE!$BD$11:$BD$40,NOVIEMBRE!$CJ$11:$CJ$40,"A")),"")</f>
        <v>0</v>
      </c>
      <c r="FE836" s="384">
        <f t="array" ref="FE836">IFERROR(_xlfn.XLOOKUP($A836&amp;$B836,'NOVIEMBRE 2'!$D$11:$D$40&amp;'NOVIEMBRE 2'!$E$11:$E$40,'NOVIEMBRE 2'!$AK$11:$AK$40,_xlfn.XLOOKUP($A836&amp;$B836,'NOVIEMBRE 2'!$BC$11:$BC$40&amp;'NOVIEMBRE 2'!$BD$11:$BD$40,'NOVIEMBRE 2'!$CJ$11:$CJ$40,"A")),"")</f>
        <v>0</v>
      </c>
      <c r="FF836" s="385">
        <f t="array" ref="FF836">IFERROR(_xlfn.XLOOKUP($A836&amp;$B836,DICIEMBRE!$D$11:$D$40&amp;DICIEMBRE!$E$11:$E$40,DICIEMBRE!$AK$11:$AK$40,_xlfn.XLOOKUP($A836&amp;$B836,DICIEMBRE!$BC$11:$BC$40&amp;DICIEMBRE!$BD$11:$BD$40,DICIEMBRE!$CJ$11:$CJ$40,"A")),"")</f>
        <v>0</v>
      </c>
      <c r="FG836" s="386" t="str">
        <f t="shared" si="19"/>
        <v/>
      </c>
      <c r="FH836" s="386" t="str">
        <f t="array" ref="FH836">IF(
 COUNT(DZ836:EH836)=0,
 "-",
 IF(
  COUNT(DZ836:EH836) &lt; COUNTA(DZ836:EH836),
  REPT("🟩", ROUND(COUNT(DZ836:EH836)/COUNTA(DZ836:EH836)*5, 0)) &amp;
  REPT("⬜", 5 - ROUND(COUNT(DZ836:EH836)/COUNTA(DZ836:EH836)*5, 0)),
  IF(
    AVERAGE(IF(DZ836:EH836&lt;&gt;"", DZ836:EH836, )) &gt;= 70, "🟩🟩🟩🟩🟩",
    IF(
      AVERAGE(IF(DZ836:EH836&lt;&gt;"",DZ836:EH836, )) &gt;= 56, "🟨🟨🟨🟨🟨",
      "🟥🟥🟥🟥🟥"
    )
  )
 )
)
</f>
        <v>-</v>
      </c>
    </row>
    <row r="837" ht="15.75" customHeight="1">
      <c r="A837" s="168"/>
      <c r="B837" s="169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1"/>
      <c r="N837" s="172" t="str">
        <f t="shared" si="1"/>
        <v/>
      </c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2" t="str">
        <f t="shared" si="2"/>
        <v/>
      </c>
      <c r="AA837" s="173"/>
      <c r="AB837" s="173"/>
      <c r="AC837" s="173"/>
      <c r="AD837" s="173"/>
      <c r="AE837" s="173"/>
      <c r="AF837" s="173"/>
      <c r="AG837" s="173"/>
      <c r="AH837" s="173"/>
      <c r="AI837" s="173"/>
      <c r="AJ837" s="173"/>
      <c r="AK837" s="173"/>
      <c r="AL837" s="172" t="str">
        <f t="shared" si="3"/>
        <v/>
      </c>
      <c r="AM837" s="173"/>
      <c r="AN837" s="173"/>
      <c r="AO837" s="173"/>
      <c r="AP837" s="173"/>
      <c r="AQ837" s="173"/>
      <c r="AR837" s="173"/>
      <c r="AS837" s="173"/>
      <c r="AT837" s="173"/>
      <c r="AU837" s="173"/>
      <c r="AV837" s="171"/>
      <c r="AW837" s="171"/>
      <c r="AX837" s="172" t="str">
        <f t="shared" si="4"/>
        <v/>
      </c>
      <c r="AY837" s="173"/>
      <c r="AZ837" s="173"/>
      <c r="BA837" s="173"/>
      <c r="BB837" s="173"/>
      <c r="BC837" s="173"/>
      <c r="BD837" s="173"/>
      <c r="BE837" s="173"/>
      <c r="BF837" s="173"/>
      <c r="BG837" s="173"/>
      <c r="BH837" s="173"/>
      <c r="BI837" s="173"/>
      <c r="BJ837" s="172" t="str">
        <f t="shared" si="5"/>
        <v/>
      </c>
      <c r="BK837" s="173"/>
      <c r="BL837" s="173"/>
      <c r="BM837" s="173"/>
      <c r="BN837" s="173"/>
      <c r="BO837" s="173"/>
      <c r="BP837" s="173"/>
      <c r="BQ837" s="173"/>
      <c r="BR837" s="173"/>
      <c r="BS837" s="173"/>
      <c r="BT837" s="173"/>
      <c r="BU837" s="173"/>
      <c r="BV837" s="172" t="str">
        <f t="shared" si="6"/>
        <v/>
      </c>
      <c r="BW837" s="173"/>
      <c r="BX837" s="173"/>
      <c r="BY837" s="173"/>
      <c r="BZ837" s="171"/>
      <c r="CA837" s="171"/>
      <c r="CB837" s="171"/>
      <c r="CC837" s="171"/>
      <c r="CD837" s="171"/>
      <c r="CE837" s="171"/>
      <c r="CF837" s="171"/>
      <c r="CG837" s="171"/>
      <c r="CH837" s="172" t="str">
        <f t="shared" si="7"/>
        <v/>
      </c>
      <c r="CI837" s="171"/>
      <c r="CJ837" s="173"/>
      <c r="CK837" s="173"/>
      <c r="CL837" s="173"/>
      <c r="CM837" s="173"/>
      <c r="CN837" s="171"/>
      <c r="CO837" s="171"/>
      <c r="CP837" s="171"/>
      <c r="CQ837" s="173"/>
      <c r="CR837" s="171"/>
      <c r="CS837" s="171"/>
      <c r="CT837" s="172" t="str">
        <f t="shared" si="8"/>
        <v/>
      </c>
      <c r="CU837" s="172"/>
      <c r="CV837" s="172"/>
      <c r="CW837" s="172"/>
      <c r="CX837" s="172"/>
      <c r="CY837" s="172"/>
      <c r="CZ837" s="172"/>
      <c r="DA837" s="172"/>
      <c r="DB837" s="172"/>
      <c r="DC837" s="172"/>
      <c r="DD837" s="172"/>
      <c r="DE837" s="172"/>
      <c r="DF837" s="172"/>
      <c r="DG837" s="188" t="str">
        <f t="array" ref="DG837">IFERROR(_xlfn.XLOOKUP($A837&amp;B837,MARZO!$D$11:$D$40&amp;MARZO!$E$11:$E$40,MARZO!$AM$11:$AM$40,_xlfn.XLOOKUP($A837&amp;$B837,MARZO!$BC$11:$BC$40&amp;MARZO!$BD$11:$BD$40,MARZO!$CL$11:$CL$40,"A"))/1%,"")</f>
        <v/>
      </c>
      <c r="DH837" s="188" t="str">
        <f t="array" ref="DH837">IFERROR(_xlfn.XLOOKUP($A837&amp;$B837,ABRIL!$D$11:$D$40&amp;ABRIL!$E$11:$E$40,ABRIL!$AM$11:$AM$40,_xlfn.XLOOKUP($A837&amp;$B837,ABRIL!$BC$11:$BC$40&amp;ABRIL!$BD$11:$BD$40,ABRIL!$CL$11:$CL$40,"A"))/1%,"")</f>
        <v/>
      </c>
      <c r="DI837" s="188" t="str">
        <f t="array" ref="DI837">IFERROR(_xlfn.XLOOKUP($A837&amp;$B837,'ABRIL 2'!$D$11:$D$40&amp;'ABRIL 2'!$E$11:$E$40,'ABRIL 2'!$AM$11:$AM$40,_xlfn.XLOOKUP($A837&amp;$B837,'ABRIL 2'!$BC$11:$BC$40&amp;'ABRIL 2'!$BD$11:$BD$40,'ABRIL 2'!$CL$11:$CL$40,"A"))/1%,"")</f>
        <v/>
      </c>
      <c r="DJ837" s="188" t="str">
        <f t="array" ref="DJ837">IFERROR(_xlfn.XLOOKUP($A837&amp;$B837,MAYO!$D$11:$D$40&amp;MAYO!$E$11:$E$40,MAYO!$AM$11:$AM$40,_xlfn.XLOOKUP($A837&amp;$B837,MAYO!$BC$11:$BC$40&amp;MAYO!$BD$11:$BD$40,MAYO!$CL$11:$CL$40,"A"))/1%,"")</f>
        <v/>
      </c>
      <c r="DK837" s="188" t="str">
        <f t="array" ref="DK837">IFERROR(_xlfn.XLOOKUP($A837&amp;$B837,'MAYO 2'!$D$11:$D$40&amp;'MAYO 2'!$E$11:$E$40,'MAYO 2'!$AM$11:$AM$40,_xlfn.XLOOKUP($A837&amp;$B837,'MAYO 2'!$BC$11:$BC$40&amp;'MAYO 2'!$BD$11:$BD$40,'MAYO 2'!$CL$11:$CL$40,"A"))/1%,"")</f>
        <v/>
      </c>
      <c r="DL837" s="188" t="str">
        <f t="array" ref="DL837">IFERROR(_xlfn.XLOOKUP($A837&amp;$B837,JUNIO!$D$11:$D$40&amp;JUNIO!$E$11:$E$40,JUNIO!$AM$11:$AM$40,_xlfn.XLOOKUP($A837&amp;$B837,JUNIO!$BC$11:$BC$40&amp;JUNIO!$BD$11:$BD$40,JUNIO!$CL$11:$CL$40,"A"))/1%,"")</f>
        <v/>
      </c>
      <c r="DM837" s="188" t="str">
        <f t="array" ref="DM837">IFERROR(_xlfn.XLOOKUP($A837&amp;$B837,'JUNIO 2'!$D$11:$D$40&amp;'JUNIO 2'!$E$11:$E$40,'JUNIO 2'!$AM$11:$AM$40,_xlfn.XLOOKUP($A837&amp;$B837,'JUNIO 2'!$BC$11:$BC$40&amp;'JUNIO 2'!$BD$11:$BD$40,'JUNIO 2'!$CL$11:$CL$40,"A"))/1%,"")</f>
        <v/>
      </c>
      <c r="DN837" s="188" t="str">
        <f t="array" ref="DN837">IFERROR(_xlfn.XLOOKUP($A837&amp;$B837,JULIO!$D$11:$D$40&amp;JULIO!$E$11:$E$40,JULIO!$AM$11:$AM$40,_xlfn.XLOOKUP($A837&amp;$B837,JULIO!$BC$11:$BC$40&amp;JULIO!$BD$11:$BD$40,JULIO!$CL$11:$CL$40,"A"))/1%,"")</f>
        <v/>
      </c>
      <c r="DO837" s="188" t="str">
        <f t="array" ref="DO837">IFERROR(_xlfn.XLOOKUP($A837&amp;$B837,'JULIO 2'!$D$11:$D$40&amp;'JULIO 2'!$E$11:$E$40,'JULIO 2'!$AM$11:$AM$40,_xlfn.XLOOKUP($A837&amp;$B837,'JULIO 2'!$BC$11:$BC$40&amp;'JULIO 2'!$BD$11:$BD$40,'JULIO 2'!$CL$11:$CL$40,"A"))/1%,"")</f>
        <v/>
      </c>
      <c r="DP837" s="188" t="str">
        <f t="array" ref="DP837">IFERROR(_xlfn.XLOOKUP($A837&amp;$B837,AGOSTO!$D$11:$D$40&amp;AGOSTO!$E$11:$E$40,AGOSTO!$AM$11:$AM$40,_xlfn.XLOOKUP($A837&amp;$B837,AGOSTO!$BC$11:$BC$40&amp;AGOSTO!$BD$11:$BD$40,AGOSTO!$CL$11:$CL$40,"A"))/1%,"")</f>
        <v/>
      </c>
      <c r="DQ837" s="188" t="str">
        <f t="array" ref="DQ837">IFERROR(_xlfn.XLOOKUP($A837&amp;$B837,'AGOSTO 2'!$D$11:$D$40&amp;'AGOSTO 2'!$E$11:$E$40,'AGOSTO 2'!$AM$11:$AM$40,_xlfn.XLOOKUP($A837&amp;$B837,'AGOSTO 2'!$BC$11:$BC$40&amp;'AGOSTO 2'!$BD$11:$BD$40,'AGOSTO 2'!$CL$11:$CL$40,"A"))/1%,"")</f>
        <v/>
      </c>
      <c r="DR837" s="188" t="str">
        <f t="array" ref="DR837">IFERROR(_xlfn.XLOOKUP($A837&amp;$B837,SEPTIEMBRE!$D$11:$D$40&amp;SEPTIEMBRE!$E$11:$E$40,SEPTIEMBRE!$AM$11:$AM$40,_xlfn.XLOOKUP($A837&amp;$B837,SEPTIEMBRE!$BC$11:$BC$40&amp;SEPTIEMBRE!$BD$11:$BD$40,SEPTIEMBRE!$CL$11:$CL$40,"A"))/1%,"")</f>
        <v/>
      </c>
      <c r="DS837" s="188" t="str">
        <f t="array" ref="DS837">IFERROR(_xlfn.XLOOKUP($A837&amp;$B837,'SEPTIEMBRE 2'!$D$11:$D$40&amp;'SEPTIEMBRE 2'!$E$11:$E$40,'SEPTIEMBRE 2'!$AM$11:$AM$40,_xlfn.XLOOKUP($A837&amp;$B837,'SEPTIEMBRE 2'!$BC$11:$BC$40&amp;'SEPTIEMBRE 2'!$BD$11:$BD$40,'SEPTIEMBRE 2'!$CL$11:$CL$40,"A"))/1%,"")</f>
        <v/>
      </c>
      <c r="DT837" s="188" t="str">
        <f t="array" ref="DT837">IFERROR(_xlfn.XLOOKUP($A837&amp;$B837,'SEPTIEMBRE 3'!$D$11:$D$40&amp;'SEPTIEMBRE 3'!$E$11:$E$40,'SEPTIEMBRE 3'!$AM$11:$AM$40,_xlfn.XLOOKUP($A837&amp;$B837,'SEPTIEMBRE 3'!$BC$11:$BC$40&amp;'SEPTIEMBRE 3'!$BD$11:$BD$40,'SEPTIEMBRE 3'!$CL$11:$CL$40,"A"))/1%,"")</f>
        <v/>
      </c>
      <c r="DU837" s="188" t="str">
        <f t="array" ref="DU837">IFERROR(_xlfn.XLOOKUP($A837&amp;$B837,OCTUBRE!$D$11:$D$40&amp;OCTUBRE!$E$11:$E$40,OCTUBRE!$AM$11:$AM$40,_xlfn.XLOOKUP($A837&amp;$B837,OCTUBRE!$BC$11:$BC$40&amp;OCTUBRE!$BD$11:$BD$40,OCTUBRE!$CL$11:$CL$40,"A"))/1%,"")</f>
        <v/>
      </c>
      <c r="DV837" s="188" t="str">
        <f t="array" ref="DV837">IFERROR(_xlfn.XLOOKUP($A837&amp;$B837,'OCTUBRE 2'!$D$11:$D$40&amp;'OCTUBRE 2'!$E$11:$E$40,'OCTUBRE 2'!$AM$11:$AM$40,_xlfn.XLOOKUP($A837&amp;$B837,'OCTUBRE 2'!$BC$11:$BC$40&amp;'OCTUBRE 2'!$BD$11:$BD$40,'OCTUBRE 2'!$CL$11:$CL$40,"A"))/1%,"")</f>
        <v/>
      </c>
      <c r="DW837" s="188" t="str">
        <f t="array" ref="DW837">IFERROR(_xlfn.XLOOKUP($A837&amp;$B837,NOVIEMBRE!$D$11:$D$40&amp;NOVIEMBRE!$E$11:$E$40,NOVIEMBRE!$AM$11:$AM$40,_xlfn.XLOOKUP($A837&amp;$B837,NOVIEMBRE!$BC$11:$BC$40&amp;NOVIEMBRE!$BD$11:$BD$40,NOVIEMBRE!$CL$11:$CL$40,"A"))/1%,"")</f>
        <v/>
      </c>
      <c r="DX837" s="188" t="str">
        <f t="array" ref="DX837">IFERROR(_xlfn.XLOOKUP($A837&amp;$B837,'NOVIEMBRE 2'!$D$11:$D$40&amp;'NOVIEMBRE 2'!$E$11:$E$40,'NOVIEMBRE 2'!$AM$11:$AM$40,_xlfn.XLOOKUP($A837&amp;$B837,'NOVIEMBRE 2'!$BC$11:$BC$40&amp;'NOVIEMBRE 2'!$BD$11:$BD$40,'NOVIEMBRE 2'!$CL$11:$CL$40,"A"))/1%,"")</f>
        <v/>
      </c>
      <c r="DY837" s="188" t="str">
        <f t="array" ref="DY837">IFERROR(_xlfn.XLOOKUP($A837&amp;$B837,DICIEMBRE!$D$11:$D$40&amp;DICIEMBRE!$E$11:$E$40,DICIEMBRE!$AM$11:$AM$40,_xlfn.XLOOKUP($A837&amp;$B837,DICIEMBRE!$BC$11:$BC$40&amp;DICIEMBRE!$BD$11:$BD$40,DICIEMBRE!$CL$11:$CL$40,"A"))/1%,"")</f>
        <v/>
      </c>
      <c r="DZ837" s="381" t="str">
        <f t="shared" si="9"/>
        <v>-</v>
      </c>
      <c r="EA837" s="381" t="str">
        <f t="shared" si="10"/>
        <v>-</v>
      </c>
      <c r="EB837" s="381" t="str">
        <f t="shared" si="11"/>
        <v>-</v>
      </c>
      <c r="EC837" s="381" t="str">
        <f t="shared" si="12"/>
        <v>-</v>
      </c>
      <c r="ED837" s="381" t="str">
        <f t="shared" si="13"/>
        <v>-</v>
      </c>
      <c r="EE837" s="381" t="str">
        <f t="shared" si="14"/>
        <v>-</v>
      </c>
      <c r="EF837" s="381" t="str">
        <f t="shared" si="15"/>
        <v>-</v>
      </c>
      <c r="EG837" s="381" t="str">
        <f t="shared" si="16"/>
        <v>-</v>
      </c>
      <c r="EH837" s="381" t="str">
        <f t="shared" si="17"/>
        <v>-</v>
      </c>
      <c r="EI837" s="188" t="str">
        <f t="shared" si="18"/>
        <v/>
      </c>
      <c r="EJ837" s="382"/>
      <c r="EK837" s="382"/>
      <c r="EL837" s="383"/>
      <c r="EM837" s="21"/>
      <c r="EN837" s="384">
        <f t="array" ref="EN837">IFERROR(_xlfn.XLOOKUP($A837&amp;$B837,MARZO!$D$11:$D$40&amp;MARZO!$E$11:$E$40,MARZO!$AK$11:$AK$40,_xlfn.XLOOKUP($A837&amp;$B837,MARZO!$BC$11:$BC$40&amp;MARZO!$BD$11:$BD$40,MARZO!$CJ$11:$CJ$40,"A")),"")</f>
        <v>0</v>
      </c>
      <c r="EO837" s="384">
        <f t="array" ref="EO837">IFERROR(_xlfn.XLOOKUP($A837&amp;$B837,ABRIL!$D$11:$D$40&amp;ABRIL!$E$11:$E$40,ABRIL!$AK$11:$AK$40,_xlfn.XLOOKUP($A837&amp;$B837,ABRIL!$BC$11:$BC$40&amp;ABRIL!$BD$11:$BD$40,ABRIL!$CJ$11:$CJ$40,"A")),"")</f>
        <v>0</v>
      </c>
      <c r="EP837" s="384">
        <f t="array" ref="EP837">IFERROR(_xlfn.XLOOKUP($A837&amp;$B837,'ABRIL 2'!$D$11:$D$40&amp;'ABRIL 2'!$E$11:$E$40,'ABRIL 2'!$AK$11:$AK$40,_xlfn.XLOOKUP($A837&amp;$B837,'ABRIL 2'!$BC$11:$BC$40&amp;'ABRIL 2'!$BD$11:$BD$40,'ABRIL 2'!$CJ$11:$CJ$40,"A")),"")</f>
        <v>0</v>
      </c>
      <c r="EQ837" s="384">
        <f t="array" ref="EQ837">IFERROR(_xlfn.XLOOKUP($A837&amp;$B837,MAYO!$D$11:$D$40&amp;MAYO!$E$11:$E$40,MAYO!$AK$11:$AK$40,_xlfn.XLOOKUP($A837&amp;$B837,MAYO!$BC$11:$BC$40&amp;MAYO!$BD$11:$BD$40,MAYO!$CJ$11:$CJ$40,"A")),"")</f>
        <v>0</v>
      </c>
      <c r="ER837" s="384">
        <f t="array" ref="ER837">IFERROR(_xlfn.XLOOKUP($A837&amp;$B837,'MAYO 2'!$D$11:$D$40&amp;'MAYO 2'!$E$11:$E$40,'MAYO 2'!$AK$11:$AK$40,_xlfn.XLOOKUP($A837&amp;$B837,'MAYO 2'!$BC$11:$BC$40&amp;'MAYO 2'!$BD$11:$BD$40,'MAYO 2'!$CJ$11:$CJ$40,"A")),"")</f>
        <v>0</v>
      </c>
      <c r="ES837" s="384">
        <f t="array" ref="ES837">IFERROR(_xlfn.XLOOKUP($A837&amp;$B837,JUNIO!$D$11:$D$40&amp;JUNIO!$E$11:$E$40,JUNIO!$AK$11:$AK$40,_xlfn.XLOOKUP($A837&amp;$B837,JUNIO!$BC$11:$BC$40&amp;JUNIO!$BD$11:$BD$40,JUNIO!$CJ$11:$CJ$40,"A")),"")</f>
        <v>0</v>
      </c>
      <c r="ET837" s="384">
        <f t="array" ref="ET837">IFERROR(_xlfn.XLOOKUP($A837&amp;$B837,'JUNIO 2'!$D$11:$D$40&amp;'JUNIO 2'!$E$11:$E$40,'JUNIO 2'!$AK$11:$AK$40,_xlfn.XLOOKUP($A837&amp;$B837,'JUNIO 2'!$BC$11:$BC$40&amp;'JUNIO 2'!$BD$11:$BD$40,'JUNIO 2'!$CJ$11:$CJ$40,"A")),"")</f>
        <v>0</v>
      </c>
      <c r="EU837" s="384">
        <f t="array" ref="EU837">IFERROR(_xlfn.XLOOKUP($A837&amp;$B837,JULIO!$D$11:$D$40&amp;JULIO!$E$11:$E$40,JULIO!$AK$11:$AK$40,_xlfn.XLOOKUP($A837&amp;$B837,JULIO!$BC$11:$BC$40&amp;JULIO!$BD$11:$BD$40,JULIO!$CJ$11:$CJ$40,"A")),"")</f>
        <v>0</v>
      </c>
      <c r="EV837" s="384">
        <f t="array" ref="EV837">IFERROR(_xlfn.XLOOKUP($A837&amp;$B837,'JULIO 2'!$D$11:$D$40&amp;'JULIO 2'!$E$11:$E$40,'JULIO 2'!$AK$11:$AK$40,_xlfn.XLOOKUP($A837&amp;$B837,'JULIO 2'!$BC$11:$BC$40&amp;'JULIO 2'!$BD$11:$BD$40,'JULIO 2'!$CJ$11:$CJ$40,"A")),"")</f>
        <v>0</v>
      </c>
      <c r="EW837" s="384">
        <f t="array" ref="EW837">IFERROR(_xlfn.XLOOKUP($A837&amp;$B837,AGOSTO!$D$11:$D$40&amp;AGOSTO!$E$11:$E$40,AGOSTO!$AK$11:$AK$40,_xlfn.XLOOKUP($A837&amp;$B837,AGOSTO!$BC$11:$BC$40&amp;AGOSTO!$BD$11:$BD$40,AGOSTO!$CJ$11:$CJ$40,"A")),"")</f>
        <v>0</v>
      </c>
      <c r="EX837" s="384">
        <f t="array" ref="EX837">IFERROR(_xlfn.XLOOKUP($A837&amp;$B837,'AGOSTO 2'!$D$11:$D$40&amp;'AGOSTO 2'!$E$11:$E$40,'AGOSTO 2'!$AK$11:$AK$40,_xlfn.XLOOKUP($A837&amp;$B837,'AGOSTO 2'!$BC$11:$BC$40&amp;'AGOSTO 2'!$BD$11:$BD$40,'AGOSTO 2'!$CJ$11:$CJ$40,"A")),"")</f>
        <v>0</v>
      </c>
      <c r="EY837" s="384">
        <f t="array" ref="EY837">IFERROR(_xlfn.XLOOKUP($A837&amp;$B837,SEPTIEMBRE!$D$11:$D$40&amp;SEPTIEMBRE!$E$11:$E$40,SEPTIEMBRE!$AK$11:$AK$40,_xlfn.XLOOKUP($A837&amp;$B837,SEPTIEMBRE!$BC$11:$BC$40&amp;SEPTIEMBRE!$BD$11:$BD$40,SEPTIEMBRE!$CJ$11:$CJ$40,"A")),"")</f>
        <v>0</v>
      </c>
      <c r="EZ837" s="384">
        <f t="array" ref="EZ837">IFERROR(_xlfn.XLOOKUP($A837&amp;$B837,'SEPTIEMBRE 2'!$D$11:$D$40&amp;'SEPTIEMBRE 2'!$E$11:$E$40,'SEPTIEMBRE 2'!$AK$11:$AK$40,_xlfn.XLOOKUP($A837&amp;$B837,'SEPTIEMBRE 2'!$BC$11:$BC$40&amp;'SEPTIEMBRE 2'!$BD$11:$BD$40,'SEPTIEMBRE 2'!$CJ$11:$CJ$40,"A")),"")</f>
        <v>0</v>
      </c>
      <c r="FA837" s="384">
        <f t="array" ref="FA837">IFERROR(_xlfn.XLOOKUP($A837&amp;$B837,'SEPTIEMBRE 3'!$D$11:$D$40&amp;'SEPTIEMBRE 3'!$E$11:$E$40,'SEPTIEMBRE 3'!$AK$11:$AK$40,_xlfn.XLOOKUP($A837&amp;$B837,'SEPTIEMBRE 3'!$BC$11:$BC$40&amp;'SEPTIEMBRE 3'!$BD$11:$BD$40,'SEPTIEMBRE 3'!$CJ$11:$CJ$40,"A")),"")</f>
        <v>0</v>
      </c>
      <c r="FB837" s="384">
        <f t="array" ref="FB837">IFERROR(_xlfn.XLOOKUP($A837&amp;$B837,OCTUBRE!$D$11:$D$40&amp;OCTUBRE!$E$11:$E$40,OCTUBRE!$AK$11:$AK$40,_xlfn.XLOOKUP($A837&amp;$B837,OCTUBRE!$BC$11:$BC$40&amp;OCTUBRE!$BD$11:$BD$40,OCTUBRE!$CJ$11:$CJ$40,"A")),"")</f>
        <v>0</v>
      </c>
      <c r="FC837" s="384">
        <f t="array" ref="FC837">IFERROR(_xlfn.XLOOKUP($A837&amp;$B837,'OCTUBRE 2'!$D$11:$D$40&amp;'OCTUBRE 2'!$E$11:$E$40,'OCTUBRE 2'!$AK$11:$AK$40,_xlfn.XLOOKUP($A837&amp;$B837,'OCTUBRE 2'!$BC$11:$BC$40&amp;'OCTUBRE 2'!$BD$11:$BD$40,'OCTUBRE 2'!$CJ$11:$CJ$40,"A")),"")</f>
        <v>0</v>
      </c>
      <c r="FD837" s="384">
        <f t="array" ref="FD837">IFERROR(_xlfn.XLOOKUP($A837&amp;$B837,NOVIEMBRE!$D$11:$D$40&amp;NOVIEMBRE!$E$11:$E$40,NOVIEMBRE!$AK$11:$AK$40,_xlfn.XLOOKUP($A837&amp;$B837,NOVIEMBRE!$BC$11:$BC$40&amp;NOVIEMBRE!$BD$11:$BD$40,NOVIEMBRE!$CJ$11:$CJ$40,"A")),"")</f>
        <v>0</v>
      </c>
      <c r="FE837" s="384">
        <f t="array" ref="FE837">IFERROR(_xlfn.XLOOKUP($A837&amp;$B837,'NOVIEMBRE 2'!$D$11:$D$40&amp;'NOVIEMBRE 2'!$E$11:$E$40,'NOVIEMBRE 2'!$AK$11:$AK$40,_xlfn.XLOOKUP($A837&amp;$B837,'NOVIEMBRE 2'!$BC$11:$BC$40&amp;'NOVIEMBRE 2'!$BD$11:$BD$40,'NOVIEMBRE 2'!$CJ$11:$CJ$40,"A")),"")</f>
        <v>0</v>
      </c>
      <c r="FF837" s="385">
        <f t="array" ref="FF837">IFERROR(_xlfn.XLOOKUP($A837&amp;$B837,DICIEMBRE!$D$11:$D$40&amp;DICIEMBRE!$E$11:$E$40,DICIEMBRE!$AK$11:$AK$40,_xlfn.XLOOKUP($A837&amp;$B837,DICIEMBRE!$BC$11:$BC$40&amp;DICIEMBRE!$BD$11:$BD$40,DICIEMBRE!$CJ$11:$CJ$40,"A")),"")</f>
        <v>0</v>
      </c>
      <c r="FG837" s="386" t="str">
        <f t="shared" si="19"/>
        <v/>
      </c>
      <c r="FH837" s="386" t="str">
        <f t="array" ref="FH837">IF(
 COUNT(DZ837:EH837)=0,
 "-",
 IF(
  COUNT(DZ837:EH837) &lt; COUNTA(DZ837:EH837),
  REPT("🟩", ROUND(COUNT(DZ837:EH837)/COUNTA(DZ837:EH837)*5, 0)) &amp;
  REPT("⬜", 5 - ROUND(COUNT(DZ837:EH837)/COUNTA(DZ837:EH837)*5, 0)),
  IF(
    AVERAGE(IF(DZ837:EH837&lt;&gt;"", DZ837:EH837, )) &gt;= 70, "🟩🟩🟩🟩🟩",
    IF(
      AVERAGE(IF(DZ837:EH837&lt;&gt;"",DZ837:EH837, )) &gt;= 56, "🟨🟨🟨🟨🟨",
      "🟥🟥🟥🟥🟥"
    )
  )
 )
)
</f>
        <v>-</v>
      </c>
    </row>
    <row r="838" ht="15.75" customHeight="1">
      <c r="A838" s="168"/>
      <c r="B838" s="169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1"/>
      <c r="N838" s="172" t="str">
        <f t="shared" si="1"/>
        <v/>
      </c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2" t="str">
        <f t="shared" si="2"/>
        <v/>
      </c>
      <c r="AA838" s="173"/>
      <c r="AB838" s="173"/>
      <c r="AC838" s="173"/>
      <c r="AD838" s="173"/>
      <c r="AE838" s="173"/>
      <c r="AF838" s="173"/>
      <c r="AG838" s="173"/>
      <c r="AH838" s="173"/>
      <c r="AI838" s="173"/>
      <c r="AJ838" s="173"/>
      <c r="AK838" s="173"/>
      <c r="AL838" s="172" t="str">
        <f t="shared" si="3"/>
        <v/>
      </c>
      <c r="AM838" s="173"/>
      <c r="AN838" s="173"/>
      <c r="AO838" s="173"/>
      <c r="AP838" s="173"/>
      <c r="AQ838" s="173"/>
      <c r="AR838" s="173"/>
      <c r="AS838" s="173"/>
      <c r="AT838" s="173"/>
      <c r="AU838" s="173"/>
      <c r="AV838" s="171"/>
      <c r="AW838" s="171"/>
      <c r="AX838" s="172" t="str">
        <f t="shared" si="4"/>
        <v/>
      </c>
      <c r="AY838" s="173"/>
      <c r="AZ838" s="173"/>
      <c r="BA838" s="173"/>
      <c r="BB838" s="173"/>
      <c r="BC838" s="173"/>
      <c r="BD838" s="173"/>
      <c r="BE838" s="173"/>
      <c r="BF838" s="173"/>
      <c r="BG838" s="173"/>
      <c r="BH838" s="173"/>
      <c r="BI838" s="173"/>
      <c r="BJ838" s="172" t="str">
        <f t="shared" si="5"/>
        <v/>
      </c>
      <c r="BK838" s="173"/>
      <c r="BL838" s="173"/>
      <c r="BM838" s="173"/>
      <c r="BN838" s="173"/>
      <c r="BO838" s="173"/>
      <c r="BP838" s="173"/>
      <c r="BQ838" s="173"/>
      <c r="BR838" s="173"/>
      <c r="BS838" s="173"/>
      <c r="BT838" s="173"/>
      <c r="BU838" s="173"/>
      <c r="BV838" s="172" t="str">
        <f t="shared" si="6"/>
        <v/>
      </c>
      <c r="BW838" s="173"/>
      <c r="BX838" s="173"/>
      <c r="BY838" s="173"/>
      <c r="BZ838" s="171"/>
      <c r="CA838" s="171"/>
      <c r="CB838" s="171"/>
      <c r="CC838" s="171"/>
      <c r="CD838" s="171"/>
      <c r="CE838" s="171"/>
      <c r="CF838" s="171"/>
      <c r="CG838" s="171"/>
      <c r="CH838" s="172" t="str">
        <f t="shared" si="7"/>
        <v/>
      </c>
      <c r="CI838" s="171"/>
      <c r="CJ838" s="173"/>
      <c r="CK838" s="173"/>
      <c r="CL838" s="173"/>
      <c r="CM838" s="173"/>
      <c r="CN838" s="171"/>
      <c r="CO838" s="171"/>
      <c r="CP838" s="171"/>
      <c r="CQ838" s="173"/>
      <c r="CR838" s="171"/>
      <c r="CS838" s="171"/>
      <c r="CT838" s="172" t="str">
        <f t="shared" si="8"/>
        <v/>
      </c>
      <c r="CU838" s="172"/>
      <c r="CV838" s="172"/>
      <c r="CW838" s="172"/>
      <c r="CX838" s="172"/>
      <c r="CY838" s="172"/>
      <c r="CZ838" s="172"/>
      <c r="DA838" s="172"/>
      <c r="DB838" s="172"/>
      <c r="DC838" s="172"/>
      <c r="DD838" s="172"/>
      <c r="DE838" s="172"/>
      <c r="DF838" s="172"/>
      <c r="DG838" s="188" t="str">
        <f t="array" ref="DG838">IFERROR(_xlfn.XLOOKUP($A838&amp;B838,MARZO!$D$11:$D$40&amp;MARZO!$E$11:$E$40,MARZO!$AM$11:$AM$40,_xlfn.XLOOKUP($A838&amp;$B838,MARZO!$BC$11:$BC$40&amp;MARZO!$BD$11:$BD$40,MARZO!$CL$11:$CL$40,"A"))/1%,"")</f>
        <v/>
      </c>
      <c r="DH838" s="188" t="str">
        <f t="array" ref="DH838">IFERROR(_xlfn.XLOOKUP($A838&amp;$B838,ABRIL!$D$11:$D$40&amp;ABRIL!$E$11:$E$40,ABRIL!$AM$11:$AM$40,_xlfn.XLOOKUP($A838&amp;$B838,ABRIL!$BC$11:$BC$40&amp;ABRIL!$BD$11:$BD$40,ABRIL!$CL$11:$CL$40,"A"))/1%,"")</f>
        <v/>
      </c>
      <c r="DI838" s="188" t="str">
        <f t="array" ref="DI838">IFERROR(_xlfn.XLOOKUP($A838&amp;$B838,'ABRIL 2'!$D$11:$D$40&amp;'ABRIL 2'!$E$11:$E$40,'ABRIL 2'!$AM$11:$AM$40,_xlfn.XLOOKUP($A838&amp;$B838,'ABRIL 2'!$BC$11:$BC$40&amp;'ABRIL 2'!$BD$11:$BD$40,'ABRIL 2'!$CL$11:$CL$40,"A"))/1%,"")</f>
        <v/>
      </c>
      <c r="DJ838" s="188" t="str">
        <f t="array" ref="DJ838">IFERROR(_xlfn.XLOOKUP($A838&amp;$B838,MAYO!$D$11:$D$40&amp;MAYO!$E$11:$E$40,MAYO!$AM$11:$AM$40,_xlfn.XLOOKUP($A838&amp;$B838,MAYO!$BC$11:$BC$40&amp;MAYO!$BD$11:$BD$40,MAYO!$CL$11:$CL$40,"A"))/1%,"")</f>
        <v/>
      </c>
      <c r="DK838" s="188" t="str">
        <f t="array" ref="DK838">IFERROR(_xlfn.XLOOKUP($A838&amp;$B838,'MAYO 2'!$D$11:$D$40&amp;'MAYO 2'!$E$11:$E$40,'MAYO 2'!$AM$11:$AM$40,_xlfn.XLOOKUP($A838&amp;$B838,'MAYO 2'!$BC$11:$BC$40&amp;'MAYO 2'!$BD$11:$BD$40,'MAYO 2'!$CL$11:$CL$40,"A"))/1%,"")</f>
        <v/>
      </c>
      <c r="DL838" s="188" t="str">
        <f t="array" ref="DL838">IFERROR(_xlfn.XLOOKUP($A838&amp;$B838,JUNIO!$D$11:$D$40&amp;JUNIO!$E$11:$E$40,JUNIO!$AM$11:$AM$40,_xlfn.XLOOKUP($A838&amp;$B838,JUNIO!$BC$11:$BC$40&amp;JUNIO!$BD$11:$BD$40,JUNIO!$CL$11:$CL$40,"A"))/1%,"")</f>
        <v/>
      </c>
      <c r="DM838" s="188" t="str">
        <f t="array" ref="DM838">IFERROR(_xlfn.XLOOKUP($A838&amp;$B838,'JUNIO 2'!$D$11:$D$40&amp;'JUNIO 2'!$E$11:$E$40,'JUNIO 2'!$AM$11:$AM$40,_xlfn.XLOOKUP($A838&amp;$B838,'JUNIO 2'!$BC$11:$BC$40&amp;'JUNIO 2'!$BD$11:$BD$40,'JUNIO 2'!$CL$11:$CL$40,"A"))/1%,"")</f>
        <v/>
      </c>
      <c r="DN838" s="188" t="str">
        <f t="array" ref="DN838">IFERROR(_xlfn.XLOOKUP($A838&amp;$B838,JULIO!$D$11:$D$40&amp;JULIO!$E$11:$E$40,JULIO!$AM$11:$AM$40,_xlfn.XLOOKUP($A838&amp;$B838,JULIO!$BC$11:$BC$40&amp;JULIO!$BD$11:$BD$40,JULIO!$CL$11:$CL$40,"A"))/1%,"")</f>
        <v/>
      </c>
      <c r="DO838" s="188" t="str">
        <f t="array" ref="DO838">IFERROR(_xlfn.XLOOKUP($A838&amp;$B838,'JULIO 2'!$D$11:$D$40&amp;'JULIO 2'!$E$11:$E$40,'JULIO 2'!$AM$11:$AM$40,_xlfn.XLOOKUP($A838&amp;$B838,'JULIO 2'!$BC$11:$BC$40&amp;'JULIO 2'!$BD$11:$BD$40,'JULIO 2'!$CL$11:$CL$40,"A"))/1%,"")</f>
        <v/>
      </c>
      <c r="DP838" s="188" t="str">
        <f t="array" ref="DP838">IFERROR(_xlfn.XLOOKUP($A838&amp;$B838,AGOSTO!$D$11:$D$40&amp;AGOSTO!$E$11:$E$40,AGOSTO!$AM$11:$AM$40,_xlfn.XLOOKUP($A838&amp;$B838,AGOSTO!$BC$11:$BC$40&amp;AGOSTO!$BD$11:$BD$40,AGOSTO!$CL$11:$CL$40,"A"))/1%,"")</f>
        <v/>
      </c>
      <c r="DQ838" s="188" t="str">
        <f t="array" ref="DQ838">IFERROR(_xlfn.XLOOKUP($A838&amp;$B838,'AGOSTO 2'!$D$11:$D$40&amp;'AGOSTO 2'!$E$11:$E$40,'AGOSTO 2'!$AM$11:$AM$40,_xlfn.XLOOKUP($A838&amp;$B838,'AGOSTO 2'!$BC$11:$BC$40&amp;'AGOSTO 2'!$BD$11:$BD$40,'AGOSTO 2'!$CL$11:$CL$40,"A"))/1%,"")</f>
        <v/>
      </c>
      <c r="DR838" s="188" t="str">
        <f t="array" ref="DR838">IFERROR(_xlfn.XLOOKUP($A838&amp;$B838,SEPTIEMBRE!$D$11:$D$40&amp;SEPTIEMBRE!$E$11:$E$40,SEPTIEMBRE!$AM$11:$AM$40,_xlfn.XLOOKUP($A838&amp;$B838,SEPTIEMBRE!$BC$11:$BC$40&amp;SEPTIEMBRE!$BD$11:$BD$40,SEPTIEMBRE!$CL$11:$CL$40,"A"))/1%,"")</f>
        <v/>
      </c>
      <c r="DS838" s="188" t="str">
        <f t="array" ref="DS838">IFERROR(_xlfn.XLOOKUP($A838&amp;$B838,'SEPTIEMBRE 2'!$D$11:$D$40&amp;'SEPTIEMBRE 2'!$E$11:$E$40,'SEPTIEMBRE 2'!$AM$11:$AM$40,_xlfn.XLOOKUP($A838&amp;$B838,'SEPTIEMBRE 2'!$BC$11:$BC$40&amp;'SEPTIEMBRE 2'!$BD$11:$BD$40,'SEPTIEMBRE 2'!$CL$11:$CL$40,"A"))/1%,"")</f>
        <v/>
      </c>
      <c r="DT838" s="188" t="str">
        <f t="array" ref="DT838">IFERROR(_xlfn.XLOOKUP($A838&amp;$B838,'SEPTIEMBRE 3'!$D$11:$D$40&amp;'SEPTIEMBRE 3'!$E$11:$E$40,'SEPTIEMBRE 3'!$AM$11:$AM$40,_xlfn.XLOOKUP($A838&amp;$B838,'SEPTIEMBRE 3'!$BC$11:$BC$40&amp;'SEPTIEMBRE 3'!$BD$11:$BD$40,'SEPTIEMBRE 3'!$CL$11:$CL$40,"A"))/1%,"")</f>
        <v/>
      </c>
      <c r="DU838" s="188" t="str">
        <f t="array" ref="DU838">IFERROR(_xlfn.XLOOKUP($A838&amp;$B838,OCTUBRE!$D$11:$D$40&amp;OCTUBRE!$E$11:$E$40,OCTUBRE!$AM$11:$AM$40,_xlfn.XLOOKUP($A838&amp;$B838,OCTUBRE!$BC$11:$BC$40&amp;OCTUBRE!$BD$11:$BD$40,OCTUBRE!$CL$11:$CL$40,"A"))/1%,"")</f>
        <v/>
      </c>
      <c r="DV838" s="188" t="str">
        <f t="array" ref="DV838">IFERROR(_xlfn.XLOOKUP($A838&amp;$B838,'OCTUBRE 2'!$D$11:$D$40&amp;'OCTUBRE 2'!$E$11:$E$40,'OCTUBRE 2'!$AM$11:$AM$40,_xlfn.XLOOKUP($A838&amp;$B838,'OCTUBRE 2'!$BC$11:$BC$40&amp;'OCTUBRE 2'!$BD$11:$BD$40,'OCTUBRE 2'!$CL$11:$CL$40,"A"))/1%,"")</f>
        <v/>
      </c>
      <c r="DW838" s="188" t="str">
        <f t="array" ref="DW838">IFERROR(_xlfn.XLOOKUP($A838&amp;$B838,NOVIEMBRE!$D$11:$D$40&amp;NOVIEMBRE!$E$11:$E$40,NOVIEMBRE!$AM$11:$AM$40,_xlfn.XLOOKUP($A838&amp;$B838,NOVIEMBRE!$BC$11:$BC$40&amp;NOVIEMBRE!$BD$11:$BD$40,NOVIEMBRE!$CL$11:$CL$40,"A"))/1%,"")</f>
        <v/>
      </c>
      <c r="DX838" s="188" t="str">
        <f t="array" ref="DX838">IFERROR(_xlfn.XLOOKUP($A838&amp;$B838,'NOVIEMBRE 2'!$D$11:$D$40&amp;'NOVIEMBRE 2'!$E$11:$E$40,'NOVIEMBRE 2'!$AM$11:$AM$40,_xlfn.XLOOKUP($A838&amp;$B838,'NOVIEMBRE 2'!$BC$11:$BC$40&amp;'NOVIEMBRE 2'!$BD$11:$BD$40,'NOVIEMBRE 2'!$CL$11:$CL$40,"A"))/1%,"")</f>
        <v/>
      </c>
      <c r="DY838" s="188" t="str">
        <f t="array" ref="DY838">IFERROR(_xlfn.XLOOKUP($A838&amp;$B838,DICIEMBRE!$D$11:$D$40&amp;DICIEMBRE!$E$11:$E$40,DICIEMBRE!$AM$11:$AM$40,_xlfn.XLOOKUP($A838&amp;$B838,DICIEMBRE!$BC$11:$BC$40&amp;DICIEMBRE!$BD$11:$BD$40,DICIEMBRE!$CL$11:$CL$40,"A"))/1%,"")</f>
        <v/>
      </c>
      <c r="DZ838" s="381" t="str">
        <f t="shared" si="9"/>
        <v>-</v>
      </c>
      <c r="EA838" s="381" t="str">
        <f t="shared" si="10"/>
        <v>-</v>
      </c>
      <c r="EB838" s="381" t="str">
        <f t="shared" si="11"/>
        <v>-</v>
      </c>
      <c r="EC838" s="381" t="str">
        <f t="shared" si="12"/>
        <v>-</v>
      </c>
      <c r="ED838" s="381" t="str">
        <f t="shared" si="13"/>
        <v>-</v>
      </c>
      <c r="EE838" s="381" t="str">
        <f t="shared" si="14"/>
        <v>-</v>
      </c>
      <c r="EF838" s="381" t="str">
        <f t="shared" si="15"/>
        <v>-</v>
      </c>
      <c r="EG838" s="381" t="str">
        <f t="shared" si="16"/>
        <v>-</v>
      </c>
      <c r="EH838" s="381" t="str">
        <f t="shared" si="17"/>
        <v>-</v>
      </c>
      <c r="EI838" s="188" t="str">
        <f t="shared" si="18"/>
        <v/>
      </c>
      <c r="EJ838" s="382"/>
      <c r="EK838" s="382"/>
      <c r="EL838" s="383"/>
      <c r="EM838" s="21"/>
      <c r="EN838" s="384">
        <f t="array" ref="EN838">IFERROR(_xlfn.XLOOKUP($A838&amp;$B838,MARZO!$D$11:$D$40&amp;MARZO!$E$11:$E$40,MARZO!$AK$11:$AK$40,_xlfn.XLOOKUP($A838&amp;$B838,MARZO!$BC$11:$BC$40&amp;MARZO!$BD$11:$BD$40,MARZO!$CJ$11:$CJ$40,"A")),"")</f>
        <v>0</v>
      </c>
      <c r="EO838" s="384">
        <f t="array" ref="EO838">IFERROR(_xlfn.XLOOKUP($A838&amp;$B838,ABRIL!$D$11:$D$40&amp;ABRIL!$E$11:$E$40,ABRIL!$AK$11:$AK$40,_xlfn.XLOOKUP($A838&amp;$B838,ABRIL!$BC$11:$BC$40&amp;ABRIL!$BD$11:$BD$40,ABRIL!$CJ$11:$CJ$40,"A")),"")</f>
        <v>0</v>
      </c>
      <c r="EP838" s="384">
        <f t="array" ref="EP838">IFERROR(_xlfn.XLOOKUP($A838&amp;$B838,'ABRIL 2'!$D$11:$D$40&amp;'ABRIL 2'!$E$11:$E$40,'ABRIL 2'!$AK$11:$AK$40,_xlfn.XLOOKUP($A838&amp;$B838,'ABRIL 2'!$BC$11:$BC$40&amp;'ABRIL 2'!$BD$11:$BD$40,'ABRIL 2'!$CJ$11:$CJ$40,"A")),"")</f>
        <v>0</v>
      </c>
      <c r="EQ838" s="384">
        <f t="array" ref="EQ838">IFERROR(_xlfn.XLOOKUP($A838&amp;$B838,MAYO!$D$11:$D$40&amp;MAYO!$E$11:$E$40,MAYO!$AK$11:$AK$40,_xlfn.XLOOKUP($A838&amp;$B838,MAYO!$BC$11:$BC$40&amp;MAYO!$BD$11:$BD$40,MAYO!$CJ$11:$CJ$40,"A")),"")</f>
        <v>0</v>
      </c>
      <c r="ER838" s="384">
        <f t="array" ref="ER838">IFERROR(_xlfn.XLOOKUP($A838&amp;$B838,'MAYO 2'!$D$11:$D$40&amp;'MAYO 2'!$E$11:$E$40,'MAYO 2'!$AK$11:$AK$40,_xlfn.XLOOKUP($A838&amp;$B838,'MAYO 2'!$BC$11:$BC$40&amp;'MAYO 2'!$BD$11:$BD$40,'MAYO 2'!$CJ$11:$CJ$40,"A")),"")</f>
        <v>0</v>
      </c>
      <c r="ES838" s="384">
        <f t="array" ref="ES838">IFERROR(_xlfn.XLOOKUP($A838&amp;$B838,JUNIO!$D$11:$D$40&amp;JUNIO!$E$11:$E$40,JUNIO!$AK$11:$AK$40,_xlfn.XLOOKUP($A838&amp;$B838,JUNIO!$BC$11:$BC$40&amp;JUNIO!$BD$11:$BD$40,JUNIO!$CJ$11:$CJ$40,"A")),"")</f>
        <v>0</v>
      </c>
      <c r="ET838" s="384">
        <f t="array" ref="ET838">IFERROR(_xlfn.XLOOKUP($A838&amp;$B838,'JUNIO 2'!$D$11:$D$40&amp;'JUNIO 2'!$E$11:$E$40,'JUNIO 2'!$AK$11:$AK$40,_xlfn.XLOOKUP($A838&amp;$B838,'JUNIO 2'!$BC$11:$BC$40&amp;'JUNIO 2'!$BD$11:$BD$40,'JUNIO 2'!$CJ$11:$CJ$40,"A")),"")</f>
        <v>0</v>
      </c>
      <c r="EU838" s="384">
        <f t="array" ref="EU838">IFERROR(_xlfn.XLOOKUP($A838&amp;$B838,JULIO!$D$11:$D$40&amp;JULIO!$E$11:$E$40,JULIO!$AK$11:$AK$40,_xlfn.XLOOKUP($A838&amp;$B838,JULIO!$BC$11:$BC$40&amp;JULIO!$BD$11:$BD$40,JULIO!$CJ$11:$CJ$40,"A")),"")</f>
        <v>0</v>
      </c>
      <c r="EV838" s="384">
        <f t="array" ref="EV838">IFERROR(_xlfn.XLOOKUP($A838&amp;$B838,'JULIO 2'!$D$11:$D$40&amp;'JULIO 2'!$E$11:$E$40,'JULIO 2'!$AK$11:$AK$40,_xlfn.XLOOKUP($A838&amp;$B838,'JULIO 2'!$BC$11:$BC$40&amp;'JULIO 2'!$BD$11:$BD$40,'JULIO 2'!$CJ$11:$CJ$40,"A")),"")</f>
        <v>0</v>
      </c>
      <c r="EW838" s="384">
        <f t="array" ref="EW838">IFERROR(_xlfn.XLOOKUP($A838&amp;$B838,AGOSTO!$D$11:$D$40&amp;AGOSTO!$E$11:$E$40,AGOSTO!$AK$11:$AK$40,_xlfn.XLOOKUP($A838&amp;$B838,AGOSTO!$BC$11:$BC$40&amp;AGOSTO!$BD$11:$BD$40,AGOSTO!$CJ$11:$CJ$40,"A")),"")</f>
        <v>0</v>
      </c>
      <c r="EX838" s="384">
        <f t="array" ref="EX838">IFERROR(_xlfn.XLOOKUP($A838&amp;$B838,'AGOSTO 2'!$D$11:$D$40&amp;'AGOSTO 2'!$E$11:$E$40,'AGOSTO 2'!$AK$11:$AK$40,_xlfn.XLOOKUP($A838&amp;$B838,'AGOSTO 2'!$BC$11:$BC$40&amp;'AGOSTO 2'!$BD$11:$BD$40,'AGOSTO 2'!$CJ$11:$CJ$40,"A")),"")</f>
        <v>0</v>
      </c>
      <c r="EY838" s="384">
        <f t="array" ref="EY838">IFERROR(_xlfn.XLOOKUP($A838&amp;$B838,SEPTIEMBRE!$D$11:$D$40&amp;SEPTIEMBRE!$E$11:$E$40,SEPTIEMBRE!$AK$11:$AK$40,_xlfn.XLOOKUP($A838&amp;$B838,SEPTIEMBRE!$BC$11:$BC$40&amp;SEPTIEMBRE!$BD$11:$BD$40,SEPTIEMBRE!$CJ$11:$CJ$40,"A")),"")</f>
        <v>0</v>
      </c>
      <c r="EZ838" s="384">
        <f t="array" ref="EZ838">IFERROR(_xlfn.XLOOKUP($A838&amp;$B838,'SEPTIEMBRE 2'!$D$11:$D$40&amp;'SEPTIEMBRE 2'!$E$11:$E$40,'SEPTIEMBRE 2'!$AK$11:$AK$40,_xlfn.XLOOKUP($A838&amp;$B838,'SEPTIEMBRE 2'!$BC$11:$BC$40&amp;'SEPTIEMBRE 2'!$BD$11:$BD$40,'SEPTIEMBRE 2'!$CJ$11:$CJ$40,"A")),"")</f>
        <v>0</v>
      </c>
      <c r="FA838" s="384">
        <f t="array" ref="FA838">IFERROR(_xlfn.XLOOKUP($A838&amp;$B838,'SEPTIEMBRE 3'!$D$11:$D$40&amp;'SEPTIEMBRE 3'!$E$11:$E$40,'SEPTIEMBRE 3'!$AK$11:$AK$40,_xlfn.XLOOKUP($A838&amp;$B838,'SEPTIEMBRE 3'!$BC$11:$BC$40&amp;'SEPTIEMBRE 3'!$BD$11:$BD$40,'SEPTIEMBRE 3'!$CJ$11:$CJ$40,"A")),"")</f>
        <v>0</v>
      </c>
      <c r="FB838" s="384">
        <f t="array" ref="FB838">IFERROR(_xlfn.XLOOKUP($A838&amp;$B838,OCTUBRE!$D$11:$D$40&amp;OCTUBRE!$E$11:$E$40,OCTUBRE!$AK$11:$AK$40,_xlfn.XLOOKUP($A838&amp;$B838,OCTUBRE!$BC$11:$BC$40&amp;OCTUBRE!$BD$11:$BD$40,OCTUBRE!$CJ$11:$CJ$40,"A")),"")</f>
        <v>0</v>
      </c>
      <c r="FC838" s="384">
        <f t="array" ref="FC838">IFERROR(_xlfn.XLOOKUP($A838&amp;$B838,'OCTUBRE 2'!$D$11:$D$40&amp;'OCTUBRE 2'!$E$11:$E$40,'OCTUBRE 2'!$AK$11:$AK$40,_xlfn.XLOOKUP($A838&amp;$B838,'OCTUBRE 2'!$BC$11:$BC$40&amp;'OCTUBRE 2'!$BD$11:$BD$40,'OCTUBRE 2'!$CJ$11:$CJ$40,"A")),"")</f>
        <v>0</v>
      </c>
      <c r="FD838" s="384">
        <f t="array" ref="FD838">IFERROR(_xlfn.XLOOKUP($A838&amp;$B838,NOVIEMBRE!$D$11:$D$40&amp;NOVIEMBRE!$E$11:$E$40,NOVIEMBRE!$AK$11:$AK$40,_xlfn.XLOOKUP($A838&amp;$B838,NOVIEMBRE!$BC$11:$BC$40&amp;NOVIEMBRE!$BD$11:$BD$40,NOVIEMBRE!$CJ$11:$CJ$40,"A")),"")</f>
        <v>0</v>
      </c>
      <c r="FE838" s="384">
        <f t="array" ref="FE838">IFERROR(_xlfn.XLOOKUP($A838&amp;$B838,'NOVIEMBRE 2'!$D$11:$D$40&amp;'NOVIEMBRE 2'!$E$11:$E$40,'NOVIEMBRE 2'!$AK$11:$AK$40,_xlfn.XLOOKUP($A838&amp;$B838,'NOVIEMBRE 2'!$BC$11:$BC$40&amp;'NOVIEMBRE 2'!$BD$11:$BD$40,'NOVIEMBRE 2'!$CJ$11:$CJ$40,"A")),"")</f>
        <v>0</v>
      </c>
      <c r="FF838" s="385">
        <f t="array" ref="FF838">IFERROR(_xlfn.XLOOKUP($A838&amp;$B838,DICIEMBRE!$D$11:$D$40&amp;DICIEMBRE!$E$11:$E$40,DICIEMBRE!$AK$11:$AK$40,_xlfn.XLOOKUP($A838&amp;$B838,DICIEMBRE!$BC$11:$BC$40&amp;DICIEMBRE!$BD$11:$BD$40,DICIEMBRE!$CJ$11:$CJ$40,"A")),"")</f>
        <v>0</v>
      </c>
      <c r="FG838" s="386" t="str">
        <f t="shared" si="19"/>
        <v/>
      </c>
      <c r="FH838" s="386" t="str">
        <f t="array" ref="FH838">IF(
 COUNT(DZ838:EH838)=0,
 "-",
 IF(
  COUNT(DZ838:EH838) &lt; COUNTA(DZ838:EH838),
  REPT("🟩", ROUND(COUNT(DZ838:EH838)/COUNTA(DZ838:EH838)*5, 0)) &amp;
  REPT("⬜", 5 - ROUND(COUNT(DZ838:EH838)/COUNTA(DZ838:EH838)*5, 0)),
  IF(
    AVERAGE(IF(DZ838:EH838&lt;&gt;"", DZ838:EH838, )) &gt;= 70, "🟩🟩🟩🟩🟩",
    IF(
      AVERAGE(IF(DZ838:EH838&lt;&gt;"",DZ838:EH838, )) &gt;= 56, "🟨🟨🟨🟨🟨",
      "🟥🟥🟥🟥🟥"
    )
  )
 )
)
</f>
        <v>-</v>
      </c>
    </row>
    <row r="839" ht="15.75" customHeight="1">
      <c r="A839" s="168"/>
      <c r="B839" s="169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1"/>
      <c r="N839" s="172" t="str">
        <f t="shared" si="1"/>
        <v/>
      </c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2" t="str">
        <f t="shared" si="2"/>
        <v/>
      </c>
      <c r="AA839" s="173"/>
      <c r="AB839" s="173"/>
      <c r="AC839" s="173"/>
      <c r="AD839" s="173"/>
      <c r="AE839" s="173"/>
      <c r="AF839" s="173"/>
      <c r="AG839" s="173"/>
      <c r="AH839" s="173"/>
      <c r="AI839" s="173"/>
      <c r="AJ839" s="173"/>
      <c r="AK839" s="173"/>
      <c r="AL839" s="172" t="str">
        <f t="shared" si="3"/>
        <v/>
      </c>
      <c r="AM839" s="173"/>
      <c r="AN839" s="173"/>
      <c r="AO839" s="173"/>
      <c r="AP839" s="173"/>
      <c r="AQ839" s="173"/>
      <c r="AR839" s="173"/>
      <c r="AS839" s="173"/>
      <c r="AT839" s="173"/>
      <c r="AU839" s="173"/>
      <c r="AV839" s="171"/>
      <c r="AW839" s="171"/>
      <c r="AX839" s="172" t="str">
        <f t="shared" si="4"/>
        <v/>
      </c>
      <c r="AY839" s="173"/>
      <c r="AZ839" s="173"/>
      <c r="BA839" s="173"/>
      <c r="BB839" s="173"/>
      <c r="BC839" s="173"/>
      <c r="BD839" s="173"/>
      <c r="BE839" s="173"/>
      <c r="BF839" s="173"/>
      <c r="BG839" s="173"/>
      <c r="BH839" s="173"/>
      <c r="BI839" s="173"/>
      <c r="BJ839" s="172" t="str">
        <f t="shared" si="5"/>
        <v/>
      </c>
      <c r="BK839" s="173"/>
      <c r="BL839" s="173"/>
      <c r="BM839" s="173"/>
      <c r="BN839" s="173"/>
      <c r="BO839" s="173"/>
      <c r="BP839" s="173"/>
      <c r="BQ839" s="173"/>
      <c r="BR839" s="173"/>
      <c r="BS839" s="173"/>
      <c r="BT839" s="173"/>
      <c r="BU839" s="173"/>
      <c r="BV839" s="172" t="str">
        <f t="shared" si="6"/>
        <v/>
      </c>
      <c r="BW839" s="173"/>
      <c r="BX839" s="173"/>
      <c r="BY839" s="173"/>
      <c r="BZ839" s="171"/>
      <c r="CA839" s="171"/>
      <c r="CB839" s="171"/>
      <c r="CC839" s="171"/>
      <c r="CD839" s="171"/>
      <c r="CE839" s="171"/>
      <c r="CF839" s="171"/>
      <c r="CG839" s="171"/>
      <c r="CH839" s="172" t="str">
        <f t="shared" si="7"/>
        <v/>
      </c>
      <c r="CI839" s="171"/>
      <c r="CJ839" s="173"/>
      <c r="CK839" s="173"/>
      <c r="CL839" s="173"/>
      <c r="CM839" s="173"/>
      <c r="CN839" s="171"/>
      <c r="CO839" s="171"/>
      <c r="CP839" s="171"/>
      <c r="CQ839" s="173"/>
      <c r="CR839" s="171"/>
      <c r="CS839" s="171"/>
      <c r="CT839" s="172" t="str">
        <f t="shared" si="8"/>
        <v/>
      </c>
      <c r="CU839" s="172"/>
      <c r="CV839" s="172"/>
      <c r="CW839" s="172"/>
      <c r="CX839" s="172"/>
      <c r="CY839" s="172"/>
      <c r="CZ839" s="172"/>
      <c r="DA839" s="172"/>
      <c r="DB839" s="172"/>
      <c r="DC839" s="172"/>
      <c r="DD839" s="172"/>
      <c r="DE839" s="172"/>
      <c r="DF839" s="172"/>
      <c r="DG839" s="188" t="str">
        <f t="array" ref="DG839">IFERROR(_xlfn.XLOOKUP($A839&amp;B839,MARZO!$D$11:$D$40&amp;MARZO!$E$11:$E$40,MARZO!$AM$11:$AM$40,_xlfn.XLOOKUP($A839&amp;$B839,MARZO!$BC$11:$BC$40&amp;MARZO!$BD$11:$BD$40,MARZO!$CL$11:$CL$40,"A"))/1%,"")</f>
        <v/>
      </c>
      <c r="DH839" s="188" t="str">
        <f t="array" ref="DH839">IFERROR(_xlfn.XLOOKUP($A839&amp;$B839,ABRIL!$D$11:$D$40&amp;ABRIL!$E$11:$E$40,ABRIL!$AM$11:$AM$40,_xlfn.XLOOKUP($A839&amp;$B839,ABRIL!$BC$11:$BC$40&amp;ABRIL!$BD$11:$BD$40,ABRIL!$CL$11:$CL$40,"A"))/1%,"")</f>
        <v/>
      </c>
      <c r="DI839" s="188" t="str">
        <f t="array" ref="DI839">IFERROR(_xlfn.XLOOKUP($A839&amp;$B839,'ABRIL 2'!$D$11:$D$40&amp;'ABRIL 2'!$E$11:$E$40,'ABRIL 2'!$AM$11:$AM$40,_xlfn.XLOOKUP($A839&amp;$B839,'ABRIL 2'!$BC$11:$BC$40&amp;'ABRIL 2'!$BD$11:$BD$40,'ABRIL 2'!$CL$11:$CL$40,"A"))/1%,"")</f>
        <v/>
      </c>
      <c r="DJ839" s="188" t="str">
        <f t="array" ref="DJ839">IFERROR(_xlfn.XLOOKUP($A839&amp;$B839,MAYO!$D$11:$D$40&amp;MAYO!$E$11:$E$40,MAYO!$AM$11:$AM$40,_xlfn.XLOOKUP($A839&amp;$B839,MAYO!$BC$11:$BC$40&amp;MAYO!$BD$11:$BD$40,MAYO!$CL$11:$CL$40,"A"))/1%,"")</f>
        <v/>
      </c>
      <c r="DK839" s="188" t="str">
        <f t="array" ref="DK839">IFERROR(_xlfn.XLOOKUP($A839&amp;$B839,'MAYO 2'!$D$11:$D$40&amp;'MAYO 2'!$E$11:$E$40,'MAYO 2'!$AM$11:$AM$40,_xlfn.XLOOKUP($A839&amp;$B839,'MAYO 2'!$BC$11:$BC$40&amp;'MAYO 2'!$BD$11:$BD$40,'MAYO 2'!$CL$11:$CL$40,"A"))/1%,"")</f>
        <v/>
      </c>
      <c r="DL839" s="188" t="str">
        <f t="array" ref="DL839">IFERROR(_xlfn.XLOOKUP($A839&amp;$B839,JUNIO!$D$11:$D$40&amp;JUNIO!$E$11:$E$40,JUNIO!$AM$11:$AM$40,_xlfn.XLOOKUP($A839&amp;$B839,JUNIO!$BC$11:$BC$40&amp;JUNIO!$BD$11:$BD$40,JUNIO!$CL$11:$CL$40,"A"))/1%,"")</f>
        <v/>
      </c>
      <c r="DM839" s="188" t="str">
        <f t="array" ref="DM839">IFERROR(_xlfn.XLOOKUP($A839&amp;$B839,'JUNIO 2'!$D$11:$D$40&amp;'JUNIO 2'!$E$11:$E$40,'JUNIO 2'!$AM$11:$AM$40,_xlfn.XLOOKUP($A839&amp;$B839,'JUNIO 2'!$BC$11:$BC$40&amp;'JUNIO 2'!$BD$11:$BD$40,'JUNIO 2'!$CL$11:$CL$40,"A"))/1%,"")</f>
        <v/>
      </c>
      <c r="DN839" s="188" t="str">
        <f t="array" ref="DN839">IFERROR(_xlfn.XLOOKUP($A839&amp;$B839,JULIO!$D$11:$D$40&amp;JULIO!$E$11:$E$40,JULIO!$AM$11:$AM$40,_xlfn.XLOOKUP($A839&amp;$B839,JULIO!$BC$11:$BC$40&amp;JULIO!$BD$11:$BD$40,JULIO!$CL$11:$CL$40,"A"))/1%,"")</f>
        <v/>
      </c>
      <c r="DO839" s="188" t="str">
        <f t="array" ref="DO839">IFERROR(_xlfn.XLOOKUP($A839&amp;$B839,'JULIO 2'!$D$11:$D$40&amp;'JULIO 2'!$E$11:$E$40,'JULIO 2'!$AM$11:$AM$40,_xlfn.XLOOKUP($A839&amp;$B839,'JULIO 2'!$BC$11:$BC$40&amp;'JULIO 2'!$BD$11:$BD$40,'JULIO 2'!$CL$11:$CL$40,"A"))/1%,"")</f>
        <v/>
      </c>
      <c r="DP839" s="188" t="str">
        <f t="array" ref="DP839">IFERROR(_xlfn.XLOOKUP($A839&amp;$B839,AGOSTO!$D$11:$D$40&amp;AGOSTO!$E$11:$E$40,AGOSTO!$AM$11:$AM$40,_xlfn.XLOOKUP($A839&amp;$B839,AGOSTO!$BC$11:$BC$40&amp;AGOSTO!$BD$11:$BD$40,AGOSTO!$CL$11:$CL$40,"A"))/1%,"")</f>
        <v/>
      </c>
      <c r="DQ839" s="188" t="str">
        <f t="array" ref="DQ839">IFERROR(_xlfn.XLOOKUP($A839&amp;$B839,'AGOSTO 2'!$D$11:$D$40&amp;'AGOSTO 2'!$E$11:$E$40,'AGOSTO 2'!$AM$11:$AM$40,_xlfn.XLOOKUP($A839&amp;$B839,'AGOSTO 2'!$BC$11:$BC$40&amp;'AGOSTO 2'!$BD$11:$BD$40,'AGOSTO 2'!$CL$11:$CL$40,"A"))/1%,"")</f>
        <v/>
      </c>
      <c r="DR839" s="188" t="str">
        <f t="array" ref="DR839">IFERROR(_xlfn.XLOOKUP($A839&amp;$B839,SEPTIEMBRE!$D$11:$D$40&amp;SEPTIEMBRE!$E$11:$E$40,SEPTIEMBRE!$AM$11:$AM$40,_xlfn.XLOOKUP($A839&amp;$B839,SEPTIEMBRE!$BC$11:$BC$40&amp;SEPTIEMBRE!$BD$11:$BD$40,SEPTIEMBRE!$CL$11:$CL$40,"A"))/1%,"")</f>
        <v/>
      </c>
      <c r="DS839" s="188" t="str">
        <f t="array" ref="DS839">IFERROR(_xlfn.XLOOKUP($A839&amp;$B839,'SEPTIEMBRE 2'!$D$11:$D$40&amp;'SEPTIEMBRE 2'!$E$11:$E$40,'SEPTIEMBRE 2'!$AM$11:$AM$40,_xlfn.XLOOKUP($A839&amp;$B839,'SEPTIEMBRE 2'!$BC$11:$BC$40&amp;'SEPTIEMBRE 2'!$BD$11:$BD$40,'SEPTIEMBRE 2'!$CL$11:$CL$40,"A"))/1%,"")</f>
        <v/>
      </c>
      <c r="DT839" s="188" t="str">
        <f t="array" ref="DT839">IFERROR(_xlfn.XLOOKUP($A839&amp;$B839,'SEPTIEMBRE 3'!$D$11:$D$40&amp;'SEPTIEMBRE 3'!$E$11:$E$40,'SEPTIEMBRE 3'!$AM$11:$AM$40,_xlfn.XLOOKUP($A839&amp;$B839,'SEPTIEMBRE 3'!$BC$11:$BC$40&amp;'SEPTIEMBRE 3'!$BD$11:$BD$40,'SEPTIEMBRE 3'!$CL$11:$CL$40,"A"))/1%,"")</f>
        <v/>
      </c>
      <c r="DU839" s="188" t="str">
        <f t="array" ref="DU839">IFERROR(_xlfn.XLOOKUP($A839&amp;$B839,OCTUBRE!$D$11:$D$40&amp;OCTUBRE!$E$11:$E$40,OCTUBRE!$AM$11:$AM$40,_xlfn.XLOOKUP($A839&amp;$B839,OCTUBRE!$BC$11:$BC$40&amp;OCTUBRE!$BD$11:$BD$40,OCTUBRE!$CL$11:$CL$40,"A"))/1%,"")</f>
        <v/>
      </c>
      <c r="DV839" s="188" t="str">
        <f t="array" ref="DV839">IFERROR(_xlfn.XLOOKUP($A839&amp;$B839,'OCTUBRE 2'!$D$11:$D$40&amp;'OCTUBRE 2'!$E$11:$E$40,'OCTUBRE 2'!$AM$11:$AM$40,_xlfn.XLOOKUP($A839&amp;$B839,'OCTUBRE 2'!$BC$11:$BC$40&amp;'OCTUBRE 2'!$BD$11:$BD$40,'OCTUBRE 2'!$CL$11:$CL$40,"A"))/1%,"")</f>
        <v/>
      </c>
      <c r="DW839" s="188" t="str">
        <f t="array" ref="DW839">IFERROR(_xlfn.XLOOKUP($A839&amp;$B839,NOVIEMBRE!$D$11:$D$40&amp;NOVIEMBRE!$E$11:$E$40,NOVIEMBRE!$AM$11:$AM$40,_xlfn.XLOOKUP($A839&amp;$B839,NOVIEMBRE!$BC$11:$BC$40&amp;NOVIEMBRE!$BD$11:$BD$40,NOVIEMBRE!$CL$11:$CL$40,"A"))/1%,"")</f>
        <v/>
      </c>
      <c r="DX839" s="188" t="str">
        <f t="array" ref="DX839">IFERROR(_xlfn.XLOOKUP($A839&amp;$B839,'NOVIEMBRE 2'!$D$11:$D$40&amp;'NOVIEMBRE 2'!$E$11:$E$40,'NOVIEMBRE 2'!$AM$11:$AM$40,_xlfn.XLOOKUP($A839&amp;$B839,'NOVIEMBRE 2'!$BC$11:$BC$40&amp;'NOVIEMBRE 2'!$BD$11:$BD$40,'NOVIEMBRE 2'!$CL$11:$CL$40,"A"))/1%,"")</f>
        <v/>
      </c>
      <c r="DY839" s="188" t="str">
        <f t="array" ref="DY839">IFERROR(_xlfn.XLOOKUP($A839&amp;$B839,DICIEMBRE!$D$11:$D$40&amp;DICIEMBRE!$E$11:$E$40,DICIEMBRE!$AM$11:$AM$40,_xlfn.XLOOKUP($A839&amp;$B839,DICIEMBRE!$BC$11:$BC$40&amp;DICIEMBRE!$BD$11:$BD$40,DICIEMBRE!$CL$11:$CL$40,"A"))/1%,"")</f>
        <v/>
      </c>
      <c r="DZ839" s="381" t="str">
        <f t="shared" si="9"/>
        <v>-</v>
      </c>
      <c r="EA839" s="381" t="str">
        <f t="shared" si="10"/>
        <v>-</v>
      </c>
      <c r="EB839" s="381" t="str">
        <f t="shared" si="11"/>
        <v>-</v>
      </c>
      <c r="EC839" s="381" t="str">
        <f t="shared" si="12"/>
        <v>-</v>
      </c>
      <c r="ED839" s="381" t="str">
        <f t="shared" si="13"/>
        <v>-</v>
      </c>
      <c r="EE839" s="381" t="str">
        <f t="shared" si="14"/>
        <v>-</v>
      </c>
      <c r="EF839" s="381" t="str">
        <f t="shared" si="15"/>
        <v>-</v>
      </c>
      <c r="EG839" s="381" t="str">
        <f t="shared" si="16"/>
        <v>-</v>
      </c>
      <c r="EH839" s="381" t="str">
        <f t="shared" si="17"/>
        <v>-</v>
      </c>
      <c r="EI839" s="188" t="str">
        <f t="shared" si="18"/>
        <v/>
      </c>
      <c r="EJ839" s="382"/>
      <c r="EK839" s="382"/>
      <c r="EL839" s="383"/>
      <c r="EM839" s="21"/>
      <c r="EN839" s="384">
        <f t="array" ref="EN839">IFERROR(_xlfn.XLOOKUP($A839&amp;$B839,MARZO!$D$11:$D$40&amp;MARZO!$E$11:$E$40,MARZO!$AK$11:$AK$40,_xlfn.XLOOKUP($A839&amp;$B839,MARZO!$BC$11:$BC$40&amp;MARZO!$BD$11:$BD$40,MARZO!$CJ$11:$CJ$40,"A")),"")</f>
        <v>0</v>
      </c>
      <c r="EO839" s="384">
        <f t="array" ref="EO839">IFERROR(_xlfn.XLOOKUP($A839&amp;$B839,ABRIL!$D$11:$D$40&amp;ABRIL!$E$11:$E$40,ABRIL!$AK$11:$AK$40,_xlfn.XLOOKUP($A839&amp;$B839,ABRIL!$BC$11:$BC$40&amp;ABRIL!$BD$11:$BD$40,ABRIL!$CJ$11:$CJ$40,"A")),"")</f>
        <v>0</v>
      </c>
      <c r="EP839" s="384">
        <f t="array" ref="EP839">IFERROR(_xlfn.XLOOKUP($A839&amp;$B839,'ABRIL 2'!$D$11:$D$40&amp;'ABRIL 2'!$E$11:$E$40,'ABRIL 2'!$AK$11:$AK$40,_xlfn.XLOOKUP($A839&amp;$B839,'ABRIL 2'!$BC$11:$BC$40&amp;'ABRIL 2'!$BD$11:$BD$40,'ABRIL 2'!$CJ$11:$CJ$40,"A")),"")</f>
        <v>0</v>
      </c>
      <c r="EQ839" s="384">
        <f t="array" ref="EQ839">IFERROR(_xlfn.XLOOKUP($A839&amp;$B839,MAYO!$D$11:$D$40&amp;MAYO!$E$11:$E$40,MAYO!$AK$11:$AK$40,_xlfn.XLOOKUP($A839&amp;$B839,MAYO!$BC$11:$BC$40&amp;MAYO!$BD$11:$BD$40,MAYO!$CJ$11:$CJ$40,"A")),"")</f>
        <v>0</v>
      </c>
      <c r="ER839" s="384">
        <f t="array" ref="ER839">IFERROR(_xlfn.XLOOKUP($A839&amp;$B839,'MAYO 2'!$D$11:$D$40&amp;'MAYO 2'!$E$11:$E$40,'MAYO 2'!$AK$11:$AK$40,_xlfn.XLOOKUP($A839&amp;$B839,'MAYO 2'!$BC$11:$BC$40&amp;'MAYO 2'!$BD$11:$BD$40,'MAYO 2'!$CJ$11:$CJ$40,"A")),"")</f>
        <v>0</v>
      </c>
      <c r="ES839" s="384">
        <f t="array" ref="ES839">IFERROR(_xlfn.XLOOKUP($A839&amp;$B839,JUNIO!$D$11:$D$40&amp;JUNIO!$E$11:$E$40,JUNIO!$AK$11:$AK$40,_xlfn.XLOOKUP($A839&amp;$B839,JUNIO!$BC$11:$BC$40&amp;JUNIO!$BD$11:$BD$40,JUNIO!$CJ$11:$CJ$40,"A")),"")</f>
        <v>0</v>
      </c>
      <c r="ET839" s="384">
        <f t="array" ref="ET839">IFERROR(_xlfn.XLOOKUP($A839&amp;$B839,'JUNIO 2'!$D$11:$D$40&amp;'JUNIO 2'!$E$11:$E$40,'JUNIO 2'!$AK$11:$AK$40,_xlfn.XLOOKUP($A839&amp;$B839,'JUNIO 2'!$BC$11:$BC$40&amp;'JUNIO 2'!$BD$11:$BD$40,'JUNIO 2'!$CJ$11:$CJ$40,"A")),"")</f>
        <v>0</v>
      </c>
      <c r="EU839" s="384">
        <f t="array" ref="EU839">IFERROR(_xlfn.XLOOKUP($A839&amp;$B839,JULIO!$D$11:$D$40&amp;JULIO!$E$11:$E$40,JULIO!$AK$11:$AK$40,_xlfn.XLOOKUP($A839&amp;$B839,JULIO!$BC$11:$BC$40&amp;JULIO!$BD$11:$BD$40,JULIO!$CJ$11:$CJ$40,"A")),"")</f>
        <v>0</v>
      </c>
      <c r="EV839" s="384">
        <f t="array" ref="EV839">IFERROR(_xlfn.XLOOKUP($A839&amp;$B839,'JULIO 2'!$D$11:$D$40&amp;'JULIO 2'!$E$11:$E$40,'JULIO 2'!$AK$11:$AK$40,_xlfn.XLOOKUP($A839&amp;$B839,'JULIO 2'!$BC$11:$BC$40&amp;'JULIO 2'!$BD$11:$BD$40,'JULIO 2'!$CJ$11:$CJ$40,"A")),"")</f>
        <v>0</v>
      </c>
      <c r="EW839" s="384">
        <f t="array" ref="EW839">IFERROR(_xlfn.XLOOKUP($A839&amp;$B839,AGOSTO!$D$11:$D$40&amp;AGOSTO!$E$11:$E$40,AGOSTO!$AK$11:$AK$40,_xlfn.XLOOKUP($A839&amp;$B839,AGOSTO!$BC$11:$BC$40&amp;AGOSTO!$BD$11:$BD$40,AGOSTO!$CJ$11:$CJ$40,"A")),"")</f>
        <v>0</v>
      </c>
      <c r="EX839" s="384">
        <f t="array" ref="EX839">IFERROR(_xlfn.XLOOKUP($A839&amp;$B839,'AGOSTO 2'!$D$11:$D$40&amp;'AGOSTO 2'!$E$11:$E$40,'AGOSTO 2'!$AK$11:$AK$40,_xlfn.XLOOKUP($A839&amp;$B839,'AGOSTO 2'!$BC$11:$BC$40&amp;'AGOSTO 2'!$BD$11:$BD$40,'AGOSTO 2'!$CJ$11:$CJ$40,"A")),"")</f>
        <v>0</v>
      </c>
      <c r="EY839" s="384">
        <f t="array" ref="EY839">IFERROR(_xlfn.XLOOKUP($A839&amp;$B839,SEPTIEMBRE!$D$11:$D$40&amp;SEPTIEMBRE!$E$11:$E$40,SEPTIEMBRE!$AK$11:$AK$40,_xlfn.XLOOKUP($A839&amp;$B839,SEPTIEMBRE!$BC$11:$BC$40&amp;SEPTIEMBRE!$BD$11:$BD$40,SEPTIEMBRE!$CJ$11:$CJ$40,"A")),"")</f>
        <v>0</v>
      </c>
      <c r="EZ839" s="384">
        <f t="array" ref="EZ839">IFERROR(_xlfn.XLOOKUP($A839&amp;$B839,'SEPTIEMBRE 2'!$D$11:$D$40&amp;'SEPTIEMBRE 2'!$E$11:$E$40,'SEPTIEMBRE 2'!$AK$11:$AK$40,_xlfn.XLOOKUP($A839&amp;$B839,'SEPTIEMBRE 2'!$BC$11:$BC$40&amp;'SEPTIEMBRE 2'!$BD$11:$BD$40,'SEPTIEMBRE 2'!$CJ$11:$CJ$40,"A")),"")</f>
        <v>0</v>
      </c>
      <c r="FA839" s="384">
        <f t="array" ref="FA839">IFERROR(_xlfn.XLOOKUP($A839&amp;$B839,'SEPTIEMBRE 3'!$D$11:$D$40&amp;'SEPTIEMBRE 3'!$E$11:$E$40,'SEPTIEMBRE 3'!$AK$11:$AK$40,_xlfn.XLOOKUP($A839&amp;$B839,'SEPTIEMBRE 3'!$BC$11:$BC$40&amp;'SEPTIEMBRE 3'!$BD$11:$BD$40,'SEPTIEMBRE 3'!$CJ$11:$CJ$40,"A")),"")</f>
        <v>0</v>
      </c>
      <c r="FB839" s="384">
        <f t="array" ref="FB839">IFERROR(_xlfn.XLOOKUP($A839&amp;$B839,OCTUBRE!$D$11:$D$40&amp;OCTUBRE!$E$11:$E$40,OCTUBRE!$AK$11:$AK$40,_xlfn.XLOOKUP($A839&amp;$B839,OCTUBRE!$BC$11:$BC$40&amp;OCTUBRE!$BD$11:$BD$40,OCTUBRE!$CJ$11:$CJ$40,"A")),"")</f>
        <v>0</v>
      </c>
      <c r="FC839" s="384">
        <f t="array" ref="FC839">IFERROR(_xlfn.XLOOKUP($A839&amp;$B839,'OCTUBRE 2'!$D$11:$D$40&amp;'OCTUBRE 2'!$E$11:$E$40,'OCTUBRE 2'!$AK$11:$AK$40,_xlfn.XLOOKUP($A839&amp;$B839,'OCTUBRE 2'!$BC$11:$BC$40&amp;'OCTUBRE 2'!$BD$11:$BD$40,'OCTUBRE 2'!$CJ$11:$CJ$40,"A")),"")</f>
        <v>0</v>
      </c>
      <c r="FD839" s="384">
        <f t="array" ref="FD839">IFERROR(_xlfn.XLOOKUP($A839&amp;$B839,NOVIEMBRE!$D$11:$D$40&amp;NOVIEMBRE!$E$11:$E$40,NOVIEMBRE!$AK$11:$AK$40,_xlfn.XLOOKUP($A839&amp;$B839,NOVIEMBRE!$BC$11:$BC$40&amp;NOVIEMBRE!$BD$11:$BD$40,NOVIEMBRE!$CJ$11:$CJ$40,"A")),"")</f>
        <v>0</v>
      </c>
      <c r="FE839" s="384">
        <f t="array" ref="FE839">IFERROR(_xlfn.XLOOKUP($A839&amp;$B839,'NOVIEMBRE 2'!$D$11:$D$40&amp;'NOVIEMBRE 2'!$E$11:$E$40,'NOVIEMBRE 2'!$AK$11:$AK$40,_xlfn.XLOOKUP($A839&amp;$B839,'NOVIEMBRE 2'!$BC$11:$BC$40&amp;'NOVIEMBRE 2'!$BD$11:$BD$40,'NOVIEMBRE 2'!$CJ$11:$CJ$40,"A")),"")</f>
        <v>0</v>
      </c>
      <c r="FF839" s="385">
        <f t="array" ref="FF839">IFERROR(_xlfn.XLOOKUP($A839&amp;$B839,DICIEMBRE!$D$11:$D$40&amp;DICIEMBRE!$E$11:$E$40,DICIEMBRE!$AK$11:$AK$40,_xlfn.XLOOKUP($A839&amp;$B839,DICIEMBRE!$BC$11:$BC$40&amp;DICIEMBRE!$BD$11:$BD$40,DICIEMBRE!$CJ$11:$CJ$40,"A")),"")</f>
        <v>0</v>
      </c>
      <c r="FG839" s="386" t="str">
        <f t="shared" si="19"/>
        <v/>
      </c>
      <c r="FH839" s="386" t="str">
        <f t="array" ref="FH839">IF(
 COUNT(DZ839:EH839)=0,
 "-",
 IF(
  COUNT(DZ839:EH839) &lt; COUNTA(DZ839:EH839),
  REPT("🟩", ROUND(COUNT(DZ839:EH839)/COUNTA(DZ839:EH839)*5, 0)) &amp;
  REPT("⬜", 5 - ROUND(COUNT(DZ839:EH839)/COUNTA(DZ839:EH839)*5, 0)),
  IF(
    AVERAGE(IF(DZ839:EH839&lt;&gt;"", DZ839:EH839, )) &gt;= 70, "🟩🟩🟩🟩🟩",
    IF(
      AVERAGE(IF(DZ839:EH839&lt;&gt;"",DZ839:EH839, )) &gt;= 56, "🟨🟨🟨🟨🟨",
      "🟥🟥🟥🟥🟥"
    )
  )
 )
)
</f>
        <v>-</v>
      </c>
    </row>
    <row r="840" ht="15.75" customHeight="1">
      <c r="A840" s="168"/>
      <c r="B840" s="169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1"/>
      <c r="N840" s="172" t="str">
        <f t="shared" si="1"/>
        <v/>
      </c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2" t="str">
        <f t="shared" si="2"/>
        <v/>
      </c>
      <c r="AA840" s="173"/>
      <c r="AB840" s="173"/>
      <c r="AC840" s="173"/>
      <c r="AD840" s="173"/>
      <c r="AE840" s="173"/>
      <c r="AF840" s="173"/>
      <c r="AG840" s="173"/>
      <c r="AH840" s="173"/>
      <c r="AI840" s="173"/>
      <c r="AJ840" s="173"/>
      <c r="AK840" s="173"/>
      <c r="AL840" s="172" t="str">
        <f t="shared" si="3"/>
        <v/>
      </c>
      <c r="AM840" s="173"/>
      <c r="AN840" s="173"/>
      <c r="AO840" s="173"/>
      <c r="AP840" s="173"/>
      <c r="AQ840" s="173"/>
      <c r="AR840" s="173"/>
      <c r="AS840" s="173"/>
      <c r="AT840" s="173"/>
      <c r="AU840" s="173"/>
      <c r="AV840" s="171"/>
      <c r="AW840" s="171"/>
      <c r="AX840" s="172" t="str">
        <f t="shared" si="4"/>
        <v/>
      </c>
      <c r="AY840" s="173"/>
      <c r="AZ840" s="173"/>
      <c r="BA840" s="173"/>
      <c r="BB840" s="173"/>
      <c r="BC840" s="173"/>
      <c r="BD840" s="173"/>
      <c r="BE840" s="173"/>
      <c r="BF840" s="173"/>
      <c r="BG840" s="173"/>
      <c r="BH840" s="173"/>
      <c r="BI840" s="173"/>
      <c r="BJ840" s="172" t="str">
        <f t="shared" si="5"/>
        <v/>
      </c>
      <c r="BK840" s="173"/>
      <c r="BL840" s="173"/>
      <c r="BM840" s="173"/>
      <c r="BN840" s="173"/>
      <c r="BO840" s="173"/>
      <c r="BP840" s="173"/>
      <c r="BQ840" s="173"/>
      <c r="BR840" s="173"/>
      <c r="BS840" s="173"/>
      <c r="BT840" s="173"/>
      <c r="BU840" s="173"/>
      <c r="BV840" s="172" t="str">
        <f t="shared" si="6"/>
        <v/>
      </c>
      <c r="BW840" s="173"/>
      <c r="BX840" s="173"/>
      <c r="BY840" s="173"/>
      <c r="BZ840" s="171"/>
      <c r="CA840" s="171"/>
      <c r="CB840" s="171"/>
      <c r="CC840" s="171"/>
      <c r="CD840" s="171"/>
      <c r="CE840" s="171"/>
      <c r="CF840" s="171"/>
      <c r="CG840" s="171"/>
      <c r="CH840" s="172" t="str">
        <f t="shared" si="7"/>
        <v/>
      </c>
      <c r="CI840" s="171"/>
      <c r="CJ840" s="173"/>
      <c r="CK840" s="173"/>
      <c r="CL840" s="173"/>
      <c r="CM840" s="173"/>
      <c r="CN840" s="171"/>
      <c r="CO840" s="171"/>
      <c r="CP840" s="171"/>
      <c r="CQ840" s="173"/>
      <c r="CR840" s="171"/>
      <c r="CS840" s="171"/>
      <c r="CT840" s="172" t="str">
        <f t="shared" si="8"/>
        <v/>
      </c>
      <c r="CU840" s="172"/>
      <c r="CV840" s="172"/>
      <c r="CW840" s="172"/>
      <c r="CX840" s="172"/>
      <c r="CY840" s="172"/>
      <c r="CZ840" s="172"/>
      <c r="DA840" s="172"/>
      <c r="DB840" s="172"/>
      <c r="DC840" s="172"/>
      <c r="DD840" s="172"/>
      <c r="DE840" s="172"/>
      <c r="DF840" s="172"/>
      <c r="DG840" s="188" t="str">
        <f t="array" ref="DG840">IFERROR(_xlfn.XLOOKUP($A840&amp;B840,MARZO!$D$11:$D$40&amp;MARZO!$E$11:$E$40,MARZO!$AM$11:$AM$40,_xlfn.XLOOKUP($A840&amp;$B840,MARZO!$BC$11:$BC$40&amp;MARZO!$BD$11:$BD$40,MARZO!$CL$11:$CL$40,"A"))/1%,"")</f>
        <v/>
      </c>
      <c r="DH840" s="188" t="str">
        <f t="array" ref="DH840">IFERROR(_xlfn.XLOOKUP($A840&amp;$B840,ABRIL!$D$11:$D$40&amp;ABRIL!$E$11:$E$40,ABRIL!$AM$11:$AM$40,_xlfn.XLOOKUP($A840&amp;$B840,ABRIL!$BC$11:$BC$40&amp;ABRIL!$BD$11:$BD$40,ABRIL!$CL$11:$CL$40,"A"))/1%,"")</f>
        <v/>
      </c>
      <c r="DI840" s="188" t="str">
        <f t="array" ref="DI840">IFERROR(_xlfn.XLOOKUP($A840&amp;$B840,'ABRIL 2'!$D$11:$D$40&amp;'ABRIL 2'!$E$11:$E$40,'ABRIL 2'!$AM$11:$AM$40,_xlfn.XLOOKUP($A840&amp;$B840,'ABRIL 2'!$BC$11:$BC$40&amp;'ABRIL 2'!$BD$11:$BD$40,'ABRIL 2'!$CL$11:$CL$40,"A"))/1%,"")</f>
        <v/>
      </c>
      <c r="DJ840" s="188" t="str">
        <f t="array" ref="DJ840">IFERROR(_xlfn.XLOOKUP($A840&amp;$B840,MAYO!$D$11:$D$40&amp;MAYO!$E$11:$E$40,MAYO!$AM$11:$AM$40,_xlfn.XLOOKUP($A840&amp;$B840,MAYO!$BC$11:$BC$40&amp;MAYO!$BD$11:$BD$40,MAYO!$CL$11:$CL$40,"A"))/1%,"")</f>
        <v/>
      </c>
      <c r="DK840" s="188" t="str">
        <f t="array" ref="DK840">IFERROR(_xlfn.XLOOKUP($A840&amp;$B840,'MAYO 2'!$D$11:$D$40&amp;'MAYO 2'!$E$11:$E$40,'MAYO 2'!$AM$11:$AM$40,_xlfn.XLOOKUP($A840&amp;$B840,'MAYO 2'!$BC$11:$BC$40&amp;'MAYO 2'!$BD$11:$BD$40,'MAYO 2'!$CL$11:$CL$40,"A"))/1%,"")</f>
        <v/>
      </c>
      <c r="DL840" s="188" t="str">
        <f t="array" ref="DL840">IFERROR(_xlfn.XLOOKUP($A840&amp;$B840,JUNIO!$D$11:$D$40&amp;JUNIO!$E$11:$E$40,JUNIO!$AM$11:$AM$40,_xlfn.XLOOKUP($A840&amp;$B840,JUNIO!$BC$11:$BC$40&amp;JUNIO!$BD$11:$BD$40,JUNIO!$CL$11:$CL$40,"A"))/1%,"")</f>
        <v/>
      </c>
      <c r="DM840" s="188" t="str">
        <f t="array" ref="DM840">IFERROR(_xlfn.XLOOKUP($A840&amp;$B840,'JUNIO 2'!$D$11:$D$40&amp;'JUNIO 2'!$E$11:$E$40,'JUNIO 2'!$AM$11:$AM$40,_xlfn.XLOOKUP($A840&amp;$B840,'JUNIO 2'!$BC$11:$BC$40&amp;'JUNIO 2'!$BD$11:$BD$40,'JUNIO 2'!$CL$11:$CL$40,"A"))/1%,"")</f>
        <v/>
      </c>
      <c r="DN840" s="188" t="str">
        <f t="array" ref="DN840">IFERROR(_xlfn.XLOOKUP($A840&amp;$B840,JULIO!$D$11:$D$40&amp;JULIO!$E$11:$E$40,JULIO!$AM$11:$AM$40,_xlfn.XLOOKUP($A840&amp;$B840,JULIO!$BC$11:$BC$40&amp;JULIO!$BD$11:$BD$40,JULIO!$CL$11:$CL$40,"A"))/1%,"")</f>
        <v/>
      </c>
      <c r="DO840" s="188" t="str">
        <f t="array" ref="DO840">IFERROR(_xlfn.XLOOKUP($A840&amp;$B840,'JULIO 2'!$D$11:$D$40&amp;'JULIO 2'!$E$11:$E$40,'JULIO 2'!$AM$11:$AM$40,_xlfn.XLOOKUP($A840&amp;$B840,'JULIO 2'!$BC$11:$BC$40&amp;'JULIO 2'!$BD$11:$BD$40,'JULIO 2'!$CL$11:$CL$40,"A"))/1%,"")</f>
        <v/>
      </c>
      <c r="DP840" s="188" t="str">
        <f t="array" ref="DP840">IFERROR(_xlfn.XLOOKUP($A840&amp;$B840,AGOSTO!$D$11:$D$40&amp;AGOSTO!$E$11:$E$40,AGOSTO!$AM$11:$AM$40,_xlfn.XLOOKUP($A840&amp;$B840,AGOSTO!$BC$11:$BC$40&amp;AGOSTO!$BD$11:$BD$40,AGOSTO!$CL$11:$CL$40,"A"))/1%,"")</f>
        <v/>
      </c>
      <c r="DQ840" s="188" t="str">
        <f t="array" ref="DQ840">IFERROR(_xlfn.XLOOKUP($A840&amp;$B840,'AGOSTO 2'!$D$11:$D$40&amp;'AGOSTO 2'!$E$11:$E$40,'AGOSTO 2'!$AM$11:$AM$40,_xlfn.XLOOKUP($A840&amp;$B840,'AGOSTO 2'!$BC$11:$BC$40&amp;'AGOSTO 2'!$BD$11:$BD$40,'AGOSTO 2'!$CL$11:$CL$40,"A"))/1%,"")</f>
        <v/>
      </c>
      <c r="DR840" s="188" t="str">
        <f t="array" ref="DR840">IFERROR(_xlfn.XLOOKUP($A840&amp;$B840,SEPTIEMBRE!$D$11:$D$40&amp;SEPTIEMBRE!$E$11:$E$40,SEPTIEMBRE!$AM$11:$AM$40,_xlfn.XLOOKUP($A840&amp;$B840,SEPTIEMBRE!$BC$11:$BC$40&amp;SEPTIEMBRE!$BD$11:$BD$40,SEPTIEMBRE!$CL$11:$CL$40,"A"))/1%,"")</f>
        <v/>
      </c>
      <c r="DS840" s="188" t="str">
        <f t="array" ref="DS840">IFERROR(_xlfn.XLOOKUP($A840&amp;$B840,'SEPTIEMBRE 2'!$D$11:$D$40&amp;'SEPTIEMBRE 2'!$E$11:$E$40,'SEPTIEMBRE 2'!$AM$11:$AM$40,_xlfn.XLOOKUP($A840&amp;$B840,'SEPTIEMBRE 2'!$BC$11:$BC$40&amp;'SEPTIEMBRE 2'!$BD$11:$BD$40,'SEPTIEMBRE 2'!$CL$11:$CL$40,"A"))/1%,"")</f>
        <v/>
      </c>
      <c r="DT840" s="188" t="str">
        <f t="array" ref="DT840">IFERROR(_xlfn.XLOOKUP($A840&amp;$B840,'SEPTIEMBRE 3'!$D$11:$D$40&amp;'SEPTIEMBRE 3'!$E$11:$E$40,'SEPTIEMBRE 3'!$AM$11:$AM$40,_xlfn.XLOOKUP($A840&amp;$B840,'SEPTIEMBRE 3'!$BC$11:$BC$40&amp;'SEPTIEMBRE 3'!$BD$11:$BD$40,'SEPTIEMBRE 3'!$CL$11:$CL$40,"A"))/1%,"")</f>
        <v/>
      </c>
      <c r="DU840" s="188" t="str">
        <f t="array" ref="DU840">IFERROR(_xlfn.XLOOKUP($A840&amp;$B840,OCTUBRE!$D$11:$D$40&amp;OCTUBRE!$E$11:$E$40,OCTUBRE!$AM$11:$AM$40,_xlfn.XLOOKUP($A840&amp;$B840,OCTUBRE!$BC$11:$BC$40&amp;OCTUBRE!$BD$11:$BD$40,OCTUBRE!$CL$11:$CL$40,"A"))/1%,"")</f>
        <v/>
      </c>
      <c r="DV840" s="188" t="str">
        <f t="array" ref="DV840">IFERROR(_xlfn.XLOOKUP($A840&amp;$B840,'OCTUBRE 2'!$D$11:$D$40&amp;'OCTUBRE 2'!$E$11:$E$40,'OCTUBRE 2'!$AM$11:$AM$40,_xlfn.XLOOKUP($A840&amp;$B840,'OCTUBRE 2'!$BC$11:$BC$40&amp;'OCTUBRE 2'!$BD$11:$BD$40,'OCTUBRE 2'!$CL$11:$CL$40,"A"))/1%,"")</f>
        <v/>
      </c>
      <c r="DW840" s="188" t="str">
        <f t="array" ref="DW840">IFERROR(_xlfn.XLOOKUP($A840&amp;$B840,NOVIEMBRE!$D$11:$D$40&amp;NOVIEMBRE!$E$11:$E$40,NOVIEMBRE!$AM$11:$AM$40,_xlfn.XLOOKUP($A840&amp;$B840,NOVIEMBRE!$BC$11:$BC$40&amp;NOVIEMBRE!$BD$11:$BD$40,NOVIEMBRE!$CL$11:$CL$40,"A"))/1%,"")</f>
        <v/>
      </c>
      <c r="DX840" s="188" t="str">
        <f t="array" ref="DX840">IFERROR(_xlfn.XLOOKUP($A840&amp;$B840,'NOVIEMBRE 2'!$D$11:$D$40&amp;'NOVIEMBRE 2'!$E$11:$E$40,'NOVIEMBRE 2'!$AM$11:$AM$40,_xlfn.XLOOKUP($A840&amp;$B840,'NOVIEMBRE 2'!$BC$11:$BC$40&amp;'NOVIEMBRE 2'!$BD$11:$BD$40,'NOVIEMBRE 2'!$CL$11:$CL$40,"A"))/1%,"")</f>
        <v/>
      </c>
      <c r="DY840" s="188" t="str">
        <f t="array" ref="DY840">IFERROR(_xlfn.XLOOKUP($A840&amp;$B840,DICIEMBRE!$D$11:$D$40&amp;DICIEMBRE!$E$11:$E$40,DICIEMBRE!$AM$11:$AM$40,_xlfn.XLOOKUP($A840&amp;$B840,DICIEMBRE!$BC$11:$BC$40&amp;DICIEMBRE!$BD$11:$BD$40,DICIEMBRE!$CL$11:$CL$40,"A"))/1%,"")</f>
        <v/>
      </c>
      <c r="DZ840" s="381" t="str">
        <f t="shared" si="9"/>
        <v>-</v>
      </c>
      <c r="EA840" s="381" t="str">
        <f t="shared" si="10"/>
        <v>-</v>
      </c>
      <c r="EB840" s="381" t="str">
        <f t="shared" si="11"/>
        <v>-</v>
      </c>
      <c r="EC840" s="381" t="str">
        <f t="shared" si="12"/>
        <v>-</v>
      </c>
      <c r="ED840" s="381" t="str">
        <f t="shared" si="13"/>
        <v>-</v>
      </c>
      <c r="EE840" s="381" t="str">
        <f t="shared" si="14"/>
        <v>-</v>
      </c>
      <c r="EF840" s="381" t="str">
        <f t="shared" si="15"/>
        <v>-</v>
      </c>
      <c r="EG840" s="381" t="str">
        <f t="shared" si="16"/>
        <v>-</v>
      </c>
      <c r="EH840" s="381" t="str">
        <f t="shared" si="17"/>
        <v>-</v>
      </c>
      <c r="EI840" s="188" t="str">
        <f t="shared" si="18"/>
        <v/>
      </c>
      <c r="EJ840" s="382"/>
      <c r="EK840" s="382"/>
      <c r="EL840" s="383"/>
      <c r="EM840" s="21"/>
      <c r="EN840" s="384">
        <f t="array" ref="EN840">IFERROR(_xlfn.XLOOKUP($A840&amp;$B840,MARZO!$D$11:$D$40&amp;MARZO!$E$11:$E$40,MARZO!$AK$11:$AK$40,_xlfn.XLOOKUP($A840&amp;$B840,MARZO!$BC$11:$BC$40&amp;MARZO!$BD$11:$BD$40,MARZO!$CJ$11:$CJ$40,"A")),"")</f>
        <v>0</v>
      </c>
      <c r="EO840" s="384">
        <f t="array" ref="EO840">IFERROR(_xlfn.XLOOKUP($A840&amp;$B840,ABRIL!$D$11:$D$40&amp;ABRIL!$E$11:$E$40,ABRIL!$AK$11:$AK$40,_xlfn.XLOOKUP($A840&amp;$B840,ABRIL!$BC$11:$BC$40&amp;ABRIL!$BD$11:$BD$40,ABRIL!$CJ$11:$CJ$40,"A")),"")</f>
        <v>0</v>
      </c>
      <c r="EP840" s="384">
        <f t="array" ref="EP840">IFERROR(_xlfn.XLOOKUP($A840&amp;$B840,'ABRIL 2'!$D$11:$D$40&amp;'ABRIL 2'!$E$11:$E$40,'ABRIL 2'!$AK$11:$AK$40,_xlfn.XLOOKUP($A840&amp;$B840,'ABRIL 2'!$BC$11:$BC$40&amp;'ABRIL 2'!$BD$11:$BD$40,'ABRIL 2'!$CJ$11:$CJ$40,"A")),"")</f>
        <v>0</v>
      </c>
      <c r="EQ840" s="384">
        <f t="array" ref="EQ840">IFERROR(_xlfn.XLOOKUP($A840&amp;$B840,MAYO!$D$11:$D$40&amp;MAYO!$E$11:$E$40,MAYO!$AK$11:$AK$40,_xlfn.XLOOKUP($A840&amp;$B840,MAYO!$BC$11:$BC$40&amp;MAYO!$BD$11:$BD$40,MAYO!$CJ$11:$CJ$40,"A")),"")</f>
        <v>0</v>
      </c>
      <c r="ER840" s="384">
        <f t="array" ref="ER840">IFERROR(_xlfn.XLOOKUP($A840&amp;$B840,'MAYO 2'!$D$11:$D$40&amp;'MAYO 2'!$E$11:$E$40,'MAYO 2'!$AK$11:$AK$40,_xlfn.XLOOKUP($A840&amp;$B840,'MAYO 2'!$BC$11:$BC$40&amp;'MAYO 2'!$BD$11:$BD$40,'MAYO 2'!$CJ$11:$CJ$40,"A")),"")</f>
        <v>0</v>
      </c>
      <c r="ES840" s="384">
        <f t="array" ref="ES840">IFERROR(_xlfn.XLOOKUP($A840&amp;$B840,JUNIO!$D$11:$D$40&amp;JUNIO!$E$11:$E$40,JUNIO!$AK$11:$AK$40,_xlfn.XLOOKUP($A840&amp;$B840,JUNIO!$BC$11:$BC$40&amp;JUNIO!$BD$11:$BD$40,JUNIO!$CJ$11:$CJ$40,"A")),"")</f>
        <v>0</v>
      </c>
      <c r="ET840" s="384">
        <f t="array" ref="ET840">IFERROR(_xlfn.XLOOKUP($A840&amp;$B840,'JUNIO 2'!$D$11:$D$40&amp;'JUNIO 2'!$E$11:$E$40,'JUNIO 2'!$AK$11:$AK$40,_xlfn.XLOOKUP($A840&amp;$B840,'JUNIO 2'!$BC$11:$BC$40&amp;'JUNIO 2'!$BD$11:$BD$40,'JUNIO 2'!$CJ$11:$CJ$40,"A")),"")</f>
        <v>0</v>
      </c>
      <c r="EU840" s="384">
        <f t="array" ref="EU840">IFERROR(_xlfn.XLOOKUP($A840&amp;$B840,JULIO!$D$11:$D$40&amp;JULIO!$E$11:$E$40,JULIO!$AK$11:$AK$40,_xlfn.XLOOKUP($A840&amp;$B840,JULIO!$BC$11:$BC$40&amp;JULIO!$BD$11:$BD$40,JULIO!$CJ$11:$CJ$40,"A")),"")</f>
        <v>0</v>
      </c>
      <c r="EV840" s="384">
        <f t="array" ref="EV840">IFERROR(_xlfn.XLOOKUP($A840&amp;$B840,'JULIO 2'!$D$11:$D$40&amp;'JULIO 2'!$E$11:$E$40,'JULIO 2'!$AK$11:$AK$40,_xlfn.XLOOKUP($A840&amp;$B840,'JULIO 2'!$BC$11:$BC$40&amp;'JULIO 2'!$BD$11:$BD$40,'JULIO 2'!$CJ$11:$CJ$40,"A")),"")</f>
        <v>0</v>
      </c>
      <c r="EW840" s="384">
        <f t="array" ref="EW840">IFERROR(_xlfn.XLOOKUP($A840&amp;$B840,AGOSTO!$D$11:$D$40&amp;AGOSTO!$E$11:$E$40,AGOSTO!$AK$11:$AK$40,_xlfn.XLOOKUP($A840&amp;$B840,AGOSTO!$BC$11:$BC$40&amp;AGOSTO!$BD$11:$BD$40,AGOSTO!$CJ$11:$CJ$40,"A")),"")</f>
        <v>0</v>
      </c>
      <c r="EX840" s="384">
        <f t="array" ref="EX840">IFERROR(_xlfn.XLOOKUP($A840&amp;$B840,'AGOSTO 2'!$D$11:$D$40&amp;'AGOSTO 2'!$E$11:$E$40,'AGOSTO 2'!$AK$11:$AK$40,_xlfn.XLOOKUP($A840&amp;$B840,'AGOSTO 2'!$BC$11:$BC$40&amp;'AGOSTO 2'!$BD$11:$BD$40,'AGOSTO 2'!$CJ$11:$CJ$40,"A")),"")</f>
        <v>0</v>
      </c>
      <c r="EY840" s="384">
        <f t="array" ref="EY840">IFERROR(_xlfn.XLOOKUP($A840&amp;$B840,SEPTIEMBRE!$D$11:$D$40&amp;SEPTIEMBRE!$E$11:$E$40,SEPTIEMBRE!$AK$11:$AK$40,_xlfn.XLOOKUP($A840&amp;$B840,SEPTIEMBRE!$BC$11:$BC$40&amp;SEPTIEMBRE!$BD$11:$BD$40,SEPTIEMBRE!$CJ$11:$CJ$40,"A")),"")</f>
        <v>0</v>
      </c>
      <c r="EZ840" s="384">
        <f t="array" ref="EZ840">IFERROR(_xlfn.XLOOKUP($A840&amp;$B840,'SEPTIEMBRE 2'!$D$11:$D$40&amp;'SEPTIEMBRE 2'!$E$11:$E$40,'SEPTIEMBRE 2'!$AK$11:$AK$40,_xlfn.XLOOKUP($A840&amp;$B840,'SEPTIEMBRE 2'!$BC$11:$BC$40&amp;'SEPTIEMBRE 2'!$BD$11:$BD$40,'SEPTIEMBRE 2'!$CJ$11:$CJ$40,"A")),"")</f>
        <v>0</v>
      </c>
      <c r="FA840" s="384">
        <f t="array" ref="FA840">IFERROR(_xlfn.XLOOKUP($A840&amp;$B840,'SEPTIEMBRE 3'!$D$11:$D$40&amp;'SEPTIEMBRE 3'!$E$11:$E$40,'SEPTIEMBRE 3'!$AK$11:$AK$40,_xlfn.XLOOKUP($A840&amp;$B840,'SEPTIEMBRE 3'!$BC$11:$BC$40&amp;'SEPTIEMBRE 3'!$BD$11:$BD$40,'SEPTIEMBRE 3'!$CJ$11:$CJ$40,"A")),"")</f>
        <v>0</v>
      </c>
      <c r="FB840" s="384">
        <f t="array" ref="FB840">IFERROR(_xlfn.XLOOKUP($A840&amp;$B840,OCTUBRE!$D$11:$D$40&amp;OCTUBRE!$E$11:$E$40,OCTUBRE!$AK$11:$AK$40,_xlfn.XLOOKUP($A840&amp;$B840,OCTUBRE!$BC$11:$BC$40&amp;OCTUBRE!$BD$11:$BD$40,OCTUBRE!$CJ$11:$CJ$40,"A")),"")</f>
        <v>0</v>
      </c>
      <c r="FC840" s="384">
        <f t="array" ref="FC840">IFERROR(_xlfn.XLOOKUP($A840&amp;$B840,'OCTUBRE 2'!$D$11:$D$40&amp;'OCTUBRE 2'!$E$11:$E$40,'OCTUBRE 2'!$AK$11:$AK$40,_xlfn.XLOOKUP($A840&amp;$B840,'OCTUBRE 2'!$BC$11:$BC$40&amp;'OCTUBRE 2'!$BD$11:$BD$40,'OCTUBRE 2'!$CJ$11:$CJ$40,"A")),"")</f>
        <v>0</v>
      </c>
      <c r="FD840" s="384">
        <f t="array" ref="FD840">IFERROR(_xlfn.XLOOKUP($A840&amp;$B840,NOVIEMBRE!$D$11:$D$40&amp;NOVIEMBRE!$E$11:$E$40,NOVIEMBRE!$AK$11:$AK$40,_xlfn.XLOOKUP($A840&amp;$B840,NOVIEMBRE!$BC$11:$BC$40&amp;NOVIEMBRE!$BD$11:$BD$40,NOVIEMBRE!$CJ$11:$CJ$40,"A")),"")</f>
        <v>0</v>
      </c>
      <c r="FE840" s="384">
        <f t="array" ref="FE840">IFERROR(_xlfn.XLOOKUP($A840&amp;$B840,'NOVIEMBRE 2'!$D$11:$D$40&amp;'NOVIEMBRE 2'!$E$11:$E$40,'NOVIEMBRE 2'!$AK$11:$AK$40,_xlfn.XLOOKUP($A840&amp;$B840,'NOVIEMBRE 2'!$BC$11:$BC$40&amp;'NOVIEMBRE 2'!$BD$11:$BD$40,'NOVIEMBRE 2'!$CJ$11:$CJ$40,"A")),"")</f>
        <v>0</v>
      </c>
      <c r="FF840" s="385">
        <f t="array" ref="FF840">IFERROR(_xlfn.XLOOKUP($A840&amp;$B840,DICIEMBRE!$D$11:$D$40&amp;DICIEMBRE!$E$11:$E$40,DICIEMBRE!$AK$11:$AK$40,_xlfn.XLOOKUP($A840&amp;$B840,DICIEMBRE!$BC$11:$BC$40&amp;DICIEMBRE!$BD$11:$BD$40,DICIEMBRE!$CJ$11:$CJ$40,"A")),"")</f>
        <v>0</v>
      </c>
      <c r="FG840" s="386" t="str">
        <f t="shared" si="19"/>
        <v/>
      </c>
      <c r="FH840" s="386" t="str">
        <f t="array" ref="FH840">IF(
 COUNT(DZ840:EH840)=0,
 "-",
 IF(
  COUNT(DZ840:EH840) &lt; COUNTA(DZ840:EH840),
  REPT("🟩", ROUND(COUNT(DZ840:EH840)/COUNTA(DZ840:EH840)*5, 0)) &amp;
  REPT("⬜", 5 - ROUND(COUNT(DZ840:EH840)/COUNTA(DZ840:EH840)*5, 0)),
  IF(
    AVERAGE(IF(DZ840:EH840&lt;&gt;"", DZ840:EH840, )) &gt;= 70, "🟩🟩🟩🟩🟩",
    IF(
      AVERAGE(IF(DZ840:EH840&lt;&gt;"",DZ840:EH840, )) &gt;= 56, "🟨🟨🟨🟨🟨",
      "🟥🟥🟥🟥🟥"
    )
  )
 )
)
</f>
        <v>-</v>
      </c>
    </row>
    <row r="841" ht="15.75" customHeight="1">
      <c r="A841" s="168"/>
      <c r="B841" s="169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1"/>
      <c r="N841" s="172" t="str">
        <f t="shared" si="1"/>
        <v/>
      </c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2" t="str">
        <f t="shared" si="2"/>
        <v/>
      </c>
      <c r="AA841" s="173"/>
      <c r="AB841" s="173"/>
      <c r="AC841" s="173"/>
      <c r="AD841" s="173"/>
      <c r="AE841" s="173"/>
      <c r="AF841" s="173"/>
      <c r="AG841" s="173"/>
      <c r="AH841" s="173"/>
      <c r="AI841" s="173"/>
      <c r="AJ841" s="173"/>
      <c r="AK841" s="173"/>
      <c r="AL841" s="172" t="str">
        <f t="shared" si="3"/>
        <v/>
      </c>
      <c r="AM841" s="173"/>
      <c r="AN841" s="173"/>
      <c r="AO841" s="173"/>
      <c r="AP841" s="173"/>
      <c r="AQ841" s="173"/>
      <c r="AR841" s="173"/>
      <c r="AS841" s="173"/>
      <c r="AT841" s="173"/>
      <c r="AU841" s="173"/>
      <c r="AV841" s="171"/>
      <c r="AW841" s="171"/>
      <c r="AX841" s="172" t="str">
        <f t="shared" si="4"/>
        <v/>
      </c>
      <c r="AY841" s="173"/>
      <c r="AZ841" s="173"/>
      <c r="BA841" s="173"/>
      <c r="BB841" s="173"/>
      <c r="BC841" s="173"/>
      <c r="BD841" s="173"/>
      <c r="BE841" s="173"/>
      <c r="BF841" s="173"/>
      <c r="BG841" s="173"/>
      <c r="BH841" s="173"/>
      <c r="BI841" s="173"/>
      <c r="BJ841" s="172" t="str">
        <f t="shared" si="5"/>
        <v/>
      </c>
      <c r="BK841" s="173"/>
      <c r="BL841" s="173"/>
      <c r="BM841" s="173"/>
      <c r="BN841" s="173"/>
      <c r="BO841" s="173"/>
      <c r="BP841" s="173"/>
      <c r="BQ841" s="173"/>
      <c r="BR841" s="173"/>
      <c r="BS841" s="173"/>
      <c r="BT841" s="173"/>
      <c r="BU841" s="173"/>
      <c r="BV841" s="172" t="str">
        <f t="shared" si="6"/>
        <v/>
      </c>
      <c r="BW841" s="173"/>
      <c r="BX841" s="173"/>
      <c r="BY841" s="173"/>
      <c r="BZ841" s="171"/>
      <c r="CA841" s="171"/>
      <c r="CB841" s="171"/>
      <c r="CC841" s="171"/>
      <c r="CD841" s="171"/>
      <c r="CE841" s="171"/>
      <c r="CF841" s="171"/>
      <c r="CG841" s="171"/>
      <c r="CH841" s="172" t="str">
        <f t="shared" si="7"/>
        <v/>
      </c>
      <c r="CI841" s="171"/>
      <c r="CJ841" s="173"/>
      <c r="CK841" s="173"/>
      <c r="CL841" s="173"/>
      <c r="CM841" s="173"/>
      <c r="CN841" s="171"/>
      <c r="CO841" s="171"/>
      <c r="CP841" s="171"/>
      <c r="CQ841" s="173"/>
      <c r="CR841" s="171"/>
      <c r="CS841" s="171"/>
      <c r="CT841" s="172" t="str">
        <f t="shared" si="8"/>
        <v/>
      </c>
      <c r="CU841" s="172"/>
      <c r="CV841" s="172"/>
      <c r="CW841" s="172"/>
      <c r="CX841" s="172"/>
      <c r="CY841" s="172"/>
      <c r="CZ841" s="172"/>
      <c r="DA841" s="172"/>
      <c r="DB841" s="172"/>
      <c r="DC841" s="172"/>
      <c r="DD841" s="172"/>
      <c r="DE841" s="172"/>
      <c r="DF841" s="172"/>
      <c r="DG841" s="188" t="str">
        <f t="array" ref="DG841">IFERROR(_xlfn.XLOOKUP($A841&amp;B841,MARZO!$D$11:$D$40&amp;MARZO!$E$11:$E$40,MARZO!$AM$11:$AM$40,_xlfn.XLOOKUP($A841&amp;$B841,MARZO!$BC$11:$BC$40&amp;MARZO!$BD$11:$BD$40,MARZO!$CL$11:$CL$40,"A"))/1%,"")</f>
        <v/>
      </c>
      <c r="DH841" s="188" t="str">
        <f t="array" ref="DH841">IFERROR(_xlfn.XLOOKUP($A841&amp;$B841,ABRIL!$D$11:$D$40&amp;ABRIL!$E$11:$E$40,ABRIL!$AM$11:$AM$40,_xlfn.XLOOKUP($A841&amp;$B841,ABRIL!$BC$11:$BC$40&amp;ABRIL!$BD$11:$BD$40,ABRIL!$CL$11:$CL$40,"A"))/1%,"")</f>
        <v/>
      </c>
      <c r="DI841" s="188" t="str">
        <f t="array" ref="DI841">IFERROR(_xlfn.XLOOKUP($A841&amp;$B841,'ABRIL 2'!$D$11:$D$40&amp;'ABRIL 2'!$E$11:$E$40,'ABRIL 2'!$AM$11:$AM$40,_xlfn.XLOOKUP($A841&amp;$B841,'ABRIL 2'!$BC$11:$BC$40&amp;'ABRIL 2'!$BD$11:$BD$40,'ABRIL 2'!$CL$11:$CL$40,"A"))/1%,"")</f>
        <v/>
      </c>
      <c r="DJ841" s="188" t="str">
        <f t="array" ref="DJ841">IFERROR(_xlfn.XLOOKUP($A841&amp;$B841,MAYO!$D$11:$D$40&amp;MAYO!$E$11:$E$40,MAYO!$AM$11:$AM$40,_xlfn.XLOOKUP($A841&amp;$B841,MAYO!$BC$11:$BC$40&amp;MAYO!$BD$11:$BD$40,MAYO!$CL$11:$CL$40,"A"))/1%,"")</f>
        <v/>
      </c>
      <c r="DK841" s="188" t="str">
        <f t="array" ref="DK841">IFERROR(_xlfn.XLOOKUP($A841&amp;$B841,'MAYO 2'!$D$11:$D$40&amp;'MAYO 2'!$E$11:$E$40,'MAYO 2'!$AM$11:$AM$40,_xlfn.XLOOKUP($A841&amp;$B841,'MAYO 2'!$BC$11:$BC$40&amp;'MAYO 2'!$BD$11:$BD$40,'MAYO 2'!$CL$11:$CL$40,"A"))/1%,"")</f>
        <v/>
      </c>
      <c r="DL841" s="188" t="str">
        <f t="array" ref="DL841">IFERROR(_xlfn.XLOOKUP($A841&amp;$B841,JUNIO!$D$11:$D$40&amp;JUNIO!$E$11:$E$40,JUNIO!$AM$11:$AM$40,_xlfn.XLOOKUP($A841&amp;$B841,JUNIO!$BC$11:$BC$40&amp;JUNIO!$BD$11:$BD$40,JUNIO!$CL$11:$CL$40,"A"))/1%,"")</f>
        <v/>
      </c>
      <c r="DM841" s="188" t="str">
        <f t="array" ref="DM841">IFERROR(_xlfn.XLOOKUP($A841&amp;$B841,'JUNIO 2'!$D$11:$D$40&amp;'JUNIO 2'!$E$11:$E$40,'JUNIO 2'!$AM$11:$AM$40,_xlfn.XLOOKUP($A841&amp;$B841,'JUNIO 2'!$BC$11:$BC$40&amp;'JUNIO 2'!$BD$11:$BD$40,'JUNIO 2'!$CL$11:$CL$40,"A"))/1%,"")</f>
        <v/>
      </c>
      <c r="DN841" s="188" t="str">
        <f t="array" ref="DN841">IFERROR(_xlfn.XLOOKUP($A841&amp;$B841,JULIO!$D$11:$D$40&amp;JULIO!$E$11:$E$40,JULIO!$AM$11:$AM$40,_xlfn.XLOOKUP($A841&amp;$B841,JULIO!$BC$11:$BC$40&amp;JULIO!$BD$11:$BD$40,JULIO!$CL$11:$CL$40,"A"))/1%,"")</f>
        <v/>
      </c>
      <c r="DO841" s="188" t="str">
        <f t="array" ref="DO841">IFERROR(_xlfn.XLOOKUP($A841&amp;$B841,'JULIO 2'!$D$11:$D$40&amp;'JULIO 2'!$E$11:$E$40,'JULIO 2'!$AM$11:$AM$40,_xlfn.XLOOKUP($A841&amp;$B841,'JULIO 2'!$BC$11:$BC$40&amp;'JULIO 2'!$BD$11:$BD$40,'JULIO 2'!$CL$11:$CL$40,"A"))/1%,"")</f>
        <v/>
      </c>
      <c r="DP841" s="188" t="str">
        <f t="array" ref="DP841">IFERROR(_xlfn.XLOOKUP($A841&amp;$B841,AGOSTO!$D$11:$D$40&amp;AGOSTO!$E$11:$E$40,AGOSTO!$AM$11:$AM$40,_xlfn.XLOOKUP($A841&amp;$B841,AGOSTO!$BC$11:$BC$40&amp;AGOSTO!$BD$11:$BD$40,AGOSTO!$CL$11:$CL$40,"A"))/1%,"")</f>
        <v/>
      </c>
      <c r="DQ841" s="188" t="str">
        <f t="array" ref="DQ841">IFERROR(_xlfn.XLOOKUP($A841&amp;$B841,'AGOSTO 2'!$D$11:$D$40&amp;'AGOSTO 2'!$E$11:$E$40,'AGOSTO 2'!$AM$11:$AM$40,_xlfn.XLOOKUP($A841&amp;$B841,'AGOSTO 2'!$BC$11:$BC$40&amp;'AGOSTO 2'!$BD$11:$BD$40,'AGOSTO 2'!$CL$11:$CL$40,"A"))/1%,"")</f>
        <v/>
      </c>
      <c r="DR841" s="188" t="str">
        <f t="array" ref="DR841">IFERROR(_xlfn.XLOOKUP($A841&amp;$B841,SEPTIEMBRE!$D$11:$D$40&amp;SEPTIEMBRE!$E$11:$E$40,SEPTIEMBRE!$AM$11:$AM$40,_xlfn.XLOOKUP($A841&amp;$B841,SEPTIEMBRE!$BC$11:$BC$40&amp;SEPTIEMBRE!$BD$11:$BD$40,SEPTIEMBRE!$CL$11:$CL$40,"A"))/1%,"")</f>
        <v/>
      </c>
      <c r="DS841" s="188" t="str">
        <f t="array" ref="DS841">IFERROR(_xlfn.XLOOKUP($A841&amp;$B841,'SEPTIEMBRE 2'!$D$11:$D$40&amp;'SEPTIEMBRE 2'!$E$11:$E$40,'SEPTIEMBRE 2'!$AM$11:$AM$40,_xlfn.XLOOKUP($A841&amp;$B841,'SEPTIEMBRE 2'!$BC$11:$BC$40&amp;'SEPTIEMBRE 2'!$BD$11:$BD$40,'SEPTIEMBRE 2'!$CL$11:$CL$40,"A"))/1%,"")</f>
        <v/>
      </c>
      <c r="DT841" s="188" t="str">
        <f t="array" ref="DT841">IFERROR(_xlfn.XLOOKUP($A841&amp;$B841,'SEPTIEMBRE 3'!$D$11:$D$40&amp;'SEPTIEMBRE 3'!$E$11:$E$40,'SEPTIEMBRE 3'!$AM$11:$AM$40,_xlfn.XLOOKUP($A841&amp;$B841,'SEPTIEMBRE 3'!$BC$11:$BC$40&amp;'SEPTIEMBRE 3'!$BD$11:$BD$40,'SEPTIEMBRE 3'!$CL$11:$CL$40,"A"))/1%,"")</f>
        <v/>
      </c>
      <c r="DU841" s="188" t="str">
        <f t="array" ref="DU841">IFERROR(_xlfn.XLOOKUP($A841&amp;$B841,OCTUBRE!$D$11:$D$40&amp;OCTUBRE!$E$11:$E$40,OCTUBRE!$AM$11:$AM$40,_xlfn.XLOOKUP($A841&amp;$B841,OCTUBRE!$BC$11:$BC$40&amp;OCTUBRE!$BD$11:$BD$40,OCTUBRE!$CL$11:$CL$40,"A"))/1%,"")</f>
        <v/>
      </c>
      <c r="DV841" s="188" t="str">
        <f t="array" ref="DV841">IFERROR(_xlfn.XLOOKUP($A841&amp;$B841,'OCTUBRE 2'!$D$11:$D$40&amp;'OCTUBRE 2'!$E$11:$E$40,'OCTUBRE 2'!$AM$11:$AM$40,_xlfn.XLOOKUP($A841&amp;$B841,'OCTUBRE 2'!$BC$11:$BC$40&amp;'OCTUBRE 2'!$BD$11:$BD$40,'OCTUBRE 2'!$CL$11:$CL$40,"A"))/1%,"")</f>
        <v/>
      </c>
      <c r="DW841" s="188" t="str">
        <f t="array" ref="DW841">IFERROR(_xlfn.XLOOKUP($A841&amp;$B841,NOVIEMBRE!$D$11:$D$40&amp;NOVIEMBRE!$E$11:$E$40,NOVIEMBRE!$AM$11:$AM$40,_xlfn.XLOOKUP($A841&amp;$B841,NOVIEMBRE!$BC$11:$BC$40&amp;NOVIEMBRE!$BD$11:$BD$40,NOVIEMBRE!$CL$11:$CL$40,"A"))/1%,"")</f>
        <v/>
      </c>
      <c r="DX841" s="188" t="str">
        <f t="array" ref="DX841">IFERROR(_xlfn.XLOOKUP($A841&amp;$B841,'NOVIEMBRE 2'!$D$11:$D$40&amp;'NOVIEMBRE 2'!$E$11:$E$40,'NOVIEMBRE 2'!$AM$11:$AM$40,_xlfn.XLOOKUP($A841&amp;$B841,'NOVIEMBRE 2'!$BC$11:$BC$40&amp;'NOVIEMBRE 2'!$BD$11:$BD$40,'NOVIEMBRE 2'!$CL$11:$CL$40,"A"))/1%,"")</f>
        <v/>
      </c>
      <c r="DY841" s="188" t="str">
        <f t="array" ref="DY841">IFERROR(_xlfn.XLOOKUP($A841&amp;$B841,DICIEMBRE!$D$11:$D$40&amp;DICIEMBRE!$E$11:$E$40,DICIEMBRE!$AM$11:$AM$40,_xlfn.XLOOKUP($A841&amp;$B841,DICIEMBRE!$BC$11:$BC$40&amp;DICIEMBRE!$BD$11:$BD$40,DICIEMBRE!$CL$11:$CL$40,"A"))/1%,"")</f>
        <v/>
      </c>
      <c r="DZ841" s="381" t="str">
        <f t="shared" si="9"/>
        <v>-</v>
      </c>
      <c r="EA841" s="381" t="str">
        <f t="shared" si="10"/>
        <v>-</v>
      </c>
      <c r="EB841" s="381" t="str">
        <f t="shared" si="11"/>
        <v>-</v>
      </c>
      <c r="EC841" s="381" t="str">
        <f t="shared" si="12"/>
        <v>-</v>
      </c>
      <c r="ED841" s="381" t="str">
        <f t="shared" si="13"/>
        <v>-</v>
      </c>
      <c r="EE841" s="381" t="str">
        <f t="shared" si="14"/>
        <v>-</v>
      </c>
      <c r="EF841" s="381" t="str">
        <f t="shared" si="15"/>
        <v>-</v>
      </c>
      <c r="EG841" s="381" t="str">
        <f t="shared" si="16"/>
        <v>-</v>
      </c>
      <c r="EH841" s="381" t="str">
        <f t="shared" si="17"/>
        <v>-</v>
      </c>
      <c r="EI841" s="188" t="str">
        <f t="shared" si="18"/>
        <v/>
      </c>
      <c r="EJ841" s="382"/>
      <c r="EK841" s="382"/>
      <c r="EL841" s="383"/>
      <c r="EM841" s="21"/>
      <c r="EN841" s="384">
        <f t="array" ref="EN841">IFERROR(_xlfn.XLOOKUP($A841&amp;$B841,MARZO!$D$11:$D$40&amp;MARZO!$E$11:$E$40,MARZO!$AK$11:$AK$40,_xlfn.XLOOKUP($A841&amp;$B841,MARZO!$BC$11:$BC$40&amp;MARZO!$BD$11:$BD$40,MARZO!$CJ$11:$CJ$40,"A")),"")</f>
        <v>0</v>
      </c>
      <c r="EO841" s="384">
        <f t="array" ref="EO841">IFERROR(_xlfn.XLOOKUP($A841&amp;$B841,ABRIL!$D$11:$D$40&amp;ABRIL!$E$11:$E$40,ABRIL!$AK$11:$AK$40,_xlfn.XLOOKUP($A841&amp;$B841,ABRIL!$BC$11:$BC$40&amp;ABRIL!$BD$11:$BD$40,ABRIL!$CJ$11:$CJ$40,"A")),"")</f>
        <v>0</v>
      </c>
      <c r="EP841" s="384">
        <f t="array" ref="EP841">IFERROR(_xlfn.XLOOKUP($A841&amp;$B841,'ABRIL 2'!$D$11:$D$40&amp;'ABRIL 2'!$E$11:$E$40,'ABRIL 2'!$AK$11:$AK$40,_xlfn.XLOOKUP($A841&amp;$B841,'ABRIL 2'!$BC$11:$BC$40&amp;'ABRIL 2'!$BD$11:$BD$40,'ABRIL 2'!$CJ$11:$CJ$40,"A")),"")</f>
        <v>0</v>
      </c>
      <c r="EQ841" s="384">
        <f t="array" ref="EQ841">IFERROR(_xlfn.XLOOKUP($A841&amp;$B841,MAYO!$D$11:$D$40&amp;MAYO!$E$11:$E$40,MAYO!$AK$11:$AK$40,_xlfn.XLOOKUP($A841&amp;$B841,MAYO!$BC$11:$BC$40&amp;MAYO!$BD$11:$BD$40,MAYO!$CJ$11:$CJ$40,"A")),"")</f>
        <v>0</v>
      </c>
      <c r="ER841" s="384">
        <f t="array" ref="ER841">IFERROR(_xlfn.XLOOKUP($A841&amp;$B841,'MAYO 2'!$D$11:$D$40&amp;'MAYO 2'!$E$11:$E$40,'MAYO 2'!$AK$11:$AK$40,_xlfn.XLOOKUP($A841&amp;$B841,'MAYO 2'!$BC$11:$BC$40&amp;'MAYO 2'!$BD$11:$BD$40,'MAYO 2'!$CJ$11:$CJ$40,"A")),"")</f>
        <v>0</v>
      </c>
      <c r="ES841" s="384">
        <f t="array" ref="ES841">IFERROR(_xlfn.XLOOKUP($A841&amp;$B841,JUNIO!$D$11:$D$40&amp;JUNIO!$E$11:$E$40,JUNIO!$AK$11:$AK$40,_xlfn.XLOOKUP($A841&amp;$B841,JUNIO!$BC$11:$BC$40&amp;JUNIO!$BD$11:$BD$40,JUNIO!$CJ$11:$CJ$40,"A")),"")</f>
        <v>0</v>
      </c>
      <c r="ET841" s="384">
        <f t="array" ref="ET841">IFERROR(_xlfn.XLOOKUP($A841&amp;$B841,'JUNIO 2'!$D$11:$D$40&amp;'JUNIO 2'!$E$11:$E$40,'JUNIO 2'!$AK$11:$AK$40,_xlfn.XLOOKUP($A841&amp;$B841,'JUNIO 2'!$BC$11:$BC$40&amp;'JUNIO 2'!$BD$11:$BD$40,'JUNIO 2'!$CJ$11:$CJ$40,"A")),"")</f>
        <v>0</v>
      </c>
      <c r="EU841" s="384">
        <f t="array" ref="EU841">IFERROR(_xlfn.XLOOKUP($A841&amp;$B841,JULIO!$D$11:$D$40&amp;JULIO!$E$11:$E$40,JULIO!$AK$11:$AK$40,_xlfn.XLOOKUP($A841&amp;$B841,JULIO!$BC$11:$BC$40&amp;JULIO!$BD$11:$BD$40,JULIO!$CJ$11:$CJ$40,"A")),"")</f>
        <v>0</v>
      </c>
      <c r="EV841" s="384">
        <f t="array" ref="EV841">IFERROR(_xlfn.XLOOKUP($A841&amp;$B841,'JULIO 2'!$D$11:$D$40&amp;'JULIO 2'!$E$11:$E$40,'JULIO 2'!$AK$11:$AK$40,_xlfn.XLOOKUP($A841&amp;$B841,'JULIO 2'!$BC$11:$BC$40&amp;'JULIO 2'!$BD$11:$BD$40,'JULIO 2'!$CJ$11:$CJ$40,"A")),"")</f>
        <v>0</v>
      </c>
      <c r="EW841" s="384">
        <f t="array" ref="EW841">IFERROR(_xlfn.XLOOKUP($A841&amp;$B841,AGOSTO!$D$11:$D$40&amp;AGOSTO!$E$11:$E$40,AGOSTO!$AK$11:$AK$40,_xlfn.XLOOKUP($A841&amp;$B841,AGOSTO!$BC$11:$BC$40&amp;AGOSTO!$BD$11:$BD$40,AGOSTO!$CJ$11:$CJ$40,"A")),"")</f>
        <v>0</v>
      </c>
      <c r="EX841" s="384">
        <f t="array" ref="EX841">IFERROR(_xlfn.XLOOKUP($A841&amp;$B841,'AGOSTO 2'!$D$11:$D$40&amp;'AGOSTO 2'!$E$11:$E$40,'AGOSTO 2'!$AK$11:$AK$40,_xlfn.XLOOKUP($A841&amp;$B841,'AGOSTO 2'!$BC$11:$BC$40&amp;'AGOSTO 2'!$BD$11:$BD$40,'AGOSTO 2'!$CJ$11:$CJ$40,"A")),"")</f>
        <v>0</v>
      </c>
      <c r="EY841" s="384">
        <f t="array" ref="EY841">IFERROR(_xlfn.XLOOKUP($A841&amp;$B841,SEPTIEMBRE!$D$11:$D$40&amp;SEPTIEMBRE!$E$11:$E$40,SEPTIEMBRE!$AK$11:$AK$40,_xlfn.XLOOKUP($A841&amp;$B841,SEPTIEMBRE!$BC$11:$BC$40&amp;SEPTIEMBRE!$BD$11:$BD$40,SEPTIEMBRE!$CJ$11:$CJ$40,"A")),"")</f>
        <v>0</v>
      </c>
      <c r="EZ841" s="384">
        <f t="array" ref="EZ841">IFERROR(_xlfn.XLOOKUP($A841&amp;$B841,'SEPTIEMBRE 2'!$D$11:$D$40&amp;'SEPTIEMBRE 2'!$E$11:$E$40,'SEPTIEMBRE 2'!$AK$11:$AK$40,_xlfn.XLOOKUP($A841&amp;$B841,'SEPTIEMBRE 2'!$BC$11:$BC$40&amp;'SEPTIEMBRE 2'!$BD$11:$BD$40,'SEPTIEMBRE 2'!$CJ$11:$CJ$40,"A")),"")</f>
        <v>0</v>
      </c>
      <c r="FA841" s="384">
        <f t="array" ref="FA841">IFERROR(_xlfn.XLOOKUP($A841&amp;$B841,'SEPTIEMBRE 3'!$D$11:$D$40&amp;'SEPTIEMBRE 3'!$E$11:$E$40,'SEPTIEMBRE 3'!$AK$11:$AK$40,_xlfn.XLOOKUP($A841&amp;$B841,'SEPTIEMBRE 3'!$BC$11:$BC$40&amp;'SEPTIEMBRE 3'!$BD$11:$BD$40,'SEPTIEMBRE 3'!$CJ$11:$CJ$40,"A")),"")</f>
        <v>0</v>
      </c>
      <c r="FB841" s="384">
        <f t="array" ref="FB841">IFERROR(_xlfn.XLOOKUP($A841&amp;$B841,OCTUBRE!$D$11:$D$40&amp;OCTUBRE!$E$11:$E$40,OCTUBRE!$AK$11:$AK$40,_xlfn.XLOOKUP($A841&amp;$B841,OCTUBRE!$BC$11:$BC$40&amp;OCTUBRE!$BD$11:$BD$40,OCTUBRE!$CJ$11:$CJ$40,"A")),"")</f>
        <v>0</v>
      </c>
      <c r="FC841" s="384">
        <f t="array" ref="FC841">IFERROR(_xlfn.XLOOKUP($A841&amp;$B841,'OCTUBRE 2'!$D$11:$D$40&amp;'OCTUBRE 2'!$E$11:$E$40,'OCTUBRE 2'!$AK$11:$AK$40,_xlfn.XLOOKUP($A841&amp;$B841,'OCTUBRE 2'!$BC$11:$BC$40&amp;'OCTUBRE 2'!$BD$11:$BD$40,'OCTUBRE 2'!$CJ$11:$CJ$40,"A")),"")</f>
        <v>0</v>
      </c>
      <c r="FD841" s="384">
        <f t="array" ref="FD841">IFERROR(_xlfn.XLOOKUP($A841&amp;$B841,NOVIEMBRE!$D$11:$D$40&amp;NOVIEMBRE!$E$11:$E$40,NOVIEMBRE!$AK$11:$AK$40,_xlfn.XLOOKUP($A841&amp;$B841,NOVIEMBRE!$BC$11:$BC$40&amp;NOVIEMBRE!$BD$11:$BD$40,NOVIEMBRE!$CJ$11:$CJ$40,"A")),"")</f>
        <v>0</v>
      </c>
      <c r="FE841" s="384">
        <f t="array" ref="FE841">IFERROR(_xlfn.XLOOKUP($A841&amp;$B841,'NOVIEMBRE 2'!$D$11:$D$40&amp;'NOVIEMBRE 2'!$E$11:$E$40,'NOVIEMBRE 2'!$AK$11:$AK$40,_xlfn.XLOOKUP($A841&amp;$B841,'NOVIEMBRE 2'!$BC$11:$BC$40&amp;'NOVIEMBRE 2'!$BD$11:$BD$40,'NOVIEMBRE 2'!$CJ$11:$CJ$40,"A")),"")</f>
        <v>0</v>
      </c>
      <c r="FF841" s="385">
        <f t="array" ref="FF841">IFERROR(_xlfn.XLOOKUP($A841&amp;$B841,DICIEMBRE!$D$11:$D$40&amp;DICIEMBRE!$E$11:$E$40,DICIEMBRE!$AK$11:$AK$40,_xlfn.XLOOKUP($A841&amp;$B841,DICIEMBRE!$BC$11:$BC$40&amp;DICIEMBRE!$BD$11:$BD$40,DICIEMBRE!$CJ$11:$CJ$40,"A")),"")</f>
        <v>0</v>
      </c>
      <c r="FG841" s="386" t="str">
        <f t="shared" si="19"/>
        <v/>
      </c>
      <c r="FH841" s="386" t="str">
        <f t="array" ref="FH841">IF(
 COUNT(DZ841:EH841)=0,
 "-",
 IF(
  COUNT(DZ841:EH841) &lt; COUNTA(DZ841:EH841),
  REPT("🟩", ROUND(COUNT(DZ841:EH841)/COUNTA(DZ841:EH841)*5, 0)) &amp;
  REPT("⬜", 5 - ROUND(COUNT(DZ841:EH841)/COUNTA(DZ841:EH841)*5, 0)),
  IF(
    AVERAGE(IF(DZ841:EH841&lt;&gt;"", DZ841:EH841, )) &gt;= 70, "🟩🟩🟩🟩🟩",
    IF(
      AVERAGE(IF(DZ841:EH841&lt;&gt;"",DZ841:EH841, )) &gt;= 56, "🟨🟨🟨🟨🟨",
      "🟥🟥🟥🟥🟥"
    )
  )
 )
)
</f>
        <v>-</v>
      </c>
    </row>
    <row r="842" ht="15.75" customHeight="1">
      <c r="A842" s="168"/>
      <c r="B842" s="169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1"/>
      <c r="N842" s="172" t="str">
        <f t="shared" si="1"/>
        <v/>
      </c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2" t="str">
        <f t="shared" si="2"/>
        <v/>
      </c>
      <c r="AA842" s="173"/>
      <c r="AB842" s="173"/>
      <c r="AC842" s="173"/>
      <c r="AD842" s="173"/>
      <c r="AE842" s="173"/>
      <c r="AF842" s="173"/>
      <c r="AG842" s="173"/>
      <c r="AH842" s="173"/>
      <c r="AI842" s="173"/>
      <c r="AJ842" s="173"/>
      <c r="AK842" s="173"/>
      <c r="AL842" s="172" t="str">
        <f t="shared" si="3"/>
        <v/>
      </c>
      <c r="AM842" s="173"/>
      <c r="AN842" s="173"/>
      <c r="AO842" s="173"/>
      <c r="AP842" s="173"/>
      <c r="AQ842" s="173"/>
      <c r="AR842" s="173"/>
      <c r="AS842" s="173"/>
      <c r="AT842" s="173"/>
      <c r="AU842" s="173"/>
      <c r="AV842" s="171"/>
      <c r="AW842" s="171"/>
      <c r="AX842" s="172" t="str">
        <f t="shared" si="4"/>
        <v/>
      </c>
      <c r="AY842" s="173"/>
      <c r="AZ842" s="173"/>
      <c r="BA842" s="173"/>
      <c r="BB842" s="173"/>
      <c r="BC842" s="173"/>
      <c r="BD842" s="173"/>
      <c r="BE842" s="173"/>
      <c r="BF842" s="173"/>
      <c r="BG842" s="173"/>
      <c r="BH842" s="173"/>
      <c r="BI842" s="173"/>
      <c r="BJ842" s="172" t="str">
        <f t="shared" si="5"/>
        <v/>
      </c>
      <c r="BK842" s="173"/>
      <c r="BL842" s="173"/>
      <c r="BM842" s="173"/>
      <c r="BN842" s="173"/>
      <c r="BO842" s="173"/>
      <c r="BP842" s="173"/>
      <c r="BQ842" s="173"/>
      <c r="BR842" s="173"/>
      <c r="BS842" s="173"/>
      <c r="BT842" s="173"/>
      <c r="BU842" s="173"/>
      <c r="BV842" s="172" t="str">
        <f t="shared" si="6"/>
        <v/>
      </c>
      <c r="BW842" s="173"/>
      <c r="BX842" s="173"/>
      <c r="BY842" s="173"/>
      <c r="BZ842" s="171"/>
      <c r="CA842" s="171"/>
      <c r="CB842" s="171"/>
      <c r="CC842" s="171"/>
      <c r="CD842" s="171"/>
      <c r="CE842" s="171"/>
      <c r="CF842" s="171"/>
      <c r="CG842" s="171"/>
      <c r="CH842" s="172" t="str">
        <f t="shared" si="7"/>
        <v/>
      </c>
      <c r="CI842" s="171"/>
      <c r="CJ842" s="173"/>
      <c r="CK842" s="173"/>
      <c r="CL842" s="173"/>
      <c r="CM842" s="173"/>
      <c r="CN842" s="171"/>
      <c r="CO842" s="171"/>
      <c r="CP842" s="171"/>
      <c r="CQ842" s="173"/>
      <c r="CR842" s="171"/>
      <c r="CS842" s="171"/>
      <c r="CT842" s="172" t="str">
        <f t="shared" si="8"/>
        <v/>
      </c>
      <c r="CU842" s="172"/>
      <c r="CV842" s="172"/>
      <c r="CW842" s="172"/>
      <c r="CX842" s="172"/>
      <c r="CY842" s="172"/>
      <c r="CZ842" s="172"/>
      <c r="DA842" s="172"/>
      <c r="DB842" s="172"/>
      <c r="DC842" s="172"/>
      <c r="DD842" s="172"/>
      <c r="DE842" s="172"/>
      <c r="DF842" s="172"/>
      <c r="DG842" s="188" t="str">
        <f t="array" ref="DG842">IFERROR(_xlfn.XLOOKUP($A842&amp;B842,MARZO!$D$11:$D$40&amp;MARZO!$E$11:$E$40,MARZO!$AM$11:$AM$40,_xlfn.XLOOKUP($A842&amp;$B842,MARZO!$BC$11:$BC$40&amp;MARZO!$BD$11:$BD$40,MARZO!$CL$11:$CL$40,"A"))/1%,"")</f>
        <v/>
      </c>
      <c r="DH842" s="188" t="str">
        <f t="array" ref="DH842">IFERROR(_xlfn.XLOOKUP($A842&amp;$B842,ABRIL!$D$11:$D$40&amp;ABRIL!$E$11:$E$40,ABRIL!$AM$11:$AM$40,_xlfn.XLOOKUP($A842&amp;$B842,ABRIL!$BC$11:$BC$40&amp;ABRIL!$BD$11:$BD$40,ABRIL!$CL$11:$CL$40,"A"))/1%,"")</f>
        <v/>
      </c>
      <c r="DI842" s="188" t="str">
        <f t="array" ref="DI842">IFERROR(_xlfn.XLOOKUP($A842&amp;$B842,'ABRIL 2'!$D$11:$D$40&amp;'ABRIL 2'!$E$11:$E$40,'ABRIL 2'!$AM$11:$AM$40,_xlfn.XLOOKUP($A842&amp;$B842,'ABRIL 2'!$BC$11:$BC$40&amp;'ABRIL 2'!$BD$11:$BD$40,'ABRIL 2'!$CL$11:$CL$40,"A"))/1%,"")</f>
        <v/>
      </c>
      <c r="DJ842" s="188" t="str">
        <f t="array" ref="DJ842">IFERROR(_xlfn.XLOOKUP($A842&amp;$B842,MAYO!$D$11:$D$40&amp;MAYO!$E$11:$E$40,MAYO!$AM$11:$AM$40,_xlfn.XLOOKUP($A842&amp;$B842,MAYO!$BC$11:$BC$40&amp;MAYO!$BD$11:$BD$40,MAYO!$CL$11:$CL$40,"A"))/1%,"")</f>
        <v/>
      </c>
      <c r="DK842" s="188" t="str">
        <f t="array" ref="DK842">IFERROR(_xlfn.XLOOKUP($A842&amp;$B842,'MAYO 2'!$D$11:$D$40&amp;'MAYO 2'!$E$11:$E$40,'MAYO 2'!$AM$11:$AM$40,_xlfn.XLOOKUP($A842&amp;$B842,'MAYO 2'!$BC$11:$BC$40&amp;'MAYO 2'!$BD$11:$BD$40,'MAYO 2'!$CL$11:$CL$40,"A"))/1%,"")</f>
        <v/>
      </c>
      <c r="DL842" s="188" t="str">
        <f t="array" ref="DL842">IFERROR(_xlfn.XLOOKUP($A842&amp;$B842,JUNIO!$D$11:$D$40&amp;JUNIO!$E$11:$E$40,JUNIO!$AM$11:$AM$40,_xlfn.XLOOKUP($A842&amp;$B842,JUNIO!$BC$11:$BC$40&amp;JUNIO!$BD$11:$BD$40,JUNIO!$CL$11:$CL$40,"A"))/1%,"")</f>
        <v/>
      </c>
      <c r="DM842" s="188" t="str">
        <f t="array" ref="DM842">IFERROR(_xlfn.XLOOKUP($A842&amp;$B842,'JUNIO 2'!$D$11:$D$40&amp;'JUNIO 2'!$E$11:$E$40,'JUNIO 2'!$AM$11:$AM$40,_xlfn.XLOOKUP($A842&amp;$B842,'JUNIO 2'!$BC$11:$BC$40&amp;'JUNIO 2'!$BD$11:$BD$40,'JUNIO 2'!$CL$11:$CL$40,"A"))/1%,"")</f>
        <v/>
      </c>
      <c r="DN842" s="188" t="str">
        <f t="array" ref="DN842">IFERROR(_xlfn.XLOOKUP($A842&amp;$B842,JULIO!$D$11:$D$40&amp;JULIO!$E$11:$E$40,JULIO!$AM$11:$AM$40,_xlfn.XLOOKUP($A842&amp;$B842,JULIO!$BC$11:$BC$40&amp;JULIO!$BD$11:$BD$40,JULIO!$CL$11:$CL$40,"A"))/1%,"")</f>
        <v/>
      </c>
      <c r="DO842" s="188" t="str">
        <f t="array" ref="DO842">IFERROR(_xlfn.XLOOKUP($A842&amp;$B842,'JULIO 2'!$D$11:$D$40&amp;'JULIO 2'!$E$11:$E$40,'JULIO 2'!$AM$11:$AM$40,_xlfn.XLOOKUP($A842&amp;$B842,'JULIO 2'!$BC$11:$BC$40&amp;'JULIO 2'!$BD$11:$BD$40,'JULIO 2'!$CL$11:$CL$40,"A"))/1%,"")</f>
        <v/>
      </c>
      <c r="DP842" s="188" t="str">
        <f t="array" ref="DP842">IFERROR(_xlfn.XLOOKUP($A842&amp;$B842,AGOSTO!$D$11:$D$40&amp;AGOSTO!$E$11:$E$40,AGOSTO!$AM$11:$AM$40,_xlfn.XLOOKUP($A842&amp;$B842,AGOSTO!$BC$11:$BC$40&amp;AGOSTO!$BD$11:$BD$40,AGOSTO!$CL$11:$CL$40,"A"))/1%,"")</f>
        <v/>
      </c>
      <c r="DQ842" s="188" t="str">
        <f t="array" ref="DQ842">IFERROR(_xlfn.XLOOKUP($A842&amp;$B842,'AGOSTO 2'!$D$11:$D$40&amp;'AGOSTO 2'!$E$11:$E$40,'AGOSTO 2'!$AM$11:$AM$40,_xlfn.XLOOKUP($A842&amp;$B842,'AGOSTO 2'!$BC$11:$BC$40&amp;'AGOSTO 2'!$BD$11:$BD$40,'AGOSTO 2'!$CL$11:$CL$40,"A"))/1%,"")</f>
        <v/>
      </c>
      <c r="DR842" s="188" t="str">
        <f t="array" ref="DR842">IFERROR(_xlfn.XLOOKUP($A842&amp;$B842,SEPTIEMBRE!$D$11:$D$40&amp;SEPTIEMBRE!$E$11:$E$40,SEPTIEMBRE!$AM$11:$AM$40,_xlfn.XLOOKUP($A842&amp;$B842,SEPTIEMBRE!$BC$11:$BC$40&amp;SEPTIEMBRE!$BD$11:$BD$40,SEPTIEMBRE!$CL$11:$CL$40,"A"))/1%,"")</f>
        <v/>
      </c>
      <c r="DS842" s="188" t="str">
        <f t="array" ref="DS842">IFERROR(_xlfn.XLOOKUP($A842&amp;$B842,'SEPTIEMBRE 2'!$D$11:$D$40&amp;'SEPTIEMBRE 2'!$E$11:$E$40,'SEPTIEMBRE 2'!$AM$11:$AM$40,_xlfn.XLOOKUP($A842&amp;$B842,'SEPTIEMBRE 2'!$BC$11:$BC$40&amp;'SEPTIEMBRE 2'!$BD$11:$BD$40,'SEPTIEMBRE 2'!$CL$11:$CL$40,"A"))/1%,"")</f>
        <v/>
      </c>
      <c r="DT842" s="188" t="str">
        <f t="array" ref="DT842">IFERROR(_xlfn.XLOOKUP($A842&amp;$B842,'SEPTIEMBRE 3'!$D$11:$D$40&amp;'SEPTIEMBRE 3'!$E$11:$E$40,'SEPTIEMBRE 3'!$AM$11:$AM$40,_xlfn.XLOOKUP($A842&amp;$B842,'SEPTIEMBRE 3'!$BC$11:$BC$40&amp;'SEPTIEMBRE 3'!$BD$11:$BD$40,'SEPTIEMBRE 3'!$CL$11:$CL$40,"A"))/1%,"")</f>
        <v/>
      </c>
      <c r="DU842" s="188" t="str">
        <f t="array" ref="DU842">IFERROR(_xlfn.XLOOKUP($A842&amp;$B842,OCTUBRE!$D$11:$D$40&amp;OCTUBRE!$E$11:$E$40,OCTUBRE!$AM$11:$AM$40,_xlfn.XLOOKUP($A842&amp;$B842,OCTUBRE!$BC$11:$BC$40&amp;OCTUBRE!$BD$11:$BD$40,OCTUBRE!$CL$11:$CL$40,"A"))/1%,"")</f>
        <v/>
      </c>
      <c r="DV842" s="188" t="str">
        <f t="array" ref="DV842">IFERROR(_xlfn.XLOOKUP($A842&amp;$B842,'OCTUBRE 2'!$D$11:$D$40&amp;'OCTUBRE 2'!$E$11:$E$40,'OCTUBRE 2'!$AM$11:$AM$40,_xlfn.XLOOKUP($A842&amp;$B842,'OCTUBRE 2'!$BC$11:$BC$40&amp;'OCTUBRE 2'!$BD$11:$BD$40,'OCTUBRE 2'!$CL$11:$CL$40,"A"))/1%,"")</f>
        <v/>
      </c>
      <c r="DW842" s="188" t="str">
        <f t="array" ref="DW842">IFERROR(_xlfn.XLOOKUP($A842&amp;$B842,NOVIEMBRE!$D$11:$D$40&amp;NOVIEMBRE!$E$11:$E$40,NOVIEMBRE!$AM$11:$AM$40,_xlfn.XLOOKUP($A842&amp;$B842,NOVIEMBRE!$BC$11:$BC$40&amp;NOVIEMBRE!$BD$11:$BD$40,NOVIEMBRE!$CL$11:$CL$40,"A"))/1%,"")</f>
        <v/>
      </c>
      <c r="DX842" s="188" t="str">
        <f t="array" ref="DX842">IFERROR(_xlfn.XLOOKUP($A842&amp;$B842,'NOVIEMBRE 2'!$D$11:$D$40&amp;'NOVIEMBRE 2'!$E$11:$E$40,'NOVIEMBRE 2'!$AM$11:$AM$40,_xlfn.XLOOKUP($A842&amp;$B842,'NOVIEMBRE 2'!$BC$11:$BC$40&amp;'NOVIEMBRE 2'!$BD$11:$BD$40,'NOVIEMBRE 2'!$CL$11:$CL$40,"A"))/1%,"")</f>
        <v/>
      </c>
      <c r="DY842" s="188" t="str">
        <f t="array" ref="DY842">IFERROR(_xlfn.XLOOKUP($A842&amp;$B842,DICIEMBRE!$D$11:$D$40&amp;DICIEMBRE!$E$11:$E$40,DICIEMBRE!$AM$11:$AM$40,_xlfn.XLOOKUP($A842&amp;$B842,DICIEMBRE!$BC$11:$BC$40&amp;DICIEMBRE!$BD$11:$BD$40,DICIEMBRE!$CL$11:$CL$40,"A"))/1%,"")</f>
        <v/>
      </c>
      <c r="DZ842" s="381" t="str">
        <f t="shared" si="9"/>
        <v>-</v>
      </c>
      <c r="EA842" s="381" t="str">
        <f t="shared" si="10"/>
        <v>-</v>
      </c>
      <c r="EB842" s="381" t="str">
        <f t="shared" si="11"/>
        <v>-</v>
      </c>
      <c r="EC842" s="381" t="str">
        <f t="shared" si="12"/>
        <v>-</v>
      </c>
      <c r="ED842" s="381" t="str">
        <f t="shared" si="13"/>
        <v>-</v>
      </c>
      <c r="EE842" s="381" t="str">
        <f t="shared" si="14"/>
        <v>-</v>
      </c>
      <c r="EF842" s="381" t="str">
        <f t="shared" si="15"/>
        <v>-</v>
      </c>
      <c r="EG842" s="381" t="str">
        <f t="shared" si="16"/>
        <v>-</v>
      </c>
      <c r="EH842" s="381" t="str">
        <f t="shared" si="17"/>
        <v>-</v>
      </c>
      <c r="EI842" s="188" t="str">
        <f t="shared" si="18"/>
        <v/>
      </c>
      <c r="EJ842" s="382"/>
      <c r="EK842" s="382"/>
      <c r="EL842" s="383"/>
      <c r="EM842" s="21"/>
      <c r="EN842" s="384">
        <f t="array" ref="EN842">IFERROR(_xlfn.XLOOKUP($A842&amp;$B842,MARZO!$D$11:$D$40&amp;MARZO!$E$11:$E$40,MARZO!$AK$11:$AK$40,_xlfn.XLOOKUP($A842&amp;$B842,MARZO!$BC$11:$BC$40&amp;MARZO!$BD$11:$BD$40,MARZO!$CJ$11:$CJ$40,"A")),"")</f>
        <v>0</v>
      </c>
      <c r="EO842" s="384">
        <f t="array" ref="EO842">IFERROR(_xlfn.XLOOKUP($A842&amp;$B842,ABRIL!$D$11:$D$40&amp;ABRIL!$E$11:$E$40,ABRIL!$AK$11:$AK$40,_xlfn.XLOOKUP($A842&amp;$B842,ABRIL!$BC$11:$BC$40&amp;ABRIL!$BD$11:$BD$40,ABRIL!$CJ$11:$CJ$40,"A")),"")</f>
        <v>0</v>
      </c>
      <c r="EP842" s="384">
        <f t="array" ref="EP842">IFERROR(_xlfn.XLOOKUP($A842&amp;$B842,'ABRIL 2'!$D$11:$D$40&amp;'ABRIL 2'!$E$11:$E$40,'ABRIL 2'!$AK$11:$AK$40,_xlfn.XLOOKUP($A842&amp;$B842,'ABRIL 2'!$BC$11:$BC$40&amp;'ABRIL 2'!$BD$11:$BD$40,'ABRIL 2'!$CJ$11:$CJ$40,"A")),"")</f>
        <v>0</v>
      </c>
      <c r="EQ842" s="384">
        <f t="array" ref="EQ842">IFERROR(_xlfn.XLOOKUP($A842&amp;$B842,MAYO!$D$11:$D$40&amp;MAYO!$E$11:$E$40,MAYO!$AK$11:$AK$40,_xlfn.XLOOKUP($A842&amp;$B842,MAYO!$BC$11:$BC$40&amp;MAYO!$BD$11:$BD$40,MAYO!$CJ$11:$CJ$40,"A")),"")</f>
        <v>0</v>
      </c>
      <c r="ER842" s="384">
        <f t="array" ref="ER842">IFERROR(_xlfn.XLOOKUP($A842&amp;$B842,'MAYO 2'!$D$11:$D$40&amp;'MAYO 2'!$E$11:$E$40,'MAYO 2'!$AK$11:$AK$40,_xlfn.XLOOKUP($A842&amp;$B842,'MAYO 2'!$BC$11:$BC$40&amp;'MAYO 2'!$BD$11:$BD$40,'MAYO 2'!$CJ$11:$CJ$40,"A")),"")</f>
        <v>0</v>
      </c>
      <c r="ES842" s="384">
        <f t="array" ref="ES842">IFERROR(_xlfn.XLOOKUP($A842&amp;$B842,JUNIO!$D$11:$D$40&amp;JUNIO!$E$11:$E$40,JUNIO!$AK$11:$AK$40,_xlfn.XLOOKUP($A842&amp;$B842,JUNIO!$BC$11:$BC$40&amp;JUNIO!$BD$11:$BD$40,JUNIO!$CJ$11:$CJ$40,"A")),"")</f>
        <v>0</v>
      </c>
      <c r="ET842" s="384">
        <f t="array" ref="ET842">IFERROR(_xlfn.XLOOKUP($A842&amp;$B842,'JUNIO 2'!$D$11:$D$40&amp;'JUNIO 2'!$E$11:$E$40,'JUNIO 2'!$AK$11:$AK$40,_xlfn.XLOOKUP($A842&amp;$B842,'JUNIO 2'!$BC$11:$BC$40&amp;'JUNIO 2'!$BD$11:$BD$40,'JUNIO 2'!$CJ$11:$CJ$40,"A")),"")</f>
        <v>0</v>
      </c>
      <c r="EU842" s="384">
        <f t="array" ref="EU842">IFERROR(_xlfn.XLOOKUP($A842&amp;$B842,JULIO!$D$11:$D$40&amp;JULIO!$E$11:$E$40,JULIO!$AK$11:$AK$40,_xlfn.XLOOKUP($A842&amp;$B842,JULIO!$BC$11:$BC$40&amp;JULIO!$BD$11:$BD$40,JULIO!$CJ$11:$CJ$40,"A")),"")</f>
        <v>0</v>
      </c>
      <c r="EV842" s="384">
        <f t="array" ref="EV842">IFERROR(_xlfn.XLOOKUP($A842&amp;$B842,'JULIO 2'!$D$11:$D$40&amp;'JULIO 2'!$E$11:$E$40,'JULIO 2'!$AK$11:$AK$40,_xlfn.XLOOKUP($A842&amp;$B842,'JULIO 2'!$BC$11:$BC$40&amp;'JULIO 2'!$BD$11:$BD$40,'JULIO 2'!$CJ$11:$CJ$40,"A")),"")</f>
        <v>0</v>
      </c>
      <c r="EW842" s="384">
        <f t="array" ref="EW842">IFERROR(_xlfn.XLOOKUP($A842&amp;$B842,AGOSTO!$D$11:$D$40&amp;AGOSTO!$E$11:$E$40,AGOSTO!$AK$11:$AK$40,_xlfn.XLOOKUP($A842&amp;$B842,AGOSTO!$BC$11:$BC$40&amp;AGOSTO!$BD$11:$BD$40,AGOSTO!$CJ$11:$CJ$40,"A")),"")</f>
        <v>0</v>
      </c>
      <c r="EX842" s="384">
        <f t="array" ref="EX842">IFERROR(_xlfn.XLOOKUP($A842&amp;$B842,'AGOSTO 2'!$D$11:$D$40&amp;'AGOSTO 2'!$E$11:$E$40,'AGOSTO 2'!$AK$11:$AK$40,_xlfn.XLOOKUP($A842&amp;$B842,'AGOSTO 2'!$BC$11:$BC$40&amp;'AGOSTO 2'!$BD$11:$BD$40,'AGOSTO 2'!$CJ$11:$CJ$40,"A")),"")</f>
        <v>0</v>
      </c>
      <c r="EY842" s="384">
        <f t="array" ref="EY842">IFERROR(_xlfn.XLOOKUP($A842&amp;$B842,SEPTIEMBRE!$D$11:$D$40&amp;SEPTIEMBRE!$E$11:$E$40,SEPTIEMBRE!$AK$11:$AK$40,_xlfn.XLOOKUP($A842&amp;$B842,SEPTIEMBRE!$BC$11:$BC$40&amp;SEPTIEMBRE!$BD$11:$BD$40,SEPTIEMBRE!$CJ$11:$CJ$40,"A")),"")</f>
        <v>0</v>
      </c>
      <c r="EZ842" s="384">
        <f t="array" ref="EZ842">IFERROR(_xlfn.XLOOKUP($A842&amp;$B842,'SEPTIEMBRE 2'!$D$11:$D$40&amp;'SEPTIEMBRE 2'!$E$11:$E$40,'SEPTIEMBRE 2'!$AK$11:$AK$40,_xlfn.XLOOKUP($A842&amp;$B842,'SEPTIEMBRE 2'!$BC$11:$BC$40&amp;'SEPTIEMBRE 2'!$BD$11:$BD$40,'SEPTIEMBRE 2'!$CJ$11:$CJ$40,"A")),"")</f>
        <v>0</v>
      </c>
      <c r="FA842" s="384">
        <f t="array" ref="FA842">IFERROR(_xlfn.XLOOKUP($A842&amp;$B842,'SEPTIEMBRE 3'!$D$11:$D$40&amp;'SEPTIEMBRE 3'!$E$11:$E$40,'SEPTIEMBRE 3'!$AK$11:$AK$40,_xlfn.XLOOKUP($A842&amp;$B842,'SEPTIEMBRE 3'!$BC$11:$BC$40&amp;'SEPTIEMBRE 3'!$BD$11:$BD$40,'SEPTIEMBRE 3'!$CJ$11:$CJ$40,"A")),"")</f>
        <v>0</v>
      </c>
      <c r="FB842" s="384">
        <f t="array" ref="FB842">IFERROR(_xlfn.XLOOKUP($A842&amp;$B842,OCTUBRE!$D$11:$D$40&amp;OCTUBRE!$E$11:$E$40,OCTUBRE!$AK$11:$AK$40,_xlfn.XLOOKUP($A842&amp;$B842,OCTUBRE!$BC$11:$BC$40&amp;OCTUBRE!$BD$11:$BD$40,OCTUBRE!$CJ$11:$CJ$40,"A")),"")</f>
        <v>0</v>
      </c>
      <c r="FC842" s="384">
        <f t="array" ref="FC842">IFERROR(_xlfn.XLOOKUP($A842&amp;$B842,'OCTUBRE 2'!$D$11:$D$40&amp;'OCTUBRE 2'!$E$11:$E$40,'OCTUBRE 2'!$AK$11:$AK$40,_xlfn.XLOOKUP($A842&amp;$B842,'OCTUBRE 2'!$BC$11:$BC$40&amp;'OCTUBRE 2'!$BD$11:$BD$40,'OCTUBRE 2'!$CJ$11:$CJ$40,"A")),"")</f>
        <v>0</v>
      </c>
      <c r="FD842" s="384">
        <f t="array" ref="FD842">IFERROR(_xlfn.XLOOKUP($A842&amp;$B842,NOVIEMBRE!$D$11:$D$40&amp;NOVIEMBRE!$E$11:$E$40,NOVIEMBRE!$AK$11:$AK$40,_xlfn.XLOOKUP($A842&amp;$B842,NOVIEMBRE!$BC$11:$BC$40&amp;NOVIEMBRE!$BD$11:$BD$40,NOVIEMBRE!$CJ$11:$CJ$40,"A")),"")</f>
        <v>0</v>
      </c>
      <c r="FE842" s="384">
        <f t="array" ref="FE842">IFERROR(_xlfn.XLOOKUP($A842&amp;$B842,'NOVIEMBRE 2'!$D$11:$D$40&amp;'NOVIEMBRE 2'!$E$11:$E$40,'NOVIEMBRE 2'!$AK$11:$AK$40,_xlfn.XLOOKUP($A842&amp;$B842,'NOVIEMBRE 2'!$BC$11:$BC$40&amp;'NOVIEMBRE 2'!$BD$11:$BD$40,'NOVIEMBRE 2'!$CJ$11:$CJ$40,"A")),"")</f>
        <v>0</v>
      </c>
      <c r="FF842" s="385">
        <f t="array" ref="FF842">IFERROR(_xlfn.XLOOKUP($A842&amp;$B842,DICIEMBRE!$D$11:$D$40&amp;DICIEMBRE!$E$11:$E$40,DICIEMBRE!$AK$11:$AK$40,_xlfn.XLOOKUP($A842&amp;$B842,DICIEMBRE!$BC$11:$BC$40&amp;DICIEMBRE!$BD$11:$BD$40,DICIEMBRE!$CJ$11:$CJ$40,"A")),"")</f>
        <v>0</v>
      </c>
      <c r="FG842" s="386" t="str">
        <f t="shared" si="19"/>
        <v/>
      </c>
      <c r="FH842" s="386" t="str">
        <f t="array" ref="FH842">IF(
 COUNT(DZ842:EH842)=0,
 "-",
 IF(
  COUNT(DZ842:EH842) &lt; COUNTA(DZ842:EH842),
  REPT("🟩", ROUND(COUNT(DZ842:EH842)/COUNTA(DZ842:EH842)*5, 0)) &amp;
  REPT("⬜", 5 - ROUND(COUNT(DZ842:EH842)/COUNTA(DZ842:EH842)*5, 0)),
  IF(
    AVERAGE(IF(DZ842:EH842&lt;&gt;"", DZ842:EH842, )) &gt;= 70, "🟩🟩🟩🟩🟩",
    IF(
      AVERAGE(IF(DZ842:EH842&lt;&gt;"",DZ842:EH842, )) &gt;= 56, "🟨🟨🟨🟨🟨",
      "🟥🟥🟥🟥🟥"
    )
  )
 )
)
</f>
        <v>-</v>
      </c>
    </row>
    <row r="843" ht="15.75" customHeight="1">
      <c r="A843" s="168"/>
      <c r="B843" s="169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1"/>
      <c r="N843" s="172" t="str">
        <f t="shared" si="1"/>
        <v/>
      </c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2" t="str">
        <f t="shared" si="2"/>
        <v/>
      </c>
      <c r="AA843" s="173"/>
      <c r="AB843" s="173"/>
      <c r="AC843" s="173"/>
      <c r="AD843" s="173"/>
      <c r="AE843" s="173"/>
      <c r="AF843" s="173"/>
      <c r="AG843" s="173"/>
      <c r="AH843" s="173"/>
      <c r="AI843" s="173"/>
      <c r="AJ843" s="173"/>
      <c r="AK843" s="173"/>
      <c r="AL843" s="172" t="str">
        <f t="shared" si="3"/>
        <v/>
      </c>
      <c r="AM843" s="173"/>
      <c r="AN843" s="173"/>
      <c r="AO843" s="173"/>
      <c r="AP843" s="173"/>
      <c r="AQ843" s="173"/>
      <c r="AR843" s="173"/>
      <c r="AS843" s="173"/>
      <c r="AT843" s="173"/>
      <c r="AU843" s="173"/>
      <c r="AV843" s="171"/>
      <c r="AW843" s="171"/>
      <c r="AX843" s="172" t="str">
        <f t="shared" si="4"/>
        <v/>
      </c>
      <c r="AY843" s="173"/>
      <c r="AZ843" s="173"/>
      <c r="BA843" s="173"/>
      <c r="BB843" s="173"/>
      <c r="BC843" s="173"/>
      <c r="BD843" s="173"/>
      <c r="BE843" s="173"/>
      <c r="BF843" s="173"/>
      <c r="BG843" s="173"/>
      <c r="BH843" s="173"/>
      <c r="BI843" s="173"/>
      <c r="BJ843" s="172" t="str">
        <f t="shared" si="5"/>
        <v/>
      </c>
      <c r="BK843" s="173"/>
      <c r="BL843" s="173"/>
      <c r="BM843" s="173"/>
      <c r="BN843" s="173"/>
      <c r="BO843" s="173"/>
      <c r="BP843" s="173"/>
      <c r="BQ843" s="173"/>
      <c r="BR843" s="173"/>
      <c r="BS843" s="173"/>
      <c r="BT843" s="173"/>
      <c r="BU843" s="173"/>
      <c r="BV843" s="172" t="str">
        <f t="shared" si="6"/>
        <v/>
      </c>
      <c r="BW843" s="173"/>
      <c r="BX843" s="173"/>
      <c r="BY843" s="173"/>
      <c r="BZ843" s="171"/>
      <c r="CA843" s="171"/>
      <c r="CB843" s="171"/>
      <c r="CC843" s="171"/>
      <c r="CD843" s="171"/>
      <c r="CE843" s="171"/>
      <c r="CF843" s="171"/>
      <c r="CG843" s="171"/>
      <c r="CH843" s="172" t="str">
        <f t="shared" si="7"/>
        <v/>
      </c>
      <c r="CI843" s="171"/>
      <c r="CJ843" s="173"/>
      <c r="CK843" s="173"/>
      <c r="CL843" s="173"/>
      <c r="CM843" s="173"/>
      <c r="CN843" s="171"/>
      <c r="CO843" s="171"/>
      <c r="CP843" s="171"/>
      <c r="CQ843" s="173"/>
      <c r="CR843" s="171"/>
      <c r="CS843" s="171"/>
      <c r="CT843" s="172" t="str">
        <f t="shared" si="8"/>
        <v/>
      </c>
      <c r="CU843" s="172"/>
      <c r="CV843" s="172"/>
      <c r="CW843" s="172"/>
      <c r="CX843" s="172"/>
      <c r="CY843" s="172"/>
      <c r="CZ843" s="172"/>
      <c r="DA843" s="172"/>
      <c r="DB843" s="172"/>
      <c r="DC843" s="172"/>
      <c r="DD843" s="172"/>
      <c r="DE843" s="172"/>
      <c r="DF843" s="172"/>
      <c r="DG843" s="188" t="str">
        <f t="array" ref="DG843">IFERROR(_xlfn.XLOOKUP($A843&amp;B843,MARZO!$D$11:$D$40&amp;MARZO!$E$11:$E$40,MARZO!$AM$11:$AM$40,_xlfn.XLOOKUP($A843&amp;$B843,MARZO!$BC$11:$BC$40&amp;MARZO!$BD$11:$BD$40,MARZO!$CL$11:$CL$40,"A"))/1%,"")</f>
        <v/>
      </c>
      <c r="DH843" s="188" t="str">
        <f t="array" ref="DH843">IFERROR(_xlfn.XLOOKUP($A843&amp;$B843,ABRIL!$D$11:$D$40&amp;ABRIL!$E$11:$E$40,ABRIL!$AM$11:$AM$40,_xlfn.XLOOKUP($A843&amp;$B843,ABRIL!$BC$11:$BC$40&amp;ABRIL!$BD$11:$BD$40,ABRIL!$CL$11:$CL$40,"A"))/1%,"")</f>
        <v/>
      </c>
      <c r="DI843" s="188" t="str">
        <f t="array" ref="DI843">IFERROR(_xlfn.XLOOKUP($A843&amp;$B843,'ABRIL 2'!$D$11:$D$40&amp;'ABRIL 2'!$E$11:$E$40,'ABRIL 2'!$AM$11:$AM$40,_xlfn.XLOOKUP($A843&amp;$B843,'ABRIL 2'!$BC$11:$BC$40&amp;'ABRIL 2'!$BD$11:$BD$40,'ABRIL 2'!$CL$11:$CL$40,"A"))/1%,"")</f>
        <v/>
      </c>
      <c r="DJ843" s="188" t="str">
        <f t="array" ref="DJ843">IFERROR(_xlfn.XLOOKUP($A843&amp;$B843,MAYO!$D$11:$D$40&amp;MAYO!$E$11:$E$40,MAYO!$AM$11:$AM$40,_xlfn.XLOOKUP($A843&amp;$B843,MAYO!$BC$11:$BC$40&amp;MAYO!$BD$11:$BD$40,MAYO!$CL$11:$CL$40,"A"))/1%,"")</f>
        <v/>
      </c>
      <c r="DK843" s="188" t="str">
        <f t="array" ref="DK843">IFERROR(_xlfn.XLOOKUP($A843&amp;$B843,'MAYO 2'!$D$11:$D$40&amp;'MAYO 2'!$E$11:$E$40,'MAYO 2'!$AM$11:$AM$40,_xlfn.XLOOKUP($A843&amp;$B843,'MAYO 2'!$BC$11:$BC$40&amp;'MAYO 2'!$BD$11:$BD$40,'MAYO 2'!$CL$11:$CL$40,"A"))/1%,"")</f>
        <v/>
      </c>
      <c r="DL843" s="188" t="str">
        <f t="array" ref="DL843">IFERROR(_xlfn.XLOOKUP($A843&amp;$B843,JUNIO!$D$11:$D$40&amp;JUNIO!$E$11:$E$40,JUNIO!$AM$11:$AM$40,_xlfn.XLOOKUP($A843&amp;$B843,JUNIO!$BC$11:$BC$40&amp;JUNIO!$BD$11:$BD$40,JUNIO!$CL$11:$CL$40,"A"))/1%,"")</f>
        <v/>
      </c>
      <c r="DM843" s="188" t="str">
        <f t="array" ref="DM843">IFERROR(_xlfn.XLOOKUP($A843&amp;$B843,'JUNIO 2'!$D$11:$D$40&amp;'JUNIO 2'!$E$11:$E$40,'JUNIO 2'!$AM$11:$AM$40,_xlfn.XLOOKUP($A843&amp;$B843,'JUNIO 2'!$BC$11:$BC$40&amp;'JUNIO 2'!$BD$11:$BD$40,'JUNIO 2'!$CL$11:$CL$40,"A"))/1%,"")</f>
        <v/>
      </c>
      <c r="DN843" s="188" t="str">
        <f t="array" ref="DN843">IFERROR(_xlfn.XLOOKUP($A843&amp;$B843,JULIO!$D$11:$D$40&amp;JULIO!$E$11:$E$40,JULIO!$AM$11:$AM$40,_xlfn.XLOOKUP($A843&amp;$B843,JULIO!$BC$11:$BC$40&amp;JULIO!$BD$11:$BD$40,JULIO!$CL$11:$CL$40,"A"))/1%,"")</f>
        <v/>
      </c>
      <c r="DO843" s="188" t="str">
        <f t="array" ref="DO843">IFERROR(_xlfn.XLOOKUP($A843&amp;$B843,'JULIO 2'!$D$11:$D$40&amp;'JULIO 2'!$E$11:$E$40,'JULIO 2'!$AM$11:$AM$40,_xlfn.XLOOKUP($A843&amp;$B843,'JULIO 2'!$BC$11:$BC$40&amp;'JULIO 2'!$BD$11:$BD$40,'JULIO 2'!$CL$11:$CL$40,"A"))/1%,"")</f>
        <v/>
      </c>
      <c r="DP843" s="188" t="str">
        <f t="array" ref="DP843">IFERROR(_xlfn.XLOOKUP($A843&amp;$B843,AGOSTO!$D$11:$D$40&amp;AGOSTO!$E$11:$E$40,AGOSTO!$AM$11:$AM$40,_xlfn.XLOOKUP($A843&amp;$B843,AGOSTO!$BC$11:$BC$40&amp;AGOSTO!$BD$11:$BD$40,AGOSTO!$CL$11:$CL$40,"A"))/1%,"")</f>
        <v/>
      </c>
      <c r="DQ843" s="188" t="str">
        <f t="array" ref="DQ843">IFERROR(_xlfn.XLOOKUP($A843&amp;$B843,'AGOSTO 2'!$D$11:$D$40&amp;'AGOSTO 2'!$E$11:$E$40,'AGOSTO 2'!$AM$11:$AM$40,_xlfn.XLOOKUP($A843&amp;$B843,'AGOSTO 2'!$BC$11:$BC$40&amp;'AGOSTO 2'!$BD$11:$BD$40,'AGOSTO 2'!$CL$11:$CL$40,"A"))/1%,"")</f>
        <v/>
      </c>
      <c r="DR843" s="188" t="str">
        <f t="array" ref="DR843">IFERROR(_xlfn.XLOOKUP($A843&amp;$B843,SEPTIEMBRE!$D$11:$D$40&amp;SEPTIEMBRE!$E$11:$E$40,SEPTIEMBRE!$AM$11:$AM$40,_xlfn.XLOOKUP($A843&amp;$B843,SEPTIEMBRE!$BC$11:$BC$40&amp;SEPTIEMBRE!$BD$11:$BD$40,SEPTIEMBRE!$CL$11:$CL$40,"A"))/1%,"")</f>
        <v/>
      </c>
      <c r="DS843" s="188" t="str">
        <f t="array" ref="DS843">IFERROR(_xlfn.XLOOKUP($A843&amp;$B843,'SEPTIEMBRE 2'!$D$11:$D$40&amp;'SEPTIEMBRE 2'!$E$11:$E$40,'SEPTIEMBRE 2'!$AM$11:$AM$40,_xlfn.XLOOKUP($A843&amp;$B843,'SEPTIEMBRE 2'!$BC$11:$BC$40&amp;'SEPTIEMBRE 2'!$BD$11:$BD$40,'SEPTIEMBRE 2'!$CL$11:$CL$40,"A"))/1%,"")</f>
        <v/>
      </c>
      <c r="DT843" s="188" t="str">
        <f t="array" ref="DT843">IFERROR(_xlfn.XLOOKUP($A843&amp;$B843,'SEPTIEMBRE 3'!$D$11:$D$40&amp;'SEPTIEMBRE 3'!$E$11:$E$40,'SEPTIEMBRE 3'!$AM$11:$AM$40,_xlfn.XLOOKUP($A843&amp;$B843,'SEPTIEMBRE 3'!$BC$11:$BC$40&amp;'SEPTIEMBRE 3'!$BD$11:$BD$40,'SEPTIEMBRE 3'!$CL$11:$CL$40,"A"))/1%,"")</f>
        <v/>
      </c>
      <c r="DU843" s="188" t="str">
        <f t="array" ref="DU843">IFERROR(_xlfn.XLOOKUP($A843&amp;$B843,OCTUBRE!$D$11:$D$40&amp;OCTUBRE!$E$11:$E$40,OCTUBRE!$AM$11:$AM$40,_xlfn.XLOOKUP($A843&amp;$B843,OCTUBRE!$BC$11:$BC$40&amp;OCTUBRE!$BD$11:$BD$40,OCTUBRE!$CL$11:$CL$40,"A"))/1%,"")</f>
        <v/>
      </c>
      <c r="DV843" s="188" t="str">
        <f t="array" ref="DV843">IFERROR(_xlfn.XLOOKUP($A843&amp;$B843,'OCTUBRE 2'!$D$11:$D$40&amp;'OCTUBRE 2'!$E$11:$E$40,'OCTUBRE 2'!$AM$11:$AM$40,_xlfn.XLOOKUP($A843&amp;$B843,'OCTUBRE 2'!$BC$11:$BC$40&amp;'OCTUBRE 2'!$BD$11:$BD$40,'OCTUBRE 2'!$CL$11:$CL$40,"A"))/1%,"")</f>
        <v/>
      </c>
      <c r="DW843" s="188" t="str">
        <f t="array" ref="DW843">IFERROR(_xlfn.XLOOKUP($A843&amp;$B843,NOVIEMBRE!$D$11:$D$40&amp;NOVIEMBRE!$E$11:$E$40,NOVIEMBRE!$AM$11:$AM$40,_xlfn.XLOOKUP($A843&amp;$B843,NOVIEMBRE!$BC$11:$BC$40&amp;NOVIEMBRE!$BD$11:$BD$40,NOVIEMBRE!$CL$11:$CL$40,"A"))/1%,"")</f>
        <v/>
      </c>
      <c r="DX843" s="188" t="str">
        <f t="array" ref="DX843">IFERROR(_xlfn.XLOOKUP($A843&amp;$B843,'NOVIEMBRE 2'!$D$11:$D$40&amp;'NOVIEMBRE 2'!$E$11:$E$40,'NOVIEMBRE 2'!$AM$11:$AM$40,_xlfn.XLOOKUP($A843&amp;$B843,'NOVIEMBRE 2'!$BC$11:$BC$40&amp;'NOVIEMBRE 2'!$BD$11:$BD$40,'NOVIEMBRE 2'!$CL$11:$CL$40,"A"))/1%,"")</f>
        <v/>
      </c>
      <c r="DY843" s="188" t="str">
        <f t="array" ref="DY843">IFERROR(_xlfn.XLOOKUP($A843&amp;$B843,DICIEMBRE!$D$11:$D$40&amp;DICIEMBRE!$E$11:$E$40,DICIEMBRE!$AM$11:$AM$40,_xlfn.XLOOKUP($A843&amp;$B843,DICIEMBRE!$BC$11:$BC$40&amp;DICIEMBRE!$BD$11:$BD$40,DICIEMBRE!$CL$11:$CL$40,"A"))/1%,"")</f>
        <v/>
      </c>
      <c r="DZ843" s="381" t="str">
        <f t="shared" si="9"/>
        <v>-</v>
      </c>
      <c r="EA843" s="381" t="str">
        <f t="shared" si="10"/>
        <v>-</v>
      </c>
      <c r="EB843" s="381" t="str">
        <f t="shared" si="11"/>
        <v>-</v>
      </c>
      <c r="EC843" s="381" t="str">
        <f t="shared" si="12"/>
        <v>-</v>
      </c>
      <c r="ED843" s="381" t="str">
        <f t="shared" si="13"/>
        <v>-</v>
      </c>
      <c r="EE843" s="381" t="str">
        <f t="shared" si="14"/>
        <v>-</v>
      </c>
      <c r="EF843" s="381" t="str">
        <f t="shared" si="15"/>
        <v>-</v>
      </c>
      <c r="EG843" s="381" t="str">
        <f t="shared" si="16"/>
        <v>-</v>
      </c>
      <c r="EH843" s="381" t="str">
        <f t="shared" si="17"/>
        <v>-</v>
      </c>
      <c r="EI843" s="188" t="str">
        <f t="shared" si="18"/>
        <v/>
      </c>
      <c r="EJ843" s="382"/>
      <c r="EK843" s="382"/>
      <c r="EL843" s="383"/>
      <c r="EM843" s="21"/>
      <c r="EN843" s="384">
        <f t="array" ref="EN843">IFERROR(_xlfn.XLOOKUP($A843&amp;$B843,MARZO!$D$11:$D$40&amp;MARZO!$E$11:$E$40,MARZO!$AK$11:$AK$40,_xlfn.XLOOKUP($A843&amp;$B843,MARZO!$BC$11:$BC$40&amp;MARZO!$BD$11:$BD$40,MARZO!$CJ$11:$CJ$40,"A")),"")</f>
        <v>0</v>
      </c>
      <c r="EO843" s="384">
        <f t="array" ref="EO843">IFERROR(_xlfn.XLOOKUP($A843&amp;$B843,ABRIL!$D$11:$D$40&amp;ABRIL!$E$11:$E$40,ABRIL!$AK$11:$AK$40,_xlfn.XLOOKUP($A843&amp;$B843,ABRIL!$BC$11:$BC$40&amp;ABRIL!$BD$11:$BD$40,ABRIL!$CJ$11:$CJ$40,"A")),"")</f>
        <v>0</v>
      </c>
      <c r="EP843" s="384">
        <f t="array" ref="EP843">IFERROR(_xlfn.XLOOKUP($A843&amp;$B843,'ABRIL 2'!$D$11:$D$40&amp;'ABRIL 2'!$E$11:$E$40,'ABRIL 2'!$AK$11:$AK$40,_xlfn.XLOOKUP($A843&amp;$B843,'ABRIL 2'!$BC$11:$BC$40&amp;'ABRIL 2'!$BD$11:$BD$40,'ABRIL 2'!$CJ$11:$CJ$40,"A")),"")</f>
        <v>0</v>
      </c>
      <c r="EQ843" s="384">
        <f t="array" ref="EQ843">IFERROR(_xlfn.XLOOKUP($A843&amp;$B843,MAYO!$D$11:$D$40&amp;MAYO!$E$11:$E$40,MAYO!$AK$11:$AK$40,_xlfn.XLOOKUP($A843&amp;$B843,MAYO!$BC$11:$BC$40&amp;MAYO!$BD$11:$BD$40,MAYO!$CJ$11:$CJ$40,"A")),"")</f>
        <v>0</v>
      </c>
      <c r="ER843" s="384">
        <f t="array" ref="ER843">IFERROR(_xlfn.XLOOKUP($A843&amp;$B843,'MAYO 2'!$D$11:$D$40&amp;'MAYO 2'!$E$11:$E$40,'MAYO 2'!$AK$11:$AK$40,_xlfn.XLOOKUP($A843&amp;$B843,'MAYO 2'!$BC$11:$BC$40&amp;'MAYO 2'!$BD$11:$BD$40,'MAYO 2'!$CJ$11:$CJ$40,"A")),"")</f>
        <v>0</v>
      </c>
      <c r="ES843" s="384">
        <f t="array" ref="ES843">IFERROR(_xlfn.XLOOKUP($A843&amp;$B843,JUNIO!$D$11:$D$40&amp;JUNIO!$E$11:$E$40,JUNIO!$AK$11:$AK$40,_xlfn.XLOOKUP($A843&amp;$B843,JUNIO!$BC$11:$BC$40&amp;JUNIO!$BD$11:$BD$40,JUNIO!$CJ$11:$CJ$40,"A")),"")</f>
        <v>0</v>
      </c>
      <c r="ET843" s="384">
        <f t="array" ref="ET843">IFERROR(_xlfn.XLOOKUP($A843&amp;$B843,'JUNIO 2'!$D$11:$D$40&amp;'JUNIO 2'!$E$11:$E$40,'JUNIO 2'!$AK$11:$AK$40,_xlfn.XLOOKUP($A843&amp;$B843,'JUNIO 2'!$BC$11:$BC$40&amp;'JUNIO 2'!$BD$11:$BD$40,'JUNIO 2'!$CJ$11:$CJ$40,"A")),"")</f>
        <v>0</v>
      </c>
      <c r="EU843" s="384">
        <f t="array" ref="EU843">IFERROR(_xlfn.XLOOKUP($A843&amp;$B843,JULIO!$D$11:$D$40&amp;JULIO!$E$11:$E$40,JULIO!$AK$11:$AK$40,_xlfn.XLOOKUP($A843&amp;$B843,JULIO!$BC$11:$BC$40&amp;JULIO!$BD$11:$BD$40,JULIO!$CJ$11:$CJ$40,"A")),"")</f>
        <v>0</v>
      </c>
      <c r="EV843" s="384">
        <f t="array" ref="EV843">IFERROR(_xlfn.XLOOKUP($A843&amp;$B843,'JULIO 2'!$D$11:$D$40&amp;'JULIO 2'!$E$11:$E$40,'JULIO 2'!$AK$11:$AK$40,_xlfn.XLOOKUP($A843&amp;$B843,'JULIO 2'!$BC$11:$BC$40&amp;'JULIO 2'!$BD$11:$BD$40,'JULIO 2'!$CJ$11:$CJ$40,"A")),"")</f>
        <v>0</v>
      </c>
      <c r="EW843" s="384">
        <f t="array" ref="EW843">IFERROR(_xlfn.XLOOKUP($A843&amp;$B843,AGOSTO!$D$11:$D$40&amp;AGOSTO!$E$11:$E$40,AGOSTO!$AK$11:$AK$40,_xlfn.XLOOKUP($A843&amp;$B843,AGOSTO!$BC$11:$BC$40&amp;AGOSTO!$BD$11:$BD$40,AGOSTO!$CJ$11:$CJ$40,"A")),"")</f>
        <v>0</v>
      </c>
      <c r="EX843" s="384">
        <f t="array" ref="EX843">IFERROR(_xlfn.XLOOKUP($A843&amp;$B843,'AGOSTO 2'!$D$11:$D$40&amp;'AGOSTO 2'!$E$11:$E$40,'AGOSTO 2'!$AK$11:$AK$40,_xlfn.XLOOKUP($A843&amp;$B843,'AGOSTO 2'!$BC$11:$BC$40&amp;'AGOSTO 2'!$BD$11:$BD$40,'AGOSTO 2'!$CJ$11:$CJ$40,"A")),"")</f>
        <v>0</v>
      </c>
      <c r="EY843" s="384">
        <f t="array" ref="EY843">IFERROR(_xlfn.XLOOKUP($A843&amp;$B843,SEPTIEMBRE!$D$11:$D$40&amp;SEPTIEMBRE!$E$11:$E$40,SEPTIEMBRE!$AK$11:$AK$40,_xlfn.XLOOKUP($A843&amp;$B843,SEPTIEMBRE!$BC$11:$BC$40&amp;SEPTIEMBRE!$BD$11:$BD$40,SEPTIEMBRE!$CJ$11:$CJ$40,"A")),"")</f>
        <v>0</v>
      </c>
      <c r="EZ843" s="384">
        <f t="array" ref="EZ843">IFERROR(_xlfn.XLOOKUP($A843&amp;$B843,'SEPTIEMBRE 2'!$D$11:$D$40&amp;'SEPTIEMBRE 2'!$E$11:$E$40,'SEPTIEMBRE 2'!$AK$11:$AK$40,_xlfn.XLOOKUP($A843&amp;$B843,'SEPTIEMBRE 2'!$BC$11:$BC$40&amp;'SEPTIEMBRE 2'!$BD$11:$BD$40,'SEPTIEMBRE 2'!$CJ$11:$CJ$40,"A")),"")</f>
        <v>0</v>
      </c>
      <c r="FA843" s="384">
        <f t="array" ref="FA843">IFERROR(_xlfn.XLOOKUP($A843&amp;$B843,'SEPTIEMBRE 3'!$D$11:$D$40&amp;'SEPTIEMBRE 3'!$E$11:$E$40,'SEPTIEMBRE 3'!$AK$11:$AK$40,_xlfn.XLOOKUP($A843&amp;$B843,'SEPTIEMBRE 3'!$BC$11:$BC$40&amp;'SEPTIEMBRE 3'!$BD$11:$BD$40,'SEPTIEMBRE 3'!$CJ$11:$CJ$40,"A")),"")</f>
        <v>0</v>
      </c>
      <c r="FB843" s="384">
        <f t="array" ref="FB843">IFERROR(_xlfn.XLOOKUP($A843&amp;$B843,OCTUBRE!$D$11:$D$40&amp;OCTUBRE!$E$11:$E$40,OCTUBRE!$AK$11:$AK$40,_xlfn.XLOOKUP($A843&amp;$B843,OCTUBRE!$BC$11:$BC$40&amp;OCTUBRE!$BD$11:$BD$40,OCTUBRE!$CJ$11:$CJ$40,"A")),"")</f>
        <v>0</v>
      </c>
      <c r="FC843" s="384">
        <f t="array" ref="FC843">IFERROR(_xlfn.XLOOKUP($A843&amp;$B843,'OCTUBRE 2'!$D$11:$D$40&amp;'OCTUBRE 2'!$E$11:$E$40,'OCTUBRE 2'!$AK$11:$AK$40,_xlfn.XLOOKUP($A843&amp;$B843,'OCTUBRE 2'!$BC$11:$BC$40&amp;'OCTUBRE 2'!$BD$11:$BD$40,'OCTUBRE 2'!$CJ$11:$CJ$40,"A")),"")</f>
        <v>0</v>
      </c>
      <c r="FD843" s="384">
        <f t="array" ref="FD843">IFERROR(_xlfn.XLOOKUP($A843&amp;$B843,NOVIEMBRE!$D$11:$D$40&amp;NOVIEMBRE!$E$11:$E$40,NOVIEMBRE!$AK$11:$AK$40,_xlfn.XLOOKUP($A843&amp;$B843,NOVIEMBRE!$BC$11:$BC$40&amp;NOVIEMBRE!$BD$11:$BD$40,NOVIEMBRE!$CJ$11:$CJ$40,"A")),"")</f>
        <v>0</v>
      </c>
      <c r="FE843" s="384">
        <f t="array" ref="FE843">IFERROR(_xlfn.XLOOKUP($A843&amp;$B843,'NOVIEMBRE 2'!$D$11:$D$40&amp;'NOVIEMBRE 2'!$E$11:$E$40,'NOVIEMBRE 2'!$AK$11:$AK$40,_xlfn.XLOOKUP($A843&amp;$B843,'NOVIEMBRE 2'!$BC$11:$BC$40&amp;'NOVIEMBRE 2'!$BD$11:$BD$40,'NOVIEMBRE 2'!$CJ$11:$CJ$40,"A")),"")</f>
        <v>0</v>
      </c>
      <c r="FF843" s="385">
        <f t="array" ref="FF843">IFERROR(_xlfn.XLOOKUP($A843&amp;$B843,DICIEMBRE!$D$11:$D$40&amp;DICIEMBRE!$E$11:$E$40,DICIEMBRE!$AK$11:$AK$40,_xlfn.XLOOKUP($A843&amp;$B843,DICIEMBRE!$BC$11:$BC$40&amp;DICIEMBRE!$BD$11:$BD$40,DICIEMBRE!$CJ$11:$CJ$40,"A")),"")</f>
        <v>0</v>
      </c>
      <c r="FG843" s="386" t="str">
        <f t="shared" si="19"/>
        <v/>
      </c>
      <c r="FH843" s="386" t="str">
        <f t="array" ref="FH843">IF(
 COUNT(DZ843:EH843)=0,
 "-",
 IF(
  COUNT(DZ843:EH843) &lt; COUNTA(DZ843:EH843),
  REPT("🟩", ROUND(COUNT(DZ843:EH843)/COUNTA(DZ843:EH843)*5, 0)) &amp;
  REPT("⬜", 5 - ROUND(COUNT(DZ843:EH843)/COUNTA(DZ843:EH843)*5, 0)),
  IF(
    AVERAGE(IF(DZ843:EH843&lt;&gt;"", DZ843:EH843, )) &gt;= 70, "🟩🟩🟩🟩🟩",
    IF(
      AVERAGE(IF(DZ843:EH843&lt;&gt;"",DZ843:EH843, )) &gt;= 56, "🟨🟨🟨🟨🟨",
      "🟥🟥🟥🟥🟥"
    )
  )
 )
)
</f>
        <v>-</v>
      </c>
    </row>
    <row r="844" ht="15.75" customHeight="1">
      <c r="A844" s="168"/>
      <c r="B844" s="169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1"/>
      <c r="N844" s="172" t="str">
        <f t="shared" si="1"/>
        <v/>
      </c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2" t="str">
        <f t="shared" si="2"/>
        <v/>
      </c>
      <c r="AA844" s="173"/>
      <c r="AB844" s="173"/>
      <c r="AC844" s="173"/>
      <c r="AD844" s="173"/>
      <c r="AE844" s="173"/>
      <c r="AF844" s="173"/>
      <c r="AG844" s="173"/>
      <c r="AH844" s="173"/>
      <c r="AI844" s="173"/>
      <c r="AJ844" s="173"/>
      <c r="AK844" s="173"/>
      <c r="AL844" s="172" t="str">
        <f t="shared" si="3"/>
        <v/>
      </c>
      <c r="AM844" s="173"/>
      <c r="AN844" s="173"/>
      <c r="AO844" s="173"/>
      <c r="AP844" s="173"/>
      <c r="AQ844" s="173"/>
      <c r="AR844" s="173"/>
      <c r="AS844" s="173"/>
      <c r="AT844" s="173"/>
      <c r="AU844" s="173"/>
      <c r="AV844" s="171"/>
      <c r="AW844" s="171"/>
      <c r="AX844" s="172" t="str">
        <f t="shared" si="4"/>
        <v/>
      </c>
      <c r="AY844" s="173"/>
      <c r="AZ844" s="173"/>
      <c r="BA844" s="173"/>
      <c r="BB844" s="173"/>
      <c r="BC844" s="173"/>
      <c r="BD844" s="173"/>
      <c r="BE844" s="173"/>
      <c r="BF844" s="173"/>
      <c r="BG844" s="173"/>
      <c r="BH844" s="173"/>
      <c r="BI844" s="173"/>
      <c r="BJ844" s="172" t="str">
        <f t="shared" si="5"/>
        <v/>
      </c>
      <c r="BK844" s="173"/>
      <c r="BL844" s="173"/>
      <c r="BM844" s="173"/>
      <c r="BN844" s="173"/>
      <c r="BO844" s="173"/>
      <c r="BP844" s="173"/>
      <c r="BQ844" s="173"/>
      <c r="BR844" s="173"/>
      <c r="BS844" s="173"/>
      <c r="BT844" s="173"/>
      <c r="BU844" s="173"/>
      <c r="BV844" s="172" t="str">
        <f t="shared" si="6"/>
        <v/>
      </c>
      <c r="BW844" s="173"/>
      <c r="BX844" s="173"/>
      <c r="BY844" s="173"/>
      <c r="BZ844" s="171"/>
      <c r="CA844" s="171"/>
      <c r="CB844" s="171"/>
      <c r="CC844" s="171"/>
      <c r="CD844" s="171"/>
      <c r="CE844" s="171"/>
      <c r="CF844" s="171"/>
      <c r="CG844" s="171"/>
      <c r="CH844" s="172" t="str">
        <f t="shared" si="7"/>
        <v/>
      </c>
      <c r="CI844" s="171"/>
      <c r="CJ844" s="173"/>
      <c r="CK844" s="173"/>
      <c r="CL844" s="173"/>
      <c r="CM844" s="173"/>
      <c r="CN844" s="171"/>
      <c r="CO844" s="171"/>
      <c r="CP844" s="171"/>
      <c r="CQ844" s="173"/>
      <c r="CR844" s="171"/>
      <c r="CS844" s="171"/>
      <c r="CT844" s="172" t="str">
        <f t="shared" si="8"/>
        <v/>
      </c>
      <c r="CU844" s="172"/>
      <c r="CV844" s="172"/>
      <c r="CW844" s="172"/>
      <c r="CX844" s="172"/>
      <c r="CY844" s="172"/>
      <c r="CZ844" s="172"/>
      <c r="DA844" s="172"/>
      <c r="DB844" s="172"/>
      <c r="DC844" s="172"/>
      <c r="DD844" s="172"/>
      <c r="DE844" s="172"/>
      <c r="DF844" s="172"/>
      <c r="DG844" s="188" t="str">
        <f t="array" ref="DG844">IFERROR(_xlfn.XLOOKUP($A844&amp;B844,MARZO!$D$11:$D$40&amp;MARZO!$E$11:$E$40,MARZO!$AM$11:$AM$40,_xlfn.XLOOKUP($A844&amp;$B844,MARZO!$BC$11:$BC$40&amp;MARZO!$BD$11:$BD$40,MARZO!$CL$11:$CL$40,"A"))/1%,"")</f>
        <v/>
      </c>
      <c r="DH844" s="188" t="str">
        <f t="array" ref="DH844">IFERROR(_xlfn.XLOOKUP($A844&amp;$B844,ABRIL!$D$11:$D$40&amp;ABRIL!$E$11:$E$40,ABRIL!$AM$11:$AM$40,_xlfn.XLOOKUP($A844&amp;$B844,ABRIL!$BC$11:$BC$40&amp;ABRIL!$BD$11:$BD$40,ABRIL!$CL$11:$CL$40,"A"))/1%,"")</f>
        <v/>
      </c>
      <c r="DI844" s="188" t="str">
        <f t="array" ref="DI844">IFERROR(_xlfn.XLOOKUP($A844&amp;$B844,'ABRIL 2'!$D$11:$D$40&amp;'ABRIL 2'!$E$11:$E$40,'ABRIL 2'!$AM$11:$AM$40,_xlfn.XLOOKUP($A844&amp;$B844,'ABRIL 2'!$BC$11:$BC$40&amp;'ABRIL 2'!$BD$11:$BD$40,'ABRIL 2'!$CL$11:$CL$40,"A"))/1%,"")</f>
        <v/>
      </c>
      <c r="DJ844" s="188" t="str">
        <f t="array" ref="DJ844">IFERROR(_xlfn.XLOOKUP($A844&amp;$B844,MAYO!$D$11:$D$40&amp;MAYO!$E$11:$E$40,MAYO!$AM$11:$AM$40,_xlfn.XLOOKUP($A844&amp;$B844,MAYO!$BC$11:$BC$40&amp;MAYO!$BD$11:$BD$40,MAYO!$CL$11:$CL$40,"A"))/1%,"")</f>
        <v/>
      </c>
      <c r="DK844" s="188" t="str">
        <f t="array" ref="DK844">IFERROR(_xlfn.XLOOKUP($A844&amp;$B844,'MAYO 2'!$D$11:$D$40&amp;'MAYO 2'!$E$11:$E$40,'MAYO 2'!$AM$11:$AM$40,_xlfn.XLOOKUP($A844&amp;$B844,'MAYO 2'!$BC$11:$BC$40&amp;'MAYO 2'!$BD$11:$BD$40,'MAYO 2'!$CL$11:$CL$40,"A"))/1%,"")</f>
        <v/>
      </c>
      <c r="DL844" s="188" t="str">
        <f t="array" ref="DL844">IFERROR(_xlfn.XLOOKUP($A844&amp;$B844,JUNIO!$D$11:$D$40&amp;JUNIO!$E$11:$E$40,JUNIO!$AM$11:$AM$40,_xlfn.XLOOKUP($A844&amp;$B844,JUNIO!$BC$11:$BC$40&amp;JUNIO!$BD$11:$BD$40,JUNIO!$CL$11:$CL$40,"A"))/1%,"")</f>
        <v/>
      </c>
      <c r="DM844" s="188" t="str">
        <f t="array" ref="DM844">IFERROR(_xlfn.XLOOKUP($A844&amp;$B844,'JUNIO 2'!$D$11:$D$40&amp;'JUNIO 2'!$E$11:$E$40,'JUNIO 2'!$AM$11:$AM$40,_xlfn.XLOOKUP($A844&amp;$B844,'JUNIO 2'!$BC$11:$BC$40&amp;'JUNIO 2'!$BD$11:$BD$40,'JUNIO 2'!$CL$11:$CL$40,"A"))/1%,"")</f>
        <v/>
      </c>
      <c r="DN844" s="188" t="str">
        <f t="array" ref="DN844">IFERROR(_xlfn.XLOOKUP($A844&amp;$B844,JULIO!$D$11:$D$40&amp;JULIO!$E$11:$E$40,JULIO!$AM$11:$AM$40,_xlfn.XLOOKUP($A844&amp;$B844,JULIO!$BC$11:$BC$40&amp;JULIO!$BD$11:$BD$40,JULIO!$CL$11:$CL$40,"A"))/1%,"")</f>
        <v/>
      </c>
      <c r="DO844" s="188" t="str">
        <f t="array" ref="DO844">IFERROR(_xlfn.XLOOKUP($A844&amp;$B844,'JULIO 2'!$D$11:$D$40&amp;'JULIO 2'!$E$11:$E$40,'JULIO 2'!$AM$11:$AM$40,_xlfn.XLOOKUP($A844&amp;$B844,'JULIO 2'!$BC$11:$BC$40&amp;'JULIO 2'!$BD$11:$BD$40,'JULIO 2'!$CL$11:$CL$40,"A"))/1%,"")</f>
        <v/>
      </c>
      <c r="DP844" s="188" t="str">
        <f t="array" ref="DP844">IFERROR(_xlfn.XLOOKUP($A844&amp;$B844,AGOSTO!$D$11:$D$40&amp;AGOSTO!$E$11:$E$40,AGOSTO!$AM$11:$AM$40,_xlfn.XLOOKUP($A844&amp;$B844,AGOSTO!$BC$11:$BC$40&amp;AGOSTO!$BD$11:$BD$40,AGOSTO!$CL$11:$CL$40,"A"))/1%,"")</f>
        <v/>
      </c>
      <c r="DQ844" s="188" t="str">
        <f t="array" ref="DQ844">IFERROR(_xlfn.XLOOKUP($A844&amp;$B844,'AGOSTO 2'!$D$11:$D$40&amp;'AGOSTO 2'!$E$11:$E$40,'AGOSTO 2'!$AM$11:$AM$40,_xlfn.XLOOKUP($A844&amp;$B844,'AGOSTO 2'!$BC$11:$BC$40&amp;'AGOSTO 2'!$BD$11:$BD$40,'AGOSTO 2'!$CL$11:$CL$40,"A"))/1%,"")</f>
        <v/>
      </c>
      <c r="DR844" s="188" t="str">
        <f t="array" ref="DR844">IFERROR(_xlfn.XLOOKUP($A844&amp;$B844,SEPTIEMBRE!$D$11:$D$40&amp;SEPTIEMBRE!$E$11:$E$40,SEPTIEMBRE!$AM$11:$AM$40,_xlfn.XLOOKUP($A844&amp;$B844,SEPTIEMBRE!$BC$11:$BC$40&amp;SEPTIEMBRE!$BD$11:$BD$40,SEPTIEMBRE!$CL$11:$CL$40,"A"))/1%,"")</f>
        <v/>
      </c>
      <c r="DS844" s="188" t="str">
        <f t="array" ref="DS844">IFERROR(_xlfn.XLOOKUP($A844&amp;$B844,'SEPTIEMBRE 2'!$D$11:$D$40&amp;'SEPTIEMBRE 2'!$E$11:$E$40,'SEPTIEMBRE 2'!$AM$11:$AM$40,_xlfn.XLOOKUP($A844&amp;$B844,'SEPTIEMBRE 2'!$BC$11:$BC$40&amp;'SEPTIEMBRE 2'!$BD$11:$BD$40,'SEPTIEMBRE 2'!$CL$11:$CL$40,"A"))/1%,"")</f>
        <v/>
      </c>
      <c r="DT844" s="188" t="str">
        <f t="array" ref="DT844">IFERROR(_xlfn.XLOOKUP($A844&amp;$B844,'SEPTIEMBRE 3'!$D$11:$D$40&amp;'SEPTIEMBRE 3'!$E$11:$E$40,'SEPTIEMBRE 3'!$AM$11:$AM$40,_xlfn.XLOOKUP($A844&amp;$B844,'SEPTIEMBRE 3'!$BC$11:$BC$40&amp;'SEPTIEMBRE 3'!$BD$11:$BD$40,'SEPTIEMBRE 3'!$CL$11:$CL$40,"A"))/1%,"")</f>
        <v/>
      </c>
      <c r="DU844" s="188" t="str">
        <f t="array" ref="DU844">IFERROR(_xlfn.XLOOKUP($A844&amp;$B844,OCTUBRE!$D$11:$D$40&amp;OCTUBRE!$E$11:$E$40,OCTUBRE!$AM$11:$AM$40,_xlfn.XLOOKUP($A844&amp;$B844,OCTUBRE!$BC$11:$BC$40&amp;OCTUBRE!$BD$11:$BD$40,OCTUBRE!$CL$11:$CL$40,"A"))/1%,"")</f>
        <v/>
      </c>
      <c r="DV844" s="188" t="str">
        <f t="array" ref="DV844">IFERROR(_xlfn.XLOOKUP($A844&amp;$B844,'OCTUBRE 2'!$D$11:$D$40&amp;'OCTUBRE 2'!$E$11:$E$40,'OCTUBRE 2'!$AM$11:$AM$40,_xlfn.XLOOKUP($A844&amp;$B844,'OCTUBRE 2'!$BC$11:$BC$40&amp;'OCTUBRE 2'!$BD$11:$BD$40,'OCTUBRE 2'!$CL$11:$CL$40,"A"))/1%,"")</f>
        <v/>
      </c>
      <c r="DW844" s="188" t="str">
        <f t="array" ref="DW844">IFERROR(_xlfn.XLOOKUP($A844&amp;$B844,NOVIEMBRE!$D$11:$D$40&amp;NOVIEMBRE!$E$11:$E$40,NOVIEMBRE!$AM$11:$AM$40,_xlfn.XLOOKUP($A844&amp;$B844,NOVIEMBRE!$BC$11:$BC$40&amp;NOVIEMBRE!$BD$11:$BD$40,NOVIEMBRE!$CL$11:$CL$40,"A"))/1%,"")</f>
        <v/>
      </c>
      <c r="DX844" s="188" t="str">
        <f t="array" ref="DX844">IFERROR(_xlfn.XLOOKUP($A844&amp;$B844,'NOVIEMBRE 2'!$D$11:$D$40&amp;'NOVIEMBRE 2'!$E$11:$E$40,'NOVIEMBRE 2'!$AM$11:$AM$40,_xlfn.XLOOKUP($A844&amp;$B844,'NOVIEMBRE 2'!$BC$11:$BC$40&amp;'NOVIEMBRE 2'!$BD$11:$BD$40,'NOVIEMBRE 2'!$CL$11:$CL$40,"A"))/1%,"")</f>
        <v/>
      </c>
      <c r="DY844" s="188" t="str">
        <f t="array" ref="DY844">IFERROR(_xlfn.XLOOKUP($A844&amp;$B844,DICIEMBRE!$D$11:$D$40&amp;DICIEMBRE!$E$11:$E$40,DICIEMBRE!$AM$11:$AM$40,_xlfn.XLOOKUP($A844&amp;$B844,DICIEMBRE!$BC$11:$BC$40&amp;DICIEMBRE!$BD$11:$BD$40,DICIEMBRE!$CL$11:$CL$40,"A"))/1%,"")</f>
        <v/>
      </c>
      <c r="DZ844" s="381" t="str">
        <f t="shared" si="9"/>
        <v>-</v>
      </c>
      <c r="EA844" s="381" t="str">
        <f t="shared" si="10"/>
        <v>-</v>
      </c>
      <c r="EB844" s="381" t="str">
        <f t="shared" si="11"/>
        <v>-</v>
      </c>
      <c r="EC844" s="381" t="str">
        <f t="shared" si="12"/>
        <v>-</v>
      </c>
      <c r="ED844" s="381" t="str">
        <f t="shared" si="13"/>
        <v>-</v>
      </c>
      <c r="EE844" s="381" t="str">
        <f t="shared" si="14"/>
        <v>-</v>
      </c>
      <c r="EF844" s="381" t="str">
        <f t="shared" si="15"/>
        <v>-</v>
      </c>
      <c r="EG844" s="381" t="str">
        <f t="shared" si="16"/>
        <v>-</v>
      </c>
      <c r="EH844" s="381" t="str">
        <f t="shared" si="17"/>
        <v>-</v>
      </c>
      <c r="EI844" s="188" t="str">
        <f t="shared" si="18"/>
        <v/>
      </c>
      <c r="EJ844" s="382"/>
      <c r="EK844" s="382"/>
      <c r="EL844" s="383"/>
      <c r="EM844" s="21"/>
      <c r="EN844" s="384">
        <f t="array" ref="EN844">IFERROR(_xlfn.XLOOKUP($A844&amp;$B844,MARZO!$D$11:$D$40&amp;MARZO!$E$11:$E$40,MARZO!$AK$11:$AK$40,_xlfn.XLOOKUP($A844&amp;$B844,MARZO!$BC$11:$BC$40&amp;MARZO!$BD$11:$BD$40,MARZO!$CJ$11:$CJ$40,"A")),"")</f>
        <v>0</v>
      </c>
      <c r="EO844" s="384">
        <f t="array" ref="EO844">IFERROR(_xlfn.XLOOKUP($A844&amp;$B844,ABRIL!$D$11:$D$40&amp;ABRIL!$E$11:$E$40,ABRIL!$AK$11:$AK$40,_xlfn.XLOOKUP($A844&amp;$B844,ABRIL!$BC$11:$BC$40&amp;ABRIL!$BD$11:$BD$40,ABRIL!$CJ$11:$CJ$40,"A")),"")</f>
        <v>0</v>
      </c>
      <c r="EP844" s="384">
        <f t="array" ref="EP844">IFERROR(_xlfn.XLOOKUP($A844&amp;$B844,'ABRIL 2'!$D$11:$D$40&amp;'ABRIL 2'!$E$11:$E$40,'ABRIL 2'!$AK$11:$AK$40,_xlfn.XLOOKUP($A844&amp;$B844,'ABRIL 2'!$BC$11:$BC$40&amp;'ABRIL 2'!$BD$11:$BD$40,'ABRIL 2'!$CJ$11:$CJ$40,"A")),"")</f>
        <v>0</v>
      </c>
      <c r="EQ844" s="384">
        <f t="array" ref="EQ844">IFERROR(_xlfn.XLOOKUP($A844&amp;$B844,MAYO!$D$11:$D$40&amp;MAYO!$E$11:$E$40,MAYO!$AK$11:$AK$40,_xlfn.XLOOKUP($A844&amp;$B844,MAYO!$BC$11:$BC$40&amp;MAYO!$BD$11:$BD$40,MAYO!$CJ$11:$CJ$40,"A")),"")</f>
        <v>0</v>
      </c>
      <c r="ER844" s="384">
        <f t="array" ref="ER844">IFERROR(_xlfn.XLOOKUP($A844&amp;$B844,'MAYO 2'!$D$11:$D$40&amp;'MAYO 2'!$E$11:$E$40,'MAYO 2'!$AK$11:$AK$40,_xlfn.XLOOKUP($A844&amp;$B844,'MAYO 2'!$BC$11:$BC$40&amp;'MAYO 2'!$BD$11:$BD$40,'MAYO 2'!$CJ$11:$CJ$40,"A")),"")</f>
        <v>0</v>
      </c>
      <c r="ES844" s="384">
        <f t="array" ref="ES844">IFERROR(_xlfn.XLOOKUP($A844&amp;$B844,JUNIO!$D$11:$D$40&amp;JUNIO!$E$11:$E$40,JUNIO!$AK$11:$AK$40,_xlfn.XLOOKUP($A844&amp;$B844,JUNIO!$BC$11:$BC$40&amp;JUNIO!$BD$11:$BD$40,JUNIO!$CJ$11:$CJ$40,"A")),"")</f>
        <v>0</v>
      </c>
      <c r="ET844" s="384">
        <f t="array" ref="ET844">IFERROR(_xlfn.XLOOKUP($A844&amp;$B844,'JUNIO 2'!$D$11:$D$40&amp;'JUNIO 2'!$E$11:$E$40,'JUNIO 2'!$AK$11:$AK$40,_xlfn.XLOOKUP($A844&amp;$B844,'JUNIO 2'!$BC$11:$BC$40&amp;'JUNIO 2'!$BD$11:$BD$40,'JUNIO 2'!$CJ$11:$CJ$40,"A")),"")</f>
        <v>0</v>
      </c>
      <c r="EU844" s="384">
        <f t="array" ref="EU844">IFERROR(_xlfn.XLOOKUP($A844&amp;$B844,JULIO!$D$11:$D$40&amp;JULIO!$E$11:$E$40,JULIO!$AK$11:$AK$40,_xlfn.XLOOKUP($A844&amp;$B844,JULIO!$BC$11:$BC$40&amp;JULIO!$BD$11:$BD$40,JULIO!$CJ$11:$CJ$40,"A")),"")</f>
        <v>0</v>
      </c>
      <c r="EV844" s="384">
        <f t="array" ref="EV844">IFERROR(_xlfn.XLOOKUP($A844&amp;$B844,'JULIO 2'!$D$11:$D$40&amp;'JULIO 2'!$E$11:$E$40,'JULIO 2'!$AK$11:$AK$40,_xlfn.XLOOKUP($A844&amp;$B844,'JULIO 2'!$BC$11:$BC$40&amp;'JULIO 2'!$BD$11:$BD$40,'JULIO 2'!$CJ$11:$CJ$40,"A")),"")</f>
        <v>0</v>
      </c>
      <c r="EW844" s="384">
        <f t="array" ref="EW844">IFERROR(_xlfn.XLOOKUP($A844&amp;$B844,AGOSTO!$D$11:$D$40&amp;AGOSTO!$E$11:$E$40,AGOSTO!$AK$11:$AK$40,_xlfn.XLOOKUP($A844&amp;$B844,AGOSTO!$BC$11:$BC$40&amp;AGOSTO!$BD$11:$BD$40,AGOSTO!$CJ$11:$CJ$40,"A")),"")</f>
        <v>0</v>
      </c>
      <c r="EX844" s="384">
        <f t="array" ref="EX844">IFERROR(_xlfn.XLOOKUP($A844&amp;$B844,'AGOSTO 2'!$D$11:$D$40&amp;'AGOSTO 2'!$E$11:$E$40,'AGOSTO 2'!$AK$11:$AK$40,_xlfn.XLOOKUP($A844&amp;$B844,'AGOSTO 2'!$BC$11:$BC$40&amp;'AGOSTO 2'!$BD$11:$BD$40,'AGOSTO 2'!$CJ$11:$CJ$40,"A")),"")</f>
        <v>0</v>
      </c>
      <c r="EY844" s="384">
        <f t="array" ref="EY844">IFERROR(_xlfn.XLOOKUP($A844&amp;$B844,SEPTIEMBRE!$D$11:$D$40&amp;SEPTIEMBRE!$E$11:$E$40,SEPTIEMBRE!$AK$11:$AK$40,_xlfn.XLOOKUP($A844&amp;$B844,SEPTIEMBRE!$BC$11:$BC$40&amp;SEPTIEMBRE!$BD$11:$BD$40,SEPTIEMBRE!$CJ$11:$CJ$40,"A")),"")</f>
        <v>0</v>
      </c>
      <c r="EZ844" s="384">
        <f t="array" ref="EZ844">IFERROR(_xlfn.XLOOKUP($A844&amp;$B844,'SEPTIEMBRE 2'!$D$11:$D$40&amp;'SEPTIEMBRE 2'!$E$11:$E$40,'SEPTIEMBRE 2'!$AK$11:$AK$40,_xlfn.XLOOKUP($A844&amp;$B844,'SEPTIEMBRE 2'!$BC$11:$BC$40&amp;'SEPTIEMBRE 2'!$BD$11:$BD$40,'SEPTIEMBRE 2'!$CJ$11:$CJ$40,"A")),"")</f>
        <v>0</v>
      </c>
      <c r="FA844" s="384">
        <f t="array" ref="FA844">IFERROR(_xlfn.XLOOKUP($A844&amp;$B844,'SEPTIEMBRE 3'!$D$11:$D$40&amp;'SEPTIEMBRE 3'!$E$11:$E$40,'SEPTIEMBRE 3'!$AK$11:$AK$40,_xlfn.XLOOKUP($A844&amp;$B844,'SEPTIEMBRE 3'!$BC$11:$BC$40&amp;'SEPTIEMBRE 3'!$BD$11:$BD$40,'SEPTIEMBRE 3'!$CJ$11:$CJ$40,"A")),"")</f>
        <v>0</v>
      </c>
      <c r="FB844" s="384">
        <f t="array" ref="FB844">IFERROR(_xlfn.XLOOKUP($A844&amp;$B844,OCTUBRE!$D$11:$D$40&amp;OCTUBRE!$E$11:$E$40,OCTUBRE!$AK$11:$AK$40,_xlfn.XLOOKUP($A844&amp;$B844,OCTUBRE!$BC$11:$BC$40&amp;OCTUBRE!$BD$11:$BD$40,OCTUBRE!$CJ$11:$CJ$40,"A")),"")</f>
        <v>0</v>
      </c>
      <c r="FC844" s="384">
        <f t="array" ref="FC844">IFERROR(_xlfn.XLOOKUP($A844&amp;$B844,'OCTUBRE 2'!$D$11:$D$40&amp;'OCTUBRE 2'!$E$11:$E$40,'OCTUBRE 2'!$AK$11:$AK$40,_xlfn.XLOOKUP($A844&amp;$B844,'OCTUBRE 2'!$BC$11:$BC$40&amp;'OCTUBRE 2'!$BD$11:$BD$40,'OCTUBRE 2'!$CJ$11:$CJ$40,"A")),"")</f>
        <v>0</v>
      </c>
      <c r="FD844" s="384">
        <f t="array" ref="FD844">IFERROR(_xlfn.XLOOKUP($A844&amp;$B844,NOVIEMBRE!$D$11:$D$40&amp;NOVIEMBRE!$E$11:$E$40,NOVIEMBRE!$AK$11:$AK$40,_xlfn.XLOOKUP($A844&amp;$B844,NOVIEMBRE!$BC$11:$BC$40&amp;NOVIEMBRE!$BD$11:$BD$40,NOVIEMBRE!$CJ$11:$CJ$40,"A")),"")</f>
        <v>0</v>
      </c>
      <c r="FE844" s="384">
        <f t="array" ref="FE844">IFERROR(_xlfn.XLOOKUP($A844&amp;$B844,'NOVIEMBRE 2'!$D$11:$D$40&amp;'NOVIEMBRE 2'!$E$11:$E$40,'NOVIEMBRE 2'!$AK$11:$AK$40,_xlfn.XLOOKUP($A844&amp;$B844,'NOVIEMBRE 2'!$BC$11:$BC$40&amp;'NOVIEMBRE 2'!$BD$11:$BD$40,'NOVIEMBRE 2'!$CJ$11:$CJ$40,"A")),"")</f>
        <v>0</v>
      </c>
      <c r="FF844" s="385">
        <f t="array" ref="FF844">IFERROR(_xlfn.XLOOKUP($A844&amp;$B844,DICIEMBRE!$D$11:$D$40&amp;DICIEMBRE!$E$11:$E$40,DICIEMBRE!$AK$11:$AK$40,_xlfn.XLOOKUP($A844&amp;$B844,DICIEMBRE!$BC$11:$BC$40&amp;DICIEMBRE!$BD$11:$BD$40,DICIEMBRE!$CJ$11:$CJ$40,"A")),"")</f>
        <v>0</v>
      </c>
      <c r="FG844" s="386" t="str">
        <f t="shared" si="19"/>
        <v/>
      </c>
      <c r="FH844" s="386" t="str">
        <f t="array" ref="FH844">IF(
 COUNT(DZ844:EH844)=0,
 "-",
 IF(
  COUNT(DZ844:EH844) &lt; COUNTA(DZ844:EH844),
  REPT("🟩", ROUND(COUNT(DZ844:EH844)/COUNTA(DZ844:EH844)*5, 0)) &amp;
  REPT("⬜", 5 - ROUND(COUNT(DZ844:EH844)/COUNTA(DZ844:EH844)*5, 0)),
  IF(
    AVERAGE(IF(DZ844:EH844&lt;&gt;"", DZ844:EH844, )) &gt;= 70, "🟩🟩🟩🟩🟩",
    IF(
      AVERAGE(IF(DZ844:EH844&lt;&gt;"",DZ844:EH844, )) &gt;= 56, "🟨🟨🟨🟨🟨",
      "🟥🟥🟥🟥🟥"
    )
  )
 )
)
</f>
        <v>-</v>
      </c>
    </row>
    <row r="845" ht="15.75" customHeight="1">
      <c r="A845" s="168"/>
      <c r="B845" s="169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1"/>
      <c r="N845" s="172" t="str">
        <f t="shared" si="1"/>
        <v/>
      </c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2" t="str">
        <f t="shared" si="2"/>
        <v/>
      </c>
      <c r="AA845" s="173"/>
      <c r="AB845" s="173"/>
      <c r="AC845" s="173"/>
      <c r="AD845" s="173"/>
      <c r="AE845" s="173"/>
      <c r="AF845" s="173"/>
      <c r="AG845" s="173"/>
      <c r="AH845" s="173"/>
      <c r="AI845" s="173"/>
      <c r="AJ845" s="173"/>
      <c r="AK845" s="173"/>
      <c r="AL845" s="172" t="str">
        <f t="shared" si="3"/>
        <v/>
      </c>
      <c r="AM845" s="173"/>
      <c r="AN845" s="173"/>
      <c r="AO845" s="173"/>
      <c r="AP845" s="173"/>
      <c r="AQ845" s="173"/>
      <c r="AR845" s="173"/>
      <c r="AS845" s="173"/>
      <c r="AT845" s="173"/>
      <c r="AU845" s="173"/>
      <c r="AV845" s="171"/>
      <c r="AW845" s="171"/>
      <c r="AX845" s="172" t="str">
        <f t="shared" si="4"/>
        <v/>
      </c>
      <c r="AY845" s="173"/>
      <c r="AZ845" s="173"/>
      <c r="BA845" s="173"/>
      <c r="BB845" s="173"/>
      <c r="BC845" s="173"/>
      <c r="BD845" s="173"/>
      <c r="BE845" s="173"/>
      <c r="BF845" s="173"/>
      <c r="BG845" s="173"/>
      <c r="BH845" s="173"/>
      <c r="BI845" s="173"/>
      <c r="BJ845" s="172" t="str">
        <f t="shared" si="5"/>
        <v/>
      </c>
      <c r="BK845" s="173"/>
      <c r="BL845" s="173"/>
      <c r="BM845" s="173"/>
      <c r="BN845" s="173"/>
      <c r="BO845" s="173"/>
      <c r="BP845" s="173"/>
      <c r="BQ845" s="173"/>
      <c r="BR845" s="173"/>
      <c r="BS845" s="173"/>
      <c r="BT845" s="173"/>
      <c r="BU845" s="173"/>
      <c r="BV845" s="172" t="str">
        <f t="shared" si="6"/>
        <v/>
      </c>
      <c r="BW845" s="173"/>
      <c r="BX845" s="173"/>
      <c r="BY845" s="173"/>
      <c r="BZ845" s="171"/>
      <c r="CA845" s="171"/>
      <c r="CB845" s="171"/>
      <c r="CC845" s="171"/>
      <c r="CD845" s="171"/>
      <c r="CE845" s="171"/>
      <c r="CF845" s="171"/>
      <c r="CG845" s="171"/>
      <c r="CH845" s="172" t="str">
        <f t="shared" si="7"/>
        <v/>
      </c>
      <c r="CI845" s="171"/>
      <c r="CJ845" s="173"/>
      <c r="CK845" s="173"/>
      <c r="CL845" s="173"/>
      <c r="CM845" s="173"/>
      <c r="CN845" s="171"/>
      <c r="CO845" s="171"/>
      <c r="CP845" s="171"/>
      <c r="CQ845" s="173"/>
      <c r="CR845" s="171"/>
      <c r="CS845" s="171"/>
      <c r="CT845" s="172" t="str">
        <f t="shared" si="8"/>
        <v/>
      </c>
      <c r="CU845" s="172"/>
      <c r="CV845" s="172"/>
      <c r="CW845" s="172"/>
      <c r="CX845" s="172"/>
      <c r="CY845" s="172"/>
      <c r="CZ845" s="172"/>
      <c r="DA845" s="172"/>
      <c r="DB845" s="172"/>
      <c r="DC845" s="172"/>
      <c r="DD845" s="172"/>
      <c r="DE845" s="172"/>
      <c r="DF845" s="172"/>
      <c r="DG845" s="188" t="str">
        <f t="array" ref="DG845">IFERROR(_xlfn.XLOOKUP($A845&amp;B845,MARZO!$D$11:$D$40&amp;MARZO!$E$11:$E$40,MARZO!$AM$11:$AM$40,_xlfn.XLOOKUP($A845&amp;$B845,MARZO!$BC$11:$BC$40&amp;MARZO!$BD$11:$BD$40,MARZO!$CL$11:$CL$40,"A"))/1%,"")</f>
        <v/>
      </c>
      <c r="DH845" s="188" t="str">
        <f t="array" ref="DH845">IFERROR(_xlfn.XLOOKUP($A845&amp;$B845,ABRIL!$D$11:$D$40&amp;ABRIL!$E$11:$E$40,ABRIL!$AM$11:$AM$40,_xlfn.XLOOKUP($A845&amp;$B845,ABRIL!$BC$11:$BC$40&amp;ABRIL!$BD$11:$BD$40,ABRIL!$CL$11:$CL$40,"A"))/1%,"")</f>
        <v/>
      </c>
      <c r="DI845" s="188" t="str">
        <f t="array" ref="DI845">IFERROR(_xlfn.XLOOKUP($A845&amp;$B845,'ABRIL 2'!$D$11:$D$40&amp;'ABRIL 2'!$E$11:$E$40,'ABRIL 2'!$AM$11:$AM$40,_xlfn.XLOOKUP($A845&amp;$B845,'ABRIL 2'!$BC$11:$BC$40&amp;'ABRIL 2'!$BD$11:$BD$40,'ABRIL 2'!$CL$11:$CL$40,"A"))/1%,"")</f>
        <v/>
      </c>
      <c r="DJ845" s="188" t="str">
        <f t="array" ref="DJ845">IFERROR(_xlfn.XLOOKUP($A845&amp;$B845,MAYO!$D$11:$D$40&amp;MAYO!$E$11:$E$40,MAYO!$AM$11:$AM$40,_xlfn.XLOOKUP($A845&amp;$B845,MAYO!$BC$11:$BC$40&amp;MAYO!$BD$11:$BD$40,MAYO!$CL$11:$CL$40,"A"))/1%,"")</f>
        <v/>
      </c>
      <c r="DK845" s="188" t="str">
        <f t="array" ref="DK845">IFERROR(_xlfn.XLOOKUP($A845&amp;$B845,'MAYO 2'!$D$11:$D$40&amp;'MAYO 2'!$E$11:$E$40,'MAYO 2'!$AM$11:$AM$40,_xlfn.XLOOKUP($A845&amp;$B845,'MAYO 2'!$BC$11:$BC$40&amp;'MAYO 2'!$BD$11:$BD$40,'MAYO 2'!$CL$11:$CL$40,"A"))/1%,"")</f>
        <v/>
      </c>
      <c r="DL845" s="188" t="str">
        <f t="array" ref="DL845">IFERROR(_xlfn.XLOOKUP($A845&amp;$B845,JUNIO!$D$11:$D$40&amp;JUNIO!$E$11:$E$40,JUNIO!$AM$11:$AM$40,_xlfn.XLOOKUP($A845&amp;$B845,JUNIO!$BC$11:$BC$40&amp;JUNIO!$BD$11:$BD$40,JUNIO!$CL$11:$CL$40,"A"))/1%,"")</f>
        <v/>
      </c>
      <c r="DM845" s="188" t="str">
        <f t="array" ref="DM845">IFERROR(_xlfn.XLOOKUP($A845&amp;$B845,'JUNIO 2'!$D$11:$D$40&amp;'JUNIO 2'!$E$11:$E$40,'JUNIO 2'!$AM$11:$AM$40,_xlfn.XLOOKUP($A845&amp;$B845,'JUNIO 2'!$BC$11:$BC$40&amp;'JUNIO 2'!$BD$11:$BD$40,'JUNIO 2'!$CL$11:$CL$40,"A"))/1%,"")</f>
        <v/>
      </c>
      <c r="DN845" s="188" t="str">
        <f t="array" ref="DN845">IFERROR(_xlfn.XLOOKUP($A845&amp;$B845,JULIO!$D$11:$D$40&amp;JULIO!$E$11:$E$40,JULIO!$AM$11:$AM$40,_xlfn.XLOOKUP($A845&amp;$B845,JULIO!$BC$11:$BC$40&amp;JULIO!$BD$11:$BD$40,JULIO!$CL$11:$CL$40,"A"))/1%,"")</f>
        <v/>
      </c>
      <c r="DO845" s="188" t="str">
        <f t="array" ref="DO845">IFERROR(_xlfn.XLOOKUP($A845&amp;$B845,'JULIO 2'!$D$11:$D$40&amp;'JULIO 2'!$E$11:$E$40,'JULIO 2'!$AM$11:$AM$40,_xlfn.XLOOKUP($A845&amp;$B845,'JULIO 2'!$BC$11:$BC$40&amp;'JULIO 2'!$BD$11:$BD$40,'JULIO 2'!$CL$11:$CL$40,"A"))/1%,"")</f>
        <v/>
      </c>
      <c r="DP845" s="188" t="str">
        <f t="array" ref="DP845">IFERROR(_xlfn.XLOOKUP($A845&amp;$B845,AGOSTO!$D$11:$D$40&amp;AGOSTO!$E$11:$E$40,AGOSTO!$AM$11:$AM$40,_xlfn.XLOOKUP($A845&amp;$B845,AGOSTO!$BC$11:$BC$40&amp;AGOSTO!$BD$11:$BD$40,AGOSTO!$CL$11:$CL$40,"A"))/1%,"")</f>
        <v/>
      </c>
      <c r="DQ845" s="188" t="str">
        <f t="array" ref="DQ845">IFERROR(_xlfn.XLOOKUP($A845&amp;$B845,'AGOSTO 2'!$D$11:$D$40&amp;'AGOSTO 2'!$E$11:$E$40,'AGOSTO 2'!$AM$11:$AM$40,_xlfn.XLOOKUP($A845&amp;$B845,'AGOSTO 2'!$BC$11:$BC$40&amp;'AGOSTO 2'!$BD$11:$BD$40,'AGOSTO 2'!$CL$11:$CL$40,"A"))/1%,"")</f>
        <v/>
      </c>
      <c r="DR845" s="188" t="str">
        <f t="array" ref="DR845">IFERROR(_xlfn.XLOOKUP($A845&amp;$B845,SEPTIEMBRE!$D$11:$D$40&amp;SEPTIEMBRE!$E$11:$E$40,SEPTIEMBRE!$AM$11:$AM$40,_xlfn.XLOOKUP($A845&amp;$B845,SEPTIEMBRE!$BC$11:$BC$40&amp;SEPTIEMBRE!$BD$11:$BD$40,SEPTIEMBRE!$CL$11:$CL$40,"A"))/1%,"")</f>
        <v/>
      </c>
      <c r="DS845" s="188" t="str">
        <f t="array" ref="DS845">IFERROR(_xlfn.XLOOKUP($A845&amp;$B845,'SEPTIEMBRE 2'!$D$11:$D$40&amp;'SEPTIEMBRE 2'!$E$11:$E$40,'SEPTIEMBRE 2'!$AM$11:$AM$40,_xlfn.XLOOKUP($A845&amp;$B845,'SEPTIEMBRE 2'!$BC$11:$BC$40&amp;'SEPTIEMBRE 2'!$BD$11:$BD$40,'SEPTIEMBRE 2'!$CL$11:$CL$40,"A"))/1%,"")</f>
        <v/>
      </c>
      <c r="DT845" s="188" t="str">
        <f t="array" ref="DT845">IFERROR(_xlfn.XLOOKUP($A845&amp;$B845,'SEPTIEMBRE 3'!$D$11:$D$40&amp;'SEPTIEMBRE 3'!$E$11:$E$40,'SEPTIEMBRE 3'!$AM$11:$AM$40,_xlfn.XLOOKUP($A845&amp;$B845,'SEPTIEMBRE 3'!$BC$11:$BC$40&amp;'SEPTIEMBRE 3'!$BD$11:$BD$40,'SEPTIEMBRE 3'!$CL$11:$CL$40,"A"))/1%,"")</f>
        <v/>
      </c>
      <c r="DU845" s="188" t="str">
        <f t="array" ref="DU845">IFERROR(_xlfn.XLOOKUP($A845&amp;$B845,OCTUBRE!$D$11:$D$40&amp;OCTUBRE!$E$11:$E$40,OCTUBRE!$AM$11:$AM$40,_xlfn.XLOOKUP($A845&amp;$B845,OCTUBRE!$BC$11:$BC$40&amp;OCTUBRE!$BD$11:$BD$40,OCTUBRE!$CL$11:$CL$40,"A"))/1%,"")</f>
        <v/>
      </c>
      <c r="DV845" s="188" t="str">
        <f t="array" ref="DV845">IFERROR(_xlfn.XLOOKUP($A845&amp;$B845,'OCTUBRE 2'!$D$11:$D$40&amp;'OCTUBRE 2'!$E$11:$E$40,'OCTUBRE 2'!$AM$11:$AM$40,_xlfn.XLOOKUP($A845&amp;$B845,'OCTUBRE 2'!$BC$11:$BC$40&amp;'OCTUBRE 2'!$BD$11:$BD$40,'OCTUBRE 2'!$CL$11:$CL$40,"A"))/1%,"")</f>
        <v/>
      </c>
      <c r="DW845" s="188" t="str">
        <f t="array" ref="DW845">IFERROR(_xlfn.XLOOKUP($A845&amp;$B845,NOVIEMBRE!$D$11:$D$40&amp;NOVIEMBRE!$E$11:$E$40,NOVIEMBRE!$AM$11:$AM$40,_xlfn.XLOOKUP($A845&amp;$B845,NOVIEMBRE!$BC$11:$BC$40&amp;NOVIEMBRE!$BD$11:$BD$40,NOVIEMBRE!$CL$11:$CL$40,"A"))/1%,"")</f>
        <v/>
      </c>
      <c r="DX845" s="188" t="str">
        <f t="array" ref="DX845">IFERROR(_xlfn.XLOOKUP($A845&amp;$B845,'NOVIEMBRE 2'!$D$11:$D$40&amp;'NOVIEMBRE 2'!$E$11:$E$40,'NOVIEMBRE 2'!$AM$11:$AM$40,_xlfn.XLOOKUP($A845&amp;$B845,'NOVIEMBRE 2'!$BC$11:$BC$40&amp;'NOVIEMBRE 2'!$BD$11:$BD$40,'NOVIEMBRE 2'!$CL$11:$CL$40,"A"))/1%,"")</f>
        <v/>
      </c>
      <c r="DY845" s="188" t="str">
        <f t="array" ref="DY845">IFERROR(_xlfn.XLOOKUP($A845&amp;$B845,DICIEMBRE!$D$11:$D$40&amp;DICIEMBRE!$E$11:$E$40,DICIEMBRE!$AM$11:$AM$40,_xlfn.XLOOKUP($A845&amp;$B845,DICIEMBRE!$BC$11:$BC$40&amp;DICIEMBRE!$BD$11:$BD$40,DICIEMBRE!$CL$11:$CL$40,"A"))/1%,"")</f>
        <v/>
      </c>
      <c r="DZ845" s="381" t="str">
        <f t="shared" si="9"/>
        <v>-</v>
      </c>
      <c r="EA845" s="381" t="str">
        <f t="shared" si="10"/>
        <v>-</v>
      </c>
      <c r="EB845" s="381" t="str">
        <f t="shared" si="11"/>
        <v>-</v>
      </c>
      <c r="EC845" s="381" t="str">
        <f t="shared" si="12"/>
        <v>-</v>
      </c>
      <c r="ED845" s="381" t="str">
        <f t="shared" si="13"/>
        <v>-</v>
      </c>
      <c r="EE845" s="381" t="str">
        <f t="shared" si="14"/>
        <v>-</v>
      </c>
      <c r="EF845" s="381" t="str">
        <f t="shared" si="15"/>
        <v>-</v>
      </c>
      <c r="EG845" s="381" t="str">
        <f t="shared" si="16"/>
        <v>-</v>
      </c>
      <c r="EH845" s="381" t="str">
        <f t="shared" si="17"/>
        <v>-</v>
      </c>
      <c r="EI845" s="188" t="str">
        <f t="shared" si="18"/>
        <v/>
      </c>
      <c r="EJ845" s="382"/>
      <c r="EK845" s="382"/>
      <c r="EL845" s="383"/>
      <c r="EM845" s="21"/>
      <c r="EN845" s="384">
        <f t="array" ref="EN845">IFERROR(_xlfn.XLOOKUP($A845&amp;$B845,MARZO!$D$11:$D$40&amp;MARZO!$E$11:$E$40,MARZO!$AK$11:$AK$40,_xlfn.XLOOKUP($A845&amp;$B845,MARZO!$BC$11:$BC$40&amp;MARZO!$BD$11:$BD$40,MARZO!$CJ$11:$CJ$40,"A")),"")</f>
        <v>0</v>
      </c>
      <c r="EO845" s="384">
        <f t="array" ref="EO845">IFERROR(_xlfn.XLOOKUP($A845&amp;$B845,ABRIL!$D$11:$D$40&amp;ABRIL!$E$11:$E$40,ABRIL!$AK$11:$AK$40,_xlfn.XLOOKUP($A845&amp;$B845,ABRIL!$BC$11:$BC$40&amp;ABRIL!$BD$11:$BD$40,ABRIL!$CJ$11:$CJ$40,"A")),"")</f>
        <v>0</v>
      </c>
      <c r="EP845" s="384">
        <f t="array" ref="EP845">IFERROR(_xlfn.XLOOKUP($A845&amp;$B845,'ABRIL 2'!$D$11:$D$40&amp;'ABRIL 2'!$E$11:$E$40,'ABRIL 2'!$AK$11:$AK$40,_xlfn.XLOOKUP($A845&amp;$B845,'ABRIL 2'!$BC$11:$BC$40&amp;'ABRIL 2'!$BD$11:$BD$40,'ABRIL 2'!$CJ$11:$CJ$40,"A")),"")</f>
        <v>0</v>
      </c>
      <c r="EQ845" s="384">
        <f t="array" ref="EQ845">IFERROR(_xlfn.XLOOKUP($A845&amp;$B845,MAYO!$D$11:$D$40&amp;MAYO!$E$11:$E$40,MAYO!$AK$11:$AK$40,_xlfn.XLOOKUP($A845&amp;$B845,MAYO!$BC$11:$BC$40&amp;MAYO!$BD$11:$BD$40,MAYO!$CJ$11:$CJ$40,"A")),"")</f>
        <v>0</v>
      </c>
      <c r="ER845" s="384">
        <f t="array" ref="ER845">IFERROR(_xlfn.XLOOKUP($A845&amp;$B845,'MAYO 2'!$D$11:$D$40&amp;'MAYO 2'!$E$11:$E$40,'MAYO 2'!$AK$11:$AK$40,_xlfn.XLOOKUP($A845&amp;$B845,'MAYO 2'!$BC$11:$BC$40&amp;'MAYO 2'!$BD$11:$BD$40,'MAYO 2'!$CJ$11:$CJ$40,"A")),"")</f>
        <v>0</v>
      </c>
      <c r="ES845" s="384">
        <f t="array" ref="ES845">IFERROR(_xlfn.XLOOKUP($A845&amp;$B845,JUNIO!$D$11:$D$40&amp;JUNIO!$E$11:$E$40,JUNIO!$AK$11:$AK$40,_xlfn.XLOOKUP($A845&amp;$B845,JUNIO!$BC$11:$BC$40&amp;JUNIO!$BD$11:$BD$40,JUNIO!$CJ$11:$CJ$40,"A")),"")</f>
        <v>0</v>
      </c>
      <c r="ET845" s="384">
        <f t="array" ref="ET845">IFERROR(_xlfn.XLOOKUP($A845&amp;$B845,'JUNIO 2'!$D$11:$D$40&amp;'JUNIO 2'!$E$11:$E$40,'JUNIO 2'!$AK$11:$AK$40,_xlfn.XLOOKUP($A845&amp;$B845,'JUNIO 2'!$BC$11:$BC$40&amp;'JUNIO 2'!$BD$11:$BD$40,'JUNIO 2'!$CJ$11:$CJ$40,"A")),"")</f>
        <v>0</v>
      </c>
      <c r="EU845" s="384">
        <f t="array" ref="EU845">IFERROR(_xlfn.XLOOKUP($A845&amp;$B845,JULIO!$D$11:$D$40&amp;JULIO!$E$11:$E$40,JULIO!$AK$11:$AK$40,_xlfn.XLOOKUP($A845&amp;$B845,JULIO!$BC$11:$BC$40&amp;JULIO!$BD$11:$BD$40,JULIO!$CJ$11:$CJ$40,"A")),"")</f>
        <v>0</v>
      </c>
      <c r="EV845" s="384">
        <f t="array" ref="EV845">IFERROR(_xlfn.XLOOKUP($A845&amp;$B845,'JULIO 2'!$D$11:$D$40&amp;'JULIO 2'!$E$11:$E$40,'JULIO 2'!$AK$11:$AK$40,_xlfn.XLOOKUP($A845&amp;$B845,'JULIO 2'!$BC$11:$BC$40&amp;'JULIO 2'!$BD$11:$BD$40,'JULIO 2'!$CJ$11:$CJ$40,"A")),"")</f>
        <v>0</v>
      </c>
      <c r="EW845" s="384">
        <f t="array" ref="EW845">IFERROR(_xlfn.XLOOKUP($A845&amp;$B845,AGOSTO!$D$11:$D$40&amp;AGOSTO!$E$11:$E$40,AGOSTO!$AK$11:$AK$40,_xlfn.XLOOKUP($A845&amp;$B845,AGOSTO!$BC$11:$BC$40&amp;AGOSTO!$BD$11:$BD$40,AGOSTO!$CJ$11:$CJ$40,"A")),"")</f>
        <v>0</v>
      </c>
      <c r="EX845" s="384">
        <f t="array" ref="EX845">IFERROR(_xlfn.XLOOKUP($A845&amp;$B845,'AGOSTO 2'!$D$11:$D$40&amp;'AGOSTO 2'!$E$11:$E$40,'AGOSTO 2'!$AK$11:$AK$40,_xlfn.XLOOKUP($A845&amp;$B845,'AGOSTO 2'!$BC$11:$BC$40&amp;'AGOSTO 2'!$BD$11:$BD$40,'AGOSTO 2'!$CJ$11:$CJ$40,"A")),"")</f>
        <v>0</v>
      </c>
      <c r="EY845" s="384">
        <f t="array" ref="EY845">IFERROR(_xlfn.XLOOKUP($A845&amp;$B845,SEPTIEMBRE!$D$11:$D$40&amp;SEPTIEMBRE!$E$11:$E$40,SEPTIEMBRE!$AK$11:$AK$40,_xlfn.XLOOKUP($A845&amp;$B845,SEPTIEMBRE!$BC$11:$BC$40&amp;SEPTIEMBRE!$BD$11:$BD$40,SEPTIEMBRE!$CJ$11:$CJ$40,"A")),"")</f>
        <v>0</v>
      </c>
      <c r="EZ845" s="384">
        <f t="array" ref="EZ845">IFERROR(_xlfn.XLOOKUP($A845&amp;$B845,'SEPTIEMBRE 2'!$D$11:$D$40&amp;'SEPTIEMBRE 2'!$E$11:$E$40,'SEPTIEMBRE 2'!$AK$11:$AK$40,_xlfn.XLOOKUP($A845&amp;$B845,'SEPTIEMBRE 2'!$BC$11:$BC$40&amp;'SEPTIEMBRE 2'!$BD$11:$BD$40,'SEPTIEMBRE 2'!$CJ$11:$CJ$40,"A")),"")</f>
        <v>0</v>
      </c>
      <c r="FA845" s="384">
        <f t="array" ref="FA845">IFERROR(_xlfn.XLOOKUP($A845&amp;$B845,'SEPTIEMBRE 3'!$D$11:$D$40&amp;'SEPTIEMBRE 3'!$E$11:$E$40,'SEPTIEMBRE 3'!$AK$11:$AK$40,_xlfn.XLOOKUP($A845&amp;$B845,'SEPTIEMBRE 3'!$BC$11:$BC$40&amp;'SEPTIEMBRE 3'!$BD$11:$BD$40,'SEPTIEMBRE 3'!$CJ$11:$CJ$40,"A")),"")</f>
        <v>0</v>
      </c>
      <c r="FB845" s="384">
        <f t="array" ref="FB845">IFERROR(_xlfn.XLOOKUP($A845&amp;$B845,OCTUBRE!$D$11:$D$40&amp;OCTUBRE!$E$11:$E$40,OCTUBRE!$AK$11:$AK$40,_xlfn.XLOOKUP($A845&amp;$B845,OCTUBRE!$BC$11:$BC$40&amp;OCTUBRE!$BD$11:$BD$40,OCTUBRE!$CJ$11:$CJ$40,"A")),"")</f>
        <v>0</v>
      </c>
      <c r="FC845" s="384">
        <f t="array" ref="FC845">IFERROR(_xlfn.XLOOKUP($A845&amp;$B845,'OCTUBRE 2'!$D$11:$D$40&amp;'OCTUBRE 2'!$E$11:$E$40,'OCTUBRE 2'!$AK$11:$AK$40,_xlfn.XLOOKUP($A845&amp;$B845,'OCTUBRE 2'!$BC$11:$BC$40&amp;'OCTUBRE 2'!$BD$11:$BD$40,'OCTUBRE 2'!$CJ$11:$CJ$40,"A")),"")</f>
        <v>0</v>
      </c>
      <c r="FD845" s="384">
        <f t="array" ref="FD845">IFERROR(_xlfn.XLOOKUP($A845&amp;$B845,NOVIEMBRE!$D$11:$D$40&amp;NOVIEMBRE!$E$11:$E$40,NOVIEMBRE!$AK$11:$AK$40,_xlfn.XLOOKUP($A845&amp;$B845,NOVIEMBRE!$BC$11:$BC$40&amp;NOVIEMBRE!$BD$11:$BD$40,NOVIEMBRE!$CJ$11:$CJ$40,"A")),"")</f>
        <v>0</v>
      </c>
      <c r="FE845" s="384">
        <f t="array" ref="FE845">IFERROR(_xlfn.XLOOKUP($A845&amp;$B845,'NOVIEMBRE 2'!$D$11:$D$40&amp;'NOVIEMBRE 2'!$E$11:$E$40,'NOVIEMBRE 2'!$AK$11:$AK$40,_xlfn.XLOOKUP($A845&amp;$B845,'NOVIEMBRE 2'!$BC$11:$BC$40&amp;'NOVIEMBRE 2'!$BD$11:$BD$40,'NOVIEMBRE 2'!$CJ$11:$CJ$40,"A")),"")</f>
        <v>0</v>
      </c>
      <c r="FF845" s="385">
        <f t="array" ref="FF845">IFERROR(_xlfn.XLOOKUP($A845&amp;$B845,DICIEMBRE!$D$11:$D$40&amp;DICIEMBRE!$E$11:$E$40,DICIEMBRE!$AK$11:$AK$40,_xlfn.XLOOKUP($A845&amp;$B845,DICIEMBRE!$BC$11:$BC$40&amp;DICIEMBRE!$BD$11:$BD$40,DICIEMBRE!$CJ$11:$CJ$40,"A")),"")</f>
        <v>0</v>
      </c>
      <c r="FG845" s="386" t="str">
        <f t="shared" si="19"/>
        <v/>
      </c>
      <c r="FH845" s="386" t="str">
        <f t="array" ref="FH845">IF(
 COUNT(DZ845:EH845)=0,
 "-",
 IF(
  COUNT(DZ845:EH845) &lt; COUNTA(DZ845:EH845),
  REPT("🟩", ROUND(COUNT(DZ845:EH845)/COUNTA(DZ845:EH845)*5, 0)) &amp;
  REPT("⬜", 5 - ROUND(COUNT(DZ845:EH845)/COUNTA(DZ845:EH845)*5, 0)),
  IF(
    AVERAGE(IF(DZ845:EH845&lt;&gt;"", DZ845:EH845, )) &gt;= 70, "🟩🟩🟩🟩🟩",
    IF(
      AVERAGE(IF(DZ845:EH845&lt;&gt;"",DZ845:EH845, )) &gt;= 56, "🟨🟨🟨🟨🟨",
      "🟥🟥🟥🟥🟥"
    )
  )
 )
)
</f>
        <v>-</v>
      </c>
    </row>
    <row r="846" ht="15.75" customHeight="1">
      <c r="A846" s="168"/>
      <c r="B846" s="169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1"/>
      <c r="N846" s="172" t="str">
        <f t="shared" si="1"/>
        <v/>
      </c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2" t="str">
        <f t="shared" si="2"/>
        <v/>
      </c>
      <c r="AA846" s="173"/>
      <c r="AB846" s="173"/>
      <c r="AC846" s="173"/>
      <c r="AD846" s="173"/>
      <c r="AE846" s="173"/>
      <c r="AF846" s="173"/>
      <c r="AG846" s="173"/>
      <c r="AH846" s="173"/>
      <c r="AI846" s="173"/>
      <c r="AJ846" s="173"/>
      <c r="AK846" s="173"/>
      <c r="AL846" s="172" t="str">
        <f t="shared" si="3"/>
        <v/>
      </c>
      <c r="AM846" s="173"/>
      <c r="AN846" s="173"/>
      <c r="AO846" s="173"/>
      <c r="AP846" s="173"/>
      <c r="AQ846" s="173"/>
      <c r="AR846" s="173"/>
      <c r="AS846" s="173"/>
      <c r="AT846" s="173"/>
      <c r="AU846" s="173"/>
      <c r="AV846" s="171"/>
      <c r="AW846" s="171"/>
      <c r="AX846" s="172" t="str">
        <f t="shared" si="4"/>
        <v/>
      </c>
      <c r="AY846" s="173"/>
      <c r="AZ846" s="173"/>
      <c r="BA846" s="173"/>
      <c r="BB846" s="173"/>
      <c r="BC846" s="173"/>
      <c r="BD846" s="173"/>
      <c r="BE846" s="173"/>
      <c r="BF846" s="173"/>
      <c r="BG846" s="173"/>
      <c r="BH846" s="173"/>
      <c r="BI846" s="173"/>
      <c r="BJ846" s="172" t="str">
        <f t="shared" si="5"/>
        <v/>
      </c>
      <c r="BK846" s="173"/>
      <c r="BL846" s="173"/>
      <c r="BM846" s="173"/>
      <c r="BN846" s="173"/>
      <c r="BO846" s="173"/>
      <c r="BP846" s="173"/>
      <c r="BQ846" s="173"/>
      <c r="BR846" s="173"/>
      <c r="BS846" s="173"/>
      <c r="BT846" s="173"/>
      <c r="BU846" s="173"/>
      <c r="BV846" s="172" t="str">
        <f t="shared" si="6"/>
        <v/>
      </c>
      <c r="BW846" s="173"/>
      <c r="BX846" s="173"/>
      <c r="BY846" s="173"/>
      <c r="BZ846" s="171"/>
      <c r="CA846" s="171"/>
      <c r="CB846" s="171"/>
      <c r="CC846" s="171"/>
      <c r="CD846" s="171"/>
      <c r="CE846" s="171"/>
      <c r="CF846" s="171"/>
      <c r="CG846" s="171"/>
      <c r="CH846" s="172" t="str">
        <f t="shared" si="7"/>
        <v/>
      </c>
      <c r="CI846" s="171"/>
      <c r="CJ846" s="173"/>
      <c r="CK846" s="173"/>
      <c r="CL846" s="173"/>
      <c r="CM846" s="173"/>
      <c r="CN846" s="171"/>
      <c r="CO846" s="171"/>
      <c r="CP846" s="171"/>
      <c r="CQ846" s="173"/>
      <c r="CR846" s="171"/>
      <c r="CS846" s="171"/>
      <c r="CT846" s="172" t="str">
        <f t="shared" si="8"/>
        <v/>
      </c>
      <c r="CU846" s="172"/>
      <c r="CV846" s="172"/>
      <c r="CW846" s="172"/>
      <c r="CX846" s="172"/>
      <c r="CY846" s="172"/>
      <c r="CZ846" s="172"/>
      <c r="DA846" s="172"/>
      <c r="DB846" s="172"/>
      <c r="DC846" s="172"/>
      <c r="DD846" s="172"/>
      <c r="DE846" s="172"/>
      <c r="DF846" s="172"/>
      <c r="DG846" s="188" t="str">
        <f t="array" ref="DG846">IFERROR(_xlfn.XLOOKUP($A846&amp;B846,MARZO!$D$11:$D$40&amp;MARZO!$E$11:$E$40,MARZO!$AM$11:$AM$40,_xlfn.XLOOKUP($A846&amp;$B846,MARZO!$BC$11:$BC$40&amp;MARZO!$BD$11:$BD$40,MARZO!$CL$11:$CL$40,"A"))/1%,"")</f>
        <v/>
      </c>
      <c r="DH846" s="188" t="str">
        <f t="array" ref="DH846">IFERROR(_xlfn.XLOOKUP($A846&amp;$B846,ABRIL!$D$11:$D$40&amp;ABRIL!$E$11:$E$40,ABRIL!$AM$11:$AM$40,_xlfn.XLOOKUP($A846&amp;$B846,ABRIL!$BC$11:$BC$40&amp;ABRIL!$BD$11:$BD$40,ABRIL!$CL$11:$CL$40,"A"))/1%,"")</f>
        <v/>
      </c>
      <c r="DI846" s="188" t="str">
        <f t="array" ref="DI846">IFERROR(_xlfn.XLOOKUP($A846&amp;$B846,'ABRIL 2'!$D$11:$D$40&amp;'ABRIL 2'!$E$11:$E$40,'ABRIL 2'!$AM$11:$AM$40,_xlfn.XLOOKUP($A846&amp;$B846,'ABRIL 2'!$BC$11:$BC$40&amp;'ABRIL 2'!$BD$11:$BD$40,'ABRIL 2'!$CL$11:$CL$40,"A"))/1%,"")</f>
        <v/>
      </c>
      <c r="DJ846" s="188" t="str">
        <f t="array" ref="DJ846">IFERROR(_xlfn.XLOOKUP($A846&amp;$B846,MAYO!$D$11:$D$40&amp;MAYO!$E$11:$E$40,MAYO!$AM$11:$AM$40,_xlfn.XLOOKUP($A846&amp;$B846,MAYO!$BC$11:$BC$40&amp;MAYO!$BD$11:$BD$40,MAYO!$CL$11:$CL$40,"A"))/1%,"")</f>
        <v/>
      </c>
      <c r="DK846" s="188" t="str">
        <f t="array" ref="DK846">IFERROR(_xlfn.XLOOKUP($A846&amp;$B846,'MAYO 2'!$D$11:$D$40&amp;'MAYO 2'!$E$11:$E$40,'MAYO 2'!$AM$11:$AM$40,_xlfn.XLOOKUP($A846&amp;$B846,'MAYO 2'!$BC$11:$BC$40&amp;'MAYO 2'!$BD$11:$BD$40,'MAYO 2'!$CL$11:$CL$40,"A"))/1%,"")</f>
        <v/>
      </c>
      <c r="DL846" s="188" t="str">
        <f t="array" ref="DL846">IFERROR(_xlfn.XLOOKUP($A846&amp;$B846,JUNIO!$D$11:$D$40&amp;JUNIO!$E$11:$E$40,JUNIO!$AM$11:$AM$40,_xlfn.XLOOKUP($A846&amp;$B846,JUNIO!$BC$11:$BC$40&amp;JUNIO!$BD$11:$BD$40,JUNIO!$CL$11:$CL$40,"A"))/1%,"")</f>
        <v/>
      </c>
      <c r="DM846" s="188" t="str">
        <f t="array" ref="DM846">IFERROR(_xlfn.XLOOKUP($A846&amp;$B846,'JUNIO 2'!$D$11:$D$40&amp;'JUNIO 2'!$E$11:$E$40,'JUNIO 2'!$AM$11:$AM$40,_xlfn.XLOOKUP($A846&amp;$B846,'JUNIO 2'!$BC$11:$BC$40&amp;'JUNIO 2'!$BD$11:$BD$40,'JUNIO 2'!$CL$11:$CL$40,"A"))/1%,"")</f>
        <v/>
      </c>
      <c r="DN846" s="188" t="str">
        <f t="array" ref="DN846">IFERROR(_xlfn.XLOOKUP($A846&amp;$B846,JULIO!$D$11:$D$40&amp;JULIO!$E$11:$E$40,JULIO!$AM$11:$AM$40,_xlfn.XLOOKUP($A846&amp;$B846,JULIO!$BC$11:$BC$40&amp;JULIO!$BD$11:$BD$40,JULIO!$CL$11:$CL$40,"A"))/1%,"")</f>
        <v/>
      </c>
      <c r="DO846" s="188" t="str">
        <f t="array" ref="DO846">IFERROR(_xlfn.XLOOKUP($A846&amp;$B846,'JULIO 2'!$D$11:$D$40&amp;'JULIO 2'!$E$11:$E$40,'JULIO 2'!$AM$11:$AM$40,_xlfn.XLOOKUP($A846&amp;$B846,'JULIO 2'!$BC$11:$BC$40&amp;'JULIO 2'!$BD$11:$BD$40,'JULIO 2'!$CL$11:$CL$40,"A"))/1%,"")</f>
        <v/>
      </c>
      <c r="DP846" s="188" t="str">
        <f t="array" ref="DP846">IFERROR(_xlfn.XLOOKUP($A846&amp;$B846,AGOSTO!$D$11:$D$40&amp;AGOSTO!$E$11:$E$40,AGOSTO!$AM$11:$AM$40,_xlfn.XLOOKUP($A846&amp;$B846,AGOSTO!$BC$11:$BC$40&amp;AGOSTO!$BD$11:$BD$40,AGOSTO!$CL$11:$CL$40,"A"))/1%,"")</f>
        <v/>
      </c>
      <c r="DQ846" s="188" t="str">
        <f t="array" ref="DQ846">IFERROR(_xlfn.XLOOKUP($A846&amp;$B846,'AGOSTO 2'!$D$11:$D$40&amp;'AGOSTO 2'!$E$11:$E$40,'AGOSTO 2'!$AM$11:$AM$40,_xlfn.XLOOKUP($A846&amp;$B846,'AGOSTO 2'!$BC$11:$BC$40&amp;'AGOSTO 2'!$BD$11:$BD$40,'AGOSTO 2'!$CL$11:$CL$40,"A"))/1%,"")</f>
        <v/>
      </c>
      <c r="DR846" s="188" t="str">
        <f t="array" ref="DR846">IFERROR(_xlfn.XLOOKUP($A846&amp;$B846,SEPTIEMBRE!$D$11:$D$40&amp;SEPTIEMBRE!$E$11:$E$40,SEPTIEMBRE!$AM$11:$AM$40,_xlfn.XLOOKUP($A846&amp;$B846,SEPTIEMBRE!$BC$11:$BC$40&amp;SEPTIEMBRE!$BD$11:$BD$40,SEPTIEMBRE!$CL$11:$CL$40,"A"))/1%,"")</f>
        <v/>
      </c>
      <c r="DS846" s="188" t="str">
        <f t="array" ref="DS846">IFERROR(_xlfn.XLOOKUP($A846&amp;$B846,'SEPTIEMBRE 2'!$D$11:$D$40&amp;'SEPTIEMBRE 2'!$E$11:$E$40,'SEPTIEMBRE 2'!$AM$11:$AM$40,_xlfn.XLOOKUP($A846&amp;$B846,'SEPTIEMBRE 2'!$BC$11:$BC$40&amp;'SEPTIEMBRE 2'!$BD$11:$BD$40,'SEPTIEMBRE 2'!$CL$11:$CL$40,"A"))/1%,"")</f>
        <v/>
      </c>
      <c r="DT846" s="188" t="str">
        <f t="array" ref="DT846">IFERROR(_xlfn.XLOOKUP($A846&amp;$B846,'SEPTIEMBRE 3'!$D$11:$D$40&amp;'SEPTIEMBRE 3'!$E$11:$E$40,'SEPTIEMBRE 3'!$AM$11:$AM$40,_xlfn.XLOOKUP($A846&amp;$B846,'SEPTIEMBRE 3'!$BC$11:$BC$40&amp;'SEPTIEMBRE 3'!$BD$11:$BD$40,'SEPTIEMBRE 3'!$CL$11:$CL$40,"A"))/1%,"")</f>
        <v/>
      </c>
      <c r="DU846" s="188" t="str">
        <f t="array" ref="DU846">IFERROR(_xlfn.XLOOKUP($A846&amp;$B846,OCTUBRE!$D$11:$D$40&amp;OCTUBRE!$E$11:$E$40,OCTUBRE!$AM$11:$AM$40,_xlfn.XLOOKUP($A846&amp;$B846,OCTUBRE!$BC$11:$BC$40&amp;OCTUBRE!$BD$11:$BD$40,OCTUBRE!$CL$11:$CL$40,"A"))/1%,"")</f>
        <v/>
      </c>
      <c r="DV846" s="188" t="str">
        <f t="array" ref="DV846">IFERROR(_xlfn.XLOOKUP($A846&amp;$B846,'OCTUBRE 2'!$D$11:$D$40&amp;'OCTUBRE 2'!$E$11:$E$40,'OCTUBRE 2'!$AM$11:$AM$40,_xlfn.XLOOKUP($A846&amp;$B846,'OCTUBRE 2'!$BC$11:$BC$40&amp;'OCTUBRE 2'!$BD$11:$BD$40,'OCTUBRE 2'!$CL$11:$CL$40,"A"))/1%,"")</f>
        <v/>
      </c>
      <c r="DW846" s="188" t="str">
        <f t="array" ref="DW846">IFERROR(_xlfn.XLOOKUP($A846&amp;$B846,NOVIEMBRE!$D$11:$D$40&amp;NOVIEMBRE!$E$11:$E$40,NOVIEMBRE!$AM$11:$AM$40,_xlfn.XLOOKUP($A846&amp;$B846,NOVIEMBRE!$BC$11:$BC$40&amp;NOVIEMBRE!$BD$11:$BD$40,NOVIEMBRE!$CL$11:$CL$40,"A"))/1%,"")</f>
        <v/>
      </c>
      <c r="DX846" s="188" t="str">
        <f t="array" ref="DX846">IFERROR(_xlfn.XLOOKUP($A846&amp;$B846,'NOVIEMBRE 2'!$D$11:$D$40&amp;'NOVIEMBRE 2'!$E$11:$E$40,'NOVIEMBRE 2'!$AM$11:$AM$40,_xlfn.XLOOKUP($A846&amp;$B846,'NOVIEMBRE 2'!$BC$11:$BC$40&amp;'NOVIEMBRE 2'!$BD$11:$BD$40,'NOVIEMBRE 2'!$CL$11:$CL$40,"A"))/1%,"")</f>
        <v/>
      </c>
      <c r="DY846" s="188" t="str">
        <f t="array" ref="DY846">IFERROR(_xlfn.XLOOKUP($A846&amp;$B846,DICIEMBRE!$D$11:$D$40&amp;DICIEMBRE!$E$11:$E$40,DICIEMBRE!$AM$11:$AM$40,_xlfn.XLOOKUP($A846&amp;$B846,DICIEMBRE!$BC$11:$BC$40&amp;DICIEMBRE!$BD$11:$BD$40,DICIEMBRE!$CL$11:$CL$40,"A"))/1%,"")</f>
        <v/>
      </c>
      <c r="DZ846" s="381" t="str">
        <f t="shared" si="9"/>
        <v>-</v>
      </c>
      <c r="EA846" s="381" t="str">
        <f t="shared" si="10"/>
        <v>-</v>
      </c>
      <c r="EB846" s="381" t="str">
        <f t="shared" si="11"/>
        <v>-</v>
      </c>
      <c r="EC846" s="381" t="str">
        <f t="shared" si="12"/>
        <v>-</v>
      </c>
      <c r="ED846" s="381" t="str">
        <f t="shared" si="13"/>
        <v>-</v>
      </c>
      <c r="EE846" s="381" t="str">
        <f t="shared" si="14"/>
        <v>-</v>
      </c>
      <c r="EF846" s="381" t="str">
        <f t="shared" si="15"/>
        <v>-</v>
      </c>
      <c r="EG846" s="381" t="str">
        <f t="shared" si="16"/>
        <v>-</v>
      </c>
      <c r="EH846" s="381" t="str">
        <f t="shared" si="17"/>
        <v>-</v>
      </c>
      <c r="EI846" s="188" t="str">
        <f t="shared" si="18"/>
        <v/>
      </c>
      <c r="EJ846" s="382"/>
      <c r="EK846" s="382"/>
      <c r="EL846" s="383"/>
      <c r="EM846" s="21"/>
      <c r="EN846" s="384">
        <f t="array" ref="EN846">IFERROR(_xlfn.XLOOKUP($A846&amp;$B846,MARZO!$D$11:$D$40&amp;MARZO!$E$11:$E$40,MARZO!$AK$11:$AK$40,_xlfn.XLOOKUP($A846&amp;$B846,MARZO!$BC$11:$BC$40&amp;MARZO!$BD$11:$BD$40,MARZO!$CJ$11:$CJ$40,"A")),"")</f>
        <v>0</v>
      </c>
      <c r="EO846" s="384">
        <f t="array" ref="EO846">IFERROR(_xlfn.XLOOKUP($A846&amp;$B846,ABRIL!$D$11:$D$40&amp;ABRIL!$E$11:$E$40,ABRIL!$AK$11:$AK$40,_xlfn.XLOOKUP($A846&amp;$B846,ABRIL!$BC$11:$BC$40&amp;ABRIL!$BD$11:$BD$40,ABRIL!$CJ$11:$CJ$40,"A")),"")</f>
        <v>0</v>
      </c>
      <c r="EP846" s="384">
        <f t="array" ref="EP846">IFERROR(_xlfn.XLOOKUP($A846&amp;$B846,'ABRIL 2'!$D$11:$D$40&amp;'ABRIL 2'!$E$11:$E$40,'ABRIL 2'!$AK$11:$AK$40,_xlfn.XLOOKUP($A846&amp;$B846,'ABRIL 2'!$BC$11:$BC$40&amp;'ABRIL 2'!$BD$11:$BD$40,'ABRIL 2'!$CJ$11:$CJ$40,"A")),"")</f>
        <v>0</v>
      </c>
      <c r="EQ846" s="384">
        <f t="array" ref="EQ846">IFERROR(_xlfn.XLOOKUP($A846&amp;$B846,MAYO!$D$11:$D$40&amp;MAYO!$E$11:$E$40,MAYO!$AK$11:$AK$40,_xlfn.XLOOKUP($A846&amp;$B846,MAYO!$BC$11:$BC$40&amp;MAYO!$BD$11:$BD$40,MAYO!$CJ$11:$CJ$40,"A")),"")</f>
        <v>0</v>
      </c>
      <c r="ER846" s="384">
        <f t="array" ref="ER846">IFERROR(_xlfn.XLOOKUP($A846&amp;$B846,'MAYO 2'!$D$11:$D$40&amp;'MAYO 2'!$E$11:$E$40,'MAYO 2'!$AK$11:$AK$40,_xlfn.XLOOKUP($A846&amp;$B846,'MAYO 2'!$BC$11:$BC$40&amp;'MAYO 2'!$BD$11:$BD$40,'MAYO 2'!$CJ$11:$CJ$40,"A")),"")</f>
        <v>0</v>
      </c>
      <c r="ES846" s="384">
        <f t="array" ref="ES846">IFERROR(_xlfn.XLOOKUP($A846&amp;$B846,JUNIO!$D$11:$D$40&amp;JUNIO!$E$11:$E$40,JUNIO!$AK$11:$AK$40,_xlfn.XLOOKUP($A846&amp;$B846,JUNIO!$BC$11:$BC$40&amp;JUNIO!$BD$11:$BD$40,JUNIO!$CJ$11:$CJ$40,"A")),"")</f>
        <v>0</v>
      </c>
      <c r="ET846" s="384">
        <f t="array" ref="ET846">IFERROR(_xlfn.XLOOKUP($A846&amp;$B846,'JUNIO 2'!$D$11:$D$40&amp;'JUNIO 2'!$E$11:$E$40,'JUNIO 2'!$AK$11:$AK$40,_xlfn.XLOOKUP($A846&amp;$B846,'JUNIO 2'!$BC$11:$BC$40&amp;'JUNIO 2'!$BD$11:$BD$40,'JUNIO 2'!$CJ$11:$CJ$40,"A")),"")</f>
        <v>0</v>
      </c>
      <c r="EU846" s="384">
        <f t="array" ref="EU846">IFERROR(_xlfn.XLOOKUP($A846&amp;$B846,JULIO!$D$11:$D$40&amp;JULIO!$E$11:$E$40,JULIO!$AK$11:$AK$40,_xlfn.XLOOKUP($A846&amp;$B846,JULIO!$BC$11:$BC$40&amp;JULIO!$BD$11:$BD$40,JULIO!$CJ$11:$CJ$40,"A")),"")</f>
        <v>0</v>
      </c>
      <c r="EV846" s="384">
        <f t="array" ref="EV846">IFERROR(_xlfn.XLOOKUP($A846&amp;$B846,'JULIO 2'!$D$11:$D$40&amp;'JULIO 2'!$E$11:$E$40,'JULIO 2'!$AK$11:$AK$40,_xlfn.XLOOKUP($A846&amp;$B846,'JULIO 2'!$BC$11:$BC$40&amp;'JULIO 2'!$BD$11:$BD$40,'JULIO 2'!$CJ$11:$CJ$40,"A")),"")</f>
        <v>0</v>
      </c>
      <c r="EW846" s="384">
        <f t="array" ref="EW846">IFERROR(_xlfn.XLOOKUP($A846&amp;$B846,AGOSTO!$D$11:$D$40&amp;AGOSTO!$E$11:$E$40,AGOSTO!$AK$11:$AK$40,_xlfn.XLOOKUP($A846&amp;$B846,AGOSTO!$BC$11:$BC$40&amp;AGOSTO!$BD$11:$BD$40,AGOSTO!$CJ$11:$CJ$40,"A")),"")</f>
        <v>0</v>
      </c>
      <c r="EX846" s="384">
        <f t="array" ref="EX846">IFERROR(_xlfn.XLOOKUP($A846&amp;$B846,'AGOSTO 2'!$D$11:$D$40&amp;'AGOSTO 2'!$E$11:$E$40,'AGOSTO 2'!$AK$11:$AK$40,_xlfn.XLOOKUP($A846&amp;$B846,'AGOSTO 2'!$BC$11:$BC$40&amp;'AGOSTO 2'!$BD$11:$BD$40,'AGOSTO 2'!$CJ$11:$CJ$40,"A")),"")</f>
        <v>0</v>
      </c>
      <c r="EY846" s="384">
        <f t="array" ref="EY846">IFERROR(_xlfn.XLOOKUP($A846&amp;$B846,SEPTIEMBRE!$D$11:$D$40&amp;SEPTIEMBRE!$E$11:$E$40,SEPTIEMBRE!$AK$11:$AK$40,_xlfn.XLOOKUP($A846&amp;$B846,SEPTIEMBRE!$BC$11:$BC$40&amp;SEPTIEMBRE!$BD$11:$BD$40,SEPTIEMBRE!$CJ$11:$CJ$40,"A")),"")</f>
        <v>0</v>
      </c>
      <c r="EZ846" s="384">
        <f t="array" ref="EZ846">IFERROR(_xlfn.XLOOKUP($A846&amp;$B846,'SEPTIEMBRE 2'!$D$11:$D$40&amp;'SEPTIEMBRE 2'!$E$11:$E$40,'SEPTIEMBRE 2'!$AK$11:$AK$40,_xlfn.XLOOKUP($A846&amp;$B846,'SEPTIEMBRE 2'!$BC$11:$BC$40&amp;'SEPTIEMBRE 2'!$BD$11:$BD$40,'SEPTIEMBRE 2'!$CJ$11:$CJ$40,"A")),"")</f>
        <v>0</v>
      </c>
      <c r="FA846" s="384">
        <f t="array" ref="FA846">IFERROR(_xlfn.XLOOKUP($A846&amp;$B846,'SEPTIEMBRE 3'!$D$11:$D$40&amp;'SEPTIEMBRE 3'!$E$11:$E$40,'SEPTIEMBRE 3'!$AK$11:$AK$40,_xlfn.XLOOKUP($A846&amp;$B846,'SEPTIEMBRE 3'!$BC$11:$BC$40&amp;'SEPTIEMBRE 3'!$BD$11:$BD$40,'SEPTIEMBRE 3'!$CJ$11:$CJ$40,"A")),"")</f>
        <v>0</v>
      </c>
      <c r="FB846" s="384">
        <f t="array" ref="FB846">IFERROR(_xlfn.XLOOKUP($A846&amp;$B846,OCTUBRE!$D$11:$D$40&amp;OCTUBRE!$E$11:$E$40,OCTUBRE!$AK$11:$AK$40,_xlfn.XLOOKUP($A846&amp;$B846,OCTUBRE!$BC$11:$BC$40&amp;OCTUBRE!$BD$11:$BD$40,OCTUBRE!$CJ$11:$CJ$40,"A")),"")</f>
        <v>0</v>
      </c>
      <c r="FC846" s="384">
        <f t="array" ref="FC846">IFERROR(_xlfn.XLOOKUP($A846&amp;$B846,'OCTUBRE 2'!$D$11:$D$40&amp;'OCTUBRE 2'!$E$11:$E$40,'OCTUBRE 2'!$AK$11:$AK$40,_xlfn.XLOOKUP($A846&amp;$B846,'OCTUBRE 2'!$BC$11:$BC$40&amp;'OCTUBRE 2'!$BD$11:$BD$40,'OCTUBRE 2'!$CJ$11:$CJ$40,"A")),"")</f>
        <v>0</v>
      </c>
      <c r="FD846" s="384">
        <f t="array" ref="FD846">IFERROR(_xlfn.XLOOKUP($A846&amp;$B846,NOVIEMBRE!$D$11:$D$40&amp;NOVIEMBRE!$E$11:$E$40,NOVIEMBRE!$AK$11:$AK$40,_xlfn.XLOOKUP($A846&amp;$B846,NOVIEMBRE!$BC$11:$BC$40&amp;NOVIEMBRE!$BD$11:$BD$40,NOVIEMBRE!$CJ$11:$CJ$40,"A")),"")</f>
        <v>0</v>
      </c>
      <c r="FE846" s="384">
        <f t="array" ref="FE846">IFERROR(_xlfn.XLOOKUP($A846&amp;$B846,'NOVIEMBRE 2'!$D$11:$D$40&amp;'NOVIEMBRE 2'!$E$11:$E$40,'NOVIEMBRE 2'!$AK$11:$AK$40,_xlfn.XLOOKUP($A846&amp;$B846,'NOVIEMBRE 2'!$BC$11:$BC$40&amp;'NOVIEMBRE 2'!$BD$11:$BD$40,'NOVIEMBRE 2'!$CJ$11:$CJ$40,"A")),"")</f>
        <v>0</v>
      </c>
      <c r="FF846" s="385">
        <f t="array" ref="FF846">IFERROR(_xlfn.XLOOKUP($A846&amp;$B846,DICIEMBRE!$D$11:$D$40&amp;DICIEMBRE!$E$11:$E$40,DICIEMBRE!$AK$11:$AK$40,_xlfn.XLOOKUP($A846&amp;$B846,DICIEMBRE!$BC$11:$BC$40&amp;DICIEMBRE!$BD$11:$BD$40,DICIEMBRE!$CJ$11:$CJ$40,"A")),"")</f>
        <v>0</v>
      </c>
      <c r="FG846" s="386" t="str">
        <f t="shared" si="19"/>
        <v/>
      </c>
      <c r="FH846" s="386" t="str">
        <f t="array" ref="FH846">IF(
 COUNT(DZ846:EH846)=0,
 "-",
 IF(
  COUNT(DZ846:EH846) &lt; COUNTA(DZ846:EH846),
  REPT("🟩", ROUND(COUNT(DZ846:EH846)/COUNTA(DZ846:EH846)*5, 0)) &amp;
  REPT("⬜", 5 - ROUND(COUNT(DZ846:EH846)/COUNTA(DZ846:EH846)*5, 0)),
  IF(
    AVERAGE(IF(DZ846:EH846&lt;&gt;"", DZ846:EH846, )) &gt;= 70, "🟩🟩🟩🟩🟩",
    IF(
      AVERAGE(IF(DZ846:EH846&lt;&gt;"",DZ846:EH846, )) &gt;= 56, "🟨🟨🟨🟨🟨",
      "🟥🟥🟥🟥🟥"
    )
  )
 )
)
</f>
        <v>-</v>
      </c>
    </row>
    <row r="847" ht="15.75" customHeight="1">
      <c r="A847" s="168"/>
      <c r="B847" s="169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1"/>
      <c r="N847" s="172" t="str">
        <f t="shared" si="1"/>
        <v/>
      </c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2" t="str">
        <f t="shared" si="2"/>
        <v/>
      </c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2" t="str">
        <f t="shared" si="3"/>
        <v/>
      </c>
      <c r="AM847" s="173"/>
      <c r="AN847" s="173"/>
      <c r="AO847" s="173"/>
      <c r="AP847" s="173"/>
      <c r="AQ847" s="173"/>
      <c r="AR847" s="173"/>
      <c r="AS847" s="173"/>
      <c r="AT847" s="173"/>
      <c r="AU847" s="173"/>
      <c r="AV847" s="171"/>
      <c r="AW847" s="171"/>
      <c r="AX847" s="172" t="str">
        <f t="shared" si="4"/>
        <v/>
      </c>
      <c r="AY847" s="173"/>
      <c r="AZ847" s="173"/>
      <c r="BA847" s="173"/>
      <c r="BB847" s="173"/>
      <c r="BC847" s="173"/>
      <c r="BD847" s="173"/>
      <c r="BE847" s="173"/>
      <c r="BF847" s="173"/>
      <c r="BG847" s="173"/>
      <c r="BH847" s="173"/>
      <c r="BI847" s="173"/>
      <c r="BJ847" s="172" t="str">
        <f t="shared" si="5"/>
        <v/>
      </c>
      <c r="BK847" s="173"/>
      <c r="BL847" s="173"/>
      <c r="BM847" s="173"/>
      <c r="BN847" s="173"/>
      <c r="BO847" s="173"/>
      <c r="BP847" s="173"/>
      <c r="BQ847" s="173"/>
      <c r="BR847" s="173"/>
      <c r="BS847" s="173"/>
      <c r="BT847" s="173"/>
      <c r="BU847" s="173"/>
      <c r="BV847" s="172" t="str">
        <f t="shared" si="6"/>
        <v/>
      </c>
      <c r="BW847" s="173"/>
      <c r="BX847" s="173"/>
      <c r="BY847" s="173"/>
      <c r="BZ847" s="171"/>
      <c r="CA847" s="171"/>
      <c r="CB847" s="171"/>
      <c r="CC847" s="171"/>
      <c r="CD847" s="171"/>
      <c r="CE847" s="171"/>
      <c r="CF847" s="171"/>
      <c r="CG847" s="171"/>
      <c r="CH847" s="172" t="str">
        <f t="shared" si="7"/>
        <v/>
      </c>
      <c r="CI847" s="171"/>
      <c r="CJ847" s="173"/>
      <c r="CK847" s="173"/>
      <c r="CL847" s="173"/>
      <c r="CM847" s="173"/>
      <c r="CN847" s="171"/>
      <c r="CO847" s="171"/>
      <c r="CP847" s="171"/>
      <c r="CQ847" s="173"/>
      <c r="CR847" s="171"/>
      <c r="CS847" s="171"/>
      <c r="CT847" s="172" t="str">
        <f t="shared" si="8"/>
        <v/>
      </c>
      <c r="CU847" s="172"/>
      <c r="CV847" s="172"/>
      <c r="CW847" s="172"/>
      <c r="CX847" s="172"/>
      <c r="CY847" s="172"/>
      <c r="CZ847" s="172"/>
      <c r="DA847" s="172"/>
      <c r="DB847" s="172"/>
      <c r="DC847" s="172"/>
      <c r="DD847" s="172"/>
      <c r="DE847" s="172"/>
      <c r="DF847" s="172"/>
      <c r="DG847" s="188" t="str">
        <f t="array" ref="DG847">IFERROR(_xlfn.XLOOKUP($A847&amp;B847,MARZO!$D$11:$D$40&amp;MARZO!$E$11:$E$40,MARZO!$AM$11:$AM$40,_xlfn.XLOOKUP($A847&amp;$B847,MARZO!$BC$11:$BC$40&amp;MARZO!$BD$11:$BD$40,MARZO!$CL$11:$CL$40,"A"))/1%,"")</f>
        <v/>
      </c>
      <c r="DH847" s="188" t="str">
        <f t="array" ref="DH847">IFERROR(_xlfn.XLOOKUP($A847&amp;$B847,ABRIL!$D$11:$D$40&amp;ABRIL!$E$11:$E$40,ABRIL!$AM$11:$AM$40,_xlfn.XLOOKUP($A847&amp;$B847,ABRIL!$BC$11:$BC$40&amp;ABRIL!$BD$11:$BD$40,ABRIL!$CL$11:$CL$40,"A"))/1%,"")</f>
        <v/>
      </c>
      <c r="DI847" s="188" t="str">
        <f t="array" ref="DI847">IFERROR(_xlfn.XLOOKUP($A847&amp;$B847,'ABRIL 2'!$D$11:$D$40&amp;'ABRIL 2'!$E$11:$E$40,'ABRIL 2'!$AM$11:$AM$40,_xlfn.XLOOKUP($A847&amp;$B847,'ABRIL 2'!$BC$11:$BC$40&amp;'ABRIL 2'!$BD$11:$BD$40,'ABRIL 2'!$CL$11:$CL$40,"A"))/1%,"")</f>
        <v/>
      </c>
      <c r="DJ847" s="188" t="str">
        <f t="array" ref="DJ847">IFERROR(_xlfn.XLOOKUP($A847&amp;$B847,MAYO!$D$11:$D$40&amp;MAYO!$E$11:$E$40,MAYO!$AM$11:$AM$40,_xlfn.XLOOKUP($A847&amp;$B847,MAYO!$BC$11:$BC$40&amp;MAYO!$BD$11:$BD$40,MAYO!$CL$11:$CL$40,"A"))/1%,"")</f>
        <v/>
      </c>
      <c r="DK847" s="188" t="str">
        <f t="array" ref="DK847">IFERROR(_xlfn.XLOOKUP($A847&amp;$B847,'MAYO 2'!$D$11:$D$40&amp;'MAYO 2'!$E$11:$E$40,'MAYO 2'!$AM$11:$AM$40,_xlfn.XLOOKUP($A847&amp;$B847,'MAYO 2'!$BC$11:$BC$40&amp;'MAYO 2'!$BD$11:$BD$40,'MAYO 2'!$CL$11:$CL$40,"A"))/1%,"")</f>
        <v/>
      </c>
      <c r="DL847" s="188" t="str">
        <f t="array" ref="DL847">IFERROR(_xlfn.XLOOKUP($A847&amp;$B847,JUNIO!$D$11:$D$40&amp;JUNIO!$E$11:$E$40,JUNIO!$AM$11:$AM$40,_xlfn.XLOOKUP($A847&amp;$B847,JUNIO!$BC$11:$BC$40&amp;JUNIO!$BD$11:$BD$40,JUNIO!$CL$11:$CL$40,"A"))/1%,"")</f>
        <v/>
      </c>
      <c r="DM847" s="188" t="str">
        <f t="array" ref="DM847">IFERROR(_xlfn.XLOOKUP($A847&amp;$B847,'JUNIO 2'!$D$11:$D$40&amp;'JUNIO 2'!$E$11:$E$40,'JUNIO 2'!$AM$11:$AM$40,_xlfn.XLOOKUP($A847&amp;$B847,'JUNIO 2'!$BC$11:$BC$40&amp;'JUNIO 2'!$BD$11:$BD$40,'JUNIO 2'!$CL$11:$CL$40,"A"))/1%,"")</f>
        <v/>
      </c>
      <c r="DN847" s="188" t="str">
        <f t="array" ref="DN847">IFERROR(_xlfn.XLOOKUP($A847&amp;$B847,JULIO!$D$11:$D$40&amp;JULIO!$E$11:$E$40,JULIO!$AM$11:$AM$40,_xlfn.XLOOKUP($A847&amp;$B847,JULIO!$BC$11:$BC$40&amp;JULIO!$BD$11:$BD$40,JULIO!$CL$11:$CL$40,"A"))/1%,"")</f>
        <v/>
      </c>
      <c r="DO847" s="188" t="str">
        <f t="array" ref="DO847">IFERROR(_xlfn.XLOOKUP($A847&amp;$B847,'JULIO 2'!$D$11:$D$40&amp;'JULIO 2'!$E$11:$E$40,'JULIO 2'!$AM$11:$AM$40,_xlfn.XLOOKUP($A847&amp;$B847,'JULIO 2'!$BC$11:$BC$40&amp;'JULIO 2'!$BD$11:$BD$40,'JULIO 2'!$CL$11:$CL$40,"A"))/1%,"")</f>
        <v/>
      </c>
      <c r="DP847" s="188" t="str">
        <f t="array" ref="DP847">IFERROR(_xlfn.XLOOKUP($A847&amp;$B847,AGOSTO!$D$11:$D$40&amp;AGOSTO!$E$11:$E$40,AGOSTO!$AM$11:$AM$40,_xlfn.XLOOKUP($A847&amp;$B847,AGOSTO!$BC$11:$BC$40&amp;AGOSTO!$BD$11:$BD$40,AGOSTO!$CL$11:$CL$40,"A"))/1%,"")</f>
        <v/>
      </c>
      <c r="DQ847" s="188" t="str">
        <f t="array" ref="DQ847">IFERROR(_xlfn.XLOOKUP($A847&amp;$B847,'AGOSTO 2'!$D$11:$D$40&amp;'AGOSTO 2'!$E$11:$E$40,'AGOSTO 2'!$AM$11:$AM$40,_xlfn.XLOOKUP($A847&amp;$B847,'AGOSTO 2'!$BC$11:$BC$40&amp;'AGOSTO 2'!$BD$11:$BD$40,'AGOSTO 2'!$CL$11:$CL$40,"A"))/1%,"")</f>
        <v/>
      </c>
      <c r="DR847" s="188" t="str">
        <f t="array" ref="DR847">IFERROR(_xlfn.XLOOKUP($A847&amp;$B847,SEPTIEMBRE!$D$11:$D$40&amp;SEPTIEMBRE!$E$11:$E$40,SEPTIEMBRE!$AM$11:$AM$40,_xlfn.XLOOKUP($A847&amp;$B847,SEPTIEMBRE!$BC$11:$BC$40&amp;SEPTIEMBRE!$BD$11:$BD$40,SEPTIEMBRE!$CL$11:$CL$40,"A"))/1%,"")</f>
        <v/>
      </c>
      <c r="DS847" s="188" t="str">
        <f t="array" ref="DS847">IFERROR(_xlfn.XLOOKUP($A847&amp;$B847,'SEPTIEMBRE 2'!$D$11:$D$40&amp;'SEPTIEMBRE 2'!$E$11:$E$40,'SEPTIEMBRE 2'!$AM$11:$AM$40,_xlfn.XLOOKUP($A847&amp;$B847,'SEPTIEMBRE 2'!$BC$11:$BC$40&amp;'SEPTIEMBRE 2'!$BD$11:$BD$40,'SEPTIEMBRE 2'!$CL$11:$CL$40,"A"))/1%,"")</f>
        <v/>
      </c>
      <c r="DT847" s="188" t="str">
        <f t="array" ref="DT847">IFERROR(_xlfn.XLOOKUP($A847&amp;$B847,'SEPTIEMBRE 3'!$D$11:$D$40&amp;'SEPTIEMBRE 3'!$E$11:$E$40,'SEPTIEMBRE 3'!$AM$11:$AM$40,_xlfn.XLOOKUP($A847&amp;$B847,'SEPTIEMBRE 3'!$BC$11:$BC$40&amp;'SEPTIEMBRE 3'!$BD$11:$BD$40,'SEPTIEMBRE 3'!$CL$11:$CL$40,"A"))/1%,"")</f>
        <v/>
      </c>
      <c r="DU847" s="188" t="str">
        <f t="array" ref="DU847">IFERROR(_xlfn.XLOOKUP($A847&amp;$B847,OCTUBRE!$D$11:$D$40&amp;OCTUBRE!$E$11:$E$40,OCTUBRE!$AM$11:$AM$40,_xlfn.XLOOKUP($A847&amp;$B847,OCTUBRE!$BC$11:$BC$40&amp;OCTUBRE!$BD$11:$BD$40,OCTUBRE!$CL$11:$CL$40,"A"))/1%,"")</f>
        <v/>
      </c>
      <c r="DV847" s="188" t="str">
        <f t="array" ref="DV847">IFERROR(_xlfn.XLOOKUP($A847&amp;$B847,'OCTUBRE 2'!$D$11:$D$40&amp;'OCTUBRE 2'!$E$11:$E$40,'OCTUBRE 2'!$AM$11:$AM$40,_xlfn.XLOOKUP($A847&amp;$B847,'OCTUBRE 2'!$BC$11:$BC$40&amp;'OCTUBRE 2'!$BD$11:$BD$40,'OCTUBRE 2'!$CL$11:$CL$40,"A"))/1%,"")</f>
        <v/>
      </c>
      <c r="DW847" s="188" t="str">
        <f t="array" ref="DW847">IFERROR(_xlfn.XLOOKUP($A847&amp;$B847,NOVIEMBRE!$D$11:$D$40&amp;NOVIEMBRE!$E$11:$E$40,NOVIEMBRE!$AM$11:$AM$40,_xlfn.XLOOKUP($A847&amp;$B847,NOVIEMBRE!$BC$11:$BC$40&amp;NOVIEMBRE!$BD$11:$BD$40,NOVIEMBRE!$CL$11:$CL$40,"A"))/1%,"")</f>
        <v/>
      </c>
      <c r="DX847" s="188" t="str">
        <f t="array" ref="DX847">IFERROR(_xlfn.XLOOKUP($A847&amp;$B847,'NOVIEMBRE 2'!$D$11:$D$40&amp;'NOVIEMBRE 2'!$E$11:$E$40,'NOVIEMBRE 2'!$AM$11:$AM$40,_xlfn.XLOOKUP($A847&amp;$B847,'NOVIEMBRE 2'!$BC$11:$BC$40&amp;'NOVIEMBRE 2'!$BD$11:$BD$40,'NOVIEMBRE 2'!$CL$11:$CL$40,"A"))/1%,"")</f>
        <v/>
      </c>
      <c r="DY847" s="188" t="str">
        <f t="array" ref="DY847">IFERROR(_xlfn.XLOOKUP($A847&amp;$B847,DICIEMBRE!$D$11:$D$40&amp;DICIEMBRE!$E$11:$E$40,DICIEMBRE!$AM$11:$AM$40,_xlfn.XLOOKUP($A847&amp;$B847,DICIEMBRE!$BC$11:$BC$40&amp;DICIEMBRE!$BD$11:$BD$40,DICIEMBRE!$CL$11:$CL$40,"A"))/1%,"")</f>
        <v/>
      </c>
      <c r="DZ847" s="381" t="str">
        <f t="shared" si="9"/>
        <v>-</v>
      </c>
      <c r="EA847" s="381" t="str">
        <f t="shared" si="10"/>
        <v>-</v>
      </c>
      <c r="EB847" s="381" t="str">
        <f t="shared" si="11"/>
        <v>-</v>
      </c>
      <c r="EC847" s="381" t="str">
        <f t="shared" si="12"/>
        <v>-</v>
      </c>
      <c r="ED847" s="381" t="str">
        <f t="shared" si="13"/>
        <v>-</v>
      </c>
      <c r="EE847" s="381" t="str">
        <f t="shared" si="14"/>
        <v>-</v>
      </c>
      <c r="EF847" s="381" t="str">
        <f t="shared" si="15"/>
        <v>-</v>
      </c>
      <c r="EG847" s="381" t="str">
        <f t="shared" si="16"/>
        <v>-</v>
      </c>
      <c r="EH847" s="381" t="str">
        <f t="shared" si="17"/>
        <v>-</v>
      </c>
      <c r="EI847" s="188" t="str">
        <f t="shared" si="18"/>
        <v/>
      </c>
      <c r="EJ847" s="382"/>
      <c r="EK847" s="382"/>
      <c r="EL847" s="383"/>
      <c r="EM847" s="21"/>
      <c r="EN847" s="384">
        <f t="array" ref="EN847">IFERROR(_xlfn.XLOOKUP($A847&amp;$B847,MARZO!$D$11:$D$40&amp;MARZO!$E$11:$E$40,MARZO!$AK$11:$AK$40,_xlfn.XLOOKUP($A847&amp;$B847,MARZO!$BC$11:$BC$40&amp;MARZO!$BD$11:$BD$40,MARZO!$CJ$11:$CJ$40,"A")),"")</f>
        <v>0</v>
      </c>
      <c r="EO847" s="384">
        <f t="array" ref="EO847">IFERROR(_xlfn.XLOOKUP($A847&amp;$B847,ABRIL!$D$11:$D$40&amp;ABRIL!$E$11:$E$40,ABRIL!$AK$11:$AK$40,_xlfn.XLOOKUP($A847&amp;$B847,ABRIL!$BC$11:$BC$40&amp;ABRIL!$BD$11:$BD$40,ABRIL!$CJ$11:$CJ$40,"A")),"")</f>
        <v>0</v>
      </c>
      <c r="EP847" s="384">
        <f t="array" ref="EP847">IFERROR(_xlfn.XLOOKUP($A847&amp;$B847,'ABRIL 2'!$D$11:$D$40&amp;'ABRIL 2'!$E$11:$E$40,'ABRIL 2'!$AK$11:$AK$40,_xlfn.XLOOKUP($A847&amp;$B847,'ABRIL 2'!$BC$11:$BC$40&amp;'ABRIL 2'!$BD$11:$BD$40,'ABRIL 2'!$CJ$11:$CJ$40,"A")),"")</f>
        <v>0</v>
      </c>
      <c r="EQ847" s="384">
        <f t="array" ref="EQ847">IFERROR(_xlfn.XLOOKUP($A847&amp;$B847,MAYO!$D$11:$D$40&amp;MAYO!$E$11:$E$40,MAYO!$AK$11:$AK$40,_xlfn.XLOOKUP($A847&amp;$B847,MAYO!$BC$11:$BC$40&amp;MAYO!$BD$11:$BD$40,MAYO!$CJ$11:$CJ$40,"A")),"")</f>
        <v>0</v>
      </c>
      <c r="ER847" s="384">
        <f t="array" ref="ER847">IFERROR(_xlfn.XLOOKUP($A847&amp;$B847,'MAYO 2'!$D$11:$D$40&amp;'MAYO 2'!$E$11:$E$40,'MAYO 2'!$AK$11:$AK$40,_xlfn.XLOOKUP($A847&amp;$B847,'MAYO 2'!$BC$11:$BC$40&amp;'MAYO 2'!$BD$11:$BD$40,'MAYO 2'!$CJ$11:$CJ$40,"A")),"")</f>
        <v>0</v>
      </c>
      <c r="ES847" s="384">
        <f t="array" ref="ES847">IFERROR(_xlfn.XLOOKUP($A847&amp;$B847,JUNIO!$D$11:$D$40&amp;JUNIO!$E$11:$E$40,JUNIO!$AK$11:$AK$40,_xlfn.XLOOKUP($A847&amp;$B847,JUNIO!$BC$11:$BC$40&amp;JUNIO!$BD$11:$BD$40,JUNIO!$CJ$11:$CJ$40,"A")),"")</f>
        <v>0</v>
      </c>
      <c r="ET847" s="384">
        <f t="array" ref="ET847">IFERROR(_xlfn.XLOOKUP($A847&amp;$B847,'JUNIO 2'!$D$11:$D$40&amp;'JUNIO 2'!$E$11:$E$40,'JUNIO 2'!$AK$11:$AK$40,_xlfn.XLOOKUP($A847&amp;$B847,'JUNIO 2'!$BC$11:$BC$40&amp;'JUNIO 2'!$BD$11:$BD$40,'JUNIO 2'!$CJ$11:$CJ$40,"A")),"")</f>
        <v>0</v>
      </c>
      <c r="EU847" s="384">
        <f t="array" ref="EU847">IFERROR(_xlfn.XLOOKUP($A847&amp;$B847,JULIO!$D$11:$D$40&amp;JULIO!$E$11:$E$40,JULIO!$AK$11:$AK$40,_xlfn.XLOOKUP($A847&amp;$B847,JULIO!$BC$11:$BC$40&amp;JULIO!$BD$11:$BD$40,JULIO!$CJ$11:$CJ$40,"A")),"")</f>
        <v>0</v>
      </c>
      <c r="EV847" s="384">
        <f t="array" ref="EV847">IFERROR(_xlfn.XLOOKUP($A847&amp;$B847,'JULIO 2'!$D$11:$D$40&amp;'JULIO 2'!$E$11:$E$40,'JULIO 2'!$AK$11:$AK$40,_xlfn.XLOOKUP($A847&amp;$B847,'JULIO 2'!$BC$11:$BC$40&amp;'JULIO 2'!$BD$11:$BD$40,'JULIO 2'!$CJ$11:$CJ$40,"A")),"")</f>
        <v>0</v>
      </c>
      <c r="EW847" s="384">
        <f t="array" ref="EW847">IFERROR(_xlfn.XLOOKUP($A847&amp;$B847,AGOSTO!$D$11:$D$40&amp;AGOSTO!$E$11:$E$40,AGOSTO!$AK$11:$AK$40,_xlfn.XLOOKUP($A847&amp;$B847,AGOSTO!$BC$11:$BC$40&amp;AGOSTO!$BD$11:$BD$40,AGOSTO!$CJ$11:$CJ$40,"A")),"")</f>
        <v>0</v>
      </c>
      <c r="EX847" s="384">
        <f t="array" ref="EX847">IFERROR(_xlfn.XLOOKUP($A847&amp;$B847,'AGOSTO 2'!$D$11:$D$40&amp;'AGOSTO 2'!$E$11:$E$40,'AGOSTO 2'!$AK$11:$AK$40,_xlfn.XLOOKUP($A847&amp;$B847,'AGOSTO 2'!$BC$11:$BC$40&amp;'AGOSTO 2'!$BD$11:$BD$40,'AGOSTO 2'!$CJ$11:$CJ$40,"A")),"")</f>
        <v>0</v>
      </c>
      <c r="EY847" s="384">
        <f t="array" ref="EY847">IFERROR(_xlfn.XLOOKUP($A847&amp;$B847,SEPTIEMBRE!$D$11:$D$40&amp;SEPTIEMBRE!$E$11:$E$40,SEPTIEMBRE!$AK$11:$AK$40,_xlfn.XLOOKUP($A847&amp;$B847,SEPTIEMBRE!$BC$11:$BC$40&amp;SEPTIEMBRE!$BD$11:$BD$40,SEPTIEMBRE!$CJ$11:$CJ$40,"A")),"")</f>
        <v>0</v>
      </c>
      <c r="EZ847" s="384">
        <f t="array" ref="EZ847">IFERROR(_xlfn.XLOOKUP($A847&amp;$B847,'SEPTIEMBRE 2'!$D$11:$D$40&amp;'SEPTIEMBRE 2'!$E$11:$E$40,'SEPTIEMBRE 2'!$AK$11:$AK$40,_xlfn.XLOOKUP($A847&amp;$B847,'SEPTIEMBRE 2'!$BC$11:$BC$40&amp;'SEPTIEMBRE 2'!$BD$11:$BD$40,'SEPTIEMBRE 2'!$CJ$11:$CJ$40,"A")),"")</f>
        <v>0</v>
      </c>
      <c r="FA847" s="384">
        <f t="array" ref="FA847">IFERROR(_xlfn.XLOOKUP($A847&amp;$B847,'SEPTIEMBRE 3'!$D$11:$D$40&amp;'SEPTIEMBRE 3'!$E$11:$E$40,'SEPTIEMBRE 3'!$AK$11:$AK$40,_xlfn.XLOOKUP($A847&amp;$B847,'SEPTIEMBRE 3'!$BC$11:$BC$40&amp;'SEPTIEMBRE 3'!$BD$11:$BD$40,'SEPTIEMBRE 3'!$CJ$11:$CJ$40,"A")),"")</f>
        <v>0</v>
      </c>
      <c r="FB847" s="384">
        <f t="array" ref="FB847">IFERROR(_xlfn.XLOOKUP($A847&amp;$B847,OCTUBRE!$D$11:$D$40&amp;OCTUBRE!$E$11:$E$40,OCTUBRE!$AK$11:$AK$40,_xlfn.XLOOKUP($A847&amp;$B847,OCTUBRE!$BC$11:$BC$40&amp;OCTUBRE!$BD$11:$BD$40,OCTUBRE!$CJ$11:$CJ$40,"A")),"")</f>
        <v>0</v>
      </c>
      <c r="FC847" s="384">
        <f t="array" ref="FC847">IFERROR(_xlfn.XLOOKUP($A847&amp;$B847,'OCTUBRE 2'!$D$11:$D$40&amp;'OCTUBRE 2'!$E$11:$E$40,'OCTUBRE 2'!$AK$11:$AK$40,_xlfn.XLOOKUP($A847&amp;$B847,'OCTUBRE 2'!$BC$11:$BC$40&amp;'OCTUBRE 2'!$BD$11:$BD$40,'OCTUBRE 2'!$CJ$11:$CJ$40,"A")),"")</f>
        <v>0</v>
      </c>
      <c r="FD847" s="384">
        <f t="array" ref="FD847">IFERROR(_xlfn.XLOOKUP($A847&amp;$B847,NOVIEMBRE!$D$11:$D$40&amp;NOVIEMBRE!$E$11:$E$40,NOVIEMBRE!$AK$11:$AK$40,_xlfn.XLOOKUP($A847&amp;$B847,NOVIEMBRE!$BC$11:$BC$40&amp;NOVIEMBRE!$BD$11:$BD$40,NOVIEMBRE!$CJ$11:$CJ$40,"A")),"")</f>
        <v>0</v>
      </c>
      <c r="FE847" s="384">
        <f t="array" ref="FE847">IFERROR(_xlfn.XLOOKUP($A847&amp;$B847,'NOVIEMBRE 2'!$D$11:$D$40&amp;'NOVIEMBRE 2'!$E$11:$E$40,'NOVIEMBRE 2'!$AK$11:$AK$40,_xlfn.XLOOKUP($A847&amp;$B847,'NOVIEMBRE 2'!$BC$11:$BC$40&amp;'NOVIEMBRE 2'!$BD$11:$BD$40,'NOVIEMBRE 2'!$CJ$11:$CJ$40,"A")),"")</f>
        <v>0</v>
      </c>
      <c r="FF847" s="385">
        <f t="array" ref="FF847">IFERROR(_xlfn.XLOOKUP($A847&amp;$B847,DICIEMBRE!$D$11:$D$40&amp;DICIEMBRE!$E$11:$E$40,DICIEMBRE!$AK$11:$AK$40,_xlfn.XLOOKUP($A847&amp;$B847,DICIEMBRE!$BC$11:$BC$40&amp;DICIEMBRE!$BD$11:$BD$40,DICIEMBRE!$CJ$11:$CJ$40,"A")),"")</f>
        <v>0</v>
      </c>
      <c r="FG847" s="386" t="str">
        <f t="shared" si="19"/>
        <v/>
      </c>
      <c r="FH847" s="386" t="str">
        <f t="array" ref="FH847">IF(
 COUNT(DZ847:EH847)=0,
 "-",
 IF(
  COUNT(DZ847:EH847) &lt; COUNTA(DZ847:EH847),
  REPT("🟩", ROUND(COUNT(DZ847:EH847)/COUNTA(DZ847:EH847)*5, 0)) &amp;
  REPT("⬜", 5 - ROUND(COUNT(DZ847:EH847)/COUNTA(DZ847:EH847)*5, 0)),
  IF(
    AVERAGE(IF(DZ847:EH847&lt;&gt;"", DZ847:EH847, )) &gt;= 70, "🟩🟩🟩🟩🟩",
    IF(
      AVERAGE(IF(DZ847:EH847&lt;&gt;"",DZ847:EH847, )) &gt;= 56, "🟨🟨🟨🟨🟨",
      "🟥🟥🟥🟥🟥"
    )
  )
 )
)
</f>
        <v>-</v>
      </c>
    </row>
    <row r="848" ht="15.75" customHeight="1">
      <c r="A848" s="168"/>
      <c r="B848" s="169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1"/>
      <c r="N848" s="172" t="str">
        <f t="shared" si="1"/>
        <v/>
      </c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2" t="str">
        <f t="shared" si="2"/>
        <v/>
      </c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2" t="str">
        <f t="shared" si="3"/>
        <v/>
      </c>
      <c r="AM848" s="173"/>
      <c r="AN848" s="173"/>
      <c r="AO848" s="173"/>
      <c r="AP848" s="173"/>
      <c r="AQ848" s="173"/>
      <c r="AR848" s="173"/>
      <c r="AS848" s="173"/>
      <c r="AT848" s="173"/>
      <c r="AU848" s="173"/>
      <c r="AV848" s="171"/>
      <c r="AW848" s="171"/>
      <c r="AX848" s="172" t="str">
        <f t="shared" si="4"/>
        <v/>
      </c>
      <c r="AY848" s="173"/>
      <c r="AZ848" s="173"/>
      <c r="BA848" s="173"/>
      <c r="BB848" s="173"/>
      <c r="BC848" s="173"/>
      <c r="BD848" s="173"/>
      <c r="BE848" s="173"/>
      <c r="BF848" s="173"/>
      <c r="BG848" s="173"/>
      <c r="BH848" s="173"/>
      <c r="BI848" s="173"/>
      <c r="BJ848" s="172" t="str">
        <f t="shared" si="5"/>
        <v/>
      </c>
      <c r="BK848" s="173"/>
      <c r="BL848" s="173"/>
      <c r="BM848" s="173"/>
      <c r="BN848" s="173"/>
      <c r="BO848" s="173"/>
      <c r="BP848" s="173"/>
      <c r="BQ848" s="173"/>
      <c r="BR848" s="173"/>
      <c r="BS848" s="173"/>
      <c r="BT848" s="173"/>
      <c r="BU848" s="173"/>
      <c r="BV848" s="172" t="str">
        <f t="shared" si="6"/>
        <v/>
      </c>
      <c r="BW848" s="173"/>
      <c r="BX848" s="173"/>
      <c r="BY848" s="173"/>
      <c r="BZ848" s="171"/>
      <c r="CA848" s="171"/>
      <c r="CB848" s="171"/>
      <c r="CC848" s="171"/>
      <c r="CD848" s="171"/>
      <c r="CE848" s="171"/>
      <c r="CF848" s="171"/>
      <c r="CG848" s="171"/>
      <c r="CH848" s="172" t="str">
        <f t="shared" si="7"/>
        <v/>
      </c>
      <c r="CI848" s="171"/>
      <c r="CJ848" s="173"/>
      <c r="CK848" s="173"/>
      <c r="CL848" s="173"/>
      <c r="CM848" s="173"/>
      <c r="CN848" s="171"/>
      <c r="CO848" s="171"/>
      <c r="CP848" s="171"/>
      <c r="CQ848" s="173"/>
      <c r="CR848" s="171"/>
      <c r="CS848" s="171"/>
      <c r="CT848" s="172" t="str">
        <f t="shared" si="8"/>
        <v/>
      </c>
      <c r="CU848" s="172"/>
      <c r="CV848" s="172"/>
      <c r="CW848" s="172"/>
      <c r="CX848" s="172"/>
      <c r="CY848" s="172"/>
      <c r="CZ848" s="172"/>
      <c r="DA848" s="172"/>
      <c r="DB848" s="172"/>
      <c r="DC848" s="172"/>
      <c r="DD848" s="172"/>
      <c r="DE848" s="172"/>
      <c r="DF848" s="172"/>
      <c r="DG848" s="188" t="str">
        <f t="array" ref="DG848">IFERROR(_xlfn.XLOOKUP($A848&amp;B848,MARZO!$D$11:$D$40&amp;MARZO!$E$11:$E$40,MARZO!$AM$11:$AM$40,_xlfn.XLOOKUP($A848&amp;$B848,MARZO!$BC$11:$BC$40&amp;MARZO!$BD$11:$BD$40,MARZO!$CL$11:$CL$40,"A"))/1%,"")</f>
        <v/>
      </c>
      <c r="DH848" s="188" t="str">
        <f t="array" ref="DH848">IFERROR(_xlfn.XLOOKUP($A848&amp;$B848,ABRIL!$D$11:$D$40&amp;ABRIL!$E$11:$E$40,ABRIL!$AM$11:$AM$40,_xlfn.XLOOKUP($A848&amp;$B848,ABRIL!$BC$11:$BC$40&amp;ABRIL!$BD$11:$BD$40,ABRIL!$CL$11:$CL$40,"A"))/1%,"")</f>
        <v/>
      </c>
      <c r="DI848" s="188" t="str">
        <f t="array" ref="DI848">IFERROR(_xlfn.XLOOKUP($A848&amp;$B848,'ABRIL 2'!$D$11:$D$40&amp;'ABRIL 2'!$E$11:$E$40,'ABRIL 2'!$AM$11:$AM$40,_xlfn.XLOOKUP($A848&amp;$B848,'ABRIL 2'!$BC$11:$BC$40&amp;'ABRIL 2'!$BD$11:$BD$40,'ABRIL 2'!$CL$11:$CL$40,"A"))/1%,"")</f>
        <v/>
      </c>
      <c r="DJ848" s="188" t="str">
        <f t="array" ref="DJ848">IFERROR(_xlfn.XLOOKUP($A848&amp;$B848,MAYO!$D$11:$D$40&amp;MAYO!$E$11:$E$40,MAYO!$AM$11:$AM$40,_xlfn.XLOOKUP($A848&amp;$B848,MAYO!$BC$11:$BC$40&amp;MAYO!$BD$11:$BD$40,MAYO!$CL$11:$CL$40,"A"))/1%,"")</f>
        <v/>
      </c>
      <c r="DK848" s="188" t="str">
        <f t="array" ref="DK848">IFERROR(_xlfn.XLOOKUP($A848&amp;$B848,'MAYO 2'!$D$11:$D$40&amp;'MAYO 2'!$E$11:$E$40,'MAYO 2'!$AM$11:$AM$40,_xlfn.XLOOKUP($A848&amp;$B848,'MAYO 2'!$BC$11:$BC$40&amp;'MAYO 2'!$BD$11:$BD$40,'MAYO 2'!$CL$11:$CL$40,"A"))/1%,"")</f>
        <v/>
      </c>
      <c r="DL848" s="188" t="str">
        <f t="array" ref="DL848">IFERROR(_xlfn.XLOOKUP($A848&amp;$B848,JUNIO!$D$11:$D$40&amp;JUNIO!$E$11:$E$40,JUNIO!$AM$11:$AM$40,_xlfn.XLOOKUP($A848&amp;$B848,JUNIO!$BC$11:$BC$40&amp;JUNIO!$BD$11:$BD$40,JUNIO!$CL$11:$CL$40,"A"))/1%,"")</f>
        <v/>
      </c>
      <c r="DM848" s="188" t="str">
        <f t="array" ref="DM848">IFERROR(_xlfn.XLOOKUP($A848&amp;$B848,'JUNIO 2'!$D$11:$D$40&amp;'JUNIO 2'!$E$11:$E$40,'JUNIO 2'!$AM$11:$AM$40,_xlfn.XLOOKUP($A848&amp;$B848,'JUNIO 2'!$BC$11:$BC$40&amp;'JUNIO 2'!$BD$11:$BD$40,'JUNIO 2'!$CL$11:$CL$40,"A"))/1%,"")</f>
        <v/>
      </c>
      <c r="DN848" s="188" t="str">
        <f t="array" ref="DN848">IFERROR(_xlfn.XLOOKUP($A848&amp;$B848,JULIO!$D$11:$D$40&amp;JULIO!$E$11:$E$40,JULIO!$AM$11:$AM$40,_xlfn.XLOOKUP($A848&amp;$B848,JULIO!$BC$11:$BC$40&amp;JULIO!$BD$11:$BD$40,JULIO!$CL$11:$CL$40,"A"))/1%,"")</f>
        <v/>
      </c>
      <c r="DO848" s="188" t="str">
        <f t="array" ref="DO848">IFERROR(_xlfn.XLOOKUP($A848&amp;$B848,'JULIO 2'!$D$11:$D$40&amp;'JULIO 2'!$E$11:$E$40,'JULIO 2'!$AM$11:$AM$40,_xlfn.XLOOKUP($A848&amp;$B848,'JULIO 2'!$BC$11:$BC$40&amp;'JULIO 2'!$BD$11:$BD$40,'JULIO 2'!$CL$11:$CL$40,"A"))/1%,"")</f>
        <v/>
      </c>
      <c r="DP848" s="188" t="str">
        <f t="array" ref="DP848">IFERROR(_xlfn.XLOOKUP($A848&amp;$B848,AGOSTO!$D$11:$D$40&amp;AGOSTO!$E$11:$E$40,AGOSTO!$AM$11:$AM$40,_xlfn.XLOOKUP($A848&amp;$B848,AGOSTO!$BC$11:$BC$40&amp;AGOSTO!$BD$11:$BD$40,AGOSTO!$CL$11:$CL$40,"A"))/1%,"")</f>
        <v/>
      </c>
      <c r="DQ848" s="188" t="str">
        <f t="array" ref="DQ848">IFERROR(_xlfn.XLOOKUP($A848&amp;$B848,'AGOSTO 2'!$D$11:$D$40&amp;'AGOSTO 2'!$E$11:$E$40,'AGOSTO 2'!$AM$11:$AM$40,_xlfn.XLOOKUP($A848&amp;$B848,'AGOSTO 2'!$BC$11:$BC$40&amp;'AGOSTO 2'!$BD$11:$BD$40,'AGOSTO 2'!$CL$11:$CL$40,"A"))/1%,"")</f>
        <v/>
      </c>
      <c r="DR848" s="188" t="str">
        <f t="array" ref="DR848">IFERROR(_xlfn.XLOOKUP($A848&amp;$B848,SEPTIEMBRE!$D$11:$D$40&amp;SEPTIEMBRE!$E$11:$E$40,SEPTIEMBRE!$AM$11:$AM$40,_xlfn.XLOOKUP($A848&amp;$B848,SEPTIEMBRE!$BC$11:$BC$40&amp;SEPTIEMBRE!$BD$11:$BD$40,SEPTIEMBRE!$CL$11:$CL$40,"A"))/1%,"")</f>
        <v/>
      </c>
      <c r="DS848" s="188" t="str">
        <f t="array" ref="DS848">IFERROR(_xlfn.XLOOKUP($A848&amp;$B848,'SEPTIEMBRE 2'!$D$11:$D$40&amp;'SEPTIEMBRE 2'!$E$11:$E$40,'SEPTIEMBRE 2'!$AM$11:$AM$40,_xlfn.XLOOKUP($A848&amp;$B848,'SEPTIEMBRE 2'!$BC$11:$BC$40&amp;'SEPTIEMBRE 2'!$BD$11:$BD$40,'SEPTIEMBRE 2'!$CL$11:$CL$40,"A"))/1%,"")</f>
        <v/>
      </c>
      <c r="DT848" s="188" t="str">
        <f t="array" ref="DT848">IFERROR(_xlfn.XLOOKUP($A848&amp;$B848,'SEPTIEMBRE 3'!$D$11:$D$40&amp;'SEPTIEMBRE 3'!$E$11:$E$40,'SEPTIEMBRE 3'!$AM$11:$AM$40,_xlfn.XLOOKUP($A848&amp;$B848,'SEPTIEMBRE 3'!$BC$11:$BC$40&amp;'SEPTIEMBRE 3'!$BD$11:$BD$40,'SEPTIEMBRE 3'!$CL$11:$CL$40,"A"))/1%,"")</f>
        <v/>
      </c>
      <c r="DU848" s="188" t="str">
        <f t="array" ref="DU848">IFERROR(_xlfn.XLOOKUP($A848&amp;$B848,OCTUBRE!$D$11:$D$40&amp;OCTUBRE!$E$11:$E$40,OCTUBRE!$AM$11:$AM$40,_xlfn.XLOOKUP($A848&amp;$B848,OCTUBRE!$BC$11:$BC$40&amp;OCTUBRE!$BD$11:$BD$40,OCTUBRE!$CL$11:$CL$40,"A"))/1%,"")</f>
        <v/>
      </c>
      <c r="DV848" s="188" t="str">
        <f t="array" ref="DV848">IFERROR(_xlfn.XLOOKUP($A848&amp;$B848,'OCTUBRE 2'!$D$11:$D$40&amp;'OCTUBRE 2'!$E$11:$E$40,'OCTUBRE 2'!$AM$11:$AM$40,_xlfn.XLOOKUP($A848&amp;$B848,'OCTUBRE 2'!$BC$11:$BC$40&amp;'OCTUBRE 2'!$BD$11:$BD$40,'OCTUBRE 2'!$CL$11:$CL$40,"A"))/1%,"")</f>
        <v/>
      </c>
      <c r="DW848" s="188" t="str">
        <f t="array" ref="DW848">IFERROR(_xlfn.XLOOKUP($A848&amp;$B848,NOVIEMBRE!$D$11:$D$40&amp;NOVIEMBRE!$E$11:$E$40,NOVIEMBRE!$AM$11:$AM$40,_xlfn.XLOOKUP($A848&amp;$B848,NOVIEMBRE!$BC$11:$BC$40&amp;NOVIEMBRE!$BD$11:$BD$40,NOVIEMBRE!$CL$11:$CL$40,"A"))/1%,"")</f>
        <v/>
      </c>
      <c r="DX848" s="188" t="str">
        <f t="array" ref="DX848">IFERROR(_xlfn.XLOOKUP($A848&amp;$B848,'NOVIEMBRE 2'!$D$11:$D$40&amp;'NOVIEMBRE 2'!$E$11:$E$40,'NOVIEMBRE 2'!$AM$11:$AM$40,_xlfn.XLOOKUP($A848&amp;$B848,'NOVIEMBRE 2'!$BC$11:$BC$40&amp;'NOVIEMBRE 2'!$BD$11:$BD$40,'NOVIEMBRE 2'!$CL$11:$CL$40,"A"))/1%,"")</f>
        <v/>
      </c>
      <c r="DY848" s="188" t="str">
        <f t="array" ref="DY848">IFERROR(_xlfn.XLOOKUP($A848&amp;$B848,DICIEMBRE!$D$11:$D$40&amp;DICIEMBRE!$E$11:$E$40,DICIEMBRE!$AM$11:$AM$40,_xlfn.XLOOKUP($A848&amp;$B848,DICIEMBRE!$BC$11:$BC$40&amp;DICIEMBRE!$BD$11:$BD$40,DICIEMBRE!$CL$11:$CL$40,"A"))/1%,"")</f>
        <v/>
      </c>
      <c r="DZ848" s="381" t="str">
        <f t="shared" si="9"/>
        <v>-</v>
      </c>
      <c r="EA848" s="381" t="str">
        <f t="shared" si="10"/>
        <v>-</v>
      </c>
      <c r="EB848" s="381" t="str">
        <f t="shared" si="11"/>
        <v>-</v>
      </c>
      <c r="EC848" s="381" t="str">
        <f t="shared" si="12"/>
        <v>-</v>
      </c>
      <c r="ED848" s="381" t="str">
        <f t="shared" si="13"/>
        <v>-</v>
      </c>
      <c r="EE848" s="381" t="str">
        <f t="shared" si="14"/>
        <v>-</v>
      </c>
      <c r="EF848" s="381" t="str">
        <f t="shared" si="15"/>
        <v>-</v>
      </c>
      <c r="EG848" s="381" t="str">
        <f t="shared" si="16"/>
        <v>-</v>
      </c>
      <c r="EH848" s="381" t="str">
        <f t="shared" si="17"/>
        <v>-</v>
      </c>
      <c r="EI848" s="188" t="str">
        <f t="shared" si="18"/>
        <v/>
      </c>
      <c r="EJ848" s="382"/>
      <c r="EK848" s="382"/>
      <c r="EL848" s="383"/>
      <c r="EM848" s="21"/>
      <c r="EN848" s="384">
        <f t="array" ref="EN848">IFERROR(_xlfn.XLOOKUP($A848&amp;$B848,MARZO!$D$11:$D$40&amp;MARZO!$E$11:$E$40,MARZO!$AK$11:$AK$40,_xlfn.XLOOKUP($A848&amp;$B848,MARZO!$BC$11:$BC$40&amp;MARZO!$BD$11:$BD$40,MARZO!$CJ$11:$CJ$40,"A")),"")</f>
        <v>0</v>
      </c>
      <c r="EO848" s="384">
        <f t="array" ref="EO848">IFERROR(_xlfn.XLOOKUP($A848&amp;$B848,ABRIL!$D$11:$D$40&amp;ABRIL!$E$11:$E$40,ABRIL!$AK$11:$AK$40,_xlfn.XLOOKUP($A848&amp;$B848,ABRIL!$BC$11:$BC$40&amp;ABRIL!$BD$11:$BD$40,ABRIL!$CJ$11:$CJ$40,"A")),"")</f>
        <v>0</v>
      </c>
      <c r="EP848" s="384">
        <f t="array" ref="EP848">IFERROR(_xlfn.XLOOKUP($A848&amp;$B848,'ABRIL 2'!$D$11:$D$40&amp;'ABRIL 2'!$E$11:$E$40,'ABRIL 2'!$AK$11:$AK$40,_xlfn.XLOOKUP($A848&amp;$B848,'ABRIL 2'!$BC$11:$BC$40&amp;'ABRIL 2'!$BD$11:$BD$40,'ABRIL 2'!$CJ$11:$CJ$40,"A")),"")</f>
        <v>0</v>
      </c>
      <c r="EQ848" s="384">
        <f t="array" ref="EQ848">IFERROR(_xlfn.XLOOKUP($A848&amp;$B848,MAYO!$D$11:$D$40&amp;MAYO!$E$11:$E$40,MAYO!$AK$11:$AK$40,_xlfn.XLOOKUP($A848&amp;$B848,MAYO!$BC$11:$BC$40&amp;MAYO!$BD$11:$BD$40,MAYO!$CJ$11:$CJ$40,"A")),"")</f>
        <v>0</v>
      </c>
      <c r="ER848" s="384">
        <f t="array" ref="ER848">IFERROR(_xlfn.XLOOKUP($A848&amp;$B848,'MAYO 2'!$D$11:$D$40&amp;'MAYO 2'!$E$11:$E$40,'MAYO 2'!$AK$11:$AK$40,_xlfn.XLOOKUP($A848&amp;$B848,'MAYO 2'!$BC$11:$BC$40&amp;'MAYO 2'!$BD$11:$BD$40,'MAYO 2'!$CJ$11:$CJ$40,"A")),"")</f>
        <v>0</v>
      </c>
      <c r="ES848" s="384">
        <f t="array" ref="ES848">IFERROR(_xlfn.XLOOKUP($A848&amp;$B848,JUNIO!$D$11:$D$40&amp;JUNIO!$E$11:$E$40,JUNIO!$AK$11:$AK$40,_xlfn.XLOOKUP($A848&amp;$B848,JUNIO!$BC$11:$BC$40&amp;JUNIO!$BD$11:$BD$40,JUNIO!$CJ$11:$CJ$40,"A")),"")</f>
        <v>0</v>
      </c>
      <c r="ET848" s="384">
        <f t="array" ref="ET848">IFERROR(_xlfn.XLOOKUP($A848&amp;$B848,'JUNIO 2'!$D$11:$D$40&amp;'JUNIO 2'!$E$11:$E$40,'JUNIO 2'!$AK$11:$AK$40,_xlfn.XLOOKUP($A848&amp;$B848,'JUNIO 2'!$BC$11:$BC$40&amp;'JUNIO 2'!$BD$11:$BD$40,'JUNIO 2'!$CJ$11:$CJ$40,"A")),"")</f>
        <v>0</v>
      </c>
      <c r="EU848" s="384">
        <f t="array" ref="EU848">IFERROR(_xlfn.XLOOKUP($A848&amp;$B848,JULIO!$D$11:$D$40&amp;JULIO!$E$11:$E$40,JULIO!$AK$11:$AK$40,_xlfn.XLOOKUP($A848&amp;$B848,JULIO!$BC$11:$BC$40&amp;JULIO!$BD$11:$BD$40,JULIO!$CJ$11:$CJ$40,"A")),"")</f>
        <v>0</v>
      </c>
      <c r="EV848" s="384">
        <f t="array" ref="EV848">IFERROR(_xlfn.XLOOKUP($A848&amp;$B848,'JULIO 2'!$D$11:$D$40&amp;'JULIO 2'!$E$11:$E$40,'JULIO 2'!$AK$11:$AK$40,_xlfn.XLOOKUP($A848&amp;$B848,'JULIO 2'!$BC$11:$BC$40&amp;'JULIO 2'!$BD$11:$BD$40,'JULIO 2'!$CJ$11:$CJ$40,"A")),"")</f>
        <v>0</v>
      </c>
      <c r="EW848" s="384">
        <f t="array" ref="EW848">IFERROR(_xlfn.XLOOKUP($A848&amp;$B848,AGOSTO!$D$11:$D$40&amp;AGOSTO!$E$11:$E$40,AGOSTO!$AK$11:$AK$40,_xlfn.XLOOKUP($A848&amp;$B848,AGOSTO!$BC$11:$BC$40&amp;AGOSTO!$BD$11:$BD$40,AGOSTO!$CJ$11:$CJ$40,"A")),"")</f>
        <v>0</v>
      </c>
      <c r="EX848" s="384">
        <f t="array" ref="EX848">IFERROR(_xlfn.XLOOKUP($A848&amp;$B848,'AGOSTO 2'!$D$11:$D$40&amp;'AGOSTO 2'!$E$11:$E$40,'AGOSTO 2'!$AK$11:$AK$40,_xlfn.XLOOKUP($A848&amp;$B848,'AGOSTO 2'!$BC$11:$BC$40&amp;'AGOSTO 2'!$BD$11:$BD$40,'AGOSTO 2'!$CJ$11:$CJ$40,"A")),"")</f>
        <v>0</v>
      </c>
      <c r="EY848" s="384">
        <f t="array" ref="EY848">IFERROR(_xlfn.XLOOKUP($A848&amp;$B848,SEPTIEMBRE!$D$11:$D$40&amp;SEPTIEMBRE!$E$11:$E$40,SEPTIEMBRE!$AK$11:$AK$40,_xlfn.XLOOKUP($A848&amp;$B848,SEPTIEMBRE!$BC$11:$BC$40&amp;SEPTIEMBRE!$BD$11:$BD$40,SEPTIEMBRE!$CJ$11:$CJ$40,"A")),"")</f>
        <v>0</v>
      </c>
      <c r="EZ848" s="384">
        <f t="array" ref="EZ848">IFERROR(_xlfn.XLOOKUP($A848&amp;$B848,'SEPTIEMBRE 2'!$D$11:$D$40&amp;'SEPTIEMBRE 2'!$E$11:$E$40,'SEPTIEMBRE 2'!$AK$11:$AK$40,_xlfn.XLOOKUP($A848&amp;$B848,'SEPTIEMBRE 2'!$BC$11:$BC$40&amp;'SEPTIEMBRE 2'!$BD$11:$BD$40,'SEPTIEMBRE 2'!$CJ$11:$CJ$40,"A")),"")</f>
        <v>0</v>
      </c>
      <c r="FA848" s="384">
        <f t="array" ref="FA848">IFERROR(_xlfn.XLOOKUP($A848&amp;$B848,'SEPTIEMBRE 3'!$D$11:$D$40&amp;'SEPTIEMBRE 3'!$E$11:$E$40,'SEPTIEMBRE 3'!$AK$11:$AK$40,_xlfn.XLOOKUP($A848&amp;$B848,'SEPTIEMBRE 3'!$BC$11:$BC$40&amp;'SEPTIEMBRE 3'!$BD$11:$BD$40,'SEPTIEMBRE 3'!$CJ$11:$CJ$40,"A")),"")</f>
        <v>0</v>
      </c>
      <c r="FB848" s="384">
        <f t="array" ref="FB848">IFERROR(_xlfn.XLOOKUP($A848&amp;$B848,OCTUBRE!$D$11:$D$40&amp;OCTUBRE!$E$11:$E$40,OCTUBRE!$AK$11:$AK$40,_xlfn.XLOOKUP($A848&amp;$B848,OCTUBRE!$BC$11:$BC$40&amp;OCTUBRE!$BD$11:$BD$40,OCTUBRE!$CJ$11:$CJ$40,"A")),"")</f>
        <v>0</v>
      </c>
      <c r="FC848" s="384">
        <f t="array" ref="FC848">IFERROR(_xlfn.XLOOKUP($A848&amp;$B848,'OCTUBRE 2'!$D$11:$D$40&amp;'OCTUBRE 2'!$E$11:$E$40,'OCTUBRE 2'!$AK$11:$AK$40,_xlfn.XLOOKUP($A848&amp;$B848,'OCTUBRE 2'!$BC$11:$BC$40&amp;'OCTUBRE 2'!$BD$11:$BD$40,'OCTUBRE 2'!$CJ$11:$CJ$40,"A")),"")</f>
        <v>0</v>
      </c>
      <c r="FD848" s="384">
        <f t="array" ref="FD848">IFERROR(_xlfn.XLOOKUP($A848&amp;$B848,NOVIEMBRE!$D$11:$D$40&amp;NOVIEMBRE!$E$11:$E$40,NOVIEMBRE!$AK$11:$AK$40,_xlfn.XLOOKUP($A848&amp;$B848,NOVIEMBRE!$BC$11:$BC$40&amp;NOVIEMBRE!$BD$11:$BD$40,NOVIEMBRE!$CJ$11:$CJ$40,"A")),"")</f>
        <v>0</v>
      </c>
      <c r="FE848" s="384">
        <f t="array" ref="FE848">IFERROR(_xlfn.XLOOKUP($A848&amp;$B848,'NOVIEMBRE 2'!$D$11:$D$40&amp;'NOVIEMBRE 2'!$E$11:$E$40,'NOVIEMBRE 2'!$AK$11:$AK$40,_xlfn.XLOOKUP($A848&amp;$B848,'NOVIEMBRE 2'!$BC$11:$BC$40&amp;'NOVIEMBRE 2'!$BD$11:$BD$40,'NOVIEMBRE 2'!$CJ$11:$CJ$40,"A")),"")</f>
        <v>0</v>
      </c>
      <c r="FF848" s="385">
        <f t="array" ref="FF848">IFERROR(_xlfn.XLOOKUP($A848&amp;$B848,DICIEMBRE!$D$11:$D$40&amp;DICIEMBRE!$E$11:$E$40,DICIEMBRE!$AK$11:$AK$40,_xlfn.XLOOKUP($A848&amp;$B848,DICIEMBRE!$BC$11:$BC$40&amp;DICIEMBRE!$BD$11:$BD$40,DICIEMBRE!$CJ$11:$CJ$40,"A")),"")</f>
        <v>0</v>
      </c>
      <c r="FG848" s="386" t="str">
        <f t="shared" si="19"/>
        <v/>
      </c>
      <c r="FH848" s="386" t="str">
        <f t="array" ref="FH848">IF(
 COUNT(DZ848:EH848)=0,
 "-",
 IF(
  COUNT(DZ848:EH848) &lt; COUNTA(DZ848:EH848),
  REPT("🟩", ROUND(COUNT(DZ848:EH848)/COUNTA(DZ848:EH848)*5, 0)) &amp;
  REPT("⬜", 5 - ROUND(COUNT(DZ848:EH848)/COUNTA(DZ848:EH848)*5, 0)),
  IF(
    AVERAGE(IF(DZ848:EH848&lt;&gt;"", DZ848:EH848, )) &gt;= 70, "🟩🟩🟩🟩🟩",
    IF(
      AVERAGE(IF(DZ848:EH848&lt;&gt;"",DZ848:EH848, )) &gt;= 56, "🟨🟨🟨🟨🟨",
      "🟥🟥🟥🟥🟥"
    )
  )
 )
)
</f>
        <v>-</v>
      </c>
    </row>
    <row r="849" ht="15.75" customHeight="1">
      <c r="A849" s="168"/>
      <c r="B849" s="169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1"/>
      <c r="N849" s="172" t="str">
        <f t="shared" si="1"/>
        <v/>
      </c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2" t="str">
        <f t="shared" si="2"/>
        <v/>
      </c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2" t="str">
        <f t="shared" si="3"/>
        <v/>
      </c>
      <c r="AM849" s="173"/>
      <c r="AN849" s="173"/>
      <c r="AO849" s="173"/>
      <c r="AP849" s="173"/>
      <c r="AQ849" s="173"/>
      <c r="AR849" s="173"/>
      <c r="AS849" s="173"/>
      <c r="AT849" s="173"/>
      <c r="AU849" s="173"/>
      <c r="AV849" s="171"/>
      <c r="AW849" s="171"/>
      <c r="AX849" s="172" t="str">
        <f t="shared" si="4"/>
        <v/>
      </c>
      <c r="AY849" s="173"/>
      <c r="AZ849" s="173"/>
      <c r="BA849" s="173"/>
      <c r="BB849" s="173"/>
      <c r="BC849" s="173"/>
      <c r="BD849" s="173"/>
      <c r="BE849" s="173"/>
      <c r="BF849" s="173"/>
      <c r="BG849" s="173"/>
      <c r="BH849" s="173"/>
      <c r="BI849" s="173"/>
      <c r="BJ849" s="172" t="str">
        <f t="shared" si="5"/>
        <v/>
      </c>
      <c r="BK849" s="173"/>
      <c r="BL849" s="173"/>
      <c r="BM849" s="173"/>
      <c r="BN849" s="173"/>
      <c r="BO849" s="173"/>
      <c r="BP849" s="173"/>
      <c r="BQ849" s="173"/>
      <c r="BR849" s="173"/>
      <c r="BS849" s="173"/>
      <c r="BT849" s="173"/>
      <c r="BU849" s="173"/>
      <c r="BV849" s="172" t="str">
        <f t="shared" si="6"/>
        <v/>
      </c>
      <c r="BW849" s="173"/>
      <c r="BX849" s="173"/>
      <c r="BY849" s="173"/>
      <c r="BZ849" s="171"/>
      <c r="CA849" s="171"/>
      <c r="CB849" s="171"/>
      <c r="CC849" s="171"/>
      <c r="CD849" s="171"/>
      <c r="CE849" s="171"/>
      <c r="CF849" s="171"/>
      <c r="CG849" s="171"/>
      <c r="CH849" s="172" t="str">
        <f t="shared" si="7"/>
        <v/>
      </c>
      <c r="CI849" s="171"/>
      <c r="CJ849" s="173"/>
      <c r="CK849" s="173"/>
      <c r="CL849" s="173"/>
      <c r="CM849" s="173"/>
      <c r="CN849" s="171"/>
      <c r="CO849" s="171"/>
      <c r="CP849" s="171"/>
      <c r="CQ849" s="173"/>
      <c r="CR849" s="171"/>
      <c r="CS849" s="171"/>
      <c r="CT849" s="172" t="str">
        <f t="shared" si="8"/>
        <v/>
      </c>
      <c r="CU849" s="172"/>
      <c r="CV849" s="172"/>
      <c r="CW849" s="172"/>
      <c r="CX849" s="172"/>
      <c r="CY849" s="172"/>
      <c r="CZ849" s="172"/>
      <c r="DA849" s="172"/>
      <c r="DB849" s="172"/>
      <c r="DC849" s="172"/>
      <c r="DD849" s="172"/>
      <c r="DE849" s="172"/>
      <c r="DF849" s="172"/>
      <c r="DG849" s="188" t="str">
        <f t="array" ref="DG849">IFERROR(_xlfn.XLOOKUP($A849&amp;B849,MARZO!$D$11:$D$40&amp;MARZO!$E$11:$E$40,MARZO!$AM$11:$AM$40,_xlfn.XLOOKUP($A849&amp;$B849,MARZO!$BC$11:$BC$40&amp;MARZO!$BD$11:$BD$40,MARZO!$CL$11:$CL$40,"A"))/1%,"")</f>
        <v/>
      </c>
      <c r="DH849" s="188" t="str">
        <f t="array" ref="DH849">IFERROR(_xlfn.XLOOKUP($A849&amp;$B849,ABRIL!$D$11:$D$40&amp;ABRIL!$E$11:$E$40,ABRIL!$AM$11:$AM$40,_xlfn.XLOOKUP($A849&amp;$B849,ABRIL!$BC$11:$BC$40&amp;ABRIL!$BD$11:$BD$40,ABRIL!$CL$11:$CL$40,"A"))/1%,"")</f>
        <v/>
      </c>
      <c r="DI849" s="188" t="str">
        <f t="array" ref="DI849">IFERROR(_xlfn.XLOOKUP($A849&amp;$B849,'ABRIL 2'!$D$11:$D$40&amp;'ABRIL 2'!$E$11:$E$40,'ABRIL 2'!$AM$11:$AM$40,_xlfn.XLOOKUP($A849&amp;$B849,'ABRIL 2'!$BC$11:$BC$40&amp;'ABRIL 2'!$BD$11:$BD$40,'ABRIL 2'!$CL$11:$CL$40,"A"))/1%,"")</f>
        <v/>
      </c>
      <c r="DJ849" s="188" t="str">
        <f t="array" ref="DJ849">IFERROR(_xlfn.XLOOKUP($A849&amp;$B849,MAYO!$D$11:$D$40&amp;MAYO!$E$11:$E$40,MAYO!$AM$11:$AM$40,_xlfn.XLOOKUP($A849&amp;$B849,MAYO!$BC$11:$BC$40&amp;MAYO!$BD$11:$BD$40,MAYO!$CL$11:$CL$40,"A"))/1%,"")</f>
        <v/>
      </c>
      <c r="DK849" s="188" t="str">
        <f t="array" ref="DK849">IFERROR(_xlfn.XLOOKUP($A849&amp;$B849,'MAYO 2'!$D$11:$D$40&amp;'MAYO 2'!$E$11:$E$40,'MAYO 2'!$AM$11:$AM$40,_xlfn.XLOOKUP($A849&amp;$B849,'MAYO 2'!$BC$11:$BC$40&amp;'MAYO 2'!$BD$11:$BD$40,'MAYO 2'!$CL$11:$CL$40,"A"))/1%,"")</f>
        <v/>
      </c>
      <c r="DL849" s="188" t="str">
        <f t="array" ref="DL849">IFERROR(_xlfn.XLOOKUP($A849&amp;$B849,JUNIO!$D$11:$D$40&amp;JUNIO!$E$11:$E$40,JUNIO!$AM$11:$AM$40,_xlfn.XLOOKUP($A849&amp;$B849,JUNIO!$BC$11:$BC$40&amp;JUNIO!$BD$11:$BD$40,JUNIO!$CL$11:$CL$40,"A"))/1%,"")</f>
        <v/>
      </c>
      <c r="DM849" s="188" t="str">
        <f t="array" ref="DM849">IFERROR(_xlfn.XLOOKUP($A849&amp;$B849,'JUNIO 2'!$D$11:$D$40&amp;'JUNIO 2'!$E$11:$E$40,'JUNIO 2'!$AM$11:$AM$40,_xlfn.XLOOKUP($A849&amp;$B849,'JUNIO 2'!$BC$11:$BC$40&amp;'JUNIO 2'!$BD$11:$BD$40,'JUNIO 2'!$CL$11:$CL$40,"A"))/1%,"")</f>
        <v/>
      </c>
      <c r="DN849" s="188" t="str">
        <f t="array" ref="DN849">IFERROR(_xlfn.XLOOKUP($A849&amp;$B849,JULIO!$D$11:$D$40&amp;JULIO!$E$11:$E$40,JULIO!$AM$11:$AM$40,_xlfn.XLOOKUP($A849&amp;$B849,JULIO!$BC$11:$BC$40&amp;JULIO!$BD$11:$BD$40,JULIO!$CL$11:$CL$40,"A"))/1%,"")</f>
        <v/>
      </c>
      <c r="DO849" s="188" t="str">
        <f t="array" ref="DO849">IFERROR(_xlfn.XLOOKUP($A849&amp;$B849,'JULIO 2'!$D$11:$D$40&amp;'JULIO 2'!$E$11:$E$40,'JULIO 2'!$AM$11:$AM$40,_xlfn.XLOOKUP($A849&amp;$B849,'JULIO 2'!$BC$11:$BC$40&amp;'JULIO 2'!$BD$11:$BD$40,'JULIO 2'!$CL$11:$CL$40,"A"))/1%,"")</f>
        <v/>
      </c>
      <c r="DP849" s="188" t="str">
        <f t="array" ref="DP849">IFERROR(_xlfn.XLOOKUP($A849&amp;$B849,AGOSTO!$D$11:$D$40&amp;AGOSTO!$E$11:$E$40,AGOSTO!$AM$11:$AM$40,_xlfn.XLOOKUP($A849&amp;$B849,AGOSTO!$BC$11:$BC$40&amp;AGOSTO!$BD$11:$BD$40,AGOSTO!$CL$11:$CL$40,"A"))/1%,"")</f>
        <v/>
      </c>
      <c r="DQ849" s="188" t="str">
        <f t="array" ref="DQ849">IFERROR(_xlfn.XLOOKUP($A849&amp;$B849,'AGOSTO 2'!$D$11:$D$40&amp;'AGOSTO 2'!$E$11:$E$40,'AGOSTO 2'!$AM$11:$AM$40,_xlfn.XLOOKUP($A849&amp;$B849,'AGOSTO 2'!$BC$11:$BC$40&amp;'AGOSTO 2'!$BD$11:$BD$40,'AGOSTO 2'!$CL$11:$CL$40,"A"))/1%,"")</f>
        <v/>
      </c>
      <c r="DR849" s="188" t="str">
        <f t="array" ref="DR849">IFERROR(_xlfn.XLOOKUP($A849&amp;$B849,SEPTIEMBRE!$D$11:$D$40&amp;SEPTIEMBRE!$E$11:$E$40,SEPTIEMBRE!$AM$11:$AM$40,_xlfn.XLOOKUP($A849&amp;$B849,SEPTIEMBRE!$BC$11:$BC$40&amp;SEPTIEMBRE!$BD$11:$BD$40,SEPTIEMBRE!$CL$11:$CL$40,"A"))/1%,"")</f>
        <v/>
      </c>
      <c r="DS849" s="188" t="str">
        <f t="array" ref="DS849">IFERROR(_xlfn.XLOOKUP($A849&amp;$B849,'SEPTIEMBRE 2'!$D$11:$D$40&amp;'SEPTIEMBRE 2'!$E$11:$E$40,'SEPTIEMBRE 2'!$AM$11:$AM$40,_xlfn.XLOOKUP($A849&amp;$B849,'SEPTIEMBRE 2'!$BC$11:$BC$40&amp;'SEPTIEMBRE 2'!$BD$11:$BD$40,'SEPTIEMBRE 2'!$CL$11:$CL$40,"A"))/1%,"")</f>
        <v/>
      </c>
      <c r="DT849" s="188" t="str">
        <f t="array" ref="DT849">IFERROR(_xlfn.XLOOKUP($A849&amp;$B849,'SEPTIEMBRE 3'!$D$11:$D$40&amp;'SEPTIEMBRE 3'!$E$11:$E$40,'SEPTIEMBRE 3'!$AM$11:$AM$40,_xlfn.XLOOKUP($A849&amp;$B849,'SEPTIEMBRE 3'!$BC$11:$BC$40&amp;'SEPTIEMBRE 3'!$BD$11:$BD$40,'SEPTIEMBRE 3'!$CL$11:$CL$40,"A"))/1%,"")</f>
        <v/>
      </c>
      <c r="DU849" s="188" t="str">
        <f t="array" ref="DU849">IFERROR(_xlfn.XLOOKUP($A849&amp;$B849,OCTUBRE!$D$11:$D$40&amp;OCTUBRE!$E$11:$E$40,OCTUBRE!$AM$11:$AM$40,_xlfn.XLOOKUP($A849&amp;$B849,OCTUBRE!$BC$11:$BC$40&amp;OCTUBRE!$BD$11:$BD$40,OCTUBRE!$CL$11:$CL$40,"A"))/1%,"")</f>
        <v/>
      </c>
      <c r="DV849" s="188" t="str">
        <f t="array" ref="DV849">IFERROR(_xlfn.XLOOKUP($A849&amp;$B849,'OCTUBRE 2'!$D$11:$D$40&amp;'OCTUBRE 2'!$E$11:$E$40,'OCTUBRE 2'!$AM$11:$AM$40,_xlfn.XLOOKUP($A849&amp;$B849,'OCTUBRE 2'!$BC$11:$BC$40&amp;'OCTUBRE 2'!$BD$11:$BD$40,'OCTUBRE 2'!$CL$11:$CL$40,"A"))/1%,"")</f>
        <v/>
      </c>
      <c r="DW849" s="188" t="str">
        <f t="array" ref="DW849">IFERROR(_xlfn.XLOOKUP($A849&amp;$B849,NOVIEMBRE!$D$11:$D$40&amp;NOVIEMBRE!$E$11:$E$40,NOVIEMBRE!$AM$11:$AM$40,_xlfn.XLOOKUP($A849&amp;$B849,NOVIEMBRE!$BC$11:$BC$40&amp;NOVIEMBRE!$BD$11:$BD$40,NOVIEMBRE!$CL$11:$CL$40,"A"))/1%,"")</f>
        <v/>
      </c>
      <c r="DX849" s="188" t="str">
        <f t="array" ref="DX849">IFERROR(_xlfn.XLOOKUP($A849&amp;$B849,'NOVIEMBRE 2'!$D$11:$D$40&amp;'NOVIEMBRE 2'!$E$11:$E$40,'NOVIEMBRE 2'!$AM$11:$AM$40,_xlfn.XLOOKUP($A849&amp;$B849,'NOVIEMBRE 2'!$BC$11:$BC$40&amp;'NOVIEMBRE 2'!$BD$11:$BD$40,'NOVIEMBRE 2'!$CL$11:$CL$40,"A"))/1%,"")</f>
        <v/>
      </c>
      <c r="DY849" s="188" t="str">
        <f t="array" ref="DY849">IFERROR(_xlfn.XLOOKUP($A849&amp;$B849,DICIEMBRE!$D$11:$D$40&amp;DICIEMBRE!$E$11:$E$40,DICIEMBRE!$AM$11:$AM$40,_xlfn.XLOOKUP($A849&amp;$B849,DICIEMBRE!$BC$11:$BC$40&amp;DICIEMBRE!$BD$11:$BD$40,DICIEMBRE!$CL$11:$CL$40,"A"))/1%,"")</f>
        <v/>
      </c>
      <c r="DZ849" s="381" t="str">
        <f t="shared" si="9"/>
        <v>-</v>
      </c>
      <c r="EA849" s="381" t="str">
        <f t="shared" si="10"/>
        <v>-</v>
      </c>
      <c r="EB849" s="381" t="str">
        <f t="shared" si="11"/>
        <v>-</v>
      </c>
      <c r="EC849" s="381" t="str">
        <f t="shared" si="12"/>
        <v>-</v>
      </c>
      <c r="ED849" s="381" t="str">
        <f t="shared" si="13"/>
        <v>-</v>
      </c>
      <c r="EE849" s="381" t="str">
        <f t="shared" si="14"/>
        <v>-</v>
      </c>
      <c r="EF849" s="381" t="str">
        <f t="shared" si="15"/>
        <v>-</v>
      </c>
      <c r="EG849" s="381" t="str">
        <f t="shared" si="16"/>
        <v>-</v>
      </c>
      <c r="EH849" s="381" t="str">
        <f t="shared" si="17"/>
        <v>-</v>
      </c>
      <c r="EI849" s="188" t="str">
        <f t="shared" si="18"/>
        <v/>
      </c>
      <c r="EJ849" s="382"/>
      <c r="EK849" s="382"/>
      <c r="EL849" s="383"/>
      <c r="EM849" s="21"/>
      <c r="EN849" s="384">
        <f t="array" ref="EN849">IFERROR(_xlfn.XLOOKUP($A849&amp;$B849,MARZO!$D$11:$D$40&amp;MARZO!$E$11:$E$40,MARZO!$AK$11:$AK$40,_xlfn.XLOOKUP($A849&amp;$B849,MARZO!$BC$11:$BC$40&amp;MARZO!$BD$11:$BD$40,MARZO!$CJ$11:$CJ$40,"A")),"")</f>
        <v>0</v>
      </c>
      <c r="EO849" s="384">
        <f t="array" ref="EO849">IFERROR(_xlfn.XLOOKUP($A849&amp;$B849,ABRIL!$D$11:$D$40&amp;ABRIL!$E$11:$E$40,ABRIL!$AK$11:$AK$40,_xlfn.XLOOKUP($A849&amp;$B849,ABRIL!$BC$11:$BC$40&amp;ABRIL!$BD$11:$BD$40,ABRIL!$CJ$11:$CJ$40,"A")),"")</f>
        <v>0</v>
      </c>
      <c r="EP849" s="384">
        <f t="array" ref="EP849">IFERROR(_xlfn.XLOOKUP($A849&amp;$B849,'ABRIL 2'!$D$11:$D$40&amp;'ABRIL 2'!$E$11:$E$40,'ABRIL 2'!$AK$11:$AK$40,_xlfn.XLOOKUP($A849&amp;$B849,'ABRIL 2'!$BC$11:$BC$40&amp;'ABRIL 2'!$BD$11:$BD$40,'ABRIL 2'!$CJ$11:$CJ$40,"A")),"")</f>
        <v>0</v>
      </c>
      <c r="EQ849" s="384">
        <f t="array" ref="EQ849">IFERROR(_xlfn.XLOOKUP($A849&amp;$B849,MAYO!$D$11:$D$40&amp;MAYO!$E$11:$E$40,MAYO!$AK$11:$AK$40,_xlfn.XLOOKUP($A849&amp;$B849,MAYO!$BC$11:$BC$40&amp;MAYO!$BD$11:$BD$40,MAYO!$CJ$11:$CJ$40,"A")),"")</f>
        <v>0</v>
      </c>
      <c r="ER849" s="384">
        <f t="array" ref="ER849">IFERROR(_xlfn.XLOOKUP($A849&amp;$B849,'MAYO 2'!$D$11:$D$40&amp;'MAYO 2'!$E$11:$E$40,'MAYO 2'!$AK$11:$AK$40,_xlfn.XLOOKUP($A849&amp;$B849,'MAYO 2'!$BC$11:$BC$40&amp;'MAYO 2'!$BD$11:$BD$40,'MAYO 2'!$CJ$11:$CJ$40,"A")),"")</f>
        <v>0</v>
      </c>
      <c r="ES849" s="384">
        <f t="array" ref="ES849">IFERROR(_xlfn.XLOOKUP($A849&amp;$B849,JUNIO!$D$11:$D$40&amp;JUNIO!$E$11:$E$40,JUNIO!$AK$11:$AK$40,_xlfn.XLOOKUP($A849&amp;$B849,JUNIO!$BC$11:$BC$40&amp;JUNIO!$BD$11:$BD$40,JUNIO!$CJ$11:$CJ$40,"A")),"")</f>
        <v>0</v>
      </c>
      <c r="ET849" s="384">
        <f t="array" ref="ET849">IFERROR(_xlfn.XLOOKUP($A849&amp;$B849,'JUNIO 2'!$D$11:$D$40&amp;'JUNIO 2'!$E$11:$E$40,'JUNIO 2'!$AK$11:$AK$40,_xlfn.XLOOKUP($A849&amp;$B849,'JUNIO 2'!$BC$11:$BC$40&amp;'JUNIO 2'!$BD$11:$BD$40,'JUNIO 2'!$CJ$11:$CJ$40,"A")),"")</f>
        <v>0</v>
      </c>
      <c r="EU849" s="384">
        <f t="array" ref="EU849">IFERROR(_xlfn.XLOOKUP($A849&amp;$B849,JULIO!$D$11:$D$40&amp;JULIO!$E$11:$E$40,JULIO!$AK$11:$AK$40,_xlfn.XLOOKUP($A849&amp;$B849,JULIO!$BC$11:$BC$40&amp;JULIO!$BD$11:$BD$40,JULIO!$CJ$11:$CJ$40,"A")),"")</f>
        <v>0</v>
      </c>
      <c r="EV849" s="384">
        <f t="array" ref="EV849">IFERROR(_xlfn.XLOOKUP($A849&amp;$B849,'JULIO 2'!$D$11:$D$40&amp;'JULIO 2'!$E$11:$E$40,'JULIO 2'!$AK$11:$AK$40,_xlfn.XLOOKUP($A849&amp;$B849,'JULIO 2'!$BC$11:$BC$40&amp;'JULIO 2'!$BD$11:$BD$40,'JULIO 2'!$CJ$11:$CJ$40,"A")),"")</f>
        <v>0</v>
      </c>
      <c r="EW849" s="384">
        <f t="array" ref="EW849">IFERROR(_xlfn.XLOOKUP($A849&amp;$B849,AGOSTO!$D$11:$D$40&amp;AGOSTO!$E$11:$E$40,AGOSTO!$AK$11:$AK$40,_xlfn.XLOOKUP($A849&amp;$B849,AGOSTO!$BC$11:$BC$40&amp;AGOSTO!$BD$11:$BD$40,AGOSTO!$CJ$11:$CJ$40,"A")),"")</f>
        <v>0</v>
      </c>
      <c r="EX849" s="384">
        <f t="array" ref="EX849">IFERROR(_xlfn.XLOOKUP($A849&amp;$B849,'AGOSTO 2'!$D$11:$D$40&amp;'AGOSTO 2'!$E$11:$E$40,'AGOSTO 2'!$AK$11:$AK$40,_xlfn.XLOOKUP($A849&amp;$B849,'AGOSTO 2'!$BC$11:$BC$40&amp;'AGOSTO 2'!$BD$11:$BD$40,'AGOSTO 2'!$CJ$11:$CJ$40,"A")),"")</f>
        <v>0</v>
      </c>
      <c r="EY849" s="384">
        <f t="array" ref="EY849">IFERROR(_xlfn.XLOOKUP($A849&amp;$B849,SEPTIEMBRE!$D$11:$D$40&amp;SEPTIEMBRE!$E$11:$E$40,SEPTIEMBRE!$AK$11:$AK$40,_xlfn.XLOOKUP($A849&amp;$B849,SEPTIEMBRE!$BC$11:$BC$40&amp;SEPTIEMBRE!$BD$11:$BD$40,SEPTIEMBRE!$CJ$11:$CJ$40,"A")),"")</f>
        <v>0</v>
      </c>
      <c r="EZ849" s="384">
        <f t="array" ref="EZ849">IFERROR(_xlfn.XLOOKUP($A849&amp;$B849,'SEPTIEMBRE 2'!$D$11:$D$40&amp;'SEPTIEMBRE 2'!$E$11:$E$40,'SEPTIEMBRE 2'!$AK$11:$AK$40,_xlfn.XLOOKUP($A849&amp;$B849,'SEPTIEMBRE 2'!$BC$11:$BC$40&amp;'SEPTIEMBRE 2'!$BD$11:$BD$40,'SEPTIEMBRE 2'!$CJ$11:$CJ$40,"A")),"")</f>
        <v>0</v>
      </c>
      <c r="FA849" s="384">
        <f t="array" ref="FA849">IFERROR(_xlfn.XLOOKUP($A849&amp;$B849,'SEPTIEMBRE 3'!$D$11:$D$40&amp;'SEPTIEMBRE 3'!$E$11:$E$40,'SEPTIEMBRE 3'!$AK$11:$AK$40,_xlfn.XLOOKUP($A849&amp;$B849,'SEPTIEMBRE 3'!$BC$11:$BC$40&amp;'SEPTIEMBRE 3'!$BD$11:$BD$40,'SEPTIEMBRE 3'!$CJ$11:$CJ$40,"A")),"")</f>
        <v>0</v>
      </c>
      <c r="FB849" s="384">
        <f t="array" ref="FB849">IFERROR(_xlfn.XLOOKUP($A849&amp;$B849,OCTUBRE!$D$11:$D$40&amp;OCTUBRE!$E$11:$E$40,OCTUBRE!$AK$11:$AK$40,_xlfn.XLOOKUP($A849&amp;$B849,OCTUBRE!$BC$11:$BC$40&amp;OCTUBRE!$BD$11:$BD$40,OCTUBRE!$CJ$11:$CJ$40,"A")),"")</f>
        <v>0</v>
      </c>
      <c r="FC849" s="384">
        <f t="array" ref="FC849">IFERROR(_xlfn.XLOOKUP($A849&amp;$B849,'OCTUBRE 2'!$D$11:$D$40&amp;'OCTUBRE 2'!$E$11:$E$40,'OCTUBRE 2'!$AK$11:$AK$40,_xlfn.XLOOKUP($A849&amp;$B849,'OCTUBRE 2'!$BC$11:$BC$40&amp;'OCTUBRE 2'!$BD$11:$BD$40,'OCTUBRE 2'!$CJ$11:$CJ$40,"A")),"")</f>
        <v>0</v>
      </c>
      <c r="FD849" s="384">
        <f t="array" ref="FD849">IFERROR(_xlfn.XLOOKUP($A849&amp;$B849,NOVIEMBRE!$D$11:$D$40&amp;NOVIEMBRE!$E$11:$E$40,NOVIEMBRE!$AK$11:$AK$40,_xlfn.XLOOKUP($A849&amp;$B849,NOVIEMBRE!$BC$11:$BC$40&amp;NOVIEMBRE!$BD$11:$BD$40,NOVIEMBRE!$CJ$11:$CJ$40,"A")),"")</f>
        <v>0</v>
      </c>
      <c r="FE849" s="384">
        <f t="array" ref="FE849">IFERROR(_xlfn.XLOOKUP($A849&amp;$B849,'NOVIEMBRE 2'!$D$11:$D$40&amp;'NOVIEMBRE 2'!$E$11:$E$40,'NOVIEMBRE 2'!$AK$11:$AK$40,_xlfn.XLOOKUP($A849&amp;$B849,'NOVIEMBRE 2'!$BC$11:$BC$40&amp;'NOVIEMBRE 2'!$BD$11:$BD$40,'NOVIEMBRE 2'!$CJ$11:$CJ$40,"A")),"")</f>
        <v>0</v>
      </c>
      <c r="FF849" s="385">
        <f t="array" ref="FF849">IFERROR(_xlfn.XLOOKUP($A849&amp;$B849,DICIEMBRE!$D$11:$D$40&amp;DICIEMBRE!$E$11:$E$40,DICIEMBRE!$AK$11:$AK$40,_xlfn.XLOOKUP($A849&amp;$B849,DICIEMBRE!$BC$11:$BC$40&amp;DICIEMBRE!$BD$11:$BD$40,DICIEMBRE!$CJ$11:$CJ$40,"A")),"")</f>
        <v>0</v>
      </c>
      <c r="FG849" s="386" t="str">
        <f t="shared" si="19"/>
        <v/>
      </c>
      <c r="FH849" s="386" t="str">
        <f t="array" ref="FH849">IF(
 COUNT(DZ849:EH849)=0,
 "-",
 IF(
  COUNT(DZ849:EH849) &lt; COUNTA(DZ849:EH849),
  REPT("🟩", ROUND(COUNT(DZ849:EH849)/COUNTA(DZ849:EH849)*5, 0)) &amp;
  REPT("⬜", 5 - ROUND(COUNT(DZ849:EH849)/COUNTA(DZ849:EH849)*5, 0)),
  IF(
    AVERAGE(IF(DZ849:EH849&lt;&gt;"", DZ849:EH849, )) &gt;= 70, "🟩🟩🟩🟩🟩",
    IF(
      AVERAGE(IF(DZ849:EH849&lt;&gt;"",DZ849:EH849, )) &gt;= 56, "🟨🟨🟨🟨🟨",
      "🟥🟥🟥🟥🟥"
    )
  )
 )
)
</f>
        <v>-</v>
      </c>
    </row>
    <row r="850" ht="15.75" customHeight="1">
      <c r="A850" s="168"/>
      <c r="B850" s="169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1"/>
      <c r="N850" s="172" t="str">
        <f t="shared" si="1"/>
        <v/>
      </c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2" t="str">
        <f t="shared" si="2"/>
        <v/>
      </c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2" t="str">
        <f t="shared" si="3"/>
        <v/>
      </c>
      <c r="AM850" s="173"/>
      <c r="AN850" s="173"/>
      <c r="AO850" s="173"/>
      <c r="AP850" s="173"/>
      <c r="AQ850" s="173"/>
      <c r="AR850" s="173"/>
      <c r="AS850" s="173"/>
      <c r="AT850" s="173"/>
      <c r="AU850" s="173"/>
      <c r="AV850" s="171"/>
      <c r="AW850" s="171"/>
      <c r="AX850" s="172" t="str">
        <f t="shared" si="4"/>
        <v/>
      </c>
      <c r="AY850" s="173"/>
      <c r="AZ850" s="173"/>
      <c r="BA850" s="173"/>
      <c r="BB850" s="173"/>
      <c r="BC850" s="173"/>
      <c r="BD850" s="173"/>
      <c r="BE850" s="173"/>
      <c r="BF850" s="173"/>
      <c r="BG850" s="173"/>
      <c r="BH850" s="173"/>
      <c r="BI850" s="173"/>
      <c r="BJ850" s="172" t="str">
        <f t="shared" si="5"/>
        <v/>
      </c>
      <c r="BK850" s="173"/>
      <c r="BL850" s="173"/>
      <c r="BM850" s="173"/>
      <c r="BN850" s="173"/>
      <c r="BO850" s="173"/>
      <c r="BP850" s="173"/>
      <c r="BQ850" s="173"/>
      <c r="BR850" s="173"/>
      <c r="BS850" s="173"/>
      <c r="BT850" s="173"/>
      <c r="BU850" s="173"/>
      <c r="BV850" s="172" t="str">
        <f t="shared" si="6"/>
        <v/>
      </c>
      <c r="BW850" s="173"/>
      <c r="BX850" s="173"/>
      <c r="BY850" s="173"/>
      <c r="BZ850" s="171"/>
      <c r="CA850" s="171"/>
      <c r="CB850" s="171"/>
      <c r="CC850" s="171"/>
      <c r="CD850" s="171"/>
      <c r="CE850" s="171"/>
      <c r="CF850" s="171"/>
      <c r="CG850" s="171"/>
      <c r="CH850" s="172" t="str">
        <f t="shared" si="7"/>
        <v/>
      </c>
      <c r="CI850" s="171"/>
      <c r="CJ850" s="173"/>
      <c r="CK850" s="173"/>
      <c r="CL850" s="173"/>
      <c r="CM850" s="173"/>
      <c r="CN850" s="171"/>
      <c r="CO850" s="171"/>
      <c r="CP850" s="171"/>
      <c r="CQ850" s="173"/>
      <c r="CR850" s="171"/>
      <c r="CS850" s="171"/>
      <c r="CT850" s="172" t="str">
        <f t="shared" si="8"/>
        <v/>
      </c>
      <c r="CU850" s="172"/>
      <c r="CV850" s="172"/>
      <c r="CW850" s="172"/>
      <c r="CX850" s="172"/>
      <c r="CY850" s="172"/>
      <c r="CZ850" s="172"/>
      <c r="DA850" s="172"/>
      <c r="DB850" s="172"/>
      <c r="DC850" s="172"/>
      <c r="DD850" s="172"/>
      <c r="DE850" s="172"/>
      <c r="DF850" s="172"/>
      <c r="DG850" s="188" t="str">
        <f t="array" ref="DG850">IFERROR(_xlfn.XLOOKUP($A850&amp;B850,MARZO!$D$11:$D$40&amp;MARZO!$E$11:$E$40,MARZO!$AM$11:$AM$40,_xlfn.XLOOKUP($A850&amp;$B850,MARZO!$BC$11:$BC$40&amp;MARZO!$BD$11:$BD$40,MARZO!$CL$11:$CL$40,"A"))/1%,"")</f>
        <v/>
      </c>
      <c r="DH850" s="188" t="str">
        <f t="array" ref="DH850">IFERROR(_xlfn.XLOOKUP($A850&amp;$B850,ABRIL!$D$11:$D$40&amp;ABRIL!$E$11:$E$40,ABRIL!$AM$11:$AM$40,_xlfn.XLOOKUP($A850&amp;$B850,ABRIL!$BC$11:$BC$40&amp;ABRIL!$BD$11:$BD$40,ABRIL!$CL$11:$CL$40,"A"))/1%,"")</f>
        <v/>
      </c>
      <c r="DI850" s="188" t="str">
        <f t="array" ref="DI850">IFERROR(_xlfn.XLOOKUP($A850&amp;$B850,'ABRIL 2'!$D$11:$D$40&amp;'ABRIL 2'!$E$11:$E$40,'ABRIL 2'!$AM$11:$AM$40,_xlfn.XLOOKUP($A850&amp;$B850,'ABRIL 2'!$BC$11:$BC$40&amp;'ABRIL 2'!$BD$11:$BD$40,'ABRIL 2'!$CL$11:$CL$40,"A"))/1%,"")</f>
        <v/>
      </c>
      <c r="DJ850" s="188" t="str">
        <f t="array" ref="DJ850">IFERROR(_xlfn.XLOOKUP($A850&amp;$B850,MAYO!$D$11:$D$40&amp;MAYO!$E$11:$E$40,MAYO!$AM$11:$AM$40,_xlfn.XLOOKUP($A850&amp;$B850,MAYO!$BC$11:$BC$40&amp;MAYO!$BD$11:$BD$40,MAYO!$CL$11:$CL$40,"A"))/1%,"")</f>
        <v/>
      </c>
      <c r="DK850" s="188" t="str">
        <f t="array" ref="DK850">IFERROR(_xlfn.XLOOKUP($A850&amp;$B850,'MAYO 2'!$D$11:$D$40&amp;'MAYO 2'!$E$11:$E$40,'MAYO 2'!$AM$11:$AM$40,_xlfn.XLOOKUP($A850&amp;$B850,'MAYO 2'!$BC$11:$BC$40&amp;'MAYO 2'!$BD$11:$BD$40,'MAYO 2'!$CL$11:$CL$40,"A"))/1%,"")</f>
        <v/>
      </c>
      <c r="DL850" s="188" t="str">
        <f t="array" ref="DL850">IFERROR(_xlfn.XLOOKUP($A850&amp;$B850,JUNIO!$D$11:$D$40&amp;JUNIO!$E$11:$E$40,JUNIO!$AM$11:$AM$40,_xlfn.XLOOKUP($A850&amp;$B850,JUNIO!$BC$11:$BC$40&amp;JUNIO!$BD$11:$BD$40,JUNIO!$CL$11:$CL$40,"A"))/1%,"")</f>
        <v/>
      </c>
      <c r="DM850" s="188" t="str">
        <f t="array" ref="DM850">IFERROR(_xlfn.XLOOKUP($A850&amp;$B850,'JUNIO 2'!$D$11:$D$40&amp;'JUNIO 2'!$E$11:$E$40,'JUNIO 2'!$AM$11:$AM$40,_xlfn.XLOOKUP($A850&amp;$B850,'JUNIO 2'!$BC$11:$BC$40&amp;'JUNIO 2'!$BD$11:$BD$40,'JUNIO 2'!$CL$11:$CL$40,"A"))/1%,"")</f>
        <v/>
      </c>
      <c r="DN850" s="188" t="str">
        <f t="array" ref="DN850">IFERROR(_xlfn.XLOOKUP($A850&amp;$B850,JULIO!$D$11:$D$40&amp;JULIO!$E$11:$E$40,JULIO!$AM$11:$AM$40,_xlfn.XLOOKUP($A850&amp;$B850,JULIO!$BC$11:$BC$40&amp;JULIO!$BD$11:$BD$40,JULIO!$CL$11:$CL$40,"A"))/1%,"")</f>
        <v/>
      </c>
      <c r="DO850" s="188" t="str">
        <f t="array" ref="DO850">IFERROR(_xlfn.XLOOKUP($A850&amp;$B850,'JULIO 2'!$D$11:$D$40&amp;'JULIO 2'!$E$11:$E$40,'JULIO 2'!$AM$11:$AM$40,_xlfn.XLOOKUP($A850&amp;$B850,'JULIO 2'!$BC$11:$BC$40&amp;'JULIO 2'!$BD$11:$BD$40,'JULIO 2'!$CL$11:$CL$40,"A"))/1%,"")</f>
        <v/>
      </c>
      <c r="DP850" s="188" t="str">
        <f t="array" ref="DP850">IFERROR(_xlfn.XLOOKUP($A850&amp;$B850,AGOSTO!$D$11:$D$40&amp;AGOSTO!$E$11:$E$40,AGOSTO!$AM$11:$AM$40,_xlfn.XLOOKUP($A850&amp;$B850,AGOSTO!$BC$11:$BC$40&amp;AGOSTO!$BD$11:$BD$40,AGOSTO!$CL$11:$CL$40,"A"))/1%,"")</f>
        <v/>
      </c>
      <c r="DQ850" s="188" t="str">
        <f t="array" ref="DQ850">IFERROR(_xlfn.XLOOKUP($A850&amp;$B850,'AGOSTO 2'!$D$11:$D$40&amp;'AGOSTO 2'!$E$11:$E$40,'AGOSTO 2'!$AM$11:$AM$40,_xlfn.XLOOKUP($A850&amp;$B850,'AGOSTO 2'!$BC$11:$BC$40&amp;'AGOSTO 2'!$BD$11:$BD$40,'AGOSTO 2'!$CL$11:$CL$40,"A"))/1%,"")</f>
        <v/>
      </c>
      <c r="DR850" s="188" t="str">
        <f t="array" ref="DR850">IFERROR(_xlfn.XLOOKUP($A850&amp;$B850,SEPTIEMBRE!$D$11:$D$40&amp;SEPTIEMBRE!$E$11:$E$40,SEPTIEMBRE!$AM$11:$AM$40,_xlfn.XLOOKUP($A850&amp;$B850,SEPTIEMBRE!$BC$11:$BC$40&amp;SEPTIEMBRE!$BD$11:$BD$40,SEPTIEMBRE!$CL$11:$CL$40,"A"))/1%,"")</f>
        <v/>
      </c>
      <c r="DS850" s="188" t="str">
        <f t="array" ref="DS850">IFERROR(_xlfn.XLOOKUP($A850&amp;$B850,'SEPTIEMBRE 2'!$D$11:$D$40&amp;'SEPTIEMBRE 2'!$E$11:$E$40,'SEPTIEMBRE 2'!$AM$11:$AM$40,_xlfn.XLOOKUP($A850&amp;$B850,'SEPTIEMBRE 2'!$BC$11:$BC$40&amp;'SEPTIEMBRE 2'!$BD$11:$BD$40,'SEPTIEMBRE 2'!$CL$11:$CL$40,"A"))/1%,"")</f>
        <v/>
      </c>
      <c r="DT850" s="188" t="str">
        <f t="array" ref="DT850">IFERROR(_xlfn.XLOOKUP($A850&amp;$B850,'SEPTIEMBRE 3'!$D$11:$D$40&amp;'SEPTIEMBRE 3'!$E$11:$E$40,'SEPTIEMBRE 3'!$AM$11:$AM$40,_xlfn.XLOOKUP($A850&amp;$B850,'SEPTIEMBRE 3'!$BC$11:$BC$40&amp;'SEPTIEMBRE 3'!$BD$11:$BD$40,'SEPTIEMBRE 3'!$CL$11:$CL$40,"A"))/1%,"")</f>
        <v/>
      </c>
      <c r="DU850" s="188" t="str">
        <f t="array" ref="DU850">IFERROR(_xlfn.XLOOKUP($A850&amp;$B850,OCTUBRE!$D$11:$D$40&amp;OCTUBRE!$E$11:$E$40,OCTUBRE!$AM$11:$AM$40,_xlfn.XLOOKUP($A850&amp;$B850,OCTUBRE!$BC$11:$BC$40&amp;OCTUBRE!$BD$11:$BD$40,OCTUBRE!$CL$11:$CL$40,"A"))/1%,"")</f>
        <v/>
      </c>
      <c r="DV850" s="188" t="str">
        <f t="array" ref="DV850">IFERROR(_xlfn.XLOOKUP($A850&amp;$B850,'OCTUBRE 2'!$D$11:$D$40&amp;'OCTUBRE 2'!$E$11:$E$40,'OCTUBRE 2'!$AM$11:$AM$40,_xlfn.XLOOKUP($A850&amp;$B850,'OCTUBRE 2'!$BC$11:$BC$40&amp;'OCTUBRE 2'!$BD$11:$BD$40,'OCTUBRE 2'!$CL$11:$CL$40,"A"))/1%,"")</f>
        <v/>
      </c>
      <c r="DW850" s="188" t="str">
        <f t="array" ref="DW850">IFERROR(_xlfn.XLOOKUP($A850&amp;$B850,NOVIEMBRE!$D$11:$D$40&amp;NOVIEMBRE!$E$11:$E$40,NOVIEMBRE!$AM$11:$AM$40,_xlfn.XLOOKUP($A850&amp;$B850,NOVIEMBRE!$BC$11:$BC$40&amp;NOVIEMBRE!$BD$11:$BD$40,NOVIEMBRE!$CL$11:$CL$40,"A"))/1%,"")</f>
        <v/>
      </c>
      <c r="DX850" s="188" t="str">
        <f t="array" ref="DX850">IFERROR(_xlfn.XLOOKUP($A850&amp;$B850,'NOVIEMBRE 2'!$D$11:$D$40&amp;'NOVIEMBRE 2'!$E$11:$E$40,'NOVIEMBRE 2'!$AM$11:$AM$40,_xlfn.XLOOKUP($A850&amp;$B850,'NOVIEMBRE 2'!$BC$11:$BC$40&amp;'NOVIEMBRE 2'!$BD$11:$BD$40,'NOVIEMBRE 2'!$CL$11:$CL$40,"A"))/1%,"")</f>
        <v/>
      </c>
      <c r="DY850" s="188" t="str">
        <f t="array" ref="DY850">IFERROR(_xlfn.XLOOKUP($A850&amp;$B850,DICIEMBRE!$D$11:$D$40&amp;DICIEMBRE!$E$11:$E$40,DICIEMBRE!$AM$11:$AM$40,_xlfn.XLOOKUP($A850&amp;$B850,DICIEMBRE!$BC$11:$BC$40&amp;DICIEMBRE!$BD$11:$BD$40,DICIEMBRE!$CL$11:$CL$40,"A"))/1%,"")</f>
        <v/>
      </c>
      <c r="DZ850" s="381" t="str">
        <f t="shared" si="9"/>
        <v>-</v>
      </c>
      <c r="EA850" s="381" t="str">
        <f t="shared" si="10"/>
        <v>-</v>
      </c>
      <c r="EB850" s="381" t="str">
        <f t="shared" si="11"/>
        <v>-</v>
      </c>
      <c r="EC850" s="381" t="str">
        <f t="shared" si="12"/>
        <v>-</v>
      </c>
      <c r="ED850" s="381" t="str">
        <f t="shared" si="13"/>
        <v>-</v>
      </c>
      <c r="EE850" s="381" t="str">
        <f t="shared" si="14"/>
        <v>-</v>
      </c>
      <c r="EF850" s="381" t="str">
        <f t="shared" si="15"/>
        <v>-</v>
      </c>
      <c r="EG850" s="381" t="str">
        <f t="shared" si="16"/>
        <v>-</v>
      </c>
      <c r="EH850" s="381" t="str">
        <f t="shared" si="17"/>
        <v>-</v>
      </c>
      <c r="EI850" s="188" t="str">
        <f t="shared" si="18"/>
        <v/>
      </c>
      <c r="EJ850" s="382"/>
      <c r="EK850" s="382"/>
      <c r="EL850" s="383"/>
      <c r="EM850" s="21"/>
      <c r="EN850" s="384">
        <f t="array" ref="EN850">IFERROR(_xlfn.XLOOKUP($A850&amp;$B850,MARZO!$D$11:$D$40&amp;MARZO!$E$11:$E$40,MARZO!$AK$11:$AK$40,_xlfn.XLOOKUP($A850&amp;$B850,MARZO!$BC$11:$BC$40&amp;MARZO!$BD$11:$BD$40,MARZO!$CJ$11:$CJ$40,"A")),"")</f>
        <v>0</v>
      </c>
      <c r="EO850" s="384">
        <f t="array" ref="EO850">IFERROR(_xlfn.XLOOKUP($A850&amp;$B850,ABRIL!$D$11:$D$40&amp;ABRIL!$E$11:$E$40,ABRIL!$AK$11:$AK$40,_xlfn.XLOOKUP($A850&amp;$B850,ABRIL!$BC$11:$BC$40&amp;ABRIL!$BD$11:$BD$40,ABRIL!$CJ$11:$CJ$40,"A")),"")</f>
        <v>0</v>
      </c>
      <c r="EP850" s="384">
        <f t="array" ref="EP850">IFERROR(_xlfn.XLOOKUP($A850&amp;$B850,'ABRIL 2'!$D$11:$D$40&amp;'ABRIL 2'!$E$11:$E$40,'ABRIL 2'!$AK$11:$AK$40,_xlfn.XLOOKUP($A850&amp;$B850,'ABRIL 2'!$BC$11:$BC$40&amp;'ABRIL 2'!$BD$11:$BD$40,'ABRIL 2'!$CJ$11:$CJ$40,"A")),"")</f>
        <v>0</v>
      </c>
      <c r="EQ850" s="384">
        <f t="array" ref="EQ850">IFERROR(_xlfn.XLOOKUP($A850&amp;$B850,MAYO!$D$11:$D$40&amp;MAYO!$E$11:$E$40,MAYO!$AK$11:$AK$40,_xlfn.XLOOKUP($A850&amp;$B850,MAYO!$BC$11:$BC$40&amp;MAYO!$BD$11:$BD$40,MAYO!$CJ$11:$CJ$40,"A")),"")</f>
        <v>0</v>
      </c>
      <c r="ER850" s="384">
        <f t="array" ref="ER850">IFERROR(_xlfn.XLOOKUP($A850&amp;$B850,'MAYO 2'!$D$11:$D$40&amp;'MAYO 2'!$E$11:$E$40,'MAYO 2'!$AK$11:$AK$40,_xlfn.XLOOKUP($A850&amp;$B850,'MAYO 2'!$BC$11:$BC$40&amp;'MAYO 2'!$BD$11:$BD$40,'MAYO 2'!$CJ$11:$CJ$40,"A")),"")</f>
        <v>0</v>
      </c>
      <c r="ES850" s="384">
        <f t="array" ref="ES850">IFERROR(_xlfn.XLOOKUP($A850&amp;$B850,JUNIO!$D$11:$D$40&amp;JUNIO!$E$11:$E$40,JUNIO!$AK$11:$AK$40,_xlfn.XLOOKUP($A850&amp;$B850,JUNIO!$BC$11:$BC$40&amp;JUNIO!$BD$11:$BD$40,JUNIO!$CJ$11:$CJ$40,"A")),"")</f>
        <v>0</v>
      </c>
      <c r="ET850" s="384">
        <f t="array" ref="ET850">IFERROR(_xlfn.XLOOKUP($A850&amp;$B850,'JUNIO 2'!$D$11:$D$40&amp;'JUNIO 2'!$E$11:$E$40,'JUNIO 2'!$AK$11:$AK$40,_xlfn.XLOOKUP($A850&amp;$B850,'JUNIO 2'!$BC$11:$BC$40&amp;'JUNIO 2'!$BD$11:$BD$40,'JUNIO 2'!$CJ$11:$CJ$40,"A")),"")</f>
        <v>0</v>
      </c>
      <c r="EU850" s="384">
        <f t="array" ref="EU850">IFERROR(_xlfn.XLOOKUP($A850&amp;$B850,JULIO!$D$11:$D$40&amp;JULIO!$E$11:$E$40,JULIO!$AK$11:$AK$40,_xlfn.XLOOKUP($A850&amp;$B850,JULIO!$BC$11:$BC$40&amp;JULIO!$BD$11:$BD$40,JULIO!$CJ$11:$CJ$40,"A")),"")</f>
        <v>0</v>
      </c>
      <c r="EV850" s="384">
        <f t="array" ref="EV850">IFERROR(_xlfn.XLOOKUP($A850&amp;$B850,'JULIO 2'!$D$11:$D$40&amp;'JULIO 2'!$E$11:$E$40,'JULIO 2'!$AK$11:$AK$40,_xlfn.XLOOKUP($A850&amp;$B850,'JULIO 2'!$BC$11:$BC$40&amp;'JULIO 2'!$BD$11:$BD$40,'JULIO 2'!$CJ$11:$CJ$40,"A")),"")</f>
        <v>0</v>
      </c>
      <c r="EW850" s="384">
        <f t="array" ref="EW850">IFERROR(_xlfn.XLOOKUP($A850&amp;$B850,AGOSTO!$D$11:$D$40&amp;AGOSTO!$E$11:$E$40,AGOSTO!$AK$11:$AK$40,_xlfn.XLOOKUP($A850&amp;$B850,AGOSTO!$BC$11:$BC$40&amp;AGOSTO!$BD$11:$BD$40,AGOSTO!$CJ$11:$CJ$40,"A")),"")</f>
        <v>0</v>
      </c>
      <c r="EX850" s="384">
        <f t="array" ref="EX850">IFERROR(_xlfn.XLOOKUP($A850&amp;$B850,'AGOSTO 2'!$D$11:$D$40&amp;'AGOSTO 2'!$E$11:$E$40,'AGOSTO 2'!$AK$11:$AK$40,_xlfn.XLOOKUP($A850&amp;$B850,'AGOSTO 2'!$BC$11:$BC$40&amp;'AGOSTO 2'!$BD$11:$BD$40,'AGOSTO 2'!$CJ$11:$CJ$40,"A")),"")</f>
        <v>0</v>
      </c>
      <c r="EY850" s="384">
        <f t="array" ref="EY850">IFERROR(_xlfn.XLOOKUP($A850&amp;$B850,SEPTIEMBRE!$D$11:$D$40&amp;SEPTIEMBRE!$E$11:$E$40,SEPTIEMBRE!$AK$11:$AK$40,_xlfn.XLOOKUP($A850&amp;$B850,SEPTIEMBRE!$BC$11:$BC$40&amp;SEPTIEMBRE!$BD$11:$BD$40,SEPTIEMBRE!$CJ$11:$CJ$40,"A")),"")</f>
        <v>0</v>
      </c>
      <c r="EZ850" s="384">
        <f t="array" ref="EZ850">IFERROR(_xlfn.XLOOKUP($A850&amp;$B850,'SEPTIEMBRE 2'!$D$11:$D$40&amp;'SEPTIEMBRE 2'!$E$11:$E$40,'SEPTIEMBRE 2'!$AK$11:$AK$40,_xlfn.XLOOKUP($A850&amp;$B850,'SEPTIEMBRE 2'!$BC$11:$BC$40&amp;'SEPTIEMBRE 2'!$BD$11:$BD$40,'SEPTIEMBRE 2'!$CJ$11:$CJ$40,"A")),"")</f>
        <v>0</v>
      </c>
      <c r="FA850" s="384">
        <f t="array" ref="FA850">IFERROR(_xlfn.XLOOKUP($A850&amp;$B850,'SEPTIEMBRE 3'!$D$11:$D$40&amp;'SEPTIEMBRE 3'!$E$11:$E$40,'SEPTIEMBRE 3'!$AK$11:$AK$40,_xlfn.XLOOKUP($A850&amp;$B850,'SEPTIEMBRE 3'!$BC$11:$BC$40&amp;'SEPTIEMBRE 3'!$BD$11:$BD$40,'SEPTIEMBRE 3'!$CJ$11:$CJ$40,"A")),"")</f>
        <v>0</v>
      </c>
      <c r="FB850" s="384">
        <f t="array" ref="FB850">IFERROR(_xlfn.XLOOKUP($A850&amp;$B850,OCTUBRE!$D$11:$D$40&amp;OCTUBRE!$E$11:$E$40,OCTUBRE!$AK$11:$AK$40,_xlfn.XLOOKUP($A850&amp;$B850,OCTUBRE!$BC$11:$BC$40&amp;OCTUBRE!$BD$11:$BD$40,OCTUBRE!$CJ$11:$CJ$40,"A")),"")</f>
        <v>0</v>
      </c>
      <c r="FC850" s="384">
        <f t="array" ref="FC850">IFERROR(_xlfn.XLOOKUP($A850&amp;$B850,'OCTUBRE 2'!$D$11:$D$40&amp;'OCTUBRE 2'!$E$11:$E$40,'OCTUBRE 2'!$AK$11:$AK$40,_xlfn.XLOOKUP($A850&amp;$B850,'OCTUBRE 2'!$BC$11:$BC$40&amp;'OCTUBRE 2'!$BD$11:$BD$40,'OCTUBRE 2'!$CJ$11:$CJ$40,"A")),"")</f>
        <v>0</v>
      </c>
      <c r="FD850" s="384">
        <f t="array" ref="FD850">IFERROR(_xlfn.XLOOKUP($A850&amp;$B850,NOVIEMBRE!$D$11:$D$40&amp;NOVIEMBRE!$E$11:$E$40,NOVIEMBRE!$AK$11:$AK$40,_xlfn.XLOOKUP($A850&amp;$B850,NOVIEMBRE!$BC$11:$BC$40&amp;NOVIEMBRE!$BD$11:$BD$40,NOVIEMBRE!$CJ$11:$CJ$40,"A")),"")</f>
        <v>0</v>
      </c>
      <c r="FE850" s="384">
        <f t="array" ref="FE850">IFERROR(_xlfn.XLOOKUP($A850&amp;$B850,'NOVIEMBRE 2'!$D$11:$D$40&amp;'NOVIEMBRE 2'!$E$11:$E$40,'NOVIEMBRE 2'!$AK$11:$AK$40,_xlfn.XLOOKUP($A850&amp;$B850,'NOVIEMBRE 2'!$BC$11:$BC$40&amp;'NOVIEMBRE 2'!$BD$11:$BD$40,'NOVIEMBRE 2'!$CJ$11:$CJ$40,"A")),"")</f>
        <v>0</v>
      </c>
      <c r="FF850" s="385">
        <f t="array" ref="FF850">IFERROR(_xlfn.XLOOKUP($A850&amp;$B850,DICIEMBRE!$D$11:$D$40&amp;DICIEMBRE!$E$11:$E$40,DICIEMBRE!$AK$11:$AK$40,_xlfn.XLOOKUP($A850&amp;$B850,DICIEMBRE!$BC$11:$BC$40&amp;DICIEMBRE!$BD$11:$BD$40,DICIEMBRE!$CJ$11:$CJ$40,"A")),"")</f>
        <v>0</v>
      </c>
      <c r="FG850" s="386" t="str">
        <f t="shared" si="19"/>
        <v/>
      </c>
      <c r="FH850" s="386" t="str">
        <f t="array" ref="FH850">IF(
 COUNT(DZ850:EH850)=0,
 "-",
 IF(
  COUNT(DZ850:EH850) &lt; COUNTA(DZ850:EH850),
  REPT("🟩", ROUND(COUNT(DZ850:EH850)/COUNTA(DZ850:EH850)*5, 0)) &amp;
  REPT("⬜", 5 - ROUND(COUNT(DZ850:EH850)/COUNTA(DZ850:EH850)*5, 0)),
  IF(
    AVERAGE(IF(DZ850:EH850&lt;&gt;"", DZ850:EH850, )) &gt;= 70, "🟩🟩🟩🟩🟩",
    IF(
      AVERAGE(IF(DZ850:EH850&lt;&gt;"",DZ850:EH850, )) &gt;= 56, "🟨🟨🟨🟨🟨",
      "🟥🟥🟥🟥🟥"
    )
  )
 )
)
</f>
        <v>-</v>
      </c>
    </row>
    <row r="851" ht="15.75" customHeight="1">
      <c r="A851" s="168"/>
      <c r="B851" s="169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1"/>
      <c r="N851" s="172" t="str">
        <f t="shared" si="1"/>
        <v/>
      </c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2" t="str">
        <f t="shared" si="2"/>
        <v/>
      </c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2" t="str">
        <f t="shared" si="3"/>
        <v/>
      </c>
      <c r="AM851" s="173"/>
      <c r="AN851" s="173"/>
      <c r="AO851" s="173"/>
      <c r="AP851" s="173"/>
      <c r="AQ851" s="173"/>
      <c r="AR851" s="173"/>
      <c r="AS851" s="173"/>
      <c r="AT851" s="173"/>
      <c r="AU851" s="173"/>
      <c r="AV851" s="171"/>
      <c r="AW851" s="171"/>
      <c r="AX851" s="172" t="str">
        <f t="shared" si="4"/>
        <v/>
      </c>
      <c r="AY851" s="173"/>
      <c r="AZ851" s="173"/>
      <c r="BA851" s="173"/>
      <c r="BB851" s="173"/>
      <c r="BC851" s="173"/>
      <c r="BD851" s="173"/>
      <c r="BE851" s="173"/>
      <c r="BF851" s="173"/>
      <c r="BG851" s="173"/>
      <c r="BH851" s="173"/>
      <c r="BI851" s="173"/>
      <c r="BJ851" s="172" t="str">
        <f t="shared" si="5"/>
        <v/>
      </c>
      <c r="BK851" s="173"/>
      <c r="BL851" s="173"/>
      <c r="BM851" s="173"/>
      <c r="BN851" s="173"/>
      <c r="BO851" s="173"/>
      <c r="BP851" s="173"/>
      <c r="BQ851" s="173"/>
      <c r="BR851" s="173"/>
      <c r="BS851" s="173"/>
      <c r="BT851" s="173"/>
      <c r="BU851" s="173"/>
      <c r="BV851" s="172" t="str">
        <f t="shared" si="6"/>
        <v/>
      </c>
      <c r="BW851" s="173"/>
      <c r="BX851" s="173"/>
      <c r="BY851" s="173"/>
      <c r="BZ851" s="171"/>
      <c r="CA851" s="171"/>
      <c r="CB851" s="171"/>
      <c r="CC851" s="171"/>
      <c r="CD851" s="171"/>
      <c r="CE851" s="171"/>
      <c r="CF851" s="171"/>
      <c r="CG851" s="171"/>
      <c r="CH851" s="172" t="str">
        <f t="shared" si="7"/>
        <v/>
      </c>
      <c r="CI851" s="171"/>
      <c r="CJ851" s="173"/>
      <c r="CK851" s="173"/>
      <c r="CL851" s="173"/>
      <c r="CM851" s="173"/>
      <c r="CN851" s="171"/>
      <c r="CO851" s="171"/>
      <c r="CP851" s="171"/>
      <c r="CQ851" s="173"/>
      <c r="CR851" s="171"/>
      <c r="CS851" s="171"/>
      <c r="CT851" s="172" t="str">
        <f t="shared" si="8"/>
        <v/>
      </c>
      <c r="CU851" s="172"/>
      <c r="CV851" s="172"/>
      <c r="CW851" s="172"/>
      <c r="CX851" s="172"/>
      <c r="CY851" s="172"/>
      <c r="CZ851" s="172"/>
      <c r="DA851" s="172"/>
      <c r="DB851" s="172"/>
      <c r="DC851" s="172"/>
      <c r="DD851" s="172"/>
      <c r="DE851" s="172"/>
      <c r="DF851" s="172"/>
      <c r="DG851" s="188" t="str">
        <f t="array" ref="DG851">IFERROR(_xlfn.XLOOKUP($A851&amp;B851,MARZO!$D$11:$D$40&amp;MARZO!$E$11:$E$40,MARZO!$AM$11:$AM$40,_xlfn.XLOOKUP($A851&amp;$B851,MARZO!$BC$11:$BC$40&amp;MARZO!$BD$11:$BD$40,MARZO!$CL$11:$CL$40,"A"))/1%,"")</f>
        <v/>
      </c>
      <c r="DH851" s="188" t="str">
        <f t="array" ref="DH851">IFERROR(_xlfn.XLOOKUP($A851&amp;$B851,ABRIL!$D$11:$D$40&amp;ABRIL!$E$11:$E$40,ABRIL!$AM$11:$AM$40,_xlfn.XLOOKUP($A851&amp;$B851,ABRIL!$BC$11:$BC$40&amp;ABRIL!$BD$11:$BD$40,ABRIL!$CL$11:$CL$40,"A"))/1%,"")</f>
        <v/>
      </c>
      <c r="DI851" s="188" t="str">
        <f t="array" ref="DI851">IFERROR(_xlfn.XLOOKUP($A851&amp;$B851,'ABRIL 2'!$D$11:$D$40&amp;'ABRIL 2'!$E$11:$E$40,'ABRIL 2'!$AM$11:$AM$40,_xlfn.XLOOKUP($A851&amp;$B851,'ABRIL 2'!$BC$11:$BC$40&amp;'ABRIL 2'!$BD$11:$BD$40,'ABRIL 2'!$CL$11:$CL$40,"A"))/1%,"")</f>
        <v/>
      </c>
      <c r="DJ851" s="188" t="str">
        <f t="array" ref="DJ851">IFERROR(_xlfn.XLOOKUP($A851&amp;$B851,MAYO!$D$11:$D$40&amp;MAYO!$E$11:$E$40,MAYO!$AM$11:$AM$40,_xlfn.XLOOKUP($A851&amp;$B851,MAYO!$BC$11:$BC$40&amp;MAYO!$BD$11:$BD$40,MAYO!$CL$11:$CL$40,"A"))/1%,"")</f>
        <v/>
      </c>
      <c r="DK851" s="188" t="str">
        <f t="array" ref="DK851">IFERROR(_xlfn.XLOOKUP($A851&amp;$B851,'MAYO 2'!$D$11:$D$40&amp;'MAYO 2'!$E$11:$E$40,'MAYO 2'!$AM$11:$AM$40,_xlfn.XLOOKUP($A851&amp;$B851,'MAYO 2'!$BC$11:$BC$40&amp;'MAYO 2'!$BD$11:$BD$40,'MAYO 2'!$CL$11:$CL$40,"A"))/1%,"")</f>
        <v/>
      </c>
      <c r="DL851" s="188" t="str">
        <f t="array" ref="DL851">IFERROR(_xlfn.XLOOKUP($A851&amp;$B851,JUNIO!$D$11:$D$40&amp;JUNIO!$E$11:$E$40,JUNIO!$AM$11:$AM$40,_xlfn.XLOOKUP($A851&amp;$B851,JUNIO!$BC$11:$BC$40&amp;JUNIO!$BD$11:$BD$40,JUNIO!$CL$11:$CL$40,"A"))/1%,"")</f>
        <v/>
      </c>
      <c r="DM851" s="188" t="str">
        <f t="array" ref="DM851">IFERROR(_xlfn.XLOOKUP($A851&amp;$B851,'JUNIO 2'!$D$11:$D$40&amp;'JUNIO 2'!$E$11:$E$40,'JUNIO 2'!$AM$11:$AM$40,_xlfn.XLOOKUP($A851&amp;$B851,'JUNIO 2'!$BC$11:$BC$40&amp;'JUNIO 2'!$BD$11:$BD$40,'JUNIO 2'!$CL$11:$CL$40,"A"))/1%,"")</f>
        <v/>
      </c>
      <c r="DN851" s="188" t="str">
        <f t="array" ref="DN851">IFERROR(_xlfn.XLOOKUP($A851&amp;$B851,JULIO!$D$11:$D$40&amp;JULIO!$E$11:$E$40,JULIO!$AM$11:$AM$40,_xlfn.XLOOKUP($A851&amp;$B851,JULIO!$BC$11:$BC$40&amp;JULIO!$BD$11:$BD$40,JULIO!$CL$11:$CL$40,"A"))/1%,"")</f>
        <v/>
      </c>
      <c r="DO851" s="188" t="str">
        <f t="array" ref="DO851">IFERROR(_xlfn.XLOOKUP($A851&amp;$B851,'JULIO 2'!$D$11:$D$40&amp;'JULIO 2'!$E$11:$E$40,'JULIO 2'!$AM$11:$AM$40,_xlfn.XLOOKUP($A851&amp;$B851,'JULIO 2'!$BC$11:$BC$40&amp;'JULIO 2'!$BD$11:$BD$40,'JULIO 2'!$CL$11:$CL$40,"A"))/1%,"")</f>
        <v/>
      </c>
      <c r="DP851" s="188" t="str">
        <f t="array" ref="DP851">IFERROR(_xlfn.XLOOKUP($A851&amp;$B851,AGOSTO!$D$11:$D$40&amp;AGOSTO!$E$11:$E$40,AGOSTO!$AM$11:$AM$40,_xlfn.XLOOKUP($A851&amp;$B851,AGOSTO!$BC$11:$BC$40&amp;AGOSTO!$BD$11:$BD$40,AGOSTO!$CL$11:$CL$40,"A"))/1%,"")</f>
        <v/>
      </c>
      <c r="DQ851" s="188" t="str">
        <f t="array" ref="DQ851">IFERROR(_xlfn.XLOOKUP($A851&amp;$B851,'AGOSTO 2'!$D$11:$D$40&amp;'AGOSTO 2'!$E$11:$E$40,'AGOSTO 2'!$AM$11:$AM$40,_xlfn.XLOOKUP($A851&amp;$B851,'AGOSTO 2'!$BC$11:$BC$40&amp;'AGOSTO 2'!$BD$11:$BD$40,'AGOSTO 2'!$CL$11:$CL$40,"A"))/1%,"")</f>
        <v/>
      </c>
      <c r="DR851" s="188" t="str">
        <f t="array" ref="DR851">IFERROR(_xlfn.XLOOKUP($A851&amp;$B851,SEPTIEMBRE!$D$11:$D$40&amp;SEPTIEMBRE!$E$11:$E$40,SEPTIEMBRE!$AM$11:$AM$40,_xlfn.XLOOKUP($A851&amp;$B851,SEPTIEMBRE!$BC$11:$BC$40&amp;SEPTIEMBRE!$BD$11:$BD$40,SEPTIEMBRE!$CL$11:$CL$40,"A"))/1%,"")</f>
        <v/>
      </c>
      <c r="DS851" s="188" t="str">
        <f t="array" ref="DS851">IFERROR(_xlfn.XLOOKUP($A851&amp;$B851,'SEPTIEMBRE 2'!$D$11:$D$40&amp;'SEPTIEMBRE 2'!$E$11:$E$40,'SEPTIEMBRE 2'!$AM$11:$AM$40,_xlfn.XLOOKUP($A851&amp;$B851,'SEPTIEMBRE 2'!$BC$11:$BC$40&amp;'SEPTIEMBRE 2'!$BD$11:$BD$40,'SEPTIEMBRE 2'!$CL$11:$CL$40,"A"))/1%,"")</f>
        <v/>
      </c>
      <c r="DT851" s="188" t="str">
        <f t="array" ref="DT851">IFERROR(_xlfn.XLOOKUP($A851&amp;$B851,'SEPTIEMBRE 3'!$D$11:$D$40&amp;'SEPTIEMBRE 3'!$E$11:$E$40,'SEPTIEMBRE 3'!$AM$11:$AM$40,_xlfn.XLOOKUP($A851&amp;$B851,'SEPTIEMBRE 3'!$BC$11:$BC$40&amp;'SEPTIEMBRE 3'!$BD$11:$BD$40,'SEPTIEMBRE 3'!$CL$11:$CL$40,"A"))/1%,"")</f>
        <v/>
      </c>
      <c r="DU851" s="188" t="str">
        <f t="array" ref="DU851">IFERROR(_xlfn.XLOOKUP($A851&amp;$B851,OCTUBRE!$D$11:$D$40&amp;OCTUBRE!$E$11:$E$40,OCTUBRE!$AM$11:$AM$40,_xlfn.XLOOKUP($A851&amp;$B851,OCTUBRE!$BC$11:$BC$40&amp;OCTUBRE!$BD$11:$BD$40,OCTUBRE!$CL$11:$CL$40,"A"))/1%,"")</f>
        <v/>
      </c>
      <c r="DV851" s="188" t="str">
        <f t="array" ref="DV851">IFERROR(_xlfn.XLOOKUP($A851&amp;$B851,'OCTUBRE 2'!$D$11:$D$40&amp;'OCTUBRE 2'!$E$11:$E$40,'OCTUBRE 2'!$AM$11:$AM$40,_xlfn.XLOOKUP($A851&amp;$B851,'OCTUBRE 2'!$BC$11:$BC$40&amp;'OCTUBRE 2'!$BD$11:$BD$40,'OCTUBRE 2'!$CL$11:$CL$40,"A"))/1%,"")</f>
        <v/>
      </c>
      <c r="DW851" s="188" t="str">
        <f t="array" ref="DW851">IFERROR(_xlfn.XLOOKUP($A851&amp;$B851,NOVIEMBRE!$D$11:$D$40&amp;NOVIEMBRE!$E$11:$E$40,NOVIEMBRE!$AM$11:$AM$40,_xlfn.XLOOKUP($A851&amp;$B851,NOVIEMBRE!$BC$11:$BC$40&amp;NOVIEMBRE!$BD$11:$BD$40,NOVIEMBRE!$CL$11:$CL$40,"A"))/1%,"")</f>
        <v/>
      </c>
      <c r="DX851" s="188" t="str">
        <f t="array" ref="DX851">IFERROR(_xlfn.XLOOKUP($A851&amp;$B851,'NOVIEMBRE 2'!$D$11:$D$40&amp;'NOVIEMBRE 2'!$E$11:$E$40,'NOVIEMBRE 2'!$AM$11:$AM$40,_xlfn.XLOOKUP($A851&amp;$B851,'NOVIEMBRE 2'!$BC$11:$BC$40&amp;'NOVIEMBRE 2'!$BD$11:$BD$40,'NOVIEMBRE 2'!$CL$11:$CL$40,"A"))/1%,"")</f>
        <v/>
      </c>
      <c r="DY851" s="188" t="str">
        <f t="array" ref="DY851">IFERROR(_xlfn.XLOOKUP($A851&amp;$B851,DICIEMBRE!$D$11:$D$40&amp;DICIEMBRE!$E$11:$E$40,DICIEMBRE!$AM$11:$AM$40,_xlfn.XLOOKUP($A851&amp;$B851,DICIEMBRE!$BC$11:$BC$40&amp;DICIEMBRE!$BD$11:$BD$40,DICIEMBRE!$CL$11:$CL$40,"A"))/1%,"")</f>
        <v/>
      </c>
      <c r="DZ851" s="381" t="str">
        <f t="shared" si="9"/>
        <v>-</v>
      </c>
      <c r="EA851" s="381" t="str">
        <f t="shared" si="10"/>
        <v>-</v>
      </c>
      <c r="EB851" s="381" t="str">
        <f t="shared" si="11"/>
        <v>-</v>
      </c>
      <c r="EC851" s="381" t="str">
        <f t="shared" si="12"/>
        <v>-</v>
      </c>
      <c r="ED851" s="381" t="str">
        <f t="shared" si="13"/>
        <v>-</v>
      </c>
      <c r="EE851" s="381" t="str">
        <f t="shared" si="14"/>
        <v>-</v>
      </c>
      <c r="EF851" s="381" t="str">
        <f t="shared" si="15"/>
        <v>-</v>
      </c>
      <c r="EG851" s="381" t="str">
        <f t="shared" si="16"/>
        <v>-</v>
      </c>
      <c r="EH851" s="381" t="str">
        <f t="shared" si="17"/>
        <v>-</v>
      </c>
      <c r="EI851" s="188" t="str">
        <f t="shared" si="18"/>
        <v/>
      </c>
      <c r="EJ851" s="382"/>
      <c r="EK851" s="382"/>
      <c r="EL851" s="383"/>
      <c r="EM851" s="21"/>
      <c r="EN851" s="384">
        <f t="array" ref="EN851">IFERROR(_xlfn.XLOOKUP($A851&amp;$B851,MARZO!$D$11:$D$40&amp;MARZO!$E$11:$E$40,MARZO!$AK$11:$AK$40,_xlfn.XLOOKUP($A851&amp;$B851,MARZO!$BC$11:$BC$40&amp;MARZO!$BD$11:$BD$40,MARZO!$CJ$11:$CJ$40,"A")),"")</f>
        <v>0</v>
      </c>
      <c r="EO851" s="384">
        <f t="array" ref="EO851">IFERROR(_xlfn.XLOOKUP($A851&amp;$B851,ABRIL!$D$11:$D$40&amp;ABRIL!$E$11:$E$40,ABRIL!$AK$11:$AK$40,_xlfn.XLOOKUP($A851&amp;$B851,ABRIL!$BC$11:$BC$40&amp;ABRIL!$BD$11:$BD$40,ABRIL!$CJ$11:$CJ$40,"A")),"")</f>
        <v>0</v>
      </c>
      <c r="EP851" s="384">
        <f t="array" ref="EP851">IFERROR(_xlfn.XLOOKUP($A851&amp;$B851,'ABRIL 2'!$D$11:$D$40&amp;'ABRIL 2'!$E$11:$E$40,'ABRIL 2'!$AK$11:$AK$40,_xlfn.XLOOKUP($A851&amp;$B851,'ABRIL 2'!$BC$11:$BC$40&amp;'ABRIL 2'!$BD$11:$BD$40,'ABRIL 2'!$CJ$11:$CJ$40,"A")),"")</f>
        <v>0</v>
      </c>
      <c r="EQ851" s="384">
        <f t="array" ref="EQ851">IFERROR(_xlfn.XLOOKUP($A851&amp;$B851,MAYO!$D$11:$D$40&amp;MAYO!$E$11:$E$40,MAYO!$AK$11:$AK$40,_xlfn.XLOOKUP($A851&amp;$B851,MAYO!$BC$11:$BC$40&amp;MAYO!$BD$11:$BD$40,MAYO!$CJ$11:$CJ$40,"A")),"")</f>
        <v>0</v>
      </c>
      <c r="ER851" s="384">
        <f t="array" ref="ER851">IFERROR(_xlfn.XLOOKUP($A851&amp;$B851,'MAYO 2'!$D$11:$D$40&amp;'MAYO 2'!$E$11:$E$40,'MAYO 2'!$AK$11:$AK$40,_xlfn.XLOOKUP($A851&amp;$B851,'MAYO 2'!$BC$11:$BC$40&amp;'MAYO 2'!$BD$11:$BD$40,'MAYO 2'!$CJ$11:$CJ$40,"A")),"")</f>
        <v>0</v>
      </c>
      <c r="ES851" s="384">
        <f t="array" ref="ES851">IFERROR(_xlfn.XLOOKUP($A851&amp;$B851,JUNIO!$D$11:$D$40&amp;JUNIO!$E$11:$E$40,JUNIO!$AK$11:$AK$40,_xlfn.XLOOKUP($A851&amp;$B851,JUNIO!$BC$11:$BC$40&amp;JUNIO!$BD$11:$BD$40,JUNIO!$CJ$11:$CJ$40,"A")),"")</f>
        <v>0</v>
      </c>
      <c r="ET851" s="384">
        <f t="array" ref="ET851">IFERROR(_xlfn.XLOOKUP($A851&amp;$B851,'JUNIO 2'!$D$11:$D$40&amp;'JUNIO 2'!$E$11:$E$40,'JUNIO 2'!$AK$11:$AK$40,_xlfn.XLOOKUP($A851&amp;$B851,'JUNIO 2'!$BC$11:$BC$40&amp;'JUNIO 2'!$BD$11:$BD$40,'JUNIO 2'!$CJ$11:$CJ$40,"A")),"")</f>
        <v>0</v>
      </c>
      <c r="EU851" s="384">
        <f t="array" ref="EU851">IFERROR(_xlfn.XLOOKUP($A851&amp;$B851,JULIO!$D$11:$D$40&amp;JULIO!$E$11:$E$40,JULIO!$AK$11:$AK$40,_xlfn.XLOOKUP($A851&amp;$B851,JULIO!$BC$11:$BC$40&amp;JULIO!$BD$11:$BD$40,JULIO!$CJ$11:$CJ$40,"A")),"")</f>
        <v>0</v>
      </c>
      <c r="EV851" s="384">
        <f t="array" ref="EV851">IFERROR(_xlfn.XLOOKUP($A851&amp;$B851,'JULIO 2'!$D$11:$D$40&amp;'JULIO 2'!$E$11:$E$40,'JULIO 2'!$AK$11:$AK$40,_xlfn.XLOOKUP($A851&amp;$B851,'JULIO 2'!$BC$11:$BC$40&amp;'JULIO 2'!$BD$11:$BD$40,'JULIO 2'!$CJ$11:$CJ$40,"A")),"")</f>
        <v>0</v>
      </c>
      <c r="EW851" s="384">
        <f t="array" ref="EW851">IFERROR(_xlfn.XLOOKUP($A851&amp;$B851,AGOSTO!$D$11:$D$40&amp;AGOSTO!$E$11:$E$40,AGOSTO!$AK$11:$AK$40,_xlfn.XLOOKUP($A851&amp;$B851,AGOSTO!$BC$11:$BC$40&amp;AGOSTO!$BD$11:$BD$40,AGOSTO!$CJ$11:$CJ$40,"A")),"")</f>
        <v>0</v>
      </c>
      <c r="EX851" s="384">
        <f t="array" ref="EX851">IFERROR(_xlfn.XLOOKUP($A851&amp;$B851,'AGOSTO 2'!$D$11:$D$40&amp;'AGOSTO 2'!$E$11:$E$40,'AGOSTO 2'!$AK$11:$AK$40,_xlfn.XLOOKUP($A851&amp;$B851,'AGOSTO 2'!$BC$11:$BC$40&amp;'AGOSTO 2'!$BD$11:$BD$40,'AGOSTO 2'!$CJ$11:$CJ$40,"A")),"")</f>
        <v>0</v>
      </c>
      <c r="EY851" s="384">
        <f t="array" ref="EY851">IFERROR(_xlfn.XLOOKUP($A851&amp;$B851,SEPTIEMBRE!$D$11:$D$40&amp;SEPTIEMBRE!$E$11:$E$40,SEPTIEMBRE!$AK$11:$AK$40,_xlfn.XLOOKUP($A851&amp;$B851,SEPTIEMBRE!$BC$11:$BC$40&amp;SEPTIEMBRE!$BD$11:$BD$40,SEPTIEMBRE!$CJ$11:$CJ$40,"A")),"")</f>
        <v>0</v>
      </c>
      <c r="EZ851" s="384">
        <f t="array" ref="EZ851">IFERROR(_xlfn.XLOOKUP($A851&amp;$B851,'SEPTIEMBRE 2'!$D$11:$D$40&amp;'SEPTIEMBRE 2'!$E$11:$E$40,'SEPTIEMBRE 2'!$AK$11:$AK$40,_xlfn.XLOOKUP($A851&amp;$B851,'SEPTIEMBRE 2'!$BC$11:$BC$40&amp;'SEPTIEMBRE 2'!$BD$11:$BD$40,'SEPTIEMBRE 2'!$CJ$11:$CJ$40,"A")),"")</f>
        <v>0</v>
      </c>
      <c r="FA851" s="384">
        <f t="array" ref="FA851">IFERROR(_xlfn.XLOOKUP($A851&amp;$B851,'SEPTIEMBRE 3'!$D$11:$D$40&amp;'SEPTIEMBRE 3'!$E$11:$E$40,'SEPTIEMBRE 3'!$AK$11:$AK$40,_xlfn.XLOOKUP($A851&amp;$B851,'SEPTIEMBRE 3'!$BC$11:$BC$40&amp;'SEPTIEMBRE 3'!$BD$11:$BD$40,'SEPTIEMBRE 3'!$CJ$11:$CJ$40,"A")),"")</f>
        <v>0</v>
      </c>
      <c r="FB851" s="384">
        <f t="array" ref="FB851">IFERROR(_xlfn.XLOOKUP($A851&amp;$B851,OCTUBRE!$D$11:$D$40&amp;OCTUBRE!$E$11:$E$40,OCTUBRE!$AK$11:$AK$40,_xlfn.XLOOKUP($A851&amp;$B851,OCTUBRE!$BC$11:$BC$40&amp;OCTUBRE!$BD$11:$BD$40,OCTUBRE!$CJ$11:$CJ$40,"A")),"")</f>
        <v>0</v>
      </c>
      <c r="FC851" s="384">
        <f t="array" ref="FC851">IFERROR(_xlfn.XLOOKUP($A851&amp;$B851,'OCTUBRE 2'!$D$11:$D$40&amp;'OCTUBRE 2'!$E$11:$E$40,'OCTUBRE 2'!$AK$11:$AK$40,_xlfn.XLOOKUP($A851&amp;$B851,'OCTUBRE 2'!$BC$11:$BC$40&amp;'OCTUBRE 2'!$BD$11:$BD$40,'OCTUBRE 2'!$CJ$11:$CJ$40,"A")),"")</f>
        <v>0</v>
      </c>
      <c r="FD851" s="384">
        <f t="array" ref="FD851">IFERROR(_xlfn.XLOOKUP($A851&amp;$B851,NOVIEMBRE!$D$11:$D$40&amp;NOVIEMBRE!$E$11:$E$40,NOVIEMBRE!$AK$11:$AK$40,_xlfn.XLOOKUP($A851&amp;$B851,NOVIEMBRE!$BC$11:$BC$40&amp;NOVIEMBRE!$BD$11:$BD$40,NOVIEMBRE!$CJ$11:$CJ$40,"A")),"")</f>
        <v>0</v>
      </c>
      <c r="FE851" s="384">
        <f t="array" ref="FE851">IFERROR(_xlfn.XLOOKUP($A851&amp;$B851,'NOVIEMBRE 2'!$D$11:$D$40&amp;'NOVIEMBRE 2'!$E$11:$E$40,'NOVIEMBRE 2'!$AK$11:$AK$40,_xlfn.XLOOKUP($A851&amp;$B851,'NOVIEMBRE 2'!$BC$11:$BC$40&amp;'NOVIEMBRE 2'!$BD$11:$BD$40,'NOVIEMBRE 2'!$CJ$11:$CJ$40,"A")),"")</f>
        <v>0</v>
      </c>
      <c r="FF851" s="385">
        <f t="array" ref="FF851">IFERROR(_xlfn.XLOOKUP($A851&amp;$B851,DICIEMBRE!$D$11:$D$40&amp;DICIEMBRE!$E$11:$E$40,DICIEMBRE!$AK$11:$AK$40,_xlfn.XLOOKUP($A851&amp;$B851,DICIEMBRE!$BC$11:$BC$40&amp;DICIEMBRE!$BD$11:$BD$40,DICIEMBRE!$CJ$11:$CJ$40,"A")),"")</f>
        <v>0</v>
      </c>
      <c r="FG851" s="386" t="str">
        <f t="shared" si="19"/>
        <v/>
      </c>
      <c r="FH851" s="386" t="str">
        <f t="array" ref="FH851">IF(
 COUNT(DZ851:EH851)=0,
 "-",
 IF(
  COUNT(DZ851:EH851) &lt; COUNTA(DZ851:EH851),
  REPT("🟩", ROUND(COUNT(DZ851:EH851)/COUNTA(DZ851:EH851)*5, 0)) &amp;
  REPT("⬜", 5 - ROUND(COUNT(DZ851:EH851)/COUNTA(DZ851:EH851)*5, 0)),
  IF(
    AVERAGE(IF(DZ851:EH851&lt;&gt;"", DZ851:EH851, )) &gt;= 70, "🟩🟩🟩🟩🟩",
    IF(
      AVERAGE(IF(DZ851:EH851&lt;&gt;"",DZ851:EH851, )) &gt;= 56, "🟨🟨🟨🟨🟨",
      "🟥🟥🟥🟥🟥"
    )
  )
 )
)
</f>
        <v>-</v>
      </c>
    </row>
    <row r="852" ht="15.75" customHeight="1">
      <c r="A852" s="168"/>
      <c r="B852" s="169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1"/>
      <c r="N852" s="172" t="str">
        <f t="shared" si="1"/>
        <v/>
      </c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2" t="str">
        <f t="shared" si="2"/>
        <v/>
      </c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2" t="str">
        <f t="shared" si="3"/>
        <v/>
      </c>
      <c r="AM852" s="173"/>
      <c r="AN852" s="173"/>
      <c r="AO852" s="173"/>
      <c r="AP852" s="173"/>
      <c r="AQ852" s="173"/>
      <c r="AR852" s="173"/>
      <c r="AS852" s="173"/>
      <c r="AT852" s="173"/>
      <c r="AU852" s="173"/>
      <c r="AV852" s="171"/>
      <c r="AW852" s="171"/>
      <c r="AX852" s="172" t="str">
        <f t="shared" si="4"/>
        <v/>
      </c>
      <c r="AY852" s="173"/>
      <c r="AZ852" s="173"/>
      <c r="BA852" s="173"/>
      <c r="BB852" s="173"/>
      <c r="BC852" s="173"/>
      <c r="BD852" s="173"/>
      <c r="BE852" s="173"/>
      <c r="BF852" s="173"/>
      <c r="BG852" s="173"/>
      <c r="BH852" s="173"/>
      <c r="BI852" s="173"/>
      <c r="BJ852" s="172" t="str">
        <f t="shared" si="5"/>
        <v/>
      </c>
      <c r="BK852" s="173"/>
      <c r="BL852" s="173"/>
      <c r="BM852" s="173"/>
      <c r="BN852" s="173"/>
      <c r="BO852" s="173"/>
      <c r="BP852" s="173"/>
      <c r="BQ852" s="173"/>
      <c r="BR852" s="173"/>
      <c r="BS852" s="173"/>
      <c r="BT852" s="173"/>
      <c r="BU852" s="173"/>
      <c r="BV852" s="172" t="str">
        <f t="shared" si="6"/>
        <v/>
      </c>
      <c r="BW852" s="173"/>
      <c r="BX852" s="173"/>
      <c r="BY852" s="173"/>
      <c r="BZ852" s="171"/>
      <c r="CA852" s="171"/>
      <c r="CB852" s="171"/>
      <c r="CC852" s="171"/>
      <c r="CD852" s="171"/>
      <c r="CE852" s="171"/>
      <c r="CF852" s="171"/>
      <c r="CG852" s="171"/>
      <c r="CH852" s="172" t="str">
        <f t="shared" si="7"/>
        <v/>
      </c>
      <c r="CI852" s="171"/>
      <c r="CJ852" s="173"/>
      <c r="CK852" s="173"/>
      <c r="CL852" s="173"/>
      <c r="CM852" s="173"/>
      <c r="CN852" s="171"/>
      <c r="CO852" s="171"/>
      <c r="CP852" s="171"/>
      <c r="CQ852" s="173"/>
      <c r="CR852" s="171"/>
      <c r="CS852" s="171"/>
      <c r="CT852" s="172" t="str">
        <f t="shared" si="8"/>
        <v/>
      </c>
      <c r="CU852" s="172"/>
      <c r="CV852" s="172"/>
      <c r="CW852" s="172"/>
      <c r="CX852" s="172"/>
      <c r="CY852" s="172"/>
      <c r="CZ852" s="172"/>
      <c r="DA852" s="172"/>
      <c r="DB852" s="172"/>
      <c r="DC852" s="172"/>
      <c r="DD852" s="172"/>
      <c r="DE852" s="172"/>
      <c r="DF852" s="172"/>
      <c r="DG852" s="188" t="str">
        <f t="array" ref="DG852">IFERROR(_xlfn.XLOOKUP($A852&amp;B852,MARZO!$D$11:$D$40&amp;MARZO!$E$11:$E$40,MARZO!$AM$11:$AM$40,_xlfn.XLOOKUP($A852&amp;$B852,MARZO!$BC$11:$BC$40&amp;MARZO!$BD$11:$BD$40,MARZO!$CL$11:$CL$40,"A"))/1%,"")</f>
        <v/>
      </c>
      <c r="DH852" s="188" t="str">
        <f t="array" ref="DH852">IFERROR(_xlfn.XLOOKUP($A852&amp;$B852,ABRIL!$D$11:$D$40&amp;ABRIL!$E$11:$E$40,ABRIL!$AM$11:$AM$40,_xlfn.XLOOKUP($A852&amp;$B852,ABRIL!$BC$11:$BC$40&amp;ABRIL!$BD$11:$BD$40,ABRIL!$CL$11:$CL$40,"A"))/1%,"")</f>
        <v/>
      </c>
      <c r="DI852" s="188" t="str">
        <f t="array" ref="DI852">IFERROR(_xlfn.XLOOKUP($A852&amp;$B852,'ABRIL 2'!$D$11:$D$40&amp;'ABRIL 2'!$E$11:$E$40,'ABRIL 2'!$AM$11:$AM$40,_xlfn.XLOOKUP($A852&amp;$B852,'ABRIL 2'!$BC$11:$BC$40&amp;'ABRIL 2'!$BD$11:$BD$40,'ABRIL 2'!$CL$11:$CL$40,"A"))/1%,"")</f>
        <v/>
      </c>
      <c r="DJ852" s="188" t="str">
        <f t="array" ref="DJ852">IFERROR(_xlfn.XLOOKUP($A852&amp;$B852,MAYO!$D$11:$D$40&amp;MAYO!$E$11:$E$40,MAYO!$AM$11:$AM$40,_xlfn.XLOOKUP($A852&amp;$B852,MAYO!$BC$11:$BC$40&amp;MAYO!$BD$11:$BD$40,MAYO!$CL$11:$CL$40,"A"))/1%,"")</f>
        <v/>
      </c>
      <c r="DK852" s="188" t="str">
        <f t="array" ref="DK852">IFERROR(_xlfn.XLOOKUP($A852&amp;$B852,'MAYO 2'!$D$11:$D$40&amp;'MAYO 2'!$E$11:$E$40,'MAYO 2'!$AM$11:$AM$40,_xlfn.XLOOKUP($A852&amp;$B852,'MAYO 2'!$BC$11:$BC$40&amp;'MAYO 2'!$BD$11:$BD$40,'MAYO 2'!$CL$11:$CL$40,"A"))/1%,"")</f>
        <v/>
      </c>
      <c r="DL852" s="188" t="str">
        <f t="array" ref="DL852">IFERROR(_xlfn.XLOOKUP($A852&amp;$B852,JUNIO!$D$11:$D$40&amp;JUNIO!$E$11:$E$40,JUNIO!$AM$11:$AM$40,_xlfn.XLOOKUP($A852&amp;$B852,JUNIO!$BC$11:$BC$40&amp;JUNIO!$BD$11:$BD$40,JUNIO!$CL$11:$CL$40,"A"))/1%,"")</f>
        <v/>
      </c>
      <c r="DM852" s="188" t="str">
        <f t="array" ref="DM852">IFERROR(_xlfn.XLOOKUP($A852&amp;$B852,'JUNIO 2'!$D$11:$D$40&amp;'JUNIO 2'!$E$11:$E$40,'JUNIO 2'!$AM$11:$AM$40,_xlfn.XLOOKUP($A852&amp;$B852,'JUNIO 2'!$BC$11:$BC$40&amp;'JUNIO 2'!$BD$11:$BD$40,'JUNIO 2'!$CL$11:$CL$40,"A"))/1%,"")</f>
        <v/>
      </c>
      <c r="DN852" s="188" t="str">
        <f t="array" ref="DN852">IFERROR(_xlfn.XLOOKUP($A852&amp;$B852,JULIO!$D$11:$D$40&amp;JULIO!$E$11:$E$40,JULIO!$AM$11:$AM$40,_xlfn.XLOOKUP($A852&amp;$B852,JULIO!$BC$11:$BC$40&amp;JULIO!$BD$11:$BD$40,JULIO!$CL$11:$CL$40,"A"))/1%,"")</f>
        <v/>
      </c>
      <c r="DO852" s="188" t="str">
        <f t="array" ref="DO852">IFERROR(_xlfn.XLOOKUP($A852&amp;$B852,'JULIO 2'!$D$11:$D$40&amp;'JULIO 2'!$E$11:$E$40,'JULIO 2'!$AM$11:$AM$40,_xlfn.XLOOKUP($A852&amp;$B852,'JULIO 2'!$BC$11:$BC$40&amp;'JULIO 2'!$BD$11:$BD$40,'JULIO 2'!$CL$11:$CL$40,"A"))/1%,"")</f>
        <v/>
      </c>
      <c r="DP852" s="188" t="str">
        <f t="array" ref="DP852">IFERROR(_xlfn.XLOOKUP($A852&amp;$B852,AGOSTO!$D$11:$D$40&amp;AGOSTO!$E$11:$E$40,AGOSTO!$AM$11:$AM$40,_xlfn.XLOOKUP($A852&amp;$B852,AGOSTO!$BC$11:$BC$40&amp;AGOSTO!$BD$11:$BD$40,AGOSTO!$CL$11:$CL$40,"A"))/1%,"")</f>
        <v/>
      </c>
      <c r="DQ852" s="188" t="str">
        <f t="array" ref="DQ852">IFERROR(_xlfn.XLOOKUP($A852&amp;$B852,'AGOSTO 2'!$D$11:$D$40&amp;'AGOSTO 2'!$E$11:$E$40,'AGOSTO 2'!$AM$11:$AM$40,_xlfn.XLOOKUP($A852&amp;$B852,'AGOSTO 2'!$BC$11:$BC$40&amp;'AGOSTO 2'!$BD$11:$BD$40,'AGOSTO 2'!$CL$11:$CL$40,"A"))/1%,"")</f>
        <v/>
      </c>
      <c r="DR852" s="188" t="str">
        <f t="array" ref="DR852">IFERROR(_xlfn.XLOOKUP($A852&amp;$B852,SEPTIEMBRE!$D$11:$D$40&amp;SEPTIEMBRE!$E$11:$E$40,SEPTIEMBRE!$AM$11:$AM$40,_xlfn.XLOOKUP($A852&amp;$B852,SEPTIEMBRE!$BC$11:$BC$40&amp;SEPTIEMBRE!$BD$11:$BD$40,SEPTIEMBRE!$CL$11:$CL$40,"A"))/1%,"")</f>
        <v/>
      </c>
      <c r="DS852" s="188" t="str">
        <f t="array" ref="DS852">IFERROR(_xlfn.XLOOKUP($A852&amp;$B852,'SEPTIEMBRE 2'!$D$11:$D$40&amp;'SEPTIEMBRE 2'!$E$11:$E$40,'SEPTIEMBRE 2'!$AM$11:$AM$40,_xlfn.XLOOKUP($A852&amp;$B852,'SEPTIEMBRE 2'!$BC$11:$BC$40&amp;'SEPTIEMBRE 2'!$BD$11:$BD$40,'SEPTIEMBRE 2'!$CL$11:$CL$40,"A"))/1%,"")</f>
        <v/>
      </c>
      <c r="DT852" s="188" t="str">
        <f t="array" ref="DT852">IFERROR(_xlfn.XLOOKUP($A852&amp;$B852,'SEPTIEMBRE 3'!$D$11:$D$40&amp;'SEPTIEMBRE 3'!$E$11:$E$40,'SEPTIEMBRE 3'!$AM$11:$AM$40,_xlfn.XLOOKUP($A852&amp;$B852,'SEPTIEMBRE 3'!$BC$11:$BC$40&amp;'SEPTIEMBRE 3'!$BD$11:$BD$40,'SEPTIEMBRE 3'!$CL$11:$CL$40,"A"))/1%,"")</f>
        <v/>
      </c>
      <c r="DU852" s="188" t="str">
        <f t="array" ref="DU852">IFERROR(_xlfn.XLOOKUP($A852&amp;$B852,OCTUBRE!$D$11:$D$40&amp;OCTUBRE!$E$11:$E$40,OCTUBRE!$AM$11:$AM$40,_xlfn.XLOOKUP($A852&amp;$B852,OCTUBRE!$BC$11:$BC$40&amp;OCTUBRE!$BD$11:$BD$40,OCTUBRE!$CL$11:$CL$40,"A"))/1%,"")</f>
        <v/>
      </c>
      <c r="DV852" s="188" t="str">
        <f t="array" ref="DV852">IFERROR(_xlfn.XLOOKUP($A852&amp;$B852,'OCTUBRE 2'!$D$11:$D$40&amp;'OCTUBRE 2'!$E$11:$E$40,'OCTUBRE 2'!$AM$11:$AM$40,_xlfn.XLOOKUP($A852&amp;$B852,'OCTUBRE 2'!$BC$11:$BC$40&amp;'OCTUBRE 2'!$BD$11:$BD$40,'OCTUBRE 2'!$CL$11:$CL$40,"A"))/1%,"")</f>
        <v/>
      </c>
      <c r="DW852" s="188" t="str">
        <f t="array" ref="DW852">IFERROR(_xlfn.XLOOKUP($A852&amp;$B852,NOVIEMBRE!$D$11:$D$40&amp;NOVIEMBRE!$E$11:$E$40,NOVIEMBRE!$AM$11:$AM$40,_xlfn.XLOOKUP($A852&amp;$B852,NOVIEMBRE!$BC$11:$BC$40&amp;NOVIEMBRE!$BD$11:$BD$40,NOVIEMBRE!$CL$11:$CL$40,"A"))/1%,"")</f>
        <v/>
      </c>
      <c r="DX852" s="188" t="str">
        <f t="array" ref="DX852">IFERROR(_xlfn.XLOOKUP($A852&amp;$B852,'NOVIEMBRE 2'!$D$11:$D$40&amp;'NOVIEMBRE 2'!$E$11:$E$40,'NOVIEMBRE 2'!$AM$11:$AM$40,_xlfn.XLOOKUP($A852&amp;$B852,'NOVIEMBRE 2'!$BC$11:$BC$40&amp;'NOVIEMBRE 2'!$BD$11:$BD$40,'NOVIEMBRE 2'!$CL$11:$CL$40,"A"))/1%,"")</f>
        <v/>
      </c>
      <c r="DY852" s="188" t="str">
        <f t="array" ref="DY852">IFERROR(_xlfn.XLOOKUP($A852&amp;$B852,DICIEMBRE!$D$11:$D$40&amp;DICIEMBRE!$E$11:$E$40,DICIEMBRE!$AM$11:$AM$40,_xlfn.XLOOKUP($A852&amp;$B852,DICIEMBRE!$BC$11:$BC$40&amp;DICIEMBRE!$BD$11:$BD$40,DICIEMBRE!$CL$11:$CL$40,"A"))/1%,"")</f>
        <v/>
      </c>
      <c r="DZ852" s="381" t="str">
        <f t="shared" si="9"/>
        <v>-</v>
      </c>
      <c r="EA852" s="381" t="str">
        <f t="shared" si="10"/>
        <v>-</v>
      </c>
      <c r="EB852" s="381" t="str">
        <f t="shared" si="11"/>
        <v>-</v>
      </c>
      <c r="EC852" s="381" t="str">
        <f t="shared" si="12"/>
        <v>-</v>
      </c>
      <c r="ED852" s="381" t="str">
        <f t="shared" si="13"/>
        <v>-</v>
      </c>
      <c r="EE852" s="381" t="str">
        <f t="shared" si="14"/>
        <v>-</v>
      </c>
      <c r="EF852" s="381" t="str">
        <f t="shared" si="15"/>
        <v>-</v>
      </c>
      <c r="EG852" s="381" t="str">
        <f t="shared" si="16"/>
        <v>-</v>
      </c>
      <c r="EH852" s="381" t="str">
        <f t="shared" si="17"/>
        <v>-</v>
      </c>
      <c r="EI852" s="188" t="str">
        <f t="shared" si="18"/>
        <v/>
      </c>
      <c r="EJ852" s="382"/>
      <c r="EK852" s="382"/>
      <c r="EL852" s="383"/>
      <c r="EM852" s="21"/>
      <c r="EN852" s="384">
        <f t="array" ref="EN852">IFERROR(_xlfn.XLOOKUP($A852&amp;$B852,MARZO!$D$11:$D$40&amp;MARZO!$E$11:$E$40,MARZO!$AK$11:$AK$40,_xlfn.XLOOKUP($A852&amp;$B852,MARZO!$BC$11:$BC$40&amp;MARZO!$BD$11:$BD$40,MARZO!$CJ$11:$CJ$40,"A")),"")</f>
        <v>0</v>
      </c>
      <c r="EO852" s="384">
        <f t="array" ref="EO852">IFERROR(_xlfn.XLOOKUP($A852&amp;$B852,ABRIL!$D$11:$D$40&amp;ABRIL!$E$11:$E$40,ABRIL!$AK$11:$AK$40,_xlfn.XLOOKUP($A852&amp;$B852,ABRIL!$BC$11:$BC$40&amp;ABRIL!$BD$11:$BD$40,ABRIL!$CJ$11:$CJ$40,"A")),"")</f>
        <v>0</v>
      </c>
      <c r="EP852" s="384">
        <f t="array" ref="EP852">IFERROR(_xlfn.XLOOKUP($A852&amp;$B852,'ABRIL 2'!$D$11:$D$40&amp;'ABRIL 2'!$E$11:$E$40,'ABRIL 2'!$AK$11:$AK$40,_xlfn.XLOOKUP($A852&amp;$B852,'ABRIL 2'!$BC$11:$BC$40&amp;'ABRIL 2'!$BD$11:$BD$40,'ABRIL 2'!$CJ$11:$CJ$40,"A")),"")</f>
        <v>0</v>
      </c>
      <c r="EQ852" s="384">
        <f t="array" ref="EQ852">IFERROR(_xlfn.XLOOKUP($A852&amp;$B852,MAYO!$D$11:$D$40&amp;MAYO!$E$11:$E$40,MAYO!$AK$11:$AK$40,_xlfn.XLOOKUP($A852&amp;$B852,MAYO!$BC$11:$BC$40&amp;MAYO!$BD$11:$BD$40,MAYO!$CJ$11:$CJ$40,"A")),"")</f>
        <v>0</v>
      </c>
      <c r="ER852" s="384">
        <f t="array" ref="ER852">IFERROR(_xlfn.XLOOKUP($A852&amp;$B852,'MAYO 2'!$D$11:$D$40&amp;'MAYO 2'!$E$11:$E$40,'MAYO 2'!$AK$11:$AK$40,_xlfn.XLOOKUP($A852&amp;$B852,'MAYO 2'!$BC$11:$BC$40&amp;'MAYO 2'!$BD$11:$BD$40,'MAYO 2'!$CJ$11:$CJ$40,"A")),"")</f>
        <v>0</v>
      </c>
      <c r="ES852" s="384">
        <f t="array" ref="ES852">IFERROR(_xlfn.XLOOKUP($A852&amp;$B852,JUNIO!$D$11:$D$40&amp;JUNIO!$E$11:$E$40,JUNIO!$AK$11:$AK$40,_xlfn.XLOOKUP($A852&amp;$B852,JUNIO!$BC$11:$BC$40&amp;JUNIO!$BD$11:$BD$40,JUNIO!$CJ$11:$CJ$40,"A")),"")</f>
        <v>0</v>
      </c>
      <c r="ET852" s="384">
        <f t="array" ref="ET852">IFERROR(_xlfn.XLOOKUP($A852&amp;$B852,'JUNIO 2'!$D$11:$D$40&amp;'JUNIO 2'!$E$11:$E$40,'JUNIO 2'!$AK$11:$AK$40,_xlfn.XLOOKUP($A852&amp;$B852,'JUNIO 2'!$BC$11:$BC$40&amp;'JUNIO 2'!$BD$11:$BD$40,'JUNIO 2'!$CJ$11:$CJ$40,"A")),"")</f>
        <v>0</v>
      </c>
      <c r="EU852" s="384">
        <f t="array" ref="EU852">IFERROR(_xlfn.XLOOKUP($A852&amp;$B852,JULIO!$D$11:$D$40&amp;JULIO!$E$11:$E$40,JULIO!$AK$11:$AK$40,_xlfn.XLOOKUP($A852&amp;$B852,JULIO!$BC$11:$BC$40&amp;JULIO!$BD$11:$BD$40,JULIO!$CJ$11:$CJ$40,"A")),"")</f>
        <v>0</v>
      </c>
      <c r="EV852" s="384">
        <f t="array" ref="EV852">IFERROR(_xlfn.XLOOKUP($A852&amp;$B852,'JULIO 2'!$D$11:$D$40&amp;'JULIO 2'!$E$11:$E$40,'JULIO 2'!$AK$11:$AK$40,_xlfn.XLOOKUP($A852&amp;$B852,'JULIO 2'!$BC$11:$BC$40&amp;'JULIO 2'!$BD$11:$BD$40,'JULIO 2'!$CJ$11:$CJ$40,"A")),"")</f>
        <v>0</v>
      </c>
      <c r="EW852" s="384">
        <f t="array" ref="EW852">IFERROR(_xlfn.XLOOKUP($A852&amp;$B852,AGOSTO!$D$11:$D$40&amp;AGOSTO!$E$11:$E$40,AGOSTO!$AK$11:$AK$40,_xlfn.XLOOKUP($A852&amp;$B852,AGOSTO!$BC$11:$BC$40&amp;AGOSTO!$BD$11:$BD$40,AGOSTO!$CJ$11:$CJ$40,"A")),"")</f>
        <v>0</v>
      </c>
      <c r="EX852" s="384">
        <f t="array" ref="EX852">IFERROR(_xlfn.XLOOKUP($A852&amp;$B852,'AGOSTO 2'!$D$11:$D$40&amp;'AGOSTO 2'!$E$11:$E$40,'AGOSTO 2'!$AK$11:$AK$40,_xlfn.XLOOKUP($A852&amp;$B852,'AGOSTO 2'!$BC$11:$BC$40&amp;'AGOSTO 2'!$BD$11:$BD$40,'AGOSTO 2'!$CJ$11:$CJ$40,"A")),"")</f>
        <v>0</v>
      </c>
      <c r="EY852" s="384">
        <f t="array" ref="EY852">IFERROR(_xlfn.XLOOKUP($A852&amp;$B852,SEPTIEMBRE!$D$11:$D$40&amp;SEPTIEMBRE!$E$11:$E$40,SEPTIEMBRE!$AK$11:$AK$40,_xlfn.XLOOKUP($A852&amp;$B852,SEPTIEMBRE!$BC$11:$BC$40&amp;SEPTIEMBRE!$BD$11:$BD$40,SEPTIEMBRE!$CJ$11:$CJ$40,"A")),"")</f>
        <v>0</v>
      </c>
      <c r="EZ852" s="384">
        <f t="array" ref="EZ852">IFERROR(_xlfn.XLOOKUP($A852&amp;$B852,'SEPTIEMBRE 2'!$D$11:$D$40&amp;'SEPTIEMBRE 2'!$E$11:$E$40,'SEPTIEMBRE 2'!$AK$11:$AK$40,_xlfn.XLOOKUP($A852&amp;$B852,'SEPTIEMBRE 2'!$BC$11:$BC$40&amp;'SEPTIEMBRE 2'!$BD$11:$BD$40,'SEPTIEMBRE 2'!$CJ$11:$CJ$40,"A")),"")</f>
        <v>0</v>
      </c>
      <c r="FA852" s="384">
        <f t="array" ref="FA852">IFERROR(_xlfn.XLOOKUP($A852&amp;$B852,'SEPTIEMBRE 3'!$D$11:$D$40&amp;'SEPTIEMBRE 3'!$E$11:$E$40,'SEPTIEMBRE 3'!$AK$11:$AK$40,_xlfn.XLOOKUP($A852&amp;$B852,'SEPTIEMBRE 3'!$BC$11:$BC$40&amp;'SEPTIEMBRE 3'!$BD$11:$BD$40,'SEPTIEMBRE 3'!$CJ$11:$CJ$40,"A")),"")</f>
        <v>0</v>
      </c>
      <c r="FB852" s="384">
        <f t="array" ref="FB852">IFERROR(_xlfn.XLOOKUP($A852&amp;$B852,OCTUBRE!$D$11:$D$40&amp;OCTUBRE!$E$11:$E$40,OCTUBRE!$AK$11:$AK$40,_xlfn.XLOOKUP($A852&amp;$B852,OCTUBRE!$BC$11:$BC$40&amp;OCTUBRE!$BD$11:$BD$40,OCTUBRE!$CJ$11:$CJ$40,"A")),"")</f>
        <v>0</v>
      </c>
      <c r="FC852" s="384">
        <f t="array" ref="FC852">IFERROR(_xlfn.XLOOKUP($A852&amp;$B852,'OCTUBRE 2'!$D$11:$D$40&amp;'OCTUBRE 2'!$E$11:$E$40,'OCTUBRE 2'!$AK$11:$AK$40,_xlfn.XLOOKUP($A852&amp;$B852,'OCTUBRE 2'!$BC$11:$BC$40&amp;'OCTUBRE 2'!$BD$11:$BD$40,'OCTUBRE 2'!$CJ$11:$CJ$40,"A")),"")</f>
        <v>0</v>
      </c>
      <c r="FD852" s="384">
        <f t="array" ref="FD852">IFERROR(_xlfn.XLOOKUP($A852&amp;$B852,NOVIEMBRE!$D$11:$D$40&amp;NOVIEMBRE!$E$11:$E$40,NOVIEMBRE!$AK$11:$AK$40,_xlfn.XLOOKUP($A852&amp;$B852,NOVIEMBRE!$BC$11:$BC$40&amp;NOVIEMBRE!$BD$11:$BD$40,NOVIEMBRE!$CJ$11:$CJ$40,"A")),"")</f>
        <v>0</v>
      </c>
      <c r="FE852" s="384">
        <f t="array" ref="FE852">IFERROR(_xlfn.XLOOKUP($A852&amp;$B852,'NOVIEMBRE 2'!$D$11:$D$40&amp;'NOVIEMBRE 2'!$E$11:$E$40,'NOVIEMBRE 2'!$AK$11:$AK$40,_xlfn.XLOOKUP($A852&amp;$B852,'NOVIEMBRE 2'!$BC$11:$BC$40&amp;'NOVIEMBRE 2'!$BD$11:$BD$40,'NOVIEMBRE 2'!$CJ$11:$CJ$40,"A")),"")</f>
        <v>0</v>
      </c>
      <c r="FF852" s="385">
        <f t="array" ref="FF852">IFERROR(_xlfn.XLOOKUP($A852&amp;$B852,DICIEMBRE!$D$11:$D$40&amp;DICIEMBRE!$E$11:$E$40,DICIEMBRE!$AK$11:$AK$40,_xlfn.XLOOKUP($A852&amp;$B852,DICIEMBRE!$BC$11:$BC$40&amp;DICIEMBRE!$BD$11:$BD$40,DICIEMBRE!$CJ$11:$CJ$40,"A")),"")</f>
        <v>0</v>
      </c>
      <c r="FG852" s="386" t="str">
        <f t="shared" si="19"/>
        <v/>
      </c>
      <c r="FH852" s="386" t="str">
        <f t="array" ref="FH852">IF(
 COUNT(DZ852:EH852)=0,
 "-",
 IF(
  COUNT(DZ852:EH852) &lt; COUNTA(DZ852:EH852),
  REPT("🟩", ROUND(COUNT(DZ852:EH852)/COUNTA(DZ852:EH852)*5, 0)) &amp;
  REPT("⬜", 5 - ROUND(COUNT(DZ852:EH852)/COUNTA(DZ852:EH852)*5, 0)),
  IF(
    AVERAGE(IF(DZ852:EH852&lt;&gt;"", DZ852:EH852, )) &gt;= 70, "🟩🟩🟩🟩🟩",
    IF(
      AVERAGE(IF(DZ852:EH852&lt;&gt;"",DZ852:EH852, )) &gt;= 56, "🟨🟨🟨🟨🟨",
      "🟥🟥🟥🟥🟥"
    )
  )
 )
)
</f>
        <v>-</v>
      </c>
    </row>
    <row r="853" ht="15.75" customHeight="1">
      <c r="A853" s="168"/>
      <c r="B853" s="169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1"/>
      <c r="N853" s="172" t="str">
        <f t="shared" si="1"/>
        <v/>
      </c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2" t="str">
        <f t="shared" si="2"/>
        <v/>
      </c>
      <c r="AA853" s="173"/>
      <c r="AB853" s="173"/>
      <c r="AC853" s="173"/>
      <c r="AD853" s="173"/>
      <c r="AE853" s="173"/>
      <c r="AF853" s="173"/>
      <c r="AG853" s="173"/>
      <c r="AH853" s="173"/>
      <c r="AI853" s="173"/>
      <c r="AJ853" s="173"/>
      <c r="AK853" s="173"/>
      <c r="AL853" s="172" t="str">
        <f t="shared" si="3"/>
        <v/>
      </c>
      <c r="AM853" s="173"/>
      <c r="AN853" s="173"/>
      <c r="AO853" s="173"/>
      <c r="AP853" s="173"/>
      <c r="AQ853" s="173"/>
      <c r="AR853" s="173"/>
      <c r="AS853" s="173"/>
      <c r="AT853" s="173"/>
      <c r="AU853" s="173"/>
      <c r="AV853" s="171"/>
      <c r="AW853" s="171"/>
      <c r="AX853" s="172" t="str">
        <f t="shared" si="4"/>
        <v/>
      </c>
      <c r="AY853" s="173"/>
      <c r="AZ853" s="173"/>
      <c r="BA853" s="173"/>
      <c r="BB853" s="173"/>
      <c r="BC853" s="173"/>
      <c r="BD853" s="173"/>
      <c r="BE853" s="173"/>
      <c r="BF853" s="173"/>
      <c r="BG853" s="173"/>
      <c r="BH853" s="173"/>
      <c r="BI853" s="173"/>
      <c r="BJ853" s="172" t="str">
        <f t="shared" si="5"/>
        <v/>
      </c>
      <c r="BK853" s="173"/>
      <c r="BL853" s="173"/>
      <c r="BM853" s="173"/>
      <c r="BN853" s="173"/>
      <c r="BO853" s="173"/>
      <c r="BP853" s="173"/>
      <c r="BQ853" s="173"/>
      <c r="BR853" s="173"/>
      <c r="BS853" s="173"/>
      <c r="BT853" s="173"/>
      <c r="BU853" s="173"/>
      <c r="BV853" s="172" t="str">
        <f t="shared" si="6"/>
        <v/>
      </c>
      <c r="BW853" s="173"/>
      <c r="BX853" s="173"/>
      <c r="BY853" s="173"/>
      <c r="BZ853" s="171"/>
      <c r="CA853" s="171"/>
      <c r="CB853" s="171"/>
      <c r="CC853" s="171"/>
      <c r="CD853" s="171"/>
      <c r="CE853" s="171"/>
      <c r="CF853" s="171"/>
      <c r="CG853" s="171"/>
      <c r="CH853" s="172" t="str">
        <f t="shared" si="7"/>
        <v/>
      </c>
      <c r="CI853" s="171"/>
      <c r="CJ853" s="173"/>
      <c r="CK853" s="173"/>
      <c r="CL853" s="173"/>
      <c r="CM853" s="173"/>
      <c r="CN853" s="171"/>
      <c r="CO853" s="171"/>
      <c r="CP853" s="171"/>
      <c r="CQ853" s="173"/>
      <c r="CR853" s="171"/>
      <c r="CS853" s="171"/>
      <c r="CT853" s="172" t="str">
        <f t="shared" si="8"/>
        <v/>
      </c>
      <c r="CU853" s="172"/>
      <c r="CV853" s="172"/>
      <c r="CW853" s="172"/>
      <c r="CX853" s="172"/>
      <c r="CY853" s="172"/>
      <c r="CZ853" s="172"/>
      <c r="DA853" s="172"/>
      <c r="DB853" s="172"/>
      <c r="DC853" s="172"/>
      <c r="DD853" s="172"/>
      <c r="DE853" s="172"/>
      <c r="DF853" s="172"/>
      <c r="DG853" s="188" t="str">
        <f t="array" ref="DG853">IFERROR(_xlfn.XLOOKUP($A853&amp;B853,MARZO!$D$11:$D$40&amp;MARZO!$E$11:$E$40,MARZO!$AM$11:$AM$40,_xlfn.XLOOKUP($A853&amp;$B853,MARZO!$BC$11:$BC$40&amp;MARZO!$BD$11:$BD$40,MARZO!$CL$11:$CL$40,"A"))/1%,"")</f>
        <v/>
      </c>
      <c r="DH853" s="188" t="str">
        <f t="array" ref="DH853">IFERROR(_xlfn.XLOOKUP($A853&amp;$B853,ABRIL!$D$11:$D$40&amp;ABRIL!$E$11:$E$40,ABRIL!$AM$11:$AM$40,_xlfn.XLOOKUP($A853&amp;$B853,ABRIL!$BC$11:$BC$40&amp;ABRIL!$BD$11:$BD$40,ABRIL!$CL$11:$CL$40,"A"))/1%,"")</f>
        <v/>
      </c>
      <c r="DI853" s="188" t="str">
        <f t="array" ref="DI853">IFERROR(_xlfn.XLOOKUP($A853&amp;$B853,'ABRIL 2'!$D$11:$D$40&amp;'ABRIL 2'!$E$11:$E$40,'ABRIL 2'!$AM$11:$AM$40,_xlfn.XLOOKUP($A853&amp;$B853,'ABRIL 2'!$BC$11:$BC$40&amp;'ABRIL 2'!$BD$11:$BD$40,'ABRIL 2'!$CL$11:$CL$40,"A"))/1%,"")</f>
        <v/>
      </c>
      <c r="DJ853" s="188" t="str">
        <f t="array" ref="DJ853">IFERROR(_xlfn.XLOOKUP($A853&amp;$B853,MAYO!$D$11:$D$40&amp;MAYO!$E$11:$E$40,MAYO!$AM$11:$AM$40,_xlfn.XLOOKUP($A853&amp;$B853,MAYO!$BC$11:$BC$40&amp;MAYO!$BD$11:$BD$40,MAYO!$CL$11:$CL$40,"A"))/1%,"")</f>
        <v/>
      </c>
      <c r="DK853" s="188" t="str">
        <f t="array" ref="DK853">IFERROR(_xlfn.XLOOKUP($A853&amp;$B853,'MAYO 2'!$D$11:$D$40&amp;'MAYO 2'!$E$11:$E$40,'MAYO 2'!$AM$11:$AM$40,_xlfn.XLOOKUP($A853&amp;$B853,'MAYO 2'!$BC$11:$BC$40&amp;'MAYO 2'!$BD$11:$BD$40,'MAYO 2'!$CL$11:$CL$40,"A"))/1%,"")</f>
        <v/>
      </c>
      <c r="DL853" s="188" t="str">
        <f t="array" ref="DL853">IFERROR(_xlfn.XLOOKUP($A853&amp;$B853,JUNIO!$D$11:$D$40&amp;JUNIO!$E$11:$E$40,JUNIO!$AM$11:$AM$40,_xlfn.XLOOKUP($A853&amp;$B853,JUNIO!$BC$11:$BC$40&amp;JUNIO!$BD$11:$BD$40,JUNIO!$CL$11:$CL$40,"A"))/1%,"")</f>
        <v/>
      </c>
      <c r="DM853" s="188" t="str">
        <f t="array" ref="DM853">IFERROR(_xlfn.XLOOKUP($A853&amp;$B853,'JUNIO 2'!$D$11:$D$40&amp;'JUNIO 2'!$E$11:$E$40,'JUNIO 2'!$AM$11:$AM$40,_xlfn.XLOOKUP($A853&amp;$B853,'JUNIO 2'!$BC$11:$BC$40&amp;'JUNIO 2'!$BD$11:$BD$40,'JUNIO 2'!$CL$11:$CL$40,"A"))/1%,"")</f>
        <v/>
      </c>
      <c r="DN853" s="188" t="str">
        <f t="array" ref="DN853">IFERROR(_xlfn.XLOOKUP($A853&amp;$B853,JULIO!$D$11:$D$40&amp;JULIO!$E$11:$E$40,JULIO!$AM$11:$AM$40,_xlfn.XLOOKUP($A853&amp;$B853,JULIO!$BC$11:$BC$40&amp;JULIO!$BD$11:$BD$40,JULIO!$CL$11:$CL$40,"A"))/1%,"")</f>
        <v/>
      </c>
      <c r="DO853" s="188" t="str">
        <f t="array" ref="DO853">IFERROR(_xlfn.XLOOKUP($A853&amp;$B853,'JULIO 2'!$D$11:$D$40&amp;'JULIO 2'!$E$11:$E$40,'JULIO 2'!$AM$11:$AM$40,_xlfn.XLOOKUP($A853&amp;$B853,'JULIO 2'!$BC$11:$BC$40&amp;'JULIO 2'!$BD$11:$BD$40,'JULIO 2'!$CL$11:$CL$40,"A"))/1%,"")</f>
        <v/>
      </c>
      <c r="DP853" s="188" t="str">
        <f t="array" ref="DP853">IFERROR(_xlfn.XLOOKUP($A853&amp;$B853,AGOSTO!$D$11:$D$40&amp;AGOSTO!$E$11:$E$40,AGOSTO!$AM$11:$AM$40,_xlfn.XLOOKUP($A853&amp;$B853,AGOSTO!$BC$11:$BC$40&amp;AGOSTO!$BD$11:$BD$40,AGOSTO!$CL$11:$CL$40,"A"))/1%,"")</f>
        <v/>
      </c>
      <c r="DQ853" s="188" t="str">
        <f t="array" ref="DQ853">IFERROR(_xlfn.XLOOKUP($A853&amp;$B853,'AGOSTO 2'!$D$11:$D$40&amp;'AGOSTO 2'!$E$11:$E$40,'AGOSTO 2'!$AM$11:$AM$40,_xlfn.XLOOKUP($A853&amp;$B853,'AGOSTO 2'!$BC$11:$BC$40&amp;'AGOSTO 2'!$BD$11:$BD$40,'AGOSTO 2'!$CL$11:$CL$40,"A"))/1%,"")</f>
        <v/>
      </c>
      <c r="DR853" s="188" t="str">
        <f t="array" ref="DR853">IFERROR(_xlfn.XLOOKUP($A853&amp;$B853,SEPTIEMBRE!$D$11:$D$40&amp;SEPTIEMBRE!$E$11:$E$40,SEPTIEMBRE!$AM$11:$AM$40,_xlfn.XLOOKUP($A853&amp;$B853,SEPTIEMBRE!$BC$11:$BC$40&amp;SEPTIEMBRE!$BD$11:$BD$40,SEPTIEMBRE!$CL$11:$CL$40,"A"))/1%,"")</f>
        <v/>
      </c>
      <c r="DS853" s="188" t="str">
        <f t="array" ref="DS853">IFERROR(_xlfn.XLOOKUP($A853&amp;$B853,'SEPTIEMBRE 2'!$D$11:$D$40&amp;'SEPTIEMBRE 2'!$E$11:$E$40,'SEPTIEMBRE 2'!$AM$11:$AM$40,_xlfn.XLOOKUP($A853&amp;$B853,'SEPTIEMBRE 2'!$BC$11:$BC$40&amp;'SEPTIEMBRE 2'!$BD$11:$BD$40,'SEPTIEMBRE 2'!$CL$11:$CL$40,"A"))/1%,"")</f>
        <v/>
      </c>
      <c r="DT853" s="188" t="str">
        <f t="array" ref="DT853">IFERROR(_xlfn.XLOOKUP($A853&amp;$B853,'SEPTIEMBRE 3'!$D$11:$D$40&amp;'SEPTIEMBRE 3'!$E$11:$E$40,'SEPTIEMBRE 3'!$AM$11:$AM$40,_xlfn.XLOOKUP($A853&amp;$B853,'SEPTIEMBRE 3'!$BC$11:$BC$40&amp;'SEPTIEMBRE 3'!$BD$11:$BD$40,'SEPTIEMBRE 3'!$CL$11:$CL$40,"A"))/1%,"")</f>
        <v/>
      </c>
      <c r="DU853" s="188" t="str">
        <f t="array" ref="DU853">IFERROR(_xlfn.XLOOKUP($A853&amp;$B853,OCTUBRE!$D$11:$D$40&amp;OCTUBRE!$E$11:$E$40,OCTUBRE!$AM$11:$AM$40,_xlfn.XLOOKUP($A853&amp;$B853,OCTUBRE!$BC$11:$BC$40&amp;OCTUBRE!$BD$11:$BD$40,OCTUBRE!$CL$11:$CL$40,"A"))/1%,"")</f>
        <v/>
      </c>
      <c r="DV853" s="188" t="str">
        <f t="array" ref="DV853">IFERROR(_xlfn.XLOOKUP($A853&amp;$B853,'OCTUBRE 2'!$D$11:$D$40&amp;'OCTUBRE 2'!$E$11:$E$40,'OCTUBRE 2'!$AM$11:$AM$40,_xlfn.XLOOKUP($A853&amp;$B853,'OCTUBRE 2'!$BC$11:$BC$40&amp;'OCTUBRE 2'!$BD$11:$BD$40,'OCTUBRE 2'!$CL$11:$CL$40,"A"))/1%,"")</f>
        <v/>
      </c>
      <c r="DW853" s="188" t="str">
        <f t="array" ref="DW853">IFERROR(_xlfn.XLOOKUP($A853&amp;$B853,NOVIEMBRE!$D$11:$D$40&amp;NOVIEMBRE!$E$11:$E$40,NOVIEMBRE!$AM$11:$AM$40,_xlfn.XLOOKUP($A853&amp;$B853,NOVIEMBRE!$BC$11:$BC$40&amp;NOVIEMBRE!$BD$11:$BD$40,NOVIEMBRE!$CL$11:$CL$40,"A"))/1%,"")</f>
        <v/>
      </c>
      <c r="DX853" s="188" t="str">
        <f t="array" ref="DX853">IFERROR(_xlfn.XLOOKUP($A853&amp;$B853,'NOVIEMBRE 2'!$D$11:$D$40&amp;'NOVIEMBRE 2'!$E$11:$E$40,'NOVIEMBRE 2'!$AM$11:$AM$40,_xlfn.XLOOKUP($A853&amp;$B853,'NOVIEMBRE 2'!$BC$11:$BC$40&amp;'NOVIEMBRE 2'!$BD$11:$BD$40,'NOVIEMBRE 2'!$CL$11:$CL$40,"A"))/1%,"")</f>
        <v/>
      </c>
      <c r="DY853" s="188" t="str">
        <f t="array" ref="DY853">IFERROR(_xlfn.XLOOKUP($A853&amp;$B853,DICIEMBRE!$D$11:$D$40&amp;DICIEMBRE!$E$11:$E$40,DICIEMBRE!$AM$11:$AM$40,_xlfn.XLOOKUP($A853&amp;$B853,DICIEMBRE!$BC$11:$BC$40&amp;DICIEMBRE!$BD$11:$BD$40,DICIEMBRE!$CL$11:$CL$40,"A"))/1%,"")</f>
        <v/>
      </c>
      <c r="DZ853" s="381" t="str">
        <f t="shared" si="9"/>
        <v>-</v>
      </c>
      <c r="EA853" s="381" t="str">
        <f t="shared" si="10"/>
        <v>-</v>
      </c>
      <c r="EB853" s="381" t="str">
        <f t="shared" si="11"/>
        <v>-</v>
      </c>
      <c r="EC853" s="381" t="str">
        <f t="shared" si="12"/>
        <v>-</v>
      </c>
      <c r="ED853" s="381" t="str">
        <f t="shared" si="13"/>
        <v>-</v>
      </c>
      <c r="EE853" s="381" t="str">
        <f t="shared" si="14"/>
        <v>-</v>
      </c>
      <c r="EF853" s="381" t="str">
        <f t="shared" si="15"/>
        <v>-</v>
      </c>
      <c r="EG853" s="381" t="str">
        <f t="shared" si="16"/>
        <v>-</v>
      </c>
      <c r="EH853" s="381" t="str">
        <f t="shared" si="17"/>
        <v>-</v>
      </c>
      <c r="EI853" s="188" t="str">
        <f t="shared" si="18"/>
        <v/>
      </c>
      <c r="EJ853" s="382"/>
      <c r="EK853" s="382"/>
      <c r="EL853" s="383"/>
      <c r="EM853" s="21"/>
      <c r="EN853" s="384">
        <f t="array" ref="EN853">IFERROR(_xlfn.XLOOKUP($A853&amp;$B853,MARZO!$D$11:$D$40&amp;MARZO!$E$11:$E$40,MARZO!$AK$11:$AK$40,_xlfn.XLOOKUP($A853&amp;$B853,MARZO!$BC$11:$BC$40&amp;MARZO!$BD$11:$BD$40,MARZO!$CJ$11:$CJ$40,"A")),"")</f>
        <v>0</v>
      </c>
      <c r="EO853" s="384">
        <f t="array" ref="EO853">IFERROR(_xlfn.XLOOKUP($A853&amp;$B853,ABRIL!$D$11:$D$40&amp;ABRIL!$E$11:$E$40,ABRIL!$AK$11:$AK$40,_xlfn.XLOOKUP($A853&amp;$B853,ABRIL!$BC$11:$BC$40&amp;ABRIL!$BD$11:$BD$40,ABRIL!$CJ$11:$CJ$40,"A")),"")</f>
        <v>0</v>
      </c>
      <c r="EP853" s="384">
        <f t="array" ref="EP853">IFERROR(_xlfn.XLOOKUP($A853&amp;$B853,'ABRIL 2'!$D$11:$D$40&amp;'ABRIL 2'!$E$11:$E$40,'ABRIL 2'!$AK$11:$AK$40,_xlfn.XLOOKUP($A853&amp;$B853,'ABRIL 2'!$BC$11:$BC$40&amp;'ABRIL 2'!$BD$11:$BD$40,'ABRIL 2'!$CJ$11:$CJ$40,"A")),"")</f>
        <v>0</v>
      </c>
      <c r="EQ853" s="384">
        <f t="array" ref="EQ853">IFERROR(_xlfn.XLOOKUP($A853&amp;$B853,MAYO!$D$11:$D$40&amp;MAYO!$E$11:$E$40,MAYO!$AK$11:$AK$40,_xlfn.XLOOKUP($A853&amp;$B853,MAYO!$BC$11:$BC$40&amp;MAYO!$BD$11:$BD$40,MAYO!$CJ$11:$CJ$40,"A")),"")</f>
        <v>0</v>
      </c>
      <c r="ER853" s="384">
        <f t="array" ref="ER853">IFERROR(_xlfn.XLOOKUP($A853&amp;$B853,'MAYO 2'!$D$11:$D$40&amp;'MAYO 2'!$E$11:$E$40,'MAYO 2'!$AK$11:$AK$40,_xlfn.XLOOKUP($A853&amp;$B853,'MAYO 2'!$BC$11:$BC$40&amp;'MAYO 2'!$BD$11:$BD$40,'MAYO 2'!$CJ$11:$CJ$40,"A")),"")</f>
        <v>0</v>
      </c>
      <c r="ES853" s="384">
        <f t="array" ref="ES853">IFERROR(_xlfn.XLOOKUP($A853&amp;$B853,JUNIO!$D$11:$D$40&amp;JUNIO!$E$11:$E$40,JUNIO!$AK$11:$AK$40,_xlfn.XLOOKUP($A853&amp;$B853,JUNIO!$BC$11:$BC$40&amp;JUNIO!$BD$11:$BD$40,JUNIO!$CJ$11:$CJ$40,"A")),"")</f>
        <v>0</v>
      </c>
      <c r="ET853" s="384">
        <f t="array" ref="ET853">IFERROR(_xlfn.XLOOKUP($A853&amp;$B853,'JUNIO 2'!$D$11:$D$40&amp;'JUNIO 2'!$E$11:$E$40,'JUNIO 2'!$AK$11:$AK$40,_xlfn.XLOOKUP($A853&amp;$B853,'JUNIO 2'!$BC$11:$BC$40&amp;'JUNIO 2'!$BD$11:$BD$40,'JUNIO 2'!$CJ$11:$CJ$40,"A")),"")</f>
        <v>0</v>
      </c>
      <c r="EU853" s="384">
        <f t="array" ref="EU853">IFERROR(_xlfn.XLOOKUP($A853&amp;$B853,JULIO!$D$11:$D$40&amp;JULIO!$E$11:$E$40,JULIO!$AK$11:$AK$40,_xlfn.XLOOKUP($A853&amp;$B853,JULIO!$BC$11:$BC$40&amp;JULIO!$BD$11:$BD$40,JULIO!$CJ$11:$CJ$40,"A")),"")</f>
        <v>0</v>
      </c>
      <c r="EV853" s="384">
        <f t="array" ref="EV853">IFERROR(_xlfn.XLOOKUP($A853&amp;$B853,'JULIO 2'!$D$11:$D$40&amp;'JULIO 2'!$E$11:$E$40,'JULIO 2'!$AK$11:$AK$40,_xlfn.XLOOKUP($A853&amp;$B853,'JULIO 2'!$BC$11:$BC$40&amp;'JULIO 2'!$BD$11:$BD$40,'JULIO 2'!$CJ$11:$CJ$40,"A")),"")</f>
        <v>0</v>
      </c>
      <c r="EW853" s="384">
        <f t="array" ref="EW853">IFERROR(_xlfn.XLOOKUP($A853&amp;$B853,AGOSTO!$D$11:$D$40&amp;AGOSTO!$E$11:$E$40,AGOSTO!$AK$11:$AK$40,_xlfn.XLOOKUP($A853&amp;$B853,AGOSTO!$BC$11:$BC$40&amp;AGOSTO!$BD$11:$BD$40,AGOSTO!$CJ$11:$CJ$40,"A")),"")</f>
        <v>0</v>
      </c>
      <c r="EX853" s="384">
        <f t="array" ref="EX853">IFERROR(_xlfn.XLOOKUP($A853&amp;$B853,'AGOSTO 2'!$D$11:$D$40&amp;'AGOSTO 2'!$E$11:$E$40,'AGOSTO 2'!$AK$11:$AK$40,_xlfn.XLOOKUP($A853&amp;$B853,'AGOSTO 2'!$BC$11:$BC$40&amp;'AGOSTO 2'!$BD$11:$BD$40,'AGOSTO 2'!$CJ$11:$CJ$40,"A")),"")</f>
        <v>0</v>
      </c>
      <c r="EY853" s="384">
        <f t="array" ref="EY853">IFERROR(_xlfn.XLOOKUP($A853&amp;$B853,SEPTIEMBRE!$D$11:$D$40&amp;SEPTIEMBRE!$E$11:$E$40,SEPTIEMBRE!$AK$11:$AK$40,_xlfn.XLOOKUP($A853&amp;$B853,SEPTIEMBRE!$BC$11:$BC$40&amp;SEPTIEMBRE!$BD$11:$BD$40,SEPTIEMBRE!$CJ$11:$CJ$40,"A")),"")</f>
        <v>0</v>
      </c>
      <c r="EZ853" s="384">
        <f t="array" ref="EZ853">IFERROR(_xlfn.XLOOKUP($A853&amp;$B853,'SEPTIEMBRE 2'!$D$11:$D$40&amp;'SEPTIEMBRE 2'!$E$11:$E$40,'SEPTIEMBRE 2'!$AK$11:$AK$40,_xlfn.XLOOKUP($A853&amp;$B853,'SEPTIEMBRE 2'!$BC$11:$BC$40&amp;'SEPTIEMBRE 2'!$BD$11:$BD$40,'SEPTIEMBRE 2'!$CJ$11:$CJ$40,"A")),"")</f>
        <v>0</v>
      </c>
      <c r="FA853" s="384">
        <f t="array" ref="FA853">IFERROR(_xlfn.XLOOKUP($A853&amp;$B853,'SEPTIEMBRE 3'!$D$11:$D$40&amp;'SEPTIEMBRE 3'!$E$11:$E$40,'SEPTIEMBRE 3'!$AK$11:$AK$40,_xlfn.XLOOKUP($A853&amp;$B853,'SEPTIEMBRE 3'!$BC$11:$BC$40&amp;'SEPTIEMBRE 3'!$BD$11:$BD$40,'SEPTIEMBRE 3'!$CJ$11:$CJ$40,"A")),"")</f>
        <v>0</v>
      </c>
      <c r="FB853" s="384">
        <f t="array" ref="FB853">IFERROR(_xlfn.XLOOKUP($A853&amp;$B853,OCTUBRE!$D$11:$D$40&amp;OCTUBRE!$E$11:$E$40,OCTUBRE!$AK$11:$AK$40,_xlfn.XLOOKUP($A853&amp;$B853,OCTUBRE!$BC$11:$BC$40&amp;OCTUBRE!$BD$11:$BD$40,OCTUBRE!$CJ$11:$CJ$40,"A")),"")</f>
        <v>0</v>
      </c>
      <c r="FC853" s="384">
        <f t="array" ref="FC853">IFERROR(_xlfn.XLOOKUP($A853&amp;$B853,'OCTUBRE 2'!$D$11:$D$40&amp;'OCTUBRE 2'!$E$11:$E$40,'OCTUBRE 2'!$AK$11:$AK$40,_xlfn.XLOOKUP($A853&amp;$B853,'OCTUBRE 2'!$BC$11:$BC$40&amp;'OCTUBRE 2'!$BD$11:$BD$40,'OCTUBRE 2'!$CJ$11:$CJ$40,"A")),"")</f>
        <v>0</v>
      </c>
      <c r="FD853" s="384">
        <f t="array" ref="FD853">IFERROR(_xlfn.XLOOKUP($A853&amp;$B853,NOVIEMBRE!$D$11:$D$40&amp;NOVIEMBRE!$E$11:$E$40,NOVIEMBRE!$AK$11:$AK$40,_xlfn.XLOOKUP($A853&amp;$B853,NOVIEMBRE!$BC$11:$BC$40&amp;NOVIEMBRE!$BD$11:$BD$40,NOVIEMBRE!$CJ$11:$CJ$40,"A")),"")</f>
        <v>0</v>
      </c>
      <c r="FE853" s="384">
        <f t="array" ref="FE853">IFERROR(_xlfn.XLOOKUP($A853&amp;$B853,'NOVIEMBRE 2'!$D$11:$D$40&amp;'NOVIEMBRE 2'!$E$11:$E$40,'NOVIEMBRE 2'!$AK$11:$AK$40,_xlfn.XLOOKUP($A853&amp;$B853,'NOVIEMBRE 2'!$BC$11:$BC$40&amp;'NOVIEMBRE 2'!$BD$11:$BD$40,'NOVIEMBRE 2'!$CJ$11:$CJ$40,"A")),"")</f>
        <v>0</v>
      </c>
      <c r="FF853" s="385">
        <f t="array" ref="FF853">IFERROR(_xlfn.XLOOKUP($A853&amp;$B853,DICIEMBRE!$D$11:$D$40&amp;DICIEMBRE!$E$11:$E$40,DICIEMBRE!$AK$11:$AK$40,_xlfn.XLOOKUP($A853&amp;$B853,DICIEMBRE!$BC$11:$BC$40&amp;DICIEMBRE!$BD$11:$BD$40,DICIEMBRE!$CJ$11:$CJ$40,"A")),"")</f>
        <v>0</v>
      </c>
      <c r="FG853" s="386" t="str">
        <f t="shared" si="19"/>
        <v/>
      </c>
      <c r="FH853" s="386" t="str">
        <f t="array" ref="FH853">IF(
 COUNT(DZ853:EH853)=0,
 "-",
 IF(
  COUNT(DZ853:EH853) &lt; COUNTA(DZ853:EH853),
  REPT("🟩", ROUND(COUNT(DZ853:EH853)/COUNTA(DZ853:EH853)*5, 0)) &amp;
  REPT("⬜", 5 - ROUND(COUNT(DZ853:EH853)/COUNTA(DZ853:EH853)*5, 0)),
  IF(
    AVERAGE(IF(DZ853:EH853&lt;&gt;"", DZ853:EH853, )) &gt;= 70, "🟩🟩🟩🟩🟩",
    IF(
      AVERAGE(IF(DZ853:EH853&lt;&gt;"",DZ853:EH853, )) &gt;= 56, "🟨🟨🟨🟨🟨",
      "🟥🟥🟥🟥🟥"
    )
  )
 )
)
</f>
        <v>-</v>
      </c>
    </row>
    <row r="854" ht="15.75" customHeight="1">
      <c r="A854" s="168"/>
      <c r="B854" s="169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1"/>
      <c r="N854" s="172" t="str">
        <f t="shared" si="1"/>
        <v/>
      </c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2" t="str">
        <f t="shared" si="2"/>
        <v/>
      </c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2" t="str">
        <f t="shared" si="3"/>
        <v/>
      </c>
      <c r="AM854" s="173"/>
      <c r="AN854" s="173"/>
      <c r="AO854" s="173"/>
      <c r="AP854" s="173"/>
      <c r="AQ854" s="173"/>
      <c r="AR854" s="173"/>
      <c r="AS854" s="173"/>
      <c r="AT854" s="173"/>
      <c r="AU854" s="173"/>
      <c r="AV854" s="171"/>
      <c r="AW854" s="171"/>
      <c r="AX854" s="172" t="str">
        <f t="shared" si="4"/>
        <v/>
      </c>
      <c r="AY854" s="173"/>
      <c r="AZ854" s="173"/>
      <c r="BA854" s="173"/>
      <c r="BB854" s="173"/>
      <c r="BC854" s="173"/>
      <c r="BD854" s="173"/>
      <c r="BE854" s="173"/>
      <c r="BF854" s="173"/>
      <c r="BG854" s="173"/>
      <c r="BH854" s="173"/>
      <c r="BI854" s="173"/>
      <c r="BJ854" s="172" t="str">
        <f t="shared" si="5"/>
        <v/>
      </c>
      <c r="BK854" s="173"/>
      <c r="BL854" s="173"/>
      <c r="BM854" s="173"/>
      <c r="BN854" s="173"/>
      <c r="BO854" s="173"/>
      <c r="BP854" s="173"/>
      <c r="BQ854" s="173"/>
      <c r="BR854" s="173"/>
      <c r="BS854" s="173"/>
      <c r="BT854" s="173"/>
      <c r="BU854" s="173"/>
      <c r="BV854" s="172" t="str">
        <f t="shared" si="6"/>
        <v/>
      </c>
      <c r="BW854" s="173"/>
      <c r="BX854" s="173"/>
      <c r="BY854" s="173"/>
      <c r="BZ854" s="171"/>
      <c r="CA854" s="171"/>
      <c r="CB854" s="171"/>
      <c r="CC854" s="171"/>
      <c r="CD854" s="171"/>
      <c r="CE854" s="171"/>
      <c r="CF854" s="171"/>
      <c r="CG854" s="171"/>
      <c r="CH854" s="172" t="str">
        <f t="shared" si="7"/>
        <v/>
      </c>
      <c r="CI854" s="171"/>
      <c r="CJ854" s="173"/>
      <c r="CK854" s="173"/>
      <c r="CL854" s="173"/>
      <c r="CM854" s="173"/>
      <c r="CN854" s="171"/>
      <c r="CO854" s="171"/>
      <c r="CP854" s="171"/>
      <c r="CQ854" s="173"/>
      <c r="CR854" s="171"/>
      <c r="CS854" s="171"/>
      <c r="CT854" s="172" t="str">
        <f t="shared" si="8"/>
        <v/>
      </c>
      <c r="CU854" s="172"/>
      <c r="CV854" s="172"/>
      <c r="CW854" s="172"/>
      <c r="CX854" s="172"/>
      <c r="CY854" s="172"/>
      <c r="CZ854" s="172"/>
      <c r="DA854" s="172"/>
      <c r="DB854" s="172"/>
      <c r="DC854" s="172"/>
      <c r="DD854" s="172"/>
      <c r="DE854" s="172"/>
      <c r="DF854" s="172"/>
      <c r="DG854" s="188" t="str">
        <f t="array" ref="DG854">IFERROR(_xlfn.XLOOKUP($A854&amp;B854,MARZO!$D$11:$D$40&amp;MARZO!$E$11:$E$40,MARZO!$AM$11:$AM$40,_xlfn.XLOOKUP($A854&amp;$B854,MARZO!$BC$11:$BC$40&amp;MARZO!$BD$11:$BD$40,MARZO!$CL$11:$CL$40,"A"))/1%,"")</f>
        <v/>
      </c>
      <c r="DH854" s="188" t="str">
        <f t="array" ref="DH854">IFERROR(_xlfn.XLOOKUP($A854&amp;$B854,ABRIL!$D$11:$D$40&amp;ABRIL!$E$11:$E$40,ABRIL!$AM$11:$AM$40,_xlfn.XLOOKUP($A854&amp;$B854,ABRIL!$BC$11:$BC$40&amp;ABRIL!$BD$11:$BD$40,ABRIL!$CL$11:$CL$40,"A"))/1%,"")</f>
        <v/>
      </c>
      <c r="DI854" s="188" t="str">
        <f t="array" ref="DI854">IFERROR(_xlfn.XLOOKUP($A854&amp;$B854,'ABRIL 2'!$D$11:$D$40&amp;'ABRIL 2'!$E$11:$E$40,'ABRIL 2'!$AM$11:$AM$40,_xlfn.XLOOKUP($A854&amp;$B854,'ABRIL 2'!$BC$11:$BC$40&amp;'ABRIL 2'!$BD$11:$BD$40,'ABRIL 2'!$CL$11:$CL$40,"A"))/1%,"")</f>
        <v/>
      </c>
      <c r="DJ854" s="188" t="str">
        <f t="array" ref="DJ854">IFERROR(_xlfn.XLOOKUP($A854&amp;$B854,MAYO!$D$11:$D$40&amp;MAYO!$E$11:$E$40,MAYO!$AM$11:$AM$40,_xlfn.XLOOKUP($A854&amp;$B854,MAYO!$BC$11:$BC$40&amp;MAYO!$BD$11:$BD$40,MAYO!$CL$11:$CL$40,"A"))/1%,"")</f>
        <v/>
      </c>
      <c r="DK854" s="188" t="str">
        <f t="array" ref="DK854">IFERROR(_xlfn.XLOOKUP($A854&amp;$B854,'MAYO 2'!$D$11:$D$40&amp;'MAYO 2'!$E$11:$E$40,'MAYO 2'!$AM$11:$AM$40,_xlfn.XLOOKUP($A854&amp;$B854,'MAYO 2'!$BC$11:$BC$40&amp;'MAYO 2'!$BD$11:$BD$40,'MAYO 2'!$CL$11:$CL$40,"A"))/1%,"")</f>
        <v/>
      </c>
      <c r="DL854" s="188" t="str">
        <f t="array" ref="DL854">IFERROR(_xlfn.XLOOKUP($A854&amp;$B854,JUNIO!$D$11:$D$40&amp;JUNIO!$E$11:$E$40,JUNIO!$AM$11:$AM$40,_xlfn.XLOOKUP($A854&amp;$B854,JUNIO!$BC$11:$BC$40&amp;JUNIO!$BD$11:$BD$40,JUNIO!$CL$11:$CL$40,"A"))/1%,"")</f>
        <v/>
      </c>
      <c r="DM854" s="188" t="str">
        <f t="array" ref="DM854">IFERROR(_xlfn.XLOOKUP($A854&amp;$B854,'JUNIO 2'!$D$11:$D$40&amp;'JUNIO 2'!$E$11:$E$40,'JUNIO 2'!$AM$11:$AM$40,_xlfn.XLOOKUP($A854&amp;$B854,'JUNIO 2'!$BC$11:$BC$40&amp;'JUNIO 2'!$BD$11:$BD$40,'JUNIO 2'!$CL$11:$CL$40,"A"))/1%,"")</f>
        <v/>
      </c>
      <c r="DN854" s="188" t="str">
        <f t="array" ref="DN854">IFERROR(_xlfn.XLOOKUP($A854&amp;$B854,JULIO!$D$11:$D$40&amp;JULIO!$E$11:$E$40,JULIO!$AM$11:$AM$40,_xlfn.XLOOKUP($A854&amp;$B854,JULIO!$BC$11:$BC$40&amp;JULIO!$BD$11:$BD$40,JULIO!$CL$11:$CL$40,"A"))/1%,"")</f>
        <v/>
      </c>
      <c r="DO854" s="188" t="str">
        <f t="array" ref="DO854">IFERROR(_xlfn.XLOOKUP($A854&amp;$B854,'JULIO 2'!$D$11:$D$40&amp;'JULIO 2'!$E$11:$E$40,'JULIO 2'!$AM$11:$AM$40,_xlfn.XLOOKUP($A854&amp;$B854,'JULIO 2'!$BC$11:$BC$40&amp;'JULIO 2'!$BD$11:$BD$40,'JULIO 2'!$CL$11:$CL$40,"A"))/1%,"")</f>
        <v/>
      </c>
      <c r="DP854" s="188" t="str">
        <f t="array" ref="DP854">IFERROR(_xlfn.XLOOKUP($A854&amp;$B854,AGOSTO!$D$11:$D$40&amp;AGOSTO!$E$11:$E$40,AGOSTO!$AM$11:$AM$40,_xlfn.XLOOKUP($A854&amp;$B854,AGOSTO!$BC$11:$BC$40&amp;AGOSTO!$BD$11:$BD$40,AGOSTO!$CL$11:$CL$40,"A"))/1%,"")</f>
        <v/>
      </c>
      <c r="DQ854" s="188" t="str">
        <f t="array" ref="DQ854">IFERROR(_xlfn.XLOOKUP($A854&amp;$B854,'AGOSTO 2'!$D$11:$D$40&amp;'AGOSTO 2'!$E$11:$E$40,'AGOSTO 2'!$AM$11:$AM$40,_xlfn.XLOOKUP($A854&amp;$B854,'AGOSTO 2'!$BC$11:$BC$40&amp;'AGOSTO 2'!$BD$11:$BD$40,'AGOSTO 2'!$CL$11:$CL$40,"A"))/1%,"")</f>
        <v/>
      </c>
      <c r="DR854" s="188" t="str">
        <f t="array" ref="DR854">IFERROR(_xlfn.XLOOKUP($A854&amp;$B854,SEPTIEMBRE!$D$11:$D$40&amp;SEPTIEMBRE!$E$11:$E$40,SEPTIEMBRE!$AM$11:$AM$40,_xlfn.XLOOKUP($A854&amp;$B854,SEPTIEMBRE!$BC$11:$BC$40&amp;SEPTIEMBRE!$BD$11:$BD$40,SEPTIEMBRE!$CL$11:$CL$40,"A"))/1%,"")</f>
        <v/>
      </c>
      <c r="DS854" s="188" t="str">
        <f t="array" ref="DS854">IFERROR(_xlfn.XLOOKUP($A854&amp;$B854,'SEPTIEMBRE 2'!$D$11:$D$40&amp;'SEPTIEMBRE 2'!$E$11:$E$40,'SEPTIEMBRE 2'!$AM$11:$AM$40,_xlfn.XLOOKUP($A854&amp;$B854,'SEPTIEMBRE 2'!$BC$11:$BC$40&amp;'SEPTIEMBRE 2'!$BD$11:$BD$40,'SEPTIEMBRE 2'!$CL$11:$CL$40,"A"))/1%,"")</f>
        <v/>
      </c>
      <c r="DT854" s="188" t="str">
        <f t="array" ref="DT854">IFERROR(_xlfn.XLOOKUP($A854&amp;$B854,'SEPTIEMBRE 3'!$D$11:$D$40&amp;'SEPTIEMBRE 3'!$E$11:$E$40,'SEPTIEMBRE 3'!$AM$11:$AM$40,_xlfn.XLOOKUP($A854&amp;$B854,'SEPTIEMBRE 3'!$BC$11:$BC$40&amp;'SEPTIEMBRE 3'!$BD$11:$BD$40,'SEPTIEMBRE 3'!$CL$11:$CL$40,"A"))/1%,"")</f>
        <v/>
      </c>
      <c r="DU854" s="188" t="str">
        <f t="array" ref="DU854">IFERROR(_xlfn.XLOOKUP($A854&amp;$B854,OCTUBRE!$D$11:$D$40&amp;OCTUBRE!$E$11:$E$40,OCTUBRE!$AM$11:$AM$40,_xlfn.XLOOKUP($A854&amp;$B854,OCTUBRE!$BC$11:$BC$40&amp;OCTUBRE!$BD$11:$BD$40,OCTUBRE!$CL$11:$CL$40,"A"))/1%,"")</f>
        <v/>
      </c>
      <c r="DV854" s="188" t="str">
        <f t="array" ref="DV854">IFERROR(_xlfn.XLOOKUP($A854&amp;$B854,'OCTUBRE 2'!$D$11:$D$40&amp;'OCTUBRE 2'!$E$11:$E$40,'OCTUBRE 2'!$AM$11:$AM$40,_xlfn.XLOOKUP($A854&amp;$B854,'OCTUBRE 2'!$BC$11:$BC$40&amp;'OCTUBRE 2'!$BD$11:$BD$40,'OCTUBRE 2'!$CL$11:$CL$40,"A"))/1%,"")</f>
        <v/>
      </c>
      <c r="DW854" s="188" t="str">
        <f t="array" ref="DW854">IFERROR(_xlfn.XLOOKUP($A854&amp;$B854,NOVIEMBRE!$D$11:$D$40&amp;NOVIEMBRE!$E$11:$E$40,NOVIEMBRE!$AM$11:$AM$40,_xlfn.XLOOKUP($A854&amp;$B854,NOVIEMBRE!$BC$11:$BC$40&amp;NOVIEMBRE!$BD$11:$BD$40,NOVIEMBRE!$CL$11:$CL$40,"A"))/1%,"")</f>
        <v/>
      </c>
      <c r="DX854" s="188" t="str">
        <f t="array" ref="DX854">IFERROR(_xlfn.XLOOKUP($A854&amp;$B854,'NOVIEMBRE 2'!$D$11:$D$40&amp;'NOVIEMBRE 2'!$E$11:$E$40,'NOVIEMBRE 2'!$AM$11:$AM$40,_xlfn.XLOOKUP($A854&amp;$B854,'NOVIEMBRE 2'!$BC$11:$BC$40&amp;'NOVIEMBRE 2'!$BD$11:$BD$40,'NOVIEMBRE 2'!$CL$11:$CL$40,"A"))/1%,"")</f>
        <v/>
      </c>
      <c r="DY854" s="188" t="str">
        <f t="array" ref="DY854">IFERROR(_xlfn.XLOOKUP($A854&amp;$B854,DICIEMBRE!$D$11:$D$40&amp;DICIEMBRE!$E$11:$E$40,DICIEMBRE!$AM$11:$AM$40,_xlfn.XLOOKUP($A854&amp;$B854,DICIEMBRE!$BC$11:$BC$40&amp;DICIEMBRE!$BD$11:$BD$40,DICIEMBRE!$CL$11:$CL$40,"A"))/1%,"")</f>
        <v/>
      </c>
      <c r="DZ854" s="381" t="str">
        <f t="shared" si="9"/>
        <v>-</v>
      </c>
      <c r="EA854" s="381" t="str">
        <f t="shared" si="10"/>
        <v>-</v>
      </c>
      <c r="EB854" s="381" t="str">
        <f t="shared" si="11"/>
        <v>-</v>
      </c>
      <c r="EC854" s="381" t="str">
        <f t="shared" si="12"/>
        <v>-</v>
      </c>
      <c r="ED854" s="381" t="str">
        <f t="shared" si="13"/>
        <v>-</v>
      </c>
      <c r="EE854" s="381" t="str">
        <f t="shared" si="14"/>
        <v>-</v>
      </c>
      <c r="EF854" s="381" t="str">
        <f t="shared" si="15"/>
        <v>-</v>
      </c>
      <c r="EG854" s="381" t="str">
        <f t="shared" si="16"/>
        <v>-</v>
      </c>
      <c r="EH854" s="381" t="str">
        <f t="shared" si="17"/>
        <v>-</v>
      </c>
      <c r="EI854" s="188" t="str">
        <f t="shared" si="18"/>
        <v/>
      </c>
      <c r="EJ854" s="382"/>
      <c r="EK854" s="382"/>
      <c r="EL854" s="383"/>
      <c r="EM854" s="21"/>
      <c r="EN854" s="384">
        <f t="array" ref="EN854">IFERROR(_xlfn.XLOOKUP($A854&amp;$B854,MARZO!$D$11:$D$40&amp;MARZO!$E$11:$E$40,MARZO!$AK$11:$AK$40,_xlfn.XLOOKUP($A854&amp;$B854,MARZO!$BC$11:$BC$40&amp;MARZO!$BD$11:$BD$40,MARZO!$CJ$11:$CJ$40,"A")),"")</f>
        <v>0</v>
      </c>
      <c r="EO854" s="384">
        <f t="array" ref="EO854">IFERROR(_xlfn.XLOOKUP($A854&amp;$B854,ABRIL!$D$11:$D$40&amp;ABRIL!$E$11:$E$40,ABRIL!$AK$11:$AK$40,_xlfn.XLOOKUP($A854&amp;$B854,ABRIL!$BC$11:$BC$40&amp;ABRIL!$BD$11:$BD$40,ABRIL!$CJ$11:$CJ$40,"A")),"")</f>
        <v>0</v>
      </c>
      <c r="EP854" s="384">
        <f t="array" ref="EP854">IFERROR(_xlfn.XLOOKUP($A854&amp;$B854,'ABRIL 2'!$D$11:$D$40&amp;'ABRIL 2'!$E$11:$E$40,'ABRIL 2'!$AK$11:$AK$40,_xlfn.XLOOKUP($A854&amp;$B854,'ABRIL 2'!$BC$11:$BC$40&amp;'ABRIL 2'!$BD$11:$BD$40,'ABRIL 2'!$CJ$11:$CJ$40,"A")),"")</f>
        <v>0</v>
      </c>
      <c r="EQ854" s="384">
        <f t="array" ref="EQ854">IFERROR(_xlfn.XLOOKUP($A854&amp;$B854,MAYO!$D$11:$D$40&amp;MAYO!$E$11:$E$40,MAYO!$AK$11:$AK$40,_xlfn.XLOOKUP($A854&amp;$B854,MAYO!$BC$11:$BC$40&amp;MAYO!$BD$11:$BD$40,MAYO!$CJ$11:$CJ$40,"A")),"")</f>
        <v>0</v>
      </c>
      <c r="ER854" s="384">
        <f t="array" ref="ER854">IFERROR(_xlfn.XLOOKUP($A854&amp;$B854,'MAYO 2'!$D$11:$D$40&amp;'MAYO 2'!$E$11:$E$40,'MAYO 2'!$AK$11:$AK$40,_xlfn.XLOOKUP($A854&amp;$B854,'MAYO 2'!$BC$11:$BC$40&amp;'MAYO 2'!$BD$11:$BD$40,'MAYO 2'!$CJ$11:$CJ$40,"A")),"")</f>
        <v>0</v>
      </c>
      <c r="ES854" s="384">
        <f t="array" ref="ES854">IFERROR(_xlfn.XLOOKUP($A854&amp;$B854,JUNIO!$D$11:$D$40&amp;JUNIO!$E$11:$E$40,JUNIO!$AK$11:$AK$40,_xlfn.XLOOKUP($A854&amp;$B854,JUNIO!$BC$11:$BC$40&amp;JUNIO!$BD$11:$BD$40,JUNIO!$CJ$11:$CJ$40,"A")),"")</f>
        <v>0</v>
      </c>
      <c r="ET854" s="384">
        <f t="array" ref="ET854">IFERROR(_xlfn.XLOOKUP($A854&amp;$B854,'JUNIO 2'!$D$11:$D$40&amp;'JUNIO 2'!$E$11:$E$40,'JUNIO 2'!$AK$11:$AK$40,_xlfn.XLOOKUP($A854&amp;$B854,'JUNIO 2'!$BC$11:$BC$40&amp;'JUNIO 2'!$BD$11:$BD$40,'JUNIO 2'!$CJ$11:$CJ$40,"A")),"")</f>
        <v>0</v>
      </c>
      <c r="EU854" s="384">
        <f t="array" ref="EU854">IFERROR(_xlfn.XLOOKUP($A854&amp;$B854,JULIO!$D$11:$D$40&amp;JULIO!$E$11:$E$40,JULIO!$AK$11:$AK$40,_xlfn.XLOOKUP($A854&amp;$B854,JULIO!$BC$11:$BC$40&amp;JULIO!$BD$11:$BD$40,JULIO!$CJ$11:$CJ$40,"A")),"")</f>
        <v>0</v>
      </c>
      <c r="EV854" s="384">
        <f t="array" ref="EV854">IFERROR(_xlfn.XLOOKUP($A854&amp;$B854,'JULIO 2'!$D$11:$D$40&amp;'JULIO 2'!$E$11:$E$40,'JULIO 2'!$AK$11:$AK$40,_xlfn.XLOOKUP($A854&amp;$B854,'JULIO 2'!$BC$11:$BC$40&amp;'JULIO 2'!$BD$11:$BD$40,'JULIO 2'!$CJ$11:$CJ$40,"A")),"")</f>
        <v>0</v>
      </c>
      <c r="EW854" s="384">
        <f t="array" ref="EW854">IFERROR(_xlfn.XLOOKUP($A854&amp;$B854,AGOSTO!$D$11:$D$40&amp;AGOSTO!$E$11:$E$40,AGOSTO!$AK$11:$AK$40,_xlfn.XLOOKUP($A854&amp;$B854,AGOSTO!$BC$11:$BC$40&amp;AGOSTO!$BD$11:$BD$40,AGOSTO!$CJ$11:$CJ$40,"A")),"")</f>
        <v>0</v>
      </c>
      <c r="EX854" s="384">
        <f t="array" ref="EX854">IFERROR(_xlfn.XLOOKUP($A854&amp;$B854,'AGOSTO 2'!$D$11:$D$40&amp;'AGOSTO 2'!$E$11:$E$40,'AGOSTO 2'!$AK$11:$AK$40,_xlfn.XLOOKUP($A854&amp;$B854,'AGOSTO 2'!$BC$11:$BC$40&amp;'AGOSTO 2'!$BD$11:$BD$40,'AGOSTO 2'!$CJ$11:$CJ$40,"A")),"")</f>
        <v>0</v>
      </c>
      <c r="EY854" s="384">
        <f t="array" ref="EY854">IFERROR(_xlfn.XLOOKUP($A854&amp;$B854,SEPTIEMBRE!$D$11:$D$40&amp;SEPTIEMBRE!$E$11:$E$40,SEPTIEMBRE!$AK$11:$AK$40,_xlfn.XLOOKUP($A854&amp;$B854,SEPTIEMBRE!$BC$11:$BC$40&amp;SEPTIEMBRE!$BD$11:$BD$40,SEPTIEMBRE!$CJ$11:$CJ$40,"A")),"")</f>
        <v>0</v>
      </c>
      <c r="EZ854" s="384">
        <f t="array" ref="EZ854">IFERROR(_xlfn.XLOOKUP($A854&amp;$B854,'SEPTIEMBRE 2'!$D$11:$D$40&amp;'SEPTIEMBRE 2'!$E$11:$E$40,'SEPTIEMBRE 2'!$AK$11:$AK$40,_xlfn.XLOOKUP($A854&amp;$B854,'SEPTIEMBRE 2'!$BC$11:$BC$40&amp;'SEPTIEMBRE 2'!$BD$11:$BD$40,'SEPTIEMBRE 2'!$CJ$11:$CJ$40,"A")),"")</f>
        <v>0</v>
      </c>
      <c r="FA854" s="384">
        <f t="array" ref="FA854">IFERROR(_xlfn.XLOOKUP($A854&amp;$B854,'SEPTIEMBRE 3'!$D$11:$D$40&amp;'SEPTIEMBRE 3'!$E$11:$E$40,'SEPTIEMBRE 3'!$AK$11:$AK$40,_xlfn.XLOOKUP($A854&amp;$B854,'SEPTIEMBRE 3'!$BC$11:$BC$40&amp;'SEPTIEMBRE 3'!$BD$11:$BD$40,'SEPTIEMBRE 3'!$CJ$11:$CJ$40,"A")),"")</f>
        <v>0</v>
      </c>
      <c r="FB854" s="384">
        <f t="array" ref="FB854">IFERROR(_xlfn.XLOOKUP($A854&amp;$B854,OCTUBRE!$D$11:$D$40&amp;OCTUBRE!$E$11:$E$40,OCTUBRE!$AK$11:$AK$40,_xlfn.XLOOKUP($A854&amp;$B854,OCTUBRE!$BC$11:$BC$40&amp;OCTUBRE!$BD$11:$BD$40,OCTUBRE!$CJ$11:$CJ$40,"A")),"")</f>
        <v>0</v>
      </c>
      <c r="FC854" s="384">
        <f t="array" ref="FC854">IFERROR(_xlfn.XLOOKUP($A854&amp;$B854,'OCTUBRE 2'!$D$11:$D$40&amp;'OCTUBRE 2'!$E$11:$E$40,'OCTUBRE 2'!$AK$11:$AK$40,_xlfn.XLOOKUP($A854&amp;$B854,'OCTUBRE 2'!$BC$11:$BC$40&amp;'OCTUBRE 2'!$BD$11:$BD$40,'OCTUBRE 2'!$CJ$11:$CJ$40,"A")),"")</f>
        <v>0</v>
      </c>
      <c r="FD854" s="384">
        <f t="array" ref="FD854">IFERROR(_xlfn.XLOOKUP($A854&amp;$B854,NOVIEMBRE!$D$11:$D$40&amp;NOVIEMBRE!$E$11:$E$40,NOVIEMBRE!$AK$11:$AK$40,_xlfn.XLOOKUP($A854&amp;$B854,NOVIEMBRE!$BC$11:$BC$40&amp;NOVIEMBRE!$BD$11:$BD$40,NOVIEMBRE!$CJ$11:$CJ$40,"A")),"")</f>
        <v>0</v>
      </c>
      <c r="FE854" s="384">
        <f t="array" ref="FE854">IFERROR(_xlfn.XLOOKUP($A854&amp;$B854,'NOVIEMBRE 2'!$D$11:$D$40&amp;'NOVIEMBRE 2'!$E$11:$E$40,'NOVIEMBRE 2'!$AK$11:$AK$40,_xlfn.XLOOKUP($A854&amp;$B854,'NOVIEMBRE 2'!$BC$11:$BC$40&amp;'NOVIEMBRE 2'!$BD$11:$BD$40,'NOVIEMBRE 2'!$CJ$11:$CJ$40,"A")),"")</f>
        <v>0</v>
      </c>
      <c r="FF854" s="385">
        <f t="array" ref="FF854">IFERROR(_xlfn.XLOOKUP($A854&amp;$B854,DICIEMBRE!$D$11:$D$40&amp;DICIEMBRE!$E$11:$E$40,DICIEMBRE!$AK$11:$AK$40,_xlfn.XLOOKUP($A854&amp;$B854,DICIEMBRE!$BC$11:$BC$40&amp;DICIEMBRE!$BD$11:$BD$40,DICIEMBRE!$CJ$11:$CJ$40,"A")),"")</f>
        <v>0</v>
      </c>
      <c r="FG854" s="386" t="str">
        <f t="shared" si="19"/>
        <v/>
      </c>
      <c r="FH854" s="386" t="str">
        <f t="array" ref="FH854">IF(
 COUNT(DZ854:EH854)=0,
 "-",
 IF(
  COUNT(DZ854:EH854) &lt; COUNTA(DZ854:EH854),
  REPT("🟩", ROUND(COUNT(DZ854:EH854)/COUNTA(DZ854:EH854)*5, 0)) &amp;
  REPT("⬜", 5 - ROUND(COUNT(DZ854:EH854)/COUNTA(DZ854:EH854)*5, 0)),
  IF(
    AVERAGE(IF(DZ854:EH854&lt;&gt;"", DZ854:EH854, )) &gt;= 70, "🟩🟩🟩🟩🟩",
    IF(
      AVERAGE(IF(DZ854:EH854&lt;&gt;"",DZ854:EH854, )) &gt;= 56, "🟨🟨🟨🟨🟨",
      "🟥🟥🟥🟥🟥"
    )
  )
 )
)
</f>
        <v>-</v>
      </c>
    </row>
    <row r="855" ht="15.75" customHeight="1">
      <c r="A855" s="168"/>
      <c r="B855" s="169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1"/>
      <c r="N855" s="172" t="str">
        <f t="shared" si="1"/>
        <v/>
      </c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2" t="str">
        <f t="shared" si="2"/>
        <v/>
      </c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2" t="str">
        <f t="shared" si="3"/>
        <v/>
      </c>
      <c r="AM855" s="173"/>
      <c r="AN855" s="173"/>
      <c r="AO855" s="173"/>
      <c r="AP855" s="173"/>
      <c r="AQ855" s="173"/>
      <c r="AR855" s="173"/>
      <c r="AS855" s="173"/>
      <c r="AT855" s="173"/>
      <c r="AU855" s="173"/>
      <c r="AV855" s="171"/>
      <c r="AW855" s="171"/>
      <c r="AX855" s="172" t="str">
        <f t="shared" si="4"/>
        <v/>
      </c>
      <c r="AY855" s="173"/>
      <c r="AZ855" s="173"/>
      <c r="BA855" s="173"/>
      <c r="BB855" s="173"/>
      <c r="BC855" s="173"/>
      <c r="BD855" s="173"/>
      <c r="BE855" s="173"/>
      <c r="BF855" s="173"/>
      <c r="BG855" s="173"/>
      <c r="BH855" s="173"/>
      <c r="BI855" s="173"/>
      <c r="BJ855" s="172" t="str">
        <f t="shared" si="5"/>
        <v/>
      </c>
      <c r="BK855" s="173"/>
      <c r="BL855" s="173"/>
      <c r="BM855" s="173"/>
      <c r="BN855" s="173"/>
      <c r="BO855" s="173"/>
      <c r="BP855" s="173"/>
      <c r="BQ855" s="173"/>
      <c r="BR855" s="173"/>
      <c r="BS855" s="173"/>
      <c r="BT855" s="173"/>
      <c r="BU855" s="173"/>
      <c r="BV855" s="172" t="str">
        <f t="shared" si="6"/>
        <v/>
      </c>
      <c r="BW855" s="173"/>
      <c r="BX855" s="173"/>
      <c r="BY855" s="173"/>
      <c r="BZ855" s="171"/>
      <c r="CA855" s="171"/>
      <c r="CB855" s="171"/>
      <c r="CC855" s="171"/>
      <c r="CD855" s="171"/>
      <c r="CE855" s="171"/>
      <c r="CF855" s="171"/>
      <c r="CG855" s="171"/>
      <c r="CH855" s="172" t="str">
        <f t="shared" si="7"/>
        <v/>
      </c>
      <c r="CI855" s="171"/>
      <c r="CJ855" s="173"/>
      <c r="CK855" s="173"/>
      <c r="CL855" s="173"/>
      <c r="CM855" s="173"/>
      <c r="CN855" s="171"/>
      <c r="CO855" s="171"/>
      <c r="CP855" s="171"/>
      <c r="CQ855" s="173"/>
      <c r="CR855" s="171"/>
      <c r="CS855" s="171"/>
      <c r="CT855" s="172" t="str">
        <f t="shared" si="8"/>
        <v/>
      </c>
      <c r="CU855" s="172"/>
      <c r="CV855" s="172"/>
      <c r="CW855" s="172"/>
      <c r="CX855" s="172"/>
      <c r="CY855" s="172"/>
      <c r="CZ855" s="172"/>
      <c r="DA855" s="172"/>
      <c r="DB855" s="172"/>
      <c r="DC855" s="172"/>
      <c r="DD855" s="172"/>
      <c r="DE855" s="172"/>
      <c r="DF855" s="172"/>
      <c r="DG855" s="188" t="str">
        <f t="array" ref="DG855">IFERROR(_xlfn.XLOOKUP($A855&amp;B855,MARZO!$D$11:$D$40&amp;MARZO!$E$11:$E$40,MARZO!$AM$11:$AM$40,_xlfn.XLOOKUP($A855&amp;$B855,MARZO!$BC$11:$BC$40&amp;MARZO!$BD$11:$BD$40,MARZO!$CL$11:$CL$40,"A"))/1%,"")</f>
        <v/>
      </c>
      <c r="DH855" s="188" t="str">
        <f t="array" ref="DH855">IFERROR(_xlfn.XLOOKUP($A855&amp;$B855,ABRIL!$D$11:$D$40&amp;ABRIL!$E$11:$E$40,ABRIL!$AM$11:$AM$40,_xlfn.XLOOKUP($A855&amp;$B855,ABRIL!$BC$11:$BC$40&amp;ABRIL!$BD$11:$BD$40,ABRIL!$CL$11:$CL$40,"A"))/1%,"")</f>
        <v/>
      </c>
      <c r="DI855" s="188" t="str">
        <f t="array" ref="DI855">IFERROR(_xlfn.XLOOKUP($A855&amp;$B855,'ABRIL 2'!$D$11:$D$40&amp;'ABRIL 2'!$E$11:$E$40,'ABRIL 2'!$AM$11:$AM$40,_xlfn.XLOOKUP($A855&amp;$B855,'ABRIL 2'!$BC$11:$BC$40&amp;'ABRIL 2'!$BD$11:$BD$40,'ABRIL 2'!$CL$11:$CL$40,"A"))/1%,"")</f>
        <v/>
      </c>
      <c r="DJ855" s="188" t="str">
        <f t="array" ref="DJ855">IFERROR(_xlfn.XLOOKUP($A855&amp;$B855,MAYO!$D$11:$D$40&amp;MAYO!$E$11:$E$40,MAYO!$AM$11:$AM$40,_xlfn.XLOOKUP($A855&amp;$B855,MAYO!$BC$11:$BC$40&amp;MAYO!$BD$11:$BD$40,MAYO!$CL$11:$CL$40,"A"))/1%,"")</f>
        <v/>
      </c>
      <c r="DK855" s="188" t="str">
        <f t="array" ref="DK855">IFERROR(_xlfn.XLOOKUP($A855&amp;$B855,'MAYO 2'!$D$11:$D$40&amp;'MAYO 2'!$E$11:$E$40,'MAYO 2'!$AM$11:$AM$40,_xlfn.XLOOKUP($A855&amp;$B855,'MAYO 2'!$BC$11:$BC$40&amp;'MAYO 2'!$BD$11:$BD$40,'MAYO 2'!$CL$11:$CL$40,"A"))/1%,"")</f>
        <v/>
      </c>
      <c r="DL855" s="188" t="str">
        <f t="array" ref="DL855">IFERROR(_xlfn.XLOOKUP($A855&amp;$B855,JUNIO!$D$11:$D$40&amp;JUNIO!$E$11:$E$40,JUNIO!$AM$11:$AM$40,_xlfn.XLOOKUP($A855&amp;$B855,JUNIO!$BC$11:$BC$40&amp;JUNIO!$BD$11:$BD$40,JUNIO!$CL$11:$CL$40,"A"))/1%,"")</f>
        <v/>
      </c>
      <c r="DM855" s="188" t="str">
        <f t="array" ref="DM855">IFERROR(_xlfn.XLOOKUP($A855&amp;$B855,'JUNIO 2'!$D$11:$D$40&amp;'JUNIO 2'!$E$11:$E$40,'JUNIO 2'!$AM$11:$AM$40,_xlfn.XLOOKUP($A855&amp;$B855,'JUNIO 2'!$BC$11:$BC$40&amp;'JUNIO 2'!$BD$11:$BD$40,'JUNIO 2'!$CL$11:$CL$40,"A"))/1%,"")</f>
        <v/>
      </c>
      <c r="DN855" s="188" t="str">
        <f t="array" ref="DN855">IFERROR(_xlfn.XLOOKUP($A855&amp;$B855,JULIO!$D$11:$D$40&amp;JULIO!$E$11:$E$40,JULIO!$AM$11:$AM$40,_xlfn.XLOOKUP($A855&amp;$B855,JULIO!$BC$11:$BC$40&amp;JULIO!$BD$11:$BD$40,JULIO!$CL$11:$CL$40,"A"))/1%,"")</f>
        <v/>
      </c>
      <c r="DO855" s="188" t="str">
        <f t="array" ref="DO855">IFERROR(_xlfn.XLOOKUP($A855&amp;$B855,'JULIO 2'!$D$11:$D$40&amp;'JULIO 2'!$E$11:$E$40,'JULIO 2'!$AM$11:$AM$40,_xlfn.XLOOKUP($A855&amp;$B855,'JULIO 2'!$BC$11:$BC$40&amp;'JULIO 2'!$BD$11:$BD$40,'JULIO 2'!$CL$11:$CL$40,"A"))/1%,"")</f>
        <v/>
      </c>
      <c r="DP855" s="188" t="str">
        <f t="array" ref="DP855">IFERROR(_xlfn.XLOOKUP($A855&amp;$B855,AGOSTO!$D$11:$D$40&amp;AGOSTO!$E$11:$E$40,AGOSTO!$AM$11:$AM$40,_xlfn.XLOOKUP($A855&amp;$B855,AGOSTO!$BC$11:$BC$40&amp;AGOSTO!$BD$11:$BD$40,AGOSTO!$CL$11:$CL$40,"A"))/1%,"")</f>
        <v/>
      </c>
      <c r="DQ855" s="188" t="str">
        <f t="array" ref="DQ855">IFERROR(_xlfn.XLOOKUP($A855&amp;$B855,'AGOSTO 2'!$D$11:$D$40&amp;'AGOSTO 2'!$E$11:$E$40,'AGOSTO 2'!$AM$11:$AM$40,_xlfn.XLOOKUP($A855&amp;$B855,'AGOSTO 2'!$BC$11:$BC$40&amp;'AGOSTO 2'!$BD$11:$BD$40,'AGOSTO 2'!$CL$11:$CL$40,"A"))/1%,"")</f>
        <v/>
      </c>
      <c r="DR855" s="188" t="str">
        <f t="array" ref="DR855">IFERROR(_xlfn.XLOOKUP($A855&amp;$B855,SEPTIEMBRE!$D$11:$D$40&amp;SEPTIEMBRE!$E$11:$E$40,SEPTIEMBRE!$AM$11:$AM$40,_xlfn.XLOOKUP($A855&amp;$B855,SEPTIEMBRE!$BC$11:$BC$40&amp;SEPTIEMBRE!$BD$11:$BD$40,SEPTIEMBRE!$CL$11:$CL$40,"A"))/1%,"")</f>
        <v/>
      </c>
      <c r="DS855" s="188" t="str">
        <f t="array" ref="DS855">IFERROR(_xlfn.XLOOKUP($A855&amp;$B855,'SEPTIEMBRE 2'!$D$11:$D$40&amp;'SEPTIEMBRE 2'!$E$11:$E$40,'SEPTIEMBRE 2'!$AM$11:$AM$40,_xlfn.XLOOKUP($A855&amp;$B855,'SEPTIEMBRE 2'!$BC$11:$BC$40&amp;'SEPTIEMBRE 2'!$BD$11:$BD$40,'SEPTIEMBRE 2'!$CL$11:$CL$40,"A"))/1%,"")</f>
        <v/>
      </c>
      <c r="DT855" s="188" t="str">
        <f t="array" ref="DT855">IFERROR(_xlfn.XLOOKUP($A855&amp;$B855,'SEPTIEMBRE 3'!$D$11:$D$40&amp;'SEPTIEMBRE 3'!$E$11:$E$40,'SEPTIEMBRE 3'!$AM$11:$AM$40,_xlfn.XLOOKUP($A855&amp;$B855,'SEPTIEMBRE 3'!$BC$11:$BC$40&amp;'SEPTIEMBRE 3'!$BD$11:$BD$40,'SEPTIEMBRE 3'!$CL$11:$CL$40,"A"))/1%,"")</f>
        <v/>
      </c>
      <c r="DU855" s="188" t="str">
        <f t="array" ref="DU855">IFERROR(_xlfn.XLOOKUP($A855&amp;$B855,OCTUBRE!$D$11:$D$40&amp;OCTUBRE!$E$11:$E$40,OCTUBRE!$AM$11:$AM$40,_xlfn.XLOOKUP($A855&amp;$B855,OCTUBRE!$BC$11:$BC$40&amp;OCTUBRE!$BD$11:$BD$40,OCTUBRE!$CL$11:$CL$40,"A"))/1%,"")</f>
        <v/>
      </c>
      <c r="DV855" s="188" t="str">
        <f t="array" ref="DV855">IFERROR(_xlfn.XLOOKUP($A855&amp;$B855,'OCTUBRE 2'!$D$11:$D$40&amp;'OCTUBRE 2'!$E$11:$E$40,'OCTUBRE 2'!$AM$11:$AM$40,_xlfn.XLOOKUP($A855&amp;$B855,'OCTUBRE 2'!$BC$11:$BC$40&amp;'OCTUBRE 2'!$BD$11:$BD$40,'OCTUBRE 2'!$CL$11:$CL$40,"A"))/1%,"")</f>
        <v/>
      </c>
      <c r="DW855" s="188" t="str">
        <f t="array" ref="DW855">IFERROR(_xlfn.XLOOKUP($A855&amp;$B855,NOVIEMBRE!$D$11:$D$40&amp;NOVIEMBRE!$E$11:$E$40,NOVIEMBRE!$AM$11:$AM$40,_xlfn.XLOOKUP($A855&amp;$B855,NOVIEMBRE!$BC$11:$BC$40&amp;NOVIEMBRE!$BD$11:$BD$40,NOVIEMBRE!$CL$11:$CL$40,"A"))/1%,"")</f>
        <v/>
      </c>
      <c r="DX855" s="188" t="str">
        <f t="array" ref="DX855">IFERROR(_xlfn.XLOOKUP($A855&amp;$B855,'NOVIEMBRE 2'!$D$11:$D$40&amp;'NOVIEMBRE 2'!$E$11:$E$40,'NOVIEMBRE 2'!$AM$11:$AM$40,_xlfn.XLOOKUP($A855&amp;$B855,'NOVIEMBRE 2'!$BC$11:$BC$40&amp;'NOVIEMBRE 2'!$BD$11:$BD$40,'NOVIEMBRE 2'!$CL$11:$CL$40,"A"))/1%,"")</f>
        <v/>
      </c>
      <c r="DY855" s="188" t="str">
        <f t="array" ref="DY855">IFERROR(_xlfn.XLOOKUP($A855&amp;$B855,DICIEMBRE!$D$11:$D$40&amp;DICIEMBRE!$E$11:$E$40,DICIEMBRE!$AM$11:$AM$40,_xlfn.XLOOKUP($A855&amp;$B855,DICIEMBRE!$BC$11:$BC$40&amp;DICIEMBRE!$BD$11:$BD$40,DICIEMBRE!$CL$11:$CL$40,"A"))/1%,"")</f>
        <v/>
      </c>
      <c r="DZ855" s="381" t="str">
        <f t="shared" si="9"/>
        <v>-</v>
      </c>
      <c r="EA855" s="381" t="str">
        <f t="shared" si="10"/>
        <v>-</v>
      </c>
      <c r="EB855" s="381" t="str">
        <f t="shared" si="11"/>
        <v>-</v>
      </c>
      <c r="EC855" s="381" t="str">
        <f t="shared" si="12"/>
        <v>-</v>
      </c>
      <c r="ED855" s="381" t="str">
        <f t="shared" si="13"/>
        <v>-</v>
      </c>
      <c r="EE855" s="381" t="str">
        <f t="shared" si="14"/>
        <v>-</v>
      </c>
      <c r="EF855" s="381" t="str">
        <f t="shared" si="15"/>
        <v>-</v>
      </c>
      <c r="EG855" s="381" t="str">
        <f t="shared" si="16"/>
        <v>-</v>
      </c>
      <c r="EH855" s="381" t="str">
        <f t="shared" si="17"/>
        <v>-</v>
      </c>
      <c r="EI855" s="188" t="str">
        <f t="shared" si="18"/>
        <v/>
      </c>
      <c r="EJ855" s="382"/>
      <c r="EK855" s="382"/>
      <c r="EL855" s="383"/>
      <c r="EM855" s="21"/>
      <c r="EN855" s="384">
        <f t="array" ref="EN855">IFERROR(_xlfn.XLOOKUP($A855&amp;$B855,MARZO!$D$11:$D$40&amp;MARZO!$E$11:$E$40,MARZO!$AK$11:$AK$40,_xlfn.XLOOKUP($A855&amp;$B855,MARZO!$BC$11:$BC$40&amp;MARZO!$BD$11:$BD$40,MARZO!$CJ$11:$CJ$40,"A")),"")</f>
        <v>0</v>
      </c>
      <c r="EO855" s="384">
        <f t="array" ref="EO855">IFERROR(_xlfn.XLOOKUP($A855&amp;$B855,ABRIL!$D$11:$D$40&amp;ABRIL!$E$11:$E$40,ABRIL!$AK$11:$AK$40,_xlfn.XLOOKUP($A855&amp;$B855,ABRIL!$BC$11:$BC$40&amp;ABRIL!$BD$11:$BD$40,ABRIL!$CJ$11:$CJ$40,"A")),"")</f>
        <v>0</v>
      </c>
      <c r="EP855" s="384">
        <f t="array" ref="EP855">IFERROR(_xlfn.XLOOKUP($A855&amp;$B855,'ABRIL 2'!$D$11:$D$40&amp;'ABRIL 2'!$E$11:$E$40,'ABRIL 2'!$AK$11:$AK$40,_xlfn.XLOOKUP($A855&amp;$B855,'ABRIL 2'!$BC$11:$BC$40&amp;'ABRIL 2'!$BD$11:$BD$40,'ABRIL 2'!$CJ$11:$CJ$40,"A")),"")</f>
        <v>0</v>
      </c>
      <c r="EQ855" s="384">
        <f t="array" ref="EQ855">IFERROR(_xlfn.XLOOKUP($A855&amp;$B855,MAYO!$D$11:$D$40&amp;MAYO!$E$11:$E$40,MAYO!$AK$11:$AK$40,_xlfn.XLOOKUP($A855&amp;$B855,MAYO!$BC$11:$BC$40&amp;MAYO!$BD$11:$BD$40,MAYO!$CJ$11:$CJ$40,"A")),"")</f>
        <v>0</v>
      </c>
      <c r="ER855" s="384">
        <f t="array" ref="ER855">IFERROR(_xlfn.XLOOKUP($A855&amp;$B855,'MAYO 2'!$D$11:$D$40&amp;'MAYO 2'!$E$11:$E$40,'MAYO 2'!$AK$11:$AK$40,_xlfn.XLOOKUP($A855&amp;$B855,'MAYO 2'!$BC$11:$BC$40&amp;'MAYO 2'!$BD$11:$BD$40,'MAYO 2'!$CJ$11:$CJ$40,"A")),"")</f>
        <v>0</v>
      </c>
      <c r="ES855" s="384">
        <f t="array" ref="ES855">IFERROR(_xlfn.XLOOKUP($A855&amp;$B855,JUNIO!$D$11:$D$40&amp;JUNIO!$E$11:$E$40,JUNIO!$AK$11:$AK$40,_xlfn.XLOOKUP($A855&amp;$B855,JUNIO!$BC$11:$BC$40&amp;JUNIO!$BD$11:$BD$40,JUNIO!$CJ$11:$CJ$40,"A")),"")</f>
        <v>0</v>
      </c>
      <c r="ET855" s="384">
        <f t="array" ref="ET855">IFERROR(_xlfn.XLOOKUP($A855&amp;$B855,'JUNIO 2'!$D$11:$D$40&amp;'JUNIO 2'!$E$11:$E$40,'JUNIO 2'!$AK$11:$AK$40,_xlfn.XLOOKUP($A855&amp;$B855,'JUNIO 2'!$BC$11:$BC$40&amp;'JUNIO 2'!$BD$11:$BD$40,'JUNIO 2'!$CJ$11:$CJ$40,"A")),"")</f>
        <v>0</v>
      </c>
      <c r="EU855" s="384">
        <f t="array" ref="EU855">IFERROR(_xlfn.XLOOKUP($A855&amp;$B855,JULIO!$D$11:$D$40&amp;JULIO!$E$11:$E$40,JULIO!$AK$11:$AK$40,_xlfn.XLOOKUP($A855&amp;$B855,JULIO!$BC$11:$BC$40&amp;JULIO!$BD$11:$BD$40,JULIO!$CJ$11:$CJ$40,"A")),"")</f>
        <v>0</v>
      </c>
      <c r="EV855" s="384">
        <f t="array" ref="EV855">IFERROR(_xlfn.XLOOKUP($A855&amp;$B855,'JULIO 2'!$D$11:$D$40&amp;'JULIO 2'!$E$11:$E$40,'JULIO 2'!$AK$11:$AK$40,_xlfn.XLOOKUP($A855&amp;$B855,'JULIO 2'!$BC$11:$BC$40&amp;'JULIO 2'!$BD$11:$BD$40,'JULIO 2'!$CJ$11:$CJ$40,"A")),"")</f>
        <v>0</v>
      </c>
      <c r="EW855" s="384">
        <f t="array" ref="EW855">IFERROR(_xlfn.XLOOKUP($A855&amp;$B855,AGOSTO!$D$11:$D$40&amp;AGOSTO!$E$11:$E$40,AGOSTO!$AK$11:$AK$40,_xlfn.XLOOKUP($A855&amp;$B855,AGOSTO!$BC$11:$BC$40&amp;AGOSTO!$BD$11:$BD$40,AGOSTO!$CJ$11:$CJ$40,"A")),"")</f>
        <v>0</v>
      </c>
      <c r="EX855" s="384">
        <f t="array" ref="EX855">IFERROR(_xlfn.XLOOKUP($A855&amp;$B855,'AGOSTO 2'!$D$11:$D$40&amp;'AGOSTO 2'!$E$11:$E$40,'AGOSTO 2'!$AK$11:$AK$40,_xlfn.XLOOKUP($A855&amp;$B855,'AGOSTO 2'!$BC$11:$BC$40&amp;'AGOSTO 2'!$BD$11:$BD$40,'AGOSTO 2'!$CJ$11:$CJ$40,"A")),"")</f>
        <v>0</v>
      </c>
      <c r="EY855" s="384">
        <f t="array" ref="EY855">IFERROR(_xlfn.XLOOKUP($A855&amp;$B855,SEPTIEMBRE!$D$11:$D$40&amp;SEPTIEMBRE!$E$11:$E$40,SEPTIEMBRE!$AK$11:$AK$40,_xlfn.XLOOKUP($A855&amp;$B855,SEPTIEMBRE!$BC$11:$BC$40&amp;SEPTIEMBRE!$BD$11:$BD$40,SEPTIEMBRE!$CJ$11:$CJ$40,"A")),"")</f>
        <v>0</v>
      </c>
      <c r="EZ855" s="384">
        <f t="array" ref="EZ855">IFERROR(_xlfn.XLOOKUP($A855&amp;$B855,'SEPTIEMBRE 2'!$D$11:$D$40&amp;'SEPTIEMBRE 2'!$E$11:$E$40,'SEPTIEMBRE 2'!$AK$11:$AK$40,_xlfn.XLOOKUP($A855&amp;$B855,'SEPTIEMBRE 2'!$BC$11:$BC$40&amp;'SEPTIEMBRE 2'!$BD$11:$BD$40,'SEPTIEMBRE 2'!$CJ$11:$CJ$40,"A")),"")</f>
        <v>0</v>
      </c>
      <c r="FA855" s="384">
        <f t="array" ref="FA855">IFERROR(_xlfn.XLOOKUP($A855&amp;$B855,'SEPTIEMBRE 3'!$D$11:$D$40&amp;'SEPTIEMBRE 3'!$E$11:$E$40,'SEPTIEMBRE 3'!$AK$11:$AK$40,_xlfn.XLOOKUP($A855&amp;$B855,'SEPTIEMBRE 3'!$BC$11:$BC$40&amp;'SEPTIEMBRE 3'!$BD$11:$BD$40,'SEPTIEMBRE 3'!$CJ$11:$CJ$40,"A")),"")</f>
        <v>0</v>
      </c>
      <c r="FB855" s="384">
        <f t="array" ref="FB855">IFERROR(_xlfn.XLOOKUP($A855&amp;$B855,OCTUBRE!$D$11:$D$40&amp;OCTUBRE!$E$11:$E$40,OCTUBRE!$AK$11:$AK$40,_xlfn.XLOOKUP($A855&amp;$B855,OCTUBRE!$BC$11:$BC$40&amp;OCTUBRE!$BD$11:$BD$40,OCTUBRE!$CJ$11:$CJ$40,"A")),"")</f>
        <v>0</v>
      </c>
      <c r="FC855" s="384">
        <f t="array" ref="FC855">IFERROR(_xlfn.XLOOKUP($A855&amp;$B855,'OCTUBRE 2'!$D$11:$D$40&amp;'OCTUBRE 2'!$E$11:$E$40,'OCTUBRE 2'!$AK$11:$AK$40,_xlfn.XLOOKUP($A855&amp;$B855,'OCTUBRE 2'!$BC$11:$BC$40&amp;'OCTUBRE 2'!$BD$11:$BD$40,'OCTUBRE 2'!$CJ$11:$CJ$40,"A")),"")</f>
        <v>0</v>
      </c>
      <c r="FD855" s="384">
        <f t="array" ref="FD855">IFERROR(_xlfn.XLOOKUP($A855&amp;$B855,NOVIEMBRE!$D$11:$D$40&amp;NOVIEMBRE!$E$11:$E$40,NOVIEMBRE!$AK$11:$AK$40,_xlfn.XLOOKUP($A855&amp;$B855,NOVIEMBRE!$BC$11:$BC$40&amp;NOVIEMBRE!$BD$11:$BD$40,NOVIEMBRE!$CJ$11:$CJ$40,"A")),"")</f>
        <v>0</v>
      </c>
      <c r="FE855" s="384">
        <f t="array" ref="FE855">IFERROR(_xlfn.XLOOKUP($A855&amp;$B855,'NOVIEMBRE 2'!$D$11:$D$40&amp;'NOVIEMBRE 2'!$E$11:$E$40,'NOVIEMBRE 2'!$AK$11:$AK$40,_xlfn.XLOOKUP($A855&amp;$B855,'NOVIEMBRE 2'!$BC$11:$BC$40&amp;'NOVIEMBRE 2'!$BD$11:$BD$40,'NOVIEMBRE 2'!$CJ$11:$CJ$40,"A")),"")</f>
        <v>0</v>
      </c>
      <c r="FF855" s="385">
        <f t="array" ref="FF855">IFERROR(_xlfn.XLOOKUP($A855&amp;$B855,DICIEMBRE!$D$11:$D$40&amp;DICIEMBRE!$E$11:$E$40,DICIEMBRE!$AK$11:$AK$40,_xlfn.XLOOKUP($A855&amp;$B855,DICIEMBRE!$BC$11:$BC$40&amp;DICIEMBRE!$BD$11:$BD$40,DICIEMBRE!$CJ$11:$CJ$40,"A")),"")</f>
        <v>0</v>
      </c>
      <c r="FG855" s="386" t="str">
        <f t="shared" si="19"/>
        <v/>
      </c>
      <c r="FH855" s="386" t="str">
        <f t="array" ref="FH855">IF(
 COUNT(DZ855:EH855)=0,
 "-",
 IF(
  COUNT(DZ855:EH855) &lt; COUNTA(DZ855:EH855),
  REPT("🟩", ROUND(COUNT(DZ855:EH855)/COUNTA(DZ855:EH855)*5, 0)) &amp;
  REPT("⬜", 5 - ROUND(COUNT(DZ855:EH855)/COUNTA(DZ855:EH855)*5, 0)),
  IF(
    AVERAGE(IF(DZ855:EH855&lt;&gt;"", DZ855:EH855, )) &gt;= 70, "🟩🟩🟩🟩🟩",
    IF(
      AVERAGE(IF(DZ855:EH855&lt;&gt;"",DZ855:EH855, )) &gt;= 56, "🟨🟨🟨🟨🟨",
      "🟥🟥🟥🟥🟥"
    )
  )
 )
)
</f>
        <v>-</v>
      </c>
    </row>
    <row r="856" ht="15.75" customHeight="1">
      <c r="A856" s="168"/>
      <c r="B856" s="169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1"/>
      <c r="N856" s="172" t="str">
        <f t="shared" si="1"/>
        <v/>
      </c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2" t="str">
        <f t="shared" si="2"/>
        <v/>
      </c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2" t="str">
        <f t="shared" si="3"/>
        <v/>
      </c>
      <c r="AM856" s="173"/>
      <c r="AN856" s="173"/>
      <c r="AO856" s="173"/>
      <c r="AP856" s="173"/>
      <c r="AQ856" s="173"/>
      <c r="AR856" s="173"/>
      <c r="AS856" s="173"/>
      <c r="AT856" s="173"/>
      <c r="AU856" s="173"/>
      <c r="AV856" s="171"/>
      <c r="AW856" s="171"/>
      <c r="AX856" s="172" t="str">
        <f t="shared" si="4"/>
        <v/>
      </c>
      <c r="AY856" s="173"/>
      <c r="AZ856" s="173"/>
      <c r="BA856" s="173"/>
      <c r="BB856" s="173"/>
      <c r="BC856" s="173"/>
      <c r="BD856" s="173"/>
      <c r="BE856" s="173"/>
      <c r="BF856" s="173"/>
      <c r="BG856" s="173"/>
      <c r="BH856" s="173"/>
      <c r="BI856" s="173"/>
      <c r="BJ856" s="172" t="str">
        <f t="shared" si="5"/>
        <v/>
      </c>
      <c r="BK856" s="173"/>
      <c r="BL856" s="173"/>
      <c r="BM856" s="173"/>
      <c r="BN856" s="173"/>
      <c r="BO856" s="173"/>
      <c r="BP856" s="173"/>
      <c r="BQ856" s="173"/>
      <c r="BR856" s="173"/>
      <c r="BS856" s="173"/>
      <c r="BT856" s="173"/>
      <c r="BU856" s="173"/>
      <c r="BV856" s="172" t="str">
        <f t="shared" si="6"/>
        <v/>
      </c>
      <c r="BW856" s="173"/>
      <c r="BX856" s="173"/>
      <c r="BY856" s="173"/>
      <c r="BZ856" s="171"/>
      <c r="CA856" s="171"/>
      <c r="CB856" s="171"/>
      <c r="CC856" s="171"/>
      <c r="CD856" s="171"/>
      <c r="CE856" s="171"/>
      <c r="CF856" s="171"/>
      <c r="CG856" s="171"/>
      <c r="CH856" s="172" t="str">
        <f t="shared" si="7"/>
        <v/>
      </c>
      <c r="CI856" s="171"/>
      <c r="CJ856" s="173"/>
      <c r="CK856" s="173"/>
      <c r="CL856" s="173"/>
      <c r="CM856" s="173"/>
      <c r="CN856" s="171"/>
      <c r="CO856" s="171"/>
      <c r="CP856" s="171"/>
      <c r="CQ856" s="173"/>
      <c r="CR856" s="171"/>
      <c r="CS856" s="171"/>
      <c r="CT856" s="172" t="str">
        <f t="shared" si="8"/>
        <v/>
      </c>
      <c r="CU856" s="172"/>
      <c r="CV856" s="172"/>
      <c r="CW856" s="172"/>
      <c r="CX856" s="172"/>
      <c r="CY856" s="172"/>
      <c r="CZ856" s="172"/>
      <c r="DA856" s="172"/>
      <c r="DB856" s="172"/>
      <c r="DC856" s="172"/>
      <c r="DD856" s="172"/>
      <c r="DE856" s="172"/>
      <c r="DF856" s="172"/>
      <c r="DG856" s="188" t="str">
        <f t="array" ref="DG856">IFERROR(_xlfn.XLOOKUP($A856&amp;B856,MARZO!$D$11:$D$40&amp;MARZO!$E$11:$E$40,MARZO!$AM$11:$AM$40,_xlfn.XLOOKUP($A856&amp;$B856,MARZO!$BC$11:$BC$40&amp;MARZO!$BD$11:$BD$40,MARZO!$CL$11:$CL$40,"A"))/1%,"")</f>
        <v/>
      </c>
      <c r="DH856" s="188" t="str">
        <f t="array" ref="DH856">IFERROR(_xlfn.XLOOKUP($A856&amp;$B856,ABRIL!$D$11:$D$40&amp;ABRIL!$E$11:$E$40,ABRIL!$AM$11:$AM$40,_xlfn.XLOOKUP($A856&amp;$B856,ABRIL!$BC$11:$BC$40&amp;ABRIL!$BD$11:$BD$40,ABRIL!$CL$11:$CL$40,"A"))/1%,"")</f>
        <v/>
      </c>
      <c r="DI856" s="188" t="str">
        <f t="array" ref="DI856">IFERROR(_xlfn.XLOOKUP($A856&amp;$B856,'ABRIL 2'!$D$11:$D$40&amp;'ABRIL 2'!$E$11:$E$40,'ABRIL 2'!$AM$11:$AM$40,_xlfn.XLOOKUP($A856&amp;$B856,'ABRIL 2'!$BC$11:$BC$40&amp;'ABRIL 2'!$BD$11:$BD$40,'ABRIL 2'!$CL$11:$CL$40,"A"))/1%,"")</f>
        <v/>
      </c>
      <c r="DJ856" s="188" t="str">
        <f t="array" ref="DJ856">IFERROR(_xlfn.XLOOKUP($A856&amp;$B856,MAYO!$D$11:$D$40&amp;MAYO!$E$11:$E$40,MAYO!$AM$11:$AM$40,_xlfn.XLOOKUP($A856&amp;$B856,MAYO!$BC$11:$BC$40&amp;MAYO!$BD$11:$BD$40,MAYO!$CL$11:$CL$40,"A"))/1%,"")</f>
        <v/>
      </c>
      <c r="DK856" s="188" t="str">
        <f t="array" ref="DK856">IFERROR(_xlfn.XLOOKUP($A856&amp;$B856,'MAYO 2'!$D$11:$D$40&amp;'MAYO 2'!$E$11:$E$40,'MAYO 2'!$AM$11:$AM$40,_xlfn.XLOOKUP($A856&amp;$B856,'MAYO 2'!$BC$11:$BC$40&amp;'MAYO 2'!$BD$11:$BD$40,'MAYO 2'!$CL$11:$CL$40,"A"))/1%,"")</f>
        <v/>
      </c>
      <c r="DL856" s="188" t="str">
        <f t="array" ref="DL856">IFERROR(_xlfn.XLOOKUP($A856&amp;$B856,JUNIO!$D$11:$D$40&amp;JUNIO!$E$11:$E$40,JUNIO!$AM$11:$AM$40,_xlfn.XLOOKUP($A856&amp;$B856,JUNIO!$BC$11:$BC$40&amp;JUNIO!$BD$11:$BD$40,JUNIO!$CL$11:$CL$40,"A"))/1%,"")</f>
        <v/>
      </c>
      <c r="DM856" s="188" t="str">
        <f t="array" ref="DM856">IFERROR(_xlfn.XLOOKUP($A856&amp;$B856,'JUNIO 2'!$D$11:$D$40&amp;'JUNIO 2'!$E$11:$E$40,'JUNIO 2'!$AM$11:$AM$40,_xlfn.XLOOKUP($A856&amp;$B856,'JUNIO 2'!$BC$11:$BC$40&amp;'JUNIO 2'!$BD$11:$BD$40,'JUNIO 2'!$CL$11:$CL$40,"A"))/1%,"")</f>
        <v/>
      </c>
      <c r="DN856" s="188" t="str">
        <f t="array" ref="DN856">IFERROR(_xlfn.XLOOKUP($A856&amp;$B856,JULIO!$D$11:$D$40&amp;JULIO!$E$11:$E$40,JULIO!$AM$11:$AM$40,_xlfn.XLOOKUP($A856&amp;$B856,JULIO!$BC$11:$BC$40&amp;JULIO!$BD$11:$BD$40,JULIO!$CL$11:$CL$40,"A"))/1%,"")</f>
        <v/>
      </c>
      <c r="DO856" s="188" t="str">
        <f t="array" ref="DO856">IFERROR(_xlfn.XLOOKUP($A856&amp;$B856,'JULIO 2'!$D$11:$D$40&amp;'JULIO 2'!$E$11:$E$40,'JULIO 2'!$AM$11:$AM$40,_xlfn.XLOOKUP($A856&amp;$B856,'JULIO 2'!$BC$11:$BC$40&amp;'JULIO 2'!$BD$11:$BD$40,'JULIO 2'!$CL$11:$CL$40,"A"))/1%,"")</f>
        <v/>
      </c>
      <c r="DP856" s="188" t="str">
        <f t="array" ref="DP856">IFERROR(_xlfn.XLOOKUP($A856&amp;$B856,AGOSTO!$D$11:$D$40&amp;AGOSTO!$E$11:$E$40,AGOSTO!$AM$11:$AM$40,_xlfn.XLOOKUP($A856&amp;$B856,AGOSTO!$BC$11:$BC$40&amp;AGOSTO!$BD$11:$BD$40,AGOSTO!$CL$11:$CL$40,"A"))/1%,"")</f>
        <v/>
      </c>
      <c r="DQ856" s="188" t="str">
        <f t="array" ref="DQ856">IFERROR(_xlfn.XLOOKUP($A856&amp;$B856,'AGOSTO 2'!$D$11:$D$40&amp;'AGOSTO 2'!$E$11:$E$40,'AGOSTO 2'!$AM$11:$AM$40,_xlfn.XLOOKUP($A856&amp;$B856,'AGOSTO 2'!$BC$11:$BC$40&amp;'AGOSTO 2'!$BD$11:$BD$40,'AGOSTO 2'!$CL$11:$CL$40,"A"))/1%,"")</f>
        <v/>
      </c>
      <c r="DR856" s="188" t="str">
        <f t="array" ref="DR856">IFERROR(_xlfn.XLOOKUP($A856&amp;$B856,SEPTIEMBRE!$D$11:$D$40&amp;SEPTIEMBRE!$E$11:$E$40,SEPTIEMBRE!$AM$11:$AM$40,_xlfn.XLOOKUP($A856&amp;$B856,SEPTIEMBRE!$BC$11:$BC$40&amp;SEPTIEMBRE!$BD$11:$BD$40,SEPTIEMBRE!$CL$11:$CL$40,"A"))/1%,"")</f>
        <v/>
      </c>
      <c r="DS856" s="188" t="str">
        <f t="array" ref="DS856">IFERROR(_xlfn.XLOOKUP($A856&amp;$B856,'SEPTIEMBRE 2'!$D$11:$D$40&amp;'SEPTIEMBRE 2'!$E$11:$E$40,'SEPTIEMBRE 2'!$AM$11:$AM$40,_xlfn.XLOOKUP($A856&amp;$B856,'SEPTIEMBRE 2'!$BC$11:$BC$40&amp;'SEPTIEMBRE 2'!$BD$11:$BD$40,'SEPTIEMBRE 2'!$CL$11:$CL$40,"A"))/1%,"")</f>
        <v/>
      </c>
      <c r="DT856" s="188" t="str">
        <f t="array" ref="DT856">IFERROR(_xlfn.XLOOKUP($A856&amp;$B856,'SEPTIEMBRE 3'!$D$11:$D$40&amp;'SEPTIEMBRE 3'!$E$11:$E$40,'SEPTIEMBRE 3'!$AM$11:$AM$40,_xlfn.XLOOKUP($A856&amp;$B856,'SEPTIEMBRE 3'!$BC$11:$BC$40&amp;'SEPTIEMBRE 3'!$BD$11:$BD$40,'SEPTIEMBRE 3'!$CL$11:$CL$40,"A"))/1%,"")</f>
        <v/>
      </c>
      <c r="DU856" s="188" t="str">
        <f t="array" ref="DU856">IFERROR(_xlfn.XLOOKUP($A856&amp;$B856,OCTUBRE!$D$11:$D$40&amp;OCTUBRE!$E$11:$E$40,OCTUBRE!$AM$11:$AM$40,_xlfn.XLOOKUP($A856&amp;$B856,OCTUBRE!$BC$11:$BC$40&amp;OCTUBRE!$BD$11:$BD$40,OCTUBRE!$CL$11:$CL$40,"A"))/1%,"")</f>
        <v/>
      </c>
      <c r="DV856" s="188" t="str">
        <f t="array" ref="DV856">IFERROR(_xlfn.XLOOKUP($A856&amp;$B856,'OCTUBRE 2'!$D$11:$D$40&amp;'OCTUBRE 2'!$E$11:$E$40,'OCTUBRE 2'!$AM$11:$AM$40,_xlfn.XLOOKUP($A856&amp;$B856,'OCTUBRE 2'!$BC$11:$BC$40&amp;'OCTUBRE 2'!$BD$11:$BD$40,'OCTUBRE 2'!$CL$11:$CL$40,"A"))/1%,"")</f>
        <v/>
      </c>
      <c r="DW856" s="188" t="str">
        <f t="array" ref="DW856">IFERROR(_xlfn.XLOOKUP($A856&amp;$B856,NOVIEMBRE!$D$11:$D$40&amp;NOVIEMBRE!$E$11:$E$40,NOVIEMBRE!$AM$11:$AM$40,_xlfn.XLOOKUP($A856&amp;$B856,NOVIEMBRE!$BC$11:$BC$40&amp;NOVIEMBRE!$BD$11:$BD$40,NOVIEMBRE!$CL$11:$CL$40,"A"))/1%,"")</f>
        <v/>
      </c>
      <c r="DX856" s="188" t="str">
        <f t="array" ref="DX856">IFERROR(_xlfn.XLOOKUP($A856&amp;$B856,'NOVIEMBRE 2'!$D$11:$D$40&amp;'NOVIEMBRE 2'!$E$11:$E$40,'NOVIEMBRE 2'!$AM$11:$AM$40,_xlfn.XLOOKUP($A856&amp;$B856,'NOVIEMBRE 2'!$BC$11:$BC$40&amp;'NOVIEMBRE 2'!$BD$11:$BD$40,'NOVIEMBRE 2'!$CL$11:$CL$40,"A"))/1%,"")</f>
        <v/>
      </c>
      <c r="DY856" s="188" t="str">
        <f t="array" ref="DY856">IFERROR(_xlfn.XLOOKUP($A856&amp;$B856,DICIEMBRE!$D$11:$D$40&amp;DICIEMBRE!$E$11:$E$40,DICIEMBRE!$AM$11:$AM$40,_xlfn.XLOOKUP($A856&amp;$B856,DICIEMBRE!$BC$11:$BC$40&amp;DICIEMBRE!$BD$11:$BD$40,DICIEMBRE!$CL$11:$CL$40,"A"))/1%,"")</f>
        <v/>
      </c>
      <c r="DZ856" s="381" t="str">
        <f t="shared" si="9"/>
        <v>-</v>
      </c>
      <c r="EA856" s="381" t="str">
        <f t="shared" si="10"/>
        <v>-</v>
      </c>
      <c r="EB856" s="381" t="str">
        <f t="shared" si="11"/>
        <v>-</v>
      </c>
      <c r="EC856" s="381" t="str">
        <f t="shared" si="12"/>
        <v>-</v>
      </c>
      <c r="ED856" s="381" t="str">
        <f t="shared" si="13"/>
        <v>-</v>
      </c>
      <c r="EE856" s="381" t="str">
        <f t="shared" si="14"/>
        <v>-</v>
      </c>
      <c r="EF856" s="381" t="str">
        <f t="shared" si="15"/>
        <v>-</v>
      </c>
      <c r="EG856" s="381" t="str">
        <f t="shared" si="16"/>
        <v>-</v>
      </c>
      <c r="EH856" s="381" t="str">
        <f t="shared" si="17"/>
        <v>-</v>
      </c>
      <c r="EI856" s="188" t="str">
        <f t="shared" si="18"/>
        <v/>
      </c>
      <c r="EJ856" s="382"/>
      <c r="EK856" s="382"/>
      <c r="EL856" s="383"/>
      <c r="EM856" s="21"/>
      <c r="EN856" s="384">
        <f t="array" ref="EN856">IFERROR(_xlfn.XLOOKUP($A856&amp;$B856,MARZO!$D$11:$D$40&amp;MARZO!$E$11:$E$40,MARZO!$AK$11:$AK$40,_xlfn.XLOOKUP($A856&amp;$B856,MARZO!$BC$11:$BC$40&amp;MARZO!$BD$11:$BD$40,MARZO!$CJ$11:$CJ$40,"A")),"")</f>
        <v>0</v>
      </c>
      <c r="EO856" s="384">
        <f t="array" ref="EO856">IFERROR(_xlfn.XLOOKUP($A856&amp;$B856,ABRIL!$D$11:$D$40&amp;ABRIL!$E$11:$E$40,ABRIL!$AK$11:$AK$40,_xlfn.XLOOKUP($A856&amp;$B856,ABRIL!$BC$11:$BC$40&amp;ABRIL!$BD$11:$BD$40,ABRIL!$CJ$11:$CJ$40,"A")),"")</f>
        <v>0</v>
      </c>
      <c r="EP856" s="384">
        <f t="array" ref="EP856">IFERROR(_xlfn.XLOOKUP($A856&amp;$B856,'ABRIL 2'!$D$11:$D$40&amp;'ABRIL 2'!$E$11:$E$40,'ABRIL 2'!$AK$11:$AK$40,_xlfn.XLOOKUP($A856&amp;$B856,'ABRIL 2'!$BC$11:$BC$40&amp;'ABRIL 2'!$BD$11:$BD$40,'ABRIL 2'!$CJ$11:$CJ$40,"A")),"")</f>
        <v>0</v>
      </c>
      <c r="EQ856" s="384">
        <f t="array" ref="EQ856">IFERROR(_xlfn.XLOOKUP($A856&amp;$B856,MAYO!$D$11:$D$40&amp;MAYO!$E$11:$E$40,MAYO!$AK$11:$AK$40,_xlfn.XLOOKUP($A856&amp;$B856,MAYO!$BC$11:$BC$40&amp;MAYO!$BD$11:$BD$40,MAYO!$CJ$11:$CJ$40,"A")),"")</f>
        <v>0</v>
      </c>
      <c r="ER856" s="384">
        <f t="array" ref="ER856">IFERROR(_xlfn.XLOOKUP($A856&amp;$B856,'MAYO 2'!$D$11:$D$40&amp;'MAYO 2'!$E$11:$E$40,'MAYO 2'!$AK$11:$AK$40,_xlfn.XLOOKUP($A856&amp;$B856,'MAYO 2'!$BC$11:$BC$40&amp;'MAYO 2'!$BD$11:$BD$40,'MAYO 2'!$CJ$11:$CJ$40,"A")),"")</f>
        <v>0</v>
      </c>
      <c r="ES856" s="384">
        <f t="array" ref="ES856">IFERROR(_xlfn.XLOOKUP($A856&amp;$B856,JUNIO!$D$11:$D$40&amp;JUNIO!$E$11:$E$40,JUNIO!$AK$11:$AK$40,_xlfn.XLOOKUP($A856&amp;$B856,JUNIO!$BC$11:$BC$40&amp;JUNIO!$BD$11:$BD$40,JUNIO!$CJ$11:$CJ$40,"A")),"")</f>
        <v>0</v>
      </c>
      <c r="ET856" s="384">
        <f t="array" ref="ET856">IFERROR(_xlfn.XLOOKUP($A856&amp;$B856,'JUNIO 2'!$D$11:$D$40&amp;'JUNIO 2'!$E$11:$E$40,'JUNIO 2'!$AK$11:$AK$40,_xlfn.XLOOKUP($A856&amp;$B856,'JUNIO 2'!$BC$11:$BC$40&amp;'JUNIO 2'!$BD$11:$BD$40,'JUNIO 2'!$CJ$11:$CJ$40,"A")),"")</f>
        <v>0</v>
      </c>
      <c r="EU856" s="384">
        <f t="array" ref="EU856">IFERROR(_xlfn.XLOOKUP($A856&amp;$B856,JULIO!$D$11:$D$40&amp;JULIO!$E$11:$E$40,JULIO!$AK$11:$AK$40,_xlfn.XLOOKUP($A856&amp;$B856,JULIO!$BC$11:$BC$40&amp;JULIO!$BD$11:$BD$40,JULIO!$CJ$11:$CJ$40,"A")),"")</f>
        <v>0</v>
      </c>
      <c r="EV856" s="384">
        <f t="array" ref="EV856">IFERROR(_xlfn.XLOOKUP($A856&amp;$B856,'JULIO 2'!$D$11:$D$40&amp;'JULIO 2'!$E$11:$E$40,'JULIO 2'!$AK$11:$AK$40,_xlfn.XLOOKUP($A856&amp;$B856,'JULIO 2'!$BC$11:$BC$40&amp;'JULIO 2'!$BD$11:$BD$40,'JULIO 2'!$CJ$11:$CJ$40,"A")),"")</f>
        <v>0</v>
      </c>
      <c r="EW856" s="384">
        <f t="array" ref="EW856">IFERROR(_xlfn.XLOOKUP($A856&amp;$B856,AGOSTO!$D$11:$D$40&amp;AGOSTO!$E$11:$E$40,AGOSTO!$AK$11:$AK$40,_xlfn.XLOOKUP($A856&amp;$B856,AGOSTO!$BC$11:$BC$40&amp;AGOSTO!$BD$11:$BD$40,AGOSTO!$CJ$11:$CJ$40,"A")),"")</f>
        <v>0</v>
      </c>
      <c r="EX856" s="384">
        <f t="array" ref="EX856">IFERROR(_xlfn.XLOOKUP($A856&amp;$B856,'AGOSTO 2'!$D$11:$D$40&amp;'AGOSTO 2'!$E$11:$E$40,'AGOSTO 2'!$AK$11:$AK$40,_xlfn.XLOOKUP($A856&amp;$B856,'AGOSTO 2'!$BC$11:$BC$40&amp;'AGOSTO 2'!$BD$11:$BD$40,'AGOSTO 2'!$CJ$11:$CJ$40,"A")),"")</f>
        <v>0</v>
      </c>
      <c r="EY856" s="384">
        <f t="array" ref="EY856">IFERROR(_xlfn.XLOOKUP($A856&amp;$B856,SEPTIEMBRE!$D$11:$D$40&amp;SEPTIEMBRE!$E$11:$E$40,SEPTIEMBRE!$AK$11:$AK$40,_xlfn.XLOOKUP($A856&amp;$B856,SEPTIEMBRE!$BC$11:$BC$40&amp;SEPTIEMBRE!$BD$11:$BD$40,SEPTIEMBRE!$CJ$11:$CJ$40,"A")),"")</f>
        <v>0</v>
      </c>
      <c r="EZ856" s="384">
        <f t="array" ref="EZ856">IFERROR(_xlfn.XLOOKUP($A856&amp;$B856,'SEPTIEMBRE 2'!$D$11:$D$40&amp;'SEPTIEMBRE 2'!$E$11:$E$40,'SEPTIEMBRE 2'!$AK$11:$AK$40,_xlfn.XLOOKUP($A856&amp;$B856,'SEPTIEMBRE 2'!$BC$11:$BC$40&amp;'SEPTIEMBRE 2'!$BD$11:$BD$40,'SEPTIEMBRE 2'!$CJ$11:$CJ$40,"A")),"")</f>
        <v>0</v>
      </c>
      <c r="FA856" s="384">
        <f t="array" ref="FA856">IFERROR(_xlfn.XLOOKUP($A856&amp;$B856,'SEPTIEMBRE 3'!$D$11:$D$40&amp;'SEPTIEMBRE 3'!$E$11:$E$40,'SEPTIEMBRE 3'!$AK$11:$AK$40,_xlfn.XLOOKUP($A856&amp;$B856,'SEPTIEMBRE 3'!$BC$11:$BC$40&amp;'SEPTIEMBRE 3'!$BD$11:$BD$40,'SEPTIEMBRE 3'!$CJ$11:$CJ$40,"A")),"")</f>
        <v>0</v>
      </c>
      <c r="FB856" s="384">
        <f t="array" ref="FB856">IFERROR(_xlfn.XLOOKUP($A856&amp;$B856,OCTUBRE!$D$11:$D$40&amp;OCTUBRE!$E$11:$E$40,OCTUBRE!$AK$11:$AK$40,_xlfn.XLOOKUP($A856&amp;$B856,OCTUBRE!$BC$11:$BC$40&amp;OCTUBRE!$BD$11:$BD$40,OCTUBRE!$CJ$11:$CJ$40,"A")),"")</f>
        <v>0</v>
      </c>
      <c r="FC856" s="384">
        <f t="array" ref="FC856">IFERROR(_xlfn.XLOOKUP($A856&amp;$B856,'OCTUBRE 2'!$D$11:$D$40&amp;'OCTUBRE 2'!$E$11:$E$40,'OCTUBRE 2'!$AK$11:$AK$40,_xlfn.XLOOKUP($A856&amp;$B856,'OCTUBRE 2'!$BC$11:$BC$40&amp;'OCTUBRE 2'!$BD$11:$BD$40,'OCTUBRE 2'!$CJ$11:$CJ$40,"A")),"")</f>
        <v>0</v>
      </c>
      <c r="FD856" s="384">
        <f t="array" ref="FD856">IFERROR(_xlfn.XLOOKUP($A856&amp;$B856,NOVIEMBRE!$D$11:$D$40&amp;NOVIEMBRE!$E$11:$E$40,NOVIEMBRE!$AK$11:$AK$40,_xlfn.XLOOKUP($A856&amp;$B856,NOVIEMBRE!$BC$11:$BC$40&amp;NOVIEMBRE!$BD$11:$BD$40,NOVIEMBRE!$CJ$11:$CJ$40,"A")),"")</f>
        <v>0</v>
      </c>
      <c r="FE856" s="384">
        <f t="array" ref="FE856">IFERROR(_xlfn.XLOOKUP($A856&amp;$B856,'NOVIEMBRE 2'!$D$11:$D$40&amp;'NOVIEMBRE 2'!$E$11:$E$40,'NOVIEMBRE 2'!$AK$11:$AK$40,_xlfn.XLOOKUP($A856&amp;$B856,'NOVIEMBRE 2'!$BC$11:$BC$40&amp;'NOVIEMBRE 2'!$BD$11:$BD$40,'NOVIEMBRE 2'!$CJ$11:$CJ$40,"A")),"")</f>
        <v>0</v>
      </c>
      <c r="FF856" s="385">
        <f t="array" ref="FF856">IFERROR(_xlfn.XLOOKUP($A856&amp;$B856,DICIEMBRE!$D$11:$D$40&amp;DICIEMBRE!$E$11:$E$40,DICIEMBRE!$AK$11:$AK$40,_xlfn.XLOOKUP($A856&amp;$B856,DICIEMBRE!$BC$11:$BC$40&amp;DICIEMBRE!$BD$11:$BD$40,DICIEMBRE!$CJ$11:$CJ$40,"A")),"")</f>
        <v>0</v>
      </c>
      <c r="FG856" s="386" t="str">
        <f t="shared" si="19"/>
        <v/>
      </c>
      <c r="FH856" s="386" t="str">
        <f t="array" ref="FH856">IF(
 COUNT(DZ856:EH856)=0,
 "-",
 IF(
  COUNT(DZ856:EH856) &lt; COUNTA(DZ856:EH856),
  REPT("🟩", ROUND(COUNT(DZ856:EH856)/COUNTA(DZ856:EH856)*5, 0)) &amp;
  REPT("⬜", 5 - ROUND(COUNT(DZ856:EH856)/COUNTA(DZ856:EH856)*5, 0)),
  IF(
    AVERAGE(IF(DZ856:EH856&lt;&gt;"", DZ856:EH856, )) &gt;= 70, "🟩🟩🟩🟩🟩",
    IF(
      AVERAGE(IF(DZ856:EH856&lt;&gt;"",DZ856:EH856, )) &gt;= 56, "🟨🟨🟨🟨🟨",
      "🟥🟥🟥🟥🟥"
    )
  )
 )
)
</f>
        <v>-</v>
      </c>
    </row>
    <row r="857" ht="15.75" customHeight="1">
      <c r="A857" s="168"/>
      <c r="B857" s="169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1"/>
      <c r="N857" s="172" t="str">
        <f t="shared" si="1"/>
        <v/>
      </c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2" t="str">
        <f t="shared" si="2"/>
        <v/>
      </c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2" t="str">
        <f t="shared" si="3"/>
        <v/>
      </c>
      <c r="AM857" s="173"/>
      <c r="AN857" s="173"/>
      <c r="AO857" s="173"/>
      <c r="AP857" s="173"/>
      <c r="AQ857" s="173"/>
      <c r="AR857" s="173"/>
      <c r="AS857" s="173"/>
      <c r="AT857" s="173"/>
      <c r="AU857" s="173"/>
      <c r="AV857" s="171"/>
      <c r="AW857" s="171"/>
      <c r="AX857" s="172" t="str">
        <f t="shared" si="4"/>
        <v/>
      </c>
      <c r="AY857" s="173"/>
      <c r="AZ857" s="173"/>
      <c r="BA857" s="173"/>
      <c r="BB857" s="173"/>
      <c r="BC857" s="173"/>
      <c r="BD857" s="173"/>
      <c r="BE857" s="173"/>
      <c r="BF857" s="173"/>
      <c r="BG857" s="173"/>
      <c r="BH857" s="173"/>
      <c r="BI857" s="173"/>
      <c r="BJ857" s="172" t="str">
        <f t="shared" si="5"/>
        <v/>
      </c>
      <c r="BK857" s="173"/>
      <c r="BL857" s="173"/>
      <c r="BM857" s="173"/>
      <c r="BN857" s="173"/>
      <c r="BO857" s="173"/>
      <c r="BP857" s="173"/>
      <c r="BQ857" s="173"/>
      <c r="BR857" s="173"/>
      <c r="BS857" s="173"/>
      <c r="BT857" s="173"/>
      <c r="BU857" s="173"/>
      <c r="BV857" s="172" t="str">
        <f t="shared" si="6"/>
        <v/>
      </c>
      <c r="BW857" s="173"/>
      <c r="BX857" s="173"/>
      <c r="BY857" s="173"/>
      <c r="BZ857" s="171"/>
      <c r="CA857" s="171"/>
      <c r="CB857" s="171"/>
      <c r="CC857" s="171"/>
      <c r="CD857" s="171"/>
      <c r="CE857" s="171"/>
      <c r="CF857" s="171"/>
      <c r="CG857" s="171"/>
      <c r="CH857" s="172" t="str">
        <f t="shared" si="7"/>
        <v/>
      </c>
      <c r="CI857" s="171"/>
      <c r="CJ857" s="173"/>
      <c r="CK857" s="173"/>
      <c r="CL857" s="173"/>
      <c r="CM857" s="173"/>
      <c r="CN857" s="171"/>
      <c r="CO857" s="171"/>
      <c r="CP857" s="171"/>
      <c r="CQ857" s="173"/>
      <c r="CR857" s="171"/>
      <c r="CS857" s="171"/>
      <c r="CT857" s="172" t="str">
        <f t="shared" si="8"/>
        <v/>
      </c>
      <c r="CU857" s="172"/>
      <c r="CV857" s="172"/>
      <c r="CW857" s="172"/>
      <c r="CX857" s="172"/>
      <c r="CY857" s="172"/>
      <c r="CZ857" s="172"/>
      <c r="DA857" s="172"/>
      <c r="DB857" s="172"/>
      <c r="DC857" s="172"/>
      <c r="DD857" s="172"/>
      <c r="DE857" s="172"/>
      <c r="DF857" s="172"/>
      <c r="DG857" s="188" t="str">
        <f t="array" ref="DG857">IFERROR(_xlfn.XLOOKUP($A857&amp;B857,MARZO!$D$11:$D$40&amp;MARZO!$E$11:$E$40,MARZO!$AM$11:$AM$40,_xlfn.XLOOKUP($A857&amp;$B857,MARZO!$BC$11:$BC$40&amp;MARZO!$BD$11:$BD$40,MARZO!$CL$11:$CL$40,"A"))/1%,"")</f>
        <v/>
      </c>
      <c r="DH857" s="188" t="str">
        <f t="array" ref="DH857">IFERROR(_xlfn.XLOOKUP($A857&amp;$B857,ABRIL!$D$11:$D$40&amp;ABRIL!$E$11:$E$40,ABRIL!$AM$11:$AM$40,_xlfn.XLOOKUP($A857&amp;$B857,ABRIL!$BC$11:$BC$40&amp;ABRIL!$BD$11:$BD$40,ABRIL!$CL$11:$CL$40,"A"))/1%,"")</f>
        <v/>
      </c>
      <c r="DI857" s="188" t="str">
        <f t="array" ref="DI857">IFERROR(_xlfn.XLOOKUP($A857&amp;$B857,'ABRIL 2'!$D$11:$D$40&amp;'ABRIL 2'!$E$11:$E$40,'ABRIL 2'!$AM$11:$AM$40,_xlfn.XLOOKUP($A857&amp;$B857,'ABRIL 2'!$BC$11:$BC$40&amp;'ABRIL 2'!$BD$11:$BD$40,'ABRIL 2'!$CL$11:$CL$40,"A"))/1%,"")</f>
        <v/>
      </c>
      <c r="DJ857" s="188" t="str">
        <f t="array" ref="DJ857">IFERROR(_xlfn.XLOOKUP($A857&amp;$B857,MAYO!$D$11:$D$40&amp;MAYO!$E$11:$E$40,MAYO!$AM$11:$AM$40,_xlfn.XLOOKUP($A857&amp;$B857,MAYO!$BC$11:$BC$40&amp;MAYO!$BD$11:$BD$40,MAYO!$CL$11:$CL$40,"A"))/1%,"")</f>
        <v/>
      </c>
      <c r="DK857" s="188" t="str">
        <f t="array" ref="DK857">IFERROR(_xlfn.XLOOKUP($A857&amp;$B857,'MAYO 2'!$D$11:$D$40&amp;'MAYO 2'!$E$11:$E$40,'MAYO 2'!$AM$11:$AM$40,_xlfn.XLOOKUP($A857&amp;$B857,'MAYO 2'!$BC$11:$BC$40&amp;'MAYO 2'!$BD$11:$BD$40,'MAYO 2'!$CL$11:$CL$40,"A"))/1%,"")</f>
        <v/>
      </c>
      <c r="DL857" s="188" t="str">
        <f t="array" ref="DL857">IFERROR(_xlfn.XLOOKUP($A857&amp;$B857,JUNIO!$D$11:$D$40&amp;JUNIO!$E$11:$E$40,JUNIO!$AM$11:$AM$40,_xlfn.XLOOKUP($A857&amp;$B857,JUNIO!$BC$11:$BC$40&amp;JUNIO!$BD$11:$BD$40,JUNIO!$CL$11:$CL$40,"A"))/1%,"")</f>
        <v/>
      </c>
      <c r="DM857" s="188" t="str">
        <f t="array" ref="DM857">IFERROR(_xlfn.XLOOKUP($A857&amp;$B857,'JUNIO 2'!$D$11:$D$40&amp;'JUNIO 2'!$E$11:$E$40,'JUNIO 2'!$AM$11:$AM$40,_xlfn.XLOOKUP($A857&amp;$B857,'JUNIO 2'!$BC$11:$BC$40&amp;'JUNIO 2'!$BD$11:$BD$40,'JUNIO 2'!$CL$11:$CL$40,"A"))/1%,"")</f>
        <v/>
      </c>
      <c r="DN857" s="188" t="str">
        <f t="array" ref="DN857">IFERROR(_xlfn.XLOOKUP($A857&amp;$B857,JULIO!$D$11:$D$40&amp;JULIO!$E$11:$E$40,JULIO!$AM$11:$AM$40,_xlfn.XLOOKUP($A857&amp;$B857,JULIO!$BC$11:$BC$40&amp;JULIO!$BD$11:$BD$40,JULIO!$CL$11:$CL$40,"A"))/1%,"")</f>
        <v/>
      </c>
      <c r="DO857" s="188" t="str">
        <f t="array" ref="DO857">IFERROR(_xlfn.XLOOKUP($A857&amp;$B857,'JULIO 2'!$D$11:$D$40&amp;'JULIO 2'!$E$11:$E$40,'JULIO 2'!$AM$11:$AM$40,_xlfn.XLOOKUP($A857&amp;$B857,'JULIO 2'!$BC$11:$BC$40&amp;'JULIO 2'!$BD$11:$BD$40,'JULIO 2'!$CL$11:$CL$40,"A"))/1%,"")</f>
        <v/>
      </c>
      <c r="DP857" s="188" t="str">
        <f t="array" ref="DP857">IFERROR(_xlfn.XLOOKUP($A857&amp;$B857,AGOSTO!$D$11:$D$40&amp;AGOSTO!$E$11:$E$40,AGOSTO!$AM$11:$AM$40,_xlfn.XLOOKUP($A857&amp;$B857,AGOSTO!$BC$11:$BC$40&amp;AGOSTO!$BD$11:$BD$40,AGOSTO!$CL$11:$CL$40,"A"))/1%,"")</f>
        <v/>
      </c>
      <c r="DQ857" s="188" t="str">
        <f t="array" ref="DQ857">IFERROR(_xlfn.XLOOKUP($A857&amp;$B857,'AGOSTO 2'!$D$11:$D$40&amp;'AGOSTO 2'!$E$11:$E$40,'AGOSTO 2'!$AM$11:$AM$40,_xlfn.XLOOKUP($A857&amp;$B857,'AGOSTO 2'!$BC$11:$BC$40&amp;'AGOSTO 2'!$BD$11:$BD$40,'AGOSTO 2'!$CL$11:$CL$40,"A"))/1%,"")</f>
        <v/>
      </c>
      <c r="DR857" s="188" t="str">
        <f t="array" ref="DR857">IFERROR(_xlfn.XLOOKUP($A857&amp;$B857,SEPTIEMBRE!$D$11:$D$40&amp;SEPTIEMBRE!$E$11:$E$40,SEPTIEMBRE!$AM$11:$AM$40,_xlfn.XLOOKUP($A857&amp;$B857,SEPTIEMBRE!$BC$11:$BC$40&amp;SEPTIEMBRE!$BD$11:$BD$40,SEPTIEMBRE!$CL$11:$CL$40,"A"))/1%,"")</f>
        <v/>
      </c>
      <c r="DS857" s="188" t="str">
        <f t="array" ref="DS857">IFERROR(_xlfn.XLOOKUP($A857&amp;$B857,'SEPTIEMBRE 2'!$D$11:$D$40&amp;'SEPTIEMBRE 2'!$E$11:$E$40,'SEPTIEMBRE 2'!$AM$11:$AM$40,_xlfn.XLOOKUP($A857&amp;$B857,'SEPTIEMBRE 2'!$BC$11:$BC$40&amp;'SEPTIEMBRE 2'!$BD$11:$BD$40,'SEPTIEMBRE 2'!$CL$11:$CL$40,"A"))/1%,"")</f>
        <v/>
      </c>
      <c r="DT857" s="188" t="str">
        <f t="array" ref="DT857">IFERROR(_xlfn.XLOOKUP($A857&amp;$B857,'SEPTIEMBRE 3'!$D$11:$D$40&amp;'SEPTIEMBRE 3'!$E$11:$E$40,'SEPTIEMBRE 3'!$AM$11:$AM$40,_xlfn.XLOOKUP($A857&amp;$B857,'SEPTIEMBRE 3'!$BC$11:$BC$40&amp;'SEPTIEMBRE 3'!$BD$11:$BD$40,'SEPTIEMBRE 3'!$CL$11:$CL$40,"A"))/1%,"")</f>
        <v/>
      </c>
      <c r="DU857" s="188" t="str">
        <f t="array" ref="DU857">IFERROR(_xlfn.XLOOKUP($A857&amp;$B857,OCTUBRE!$D$11:$D$40&amp;OCTUBRE!$E$11:$E$40,OCTUBRE!$AM$11:$AM$40,_xlfn.XLOOKUP($A857&amp;$B857,OCTUBRE!$BC$11:$BC$40&amp;OCTUBRE!$BD$11:$BD$40,OCTUBRE!$CL$11:$CL$40,"A"))/1%,"")</f>
        <v/>
      </c>
      <c r="DV857" s="188" t="str">
        <f t="array" ref="DV857">IFERROR(_xlfn.XLOOKUP($A857&amp;$B857,'OCTUBRE 2'!$D$11:$D$40&amp;'OCTUBRE 2'!$E$11:$E$40,'OCTUBRE 2'!$AM$11:$AM$40,_xlfn.XLOOKUP($A857&amp;$B857,'OCTUBRE 2'!$BC$11:$BC$40&amp;'OCTUBRE 2'!$BD$11:$BD$40,'OCTUBRE 2'!$CL$11:$CL$40,"A"))/1%,"")</f>
        <v/>
      </c>
      <c r="DW857" s="188" t="str">
        <f t="array" ref="DW857">IFERROR(_xlfn.XLOOKUP($A857&amp;$B857,NOVIEMBRE!$D$11:$D$40&amp;NOVIEMBRE!$E$11:$E$40,NOVIEMBRE!$AM$11:$AM$40,_xlfn.XLOOKUP($A857&amp;$B857,NOVIEMBRE!$BC$11:$BC$40&amp;NOVIEMBRE!$BD$11:$BD$40,NOVIEMBRE!$CL$11:$CL$40,"A"))/1%,"")</f>
        <v/>
      </c>
      <c r="DX857" s="188" t="str">
        <f t="array" ref="DX857">IFERROR(_xlfn.XLOOKUP($A857&amp;$B857,'NOVIEMBRE 2'!$D$11:$D$40&amp;'NOVIEMBRE 2'!$E$11:$E$40,'NOVIEMBRE 2'!$AM$11:$AM$40,_xlfn.XLOOKUP($A857&amp;$B857,'NOVIEMBRE 2'!$BC$11:$BC$40&amp;'NOVIEMBRE 2'!$BD$11:$BD$40,'NOVIEMBRE 2'!$CL$11:$CL$40,"A"))/1%,"")</f>
        <v/>
      </c>
      <c r="DY857" s="188" t="str">
        <f t="array" ref="DY857">IFERROR(_xlfn.XLOOKUP($A857&amp;$B857,DICIEMBRE!$D$11:$D$40&amp;DICIEMBRE!$E$11:$E$40,DICIEMBRE!$AM$11:$AM$40,_xlfn.XLOOKUP($A857&amp;$B857,DICIEMBRE!$BC$11:$BC$40&amp;DICIEMBRE!$BD$11:$BD$40,DICIEMBRE!$CL$11:$CL$40,"A"))/1%,"")</f>
        <v/>
      </c>
      <c r="DZ857" s="381" t="str">
        <f t="shared" si="9"/>
        <v>-</v>
      </c>
      <c r="EA857" s="381" t="str">
        <f t="shared" si="10"/>
        <v>-</v>
      </c>
      <c r="EB857" s="381" t="str">
        <f t="shared" si="11"/>
        <v>-</v>
      </c>
      <c r="EC857" s="381" t="str">
        <f t="shared" si="12"/>
        <v>-</v>
      </c>
      <c r="ED857" s="381" t="str">
        <f t="shared" si="13"/>
        <v>-</v>
      </c>
      <c r="EE857" s="381" t="str">
        <f t="shared" si="14"/>
        <v>-</v>
      </c>
      <c r="EF857" s="381" t="str">
        <f t="shared" si="15"/>
        <v>-</v>
      </c>
      <c r="EG857" s="381" t="str">
        <f t="shared" si="16"/>
        <v>-</v>
      </c>
      <c r="EH857" s="381" t="str">
        <f t="shared" si="17"/>
        <v>-</v>
      </c>
      <c r="EI857" s="188" t="str">
        <f t="shared" si="18"/>
        <v/>
      </c>
      <c r="EJ857" s="382"/>
      <c r="EK857" s="382"/>
      <c r="EL857" s="383"/>
      <c r="EM857" s="21"/>
      <c r="EN857" s="384">
        <f t="array" ref="EN857">IFERROR(_xlfn.XLOOKUP($A857&amp;$B857,MARZO!$D$11:$D$40&amp;MARZO!$E$11:$E$40,MARZO!$AK$11:$AK$40,_xlfn.XLOOKUP($A857&amp;$B857,MARZO!$BC$11:$BC$40&amp;MARZO!$BD$11:$BD$40,MARZO!$CJ$11:$CJ$40,"A")),"")</f>
        <v>0</v>
      </c>
      <c r="EO857" s="384">
        <f t="array" ref="EO857">IFERROR(_xlfn.XLOOKUP($A857&amp;$B857,ABRIL!$D$11:$D$40&amp;ABRIL!$E$11:$E$40,ABRIL!$AK$11:$AK$40,_xlfn.XLOOKUP($A857&amp;$B857,ABRIL!$BC$11:$BC$40&amp;ABRIL!$BD$11:$BD$40,ABRIL!$CJ$11:$CJ$40,"A")),"")</f>
        <v>0</v>
      </c>
      <c r="EP857" s="384">
        <f t="array" ref="EP857">IFERROR(_xlfn.XLOOKUP($A857&amp;$B857,'ABRIL 2'!$D$11:$D$40&amp;'ABRIL 2'!$E$11:$E$40,'ABRIL 2'!$AK$11:$AK$40,_xlfn.XLOOKUP($A857&amp;$B857,'ABRIL 2'!$BC$11:$BC$40&amp;'ABRIL 2'!$BD$11:$BD$40,'ABRIL 2'!$CJ$11:$CJ$40,"A")),"")</f>
        <v>0</v>
      </c>
      <c r="EQ857" s="384">
        <f t="array" ref="EQ857">IFERROR(_xlfn.XLOOKUP($A857&amp;$B857,MAYO!$D$11:$D$40&amp;MAYO!$E$11:$E$40,MAYO!$AK$11:$AK$40,_xlfn.XLOOKUP($A857&amp;$B857,MAYO!$BC$11:$BC$40&amp;MAYO!$BD$11:$BD$40,MAYO!$CJ$11:$CJ$40,"A")),"")</f>
        <v>0</v>
      </c>
      <c r="ER857" s="384">
        <f t="array" ref="ER857">IFERROR(_xlfn.XLOOKUP($A857&amp;$B857,'MAYO 2'!$D$11:$D$40&amp;'MAYO 2'!$E$11:$E$40,'MAYO 2'!$AK$11:$AK$40,_xlfn.XLOOKUP($A857&amp;$B857,'MAYO 2'!$BC$11:$BC$40&amp;'MAYO 2'!$BD$11:$BD$40,'MAYO 2'!$CJ$11:$CJ$40,"A")),"")</f>
        <v>0</v>
      </c>
      <c r="ES857" s="384">
        <f t="array" ref="ES857">IFERROR(_xlfn.XLOOKUP($A857&amp;$B857,JUNIO!$D$11:$D$40&amp;JUNIO!$E$11:$E$40,JUNIO!$AK$11:$AK$40,_xlfn.XLOOKUP($A857&amp;$B857,JUNIO!$BC$11:$BC$40&amp;JUNIO!$BD$11:$BD$40,JUNIO!$CJ$11:$CJ$40,"A")),"")</f>
        <v>0</v>
      </c>
      <c r="ET857" s="384">
        <f t="array" ref="ET857">IFERROR(_xlfn.XLOOKUP($A857&amp;$B857,'JUNIO 2'!$D$11:$D$40&amp;'JUNIO 2'!$E$11:$E$40,'JUNIO 2'!$AK$11:$AK$40,_xlfn.XLOOKUP($A857&amp;$B857,'JUNIO 2'!$BC$11:$BC$40&amp;'JUNIO 2'!$BD$11:$BD$40,'JUNIO 2'!$CJ$11:$CJ$40,"A")),"")</f>
        <v>0</v>
      </c>
      <c r="EU857" s="384">
        <f t="array" ref="EU857">IFERROR(_xlfn.XLOOKUP($A857&amp;$B857,JULIO!$D$11:$D$40&amp;JULIO!$E$11:$E$40,JULIO!$AK$11:$AK$40,_xlfn.XLOOKUP($A857&amp;$B857,JULIO!$BC$11:$BC$40&amp;JULIO!$BD$11:$BD$40,JULIO!$CJ$11:$CJ$40,"A")),"")</f>
        <v>0</v>
      </c>
      <c r="EV857" s="384">
        <f t="array" ref="EV857">IFERROR(_xlfn.XLOOKUP($A857&amp;$B857,'JULIO 2'!$D$11:$D$40&amp;'JULIO 2'!$E$11:$E$40,'JULIO 2'!$AK$11:$AK$40,_xlfn.XLOOKUP($A857&amp;$B857,'JULIO 2'!$BC$11:$BC$40&amp;'JULIO 2'!$BD$11:$BD$40,'JULIO 2'!$CJ$11:$CJ$40,"A")),"")</f>
        <v>0</v>
      </c>
      <c r="EW857" s="384">
        <f t="array" ref="EW857">IFERROR(_xlfn.XLOOKUP($A857&amp;$B857,AGOSTO!$D$11:$D$40&amp;AGOSTO!$E$11:$E$40,AGOSTO!$AK$11:$AK$40,_xlfn.XLOOKUP($A857&amp;$B857,AGOSTO!$BC$11:$BC$40&amp;AGOSTO!$BD$11:$BD$40,AGOSTO!$CJ$11:$CJ$40,"A")),"")</f>
        <v>0</v>
      </c>
      <c r="EX857" s="384">
        <f t="array" ref="EX857">IFERROR(_xlfn.XLOOKUP($A857&amp;$B857,'AGOSTO 2'!$D$11:$D$40&amp;'AGOSTO 2'!$E$11:$E$40,'AGOSTO 2'!$AK$11:$AK$40,_xlfn.XLOOKUP($A857&amp;$B857,'AGOSTO 2'!$BC$11:$BC$40&amp;'AGOSTO 2'!$BD$11:$BD$40,'AGOSTO 2'!$CJ$11:$CJ$40,"A")),"")</f>
        <v>0</v>
      </c>
      <c r="EY857" s="384">
        <f t="array" ref="EY857">IFERROR(_xlfn.XLOOKUP($A857&amp;$B857,SEPTIEMBRE!$D$11:$D$40&amp;SEPTIEMBRE!$E$11:$E$40,SEPTIEMBRE!$AK$11:$AK$40,_xlfn.XLOOKUP($A857&amp;$B857,SEPTIEMBRE!$BC$11:$BC$40&amp;SEPTIEMBRE!$BD$11:$BD$40,SEPTIEMBRE!$CJ$11:$CJ$40,"A")),"")</f>
        <v>0</v>
      </c>
      <c r="EZ857" s="384">
        <f t="array" ref="EZ857">IFERROR(_xlfn.XLOOKUP($A857&amp;$B857,'SEPTIEMBRE 2'!$D$11:$D$40&amp;'SEPTIEMBRE 2'!$E$11:$E$40,'SEPTIEMBRE 2'!$AK$11:$AK$40,_xlfn.XLOOKUP($A857&amp;$B857,'SEPTIEMBRE 2'!$BC$11:$BC$40&amp;'SEPTIEMBRE 2'!$BD$11:$BD$40,'SEPTIEMBRE 2'!$CJ$11:$CJ$40,"A")),"")</f>
        <v>0</v>
      </c>
      <c r="FA857" s="384">
        <f t="array" ref="FA857">IFERROR(_xlfn.XLOOKUP($A857&amp;$B857,'SEPTIEMBRE 3'!$D$11:$D$40&amp;'SEPTIEMBRE 3'!$E$11:$E$40,'SEPTIEMBRE 3'!$AK$11:$AK$40,_xlfn.XLOOKUP($A857&amp;$B857,'SEPTIEMBRE 3'!$BC$11:$BC$40&amp;'SEPTIEMBRE 3'!$BD$11:$BD$40,'SEPTIEMBRE 3'!$CJ$11:$CJ$40,"A")),"")</f>
        <v>0</v>
      </c>
      <c r="FB857" s="384">
        <f t="array" ref="FB857">IFERROR(_xlfn.XLOOKUP($A857&amp;$B857,OCTUBRE!$D$11:$D$40&amp;OCTUBRE!$E$11:$E$40,OCTUBRE!$AK$11:$AK$40,_xlfn.XLOOKUP($A857&amp;$B857,OCTUBRE!$BC$11:$BC$40&amp;OCTUBRE!$BD$11:$BD$40,OCTUBRE!$CJ$11:$CJ$40,"A")),"")</f>
        <v>0</v>
      </c>
      <c r="FC857" s="384">
        <f t="array" ref="FC857">IFERROR(_xlfn.XLOOKUP($A857&amp;$B857,'OCTUBRE 2'!$D$11:$D$40&amp;'OCTUBRE 2'!$E$11:$E$40,'OCTUBRE 2'!$AK$11:$AK$40,_xlfn.XLOOKUP($A857&amp;$B857,'OCTUBRE 2'!$BC$11:$BC$40&amp;'OCTUBRE 2'!$BD$11:$BD$40,'OCTUBRE 2'!$CJ$11:$CJ$40,"A")),"")</f>
        <v>0</v>
      </c>
      <c r="FD857" s="384">
        <f t="array" ref="FD857">IFERROR(_xlfn.XLOOKUP($A857&amp;$B857,NOVIEMBRE!$D$11:$D$40&amp;NOVIEMBRE!$E$11:$E$40,NOVIEMBRE!$AK$11:$AK$40,_xlfn.XLOOKUP($A857&amp;$B857,NOVIEMBRE!$BC$11:$BC$40&amp;NOVIEMBRE!$BD$11:$BD$40,NOVIEMBRE!$CJ$11:$CJ$40,"A")),"")</f>
        <v>0</v>
      </c>
      <c r="FE857" s="384">
        <f t="array" ref="FE857">IFERROR(_xlfn.XLOOKUP($A857&amp;$B857,'NOVIEMBRE 2'!$D$11:$D$40&amp;'NOVIEMBRE 2'!$E$11:$E$40,'NOVIEMBRE 2'!$AK$11:$AK$40,_xlfn.XLOOKUP($A857&amp;$B857,'NOVIEMBRE 2'!$BC$11:$BC$40&amp;'NOVIEMBRE 2'!$BD$11:$BD$40,'NOVIEMBRE 2'!$CJ$11:$CJ$40,"A")),"")</f>
        <v>0</v>
      </c>
      <c r="FF857" s="385">
        <f t="array" ref="FF857">IFERROR(_xlfn.XLOOKUP($A857&amp;$B857,DICIEMBRE!$D$11:$D$40&amp;DICIEMBRE!$E$11:$E$40,DICIEMBRE!$AK$11:$AK$40,_xlfn.XLOOKUP($A857&amp;$B857,DICIEMBRE!$BC$11:$BC$40&amp;DICIEMBRE!$BD$11:$BD$40,DICIEMBRE!$CJ$11:$CJ$40,"A")),"")</f>
        <v>0</v>
      </c>
      <c r="FG857" s="386" t="str">
        <f t="shared" si="19"/>
        <v/>
      </c>
      <c r="FH857" s="386" t="str">
        <f t="array" ref="FH857">IF(
 COUNT(DZ857:EH857)=0,
 "-",
 IF(
  COUNT(DZ857:EH857) &lt; COUNTA(DZ857:EH857),
  REPT("🟩", ROUND(COUNT(DZ857:EH857)/COUNTA(DZ857:EH857)*5, 0)) &amp;
  REPT("⬜", 5 - ROUND(COUNT(DZ857:EH857)/COUNTA(DZ857:EH857)*5, 0)),
  IF(
    AVERAGE(IF(DZ857:EH857&lt;&gt;"", DZ857:EH857, )) &gt;= 70, "🟩🟩🟩🟩🟩",
    IF(
      AVERAGE(IF(DZ857:EH857&lt;&gt;"",DZ857:EH857, )) &gt;= 56, "🟨🟨🟨🟨🟨",
      "🟥🟥🟥🟥🟥"
    )
  )
 )
)
</f>
        <v>-</v>
      </c>
    </row>
    <row r="858" ht="15.75" customHeight="1">
      <c r="A858" s="168"/>
      <c r="B858" s="169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1"/>
      <c r="N858" s="172" t="str">
        <f t="shared" si="1"/>
        <v/>
      </c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2" t="str">
        <f t="shared" si="2"/>
        <v/>
      </c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2" t="str">
        <f t="shared" si="3"/>
        <v/>
      </c>
      <c r="AM858" s="173"/>
      <c r="AN858" s="173"/>
      <c r="AO858" s="173"/>
      <c r="AP858" s="173"/>
      <c r="AQ858" s="173"/>
      <c r="AR858" s="173"/>
      <c r="AS858" s="173"/>
      <c r="AT858" s="173"/>
      <c r="AU858" s="173"/>
      <c r="AV858" s="171"/>
      <c r="AW858" s="171"/>
      <c r="AX858" s="172" t="str">
        <f t="shared" si="4"/>
        <v/>
      </c>
      <c r="AY858" s="173"/>
      <c r="AZ858" s="173"/>
      <c r="BA858" s="173"/>
      <c r="BB858" s="173"/>
      <c r="BC858" s="173"/>
      <c r="BD858" s="173"/>
      <c r="BE858" s="173"/>
      <c r="BF858" s="173"/>
      <c r="BG858" s="173"/>
      <c r="BH858" s="173"/>
      <c r="BI858" s="173"/>
      <c r="BJ858" s="172" t="str">
        <f t="shared" si="5"/>
        <v/>
      </c>
      <c r="BK858" s="173"/>
      <c r="BL858" s="173"/>
      <c r="BM858" s="173"/>
      <c r="BN858" s="173"/>
      <c r="BO858" s="173"/>
      <c r="BP858" s="173"/>
      <c r="BQ858" s="173"/>
      <c r="BR858" s="173"/>
      <c r="BS858" s="173"/>
      <c r="BT858" s="173"/>
      <c r="BU858" s="173"/>
      <c r="BV858" s="172" t="str">
        <f t="shared" si="6"/>
        <v/>
      </c>
      <c r="BW858" s="173"/>
      <c r="BX858" s="173"/>
      <c r="BY858" s="173"/>
      <c r="BZ858" s="171"/>
      <c r="CA858" s="171"/>
      <c r="CB858" s="171"/>
      <c r="CC858" s="171"/>
      <c r="CD858" s="171"/>
      <c r="CE858" s="171"/>
      <c r="CF858" s="171"/>
      <c r="CG858" s="171"/>
      <c r="CH858" s="172" t="str">
        <f t="shared" si="7"/>
        <v/>
      </c>
      <c r="CI858" s="171"/>
      <c r="CJ858" s="173"/>
      <c r="CK858" s="173"/>
      <c r="CL858" s="173"/>
      <c r="CM858" s="173"/>
      <c r="CN858" s="171"/>
      <c r="CO858" s="171"/>
      <c r="CP858" s="171"/>
      <c r="CQ858" s="173"/>
      <c r="CR858" s="171"/>
      <c r="CS858" s="171"/>
      <c r="CT858" s="172" t="str">
        <f t="shared" si="8"/>
        <v/>
      </c>
      <c r="CU858" s="172"/>
      <c r="CV858" s="172"/>
      <c r="CW858" s="172"/>
      <c r="CX858" s="172"/>
      <c r="CY858" s="172"/>
      <c r="CZ858" s="172"/>
      <c r="DA858" s="172"/>
      <c r="DB858" s="172"/>
      <c r="DC858" s="172"/>
      <c r="DD858" s="172"/>
      <c r="DE858" s="172"/>
      <c r="DF858" s="172"/>
      <c r="DG858" s="188" t="str">
        <f t="array" ref="DG858">IFERROR(_xlfn.XLOOKUP($A858&amp;B858,MARZO!$D$11:$D$40&amp;MARZO!$E$11:$E$40,MARZO!$AM$11:$AM$40,_xlfn.XLOOKUP($A858&amp;$B858,MARZO!$BC$11:$BC$40&amp;MARZO!$BD$11:$BD$40,MARZO!$CL$11:$CL$40,"A"))/1%,"")</f>
        <v/>
      </c>
      <c r="DH858" s="188" t="str">
        <f t="array" ref="DH858">IFERROR(_xlfn.XLOOKUP($A858&amp;$B858,ABRIL!$D$11:$D$40&amp;ABRIL!$E$11:$E$40,ABRIL!$AM$11:$AM$40,_xlfn.XLOOKUP($A858&amp;$B858,ABRIL!$BC$11:$BC$40&amp;ABRIL!$BD$11:$BD$40,ABRIL!$CL$11:$CL$40,"A"))/1%,"")</f>
        <v/>
      </c>
      <c r="DI858" s="188" t="str">
        <f t="array" ref="DI858">IFERROR(_xlfn.XLOOKUP($A858&amp;$B858,'ABRIL 2'!$D$11:$D$40&amp;'ABRIL 2'!$E$11:$E$40,'ABRIL 2'!$AM$11:$AM$40,_xlfn.XLOOKUP($A858&amp;$B858,'ABRIL 2'!$BC$11:$BC$40&amp;'ABRIL 2'!$BD$11:$BD$40,'ABRIL 2'!$CL$11:$CL$40,"A"))/1%,"")</f>
        <v/>
      </c>
      <c r="DJ858" s="188" t="str">
        <f t="array" ref="DJ858">IFERROR(_xlfn.XLOOKUP($A858&amp;$B858,MAYO!$D$11:$D$40&amp;MAYO!$E$11:$E$40,MAYO!$AM$11:$AM$40,_xlfn.XLOOKUP($A858&amp;$B858,MAYO!$BC$11:$BC$40&amp;MAYO!$BD$11:$BD$40,MAYO!$CL$11:$CL$40,"A"))/1%,"")</f>
        <v/>
      </c>
      <c r="DK858" s="188" t="str">
        <f t="array" ref="DK858">IFERROR(_xlfn.XLOOKUP($A858&amp;$B858,'MAYO 2'!$D$11:$D$40&amp;'MAYO 2'!$E$11:$E$40,'MAYO 2'!$AM$11:$AM$40,_xlfn.XLOOKUP($A858&amp;$B858,'MAYO 2'!$BC$11:$BC$40&amp;'MAYO 2'!$BD$11:$BD$40,'MAYO 2'!$CL$11:$CL$40,"A"))/1%,"")</f>
        <v/>
      </c>
      <c r="DL858" s="188" t="str">
        <f t="array" ref="DL858">IFERROR(_xlfn.XLOOKUP($A858&amp;$B858,JUNIO!$D$11:$D$40&amp;JUNIO!$E$11:$E$40,JUNIO!$AM$11:$AM$40,_xlfn.XLOOKUP($A858&amp;$B858,JUNIO!$BC$11:$BC$40&amp;JUNIO!$BD$11:$BD$40,JUNIO!$CL$11:$CL$40,"A"))/1%,"")</f>
        <v/>
      </c>
      <c r="DM858" s="188" t="str">
        <f t="array" ref="DM858">IFERROR(_xlfn.XLOOKUP($A858&amp;$B858,'JUNIO 2'!$D$11:$D$40&amp;'JUNIO 2'!$E$11:$E$40,'JUNIO 2'!$AM$11:$AM$40,_xlfn.XLOOKUP($A858&amp;$B858,'JUNIO 2'!$BC$11:$BC$40&amp;'JUNIO 2'!$BD$11:$BD$40,'JUNIO 2'!$CL$11:$CL$40,"A"))/1%,"")</f>
        <v/>
      </c>
      <c r="DN858" s="188" t="str">
        <f t="array" ref="DN858">IFERROR(_xlfn.XLOOKUP($A858&amp;$B858,JULIO!$D$11:$D$40&amp;JULIO!$E$11:$E$40,JULIO!$AM$11:$AM$40,_xlfn.XLOOKUP($A858&amp;$B858,JULIO!$BC$11:$BC$40&amp;JULIO!$BD$11:$BD$40,JULIO!$CL$11:$CL$40,"A"))/1%,"")</f>
        <v/>
      </c>
      <c r="DO858" s="188" t="str">
        <f t="array" ref="DO858">IFERROR(_xlfn.XLOOKUP($A858&amp;$B858,'JULIO 2'!$D$11:$D$40&amp;'JULIO 2'!$E$11:$E$40,'JULIO 2'!$AM$11:$AM$40,_xlfn.XLOOKUP($A858&amp;$B858,'JULIO 2'!$BC$11:$BC$40&amp;'JULIO 2'!$BD$11:$BD$40,'JULIO 2'!$CL$11:$CL$40,"A"))/1%,"")</f>
        <v/>
      </c>
      <c r="DP858" s="188" t="str">
        <f t="array" ref="DP858">IFERROR(_xlfn.XLOOKUP($A858&amp;$B858,AGOSTO!$D$11:$D$40&amp;AGOSTO!$E$11:$E$40,AGOSTO!$AM$11:$AM$40,_xlfn.XLOOKUP($A858&amp;$B858,AGOSTO!$BC$11:$BC$40&amp;AGOSTO!$BD$11:$BD$40,AGOSTO!$CL$11:$CL$40,"A"))/1%,"")</f>
        <v/>
      </c>
      <c r="DQ858" s="188" t="str">
        <f t="array" ref="DQ858">IFERROR(_xlfn.XLOOKUP($A858&amp;$B858,'AGOSTO 2'!$D$11:$D$40&amp;'AGOSTO 2'!$E$11:$E$40,'AGOSTO 2'!$AM$11:$AM$40,_xlfn.XLOOKUP($A858&amp;$B858,'AGOSTO 2'!$BC$11:$BC$40&amp;'AGOSTO 2'!$BD$11:$BD$40,'AGOSTO 2'!$CL$11:$CL$40,"A"))/1%,"")</f>
        <v/>
      </c>
      <c r="DR858" s="188" t="str">
        <f t="array" ref="DR858">IFERROR(_xlfn.XLOOKUP($A858&amp;$B858,SEPTIEMBRE!$D$11:$D$40&amp;SEPTIEMBRE!$E$11:$E$40,SEPTIEMBRE!$AM$11:$AM$40,_xlfn.XLOOKUP($A858&amp;$B858,SEPTIEMBRE!$BC$11:$BC$40&amp;SEPTIEMBRE!$BD$11:$BD$40,SEPTIEMBRE!$CL$11:$CL$40,"A"))/1%,"")</f>
        <v/>
      </c>
      <c r="DS858" s="188" t="str">
        <f t="array" ref="DS858">IFERROR(_xlfn.XLOOKUP($A858&amp;$B858,'SEPTIEMBRE 2'!$D$11:$D$40&amp;'SEPTIEMBRE 2'!$E$11:$E$40,'SEPTIEMBRE 2'!$AM$11:$AM$40,_xlfn.XLOOKUP($A858&amp;$B858,'SEPTIEMBRE 2'!$BC$11:$BC$40&amp;'SEPTIEMBRE 2'!$BD$11:$BD$40,'SEPTIEMBRE 2'!$CL$11:$CL$40,"A"))/1%,"")</f>
        <v/>
      </c>
      <c r="DT858" s="188" t="str">
        <f t="array" ref="DT858">IFERROR(_xlfn.XLOOKUP($A858&amp;$B858,'SEPTIEMBRE 3'!$D$11:$D$40&amp;'SEPTIEMBRE 3'!$E$11:$E$40,'SEPTIEMBRE 3'!$AM$11:$AM$40,_xlfn.XLOOKUP($A858&amp;$B858,'SEPTIEMBRE 3'!$BC$11:$BC$40&amp;'SEPTIEMBRE 3'!$BD$11:$BD$40,'SEPTIEMBRE 3'!$CL$11:$CL$40,"A"))/1%,"")</f>
        <v/>
      </c>
      <c r="DU858" s="188" t="str">
        <f t="array" ref="DU858">IFERROR(_xlfn.XLOOKUP($A858&amp;$B858,OCTUBRE!$D$11:$D$40&amp;OCTUBRE!$E$11:$E$40,OCTUBRE!$AM$11:$AM$40,_xlfn.XLOOKUP($A858&amp;$B858,OCTUBRE!$BC$11:$BC$40&amp;OCTUBRE!$BD$11:$BD$40,OCTUBRE!$CL$11:$CL$40,"A"))/1%,"")</f>
        <v/>
      </c>
      <c r="DV858" s="188" t="str">
        <f t="array" ref="DV858">IFERROR(_xlfn.XLOOKUP($A858&amp;$B858,'OCTUBRE 2'!$D$11:$D$40&amp;'OCTUBRE 2'!$E$11:$E$40,'OCTUBRE 2'!$AM$11:$AM$40,_xlfn.XLOOKUP($A858&amp;$B858,'OCTUBRE 2'!$BC$11:$BC$40&amp;'OCTUBRE 2'!$BD$11:$BD$40,'OCTUBRE 2'!$CL$11:$CL$40,"A"))/1%,"")</f>
        <v/>
      </c>
      <c r="DW858" s="188" t="str">
        <f t="array" ref="DW858">IFERROR(_xlfn.XLOOKUP($A858&amp;$B858,NOVIEMBRE!$D$11:$D$40&amp;NOVIEMBRE!$E$11:$E$40,NOVIEMBRE!$AM$11:$AM$40,_xlfn.XLOOKUP($A858&amp;$B858,NOVIEMBRE!$BC$11:$BC$40&amp;NOVIEMBRE!$BD$11:$BD$40,NOVIEMBRE!$CL$11:$CL$40,"A"))/1%,"")</f>
        <v/>
      </c>
      <c r="DX858" s="188" t="str">
        <f t="array" ref="DX858">IFERROR(_xlfn.XLOOKUP($A858&amp;$B858,'NOVIEMBRE 2'!$D$11:$D$40&amp;'NOVIEMBRE 2'!$E$11:$E$40,'NOVIEMBRE 2'!$AM$11:$AM$40,_xlfn.XLOOKUP($A858&amp;$B858,'NOVIEMBRE 2'!$BC$11:$BC$40&amp;'NOVIEMBRE 2'!$BD$11:$BD$40,'NOVIEMBRE 2'!$CL$11:$CL$40,"A"))/1%,"")</f>
        <v/>
      </c>
      <c r="DY858" s="188" t="str">
        <f t="array" ref="DY858">IFERROR(_xlfn.XLOOKUP($A858&amp;$B858,DICIEMBRE!$D$11:$D$40&amp;DICIEMBRE!$E$11:$E$40,DICIEMBRE!$AM$11:$AM$40,_xlfn.XLOOKUP($A858&amp;$B858,DICIEMBRE!$BC$11:$BC$40&amp;DICIEMBRE!$BD$11:$BD$40,DICIEMBRE!$CL$11:$CL$40,"A"))/1%,"")</f>
        <v/>
      </c>
      <c r="DZ858" s="381" t="str">
        <f t="shared" si="9"/>
        <v>-</v>
      </c>
      <c r="EA858" s="381" t="str">
        <f t="shared" si="10"/>
        <v>-</v>
      </c>
      <c r="EB858" s="381" t="str">
        <f t="shared" si="11"/>
        <v>-</v>
      </c>
      <c r="EC858" s="381" t="str">
        <f t="shared" si="12"/>
        <v>-</v>
      </c>
      <c r="ED858" s="381" t="str">
        <f t="shared" si="13"/>
        <v>-</v>
      </c>
      <c r="EE858" s="381" t="str">
        <f t="shared" si="14"/>
        <v>-</v>
      </c>
      <c r="EF858" s="381" t="str">
        <f t="shared" si="15"/>
        <v>-</v>
      </c>
      <c r="EG858" s="381" t="str">
        <f t="shared" si="16"/>
        <v>-</v>
      </c>
      <c r="EH858" s="381" t="str">
        <f t="shared" si="17"/>
        <v>-</v>
      </c>
      <c r="EI858" s="188" t="str">
        <f t="shared" si="18"/>
        <v/>
      </c>
      <c r="EJ858" s="382"/>
      <c r="EK858" s="382"/>
      <c r="EL858" s="383"/>
      <c r="EM858" s="21"/>
      <c r="EN858" s="384">
        <f t="array" ref="EN858">IFERROR(_xlfn.XLOOKUP($A858&amp;$B858,MARZO!$D$11:$D$40&amp;MARZO!$E$11:$E$40,MARZO!$AK$11:$AK$40,_xlfn.XLOOKUP($A858&amp;$B858,MARZO!$BC$11:$BC$40&amp;MARZO!$BD$11:$BD$40,MARZO!$CJ$11:$CJ$40,"A")),"")</f>
        <v>0</v>
      </c>
      <c r="EO858" s="384">
        <f t="array" ref="EO858">IFERROR(_xlfn.XLOOKUP($A858&amp;$B858,ABRIL!$D$11:$D$40&amp;ABRIL!$E$11:$E$40,ABRIL!$AK$11:$AK$40,_xlfn.XLOOKUP($A858&amp;$B858,ABRIL!$BC$11:$BC$40&amp;ABRIL!$BD$11:$BD$40,ABRIL!$CJ$11:$CJ$40,"A")),"")</f>
        <v>0</v>
      </c>
      <c r="EP858" s="384">
        <f t="array" ref="EP858">IFERROR(_xlfn.XLOOKUP($A858&amp;$B858,'ABRIL 2'!$D$11:$D$40&amp;'ABRIL 2'!$E$11:$E$40,'ABRIL 2'!$AK$11:$AK$40,_xlfn.XLOOKUP($A858&amp;$B858,'ABRIL 2'!$BC$11:$BC$40&amp;'ABRIL 2'!$BD$11:$BD$40,'ABRIL 2'!$CJ$11:$CJ$40,"A")),"")</f>
        <v>0</v>
      </c>
      <c r="EQ858" s="384">
        <f t="array" ref="EQ858">IFERROR(_xlfn.XLOOKUP($A858&amp;$B858,MAYO!$D$11:$D$40&amp;MAYO!$E$11:$E$40,MAYO!$AK$11:$AK$40,_xlfn.XLOOKUP($A858&amp;$B858,MAYO!$BC$11:$BC$40&amp;MAYO!$BD$11:$BD$40,MAYO!$CJ$11:$CJ$40,"A")),"")</f>
        <v>0</v>
      </c>
      <c r="ER858" s="384">
        <f t="array" ref="ER858">IFERROR(_xlfn.XLOOKUP($A858&amp;$B858,'MAYO 2'!$D$11:$D$40&amp;'MAYO 2'!$E$11:$E$40,'MAYO 2'!$AK$11:$AK$40,_xlfn.XLOOKUP($A858&amp;$B858,'MAYO 2'!$BC$11:$BC$40&amp;'MAYO 2'!$BD$11:$BD$40,'MAYO 2'!$CJ$11:$CJ$40,"A")),"")</f>
        <v>0</v>
      </c>
      <c r="ES858" s="384">
        <f t="array" ref="ES858">IFERROR(_xlfn.XLOOKUP($A858&amp;$B858,JUNIO!$D$11:$D$40&amp;JUNIO!$E$11:$E$40,JUNIO!$AK$11:$AK$40,_xlfn.XLOOKUP($A858&amp;$B858,JUNIO!$BC$11:$BC$40&amp;JUNIO!$BD$11:$BD$40,JUNIO!$CJ$11:$CJ$40,"A")),"")</f>
        <v>0</v>
      </c>
      <c r="ET858" s="384">
        <f t="array" ref="ET858">IFERROR(_xlfn.XLOOKUP($A858&amp;$B858,'JUNIO 2'!$D$11:$D$40&amp;'JUNIO 2'!$E$11:$E$40,'JUNIO 2'!$AK$11:$AK$40,_xlfn.XLOOKUP($A858&amp;$B858,'JUNIO 2'!$BC$11:$BC$40&amp;'JUNIO 2'!$BD$11:$BD$40,'JUNIO 2'!$CJ$11:$CJ$40,"A")),"")</f>
        <v>0</v>
      </c>
      <c r="EU858" s="384">
        <f t="array" ref="EU858">IFERROR(_xlfn.XLOOKUP($A858&amp;$B858,JULIO!$D$11:$D$40&amp;JULIO!$E$11:$E$40,JULIO!$AK$11:$AK$40,_xlfn.XLOOKUP($A858&amp;$B858,JULIO!$BC$11:$BC$40&amp;JULIO!$BD$11:$BD$40,JULIO!$CJ$11:$CJ$40,"A")),"")</f>
        <v>0</v>
      </c>
      <c r="EV858" s="384">
        <f t="array" ref="EV858">IFERROR(_xlfn.XLOOKUP($A858&amp;$B858,'JULIO 2'!$D$11:$D$40&amp;'JULIO 2'!$E$11:$E$40,'JULIO 2'!$AK$11:$AK$40,_xlfn.XLOOKUP($A858&amp;$B858,'JULIO 2'!$BC$11:$BC$40&amp;'JULIO 2'!$BD$11:$BD$40,'JULIO 2'!$CJ$11:$CJ$40,"A")),"")</f>
        <v>0</v>
      </c>
      <c r="EW858" s="384">
        <f t="array" ref="EW858">IFERROR(_xlfn.XLOOKUP($A858&amp;$B858,AGOSTO!$D$11:$D$40&amp;AGOSTO!$E$11:$E$40,AGOSTO!$AK$11:$AK$40,_xlfn.XLOOKUP($A858&amp;$B858,AGOSTO!$BC$11:$BC$40&amp;AGOSTO!$BD$11:$BD$40,AGOSTO!$CJ$11:$CJ$40,"A")),"")</f>
        <v>0</v>
      </c>
      <c r="EX858" s="384">
        <f t="array" ref="EX858">IFERROR(_xlfn.XLOOKUP($A858&amp;$B858,'AGOSTO 2'!$D$11:$D$40&amp;'AGOSTO 2'!$E$11:$E$40,'AGOSTO 2'!$AK$11:$AK$40,_xlfn.XLOOKUP($A858&amp;$B858,'AGOSTO 2'!$BC$11:$BC$40&amp;'AGOSTO 2'!$BD$11:$BD$40,'AGOSTO 2'!$CJ$11:$CJ$40,"A")),"")</f>
        <v>0</v>
      </c>
      <c r="EY858" s="384">
        <f t="array" ref="EY858">IFERROR(_xlfn.XLOOKUP($A858&amp;$B858,SEPTIEMBRE!$D$11:$D$40&amp;SEPTIEMBRE!$E$11:$E$40,SEPTIEMBRE!$AK$11:$AK$40,_xlfn.XLOOKUP($A858&amp;$B858,SEPTIEMBRE!$BC$11:$BC$40&amp;SEPTIEMBRE!$BD$11:$BD$40,SEPTIEMBRE!$CJ$11:$CJ$40,"A")),"")</f>
        <v>0</v>
      </c>
      <c r="EZ858" s="384">
        <f t="array" ref="EZ858">IFERROR(_xlfn.XLOOKUP($A858&amp;$B858,'SEPTIEMBRE 2'!$D$11:$D$40&amp;'SEPTIEMBRE 2'!$E$11:$E$40,'SEPTIEMBRE 2'!$AK$11:$AK$40,_xlfn.XLOOKUP($A858&amp;$B858,'SEPTIEMBRE 2'!$BC$11:$BC$40&amp;'SEPTIEMBRE 2'!$BD$11:$BD$40,'SEPTIEMBRE 2'!$CJ$11:$CJ$40,"A")),"")</f>
        <v>0</v>
      </c>
      <c r="FA858" s="384">
        <f t="array" ref="FA858">IFERROR(_xlfn.XLOOKUP($A858&amp;$B858,'SEPTIEMBRE 3'!$D$11:$D$40&amp;'SEPTIEMBRE 3'!$E$11:$E$40,'SEPTIEMBRE 3'!$AK$11:$AK$40,_xlfn.XLOOKUP($A858&amp;$B858,'SEPTIEMBRE 3'!$BC$11:$BC$40&amp;'SEPTIEMBRE 3'!$BD$11:$BD$40,'SEPTIEMBRE 3'!$CJ$11:$CJ$40,"A")),"")</f>
        <v>0</v>
      </c>
      <c r="FB858" s="384">
        <f t="array" ref="FB858">IFERROR(_xlfn.XLOOKUP($A858&amp;$B858,OCTUBRE!$D$11:$D$40&amp;OCTUBRE!$E$11:$E$40,OCTUBRE!$AK$11:$AK$40,_xlfn.XLOOKUP($A858&amp;$B858,OCTUBRE!$BC$11:$BC$40&amp;OCTUBRE!$BD$11:$BD$40,OCTUBRE!$CJ$11:$CJ$40,"A")),"")</f>
        <v>0</v>
      </c>
      <c r="FC858" s="384">
        <f t="array" ref="FC858">IFERROR(_xlfn.XLOOKUP($A858&amp;$B858,'OCTUBRE 2'!$D$11:$D$40&amp;'OCTUBRE 2'!$E$11:$E$40,'OCTUBRE 2'!$AK$11:$AK$40,_xlfn.XLOOKUP($A858&amp;$B858,'OCTUBRE 2'!$BC$11:$BC$40&amp;'OCTUBRE 2'!$BD$11:$BD$40,'OCTUBRE 2'!$CJ$11:$CJ$40,"A")),"")</f>
        <v>0</v>
      </c>
      <c r="FD858" s="384">
        <f t="array" ref="FD858">IFERROR(_xlfn.XLOOKUP($A858&amp;$B858,NOVIEMBRE!$D$11:$D$40&amp;NOVIEMBRE!$E$11:$E$40,NOVIEMBRE!$AK$11:$AK$40,_xlfn.XLOOKUP($A858&amp;$B858,NOVIEMBRE!$BC$11:$BC$40&amp;NOVIEMBRE!$BD$11:$BD$40,NOVIEMBRE!$CJ$11:$CJ$40,"A")),"")</f>
        <v>0</v>
      </c>
      <c r="FE858" s="384">
        <f t="array" ref="FE858">IFERROR(_xlfn.XLOOKUP($A858&amp;$B858,'NOVIEMBRE 2'!$D$11:$D$40&amp;'NOVIEMBRE 2'!$E$11:$E$40,'NOVIEMBRE 2'!$AK$11:$AK$40,_xlfn.XLOOKUP($A858&amp;$B858,'NOVIEMBRE 2'!$BC$11:$BC$40&amp;'NOVIEMBRE 2'!$BD$11:$BD$40,'NOVIEMBRE 2'!$CJ$11:$CJ$40,"A")),"")</f>
        <v>0</v>
      </c>
      <c r="FF858" s="385">
        <f t="array" ref="FF858">IFERROR(_xlfn.XLOOKUP($A858&amp;$B858,DICIEMBRE!$D$11:$D$40&amp;DICIEMBRE!$E$11:$E$40,DICIEMBRE!$AK$11:$AK$40,_xlfn.XLOOKUP($A858&amp;$B858,DICIEMBRE!$BC$11:$BC$40&amp;DICIEMBRE!$BD$11:$BD$40,DICIEMBRE!$CJ$11:$CJ$40,"A")),"")</f>
        <v>0</v>
      </c>
      <c r="FG858" s="386" t="str">
        <f t="shared" si="19"/>
        <v/>
      </c>
      <c r="FH858" s="386" t="str">
        <f t="array" ref="FH858">IF(
 COUNT(DZ858:EH858)=0,
 "-",
 IF(
  COUNT(DZ858:EH858) &lt; COUNTA(DZ858:EH858),
  REPT("🟩", ROUND(COUNT(DZ858:EH858)/COUNTA(DZ858:EH858)*5, 0)) &amp;
  REPT("⬜", 5 - ROUND(COUNT(DZ858:EH858)/COUNTA(DZ858:EH858)*5, 0)),
  IF(
    AVERAGE(IF(DZ858:EH858&lt;&gt;"", DZ858:EH858, )) &gt;= 70, "🟩🟩🟩🟩🟩",
    IF(
      AVERAGE(IF(DZ858:EH858&lt;&gt;"",DZ858:EH858, )) &gt;= 56, "🟨🟨🟨🟨🟨",
      "🟥🟥🟥🟥🟥"
    )
  )
 )
)
</f>
        <v>-</v>
      </c>
    </row>
    <row r="859" ht="15.75" customHeight="1">
      <c r="A859" s="168"/>
      <c r="B859" s="169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1"/>
      <c r="N859" s="172" t="str">
        <f t="shared" si="1"/>
        <v/>
      </c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2" t="str">
        <f t="shared" si="2"/>
        <v/>
      </c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2" t="str">
        <f t="shared" si="3"/>
        <v/>
      </c>
      <c r="AM859" s="173"/>
      <c r="AN859" s="173"/>
      <c r="AO859" s="173"/>
      <c r="AP859" s="173"/>
      <c r="AQ859" s="173"/>
      <c r="AR859" s="173"/>
      <c r="AS859" s="173"/>
      <c r="AT859" s="173"/>
      <c r="AU859" s="173"/>
      <c r="AV859" s="171"/>
      <c r="AW859" s="171"/>
      <c r="AX859" s="172" t="str">
        <f t="shared" si="4"/>
        <v/>
      </c>
      <c r="AY859" s="173"/>
      <c r="AZ859" s="173"/>
      <c r="BA859" s="173"/>
      <c r="BB859" s="173"/>
      <c r="BC859" s="173"/>
      <c r="BD859" s="173"/>
      <c r="BE859" s="173"/>
      <c r="BF859" s="173"/>
      <c r="BG859" s="173"/>
      <c r="BH859" s="173"/>
      <c r="BI859" s="173"/>
      <c r="BJ859" s="172" t="str">
        <f t="shared" si="5"/>
        <v/>
      </c>
      <c r="BK859" s="173"/>
      <c r="BL859" s="173"/>
      <c r="BM859" s="173"/>
      <c r="BN859" s="173"/>
      <c r="BO859" s="173"/>
      <c r="BP859" s="173"/>
      <c r="BQ859" s="173"/>
      <c r="BR859" s="173"/>
      <c r="BS859" s="173"/>
      <c r="BT859" s="173"/>
      <c r="BU859" s="173"/>
      <c r="BV859" s="172" t="str">
        <f t="shared" si="6"/>
        <v/>
      </c>
      <c r="BW859" s="173"/>
      <c r="BX859" s="173"/>
      <c r="BY859" s="173"/>
      <c r="BZ859" s="171"/>
      <c r="CA859" s="171"/>
      <c r="CB859" s="171"/>
      <c r="CC859" s="171"/>
      <c r="CD859" s="171"/>
      <c r="CE859" s="171"/>
      <c r="CF859" s="171"/>
      <c r="CG859" s="171"/>
      <c r="CH859" s="172" t="str">
        <f t="shared" si="7"/>
        <v/>
      </c>
      <c r="CI859" s="171"/>
      <c r="CJ859" s="173"/>
      <c r="CK859" s="173"/>
      <c r="CL859" s="173"/>
      <c r="CM859" s="173"/>
      <c r="CN859" s="171"/>
      <c r="CO859" s="171"/>
      <c r="CP859" s="171"/>
      <c r="CQ859" s="173"/>
      <c r="CR859" s="171"/>
      <c r="CS859" s="171"/>
      <c r="CT859" s="172" t="str">
        <f t="shared" si="8"/>
        <v/>
      </c>
      <c r="CU859" s="172"/>
      <c r="CV859" s="172"/>
      <c r="CW859" s="172"/>
      <c r="CX859" s="172"/>
      <c r="CY859" s="172"/>
      <c r="CZ859" s="172"/>
      <c r="DA859" s="172"/>
      <c r="DB859" s="172"/>
      <c r="DC859" s="172"/>
      <c r="DD859" s="172"/>
      <c r="DE859" s="172"/>
      <c r="DF859" s="172"/>
      <c r="DG859" s="188" t="str">
        <f t="array" ref="DG859">IFERROR(_xlfn.XLOOKUP($A859&amp;B859,MARZO!$D$11:$D$40&amp;MARZO!$E$11:$E$40,MARZO!$AM$11:$AM$40,_xlfn.XLOOKUP($A859&amp;$B859,MARZO!$BC$11:$BC$40&amp;MARZO!$BD$11:$BD$40,MARZO!$CL$11:$CL$40,"A"))/1%,"")</f>
        <v/>
      </c>
      <c r="DH859" s="188" t="str">
        <f t="array" ref="DH859">IFERROR(_xlfn.XLOOKUP($A859&amp;$B859,ABRIL!$D$11:$D$40&amp;ABRIL!$E$11:$E$40,ABRIL!$AM$11:$AM$40,_xlfn.XLOOKUP($A859&amp;$B859,ABRIL!$BC$11:$BC$40&amp;ABRIL!$BD$11:$BD$40,ABRIL!$CL$11:$CL$40,"A"))/1%,"")</f>
        <v/>
      </c>
      <c r="DI859" s="188" t="str">
        <f t="array" ref="DI859">IFERROR(_xlfn.XLOOKUP($A859&amp;$B859,'ABRIL 2'!$D$11:$D$40&amp;'ABRIL 2'!$E$11:$E$40,'ABRIL 2'!$AM$11:$AM$40,_xlfn.XLOOKUP($A859&amp;$B859,'ABRIL 2'!$BC$11:$BC$40&amp;'ABRIL 2'!$BD$11:$BD$40,'ABRIL 2'!$CL$11:$CL$40,"A"))/1%,"")</f>
        <v/>
      </c>
      <c r="DJ859" s="188" t="str">
        <f t="array" ref="DJ859">IFERROR(_xlfn.XLOOKUP($A859&amp;$B859,MAYO!$D$11:$D$40&amp;MAYO!$E$11:$E$40,MAYO!$AM$11:$AM$40,_xlfn.XLOOKUP($A859&amp;$B859,MAYO!$BC$11:$BC$40&amp;MAYO!$BD$11:$BD$40,MAYO!$CL$11:$CL$40,"A"))/1%,"")</f>
        <v/>
      </c>
      <c r="DK859" s="188" t="str">
        <f t="array" ref="DK859">IFERROR(_xlfn.XLOOKUP($A859&amp;$B859,'MAYO 2'!$D$11:$D$40&amp;'MAYO 2'!$E$11:$E$40,'MAYO 2'!$AM$11:$AM$40,_xlfn.XLOOKUP($A859&amp;$B859,'MAYO 2'!$BC$11:$BC$40&amp;'MAYO 2'!$BD$11:$BD$40,'MAYO 2'!$CL$11:$CL$40,"A"))/1%,"")</f>
        <v/>
      </c>
      <c r="DL859" s="188" t="str">
        <f t="array" ref="DL859">IFERROR(_xlfn.XLOOKUP($A859&amp;$B859,JUNIO!$D$11:$D$40&amp;JUNIO!$E$11:$E$40,JUNIO!$AM$11:$AM$40,_xlfn.XLOOKUP($A859&amp;$B859,JUNIO!$BC$11:$BC$40&amp;JUNIO!$BD$11:$BD$40,JUNIO!$CL$11:$CL$40,"A"))/1%,"")</f>
        <v/>
      </c>
      <c r="DM859" s="188" t="str">
        <f t="array" ref="DM859">IFERROR(_xlfn.XLOOKUP($A859&amp;$B859,'JUNIO 2'!$D$11:$D$40&amp;'JUNIO 2'!$E$11:$E$40,'JUNIO 2'!$AM$11:$AM$40,_xlfn.XLOOKUP($A859&amp;$B859,'JUNIO 2'!$BC$11:$BC$40&amp;'JUNIO 2'!$BD$11:$BD$40,'JUNIO 2'!$CL$11:$CL$40,"A"))/1%,"")</f>
        <v/>
      </c>
      <c r="DN859" s="188" t="str">
        <f t="array" ref="DN859">IFERROR(_xlfn.XLOOKUP($A859&amp;$B859,JULIO!$D$11:$D$40&amp;JULIO!$E$11:$E$40,JULIO!$AM$11:$AM$40,_xlfn.XLOOKUP($A859&amp;$B859,JULIO!$BC$11:$BC$40&amp;JULIO!$BD$11:$BD$40,JULIO!$CL$11:$CL$40,"A"))/1%,"")</f>
        <v/>
      </c>
      <c r="DO859" s="188" t="str">
        <f t="array" ref="DO859">IFERROR(_xlfn.XLOOKUP($A859&amp;$B859,'JULIO 2'!$D$11:$D$40&amp;'JULIO 2'!$E$11:$E$40,'JULIO 2'!$AM$11:$AM$40,_xlfn.XLOOKUP($A859&amp;$B859,'JULIO 2'!$BC$11:$BC$40&amp;'JULIO 2'!$BD$11:$BD$40,'JULIO 2'!$CL$11:$CL$40,"A"))/1%,"")</f>
        <v/>
      </c>
      <c r="DP859" s="188" t="str">
        <f t="array" ref="DP859">IFERROR(_xlfn.XLOOKUP($A859&amp;$B859,AGOSTO!$D$11:$D$40&amp;AGOSTO!$E$11:$E$40,AGOSTO!$AM$11:$AM$40,_xlfn.XLOOKUP($A859&amp;$B859,AGOSTO!$BC$11:$BC$40&amp;AGOSTO!$BD$11:$BD$40,AGOSTO!$CL$11:$CL$40,"A"))/1%,"")</f>
        <v/>
      </c>
      <c r="DQ859" s="188" t="str">
        <f t="array" ref="DQ859">IFERROR(_xlfn.XLOOKUP($A859&amp;$B859,'AGOSTO 2'!$D$11:$D$40&amp;'AGOSTO 2'!$E$11:$E$40,'AGOSTO 2'!$AM$11:$AM$40,_xlfn.XLOOKUP($A859&amp;$B859,'AGOSTO 2'!$BC$11:$BC$40&amp;'AGOSTO 2'!$BD$11:$BD$40,'AGOSTO 2'!$CL$11:$CL$40,"A"))/1%,"")</f>
        <v/>
      </c>
      <c r="DR859" s="188" t="str">
        <f t="array" ref="DR859">IFERROR(_xlfn.XLOOKUP($A859&amp;$B859,SEPTIEMBRE!$D$11:$D$40&amp;SEPTIEMBRE!$E$11:$E$40,SEPTIEMBRE!$AM$11:$AM$40,_xlfn.XLOOKUP($A859&amp;$B859,SEPTIEMBRE!$BC$11:$BC$40&amp;SEPTIEMBRE!$BD$11:$BD$40,SEPTIEMBRE!$CL$11:$CL$40,"A"))/1%,"")</f>
        <v/>
      </c>
      <c r="DS859" s="188" t="str">
        <f t="array" ref="DS859">IFERROR(_xlfn.XLOOKUP($A859&amp;$B859,'SEPTIEMBRE 2'!$D$11:$D$40&amp;'SEPTIEMBRE 2'!$E$11:$E$40,'SEPTIEMBRE 2'!$AM$11:$AM$40,_xlfn.XLOOKUP($A859&amp;$B859,'SEPTIEMBRE 2'!$BC$11:$BC$40&amp;'SEPTIEMBRE 2'!$BD$11:$BD$40,'SEPTIEMBRE 2'!$CL$11:$CL$40,"A"))/1%,"")</f>
        <v/>
      </c>
      <c r="DT859" s="188" t="str">
        <f t="array" ref="DT859">IFERROR(_xlfn.XLOOKUP($A859&amp;$B859,'SEPTIEMBRE 3'!$D$11:$D$40&amp;'SEPTIEMBRE 3'!$E$11:$E$40,'SEPTIEMBRE 3'!$AM$11:$AM$40,_xlfn.XLOOKUP($A859&amp;$B859,'SEPTIEMBRE 3'!$BC$11:$BC$40&amp;'SEPTIEMBRE 3'!$BD$11:$BD$40,'SEPTIEMBRE 3'!$CL$11:$CL$40,"A"))/1%,"")</f>
        <v/>
      </c>
      <c r="DU859" s="188" t="str">
        <f t="array" ref="DU859">IFERROR(_xlfn.XLOOKUP($A859&amp;$B859,OCTUBRE!$D$11:$D$40&amp;OCTUBRE!$E$11:$E$40,OCTUBRE!$AM$11:$AM$40,_xlfn.XLOOKUP($A859&amp;$B859,OCTUBRE!$BC$11:$BC$40&amp;OCTUBRE!$BD$11:$BD$40,OCTUBRE!$CL$11:$CL$40,"A"))/1%,"")</f>
        <v/>
      </c>
      <c r="DV859" s="188" t="str">
        <f t="array" ref="DV859">IFERROR(_xlfn.XLOOKUP($A859&amp;$B859,'OCTUBRE 2'!$D$11:$D$40&amp;'OCTUBRE 2'!$E$11:$E$40,'OCTUBRE 2'!$AM$11:$AM$40,_xlfn.XLOOKUP($A859&amp;$B859,'OCTUBRE 2'!$BC$11:$BC$40&amp;'OCTUBRE 2'!$BD$11:$BD$40,'OCTUBRE 2'!$CL$11:$CL$40,"A"))/1%,"")</f>
        <v/>
      </c>
      <c r="DW859" s="188" t="str">
        <f t="array" ref="DW859">IFERROR(_xlfn.XLOOKUP($A859&amp;$B859,NOVIEMBRE!$D$11:$D$40&amp;NOVIEMBRE!$E$11:$E$40,NOVIEMBRE!$AM$11:$AM$40,_xlfn.XLOOKUP($A859&amp;$B859,NOVIEMBRE!$BC$11:$BC$40&amp;NOVIEMBRE!$BD$11:$BD$40,NOVIEMBRE!$CL$11:$CL$40,"A"))/1%,"")</f>
        <v/>
      </c>
      <c r="DX859" s="188" t="str">
        <f t="array" ref="DX859">IFERROR(_xlfn.XLOOKUP($A859&amp;$B859,'NOVIEMBRE 2'!$D$11:$D$40&amp;'NOVIEMBRE 2'!$E$11:$E$40,'NOVIEMBRE 2'!$AM$11:$AM$40,_xlfn.XLOOKUP($A859&amp;$B859,'NOVIEMBRE 2'!$BC$11:$BC$40&amp;'NOVIEMBRE 2'!$BD$11:$BD$40,'NOVIEMBRE 2'!$CL$11:$CL$40,"A"))/1%,"")</f>
        <v/>
      </c>
      <c r="DY859" s="188" t="str">
        <f t="array" ref="DY859">IFERROR(_xlfn.XLOOKUP($A859&amp;$B859,DICIEMBRE!$D$11:$D$40&amp;DICIEMBRE!$E$11:$E$40,DICIEMBRE!$AM$11:$AM$40,_xlfn.XLOOKUP($A859&amp;$B859,DICIEMBRE!$BC$11:$BC$40&amp;DICIEMBRE!$BD$11:$BD$40,DICIEMBRE!$CL$11:$CL$40,"A"))/1%,"")</f>
        <v/>
      </c>
      <c r="DZ859" s="381" t="str">
        <f t="shared" si="9"/>
        <v>-</v>
      </c>
      <c r="EA859" s="381" t="str">
        <f t="shared" si="10"/>
        <v>-</v>
      </c>
      <c r="EB859" s="381" t="str">
        <f t="shared" si="11"/>
        <v>-</v>
      </c>
      <c r="EC859" s="381" t="str">
        <f t="shared" si="12"/>
        <v>-</v>
      </c>
      <c r="ED859" s="381" t="str">
        <f t="shared" si="13"/>
        <v>-</v>
      </c>
      <c r="EE859" s="381" t="str">
        <f t="shared" si="14"/>
        <v>-</v>
      </c>
      <c r="EF859" s="381" t="str">
        <f t="shared" si="15"/>
        <v>-</v>
      </c>
      <c r="EG859" s="381" t="str">
        <f t="shared" si="16"/>
        <v>-</v>
      </c>
      <c r="EH859" s="381" t="str">
        <f t="shared" si="17"/>
        <v>-</v>
      </c>
      <c r="EI859" s="188" t="str">
        <f t="shared" si="18"/>
        <v/>
      </c>
      <c r="EJ859" s="382"/>
      <c r="EK859" s="382"/>
      <c r="EL859" s="383"/>
      <c r="EM859" s="21"/>
      <c r="EN859" s="384">
        <f t="array" ref="EN859">IFERROR(_xlfn.XLOOKUP($A859&amp;$B859,MARZO!$D$11:$D$40&amp;MARZO!$E$11:$E$40,MARZO!$AK$11:$AK$40,_xlfn.XLOOKUP($A859&amp;$B859,MARZO!$BC$11:$BC$40&amp;MARZO!$BD$11:$BD$40,MARZO!$CJ$11:$CJ$40,"A")),"")</f>
        <v>0</v>
      </c>
      <c r="EO859" s="384">
        <f t="array" ref="EO859">IFERROR(_xlfn.XLOOKUP($A859&amp;$B859,ABRIL!$D$11:$D$40&amp;ABRIL!$E$11:$E$40,ABRIL!$AK$11:$AK$40,_xlfn.XLOOKUP($A859&amp;$B859,ABRIL!$BC$11:$BC$40&amp;ABRIL!$BD$11:$BD$40,ABRIL!$CJ$11:$CJ$40,"A")),"")</f>
        <v>0</v>
      </c>
      <c r="EP859" s="384">
        <f t="array" ref="EP859">IFERROR(_xlfn.XLOOKUP($A859&amp;$B859,'ABRIL 2'!$D$11:$D$40&amp;'ABRIL 2'!$E$11:$E$40,'ABRIL 2'!$AK$11:$AK$40,_xlfn.XLOOKUP($A859&amp;$B859,'ABRIL 2'!$BC$11:$BC$40&amp;'ABRIL 2'!$BD$11:$BD$40,'ABRIL 2'!$CJ$11:$CJ$40,"A")),"")</f>
        <v>0</v>
      </c>
      <c r="EQ859" s="384">
        <f t="array" ref="EQ859">IFERROR(_xlfn.XLOOKUP($A859&amp;$B859,MAYO!$D$11:$D$40&amp;MAYO!$E$11:$E$40,MAYO!$AK$11:$AK$40,_xlfn.XLOOKUP($A859&amp;$B859,MAYO!$BC$11:$BC$40&amp;MAYO!$BD$11:$BD$40,MAYO!$CJ$11:$CJ$40,"A")),"")</f>
        <v>0</v>
      </c>
      <c r="ER859" s="384">
        <f t="array" ref="ER859">IFERROR(_xlfn.XLOOKUP($A859&amp;$B859,'MAYO 2'!$D$11:$D$40&amp;'MAYO 2'!$E$11:$E$40,'MAYO 2'!$AK$11:$AK$40,_xlfn.XLOOKUP($A859&amp;$B859,'MAYO 2'!$BC$11:$BC$40&amp;'MAYO 2'!$BD$11:$BD$40,'MAYO 2'!$CJ$11:$CJ$40,"A")),"")</f>
        <v>0</v>
      </c>
      <c r="ES859" s="384">
        <f t="array" ref="ES859">IFERROR(_xlfn.XLOOKUP($A859&amp;$B859,JUNIO!$D$11:$D$40&amp;JUNIO!$E$11:$E$40,JUNIO!$AK$11:$AK$40,_xlfn.XLOOKUP($A859&amp;$B859,JUNIO!$BC$11:$BC$40&amp;JUNIO!$BD$11:$BD$40,JUNIO!$CJ$11:$CJ$40,"A")),"")</f>
        <v>0</v>
      </c>
      <c r="ET859" s="384">
        <f t="array" ref="ET859">IFERROR(_xlfn.XLOOKUP($A859&amp;$B859,'JUNIO 2'!$D$11:$D$40&amp;'JUNIO 2'!$E$11:$E$40,'JUNIO 2'!$AK$11:$AK$40,_xlfn.XLOOKUP($A859&amp;$B859,'JUNIO 2'!$BC$11:$BC$40&amp;'JUNIO 2'!$BD$11:$BD$40,'JUNIO 2'!$CJ$11:$CJ$40,"A")),"")</f>
        <v>0</v>
      </c>
      <c r="EU859" s="384">
        <f t="array" ref="EU859">IFERROR(_xlfn.XLOOKUP($A859&amp;$B859,JULIO!$D$11:$D$40&amp;JULIO!$E$11:$E$40,JULIO!$AK$11:$AK$40,_xlfn.XLOOKUP($A859&amp;$B859,JULIO!$BC$11:$BC$40&amp;JULIO!$BD$11:$BD$40,JULIO!$CJ$11:$CJ$40,"A")),"")</f>
        <v>0</v>
      </c>
      <c r="EV859" s="384">
        <f t="array" ref="EV859">IFERROR(_xlfn.XLOOKUP($A859&amp;$B859,'JULIO 2'!$D$11:$D$40&amp;'JULIO 2'!$E$11:$E$40,'JULIO 2'!$AK$11:$AK$40,_xlfn.XLOOKUP($A859&amp;$B859,'JULIO 2'!$BC$11:$BC$40&amp;'JULIO 2'!$BD$11:$BD$40,'JULIO 2'!$CJ$11:$CJ$40,"A")),"")</f>
        <v>0</v>
      </c>
      <c r="EW859" s="384">
        <f t="array" ref="EW859">IFERROR(_xlfn.XLOOKUP($A859&amp;$B859,AGOSTO!$D$11:$D$40&amp;AGOSTO!$E$11:$E$40,AGOSTO!$AK$11:$AK$40,_xlfn.XLOOKUP($A859&amp;$B859,AGOSTO!$BC$11:$BC$40&amp;AGOSTO!$BD$11:$BD$40,AGOSTO!$CJ$11:$CJ$40,"A")),"")</f>
        <v>0</v>
      </c>
      <c r="EX859" s="384">
        <f t="array" ref="EX859">IFERROR(_xlfn.XLOOKUP($A859&amp;$B859,'AGOSTO 2'!$D$11:$D$40&amp;'AGOSTO 2'!$E$11:$E$40,'AGOSTO 2'!$AK$11:$AK$40,_xlfn.XLOOKUP($A859&amp;$B859,'AGOSTO 2'!$BC$11:$BC$40&amp;'AGOSTO 2'!$BD$11:$BD$40,'AGOSTO 2'!$CJ$11:$CJ$40,"A")),"")</f>
        <v>0</v>
      </c>
      <c r="EY859" s="384">
        <f t="array" ref="EY859">IFERROR(_xlfn.XLOOKUP($A859&amp;$B859,SEPTIEMBRE!$D$11:$D$40&amp;SEPTIEMBRE!$E$11:$E$40,SEPTIEMBRE!$AK$11:$AK$40,_xlfn.XLOOKUP($A859&amp;$B859,SEPTIEMBRE!$BC$11:$BC$40&amp;SEPTIEMBRE!$BD$11:$BD$40,SEPTIEMBRE!$CJ$11:$CJ$40,"A")),"")</f>
        <v>0</v>
      </c>
      <c r="EZ859" s="384">
        <f t="array" ref="EZ859">IFERROR(_xlfn.XLOOKUP($A859&amp;$B859,'SEPTIEMBRE 2'!$D$11:$D$40&amp;'SEPTIEMBRE 2'!$E$11:$E$40,'SEPTIEMBRE 2'!$AK$11:$AK$40,_xlfn.XLOOKUP($A859&amp;$B859,'SEPTIEMBRE 2'!$BC$11:$BC$40&amp;'SEPTIEMBRE 2'!$BD$11:$BD$40,'SEPTIEMBRE 2'!$CJ$11:$CJ$40,"A")),"")</f>
        <v>0</v>
      </c>
      <c r="FA859" s="384">
        <f t="array" ref="FA859">IFERROR(_xlfn.XLOOKUP($A859&amp;$B859,'SEPTIEMBRE 3'!$D$11:$D$40&amp;'SEPTIEMBRE 3'!$E$11:$E$40,'SEPTIEMBRE 3'!$AK$11:$AK$40,_xlfn.XLOOKUP($A859&amp;$B859,'SEPTIEMBRE 3'!$BC$11:$BC$40&amp;'SEPTIEMBRE 3'!$BD$11:$BD$40,'SEPTIEMBRE 3'!$CJ$11:$CJ$40,"A")),"")</f>
        <v>0</v>
      </c>
      <c r="FB859" s="384">
        <f t="array" ref="FB859">IFERROR(_xlfn.XLOOKUP($A859&amp;$B859,OCTUBRE!$D$11:$D$40&amp;OCTUBRE!$E$11:$E$40,OCTUBRE!$AK$11:$AK$40,_xlfn.XLOOKUP($A859&amp;$B859,OCTUBRE!$BC$11:$BC$40&amp;OCTUBRE!$BD$11:$BD$40,OCTUBRE!$CJ$11:$CJ$40,"A")),"")</f>
        <v>0</v>
      </c>
      <c r="FC859" s="384">
        <f t="array" ref="FC859">IFERROR(_xlfn.XLOOKUP($A859&amp;$B859,'OCTUBRE 2'!$D$11:$D$40&amp;'OCTUBRE 2'!$E$11:$E$40,'OCTUBRE 2'!$AK$11:$AK$40,_xlfn.XLOOKUP($A859&amp;$B859,'OCTUBRE 2'!$BC$11:$BC$40&amp;'OCTUBRE 2'!$BD$11:$BD$40,'OCTUBRE 2'!$CJ$11:$CJ$40,"A")),"")</f>
        <v>0</v>
      </c>
      <c r="FD859" s="384">
        <f t="array" ref="FD859">IFERROR(_xlfn.XLOOKUP($A859&amp;$B859,NOVIEMBRE!$D$11:$D$40&amp;NOVIEMBRE!$E$11:$E$40,NOVIEMBRE!$AK$11:$AK$40,_xlfn.XLOOKUP($A859&amp;$B859,NOVIEMBRE!$BC$11:$BC$40&amp;NOVIEMBRE!$BD$11:$BD$40,NOVIEMBRE!$CJ$11:$CJ$40,"A")),"")</f>
        <v>0</v>
      </c>
      <c r="FE859" s="384">
        <f t="array" ref="FE859">IFERROR(_xlfn.XLOOKUP($A859&amp;$B859,'NOVIEMBRE 2'!$D$11:$D$40&amp;'NOVIEMBRE 2'!$E$11:$E$40,'NOVIEMBRE 2'!$AK$11:$AK$40,_xlfn.XLOOKUP($A859&amp;$B859,'NOVIEMBRE 2'!$BC$11:$BC$40&amp;'NOVIEMBRE 2'!$BD$11:$BD$40,'NOVIEMBRE 2'!$CJ$11:$CJ$40,"A")),"")</f>
        <v>0</v>
      </c>
      <c r="FF859" s="385">
        <f t="array" ref="FF859">IFERROR(_xlfn.XLOOKUP($A859&amp;$B859,DICIEMBRE!$D$11:$D$40&amp;DICIEMBRE!$E$11:$E$40,DICIEMBRE!$AK$11:$AK$40,_xlfn.XLOOKUP($A859&amp;$B859,DICIEMBRE!$BC$11:$BC$40&amp;DICIEMBRE!$BD$11:$BD$40,DICIEMBRE!$CJ$11:$CJ$40,"A")),"")</f>
        <v>0</v>
      </c>
      <c r="FG859" s="386" t="str">
        <f t="shared" si="19"/>
        <v/>
      </c>
      <c r="FH859" s="386" t="str">
        <f t="array" ref="FH859">IF(
 COUNT(DZ859:EH859)=0,
 "-",
 IF(
  COUNT(DZ859:EH859) &lt; COUNTA(DZ859:EH859),
  REPT("🟩", ROUND(COUNT(DZ859:EH859)/COUNTA(DZ859:EH859)*5, 0)) &amp;
  REPT("⬜", 5 - ROUND(COUNT(DZ859:EH859)/COUNTA(DZ859:EH859)*5, 0)),
  IF(
    AVERAGE(IF(DZ859:EH859&lt;&gt;"", DZ859:EH859, )) &gt;= 70, "🟩🟩🟩🟩🟩",
    IF(
      AVERAGE(IF(DZ859:EH859&lt;&gt;"",DZ859:EH859, )) &gt;= 56, "🟨🟨🟨🟨🟨",
      "🟥🟥🟥🟥🟥"
    )
  )
 )
)
</f>
        <v>-</v>
      </c>
    </row>
    <row r="860" ht="15.75" customHeight="1">
      <c r="A860" s="168"/>
      <c r="B860" s="169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1"/>
      <c r="N860" s="172" t="str">
        <f t="shared" si="1"/>
        <v/>
      </c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2" t="str">
        <f t="shared" si="2"/>
        <v/>
      </c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2" t="str">
        <f t="shared" si="3"/>
        <v/>
      </c>
      <c r="AM860" s="173"/>
      <c r="AN860" s="173"/>
      <c r="AO860" s="173"/>
      <c r="AP860" s="173"/>
      <c r="AQ860" s="173"/>
      <c r="AR860" s="173"/>
      <c r="AS860" s="173"/>
      <c r="AT860" s="173"/>
      <c r="AU860" s="173"/>
      <c r="AV860" s="171"/>
      <c r="AW860" s="171"/>
      <c r="AX860" s="172" t="str">
        <f t="shared" si="4"/>
        <v/>
      </c>
      <c r="AY860" s="173"/>
      <c r="AZ860" s="173"/>
      <c r="BA860" s="173"/>
      <c r="BB860" s="173"/>
      <c r="BC860" s="173"/>
      <c r="BD860" s="173"/>
      <c r="BE860" s="173"/>
      <c r="BF860" s="173"/>
      <c r="BG860" s="173"/>
      <c r="BH860" s="173"/>
      <c r="BI860" s="173"/>
      <c r="BJ860" s="172" t="str">
        <f t="shared" si="5"/>
        <v/>
      </c>
      <c r="BK860" s="173"/>
      <c r="BL860" s="173"/>
      <c r="BM860" s="173"/>
      <c r="BN860" s="173"/>
      <c r="BO860" s="173"/>
      <c r="BP860" s="173"/>
      <c r="BQ860" s="173"/>
      <c r="BR860" s="173"/>
      <c r="BS860" s="173"/>
      <c r="BT860" s="173"/>
      <c r="BU860" s="173"/>
      <c r="BV860" s="172" t="str">
        <f t="shared" si="6"/>
        <v/>
      </c>
      <c r="BW860" s="173"/>
      <c r="BX860" s="173"/>
      <c r="BY860" s="173"/>
      <c r="BZ860" s="171"/>
      <c r="CA860" s="171"/>
      <c r="CB860" s="171"/>
      <c r="CC860" s="171"/>
      <c r="CD860" s="171"/>
      <c r="CE860" s="171"/>
      <c r="CF860" s="171"/>
      <c r="CG860" s="171"/>
      <c r="CH860" s="172" t="str">
        <f t="shared" si="7"/>
        <v/>
      </c>
      <c r="CI860" s="171"/>
      <c r="CJ860" s="173"/>
      <c r="CK860" s="173"/>
      <c r="CL860" s="173"/>
      <c r="CM860" s="173"/>
      <c r="CN860" s="171"/>
      <c r="CO860" s="171"/>
      <c r="CP860" s="171"/>
      <c r="CQ860" s="173"/>
      <c r="CR860" s="171"/>
      <c r="CS860" s="171"/>
      <c r="CT860" s="172" t="str">
        <f t="shared" si="8"/>
        <v/>
      </c>
      <c r="CU860" s="172"/>
      <c r="CV860" s="172"/>
      <c r="CW860" s="172"/>
      <c r="CX860" s="172"/>
      <c r="CY860" s="172"/>
      <c r="CZ860" s="172"/>
      <c r="DA860" s="172"/>
      <c r="DB860" s="172"/>
      <c r="DC860" s="172"/>
      <c r="DD860" s="172"/>
      <c r="DE860" s="172"/>
      <c r="DF860" s="172"/>
      <c r="DG860" s="188" t="str">
        <f t="array" ref="DG860">IFERROR(_xlfn.XLOOKUP($A860&amp;B860,MARZO!$D$11:$D$40&amp;MARZO!$E$11:$E$40,MARZO!$AM$11:$AM$40,_xlfn.XLOOKUP($A860&amp;$B860,MARZO!$BC$11:$BC$40&amp;MARZO!$BD$11:$BD$40,MARZO!$CL$11:$CL$40,"A"))/1%,"")</f>
        <v/>
      </c>
      <c r="DH860" s="188" t="str">
        <f t="array" ref="DH860">IFERROR(_xlfn.XLOOKUP($A860&amp;$B860,ABRIL!$D$11:$D$40&amp;ABRIL!$E$11:$E$40,ABRIL!$AM$11:$AM$40,_xlfn.XLOOKUP($A860&amp;$B860,ABRIL!$BC$11:$BC$40&amp;ABRIL!$BD$11:$BD$40,ABRIL!$CL$11:$CL$40,"A"))/1%,"")</f>
        <v/>
      </c>
      <c r="DI860" s="188" t="str">
        <f t="array" ref="DI860">IFERROR(_xlfn.XLOOKUP($A860&amp;$B860,'ABRIL 2'!$D$11:$D$40&amp;'ABRIL 2'!$E$11:$E$40,'ABRIL 2'!$AM$11:$AM$40,_xlfn.XLOOKUP($A860&amp;$B860,'ABRIL 2'!$BC$11:$BC$40&amp;'ABRIL 2'!$BD$11:$BD$40,'ABRIL 2'!$CL$11:$CL$40,"A"))/1%,"")</f>
        <v/>
      </c>
      <c r="DJ860" s="188" t="str">
        <f t="array" ref="DJ860">IFERROR(_xlfn.XLOOKUP($A860&amp;$B860,MAYO!$D$11:$D$40&amp;MAYO!$E$11:$E$40,MAYO!$AM$11:$AM$40,_xlfn.XLOOKUP($A860&amp;$B860,MAYO!$BC$11:$BC$40&amp;MAYO!$BD$11:$BD$40,MAYO!$CL$11:$CL$40,"A"))/1%,"")</f>
        <v/>
      </c>
      <c r="DK860" s="188" t="str">
        <f t="array" ref="DK860">IFERROR(_xlfn.XLOOKUP($A860&amp;$B860,'MAYO 2'!$D$11:$D$40&amp;'MAYO 2'!$E$11:$E$40,'MAYO 2'!$AM$11:$AM$40,_xlfn.XLOOKUP($A860&amp;$B860,'MAYO 2'!$BC$11:$BC$40&amp;'MAYO 2'!$BD$11:$BD$40,'MAYO 2'!$CL$11:$CL$40,"A"))/1%,"")</f>
        <v/>
      </c>
      <c r="DL860" s="188" t="str">
        <f t="array" ref="DL860">IFERROR(_xlfn.XLOOKUP($A860&amp;$B860,JUNIO!$D$11:$D$40&amp;JUNIO!$E$11:$E$40,JUNIO!$AM$11:$AM$40,_xlfn.XLOOKUP($A860&amp;$B860,JUNIO!$BC$11:$BC$40&amp;JUNIO!$BD$11:$BD$40,JUNIO!$CL$11:$CL$40,"A"))/1%,"")</f>
        <v/>
      </c>
      <c r="DM860" s="188" t="str">
        <f t="array" ref="DM860">IFERROR(_xlfn.XLOOKUP($A860&amp;$B860,'JUNIO 2'!$D$11:$D$40&amp;'JUNIO 2'!$E$11:$E$40,'JUNIO 2'!$AM$11:$AM$40,_xlfn.XLOOKUP($A860&amp;$B860,'JUNIO 2'!$BC$11:$BC$40&amp;'JUNIO 2'!$BD$11:$BD$40,'JUNIO 2'!$CL$11:$CL$40,"A"))/1%,"")</f>
        <v/>
      </c>
      <c r="DN860" s="188" t="str">
        <f t="array" ref="DN860">IFERROR(_xlfn.XLOOKUP($A860&amp;$B860,JULIO!$D$11:$D$40&amp;JULIO!$E$11:$E$40,JULIO!$AM$11:$AM$40,_xlfn.XLOOKUP($A860&amp;$B860,JULIO!$BC$11:$BC$40&amp;JULIO!$BD$11:$BD$40,JULIO!$CL$11:$CL$40,"A"))/1%,"")</f>
        <v/>
      </c>
      <c r="DO860" s="188" t="str">
        <f t="array" ref="DO860">IFERROR(_xlfn.XLOOKUP($A860&amp;$B860,'JULIO 2'!$D$11:$D$40&amp;'JULIO 2'!$E$11:$E$40,'JULIO 2'!$AM$11:$AM$40,_xlfn.XLOOKUP($A860&amp;$B860,'JULIO 2'!$BC$11:$BC$40&amp;'JULIO 2'!$BD$11:$BD$40,'JULIO 2'!$CL$11:$CL$40,"A"))/1%,"")</f>
        <v/>
      </c>
      <c r="DP860" s="188" t="str">
        <f t="array" ref="DP860">IFERROR(_xlfn.XLOOKUP($A860&amp;$B860,AGOSTO!$D$11:$D$40&amp;AGOSTO!$E$11:$E$40,AGOSTO!$AM$11:$AM$40,_xlfn.XLOOKUP($A860&amp;$B860,AGOSTO!$BC$11:$BC$40&amp;AGOSTO!$BD$11:$BD$40,AGOSTO!$CL$11:$CL$40,"A"))/1%,"")</f>
        <v/>
      </c>
      <c r="DQ860" s="188" t="str">
        <f t="array" ref="DQ860">IFERROR(_xlfn.XLOOKUP($A860&amp;$B860,'AGOSTO 2'!$D$11:$D$40&amp;'AGOSTO 2'!$E$11:$E$40,'AGOSTO 2'!$AM$11:$AM$40,_xlfn.XLOOKUP($A860&amp;$B860,'AGOSTO 2'!$BC$11:$BC$40&amp;'AGOSTO 2'!$BD$11:$BD$40,'AGOSTO 2'!$CL$11:$CL$40,"A"))/1%,"")</f>
        <v/>
      </c>
      <c r="DR860" s="188" t="str">
        <f t="array" ref="DR860">IFERROR(_xlfn.XLOOKUP($A860&amp;$B860,SEPTIEMBRE!$D$11:$D$40&amp;SEPTIEMBRE!$E$11:$E$40,SEPTIEMBRE!$AM$11:$AM$40,_xlfn.XLOOKUP($A860&amp;$B860,SEPTIEMBRE!$BC$11:$BC$40&amp;SEPTIEMBRE!$BD$11:$BD$40,SEPTIEMBRE!$CL$11:$CL$40,"A"))/1%,"")</f>
        <v/>
      </c>
      <c r="DS860" s="188" t="str">
        <f t="array" ref="DS860">IFERROR(_xlfn.XLOOKUP($A860&amp;$B860,'SEPTIEMBRE 2'!$D$11:$D$40&amp;'SEPTIEMBRE 2'!$E$11:$E$40,'SEPTIEMBRE 2'!$AM$11:$AM$40,_xlfn.XLOOKUP($A860&amp;$B860,'SEPTIEMBRE 2'!$BC$11:$BC$40&amp;'SEPTIEMBRE 2'!$BD$11:$BD$40,'SEPTIEMBRE 2'!$CL$11:$CL$40,"A"))/1%,"")</f>
        <v/>
      </c>
      <c r="DT860" s="188" t="str">
        <f t="array" ref="DT860">IFERROR(_xlfn.XLOOKUP($A860&amp;$B860,'SEPTIEMBRE 3'!$D$11:$D$40&amp;'SEPTIEMBRE 3'!$E$11:$E$40,'SEPTIEMBRE 3'!$AM$11:$AM$40,_xlfn.XLOOKUP($A860&amp;$B860,'SEPTIEMBRE 3'!$BC$11:$BC$40&amp;'SEPTIEMBRE 3'!$BD$11:$BD$40,'SEPTIEMBRE 3'!$CL$11:$CL$40,"A"))/1%,"")</f>
        <v/>
      </c>
      <c r="DU860" s="188" t="str">
        <f t="array" ref="DU860">IFERROR(_xlfn.XLOOKUP($A860&amp;$B860,OCTUBRE!$D$11:$D$40&amp;OCTUBRE!$E$11:$E$40,OCTUBRE!$AM$11:$AM$40,_xlfn.XLOOKUP($A860&amp;$B860,OCTUBRE!$BC$11:$BC$40&amp;OCTUBRE!$BD$11:$BD$40,OCTUBRE!$CL$11:$CL$40,"A"))/1%,"")</f>
        <v/>
      </c>
      <c r="DV860" s="188" t="str">
        <f t="array" ref="DV860">IFERROR(_xlfn.XLOOKUP($A860&amp;$B860,'OCTUBRE 2'!$D$11:$D$40&amp;'OCTUBRE 2'!$E$11:$E$40,'OCTUBRE 2'!$AM$11:$AM$40,_xlfn.XLOOKUP($A860&amp;$B860,'OCTUBRE 2'!$BC$11:$BC$40&amp;'OCTUBRE 2'!$BD$11:$BD$40,'OCTUBRE 2'!$CL$11:$CL$40,"A"))/1%,"")</f>
        <v/>
      </c>
      <c r="DW860" s="188" t="str">
        <f t="array" ref="DW860">IFERROR(_xlfn.XLOOKUP($A860&amp;$B860,NOVIEMBRE!$D$11:$D$40&amp;NOVIEMBRE!$E$11:$E$40,NOVIEMBRE!$AM$11:$AM$40,_xlfn.XLOOKUP($A860&amp;$B860,NOVIEMBRE!$BC$11:$BC$40&amp;NOVIEMBRE!$BD$11:$BD$40,NOVIEMBRE!$CL$11:$CL$40,"A"))/1%,"")</f>
        <v/>
      </c>
      <c r="DX860" s="188" t="str">
        <f t="array" ref="DX860">IFERROR(_xlfn.XLOOKUP($A860&amp;$B860,'NOVIEMBRE 2'!$D$11:$D$40&amp;'NOVIEMBRE 2'!$E$11:$E$40,'NOVIEMBRE 2'!$AM$11:$AM$40,_xlfn.XLOOKUP($A860&amp;$B860,'NOVIEMBRE 2'!$BC$11:$BC$40&amp;'NOVIEMBRE 2'!$BD$11:$BD$40,'NOVIEMBRE 2'!$CL$11:$CL$40,"A"))/1%,"")</f>
        <v/>
      </c>
      <c r="DY860" s="188" t="str">
        <f t="array" ref="DY860">IFERROR(_xlfn.XLOOKUP($A860&amp;$B860,DICIEMBRE!$D$11:$D$40&amp;DICIEMBRE!$E$11:$E$40,DICIEMBRE!$AM$11:$AM$40,_xlfn.XLOOKUP($A860&amp;$B860,DICIEMBRE!$BC$11:$BC$40&amp;DICIEMBRE!$BD$11:$BD$40,DICIEMBRE!$CL$11:$CL$40,"A"))/1%,"")</f>
        <v/>
      </c>
      <c r="DZ860" s="381" t="str">
        <f t="shared" si="9"/>
        <v>-</v>
      </c>
      <c r="EA860" s="381" t="str">
        <f t="shared" si="10"/>
        <v>-</v>
      </c>
      <c r="EB860" s="381" t="str">
        <f t="shared" si="11"/>
        <v>-</v>
      </c>
      <c r="EC860" s="381" t="str">
        <f t="shared" si="12"/>
        <v>-</v>
      </c>
      <c r="ED860" s="381" t="str">
        <f t="shared" si="13"/>
        <v>-</v>
      </c>
      <c r="EE860" s="381" t="str">
        <f t="shared" si="14"/>
        <v>-</v>
      </c>
      <c r="EF860" s="381" t="str">
        <f t="shared" si="15"/>
        <v>-</v>
      </c>
      <c r="EG860" s="381" t="str">
        <f t="shared" si="16"/>
        <v>-</v>
      </c>
      <c r="EH860" s="381" t="str">
        <f t="shared" si="17"/>
        <v>-</v>
      </c>
      <c r="EI860" s="188" t="str">
        <f t="shared" si="18"/>
        <v/>
      </c>
      <c r="EJ860" s="382"/>
      <c r="EK860" s="382"/>
      <c r="EL860" s="383"/>
      <c r="EM860" s="21"/>
      <c r="EN860" s="384">
        <f t="array" ref="EN860">IFERROR(_xlfn.XLOOKUP($A860&amp;$B860,MARZO!$D$11:$D$40&amp;MARZO!$E$11:$E$40,MARZO!$AK$11:$AK$40,_xlfn.XLOOKUP($A860&amp;$B860,MARZO!$BC$11:$BC$40&amp;MARZO!$BD$11:$BD$40,MARZO!$CJ$11:$CJ$40,"A")),"")</f>
        <v>0</v>
      </c>
      <c r="EO860" s="384">
        <f t="array" ref="EO860">IFERROR(_xlfn.XLOOKUP($A860&amp;$B860,ABRIL!$D$11:$D$40&amp;ABRIL!$E$11:$E$40,ABRIL!$AK$11:$AK$40,_xlfn.XLOOKUP($A860&amp;$B860,ABRIL!$BC$11:$BC$40&amp;ABRIL!$BD$11:$BD$40,ABRIL!$CJ$11:$CJ$40,"A")),"")</f>
        <v>0</v>
      </c>
      <c r="EP860" s="384">
        <f t="array" ref="EP860">IFERROR(_xlfn.XLOOKUP($A860&amp;$B860,'ABRIL 2'!$D$11:$D$40&amp;'ABRIL 2'!$E$11:$E$40,'ABRIL 2'!$AK$11:$AK$40,_xlfn.XLOOKUP($A860&amp;$B860,'ABRIL 2'!$BC$11:$BC$40&amp;'ABRIL 2'!$BD$11:$BD$40,'ABRIL 2'!$CJ$11:$CJ$40,"A")),"")</f>
        <v>0</v>
      </c>
      <c r="EQ860" s="384">
        <f t="array" ref="EQ860">IFERROR(_xlfn.XLOOKUP($A860&amp;$B860,MAYO!$D$11:$D$40&amp;MAYO!$E$11:$E$40,MAYO!$AK$11:$AK$40,_xlfn.XLOOKUP($A860&amp;$B860,MAYO!$BC$11:$BC$40&amp;MAYO!$BD$11:$BD$40,MAYO!$CJ$11:$CJ$40,"A")),"")</f>
        <v>0</v>
      </c>
      <c r="ER860" s="384">
        <f t="array" ref="ER860">IFERROR(_xlfn.XLOOKUP($A860&amp;$B860,'MAYO 2'!$D$11:$D$40&amp;'MAYO 2'!$E$11:$E$40,'MAYO 2'!$AK$11:$AK$40,_xlfn.XLOOKUP($A860&amp;$B860,'MAYO 2'!$BC$11:$BC$40&amp;'MAYO 2'!$BD$11:$BD$40,'MAYO 2'!$CJ$11:$CJ$40,"A")),"")</f>
        <v>0</v>
      </c>
      <c r="ES860" s="384">
        <f t="array" ref="ES860">IFERROR(_xlfn.XLOOKUP($A860&amp;$B860,JUNIO!$D$11:$D$40&amp;JUNIO!$E$11:$E$40,JUNIO!$AK$11:$AK$40,_xlfn.XLOOKUP($A860&amp;$B860,JUNIO!$BC$11:$BC$40&amp;JUNIO!$BD$11:$BD$40,JUNIO!$CJ$11:$CJ$40,"A")),"")</f>
        <v>0</v>
      </c>
      <c r="ET860" s="384">
        <f t="array" ref="ET860">IFERROR(_xlfn.XLOOKUP($A860&amp;$B860,'JUNIO 2'!$D$11:$D$40&amp;'JUNIO 2'!$E$11:$E$40,'JUNIO 2'!$AK$11:$AK$40,_xlfn.XLOOKUP($A860&amp;$B860,'JUNIO 2'!$BC$11:$BC$40&amp;'JUNIO 2'!$BD$11:$BD$40,'JUNIO 2'!$CJ$11:$CJ$40,"A")),"")</f>
        <v>0</v>
      </c>
      <c r="EU860" s="384">
        <f t="array" ref="EU860">IFERROR(_xlfn.XLOOKUP($A860&amp;$B860,JULIO!$D$11:$D$40&amp;JULIO!$E$11:$E$40,JULIO!$AK$11:$AK$40,_xlfn.XLOOKUP($A860&amp;$B860,JULIO!$BC$11:$BC$40&amp;JULIO!$BD$11:$BD$40,JULIO!$CJ$11:$CJ$40,"A")),"")</f>
        <v>0</v>
      </c>
      <c r="EV860" s="384">
        <f t="array" ref="EV860">IFERROR(_xlfn.XLOOKUP($A860&amp;$B860,'JULIO 2'!$D$11:$D$40&amp;'JULIO 2'!$E$11:$E$40,'JULIO 2'!$AK$11:$AK$40,_xlfn.XLOOKUP($A860&amp;$B860,'JULIO 2'!$BC$11:$BC$40&amp;'JULIO 2'!$BD$11:$BD$40,'JULIO 2'!$CJ$11:$CJ$40,"A")),"")</f>
        <v>0</v>
      </c>
      <c r="EW860" s="384">
        <f t="array" ref="EW860">IFERROR(_xlfn.XLOOKUP($A860&amp;$B860,AGOSTO!$D$11:$D$40&amp;AGOSTO!$E$11:$E$40,AGOSTO!$AK$11:$AK$40,_xlfn.XLOOKUP($A860&amp;$B860,AGOSTO!$BC$11:$BC$40&amp;AGOSTO!$BD$11:$BD$40,AGOSTO!$CJ$11:$CJ$40,"A")),"")</f>
        <v>0</v>
      </c>
      <c r="EX860" s="384">
        <f t="array" ref="EX860">IFERROR(_xlfn.XLOOKUP($A860&amp;$B860,'AGOSTO 2'!$D$11:$D$40&amp;'AGOSTO 2'!$E$11:$E$40,'AGOSTO 2'!$AK$11:$AK$40,_xlfn.XLOOKUP($A860&amp;$B860,'AGOSTO 2'!$BC$11:$BC$40&amp;'AGOSTO 2'!$BD$11:$BD$40,'AGOSTO 2'!$CJ$11:$CJ$40,"A")),"")</f>
        <v>0</v>
      </c>
      <c r="EY860" s="384">
        <f t="array" ref="EY860">IFERROR(_xlfn.XLOOKUP($A860&amp;$B860,SEPTIEMBRE!$D$11:$D$40&amp;SEPTIEMBRE!$E$11:$E$40,SEPTIEMBRE!$AK$11:$AK$40,_xlfn.XLOOKUP($A860&amp;$B860,SEPTIEMBRE!$BC$11:$BC$40&amp;SEPTIEMBRE!$BD$11:$BD$40,SEPTIEMBRE!$CJ$11:$CJ$40,"A")),"")</f>
        <v>0</v>
      </c>
      <c r="EZ860" s="384">
        <f t="array" ref="EZ860">IFERROR(_xlfn.XLOOKUP($A860&amp;$B860,'SEPTIEMBRE 2'!$D$11:$D$40&amp;'SEPTIEMBRE 2'!$E$11:$E$40,'SEPTIEMBRE 2'!$AK$11:$AK$40,_xlfn.XLOOKUP($A860&amp;$B860,'SEPTIEMBRE 2'!$BC$11:$BC$40&amp;'SEPTIEMBRE 2'!$BD$11:$BD$40,'SEPTIEMBRE 2'!$CJ$11:$CJ$40,"A")),"")</f>
        <v>0</v>
      </c>
      <c r="FA860" s="384">
        <f t="array" ref="FA860">IFERROR(_xlfn.XLOOKUP($A860&amp;$B860,'SEPTIEMBRE 3'!$D$11:$D$40&amp;'SEPTIEMBRE 3'!$E$11:$E$40,'SEPTIEMBRE 3'!$AK$11:$AK$40,_xlfn.XLOOKUP($A860&amp;$B860,'SEPTIEMBRE 3'!$BC$11:$BC$40&amp;'SEPTIEMBRE 3'!$BD$11:$BD$40,'SEPTIEMBRE 3'!$CJ$11:$CJ$40,"A")),"")</f>
        <v>0</v>
      </c>
      <c r="FB860" s="384">
        <f t="array" ref="FB860">IFERROR(_xlfn.XLOOKUP($A860&amp;$B860,OCTUBRE!$D$11:$D$40&amp;OCTUBRE!$E$11:$E$40,OCTUBRE!$AK$11:$AK$40,_xlfn.XLOOKUP($A860&amp;$B860,OCTUBRE!$BC$11:$BC$40&amp;OCTUBRE!$BD$11:$BD$40,OCTUBRE!$CJ$11:$CJ$40,"A")),"")</f>
        <v>0</v>
      </c>
      <c r="FC860" s="384">
        <f t="array" ref="FC860">IFERROR(_xlfn.XLOOKUP($A860&amp;$B860,'OCTUBRE 2'!$D$11:$D$40&amp;'OCTUBRE 2'!$E$11:$E$40,'OCTUBRE 2'!$AK$11:$AK$40,_xlfn.XLOOKUP($A860&amp;$B860,'OCTUBRE 2'!$BC$11:$BC$40&amp;'OCTUBRE 2'!$BD$11:$BD$40,'OCTUBRE 2'!$CJ$11:$CJ$40,"A")),"")</f>
        <v>0</v>
      </c>
      <c r="FD860" s="384">
        <f t="array" ref="FD860">IFERROR(_xlfn.XLOOKUP($A860&amp;$B860,NOVIEMBRE!$D$11:$D$40&amp;NOVIEMBRE!$E$11:$E$40,NOVIEMBRE!$AK$11:$AK$40,_xlfn.XLOOKUP($A860&amp;$B860,NOVIEMBRE!$BC$11:$BC$40&amp;NOVIEMBRE!$BD$11:$BD$40,NOVIEMBRE!$CJ$11:$CJ$40,"A")),"")</f>
        <v>0</v>
      </c>
      <c r="FE860" s="384">
        <f t="array" ref="FE860">IFERROR(_xlfn.XLOOKUP($A860&amp;$B860,'NOVIEMBRE 2'!$D$11:$D$40&amp;'NOVIEMBRE 2'!$E$11:$E$40,'NOVIEMBRE 2'!$AK$11:$AK$40,_xlfn.XLOOKUP($A860&amp;$B860,'NOVIEMBRE 2'!$BC$11:$BC$40&amp;'NOVIEMBRE 2'!$BD$11:$BD$40,'NOVIEMBRE 2'!$CJ$11:$CJ$40,"A")),"")</f>
        <v>0</v>
      </c>
      <c r="FF860" s="385">
        <f t="array" ref="FF860">IFERROR(_xlfn.XLOOKUP($A860&amp;$B860,DICIEMBRE!$D$11:$D$40&amp;DICIEMBRE!$E$11:$E$40,DICIEMBRE!$AK$11:$AK$40,_xlfn.XLOOKUP($A860&amp;$B860,DICIEMBRE!$BC$11:$BC$40&amp;DICIEMBRE!$BD$11:$BD$40,DICIEMBRE!$CJ$11:$CJ$40,"A")),"")</f>
        <v>0</v>
      </c>
      <c r="FG860" s="386" t="str">
        <f t="shared" si="19"/>
        <v/>
      </c>
      <c r="FH860" s="386" t="str">
        <f t="array" ref="FH860">IF(
 COUNT(DZ860:EH860)=0,
 "-",
 IF(
  COUNT(DZ860:EH860) &lt; COUNTA(DZ860:EH860),
  REPT("🟩", ROUND(COUNT(DZ860:EH860)/COUNTA(DZ860:EH860)*5, 0)) &amp;
  REPT("⬜", 5 - ROUND(COUNT(DZ860:EH860)/COUNTA(DZ860:EH860)*5, 0)),
  IF(
    AVERAGE(IF(DZ860:EH860&lt;&gt;"", DZ860:EH860, )) &gt;= 70, "🟩🟩🟩🟩🟩",
    IF(
      AVERAGE(IF(DZ860:EH860&lt;&gt;"",DZ860:EH860, )) &gt;= 56, "🟨🟨🟨🟨🟨",
      "🟥🟥🟥🟥🟥"
    )
  )
 )
)
</f>
        <v>-</v>
      </c>
    </row>
    <row r="861" ht="15.75" customHeight="1">
      <c r="A861" s="168"/>
      <c r="B861" s="169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1"/>
      <c r="N861" s="172" t="str">
        <f t="shared" si="1"/>
        <v/>
      </c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2" t="str">
        <f t="shared" si="2"/>
        <v/>
      </c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2" t="str">
        <f t="shared" si="3"/>
        <v/>
      </c>
      <c r="AM861" s="173"/>
      <c r="AN861" s="173"/>
      <c r="AO861" s="173"/>
      <c r="AP861" s="173"/>
      <c r="AQ861" s="173"/>
      <c r="AR861" s="173"/>
      <c r="AS861" s="173"/>
      <c r="AT861" s="173"/>
      <c r="AU861" s="173"/>
      <c r="AV861" s="171"/>
      <c r="AW861" s="171"/>
      <c r="AX861" s="172" t="str">
        <f t="shared" si="4"/>
        <v/>
      </c>
      <c r="AY861" s="173"/>
      <c r="AZ861" s="173"/>
      <c r="BA861" s="173"/>
      <c r="BB861" s="173"/>
      <c r="BC861" s="173"/>
      <c r="BD861" s="173"/>
      <c r="BE861" s="173"/>
      <c r="BF861" s="173"/>
      <c r="BG861" s="173"/>
      <c r="BH861" s="173"/>
      <c r="BI861" s="173"/>
      <c r="BJ861" s="172" t="str">
        <f t="shared" si="5"/>
        <v/>
      </c>
      <c r="BK861" s="173"/>
      <c r="BL861" s="173"/>
      <c r="BM861" s="173"/>
      <c r="BN861" s="173"/>
      <c r="BO861" s="173"/>
      <c r="BP861" s="173"/>
      <c r="BQ861" s="173"/>
      <c r="BR861" s="173"/>
      <c r="BS861" s="173"/>
      <c r="BT861" s="173"/>
      <c r="BU861" s="173"/>
      <c r="BV861" s="172" t="str">
        <f t="shared" si="6"/>
        <v/>
      </c>
      <c r="BW861" s="173"/>
      <c r="BX861" s="173"/>
      <c r="BY861" s="173"/>
      <c r="BZ861" s="171"/>
      <c r="CA861" s="171"/>
      <c r="CB861" s="171"/>
      <c r="CC861" s="171"/>
      <c r="CD861" s="171"/>
      <c r="CE861" s="171"/>
      <c r="CF861" s="171"/>
      <c r="CG861" s="171"/>
      <c r="CH861" s="172" t="str">
        <f t="shared" si="7"/>
        <v/>
      </c>
      <c r="CI861" s="171"/>
      <c r="CJ861" s="173"/>
      <c r="CK861" s="173"/>
      <c r="CL861" s="173"/>
      <c r="CM861" s="173"/>
      <c r="CN861" s="171"/>
      <c r="CO861" s="171"/>
      <c r="CP861" s="171"/>
      <c r="CQ861" s="173"/>
      <c r="CR861" s="171"/>
      <c r="CS861" s="171"/>
      <c r="CT861" s="172" t="str">
        <f t="shared" si="8"/>
        <v/>
      </c>
      <c r="CU861" s="172"/>
      <c r="CV861" s="172"/>
      <c r="CW861" s="172"/>
      <c r="CX861" s="172"/>
      <c r="CY861" s="172"/>
      <c r="CZ861" s="172"/>
      <c r="DA861" s="172"/>
      <c r="DB861" s="172"/>
      <c r="DC861" s="172"/>
      <c r="DD861" s="172"/>
      <c r="DE861" s="172"/>
      <c r="DF861" s="172"/>
      <c r="DG861" s="188" t="str">
        <f t="array" ref="DG861">IFERROR(_xlfn.XLOOKUP($A861&amp;B861,MARZO!$D$11:$D$40&amp;MARZO!$E$11:$E$40,MARZO!$AM$11:$AM$40,_xlfn.XLOOKUP($A861&amp;$B861,MARZO!$BC$11:$BC$40&amp;MARZO!$BD$11:$BD$40,MARZO!$CL$11:$CL$40,"A"))/1%,"")</f>
        <v/>
      </c>
      <c r="DH861" s="188" t="str">
        <f t="array" ref="DH861">IFERROR(_xlfn.XLOOKUP($A861&amp;$B861,ABRIL!$D$11:$D$40&amp;ABRIL!$E$11:$E$40,ABRIL!$AM$11:$AM$40,_xlfn.XLOOKUP($A861&amp;$B861,ABRIL!$BC$11:$BC$40&amp;ABRIL!$BD$11:$BD$40,ABRIL!$CL$11:$CL$40,"A"))/1%,"")</f>
        <v/>
      </c>
      <c r="DI861" s="188" t="str">
        <f t="array" ref="DI861">IFERROR(_xlfn.XLOOKUP($A861&amp;$B861,'ABRIL 2'!$D$11:$D$40&amp;'ABRIL 2'!$E$11:$E$40,'ABRIL 2'!$AM$11:$AM$40,_xlfn.XLOOKUP($A861&amp;$B861,'ABRIL 2'!$BC$11:$BC$40&amp;'ABRIL 2'!$BD$11:$BD$40,'ABRIL 2'!$CL$11:$CL$40,"A"))/1%,"")</f>
        <v/>
      </c>
      <c r="DJ861" s="188" t="str">
        <f t="array" ref="DJ861">IFERROR(_xlfn.XLOOKUP($A861&amp;$B861,MAYO!$D$11:$D$40&amp;MAYO!$E$11:$E$40,MAYO!$AM$11:$AM$40,_xlfn.XLOOKUP($A861&amp;$B861,MAYO!$BC$11:$BC$40&amp;MAYO!$BD$11:$BD$40,MAYO!$CL$11:$CL$40,"A"))/1%,"")</f>
        <v/>
      </c>
      <c r="DK861" s="188" t="str">
        <f t="array" ref="DK861">IFERROR(_xlfn.XLOOKUP($A861&amp;$B861,'MAYO 2'!$D$11:$D$40&amp;'MAYO 2'!$E$11:$E$40,'MAYO 2'!$AM$11:$AM$40,_xlfn.XLOOKUP($A861&amp;$B861,'MAYO 2'!$BC$11:$BC$40&amp;'MAYO 2'!$BD$11:$BD$40,'MAYO 2'!$CL$11:$CL$40,"A"))/1%,"")</f>
        <v/>
      </c>
      <c r="DL861" s="188" t="str">
        <f t="array" ref="DL861">IFERROR(_xlfn.XLOOKUP($A861&amp;$B861,JUNIO!$D$11:$D$40&amp;JUNIO!$E$11:$E$40,JUNIO!$AM$11:$AM$40,_xlfn.XLOOKUP($A861&amp;$B861,JUNIO!$BC$11:$BC$40&amp;JUNIO!$BD$11:$BD$40,JUNIO!$CL$11:$CL$40,"A"))/1%,"")</f>
        <v/>
      </c>
      <c r="DM861" s="188" t="str">
        <f t="array" ref="DM861">IFERROR(_xlfn.XLOOKUP($A861&amp;$B861,'JUNIO 2'!$D$11:$D$40&amp;'JUNIO 2'!$E$11:$E$40,'JUNIO 2'!$AM$11:$AM$40,_xlfn.XLOOKUP($A861&amp;$B861,'JUNIO 2'!$BC$11:$BC$40&amp;'JUNIO 2'!$BD$11:$BD$40,'JUNIO 2'!$CL$11:$CL$40,"A"))/1%,"")</f>
        <v/>
      </c>
      <c r="DN861" s="188" t="str">
        <f t="array" ref="DN861">IFERROR(_xlfn.XLOOKUP($A861&amp;$B861,JULIO!$D$11:$D$40&amp;JULIO!$E$11:$E$40,JULIO!$AM$11:$AM$40,_xlfn.XLOOKUP($A861&amp;$B861,JULIO!$BC$11:$BC$40&amp;JULIO!$BD$11:$BD$40,JULIO!$CL$11:$CL$40,"A"))/1%,"")</f>
        <v/>
      </c>
      <c r="DO861" s="188" t="str">
        <f t="array" ref="DO861">IFERROR(_xlfn.XLOOKUP($A861&amp;$B861,'JULIO 2'!$D$11:$D$40&amp;'JULIO 2'!$E$11:$E$40,'JULIO 2'!$AM$11:$AM$40,_xlfn.XLOOKUP($A861&amp;$B861,'JULIO 2'!$BC$11:$BC$40&amp;'JULIO 2'!$BD$11:$BD$40,'JULIO 2'!$CL$11:$CL$40,"A"))/1%,"")</f>
        <v/>
      </c>
      <c r="DP861" s="188" t="str">
        <f t="array" ref="DP861">IFERROR(_xlfn.XLOOKUP($A861&amp;$B861,AGOSTO!$D$11:$D$40&amp;AGOSTO!$E$11:$E$40,AGOSTO!$AM$11:$AM$40,_xlfn.XLOOKUP($A861&amp;$B861,AGOSTO!$BC$11:$BC$40&amp;AGOSTO!$BD$11:$BD$40,AGOSTO!$CL$11:$CL$40,"A"))/1%,"")</f>
        <v/>
      </c>
      <c r="DQ861" s="188" t="str">
        <f t="array" ref="DQ861">IFERROR(_xlfn.XLOOKUP($A861&amp;$B861,'AGOSTO 2'!$D$11:$D$40&amp;'AGOSTO 2'!$E$11:$E$40,'AGOSTO 2'!$AM$11:$AM$40,_xlfn.XLOOKUP($A861&amp;$B861,'AGOSTO 2'!$BC$11:$BC$40&amp;'AGOSTO 2'!$BD$11:$BD$40,'AGOSTO 2'!$CL$11:$CL$40,"A"))/1%,"")</f>
        <v/>
      </c>
      <c r="DR861" s="188" t="str">
        <f t="array" ref="DR861">IFERROR(_xlfn.XLOOKUP($A861&amp;$B861,SEPTIEMBRE!$D$11:$D$40&amp;SEPTIEMBRE!$E$11:$E$40,SEPTIEMBRE!$AM$11:$AM$40,_xlfn.XLOOKUP($A861&amp;$B861,SEPTIEMBRE!$BC$11:$BC$40&amp;SEPTIEMBRE!$BD$11:$BD$40,SEPTIEMBRE!$CL$11:$CL$40,"A"))/1%,"")</f>
        <v/>
      </c>
      <c r="DS861" s="188" t="str">
        <f t="array" ref="DS861">IFERROR(_xlfn.XLOOKUP($A861&amp;$B861,'SEPTIEMBRE 2'!$D$11:$D$40&amp;'SEPTIEMBRE 2'!$E$11:$E$40,'SEPTIEMBRE 2'!$AM$11:$AM$40,_xlfn.XLOOKUP($A861&amp;$B861,'SEPTIEMBRE 2'!$BC$11:$BC$40&amp;'SEPTIEMBRE 2'!$BD$11:$BD$40,'SEPTIEMBRE 2'!$CL$11:$CL$40,"A"))/1%,"")</f>
        <v/>
      </c>
      <c r="DT861" s="188" t="str">
        <f t="array" ref="DT861">IFERROR(_xlfn.XLOOKUP($A861&amp;$B861,'SEPTIEMBRE 3'!$D$11:$D$40&amp;'SEPTIEMBRE 3'!$E$11:$E$40,'SEPTIEMBRE 3'!$AM$11:$AM$40,_xlfn.XLOOKUP($A861&amp;$B861,'SEPTIEMBRE 3'!$BC$11:$BC$40&amp;'SEPTIEMBRE 3'!$BD$11:$BD$40,'SEPTIEMBRE 3'!$CL$11:$CL$40,"A"))/1%,"")</f>
        <v/>
      </c>
      <c r="DU861" s="188" t="str">
        <f t="array" ref="DU861">IFERROR(_xlfn.XLOOKUP($A861&amp;$B861,OCTUBRE!$D$11:$D$40&amp;OCTUBRE!$E$11:$E$40,OCTUBRE!$AM$11:$AM$40,_xlfn.XLOOKUP($A861&amp;$B861,OCTUBRE!$BC$11:$BC$40&amp;OCTUBRE!$BD$11:$BD$40,OCTUBRE!$CL$11:$CL$40,"A"))/1%,"")</f>
        <v/>
      </c>
      <c r="DV861" s="188" t="str">
        <f t="array" ref="DV861">IFERROR(_xlfn.XLOOKUP($A861&amp;$B861,'OCTUBRE 2'!$D$11:$D$40&amp;'OCTUBRE 2'!$E$11:$E$40,'OCTUBRE 2'!$AM$11:$AM$40,_xlfn.XLOOKUP($A861&amp;$B861,'OCTUBRE 2'!$BC$11:$BC$40&amp;'OCTUBRE 2'!$BD$11:$BD$40,'OCTUBRE 2'!$CL$11:$CL$40,"A"))/1%,"")</f>
        <v/>
      </c>
      <c r="DW861" s="188" t="str">
        <f t="array" ref="DW861">IFERROR(_xlfn.XLOOKUP($A861&amp;$B861,NOVIEMBRE!$D$11:$D$40&amp;NOVIEMBRE!$E$11:$E$40,NOVIEMBRE!$AM$11:$AM$40,_xlfn.XLOOKUP($A861&amp;$B861,NOVIEMBRE!$BC$11:$BC$40&amp;NOVIEMBRE!$BD$11:$BD$40,NOVIEMBRE!$CL$11:$CL$40,"A"))/1%,"")</f>
        <v/>
      </c>
      <c r="DX861" s="188" t="str">
        <f t="array" ref="DX861">IFERROR(_xlfn.XLOOKUP($A861&amp;$B861,'NOVIEMBRE 2'!$D$11:$D$40&amp;'NOVIEMBRE 2'!$E$11:$E$40,'NOVIEMBRE 2'!$AM$11:$AM$40,_xlfn.XLOOKUP($A861&amp;$B861,'NOVIEMBRE 2'!$BC$11:$BC$40&amp;'NOVIEMBRE 2'!$BD$11:$BD$40,'NOVIEMBRE 2'!$CL$11:$CL$40,"A"))/1%,"")</f>
        <v/>
      </c>
      <c r="DY861" s="188" t="str">
        <f t="array" ref="DY861">IFERROR(_xlfn.XLOOKUP($A861&amp;$B861,DICIEMBRE!$D$11:$D$40&amp;DICIEMBRE!$E$11:$E$40,DICIEMBRE!$AM$11:$AM$40,_xlfn.XLOOKUP($A861&amp;$B861,DICIEMBRE!$BC$11:$BC$40&amp;DICIEMBRE!$BD$11:$BD$40,DICIEMBRE!$CL$11:$CL$40,"A"))/1%,"")</f>
        <v/>
      </c>
      <c r="DZ861" s="381" t="str">
        <f t="shared" si="9"/>
        <v>-</v>
      </c>
      <c r="EA861" s="381" t="str">
        <f t="shared" si="10"/>
        <v>-</v>
      </c>
      <c r="EB861" s="381" t="str">
        <f t="shared" si="11"/>
        <v>-</v>
      </c>
      <c r="EC861" s="381" t="str">
        <f t="shared" si="12"/>
        <v>-</v>
      </c>
      <c r="ED861" s="381" t="str">
        <f t="shared" si="13"/>
        <v>-</v>
      </c>
      <c r="EE861" s="381" t="str">
        <f t="shared" si="14"/>
        <v>-</v>
      </c>
      <c r="EF861" s="381" t="str">
        <f t="shared" si="15"/>
        <v>-</v>
      </c>
      <c r="EG861" s="381" t="str">
        <f t="shared" si="16"/>
        <v>-</v>
      </c>
      <c r="EH861" s="381" t="str">
        <f t="shared" si="17"/>
        <v>-</v>
      </c>
      <c r="EI861" s="188" t="str">
        <f t="shared" si="18"/>
        <v/>
      </c>
      <c r="EJ861" s="382"/>
      <c r="EK861" s="382"/>
      <c r="EL861" s="383"/>
      <c r="EM861" s="21"/>
      <c r="EN861" s="384">
        <f t="array" ref="EN861">IFERROR(_xlfn.XLOOKUP($A861&amp;$B861,MARZO!$D$11:$D$40&amp;MARZO!$E$11:$E$40,MARZO!$AK$11:$AK$40,_xlfn.XLOOKUP($A861&amp;$B861,MARZO!$BC$11:$BC$40&amp;MARZO!$BD$11:$BD$40,MARZO!$CJ$11:$CJ$40,"A")),"")</f>
        <v>0</v>
      </c>
      <c r="EO861" s="384">
        <f t="array" ref="EO861">IFERROR(_xlfn.XLOOKUP($A861&amp;$B861,ABRIL!$D$11:$D$40&amp;ABRIL!$E$11:$E$40,ABRIL!$AK$11:$AK$40,_xlfn.XLOOKUP($A861&amp;$B861,ABRIL!$BC$11:$BC$40&amp;ABRIL!$BD$11:$BD$40,ABRIL!$CJ$11:$CJ$40,"A")),"")</f>
        <v>0</v>
      </c>
      <c r="EP861" s="384">
        <f t="array" ref="EP861">IFERROR(_xlfn.XLOOKUP($A861&amp;$B861,'ABRIL 2'!$D$11:$D$40&amp;'ABRIL 2'!$E$11:$E$40,'ABRIL 2'!$AK$11:$AK$40,_xlfn.XLOOKUP($A861&amp;$B861,'ABRIL 2'!$BC$11:$BC$40&amp;'ABRIL 2'!$BD$11:$BD$40,'ABRIL 2'!$CJ$11:$CJ$40,"A")),"")</f>
        <v>0</v>
      </c>
      <c r="EQ861" s="384">
        <f t="array" ref="EQ861">IFERROR(_xlfn.XLOOKUP($A861&amp;$B861,MAYO!$D$11:$D$40&amp;MAYO!$E$11:$E$40,MAYO!$AK$11:$AK$40,_xlfn.XLOOKUP($A861&amp;$B861,MAYO!$BC$11:$BC$40&amp;MAYO!$BD$11:$BD$40,MAYO!$CJ$11:$CJ$40,"A")),"")</f>
        <v>0</v>
      </c>
      <c r="ER861" s="384">
        <f t="array" ref="ER861">IFERROR(_xlfn.XLOOKUP($A861&amp;$B861,'MAYO 2'!$D$11:$D$40&amp;'MAYO 2'!$E$11:$E$40,'MAYO 2'!$AK$11:$AK$40,_xlfn.XLOOKUP($A861&amp;$B861,'MAYO 2'!$BC$11:$BC$40&amp;'MAYO 2'!$BD$11:$BD$40,'MAYO 2'!$CJ$11:$CJ$40,"A")),"")</f>
        <v>0</v>
      </c>
      <c r="ES861" s="384">
        <f t="array" ref="ES861">IFERROR(_xlfn.XLOOKUP($A861&amp;$B861,JUNIO!$D$11:$D$40&amp;JUNIO!$E$11:$E$40,JUNIO!$AK$11:$AK$40,_xlfn.XLOOKUP($A861&amp;$B861,JUNIO!$BC$11:$BC$40&amp;JUNIO!$BD$11:$BD$40,JUNIO!$CJ$11:$CJ$40,"A")),"")</f>
        <v>0</v>
      </c>
      <c r="ET861" s="384">
        <f t="array" ref="ET861">IFERROR(_xlfn.XLOOKUP($A861&amp;$B861,'JUNIO 2'!$D$11:$D$40&amp;'JUNIO 2'!$E$11:$E$40,'JUNIO 2'!$AK$11:$AK$40,_xlfn.XLOOKUP($A861&amp;$B861,'JUNIO 2'!$BC$11:$BC$40&amp;'JUNIO 2'!$BD$11:$BD$40,'JUNIO 2'!$CJ$11:$CJ$40,"A")),"")</f>
        <v>0</v>
      </c>
      <c r="EU861" s="384">
        <f t="array" ref="EU861">IFERROR(_xlfn.XLOOKUP($A861&amp;$B861,JULIO!$D$11:$D$40&amp;JULIO!$E$11:$E$40,JULIO!$AK$11:$AK$40,_xlfn.XLOOKUP($A861&amp;$B861,JULIO!$BC$11:$BC$40&amp;JULIO!$BD$11:$BD$40,JULIO!$CJ$11:$CJ$40,"A")),"")</f>
        <v>0</v>
      </c>
      <c r="EV861" s="384">
        <f t="array" ref="EV861">IFERROR(_xlfn.XLOOKUP($A861&amp;$B861,'JULIO 2'!$D$11:$D$40&amp;'JULIO 2'!$E$11:$E$40,'JULIO 2'!$AK$11:$AK$40,_xlfn.XLOOKUP($A861&amp;$B861,'JULIO 2'!$BC$11:$BC$40&amp;'JULIO 2'!$BD$11:$BD$40,'JULIO 2'!$CJ$11:$CJ$40,"A")),"")</f>
        <v>0</v>
      </c>
      <c r="EW861" s="384">
        <f t="array" ref="EW861">IFERROR(_xlfn.XLOOKUP($A861&amp;$B861,AGOSTO!$D$11:$D$40&amp;AGOSTO!$E$11:$E$40,AGOSTO!$AK$11:$AK$40,_xlfn.XLOOKUP($A861&amp;$B861,AGOSTO!$BC$11:$BC$40&amp;AGOSTO!$BD$11:$BD$40,AGOSTO!$CJ$11:$CJ$40,"A")),"")</f>
        <v>0</v>
      </c>
      <c r="EX861" s="384">
        <f t="array" ref="EX861">IFERROR(_xlfn.XLOOKUP($A861&amp;$B861,'AGOSTO 2'!$D$11:$D$40&amp;'AGOSTO 2'!$E$11:$E$40,'AGOSTO 2'!$AK$11:$AK$40,_xlfn.XLOOKUP($A861&amp;$B861,'AGOSTO 2'!$BC$11:$BC$40&amp;'AGOSTO 2'!$BD$11:$BD$40,'AGOSTO 2'!$CJ$11:$CJ$40,"A")),"")</f>
        <v>0</v>
      </c>
      <c r="EY861" s="384">
        <f t="array" ref="EY861">IFERROR(_xlfn.XLOOKUP($A861&amp;$B861,SEPTIEMBRE!$D$11:$D$40&amp;SEPTIEMBRE!$E$11:$E$40,SEPTIEMBRE!$AK$11:$AK$40,_xlfn.XLOOKUP($A861&amp;$B861,SEPTIEMBRE!$BC$11:$BC$40&amp;SEPTIEMBRE!$BD$11:$BD$40,SEPTIEMBRE!$CJ$11:$CJ$40,"A")),"")</f>
        <v>0</v>
      </c>
      <c r="EZ861" s="384">
        <f t="array" ref="EZ861">IFERROR(_xlfn.XLOOKUP($A861&amp;$B861,'SEPTIEMBRE 2'!$D$11:$D$40&amp;'SEPTIEMBRE 2'!$E$11:$E$40,'SEPTIEMBRE 2'!$AK$11:$AK$40,_xlfn.XLOOKUP($A861&amp;$B861,'SEPTIEMBRE 2'!$BC$11:$BC$40&amp;'SEPTIEMBRE 2'!$BD$11:$BD$40,'SEPTIEMBRE 2'!$CJ$11:$CJ$40,"A")),"")</f>
        <v>0</v>
      </c>
      <c r="FA861" s="384">
        <f t="array" ref="FA861">IFERROR(_xlfn.XLOOKUP($A861&amp;$B861,'SEPTIEMBRE 3'!$D$11:$D$40&amp;'SEPTIEMBRE 3'!$E$11:$E$40,'SEPTIEMBRE 3'!$AK$11:$AK$40,_xlfn.XLOOKUP($A861&amp;$B861,'SEPTIEMBRE 3'!$BC$11:$BC$40&amp;'SEPTIEMBRE 3'!$BD$11:$BD$40,'SEPTIEMBRE 3'!$CJ$11:$CJ$40,"A")),"")</f>
        <v>0</v>
      </c>
      <c r="FB861" s="384">
        <f t="array" ref="FB861">IFERROR(_xlfn.XLOOKUP($A861&amp;$B861,OCTUBRE!$D$11:$D$40&amp;OCTUBRE!$E$11:$E$40,OCTUBRE!$AK$11:$AK$40,_xlfn.XLOOKUP($A861&amp;$B861,OCTUBRE!$BC$11:$BC$40&amp;OCTUBRE!$BD$11:$BD$40,OCTUBRE!$CJ$11:$CJ$40,"A")),"")</f>
        <v>0</v>
      </c>
      <c r="FC861" s="384">
        <f t="array" ref="FC861">IFERROR(_xlfn.XLOOKUP($A861&amp;$B861,'OCTUBRE 2'!$D$11:$D$40&amp;'OCTUBRE 2'!$E$11:$E$40,'OCTUBRE 2'!$AK$11:$AK$40,_xlfn.XLOOKUP($A861&amp;$B861,'OCTUBRE 2'!$BC$11:$BC$40&amp;'OCTUBRE 2'!$BD$11:$BD$40,'OCTUBRE 2'!$CJ$11:$CJ$40,"A")),"")</f>
        <v>0</v>
      </c>
      <c r="FD861" s="384">
        <f t="array" ref="FD861">IFERROR(_xlfn.XLOOKUP($A861&amp;$B861,NOVIEMBRE!$D$11:$D$40&amp;NOVIEMBRE!$E$11:$E$40,NOVIEMBRE!$AK$11:$AK$40,_xlfn.XLOOKUP($A861&amp;$B861,NOVIEMBRE!$BC$11:$BC$40&amp;NOVIEMBRE!$BD$11:$BD$40,NOVIEMBRE!$CJ$11:$CJ$40,"A")),"")</f>
        <v>0</v>
      </c>
      <c r="FE861" s="384">
        <f t="array" ref="FE861">IFERROR(_xlfn.XLOOKUP($A861&amp;$B861,'NOVIEMBRE 2'!$D$11:$D$40&amp;'NOVIEMBRE 2'!$E$11:$E$40,'NOVIEMBRE 2'!$AK$11:$AK$40,_xlfn.XLOOKUP($A861&amp;$B861,'NOVIEMBRE 2'!$BC$11:$BC$40&amp;'NOVIEMBRE 2'!$BD$11:$BD$40,'NOVIEMBRE 2'!$CJ$11:$CJ$40,"A")),"")</f>
        <v>0</v>
      </c>
      <c r="FF861" s="385">
        <f t="array" ref="FF861">IFERROR(_xlfn.XLOOKUP($A861&amp;$B861,DICIEMBRE!$D$11:$D$40&amp;DICIEMBRE!$E$11:$E$40,DICIEMBRE!$AK$11:$AK$40,_xlfn.XLOOKUP($A861&amp;$B861,DICIEMBRE!$BC$11:$BC$40&amp;DICIEMBRE!$BD$11:$BD$40,DICIEMBRE!$CJ$11:$CJ$40,"A")),"")</f>
        <v>0</v>
      </c>
      <c r="FG861" s="386" t="str">
        <f t="shared" si="19"/>
        <v/>
      </c>
      <c r="FH861" s="386" t="str">
        <f t="array" ref="FH861">IF(
 COUNT(DZ861:EH861)=0,
 "-",
 IF(
  COUNT(DZ861:EH861) &lt; COUNTA(DZ861:EH861),
  REPT("🟩", ROUND(COUNT(DZ861:EH861)/COUNTA(DZ861:EH861)*5, 0)) &amp;
  REPT("⬜", 5 - ROUND(COUNT(DZ861:EH861)/COUNTA(DZ861:EH861)*5, 0)),
  IF(
    AVERAGE(IF(DZ861:EH861&lt;&gt;"", DZ861:EH861, )) &gt;= 70, "🟩🟩🟩🟩🟩",
    IF(
      AVERAGE(IF(DZ861:EH861&lt;&gt;"",DZ861:EH861, )) &gt;= 56, "🟨🟨🟨🟨🟨",
      "🟥🟥🟥🟥🟥"
    )
  )
 )
)
</f>
        <v>-</v>
      </c>
    </row>
    <row r="862" ht="15.75" customHeight="1">
      <c r="A862" s="168"/>
      <c r="B862" s="169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1"/>
      <c r="N862" s="172" t="str">
        <f t="shared" si="1"/>
        <v/>
      </c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2" t="str">
        <f t="shared" si="2"/>
        <v/>
      </c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2" t="str">
        <f t="shared" si="3"/>
        <v/>
      </c>
      <c r="AM862" s="173"/>
      <c r="AN862" s="173"/>
      <c r="AO862" s="173"/>
      <c r="AP862" s="173"/>
      <c r="AQ862" s="173"/>
      <c r="AR862" s="173"/>
      <c r="AS862" s="173"/>
      <c r="AT862" s="173"/>
      <c r="AU862" s="173"/>
      <c r="AV862" s="171"/>
      <c r="AW862" s="171"/>
      <c r="AX862" s="172" t="str">
        <f t="shared" si="4"/>
        <v/>
      </c>
      <c r="AY862" s="173"/>
      <c r="AZ862" s="173"/>
      <c r="BA862" s="173"/>
      <c r="BB862" s="173"/>
      <c r="BC862" s="173"/>
      <c r="BD862" s="173"/>
      <c r="BE862" s="173"/>
      <c r="BF862" s="173"/>
      <c r="BG862" s="173"/>
      <c r="BH862" s="173"/>
      <c r="BI862" s="173"/>
      <c r="BJ862" s="172" t="str">
        <f t="shared" si="5"/>
        <v/>
      </c>
      <c r="BK862" s="173"/>
      <c r="BL862" s="173"/>
      <c r="BM862" s="173"/>
      <c r="BN862" s="173"/>
      <c r="BO862" s="173"/>
      <c r="BP862" s="173"/>
      <c r="BQ862" s="173"/>
      <c r="BR862" s="173"/>
      <c r="BS862" s="173"/>
      <c r="BT862" s="173"/>
      <c r="BU862" s="173"/>
      <c r="BV862" s="172" t="str">
        <f t="shared" si="6"/>
        <v/>
      </c>
      <c r="BW862" s="173"/>
      <c r="BX862" s="173"/>
      <c r="BY862" s="173"/>
      <c r="BZ862" s="171"/>
      <c r="CA862" s="171"/>
      <c r="CB862" s="171"/>
      <c r="CC862" s="171"/>
      <c r="CD862" s="171"/>
      <c r="CE862" s="171"/>
      <c r="CF862" s="171"/>
      <c r="CG862" s="171"/>
      <c r="CH862" s="172" t="str">
        <f t="shared" si="7"/>
        <v/>
      </c>
      <c r="CI862" s="171"/>
      <c r="CJ862" s="173"/>
      <c r="CK862" s="173"/>
      <c r="CL862" s="173"/>
      <c r="CM862" s="173"/>
      <c r="CN862" s="171"/>
      <c r="CO862" s="171"/>
      <c r="CP862" s="171"/>
      <c r="CQ862" s="173"/>
      <c r="CR862" s="171"/>
      <c r="CS862" s="171"/>
      <c r="CT862" s="172" t="str">
        <f t="shared" si="8"/>
        <v/>
      </c>
      <c r="CU862" s="172"/>
      <c r="CV862" s="172"/>
      <c r="CW862" s="172"/>
      <c r="CX862" s="172"/>
      <c r="CY862" s="172"/>
      <c r="CZ862" s="172"/>
      <c r="DA862" s="172"/>
      <c r="DB862" s="172"/>
      <c r="DC862" s="172"/>
      <c r="DD862" s="172"/>
      <c r="DE862" s="172"/>
      <c r="DF862" s="172"/>
      <c r="DG862" s="188" t="str">
        <f t="array" ref="DG862">IFERROR(_xlfn.XLOOKUP($A862&amp;B862,MARZO!$D$11:$D$40&amp;MARZO!$E$11:$E$40,MARZO!$AM$11:$AM$40,_xlfn.XLOOKUP($A862&amp;$B862,MARZO!$BC$11:$BC$40&amp;MARZO!$BD$11:$BD$40,MARZO!$CL$11:$CL$40,"A"))/1%,"")</f>
        <v/>
      </c>
      <c r="DH862" s="188" t="str">
        <f t="array" ref="DH862">IFERROR(_xlfn.XLOOKUP($A862&amp;$B862,ABRIL!$D$11:$D$40&amp;ABRIL!$E$11:$E$40,ABRIL!$AM$11:$AM$40,_xlfn.XLOOKUP($A862&amp;$B862,ABRIL!$BC$11:$BC$40&amp;ABRIL!$BD$11:$BD$40,ABRIL!$CL$11:$CL$40,"A"))/1%,"")</f>
        <v/>
      </c>
      <c r="DI862" s="188" t="str">
        <f t="array" ref="DI862">IFERROR(_xlfn.XLOOKUP($A862&amp;$B862,'ABRIL 2'!$D$11:$D$40&amp;'ABRIL 2'!$E$11:$E$40,'ABRIL 2'!$AM$11:$AM$40,_xlfn.XLOOKUP($A862&amp;$B862,'ABRIL 2'!$BC$11:$BC$40&amp;'ABRIL 2'!$BD$11:$BD$40,'ABRIL 2'!$CL$11:$CL$40,"A"))/1%,"")</f>
        <v/>
      </c>
      <c r="DJ862" s="188" t="str">
        <f t="array" ref="DJ862">IFERROR(_xlfn.XLOOKUP($A862&amp;$B862,MAYO!$D$11:$D$40&amp;MAYO!$E$11:$E$40,MAYO!$AM$11:$AM$40,_xlfn.XLOOKUP($A862&amp;$B862,MAYO!$BC$11:$BC$40&amp;MAYO!$BD$11:$BD$40,MAYO!$CL$11:$CL$40,"A"))/1%,"")</f>
        <v/>
      </c>
      <c r="DK862" s="188" t="str">
        <f t="array" ref="DK862">IFERROR(_xlfn.XLOOKUP($A862&amp;$B862,'MAYO 2'!$D$11:$D$40&amp;'MAYO 2'!$E$11:$E$40,'MAYO 2'!$AM$11:$AM$40,_xlfn.XLOOKUP($A862&amp;$B862,'MAYO 2'!$BC$11:$BC$40&amp;'MAYO 2'!$BD$11:$BD$40,'MAYO 2'!$CL$11:$CL$40,"A"))/1%,"")</f>
        <v/>
      </c>
      <c r="DL862" s="188" t="str">
        <f t="array" ref="DL862">IFERROR(_xlfn.XLOOKUP($A862&amp;$B862,JUNIO!$D$11:$D$40&amp;JUNIO!$E$11:$E$40,JUNIO!$AM$11:$AM$40,_xlfn.XLOOKUP($A862&amp;$B862,JUNIO!$BC$11:$BC$40&amp;JUNIO!$BD$11:$BD$40,JUNIO!$CL$11:$CL$40,"A"))/1%,"")</f>
        <v/>
      </c>
      <c r="DM862" s="188" t="str">
        <f t="array" ref="DM862">IFERROR(_xlfn.XLOOKUP($A862&amp;$B862,'JUNIO 2'!$D$11:$D$40&amp;'JUNIO 2'!$E$11:$E$40,'JUNIO 2'!$AM$11:$AM$40,_xlfn.XLOOKUP($A862&amp;$B862,'JUNIO 2'!$BC$11:$BC$40&amp;'JUNIO 2'!$BD$11:$BD$40,'JUNIO 2'!$CL$11:$CL$40,"A"))/1%,"")</f>
        <v/>
      </c>
      <c r="DN862" s="188" t="str">
        <f t="array" ref="DN862">IFERROR(_xlfn.XLOOKUP($A862&amp;$B862,JULIO!$D$11:$D$40&amp;JULIO!$E$11:$E$40,JULIO!$AM$11:$AM$40,_xlfn.XLOOKUP($A862&amp;$B862,JULIO!$BC$11:$BC$40&amp;JULIO!$BD$11:$BD$40,JULIO!$CL$11:$CL$40,"A"))/1%,"")</f>
        <v/>
      </c>
      <c r="DO862" s="188" t="str">
        <f t="array" ref="DO862">IFERROR(_xlfn.XLOOKUP($A862&amp;$B862,'JULIO 2'!$D$11:$D$40&amp;'JULIO 2'!$E$11:$E$40,'JULIO 2'!$AM$11:$AM$40,_xlfn.XLOOKUP($A862&amp;$B862,'JULIO 2'!$BC$11:$BC$40&amp;'JULIO 2'!$BD$11:$BD$40,'JULIO 2'!$CL$11:$CL$40,"A"))/1%,"")</f>
        <v/>
      </c>
      <c r="DP862" s="188" t="str">
        <f t="array" ref="DP862">IFERROR(_xlfn.XLOOKUP($A862&amp;$B862,AGOSTO!$D$11:$D$40&amp;AGOSTO!$E$11:$E$40,AGOSTO!$AM$11:$AM$40,_xlfn.XLOOKUP($A862&amp;$B862,AGOSTO!$BC$11:$BC$40&amp;AGOSTO!$BD$11:$BD$40,AGOSTO!$CL$11:$CL$40,"A"))/1%,"")</f>
        <v/>
      </c>
      <c r="DQ862" s="188" t="str">
        <f t="array" ref="DQ862">IFERROR(_xlfn.XLOOKUP($A862&amp;$B862,'AGOSTO 2'!$D$11:$D$40&amp;'AGOSTO 2'!$E$11:$E$40,'AGOSTO 2'!$AM$11:$AM$40,_xlfn.XLOOKUP($A862&amp;$B862,'AGOSTO 2'!$BC$11:$BC$40&amp;'AGOSTO 2'!$BD$11:$BD$40,'AGOSTO 2'!$CL$11:$CL$40,"A"))/1%,"")</f>
        <v/>
      </c>
      <c r="DR862" s="188" t="str">
        <f t="array" ref="DR862">IFERROR(_xlfn.XLOOKUP($A862&amp;$B862,SEPTIEMBRE!$D$11:$D$40&amp;SEPTIEMBRE!$E$11:$E$40,SEPTIEMBRE!$AM$11:$AM$40,_xlfn.XLOOKUP($A862&amp;$B862,SEPTIEMBRE!$BC$11:$BC$40&amp;SEPTIEMBRE!$BD$11:$BD$40,SEPTIEMBRE!$CL$11:$CL$40,"A"))/1%,"")</f>
        <v/>
      </c>
      <c r="DS862" s="188" t="str">
        <f t="array" ref="DS862">IFERROR(_xlfn.XLOOKUP($A862&amp;$B862,'SEPTIEMBRE 2'!$D$11:$D$40&amp;'SEPTIEMBRE 2'!$E$11:$E$40,'SEPTIEMBRE 2'!$AM$11:$AM$40,_xlfn.XLOOKUP($A862&amp;$B862,'SEPTIEMBRE 2'!$BC$11:$BC$40&amp;'SEPTIEMBRE 2'!$BD$11:$BD$40,'SEPTIEMBRE 2'!$CL$11:$CL$40,"A"))/1%,"")</f>
        <v/>
      </c>
      <c r="DT862" s="188" t="str">
        <f t="array" ref="DT862">IFERROR(_xlfn.XLOOKUP($A862&amp;$B862,'SEPTIEMBRE 3'!$D$11:$D$40&amp;'SEPTIEMBRE 3'!$E$11:$E$40,'SEPTIEMBRE 3'!$AM$11:$AM$40,_xlfn.XLOOKUP($A862&amp;$B862,'SEPTIEMBRE 3'!$BC$11:$BC$40&amp;'SEPTIEMBRE 3'!$BD$11:$BD$40,'SEPTIEMBRE 3'!$CL$11:$CL$40,"A"))/1%,"")</f>
        <v/>
      </c>
      <c r="DU862" s="188" t="str">
        <f t="array" ref="DU862">IFERROR(_xlfn.XLOOKUP($A862&amp;$B862,OCTUBRE!$D$11:$D$40&amp;OCTUBRE!$E$11:$E$40,OCTUBRE!$AM$11:$AM$40,_xlfn.XLOOKUP($A862&amp;$B862,OCTUBRE!$BC$11:$BC$40&amp;OCTUBRE!$BD$11:$BD$40,OCTUBRE!$CL$11:$CL$40,"A"))/1%,"")</f>
        <v/>
      </c>
      <c r="DV862" s="188" t="str">
        <f t="array" ref="DV862">IFERROR(_xlfn.XLOOKUP($A862&amp;$B862,'OCTUBRE 2'!$D$11:$D$40&amp;'OCTUBRE 2'!$E$11:$E$40,'OCTUBRE 2'!$AM$11:$AM$40,_xlfn.XLOOKUP($A862&amp;$B862,'OCTUBRE 2'!$BC$11:$BC$40&amp;'OCTUBRE 2'!$BD$11:$BD$40,'OCTUBRE 2'!$CL$11:$CL$40,"A"))/1%,"")</f>
        <v/>
      </c>
      <c r="DW862" s="188" t="str">
        <f t="array" ref="DW862">IFERROR(_xlfn.XLOOKUP($A862&amp;$B862,NOVIEMBRE!$D$11:$D$40&amp;NOVIEMBRE!$E$11:$E$40,NOVIEMBRE!$AM$11:$AM$40,_xlfn.XLOOKUP($A862&amp;$B862,NOVIEMBRE!$BC$11:$BC$40&amp;NOVIEMBRE!$BD$11:$BD$40,NOVIEMBRE!$CL$11:$CL$40,"A"))/1%,"")</f>
        <v/>
      </c>
      <c r="DX862" s="188" t="str">
        <f t="array" ref="DX862">IFERROR(_xlfn.XLOOKUP($A862&amp;$B862,'NOVIEMBRE 2'!$D$11:$D$40&amp;'NOVIEMBRE 2'!$E$11:$E$40,'NOVIEMBRE 2'!$AM$11:$AM$40,_xlfn.XLOOKUP($A862&amp;$B862,'NOVIEMBRE 2'!$BC$11:$BC$40&amp;'NOVIEMBRE 2'!$BD$11:$BD$40,'NOVIEMBRE 2'!$CL$11:$CL$40,"A"))/1%,"")</f>
        <v/>
      </c>
      <c r="DY862" s="188" t="str">
        <f t="array" ref="DY862">IFERROR(_xlfn.XLOOKUP($A862&amp;$B862,DICIEMBRE!$D$11:$D$40&amp;DICIEMBRE!$E$11:$E$40,DICIEMBRE!$AM$11:$AM$40,_xlfn.XLOOKUP($A862&amp;$B862,DICIEMBRE!$BC$11:$BC$40&amp;DICIEMBRE!$BD$11:$BD$40,DICIEMBRE!$CL$11:$CL$40,"A"))/1%,"")</f>
        <v/>
      </c>
      <c r="DZ862" s="381" t="str">
        <f t="shared" si="9"/>
        <v>-</v>
      </c>
      <c r="EA862" s="381" t="str">
        <f t="shared" si="10"/>
        <v>-</v>
      </c>
      <c r="EB862" s="381" t="str">
        <f t="shared" si="11"/>
        <v>-</v>
      </c>
      <c r="EC862" s="381" t="str">
        <f t="shared" si="12"/>
        <v>-</v>
      </c>
      <c r="ED862" s="381" t="str">
        <f t="shared" si="13"/>
        <v>-</v>
      </c>
      <c r="EE862" s="381" t="str">
        <f t="shared" si="14"/>
        <v>-</v>
      </c>
      <c r="EF862" s="381" t="str">
        <f t="shared" si="15"/>
        <v>-</v>
      </c>
      <c r="EG862" s="381" t="str">
        <f t="shared" si="16"/>
        <v>-</v>
      </c>
      <c r="EH862" s="381" t="str">
        <f t="shared" si="17"/>
        <v>-</v>
      </c>
      <c r="EI862" s="188" t="str">
        <f t="shared" si="18"/>
        <v/>
      </c>
      <c r="EJ862" s="382"/>
      <c r="EK862" s="382"/>
      <c r="EL862" s="383"/>
      <c r="EM862" s="21"/>
      <c r="EN862" s="384">
        <f t="array" ref="EN862">IFERROR(_xlfn.XLOOKUP($A862&amp;$B862,MARZO!$D$11:$D$40&amp;MARZO!$E$11:$E$40,MARZO!$AK$11:$AK$40,_xlfn.XLOOKUP($A862&amp;$B862,MARZO!$BC$11:$BC$40&amp;MARZO!$BD$11:$BD$40,MARZO!$CJ$11:$CJ$40,"A")),"")</f>
        <v>0</v>
      </c>
      <c r="EO862" s="384">
        <f t="array" ref="EO862">IFERROR(_xlfn.XLOOKUP($A862&amp;$B862,ABRIL!$D$11:$D$40&amp;ABRIL!$E$11:$E$40,ABRIL!$AK$11:$AK$40,_xlfn.XLOOKUP($A862&amp;$B862,ABRIL!$BC$11:$BC$40&amp;ABRIL!$BD$11:$BD$40,ABRIL!$CJ$11:$CJ$40,"A")),"")</f>
        <v>0</v>
      </c>
      <c r="EP862" s="384">
        <f t="array" ref="EP862">IFERROR(_xlfn.XLOOKUP($A862&amp;$B862,'ABRIL 2'!$D$11:$D$40&amp;'ABRIL 2'!$E$11:$E$40,'ABRIL 2'!$AK$11:$AK$40,_xlfn.XLOOKUP($A862&amp;$B862,'ABRIL 2'!$BC$11:$BC$40&amp;'ABRIL 2'!$BD$11:$BD$40,'ABRIL 2'!$CJ$11:$CJ$40,"A")),"")</f>
        <v>0</v>
      </c>
      <c r="EQ862" s="384">
        <f t="array" ref="EQ862">IFERROR(_xlfn.XLOOKUP($A862&amp;$B862,MAYO!$D$11:$D$40&amp;MAYO!$E$11:$E$40,MAYO!$AK$11:$AK$40,_xlfn.XLOOKUP($A862&amp;$B862,MAYO!$BC$11:$BC$40&amp;MAYO!$BD$11:$BD$40,MAYO!$CJ$11:$CJ$40,"A")),"")</f>
        <v>0</v>
      </c>
      <c r="ER862" s="384">
        <f t="array" ref="ER862">IFERROR(_xlfn.XLOOKUP($A862&amp;$B862,'MAYO 2'!$D$11:$D$40&amp;'MAYO 2'!$E$11:$E$40,'MAYO 2'!$AK$11:$AK$40,_xlfn.XLOOKUP($A862&amp;$B862,'MAYO 2'!$BC$11:$BC$40&amp;'MAYO 2'!$BD$11:$BD$40,'MAYO 2'!$CJ$11:$CJ$40,"A")),"")</f>
        <v>0</v>
      </c>
      <c r="ES862" s="384">
        <f t="array" ref="ES862">IFERROR(_xlfn.XLOOKUP($A862&amp;$B862,JUNIO!$D$11:$D$40&amp;JUNIO!$E$11:$E$40,JUNIO!$AK$11:$AK$40,_xlfn.XLOOKUP($A862&amp;$B862,JUNIO!$BC$11:$BC$40&amp;JUNIO!$BD$11:$BD$40,JUNIO!$CJ$11:$CJ$40,"A")),"")</f>
        <v>0</v>
      </c>
      <c r="ET862" s="384">
        <f t="array" ref="ET862">IFERROR(_xlfn.XLOOKUP($A862&amp;$B862,'JUNIO 2'!$D$11:$D$40&amp;'JUNIO 2'!$E$11:$E$40,'JUNIO 2'!$AK$11:$AK$40,_xlfn.XLOOKUP($A862&amp;$B862,'JUNIO 2'!$BC$11:$BC$40&amp;'JUNIO 2'!$BD$11:$BD$40,'JUNIO 2'!$CJ$11:$CJ$40,"A")),"")</f>
        <v>0</v>
      </c>
      <c r="EU862" s="384">
        <f t="array" ref="EU862">IFERROR(_xlfn.XLOOKUP($A862&amp;$B862,JULIO!$D$11:$D$40&amp;JULIO!$E$11:$E$40,JULIO!$AK$11:$AK$40,_xlfn.XLOOKUP($A862&amp;$B862,JULIO!$BC$11:$BC$40&amp;JULIO!$BD$11:$BD$40,JULIO!$CJ$11:$CJ$40,"A")),"")</f>
        <v>0</v>
      </c>
      <c r="EV862" s="384">
        <f t="array" ref="EV862">IFERROR(_xlfn.XLOOKUP($A862&amp;$B862,'JULIO 2'!$D$11:$D$40&amp;'JULIO 2'!$E$11:$E$40,'JULIO 2'!$AK$11:$AK$40,_xlfn.XLOOKUP($A862&amp;$B862,'JULIO 2'!$BC$11:$BC$40&amp;'JULIO 2'!$BD$11:$BD$40,'JULIO 2'!$CJ$11:$CJ$40,"A")),"")</f>
        <v>0</v>
      </c>
      <c r="EW862" s="384">
        <f t="array" ref="EW862">IFERROR(_xlfn.XLOOKUP($A862&amp;$B862,AGOSTO!$D$11:$D$40&amp;AGOSTO!$E$11:$E$40,AGOSTO!$AK$11:$AK$40,_xlfn.XLOOKUP($A862&amp;$B862,AGOSTO!$BC$11:$BC$40&amp;AGOSTO!$BD$11:$BD$40,AGOSTO!$CJ$11:$CJ$40,"A")),"")</f>
        <v>0</v>
      </c>
      <c r="EX862" s="384">
        <f t="array" ref="EX862">IFERROR(_xlfn.XLOOKUP($A862&amp;$B862,'AGOSTO 2'!$D$11:$D$40&amp;'AGOSTO 2'!$E$11:$E$40,'AGOSTO 2'!$AK$11:$AK$40,_xlfn.XLOOKUP($A862&amp;$B862,'AGOSTO 2'!$BC$11:$BC$40&amp;'AGOSTO 2'!$BD$11:$BD$40,'AGOSTO 2'!$CJ$11:$CJ$40,"A")),"")</f>
        <v>0</v>
      </c>
      <c r="EY862" s="384">
        <f t="array" ref="EY862">IFERROR(_xlfn.XLOOKUP($A862&amp;$B862,SEPTIEMBRE!$D$11:$D$40&amp;SEPTIEMBRE!$E$11:$E$40,SEPTIEMBRE!$AK$11:$AK$40,_xlfn.XLOOKUP($A862&amp;$B862,SEPTIEMBRE!$BC$11:$BC$40&amp;SEPTIEMBRE!$BD$11:$BD$40,SEPTIEMBRE!$CJ$11:$CJ$40,"A")),"")</f>
        <v>0</v>
      </c>
      <c r="EZ862" s="384">
        <f t="array" ref="EZ862">IFERROR(_xlfn.XLOOKUP($A862&amp;$B862,'SEPTIEMBRE 2'!$D$11:$D$40&amp;'SEPTIEMBRE 2'!$E$11:$E$40,'SEPTIEMBRE 2'!$AK$11:$AK$40,_xlfn.XLOOKUP($A862&amp;$B862,'SEPTIEMBRE 2'!$BC$11:$BC$40&amp;'SEPTIEMBRE 2'!$BD$11:$BD$40,'SEPTIEMBRE 2'!$CJ$11:$CJ$40,"A")),"")</f>
        <v>0</v>
      </c>
      <c r="FA862" s="384">
        <f t="array" ref="FA862">IFERROR(_xlfn.XLOOKUP($A862&amp;$B862,'SEPTIEMBRE 3'!$D$11:$D$40&amp;'SEPTIEMBRE 3'!$E$11:$E$40,'SEPTIEMBRE 3'!$AK$11:$AK$40,_xlfn.XLOOKUP($A862&amp;$B862,'SEPTIEMBRE 3'!$BC$11:$BC$40&amp;'SEPTIEMBRE 3'!$BD$11:$BD$40,'SEPTIEMBRE 3'!$CJ$11:$CJ$40,"A")),"")</f>
        <v>0</v>
      </c>
      <c r="FB862" s="384">
        <f t="array" ref="FB862">IFERROR(_xlfn.XLOOKUP($A862&amp;$B862,OCTUBRE!$D$11:$D$40&amp;OCTUBRE!$E$11:$E$40,OCTUBRE!$AK$11:$AK$40,_xlfn.XLOOKUP($A862&amp;$B862,OCTUBRE!$BC$11:$BC$40&amp;OCTUBRE!$BD$11:$BD$40,OCTUBRE!$CJ$11:$CJ$40,"A")),"")</f>
        <v>0</v>
      </c>
      <c r="FC862" s="384">
        <f t="array" ref="FC862">IFERROR(_xlfn.XLOOKUP($A862&amp;$B862,'OCTUBRE 2'!$D$11:$D$40&amp;'OCTUBRE 2'!$E$11:$E$40,'OCTUBRE 2'!$AK$11:$AK$40,_xlfn.XLOOKUP($A862&amp;$B862,'OCTUBRE 2'!$BC$11:$BC$40&amp;'OCTUBRE 2'!$BD$11:$BD$40,'OCTUBRE 2'!$CJ$11:$CJ$40,"A")),"")</f>
        <v>0</v>
      </c>
      <c r="FD862" s="384">
        <f t="array" ref="FD862">IFERROR(_xlfn.XLOOKUP($A862&amp;$B862,NOVIEMBRE!$D$11:$D$40&amp;NOVIEMBRE!$E$11:$E$40,NOVIEMBRE!$AK$11:$AK$40,_xlfn.XLOOKUP($A862&amp;$B862,NOVIEMBRE!$BC$11:$BC$40&amp;NOVIEMBRE!$BD$11:$BD$40,NOVIEMBRE!$CJ$11:$CJ$40,"A")),"")</f>
        <v>0</v>
      </c>
      <c r="FE862" s="384">
        <f t="array" ref="FE862">IFERROR(_xlfn.XLOOKUP($A862&amp;$B862,'NOVIEMBRE 2'!$D$11:$D$40&amp;'NOVIEMBRE 2'!$E$11:$E$40,'NOVIEMBRE 2'!$AK$11:$AK$40,_xlfn.XLOOKUP($A862&amp;$B862,'NOVIEMBRE 2'!$BC$11:$BC$40&amp;'NOVIEMBRE 2'!$BD$11:$BD$40,'NOVIEMBRE 2'!$CJ$11:$CJ$40,"A")),"")</f>
        <v>0</v>
      </c>
      <c r="FF862" s="385">
        <f t="array" ref="FF862">IFERROR(_xlfn.XLOOKUP($A862&amp;$B862,DICIEMBRE!$D$11:$D$40&amp;DICIEMBRE!$E$11:$E$40,DICIEMBRE!$AK$11:$AK$40,_xlfn.XLOOKUP($A862&amp;$B862,DICIEMBRE!$BC$11:$BC$40&amp;DICIEMBRE!$BD$11:$BD$40,DICIEMBRE!$CJ$11:$CJ$40,"A")),"")</f>
        <v>0</v>
      </c>
      <c r="FG862" s="386" t="str">
        <f t="shared" si="19"/>
        <v/>
      </c>
      <c r="FH862" s="386" t="str">
        <f t="array" ref="FH862">IF(
 COUNT(DZ862:EH862)=0,
 "-",
 IF(
  COUNT(DZ862:EH862) &lt; COUNTA(DZ862:EH862),
  REPT("🟩", ROUND(COUNT(DZ862:EH862)/COUNTA(DZ862:EH862)*5, 0)) &amp;
  REPT("⬜", 5 - ROUND(COUNT(DZ862:EH862)/COUNTA(DZ862:EH862)*5, 0)),
  IF(
    AVERAGE(IF(DZ862:EH862&lt;&gt;"", DZ862:EH862, )) &gt;= 70, "🟩🟩🟩🟩🟩",
    IF(
      AVERAGE(IF(DZ862:EH862&lt;&gt;"",DZ862:EH862, )) &gt;= 56, "🟨🟨🟨🟨🟨",
      "🟥🟥🟥🟥🟥"
    )
  )
 )
)
</f>
        <v>-</v>
      </c>
    </row>
    <row r="863" ht="15.75" customHeight="1">
      <c r="A863" s="168"/>
      <c r="B863" s="169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1"/>
      <c r="N863" s="172" t="str">
        <f t="shared" si="1"/>
        <v/>
      </c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2" t="str">
        <f t="shared" si="2"/>
        <v/>
      </c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2" t="str">
        <f t="shared" si="3"/>
        <v/>
      </c>
      <c r="AM863" s="173"/>
      <c r="AN863" s="173"/>
      <c r="AO863" s="173"/>
      <c r="AP863" s="173"/>
      <c r="AQ863" s="173"/>
      <c r="AR863" s="173"/>
      <c r="AS863" s="173"/>
      <c r="AT863" s="173"/>
      <c r="AU863" s="173"/>
      <c r="AV863" s="171"/>
      <c r="AW863" s="171"/>
      <c r="AX863" s="172" t="str">
        <f t="shared" si="4"/>
        <v/>
      </c>
      <c r="AY863" s="173"/>
      <c r="AZ863" s="173"/>
      <c r="BA863" s="173"/>
      <c r="BB863" s="173"/>
      <c r="BC863" s="173"/>
      <c r="BD863" s="173"/>
      <c r="BE863" s="173"/>
      <c r="BF863" s="173"/>
      <c r="BG863" s="173"/>
      <c r="BH863" s="173"/>
      <c r="BI863" s="173"/>
      <c r="BJ863" s="172" t="str">
        <f t="shared" si="5"/>
        <v/>
      </c>
      <c r="BK863" s="173"/>
      <c r="BL863" s="173"/>
      <c r="BM863" s="173"/>
      <c r="BN863" s="173"/>
      <c r="BO863" s="173"/>
      <c r="BP863" s="173"/>
      <c r="BQ863" s="173"/>
      <c r="BR863" s="173"/>
      <c r="BS863" s="173"/>
      <c r="BT863" s="173"/>
      <c r="BU863" s="173"/>
      <c r="BV863" s="172" t="str">
        <f t="shared" si="6"/>
        <v/>
      </c>
      <c r="BW863" s="173"/>
      <c r="BX863" s="173"/>
      <c r="BY863" s="173"/>
      <c r="BZ863" s="171"/>
      <c r="CA863" s="171"/>
      <c r="CB863" s="171"/>
      <c r="CC863" s="171"/>
      <c r="CD863" s="171"/>
      <c r="CE863" s="171"/>
      <c r="CF863" s="171"/>
      <c r="CG863" s="171"/>
      <c r="CH863" s="172" t="str">
        <f t="shared" si="7"/>
        <v/>
      </c>
      <c r="CI863" s="171"/>
      <c r="CJ863" s="173"/>
      <c r="CK863" s="173"/>
      <c r="CL863" s="173"/>
      <c r="CM863" s="173"/>
      <c r="CN863" s="171"/>
      <c r="CO863" s="171"/>
      <c r="CP863" s="171"/>
      <c r="CQ863" s="173"/>
      <c r="CR863" s="171"/>
      <c r="CS863" s="171"/>
      <c r="CT863" s="172" t="str">
        <f t="shared" si="8"/>
        <v/>
      </c>
      <c r="CU863" s="172"/>
      <c r="CV863" s="172"/>
      <c r="CW863" s="172"/>
      <c r="CX863" s="172"/>
      <c r="CY863" s="172"/>
      <c r="CZ863" s="172"/>
      <c r="DA863" s="172"/>
      <c r="DB863" s="172"/>
      <c r="DC863" s="172"/>
      <c r="DD863" s="172"/>
      <c r="DE863" s="172"/>
      <c r="DF863" s="172"/>
      <c r="DG863" s="188" t="str">
        <f t="array" ref="DG863">IFERROR(_xlfn.XLOOKUP($A863&amp;B863,MARZO!$D$11:$D$40&amp;MARZO!$E$11:$E$40,MARZO!$AM$11:$AM$40,_xlfn.XLOOKUP($A863&amp;$B863,MARZO!$BC$11:$BC$40&amp;MARZO!$BD$11:$BD$40,MARZO!$CL$11:$CL$40,"A"))/1%,"")</f>
        <v/>
      </c>
      <c r="DH863" s="188" t="str">
        <f t="array" ref="DH863">IFERROR(_xlfn.XLOOKUP($A863&amp;$B863,ABRIL!$D$11:$D$40&amp;ABRIL!$E$11:$E$40,ABRIL!$AM$11:$AM$40,_xlfn.XLOOKUP($A863&amp;$B863,ABRIL!$BC$11:$BC$40&amp;ABRIL!$BD$11:$BD$40,ABRIL!$CL$11:$CL$40,"A"))/1%,"")</f>
        <v/>
      </c>
      <c r="DI863" s="188" t="str">
        <f t="array" ref="DI863">IFERROR(_xlfn.XLOOKUP($A863&amp;$B863,'ABRIL 2'!$D$11:$D$40&amp;'ABRIL 2'!$E$11:$E$40,'ABRIL 2'!$AM$11:$AM$40,_xlfn.XLOOKUP($A863&amp;$B863,'ABRIL 2'!$BC$11:$BC$40&amp;'ABRIL 2'!$BD$11:$BD$40,'ABRIL 2'!$CL$11:$CL$40,"A"))/1%,"")</f>
        <v/>
      </c>
      <c r="DJ863" s="188" t="str">
        <f t="array" ref="DJ863">IFERROR(_xlfn.XLOOKUP($A863&amp;$B863,MAYO!$D$11:$D$40&amp;MAYO!$E$11:$E$40,MAYO!$AM$11:$AM$40,_xlfn.XLOOKUP($A863&amp;$B863,MAYO!$BC$11:$BC$40&amp;MAYO!$BD$11:$BD$40,MAYO!$CL$11:$CL$40,"A"))/1%,"")</f>
        <v/>
      </c>
      <c r="DK863" s="188" t="str">
        <f t="array" ref="DK863">IFERROR(_xlfn.XLOOKUP($A863&amp;$B863,'MAYO 2'!$D$11:$D$40&amp;'MAYO 2'!$E$11:$E$40,'MAYO 2'!$AM$11:$AM$40,_xlfn.XLOOKUP($A863&amp;$B863,'MAYO 2'!$BC$11:$BC$40&amp;'MAYO 2'!$BD$11:$BD$40,'MAYO 2'!$CL$11:$CL$40,"A"))/1%,"")</f>
        <v/>
      </c>
      <c r="DL863" s="188" t="str">
        <f t="array" ref="DL863">IFERROR(_xlfn.XLOOKUP($A863&amp;$B863,JUNIO!$D$11:$D$40&amp;JUNIO!$E$11:$E$40,JUNIO!$AM$11:$AM$40,_xlfn.XLOOKUP($A863&amp;$B863,JUNIO!$BC$11:$BC$40&amp;JUNIO!$BD$11:$BD$40,JUNIO!$CL$11:$CL$40,"A"))/1%,"")</f>
        <v/>
      </c>
      <c r="DM863" s="188" t="str">
        <f t="array" ref="DM863">IFERROR(_xlfn.XLOOKUP($A863&amp;$B863,'JUNIO 2'!$D$11:$D$40&amp;'JUNIO 2'!$E$11:$E$40,'JUNIO 2'!$AM$11:$AM$40,_xlfn.XLOOKUP($A863&amp;$B863,'JUNIO 2'!$BC$11:$BC$40&amp;'JUNIO 2'!$BD$11:$BD$40,'JUNIO 2'!$CL$11:$CL$40,"A"))/1%,"")</f>
        <v/>
      </c>
      <c r="DN863" s="188" t="str">
        <f t="array" ref="DN863">IFERROR(_xlfn.XLOOKUP($A863&amp;$B863,JULIO!$D$11:$D$40&amp;JULIO!$E$11:$E$40,JULIO!$AM$11:$AM$40,_xlfn.XLOOKUP($A863&amp;$B863,JULIO!$BC$11:$BC$40&amp;JULIO!$BD$11:$BD$40,JULIO!$CL$11:$CL$40,"A"))/1%,"")</f>
        <v/>
      </c>
      <c r="DO863" s="188" t="str">
        <f t="array" ref="DO863">IFERROR(_xlfn.XLOOKUP($A863&amp;$B863,'JULIO 2'!$D$11:$D$40&amp;'JULIO 2'!$E$11:$E$40,'JULIO 2'!$AM$11:$AM$40,_xlfn.XLOOKUP($A863&amp;$B863,'JULIO 2'!$BC$11:$BC$40&amp;'JULIO 2'!$BD$11:$BD$40,'JULIO 2'!$CL$11:$CL$40,"A"))/1%,"")</f>
        <v/>
      </c>
      <c r="DP863" s="188" t="str">
        <f t="array" ref="DP863">IFERROR(_xlfn.XLOOKUP($A863&amp;$B863,AGOSTO!$D$11:$D$40&amp;AGOSTO!$E$11:$E$40,AGOSTO!$AM$11:$AM$40,_xlfn.XLOOKUP($A863&amp;$B863,AGOSTO!$BC$11:$BC$40&amp;AGOSTO!$BD$11:$BD$40,AGOSTO!$CL$11:$CL$40,"A"))/1%,"")</f>
        <v/>
      </c>
      <c r="DQ863" s="188" t="str">
        <f t="array" ref="DQ863">IFERROR(_xlfn.XLOOKUP($A863&amp;$B863,'AGOSTO 2'!$D$11:$D$40&amp;'AGOSTO 2'!$E$11:$E$40,'AGOSTO 2'!$AM$11:$AM$40,_xlfn.XLOOKUP($A863&amp;$B863,'AGOSTO 2'!$BC$11:$BC$40&amp;'AGOSTO 2'!$BD$11:$BD$40,'AGOSTO 2'!$CL$11:$CL$40,"A"))/1%,"")</f>
        <v/>
      </c>
      <c r="DR863" s="188" t="str">
        <f t="array" ref="DR863">IFERROR(_xlfn.XLOOKUP($A863&amp;$B863,SEPTIEMBRE!$D$11:$D$40&amp;SEPTIEMBRE!$E$11:$E$40,SEPTIEMBRE!$AM$11:$AM$40,_xlfn.XLOOKUP($A863&amp;$B863,SEPTIEMBRE!$BC$11:$BC$40&amp;SEPTIEMBRE!$BD$11:$BD$40,SEPTIEMBRE!$CL$11:$CL$40,"A"))/1%,"")</f>
        <v/>
      </c>
      <c r="DS863" s="188" t="str">
        <f t="array" ref="DS863">IFERROR(_xlfn.XLOOKUP($A863&amp;$B863,'SEPTIEMBRE 2'!$D$11:$D$40&amp;'SEPTIEMBRE 2'!$E$11:$E$40,'SEPTIEMBRE 2'!$AM$11:$AM$40,_xlfn.XLOOKUP($A863&amp;$B863,'SEPTIEMBRE 2'!$BC$11:$BC$40&amp;'SEPTIEMBRE 2'!$BD$11:$BD$40,'SEPTIEMBRE 2'!$CL$11:$CL$40,"A"))/1%,"")</f>
        <v/>
      </c>
      <c r="DT863" s="188" t="str">
        <f t="array" ref="DT863">IFERROR(_xlfn.XLOOKUP($A863&amp;$B863,'SEPTIEMBRE 3'!$D$11:$D$40&amp;'SEPTIEMBRE 3'!$E$11:$E$40,'SEPTIEMBRE 3'!$AM$11:$AM$40,_xlfn.XLOOKUP($A863&amp;$B863,'SEPTIEMBRE 3'!$BC$11:$BC$40&amp;'SEPTIEMBRE 3'!$BD$11:$BD$40,'SEPTIEMBRE 3'!$CL$11:$CL$40,"A"))/1%,"")</f>
        <v/>
      </c>
      <c r="DU863" s="188" t="str">
        <f t="array" ref="DU863">IFERROR(_xlfn.XLOOKUP($A863&amp;$B863,OCTUBRE!$D$11:$D$40&amp;OCTUBRE!$E$11:$E$40,OCTUBRE!$AM$11:$AM$40,_xlfn.XLOOKUP($A863&amp;$B863,OCTUBRE!$BC$11:$BC$40&amp;OCTUBRE!$BD$11:$BD$40,OCTUBRE!$CL$11:$CL$40,"A"))/1%,"")</f>
        <v/>
      </c>
      <c r="DV863" s="188" t="str">
        <f t="array" ref="DV863">IFERROR(_xlfn.XLOOKUP($A863&amp;$B863,'OCTUBRE 2'!$D$11:$D$40&amp;'OCTUBRE 2'!$E$11:$E$40,'OCTUBRE 2'!$AM$11:$AM$40,_xlfn.XLOOKUP($A863&amp;$B863,'OCTUBRE 2'!$BC$11:$BC$40&amp;'OCTUBRE 2'!$BD$11:$BD$40,'OCTUBRE 2'!$CL$11:$CL$40,"A"))/1%,"")</f>
        <v/>
      </c>
      <c r="DW863" s="188" t="str">
        <f t="array" ref="DW863">IFERROR(_xlfn.XLOOKUP($A863&amp;$B863,NOVIEMBRE!$D$11:$D$40&amp;NOVIEMBRE!$E$11:$E$40,NOVIEMBRE!$AM$11:$AM$40,_xlfn.XLOOKUP($A863&amp;$B863,NOVIEMBRE!$BC$11:$BC$40&amp;NOVIEMBRE!$BD$11:$BD$40,NOVIEMBRE!$CL$11:$CL$40,"A"))/1%,"")</f>
        <v/>
      </c>
      <c r="DX863" s="188" t="str">
        <f t="array" ref="DX863">IFERROR(_xlfn.XLOOKUP($A863&amp;$B863,'NOVIEMBRE 2'!$D$11:$D$40&amp;'NOVIEMBRE 2'!$E$11:$E$40,'NOVIEMBRE 2'!$AM$11:$AM$40,_xlfn.XLOOKUP($A863&amp;$B863,'NOVIEMBRE 2'!$BC$11:$BC$40&amp;'NOVIEMBRE 2'!$BD$11:$BD$40,'NOVIEMBRE 2'!$CL$11:$CL$40,"A"))/1%,"")</f>
        <v/>
      </c>
      <c r="DY863" s="188" t="str">
        <f t="array" ref="DY863">IFERROR(_xlfn.XLOOKUP($A863&amp;$B863,DICIEMBRE!$D$11:$D$40&amp;DICIEMBRE!$E$11:$E$40,DICIEMBRE!$AM$11:$AM$40,_xlfn.XLOOKUP($A863&amp;$B863,DICIEMBRE!$BC$11:$BC$40&amp;DICIEMBRE!$BD$11:$BD$40,DICIEMBRE!$CL$11:$CL$40,"A"))/1%,"")</f>
        <v/>
      </c>
      <c r="DZ863" s="381" t="str">
        <f t="shared" si="9"/>
        <v>-</v>
      </c>
      <c r="EA863" s="381" t="str">
        <f t="shared" si="10"/>
        <v>-</v>
      </c>
      <c r="EB863" s="381" t="str">
        <f t="shared" si="11"/>
        <v>-</v>
      </c>
      <c r="EC863" s="381" t="str">
        <f t="shared" si="12"/>
        <v>-</v>
      </c>
      <c r="ED863" s="381" t="str">
        <f t="shared" si="13"/>
        <v>-</v>
      </c>
      <c r="EE863" s="381" t="str">
        <f t="shared" si="14"/>
        <v>-</v>
      </c>
      <c r="EF863" s="381" t="str">
        <f t="shared" si="15"/>
        <v>-</v>
      </c>
      <c r="EG863" s="381" t="str">
        <f t="shared" si="16"/>
        <v>-</v>
      </c>
      <c r="EH863" s="381" t="str">
        <f t="shared" si="17"/>
        <v>-</v>
      </c>
      <c r="EI863" s="188" t="str">
        <f t="shared" si="18"/>
        <v/>
      </c>
      <c r="EJ863" s="382"/>
      <c r="EK863" s="382"/>
      <c r="EL863" s="383"/>
      <c r="EM863" s="21"/>
      <c r="EN863" s="384">
        <f t="array" ref="EN863">IFERROR(_xlfn.XLOOKUP($A863&amp;$B863,MARZO!$D$11:$D$40&amp;MARZO!$E$11:$E$40,MARZO!$AK$11:$AK$40,_xlfn.XLOOKUP($A863&amp;$B863,MARZO!$BC$11:$BC$40&amp;MARZO!$BD$11:$BD$40,MARZO!$CJ$11:$CJ$40,"A")),"")</f>
        <v>0</v>
      </c>
      <c r="EO863" s="384">
        <f t="array" ref="EO863">IFERROR(_xlfn.XLOOKUP($A863&amp;$B863,ABRIL!$D$11:$D$40&amp;ABRIL!$E$11:$E$40,ABRIL!$AK$11:$AK$40,_xlfn.XLOOKUP($A863&amp;$B863,ABRIL!$BC$11:$BC$40&amp;ABRIL!$BD$11:$BD$40,ABRIL!$CJ$11:$CJ$40,"A")),"")</f>
        <v>0</v>
      </c>
      <c r="EP863" s="384">
        <f t="array" ref="EP863">IFERROR(_xlfn.XLOOKUP($A863&amp;$B863,'ABRIL 2'!$D$11:$D$40&amp;'ABRIL 2'!$E$11:$E$40,'ABRIL 2'!$AK$11:$AK$40,_xlfn.XLOOKUP($A863&amp;$B863,'ABRIL 2'!$BC$11:$BC$40&amp;'ABRIL 2'!$BD$11:$BD$40,'ABRIL 2'!$CJ$11:$CJ$40,"A")),"")</f>
        <v>0</v>
      </c>
      <c r="EQ863" s="384">
        <f t="array" ref="EQ863">IFERROR(_xlfn.XLOOKUP($A863&amp;$B863,MAYO!$D$11:$D$40&amp;MAYO!$E$11:$E$40,MAYO!$AK$11:$AK$40,_xlfn.XLOOKUP($A863&amp;$B863,MAYO!$BC$11:$BC$40&amp;MAYO!$BD$11:$BD$40,MAYO!$CJ$11:$CJ$40,"A")),"")</f>
        <v>0</v>
      </c>
      <c r="ER863" s="384">
        <f t="array" ref="ER863">IFERROR(_xlfn.XLOOKUP($A863&amp;$B863,'MAYO 2'!$D$11:$D$40&amp;'MAYO 2'!$E$11:$E$40,'MAYO 2'!$AK$11:$AK$40,_xlfn.XLOOKUP($A863&amp;$B863,'MAYO 2'!$BC$11:$BC$40&amp;'MAYO 2'!$BD$11:$BD$40,'MAYO 2'!$CJ$11:$CJ$40,"A")),"")</f>
        <v>0</v>
      </c>
      <c r="ES863" s="384">
        <f t="array" ref="ES863">IFERROR(_xlfn.XLOOKUP($A863&amp;$B863,JUNIO!$D$11:$D$40&amp;JUNIO!$E$11:$E$40,JUNIO!$AK$11:$AK$40,_xlfn.XLOOKUP($A863&amp;$B863,JUNIO!$BC$11:$BC$40&amp;JUNIO!$BD$11:$BD$40,JUNIO!$CJ$11:$CJ$40,"A")),"")</f>
        <v>0</v>
      </c>
      <c r="ET863" s="384">
        <f t="array" ref="ET863">IFERROR(_xlfn.XLOOKUP($A863&amp;$B863,'JUNIO 2'!$D$11:$D$40&amp;'JUNIO 2'!$E$11:$E$40,'JUNIO 2'!$AK$11:$AK$40,_xlfn.XLOOKUP($A863&amp;$B863,'JUNIO 2'!$BC$11:$BC$40&amp;'JUNIO 2'!$BD$11:$BD$40,'JUNIO 2'!$CJ$11:$CJ$40,"A")),"")</f>
        <v>0</v>
      </c>
      <c r="EU863" s="384">
        <f t="array" ref="EU863">IFERROR(_xlfn.XLOOKUP($A863&amp;$B863,JULIO!$D$11:$D$40&amp;JULIO!$E$11:$E$40,JULIO!$AK$11:$AK$40,_xlfn.XLOOKUP($A863&amp;$B863,JULIO!$BC$11:$BC$40&amp;JULIO!$BD$11:$BD$40,JULIO!$CJ$11:$CJ$40,"A")),"")</f>
        <v>0</v>
      </c>
      <c r="EV863" s="384">
        <f t="array" ref="EV863">IFERROR(_xlfn.XLOOKUP($A863&amp;$B863,'JULIO 2'!$D$11:$D$40&amp;'JULIO 2'!$E$11:$E$40,'JULIO 2'!$AK$11:$AK$40,_xlfn.XLOOKUP($A863&amp;$B863,'JULIO 2'!$BC$11:$BC$40&amp;'JULIO 2'!$BD$11:$BD$40,'JULIO 2'!$CJ$11:$CJ$40,"A")),"")</f>
        <v>0</v>
      </c>
      <c r="EW863" s="384">
        <f t="array" ref="EW863">IFERROR(_xlfn.XLOOKUP($A863&amp;$B863,AGOSTO!$D$11:$D$40&amp;AGOSTO!$E$11:$E$40,AGOSTO!$AK$11:$AK$40,_xlfn.XLOOKUP($A863&amp;$B863,AGOSTO!$BC$11:$BC$40&amp;AGOSTO!$BD$11:$BD$40,AGOSTO!$CJ$11:$CJ$40,"A")),"")</f>
        <v>0</v>
      </c>
      <c r="EX863" s="384">
        <f t="array" ref="EX863">IFERROR(_xlfn.XLOOKUP($A863&amp;$B863,'AGOSTO 2'!$D$11:$D$40&amp;'AGOSTO 2'!$E$11:$E$40,'AGOSTO 2'!$AK$11:$AK$40,_xlfn.XLOOKUP($A863&amp;$B863,'AGOSTO 2'!$BC$11:$BC$40&amp;'AGOSTO 2'!$BD$11:$BD$40,'AGOSTO 2'!$CJ$11:$CJ$40,"A")),"")</f>
        <v>0</v>
      </c>
      <c r="EY863" s="384">
        <f t="array" ref="EY863">IFERROR(_xlfn.XLOOKUP($A863&amp;$B863,SEPTIEMBRE!$D$11:$D$40&amp;SEPTIEMBRE!$E$11:$E$40,SEPTIEMBRE!$AK$11:$AK$40,_xlfn.XLOOKUP($A863&amp;$B863,SEPTIEMBRE!$BC$11:$BC$40&amp;SEPTIEMBRE!$BD$11:$BD$40,SEPTIEMBRE!$CJ$11:$CJ$40,"A")),"")</f>
        <v>0</v>
      </c>
      <c r="EZ863" s="384">
        <f t="array" ref="EZ863">IFERROR(_xlfn.XLOOKUP($A863&amp;$B863,'SEPTIEMBRE 2'!$D$11:$D$40&amp;'SEPTIEMBRE 2'!$E$11:$E$40,'SEPTIEMBRE 2'!$AK$11:$AK$40,_xlfn.XLOOKUP($A863&amp;$B863,'SEPTIEMBRE 2'!$BC$11:$BC$40&amp;'SEPTIEMBRE 2'!$BD$11:$BD$40,'SEPTIEMBRE 2'!$CJ$11:$CJ$40,"A")),"")</f>
        <v>0</v>
      </c>
      <c r="FA863" s="384">
        <f t="array" ref="FA863">IFERROR(_xlfn.XLOOKUP($A863&amp;$B863,'SEPTIEMBRE 3'!$D$11:$D$40&amp;'SEPTIEMBRE 3'!$E$11:$E$40,'SEPTIEMBRE 3'!$AK$11:$AK$40,_xlfn.XLOOKUP($A863&amp;$B863,'SEPTIEMBRE 3'!$BC$11:$BC$40&amp;'SEPTIEMBRE 3'!$BD$11:$BD$40,'SEPTIEMBRE 3'!$CJ$11:$CJ$40,"A")),"")</f>
        <v>0</v>
      </c>
      <c r="FB863" s="384">
        <f t="array" ref="FB863">IFERROR(_xlfn.XLOOKUP($A863&amp;$B863,OCTUBRE!$D$11:$D$40&amp;OCTUBRE!$E$11:$E$40,OCTUBRE!$AK$11:$AK$40,_xlfn.XLOOKUP($A863&amp;$B863,OCTUBRE!$BC$11:$BC$40&amp;OCTUBRE!$BD$11:$BD$40,OCTUBRE!$CJ$11:$CJ$40,"A")),"")</f>
        <v>0</v>
      </c>
      <c r="FC863" s="384">
        <f t="array" ref="FC863">IFERROR(_xlfn.XLOOKUP($A863&amp;$B863,'OCTUBRE 2'!$D$11:$D$40&amp;'OCTUBRE 2'!$E$11:$E$40,'OCTUBRE 2'!$AK$11:$AK$40,_xlfn.XLOOKUP($A863&amp;$B863,'OCTUBRE 2'!$BC$11:$BC$40&amp;'OCTUBRE 2'!$BD$11:$BD$40,'OCTUBRE 2'!$CJ$11:$CJ$40,"A")),"")</f>
        <v>0</v>
      </c>
      <c r="FD863" s="384">
        <f t="array" ref="FD863">IFERROR(_xlfn.XLOOKUP($A863&amp;$B863,NOVIEMBRE!$D$11:$D$40&amp;NOVIEMBRE!$E$11:$E$40,NOVIEMBRE!$AK$11:$AK$40,_xlfn.XLOOKUP($A863&amp;$B863,NOVIEMBRE!$BC$11:$BC$40&amp;NOVIEMBRE!$BD$11:$BD$40,NOVIEMBRE!$CJ$11:$CJ$40,"A")),"")</f>
        <v>0</v>
      </c>
      <c r="FE863" s="384">
        <f t="array" ref="FE863">IFERROR(_xlfn.XLOOKUP($A863&amp;$B863,'NOVIEMBRE 2'!$D$11:$D$40&amp;'NOVIEMBRE 2'!$E$11:$E$40,'NOVIEMBRE 2'!$AK$11:$AK$40,_xlfn.XLOOKUP($A863&amp;$B863,'NOVIEMBRE 2'!$BC$11:$BC$40&amp;'NOVIEMBRE 2'!$BD$11:$BD$40,'NOVIEMBRE 2'!$CJ$11:$CJ$40,"A")),"")</f>
        <v>0</v>
      </c>
      <c r="FF863" s="385">
        <f t="array" ref="FF863">IFERROR(_xlfn.XLOOKUP($A863&amp;$B863,DICIEMBRE!$D$11:$D$40&amp;DICIEMBRE!$E$11:$E$40,DICIEMBRE!$AK$11:$AK$40,_xlfn.XLOOKUP($A863&amp;$B863,DICIEMBRE!$BC$11:$BC$40&amp;DICIEMBRE!$BD$11:$BD$40,DICIEMBRE!$CJ$11:$CJ$40,"A")),"")</f>
        <v>0</v>
      </c>
      <c r="FG863" s="386" t="str">
        <f t="shared" si="19"/>
        <v/>
      </c>
      <c r="FH863" s="386" t="str">
        <f t="array" ref="FH863">IF(
 COUNT(DZ863:EH863)=0,
 "-",
 IF(
  COUNT(DZ863:EH863) &lt; COUNTA(DZ863:EH863),
  REPT("🟩", ROUND(COUNT(DZ863:EH863)/COUNTA(DZ863:EH863)*5, 0)) &amp;
  REPT("⬜", 5 - ROUND(COUNT(DZ863:EH863)/COUNTA(DZ863:EH863)*5, 0)),
  IF(
    AVERAGE(IF(DZ863:EH863&lt;&gt;"", DZ863:EH863, )) &gt;= 70, "🟩🟩🟩🟩🟩",
    IF(
      AVERAGE(IF(DZ863:EH863&lt;&gt;"",DZ863:EH863, )) &gt;= 56, "🟨🟨🟨🟨🟨",
      "🟥🟥🟥🟥🟥"
    )
  )
 )
)
</f>
        <v>-</v>
      </c>
    </row>
    <row r="864" ht="15.75" customHeight="1">
      <c r="A864" s="168"/>
      <c r="B864" s="169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1"/>
      <c r="N864" s="172" t="str">
        <f t="shared" si="1"/>
        <v/>
      </c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2" t="str">
        <f t="shared" si="2"/>
        <v/>
      </c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2" t="str">
        <f t="shared" si="3"/>
        <v/>
      </c>
      <c r="AM864" s="173"/>
      <c r="AN864" s="173"/>
      <c r="AO864" s="173"/>
      <c r="AP864" s="173"/>
      <c r="AQ864" s="173"/>
      <c r="AR864" s="173"/>
      <c r="AS864" s="173"/>
      <c r="AT864" s="173"/>
      <c r="AU864" s="173"/>
      <c r="AV864" s="171"/>
      <c r="AW864" s="171"/>
      <c r="AX864" s="172" t="str">
        <f t="shared" si="4"/>
        <v/>
      </c>
      <c r="AY864" s="173"/>
      <c r="AZ864" s="173"/>
      <c r="BA864" s="173"/>
      <c r="BB864" s="173"/>
      <c r="BC864" s="173"/>
      <c r="BD864" s="173"/>
      <c r="BE864" s="173"/>
      <c r="BF864" s="173"/>
      <c r="BG864" s="173"/>
      <c r="BH864" s="173"/>
      <c r="BI864" s="173"/>
      <c r="BJ864" s="172" t="str">
        <f t="shared" si="5"/>
        <v/>
      </c>
      <c r="BK864" s="173"/>
      <c r="BL864" s="173"/>
      <c r="BM864" s="173"/>
      <c r="BN864" s="173"/>
      <c r="BO864" s="173"/>
      <c r="BP864" s="173"/>
      <c r="BQ864" s="173"/>
      <c r="BR864" s="173"/>
      <c r="BS864" s="173"/>
      <c r="BT864" s="173"/>
      <c r="BU864" s="173"/>
      <c r="BV864" s="172" t="str">
        <f t="shared" si="6"/>
        <v/>
      </c>
      <c r="BW864" s="173"/>
      <c r="BX864" s="173"/>
      <c r="BY864" s="173"/>
      <c r="BZ864" s="171"/>
      <c r="CA864" s="171"/>
      <c r="CB864" s="171"/>
      <c r="CC864" s="171"/>
      <c r="CD864" s="171"/>
      <c r="CE864" s="171"/>
      <c r="CF864" s="171"/>
      <c r="CG864" s="171"/>
      <c r="CH864" s="172" t="str">
        <f t="shared" si="7"/>
        <v/>
      </c>
      <c r="CI864" s="171"/>
      <c r="CJ864" s="173"/>
      <c r="CK864" s="173"/>
      <c r="CL864" s="173"/>
      <c r="CM864" s="173"/>
      <c r="CN864" s="171"/>
      <c r="CO864" s="171"/>
      <c r="CP864" s="171"/>
      <c r="CQ864" s="173"/>
      <c r="CR864" s="171"/>
      <c r="CS864" s="171"/>
      <c r="CT864" s="172" t="str">
        <f t="shared" si="8"/>
        <v/>
      </c>
      <c r="CU864" s="172"/>
      <c r="CV864" s="172"/>
      <c r="CW864" s="172"/>
      <c r="CX864" s="172"/>
      <c r="CY864" s="172"/>
      <c r="CZ864" s="172"/>
      <c r="DA864" s="172"/>
      <c r="DB864" s="172"/>
      <c r="DC864" s="172"/>
      <c r="DD864" s="172"/>
      <c r="DE864" s="172"/>
      <c r="DF864" s="172"/>
      <c r="DG864" s="188" t="str">
        <f t="array" ref="DG864">IFERROR(_xlfn.XLOOKUP($A864&amp;B864,MARZO!$D$11:$D$40&amp;MARZO!$E$11:$E$40,MARZO!$AM$11:$AM$40,_xlfn.XLOOKUP($A864&amp;$B864,MARZO!$BC$11:$BC$40&amp;MARZO!$BD$11:$BD$40,MARZO!$CL$11:$CL$40,"A"))/1%,"")</f>
        <v/>
      </c>
      <c r="DH864" s="188" t="str">
        <f t="array" ref="DH864">IFERROR(_xlfn.XLOOKUP($A864&amp;$B864,ABRIL!$D$11:$D$40&amp;ABRIL!$E$11:$E$40,ABRIL!$AM$11:$AM$40,_xlfn.XLOOKUP($A864&amp;$B864,ABRIL!$BC$11:$BC$40&amp;ABRIL!$BD$11:$BD$40,ABRIL!$CL$11:$CL$40,"A"))/1%,"")</f>
        <v/>
      </c>
      <c r="DI864" s="188" t="str">
        <f t="array" ref="DI864">IFERROR(_xlfn.XLOOKUP($A864&amp;$B864,'ABRIL 2'!$D$11:$D$40&amp;'ABRIL 2'!$E$11:$E$40,'ABRIL 2'!$AM$11:$AM$40,_xlfn.XLOOKUP($A864&amp;$B864,'ABRIL 2'!$BC$11:$BC$40&amp;'ABRIL 2'!$BD$11:$BD$40,'ABRIL 2'!$CL$11:$CL$40,"A"))/1%,"")</f>
        <v/>
      </c>
      <c r="DJ864" s="188" t="str">
        <f t="array" ref="DJ864">IFERROR(_xlfn.XLOOKUP($A864&amp;$B864,MAYO!$D$11:$D$40&amp;MAYO!$E$11:$E$40,MAYO!$AM$11:$AM$40,_xlfn.XLOOKUP($A864&amp;$B864,MAYO!$BC$11:$BC$40&amp;MAYO!$BD$11:$BD$40,MAYO!$CL$11:$CL$40,"A"))/1%,"")</f>
        <v/>
      </c>
      <c r="DK864" s="188" t="str">
        <f t="array" ref="DK864">IFERROR(_xlfn.XLOOKUP($A864&amp;$B864,'MAYO 2'!$D$11:$D$40&amp;'MAYO 2'!$E$11:$E$40,'MAYO 2'!$AM$11:$AM$40,_xlfn.XLOOKUP($A864&amp;$B864,'MAYO 2'!$BC$11:$BC$40&amp;'MAYO 2'!$BD$11:$BD$40,'MAYO 2'!$CL$11:$CL$40,"A"))/1%,"")</f>
        <v/>
      </c>
      <c r="DL864" s="188" t="str">
        <f t="array" ref="DL864">IFERROR(_xlfn.XLOOKUP($A864&amp;$B864,JUNIO!$D$11:$D$40&amp;JUNIO!$E$11:$E$40,JUNIO!$AM$11:$AM$40,_xlfn.XLOOKUP($A864&amp;$B864,JUNIO!$BC$11:$BC$40&amp;JUNIO!$BD$11:$BD$40,JUNIO!$CL$11:$CL$40,"A"))/1%,"")</f>
        <v/>
      </c>
      <c r="DM864" s="188" t="str">
        <f t="array" ref="DM864">IFERROR(_xlfn.XLOOKUP($A864&amp;$B864,'JUNIO 2'!$D$11:$D$40&amp;'JUNIO 2'!$E$11:$E$40,'JUNIO 2'!$AM$11:$AM$40,_xlfn.XLOOKUP($A864&amp;$B864,'JUNIO 2'!$BC$11:$BC$40&amp;'JUNIO 2'!$BD$11:$BD$40,'JUNIO 2'!$CL$11:$CL$40,"A"))/1%,"")</f>
        <v/>
      </c>
      <c r="DN864" s="188" t="str">
        <f t="array" ref="DN864">IFERROR(_xlfn.XLOOKUP($A864&amp;$B864,JULIO!$D$11:$D$40&amp;JULIO!$E$11:$E$40,JULIO!$AM$11:$AM$40,_xlfn.XLOOKUP($A864&amp;$B864,JULIO!$BC$11:$BC$40&amp;JULIO!$BD$11:$BD$40,JULIO!$CL$11:$CL$40,"A"))/1%,"")</f>
        <v/>
      </c>
      <c r="DO864" s="188" t="str">
        <f t="array" ref="DO864">IFERROR(_xlfn.XLOOKUP($A864&amp;$B864,'JULIO 2'!$D$11:$D$40&amp;'JULIO 2'!$E$11:$E$40,'JULIO 2'!$AM$11:$AM$40,_xlfn.XLOOKUP($A864&amp;$B864,'JULIO 2'!$BC$11:$BC$40&amp;'JULIO 2'!$BD$11:$BD$40,'JULIO 2'!$CL$11:$CL$40,"A"))/1%,"")</f>
        <v/>
      </c>
      <c r="DP864" s="188" t="str">
        <f t="array" ref="DP864">IFERROR(_xlfn.XLOOKUP($A864&amp;$B864,AGOSTO!$D$11:$D$40&amp;AGOSTO!$E$11:$E$40,AGOSTO!$AM$11:$AM$40,_xlfn.XLOOKUP($A864&amp;$B864,AGOSTO!$BC$11:$BC$40&amp;AGOSTO!$BD$11:$BD$40,AGOSTO!$CL$11:$CL$40,"A"))/1%,"")</f>
        <v/>
      </c>
      <c r="DQ864" s="188" t="str">
        <f t="array" ref="DQ864">IFERROR(_xlfn.XLOOKUP($A864&amp;$B864,'AGOSTO 2'!$D$11:$D$40&amp;'AGOSTO 2'!$E$11:$E$40,'AGOSTO 2'!$AM$11:$AM$40,_xlfn.XLOOKUP($A864&amp;$B864,'AGOSTO 2'!$BC$11:$BC$40&amp;'AGOSTO 2'!$BD$11:$BD$40,'AGOSTO 2'!$CL$11:$CL$40,"A"))/1%,"")</f>
        <v/>
      </c>
      <c r="DR864" s="188" t="str">
        <f t="array" ref="DR864">IFERROR(_xlfn.XLOOKUP($A864&amp;$B864,SEPTIEMBRE!$D$11:$D$40&amp;SEPTIEMBRE!$E$11:$E$40,SEPTIEMBRE!$AM$11:$AM$40,_xlfn.XLOOKUP($A864&amp;$B864,SEPTIEMBRE!$BC$11:$BC$40&amp;SEPTIEMBRE!$BD$11:$BD$40,SEPTIEMBRE!$CL$11:$CL$40,"A"))/1%,"")</f>
        <v/>
      </c>
      <c r="DS864" s="188" t="str">
        <f t="array" ref="DS864">IFERROR(_xlfn.XLOOKUP($A864&amp;$B864,'SEPTIEMBRE 2'!$D$11:$D$40&amp;'SEPTIEMBRE 2'!$E$11:$E$40,'SEPTIEMBRE 2'!$AM$11:$AM$40,_xlfn.XLOOKUP($A864&amp;$B864,'SEPTIEMBRE 2'!$BC$11:$BC$40&amp;'SEPTIEMBRE 2'!$BD$11:$BD$40,'SEPTIEMBRE 2'!$CL$11:$CL$40,"A"))/1%,"")</f>
        <v/>
      </c>
      <c r="DT864" s="188" t="str">
        <f t="array" ref="DT864">IFERROR(_xlfn.XLOOKUP($A864&amp;$B864,'SEPTIEMBRE 3'!$D$11:$D$40&amp;'SEPTIEMBRE 3'!$E$11:$E$40,'SEPTIEMBRE 3'!$AM$11:$AM$40,_xlfn.XLOOKUP($A864&amp;$B864,'SEPTIEMBRE 3'!$BC$11:$BC$40&amp;'SEPTIEMBRE 3'!$BD$11:$BD$40,'SEPTIEMBRE 3'!$CL$11:$CL$40,"A"))/1%,"")</f>
        <v/>
      </c>
      <c r="DU864" s="188" t="str">
        <f t="array" ref="DU864">IFERROR(_xlfn.XLOOKUP($A864&amp;$B864,OCTUBRE!$D$11:$D$40&amp;OCTUBRE!$E$11:$E$40,OCTUBRE!$AM$11:$AM$40,_xlfn.XLOOKUP($A864&amp;$B864,OCTUBRE!$BC$11:$BC$40&amp;OCTUBRE!$BD$11:$BD$40,OCTUBRE!$CL$11:$CL$40,"A"))/1%,"")</f>
        <v/>
      </c>
      <c r="DV864" s="188" t="str">
        <f t="array" ref="DV864">IFERROR(_xlfn.XLOOKUP($A864&amp;$B864,'OCTUBRE 2'!$D$11:$D$40&amp;'OCTUBRE 2'!$E$11:$E$40,'OCTUBRE 2'!$AM$11:$AM$40,_xlfn.XLOOKUP($A864&amp;$B864,'OCTUBRE 2'!$BC$11:$BC$40&amp;'OCTUBRE 2'!$BD$11:$BD$40,'OCTUBRE 2'!$CL$11:$CL$40,"A"))/1%,"")</f>
        <v/>
      </c>
      <c r="DW864" s="188" t="str">
        <f t="array" ref="DW864">IFERROR(_xlfn.XLOOKUP($A864&amp;$B864,NOVIEMBRE!$D$11:$D$40&amp;NOVIEMBRE!$E$11:$E$40,NOVIEMBRE!$AM$11:$AM$40,_xlfn.XLOOKUP($A864&amp;$B864,NOVIEMBRE!$BC$11:$BC$40&amp;NOVIEMBRE!$BD$11:$BD$40,NOVIEMBRE!$CL$11:$CL$40,"A"))/1%,"")</f>
        <v/>
      </c>
      <c r="DX864" s="188" t="str">
        <f t="array" ref="DX864">IFERROR(_xlfn.XLOOKUP($A864&amp;$B864,'NOVIEMBRE 2'!$D$11:$D$40&amp;'NOVIEMBRE 2'!$E$11:$E$40,'NOVIEMBRE 2'!$AM$11:$AM$40,_xlfn.XLOOKUP($A864&amp;$B864,'NOVIEMBRE 2'!$BC$11:$BC$40&amp;'NOVIEMBRE 2'!$BD$11:$BD$40,'NOVIEMBRE 2'!$CL$11:$CL$40,"A"))/1%,"")</f>
        <v/>
      </c>
      <c r="DY864" s="188" t="str">
        <f t="array" ref="DY864">IFERROR(_xlfn.XLOOKUP($A864&amp;$B864,DICIEMBRE!$D$11:$D$40&amp;DICIEMBRE!$E$11:$E$40,DICIEMBRE!$AM$11:$AM$40,_xlfn.XLOOKUP($A864&amp;$B864,DICIEMBRE!$BC$11:$BC$40&amp;DICIEMBRE!$BD$11:$BD$40,DICIEMBRE!$CL$11:$CL$40,"A"))/1%,"")</f>
        <v/>
      </c>
      <c r="DZ864" s="381" t="str">
        <f t="shared" si="9"/>
        <v>-</v>
      </c>
      <c r="EA864" s="381" t="str">
        <f t="shared" si="10"/>
        <v>-</v>
      </c>
      <c r="EB864" s="381" t="str">
        <f t="shared" si="11"/>
        <v>-</v>
      </c>
      <c r="EC864" s="381" t="str">
        <f t="shared" si="12"/>
        <v>-</v>
      </c>
      <c r="ED864" s="381" t="str">
        <f t="shared" si="13"/>
        <v>-</v>
      </c>
      <c r="EE864" s="381" t="str">
        <f t="shared" si="14"/>
        <v>-</v>
      </c>
      <c r="EF864" s="381" t="str">
        <f t="shared" si="15"/>
        <v>-</v>
      </c>
      <c r="EG864" s="381" t="str">
        <f t="shared" si="16"/>
        <v>-</v>
      </c>
      <c r="EH864" s="381" t="str">
        <f t="shared" si="17"/>
        <v>-</v>
      </c>
      <c r="EI864" s="188" t="str">
        <f t="shared" si="18"/>
        <v/>
      </c>
      <c r="EJ864" s="382"/>
      <c r="EK864" s="382"/>
      <c r="EL864" s="383"/>
      <c r="EM864" s="21"/>
      <c r="EN864" s="384">
        <f t="array" ref="EN864">IFERROR(_xlfn.XLOOKUP($A864&amp;$B864,MARZO!$D$11:$D$40&amp;MARZO!$E$11:$E$40,MARZO!$AK$11:$AK$40,_xlfn.XLOOKUP($A864&amp;$B864,MARZO!$BC$11:$BC$40&amp;MARZO!$BD$11:$BD$40,MARZO!$CJ$11:$CJ$40,"A")),"")</f>
        <v>0</v>
      </c>
      <c r="EO864" s="384">
        <f t="array" ref="EO864">IFERROR(_xlfn.XLOOKUP($A864&amp;$B864,ABRIL!$D$11:$D$40&amp;ABRIL!$E$11:$E$40,ABRIL!$AK$11:$AK$40,_xlfn.XLOOKUP($A864&amp;$B864,ABRIL!$BC$11:$BC$40&amp;ABRIL!$BD$11:$BD$40,ABRIL!$CJ$11:$CJ$40,"A")),"")</f>
        <v>0</v>
      </c>
      <c r="EP864" s="384">
        <f t="array" ref="EP864">IFERROR(_xlfn.XLOOKUP($A864&amp;$B864,'ABRIL 2'!$D$11:$D$40&amp;'ABRIL 2'!$E$11:$E$40,'ABRIL 2'!$AK$11:$AK$40,_xlfn.XLOOKUP($A864&amp;$B864,'ABRIL 2'!$BC$11:$BC$40&amp;'ABRIL 2'!$BD$11:$BD$40,'ABRIL 2'!$CJ$11:$CJ$40,"A")),"")</f>
        <v>0</v>
      </c>
      <c r="EQ864" s="384">
        <f t="array" ref="EQ864">IFERROR(_xlfn.XLOOKUP($A864&amp;$B864,MAYO!$D$11:$D$40&amp;MAYO!$E$11:$E$40,MAYO!$AK$11:$AK$40,_xlfn.XLOOKUP($A864&amp;$B864,MAYO!$BC$11:$BC$40&amp;MAYO!$BD$11:$BD$40,MAYO!$CJ$11:$CJ$40,"A")),"")</f>
        <v>0</v>
      </c>
      <c r="ER864" s="384">
        <f t="array" ref="ER864">IFERROR(_xlfn.XLOOKUP($A864&amp;$B864,'MAYO 2'!$D$11:$D$40&amp;'MAYO 2'!$E$11:$E$40,'MAYO 2'!$AK$11:$AK$40,_xlfn.XLOOKUP($A864&amp;$B864,'MAYO 2'!$BC$11:$BC$40&amp;'MAYO 2'!$BD$11:$BD$40,'MAYO 2'!$CJ$11:$CJ$40,"A")),"")</f>
        <v>0</v>
      </c>
      <c r="ES864" s="384">
        <f t="array" ref="ES864">IFERROR(_xlfn.XLOOKUP($A864&amp;$B864,JUNIO!$D$11:$D$40&amp;JUNIO!$E$11:$E$40,JUNIO!$AK$11:$AK$40,_xlfn.XLOOKUP($A864&amp;$B864,JUNIO!$BC$11:$BC$40&amp;JUNIO!$BD$11:$BD$40,JUNIO!$CJ$11:$CJ$40,"A")),"")</f>
        <v>0</v>
      </c>
      <c r="ET864" s="384">
        <f t="array" ref="ET864">IFERROR(_xlfn.XLOOKUP($A864&amp;$B864,'JUNIO 2'!$D$11:$D$40&amp;'JUNIO 2'!$E$11:$E$40,'JUNIO 2'!$AK$11:$AK$40,_xlfn.XLOOKUP($A864&amp;$B864,'JUNIO 2'!$BC$11:$BC$40&amp;'JUNIO 2'!$BD$11:$BD$40,'JUNIO 2'!$CJ$11:$CJ$40,"A")),"")</f>
        <v>0</v>
      </c>
      <c r="EU864" s="384">
        <f t="array" ref="EU864">IFERROR(_xlfn.XLOOKUP($A864&amp;$B864,JULIO!$D$11:$D$40&amp;JULIO!$E$11:$E$40,JULIO!$AK$11:$AK$40,_xlfn.XLOOKUP($A864&amp;$B864,JULIO!$BC$11:$BC$40&amp;JULIO!$BD$11:$BD$40,JULIO!$CJ$11:$CJ$40,"A")),"")</f>
        <v>0</v>
      </c>
      <c r="EV864" s="384">
        <f t="array" ref="EV864">IFERROR(_xlfn.XLOOKUP($A864&amp;$B864,'JULIO 2'!$D$11:$D$40&amp;'JULIO 2'!$E$11:$E$40,'JULIO 2'!$AK$11:$AK$40,_xlfn.XLOOKUP($A864&amp;$B864,'JULIO 2'!$BC$11:$BC$40&amp;'JULIO 2'!$BD$11:$BD$40,'JULIO 2'!$CJ$11:$CJ$40,"A")),"")</f>
        <v>0</v>
      </c>
      <c r="EW864" s="384">
        <f t="array" ref="EW864">IFERROR(_xlfn.XLOOKUP($A864&amp;$B864,AGOSTO!$D$11:$D$40&amp;AGOSTO!$E$11:$E$40,AGOSTO!$AK$11:$AK$40,_xlfn.XLOOKUP($A864&amp;$B864,AGOSTO!$BC$11:$BC$40&amp;AGOSTO!$BD$11:$BD$40,AGOSTO!$CJ$11:$CJ$40,"A")),"")</f>
        <v>0</v>
      </c>
      <c r="EX864" s="384">
        <f t="array" ref="EX864">IFERROR(_xlfn.XLOOKUP($A864&amp;$B864,'AGOSTO 2'!$D$11:$D$40&amp;'AGOSTO 2'!$E$11:$E$40,'AGOSTO 2'!$AK$11:$AK$40,_xlfn.XLOOKUP($A864&amp;$B864,'AGOSTO 2'!$BC$11:$BC$40&amp;'AGOSTO 2'!$BD$11:$BD$40,'AGOSTO 2'!$CJ$11:$CJ$40,"A")),"")</f>
        <v>0</v>
      </c>
      <c r="EY864" s="384">
        <f t="array" ref="EY864">IFERROR(_xlfn.XLOOKUP($A864&amp;$B864,SEPTIEMBRE!$D$11:$D$40&amp;SEPTIEMBRE!$E$11:$E$40,SEPTIEMBRE!$AK$11:$AK$40,_xlfn.XLOOKUP($A864&amp;$B864,SEPTIEMBRE!$BC$11:$BC$40&amp;SEPTIEMBRE!$BD$11:$BD$40,SEPTIEMBRE!$CJ$11:$CJ$40,"A")),"")</f>
        <v>0</v>
      </c>
      <c r="EZ864" s="384">
        <f t="array" ref="EZ864">IFERROR(_xlfn.XLOOKUP($A864&amp;$B864,'SEPTIEMBRE 2'!$D$11:$D$40&amp;'SEPTIEMBRE 2'!$E$11:$E$40,'SEPTIEMBRE 2'!$AK$11:$AK$40,_xlfn.XLOOKUP($A864&amp;$B864,'SEPTIEMBRE 2'!$BC$11:$BC$40&amp;'SEPTIEMBRE 2'!$BD$11:$BD$40,'SEPTIEMBRE 2'!$CJ$11:$CJ$40,"A")),"")</f>
        <v>0</v>
      </c>
      <c r="FA864" s="384">
        <f t="array" ref="FA864">IFERROR(_xlfn.XLOOKUP($A864&amp;$B864,'SEPTIEMBRE 3'!$D$11:$D$40&amp;'SEPTIEMBRE 3'!$E$11:$E$40,'SEPTIEMBRE 3'!$AK$11:$AK$40,_xlfn.XLOOKUP($A864&amp;$B864,'SEPTIEMBRE 3'!$BC$11:$BC$40&amp;'SEPTIEMBRE 3'!$BD$11:$BD$40,'SEPTIEMBRE 3'!$CJ$11:$CJ$40,"A")),"")</f>
        <v>0</v>
      </c>
      <c r="FB864" s="384">
        <f t="array" ref="FB864">IFERROR(_xlfn.XLOOKUP($A864&amp;$B864,OCTUBRE!$D$11:$D$40&amp;OCTUBRE!$E$11:$E$40,OCTUBRE!$AK$11:$AK$40,_xlfn.XLOOKUP($A864&amp;$B864,OCTUBRE!$BC$11:$BC$40&amp;OCTUBRE!$BD$11:$BD$40,OCTUBRE!$CJ$11:$CJ$40,"A")),"")</f>
        <v>0</v>
      </c>
      <c r="FC864" s="384">
        <f t="array" ref="FC864">IFERROR(_xlfn.XLOOKUP($A864&amp;$B864,'OCTUBRE 2'!$D$11:$D$40&amp;'OCTUBRE 2'!$E$11:$E$40,'OCTUBRE 2'!$AK$11:$AK$40,_xlfn.XLOOKUP($A864&amp;$B864,'OCTUBRE 2'!$BC$11:$BC$40&amp;'OCTUBRE 2'!$BD$11:$BD$40,'OCTUBRE 2'!$CJ$11:$CJ$40,"A")),"")</f>
        <v>0</v>
      </c>
      <c r="FD864" s="384">
        <f t="array" ref="FD864">IFERROR(_xlfn.XLOOKUP($A864&amp;$B864,NOVIEMBRE!$D$11:$D$40&amp;NOVIEMBRE!$E$11:$E$40,NOVIEMBRE!$AK$11:$AK$40,_xlfn.XLOOKUP($A864&amp;$B864,NOVIEMBRE!$BC$11:$BC$40&amp;NOVIEMBRE!$BD$11:$BD$40,NOVIEMBRE!$CJ$11:$CJ$40,"A")),"")</f>
        <v>0</v>
      </c>
      <c r="FE864" s="384">
        <f t="array" ref="FE864">IFERROR(_xlfn.XLOOKUP($A864&amp;$B864,'NOVIEMBRE 2'!$D$11:$D$40&amp;'NOVIEMBRE 2'!$E$11:$E$40,'NOVIEMBRE 2'!$AK$11:$AK$40,_xlfn.XLOOKUP($A864&amp;$B864,'NOVIEMBRE 2'!$BC$11:$BC$40&amp;'NOVIEMBRE 2'!$BD$11:$BD$40,'NOVIEMBRE 2'!$CJ$11:$CJ$40,"A")),"")</f>
        <v>0</v>
      </c>
      <c r="FF864" s="385">
        <f t="array" ref="FF864">IFERROR(_xlfn.XLOOKUP($A864&amp;$B864,DICIEMBRE!$D$11:$D$40&amp;DICIEMBRE!$E$11:$E$40,DICIEMBRE!$AK$11:$AK$40,_xlfn.XLOOKUP($A864&amp;$B864,DICIEMBRE!$BC$11:$BC$40&amp;DICIEMBRE!$BD$11:$BD$40,DICIEMBRE!$CJ$11:$CJ$40,"A")),"")</f>
        <v>0</v>
      </c>
      <c r="FG864" s="386" t="str">
        <f t="shared" si="19"/>
        <v/>
      </c>
      <c r="FH864" s="386" t="str">
        <f t="array" ref="FH864">IF(
 COUNT(DZ864:EH864)=0,
 "-",
 IF(
  COUNT(DZ864:EH864) &lt; COUNTA(DZ864:EH864),
  REPT("🟩", ROUND(COUNT(DZ864:EH864)/COUNTA(DZ864:EH864)*5, 0)) &amp;
  REPT("⬜", 5 - ROUND(COUNT(DZ864:EH864)/COUNTA(DZ864:EH864)*5, 0)),
  IF(
    AVERAGE(IF(DZ864:EH864&lt;&gt;"", DZ864:EH864, )) &gt;= 70, "🟩🟩🟩🟩🟩",
    IF(
      AVERAGE(IF(DZ864:EH864&lt;&gt;"",DZ864:EH864, )) &gt;= 56, "🟨🟨🟨🟨🟨",
      "🟥🟥🟥🟥🟥"
    )
  )
 )
)
</f>
        <v>-</v>
      </c>
    </row>
    <row r="865" ht="15.75" customHeight="1">
      <c r="A865" s="168"/>
      <c r="B865" s="169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1"/>
      <c r="N865" s="172" t="str">
        <f t="shared" si="1"/>
        <v/>
      </c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2" t="str">
        <f t="shared" si="2"/>
        <v/>
      </c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2" t="str">
        <f t="shared" si="3"/>
        <v/>
      </c>
      <c r="AM865" s="173"/>
      <c r="AN865" s="173"/>
      <c r="AO865" s="173"/>
      <c r="AP865" s="173"/>
      <c r="AQ865" s="173"/>
      <c r="AR865" s="173"/>
      <c r="AS865" s="173"/>
      <c r="AT865" s="173"/>
      <c r="AU865" s="173"/>
      <c r="AV865" s="171"/>
      <c r="AW865" s="171"/>
      <c r="AX865" s="172" t="str">
        <f t="shared" si="4"/>
        <v/>
      </c>
      <c r="AY865" s="173"/>
      <c r="AZ865" s="173"/>
      <c r="BA865" s="173"/>
      <c r="BB865" s="173"/>
      <c r="BC865" s="173"/>
      <c r="BD865" s="173"/>
      <c r="BE865" s="173"/>
      <c r="BF865" s="173"/>
      <c r="BG865" s="173"/>
      <c r="BH865" s="173"/>
      <c r="BI865" s="173"/>
      <c r="BJ865" s="172" t="str">
        <f t="shared" si="5"/>
        <v/>
      </c>
      <c r="BK865" s="173"/>
      <c r="BL865" s="173"/>
      <c r="BM865" s="173"/>
      <c r="BN865" s="173"/>
      <c r="BO865" s="173"/>
      <c r="BP865" s="173"/>
      <c r="BQ865" s="173"/>
      <c r="BR865" s="173"/>
      <c r="BS865" s="173"/>
      <c r="BT865" s="173"/>
      <c r="BU865" s="173"/>
      <c r="BV865" s="172" t="str">
        <f t="shared" si="6"/>
        <v/>
      </c>
      <c r="BW865" s="173"/>
      <c r="BX865" s="173"/>
      <c r="BY865" s="173"/>
      <c r="BZ865" s="171"/>
      <c r="CA865" s="171"/>
      <c r="CB865" s="171"/>
      <c r="CC865" s="171"/>
      <c r="CD865" s="171"/>
      <c r="CE865" s="171"/>
      <c r="CF865" s="171"/>
      <c r="CG865" s="171"/>
      <c r="CH865" s="172" t="str">
        <f t="shared" si="7"/>
        <v/>
      </c>
      <c r="CI865" s="171"/>
      <c r="CJ865" s="173"/>
      <c r="CK865" s="173"/>
      <c r="CL865" s="173"/>
      <c r="CM865" s="173"/>
      <c r="CN865" s="171"/>
      <c r="CO865" s="171"/>
      <c r="CP865" s="171"/>
      <c r="CQ865" s="173"/>
      <c r="CR865" s="171"/>
      <c r="CS865" s="171"/>
      <c r="CT865" s="172" t="str">
        <f t="shared" si="8"/>
        <v/>
      </c>
      <c r="CU865" s="172"/>
      <c r="CV865" s="172"/>
      <c r="CW865" s="172"/>
      <c r="CX865" s="172"/>
      <c r="CY865" s="172"/>
      <c r="CZ865" s="172"/>
      <c r="DA865" s="172"/>
      <c r="DB865" s="172"/>
      <c r="DC865" s="172"/>
      <c r="DD865" s="172"/>
      <c r="DE865" s="172"/>
      <c r="DF865" s="172"/>
      <c r="DG865" s="188" t="str">
        <f t="array" ref="DG865">IFERROR(_xlfn.XLOOKUP($A865&amp;B865,MARZO!$D$11:$D$40&amp;MARZO!$E$11:$E$40,MARZO!$AM$11:$AM$40,_xlfn.XLOOKUP($A865&amp;$B865,MARZO!$BC$11:$BC$40&amp;MARZO!$BD$11:$BD$40,MARZO!$CL$11:$CL$40,"A"))/1%,"")</f>
        <v/>
      </c>
      <c r="DH865" s="188" t="str">
        <f t="array" ref="DH865">IFERROR(_xlfn.XLOOKUP($A865&amp;$B865,ABRIL!$D$11:$D$40&amp;ABRIL!$E$11:$E$40,ABRIL!$AM$11:$AM$40,_xlfn.XLOOKUP($A865&amp;$B865,ABRIL!$BC$11:$BC$40&amp;ABRIL!$BD$11:$BD$40,ABRIL!$CL$11:$CL$40,"A"))/1%,"")</f>
        <v/>
      </c>
      <c r="DI865" s="188" t="str">
        <f t="array" ref="DI865">IFERROR(_xlfn.XLOOKUP($A865&amp;$B865,'ABRIL 2'!$D$11:$D$40&amp;'ABRIL 2'!$E$11:$E$40,'ABRIL 2'!$AM$11:$AM$40,_xlfn.XLOOKUP($A865&amp;$B865,'ABRIL 2'!$BC$11:$BC$40&amp;'ABRIL 2'!$BD$11:$BD$40,'ABRIL 2'!$CL$11:$CL$40,"A"))/1%,"")</f>
        <v/>
      </c>
      <c r="DJ865" s="188" t="str">
        <f t="array" ref="DJ865">IFERROR(_xlfn.XLOOKUP($A865&amp;$B865,MAYO!$D$11:$D$40&amp;MAYO!$E$11:$E$40,MAYO!$AM$11:$AM$40,_xlfn.XLOOKUP($A865&amp;$B865,MAYO!$BC$11:$BC$40&amp;MAYO!$BD$11:$BD$40,MAYO!$CL$11:$CL$40,"A"))/1%,"")</f>
        <v/>
      </c>
      <c r="DK865" s="188" t="str">
        <f t="array" ref="DK865">IFERROR(_xlfn.XLOOKUP($A865&amp;$B865,'MAYO 2'!$D$11:$D$40&amp;'MAYO 2'!$E$11:$E$40,'MAYO 2'!$AM$11:$AM$40,_xlfn.XLOOKUP($A865&amp;$B865,'MAYO 2'!$BC$11:$BC$40&amp;'MAYO 2'!$BD$11:$BD$40,'MAYO 2'!$CL$11:$CL$40,"A"))/1%,"")</f>
        <v/>
      </c>
      <c r="DL865" s="188" t="str">
        <f t="array" ref="DL865">IFERROR(_xlfn.XLOOKUP($A865&amp;$B865,JUNIO!$D$11:$D$40&amp;JUNIO!$E$11:$E$40,JUNIO!$AM$11:$AM$40,_xlfn.XLOOKUP($A865&amp;$B865,JUNIO!$BC$11:$BC$40&amp;JUNIO!$BD$11:$BD$40,JUNIO!$CL$11:$CL$40,"A"))/1%,"")</f>
        <v/>
      </c>
      <c r="DM865" s="188" t="str">
        <f t="array" ref="DM865">IFERROR(_xlfn.XLOOKUP($A865&amp;$B865,'JUNIO 2'!$D$11:$D$40&amp;'JUNIO 2'!$E$11:$E$40,'JUNIO 2'!$AM$11:$AM$40,_xlfn.XLOOKUP($A865&amp;$B865,'JUNIO 2'!$BC$11:$BC$40&amp;'JUNIO 2'!$BD$11:$BD$40,'JUNIO 2'!$CL$11:$CL$40,"A"))/1%,"")</f>
        <v/>
      </c>
      <c r="DN865" s="188" t="str">
        <f t="array" ref="DN865">IFERROR(_xlfn.XLOOKUP($A865&amp;$B865,JULIO!$D$11:$D$40&amp;JULIO!$E$11:$E$40,JULIO!$AM$11:$AM$40,_xlfn.XLOOKUP($A865&amp;$B865,JULIO!$BC$11:$BC$40&amp;JULIO!$BD$11:$BD$40,JULIO!$CL$11:$CL$40,"A"))/1%,"")</f>
        <v/>
      </c>
      <c r="DO865" s="188" t="str">
        <f t="array" ref="DO865">IFERROR(_xlfn.XLOOKUP($A865&amp;$B865,'JULIO 2'!$D$11:$D$40&amp;'JULIO 2'!$E$11:$E$40,'JULIO 2'!$AM$11:$AM$40,_xlfn.XLOOKUP($A865&amp;$B865,'JULIO 2'!$BC$11:$BC$40&amp;'JULIO 2'!$BD$11:$BD$40,'JULIO 2'!$CL$11:$CL$40,"A"))/1%,"")</f>
        <v/>
      </c>
      <c r="DP865" s="188" t="str">
        <f t="array" ref="DP865">IFERROR(_xlfn.XLOOKUP($A865&amp;$B865,AGOSTO!$D$11:$D$40&amp;AGOSTO!$E$11:$E$40,AGOSTO!$AM$11:$AM$40,_xlfn.XLOOKUP($A865&amp;$B865,AGOSTO!$BC$11:$BC$40&amp;AGOSTO!$BD$11:$BD$40,AGOSTO!$CL$11:$CL$40,"A"))/1%,"")</f>
        <v/>
      </c>
      <c r="DQ865" s="188" t="str">
        <f t="array" ref="DQ865">IFERROR(_xlfn.XLOOKUP($A865&amp;$B865,'AGOSTO 2'!$D$11:$D$40&amp;'AGOSTO 2'!$E$11:$E$40,'AGOSTO 2'!$AM$11:$AM$40,_xlfn.XLOOKUP($A865&amp;$B865,'AGOSTO 2'!$BC$11:$BC$40&amp;'AGOSTO 2'!$BD$11:$BD$40,'AGOSTO 2'!$CL$11:$CL$40,"A"))/1%,"")</f>
        <v/>
      </c>
      <c r="DR865" s="188" t="str">
        <f t="array" ref="DR865">IFERROR(_xlfn.XLOOKUP($A865&amp;$B865,SEPTIEMBRE!$D$11:$D$40&amp;SEPTIEMBRE!$E$11:$E$40,SEPTIEMBRE!$AM$11:$AM$40,_xlfn.XLOOKUP($A865&amp;$B865,SEPTIEMBRE!$BC$11:$BC$40&amp;SEPTIEMBRE!$BD$11:$BD$40,SEPTIEMBRE!$CL$11:$CL$40,"A"))/1%,"")</f>
        <v/>
      </c>
      <c r="DS865" s="188" t="str">
        <f t="array" ref="DS865">IFERROR(_xlfn.XLOOKUP($A865&amp;$B865,'SEPTIEMBRE 2'!$D$11:$D$40&amp;'SEPTIEMBRE 2'!$E$11:$E$40,'SEPTIEMBRE 2'!$AM$11:$AM$40,_xlfn.XLOOKUP($A865&amp;$B865,'SEPTIEMBRE 2'!$BC$11:$BC$40&amp;'SEPTIEMBRE 2'!$BD$11:$BD$40,'SEPTIEMBRE 2'!$CL$11:$CL$40,"A"))/1%,"")</f>
        <v/>
      </c>
      <c r="DT865" s="188" t="str">
        <f t="array" ref="DT865">IFERROR(_xlfn.XLOOKUP($A865&amp;$B865,'SEPTIEMBRE 3'!$D$11:$D$40&amp;'SEPTIEMBRE 3'!$E$11:$E$40,'SEPTIEMBRE 3'!$AM$11:$AM$40,_xlfn.XLOOKUP($A865&amp;$B865,'SEPTIEMBRE 3'!$BC$11:$BC$40&amp;'SEPTIEMBRE 3'!$BD$11:$BD$40,'SEPTIEMBRE 3'!$CL$11:$CL$40,"A"))/1%,"")</f>
        <v/>
      </c>
      <c r="DU865" s="188" t="str">
        <f t="array" ref="DU865">IFERROR(_xlfn.XLOOKUP($A865&amp;$B865,OCTUBRE!$D$11:$D$40&amp;OCTUBRE!$E$11:$E$40,OCTUBRE!$AM$11:$AM$40,_xlfn.XLOOKUP($A865&amp;$B865,OCTUBRE!$BC$11:$BC$40&amp;OCTUBRE!$BD$11:$BD$40,OCTUBRE!$CL$11:$CL$40,"A"))/1%,"")</f>
        <v/>
      </c>
      <c r="DV865" s="188" t="str">
        <f t="array" ref="DV865">IFERROR(_xlfn.XLOOKUP($A865&amp;$B865,'OCTUBRE 2'!$D$11:$D$40&amp;'OCTUBRE 2'!$E$11:$E$40,'OCTUBRE 2'!$AM$11:$AM$40,_xlfn.XLOOKUP($A865&amp;$B865,'OCTUBRE 2'!$BC$11:$BC$40&amp;'OCTUBRE 2'!$BD$11:$BD$40,'OCTUBRE 2'!$CL$11:$CL$40,"A"))/1%,"")</f>
        <v/>
      </c>
      <c r="DW865" s="188" t="str">
        <f t="array" ref="DW865">IFERROR(_xlfn.XLOOKUP($A865&amp;$B865,NOVIEMBRE!$D$11:$D$40&amp;NOVIEMBRE!$E$11:$E$40,NOVIEMBRE!$AM$11:$AM$40,_xlfn.XLOOKUP($A865&amp;$B865,NOVIEMBRE!$BC$11:$BC$40&amp;NOVIEMBRE!$BD$11:$BD$40,NOVIEMBRE!$CL$11:$CL$40,"A"))/1%,"")</f>
        <v/>
      </c>
      <c r="DX865" s="188" t="str">
        <f t="array" ref="DX865">IFERROR(_xlfn.XLOOKUP($A865&amp;$B865,'NOVIEMBRE 2'!$D$11:$D$40&amp;'NOVIEMBRE 2'!$E$11:$E$40,'NOVIEMBRE 2'!$AM$11:$AM$40,_xlfn.XLOOKUP($A865&amp;$B865,'NOVIEMBRE 2'!$BC$11:$BC$40&amp;'NOVIEMBRE 2'!$BD$11:$BD$40,'NOVIEMBRE 2'!$CL$11:$CL$40,"A"))/1%,"")</f>
        <v/>
      </c>
      <c r="DY865" s="188" t="str">
        <f t="array" ref="DY865">IFERROR(_xlfn.XLOOKUP($A865&amp;$B865,DICIEMBRE!$D$11:$D$40&amp;DICIEMBRE!$E$11:$E$40,DICIEMBRE!$AM$11:$AM$40,_xlfn.XLOOKUP($A865&amp;$B865,DICIEMBRE!$BC$11:$BC$40&amp;DICIEMBRE!$BD$11:$BD$40,DICIEMBRE!$CL$11:$CL$40,"A"))/1%,"")</f>
        <v/>
      </c>
      <c r="DZ865" s="381" t="str">
        <f t="shared" si="9"/>
        <v>-</v>
      </c>
      <c r="EA865" s="381" t="str">
        <f t="shared" si="10"/>
        <v>-</v>
      </c>
      <c r="EB865" s="381" t="str">
        <f t="shared" si="11"/>
        <v>-</v>
      </c>
      <c r="EC865" s="381" t="str">
        <f t="shared" si="12"/>
        <v>-</v>
      </c>
      <c r="ED865" s="381" t="str">
        <f t="shared" si="13"/>
        <v>-</v>
      </c>
      <c r="EE865" s="381" t="str">
        <f t="shared" si="14"/>
        <v>-</v>
      </c>
      <c r="EF865" s="381" t="str">
        <f t="shared" si="15"/>
        <v>-</v>
      </c>
      <c r="EG865" s="381" t="str">
        <f t="shared" si="16"/>
        <v>-</v>
      </c>
      <c r="EH865" s="381" t="str">
        <f t="shared" si="17"/>
        <v>-</v>
      </c>
      <c r="EI865" s="188" t="str">
        <f t="shared" si="18"/>
        <v/>
      </c>
      <c r="EJ865" s="382"/>
      <c r="EK865" s="382"/>
      <c r="EL865" s="383"/>
      <c r="EM865" s="21"/>
      <c r="EN865" s="384">
        <f t="array" ref="EN865">IFERROR(_xlfn.XLOOKUP($A865&amp;$B865,MARZO!$D$11:$D$40&amp;MARZO!$E$11:$E$40,MARZO!$AK$11:$AK$40,_xlfn.XLOOKUP($A865&amp;$B865,MARZO!$BC$11:$BC$40&amp;MARZO!$BD$11:$BD$40,MARZO!$CJ$11:$CJ$40,"A")),"")</f>
        <v>0</v>
      </c>
      <c r="EO865" s="384">
        <f t="array" ref="EO865">IFERROR(_xlfn.XLOOKUP($A865&amp;$B865,ABRIL!$D$11:$D$40&amp;ABRIL!$E$11:$E$40,ABRIL!$AK$11:$AK$40,_xlfn.XLOOKUP($A865&amp;$B865,ABRIL!$BC$11:$BC$40&amp;ABRIL!$BD$11:$BD$40,ABRIL!$CJ$11:$CJ$40,"A")),"")</f>
        <v>0</v>
      </c>
      <c r="EP865" s="384">
        <f t="array" ref="EP865">IFERROR(_xlfn.XLOOKUP($A865&amp;$B865,'ABRIL 2'!$D$11:$D$40&amp;'ABRIL 2'!$E$11:$E$40,'ABRIL 2'!$AK$11:$AK$40,_xlfn.XLOOKUP($A865&amp;$B865,'ABRIL 2'!$BC$11:$BC$40&amp;'ABRIL 2'!$BD$11:$BD$40,'ABRIL 2'!$CJ$11:$CJ$40,"A")),"")</f>
        <v>0</v>
      </c>
      <c r="EQ865" s="384">
        <f t="array" ref="EQ865">IFERROR(_xlfn.XLOOKUP($A865&amp;$B865,MAYO!$D$11:$D$40&amp;MAYO!$E$11:$E$40,MAYO!$AK$11:$AK$40,_xlfn.XLOOKUP($A865&amp;$B865,MAYO!$BC$11:$BC$40&amp;MAYO!$BD$11:$BD$40,MAYO!$CJ$11:$CJ$40,"A")),"")</f>
        <v>0</v>
      </c>
      <c r="ER865" s="384">
        <f t="array" ref="ER865">IFERROR(_xlfn.XLOOKUP($A865&amp;$B865,'MAYO 2'!$D$11:$D$40&amp;'MAYO 2'!$E$11:$E$40,'MAYO 2'!$AK$11:$AK$40,_xlfn.XLOOKUP($A865&amp;$B865,'MAYO 2'!$BC$11:$BC$40&amp;'MAYO 2'!$BD$11:$BD$40,'MAYO 2'!$CJ$11:$CJ$40,"A")),"")</f>
        <v>0</v>
      </c>
      <c r="ES865" s="384">
        <f t="array" ref="ES865">IFERROR(_xlfn.XLOOKUP($A865&amp;$B865,JUNIO!$D$11:$D$40&amp;JUNIO!$E$11:$E$40,JUNIO!$AK$11:$AK$40,_xlfn.XLOOKUP($A865&amp;$B865,JUNIO!$BC$11:$BC$40&amp;JUNIO!$BD$11:$BD$40,JUNIO!$CJ$11:$CJ$40,"A")),"")</f>
        <v>0</v>
      </c>
      <c r="ET865" s="384">
        <f t="array" ref="ET865">IFERROR(_xlfn.XLOOKUP($A865&amp;$B865,'JUNIO 2'!$D$11:$D$40&amp;'JUNIO 2'!$E$11:$E$40,'JUNIO 2'!$AK$11:$AK$40,_xlfn.XLOOKUP($A865&amp;$B865,'JUNIO 2'!$BC$11:$BC$40&amp;'JUNIO 2'!$BD$11:$BD$40,'JUNIO 2'!$CJ$11:$CJ$40,"A")),"")</f>
        <v>0</v>
      </c>
      <c r="EU865" s="384">
        <f t="array" ref="EU865">IFERROR(_xlfn.XLOOKUP($A865&amp;$B865,JULIO!$D$11:$D$40&amp;JULIO!$E$11:$E$40,JULIO!$AK$11:$AK$40,_xlfn.XLOOKUP($A865&amp;$B865,JULIO!$BC$11:$BC$40&amp;JULIO!$BD$11:$BD$40,JULIO!$CJ$11:$CJ$40,"A")),"")</f>
        <v>0</v>
      </c>
      <c r="EV865" s="384">
        <f t="array" ref="EV865">IFERROR(_xlfn.XLOOKUP($A865&amp;$B865,'JULIO 2'!$D$11:$D$40&amp;'JULIO 2'!$E$11:$E$40,'JULIO 2'!$AK$11:$AK$40,_xlfn.XLOOKUP($A865&amp;$B865,'JULIO 2'!$BC$11:$BC$40&amp;'JULIO 2'!$BD$11:$BD$40,'JULIO 2'!$CJ$11:$CJ$40,"A")),"")</f>
        <v>0</v>
      </c>
      <c r="EW865" s="384">
        <f t="array" ref="EW865">IFERROR(_xlfn.XLOOKUP($A865&amp;$B865,AGOSTO!$D$11:$D$40&amp;AGOSTO!$E$11:$E$40,AGOSTO!$AK$11:$AK$40,_xlfn.XLOOKUP($A865&amp;$B865,AGOSTO!$BC$11:$BC$40&amp;AGOSTO!$BD$11:$BD$40,AGOSTO!$CJ$11:$CJ$40,"A")),"")</f>
        <v>0</v>
      </c>
      <c r="EX865" s="384">
        <f t="array" ref="EX865">IFERROR(_xlfn.XLOOKUP($A865&amp;$B865,'AGOSTO 2'!$D$11:$D$40&amp;'AGOSTO 2'!$E$11:$E$40,'AGOSTO 2'!$AK$11:$AK$40,_xlfn.XLOOKUP($A865&amp;$B865,'AGOSTO 2'!$BC$11:$BC$40&amp;'AGOSTO 2'!$BD$11:$BD$40,'AGOSTO 2'!$CJ$11:$CJ$40,"A")),"")</f>
        <v>0</v>
      </c>
      <c r="EY865" s="384">
        <f t="array" ref="EY865">IFERROR(_xlfn.XLOOKUP($A865&amp;$B865,SEPTIEMBRE!$D$11:$D$40&amp;SEPTIEMBRE!$E$11:$E$40,SEPTIEMBRE!$AK$11:$AK$40,_xlfn.XLOOKUP($A865&amp;$B865,SEPTIEMBRE!$BC$11:$BC$40&amp;SEPTIEMBRE!$BD$11:$BD$40,SEPTIEMBRE!$CJ$11:$CJ$40,"A")),"")</f>
        <v>0</v>
      </c>
      <c r="EZ865" s="384">
        <f t="array" ref="EZ865">IFERROR(_xlfn.XLOOKUP($A865&amp;$B865,'SEPTIEMBRE 2'!$D$11:$D$40&amp;'SEPTIEMBRE 2'!$E$11:$E$40,'SEPTIEMBRE 2'!$AK$11:$AK$40,_xlfn.XLOOKUP($A865&amp;$B865,'SEPTIEMBRE 2'!$BC$11:$BC$40&amp;'SEPTIEMBRE 2'!$BD$11:$BD$40,'SEPTIEMBRE 2'!$CJ$11:$CJ$40,"A")),"")</f>
        <v>0</v>
      </c>
      <c r="FA865" s="384">
        <f t="array" ref="FA865">IFERROR(_xlfn.XLOOKUP($A865&amp;$B865,'SEPTIEMBRE 3'!$D$11:$D$40&amp;'SEPTIEMBRE 3'!$E$11:$E$40,'SEPTIEMBRE 3'!$AK$11:$AK$40,_xlfn.XLOOKUP($A865&amp;$B865,'SEPTIEMBRE 3'!$BC$11:$BC$40&amp;'SEPTIEMBRE 3'!$BD$11:$BD$40,'SEPTIEMBRE 3'!$CJ$11:$CJ$40,"A")),"")</f>
        <v>0</v>
      </c>
      <c r="FB865" s="384">
        <f t="array" ref="FB865">IFERROR(_xlfn.XLOOKUP($A865&amp;$B865,OCTUBRE!$D$11:$D$40&amp;OCTUBRE!$E$11:$E$40,OCTUBRE!$AK$11:$AK$40,_xlfn.XLOOKUP($A865&amp;$B865,OCTUBRE!$BC$11:$BC$40&amp;OCTUBRE!$BD$11:$BD$40,OCTUBRE!$CJ$11:$CJ$40,"A")),"")</f>
        <v>0</v>
      </c>
      <c r="FC865" s="384">
        <f t="array" ref="FC865">IFERROR(_xlfn.XLOOKUP($A865&amp;$B865,'OCTUBRE 2'!$D$11:$D$40&amp;'OCTUBRE 2'!$E$11:$E$40,'OCTUBRE 2'!$AK$11:$AK$40,_xlfn.XLOOKUP($A865&amp;$B865,'OCTUBRE 2'!$BC$11:$BC$40&amp;'OCTUBRE 2'!$BD$11:$BD$40,'OCTUBRE 2'!$CJ$11:$CJ$40,"A")),"")</f>
        <v>0</v>
      </c>
      <c r="FD865" s="384">
        <f t="array" ref="FD865">IFERROR(_xlfn.XLOOKUP($A865&amp;$B865,NOVIEMBRE!$D$11:$D$40&amp;NOVIEMBRE!$E$11:$E$40,NOVIEMBRE!$AK$11:$AK$40,_xlfn.XLOOKUP($A865&amp;$B865,NOVIEMBRE!$BC$11:$BC$40&amp;NOVIEMBRE!$BD$11:$BD$40,NOVIEMBRE!$CJ$11:$CJ$40,"A")),"")</f>
        <v>0</v>
      </c>
      <c r="FE865" s="384">
        <f t="array" ref="FE865">IFERROR(_xlfn.XLOOKUP($A865&amp;$B865,'NOVIEMBRE 2'!$D$11:$D$40&amp;'NOVIEMBRE 2'!$E$11:$E$40,'NOVIEMBRE 2'!$AK$11:$AK$40,_xlfn.XLOOKUP($A865&amp;$B865,'NOVIEMBRE 2'!$BC$11:$BC$40&amp;'NOVIEMBRE 2'!$BD$11:$BD$40,'NOVIEMBRE 2'!$CJ$11:$CJ$40,"A")),"")</f>
        <v>0</v>
      </c>
      <c r="FF865" s="385">
        <f t="array" ref="FF865">IFERROR(_xlfn.XLOOKUP($A865&amp;$B865,DICIEMBRE!$D$11:$D$40&amp;DICIEMBRE!$E$11:$E$40,DICIEMBRE!$AK$11:$AK$40,_xlfn.XLOOKUP($A865&amp;$B865,DICIEMBRE!$BC$11:$BC$40&amp;DICIEMBRE!$BD$11:$BD$40,DICIEMBRE!$CJ$11:$CJ$40,"A")),"")</f>
        <v>0</v>
      </c>
      <c r="FG865" s="386" t="str">
        <f t="shared" si="19"/>
        <v/>
      </c>
      <c r="FH865" s="386" t="str">
        <f t="array" ref="FH865">IF(
 COUNT(DZ865:EH865)=0,
 "-",
 IF(
  COUNT(DZ865:EH865) &lt; COUNTA(DZ865:EH865),
  REPT("🟩", ROUND(COUNT(DZ865:EH865)/COUNTA(DZ865:EH865)*5, 0)) &amp;
  REPT("⬜", 5 - ROUND(COUNT(DZ865:EH865)/COUNTA(DZ865:EH865)*5, 0)),
  IF(
    AVERAGE(IF(DZ865:EH865&lt;&gt;"", DZ865:EH865, )) &gt;= 70, "🟩🟩🟩🟩🟩",
    IF(
      AVERAGE(IF(DZ865:EH865&lt;&gt;"",DZ865:EH865, )) &gt;= 56, "🟨🟨🟨🟨🟨",
      "🟥🟥🟥🟥🟥"
    )
  )
 )
)
</f>
        <v>-</v>
      </c>
    </row>
    <row r="866" ht="15.75" customHeight="1">
      <c r="A866" s="168"/>
      <c r="B866" s="169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1"/>
      <c r="N866" s="172" t="str">
        <f t="shared" si="1"/>
        <v/>
      </c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2" t="str">
        <f t="shared" si="2"/>
        <v/>
      </c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2" t="str">
        <f t="shared" si="3"/>
        <v/>
      </c>
      <c r="AM866" s="173"/>
      <c r="AN866" s="173"/>
      <c r="AO866" s="173"/>
      <c r="AP866" s="173"/>
      <c r="AQ866" s="173"/>
      <c r="AR866" s="173"/>
      <c r="AS866" s="173"/>
      <c r="AT866" s="173"/>
      <c r="AU866" s="173"/>
      <c r="AV866" s="171"/>
      <c r="AW866" s="171"/>
      <c r="AX866" s="172" t="str">
        <f t="shared" si="4"/>
        <v/>
      </c>
      <c r="AY866" s="173"/>
      <c r="AZ866" s="173"/>
      <c r="BA866" s="173"/>
      <c r="BB866" s="173"/>
      <c r="BC866" s="173"/>
      <c r="BD866" s="173"/>
      <c r="BE866" s="173"/>
      <c r="BF866" s="173"/>
      <c r="BG866" s="173"/>
      <c r="BH866" s="173"/>
      <c r="BI866" s="173"/>
      <c r="BJ866" s="172" t="str">
        <f t="shared" si="5"/>
        <v/>
      </c>
      <c r="BK866" s="173"/>
      <c r="BL866" s="173"/>
      <c r="BM866" s="173"/>
      <c r="BN866" s="173"/>
      <c r="BO866" s="173"/>
      <c r="BP866" s="173"/>
      <c r="BQ866" s="173"/>
      <c r="BR866" s="173"/>
      <c r="BS866" s="173"/>
      <c r="BT866" s="173"/>
      <c r="BU866" s="173"/>
      <c r="BV866" s="172" t="str">
        <f t="shared" si="6"/>
        <v/>
      </c>
      <c r="BW866" s="173"/>
      <c r="BX866" s="173"/>
      <c r="BY866" s="173"/>
      <c r="BZ866" s="171"/>
      <c r="CA866" s="171"/>
      <c r="CB866" s="171"/>
      <c r="CC866" s="171"/>
      <c r="CD866" s="171"/>
      <c r="CE866" s="171"/>
      <c r="CF866" s="171"/>
      <c r="CG866" s="171"/>
      <c r="CH866" s="172" t="str">
        <f t="shared" si="7"/>
        <v/>
      </c>
      <c r="CI866" s="171"/>
      <c r="CJ866" s="173"/>
      <c r="CK866" s="173"/>
      <c r="CL866" s="173"/>
      <c r="CM866" s="173"/>
      <c r="CN866" s="171"/>
      <c r="CO866" s="171"/>
      <c r="CP866" s="171"/>
      <c r="CQ866" s="173"/>
      <c r="CR866" s="171"/>
      <c r="CS866" s="171"/>
      <c r="CT866" s="172" t="str">
        <f t="shared" si="8"/>
        <v/>
      </c>
      <c r="CU866" s="172"/>
      <c r="CV866" s="172"/>
      <c r="CW866" s="172"/>
      <c r="CX866" s="172"/>
      <c r="CY866" s="172"/>
      <c r="CZ866" s="172"/>
      <c r="DA866" s="172"/>
      <c r="DB866" s="172"/>
      <c r="DC866" s="172"/>
      <c r="DD866" s="172"/>
      <c r="DE866" s="172"/>
      <c r="DF866" s="172"/>
      <c r="DG866" s="188" t="str">
        <f t="array" ref="DG866">IFERROR(_xlfn.XLOOKUP($A866&amp;B866,MARZO!$D$11:$D$40&amp;MARZO!$E$11:$E$40,MARZO!$AM$11:$AM$40,_xlfn.XLOOKUP($A866&amp;$B866,MARZO!$BC$11:$BC$40&amp;MARZO!$BD$11:$BD$40,MARZO!$CL$11:$CL$40,"A"))/1%,"")</f>
        <v/>
      </c>
      <c r="DH866" s="188" t="str">
        <f t="array" ref="DH866">IFERROR(_xlfn.XLOOKUP($A866&amp;$B866,ABRIL!$D$11:$D$40&amp;ABRIL!$E$11:$E$40,ABRIL!$AM$11:$AM$40,_xlfn.XLOOKUP($A866&amp;$B866,ABRIL!$BC$11:$BC$40&amp;ABRIL!$BD$11:$BD$40,ABRIL!$CL$11:$CL$40,"A"))/1%,"")</f>
        <v/>
      </c>
      <c r="DI866" s="188" t="str">
        <f t="array" ref="DI866">IFERROR(_xlfn.XLOOKUP($A866&amp;$B866,'ABRIL 2'!$D$11:$D$40&amp;'ABRIL 2'!$E$11:$E$40,'ABRIL 2'!$AM$11:$AM$40,_xlfn.XLOOKUP($A866&amp;$B866,'ABRIL 2'!$BC$11:$BC$40&amp;'ABRIL 2'!$BD$11:$BD$40,'ABRIL 2'!$CL$11:$CL$40,"A"))/1%,"")</f>
        <v/>
      </c>
      <c r="DJ866" s="188" t="str">
        <f t="array" ref="DJ866">IFERROR(_xlfn.XLOOKUP($A866&amp;$B866,MAYO!$D$11:$D$40&amp;MAYO!$E$11:$E$40,MAYO!$AM$11:$AM$40,_xlfn.XLOOKUP($A866&amp;$B866,MAYO!$BC$11:$BC$40&amp;MAYO!$BD$11:$BD$40,MAYO!$CL$11:$CL$40,"A"))/1%,"")</f>
        <v/>
      </c>
      <c r="DK866" s="188" t="str">
        <f t="array" ref="DK866">IFERROR(_xlfn.XLOOKUP($A866&amp;$B866,'MAYO 2'!$D$11:$D$40&amp;'MAYO 2'!$E$11:$E$40,'MAYO 2'!$AM$11:$AM$40,_xlfn.XLOOKUP($A866&amp;$B866,'MAYO 2'!$BC$11:$BC$40&amp;'MAYO 2'!$BD$11:$BD$40,'MAYO 2'!$CL$11:$CL$40,"A"))/1%,"")</f>
        <v/>
      </c>
      <c r="DL866" s="188" t="str">
        <f t="array" ref="DL866">IFERROR(_xlfn.XLOOKUP($A866&amp;$B866,JUNIO!$D$11:$D$40&amp;JUNIO!$E$11:$E$40,JUNIO!$AM$11:$AM$40,_xlfn.XLOOKUP($A866&amp;$B866,JUNIO!$BC$11:$BC$40&amp;JUNIO!$BD$11:$BD$40,JUNIO!$CL$11:$CL$40,"A"))/1%,"")</f>
        <v/>
      </c>
      <c r="DM866" s="188" t="str">
        <f t="array" ref="DM866">IFERROR(_xlfn.XLOOKUP($A866&amp;$B866,'JUNIO 2'!$D$11:$D$40&amp;'JUNIO 2'!$E$11:$E$40,'JUNIO 2'!$AM$11:$AM$40,_xlfn.XLOOKUP($A866&amp;$B866,'JUNIO 2'!$BC$11:$BC$40&amp;'JUNIO 2'!$BD$11:$BD$40,'JUNIO 2'!$CL$11:$CL$40,"A"))/1%,"")</f>
        <v/>
      </c>
      <c r="DN866" s="188" t="str">
        <f t="array" ref="DN866">IFERROR(_xlfn.XLOOKUP($A866&amp;$B866,JULIO!$D$11:$D$40&amp;JULIO!$E$11:$E$40,JULIO!$AM$11:$AM$40,_xlfn.XLOOKUP($A866&amp;$B866,JULIO!$BC$11:$BC$40&amp;JULIO!$BD$11:$BD$40,JULIO!$CL$11:$CL$40,"A"))/1%,"")</f>
        <v/>
      </c>
      <c r="DO866" s="188" t="str">
        <f t="array" ref="DO866">IFERROR(_xlfn.XLOOKUP($A866&amp;$B866,'JULIO 2'!$D$11:$D$40&amp;'JULIO 2'!$E$11:$E$40,'JULIO 2'!$AM$11:$AM$40,_xlfn.XLOOKUP($A866&amp;$B866,'JULIO 2'!$BC$11:$BC$40&amp;'JULIO 2'!$BD$11:$BD$40,'JULIO 2'!$CL$11:$CL$40,"A"))/1%,"")</f>
        <v/>
      </c>
      <c r="DP866" s="188" t="str">
        <f t="array" ref="DP866">IFERROR(_xlfn.XLOOKUP($A866&amp;$B866,AGOSTO!$D$11:$D$40&amp;AGOSTO!$E$11:$E$40,AGOSTO!$AM$11:$AM$40,_xlfn.XLOOKUP($A866&amp;$B866,AGOSTO!$BC$11:$BC$40&amp;AGOSTO!$BD$11:$BD$40,AGOSTO!$CL$11:$CL$40,"A"))/1%,"")</f>
        <v/>
      </c>
      <c r="DQ866" s="188" t="str">
        <f t="array" ref="DQ866">IFERROR(_xlfn.XLOOKUP($A866&amp;$B866,'AGOSTO 2'!$D$11:$D$40&amp;'AGOSTO 2'!$E$11:$E$40,'AGOSTO 2'!$AM$11:$AM$40,_xlfn.XLOOKUP($A866&amp;$B866,'AGOSTO 2'!$BC$11:$BC$40&amp;'AGOSTO 2'!$BD$11:$BD$40,'AGOSTO 2'!$CL$11:$CL$40,"A"))/1%,"")</f>
        <v/>
      </c>
      <c r="DR866" s="188" t="str">
        <f t="array" ref="DR866">IFERROR(_xlfn.XLOOKUP($A866&amp;$B866,SEPTIEMBRE!$D$11:$D$40&amp;SEPTIEMBRE!$E$11:$E$40,SEPTIEMBRE!$AM$11:$AM$40,_xlfn.XLOOKUP($A866&amp;$B866,SEPTIEMBRE!$BC$11:$BC$40&amp;SEPTIEMBRE!$BD$11:$BD$40,SEPTIEMBRE!$CL$11:$CL$40,"A"))/1%,"")</f>
        <v/>
      </c>
      <c r="DS866" s="188" t="str">
        <f t="array" ref="DS866">IFERROR(_xlfn.XLOOKUP($A866&amp;$B866,'SEPTIEMBRE 2'!$D$11:$D$40&amp;'SEPTIEMBRE 2'!$E$11:$E$40,'SEPTIEMBRE 2'!$AM$11:$AM$40,_xlfn.XLOOKUP($A866&amp;$B866,'SEPTIEMBRE 2'!$BC$11:$BC$40&amp;'SEPTIEMBRE 2'!$BD$11:$BD$40,'SEPTIEMBRE 2'!$CL$11:$CL$40,"A"))/1%,"")</f>
        <v/>
      </c>
      <c r="DT866" s="188" t="str">
        <f t="array" ref="DT866">IFERROR(_xlfn.XLOOKUP($A866&amp;$B866,'SEPTIEMBRE 3'!$D$11:$D$40&amp;'SEPTIEMBRE 3'!$E$11:$E$40,'SEPTIEMBRE 3'!$AM$11:$AM$40,_xlfn.XLOOKUP($A866&amp;$B866,'SEPTIEMBRE 3'!$BC$11:$BC$40&amp;'SEPTIEMBRE 3'!$BD$11:$BD$40,'SEPTIEMBRE 3'!$CL$11:$CL$40,"A"))/1%,"")</f>
        <v/>
      </c>
      <c r="DU866" s="188" t="str">
        <f t="array" ref="DU866">IFERROR(_xlfn.XLOOKUP($A866&amp;$B866,OCTUBRE!$D$11:$D$40&amp;OCTUBRE!$E$11:$E$40,OCTUBRE!$AM$11:$AM$40,_xlfn.XLOOKUP($A866&amp;$B866,OCTUBRE!$BC$11:$BC$40&amp;OCTUBRE!$BD$11:$BD$40,OCTUBRE!$CL$11:$CL$40,"A"))/1%,"")</f>
        <v/>
      </c>
      <c r="DV866" s="188" t="str">
        <f t="array" ref="DV866">IFERROR(_xlfn.XLOOKUP($A866&amp;$B866,'OCTUBRE 2'!$D$11:$D$40&amp;'OCTUBRE 2'!$E$11:$E$40,'OCTUBRE 2'!$AM$11:$AM$40,_xlfn.XLOOKUP($A866&amp;$B866,'OCTUBRE 2'!$BC$11:$BC$40&amp;'OCTUBRE 2'!$BD$11:$BD$40,'OCTUBRE 2'!$CL$11:$CL$40,"A"))/1%,"")</f>
        <v/>
      </c>
      <c r="DW866" s="188" t="str">
        <f t="array" ref="DW866">IFERROR(_xlfn.XLOOKUP($A866&amp;$B866,NOVIEMBRE!$D$11:$D$40&amp;NOVIEMBRE!$E$11:$E$40,NOVIEMBRE!$AM$11:$AM$40,_xlfn.XLOOKUP($A866&amp;$B866,NOVIEMBRE!$BC$11:$BC$40&amp;NOVIEMBRE!$BD$11:$BD$40,NOVIEMBRE!$CL$11:$CL$40,"A"))/1%,"")</f>
        <v/>
      </c>
      <c r="DX866" s="188" t="str">
        <f t="array" ref="DX866">IFERROR(_xlfn.XLOOKUP($A866&amp;$B866,'NOVIEMBRE 2'!$D$11:$D$40&amp;'NOVIEMBRE 2'!$E$11:$E$40,'NOVIEMBRE 2'!$AM$11:$AM$40,_xlfn.XLOOKUP($A866&amp;$B866,'NOVIEMBRE 2'!$BC$11:$BC$40&amp;'NOVIEMBRE 2'!$BD$11:$BD$40,'NOVIEMBRE 2'!$CL$11:$CL$40,"A"))/1%,"")</f>
        <v/>
      </c>
      <c r="DY866" s="188" t="str">
        <f t="array" ref="DY866">IFERROR(_xlfn.XLOOKUP($A866&amp;$B866,DICIEMBRE!$D$11:$D$40&amp;DICIEMBRE!$E$11:$E$40,DICIEMBRE!$AM$11:$AM$40,_xlfn.XLOOKUP($A866&amp;$B866,DICIEMBRE!$BC$11:$BC$40&amp;DICIEMBRE!$BD$11:$BD$40,DICIEMBRE!$CL$11:$CL$40,"A"))/1%,"")</f>
        <v/>
      </c>
      <c r="DZ866" s="381" t="str">
        <f t="shared" si="9"/>
        <v>-</v>
      </c>
      <c r="EA866" s="381" t="str">
        <f t="shared" si="10"/>
        <v>-</v>
      </c>
      <c r="EB866" s="381" t="str">
        <f t="shared" si="11"/>
        <v>-</v>
      </c>
      <c r="EC866" s="381" t="str">
        <f t="shared" si="12"/>
        <v>-</v>
      </c>
      <c r="ED866" s="381" t="str">
        <f t="shared" si="13"/>
        <v>-</v>
      </c>
      <c r="EE866" s="381" t="str">
        <f t="shared" si="14"/>
        <v>-</v>
      </c>
      <c r="EF866" s="381" t="str">
        <f t="shared" si="15"/>
        <v>-</v>
      </c>
      <c r="EG866" s="381" t="str">
        <f t="shared" si="16"/>
        <v>-</v>
      </c>
      <c r="EH866" s="381" t="str">
        <f t="shared" si="17"/>
        <v>-</v>
      </c>
      <c r="EI866" s="188" t="str">
        <f t="shared" si="18"/>
        <v/>
      </c>
      <c r="EJ866" s="382"/>
      <c r="EK866" s="382"/>
      <c r="EL866" s="383"/>
      <c r="EM866" s="21"/>
      <c r="EN866" s="384">
        <f t="array" ref="EN866">IFERROR(_xlfn.XLOOKUP($A866&amp;$B866,MARZO!$D$11:$D$40&amp;MARZO!$E$11:$E$40,MARZO!$AK$11:$AK$40,_xlfn.XLOOKUP($A866&amp;$B866,MARZO!$BC$11:$BC$40&amp;MARZO!$BD$11:$BD$40,MARZO!$CJ$11:$CJ$40,"A")),"")</f>
        <v>0</v>
      </c>
      <c r="EO866" s="384">
        <f t="array" ref="EO866">IFERROR(_xlfn.XLOOKUP($A866&amp;$B866,ABRIL!$D$11:$D$40&amp;ABRIL!$E$11:$E$40,ABRIL!$AK$11:$AK$40,_xlfn.XLOOKUP($A866&amp;$B866,ABRIL!$BC$11:$BC$40&amp;ABRIL!$BD$11:$BD$40,ABRIL!$CJ$11:$CJ$40,"A")),"")</f>
        <v>0</v>
      </c>
      <c r="EP866" s="384">
        <f t="array" ref="EP866">IFERROR(_xlfn.XLOOKUP($A866&amp;$B866,'ABRIL 2'!$D$11:$D$40&amp;'ABRIL 2'!$E$11:$E$40,'ABRIL 2'!$AK$11:$AK$40,_xlfn.XLOOKUP($A866&amp;$B866,'ABRIL 2'!$BC$11:$BC$40&amp;'ABRIL 2'!$BD$11:$BD$40,'ABRIL 2'!$CJ$11:$CJ$40,"A")),"")</f>
        <v>0</v>
      </c>
      <c r="EQ866" s="384">
        <f t="array" ref="EQ866">IFERROR(_xlfn.XLOOKUP($A866&amp;$B866,MAYO!$D$11:$D$40&amp;MAYO!$E$11:$E$40,MAYO!$AK$11:$AK$40,_xlfn.XLOOKUP($A866&amp;$B866,MAYO!$BC$11:$BC$40&amp;MAYO!$BD$11:$BD$40,MAYO!$CJ$11:$CJ$40,"A")),"")</f>
        <v>0</v>
      </c>
      <c r="ER866" s="384">
        <f t="array" ref="ER866">IFERROR(_xlfn.XLOOKUP($A866&amp;$B866,'MAYO 2'!$D$11:$D$40&amp;'MAYO 2'!$E$11:$E$40,'MAYO 2'!$AK$11:$AK$40,_xlfn.XLOOKUP($A866&amp;$B866,'MAYO 2'!$BC$11:$BC$40&amp;'MAYO 2'!$BD$11:$BD$40,'MAYO 2'!$CJ$11:$CJ$40,"A")),"")</f>
        <v>0</v>
      </c>
      <c r="ES866" s="384">
        <f t="array" ref="ES866">IFERROR(_xlfn.XLOOKUP($A866&amp;$B866,JUNIO!$D$11:$D$40&amp;JUNIO!$E$11:$E$40,JUNIO!$AK$11:$AK$40,_xlfn.XLOOKUP($A866&amp;$B866,JUNIO!$BC$11:$BC$40&amp;JUNIO!$BD$11:$BD$40,JUNIO!$CJ$11:$CJ$40,"A")),"")</f>
        <v>0</v>
      </c>
      <c r="ET866" s="384">
        <f t="array" ref="ET866">IFERROR(_xlfn.XLOOKUP($A866&amp;$B866,'JUNIO 2'!$D$11:$D$40&amp;'JUNIO 2'!$E$11:$E$40,'JUNIO 2'!$AK$11:$AK$40,_xlfn.XLOOKUP($A866&amp;$B866,'JUNIO 2'!$BC$11:$BC$40&amp;'JUNIO 2'!$BD$11:$BD$40,'JUNIO 2'!$CJ$11:$CJ$40,"A")),"")</f>
        <v>0</v>
      </c>
      <c r="EU866" s="384">
        <f t="array" ref="EU866">IFERROR(_xlfn.XLOOKUP($A866&amp;$B866,JULIO!$D$11:$D$40&amp;JULIO!$E$11:$E$40,JULIO!$AK$11:$AK$40,_xlfn.XLOOKUP($A866&amp;$B866,JULIO!$BC$11:$BC$40&amp;JULIO!$BD$11:$BD$40,JULIO!$CJ$11:$CJ$40,"A")),"")</f>
        <v>0</v>
      </c>
      <c r="EV866" s="384">
        <f t="array" ref="EV866">IFERROR(_xlfn.XLOOKUP($A866&amp;$B866,'JULIO 2'!$D$11:$D$40&amp;'JULIO 2'!$E$11:$E$40,'JULIO 2'!$AK$11:$AK$40,_xlfn.XLOOKUP($A866&amp;$B866,'JULIO 2'!$BC$11:$BC$40&amp;'JULIO 2'!$BD$11:$BD$40,'JULIO 2'!$CJ$11:$CJ$40,"A")),"")</f>
        <v>0</v>
      </c>
      <c r="EW866" s="384">
        <f t="array" ref="EW866">IFERROR(_xlfn.XLOOKUP($A866&amp;$B866,AGOSTO!$D$11:$D$40&amp;AGOSTO!$E$11:$E$40,AGOSTO!$AK$11:$AK$40,_xlfn.XLOOKUP($A866&amp;$B866,AGOSTO!$BC$11:$BC$40&amp;AGOSTO!$BD$11:$BD$40,AGOSTO!$CJ$11:$CJ$40,"A")),"")</f>
        <v>0</v>
      </c>
      <c r="EX866" s="384">
        <f t="array" ref="EX866">IFERROR(_xlfn.XLOOKUP($A866&amp;$B866,'AGOSTO 2'!$D$11:$D$40&amp;'AGOSTO 2'!$E$11:$E$40,'AGOSTO 2'!$AK$11:$AK$40,_xlfn.XLOOKUP($A866&amp;$B866,'AGOSTO 2'!$BC$11:$BC$40&amp;'AGOSTO 2'!$BD$11:$BD$40,'AGOSTO 2'!$CJ$11:$CJ$40,"A")),"")</f>
        <v>0</v>
      </c>
      <c r="EY866" s="384">
        <f t="array" ref="EY866">IFERROR(_xlfn.XLOOKUP($A866&amp;$B866,SEPTIEMBRE!$D$11:$D$40&amp;SEPTIEMBRE!$E$11:$E$40,SEPTIEMBRE!$AK$11:$AK$40,_xlfn.XLOOKUP($A866&amp;$B866,SEPTIEMBRE!$BC$11:$BC$40&amp;SEPTIEMBRE!$BD$11:$BD$40,SEPTIEMBRE!$CJ$11:$CJ$40,"A")),"")</f>
        <v>0</v>
      </c>
      <c r="EZ866" s="384">
        <f t="array" ref="EZ866">IFERROR(_xlfn.XLOOKUP($A866&amp;$B866,'SEPTIEMBRE 2'!$D$11:$D$40&amp;'SEPTIEMBRE 2'!$E$11:$E$40,'SEPTIEMBRE 2'!$AK$11:$AK$40,_xlfn.XLOOKUP($A866&amp;$B866,'SEPTIEMBRE 2'!$BC$11:$BC$40&amp;'SEPTIEMBRE 2'!$BD$11:$BD$40,'SEPTIEMBRE 2'!$CJ$11:$CJ$40,"A")),"")</f>
        <v>0</v>
      </c>
      <c r="FA866" s="384">
        <f t="array" ref="FA866">IFERROR(_xlfn.XLOOKUP($A866&amp;$B866,'SEPTIEMBRE 3'!$D$11:$D$40&amp;'SEPTIEMBRE 3'!$E$11:$E$40,'SEPTIEMBRE 3'!$AK$11:$AK$40,_xlfn.XLOOKUP($A866&amp;$B866,'SEPTIEMBRE 3'!$BC$11:$BC$40&amp;'SEPTIEMBRE 3'!$BD$11:$BD$40,'SEPTIEMBRE 3'!$CJ$11:$CJ$40,"A")),"")</f>
        <v>0</v>
      </c>
      <c r="FB866" s="384">
        <f t="array" ref="FB866">IFERROR(_xlfn.XLOOKUP($A866&amp;$B866,OCTUBRE!$D$11:$D$40&amp;OCTUBRE!$E$11:$E$40,OCTUBRE!$AK$11:$AK$40,_xlfn.XLOOKUP($A866&amp;$B866,OCTUBRE!$BC$11:$BC$40&amp;OCTUBRE!$BD$11:$BD$40,OCTUBRE!$CJ$11:$CJ$40,"A")),"")</f>
        <v>0</v>
      </c>
      <c r="FC866" s="384">
        <f t="array" ref="FC866">IFERROR(_xlfn.XLOOKUP($A866&amp;$B866,'OCTUBRE 2'!$D$11:$D$40&amp;'OCTUBRE 2'!$E$11:$E$40,'OCTUBRE 2'!$AK$11:$AK$40,_xlfn.XLOOKUP($A866&amp;$B866,'OCTUBRE 2'!$BC$11:$BC$40&amp;'OCTUBRE 2'!$BD$11:$BD$40,'OCTUBRE 2'!$CJ$11:$CJ$40,"A")),"")</f>
        <v>0</v>
      </c>
      <c r="FD866" s="384">
        <f t="array" ref="FD866">IFERROR(_xlfn.XLOOKUP($A866&amp;$B866,NOVIEMBRE!$D$11:$D$40&amp;NOVIEMBRE!$E$11:$E$40,NOVIEMBRE!$AK$11:$AK$40,_xlfn.XLOOKUP($A866&amp;$B866,NOVIEMBRE!$BC$11:$BC$40&amp;NOVIEMBRE!$BD$11:$BD$40,NOVIEMBRE!$CJ$11:$CJ$40,"A")),"")</f>
        <v>0</v>
      </c>
      <c r="FE866" s="384">
        <f t="array" ref="FE866">IFERROR(_xlfn.XLOOKUP($A866&amp;$B866,'NOVIEMBRE 2'!$D$11:$D$40&amp;'NOVIEMBRE 2'!$E$11:$E$40,'NOVIEMBRE 2'!$AK$11:$AK$40,_xlfn.XLOOKUP($A866&amp;$B866,'NOVIEMBRE 2'!$BC$11:$BC$40&amp;'NOVIEMBRE 2'!$BD$11:$BD$40,'NOVIEMBRE 2'!$CJ$11:$CJ$40,"A")),"")</f>
        <v>0</v>
      </c>
      <c r="FF866" s="385">
        <f t="array" ref="FF866">IFERROR(_xlfn.XLOOKUP($A866&amp;$B866,DICIEMBRE!$D$11:$D$40&amp;DICIEMBRE!$E$11:$E$40,DICIEMBRE!$AK$11:$AK$40,_xlfn.XLOOKUP($A866&amp;$B866,DICIEMBRE!$BC$11:$BC$40&amp;DICIEMBRE!$BD$11:$BD$40,DICIEMBRE!$CJ$11:$CJ$40,"A")),"")</f>
        <v>0</v>
      </c>
      <c r="FG866" s="386" t="str">
        <f t="shared" si="19"/>
        <v/>
      </c>
      <c r="FH866" s="386" t="str">
        <f t="array" ref="FH866">IF(
 COUNT(DZ866:EH866)=0,
 "-",
 IF(
  COUNT(DZ866:EH866) &lt; COUNTA(DZ866:EH866),
  REPT("🟩", ROUND(COUNT(DZ866:EH866)/COUNTA(DZ866:EH866)*5, 0)) &amp;
  REPT("⬜", 5 - ROUND(COUNT(DZ866:EH866)/COUNTA(DZ866:EH866)*5, 0)),
  IF(
    AVERAGE(IF(DZ866:EH866&lt;&gt;"", DZ866:EH866, )) &gt;= 70, "🟩🟩🟩🟩🟩",
    IF(
      AVERAGE(IF(DZ866:EH866&lt;&gt;"",DZ866:EH866, )) &gt;= 56, "🟨🟨🟨🟨🟨",
      "🟥🟥🟥🟥🟥"
    )
  )
 )
)
</f>
        <v>-</v>
      </c>
    </row>
    <row r="867" ht="15.75" customHeight="1">
      <c r="A867" s="168"/>
      <c r="B867" s="169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1"/>
      <c r="N867" s="172" t="str">
        <f t="shared" si="1"/>
        <v/>
      </c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2" t="str">
        <f t="shared" si="2"/>
        <v/>
      </c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2" t="str">
        <f t="shared" si="3"/>
        <v/>
      </c>
      <c r="AM867" s="173"/>
      <c r="AN867" s="173"/>
      <c r="AO867" s="173"/>
      <c r="AP867" s="173"/>
      <c r="AQ867" s="173"/>
      <c r="AR867" s="173"/>
      <c r="AS867" s="173"/>
      <c r="AT867" s="173"/>
      <c r="AU867" s="173"/>
      <c r="AV867" s="171"/>
      <c r="AW867" s="171"/>
      <c r="AX867" s="172" t="str">
        <f t="shared" si="4"/>
        <v/>
      </c>
      <c r="AY867" s="173"/>
      <c r="AZ867" s="173"/>
      <c r="BA867" s="173"/>
      <c r="BB867" s="173"/>
      <c r="BC867" s="173"/>
      <c r="BD867" s="173"/>
      <c r="BE867" s="173"/>
      <c r="BF867" s="173"/>
      <c r="BG867" s="173"/>
      <c r="BH867" s="173"/>
      <c r="BI867" s="173"/>
      <c r="BJ867" s="172" t="str">
        <f t="shared" si="5"/>
        <v/>
      </c>
      <c r="BK867" s="173"/>
      <c r="BL867" s="173"/>
      <c r="BM867" s="173"/>
      <c r="BN867" s="173"/>
      <c r="BO867" s="173"/>
      <c r="BP867" s="173"/>
      <c r="BQ867" s="173"/>
      <c r="BR867" s="173"/>
      <c r="BS867" s="173"/>
      <c r="BT867" s="173"/>
      <c r="BU867" s="173"/>
      <c r="BV867" s="172" t="str">
        <f t="shared" si="6"/>
        <v/>
      </c>
      <c r="BW867" s="173"/>
      <c r="BX867" s="173"/>
      <c r="BY867" s="173"/>
      <c r="BZ867" s="171"/>
      <c r="CA867" s="171"/>
      <c r="CB867" s="171"/>
      <c r="CC867" s="171"/>
      <c r="CD867" s="171"/>
      <c r="CE867" s="171"/>
      <c r="CF867" s="171"/>
      <c r="CG867" s="171"/>
      <c r="CH867" s="172" t="str">
        <f t="shared" si="7"/>
        <v/>
      </c>
      <c r="CI867" s="171"/>
      <c r="CJ867" s="173"/>
      <c r="CK867" s="173"/>
      <c r="CL867" s="173"/>
      <c r="CM867" s="173"/>
      <c r="CN867" s="171"/>
      <c r="CO867" s="171"/>
      <c r="CP867" s="171"/>
      <c r="CQ867" s="173"/>
      <c r="CR867" s="171"/>
      <c r="CS867" s="171"/>
      <c r="CT867" s="172" t="str">
        <f t="shared" si="8"/>
        <v/>
      </c>
      <c r="CU867" s="172"/>
      <c r="CV867" s="172"/>
      <c r="CW867" s="172"/>
      <c r="CX867" s="172"/>
      <c r="CY867" s="172"/>
      <c r="CZ867" s="172"/>
      <c r="DA867" s="172"/>
      <c r="DB867" s="172"/>
      <c r="DC867" s="172"/>
      <c r="DD867" s="172"/>
      <c r="DE867" s="172"/>
      <c r="DF867" s="172"/>
      <c r="DG867" s="188" t="str">
        <f t="array" ref="DG867">IFERROR(_xlfn.XLOOKUP($A867&amp;B867,MARZO!$D$11:$D$40&amp;MARZO!$E$11:$E$40,MARZO!$AM$11:$AM$40,_xlfn.XLOOKUP($A867&amp;$B867,MARZO!$BC$11:$BC$40&amp;MARZO!$BD$11:$BD$40,MARZO!$CL$11:$CL$40,"A"))/1%,"")</f>
        <v/>
      </c>
      <c r="DH867" s="188" t="str">
        <f t="array" ref="DH867">IFERROR(_xlfn.XLOOKUP($A867&amp;$B867,ABRIL!$D$11:$D$40&amp;ABRIL!$E$11:$E$40,ABRIL!$AM$11:$AM$40,_xlfn.XLOOKUP($A867&amp;$B867,ABRIL!$BC$11:$BC$40&amp;ABRIL!$BD$11:$BD$40,ABRIL!$CL$11:$CL$40,"A"))/1%,"")</f>
        <v/>
      </c>
      <c r="DI867" s="188" t="str">
        <f t="array" ref="DI867">IFERROR(_xlfn.XLOOKUP($A867&amp;$B867,'ABRIL 2'!$D$11:$D$40&amp;'ABRIL 2'!$E$11:$E$40,'ABRIL 2'!$AM$11:$AM$40,_xlfn.XLOOKUP($A867&amp;$B867,'ABRIL 2'!$BC$11:$BC$40&amp;'ABRIL 2'!$BD$11:$BD$40,'ABRIL 2'!$CL$11:$CL$40,"A"))/1%,"")</f>
        <v/>
      </c>
      <c r="DJ867" s="188" t="str">
        <f t="array" ref="DJ867">IFERROR(_xlfn.XLOOKUP($A867&amp;$B867,MAYO!$D$11:$D$40&amp;MAYO!$E$11:$E$40,MAYO!$AM$11:$AM$40,_xlfn.XLOOKUP($A867&amp;$B867,MAYO!$BC$11:$BC$40&amp;MAYO!$BD$11:$BD$40,MAYO!$CL$11:$CL$40,"A"))/1%,"")</f>
        <v/>
      </c>
      <c r="DK867" s="188" t="str">
        <f t="array" ref="DK867">IFERROR(_xlfn.XLOOKUP($A867&amp;$B867,'MAYO 2'!$D$11:$D$40&amp;'MAYO 2'!$E$11:$E$40,'MAYO 2'!$AM$11:$AM$40,_xlfn.XLOOKUP($A867&amp;$B867,'MAYO 2'!$BC$11:$BC$40&amp;'MAYO 2'!$BD$11:$BD$40,'MAYO 2'!$CL$11:$CL$40,"A"))/1%,"")</f>
        <v/>
      </c>
      <c r="DL867" s="188" t="str">
        <f t="array" ref="DL867">IFERROR(_xlfn.XLOOKUP($A867&amp;$B867,JUNIO!$D$11:$D$40&amp;JUNIO!$E$11:$E$40,JUNIO!$AM$11:$AM$40,_xlfn.XLOOKUP($A867&amp;$B867,JUNIO!$BC$11:$BC$40&amp;JUNIO!$BD$11:$BD$40,JUNIO!$CL$11:$CL$40,"A"))/1%,"")</f>
        <v/>
      </c>
      <c r="DM867" s="188" t="str">
        <f t="array" ref="DM867">IFERROR(_xlfn.XLOOKUP($A867&amp;$B867,'JUNIO 2'!$D$11:$D$40&amp;'JUNIO 2'!$E$11:$E$40,'JUNIO 2'!$AM$11:$AM$40,_xlfn.XLOOKUP($A867&amp;$B867,'JUNIO 2'!$BC$11:$BC$40&amp;'JUNIO 2'!$BD$11:$BD$40,'JUNIO 2'!$CL$11:$CL$40,"A"))/1%,"")</f>
        <v/>
      </c>
      <c r="DN867" s="188" t="str">
        <f t="array" ref="DN867">IFERROR(_xlfn.XLOOKUP($A867&amp;$B867,JULIO!$D$11:$D$40&amp;JULIO!$E$11:$E$40,JULIO!$AM$11:$AM$40,_xlfn.XLOOKUP($A867&amp;$B867,JULIO!$BC$11:$BC$40&amp;JULIO!$BD$11:$BD$40,JULIO!$CL$11:$CL$40,"A"))/1%,"")</f>
        <v/>
      </c>
      <c r="DO867" s="188" t="str">
        <f t="array" ref="DO867">IFERROR(_xlfn.XLOOKUP($A867&amp;$B867,'JULIO 2'!$D$11:$D$40&amp;'JULIO 2'!$E$11:$E$40,'JULIO 2'!$AM$11:$AM$40,_xlfn.XLOOKUP($A867&amp;$B867,'JULIO 2'!$BC$11:$BC$40&amp;'JULIO 2'!$BD$11:$BD$40,'JULIO 2'!$CL$11:$CL$40,"A"))/1%,"")</f>
        <v/>
      </c>
      <c r="DP867" s="188" t="str">
        <f t="array" ref="DP867">IFERROR(_xlfn.XLOOKUP($A867&amp;$B867,AGOSTO!$D$11:$D$40&amp;AGOSTO!$E$11:$E$40,AGOSTO!$AM$11:$AM$40,_xlfn.XLOOKUP($A867&amp;$B867,AGOSTO!$BC$11:$BC$40&amp;AGOSTO!$BD$11:$BD$40,AGOSTO!$CL$11:$CL$40,"A"))/1%,"")</f>
        <v/>
      </c>
      <c r="DQ867" s="188" t="str">
        <f t="array" ref="DQ867">IFERROR(_xlfn.XLOOKUP($A867&amp;$B867,'AGOSTO 2'!$D$11:$D$40&amp;'AGOSTO 2'!$E$11:$E$40,'AGOSTO 2'!$AM$11:$AM$40,_xlfn.XLOOKUP($A867&amp;$B867,'AGOSTO 2'!$BC$11:$BC$40&amp;'AGOSTO 2'!$BD$11:$BD$40,'AGOSTO 2'!$CL$11:$CL$40,"A"))/1%,"")</f>
        <v/>
      </c>
      <c r="DR867" s="188" t="str">
        <f t="array" ref="DR867">IFERROR(_xlfn.XLOOKUP($A867&amp;$B867,SEPTIEMBRE!$D$11:$D$40&amp;SEPTIEMBRE!$E$11:$E$40,SEPTIEMBRE!$AM$11:$AM$40,_xlfn.XLOOKUP($A867&amp;$B867,SEPTIEMBRE!$BC$11:$BC$40&amp;SEPTIEMBRE!$BD$11:$BD$40,SEPTIEMBRE!$CL$11:$CL$40,"A"))/1%,"")</f>
        <v/>
      </c>
      <c r="DS867" s="188" t="str">
        <f t="array" ref="DS867">IFERROR(_xlfn.XLOOKUP($A867&amp;$B867,'SEPTIEMBRE 2'!$D$11:$D$40&amp;'SEPTIEMBRE 2'!$E$11:$E$40,'SEPTIEMBRE 2'!$AM$11:$AM$40,_xlfn.XLOOKUP($A867&amp;$B867,'SEPTIEMBRE 2'!$BC$11:$BC$40&amp;'SEPTIEMBRE 2'!$BD$11:$BD$40,'SEPTIEMBRE 2'!$CL$11:$CL$40,"A"))/1%,"")</f>
        <v/>
      </c>
      <c r="DT867" s="188" t="str">
        <f t="array" ref="DT867">IFERROR(_xlfn.XLOOKUP($A867&amp;$B867,'SEPTIEMBRE 3'!$D$11:$D$40&amp;'SEPTIEMBRE 3'!$E$11:$E$40,'SEPTIEMBRE 3'!$AM$11:$AM$40,_xlfn.XLOOKUP($A867&amp;$B867,'SEPTIEMBRE 3'!$BC$11:$BC$40&amp;'SEPTIEMBRE 3'!$BD$11:$BD$40,'SEPTIEMBRE 3'!$CL$11:$CL$40,"A"))/1%,"")</f>
        <v/>
      </c>
      <c r="DU867" s="188" t="str">
        <f t="array" ref="DU867">IFERROR(_xlfn.XLOOKUP($A867&amp;$B867,OCTUBRE!$D$11:$D$40&amp;OCTUBRE!$E$11:$E$40,OCTUBRE!$AM$11:$AM$40,_xlfn.XLOOKUP($A867&amp;$B867,OCTUBRE!$BC$11:$BC$40&amp;OCTUBRE!$BD$11:$BD$40,OCTUBRE!$CL$11:$CL$40,"A"))/1%,"")</f>
        <v/>
      </c>
      <c r="DV867" s="188" t="str">
        <f t="array" ref="DV867">IFERROR(_xlfn.XLOOKUP($A867&amp;$B867,'OCTUBRE 2'!$D$11:$D$40&amp;'OCTUBRE 2'!$E$11:$E$40,'OCTUBRE 2'!$AM$11:$AM$40,_xlfn.XLOOKUP($A867&amp;$B867,'OCTUBRE 2'!$BC$11:$BC$40&amp;'OCTUBRE 2'!$BD$11:$BD$40,'OCTUBRE 2'!$CL$11:$CL$40,"A"))/1%,"")</f>
        <v/>
      </c>
      <c r="DW867" s="188" t="str">
        <f t="array" ref="DW867">IFERROR(_xlfn.XLOOKUP($A867&amp;$B867,NOVIEMBRE!$D$11:$D$40&amp;NOVIEMBRE!$E$11:$E$40,NOVIEMBRE!$AM$11:$AM$40,_xlfn.XLOOKUP($A867&amp;$B867,NOVIEMBRE!$BC$11:$BC$40&amp;NOVIEMBRE!$BD$11:$BD$40,NOVIEMBRE!$CL$11:$CL$40,"A"))/1%,"")</f>
        <v/>
      </c>
      <c r="DX867" s="188" t="str">
        <f t="array" ref="DX867">IFERROR(_xlfn.XLOOKUP($A867&amp;$B867,'NOVIEMBRE 2'!$D$11:$D$40&amp;'NOVIEMBRE 2'!$E$11:$E$40,'NOVIEMBRE 2'!$AM$11:$AM$40,_xlfn.XLOOKUP($A867&amp;$B867,'NOVIEMBRE 2'!$BC$11:$BC$40&amp;'NOVIEMBRE 2'!$BD$11:$BD$40,'NOVIEMBRE 2'!$CL$11:$CL$40,"A"))/1%,"")</f>
        <v/>
      </c>
      <c r="DY867" s="188" t="str">
        <f t="array" ref="DY867">IFERROR(_xlfn.XLOOKUP($A867&amp;$B867,DICIEMBRE!$D$11:$D$40&amp;DICIEMBRE!$E$11:$E$40,DICIEMBRE!$AM$11:$AM$40,_xlfn.XLOOKUP($A867&amp;$B867,DICIEMBRE!$BC$11:$BC$40&amp;DICIEMBRE!$BD$11:$BD$40,DICIEMBRE!$CL$11:$CL$40,"A"))/1%,"")</f>
        <v/>
      </c>
      <c r="DZ867" s="381" t="str">
        <f t="shared" si="9"/>
        <v>-</v>
      </c>
      <c r="EA867" s="381" t="str">
        <f t="shared" si="10"/>
        <v>-</v>
      </c>
      <c r="EB867" s="381" t="str">
        <f t="shared" si="11"/>
        <v>-</v>
      </c>
      <c r="EC867" s="381" t="str">
        <f t="shared" si="12"/>
        <v>-</v>
      </c>
      <c r="ED867" s="381" t="str">
        <f t="shared" si="13"/>
        <v>-</v>
      </c>
      <c r="EE867" s="381" t="str">
        <f t="shared" si="14"/>
        <v>-</v>
      </c>
      <c r="EF867" s="381" t="str">
        <f t="shared" si="15"/>
        <v>-</v>
      </c>
      <c r="EG867" s="381" t="str">
        <f t="shared" si="16"/>
        <v>-</v>
      </c>
      <c r="EH867" s="381" t="str">
        <f t="shared" si="17"/>
        <v>-</v>
      </c>
      <c r="EI867" s="188" t="str">
        <f t="shared" si="18"/>
        <v/>
      </c>
      <c r="EJ867" s="382"/>
      <c r="EK867" s="382"/>
      <c r="EL867" s="383"/>
      <c r="EM867" s="21"/>
      <c r="EN867" s="384">
        <f t="array" ref="EN867">IFERROR(_xlfn.XLOOKUP($A867&amp;$B867,MARZO!$D$11:$D$40&amp;MARZO!$E$11:$E$40,MARZO!$AK$11:$AK$40,_xlfn.XLOOKUP($A867&amp;$B867,MARZO!$BC$11:$BC$40&amp;MARZO!$BD$11:$BD$40,MARZO!$CJ$11:$CJ$40,"A")),"")</f>
        <v>0</v>
      </c>
      <c r="EO867" s="384">
        <f t="array" ref="EO867">IFERROR(_xlfn.XLOOKUP($A867&amp;$B867,ABRIL!$D$11:$D$40&amp;ABRIL!$E$11:$E$40,ABRIL!$AK$11:$AK$40,_xlfn.XLOOKUP($A867&amp;$B867,ABRIL!$BC$11:$BC$40&amp;ABRIL!$BD$11:$BD$40,ABRIL!$CJ$11:$CJ$40,"A")),"")</f>
        <v>0</v>
      </c>
      <c r="EP867" s="384">
        <f t="array" ref="EP867">IFERROR(_xlfn.XLOOKUP($A867&amp;$B867,'ABRIL 2'!$D$11:$D$40&amp;'ABRIL 2'!$E$11:$E$40,'ABRIL 2'!$AK$11:$AK$40,_xlfn.XLOOKUP($A867&amp;$B867,'ABRIL 2'!$BC$11:$BC$40&amp;'ABRIL 2'!$BD$11:$BD$40,'ABRIL 2'!$CJ$11:$CJ$40,"A")),"")</f>
        <v>0</v>
      </c>
      <c r="EQ867" s="384">
        <f t="array" ref="EQ867">IFERROR(_xlfn.XLOOKUP($A867&amp;$B867,MAYO!$D$11:$D$40&amp;MAYO!$E$11:$E$40,MAYO!$AK$11:$AK$40,_xlfn.XLOOKUP($A867&amp;$B867,MAYO!$BC$11:$BC$40&amp;MAYO!$BD$11:$BD$40,MAYO!$CJ$11:$CJ$40,"A")),"")</f>
        <v>0</v>
      </c>
      <c r="ER867" s="384">
        <f t="array" ref="ER867">IFERROR(_xlfn.XLOOKUP($A867&amp;$B867,'MAYO 2'!$D$11:$D$40&amp;'MAYO 2'!$E$11:$E$40,'MAYO 2'!$AK$11:$AK$40,_xlfn.XLOOKUP($A867&amp;$B867,'MAYO 2'!$BC$11:$BC$40&amp;'MAYO 2'!$BD$11:$BD$40,'MAYO 2'!$CJ$11:$CJ$40,"A")),"")</f>
        <v>0</v>
      </c>
      <c r="ES867" s="384">
        <f t="array" ref="ES867">IFERROR(_xlfn.XLOOKUP($A867&amp;$B867,JUNIO!$D$11:$D$40&amp;JUNIO!$E$11:$E$40,JUNIO!$AK$11:$AK$40,_xlfn.XLOOKUP($A867&amp;$B867,JUNIO!$BC$11:$BC$40&amp;JUNIO!$BD$11:$BD$40,JUNIO!$CJ$11:$CJ$40,"A")),"")</f>
        <v>0</v>
      </c>
      <c r="ET867" s="384">
        <f t="array" ref="ET867">IFERROR(_xlfn.XLOOKUP($A867&amp;$B867,'JUNIO 2'!$D$11:$D$40&amp;'JUNIO 2'!$E$11:$E$40,'JUNIO 2'!$AK$11:$AK$40,_xlfn.XLOOKUP($A867&amp;$B867,'JUNIO 2'!$BC$11:$BC$40&amp;'JUNIO 2'!$BD$11:$BD$40,'JUNIO 2'!$CJ$11:$CJ$40,"A")),"")</f>
        <v>0</v>
      </c>
      <c r="EU867" s="384">
        <f t="array" ref="EU867">IFERROR(_xlfn.XLOOKUP($A867&amp;$B867,JULIO!$D$11:$D$40&amp;JULIO!$E$11:$E$40,JULIO!$AK$11:$AK$40,_xlfn.XLOOKUP($A867&amp;$B867,JULIO!$BC$11:$BC$40&amp;JULIO!$BD$11:$BD$40,JULIO!$CJ$11:$CJ$40,"A")),"")</f>
        <v>0</v>
      </c>
      <c r="EV867" s="384">
        <f t="array" ref="EV867">IFERROR(_xlfn.XLOOKUP($A867&amp;$B867,'JULIO 2'!$D$11:$D$40&amp;'JULIO 2'!$E$11:$E$40,'JULIO 2'!$AK$11:$AK$40,_xlfn.XLOOKUP($A867&amp;$B867,'JULIO 2'!$BC$11:$BC$40&amp;'JULIO 2'!$BD$11:$BD$40,'JULIO 2'!$CJ$11:$CJ$40,"A")),"")</f>
        <v>0</v>
      </c>
      <c r="EW867" s="384">
        <f t="array" ref="EW867">IFERROR(_xlfn.XLOOKUP($A867&amp;$B867,AGOSTO!$D$11:$D$40&amp;AGOSTO!$E$11:$E$40,AGOSTO!$AK$11:$AK$40,_xlfn.XLOOKUP($A867&amp;$B867,AGOSTO!$BC$11:$BC$40&amp;AGOSTO!$BD$11:$BD$40,AGOSTO!$CJ$11:$CJ$40,"A")),"")</f>
        <v>0</v>
      </c>
      <c r="EX867" s="384">
        <f t="array" ref="EX867">IFERROR(_xlfn.XLOOKUP($A867&amp;$B867,'AGOSTO 2'!$D$11:$D$40&amp;'AGOSTO 2'!$E$11:$E$40,'AGOSTO 2'!$AK$11:$AK$40,_xlfn.XLOOKUP($A867&amp;$B867,'AGOSTO 2'!$BC$11:$BC$40&amp;'AGOSTO 2'!$BD$11:$BD$40,'AGOSTO 2'!$CJ$11:$CJ$40,"A")),"")</f>
        <v>0</v>
      </c>
      <c r="EY867" s="384">
        <f t="array" ref="EY867">IFERROR(_xlfn.XLOOKUP($A867&amp;$B867,SEPTIEMBRE!$D$11:$D$40&amp;SEPTIEMBRE!$E$11:$E$40,SEPTIEMBRE!$AK$11:$AK$40,_xlfn.XLOOKUP($A867&amp;$B867,SEPTIEMBRE!$BC$11:$BC$40&amp;SEPTIEMBRE!$BD$11:$BD$40,SEPTIEMBRE!$CJ$11:$CJ$40,"A")),"")</f>
        <v>0</v>
      </c>
      <c r="EZ867" s="384">
        <f t="array" ref="EZ867">IFERROR(_xlfn.XLOOKUP($A867&amp;$B867,'SEPTIEMBRE 2'!$D$11:$D$40&amp;'SEPTIEMBRE 2'!$E$11:$E$40,'SEPTIEMBRE 2'!$AK$11:$AK$40,_xlfn.XLOOKUP($A867&amp;$B867,'SEPTIEMBRE 2'!$BC$11:$BC$40&amp;'SEPTIEMBRE 2'!$BD$11:$BD$40,'SEPTIEMBRE 2'!$CJ$11:$CJ$40,"A")),"")</f>
        <v>0</v>
      </c>
      <c r="FA867" s="384">
        <f t="array" ref="FA867">IFERROR(_xlfn.XLOOKUP($A867&amp;$B867,'SEPTIEMBRE 3'!$D$11:$D$40&amp;'SEPTIEMBRE 3'!$E$11:$E$40,'SEPTIEMBRE 3'!$AK$11:$AK$40,_xlfn.XLOOKUP($A867&amp;$B867,'SEPTIEMBRE 3'!$BC$11:$BC$40&amp;'SEPTIEMBRE 3'!$BD$11:$BD$40,'SEPTIEMBRE 3'!$CJ$11:$CJ$40,"A")),"")</f>
        <v>0</v>
      </c>
      <c r="FB867" s="384">
        <f t="array" ref="FB867">IFERROR(_xlfn.XLOOKUP($A867&amp;$B867,OCTUBRE!$D$11:$D$40&amp;OCTUBRE!$E$11:$E$40,OCTUBRE!$AK$11:$AK$40,_xlfn.XLOOKUP($A867&amp;$B867,OCTUBRE!$BC$11:$BC$40&amp;OCTUBRE!$BD$11:$BD$40,OCTUBRE!$CJ$11:$CJ$40,"A")),"")</f>
        <v>0</v>
      </c>
      <c r="FC867" s="384">
        <f t="array" ref="FC867">IFERROR(_xlfn.XLOOKUP($A867&amp;$B867,'OCTUBRE 2'!$D$11:$D$40&amp;'OCTUBRE 2'!$E$11:$E$40,'OCTUBRE 2'!$AK$11:$AK$40,_xlfn.XLOOKUP($A867&amp;$B867,'OCTUBRE 2'!$BC$11:$BC$40&amp;'OCTUBRE 2'!$BD$11:$BD$40,'OCTUBRE 2'!$CJ$11:$CJ$40,"A")),"")</f>
        <v>0</v>
      </c>
      <c r="FD867" s="384">
        <f t="array" ref="FD867">IFERROR(_xlfn.XLOOKUP($A867&amp;$B867,NOVIEMBRE!$D$11:$D$40&amp;NOVIEMBRE!$E$11:$E$40,NOVIEMBRE!$AK$11:$AK$40,_xlfn.XLOOKUP($A867&amp;$B867,NOVIEMBRE!$BC$11:$BC$40&amp;NOVIEMBRE!$BD$11:$BD$40,NOVIEMBRE!$CJ$11:$CJ$40,"A")),"")</f>
        <v>0</v>
      </c>
      <c r="FE867" s="384">
        <f t="array" ref="FE867">IFERROR(_xlfn.XLOOKUP($A867&amp;$B867,'NOVIEMBRE 2'!$D$11:$D$40&amp;'NOVIEMBRE 2'!$E$11:$E$40,'NOVIEMBRE 2'!$AK$11:$AK$40,_xlfn.XLOOKUP($A867&amp;$B867,'NOVIEMBRE 2'!$BC$11:$BC$40&amp;'NOVIEMBRE 2'!$BD$11:$BD$40,'NOVIEMBRE 2'!$CJ$11:$CJ$40,"A")),"")</f>
        <v>0</v>
      </c>
      <c r="FF867" s="385">
        <f t="array" ref="FF867">IFERROR(_xlfn.XLOOKUP($A867&amp;$B867,DICIEMBRE!$D$11:$D$40&amp;DICIEMBRE!$E$11:$E$40,DICIEMBRE!$AK$11:$AK$40,_xlfn.XLOOKUP($A867&amp;$B867,DICIEMBRE!$BC$11:$BC$40&amp;DICIEMBRE!$BD$11:$BD$40,DICIEMBRE!$CJ$11:$CJ$40,"A")),"")</f>
        <v>0</v>
      </c>
      <c r="FG867" s="386" t="str">
        <f t="shared" si="19"/>
        <v/>
      </c>
      <c r="FH867" s="386" t="str">
        <f t="array" ref="FH867">IF(
 COUNT(DZ867:EH867)=0,
 "-",
 IF(
  COUNT(DZ867:EH867) &lt; COUNTA(DZ867:EH867),
  REPT("🟩", ROUND(COUNT(DZ867:EH867)/COUNTA(DZ867:EH867)*5, 0)) &amp;
  REPT("⬜", 5 - ROUND(COUNT(DZ867:EH867)/COUNTA(DZ867:EH867)*5, 0)),
  IF(
    AVERAGE(IF(DZ867:EH867&lt;&gt;"", DZ867:EH867, )) &gt;= 70, "🟩🟩🟩🟩🟩",
    IF(
      AVERAGE(IF(DZ867:EH867&lt;&gt;"",DZ867:EH867, )) &gt;= 56, "🟨🟨🟨🟨🟨",
      "🟥🟥🟥🟥🟥"
    )
  )
 )
)
</f>
        <v>-</v>
      </c>
    </row>
    <row r="868" ht="15.75" customHeight="1">
      <c r="A868" s="168"/>
      <c r="B868" s="169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1"/>
      <c r="N868" s="172" t="str">
        <f t="shared" si="1"/>
        <v/>
      </c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2" t="str">
        <f t="shared" si="2"/>
        <v/>
      </c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2" t="str">
        <f t="shared" si="3"/>
        <v/>
      </c>
      <c r="AM868" s="173"/>
      <c r="AN868" s="173"/>
      <c r="AO868" s="173"/>
      <c r="AP868" s="173"/>
      <c r="AQ868" s="173"/>
      <c r="AR868" s="173"/>
      <c r="AS868" s="173"/>
      <c r="AT868" s="173"/>
      <c r="AU868" s="173"/>
      <c r="AV868" s="171"/>
      <c r="AW868" s="171"/>
      <c r="AX868" s="172" t="str">
        <f t="shared" si="4"/>
        <v/>
      </c>
      <c r="AY868" s="173"/>
      <c r="AZ868" s="173"/>
      <c r="BA868" s="173"/>
      <c r="BB868" s="173"/>
      <c r="BC868" s="173"/>
      <c r="BD868" s="173"/>
      <c r="BE868" s="173"/>
      <c r="BF868" s="173"/>
      <c r="BG868" s="173"/>
      <c r="BH868" s="173"/>
      <c r="BI868" s="173"/>
      <c r="BJ868" s="172" t="str">
        <f t="shared" si="5"/>
        <v/>
      </c>
      <c r="BK868" s="173"/>
      <c r="BL868" s="173"/>
      <c r="BM868" s="173"/>
      <c r="BN868" s="173"/>
      <c r="BO868" s="173"/>
      <c r="BP868" s="173"/>
      <c r="BQ868" s="173"/>
      <c r="BR868" s="173"/>
      <c r="BS868" s="173"/>
      <c r="BT868" s="173"/>
      <c r="BU868" s="173"/>
      <c r="BV868" s="172" t="str">
        <f t="shared" si="6"/>
        <v/>
      </c>
      <c r="BW868" s="173"/>
      <c r="BX868" s="173"/>
      <c r="BY868" s="173"/>
      <c r="BZ868" s="171"/>
      <c r="CA868" s="171"/>
      <c r="CB868" s="171"/>
      <c r="CC868" s="171"/>
      <c r="CD868" s="171"/>
      <c r="CE868" s="171"/>
      <c r="CF868" s="171"/>
      <c r="CG868" s="171"/>
      <c r="CH868" s="172" t="str">
        <f t="shared" si="7"/>
        <v/>
      </c>
      <c r="CI868" s="171"/>
      <c r="CJ868" s="173"/>
      <c r="CK868" s="173"/>
      <c r="CL868" s="173"/>
      <c r="CM868" s="173"/>
      <c r="CN868" s="171"/>
      <c r="CO868" s="171"/>
      <c r="CP868" s="171"/>
      <c r="CQ868" s="173"/>
      <c r="CR868" s="171"/>
      <c r="CS868" s="171"/>
      <c r="CT868" s="172" t="str">
        <f t="shared" si="8"/>
        <v/>
      </c>
      <c r="CU868" s="172"/>
      <c r="CV868" s="172"/>
      <c r="CW868" s="172"/>
      <c r="CX868" s="172"/>
      <c r="CY868" s="172"/>
      <c r="CZ868" s="172"/>
      <c r="DA868" s="172"/>
      <c r="DB868" s="172"/>
      <c r="DC868" s="172"/>
      <c r="DD868" s="172"/>
      <c r="DE868" s="172"/>
      <c r="DF868" s="172"/>
      <c r="DG868" s="188" t="str">
        <f t="array" ref="DG868">IFERROR(_xlfn.XLOOKUP($A868&amp;B868,MARZO!$D$11:$D$40&amp;MARZO!$E$11:$E$40,MARZO!$AM$11:$AM$40,_xlfn.XLOOKUP($A868&amp;$B868,MARZO!$BC$11:$BC$40&amp;MARZO!$BD$11:$BD$40,MARZO!$CL$11:$CL$40,"A"))/1%,"")</f>
        <v/>
      </c>
      <c r="DH868" s="188" t="str">
        <f t="array" ref="DH868">IFERROR(_xlfn.XLOOKUP($A868&amp;$B868,ABRIL!$D$11:$D$40&amp;ABRIL!$E$11:$E$40,ABRIL!$AM$11:$AM$40,_xlfn.XLOOKUP($A868&amp;$B868,ABRIL!$BC$11:$BC$40&amp;ABRIL!$BD$11:$BD$40,ABRIL!$CL$11:$CL$40,"A"))/1%,"")</f>
        <v/>
      </c>
      <c r="DI868" s="188" t="str">
        <f t="array" ref="DI868">IFERROR(_xlfn.XLOOKUP($A868&amp;$B868,'ABRIL 2'!$D$11:$D$40&amp;'ABRIL 2'!$E$11:$E$40,'ABRIL 2'!$AM$11:$AM$40,_xlfn.XLOOKUP($A868&amp;$B868,'ABRIL 2'!$BC$11:$BC$40&amp;'ABRIL 2'!$BD$11:$BD$40,'ABRIL 2'!$CL$11:$CL$40,"A"))/1%,"")</f>
        <v/>
      </c>
      <c r="DJ868" s="188" t="str">
        <f t="array" ref="DJ868">IFERROR(_xlfn.XLOOKUP($A868&amp;$B868,MAYO!$D$11:$D$40&amp;MAYO!$E$11:$E$40,MAYO!$AM$11:$AM$40,_xlfn.XLOOKUP($A868&amp;$B868,MAYO!$BC$11:$BC$40&amp;MAYO!$BD$11:$BD$40,MAYO!$CL$11:$CL$40,"A"))/1%,"")</f>
        <v/>
      </c>
      <c r="DK868" s="188" t="str">
        <f t="array" ref="DK868">IFERROR(_xlfn.XLOOKUP($A868&amp;$B868,'MAYO 2'!$D$11:$D$40&amp;'MAYO 2'!$E$11:$E$40,'MAYO 2'!$AM$11:$AM$40,_xlfn.XLOOKUP($A868&amp;$B868,'MAYO 2'!$BC$11:$BC$40&amp;'MAYO 2'!$BD$11:$BD$40,'MAYO 2'!$CL$11:$CL$40,"A"))/1%,"")</f>
        <v/>
      </c>
      <c r="DL868" s="188" t="str">
        <f t="array" ref="DL868">IFERROR(_xlfn.XLOOKUP($A868&amp;$B868,JUNIO!$D$11:$D$40&amp;JUNIO!$E$11:$E$40,JUNIO!$AM$11:$AM$40,_xlfn.XLOOKUP($A868&amp;$B868,JUNIO!$BC$11:$BC$40&amp;JUNIO!$BD$11:$BD$40,JUNIO!$CL$11:$CL$40,"A"))/1%,"")</f>
        <v/>
      </c>
      <c r="DM868" s="188" t="str">
        <f t="array" ref="DM868">IFERROR(_xlfn.XLOOKUP($A868&amp;$B868,'JUNIO 2'!$D$11:$D$40&amp;'JUNIO 2'!$E$11:$E$40,'JUNIO 2'!$AM$11:$AM$40,_xlfn.XLOOKUP($A868&amp;$B868,'JUNIO 2'!$BC$11:$BC$40&amp;'JUNIO 2'!$BD$11:$BD$40,'JUNIO 2'!$CL$11:$CL$40,"A"))/1%,"")</f>
        <v/>
      </c>
      <c r="DN868" s="188" t="str">
        <f t="array" ref="DN868">IFERROR(_xlfn.XLOOKUP($A868&amp;$B868,JULIO!$D$11:$D$40&amp;JULIO!$E$11:$E$40,JULIO!$AM$11:$AM$40,_xlfn.XLOOKUP($A868&amp;$B868,JULIO!$BC$11:$BC$40&amp;JULIO!$BD$11:$BD$40,JULIO!$CL$11:$CL$40,"A"))/1%,"")</f>
        <v/>
      </c>
      <c r="DO868" s="188" t="str">
        <f t="array" ref="DO868">IFERROR(_xlfn.XLOOKUP($A868&amp;$B868,'JULIO 2'!$D$11:$D$40&amp;'JULIO 2'!$E$11:$E$40,'JULIO 2'!$AM$11:$AM$40,_xlfn.XLOOKUP($A868&amp;$B868,'JULIO 2'!$BC$11:$BC$40&amp;'JULIO 2'!$BD$11:$BD$40,'JULIO 2'!$CL$11:$CL$40,"A"))/1%,"")</f>
        <v/>
      </c>
      <c r="DP868" s="188" t="str">
        <f t="array" ref="DP868">IFERROR(_xlfn.XLOOKUP($A868&amp;$B868,AGOSTO!$D$11:$D$40&amp;AGOSTO!$E$11:$E$40,AGOSTO!$AM$11:$AM$40,_xlfn.XLOOKUP($A868&amp;$B868,AGOSTO!$BC$11:$BC$40&amp;AGOSTO!$BD$11:$BD$40,AGOSTO!$CL$11:$CL$40,"A"))/1%,"")</f>
        <v/>
      </c>
      <c r="DQ868" s="188" t="str">
        <f t="array" ref="DQ868">IFERROR(_xlfn.XLOOKUP($A868&amp;$B868,'AGOSTO 2'!$D$11:$D$40&amp;'AGOSTO 2'!$E$11:$E$40,'AGOSTO 2'!$AM$11:$AM$40,_xlfn.XLOOKUP($A868&amp;$B868,'AGOSTO 2'!$BC$11:$BC$40&amp;'AGOSTO 2'!$BD$11:$BD$40,'AGOSTO 2'!$CL$11:$CL$40,"A"))/1%,"")</f>
        <v/>
      </c>
      <c r="DR868" s="188" t="str">
        <f t="array" ref="DR868">IFERROR(_xlfn.XLOOKUP($A868&amp;$B868,SEPTIEMBRE!$D$11:$D$40&amp;SEPTIEMBRE!$E$11:$E$40,SEPTIEMBRE!$AM$11:$AM$40,_xlfn.XLOOKUP($A868&amp;$B868,SEPTIEMBRE!$BC$11:$BC$40&amp;SEPTIEMBRE!$BD$11:$BD$40,SEPTIEMBRE!$CL$11:$CL$40,"A"))/1%,"")</f>
        <v/>
      </c>
      <c r="DS868" s="188" t="str">
        <f t="array" ref="DS868">IFERROR(_xlfn.XLOOKUP($A868&amp;$B868,'SEPTIEMBRE 2'!$D$11:$D$40&amp;'SEPTIEMBRE 2'!$E$11:$E$40,'SEPTIEMBRE 2'!$AM$11:$AM$40,_xlfn.XLOOKUP($A868&amp;$B868,'SEPTIEMBRE 2'!$BC$11:$BC$40&amp;'SEPTIEMBRE 2'!$BD$11:$BD$40,'SEPTIEMBRE 2'!$CL$11:$CL$40,"A"))/1%,"")</f>
        <v/>
      </c>
      <c r="DT868" s="188" t="str">
        <f t="array" ref="DT868">IFERROR(_xlfn.XLOOKUP($A868&amp;$B868,'SEPTIEMBRE 3'!$D$11:$D$40&amp;'SEPTIEMBRE 3'!$E$11:$E$40,'SEPTIEMBRE 3'!$AM$11:$AM$40,_xlfn.XLOOKUP($A868&amp;$B868,'SEPTIEMBRE 3'!$BC$11:$BC$40&amp;'SEPTIEMBRE 3'!$BD$11:$BD$40,'SEPTIEMBRE 3'!$CL$11:$CL$40,"A"))/1%,"")</f>
        <v/>
      </c>
      <c r="DU868" s="188" t="str">
        <f t="array" ref="DU868">IFERROR(_xlfn.XLOOKUP($A868&amp;$B868,OCTUBRE!$D$11:$D$40&amp;OCTUBRE!$E$11:$E$40,OCTUBRE!$AM$11:$AM$40,_xlfn.XLOOKUP($A868&amp;$B868,OCTUBRE!$BC$11:$BC$40&amp;OCTUBRE!$BD$11:$BD$40,OCTUBRE!$CL$11:$CL$40,"A"))/1%,"")</f>
        <v/>
      </c>
      <c r="DV868" s="188" t="str">
        <f t="array" ref="DV868">IFERROR(_xlfn.XLOOKUP($A868&amp;$B868,'OCTUBRE 2'!$D$11:$D$40&amp;'OCTUBRE 2'!$E$11:$E$40,'OCTUBRE 2'!$AM$11:$AM$40,_xlfn.XLOOKUP($A868&amp;$B868,'OCTUBRE 2'!$BC$11:$BC$40&amp;'OCTUBRE 2'!$BD$11:$BD$40,'OCTUBRE 2'!$CL$11:$CL$40,"A"))/1%,"")</f>
        <v/>
      </c>
      <c r="DW868" s="188" t="str">
        <f t="array" ref="DW868">IFERROR(_xlfn.XLOOKUP($A868&amp;$B868,NOVIEMBRE!$D$11:$D$40&amp;NOVIEMBRE!$E$11:$E$40,NOVIEMBRE!$AM$11:$AM$40,_xlfn.XLOOKUP($A868&amp;$B868,NOVIEMBRE!$BC$11:$BC$40&amp;NOVIEMBRE!$BD$11:$BD$40,NOVIEMBRE!$CL$11:$CL$40,"A"))/1%,"")</f>
        <v/>
      </c>
      <c r="DX868" s="188" t="str">
        <f t="array" ref="DX868">IFERROR(_xlfn.XLOOKUP($A868&amp;$B868,'NOVIEMBRE 2'!$D$11:$D$40&amp;'NOVIEMBRE 2'!$E$11:$E$40,'NOVIEMBRE 2'!$AM$11:$AM$40,_xlfn.XLOOKUP($A868&amp;$B868,'NOVIEMBRE 2'!$BC$11:$BC$40&amp;'NOVIEMBRE 2'!$BD$11:$BD$40,'NOVIEMBRE 2'!$CL$11:$CL$40,"A"))/1%,"")</f>
        <v/>
      </c>
      <c r="DY868" s="188" t="str">
        <f t="array" ref="DY868">IFERROR(_xlfn.XLOOKUP($A868&amp;$B868,DICIEMBRE!$D$11:$D$40&amp;DICIEMBRE!$E$11:$E$40,DICIEMBRE!$AM$11:$AM$40,_xlfn.XLOOKUP($A868&amp;$B868,DICIEMBRE!$BC$11:$BC$40&amp;DICIEMBRE!$BD$11:$BD$40,DICIEMBRE!$CL$11:$CL$40,"A"))/1%,"")</f>
        <v/>
      </c>
      <c r="DZ868" s="381" t="str">
        <f t="shared" si="9"/>
        <v>-</v>
      </c>
      <c r="EA868" s="381" t="str">
        <f t="shared" si="10"/>
        <v>-</v>
      </c>
      <c r="EB868" s="381" t="str">
        <f t="shared" si="11"/>
        <v>-</v>
      </c>
      <c r="EC868" s="381" t="str">
        <f t="shared" si="12"/>
        <v>-</v>
      </c>
      <c r="ED868" s="381" t="str">
        <f t="shared" si="13"/>
        <v>-</v>
      </c>
      <c r="EE868" s="381" t="str">
        <f t="shared" si="14"/>
        <v>-</v>
      </c>
      <c r="EF868" s="381" t="str">
        <f t="shared" si="15"/>
        <v>-</v>
      </c>
      <c r="EG868" s="381" t="str">
        <f t="shared" si="16"/>
        <v>-</v>
      </c>
      <c r="EH868" s="381" t="str">
        <f t="shared" si="17"/>
        <v>-</v>
      </c>
      <c r="EI868" s="188" t="str">
        <f t="shared" si="18"/>
        <v/>
      </c>
      <c r="EJ868" s="382"/>
      <c r="EK868" s="382"/>
      <c r="EL868" s="383"/>
      <c r="EM868" s="21"/>
      <c r="EN868" s="384">
        <f t="array" ref="EN868">IFERROR(_xlfn.XLOOKUP($A868&amp;$B868,MARZO!$D$11:$D$40&amp;MARZO!$E$11:$E$40,MARZO!$AK$11:$AK$40,_xlfn.XLOOKUP($A868&amp;$B868,MARZO!$BC$11:$BC$40&amp;MARZO!$BD$11:$BD$40,MARZO!$CJ$11:$CJ$40,"A")),"")</f>
        <v>0</v>
      </c>
      <c r="EO868" s="384">
        <f t="array" ref="EO868">IFERROR(_xlfn.XLOOKUP($A868&amp;$B868,ABRIL!$D$11:$D$40&amp;ABRIL!$E$11:$E$40,ABRIL!$AK$11:$AK$40,_xlfn.XLOOKUP($A868&amp;$B868,ABRIL!$BC$11:$BC$40&amp;ABRIL!$BD$11:$BD$40,ABRIL!$CJ$11:$CJ$40,"A")),"")</f>
        <v>0</v>
      </c>
      <c r="EP868" s="384">
        <f t="array" ref="EP868">IFERROR(_xlfn.XLOOKUP($A868&amp;$B868,'ABRIL 2'!$D$11:$D$40&amp;'ABRIL 2'!$E$11:$E$40,'ABRIL 2'!$AK$11:$AK$40,_xlfn.XLOOKUP($A868&amp;$B868,'ABRIL 2'!$BC$11:$BC$40&amp;'ABRIL 2'!$BD$11:$BD$40,'ABRIL 2'!$CJ$11:$CJ$40,"A")),"")</f>
        <v>0</v>
      </c>
      <c r="EQ868" s="384">
        <f t="array" ref="EQ868">IFERROR(_xlfn.XLOOKUP($A868&amp;$B868,MAYO!$D$11:$D$40&amp;MAYO!$E$11:$E$40,MAYO!$AK$11:$AK$40,_xlfn.XLOOKUP($A868&amp;$B868,MAYO!$BC$11:$BC$40&amp;MAYO!$BD$11:$BD$40,MAYO!$CJ$11:$CJ$40,"A")),"")</f>
        <v>0</v>
      </c>
      <c r="ER868" s="384">
        <f t="array" ref="ER868">IFERROR(_xlfn.XLOOKUP($A868&amp;$B868,'MAYO 2'!$D$11:$D$40&amp;'MAYO 2'!$E$11:$E$40,'MAYO 2'!$AK$11:$AK$40,_xlfn.XLOOKUP($A868&amp;$B868,'MAYO 2'!$BC$11:$BC$40&amp;'MAYO 2'!$BD$11:$BD$40,'MAYO 2'!$CJ$11:$CJ$40,"A")),"")</f>
        <v>0</v>
      </c>
      <c r="ES868" s="384">
        <f t="array" ref="ES868">IFERROR(_xlfn.XLOOKUP($A868&amp;$B868,JUNIO!$D$11:$D$40&amp;JUNIO!$E$11:$E$40,JUNIO!$AK$11:$AK$40,_xlfn.XLOOKUP($A868&amp;$B868,JUNIO!$BC$11:$BC$40&amp;JUNIO!$BD$11:$BD$40,JUNIO!$CJ$11:$CJ$40,"A")),"")</f>
        <v>0</v>
      </c>
      <c r="ET868" s="384">
        <f t="array" ref="ET868">IFERROR(_xlfn.XLOOKUP($A868&amp;$B868,'JUNIO 2'!$D$11:$D$40&amp;'JUNIO 2'!$E$11:$E$40,'JUNIO 2'!$AK$11:$AK$40,_xlfn.XLOOKUP($A868&amp;$B868,'JUNIO 2'!$BC$11:$BC$40&amp;'JUNIO 2'!$BD$11:$BD$40,'JUNIO 2'!$CJ$11:$CJ$40,"A")),"")</f>
        <v>0</v>
      </c>
      <c r="EU868" s="384">
        <f t="array" ref="EU868">IFERROR(_xlfn.XLOOKUP($A868&amp;$B868,JULIO!$D$11:$D$40&amp;JULIO!$E$11:$E$40,JULIO!$AK$11:$AK$40,_xlfn.XLOOKUP($A868&amp;$B868,JULIO!$BC$11:$BC$40&amp;JULIO!$BD$11:$BD$40,JULIO!$CJ$11:$CJ$40,"A")),"")</f>
        <v>0</v>
      </c>
      <c r="EV868" s="384">
        <f t="array" ref="EV868">IFERROR(_xlfn.XLOOKUP($A868&amp;$B868,'JULIO 2'!$D$11:$D$40&amp;'JULIO 2'!$E$11:$E$40,'JULIO 2'!$AK$11:$AK$40,_xlfn.XLOOKUP($A868&amp;$B868,'JULIO 2'!$BC$11:$BC$40&amp;'JULIO 2'!$BD$11:$BD$40,'JULIO 2'!$CJ$11:$CJ$40,"A")),"")</f>
        <v>0</v>
      </c>
      <c r="EW868" s="384">
        <f t="array" ref="EW868">IFERROR(_xlfn.XLOOKUP($A868&amp;$B868,AGOSTO!$D$11:$D$40&amp;AGOSTO!$E$11:$E$40,AGOSTO!$AK$11:$AK$40,_xlfn.XLOOKUP($A868&amp;$B868,AGOSTO!$BC$11:$BC$40&amp;AGOSTO!$BD$11:$BD$40,AGOSTO!$CJ$11:$CJ$40,"A")),"")</f>
        <v>0</v>
      </c>
      <c r="EX868" s="384">
        <f t="array" ref="EX868">IFERROR(_xlfn.XLOOKUP($A868&amp;$B868,'AGOSTO 2'!$D$11:$D$40&amp;'AGOSTO 2'!$E$11:$E$40,'AGOSTO 2'!$AK$11:$AK$40,_xlfn.XLOOKUP($A868&amp;$B868,'AGOSTO 2'!$BC$11:$BC$40&amp;'AGOSTO 2'!$BD$11:$BD$40,'AGOSTO 2'!$CJ$11:$CJ$40,"A")),"")</f>
        <v>0</v>
      </c>
      <c r="EY868" s="384">
        <f t="array" ref="EY868">IFERROR(_xlfn.XLOOKUP($A868&amp;$B868,SEPTIEMBRE!$D$11:$D$40&amp;SEPTIEMBRE!$E$11:$E$40,SEPTIEMBRE!$AK$11:$AK$40,_xlfn.XLOOKUP($A868&amp;$B868,SEPTIEMBRE!$BC$11:$BC$40&amp;SEPTIEMBRE!$BD$11:$BD$40,SEPTIEMBRE!$CJ$11:$CJ$40,"A")),"")</f>
        <v>0</v>
      </c>
      <c r="EZ868" s="384">
        <f t="array" ref="EZ868">IFERROR(_xlfn.XLOOKUP($A868&amp;$B868,'SEPTIEMBRE 2'!$D$11:$D$40&amp;'SEPTIEMBRE 2'!$E$11:$E$40,'SEPTIEMBRE 2'!$AK$11:$AK$40,_xlfn.XLOOKUP($A868&amp;$B868,'SEPTIEMBRE 2'!$BC$11:$BC$40&amp;'SEPTIEMBRE 2'!$BD$11:$BD$40,'SEPTIEMBRE 2'!$CJ$11:$CJ$40,"A")),"")</f>
        <v>0</v>
      </c>
      <c r="FA868" s="384">
        <f t="array" ref="FA868">IFERROR(_xlfn.XLOOKUP($A868&amp;$B868,'SEPTIEMBRE 3'!$D$11:$D$40&amp;'SEPTIEMBRE 3'!$E$11:$E$40,'SEPTIEMBRE 3'!$AK$11:$AK$40,_xlfn.XLOOKUP($A868&amp;$B868,'SEPTIEMBRE 3'!$BC$11:$BC$40&amp;'SEPTIEMBRE 3'!$BD$11:$BD$40,'SEPTIEMBRE 3'!$CJ$11:$CJ$40,"A")),"")</f>
        <v>0</v>
      </c>
      <c r="FB868" s="384">
        <f t="array" ref="FB868">IFERROR(_xlfn.XLOOKUP($A868&amp;$B868,OCTUBRE!$D$11:$D$40&amp;OCTUBRE!$E$11:$E$40,OCTUBRE!$AK$11:$AK$40,_xlfn.XLOOKUP($A868&amp;$B868,OCTUBRE!$BC$11:$BC$40&amp;OCTUBRE!$BD$11:$BD$40,OCTUBRE!$CJ$11:$CJ$40,"A")),"")</f>
        <v>0</v>
      </c>
      <c r="FC868" s="384">
        <f t="array" ref="FC868">IFERROR(_xlfn.XLOOKUP($A868&amp;$B868,'OCTUBRE 2'!$D$11:$D$40&amp;'OCTUBRE 2'!$E$11:$E$40,'OCTUBRE 2'!$AK$11:$AK$40,_xlfn.XLOOKUP($A868&amp;$B868,'OCTUBRE 2'!$BC$11:$BC$40&amp;'OCTUBRE 2'!$BD$11:$BD$40,'OCTUBRE 2'!$CJ$11:$CJ$40,"A")),"")</f>
        <v>0</v>
      </c>
      <c r="FD868" s="384">
        <f t="array" ref="FD868">IFERROR(_xlfn.XLOOKUP($A868&amp;$B868,NOVIEMBRE!$D$11:$D$40&amp;NOVIEMBRE!$E$11:$E$40,NOVIEMBRE!$AK$11:$AK$40,_xlfn.XLOOKUP($A868&amp;$B868,NOVIEMBRE!$BC$11:$BC$40&amp;NOVIEMBRE!$BD$11:$BD$40,NOVIEMBRE!$CJ$11:$CJ$40,"A")),"")</f>
        <v>0</v>
      </c>
      <c r="FE868" s="384">
        <f t="array" ref="FE868">IFERROR(_xlfn.XLOOKUP($A868&amp;$B868,'NOVIEMBRE 2'!$D$11:$D$40&amp;'NOVIEMBRE 2'!$E$11:$E$40,'NOVIEMBRE 2'!$AK$11:$AK$40,_xlfn.XLOOKUP($A868&amp;$B868,'NOVIEMBRE 2'!$BC$11:$BC$40&amp;'NOVIEMBRE 2'!$BD$11:$BD$40,'NOVIEMBRE 2'!$CJ$11:$CJ$40,"A")),"")</f>
        <v>0</v>
      </c>
      <c r="FF868" s="385">
        <f t="array" ref="FF868">IFERROR(_xlfn.XLOOKUP($A868&amp;$B868,DICIEMBRE!$D$11:$D$40&amp;DICIEMBRE!$E$11:$E$40,DICIEMBRE!$AK$11:$AK$40,_xlfn.XLOOKUP($A868&amp;$B868,DICIEMBRE!$BC$11:$BC$40&amp;DICIEMBRE!$BD$11:$BD$40,DICIEMBRE!$CJ$11:$CJ$40,"A")),"")</f>
        <v>0</v>
      </c>
      <c r="FG868" s="386" t="str">
        <f t="shared" si="19"/>
        <v/>
      </c>
      <c r="FH868" s="386" t="str">
        <f t="array" ref="FH868">IF(
 COUNT(DZ868:EH868)=0,
 "-",
 IF(
  COUNT(DZ868:EH868) &lt; COUNTA(DZ868:EH868),
  REPT("🟩", ROUND(COUNT(DZ868:EH868)/COUNTA(DZ868:EH868)*5, 0)) &amp;
  REPT("⬜", 5 - ROUND(COUNT(DZ868:EH868)/COUNTA(DZ868:EH868)*5, 0)),
  IF(
    AVERAGE(IF(DZ868:EH868&lt;&gt;"", DZ868:EH868, )) &gt;= 70, "🟩🟩🟩🟩🟩",
    IF(
      AVERAGE(IF(DZ868:EH868&lt;&gt;"",DZ868:EH868, )) &gt;= 56, "🟨🟨🟨🟨🟨",
      "🟥🟥🟥🟥🟥"
    )
  )
 )
)
</f>
        <v>-</v>
      </c>
    </row>
    <row r="869" ht="15.75" customHeight="1">
      <c r="A869" s="168"/>
      <c r="B869" s="169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1"/>
      <c r="N869" s="172" t="str">
        <f t="shared" si="1"/>
        <v/>
      </c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2" t="str">
        <f t="shared" si="2"/>
        <v/>
      </c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2" t="str">
        <f t="shared" si="3"/>
        <v/>
      </c>
      <c r="AM869" s="173"/>
      <c r="AN869" s="173"/>
      <c r="AO869" s="173"/>
      <c r="AP869" s="173"/>
      <c r="AQ869" s="173"/>
      <c r="AR869" s="173"/>
      <c r="AS869" s="173"/>
      <c r="AT869" s="173"/>
      <c r="AU869" s="173"/>
      <c r="AV869" s="171"/>
      <c r="AW869" s="171"/>
      <c r="AX869" s="172" t="str">
        <f t="shared" si="4"/>
        <v/>
      </c>
      <c r="AY869" s="173"/>
      <c r="AZ869" s="173"/>
      <c r="BA869" s="173"/>
      <c r="BB869" s="173"/>
      <c r="BC869" s="173"/>
      <c r="BD869" s="173"/>
      <c r="BE869" s="173"/>
      <c r="BF869" s="173"/>
      <c r="BG869" s="173"/>
      <c r="BH869" s="173"/>
      <c r="BI869" s="173"/>
      <c r="BJ869" s="172" t="str">
        <f t="shared" si="5"/>
        <v/>
      </c>
      <c r="BK869" s="173"/>
      <c r="BL869" s="173"/>
      <c r="BM869" s="173"/>
      <c r="BN869" s="173"/>
      <c r="BO869" s="173"/>
      <c r="BP869" s="173"/>
      <c r="BQ869" s="173"/>
      <c r="BR869" s="173"/>
      <c r="BS869" s="173"/>
      <c r="BT869" s="173"/>
      <c r="BU869" s="173"/>
      <c r="BV869" s="172" t="str">
        <f t="shared" si="6"/>
        <v/>
      </c>
      <c r="BW869" s="173"/>
      <c r="BX869" s="173"/>
      <c r="BY869" s="173"/>
      <c r="BZ869" s="171"/>
      <c r="CA869" s="171"/>
      <c r="CB869" s="171"/>
      <c r="CC869" s="171"/>
      <c r="CD869" s="171"/>
      <c r="CE869" s="171"/>
      <c r="CF869" s="171"/>
      <c r="CG869" s="171"/>
      <c r="CH869" s="172" t="str">
        <f t="shared" si="7"/>
        <v/>
      </c>
      <c r="CI869" s="171"/>
      <c r="CJ869" s="173"/>
      <c r="CK869" s="173"/>
      <c r="CL869" s="173"/>
      <c r="CM869" s="173"/>
      <c r="CN869" s="171"/>
      <c r="CO869" s="171"/>
      <c r="CP869" s="171"/>
      <c r="CQ869" s="173"/>
      <c r="CR869" s="171"/>
      <c r="CS869" s="171"/>
      <c r="CT869" s="172" t="str">
        <f t="shared" si="8"/>
        <v/>
      </c>
      <c r="CU869" s="172"/>
      <c r="CV869" s="172"/>
      <c r="CW869" s="172"/>
      <c r="CX869" s="172"/>
      <c r="CY869" s="172"/>
      <c r="CZ869" s="172"/>
      <c r="DA869" s="172"/>
      <c r="DB869" s="172"/>
      <c r="DC869" s="172"/>
      <c r="DD869" s="172"/>
      <c r="DE869" s="172"/>
      <c r="DF869" s="172"/>
      <c r="DG869" s="188" t="str">
        <f t="array" ref="DG869">IFERROR(_xlfn.XLOOKUP($A869&amp;B869,MARZO!$D$11:$D$40&amp;MARZO!$E$11:$E$40,MARZO!$AM$11:$AM$40,_xlfn.XLOOKUP($A869&amp;$B869,MARZO!$BC$11:$BC$40&amp;MARZO!$BD$11:$BD$40,MARZO!$CL$11:$CL$40,"A"))/1%,"")</f>
        <v/>
      </c>
      <c r="DH869" s="188" t="str">
        <f t="array" ref="DH869">IFERROR(_xlfn.XLOOKUP($A869&amp;$B869,ABRIL!$D$11:$D$40&amp;ABRIL!$E$11:$E$40,ABRIL!$AM$11:$AM$40,_xlfn.XLOOKUP($A869&amp;$B869,ABRIL!$BC$11:$BC$40&amp;ABRIL!$BD$11:$BD$40,ABRIL!$CL$11:$CL$40,"A"))/1%,"")</f>
        <v/>
      </c>
      <c r="DI869" s="188" t="str">
        <f t="array" ref="DI869">IFERROR(_xlfn.XLOOKUP($A869&amp;$B869,'ABRIL 2'!$D$11:$D$40&amp;'ABRIL 2'!$E$11:$E$40,'ABRIL 2'!$AM$11:$AM$40,_xlfn.XLOOKUP($A869&amp;$B869,'ABRIL 2'!$BC$11:$BC$40&amp;'ABRIL 2'!$BD$11:$BD$40,'ABRIL 2'!$CL$11:$CL$40,"A"))/1%,"")</f>
        <v/>
      </c>
      <c r="DJ869" s="188" t="str">
        <f t="array" ref="DJ869">IFERROR(_xlfn.XLOOKUP($A869&amp;$B869,MAYO!$D$11:$D$40&amp;MAYO!$E$11:$E$40,MAYO!$AM$11:$AM$40,_xlfn.XLOOKUP($A869&amp;$B869,MAYO!$BC$11:$BC$40&amp;MAYO!$BD$11:$BD$40,MAYO!$CL$11:$CL$40,"A"))/1%,"")</f>
        <v/>
      </c>
      <c r="DK869" s="188" t="str">
        <f t="array" ref="DK869">IFERROR(_xlfn.XLOOKUP($A869&amp;$B869,'MAYO 2'!$D$11:$D$40&amp;'MAYO 2'!$E$11:$E$40,'MAYO 2'!$AM$11:$AM$40,_xlfn.XLOOKUP($A869&amp;$B869,'MAYO 2'!$BC$11:$BC$40&amp;'MAYO 2'!$BD$11:$BD$40,'MAYO 2'!$CL$11:$CL$40,"A"))/1%,"")</f>
        <v/>
      </c>
      <c r="DL869" s="188" t="str">
        <f t="array" ref="DL869">IFERROR(_xlfn.XLOOKUP($A869&amp;$B869,JUNIO!$D$11:$D$40&amp;JUNIO!$E$11:$E$40,JUNIO!$AM$11:$AM$40,_xlfn.XLOOKUP($A869&amp;$B869,JUNIO!$BC$11:$BC$40&amp;JUNIO!$BD$11:$BD$40,JUNIO!$CL$11:$CL$40,"A"))/1%,"")</f>
        <v/>
      </c>
      <c r="DM869" s="188" t="str">
        <f t="array" ref="DM869">IFERROR(_xlfn.XLOOKUP($A869&amp;$B869,'JUNIO 2'!$D$11:$D$40&amp;'JUNIO 2'!$E$11:$E$40,'JUNIO 2'!$AM$11:$AM$40,_xlfn.XLOOKUP($A869&amp;$B869,'JUNIO 2'!$BC$11:$BC$40&amp;'JUNIO 2'!$BD$11:$BD$40,'JUNIO 2'!$CL$11:$CL$40,"A"))/1%,"")</f>
        <v/>
      </c>
      <c r="DN869" s="188" t="str">
        <f t="array" ref="DN869">IFERROR(_xlfn.XLOOKUP($A869&amp;$B869,JULIO!$D$11:$D$40&amp;JULIO!$E$11:$E$40,JULIO!$AM$11:$AM$40,_xlfn.XLOOKUP($A869&amp;$B869,JULIO!$BC$11:$BC$40&amp;JULIO!$BD$11:$BD$40,JULIO!$CL$11:$CL$40,"A"))/1%,"")</f>
        <v/>
      </c>
      <c r="DO869" s="188" t="str">
        <f t="array" ref="DO869">IFERROR(_xlfn.XLOOKUP($A869&amp;$B869,'JULIO 2'!$D$11:$D$40&amp;'JULIO 2'!$E$11:$E$40,'JULIO 2'!$AM$11:$AM$40,_xlfn.XLOOKUP($A869&amp;$B869,'JULIO 2'!$BC$11:$BC$40&amp;'JULIO 2'!$BD$11:$BD$40,'JULIO 2'!$CL$11:$CL$40,"A"))/1%,"")</f>
        <v/>
      </c>
      <c r="DP869" s="188" t="str">
        <f t="array" ref="DP869">IFERROR(_xlfn.XLOOKUP($A869&amp;$B869,AGOSTO!$D$11:$D$40&amp;AGOSTO!$E$11:$E$40,AGOSTO!$AM$11:$AM$40,_xlfn.XLOOKUP($A869&amp;$B869,AGOSTO!$BC$11:$BC$40&amp;AGOSTO!$BD$11:$BD$40,AGOSTO!$CL$11:$CL$40,"A"))/1%,"")</f>
        <v/>
      </c>
      <c r="DQ869" s="188" t="str">
        <f t="array" ref="DQ869">IFERROR(_xlfn.XLOOKUP($A869&amp;$B869,'AGOSTO 2'!$D$11:$D$40&amp;'AGOSTO 2'!$E$11:$E$40,'AGOSTO 2'!$AM$11:$AM$40,_xlfn.XLOOKUP($A869&amp;$B869,'AGOSTO 2'!$BC$11:$BC$40&amp;'AGOSTO 2'!$BD$11:$BD$40,'AGOSTO 2'!$CL$11:$CL$40,"A"))/1%,"")</f>
        <v/>
      </c>
      <c r="DR869" s="188" t="str">
        <f t="array" ref="DR869">IFERROR(_xlfn.XLOOKUP($A869&amp;$B869,SEPTIEMBRE!$D$11:$D$40&amp;SEPTIEMBRE!$E$11:$E$40,SEPTIEMBRE!$AM$11:$AM$40,_xlfn.XLOOKUP($A869&amp;$B869,SEPTIEMBRE!$BC$11:$BC$40&amp;SEPTIEMBRE!$BD$11:$BD$40,SEPTIEMBRE!$CL$11:$CL$40,"A"))/1%,"")</f>
        <v/>
      </c>
      <c r="DS869" s="188" t="str">
        <f t="array" ref="DS869">IFERROR(_xlfn.XLOOKUP($A869&amp;$B869,'SEPTIEMBRE 2'!$D$11:$D$40&amp;'SEPTIEMBRE 2'!$E$11:$E$40,'SEPTIEMBRE 2'!$AM$11:$AM$40,_xlfn.XLOOKUP($A869&amp;$B869,'SEPTIEMBRE 2'!$BC$11:$BC$40&amp;'SEPTIEMBRE 2'!$BD$11:$BD$40,'SEPTIEMBRE 2'!$CL$11:$CL$40,"A"))/1%,"")</f>
        <v/>
      </c>
      <c r="DT869" s="188" t="str">
        <f t="array" ref="DT869">IFERROR(_xlfn.XLOOKUP($A869&amp;$B869,'SEPTIEMBRE 3'!$D$11:$D$40&amp;'SEPTIEMBRE 3'!$E$11:$E$40,'SEPTIEMBRE 3'!$AM$11:$AM$40,_xlfn.XLOOKUP($A869&amp;$B869,'SEPTIEMBRE 3'!$BC$11:$BC$40&amp;'SEPTIEMBRE 3'!$BD$11:$BD$40,'SEPTIEMBRE 3'!$CL$11:$CL$40,"A"))/1%,"")</f>
        <v/>
      </c>
      <c r="DU869" s="188" t="str">
        <f t="array" ref="DU869">IFERROR(_xlfn.XLOOKUP($A869&amp;$B869,OCTUBRE!$D$11:$D$40&amp;OCTUBRE!$E$11:$E$40,OCTUBRE!$AM$11:$AM$40,_xlfn.XLOOKUP($A869&amp;$B869,OCTUBRE!$BC$11:$BC$40&amp;OCTUBRE!$BD$11:$BD$40,OCTUBRE!$CL$11:$CL$40,"A"))/1%,"")</f>
        <v/>
      </c>
      <c r="DV869" s="188" t="str">
        <f t="array" ref="DV869">IFERROR(_xlfn.XLOOKUP($A869&amp;$B869,'OCTUBRE 2'!$D$11:$D$40&amp;'OCTUBRE 2'!$E$11:$E$40,'OCTUBRE 2'!$AM$11:$AM$40,_xlfn.XLOOKUP($A869&amp;$B869,'OCTUBRE 2'!$BC$11:$BC$40&amp;'OCTUBRE 2'!$BD$11:$BD$40,'OCTUBRE 2'!$CL$11:$CL$40,"A"))/1%,"")</f>
        <v/>
      </c>
      <c r="DW869" s="188" t="str">
        <f t="array" ref="DW869">IFERROR(_xlfn.XLOOKUP($A869&amp;$B869,NOVIEMBRE!$D$11:$D$40&amp;NOVIEMBRE!$E$11:$E$40,NOVIEMBRE!$AM$11:$AM$40,_xlfn.XLOOKUP($A869&amp;$B869,NOVIEMBRE!$BC$11:$BC$40&amp;NOVIEMBRE!$BD$11:$BD$40,NOVIEMBRE!$CL$11:$CL$40,"A"))/1%,"")</f>
        <v/>
      </c>
      <c r="DX869" s="188" t="str">
        <f t="array" ref="DX869">IFERROR(_xlfn.XLOOKUP($A869&amp;$B869,'NOVIEMBRE 2'!$D$11:$D$40&amp;'NOVIEMBRE 2'!$E$11:$E$40,'NOVIEMBRE 2'!$AM$11:$AM$40,_xlfn.XLOOKUP($A869&amp;$B869,'NOVIEMBRE 2'!$BC$11:$BC$40&amp;'NOVIEMBRE 2'!$BD$11:$BD$40,'NOVIEMBRE 2'!$CL$11:$CL$40,"A"))/1%,"")</f>
        <v/>
      </c>
      <c r="DY869" s="188" t="str">
        <f t="array" ref="DY869">IFERROR(_xlfn.XLOOKUP($A869&amp;$B869,DICIEMBRE!$D$11:$D$40&amp;DICIEMBRE!$E$11:$E$40,DICIEMBRE!$AM$11:$AM$40,_xlfn.XLOOKUP($A869&amp;$B869,DICIEMBRE!$BC$11:$BC$40&amp;DICIEMBRE!$BD$11:$BD$40,DICIEMBRE!$CL$11:$CL$40,"A"))/1%,"")</f>
        <v/>
      </c>
      <c r="DZ869" s="381" t="str">
        <f t="shared" si="9"/>
        <v>-</v>
      </c>
      <c r="EA869" s="381" t="str">
        <f t="shared" si="10"/>
        <v>-</v>
      </c>
      <c r="EB869" s="381" t="str">
        <f t="shared" si="11"/>
        <v>-</v>
      </c>
      <c r="EC869" s="381" t="str">
        <f t="shared" si="12"/>
        <v>-</v>
      </c>
      <c r="ED869" s="381" t="str">
        <f t="shared" si="13"/>
        <v>-</v>
      </c>
      <c r="EE869" s="381" t="str">
        <f t="shared" si="14"/>
        <v>-</v>
      </c>
      <c r="EF869" s="381" t="str">
        <f t="shared" si="15"/>
        <v>-</v>
      </c>
      <c r="EG869" s="381" t="str">
        <f t="shared" si="16"/>
        <v>-</v>
      </c>
      <c r="EH869" s="381" t="str">
        <f t="shared" si="17"/>
        <v>-</v>
      </c>
      <c r="EI869" s="188" t="str">
        <f t="shared" si="18"/>
        <v/>
      </c>
      <c r="EJ869" s="382"/>
      <c r="EK869" s="382"/>
      <c r="EL869" s="383"/>
      <c r="EM869" s="21"/>
      <c r="EN869" s="384">
        <f t="array" ref="EN869">IFERROR(_xlfn.XLOOKUP($A869&amp;$B869,MARZO!$D$11:$D$40&amp;MARZO!$E$11:$E$40,MARZO!$AK$11:$AK$40,_xlfn.XLOOKUP($A869&amp;$B869,MARZO!$BC$11:$BC$40&amp;MARZO!$BD$11:$BD$40,MARZO!$CJ$11:$CJ$40,"A")),"")</f>
        <v>0</v>
      </c>
      <c r="EO869" s="384">
        <f t="array" ref="EO869">IFERROR(_xlfn.XLOOKUP($A869&amp;$B869,ABRIL!$D$11:$D$40&amp;ABRIL!$E$11:$E$40,ABRIL!$AK$11:$AK$40,_xlfn.XLOOKUP($A869&amp;$B869,ABRIL!$BC$11:$BC$40&amp;ABRIL!$BD$11:$BD$40,ABRIL!$CJ$11:$CJ$40,"A")),"")</f>
        <v>0</v>
      </c>
      <c r="EP869" s="384">
        <f t="array" ref="EP869">IFERROR(_xlfn.XLOOKUP($A869&amp;$B869,'ABRIL 2'!$D$11:$D$40&amp;'ABRIL 2'!$E$11:$E$40,'ABRIL 2'!$AK$11:$AK$40,_xlfn.XLOOKUP($A869&amp;$B869,'ABRIL 2'!$BC$11:$BC$40&amp;'ABRIL 2'!$BD$11:$BD$40,'ABRIL 2'!$CJ$11:$CJ$40,"A")),"")</f>
        <v>0</v>
      </c>
      <c r="EQ869" s="384">
        <f t="array" ref="EQ869">IFERROR(_xlfn.XLOOKUP($A869&amp;$B869,MAYO!$D$11:$D$40&amp;MAYO!$E$11:$E$40,MAYO!$AK$11:$AK$40,_xlfn.XLOOKUP($A869&amp;$B869,MAYO!$BC$11:$BC$40&amp;MAYO!$BD$11:$BD$40,MAYO!$CJ$11:$CJ$40,"A")),"")</f>
        <v>0</v>
      </c>
      <c r="ER869" s="384">
        <f t="array" ref="ER869">IFERROR(_xlfn.XLOOKUP($A869&amp;$B869,'MAYO 2'!$D$11:$D$40&amp;'MAYO 2'!$E$11:$E$40,'MAYO 2'!$AK$11:$AK$40,_xlfn.XLOOKUP($A869&amp;$B869,'MAYO 2'!$BC$11:$BC$40&amp;'MAYO 2'!$BD$11:$BD$40,'MAYO 2'!$CJ$11:$CJ$40,"A")),"")</f>
        <v>0</v>
      </c>
      <c r="ES869" s="384">
        <f t="array" ref="ES869">IFERROR(_xlfn.XLOOKUP($A869&amp;$B869,JUNIO!$D$11:$D$40&amp;JUNIO!$E$11:$E$40,JUNIO!$AK$11:$AK$40,_xlfn.XLOOKUP($A869&amp;$B869,JUNIO!$BC$11:$BC$40&amp;JUNIO!$BD$11:$BD$40,JUNIO!$CJ$11:$CJ$40,"A")),"")</f>
        <v>0</v>
      </c>
      <c r="ET869" s="384">
        <f t="array" ref="ET869">IFERROR(_xlfn.XLOOKUP($A869&amp;$B869,'JUNIO 2'!$D$11:$D$40&amp;'JUNIO 2'!$E$11:$E$40,'JUNIO 2'!$AK$11:$AK$40,_xlfn.XLOOKUP($A869&amp;$B869,'JUNIO 2'!$BC$11:$BC$40&amp;'JUNIO 2'!$BD$11:$BD$40,'JUNIO 2'!$CJ$11:$CJ$40,"A")),"")</f>
        <v>0</v>
      </c>
      <c r="EU869" s="384">
        <f t="array" ref="EU869">IFERROR(_xlfn.XLOOKUP($A869&amp;$B869,JULIO!$D$11:$D$40&amp;JULIO!$E$11:$E$40,JULIO!$AK$11:$AK$40,_xlfn.XLOOKUP($A869&amp;$B869,JULIO!$BC$11:$BC$40&amp;JULIO!$BD$11:$BD$40,JULIO!$CJ$11:$CJ$40,"A")),"")</f>
        <v>0</v>
      </c>
      <c r="EV869" s="384">
        <f t="array" ref="EV869">IFERROR(_xlfn.XLOOKUP($A869&amp;$B869,'JULIO 2'!$D$11:$D$40&amp;'JULIO 2'!$E$11:$E$40,'JULIO 2'!$AK$11:$AK$40,_xlfn.XLOOKUP($A869&amp;$B869,'JULIO 2'!$BC$11:$BC$40&amp;'JULIO 2'!$BD$11:$BD$40,'JULIO 2'!$CJ$11:$CJ$40,"A")),"")</f>
        <v>0</v>
      </c>
      <c r="EW869" s="384">
        <f t="array" ref="EW869">IFERROR(_xlfn.XLOOKUP($A869&amp;$B869,AGOSTO!$D$11:$D$40&amp;AGOSTO!$E$11:$E$40,AGOSTO!$AK$11:$AK$40,_xlfn.XLOOKUP($A869&amp;$B869,AGOSTO!$BC$11:$BC$40&amp;AGOSTO!$BD$11:$BD$40,AGOSTO!$CJ$11:$CJ$40,"A")),"")</f>
        <v>0</v>
      </c>
      <c r="EX869" s="384">
        <f t="array" ref="EX869">IFERROR(_xlfn.XLOOKUP($A869&amp;$B869,'AGOSTO 2'!$D$11:$D$40&amp;'AGOSTO 2'!$E$11:$E$40,'AGOSTO 2'!$AK$11:$AK$40,_xlfn.XLOOKUP($A869&amp;$B869,'AGOSTO 2'!$BC$11:$BC$40&amp;'AGOSTO 2'!$BD$11:$BD$40,'AGOSTO 2'!$CJ$11:$CJ$40,"A")),"")</f>
        <v>0</v>
      </c>
      <c r="EY869" s="384">
        <f t="array" ref="EY869">IFERROR(_xlfn.XLOOKUP($A869&amp;$B869,SEPTIEMBRE!$D$11:$D$40&amp;SEPTIEMBRE!$E$11:$E$40,SEPTIEMBRE!$AK$11:$AK$40,_xlfn.XLOOKUP($A869&amp;$B869,SEPTIEMBRE!$BC$11:$BC$40&amp;SEPTIEMBRE!$BD$11:$BD$40,SEPTIEMBRE!$CJ$11:$CJ$40,"A")),"")</f>
        <v>0</v>
      </c>
      <c r="EZ869" s="384">
        <f t="array" ref="EZ869">IFERROR(_xlfn.XLOOKUP($A869&amp;$B869,'SEPTIEMBRE 2'!$D$11:$D$40&amp;'SEPTIEMBRE 2'!$E$11:$E$40,'SEPTIEMBRE 2'!$AK$11:$AK$40,_xlfn.XLOOKUP($A869&amp;$B869,'SEPTIEMBRE 2'!$BC$11:$BC$40&amp;'SEPTIEMBRE 2'!$BD$11:$BD$40,'SEPTIEMBRE 2'!$CJ$11:$CJ$40,"A")),"")</f>
        <v>0</v>
      </c>
      <c r="FA869" s="384">
        <f t="array" ref="FA869">IFERROR(_xlfn.XLOOKUP($A869&amp;$B869,'SEPTIEMBRE 3'!$D$11:$D$40&amp;'SEPTIEMBRE 3'!$E$11:$E$40,'SEPTIEMBRE 3'!$AK$11:$AK$40,_xlfn.XLOOKUP($A869&amp;$B869,'SEPTIEMBRE 3'!$BC$11:$BC$40&amp;'SEPTIEMBRE 3'!$BD$11:$BD$40,'SEPTIEMBRE 3'!$CJ$11:$CJ$40,"A")),"")</f>
        <v>0</v>
      </c>
      <c r="FB869" s="384">
        <f t="array" ref="FB869">IFERROR(_xlfn.XLOOKUP($A869&amp;$B869,OCTUBRE!$D$11:$D$40&amp;OCTUBRE!$E$11:$E$40,OCTUBRE!$AK$11:$AK$40,_xlfn.XLOOKUP($A869&amp;$B869,OCTUBRE!$BC$11:$BC$40&amp;OCTUBRE!$BD$11:$BD$40,OCTUBRE!$CJ$11:$CJ$40,"A")),"")</f>
        <v>0</v>
      </c>
      <c r="FC869" s="384">
        <f t="array" ref="FC869">IFERROR(_xlfn.XLOOKUP($A869&amp;$B869,'OCTUBRE 2'!$D$11:$D$40&amp;'OCTUBRE 2'!$E$11:$E$40,'OCTUBRE 2'!$AK$11:$AK$40,_xlfn.XLOOKUP($A869&amp;$B869,'OCTUBRE 2'!$BC$11:$BC$40&amp;'OCTUBRE 2'!$BD$11:$BD$40,'OCTUBRE 2'!$CJ$11:$CJ$40,"A")),"")</f>
        <v>0</v>
      </c>
      <c r="FD869" s="384">
        <f t="array" ref="FD869">IFERROR(_xlfn.XLOOKUP($A869&amp;$B869,NOVIEMBRE!$D$11:$D$40&amp;NOVIEMBRE!$E$11:$E$40,NOVIEMBRE!$AK$11:$AK$40,_xlfn.XLOOKUP($A869&amp;$B869,NOVIEMBRE!$BC$11:$BC$40&amp;NOVIEMBRE!$BD$11:$BD$40,NOVIEMBRE!$CJ$11:$CJ$40,"A")),"")</f>
        <v>0</v>
      </c>
      <c r="FE869" s="384">
        <f t="array" ref="FE869">IFERROR(_xlfn.XLOOKUP($A869&amp;$B869,'NOVIEMBRE 2'!$D$11:$D$40&amp;'NOVIEMBRE 2'!$E$11:$E$40,'NOVIEMBRE 2'!$AK$11:$AK$40,_xlfn.XLOOKUP($A869&amp;$B869,'NOVIEMBRE 2'!$BC$11:$BC$40&amp;'NOVIEMBRE 2'!$BD$11:$BD$40,'NOVIEMBRE 2'!$CJ$11:$CJ$40,"A")),"")</f>
        <v>0</v>
      </c>
      <c r="FF869" s="385">
        <f t="array" ref="FF869">IFERROR(_xlfn.XLOOKUP($A869&amp;$B869,DICIEMBRE!$D$11:$D$40&amp;DICIEMBRE!$E$11:$E$40,DICIEMBRE!$AK$11:$AK$40,_xlfn.XLOOKUP($A869&amp;$B869,DICIEMBRE!$BC$11:$BC$40&amp;DICIEMBRE!$BD$11:$BD$40,DICIEMBRE!$CJ$11:$CJ$40,"A")),"")</f>
        <v>0</v>
      </c>
      <c r="FG869" s="386" t="str">
        <f t="shared" si="19"/>
        <v/>
      </c>
      <c r="FH869" s="386" t="str">
        <f t="array" ref="FH869">IF(
 COUNT(DZ869:EH869)=0,
 "-",
 IF(
  COUNT(DZ869:EH869) &lt; COUNTA(DZ869:EH869),
  REPT("🟩", ROUND(COUNT(DZ869:EH869)/COUNTA(DZ869:EH869)*5, 0)) &amp;
  REPT("⬜", 5 - ROUND(COUNT(DZ869:EH869)/COUNTA(DZ869:EH869)*5, 0)),
  IF(
    AVERAGE(IF(DZ869:EH869&lt;&gt;"", DZ869:EH869, )) &gt;= 70, "🟩🟩🟩🟩🟩",
    IF(
      AVERAGE(IF(DZ869:EH869&lt;&gt;"",DZ869:EH869, )) &gt;= 56, "🟨🟨🟨🟨🟨",
      "🟥🟥🟥🟥🟥"
    )
  )
 )
)
</f>
        <v>-</v>
      </c>
    </row>
    <row r="870" ht="15.75" customHeight="1">
      <c r="A870" s="168"/>
      <c r="B870" s="169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1"/>
      <c r="N870" s="172" t="str">
        <f t="shared" si="1"/>
        <v/>
      </c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2" t="str">
        <f t="shared" si="2"/>
        <v/>
      </c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2" t="str">
        <f t="shared" si="3"/>
        <v/>
      </c>
      <c r="AM870" s="173"/>
      <c r="AN870" s="173"/>
      <c r="AO870" s="173"/>
      <c r="AP870" s="173"/>
      <c r="AQ870" s="173"/>
      <c r="AR870" s="173"/>
      <c r="AS870" s="173"/>
      <c r="AT870" s="173"/>
      <c r="AU870" s="173"/>
      <c r="AV870" s="171"/>
      <c r="AW870" s="171"/>
      <c r="AX870" s="172" t="str">
        <f t="shared" si="4"/>
        <v/>
      </c>
      <c r="AY870" s="173"/>
      <c r="AZ870" s="173"/>
      <c r="BA870" s="173"/>
      <c r="BB870" s="173"/>
      <c r="BC870" s="173"/>
      <c r="BD870" s="173"/>
      <c r="BE870" s="173"/>
      <c r="BF870" s="173"/>
      <c r="BG870" s="173"/>
      <c r="BH870" s="173"/>
      <c r="BI870" s="173"/>
      <c r="BJ870" s="172" t="str">
        <f t="shared" si="5"/>
        <v/>
      </c>
      <c r="BK870" s="173"/>
      <c r="BL870" s="173"/>
      <c r="BM870" s="173"/>
      <c r="BN870" s="173"/>
      <c r="BO870" s="173"/>
      <c r="BP870" s="173"/>
      <c r="BQ870" s="173"/>
      <c r="BR870" s="173"/>
      <c r="BS870" s="173"/>
      <c r="BT870" s="173"/>
      <c r="BU870" s="173"/>
      <c r="BV870" s="172" t="str">
        <f t="shared" si="6"/>
        <v/>
      </c>
      <c r="BW870" s="173"/>
      <c r="BX870" s="173"/>
      <c r="BY870" s="173"/>
      <c r="BZ870" s="171"/>
      <c r="CA870" s="171"/>
      <c r="CB870" s="171"/>
      <c r="CC870" s="171"/>
      <c r="CD870" s="171"/>
      <c r="CE870" s="171"/>
      <c r="CF870" s="171"/>
      <c r="CG870" s="171"/>
      <c r="CH870" s="172" t="str">
        <f t="shared" si="7"/>
        <v/>
      </c>
      <c r="CI870" s="171"/>
      <c r="CJ870" s="173"/>
      <c r="CK870" s="173"/>
      <c r="CL870" s="173"/>
      <c r="CM870" s="173"/>
      <c r="CN870" s="171"/>
      <c r="CO870" s="171"/>
      <c r="CP870" s="171"/>
      <c r="CQ870" s="173"/>
      <c r="CR870" s="171"/>
      <c r="CS870" s="171"/>
      <c r="CT870" s="172" t="str">
        <f t="shared" si="8"/>
        <v/>
      </c>
      <c r="CU870" s="172"/>
      <c r="CV870" s="172"/>
      <c r="CW870" s="172"/>
      <c r="CX870" s="172"/>
      <c r="CY870" s="172"/>
      <c r="CZ870" s="172"/>
      <c r="DA870" s="172"/>
      <c r="DB870" s="172"/>
      <c r="DC870" s="172"/>
      <c r="DD870" s="172"/>
      <c r="DE870" s="172"/>
      <c r="DF870" s="172"/>
      <c r="DG870" s="188" t="str">
        <f t="array" ref="DG870">IFERROR(_xlfn.XLOOKUP($A870&amp;B870,MARZO!$D$11:$D$40&amp;MARZO!$E$11:$E$40,MARZO!$AM$11:$AM$40,_xlfn.XLOOKUP($A870&amp;$B870,MARZO!$BC$11:$BC$40&amp;MARZO!$BD$11:$BD$40,MARZO!$CL$11:$CL$40,"A"))/1%,"")</f>
        <v/>
      </c>
      <c r="DH870" s="188" t="str">
        <f t="array" ref="DH870">IFERROR(_xlfn.XLOOKUP($A870&amp;$B870,ABRIL!$D$11:$D$40&amp;ABRIL!$E$11:$E$40,ABRIL!$AM$11:$AM$40,_xlfn.XLOOKUP($A870&amp;$B870,ABRIL!$BC$11:$BC$40&amp;ABRIL!$BD$11:$BD$40,ABRIL!$CL$11:$CL$40,"A"))/1%,"")</f>
        <v/>
      </c>
      <c r="DI870" s="188" t="str">
        <f t="array" ref="DI870">IFERROR(_xlfn.XLOOKUP($A870&amp;$B870,'ABRIL 2'!$D$11:$D$40&amp;'ABRIL 2'!$E$11:$E$40,'ABRIL 2'!$AM$11:$AM$40,_xlfn.XLOOKUP($A870&amp;$B870,'ABRIL 2'!$BC$11:$BC$40&amp;'ABRIL 2'!$BD$11:$BD$40,'ABRIL 2'!$CL$11:$CL$40,"A"))/1%,"")</f>
        <v/>
      </c>
      <c r="DJ870" s="188" t="str">
        <f t="array" ref="DJ870">IFERROR(_xlfn.XLOOKUP($A870&amp;$B870,MAYO!$D$11:$D$40&amp;MAYO!$E$11:$E$40,MAYO!$AM$11:$AM$40,_xlfn.XLOOKUP($A870&amp;$B870,MAYO!$BC$11:$BC$40&amp;MAYO!$BD$11:$BD$40,MAYO!$CL$11:$CL$40,"A"))/1%,"")</f>
        <v/>
      </c>
      <c r="DK870" s="188" t="str">
        <f t="array" ref="DK870">IFERROR(_xlfn.XLOOKUP($A870&amp;$B870,'MAYO 2'!$D$11:$D$40&amp;'MAYO 2'!$E$11:$E$40,'MAYO 2'!$AM$11:$AM$40,_xlfn.XLOOKUP($A870&amp;$B870,'MAYO 2'!$BC$11:$BC$40&amp;'MAYO 2'!$BD$11:$BD$40,'MAYO 2'!$CL$11:$CL$40,"A"))/1%,"")</f>
        <v/>
      </c>
      <c r="DL870" s="188" t="str">
        <f t="array" ref="DL870">IFERROR(_xlfn.XLOOKUP($A870&amp;$B870,JUNIO!$D$11:$D$40&amp;JUNIO!$E$11:$E$40,JUNIO!$AM$11:$AM$40,_xlfn.XLOOKUP($A870&amp;$B870,JUNIO!$BC$11:$BC$40&amp;JUNIO!$BD$11:$BD$40,JUNIO!$CL$11:$CL$40,"A"))/1%,"")</f>
        <v/>
      </c>
      <c r="DM870" s="188" t="str">
        <f t="array" ref="DM870">IFERROR(_xlfn.XLOOKUP($A870&amp;$B870,'JUNIO 2'!$D$11:$D$40&amp;'JUNIO 2'!$E$11:$E$40,'JUNIO 2'!$AM$11:$AM$40,_xlfn.XLOOKUP($A870&amp;$B870,'JUNIO 2'!$BC$11:$BC$40&amp;'JUNIO 2'!$BD$11:$BD$40,'JUNIO 2'!$CL$11:$CL$40,"A"))/1%,"")</f>
        <v/>
      </c>
      <c r="DN870" s="188" t="str">
        <f t="array" ref="DN870">IFERROR(_xlfn.XLOOKUP($A870&amp;$B870,JULIO!$D$11:$D$40&amp;JULIO!$E$11:$E$40,JULIO!$AM$11:$AM$40,_xlfn.XLOOKUP($A870&amp;$B870,JULIO!$BC$11:$BC$40&amp;JULIO!$BD$11:$BD$40,JULIO!$CL$11:$CL$40,"A"))/1%,"")</f>
        <v/>
      </c>
      <c r="DO870" s="188" t="str">
        <f t="array" ref="DO870">IFERROR(_xlfn.XLOOKUP($A870&amp;$B870,'JULIO 2'!$D$11:$D$40&amp;'JULIO 2'!$E$11:$E$40,'JULIO 2'!$AM$11:$AM$40,_xlfn.XLOOKUP($A870&amp;$B870,'JULIO 2'!$BC$11:$BC$40&amp;'JULIO 2'!$BD$11:$BD$40,'JULIO 2'!$CL$11:$CL$40,"A"))/1%,"")</f>
        <v/>
      </c>
      <c r="DP870" s="188" t="str">
        <f t="array" ref="DP870">IFERROR(_xlfn.XLOOKUP($A870&amp;$B870,AGOSTO!$D$11:$D$40&amp;AGOSTO!$E$11:$E$40,AGOSTO!$AM$11:$AM$40,_xlfn.XLOOKUP($A870&amp;$B870,AGOSTO!$BC$11:$BC$40&amp;AGOSTO!$BD$11:$BD$40,AGOSTO!$CL$11:$CL$40,"A"))/1%,"")</f>
        <v/>
      </c>
      <c r="DQ870" s="188" t="str">
        <f t="array" ref="DQ870">IFERROR(_xlfn.XLOOKUP($A870&amp;$B870,'AGOSTO 2'!$D$11:$D$40&amp;'AGOSTO 2'!$E$11:$E$40,'AGOSTO 2'!$AM$11:$AM$40,_xlfn.XLOOKUP($A870&amp;$B870,'AGOSTO 2'!$BC$11:$BC$40&amp;'AGOSTO 2'!$BD$11:$BD$40,'AGOSTO 2'!$CL$11:$CL$40,"A"))/1%,"")</f>
        <v/>
      </c>
      <c r="DR870" s="188" t="str">
        <f t="array" ref="DR870">IFERROR(_xlfn.XLOOKUP($A870&amp;$B870,SEPTIEMBRE!$D$11:$D$40&amp;SEPTIEMBRE!$E$11:$E$40,SEPTIEMBRE!$AM$11:$AM$40,_xlfn.XLOOKUP($A870&amp;$B870,SEPTIEMBRE!$BC$11:$BC$40&amp;SEPTIEMBRE!$BD$11:$BD$40,SEPTIEMBRE!$CL$11:$CL$40,"A"))/1%,"")</f>
        <v/>
      </c>
      <c r="DS870" s="188" t="str">
        <f t="array" ref="DS870">IFERROR(_xlfn.XLOOKUP($A870&amp;$B870,'SEPTIEMBRE 2'!$D$11:$D$40&amp;'SEPTIEMBRE 2'!$E$11:$E$40,'SEPTIEMBRE 2'!$AM$11:$AM$40,_xlfn.XLOOKUP($A870&amp;$B870,'SEPTIEMBRE 2'!$BC$11:$BC$40&amp;'SEPTIEMBRE 2'!$BD$11:$BD$40,'SEPTIEMBRE 2'!$CL$11:$CL$40,"A"))/1%,"")</f>
        <v/>
      </c>
      <c r="DT870" s="188" t="str">
        <f t="array" ref="DT870">IFERROR(_xlfn.XLOOKUP($A870&amp;$B870,'SEPTIEMBRE 3'!$D$11:$D$40&amp;'SEPTIEMBRE 3'!$E$11:$E$40,'SEPTIEMBRE 3'!$AM$11:$AM$40,_xlfn.XLOOKUP($A870&amp;$B870,'SEPTIEMBRE 3'!$BC$11:$BC$40&amp;'SEPTIEMBRE 3'!$BD$11:$BD$40,'SEPTIEMBRE 3'!$CL$11:$CL$40,"A"))/1%,"")</f>
        <v/>
      </c>
      <c r="DU870" s="188" t="str">
        <f t="array" ref="DU870">IFERROR(_xlfn.XLOOKUP($A870&amp;$B870,OCTUBRE!$D$11:$D$40&amp;OCTUBRE!$E$11:$E$40,OCTUBRE!$AM$11:$AM$40,_xlfn.XLOOKUP($A870&amp;$B870,OCTUBRE!$BC$11:$BC$40&amp;OCTUBRE!$BD$11:$BD$40,OCTUBRE!$CL$11:$CL$40,"A"))/1%,"")</f>
        <v/>
      </c>
      <c r="DV870" s="188" t="str">
        <f t="array" ref="DV870">IFERROR(_xlfn.XLOOKUP($A870&amp;$B870,'OCTUBRE 2'!$D$11:$D$40&amp;'OCTUBRE 2'!$E$11:$E$40,'OCTUBRE 2'!$AM$11:$AM$40,_xlfn.XLOOKUP($A870&amp;$B870,'OCTUBRE 2'!$BC$11:$BC$40&amp;'OCTUBRE 2'!$BD$11:$BD$40,'OCTUBRE 2'!$CL$11:$CL$40,"A"))/1%,"")</f>
        <v/>
      </c>
      <c r="DW870" s="188" t="str">
        <f t="array" ref="DW870">IFERROR(_xlfn.XLOOKUP($A870&amp;$B870,NOVIEMBRE!$D$11:$D$40&amp;NOVIEMBRE!$E$11:$E$40,NOVIEMBRE!$AM$11:$AM$40,_xlfn.XLOOKUP($A870&amp;$B870,NOVIEMBRE!$BC$11:$BC$40&amp;NOVIEMBRE!$BD$11:$BD$40,NOVIEMBRE!$CL$11:$CL$40,"A"))/1%,"")</f>
        <v/>
      </c>
      <c r="DX870" s="188" t="str">
        <f t="array" ref="DX870">IFERROR(_xlfn.XLOOKUP($A870&amp;$B870,'NOVIEMBRE 2'!$D$11:$D$40&amp;'NOVIEMBRE 2'!$E$11:$E$40,'NOVIEMBRE 2'!$AM$11:$AM$40,_xlfn.XLOOKUP($A870&amp;$B870,'NOVIEMBRE 2'!$BC$11:$BC$40&amp;'NOVIEMBRE 2'!$BD$11:$BD$40,'NOVIEMBRE 2'!$CL$11:$CL$40,"A"))/1%,"")</f>
        <v/>
      </c>
      <c r="DY870" s="188" t="str">
        <f t="array" ref="DY870">IFERROR(_xlfn.XLOOKUP($A870&amp;$B870,DICIEMBRE!$D$11:$D$40&amp;DICIEMBRE!$E$11:$E$40,DICIEMBRE!$AM$11:$AM$40,_xlfn.XLOOKUP($A870&amp;$B870,DICIEMBRE!$BC$11:$BC$40&amp;DICIEMBRE!$BD$11:$BD$40,DICIEMBRE!$CL$11:$CL$40,"A"))/1%,"")</f>
        <v/>
      </c>
      <c r="DZ870" s="381" t="str">
        <f t="shared" si="9"/>
        <v>-</v>
      </c>
      <c r="EA870" s="381" t="str">
        <f t="shared" si="10"/>
        <v>-</v>
      </c>
      <c r="EB870" s="381" t="str">
        <f t="shared" si="11"/>
        <v>-</v>
      </c>
      <c r="EC870" s="381" t="str">
        <f t="shared" si="12"/>
        <v>-</v>
      </c>
      <c r="ED870" s="381" t="str">
        <f t="shared" si="13"/>
        <v>-</v>
      </c>
      <c r="EE870" s="381" t="str">
        <f t="shared" si="14"/>
        <v>-</v>
      </c>
      <c r="EF870" s="381" t="str">
        <f t="shared" si="15"/>
        <v>-</v>
      </c>
      <c r="EG870" s="381" t="str">
        <f t="shared" si="16"/>
        <v>-</v>
      </c>
      <c r="EH870" s="381" t="str">
        <f t="shared" si="17"/>
        <v>-</v>
      </c>
      <c r="EI870" s="188" t="str">
        <f t="shared" si="18"/>
        <v/>
      </c>
      <c r="EJ870" s="382"/>
      <c r="EK870" s="382"/>
      <c r="EL870" s="383"/>
      <c r="EM870" s="21"/>
      <c r="EN870" s="384">
        <f t="array" ref="EN870">IFERROR(_xlfn.XLOOKUP($A870&amp;$B870,MARZO!$D$11:$D$40&amp;MARZO!$E$11:$E$40,MARZO!$AK$11:$AK$40,_xlfn.XLOOKUP($A870&amp;$B870,MARZO!$BC$11:$BC$40&amp;MARZO!$BD$11:$BD$40,MARZO!$CJ$11:$CJ$40,"A")),"")</f>
        <v>0</v>
      </c>
      <c r="EO870" s="384">
        <f t="array" ref="EO870">IFERROR(_xlfn.XLOOKUP($A870&amp;$B870,ABRIL!$D$11:$D$40&amp;ABRIL!$E$11:$E$40,ABRIL!$AK$11:$AK$40,_xlfn.XLOOKUP($A870&amp;$B870,ABRIL!$BC$11:$BC$40&amp;ABRIL!$BD$11:$BD$40,ABRIL!$CJ$11:$CJ$40,"A")),"")</f>
        <v>0</v>
      </c>
      <c r="EP870" s="384">
        <f t="array" ref="EP870">IFERROR(_xlfn.XLOOKUP($A870&amp;$B870,'ABRIL 2'!$D$11:$D$40&amp;'ABRIL 2'!$E$11:$E$40,'ABRIL 2'!$AK$11:$AK$40,_xlfn.XLOOKUP($A870&amp;$B870,'ABRIL 2'!$BC$11:$BC$40&amp;'ABRIL 2'!$BD$11:$BD$40,'ABRIL 2'!$CJ$11:$CJ$40,"A")),"")</f>
        <v>0</v>
      </c>
      <c r="EQ870" s="384">
        <f t="array" ref="EQ870">IFERROR(_xlfn.XLOOKUP($A870&amp;$B870,MAYO!$D$11:$D$40&amp;MAYO!$E$11:$E$40,MAYO!$AK$11:$AK$40,_xlfn.XLOOKUP($A870&amp;$B870,MAYO!$BC$11:$BC$40&amp;MAYO!$BD$11:$BD$40,MAYO!$CJ$11:$CJ$40,"A")),"")</f>
        <v>0</v>
      </c>
      <c r="ER870" s="384">
        <f t="array" ref="ER870">IFERROR(_xlfn.XLOOKUP($A870&amp;$B870,'MAYO 2'!$D$11:$D$40&amp;'MAYO 2'!$E$11:$E$40,'MAYO 2'!$AK$11:$AK$40,_xlfn.XLOOKUP($A870&amp;$B870,'MAYO 2'!$BC$11:$BC$40&amp;'MAYO 2'!$BD$11:$BD$40,'MAYO 2'!$CJ$11:$CJ$40,"A")),"")</f>
        <v>0</v>
      </c>
      <c r="ES870" s="384">
        <f t="array" ref="ES870">IFERROR(_xlfn.XLOOKUP($A870&amp;$B870,JUNIO!$D$11:$D$40&amp;JUNIO!$E$11:$E$40,JUNIO!$AK$11:$AK$40,_xlfn.XLOOKUP($A870&amp;$B870,JUNIO!$BC$11:$BC$40&amp;JUNIO!$BD$11:$BD$40,JUNIO!$CJ$11:$CJ$40,"A")),"")</f>
        <v>0</v>
      </c>
      <c r="ET870" s="384">
        <f t="array" ref="ET870">IFERROR(_xlfn.XLOOKUP($A870&amp;$B870,'JUNIO 2'!$D$11:$D$40&amp;'JUNIO 2'!$E$11:$E$40,'JUNIO 2'!$AK$11:$AK$40,_xlfn.XLOOKUP($A870&amp;$B870,'JUNIO 2'!$BC$11:$BC$40&amp;'JUNIO 2'!$BD$11:$BD$40,'JUNIO 2'!$CJ$11:$CJ$40,"A")),"")</f>
        <v>0</v>
      </c>
      <c r="EU870" s="384">
        <f t="array" ref="EU870">IFERROR(_xlfn.XLOOKUP($A870&amp;$B870,JULIO!$D$11:$D$40&amp;JULIO!$E$11:$E$40,JULIO!$AK$11:$AK$40,_xlfn.XLOOKUP($A870&amp;$B870,JULIO!$BC$11:$BC$40&amp;JULIO!$BD$11:$BD$40,JULIO!$CJ$11:$CJ$40,"A")),"")</f>
        <v>0</v>
      </c>
      <c r="EV870" s="384">
        <f t="array" ref="EV870">IFERROR(_xlfn.XLOOKUP($A870&amp;$B870,'JULIO 2'!$D$11:$D$40&amp;'JULIO 2'!$E$11:$E$40,'JULIO 2'!$AK$11:$AK$40,_xlfn.XLOOKUP($A870&amp;$B870,'JULIO 2'!$BC$11:$BC$40&amp;'JULIO 2'!$BD$11:$BD$40,'JULIO 2'!$CJ$11:$CJ$40,"A")),"")</f>
        <v>0</v>
      </c>
      <c r="EW870" s="384">
        <f t="array" ref="EW870">IFERROR(_xlfn.XLOOKUP($A870&amp;$B870,AGOSTO!$D$11:$D$40&amp;AGOSTO!$E$11:$E$40,AGOSTO!$AK$11:$AK$40,_xlfn.XLOOKUP($A870&amp;$B870,AGOSTO!$BC$11:$BC$40&amp;AGOSTO!$BD$11:$BD$40,AGOSTO!$CJ$11:$CJ$40,"A")),"")</f>
        <v>0</v>
      </c>
      <c r="EX870" s="384">
        <f t="array" ref="EX870">IFERROR(_xlfn.XLOOKUP($A870&amp;$B870,'AGOSTO 2'!$D$11:$D$40&amp;'AGOSTO 2'!$E$11:$E$40,'AGOSTO 2'!$AK$11:$AK$40,_xlfn.XLOOKUP($A870&amp;$B870,'AGOSTO 2'!$BC$11:$BC$40&amp;'AGOSTO 2'!$BD$11:$BD$40,'AGOSTO 2'!$CJ$11:$CJ$40,"A")),"")</f>
        <v>0</v>
      </c>
      <c r="EY870" s="384">
        <f t="array" ref="EY870">IFERROR(_xlfn.XLOOKUP($A870&amp;$B870,SEPTIEMBRE!$D$11:$D$40&amp;SEPTIEMBRE!$E$11:$E$40,SEPTIEMBRE!$AK$11:$AK$40,_xlfn.XLOOKUP($A870&amp;$B870,SEPTIEMBRE!$BC$11:$BC$40&amp;SEPTIEMBRE!$BD$11:$BD$40,SEPTIEMBRE!$CJ$11:$CJ$40,"A")),"")</f>
        <v>0</v>
      </c>
      <c r="EZ870" s="384">
        <f t="array" ref="EZ870">IFERROR(_xlfn.XLOOKUP($A870&amp;$B870,'SEPTIEMBRE 2'!$D$11:$D$40&amp;'SEPTIEMBRE 2'!$E$11:$E$40,'SEPTIEMBRE 2'!$AK$11:$AK$40,_xlfn.XLOOKUP($A870&amp;$B870,'SEPTIEMBRE 2'!$BC$11:$BC$40&amp;'SEPTIEMBRE 2'!$BD$11:$BD$40,'SEPTIEMBRE 2'!$CJ$11:$CJ$40,"A")),"")</f>
        <v>0</v>
      </c>
      <c r="FA870" s="384">
        <f t="array" ref="FA870">IFERROR(_xlfn.XLOOKUP($A870&amp;$B870,'SEPTIEMBRE 3'!$D$11:$D$40&amp;'SEPTIEMBRE 3'!$E$11:$E$40,'SEPTIEMBRE 3'!$AK$11:$AK$40,_xlfn.XLOOKUP($A870&amp;$B870,'SEPTIEMBRE 3'!$BC$11:$BC$40&amp;'SEPTIEMBRE 3'!$BD$11:$BD$40,'SEPTIEMBRE 3'!$CJ$11:$CJ$40,"A")),"")</f>
        <v>0</v>
      </c>
      <c r="FB870" s="384">
        <f t="array" ref="FB870">IFERROR(_xlfn.XLOOKUP($A870&amp;$B870,OCTUBRE!$D$11:$D$40&amp;OCTUBRE!$E$11:$E$40,OCTUBRE!$AK$11:$AK$40,_xlfn.XLOOKUP($A870&amp;$B870,OCTUBRE!$BC$11:$BC$40&amp;OCTUBRE!$BD$11:$BD$40,OCTUBRE!$CJ$11:$CJ$40,"A")),"")</f>
        <v>0</v>
      </c>
      <c r="FC870" s="384">
        <f t="array" ref="FC870">IFERROR(_xlfn.XLOOKUP($A870&amp;$B870,'OCTUBRE 2'!$D$11:$D$40&amp;'OCTUBRE 2'!$E$11:$E$40,'OCTUBRE 2'!$AK$11:$AK$40,_xlfn.XLOOKUP($A870&amp;$B870,'OCTUBRE 2'!$BC$11:$BC$40&amp;'OCTUBRE 2'!$BD$11:$BD$40,'OCTUBRE 2'!$CJ$11:$CJ$40,"A")),"")</f>
        <v>0</v>
      </c>
      <c r="FD870" s="384">
        <f t="array" ref="FD870">IFERROR(_xlfn.XLOOKUP($A870&amp;$B870,NOVIEMBRE!$D$11:$D$40&amp;NOVIEMBRE!$E$11:$E$40,NOVIEMBRE!$AK$11:$AK$40,_xlfn.XLOOKUP($A870&amp;$B870,NOVIEMBRE!$BC$11:$BC$40&amp;NOVIEMBRE!$BD$11:$BD$40,NOVIEMBRE!$CJ$11:$CJ$40,"A")),"")</f>
        <v>0</v>
      </c>
      <c r="FE870" s="384">
        <f t="array" ref="FE870">IFERROR(_xlfn.XLOOKUP($A870&amp;$B870,'NOVIEMBRE 2'!$D$11:$D$40&amp;'NOVIEMBRE 2'!$E$11:$E$40,'NOVIEMBRE 2'!$AK$11:$AK$40,_xlfn.XLOOKUP($A870&amp;$B870,'NOVIEMBRE 2'!$BC$11:$BC$40&amp;'NOVIEMBRE 2'!$BD$11:$BD$40,'NOVIEMBRE 2'!$CJ$11:$CJ$40,"A")),"")</f>
        <v>0</v>
      </c>
      <c r="FF870" s="385">
        <f t="array" ref="FF870">IFERROR(_xlfn.XLOOKUP($A870&amp;$B870,DICIEMBRE!$D$11:$D$40&amp;DICIEMBRE!$E$11:$E$40,DICIEMBRE!$AK$11:$AK$40,_xlfn.XLOOKUP($A870&amp;$B870,DICIEMBRE!$BC$11:$BC$40&amp;DICIEMBRE!$BD$11:$BD$40,DICIEMBRE!$CJ$11:$CJ$40,"A")),"")</f>
        <v>0</v>
      </c>
      <c r="FG870" s="386" t="str">
        <f t="shared" si="19"/>
        <v/>
      </c>
      <c r="FH870" s="386" t="str">
        <f t="array" ref="FH870">IF(
 COUNT(DZ870:EH870)=0,
 "-",
 IF(
  COUNT(DZ870:EH870) &lt; COUNTA(DZ870:EH870),
  REPT("🟩", ROUND(COUNT(DZ870:EH870)/COUNTA(DZ870:EH870)*5, 0)) &amp;
  REPT("⬜", 5 - ROUND(COUNT(DZ870:EH870)/COUNTA(DZ870:EH870)*5, 0)),
  IF(
    AVERAGE(IF(DZ870:EH870&lt;&gt;"", DZ870:EH870, )) &gt;= 70, "🟩🟩🟩🟩🟩",
    IF(
      AVERAGE(IF(DZ870:EH870&lt;&gt;"",DZ870:EH870, )) &gt;= 56, "🟨🟨🟨🟨🟨",
      "🟥🟥🟥🟥🟥"
    )
  )
 )
)
</f>
        <v>-</v>
      </c>
    </row>
    <row r="871" ht="15.75" customHeight="1">
      <c r="A871" s="168"/>
      <c r="B871" s="169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1"/>
      <c r="N871" s="172" t="str">
        <f t="shared" si="1"/>
        <v/>
      </c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2" t="str">
        <f t="shared" si="2"/>
        <v/>
      </c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2" t="str">
        <f t="shared" si="3"/>
        <v/>
      </c>
      <c r="AM871" s="173"/>
      <c r="AN871" s="173"/>
      <c r="AO871" s="173"/>
      <c r="AP871" s="173"/>
      <c r="AQ871" s="173"/>
      <c r="AR871" s="173"/>
      <c r="AS871" s="173"/>
      <c r="AT871" s="173"/>
      <c r="AU871" s="173"/>
      <c r="AV871" s="171"/>
      <c r="AW871" s="171"/>
      <c r="AX871" s="172" t="str">
        <f t="shared" si="4"/>
        <v/>
      </c>
      <c r="AY871" s="173"/>
      <c r="AZ871" s="173"/>
      <c r="BA871" s="173"/>
      <c r="BB871" s="173"/>
      <c r="BC871" s="173"/>
      <c r="BD871" s="173"/>
      <c r="BE871" s="173"/>
      <c r="BF871" s="173"/>
      <c r="BG871" s="173"/>
      <c r="BH871" s="173"/>
      <c r="BI871" s="173"/>
      <c r="BJ871" s="172" t="str">
        <f t="shared" si="5"/>
        <v/>
      </c>
      <c r="BK871" s="173"/>
      <c r="BL871" s="173"/>
      <c r="BM871" s="173"/>
      <c r="BN871" s="173"/>
      <c r="BO871" s="173"/>
      <c r="BP871" s="173"/>
      <c r="BQ871" s="173"/>
      <c r="BR871" s="173"/>
      <c r="BS871" s="173"/>
      <c r="BT871" s="173"/>
      <c r="BU871" s="173"/>
      <c r="BV871" s="172" t="str">
        <f t="shared" si="6"/>
        <v/>
      </c>
      <c r="BW871" s="173"/>
      <c r="BX871" s="173"/>
      <c r="BY871" s="173"/>
      <c r="BZ871" s="171"/>
      <c r="CA871" s="171"/>
      <c r="CB871" s="171"/>
      <c r="CC871" s="171"/>
      <c r="CD871" s="171"/>
      <c r="CE871" s="171"/>
      <c r="CF871" s="171"/>
      <c r="CG871" s="171"/>
      <c r="CH871" s="172" t="str">
        <f t="shared" si="7"/>
        <v/>
      </c>
      <c r="CI871" s="171"/>
      <c r="CJ871" s="173"/>
      <c r="CK871" s="173"/>
      <c r="CL871" s="173"/>
      <c r="CM871" s="173"/>
      <c r="CN871" s="171"/>
      <c r="CO871" s="171"/>
      <c r="CP871" s="171"/>
      <c r="CQ871" s="173"/>
      <c r="CR871" s="171"/>
      <c r="CS871" s="171"/>
      <c r="CT871" s="172" t="str">
        <f t="shared" si="8"/>
        <v/>
      </c>
      <c r="CU871" s="172"/>
      <c r="CV871" s="172"/>
      <c r="CW871" s="172"/>
      <c r="CX871" s="172"/>
      <c r="CY871" s="172"/>
      <c r="CZ871" s="172"/>
      <c r="DA871" s="172"/>
      <c r="DB871" s="172"/>
      <c r="DC871" s="172"/>
      <c r="DD871" s="172"/>
      <c r="DE871" s="172"/>
      <c r="DF871" s="172"/>
      <c r="DG871" s="188" t="str">
        <f t="array" ref="DG871">IFERROR(_xlfn.XLOOKUP($A871&amp;B871,MARZO!$D$11:$D$40&amp;MARZO!$E$11:$E$40,MARZO!$AM$11:$AM$40,_xlfn.XLOOKUP($A871&amp;$B871,MARZO!$BC$11:$BC$40&amp;MARZO!$BD$11:$BD$40,MARZO!$CL$11:$CL$40,"A"))/1%,"")</f>
        <v/>
      </c>
      <c r="DH871" s="188" t="str">
        <f t="array" ref="DH871">IFERROR(_xlfn.XLOOKUP($A871&amp;$B871,ABRIL!$D$11:$D$40&amp;ABRIL!$E$11:$E$40,ABRIL!$AM$11:$AM$40,_xlfn.XLOOKUP($A871&amp;$B871,ABRIL!$BC$11:$BC$40&amp;ABRIL!$BD$11:$BD$40,ABRIL!$CL$11:$CL$40,"A"))/1%,"")</f>
        <v/>
      </c>
      <c r="DI871" s="188" t="str">
        <f t="array" ref="DI871">IFERROR(_xlfn.XLOOKUP($A871&amp;$B871,'ABRIL 2'!$D$11:$D$40&amp;'ABRIL 2'!$E$11:$E$40,'ABRIL 2'!$AM$11:$AM$40,_xlfn.XLOOKUP($A871&amp;$B871,'ABRIL 2'!$BC$11:$BC$40&amp;'ABRIL 2'!$BD$11:$BD$40,'ABRIL 2'!$CL$11:$CL$40,"A"))/1%,"")</f>
        <v/>
      </c>
      <c r="DJ871" s="188" t="str">
        <f t="array" ref="DJ871">IFERROR(_xlfn.XLOOKUP($A871&amp;$B871,MAYO!$D$11:$D$40&amp;MAYO!$E$11:$E$40,MAYO!$AM$11:$AM$40,_xlfn.XLOOKUP($A871&amp;$B871,MAYO!$BC$11:$BC$40&amp;MAYO!$BD$11:$BD$40,MAYO!$CL$11:$CL$40,"A"))/1%,"")</f>
        <v/>
      </c>
      <c r="DK871" s="188" t="str">
        <f t="array" ref="DK871">IFERROR(_xlfn.XLOOKUP($A871&amp;$B871,'MAYO 2'!$D$11:$D$40&amp;'MAYO 2'!$E$11:$E$40,'MAYO 2'!$AM$11:$AM$40,_xlfn.XLOOKUP($A871&amp;$B871,'MAYO 2'!$BC$11:$BC$40&amp;'MAYO 2'!$BD$11:$BD$40,'MAYO 2'!$CL$11:$CL$40,"A"))/1%,"")</f>
        <v/>
      </c>
      <c r="DL871" s="188" t="str">
        <f t="array" ref="DL871">IFERROR(_xlfn.XLOOKUP($A871&amp;$B871,JUNIO!$D$11:$D$40&amp;JUNIO!$E$11:$E$40,JUNIO!$AM$11:$AM$40,_xlfn.XLOOKUP($A871&amp;$B871,JUNIO!$BC$11:$BC$40&amp;JUNIO!$BD$11:$BD$40,JUNIO!$CL$11:$CL$40,"A"))/1%,"")</f>
        <v/>
      </c>
      <c r="DM871" s="188" t="str">
        <f t="array" ref="DM871">IFERROR(_xlfn.XLOOKUP($A871&amp;$B871,'JUNIO 2'!$D$11:$D$40&amp;'JUNIO 2'!$E$11:$E$40,'JUNIO 2'!$AM$11:$AM$40,_xlfn.XLOOKUP($A871&amp;$B871,'JUNIO 2'!$BC$11:$BC$40&amp;'JUNIO 2'!$BD$11:$BD$40,'JUNIO 2'!$CL$11:$CL$40,"A"))/1%,"")</f>
        <v/>
      </c>
      <c r="DN871" s="188" t="str">
        <f t="array" ref="DN871">IFERROR(_xlfn.XLOOKUP($A871&amp;$B871,JULIO!$D$11:$D$40&amp;JULIO!$E$11:$E$40,JULIO!$AM$11:$AM$40,_xlfn.XLOOKUP($A871&amp;$B871,JULIO!$BC$11:$BC$40&amp;JULIO!$BD$11:$BD$40,JULIO!$CL$11:$CL$40,"A"))/1%,"")</f>
        <v/>
      </c>
      <c r="DO871" s="188" t="str">
        <f t="array" ref="DO871">IFERROR(_xlfn.XLOOKUP($A871&amp;$B871,'JULIO 2'!$D$11:$D$40&amp;'JULIO 2'!$E$11:$E$40,'JULIO 2'!$AM$11:$AM$40,_xlfn.XLOOKUP($A871&amp;$B871,'JULIO 2'!$BC$11:$BC$40&amp;'JULIO 2'!$BD$11:$BD$40,'JULIO 2'!$CL$11:$CL$40,"A"))/1%,"")</f>
        <v/>
      </c>
      <c r="DP871" s="188" t="str">
        <f t="array" ref="DP871">IFERROR(_xlfn.XLOOKUP($A871&amp;$B871,AGOSTO!$D$11:$D$40&amp;AGOSTO!$E$11:$E$40,AGOSTO!$AM$11:$AM$40,_xlfn.XLOOKUP($A871&amp;$B871,AGOSTO!$BC$11:$BC$40&amp;AGOSTO!$BD$11:$BD$40,AGOSTO!$CL$11:$CL$40,"A"))/1%,"")</f>
        <v/>
      </c>
      <c r="DQ871" s="188" t="str">
        <f t="array" ref="DQ871">IFERROR(_xlfn.XLOOKUP($A871&amp;$B871,'AGOSTO 2'!$D$11:$D$40&amp;'AGOSTO 2'!$E$11:$E$40,'AGOSTO 2'!$AM$11:$AM$40,_xlfn.XLOOKUP($A871&amp;$B871,'AGOSTO 2'!$BC$11:$BC$40&amp;'AGOSTO 2'!$BD$11:$BD$40,'AGOSTO 2'!$CL$11:$CL$40,"A"))/1%,"")</f>
        <v/>
      </c>
      <c r="DR871" s="188" t="str">
        <f t="array" ref="DR871">IFERROR(_xlfn.XLOOKUP($A871&amp;$B871,SEPTIEMBRE!$D$11:$D$40&amp;SEPTIEMBRE!$E$11:$E$40,SEPTIEMBRE!$AM$11:$AM$40,_xlfn.XLOOKUP($A871&amp;$B871,SEPTIEMBRE!$BC$11:$BC$40&amp;SEPTIEMBRE!$BD$11:$BD$40,SEPTIEMBRE!$CL$11:$CL$40,"A"))/1%,"")</f>
        <v/>
      </c>
      <c r="DS871" s="188" t="str">
        <f t="array" ref="DS871">IFERROR(_xlfn.XLOOKUP($A871&amp;$B871,'SEPTIEMBRE 2'!$D$11:$D$40&amp;'SEPTIEMBRE 2'!$E$11:$E$40,'SEPTIEMBRE 2'!$AM$11:$AM$40,_xlfn.XLOOKUP($A871&amp;$B871,'SEPTIEMBRE 2'!$BC$11:$BC$40&amp;'SEPTIEMBRE 2'!$BD$11:$BD$40,'SEPTIEMBRE 2'!$CL$11:$CL$40,"A"))/1%,"")</f>
        <v/>
      </c>
      <c r="DT871" s="188" t="str">
        <f t="array" ref="DT871">IFERROR(_xlfn.XLOOKUP($A871&amp;$B871,'SEPTIEMBRE 3'!$D$11:$D$40&amp;'SEPTIEMBRE 3'!$E$11:$E$40,'SEPTIEMBRE 3'!$AM$11:$AM$40,_xlfn.XLOOKUP($A871&amp;$B871,'SEPTIEMBRE 3'!$BC$11:$BC$40&amp;'SEPTIEMBRE 3'!$BD$11:$BD$40,'SEPTIEMBRE 3'!$CL$11:$CL$40,"A"))/1%,"")</f>
        <v/>
      </c>
      <c r="DU871" s="188" t="str">
        <f t="array" ref="DU871">IFERROR(_xlfn.XLOOKUP($A871&amp;$B871,OCTUBRE!$D$11:$D$40&amp;OCTUBRE!$E$11:$E$40,OCTUBRE!$AM$11:$AM$40,_xlfn.XLOOKUP($A871&amp;$B871,OCTUBRE!$BC$11:$BC$40&amp;OCTUBRE!$BD$11:$BD$40,OCTUBRE!$CL$11:$CL$40,"A"))/1%,"")</f>
        <v/>
      </c>
      <c r="DV871" s="188" t="str">
        <f t="array" ref="DV871">IFERROR(_xlfn.XLOOKUP($A871&amp;$B871,'OCTUBRE 2'!$D$11:$D$40&amp;'OCTUBRE 2'!$E$11:$E$40,'OCTUBRE 2'!$AM$11:$AM$40,_xlfn.XLOOKUP($A871&amp;$B871,'OCTUBRE 2'!$BC$11:$BC$40&amp;'OCTUBRE 2'!$BD$11:$BD$40,'OCTUBRE 2'!$CL$11:$CL$40,"A"))/1%,"")</f>
        <v/>
      </c>
      <c r="DW871" s="188" t="str">
        <f t="array" ref="DW871">IFERROR(_xlfn.XLOOKUP($A871&amp;$B871,NOVIEMBRE!$D$11:$D$40&amp;NOVIEMBRE!$E$11:$E$40,NOVIEMBRE!$AM$11:$AM$40,_xlfn.XLOOKUP($A871&amp;$B871,NOVIEMBRE!$BC$11:$BC$40&amp;NOVIEMBRE!$BD$11:$BD$40,NOVIEMBRE!$CL$11:$CL$40,"A"))/1%,"")</f>
        <v/>
      </c>
      <c r="DX871" s="188" t="str">
        <f t="array" ref="DX871">IFERROR(_xlfn.XLOOKUP($A871&amp;$B871,'NOVIEMBRE 2'!$D$11:$D$40&amp;'NOVIEMBRE 2'!$E$11:$E$40,'NOVIEMBRE 2'!$AM$11:$AM$40,_xlfn.XLOOKUP($A871&amp;$B871,'NOVIEMBRE 2'!$BC$11:$BC$40&amp;'NOVIEMBRE 2'!$BD$11:$BD$40,'NOVIEMBRE 2'!$CL$11:$CL$40,"A"))/1%,"")</f>
        <v/>
      </c>
      <c r="DY871" s="188" t="str">
        <f t="array" ref="DY871">IFERROR(_xlfn.XLOOKUP($A871&amp;$B871,DICIEMBRE!$D$11:$D$40&amp;DICIEMBRE!$E$11:$E$40,DICIEMBRE!$AM$11:$AM$40,_xlfn.XLOOKUP($A871&amp;$B871,DICIEMBRE!$BC$11:$BC$40&amp;DICIEMBRE!$BD$11:$BD$40,DICIEMBRE!$CL$11:$CL$40,"A"))/1%,"")</f>
        <v/>
      </c>
      <c r="DZ871" s="381" t="str">
        <f t="shared" si="9"/>
        <v>-</v>
      </c>
      <c r="EA871" s="381" t="str">
        <f t="shared" si="10"/>
        <v>-</v>
      </c>
      <c r="EB871" s="381" t="str">
        <f t="shared" si="11"/>
        <v>-</v>
      </c>
      <c r="EC871" s="381" t="str">
        <f t="shared" si="12"/>
        <v>-</v>
      </c>
      <c r="ED871" s="381" t="str">
        <f t="shared" si="13"/>
        <v>-</v>
      </c>
      <c r="EE871" s="381" t="str">
        <f t="shared" si="14"/>
        <v>-</v>
      </c>
      <c r="EF871" s="381" t="str">
        <f t="shared" si="15"/>
        <v>-</v>
      </c>
      <c r="EG871" s="381" t="str">
        <f t="shared" si="16"/>
        <v>-</v>
      </c>
      <c r="EH871" s="381" t="str">
        <f t="shared" si="17"/>
        <v>-</v>
      </c>
      <c r="EI871" s="188" t="str">
        <f t="shared" si="18"/>
        <v/>
      </c>
      <c r="EJ871" s="382"/>
      <c r="EK871" s="382"/>
      <c r="EL871" s="383"/>
      <c r="EM871" s="21"/>
      <c r="EN871" s="384">
        <f t="array" ref="EN871">IFERROR(_xlfn.XLOOKUP($A871&amp;$B871,MARZO!$D$11:$D$40&amp;MARZO!$E$11:$E$40,MARZO!$AK$11:$AK$40,_xlfn.XLOOKUP($A871&amp;$B871,MARZO!$BC$11:$BC$40&amp;MARZO!$BD$11:$BD$40,MARZO!$CJ$11:$CJ$40,"A")),"")</f>
        <v>0</v>
      </c>
      <c r="EO871" s="384">
        <f t="array" ref="EO871">IFERROR(_xlfn.XLOOKUP($A871&amp;$B871,ABRIL!$D$11:$D$40&amp;ABRIL!$E$11:$E$40,ABRIL!$AK$11:$AK$40,_xlfn.XLOOKUP($A871&amp;$B871,ABRIL!$BC$11:$BC$40&amp;ABRIL!$BD$11:$BD$40,ABRIL!$CJ$11:$CJ$40,"A")),"")</f>
        <v>0</v>
      </c>
      <c r="EP871" s="384">
        <f t="array" ref="EP871">IFERROR(_xlfn.XLOOKUP($A871&amp;$B871,'ABRIL 2'!$D$11:$D$40&amp;'ABRIL 2'!$E$11:$E$40,'ABRIL 2'!$AK$11:$AK$40,_xlfn.XLOOKUP($A871&amp;$B871,'ABRIL 2'!$BC$11:$BC$40&amp;'ABRIL 2'!$BD$11:$BD$40,'ABRIL 2'!$CJ$11:$CJ$40,"A")),"")</f>
        <v>0</v>
      </c>
      <c r="EQ871" s="384">
        <f t="array" ref="EQ871">IFERROR(_xlfn.XLOOKUP($A871&amp;$B871,MAYO!$D$11:$D$40&amp;MAYO!$E$11:$E$40,MAYO!$AK$11:$AK$40,_xlfn.XLOOKUP($A871&amp;$B871,MAYO!$BC$11:$BC$40&amp;MAYO!$BD$11:$BD$40,MAYO!$CJ$11:$CJ$40,"A")),"")</f>
        <v>0</v>
      </c>
      <c r="ER871" s="384">
        <f t="array" ref="ER871">IFERROR(_xlfn.XLOOKUP($A871&amp;$B871,'MAYO 2'!$D$11:$D$40&amp;'MAYO 2'!$E$11:$E$40,'MAYO 2'!$AK$11:$AK$40,_xlfn.XLOOKUP($A871&amp;$B871,'MAYO 2'!$BC$11:$BC$40&amp;'MAYO 2'!$BD$11:$BD$40,'MAYO 2'!$CJ$11:$CJ$40,"A")),"")</f>
        <v>0</v>
      </c>
      <c r="ES871" s="384">
        <f t="array" ref="ES871">IFERROR(_xlfn.XLOOKUP($A871&amp;$B871,JUNIO!$D$11:$D$40&amp;JUNIO!$E$11:$E$40,JUNIO!$AK$11:$AK$40,_xlfn.XLOOKUP($A871&amp;$B871,JUNIO!$BC$11:$BC$40&amp;JUNIO!$BD$11:$BD$40,JUNIO!$CJ$11:$CJ$40,"A")),"")</f>
        <v>0</v>
      </c>
      <c r="ET871" s="384">
        <f t="array" ref="ET871">IFERROR(_xlfn.XLOOKUP($A871&amp;$B871,'JUNIO 2'!$D$11:$D$40&amp;'JUNIO 2'!$E$11:$E$40,'JUNIO 2'!$AK$11:$AK$40,_xlfn.XLOOKUP($A871&amp;$B871,'JUNIO 2'!$BC$11:$BC$40&amp;'JUNIO 2'!$BD$11:$BD$40,'JUNIO 2'!$CJ$11:$CJ$40,"A")),"")</f>
        <v>0</v>
      </c>
      <c r="EU871" s="384">
        <f t="array" ref="EU871">IFERROR(_xlfn.XLOOKUP($A871&amp;$B871,JULIO!$D$11:$D$40&amp;JULIO!$E$11:$E$40,JULIO!$AK$11:$AK$40,_xlfn.XLOOKUP($A871&amp;$B871,JULIO!$BC$11:$BC$40&amp;JULIO!$BD$11:$BD$40,JULIO!$CJ$11:$CJ$40,"A")),"")</f>
        <v>0</v>
      </c>
      <c r="EV871" s="384">
        <f t="array" ref="EV871">IFERROR(_xlfn.XLOOKUP($A871&amp;$B871,'JULIO 2'!$D$11:$D$40&amp;'JULIO 2'!$E$11:$E$40,'JULIO 2'!$AK$11:$AK$40,_xlfn.XLOOKUP($A871&amp;$B871,'JULIO 2'!$BC$11:$BC$40&amp;'JULIO 2'!$BD$11:$BD$40,'JULIO 2'!$CJ$11:$CJ$40,"A")),"")</f>
        <v>0</v>
      </c>
      <c r="EW871" s="384">
        <f t="array" ref="EW871">IFERROR(_xlfn.XLOOKUP($A871&amp;$B871,AGOSTO!$D$11:$D$40&amp;AGOSTO!$E$11:$E$40,AGOSTO!$AK$11:$AK$40,_xlfn.XLOOKUP($A871&amp;$B871,AGOSTO!$BC$11:$BC$40&amp;AGOSTO!$BD$11:$BD$40,AGOSTO!$CJ$11:$CJ$40,"A")),"")</f>
        <v>0</v>
      </c>
      <c r="EX871" s="384">
        <f t="array" ref="EX871">IFERROR(_xlfn.XLOOKUP($A871&amp;$B871,'AGOSTO 2'!$D$11:$D$40&amp;'AGOSTO 2'!$E$11:$E$40,'AGOSTO 2'!$AK$11:$AK$40,_xlfn.XLOOKUP($A871&amp;$B871,'AGOSTO 2'!$BC$11:$BC$40&amp;'AGOSTO 2'!$BD$11:$BD$40,'AGOSTO 2'!$CJ$11:$CJ$40,"A")),"")</f>
        <v>0</v>
      </c>
      <c r="EY871" s="384">
        <f t="array" ref="EY871">IFERROR(_xlfn.XLOOKUP($A871&amp;$B871,SEPTIEMBRE!$D$11:$D$40&amp;SEPTIEMBRE!$E$11:$E$40,SEPTIEMBRE!$AK$11:$AK$40,_xlfn.XLOOKUP($A871&amp;$B871,SEPTIEMBRE!$BC$11:$BC$40&amp;SEPTIEMBRE!$BD$11:$BD$40,SEPTIEMBRE!$CJ$11:$CJ$40,"A")),"")</f>
        <v>0</v>
      </c>
      <c r="EZ871" s="384">
        <f t="array" ref="EZ871">IFERROR(_xlfn.XLOOKUP($A871&amp;$B871,'SEPTIEMBRE 2'!$D$11:$D$40&amp;'SEPTIEMBRE 2'!$E$11:$E$40,'SEPTIEMBRE 2'!$AK$11:$AK$40,_xlfn.XLOOKUP($A871&amp;$B871,'SEPTIEMBRE 2'!$BC$11:$BC$40&amp;'SEPTIEMBRE 2'!$BD$11:$BD$40,'SEPTIEMBRE 2'!$CJ$11:$CJ$40,"A")),"")</f>
        <v>0</v>
      </c>
      <c r="FA871" s="384">
        <f t="array" ref="FA871">IFERROR(_xlfn.XLOOKUP($A871&amp;$B871,'SEPTIEMBRE 3'!$D$11:$D$40&amp;'SEPTIEMBRE 3'!$E$11:$E$40,'SEPTIEMBRE 3'!$AK$11:$AK$40,_xlfn.XLOOKUP($A871&amp;$B871,'SEPTIEMBRE 3'!$BC$11:$BC$40&amp;'SEPTIEMBRE 3'!$BD$11:$BD$40,'SEPTIEMBRE 3'!$CJ$11:$CJ$40,"A")),"")</f>
        <v>0</v>
      </c>
      <c r="FB871" s="384">
        <f t="array" ref="FB871">IFERROR(_xlfn.XLOOKUP($A871&amp;$B871,OCTUBRE!$D$11:$D$40&amp;OCTUBRE!$E$11:$E$40,OCTUBRE!$AK$11:$AK$40,_xlfn.XLOOKUP($A871&amp;$B871,OCTUBRE!$BC$11:$BC$40&amp;OCTUBRE!$BD$11:$BD$40,OCTUBRE!$CJ$11:$CJ$40,"A")),"")</f>
        <v>0</v>
      </c>
      <c r="FC871" s="384">
        <f t="array" ref="FC871">IFERROR(_xlfn.XLOOKUP($A871&amp;$B871,'OCTUBRE 2'!$D$11:$D$40&amp;'OCTUBRE 2'!$E$11:$E$40,'OCTUBRE 2'!$AK$11:$AK$40,_xlfn.XLOOKUP($A871&amp;$B871,'OCTUBRE 2'!$BC$11:$BC$40&amp;'OCTUBRE 2'!$BD$11:$BD$40,'OCTUBRE 2'!$CJ$11:$CJ$40,"A")),"")</f>
        <v>0</v>
      </c>
      <c r="FD871" s="384">
        <f t="array" ref="FD871">IFERROR(_xlfn.XLOOKUP($A871&amp;$B871,NOVIEMBRE!$D$11:$D$40&amp;NOVIEMBRE!$E$11:$E$40,NOVIEMBRE!$AK$11:$AK$40,_xlfn.XLOOKUP($A871&amp;$B871,NOVIEMBRE!$BC$11:$BC$40&amp;NOVIEMBRE!$BD$11:$BD$40,NOVIEMBRE!$CJ$11:$CJ$40,"A")),"")</f>
        <v>0</v>
      </c>
      <c r="FE871" s="384">
        <f t="array" ref="FE871">IFERROR(_xlfn.XLOOKUP($A871&amp;$B871,'NOVIEMBRE 2'!$D$11:$D$40&amp;'NOVIEMBRE 2'!$E$11:$E$40,'NOVIEMBRE 2'!$AK$11:$AK$40,_xlfn.XLOOKUP($A871&amp;$B871,'NOVIEMBRE 2'!$BC$11:$BC$40&amp;'NOVIEMBRE 2'!$BD$11:$BD$40,'NOVIEMBRE 2'!$CJ$11:$CJ$40,"A")),"")</f>
        <v>0</v>
      </c>
      <c r="FF871" s="385">
        <f t="array" ref="FF871">IFERROR(_xlfn.XLOOKUP($A871&amp;$B871,DICIEMBRE!$D$11:$D$40&amp;DICIEMBRE!$E$11:$E$40,DICIEMBRE!$AK$11:$AK$40,_xlfn.XLOOKUP($A871&amp;$B871,DICIEMBRE!$BC$11:$BC$40&amp;DICIEMBRE!$BD$11:$BD$40,DICIEMBRE!$CJ$11:$CJ$40,"A")),"")</f>
        <v>0</v>
      </c>
      <c r="FG871" s="386" t="str">
        <f t="shared" si="19"/>
        <v/>
      </c>
      <c r="FH871" s="386" t="str">
        <f t="array" ref="FH871">IF(
 COUNT(DZ871:EH871)=0,
 "-",
 IF(
  COUNT(DZ871:EH871) &lt; COUNTA(DZ871:EH871),
  REPT("🟩", ROUND(COUNT(DZ871:EH871)/COUNTA(DZ871:EH871)*5, 0)) &amp;
  REPT("⬜", 5 - ROUND(COUNT(DZ871:EH871)/COUNTA(DZ871:EH871)*5, 0)),
  IF(
    AVERAGE(IF(DZ871:EH871&lt;&gt;"", DZ871:EH871, )) &gt;= 70, "🟩🟩🟩🟩🟩",
    IF(
      AVERAGE(IF(DZ871:EH871&lt;&gt;"",DZ871:EH871, )) &gt;= 56, "🟨🟨🟨🟨🟨",
      "🟥🟥🟥🟥🟥"
    )
  )
 )
)
</f>
        <v>-</v>
      </c>
    </row>
    <row r="872" ht="15.75" customHeight="1">
      <c r="A872" s="168"/>
      <c r="B872" s="169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1"/>
      <c r="N872" s="172" t="str">
        <f t="shared" si="1"/>
        <v/>
      </c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2" t="str">
        <f t="shared" si="2"/>
        <v/>
      </c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2" t="str">
        <f t="shared" si="3"/>
        <v/>
      </c>
      <c r="AM872" s="173"/>
      <c r="AN872" s="173"/>
      <c r="AO872" s="173"/>
      <c r="AP872" s="173"/>
      <c r="AQ872" s="173"/>
      <c r="AR872" s="173"/>
      <c r="AS872" s="173"/>
      <c r="AT872" s="173"/>
      <c r="AU872" s="173"/>
      <c r="AV872" s="171"/>
      <c r="AW872" s="171"/>
      <c r="AX872" s="172" t="str">
        <f t="shared" si="4"/>
        <v/>
      </c>
      <c r="AY872" s="173"/>
      <c r="AZ872" s="173"/>
      <c r="BA872" s="173"/>
      <c r="BB872" s="173"/>
      <c r="BC872" s="173"/>
      <c r="BD872" s="173"/>
      <c r="BE872" s="173"/>
      <c r="BF872" s="173"/>
      <c r="BG872" s="173"/>
      <c r="BH872" s="173"/>
      <c r="BI872" s="173"/>
      <c r="BJ872" s="172" t="str">
        <f t="shared" si="5"/>
        <v/>
      </c>
      <c r="BK872" s="173"/>
      <c r="BL872" s="173"/>
      <c r="BM872" s="173"/>
      <c r="BN872" s="173"/>
      <c r="BO872" s="173"/>
      <c r="BP872" s="173"/>
      <c r="BQ872" s="173"/>
      <c r="BR872" s="173"/>
      <c r="BS872" s="173"/>
      <c r="BT872" s="173"/>
      <c r="BU872" s="173"/>
      <c r="BV872" s="172" t="str">
        <f t="shared" si="6"/>
        <v/>
      </c>
      <c r="BW872" s="173"/>
      <c r="BX872" s="173"/>
      <c r="BY872" s="173"/>
      <c r="BZ872" s="171"/>
      <c r="CA872" s="171"/>
      <c r="CB872" s="171"/>
      <c r="CC872" s="171"/>
      <c r="CD872" s="171"/>
      <c r="CE872" s="171"/>
      <c r="CF872" s="171"/>
      <c r="CG872" s="171"/>
      <c r="CH872" s="172" t="str">
        <f t="shared" si="7"/>
        <v/>
      </c>
      <c r="CI872" s="171"/>
      <c r="CJ872" s="173"/>
      <c r="CK872" s="173"/>
      <c r="CL872" s="173"/>
      <c r="CM872" s="173"/>
      <c r="CN872" s="171"/>
      <c r="CO872" s="171"/>
      <c r="CP872" s="171"/>
      <c r="CQ872" s="173"/>
      <c r="CR872" s="171"/>
      <c r="CS872" s="171"/>
      <c r="CT872" s="172" t="str">
        <f t="shared" si="8"/>
        <v/>
      </c>
      <c r="CU872" s="172"/>
      <c r="CV872" s="172"/>
      <c r="CW872" s="172"/>
      <c r="CX872" s="172"/>
      <c r="CY872" s="172"/>
      <c r="CZ872" s="172"/>
      <c r="DA872" s="172"/>
      <c r="DB872" s="172"/>
      <c r="DC872" s="172"/>
      <c r="DD872" s="172"/>
      <c r="DE872" s="172"/>
      <c r="DF872" s="172"/>
      <c r="DG872" s="188" t="str">
        <f t="array" ref="DG872">IFERROR(_xlfn.XLOOKUP($A872&amp;B872,MARZO!$D$11:$D$40&amp;MARZO!$E$11:$E$40,MARZO!$AM$11:$AM$40,_xlfn.XLOOKUP($A872&amp;$B872,MARZO!$BC$11:$BC$40&amp;MARZO!$BD$11:$BD$40,MARZO!$CL$11:$CL$40,"A"))/1%,"")</f>
        <v/>
      </c>
      <c r="DH872" s="188" t="str">
        <f t="array" ref="DH872">IFERROR(_xlfn.XLOOKUP($A872&amp;$B872,ABRIL!$D$11:$D$40&amp;ABRIL!$E$11:$E$40,ABRIL!$AM$11:$AM$40,_xlfn.XLOOKUP($A872&amp;$B872,ABRIL!$BC$11:$BC$40&amp;ABRIL!$BD$11:$BD$40,ABRIL!$CL$11:$CL$40,"A"))/1%,"")</f>
        <v/>
      </c>
      <c r="DI872" s="188" t="str">
        <f t="array" ref="DI872">IFERROR(_xlfn.XLOOKUP($A872&amp;$B872,'ABRIL 2'!$D$11:$D$40&amp;'ABRIL 2'!$E$11:$E$40,'ABRIL 2'!$AM$11:$AM$40,_xlfn.XLOOKUP($A872&amp;$B872,'ABRIL 2'!$BC$11:$BC$40&amp;'ABRIL 2'!$BD$11:$BD$40,'ABRIL 2'!$CL$11:$CL$40,"A"))/1%,"")</f>
        <v/>
      </c>
      <c r="DJ872" s="188" t="str">
        <f t="array" ref="DJ872">IFERROR(_xlfn.XLOOKUP($A872&amp;$B872,MAYO!$D$11:$D$40&amp;MAYO!$E$11:$E$40,MAYO!$AM$11:$AM$40,_xlfn.XLOOKUP($A872&amp;$B872,MAYO!$BC$11:$BC$40&amp;MAYO!$BD$11:$BD$40,MAYO!$CL$11:$CL$40,"A"))/1%,"")</f>
        <v/>
      </c>
      <c r="DK872" s="188" t="str">
        <f t="array" ref="DK872">IFERROR(_xlfn.XLOOKUP($A872&amp;$B872,'MAYO 2'!$D$11:$D$40&amp;'MAYO 2'!$E$11:$E$40,'MAYO 2'!$AM$11:$AM$40,_xlfn.XLOOKUP($A872&amp;$B872,'MAYO 2'!$BC$11:$BC$40&amp;'MAYO 2'!$BD$11:$BD$40,'MAYO 2'!$CL$11:$CL$40,"A"))/1%,"")</f>
        <v/>
      </c>
      <c r="DL872" s="188" t="str">
        <f t="array" ref="DL872">IFERROR(_xlfn.XLOOKUP($A872&amp;$B872,JUNIO!$D$11:$D$40&amp;JUNIO!$E$11:$E$40,JUNIO!$AM$11:$AM$40,_xlfn.XLOOKUP($A872&amp;$B872,JUNIO!$BC$11:$BC$40&amp;JUNIO!$BD$11:$BD$40,JUNIO!$CL$11:$CL$40,"A"))/1%,"")</f>
        <v/>
      </c>
      <c r="DM872" s="188" t="str">
        <f t="array" ref="DM872">IFERROR(_xlfn.XLOOKUP($A872&amp;$B872,'JUNIO 2'!$D$11:$D$40&amp;'JUNIO 2'!$E$11:$E$40,'JUNIO 2'!$AM$11:$AM$40,_xlfn.XLOOKUP($A872&amp;$B872,'JUNIO 2'!$BC$11:$BC$40&amp;'JUNIO 2'!$BD$11:$BD$40,'JUNIO 2'!$CL$11:$CL$40,"A"))/1%,"")</f>
        <v/>
      </c>
      <c r="DN872" s="188" t="str">
        <f t="array" ref="DN872">IFERROR(_xlfn.XLOOKUP($A872&amp;$B872,JULIO!$D$11:$D$40&amp;JULIO!$E$11:$E$40,JULIO!$AM$11:$AM$40,_xlfn.XLOOKUP($A872&amp;$B872,JULIO!$BC$11:$BC$40&amp;JULIO!$BD$11:$BD$40,JULIO!$CL$11:$CL$40,"A"))/1%,"")</f>
        <v/>
      </c>
      <c r="DO872" s="188" t="str">
        <f t="array" ref="DO872">IFERROR(_xlfn.XLOOKUP($A872&amp;$B872,'JULIO 2'!$D$11:$D$40&amp;'JULIO 2'!$E$11:$E$40,'JULIO 2'!$AM$11:$AM$40,_xlfn.XLOOKUP($A872&amp;$B872,'JULIO 2'!$BC$11:$BC$40&amp;'JULIO 2'!$BD$11:$BD$40,'JULIO 2'!$CL$11:$CL$40,"A"))/1%,"")</f>
        <v/>
      </c>
      <c r="DP872" s="188" t="str">
        <f t="array" ref="DP872">IFERROR(_xlfn.XLOOKUP($A872&amp;$B872,AGOSTO!$D$11:$D$40&amp;AGOSTO!$E$11:$E$40,AGOSTO!$AM$11:$AM$40,_xlfn.XLOOKUP($A872&amp;$B872,AGOSTO!$BC$11:$BC$40&amp;AGOSTO!$BD$11:$BD$40,AGOSTO!$CL$11:$CL$40,"A"))/1%,"")</f>
        <v/>
      </c>
      <c r="DQ872" s="188" t="str">
        <f t="array" ref="DQ872">IFERROR(_xlfn.XLOOKUP($A872&amp;$B872,'AGOSTO 2'!$D$11:$D$40&amp;'AGOSTO 2'!$E$11:$E$40,'AGOSTO 2'!$AM$11:$AM$40,_xlfn.XLOOKUP($A872&amp;$B872,'AGOSTO 2'!$BC$11:$BC$40&amp;'AGOSTO 2'!$BD$11:$BD$40,'AGOSTO 2'!$CL$11:$CL$40,"A"))/1%,"")</f>
        <v/>
      </c>
      <c r="DR872" s="188" t="str">
        <f t="array" ref="DR872">IFERROR(_xlfn.XLOOKUP($A872&amp;$B872,SEPTIEMBRE!$D$11:$D$40&amp;SEPTIEMBRE!$E$11:$E$40,SEPTIEMBRE!$AM$11:$AM$40,_xlfn.XLOOKUP($A872&amp;$B872,SEPTIEMBRE!$BC$11:$BC$40&amp;SEPTIEMBRE!$BD$11:$BD$40,SEPTIEMBRE!$CL$11:$CL$40,"A"))/1%,"")</f>
        <v/>
      </c>
      <c r="DS872" s="188" t="str">
        <f t="array" ref="DS872">IFERROR(_xlfn.XLOOKUP($A872&amp;$B872,'SEPTIEMBRE 2'!$D$11:$D$40&amp;'SEPTIEMBRE 2'!$E$11:$E$40,'SEPTIEMBRE 2'!$AM$11:$AM$40,_xlfn.XLOOKUP($A872&amp;$B872,'SEPTIEMBRE 2'!$BC$11:$BC$40&amp;'SEPTIEMBRE 2'!$BD$11:$BD$40,'SEPTIEMBRE 2'!$CL$11:$CL$40,"A"))/1%,"")</f>
        <v/>
      </c>
      <c r="DT872" s="188" t="str">
        <f t="array" ref="DT872">IFERROR(_xlfn.XLOOKUP($A872&amp;$B872,'SEPTIEMBRE 3'!$D$11:$D$40&amp;'SEPTIEMBRE 3'!$E$11:$E$40,'SEPTIEMBRE 3'!$AM$11:$AM$40,_xlfn.XLOOKUP($A872&amp;$B872,'SEPTIEMBRE 3'!$BC$11:$BC$40&amp;'SEPTIEMBRE 3'!$BD$11:$BD$40,'SEPTIEMBRE 3'!$CL$11:$CL$40,"A"))/1%,"")</f>
        <v/>
      </c>
      <c r="DU872" s="188" t="str">
        <f t="array" ref="DU872">IFERROR(_xlfn.XLOOKUP($A872&amp;$B872,OCTUBRE!$D$11:$D$40&amp;OCTUBRE!$E$11:$E$40,OCTUBRE!$AM$11:$AM$40,_xlfn.XLOOKUP($A872&amp;$B872,OCTUBRE!$BC$11:$BC$40&amp;OCTUBRE!$BD$11:$BD$40,OCTUBRE!$CL$11:$CL$40,"A"))/1%,"")</f>
        <v/>
      </c>
      <c r="DV872" s="188" t="str">
        <f t="array" ref="DV872">IFERROR(_xlfn.XLOOKUP($A872&amp;$B872,'OCTUBRE 2'!$D$11:$D$40&amp;'OCTUBRE 2'!$E$11:$E$40,'OCTUBRE 2'!$AM$11:$AM$40,_xlfn.XLOOKUP($A872&amp;$B872,'OCTUBRE 2'!$BC$11:$BC$40&amp;'OCTUBRE 2'!$BD$11:$BD$40,'OCTUBRE 2'!$CL$11:$CL$40,"A"))/1%,"")</f>
        <v/>
      </c>
      <c r="DW872" s="188" t="str">
        <f t="array" ref="DW872">IFERROR(_xlfn.XLOOKUP($A872&amp;$B872,NOVIEMBRE!$D$11:$D$40&amp;NOVIEMBRE!$E$11:$E$40,NOVIEMBRE!$AM$11:$AM$40,_xlfn.XLOOKUP($A872&amp;$B872,NOVIEMBRE!$BC$11:$BC$40&amp;NOVIEMBRE!$BD$11:$BD$40,NOVIEMBRE!$CL$11:$CL$40,"A"))/1%,"")</f>
        <v/>
      </c>
      <c r="DX872" s="188" t="str">
        <f t="array" ref="DX872">IFERROR(_xlfn.XLOOKUP($A872&amp;$B872,'NOVIEMBRE 2'!$D$11:$D$40&amp;'NOVIEMBRE 2'!$E$11:$E$40,'NOVIEMBRE 2'!$AM$11:$AM$40,_xlfn.XLOOKUP($A872&amp;$B872,'NOVIEMBRE 2'!$BC$11:$BC$40&amp;'NOVIEMBRE 2'!$BD$11:$BD$40,'NOVIEMBRE 2'!$CL$11:$CL$40,"A"))/1%,"")</f>
        <v/>
      </c>
      <c r="DY872" s="188" t="str">
        <f t="array" ref="DY872">IFERROR(_xlfn.XLOOKUP($A872&amp;$B872,DICIEMBRE!$D$11:$D$40&amp;DICIEMBRE!$E$11:$E$40,DICIEMBRE!$AM$11:$AM$40,_xlfn.XLOOKUP($A872&amp;$B872,DICIEMBRE!$BC$11:$BC$40&amp;DICIEMBRE!$BD$11:$BD$40,DICIEMBRE!$CL$11:$CL$40,"A"))/1%,"")</f>
        <v/>
      </c>
      <c r="DZ872" s="381" t="str">
        <f t="shared" si="9"/>
        <v>-</v>
      </c>
      <c r="EA872" s="381" t="str">
        <f t="shared" si="10"/>
        <v>-</v>
      </c>
      <c r="EB872" s="381" t="str">
        <f t="shared" si="11"/>
        <v>-</v>
      </c>
      <c r="EC872" s="381" t="str">
        <f t="shared" si="12"/>
        <v>-</v>
      </c>
      <c r="ED872" s="381" t="str">
        <f t="shared" si="13"/>
        <v>-</v>
      </c>
      <c r="EE872" s="381" t="str">
        <f t="shared" si="14"/>
        <v>-</v>
      </c>
      <c r="EF872" s="381" t="str">
        <f t="shared" si="15"/>
        <v>-</v>
      </c>
      <c r="EG872" s="381" t="str">
        <f t="shared" si="16"/>
        <v>-</v>
      </c>
      <c r="EH872" s="381" t="str">
        <f t="shared" si="17"/>
        <v>-</v>
      </c>
      <c r="EI872" s="188" t="str">
        <f t="shared" si="18"/>
        <v/>
      </c>
      <c r="EJ872" s="382"/>
      <c r="EK872" s="382"/>
      <c r="EL872" s="383"/>
      <c r="EM872" s="21"/>
      <c r="EN872" s="384">
        <f t="array" ref="EN872">IFERROR(_xlfn.XLOOKUP($A872&amp;$B872,MARZO!$D$11:$D$40&amp;MARZO!$E$11:$E$40,MARZO!$AK$11:$AK$40,_xlfn.XLOOKUP($A872&amp;$B872,MARZO!$BC$11:$BC$40&amp;MARZO!$BD$11:$BD$40,MARZO!$CJ$11:$CJ$40,"A")),"")</f>
        <v>0</v>
      </c>
      <c r="EO872" s="384">
        <f t="array" ref="EO872">IFERROR(_xlfn.XLOOKUP($A872&amp;$B872,ABRIL!$D$11:$D$40&amp;ABRIL!$E$11:$E$40,ABRIL!$AK$11:$AK$40,_xlfn.XLOOKUP($A872&amp;$B872,ABRIL!$BC$11:$BC$40&amp;ABRIL!$BD$11:$BD$40,ABRIL!$CJ$11:$CJ$40,"A")),"")</f>
        <v>0</v>
      </c>
      <c r="EP872" s="384">
        <f t="array" ref="EP872">IFERROR(_xlfn.XLOOKUP($A872&amp;$B872,'ABRIL 2'!$D$11:$D$40&amp;'ABRIL 2'!$E$11:$E$40,'ABRIL 2'!$AK$11:$AK$40,_xlfn.XLOOKUP($A872&amp;$B872,'ABRIL 2'!$BC$11:$BC$40&amp;'ABRIL 2'!$BD$11:$BD$40,'ABRIL 2'!$CJ$11:$CJ$40,"A")),"")</f>
        <v>0</v>
      </c>
      <c r="EQ872" s="384">
        <f t="array" ref="EQ872">IFERROR(_xlfn.XLOOKUP($A872&amp;$B872,MAYO!$D$11:$D$40&amp;MAYO!$E$11:$E$40,MAYO!$AK$11:$AK$40,_xlfn.XLOOKUP($A872&amp;$B872,MAYO!$BC$11:$BC$40&amp;MAYO!$BD$11:$BD$40,MAYO!$CJ$11:$CJ$40,"A")),"")</f>
        <v>0</v>
      </c>
      <c r="ER872" s="384">
        <f t="array" ref="ER872">IFERROR(_xlfn.XLOOKUP($A872&amp;$B872,'MAYO 2'!$D$11:$D$40&amp;'MAYO 2'!$E$11:$E$40,'MAYO 2'!$AK$11:$AK$40,_xlfn.XLOOKUP($A872&amp;$B872,'MAYO 2'!$BC$11:$BC$40&amp;'MAYO 2'!$BD$11:$BD$40,'MAYO 2'!$CJ$11:$CJ$40,"A")),"")</f>
        <v>0</v>
      </c>
      <c r="ES872" s="384">
        <f t="array" ref="ES872">IFERROR(_xlfn.XLOOKUP($A872&amp;$B872,JUNIO!$D$11:$D$40&amp;JUNIO!$E$11:$E$40,JUNIO!$AK$11:$AK$40,_xlfn.XLOOKUP($A872&amp;$B872,JUNIO!$BC$11:$BC$40&amp;JUNIO!$BD$11:$BD$40,JUNIO!$CJ$11:$CJ$40,"A")),"")</f>
        <v>0</v>
      </c>
      <c r="ET872" s="384">
        <f t="array" ref="ET872">IFERROR(_xlfn.XLOOKUP($A872&amp;$B872,'JUNIO 2'!$D$11:$D$40&amp;'JUNIO 2'!$E$11:$E$40,'JUNIO 2'!$AK$11:$AK$40,_xlfn.XLOOKUP($A872&amp;$B872,'JUNIO 2'!$BC$11:$BC$40&amp;'JUNIO 2'!$BD$11:$BD$40,'JUNIO 2'!$CJ$11:$CJ$40,"A")),"")</f>
        <v>0</v>
      </c>
      <c r="EU872" s="384">
        <f t="array" ref="EU872">IFERROR(_xlfn.XLOOKUP($A872&amp;$B872,JULIO!$D$11:$D$40&amp;JULIO!$E$11:$E$40,JULIO!$AK$11:$AK$40,_xlfn.XLOOKUP($A872&amp;$B872,JULIO!$BC$11:$BC$40&amp;JULIO!$BD$11:$BD$40,JULIO!$CJ$11:$CJ$40,"A")),"")</f>
        <v>0</v>
      </c>
      <c r="EV872" s="384">
        <f t="array" ref="EV872">IFERROR(_xlfn.XLOOKUP($A872&amp;$B872,'JULIO 2'!$D$11:$D$40&amp;'JULIO 2'!$E$11:$E$40,'JULIO 2'!$AK$11:$AK$40,_xlfn.XLOOKUP($A872&amp;$B872,'JULIO 2'!$BC$11:$BC$40&amp;'JULIO 2'!$BD$11:$BD$40,'JULIO 2'!$CJ$11:$CJ$40,"A")),"")</f>
        <v>0</v>
      </c>
      <c r="EW872" s="384">
        <f t="array" ref="EW872">IFERROR(_xlfn.XLOOKUP($A872&amp;$B872,AGOSTO!$D$11:$D$40&amp;AGOSTO!$E$11:$E$40,AGOSTO!$AK$11:$AK$40,_xlfn.XLOOKUP($A872&amp;$B872,AGOSTO!$BC$11:$BC$40&amp;AGOSTO!$BD$11:$BD$40,AGOSTO!$CJ$11:$CJ$40,"A")),"")</f>
        <v>0</v>
      </c>
      <c r="EX872" s="384">
        <f t="array" ref="EX872">IFERROR(_xlfn.XLOOKUP($A872&amp;$B872,'AGOSTO 2'!$D$11:$D$40&amp;'AGOSTO 2'!$E$11:$E$40,'AGOSTO 2'!$AK$11:$AK$40,_xlfn.XLOOKUP($A872&amp;$B872,'AGOSTO 2'!$BC$11:$BC$40&amp;'AGOSTO 2'!$BD$11:$BD$40,'AGOSTO 2'!$CJ$11:$CJ$40,"A")),"")</f>
        <v>0</v>
      </c>
      <c r="EY872" s="384">
        <f t="array" ref="EY872">IFERROR(_xlfn.XLOOKUP($A872&amp;$B872,SEPTIEMBRE!$D$11:$D$40&amp;SEPTIEMBRE!$E$11:$E$40,SEPTIEMBRE!$AK$11:$AK$40,_xlfn.XLOOKUP($A872&amp;$B872,SEPTIEMBRE!$BC$11:$BC$40&amp;SEPTIEMBRE!$BD$11:$BD$40,SEPTIEMBRE!$CJ$11:$CJ$40,"A")),"")</f>
        <v>0</v>
      </c>
      <c r="EZ872" s="384">
        <f t="array" ref="EZ872">IFERROR(_xlfn.XLOOKUP($A872&amp;$B872,'SEPTIEMBRE 2'!$D$11:$D$40&amp;'SEPTIEMBRE 2'!$E$11:$E$40,'SEPTIEMBRE 2'!$AK$11:$AK$40,_xlfn.XLOOKUP($A872&amp;$B872,'SEPTIEMBRE 2'!$BC$11:$BC$40&amp;'SEPTIEMBRE 2'!$BD$11:$BD$40,'SEPTIEMBRE 2'!$CJ$11:$CJ$40,"A")),"")</f>
        <v>0</v>
      </c>
      <c r="FA872" s="384">
        <f t="array" ref="FA872">IFERROR(_xlfn.XLOOKUP($A872&amp;$B872,'SEPTIEMBRE 3'!$D$11:$D$40&amp;'SEPTIEMBRE 3'!$E$11:$E$40,'SEPTIEMBRE 3'!$AK$11:$AK$40,_xlfn.XLOOKUP($A872&amp;$B872,'SEPTIEMBRE 3'!$BC$11:$BC$40&amp;'SEPTIEMBRE 3'!$BD$11:$BD$40,'SEPTIEMBRE 3'!$CJ$11:$CJ$40,"A")),"")</f>
        <v>0</v>
      </c>
      <c r="FB872" s="384">
        <f t="array" ref="FB872">IFERROR(_xlfn.XLOOKUP($A872&amp;$B872,OCTUBRE!$D$11:$D$40&amp;OCTUBRE!$E$11:$E$40,OCTUBRE!$AK$11:$AK$40,_xlfn.XLOOKUP($A872&amp;$B872,OCTUBRE!$BC$11:$BC$40&amp;OCTUBRE!$BD$11:$BD$40,OCTUBRE!$CJ$11:$CJ$40,"A")),"")</f>
        <v>0</v>
      </c>
      <c r="FC872" s="384">
        <f t="array" ref="FC872">IFERROR(_xlfn.XLOOKUP($A872&amp;$B872,'OCTUBRE 2'!$D$11:$D$40&amp;'OCTUBRE 2'!$E$11:$E$40,'OCTUBRE 2'!$AK$11:$AK$40,_xlfn.XLOOKUP($A872&amp;$B872,'OCTUBRE 2'!$BC$11:$BC$40&amp;'OCTUBRE 2'!$BD$11:$BD$40,'OCTUBRE 2'!$CJ$11:$CJ$40,"A")),"")</f>
        <v>0</v>
      </c>
      <c r="FD872" s="384">
        <f t="array" ref="FD872">IFERROR(_xlfn.XLOOKUP($A872&amp;$B872,NOVIEMBRE!$D$11:$D$40&amp;NOVIEMBRE!$E$11:$E$40,NOVIEMBRE!$AK$11:$AK$40,_xlfn.XLOOKUP($A872&amp;$B872,NOVIEMBRE!$BC$11:$BC$40&amp;NOVIEMBRE!$BD$11:$BD$40,NOVIEMBRE!$CJ$11:$CJ$40,"A")),"")</f>
        <v>0</v>
      </c>
      <c r="FE872" s="384">
        <f t="array" ref="FE872">IFERROR(_xlfn.XLOOKUP($A872&amp;$B872,'NOVIEMBRE 2'!$D$11:$D$40&amp;'NOVIEMBRE 2'!$E$11:$E$40,'NOVIEMBRE 2'!$AK$11:$AK$40,_xlfn.XLOOKUP($A872&amp;$B872,'NOVIEMBRE 2'!$BC$11:$BC$40&amp;'NOVIEMBRE 2'!$BD$11:$BD$40,'NOVIEMBRE 2'!$CJ$11:$CJ$40,"A")),"")</f>
        <v>0</v>
      </c>
      <c r="FF872" s="385">
        <f t="array" ref="FF872">IFERROR(_xlfn.XLOOKUP($A872&amp;$B872,DICIEMBRE!$D$11:$D$40&amp;DICIEMBRE!$E$11:$E$40,DICIEMBRE!$AK$11:$AK$40,_xlfn.XLOOKUP($A872&amp;$B872,DICIEMBRE!$BC$11:$BC$40&amp;DICIEMBRE!$BD$11:$BD$40,DICIEMBRE!$CJ$11:$CJ$40,"A")),"")</f>
        <v>0</v>
      </c>
      <c r="FG872" s="386" t="str">
        <f t="shared" si="19"/>
        <v/>
      </c>
      <c r="FH872" s="386" t="str">
        <f t="array" ref="FH872">IF(
 COUNT(DZ872:EH872)=0,
 "-",
 IF(
  COUNT(DZ872:EH872) &lt; COUNTA(DZ872:EH872),
  REPT("🟩", ROUND(COUNT(DZ872:EH872)/COUNTA(DZ872:EH872)*5, 0)) &amp;
  REPT("⬜", 5 - ROUND(COUNT(DZ872:EH872)/COUNTA(DZ872:EH872)*5, 0)),
  IF(
    AVERAGE(IF(DZ872:EH872&lt;&gt;"", DZ872:EH872, )) &gt;= 70, "🟩🟩🟩🟩🟩",
    IF(
      AVERAGE(IF(DZ872:EH872&lt;&gt;"",DZ872:EH872, )) &gt;= 56, "🟨🟨🟨🟨🟨",
      "🟥🟥🟥🟥🟥"
    )
  )
 )
)
</f>
        <v>-</v>
      </c>
    </row>
    <row r="873" ht="15.75" customHeight="1">
      <c r="A873" s="168"/>
      <c r="B873" s="169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1"/>
      <c r="N873" s="172" t="str">
        <f t="shared" si="1"/>
        <v/>
      </c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2" t="str">
        <f t="shared" si="2"/>
        <v/>
      </c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2" t="str">
        <f t="shared" si="3"/>
        <v/>
      </c>
      <c r="AM873" s="173"/>
      <c r="AN873" s="173"/>
      <c r="AO873" s="173"/>
      <c r="AP873" s="173"/>
      <c r="AQ873" s="173"/>
      <c r="AR873" s="173"/>
      <c r="AS873" s="173"/>
      <c r="AT873" s="173"/>
      <c r="AU873" s="173"/>
      <c r="AV873" s="171"/>
      <c r="AW873" s="171"/>
      <c r="AX873" s="172" t="str">
        <f t="shared" si="4"/>
        <v/>
      </c>
      <c r="AY873" s="173"/>
      <c r="AZ873" s="173"/>
      <c r="BA873" s="173"/>
      <c r="BB873" s="173"/>
      <c r="BC873" s="173"/>
      <c r="BD873" s="173"/>
      <c r="BE873" s="173"/>
      <c r="BF873" s="173"/>
      <c r="BG873" s="173"/>
      <c r="BH873" s="173"/>
      <c r="BI873" s="173"/>
      <c r="BJ873" s="172" t="str">
        <f t="shared" si="5"/>
        <v/>
      </c>
      <c r="BK873" s="173"/>
      <c r="BL873" s="173"/>
      <c r="BM873" s="173"/>
      <c r="BN873" s="173"/>
      <c r="BO873" s="173"/>
      <c r="BP873" s="173"/>
      <c r="BQ873" s="173"/>
      <c r="BR873" s="173"/>
      <c r="BS873" s="173"/>
      <c r="BT873" s="173"/>
      <c r="BU873" s="173"/>
      <c r="BV873" s="172" t="str">
        <f t="shared" si="6"/>
        <v/>
      </c>
      <c r="BW873" s="173"/>
      <c r="BX873" s="173"/>
      <c r="BY873" s="173"/>
      <c r="BZ873" s="171"/>
      <c r="CA873" s="171"/>
      <c r="CB873" s="171"/>
      <c r="CC873" s="171"/>
      <c r="CD873" s="171"/>
      <c r="CE873" s="171"/>
      <c r="CF873" s="171"/>
      <c r="CG873" s="171"/>
      <c r="CH873" s="172" t="str">
        <f t="shared" si="7"/>
        <v/>
      </c>
      <c r="CI873" s="171"/>
      <c r="CJ873" s="173"/>
      <c r="CK873" s="173"/>
      <c r="CL873" s="173"/>
      <c r="CM873" s="173"/>
      <c r="CN873" s="171"/>
      <c r="CO873" s="171"/>
      <c r="CP873" s="171"/>
      <c r="CQ873" s="173"/>
      <c r="CR873" s="171"/>
      <c r="CS873" s="171"/>
      <c r="CT873" s="172" t="str">
        <f t="shared" si="8"/>
        <v/>
      </c>
      <c r="CU873" s="172"/>
      <c r="CV873" s="172"/>
      <c r="CW873" s="172"/>
      <c r="CX873" s="172"/>
      <c r="CY873" s="172"/>
      <c r="CZ873" s="172"/>
      <c r="DA873" s="172"/>
      <c r="DB873" s="172"/>
      <c r="DC873" s="172"/>
      <c r="DD873" s="172"/>
      <c r="DE873" s="172"/>
      <c r="DF873" s="172"/>
      <c r="DG873" s="188" t="str">
        <f t="array" ref="DG873">IFERROR(_xlfn.XLOOKUP($A873&amp;B873,MARZO!$D$11:$D$40&amp;MARZO!$E$11:$E$40,MARZO!$AM$11:$AM$40,_xlfn.XLOOKUP($A873&amp;$B873,MARZO!$BC$11:$BC$40&amp;MARZO!$BD$11:$BD$40,MARZO!$CL$11:$CL$40,"A"))/1%,"")</f>
        <v/>
      </c>
      <c r="DH873" s="188" t="str">
        <f t="array" ref="DH873">IFERROR(_xlfn.XLOOKUP($A873&amp;$B873,ABRIL!$D$11:$D$40&amp;ABRIL!$E$11:$E$40,ABRIL!$AM$11:$AM$40,_xlfn.XLOOKUP($A873&amp;$B873,ABRIL!$BC$11:$BC$40&amp;ABRIL!$BD$11:$BD$40,ABRIL!$CL$11:$CL$40,"A"))/1%,"")</f>
        <v/>
      </c>
      <c r="DI873" s="188" t="str">
        <f t="array" ref="DI873">IFERROR(_xlfn.XLOOKUP($A873&amp;$B873,'ABRIL 2'!$D$11:$D$40&amp;'ABRIL 2'!$E$11:$E$40,'ABRIL 2'!$AM$11:$AM$40,_xlfn.XLOOKUP($A873&amp;$B873,'ABRIL 2'!$BC$11:$BC$40&amp;'ABRIL 2'!$BD$11:$BD$40,'ABRIL 2'!$CL$11:$CL$40,"A"))/1%,"")</f>
        <v/>
      </c>
      <c r="DJ873" s="188" t="str">
        <f t="array" ref="DJ873">IFERROR(_xlfn.XLOOKUP($A873&amp;$B873,MAYO!$D$11:$D$40&amp;MAYO!$E$11:$E$40,MAYO!$AM$11:$AM$40,_xlfn.XLOOKUP($A873&amp;$B873,MAYO!$BC$11:$BC$40&amp;MAYO!$BD$11:$BD$40,MAYO!$CL$11:$CL$40,"A"))/1%,"")</f>
        <v/>
      </c>
      <c r="DK873" s="188" t="str">
        <f t="array" ref="DK873">IFERROR(_xlfn.XLOOKUP($A873&amp;$B873,'MAYO 2'!$D$11:$D$40&amp;'MAYO 2'!$E$11:$E$40,'MAYO 2'!$AM$11:$AM$40,_xlfn.XLOOKUP($A873&amp;$B873,'MAYO 2'!$BC$11:$BC$40&amp;'MAYO 2'!$BD$11:$BD$40,'MAYO 2'!$CL$11:$CL$40,"A"))/1%,"")</f>
        <v/>
      </c>
      <c r="DL873" s="188" t="str">
        <f t="array" ref="DL873">IFERROR(_xlfn.XLOOKUP($A873&amp;$B873,JUNIO!$D$11:$D$40&amp;JUNIO!$E$11:$E$40,JUNIO!$AM$11:$AM$40,_xlfn.XLOOKUP($A873&amp;$B873,JUNIO!$BC$11:$BC$40&amp;JUNIO!$BD$11:$BD$40,JUNIO!$CL$11:$CL$40,"A"))/1%,"")</f>
        <v/>
      </c>
      <c r="DM873" s="188" t="str">
        <f t="array" ref="DM873">IFERROR(_xlfn.XLOOKUP($A873&amp;$B873,'JUNIO 2'!$D$11:$D$40&amp;'JUNIO 2'!$E$11:$E$40,'JUNIO 2'!$AM$11:$AM$40,_xlfn.XLOOKUP($A873&amp;$B873,'JUNIO 2'!$BC$11:$BC$40&amp;'JUNIO 2'!$BD$11:$BD$40,'JUNIO 2'!$CL$11:$CL$40,"A"))/1%,"")</f>
        <v/>
      </c>
      <c r="DN873" s="188" t="str">
        <f t="array" ref="DN873">IFERROR(_xlfn.XLOOKUP($A873&amp;$B873,JULIO!$D$11:$D$40&amp;JULIO!$E$11:$E$40,JULIO!$AM$11:$AM$40,_xlfn.XLOOKUP($A873&amp;$B873,JULIO!$BC$11:$BC$40&amp;JULIO!$BD$11:$BD$40,JULIO!$CL$11:$CL$40,"A"))/1%,"")</f>
        <v/>
      </c>
      <c r="DO873" s="188" t="str">
        <f t="array" ref="DO873">IFERROR(_xlfn.XLOOKUP($A873&amp;$B873,'JULIO 2'!$D$11:$D$40&amp;'JULIO 2'!$E$11:$E$40,'JULIO 2'!$AM$11:$AM$40,_xlfn.XLOOKUP($A873&amp;$B873,'JULIO 2'!$BC$11:$BC$40&amp;'JULIO 2'!$BD$11:$BD$40,'JULIO 2'!$CL$11:$CL$40,"A"))/1%,"")</f>
        <v/>
      </c>
      <c r="DP873" s="188" t="str">
        <f t="array" ref="DP873">IFERROR(_xlfn.XLOOKUP($A873&amp;$B873,AGOSTO!$D$11:$D$40&amp;AGOSTO!$E$11:$E$40,AGOSTO!$AM$11:$AM$40,_xlfn.XLOOKUP($A873&amp;$B873,AGOSTO!$BC$11:$BC$40&amp;AGOSTO!$BD$11:$BD$40,AGOSTO!$CL$11:$CL$40,"A"))/1%,"")</f>
        <v/>
      </c>
      <c r="DQ873" s="188" t="str">
        <f t="array" ref="DQ873">IFERROR(_xlfn.XLOOKUP($A873&amp;$B873,'AGOSTO 2'!$D$11:$D$40&amp;'AGOSTO 2'!$E$11:$E$40,'AGOSTO 2'!$AM$11:$AM$40,_xlfn.XLOOKUP($A873&amp;$B873,'AGOSTO 2'!$BC$11:$BC$40&amp;'AGOSTO 2'!$BD$11:$BD$40,'AGOSTO 2'!$CL$11:$CL$40,"A"))/1%,"")</f>
        <v/>
      </c>
      <c r="DR873" s="188" t="str">
        <f t="array" ref="DR873">IFERROR(_xlfn.XLOOKUP($A873&amp;$B873,SEPTIEMBRE!$D$11:$D$40&amp;SEPTIEMBRE!$E$11:$E$40,SEPTIEMBRE!$AM$11:$AM$40,_xlfn.XLOOKUP($A873&amp;$B873,SEPTIEMBRE!$BC$11:$BC$40&amp;SEPTIEMBRE!$BD$11:$BD$40,SEPTIEMBRE!$CL$11:$CL$40,"A"))/1%,"")</f>
        <v/>
      </c>
      <c r="DS873" s="188" t="str">
        <f t="array" ref="DS873">IFERROR(_xlfn.XLOOKUP($A873&amp;$B873,'SEPTIEMBRE 2'!$D$11:$D$40&amp;'SEPTIEMBRE 2'!$E$11:$E$40,'SEPTIEMBRE 2'!$AM$11:$AM$40,_xlfn.XLOOKUP($A873&amp;$B873,'SEPTIEMBRE 2'!$BC$11:$BC$40&amp;'SEPTIEMBRE 2'!$BD$11:$BD$40,'SEPTIEMBRE 2'!$CL$11:$CL$40,"A"))/1%,"")</f>
        <v/>
      </c>
      <c r="DT873" s="188" t="str">
        <f t="array" ref="DT873">IFERROR(_xlfn.XLOOKUP($A873&amp;$B873,'SEPTIEMBRE 3'!$D$11:$D$40&amp;'SEPTIEMBRE 3'!$E$11:$E$40,'SEPTIEMBRE 3'!$AM$11:$AM$40,_xlfn.XLOOKUP($A873&amp;$B873,'SEPTIEMBRE 3'!$BC$11:$BC$40&amp;'SEPTIEMBRE 3'!$BD$11:$BD$40,'SEPTIEMBRE 3'!$CL$11:$CL$40,"A"))/1%,"")</f>
        <v/>
      </c>
      <c r="DU873" s="188" t="str">
        <f t="array" ref="DU873">IFERROR(_xlfn.XLOOKUP($A873&amp;$B873,OCTUBRE!$D$11:$D$40&amp;OCTUBRE!$E$11:$E$40,OCTUBRE!$AM$11:$AM$40,_xlfn.XLOOKUP($A873&amp;$B873,OCTUBRE!$BC$11:$BC$40&amp;OCTUBRE!$BD$11:$BD$40,OCTUBRE!$CL$11:$CL$40,"A"))/1%,"")</f>
        <v/>
      </c>
      <c r="DV873" s="188" t="str">
        <f t="array" ref="DV873">IFERROR(_xlfn.XLOOKUP($A873&amp;$B873,'OCTUBRE 2'!$D$11:$D$40&amp;'OCTUBRE 2'!$E$11:$E$40,'OCTUBRE 2'!$AM$11:$AM$40,_xlfn.XLOOKUP($A873&amp;$B873,'OCTUBRE 2'!$BC$11:$BC$40&amp;'OCTUBRE 2'!$BD$11:$BD$40,'OCTUBRE 2'!$CL$11:$CL$40,"A"))/1%,"")</f>
        <v/>
      </c>
      <c r="DW873" s="188" t="str">
        <f t="array" ref="DW873">IFERROR(_xlfn.XLOOKUP($A873&amp;$B873,NOVIEMBRE!$D$11:$D$40&amp;NOVIEMBRE!$E$11:$E$40,NOVIEMBRE!$AM$11:$AM$40,_xlfn.XLOOKUP($A873&amp;$B873,NOVIEMBRE!$BC$11:$BC$40&amp;NOVIEMBRE!$BD$11:$BD$40,NOVIEMBRE!$CL$11:$CL$40,"A"))/1%,"")</f>
        <v/>
      </c>
      <c r="DX873" s="188" t="str">
        <f t="array" ref="DX873">IFERROR(_xlfn.XLOOKUP($A873&amp;$B873,'NOVIEMBRE 2'!$D$11:$D$40&amp;'NOVIEMBRE 2'!$E$11:$E$40,'NOVIEMBRE 2'!$AM$11:$AM$40,_xlfn.XLOOKUP($A873&amp;$B873,'NOVIEMBRE 2'!$BC$11:$BC$40&amp;'NOVIEMBRE 2'!$BD$11:$BD$40,'NOVIEMBRE 2'!$CL$11:$CL$40,"A"))/1%,"")</f>
        <v/>
      </c>
      <c r="DY873" s="188" t="str">
        <f t="array" ref="DY873">IFERROR(_xlfn.XLOOKUP($A873&amp;$B873,DICIEMBRE!$D$11:$D$40&amp;DICIEMBRE!$E$11:$E$40,DICIEMBRE!$AM$11:$AM$40,_xlfn.XLOOKUP($A873&amp;$B873,DICIEMBRE!$BC$11:$BC$40&amp;DICIEMBRE!$BD$11:$BD$40,DICIEMBRE!$CL$11:$CL$40,"A"))/1%,"")</f>
        <v/>
      </c>
      <c r="DZ873" s="381" t="str">
        <f t="shared" si="9"/>
        <v>-</v>
      </c>
      <c r="EA873" s="381" t="str">
        <f t="shared" si="10"/>
        <v>-</v>
      </c>
      <c r="EB873" s="381" t="str">
        <f t="shared" si="11"/>
        <v>-</v>
      </c>
      <c r="EC873" s="381" t="str">
        <f t="shared" si="12"/>
        <v>-</v>
      </c>
      <c r="ED873" s="381" t="str">
        <f t="shared" si="13"/>
        <v>-</v>
      </c>
      <c r="EE873" s="381" t="str">
        <f t="shared" si="14"/>
        <v>-</v>
      </c>
      <c r="EF873" s="381" t="str">
        <f t="shared" si="15"/>
        <v>-</v>
      </c>
      <c r="EG873" s="381" t="str">
        <f t="shared" si="16"/>
        <v>-</v>
      </c>
      <c r="EH873" s="381" t="str">
        <f t="shared" si="17"/>
        <v>-</v>
      </c>
      <c r="EI873" s="188" t="str">
        <f t="shared" si="18"/>
        <v/>
      </c>
      <c r="EJ873" s="382"/>
      <c r="EK873" s="382"/>
      <c r="EL873" s="383"/>
      <c r="EM873" s="21"/>
      <c r="EN873" s="384">
        <f t="array" ref="EN873">IFERROR(_xlfn.XLOOKUP($A873&amp;$B873,MARZO!$D$11:$D$40&amp;MARZO!$E$11:$E$40,MARZO!$AK$11:$AK$40,_xlfn.XLOOKUP($A873&amp;$B873,MARZO!$BC$11:$BC$40&amp;MARZO!$BD$11:$BD$40,MARZO!$CJ$11:$CJ$40,"A")),"")</f>
        <v>0</v>
      </c>
      <c r="EO873" s="384">
        <f t="array" ref="EO873">IFERROR(_xlfn.XLOOKUP($A873&amp;$B873,ABRIL!$D$11:$D$40&amp;ABRIL!$E$11:$E$40,ABRIL!$AK$11:$AK$40,_xlfn.XLOOKUP($A873&amp;$B873,ABRIL!$BC$11:$BC$40&amp;ABRIL!$BD$11:$BD$40,ABRIL!$CJ$11:$CJ$40,"A")),"")</f>
        <v>0</v>
      </c>
      <c r="EP873" s="384">
        <f t="array" ref="EP873">IFERROR(_xlfn.XLOOKUP($A873&amp;$B873,'ABRIL 2'!$D$11:$D$40&amp;'ABRIL 2'!$E$11:$E$40,'ABRIL 2'!$AK$11:$AK$40,_xlfn.XLOOKUP($A873&amp;$B873,'ABRIL 2'!$BC$11:$BC$40&amp;'ABRIL 2'!$BD$11:$BD$40,'ABRIL 2'!$CJ$11:$CJ$40,"A")),"")</f>
        <v>0</v>
      </c>
      <c r="EQ873" s="384">
        <f t="array" ref="EQ873">IFERROR(_xlfn.XLOOKUP($A873&amp;$B873,MAYO!$D$11:$D$40&amp;MAYO!$E$11:$E$40,MAYO!$AK$11:$AK$40,_xlfn.XLOOKUP($A873&amp;$B873,MAYO!$BC$11:$BC$40&amp;MAYO!$BD$11:$BD$40,MAYO!$CJ$11:$CJ$40,"A")),"")</f>
        <v>0</v>
      </c>
      <c r="ER873" s="384">
        <f t="array" ref="ER873">IFERROR(_xlfn.XLOOKUP($A873&amp;$B873,'MAYO 2'!$D$11:$D$40&amp;'MAYO 2'!$E$11:$E$40,'MAYO 2'!$AK$11:$AK$40,_xlfn.XLOOKUP($A873&amp;$B873,'MAYO 2'!$BC$11:$BC$40&amp;'MAYO 2'!$BD$11:$BD$40,'MAYO 2'!$CJ$11:$CJ$40,"A")),"")</f>
        <v>0</v>
      </c>
      <c r="ES873" s="384">
        <f t="array" ref="ES873">IFERROR(_xlfn.XLOOKUP($A873&amp;$B873,JUNIO!$D$11:$D$40&amp;JUNIO!$E$11:$E$40,JUNIO!$AK$11:$AK$40,_xlfn.XLOOKUP($A873&amp;$B873,JUNIO!$BC$11:$BC$40&amp;JUNIO!$BD$11:$BD$40,JUNIO!$CJ$11:$CJ$40,"A")),"")</f>
        <v>0</v>
      </c>
      <c r="ET873" s="384">
        <f t="array" ref="ET873">IFERROR(_xlfn.XLOOKUP($A873&amp;$B873,'JUNIO 2'!$D$11:$D$40&amp;'JUNIO 2'!$E$11:$E$40,'JUNIO 2'!$AK$11:$AK$40,_xlfn.XLOOKUP($A873&amp;$B873,'JUNIO 2'!$BC$11:$BC$40&amp;'JUNIO 2'!$BD$11:$BD$40,'JUNIO 2'!$CJ$11:$CJ$40,"A")),"")</f>
        <v>0</v>
      </c>
      <c r="EU873" s="384">
        <f t="array" ref="EU873">IFERROR(_xlfn.XLOOKUP($A873&amp;$B873,JULIO!$D$11:$D$40&amp;JULIO!$E$11:$E$40,JULIO!$AK$11:$AK$40,_xlfn.XLOOKUP($A873&amp;$B873,JULIO!$BC$11:$BC$40&amp;JULIO!$BD$11:$BD$40,JULIO!$CJ$11:$CJ$40,"A")),"")</f>
        <v>0</v>
      </c>
      <c r="EV873" s="384">
        <f t="array" ref="EV873">IFERROR(_xlfn.XLOOKUP($A873&amp;$B873,'JULIO 2'!$D$11:$D$40&amp;'JULIO 2'!$E$11:$E$40,'JULIO 2'!$AK$11:$AK$40,_xlfn.XLOOKUP($A873&amp;$B873,'JULIO 2'!$BC$11:$BC$40&amp;'JULIO 2'!$BD$11:$BD$40,'JULIO 2'!$CJ$11:$CJ$40,"A")),"")</f>
        <v>0</v>
      </c>
      <c r="EW873" s="384">
        <f t="array" ref="EW873">IFERROR(_xlfn.XLOOKUP($A873&amp;$B873,AGOSTO!$D$11:$D$40&amp;AGOSTO!$E$11:$E$40,AGOSTO!$AK$11:$AK$40,_xlfn.XLOOKUP($A873&amp;$B873,AGOSTO!$BC$11:$BC$40&amp;AGOSTO!$BD$11:$BD$40,AGOSTO!$CJ$11:$CJ$40,"A")),"")</f>
        <v>0</v>
      </c>
      <c r="EX873" s="384">
        <f t="array" ref="EX873">IFERROR(_xlfn.XLOOKUP($A873&amp;$B873,'AGOSTO 2'!$D$11:$D$40&amp;'AGOSTO 2'!$E$11:$E$40,'AGOSTO 2'!$AK$11:$AK$40,_xlfn.XLOOKUP($A873&amp;$B873,'AGOSTO 2'!$BC$11:$BC$40&amp;'AGOSTO 2'!$BD$11:$BD$40,'AGOSTO 2'!$CJ$11:$CJ$40,"A")),"")</f>
        <v>0</v>
      </c>
      <c r="EY873" s="384">
        <f t="array" ref="EY873">IFERROR(_xlfn.XLOOKUP($A873&amp;$B873,SEPTIEMBRE!$D$11:$D$40&amp;SEPTIEMBRE!$E$11:$E$40,SEPTIEMBRE!$AK$11:$AK$40,_xlfn.XLOOKUP($A873&amp;$B873,SEPTIEMBRE!$BC$11:$BC$40&amp;SEPTIEMBRE!$BD$11:$BD$40,SEPTIEMBRE!$CJ$11:$CJ$40,"A")),"")</f>
        <v>0</v>
      </c>
      <c r="EZ873" s="384">
        <f t="array" ref="EZ873">IFERROR(_xlfn.XLOOKUP($A873&amp;$B873,'SEPTIEMBRE 2'!$D$11:$D$40&amp;'SEPTIEMBRE 2'!$E$11:$E$40,'SEPTIEMBRE 2'!$AK$11:$AK$40,_xlfn.XLOOKUP($A873&amp;$B873,'SEPTIEMBRE 2'!$BC$11:$BC$40&amp;'SEPTIEMBRE 2'!$BD$11:$BD$40,'SEPTIEMBRE 2'!$CJ$11:$CJ$40,"A")),"")</f>
        <v>0</v>
      </c>
      <c r="FA873" s="384">
        <f t="array" ref="FA873">IFERROR(_xlfn.XLOOKUP($A873&amp;$B873,'SEPTIEMBRE 3'!$D$11:$D$40&amp;'SEPTIEMBRE 3'!$E$11:$E$40,'SEPTIEMBRE 3'!$AK$11:$AK$40,_xlfn.XLOOKUP($A873&amp;$B873,'SEPTIEMBRE 3'!$BC$11:$BC$40&amp;'SEPTIEMBRE 3'!$BD$11:$BD$40,'SEPTIEMBRE 3'!$CJ$11:$CJ$40,"A")),"")</f>
        <v>0</v>
      </c>
      <c r="FB873" s="384">
        <f t="array" ref="FB873">IFERROR(_xlfn.XLOOKUP($A873&amp;$B873,OCTUBRE!$D$11:$D$40&amp;OCTUBRE!$E$11:$E$40,OCTUBRE!$AK$11:$AK$40,_xlfn.XLOOKUP($A873&amp;$B873,OCTUBRE!$BC$11:$BC$40&amp;OCTUBRE!$BD$11:$BD$40,OCTUBRE!$CJ$11:$CJ$40,"A")),"")</f>
        <v>0</v>
      </c>
      <c r="FC873" s="384">
        <f t="array" ref="FC873">IFERROR(_xlfn.XLOOKUP($A873&amp;$B873,'OCTUBRE 2'!$D$11:$D$40&amp;'OCTUBRE 2'!$E$11:$E$40,'OCTUBRE 2'!$AK$11:$AK$40,_xlfn.XLOOKUP($A873&amp;$B873,'OCTUBRE 2'!$BC$11:$BC$40&amp;'OCTUBRE 2'!$BD$11:$BD$40,'OCTUBRE 2'!$CJ$11:$CJ$40,"A")),"")</f>
        <v>0</v>
      </c>
      <c r="FD873" s="384">
        <f t="array" ref="FD873">IFERROR(_xlfn.XLOOKUP($A873&amp;$B873,NOVIEMBRE!$D$11:$D$40&amp;NOVIEMBRE!$E$11:$E$40,NOVIEMBRE!$AK$11:$AK$40,_xlfn.XLOOKUP($A873&amp;$B873,NOVIEMBRE!$BC$11:$BC$40&amp;NOVIEMBRE!$BD$11:$BD$40,NOVIEMBRE!$CJ$11:$CJ$40,"A")),"")</f>
        <v>0</v>
      </c>
      <c r="FE873" s="384">
        <f t="array" ref="FE873">IFERROR(_xlfn.XLOOKUP($A873&amp;$B873,'NOVIEMBRE 2'!$D$11:$D$40&amp;'NOVIEMBRE 2'!$E$11:$E$40,'NOVIEMBRE 2'!$AK$11:$AK$40,_xlfn.XLOOKUP($A873&amp;$B873,'NOVIEMBRE 2'!$BC$11:$BC$40&amp;'NOVIEMBRE 2'!$BD$11:$BD$40,'NOVIEMBRE 2'!$CJ$11:$CJ$40,"A")),"")</f>
        <v>0</v>
      </c>
      <c r="FF873" s="385">
        <f t="array" ref="FF873">IFERROR(_xlfn.XLOOKUP($A873&amp;$B873,DICIEMBRE!$D$11:$D$40&amp;DICIEMBRE!$E$11:$E$40,DICIEMBRE!$AK$11:$AK$40,_xlfn.XLOOKUP($A873&amp;$B873,DICIEMBRE!$BC$11:$BC$40&amp;DICIEMBRE!$BD$11:$BD$40,DICIEMBRE!$CJ$11:$CJ$40,"A")),"")</f>
        <v>0</v>
      </c>
      <c r="FG873" s="386" t="str">
        <f t="shared" si="19"/>
        <v/>
      </c>
      <c r="FH873" s="386" t="str">
        <f t="array" ref="FH873">IF(
 COUNT(DZ873:EH873)=0,
 "-",
 IF(
  COUNT(DZ873:EH873) &lt; COUNTA(DZ873:EH873),
  REPT("🟩", ROUND(COUNT(DZ873:EH873)/COUNTA(DZ873:EH873)*5, 0)) &amp;
  REPT("⬜", 5 - ROUND(COUNT(DZ873:EH873)/COUNTA(DZ873:EH873)*5, 0)),
  IF(
    AVERAGE(IF(DZ873:EH873&lt;&gt;"", DZ873:EH873, )) &gt;= 70, "🟩🟩🟩🟩🟩",
    IF(
      AVERAGE(IF(DZ873:EH873&lt;&gt;"",DZ873:EH873, )) &gt;= 56, "🟨🟨🟨🟨🟨",
      "🟥🟥🟥🟥🟥"
    )
  )
 )
)
</f>
        <v>-</v>
      </c>
    </row>
    <row r="874" ht="15.75" customHeight="1">
      <c r="A874" s="168"/>
      <c r="B874" s="169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1"/>
      <c r="N874" s="172" t="str">
        <f t="shared" si="1"/>
        <v/>
      </c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2" t="str">
        <f t="shared" si="2"/>
        <v/>
      </c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2" t="str">
        <f t="shared" si="3"/>
        <v/>
      </c>
      <c r="AM874" s="173"/>
      <c r="AN874" s="173"/>
      <c r="AO874" s="173"/>
      <c r="AP874" s="173"/>
      <c r="AQ874" s="173"/>
      <c r="AR874" s="173"/>
      <c r="AS874" s="173"/>
      <c r="AT874" s="173"/>
      <c r="AU874" s="173"/>
      <c r="AV874" s="171"/>
      <c r="AW874" s="171"/>
      <c r="AX874" s="172" t="str">
        <f t="shared" si="4"/>
        <v/>
      </c>
      <c r="AY874" s="173"/>
      <c r="AZ874" s="173"/>
      <c r="BA874" s="173"/>
      <c r="BB874" s="173"/>
      <c r="BC874" s="173"/>
      <c r="BD874" s="173"/>
      <c r="BE874" s="173"/>
      <c r="BF874" s="173"/>
      <c r="BG874" s="173"/>
      <c r="BH874" s="173"/>
      <c r="BI874" s="173"/>
      <c r="BJ874" s="172" t="str">
        <f t="shared" si="5"/>
        <v/>
      </c>
      <c r="BK874" s="173"/>
      <c r="BL874" s="173"/>
      <c r="BM874" s="173"/>
      <c r="BN874" s="173"/>
      <c r="BO874" s="173"/>
      <c r="BP874" s="173"/>
      <c r="BQ874" s="173"/>
      <c r="BR874" s="173"/>
      <c r="BS874" s="173"/>
      <c r="BT874" s="173"/>
      <c r="BU874" s="173"/>
      <c r="BV874" s="172" t="str">
        <f t="shared" si="6"/>
        <v/>
      </c>
      <c r="BW874" s="173"/>
      <c r="BX874" s="173"/>
      <c r="BY874" s="173"/>
      <c r="BZ874" s="171"/>
      <c r="CA874" s="171"/>
      <c r="CB874" s="171"/>
      <c r="CC874" s="171"/>
      <c r="CD874" s="171"/>
      <c r="CE874" s="171"/>
      <c r="CF874" s="171"/>
      <c r="CG874" s="171"/>
      <c r="CH874" s="172" t="str">
        <f t="shared" si="7"/>
        <v/>
      </c>
      <c r="CI874" s="171"/>
      <c r="CJ874" s="173"/>
      <c r="CK874" s="173"/>
      <c r="CL874" s="173"/>
      <c r="CM874" s="173"/>
      <c r="CN874" s="171"/>
      <c r="CO874" s="171"/>
      <c r="CP874" s="171"/>
      <c r="CQ874" s="173"/>
      <c r="CR874" s="171"/>
      <c r="CS874" s="171"/>
      <c r="CT874" s="172" t="str">
        <f t="shared" si="8"/>
        <v/>
      </c>
      <c r="CU874" s="172"/>
      <c r="CV874" s="172"/>
      <c r="CW874" s="172"/>
      <c r="CX874" s="172"/>
      <c r="CY874" s="172"/>
      <c r="CZ874" s="172"/>
      <c r="DA874" s="172"/>
      <c r="DB874" s="172"/>
      <c r="DC874" s="172"/>
      <c r="DD874" s="172"/>
      <c r="DE874" s="172"/>
      <c r="DF874" s="172"/>
      <c r="DG874" s="188" t="str">
        <f t="array" ref="DG874">IFERROR(_xlfn.XLOOKUP($A874&amp;B874,MARZO!$D$11:$D$40&amp;MARZO!$E$11:$E$40,MARZO!$AM$11:$AM$40,_xlfn.XLOOKUP($A874&amp;$B874,MARZO!$BC$11:$BC$40&amp;MARZO!$BD$11:$BD$40,MARZO!$CL$11:$CL$40,"A"))/1%,"")</f>
        <v/>
      </c>
      <c r="DH874" s="188" t="str">
        <f t="array" ref="DH874">IFERROR(_xlfn.XLOOKUP($A874&amp;$B874,ABRIL!$D$11:$D$40&amp;ABRIL!$E$11:$E$40,ABRIL!$AM$11:$AM$40,_xlfn.XLOOKUP($A874&amp;$B874,ABRIL!$BC$11:$BC$40&amp;ABRIL!$BD$11:$BD$40,ABRIL!$CL$11:$CL$40,"A"))/1%,"")</f>
        <v/>
      </c>
      <c r="DI874" s="188" t="str">
        <f t="array" ref="DI874">IFERROR(_xlfn.XLOOKUP($A874&amp;$B874,'ABRIL 2'!$D$11:$D$40&amp;'ABRIL 2'!$E$11:$E$40,'ABRIL 2'!$AM$11:$AM$40,_xlfn.XLOOKUP($A874&amp;$B874,'ABRIL 2'!$BC$11:$BC$40&amp;'ABRIL 2'!$BD$11:$BD$40,'ABRIL 2'!$CL$11:$CL$40,"A"))/1%,"")</f>
        <v/>
      </c>
      <c r="DJ874" s="188" t="str">
        <f t="array" ref="DJ874">IFERROR(_xlfn.XLOOKUP($A874&amp;$B874,MAYO!$D$11:$D$40&amp;MAYO!$E$11:$E$40,MAYO!$AM$11:$AM$40,_xlfn.XLOOKUP($A874&amp;$B874,MAYO!$BC$11:$BC$40&amp;MAYO!$BD$11:$BD$40,MAYO!$CL$11:$CL$40,"A"))/1%,"")</f>
        <v/>
      </c>
      <c r="DK874" s="188" t="str">
        <f t="array" ref="DK874">IFERROR(_xlfn.XLOOKUP($A874&amp;$B874,'MAYO 2'!$D$11:$D$40&amp;'MAYO 2'!$E$11:$E$40,'MAYO 2'!$AM$11:$AM$40,_xlfn.XLOOKUP($A874&amp;$B874,'MAYO 2'!$BC$11:$BC$40&amp;'MAYO 2'!$BD$11:$BD$40,'MAYO 2'!$CL$11:$CL$40,"A"))/1%,"")</f>
        <v/>
      </c>
      <c r="DL874" s="188" t="str">
        <f t="array" ref="DL874">IFERROR(_xlfn.XLOOKUP($A874&amp;$B874,JUNIO!$D$11:$D$40&amp;JUNIO!$E$11:$E$40,JUNIO!$AM$11:$AM$40,_xlfn.XLOOKUP($A874&amp;$B874,JUNIO!$BC$11:$BC$40&amp;JUNIO!$BD$11:$BD$40,JUNIO!$CL$11:$CL$40,"A"))/1%,"")</f>
        <v/>
      </c>
      <c r="DM874" s="188" t="str">
        <f t="array" ref="DM874">IFERROR(_xlfn.XLOOKUP($A874&amp;$B874,'JUNIO 2'!$D$11:$D$40&amp;'JUNIO 2'!$E$11:$E$40,'JUNIO 2'!$AM$11:$AM$40,_xlfn.XLOOKUP($A874&amp;$B874,'JUNIO 2'!$BC$11:$BC$40&amp;'JUNIO 2'!$BD$11:$BD$40,'JUNIO 2'!$CL$11:$CL$40,"A"))/1%,"")</f>
        <v/>
      </c>
      <c r="DN874" s="188" t="str">
        <f t="array" ref="DN874">IFERROR(_xlfn.XLOOKUP($A874&amp;$B874,JULIO!$D$11:$D$40&amp;JULIO!$E$11:$E$40,JULIO!$AM$11:$AM$40,_xlfn.XLOOKUP($A874&amp;$B874,JULIO!$BC$11:$BC$40&amp;JULIO!$BD$11:$BD$40,JULIO!$CL$11:$CL$40,"A"))/1%,"")</f>
        <v/>
      </c>
      <c r="DO874" s="188" t="str">
        <f t="array" ref="DO874">IFERROR(_xlfn.XLOOKUP($A874&amp;$B874,'JULIO 2'!$D$11:$D$40&amp;'JULIO 2'!$E$11:$E$40,'JULIO 2'!$AM$11:$AM$40,_xlfn.XLOOKUP($A874&amp;$B874,'JULIO 2'!$BC$11:$BC$40&amp;'JULIO 2'!$BD$11:$BD$40,'JULIO 2'!$CL$11:$CL$40,"A"))/1%,"")</f>
        <v/>
      </c>
      <c r="DP874" s="188" t="str">
        <f t="array" ref="DP874">IFERROR(_xlfn.XLOOKUP($A874&amp;$B874,AGOSTO!$D$11:$D$40&amp;AGOSTO!$E$11:$E$40,AGOSTO!$AM$11:$AM$40,_xlfn.XLOOKUP($A874&amp;$B874,AGOSTO!$BC$11:$BC$40&amp;AGOSTO!$BD$11:$BD$40,AGOSTO!$CL$11:$CL$40,"A"))/1%,"")</f>
        <v/>
      </c>
      <c r="DQ874" s="188" t="str">
        <f t="array" ref="DQ874">IFERROR(_xlfn.XLOOKUP($A874&amp;$B874,'AGOSTO 2'!$D$11:$D$40&amp;'AGOSTO 2'!$E$11:$E$40,'AGOSTO 2'!$AM$11:$AM$40,_xlfn.XLOOKUP($A874&amp;$B874,'AGOSTO 2'!$BC$11:$BC$40&amp;'AGOSTO 2'!$BD$11:$BD$40,'AGOSTO 2'!$CL$11:$CL$40,"A"))/1%,"")</f>
        <v/>
      </c>
      <c r="DR874" s="188" t="str">
        <f t="array" ref="DR874">IFERROR(_xlfn.XLOOKUP($A874&amp;$B874,SEPTIEMBRE!$D$11:$D$40&amp;SEPTIEMBRE!$E$11:$E$40,SEPTIEMBRE!$AM$11:$AM$40,_xlfn.XLOOKUP($A874&amp;$B874,SEPTIEMBRE!$BC$11:$BC$40&amp;SEPTIEMBRE!$BD$11:$BD$40,SEPTIEMBRE!$CL$11:$CL$40,"A"))/1%,"")</f>
        <v/>
      </c>
      <c r="DS874" s="188" t="str">
        <f t="array" ref="DS874">IFERROR(_xlfn.XLOOKUP($A874&amp;$B874,'SEPTIEMBRE 2'!$D$11:$D$40&amp;'SEPTIEMBRE 2'!$E$11:$E$40,'SEPTIEMBRE 2'!$AM$11:$AM$40,_xlfn.XLOOKUP($A874&amp;$B874,'SEPTIEMBRE 2'!$BC$11:$BC$40&amp;'SEPTIEMBRE 2'!$BD$11:$BD$40,'SEPTIEMBRE 2'!$CL$11:$CL$40,"A"))/1%,"")</f>
        <v/>
      </c>
      <c r="DT874" s="188" t="str">
        <f t="array" ref="DT874">IFERROR(_xlfn.XLOOKUP($A874&amp;$B874,'SEPTIEMBRE 3'!$D$11:$D$40&amp;'SEPTIEMBRE 3'!$E$11:$E$40,'SEPTIEMBRE 3'!$AM$11:$AM$40,_xlfn.XLOOKUP($A874&amp;$B874,'SEPTIEMBRE 3'!$BC$11:$BC$40&amp;'SEPTIEMBRE 3'!$BD$11:$BD$40,'SEPTIEMBRE 3'!$CL$11:$CL$40,"A"))/1%,"")</f>
        <v/>
      </c>
      <c r="DU874" s="188" t="str">
        <f t="array" ref="DU874">IFERROR(_xlfn.XLOOKUP($A874&amp;$B874,OCTUBRE!$D$11:$D$40&amp;OCTUBRE!$E$11:$E$40,OCTUBRE!$AM$11:$AM$40,_xlfn.XLOOKUP($A874&amp;$B874,OCTUBRE!$BC$11:$BC$40&amp;OCTUBRE!$BD$11:$BD$40,OCTUBRE!$CL$11:$CL$40,"A"))/1%,"")</f>
        <v/>
      </c>
      <c r="DV874" s="188" t="str">
        <f t="array" ref="DV874">IFERROR(_xlfn.XLOOKUP($A874&amp;$B874,'OCTUBRE 2'!$D$11:$D$40&amp;'OCTUBRE 2'!$E$11:$E$40,'OCTUBRE 2'!$AM$11:$AM$40,_xlfn.XLOOKUP($A874&amp;$B874,'OCTUBRE 2'!$BC$11:$BC$40&amp;'OCTUBRE 2'!$BD$11:$BD$40,'OCTUBRE 2'!$CL$11:$CL$40,"A"))/1%,"")</f>
        <v/>
      </c>
      <c r="DW874" s="188" t="str">
        <f t="array" ref="DW874">IFERROR(_xlfn.XLOOKUP($A874&amp;$B874,NOVIEMBRE!$D$11:$D$40&amp;NOVIEMBRE!$E$11:$E$40,NOVIEMBRE!$AM$11:$AM$40,_xlfn.XLOOKUP($A874&amp;$B874,NOVIEMBRE!$BC$11:$BC$40&amp;NOVIEMBRE!$BD$11:$BD$40,NOVIEMBRE!$CL$11:$CL$40,"A"))/1%,"")</f>
        <v/>
      </c>
      <c r="DX874" s="188" t="str">
        <f t="array" ref="DX874">IFERROR(_xlfn.XLOOKUP($A874&amp;$B874,'NOVIEMBRE 2'!$D$11:$D$40&amp;'NOVIEMBRE 2'!$E$11:$E$40,'NOVIEMBRE 2'!$AM$11:$AM$40,_xlfn.XLOOKUP($A874&amp;$B874,'NOVIEMBRE 2'!$BC$11:$BC$40&amp;'NOVIEMBRE 2'!$BD$11:$BD$40,'NOVIEMBRE 2'!$CL$11:$CL$40,"A"))/1%,"")</f>
        <v/>
      </c>
      <c r="DY874" s="188" t="str">
        <f t="array" ref="DY874">IFERROR(_xlfn.XLOOKUP($A874&amp;$B874,DICIEMBRE!$D$11:$D$40&amp;DICIEMBRE!$E$11:$E$40,DICIEMBRE!$AM$11:$AM$40,_xlfn.XLOOKUP($A874&amp;$B874,DICIEMBRE!$BC$11:$BC$40&amp;DICIEMBRE!$BD$11:$BD$40,DICIEMBRE!$CL$11:$CL$40,"A"))/1%,"")</f>
        <v/>
      </c>
      <c r="DZ874" s="381" t="str">
        <f t="shared" si="9"/>
        <v>-</v>
      </c>
      <c r="EA874" s="381" t="str">
        <f t="shared" si="10"/>
        <v>-</v>
      </c>
      <c r="EB874" s="381" t="str">
        <f t="shared" si="11"/>
        <v>-</v>
      </c>
      <c r="EC874" s="381" t="str">
        <f t="shared" si="12"/>
        <v>-</v>
      </c>
      <c r="ED874" s="381" t="str">
        <f t="shared" si="13"/>
        <v>-</v>
      </c>
      <c r="EE874" s="381" t="str">
        <f t="shared" si="14"/>
        <v>-</v>
      </c>
      <c r="EF874" s="381" t="str">
        <f t="shared" si="15"/>
        <v>-</v>
      </c>
      <c r="EG874" s="381" t="str">
        <f t="shared" si="16"/>
        <v>-</v>
      </c>
      <c r="EH874" s="381" t="str">
        <f t="shared" si="17"/>
        <v>-</v>
      </c>
      <c r="EI874" s="188" t="str">
        <f t="shared" si="18"/>
        <v/>
      </c>
      <c r="EJ874" s="382"/>
      <c r="EK874" s="382"/>
      <c r="EL874" s="383"/>
      <c r="EM874" s="21"/>
      <c r="EN874" s="384">
        <f t="array" ref="EN874">IFERROR(_xlfn.XLOOKUP($A874&amp;$B874,MARZO!$D$11:$D$40&amp;MARZO!$E$11:$E$40,MARZO!$AK$11:$AK$40,_xlfn.XLOOKUP($A874&amp;$B874,MARZO!$BC$11:$BC$40&amp;MARZO!$BD$11:$BD$40,MARZO!$CJ$11:$CJ$40,"A")),"")</f>
        <v>0</v>
      </c>
      <c r="EO874" s="384">
        <f t="array" ref="EO874">IFERROR(_xlfn.XLOOKUP($A874&amp;$B874,ABRIL!$D$11:$D$40&amp;ABRIL!$E$11:$E$40,ABRIL!$AK$11:$AK$40,_xlfn.XLOOKUP($A874&amp;$B874,ABRIL!$BC$11:$BC$40&amp;ABRIL!$BD$11:$BD$40,ABRIL!$CJ$11:$CJ$40,"A")),"")</f>
        <v>0</v>
      </c>
      <c r="EP874" s="384">
        <f t="array" ref="EP874">IFERROR(_xlfn.XLOOKUP($A874&amp;$B874,'ABRIL 2'!$D$11:$D$40&amp;'ABRIL 2'!$E$11:$E$40,'ABRIL 2'!$AK$11:$AK$40,_xlfn.XLOOKUP($A874&amp;$B874,'ABRIL 2'!$BC$11:$BC$40&amp;'ABRIL 2'!$BD$11:$BD$40,'ABRIL 2'!$CJ$11:$CJ$40,"A")),"")</f>
        <v>0</v>
      </c>
      <c r="EQ874" s="384">
        <f t="array" ref="EQ874">IFERROR(_xlfn.XLOOKUP($A874&amp;$B874,MAYO!$D$11:$D$40&amp;MAYO!$E$11:$E$40,MAYO!$AK$11:$AK$40,_xlfn.XLOOKUP($A874&amp;$B874,MAYO!$BC$11:$BC$40&amp;MAYO!$BD$11:$BD$40,MAYO!$CJ$11:$CJ$40,"A")),"")</f>
        <v>0</v>
      </c>
      <c r="ER874" s="384">
        <f t="array" ref="ER874">IFERROR(_xlfn.XLOOKUP($A874&amp;$B874,'MAYO 2'!$D$11:$D$40&amp;'MAYO 2'!$E$11:$E$40,'MAYO 2'!$AK$11:$AK$40,_xlfn.XLOOKUP($A874&amp;$B874,'MAYO 2'!$BC$11:$BC$40&amp;'MAYO 2'!$BD$11:$BD$40,'MAYO 2'!$CJ$11:$CJ$40,"A")),"")</f>
        <v>0</v>
      </c>
      <c r="ES874" s="384">
        <f t="array" ref="ES874">IFERROR(_xlfn.XLOOKUP($A874&amp;$B874,JUNIO!$D$11:$D$40&amp;JUNIO!$E$11:$E$40,JUNIO!$AK$11:$AK$40,_xlfn.XLOOKUP($A874&amp;$B874,JUNIO!$BC$11:$BC$40&amp;JUNIO!$BD$11:$BD$40,JUNIO!$CJ$11:$CJ$40,"A")),"")</f>
        <v>0</v>
      </c>
      <c r="ET874" s="384">
        <f t="array" ref="ET874">IFERROR(_xlfn.XLOOKUP($A874&amp;$B874,'JUNIO 2'!$D$11:$D$40&amp;'JUNIO 2'!$E$11:$E$40,'JUNIO 2'!$AK$11:$AK$40,_xlfn.XLOOKUP($A874&amp;$B874,'JUNIO 2'!$BC$11:$BC$40&amp;'JUNIO 2'!$BD$11:$BD$40,'JUNIO 2'!$CJ$11:$CJ$40,"A")),"")</f>
        <v>0</v>
      </c>
      <c r="EU874" s="384">
        <f t="array" ref="EU874">IFERROR(_xlfn.XLOOKUP($A874&amp;$B874,JULIO!$D$11:$D$40&amp;JULIO!$E$11:$E$40,JULIO!$AK$11:$AK$40,_xlfn.XLOOKUP($A874&amp;$B874,JULIO!$BC$11:$BC$40&amp;JULIO!$BD$11:$BD$40,JULIO!$CJ$11:$CJ$40,"A")),"")</f>
        <v>0</v>
      </c>
      <c r="EV874" s="384">
        <f t="array" ref="EV874">IFERROR(_xlfn.XLOOKUP($A874&amp;$B874,'JULIO 2'!$D$11:$D$40&amp;'JULIO 2'!$E$11:$E$40,'JULIO 2'!$AK$11:$AK$40,_xlfn.XLOOKUP($A874&amp;$B874,'JULIO 2'!$BC$11:$BC$40&amp;'JULIO 2'!$BD$11:$BD$40,'JULIO 2'!$CJ$11:$CJ$40,"A")),"")</f>
        <v>0</v>
      </c>
      <c r="EW874" s="384">
        <f t="array" ref="EW874">IFERROR(_xlfn.XLOOKUP($A874&amp;$B874,AGOSTO!$D$11:$D$40&amp;AGOSTO!$E$11:$E$40,AGOSTO!$AK$11:$AK$40,_xlfn.XLOOKUP($A874&amp;$B874,AGOSTO!$BC$11:$BC$40&amp;AGOSTO!$BD$11:$BD$40,AGOSTO!$CJ$11:$CJ$40,"A")),"")</f>
        <v>0</v>
      </c>
      <c r="EX874" s="384">
        <f t="array" ref="EX874">IFERROR(_xlfn.XLOOKUP($A874&amp;$B874,'AGOSTO 2'!$D$11:$D$40&amp;'AGOSTO 2'!$E$11:$E$40,'AGOSTO 2'!$AK$11:$AK$40,_xlfn.XLOOKUP($A874&amp;$B874,'AGOSTO 2'!$BC$11:$BC$40&amp;'AGOSTO 2'!$BD$11:$BD$40,'AGOSTO 2'!$CJ$11:$CJ$40,"A")),"")</f>
        <v>0</v>
      </c>
      <c r="EY874" s="384">
        <f t="array" ref="EY874">IFERROR(_xlfn.XLOOKUP($A874&amp;$B874,SEPTIEMBRE!$D$11:$D$40&amp;SEPTIEMBRE!$E$11:$E$40,SEPTIEMBRE!$AK$11:$AK$40,_xlfn.XLOOKUP($A874&amp;$B874,SEPTIEMBRE!$BC$11:$BC$40&amp;SEPTIEMBRE!$BD$11:$BD$40,SEPTIEMBRE!$CJ$11:$CJ$40,"A")),"")</f>
        <v>0</v>
      </c>
      <c r="EZ874" s="384">
        <f t="array" ref="EZ874">IFERROR(_xlfn.XLOOKUP($A874&amp;$B874,'SEPTIEMBRE 2'!$D$11:$D$40&amp;'SEPTIEMBRE 2'!$E$11:$E$40,'SEPTIEMBRE 2'!$AK$11:$AK$40,_xlfn.XLOOKUP($A874&amp;$B874,'SEPTIEMBRE 2'!$BC$11:$BC$40&amp;'SEPTIEMBRE 2'!$BD$11:$BD$40,'SEPTIEMBRE 2'!$CJ$11:$CJ$40,"A")),"")</f>
        <v>0</v>
      </c>
      <c r="FA874" s="384">
        <f t="array" ref="FA874">IFERROR(_xlfn.XLOOKUP($A874&amp;$B874,'SEPTIEMBRE 3'!$D$11:$D$40&amp;'SEPTIEMBRE 3'!$E$11:$E$40,'SEPTIEMBRE 3'!$AK$11:$AK$40,_xlfn.XLOOKUP($A874&amp;$B874,'SEPTIEMBRE 3'!$BC$11:$BC$40&amp;'SEPTIEMBRE 3'!$BD$11:$BD$40,'SEPTIEMBRE 3'!$CJ$11:$CJ$40,"A")),"")</f>
        <v>0</v>
      </c>
      <c r="FB874" s="384">
        <f t="array" ref="FB874">IFERROR(_xlfn.XLOOKUP($A874&amp;$B874,OCTUBRE!$D$11:$D$40&amp;OCTUBRE!$E$11:$E$40,OCTUBRE!$AK$11:$AK$40,_xlfn.XLOOKUP($A874&amp;$B874,OCTUBRE!$BC$11:$BC$40&amp;OCTUBRE!$BD$11:$BD$40,OCTUBRE!$CJ$11:$CJ$40,"A")),"")</f>
        <v>0</v>
      </c>
      <c r="FC874" s="384">
        <f t="array" ref="FC874">IFERROR(_xlfn.XLOOKUP($A874&amp;$B874,'OCTUBRE 2'!$D$11:$D$40&amp;'OCTUBRE 2'!$E$11:$E$40,'OCTUBRE 2'!$AK$11:$AK$40,_xlfn.XLOOKUP($A874&amp;$B874,'OCTUBRE 2'!$BC$11:$BC$40&amp;'OCTUBRE 2'!$BD$11:$BD$40,'OCTUBRE 2'!$CJ$11:$CJ$40,"A")),"")</f>
        <v>0</v>
      </c>
      <c r="FD874" s="384">
        <f t="array" ref="FD874">IFERROR(_xlfn.XLOOKUP($A874&amp;$B874,NOVIEMBRE!$D$11:$D$40&amp;NOVIEMBRE!$E$11:$E$40,NOVIEMBRE!$AK$11:$AK$40,_xlfn.XLOOKUP($A874&amp;$B874,NOVIEMBRE!$BC$11:$BC$40&amp;NOVIEMBRE!$BD$11:$BD$40,NOVIEMBRE!$CJ$11:$CJ$40,"A")),"")</f>
        <v>0</v>
      </c>
      <c r="FE874" s="384">
        <f t="array" ref="FE874">IFERROR(_xlfn.XLOOKUP($A874&amp;$B874,'NOVIEMBRE 2'!$D$11:$D$40&amp;'NOVIEMBRE 2'!$E$11:$E$40,'NOVIEMBRE 2'!$AK$11:$AK$40,_xlfn.XLOOKUP($A874&amp;$B874,'NOVIEMBRE 2'!$BC$11:$BC$40&amp;'NOVIEMBRE 2'!$BD$11:$BD$40,'NOVIEMBRE 2'!$CJ$11:$CJ$40,"A")),"")</f>
        <v>0</v>
      </c>
      <c r="FF874" s="385">
        <f t="array" ref="FF874">IFERROR(_xlfn.XLOOKUP($A874&amp;$B874,DICIEMBRE!$D$11:$D$40&amp;DICIEMBRE!$E$11:$E$40,DICIEMBRE!$AK$11:$AK$40,_xlfn.XLOOKUP($A874&amp;$B874,DICIEMBRE!$BC$11:$BC$40&amp;DICIEMBRE!$BD$11:$BD$40,DICIEMBRE!$CJ$11:$CJ$40,"A")),"")</f>
        <v>0</v>
      </c>
      <c r="FG874" s="386" t="str">
        <f t="shared" si="19"/>
        <v/>
      </c>
      <c r="FH874" s="386" t="str">
        <f t="array" ref="FH874">IF(
 COUNT(DZ874:EH874)=0,
 "-",
 IF(
  COUNT(DZ874:EH874) &lt; COUNTA(DZ874:EH874),
  REPT("🟩", ROUND(COUNT(DZ874:EH874)/COUNTA(DZ874:EH874)*5, 0)) &amp;
  REPT("⬜", 5 - ROUND(COUNT(DZ874:EH874)/COUNTA(DZ874:EH874)*5, 0)),
  IF(
    AVERAGE(IF(DZ874:EH874&lt;&gt;"", DZ874:EH874, )) &gt;= 70, "🟩🟩🟩🟩🟩",
    IF(
      AVERAGE(IF(DZ874:EH874&lt;&gt;"",DZ874:EH874, )) &gt;= 56, "🟨🟨🟨🟨🟨",
      "🟥🟥🟥🟥🟥"
    )
  )
 )
)
</f>
        <v>-</v>
      </c>
    </row>
    <row r="875" ht="15.75" customHeight="1">
      <c r="A875" s="168"/>
      <c r="B875" s="169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1"/>
      <c r="N875" s="172" t="str">
        <f t="shared" si="1"/>
        <v/>
      </c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2" t="str">
        <f t="shared" si="2"/>
        <v/>
      </c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2" t="str">
        <f t="shared" si="3"/>
        <v/>
      </c>
      <c r="AM875" s="173"/>
      <c r="AN875" s="173"/>
      <c r="AO875" s="173"/>
      <c r="AP875" s="173"/>
      <c r="AQ875" s="173"/>
      <c r="AR875" s="173"/>
      <c r="AS875" s="173"/>
      <c r="AT875" s="173"/>
      <c r="AU875" s="173"/>
      <c r="AV875" s="171"/>
      <c r="AW875" s="171"/>
      <c r="AX875" s="172" t="str">
        <f t="shared" si="4"/>
        <v/>
      </c>
      <c r="AY875" s="173"/>
      <c r="AZ875" s="173"/>
      <c r="BA875" s="173"/>
      <c r="BB875" s="173"/>
      <c r="BC875" s="173"/>
      <c r="BD875" s="173"/>
      <c r="BE875" s="173"/>
      <c r="BF875" s="173"/>
      <c r="BG875" s="173"/>
      <c r="BH875" s="173"/>
      <c r="BI875" s="173"/>
      <c r="BJ875" s="172" t="str">
        <f t="shared" si="5"/>
        <v/>
      </c>
      <c r="BK875" s="173"/>
      <c r="BL875" s="173"/>
      <c r="BM875" s="173"/>
      <c r="BN875" s="173"/>
      <c r="BO875" s="173"/>
      <c r="BP875" s="173"/>
      <c r="BQ875" s="173"/>
      <c r="BR875" s="173"/>
      <c r="BS875" s="173"/>
      <c r="BT875" s="173"/>
      <c r="BU875" s="173"/>
      <c r="BV875" s="172" t="str">
        <f t="shared" si="6"/>
        <v/>
      </c>
      <c r="BW875" s="173"/>
      <c r="BX875" s="173"/>
      <c r="BY875" s="173"/>
      <c r="BZ875" s="171"/>
      <c r="CA875" s="171"/>
      <c r="CB875" s="171"/>
      <c r="CC875" s="171"/>
      <c r="CD875" s="171"/>
      <c r="CE875" s="171"/>
      <c r="CF875" s="171"/>
      <c r="CG875" s="171"/>
      <c r="CH875" s="172" t="str">
        <f t="shared" si="7"/>
        <v/>
      </c>
      <c r="CI875" s="171"/>
      <c r="CJ875" s="173"/>
      <c r="CK875" s="173"/>
      <c r="CL875" s="173"/>
      <c r="CM875" s="173"/>
      <c r="CN875" s="171"/>
      <c r="CO875" s="171"/>
      <c r="CP875" s="171"/>
      <c r="CQ875" s="173"/>
      <c r="CR875" s="171"/>
      <c r="CS875" s="171"/>
      <c r="CT875" s="172" t="str">
        <f t="shared" si="8"/>
        <v/>
      </c>
      <c r="CU875" s="172"/>
      <c r="CV875" s="172"/>
      <c r="CW875" s="172"/>
      <c r="CX875" s="172"/>
      <c r="CY875" s="172"/>
      <c r="CZ875" s="172"/>
      <c r="DA875" s="172"/>
      <c r="DB875" s="172"/>
      <c r="DC875" s="172"/>
      <c r="DD875" s="172"/>
      <c r="DE875" s="172"/>
      <c r="DF875" s="172"/>
      <c r="DG875" s="188" t="str">
        <f t="array" ref="DG875">IFERROR(_xlfn.XLOOKUP($A875&amp;B875,MARZO!$D$11:$D$40&amp;MARZO!$E$11:$E$40,MARZO!$AM$11:$AM$40,_xlfn.XLOOKUP($A875&amp;$B875,MARZO!$BC$11:$BC$40&amp;MARZO!$BD$11:$BD$40,MARZO!$CL$11:$CL$40,"A"))/1%,"")</f>
        <v/>
      </c>
      <c r="DH875" s="188" t="str">
        <f t="array" ref="DH875">IFERROR(_xlfn.XLOOKUP($A875&amp;$B875,ABRIL!$D$11:$D$40&amp;ABRIL!$E$11:$E$40,ABRIL!$AM$11:$AM$40,_xlfn.XLOOKUP($A875&amp;$B875,ABRIL!$BC$11:$BC$40&amp;ABRIL!$BD$11:$BD$40,ABRIL!$CL$11:$CL$40,"A"))/1%,"")</f>
        <v/>
      </c>
      <c r="DI875" s="188" t="str">
        <f t="array" ref="DI875">IFERROR(_xlfn.XLOOKUP($A875&amp;$B875,'ABRIL 2'!$D$11:$D$40&amp;'ABRIL 2'!$E$11:$E$40,'ABRIL 2'!$AM$11:$AM$40,_xlfn.XLOOKUP($A875&amp;$B875,'ABRIL 2'!$BC$11:$BC$40&amp;'ABRIL 2'!$BD$11:$BD$40,'ABRIL 2'!$CL$11:$CL$40,"A"))/1%,"")</f>
        <v/>
      </c>
      <c r="DJ875" s="188" t="str">
        <f t="array" ref="DJ875">IFERROR(_xlfn.XLOOKUP($A875&amp;$B875,MAYO!$D$11:$D$40&amp;MAYO!$E$11:$E$40,MAYO!$AM$11:$AM$40,_xlfn.XLOOKUP($A875&amp;$B875,MAYO!$BC$11:$BC$40&amp;MAYO!$BD$11:$BD$40,MAYO!$CL$11:$CL$40,"A"))/1%,"")</f>
        <v/>
      </c>
      <c r="DK875" s="188" t="str">
        <f t="array" ref="DK875">IFERROR(_xlfn.XLOOKUP($A875&amp;$B875,'MAYO 2'!$D$11:$D$40&amp;'MAYO 2'!$E$11:$E$40,'MAYO 2'!$AM$11:$AM$40,_xlfn.XLOOKUP($A875&amp;$B875,'MAYO 2'!$BC$11:$BC$40&amp;'MAYO 2'!$BD$11:$BD$40,'MAYO 2'!$CL$11:$CL$40,"A"))/1%,"")</f>
        <v/>
      </c>
      <c r="DL875" s="188" t="str">
        <f t="array" ref="DL875">IFERROR(_xlfn.XLOOKUP($A875&amp;$B875,JUNIO!$D$11:$D$40&amp;JUNIO!$E$11:$E$40,JUNIO!$AM$11:$AM$40,_xlfn.XLOOKUP($A875&amp;$B875,JUNIO!$BC$11:$BC$40&amp;JUNIO!$BD$11:$BD$40,JUNIO!$CL$11:$CL$40,"A"))/1%,"")</f>
        <v/>
      </c>
      <c r="DM875" s="188" t="str">
        <f t="array" ref="DM875">IFERROR(_xlfn.XLOOKUP($A875&amp;$B875,'JUNIO 2'!$D$11:$D$40&amp;'JUNIO 2'!$E$11:$E$40,'JUNIO 2'!$AM$11:$AM$40,_xlfn.XLOOKUP($A875&amp;$B875,'JUNIO 2'!$BC$11:$BC$40&amp;'JUNIO 2'!$BD$11:$BD$40,'JUNIO 2'!$CL$11:$CL$40,"A"))/1%,"")</f>
        <v/>
      </c>
      <c r="DN875" s="188" t="str">
        <f t="array" ref="DN875">IFERROR(_xlfn.XLOOKUP($A875&amp;$B875,JULIO!$D$11:$D$40&amp;JULIO!$E$11:$E$40,JULIO!$AM$11:$AM$40,_xlfn.XLOOKUP($A875&amp;$B875,JULIO!$BC$11:$BC$40&amp;JULIO!$BD$11:$BD$40,JULIO!$CL$11:$CL$40,"A"))/1%,"")</f>
        <v/>
      </c>
      <c r="DO875" s="188" t="str">
        <f t="array" ref="DO875">IFERROR(_xlfn.XLOOKUP($A875&amp;$B875,'JULIO 2'!$D$11:$D$40&amp;'JULIO 2'!$E$11:$E$40,'JULIO 2'!$AM$11:$AM$40,_xlfn.XLOOKUP($A875&amp;$B875,'JULIO 2'!$BC$11:$BC$40&amp;'JULIO 2'!$BD$11:$BD$40,'JULIO 2'!$CL$11:$CL$40,"A"))/1%,"")</f>
        <v/>
      </c>
      <c r="DP875" s="188" t="str">
        <f t="array" ref="DP875">IFERROR(_xlfn.XLOOKUP($A875&amp;$B875,AGOSTO!$D$11:$D$40&amp;AGOSTO!$E$11:$E$40,AGOSTO!$AM$11:$AM$40,_xlfn.XLOOKUP($A875&amp;$B875,AGOSTO!$BC$11:$BC$40&amp;AGOSTO!$BD$11:$BD$40,AGOSTO!$CL$11:$CL$40,"A"))/1%,"")</f>
        <v/>
      </c>
      <c r="DQ875" s="188" t="str">
        <f t="array" ref="DQ875">IFERROR(_xlfn.XLOOKUP($A875&amp;$B875,'AGOSTO 2'!$D$11:$D$40&amp;'AGOSTO 2'!$E$11:$E$40,'AGOSTO 2'!$AM$11:$AM$40,_xlfn.XLOOKUP($A875&amp;$B875,'AGOSTO 2'!$BC$11:$BC$40&amp;'AGOSTO 2'!$BD$11:$BD$40,'AGOSTO 2'!$CL$11:$CL$40,"A"))/1%,"")</f>
        <v/>
      </c>
      <c r="DR875" s="188" t="str">
        <f t="array" ref="DR875">IFERROR(_xlfn.XLOOKUP($A875&amp;$B875,SEPTIEMBRE!$D$11:$D$40&amp;SEPTIEMBRE!$E$11:$E$40,SEPTIEMBRE!$AM$11:$AM$40,_xlfn.XLOOKUP($A875&amp;$B875,SEPTIEMBRE!$BC$11:$BC$40&amp;SEPTIEMBRE!$BD$11:$BD$40,SEPTIEMBRE!$CL$11:$CL$40,"A"))/1%,"")</f>
        <v/>
      </c>
      <c r="DS875" s="188" t="str">
        <f t="array" ref="DS875">IFERROR(_xlfn.XLOOKUP($A875&amp;$B875,'SEPTIEMBRE 2'!$D$11:$D$40&amp;'SEPTIEMBRE 2'!$E$11:$E$40,'SEPTIEMBRE 2'!$AM$11:$AM$40,_xlfn.XLOOKUP($A875&amp;$B875,'SEPTIEMBRE 2'!$BC$11:$BC$40&amp;'SEPTIEMBRE 2'!$BD$11:$BD$40,'SEPTIEMBRE 2'!$CL$11:$CL$40,"A"))/1%,"")</f>
        <v/>
      </c>
      <c r="DT875" s="188" t="str">
        <f t="array" ref="DT875">IFERROR(_xlfn.XLOOKUP($A875&amp;$B875,'SEPTIEMBRE 3'!$D$11:$D$40&amp;'SEPTIEMBRE 3'!$E$11:$E$40,'SEPTIEMBRE 3'!$AM$11:$AM$40,_xlfn.XLOOKUP($A875&amp;$B875,'SEPTIEMBRE 3'!$BC$11:$BC$40&amp;'SEPTIEMBRE 3'!$BD$11:$BD$40,'SEPTIEMBRE 3'!$CL$11:$CL$40,"A"))/1%,"")</f>
        <v/>
      </c>
      <c r="DU875" s="188" t="str">
        <f t="array" ref="DU875">IFERROR(_xlfn.XLOOKUP($A875&amp;$B875,OCTUBRE!$D$11:$D$40&amp;OCTUBRE!$E$11:$E$40,OCTUBRE!$AM$11:$AM$40,_xlfn.XLOOKUP($A875&amp;$B875,OCTUBRE!$BC$11:$BC$40&amp;OCTUBRE!$BD$11:$BD$40,OCTUBRE!$CL$11:$CL$40,"A"))/1%,"")</f>
        <v/>
      </c>
      <c r="DV875" s="188" t="str">
        <f t="array" ref="DV875">IFERROR(_xlfn.XLOOKUP($A875&amp;$B875,'OCTUBRE 2'!$D$11:$D$40&amp;'OCTUBRE 2'!$E$11:$E$40,'OCTUBRE 2'!$AM$11:$AM$40,_xlfn.XLOOKUP($A875&amp;$B875,'OCTUBRE 2'!$BC$11:$BC$40&amp;'OCTUBRE 2'!$BD$11:$BD$40,'OCTUBRE 2'!$CL$11:$CL$40,"A"))/1%,"")</f>
        <v/>
      </c>
      <c r="DW875" s="188" t="str">
        <f t="array" ref="DW875">IFERROR(_xlfn.XLOOKUP($A875&amp;$B875,NOVIEMBRE!$D$11:$D$40&amp;NOVIEMBRE!$E$11:$E$40,NOVIEMBRE!$AM$11:$AM$40,_xlfn.XLOOKUP($A875&amp;$B875,NOVIEMBRE!$BC$11:$BC$40&amp;NOVIEMBRE!$BD$11:$BD$40,NOVIEMBRE!$CL$11:$CL$40,"A"))/1%,"")</f>
        <v/>
      </c>
      <c r="DX875" s="188" t="str">
        <f t="array" ref="DX875">IFERROR(_xlfn.XLOOKUP($A875&amp;$B875,'NOVIEMBRE 2'!$D$11:$D$40&amp;'NOVIEMBRE 2'!$E$11:$E$40,'NOVIEMBRE 2'!$AM$11:$AM$40,_xlfn.XLOOKUP($A875&amp;$B875,'NOVIEMBRE 2'!$BC$11:$BC$40&amp;'NOVIEMBRE 2'!$BD$11:$BD$40,'NOVIEMBRE 2'!$CL$11:$CL$40,"A"))/1%,"")</f>
        <v/>
      </c>
      <c r="DY875" s="188" t="str">
        <f t="array" ref="DY875">IFERROR(_xlfn.XLOOKUP($A875&amp;$B875,DICIEMBRE!$D$11:$D$40&amp;DICIEMBRE!$E$11:$E$40,DICIEMBRE!$AM$11:$AM$40,_xlfn.XLOOKUP($A875&amp;$B875,DICIEMBRE!$BC$11:$BC$40&amp;DICIEMBRE!$BD$11:$BD$40,DICIEMBRE!$CL$11:$CL$40,"A"))/1%,"")</f>
        <v/>
      </c>
      <c r="DZ875" s="381" t="str">
        <f t="shared" si="9"/>
        <v>-</v>
      </c>
      <c r="EA875" s="381" t="str">
        <f t="shared" si="10"/>
        <v>-</v>
      </c>
      <c r="EB875" s="381" t="str">
        <f t="shared" si="11"/>
        <v>-</v>
      </c>
      <c r="EC875" s="381" t="str">
        <f t="shared" si="12"/>
        <v>-</v>
      </c>
      <c r="ED875" s="381" t="str">
        <f t="shared" si="13"/>
        <v>-</v>
      </c>
      <c r="EE875" s="381" t="str">
        <f t="shared" si="14"/>
        <v>-</v>
      </c>
      <c r="EF875" s="381" t="str">
        <f t="shared" si="15"/>
        <v>-</v>
      </c>
      <c r="EG875" s="381" t="str">
        <f t="shared" si="16"/>
        <v>-</v>
      </c>
      <c r="EH875" s="381" t="str">
        <f t="shared" si="17"/>
        <v>-</v>
      </c>
      <c r="EI875" s="188" t="str">
        <f t="shared" si="18"/>
        <v/>
      </c>
      <c r="EJ875" s="382"/>
      <c r="EK875" s="382"/>
      <c r="EL875" s="383"/>
      <c r="EM875" s="21"/>
      <c r="EN875" s="384">
        <f t="array" ref="EN875">IFERROR(_xlfn.XLOOKUP($A875&amp;$B875,MARZO!$D$11:$D$40&amp;MARZO!$E$11:$E$40,MARZO!$AK$11:$AK$40,_xlfn.XLOOKUP($A875&amp;$B875,MARZO!$BC$11:$BC$40&amp;MARZO!$BD$11:$BD$40,MARZO!$CJ$11:$CJ$40,"A")),"")</f>
        <v>0</v>
      </c>
      <c r="EO875" s="384">
        <f t="array" ref="EO875">IFERROR(_xlfn.XLOOKUP($A875&amp;$B875,ABRIL!$D$11:$D$40&amp;ABRIL!$E$11:$E$40,ABRIL!$AK$11:$AK$40,_xlfn.XLOOKUP($A875&amp;$B875,ABRIL!$BC$11:$BC$40&amp;ABRIL!$BD$11:$BD$40,ABRIL!$CJ$11:$CJ$40,"A")),"")</f>
        <v>0</v>
      </c>
      <c r="EP875" s="384">
        <f t="array" ref="EP875">IFERROR(_xlfn.XLOOKUP($A875&amp;$B875,'ABRIL 2'!$D$11:$D$40&amp;'ABRIL 2'!$E$11:$E$40,'ABRIL 2'!$AK$11:$AK$40,_xlfn.XLOOKUP($A875&amp;$B875,'ABRIL 2'!$BC$11:$BC$40&amp;'ABRIL 2'!$BD$11:$BD$40,'ABRIL 2'!$CJ$11:$CJ$40,"A")),"")</f>
        <v>0</v>
      </c>
      <c r="EQ875" s="384">
        <f t="array" ref="EQ875">IFERROR(_xlfn.XLOOKUP($A875&amp;$B875,MAYO!$D$11:$D$40&amp;MAYO!$E$11:$E$40,MAYO!$AK$11:$AK$40,_xlfn.XLOOKUP($A875&amp;$B875,MAYO!$BC$11:$BC$40&amp;MAYO!$BD$11:$BD$40,MAYO!$CJ$11:$CJ$40,"A")),"")</f>
        <v>0</v>
      </c>
      <c r="ER875" s="384">
        <f t="array" ref="ER875">IFERROR(_xlfn.XLOOKUP($A875&amp;$B875,'MAYO 2'!$D$11:$D$40&amp;'MAYO 2'!$E$11:$E$40,'MAYO 2'!$AK$11:$AK$40,_xlfn.XLOOKUP($A875&amp;$B875,'MAYO 2'!$BC$11:$BC$40&amp;'MAYO 2'!$BD$11:$BD$40,'MAYO 2'!$CJ$11:$CJ$40,"A")),"")</f>
        <v>0</v>
      </c>
      <c r="ES875" s="384">
        <f t="array" ref="ES875">IFERROR(_xlfn.XLOOKUP($A875&amp;$B875,JUNIO!$D$11:$D$40&amp;JUNIO!$E$11:$E$40,JUNIO!$AK$11:$AK$40,_xlfn.XLOOKUP($A875&amp;$B875,JUNIO!$BC$11:$BC$40&amp;JUNIO!$BD$11:$BD$40,JUNIO!$CJ$11:$CJ$40,"A")),"")</f>
        <v>0</v>
      </c>
      <c r="ET875" s="384">
        <f t="array" ref="ET875">IFERROR(_xlfn.XLOOKUP($A875&amp;$B875,'JUNIO 2'!$D$11:$D$40&amp;'JUNIO 2'!$E$11:$E$40,'JUNIO 2'!$AK$11:$AK$40,_xlfn.XLOOKUP($A875&amp;$B875,'JUNIO 2'!$BC$11:$BC$40&amp;'JUNIO 2'!$BD$11:$BD$40,'JUNIO 2'!$CJ$11:$CJ$40,"A")),"")</f>
        <v>0</v>
      </c>
      <c r="EU875" s="384">
        <f t="array" ref="EU875">IFERROR(_xlfn.XLOOKUP($A875&amp;$B875,JULIO!$D$11:$D$40&amp;JULIO!$E$11:$E$40,JULIO!$AK$11:$AK$40,_xlfn.XLOOKUP($A875&amp;$B875,JULIO!$BC$11:$BC$40&amp;JULIO!$BD$11:$BD$40,JULIO!$CJ$11:$CJ$40,"A")),"")</f>
        <v>0</v>
      </c>
      <c r="EV875" s="384">
        <f t="array" ref="EV875">IFERROR(_xlfn.XLOOKUP($A875&amp;$B875,'JULIO 2'!$D$11:$D$40&amp;'JULIO 2'!$E$11:$E$40,'JULIO 2'!$AK$11:$AK$40,_xlfn.XLOOKUP($A875&amp;$B875,'JULIO 2'!$BC$11:$BC$40&amp;'JULIO 2'!$BD$11:$BD$40,'JULIO 2'!$CJ$11:$CJ$40,"A")),"")</f>
        <v>0</v>
      </c>
      <c r="EW875" s="384">
        <f t="array" ref="EW875">IFERROR(_xlfn.XLOOKUP($A875&amp;$B875,AGOSTO!$D$11:$D$40&amp;AGOSTO!$E$11:$E$40,AGOSTO!$AK$11:$AK$40,_xlfn.XLOOKUP($A875&amp;$B875,AGOSTO!$BC$11:$BC$40&amp;AGOSTO!$BD$11:$BD$40,AGOSTO!$CJ$11:$CJ$40,"A")),"")</f>
        <v>0</v>
      </c>
      <c r="EX875" s="384">
        <f t="array" ref="EX875">IFERROR(_xlfn.XLOOKUP($A875&amp;$B875,'AGOSTO 2'!$D$11:$D$40&amp;'AGOSTO 2'!$E$11:$E$40,'AGOSTO 2'!$AK$11:$AK$40,_xlfn.XLOOKUP($A875&amp;$B875,'AGOSTO 2'!$BC$11:$BC$40&amp;'AGOSTO 2'!$BD$11:$BD$40,'AGOSTO 2'!$CJ$11:$CJ$40,"A")),"")</f>
        <v>0</v>
      </c>
      <c r="EY875" s="384">
        <f t="array" ref="EY875">IFERROR(_xlfn.XLOOKUP($A875&amp;$B875,SEPTIEMBRE!$D$11:$D$40&amp;SEPTIEMBRE!$E$11:$E$40,SEPTIEMBRE!$AK$11:$AK$40,_xlfn.XLOOKUP($A875&amp;$B875,SEPTIEMBRE!$BC$11:$BC$40&amp;SEPTIEMBRE!$BD$11:$BD$40,SEPTIEMBRE!$CJ$11:$CJ$40,"A")),"")</f>
        <v>0</v>
      </c>
      <c r="EZ875" s="384">
        <f t="array" ref="EZ875">IFERROR(_xlfn.XLOOKUP($A875&amp;$B875,'SEPTIEMBRE 2'!$D$11:$D$40&amp;'SEPTIEMBRE 2'!$E$11:$E$40,'SEPTIEMBRE 2'!$AK$11:$AK$40,_xlfn.XLOOKUP($A875&amp;$B875,'SEPTIEMBRE 2'!$BC$11:$BC$40&amp;'SEPTIEMBRE 2'!$BD$11:$BD$40,'SEPTIEMBRE 2'!$CJ$11:$CJ$40,"A")),"")</f>
        <v>0</v>
      </c>
      <c r="FA875" s="384">
        <f t="array" ref="FA875">IFERROR(_xlfn.XLOOKUP($A875&amp;$B875,'SEPTIEMBRE 3'!$D$11:$D$40&amp;'SEPTIEMBRE 3'!$E$11:$E$40,'SEPTIEMBRE 3'!$AK$11:$AK$40,_xlfn.XLOOKUP($A875&amp;$B875,'SEPTIEMBRE 3'!$BC$11:$BC$40&amp;'SEPTIEMBRE 3'!$BD$11:$BD$40,'SEPTIEMBRE 3'!$CJ$11:$CJ$40,"A")),"")</f>
        <v>0</v>
      </c>
      <c r="FB875" s="384">
        <f t="array" ref="FB875">IFERROR(_xlfn.XLOOKUP($A875&amp;$B875,OCTUBRE!$D$11:$D$40&amp;OCTUBRE!$E$11:$E$40,OCTUBRE!$AK$11:$AK$40,_xlfn.XLOOKUP($A875&amp;$B875,OCTUBRE!$BC$11:$BC$40&amp;OCTUBRE!$BD$11:$BD$40,OCTUBRE!$CJ$11:$CJ$40,"A")),"")</f>
        <v>0</v>
      </c>
      <c r="FC875" s="384">
        <f t="array" ref="FC875">IFERROR(_xlfn.XLOOKUP($A875&amp;$B875,'OCTUBRE 2'!$D$11:$D$40&amp;'OCTUBRE 2'!$E$11:$E$40,'OCTUBRE 2'!$AK$11:$AK$40,_xlfn.XLOOKUP($A875&amp;$B875,'OCTUBRE 2'!$BC$11:$BC$40&amp;'OCTUBRE 2'!$BD$11:$BD$40,'OCTUBRE 2'!$CJ$11:$CJ$40,"A")),"")</f>
        <v>0</v>
      </c>
      <c r="FD875" s="384">
        <f t="array" ref="FD875">IFERROR(_xlfn.XLOOKUP($A875&amp;$B875,NOVIEMBRE!$D$11:$D$40&amp;NOVIEMBRE!$E$11:$E$40,NOVIEMBRE!$AK$11:$AK$40,_xlfn.XLOOKUP($A875&amp;$B875,NOVIEMBRE!$BC$11:$BC$40&amp;NOVIEMBRE!$BD$11:$BD$40,NOVIEMBRE!$CJ$11:$CJ$40,"A")),"")</f>
        <v>0</v>
      </c>
      <c r="FE875" s="384">
        <f t="array" ref="FE875">IFERROR(_xlfn.XLOOKUP($A875&amp;$B875,'NOVIEMBRE 2'!$D$11:$D$40&amp;'NOVIEMBRE 2'!$E$11:$E$40,'NOVIEMBRE 2'!$AK$11:$AK$40,_xlfn.XLOOKUP($A875&amp;$B875,'NOVIEMBRE 2'!$BC$11:$BC$40&amp;'NOVIEMBRE 2'!$BD$11:$BD$40,'NOVIEMBRE 2'!$CJ$11:$CJ$40,"A")),"")</f>
        <v>0</v>
      </c>
      <c r="FF875" s="385">
        <f t="array" ref="FF875">IFERROR(_xlfn.XLOOKUP($A875&amp;$B875,DICIEMBRE!$D$11:$D$40&amp;DICIEMBRE!$E$11:$E$40,DICIEMBRE!$AK$11:$AK$40,_xlfn.XLOOKUP($A875&amp;$B875,DICIEMBRE!$BC$11:$BC$40&amp;DICIEMBRE!$BD$11:$BD$40,DICIEMBRE!$CJ$11:$CJ$40,"A")),"")</f>
        <v>0</v>
      </c>
      <c r="FG875" s="386" t="str">
        <f t="shared" si="19"/>
        <v/>
      </c>
      <c r="FH875" s="386" t="str">
        <f t="array" ref="FH875">IF(
 COUNT(DZ875:EH875)=0,
 "-",
 IF(
  COUNT(DZ875:EH875) &lt; COUNTA(DZ875:EH875),
  REPT("🟩", ROUND(COUNT(DZ875:EH875)/COUNTA(DZ875:EH875)*5, 0)) &amp;
  REPT("⬜", 5 - ROUND(COUNT(DZ875:EH875)/COUNTA(DZ875:EH875)*5, 0)),
  IF(
    AVERAGE(IF(DZ875:EH875&lt;&gt;"", DZ875:EH875, )) &gt;= 70, "🟩🟩🟩🟩🟩",
    IF(
      AVERAGE(IF(DZ875:EH875&lt;&gt;"",DZ875:EH875, )) &gt;= 56, "🟨🟨🟨🟨🟨",
      "🟥🟥🟥🟥🟥"
    )
  )
 )
)
</f>
        <v>-</v>
      </c>
    </row>
    <row r="876" ht="15.75" customHeight="1">
      <c r="A876" s="168"/>
      <c r="B876" s="169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1"/>
      <c r="N876" s="172" t="str">
        <f t="shared" si="1"/>
        <v/>
      </c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2" t="str">
        <f t="shared" si="2"/>
        <v/>
      </c>
      <c r="AA876" s="173"/>
      <c r="AB876" s="173"/>
      <c r="AC876" s="173"/>
      <c r="AD876" s="173"/>
      <c r="AE876" s="173"/>
      <c r="AF876" s="173"/>
      <c r="AG876" s="173"/>
      <c r="AH876" s="173"/>
      <c r="AI876" s="173"/>
      <c r="AJ876" s="173"/>
      <c r="AK876" s="173"/>
      <c r="AL876" s="172" t="str">
        <f t="shared" si="3"/>
        <v/>
      </c>
      <c r="AM876" s="173"/>
      <c r="AN876" s="173"/>
      <c r="AO876" s="173"/>
      <c r="AP876" s="173"/>
      <c r="AQ876" s="173"/>
      <c r="AR876" s="173"/>
      <c r="AS876" s="173"/>
      <c r="AT876" s="173"/>
      <c r="AU876" s="173"/>
      <c r="AV876" s="171"/>
      <c r="AW876" s="171"/>
      <c r="AX876" s="172" t="str">
        <f t="shared" si="4"/>
        <v/>
      </c>
      <c r="AY876" s="173"/>
      <c r="AZ876" s="173"/>
      <c r="BA876" s="173"/>
      <c r="BB876" s="173"/>
      <c r="BC876" s="173"/>
      <c r="BD876" s="173"/>
      <c r="BE876" s="173"/>
      <c r="BF876" s="173"/>
      <c r="BG876" s="173"/>
      <c r="BH876" s="173"/>
      <c r="BI876" s="173"/>
      <c r="BJ876" s="172" t="str">
        <f t="shared" si="5"/>
        <v/>
      </c>
      <c r="BK876" s="173"/>
      <c r="BL876" s="173"/>
      <c r="BM876" s="173"/>
      <c r="BN876" s="173"/>
      <c r="BO876" s="173"/>
      <c r="BP876" s="173"/>
      <c r="BQ876" s="173"/>
      <c r="BR876" s="173"/>
      <c r="BS876" s="173"/>
      <c r="BT876" s="173"/>
      <c r="BU876" s="173"/>
      <c r="BV876" s="172" t="str">
        <f t="shared" si="6"/>
        <v/>
      </c>
      <c r="BW876" s="173"/>
      <c r="BX876" s="173"/>
      <c r="BY876" s="173"/>
      <c r="BZ876" s="171"/>
      <c r="CA876" s="171"/>
      <c r="CB876" s="171"/>
      <c r="CC876" s="171"/>
      <c r="CD876" s="171"/>
      <c r="CE876" s="171"/>
      <c r="CF876" s="171"/>
      <c r="CG876" s="171"/>
      <c r="CH876" s="172" t="str">
        <f t="shared" si="7"/>
        <v/>
      </c>
      <c r="CI876" s="171"/>
      <c r="CJ876" s="173"/>
      <c r="CK876" s="173"/>
      <c r="CL876" s="173"/>
      <c r="CM876" s="173"/>
      <c r="CN876" s="171"/>
      <c r="CO876" s="171"/>
      <c r="CP876" s="171"/>
      <c r="CQ876" s="173"/>
      <c r="CR876" s="171"/>
      <c r="CS876" s="171"/>
      <c r="CT876" s="172" t="str">
        <f t="shared" si="8"/>
        <v/>
      </c>
      <c r="CU876" s="172"/>
      <c r="CV876" s="172"/>
      <c r="CW876" s="172"/>
      <c r="CX876" s="172"/>
      <c r="CY876" s="172"/>
      <c r="CZ876" s="172"/>
      <c r="DA876" s="172"/>
      <c r="DB876" s="172"/>
      <c r="DC876" s="172"/>
      <c r="DD876" s="172"/>
      <c r="DE876" s="172"/>
      <c r="DF876" s="172"/>
      <c r="DG876" s="188" t="str">
        <f t="array" ref="DG876">IFERROR(_xlfn.XLOOKUP($A876&amp;B876,MARZO!$D$11:$D$40&amp;MARZO!$E$11:$E$40,MARZO!$AM$11:$AM$40,_xlfn.XLOOKUP($A876&amp;$B876,MARZO!$BC$11:$BC$40&amp;MARZO!$BD$11:$BD$40,MARZO!$CL$11:$CL$40,"A"))/1%,"")</f>
        <v/>
      </c>
      <c r="DH876" s="188" t="str">
        <f t="array" ref="DH876">IFERROR(_xlfn.XLOOKUP($A876&amp;$B876,ABRIL!$D$11:$D$40&amp;ABRIL!$E$11:$E$40,ABRIL!$AM$11:$AM$40,_xlfn.XLOOKUP($A876&amp;$B876,ABRIL!$BC$11:$BC$40&amp;ABRIL!$BD$11:$BD$40,ABRIL!$CL$11:$CL$40,"A"))/1%,"")</f>
        <v/>
      </c>
      <c r="DI876" s="188" t="str">
        <f t="array" ref="DI876">IFERROR(_xlfn.XLOOKUP($A876&amp;$B876,'ABRIL 2'!$D$11:$D$40&amp;'ABRIL 2'!$E$11:$E$40,'ABRIL 2'!$AM$11:$AM$40,_xlfn.XLOOKUP($A876&amp;$B876,'ABRIL 2'!$BC$11:$BC$40&amp;'ABRIL 2'!$BD$11:$BD$40,'ABRIL 2'!$CL$11:$CL$40,"A"))/1%,"")</f>
        <v/>
      </c>
      <c r="DJ876" s="188" t="str">
        <f t="array" ref="DJ876">IFERROR(_xlfn.XLOOKUP($A876&amp;$B876,MAYO!$D$11:$D$40&amp;MAYO!$E$11:$E$40,MAYO!$AM$11:$AM$40,_xlfn.XLOOKUP($A876&amp;$B876,MAYO!$BC$11:$BC$40&amp;MAYO!$BD$11:$BD$40,MAYO!$CL$11:$CL$40,"A"))/1%,"")</f>
        <v/>
      </c>
      <c r="DK876" s="188" t="str">
        <f t="array" ref="DK876">IFERROR(_xlfn.XLOOKUP($A876&amp;$B876,'MAYO 2'!$D$11:$D$40&amp;'MAYO 2'!$E$11:$E$40,'MAYO 2'!$AM$11:$AM$40,_xlfn.XLOOKUP($A876&amp;$B876,'MAYO 2'!$BC$11:$BC$40&amp;'MAYO 2'!$BD$11:$BD$40,'MAYO 2'!$CL$11:$CL$40,"A"))/1%,"")</f>
        <v/>
      </c>
      <c r="DL876" s="188" t="str">
        <f t="array" ref="DL876">IFERROR(_xlfn.XLOOKUP($A876&amp;$B876,JUNIO!$D$11:$D$40&amp;JUNIO!$E$11:$E$40,JUNIO!$AM$11:$AM$40,_xlfn.XLOOKUP($A876&amp;$B876,JUNIO!$BC$11:$BC$40&amp;JUNIO!$BD$11:$BD$40,JUNIO!$CL$11:$CL$40,"A"))/1%,"")</f>
        <v/>
      </c>
      <c r="DM876" s="188" t="str">
        <f t="array" ref="DM876">IFERROR(_xlfn.XLOOKUP($A876&amp;$B876,'JUNIO 2'!$D$11:$D$40&amp;'JUNIO 2'!$E$11:$E$40,'JUNIO 2'!$AM$11:$AM$40,_xlfn.XLOOKUP($A876&amp;$B876,'JUNIO 2'!$BC$11:$BC$40&amp;'JUNIO 2'!$BD$11:$BD$40,'JUNIO 2'!$CL$11:$CL$40,"A"))/1%,"")</f>
        <v/>
      </c>
      <c r="DN876" s="188" t="str">
        <f t="array" ref="DN876">IFERROR(_xlfn.XLOOKUP($A876&amp;$B876,JULIO!$D$11:$D$40&amp;JULIO!$E$11:$E$40,JULIO!$AM$11:$AM$40,_xlfn.XLOOKUP($A876&amp;$B876,JULIO!$BC$11:$BC$40&amp;JULIO!$BD$11:$BD$40,JULIO!$CL$11:$CL$40,"A"))/1%,"")</f>
        <v/>
      </c>
      <c r="DO876" s="188" t="str">
        <f t="array" ref="DO876">IFERROR(_xlfn.XLOOKUP($A876&amp;$B876,'JULIO 2'!$D$11:$D$40&amp;'JULIO 2'!$E$11:$E$40,'JULIO 2'!$AM$11:$AM$40,_xlfn.XLOOKUP($A876&amp;$B876,'JULIO 2'!$BC$11:$BC$40&amp;'JULIO 2'!$BD$11:$BD$40,'JULIO 2'!$CL$11:$CL$40,"A"))/1%,"")</f>
        <v/>
      </c>
      <c r="DP876" s="188" t="str">
        <f t="array" ref="DP876">IFERROR(_xlfn.XLOOKUP($A876&amp;$B876,AGOSTO!$D$11:$D$40&amp;AGOSTO!$E$11:$E$40,AGOSTO!$AM$11:$AM$40,_xlfn.XLOOKUP($A876&amp;$B876,AGOSTO!$BC$11:$BC$40&amp;AGOSTO!$BD$11:$BD$40,AGOSTO!$CL$11:$CL$40,"A"))/1%,"")</f>
        <v/>
      </c>
      <c r="DQ876" s="188" t="str">
        <f t="array" ref="DQ876">IFERROR(_xlfn.XLOOKUP($A876&amp;$B876,'AGOSTO 2'!$D$11:$D$40&amp;'AGOSTO 2'!$E$11:$E$40,'AGOSTO 2'!$AM$11:$AM$40,_xlfn.XLOOKUP($A876&amp;$B876,'AGOSTO 2'!$BC$11:$BC$40&amp;'AGOSTO 2'!$BD$11:$BD$40,'AGOSTO 2'!$CL$11:$CL$40,"A"))/1%,"")</f>
        <v/>
      </c>
      <c r="DR876" s="188" t="str">
        <f t="array" ref="DR876">IFERROR(_xlfn.XLOOKUP($A876&amp;$B876,SEPTIEMBRE!$D$11:$D$40&amp;SEPTIEMBRE!$E$11:$E$40,SEPTIEMBRE!$AM$11:$AM$40,_xlfn.XLOOKUP($A876&amp;$B876,SEPTIEMBRE!$BC$11:$BC$40&amp;SEPTIEMBRE!$BD$11:$BD$40,SEPTIEMBRE!$CL$11:$CL$40,"A"))/1%,"")</f>
        <v/>
      </c>
      <c r="DS876" s="188" t="str">
        <f t="array" ref="DS876">IFERROR(_xlfn.XLOOKUP($A876&amp;$B876,'SEPTIEMBRE 2'!$D$11:$D$40&amp;'SEPTIEMBRE 2'!$E$11:$E$40,'SEPTIEMBRE 2'!$AM$11:$AM$40,_xlfn.XLOOKUP($A876&amp;$B876,'SEPTIEMBRE 2'!$BC$11:$BC$40&amp;'SEPTIEMBRE 2'!$BD$11:$BD$40,'SEPTIEMBRE 2'!$CL$11:$CL$40,"A"))/1%,"")</f>
        <v/>
      </c>
      <c r="DT876" s="188" t="str">
        <f t="array" ref="DT876">IFERROR(_xlfn.XLOOKUP($A876&amp;$B876,'SEPTIEMBRE 3'!$D$11:$D$40&amp;'SEPTIEMBRE 3'!$E$11:$E$40,'SEPTIEMBRE 3'!$AM$11:$AM$40,_xlfn.XLOOKUP($A876&amp;$B876,'SEPTIEMBRE 3'!$BC$11:$BC$40&amp;'SEPTIEMBRE 3'!$BD$11:$BD$40,'SEPTIEMBRE 3'!$CL$11:$CL$40,"A"))/1%,"")</f>
        <v/>
      </c>
      <c r="DU876" s="188" t="str">
        <f t="array" ref="DU876">IFERROR(_xlfn.XLOOKUP($A876&amp;$B876,OCTUBRE!$D$11:$D$40&amp;OCTUBRE!$E$11:$E$40,OCTUBRE!$AM$11:$AM$40,_xlfn.XLOOKUP($A876&amp;$B876,OCTUBRE!$BC$11:$BC$40&amp;OCTUBRE!$BD$11:$BD$40,OCTUBRE!$CL$11:$CL$40,"A"))/1%,"")</f>
        <v/>
      </c>
      <c r="DV876" s="188" t="str">
        <f t="array" ref="DV876">IFERROR(_xlfn.XLOOKUP($A876&amp;$B876,'OCTUBRE 2'!$D$11:$D$40&amp;'OCTUBRE 2'!$E$11:$E$40,'OCTUBRE 2'!$AM$11:$AM$40,_xlfn.XLOOKUP($A876&amp;$B876,'OCTUBRE 2'!$BC$11:$BC$40&amp;'OCTUBRE 2'!$BD$11:$BD$40,'OCTUBRE 2'!$CL$11:$CL$40,"A"))/1%,"")</f>
        <v/>
      </c>
      <c r="DW876" s="188" t="str">
        <f t="array" ref="DW876">IFERROR(_xlfn.XLOOKUP($A876&amp;$B876,NOVIEMBRE!$D$11:$D$40&amp;NOVIEMBRE!$E$11:$E$40,NOVIEMBRE!$AM$11:$AM$40,_xlfn.XLOOKUP($A876&amp;$B876,NOVIEMBRE!$BC$11:$BC$40&amp;NOVIEMBRE!$BD$11:$BD$40,NOVIEMBRE!$CL$11:$CL$40,"A"))/1%,"")</f>
        <v/>
      </c>
      <c r="DX876" s="188" t="str">
        <f t="array" ref="DX876">IFERROR(_xlfn.XLOOKUP($A876&amp;$B876,'NOVIEMBRE 2'!$D$11:$D$40&amp;'NOVIEMBRE 2'!$E$11:$E$40,'NOVIEMBRE 2'!$AM$11:$AM$40,_xlfn.XLOOKUP($A876&amp;$B876,'NOVIEMBRE 2'!$BC$11:$BC$40&amp;'NOVIEMBRE 2'!$BD$11:$BD$40,'NOVIEMBRE 2'!$CL$11:$CL$40,"A"))/1%,"")</f>
        <v/>
      </c>
      <c r="DY876" s="188" t="str">
        <f t="array" ref="DY876">IFERROR(_xlfn.XLOOKUP($A876&amp;$B876,DICIEMBRE!$D$11:$D$40&amp;DICIEMBRE!$E$11:$E$40,DICIEMBRE!$AM$11:$AM$40,_xlfn.XLOOKUP($A876&amp;$B876,DICIEMBRE!$BC$11:$BC$40&amp;DICIEMBRE!$BD$11:$BD$40,DICIEMBRE!$CL$11:$CL$40,"A"))/1%,"")</f>
        <v/>
      </c>
      <c r="DZ876" s="381" t="str">
        <f t="shared" si="9"/>
        <v>-</v>
      </c>
      <c r="EA876" s="381" t="str">
        <f t="shared" si="10"/>
        <v>-</v>
      </c>
      <c r="EB876" s="381" t="str">
        <f t="shared" si="11"/>
        <v>-</v>
      </c>
      <c r="EC876" s="381" t="str">
        <f t="shared" si="12"/>
        <v>-</v>
      </c>
      <c r="ED876" s="381" t="str">
        <f t="shared" si="13"/>
        <v>-</v>
      </c>
      <c r="EE876" s="381" t="str">
        <f t="shared" si="14"/>
        <v>-</v>
      </c>
      <c r="EF876" s="381" t="str">
        <f t="shared" si="15"/>
        <v>-</v>
      </c>
      <c r="EG876" s="381" t="str">
        <f t="shared" si="16"/>
        <v>-</v>
      </c>
      <c r="EH876" s="381" t="str">
        <f t="shared" si="17"/>
        <v>-</v>
      </c>
      <c r="EI876" s="188" t="str">
        <f t="shared" si="18"/>
        <v/>
      </c>
      <c r="EJ876" s="382"/>
      <c r="EK876" s="382"/>
      <c r="EL876" s="383"/>
      <c r="EM876" s="21"/>
      <c r="EN876" s="384">
        <f t="array" ref="EN876">IFERROR(_xlfn.XLOOKUP($A876&amp;$B876,MARZO!$D$11:$D$40&amp;MARZO!$E$11:$E$40,MARZO!$AK$11:$AK$40,_xlfn.XLOOKUP($A876&amp;$B876,MARZO!$BC$11:$BC$40&amp;MARZO!$BD$11:$BD$40,MARZO!$CJ$11:$CJ$40,"A")),"")</f>
        <v>0</v>
      </c>
      <c r="EO876" s="384">
        <f t="array" ref="EO876">IFERROR(_xlfn.XLOOKUP($A876&amp;$B876,ABRIL!$D$11:$D$40&amp;ABRIL!$E$11:$E$40,ABRIL!$AK$11:$AK$40,_xlfn.XLOOKUP($A876&amp;$B876,ABRIL!$BC$11:$BC$40&amp;ABRIL!$BD$11:$BD$40,ABRIL!$CJ$11:$CJ$40,"A")),"")</f>
        <v>0</v>
      </c>
      <c r="EP876" s="384">
        <f t="array" ref="EP876">IFERROR(_xlfn.XLOOKUP($A876&amp;$B876,'ABRIL 2'!$D$11:$D$40&amp;'ABRIL 2'!$E$11:$E$40,'ABRIL 2'!$AK$11:$AK$40,_xlfn.XLOOKUP($A876&amp;$B876,'ABRIL 2'!$BC$11:$BC$40&amp;'ABRIL 2'!$BD$11:$BD$40,'ABRIL 2'!$CJ$11:$CJ$40,"A")),"")</f>
        <v>0</v>
      </c>
      <c r="EQ876" s="384">
        <f t="array" ref="EQ876">IFERROR(_xlfn.XLOOKUP($A876&amp;$B876,MAYO!$D$11:$D$40&amp;MAYO!$E$11:$E$40,MAYO!$AK$11:$AK$40,_xlfn.XLOOKUP($A876&amp;$B876,MAYO!$BC$11:$BC$40&amp;MAYO!$BD$11:$BD$40,MAYO!$CJ$11:$CJ$40,"A")),"")</f>
        <v>0</v>
      </c>
      <c r="ER876" s="384">
        <f t="array" ref="ER876">IFERROR(_xlfn.XLOOKUP($A876&amp;$B876,'MAYO 2'!$D$11:$D$40&amp;'MAYO 2'!$E$11:$E$40,'MAYO 2'!$AK$11:$AK$40,_xlfn.XLOOKUP($A876&amp;$B876,'MAYO 2'!$BC$11:$BC$40&amp;'MAYO 2'!$BD$11:$BD$40,'MAYO 2'!$CJ$11:$CJ$40,"A")),"")</f>
        <v>0</v>
      </c>
      <c r="ES876" s="384">
        <f t="array" ref="ES876">IFERROR(_xlfn.XLOOKUP($A876&amp;$B876,JUNIO!$D$11:$D$40&amp;JUNIO!$E$11:$E$40,JUNIO!$AK$11:$AK$40,_xlfn.XLOOKUP($A876&amp;$B876,JUNIO!$BC$11:$BC$40&amp;JUNIO!$BD$11:$BD$40,JUNIO!$CJ$11:$CJ$40,"A")),"")</f>
        <v>0</v>
      </c>
      <c r="ET876" s="384">
        <f t="array" ref="ET876">IFERROR(_xlfn.XLOOKUP($A876&amp;$B876,'JUNIO 2'!$D$11:$D$40&amp;'JUNIO 2'!$E$11:$E$40,'JUNIO 2'!$AK$11:$AK$40,_xlfn.XLOOKUP($A876&amp;$B876,'JUNIO 2'!$BC$11:$BC$40&amp;'JUNIO 2'!$BD$11:$BD$40,'JUNIO 2'!$CJ$11:$CJ$40,"A")),"")</f>
        <v>0</v>
      </c>
      <c r="EU876" s="384">
        <f t="array" ref="EU876">IFERROR(_xlfn.XLOOKUP($A876&amp;$B876,JULIO!$D$11:$D$40&amp;JULIO!$E$11:$E$40,JULIO!$AK$11:$AK$40,_xlfn.XLOOKUP($A876&amp;$B876,JULIO!$BC$11:$BC$40&amp;JULIO!$BD$11:$BD$40,JULIO!$CJ$11:$CJ$40,"A")),"")</f>
        <v>0</v>
      </c>
      <c r="EV876" s="384">
        <f t="array" ref="EV876">IFERROR(_xlfn.XLOOKUP($A876&amp;$B876,'JULIO 2'!$D$11:$D$40&amp;'JULIO 2'!$E$11:$E$40,'JULIO 2'!$AK$11:$AK$40,_xlfn.XLOOKUP($A876&amp;$B876,'JULIO 2'!$BC$11:$BC$40&amp;'JULIO 2'!$BD$11:$BD$40,'JULIO 2'!$CJ$11:$CJ$40,"A")),"")</f>
        <v>0</v>
      </c>
      <c r="EW876" s="384">
        <f t="array" ref="EW876">IFERROR(_xlfn.XLOOKUP($A876&amp;$B876,AGOSTO!$D$11:$D$40&amp;AGOSTO!$E$11:$E$40,AGOSTO!$AK$11:$AK$40,_xlfn.XLOOKUP($A876&amp;$B876,AGOSTO!$BC$11:$BC$40&amp;AGOSTO!$BD$11:$BD$40,AGOSTO!$CJ$11:$CJ$40,"A")),"")</f>
        <v>0</v>
      </c>
      <c r="EX876" s="384">
        <f t="array" ref="EX876">IFERROR(_xlfn.XLOOKUP($A876&amp;$B876,'AGOSTO 2'!$D$11:$D$40&amp;'AGOSTO 2'!$E$11:$E$40,'AGOSTO 2'!$AK$11:$AK$40,_xlfn.XLOOKUP($A876&amp;$B876,'AGOSTO 2'!$BC$11:$BC$40&amp;'AGOSTO 2'!$BD$11:$BD$40,'AGOSTO 2'!$CJ$11:$CJ$40,"A")),"")</f>
        <v>0</v>
      </c>
      <c r="EY876" s="384">
        <f t="array" ref="EY876">IFERROR(_xlfn.XLOOKUP($A876&amp;$B876,SEPTIEMBRE!$D$11:$D$40&amp;SEPTIEMBRE!$E$11:$E$40,SEPTIEMBRE!$AK$11:$AK$40,_xlfn.XLOOKUP($A876&amp;$B876,SEPTIEMBRE!$BC$11:$BC$40&amp;SEPTIEMBRE!$BD$11:$BD$40,SEPTIEMBRE!$CJ$11:$CJ$40,"A")),"")</f>
        <v>0</v>
      </c>
      <c r="EZ876" s="384">
        <f t="array" ref="EZ876">IFERROR(_xlfn.XLOOKUP($A876&amp;$B876,'SEPTIEMBRE 2'!$D$11:$D$40&amp;'SEPTIEMBRE 2'!$E$11:$E$40,'SEPTIEMBRE 2'!$AK$11:$AK$40,_xlfn.XLOOKUP($A876&amp;$B876,'SEPTIEMBRE 2'!$BC$11:$BC$40&amp;'SEPTIEMBRE 2'!$BD$11:$BD$40,'SEPTIEMBRE 2'!$CJ$11:$CJ$40,"A")),"")</f>
        <v>0</v>
      </c>
      <c r="FA876" s="384">
        <f t="array" ref="FA876">IFERROR(_xlfn.XLOOKUP($A876&amp;$B876,'SEPTIEMBRE 3'!$D$11:$D$40&amp;'SEPTIEMBRE 3'!$E$11:$E$40,'SEPTIEMBRE 3'!$AK$11:$AK$40,_xlfn.XLOOKUP($A876&amp;$B876,'SEPTIEMBRE 3'!$BC$11:$BC$40&amp;'SEPTIEMBRE 3'!$BD$11:$BD$40,'SEPTIEMBRE 3'!$CJ$11:$CJ$40,"A")),"")</f>
        <v>0</v>
      </c>
      <c r="FB876" s="384">
        <f t="array" ref="FB876">IFERROR(_xlfn.XLOOKUP($A876&amp;$B876,OCTUBRE!$D$11:$D$40&amp;OCTUBRE!$E$11:$E$40,OCTUBRE!$AK$11:$AK$40,_xlfn.XLOOKUP($A876&amp;$B876,OCTUBRE!$BC$11:$BC$40&amp;OCTUBRE!$BD$11:$BD$40,OCTUBRE!$CJ$11:$CJ$40,"A")),"")</f>
        <v>0</v>
      </c>
      <c r="FC876" s="384">
        <f t="array" ref="FC876">IFERROR(_xlfn.XLOOKUP($A876&amp;$B876,'OCTUBRE 2'!$D$11:$D$40&amp;'OCTUBRE 2'!$E$11:$E$40,'OCTUBRE 2'!$AK$11:$AK$40,_xlfn.XLOOKUP($A876&amp;$B876,'OCTUBRE 2'!$BC$11:$BC$40&amp;'OCTUBRE 2'!$BD$11:$BD$40,'OCTUBRE 2'!$CJ$11:$CJ$40,"A")),"")</f>
        <v>0</v>
      </c>
      <c r="FD876" s="384">
        <f t="array" ref="FD876">IFERROR(_xlfn.XLOOKUP($A876&amp;$B876,NOVIEMBRE!$D$11:$D$40&amp;NOVIEMBRE!$E$11:$E$40,NOVIEMBRE!$AK$11:$AK$40,_xlfn.XLOOKUP($A876&amp;$B876,NOVIEMBRE!$BC$11:$BC$40&amp;NOVIEMBRE!$BD$11:$BD$40,NOVIEMBRE!$CJ$11:$CJ$40,"A")),"")</f>
        <v>0</v>
      </c>
      <c r="FE876" s="384">
        <f t="array" ref="FE876">IFERROR(_xlfn.XLOOKUP($A876&amp;$B876,'NOVIEMBRE 2'!$D$11:$D$40&amp;'NOVIEMBRE 2'!$E$11:$E$40,'NOVIEMBRE 2'!$AK$11:$AK$40,_xlfn.XLOOKUP($A876&amp;$B876,'NOVIEMBRE 2'!$BC$11:$BC$40&amp;'NOVIEMBRE 2'!$BD$11:$BD$40,'NOVIEMBRE 2'!$CJ$11:$CJ$40,"A")),"")</f>
        <v>0</v>
      </c>
      <c r="FF876" s="385">
        <f t="array" ref="FF876">IFERROR(_xlfn.XLOOKUP($A876&amp;$B876,DICIEMBRE!$D$11:$D$40&amp;DICIEMBRE!$E$11:$E$40,DICIEMBRE!$AK$11:$AK$40,_xlfn.XLOOKUP($A876&amp;$B876,DICIEMBRE!$BC$11:$BC$40&amp;DICIEMBRE!$BD$11:$BD$40,DICIEMBRE!$CJ$11:$CJ$40,"A")),"")</f>
        <v>0</v>
      </c>
      <c r="FG876" s="386" t="str">
        <f t="shared" si="19"/>
        <v/>
      </c>
      <c r="FH876" s="386" t="str">
        <f t="array" ref="FH876">IF(
 COUNT(DZ876:EH876)=0,
 "-",
 IF(
  COUNT(DZ876:EH876) &lt; COUNTA(DZ876:EH876),
  REPT("🟩", ROUND(COUNT(DZ876:EH876)/COUNTA(DZ876:EH876)*5, 0)) &amp;
  REPT("⬜", 5 - ROUND(COUNT(DZ876:EH876)/COUNTA(DZ876:EH876)*5, 0)),
  IF(
    AVERAGE(IF(DZ876:EH876&lt;&gt;"", DZ876:EH876, )) &gt;= 70, "🟩🟩🟩🟩🟩",
    IF(
      AVERAGE(IF(DZ876:EH876&lt;&gt;"",DZ876:EH876, )) &gt;= 56, "🟨🟨🟨🟨🟨",
      "🟥🟥🟥🟥🟥"
    )
  )
 )
)
</f>
        <v>-</v>
      </c>
    </row>
    <row r="877" ht="15.75" customHeight="1">
      <c r="A877" s="168"/>
      <c r="B877" s="169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1"/>
      <c r="N877" s="172" t="str">
        <f t="shared" si="1"/>
        <v/>
      </c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2" t="str">
        <f t="shared" si="2"/>
        <v/>
      </c>
      <c r="AA877" s="173"/>
      <c r="AB877" s="173"/>
      <c r="AC877" s="173"/>
      <c r="AD877" s="173"/>
      <c r="AE877" s="173"/>
      <c r="AF877" s="173"/>
      <c r="AG877" s="173"/>
      <c r="AH877" s="173"/>
      <c r="AI877" s="173"/>
      <c r="AJ877" s="173"/>
      <c r="AK877" s="173"/>
      <c r="AL877" s="172" t="str">
        <f t="shared" si="3"/>
        <v/>
      </c>
      <c r="AM877" s="173"/>
      <c r="AN877" s="173"/>
      <c r="AO877" s="173"/>
      <c r="AP877" s="173"/>
      <c r="AQ877" s="173"/>
      <c r="AR877" s="173"/>
      <c r="AS877" s="173"/>
      <c r="AT877" s="173"/>
      <c r="AU877" s="173"/>
      <c r="AV877" s="171"/>
      <c r="AW877" s="171"/>
      <c r="AX877" s="172" t="str">
        <f t="shared" si="4"/>
        <v/>
      </c>
      <c r="AY877" s="173"/>
      <c r="AZ877" s="173"/>
      <c r="BA877" s="173"/>
      <c r="BB877" s="173"/>
      <c r="BC877" s="173"/>
      <c r="BD877" s="173"/>
      <c r="BE877" s="173"/>
      <c r="BF877" s="173"/>
      <c r="BG877" s="173"/>
      <c r="BH877" s="173"/>
      <c r="BI877" s="173"/>
      <c r="BJ877" s="172" t="str">
        <f t="shared" si="5"/>
        <v/>
      </c>
      <c r="BK877" s="173"/>
      <c r="BL877" s="173"/>
      <c r="BM877" s="173"/>
      <c r="BN877" s="173"/>
      <c r="BO877" s="173"/>
      <c r="BP877" s="173"/>
      <c r="BQ877" s="173"/>
      <c r="BR877" s="173"/>
      <c r="BS877" s="173"/>
      <c r="BT877" s="173"/>
      <c r="BU877" s="173"/>
      <c r="BV877" s="172" t="str">
        <f t="shared" si="6"/>
        <v/>
      </c>
      <c r="BW877" s="173"/>
      <c r="BX877" s="173"/>
      <c r="BY877" s="173"/>
      <c r="BZ877" s="171"/>
      <c r="CA877" s="171"/>
      <c r="CB877" s="171"/>
      <c r="CC877" s="171"/>
      <c r="CD877" s="171"/>
      <c r="CE877" s="171"/>
      <c r="CF877" s="171"/>
      <c r="CG877" s="171"/>
      <c r="CH877" s="172" t="str">
        <f t="shared" si="7"/>
        <v/>
      </c>
      <c r="CI877" s="171"/>
      <c r="CJ877" s="173"/>
      <c r="CK877" s="173"/>
      <c r="CL877" s="173"/>
      <c r="CM877" s="173"/>
      <c r="CN877" s="171"/>
      <c r="CO877" s="171"/>
      <c r="CP877" s="171"/>
      <c r="CQ877" s="173"/>
      <c r="CR877" s="171"/>
      <c r="CS877" s="171"/>
      <c r="CT877" s="172" t="str">
        <f t="shared" si="8"/>
        <v/>
      </c>
      <c r="CU877" s="172"/>
      <c r="CV877" s="172"/>
      <c r="CW877" s="172"/>
      <c r="CX877" s="172"/>
      <c r="CY877" s="172"/>
      <c r="CZ877" s="172"/>
      <c r="DA877" s="172"/>
      <c r="DB877" s="172"/>
      <c r="DC877" s="172"/>
      <c r="DD877" s="172"/>
      <c r="DE877" s="172"/>
      <c r="DF877" s="172"/>
      <c r="DG877" s="188" t="str">
        <f t="array" ref="DG877">IFERROR(_xlfn.XLOOKUP($A877&amp;B877,MARZO!$D$11:$D$40&amp;MARZO!$E$11:$E$40,MARZO!$AM$11:$AM$40,_xlfn.XLOOKUP($A877&amp;$B877,MARZO!$BC$11:$BC$40&amp;MARZO!$BD$11:$BD$40,MARZO!$CL$11:$CL$40,"A"))/1%,"")</f>
        <v/>
      </c>
      <c r="DH877" s="188" t="str">
        <f t="array" ref="DH877">IFERROR(_xlfn.XLOOKUP($A877&amp;$B877,ABRIL!$D$11:$D$40&amp;ABRIL!$E$11:$E$40,ABRIL!$AM$11:$AM$40,_xlfn.XLOOKUP($A877&amp;$B877,ABRIL!$BC$11:$BC$40&amp;ABRIL!$BD$11:$BD$40,ABRIL!$CL$11:$CL$40,"A"))/1%,"")</f>
        <v/>
      </c>
      <c r="DI877" s="188" t="str">
        <f t="array" ref="DI877">IFERROR(_xlfn.XLOOKUP($A877&amp;$B877,'ABRIL 2'!$D$11:$D$40&amp;'ABRIL 2'!$E$11:$E$40,'ABRIL 2'!$AM$11:$AM$40,_xlfn.XLOOKUP($A877&amp;$B877,'ABRIL 2'!$BC$11:$BC$40&amp;'ABRIL 2'!$BD$11:$BD$40,'ABRIL 2'!$CL$11:$CL$40,"A"))/1%,"")</f>
        <v/>
      </c>
      <c r="DJ877" s="188" t="str">
        <f t="array" ref="DJ877">IFERROR(_xlfn.XLOOKUP($A877&amp;$B877,MAYO!$D$11:$D$40&amp;MAYO!$E$11:$E$40,MAYO!$AM$11:$AM$40,_xlfn.XLOOKUP($A877&amp;$B877,MAYO!$BC$11:$BC$40&amp;MAYO!$BD$11:$BD$40,MAYO!$CL$11:$CL$40,"A"))/1%,"")</f>
        <v/>
      </c>
      <c r="DK877" s="188" t="str">
        <f t="array" ref="DK877">IFERROR(_xlfn.XLOOKUP($A877&amp;$B877,'MAYO 2'!$D$11:$D$40&amp;'MAYO 2'!$E$11:$E$40,'MAYO 2'!$AM$11:$AM$40,_xlfn.XLOOKUP($A877&amp;$B877,'MAYO 2'!$BC$11:$BC$40&amp;'MAYO 2'!$BD$11:$BD$40,'MAYO 2'!$CL$11:$CL$40,"A"))/1%,"")</f>
        <v/>
      </c>
      <c r="DL877" s="188" t="str">
        <f t="array" ref="DL877">IFERROR(_xlfn.XLOOKUP($A877&amp;$B877,JUNIO!$D$11:$D$40&amp;JUNIO!$E$11:$E$40,JUNIO!$AM$11:$AM$40,_xlfn.XLOOKUP($A877&amp;$B877,JUNIO!$BC$11:$BC$40&amp;JUNIO!$BD$11:$BD$40,JUNIO!$CL$11:$CL$40,"A"))/1%,"")</f>
        <v/>
      </c>
      <c r="DM877" s="188" t="str">
        <f t="array" ref="DM877">IFERROR(_xlfn.XLOOKUP($A877&amp;$B877,'JUNIO 2'!$D$11:$D$40&amp;'JUNIO 2'!$E$11:$E$40,'JUNIO 2'!$AM$11:$AM$40,_xlfn.XLOOKUP($A877&amp;$B877,'JUNIO 2'!$BC$11:$BC$40&amp;'JUNIO 2'!$BD$11:$BD$40,'JUNIO 2'!$CL$11:$CL$40,"A"))/1%,"")</f>
        <v/>
      </c>
      <c r="DN877" s="188" t="str">
        <f t="array" ref="DN877">IFERROR(_xlfn.XLOOKUP($A877&amp;$B877,JULIO!$D$11:$D$40&amp;JULIO!$E$11:$E$40,JULIO!$AM$11:$AM$40,_xlfn.XLOOKUP($A877&amp;$B877,JULIO!$BC$11:$BC$40&amp;JULIO!$BD$11:$BD$40,JULIO!$CL$11:$CL$40,"A"))/1%,"")</f>
        <v/>
      </c>
      <c r="DO877" s="188" t="str">
        <f t="array" ref="DO877">IFERROR(_xlfn.XLOOKUP($A877&amp;$B877,'JULIO 2'!$D$11:$D$40&amp;'JULIO 2'!$E$11:$E$40,'JULIO 2'!$AM$11:$AM$40,_xlfn.XLOOKUP($A877&amp;$B877,'JULIO 2'!$BC$11:$BC$40&amp;'JULIO 2'!$BD$11:$BD$40,'JULIO 2'!$CL$11:$CL$40,"A"))/1%,"")</f>
        <v/>
      </c>
      <c r="DP877" s="188" t="str">
        <f t="array" ref="DP877">IFERROR(_xlfn.XLOOKUP($A877&amp;$B877,AGOSTO!$D$11:$D$40&amp;AGOSTO!$E$11:$E$40,AGOSTO!$AM$11:$AM$40,_xlfn.XLOOKUP($A877&amp;$B877,AGOSTO!$BC$11:$BC$40&amp;AGOSTO!$BD$11:$BD$40,AGOSTO!$CL$11:$CL$40,"A"))/1%,"")</f>
        <v/>
      </c>
      <c r="DQ877" s="188" t="str">
        <f t="array" ref="DQ877">IFERROR(_xlfn.XLOOKUP($A877&amp;$B877,'AGOSTO 2'!$D$11:$D$40&amp;'AGOSTO 2'!$E$11:$E$40,'AGOSTO 2'!$AM$11:$AM$40,_xlfn.XLOOKUP($A877&amp;$B877,'AGOSTO 2'!$BC$11:$BC$40&amp;'AGOSTO 2'!$BD$11:$BD$40,'AGOSTO 2'!$CL$11:$CL$40,"A"))/1%,"")</f>
        <v/>
      </c>
      <c r="DR877" s="188" t="str">
        <f t="array" ref="DR877">IFERROR(_xlfn.XLOOKUP($A877&amp;$B877,SEPTIEMBRE!$D$11:$D$40&amp;SEPTIEMBRE!$E$11:$E$40,SEPTIEMBRE!$AM$11:$AM$40,_xlfn.XLOOKUP($A877&amp;$B877,SEPTIEMBRE!$BC$11:$BC$40&amp;SEPTIEMBRE!$BD$11:$BD$40,SEPTIEMBRE!$CL$11:$CL$40,"A"))/1%,"")</f>
        <v/>
      </c>
      <c r="DS877" s="188" t="str">
        <f t="array" ref="DS877">IFERROR(_xlfn.XLOOKUP($A877&amp;$B877,'SEPTIEMBRE 2'!$D$11:$D$40&amp;'SEPTIEMBRE 2'!$E$11:$E$40,'SEPTIEMBRE 2'!$AM$11:$AM$40,_xlfn.XLOOKUP($A877&amp;$B877,'SEPTIEMBRE 2'!$BC$11:$BC$40&amp;'SEPTIEMBRE 2'!$BD$11:$BD$40,'SEPTIEMBRE 2'!$CL$11:$CL$40,"A"))/1%,"")</f>
        <v/>
      </c>
      <c r="DT877" s="188" t="str">
        <f t="array" ref="DT877">IFERROR(_xlfn.XLOOKUP($A877&amp;$B877,'SEPTIEMBRE 3'!$D$11:$D$40&amp;'SEPTIEMBRE 3'!$E$11:$E$40,'SEPTIEMBRE 3'!$AM$11:$AM$40,_xlfn.XLOOKUP($A877&amp;$B877,'SEPTIEMBRE 3'!$BC$11:$BC$40&amp;'SEPTIEMBRE 3'!$BD$11:$BD$40,'SEPTIEMBRE 3'!$CL$11:$CL$40,"A"))/1%,"")</f>
        <v/>
      </c>
      <c r="DU877" s="188" t="str">
        <f t="array" ref="DU877">IFERROR(_xlfn.XLOOKUP($A877&amp;$B877,OCTUBRE!$D$11:$D$40&amp;OCTUBRE!$E$11:$E$40,OCTUBRE!$AM$11:$AM$40,_xlfn.XLOOKUP($A877&amp;$B877,OCTUBRE!$BC$11:$BC$40&amp;OCTUBRE!$BD$11:$BD$40,OCTUBRE!$CL$11:$CL$40,"A"))/1%,"")</f>
        <v/>
      </c>
      <c r="DV877" s="188" t="str">
        <f t="array" ref="DV877">IFERROR(_xlfn.XLOOKUP($A877&amp;$B877,'OCTUBRE 2'!$D$11:$D$40&amp;'OCTUBRE 2'!$E$11:$E$40,'OCTUBRE 2'!$AM$11:$AM$40,_xlfn.XLOOKUP($A877&amp;$B877,'OCTUBRE 2'!$BC$11:$BC$40&amp;'OCTUBRE 2'!$BD$11:$BD$40,'OCTUBRE 2'!$CL$11:$CL$40,"A"))/1%,"")</f>
        <v/>
      </c>
      <c r="DW877" s="188" t="str">
        <f t="array" ref="DW877">IFERROR(_xlfn.XLOOKUP($A877&amp;$B877,NOVIEMBRE!$D$11:$D$40&amp;NOVIEMBRE!$E$11:$E$40,NOVIEMBRE!$AM$11:$AM$40,_xlfn.XLOOKUP($A877&amp;$B877,NOVIEMBRE!$BC$11:$BC$40&amp;NOVIEMBRE!$BD$11:$BD$40,NOVIEMBRE!$CL$11:$CL$40,"A"))/1%,"")</f>
        <v/>
      </c>
      <c r="DX877" s="188" t="str">
        <f t="array" ref="DX877">IFERROR(_xlfn.XLOOKUP($A877&amp;$B877,'NOVIEMBRE 2'!$D$11:$D$40&amp;'NOVIEMBRE 2'!$E$11:$E$40,'NOVIEMBRE 2'!$AM$11:$AM$40,_xlfn.XLOOKUP($A877&amp;$B877,'NOVIEMBRE 2'!$BC$11:$BC$40&amp;'NOVIEMBRE 2'!$BD$11:$BD$40,'NOVIEMBRE 2'!$CL$11:$CL$40,"A"))/1%,"")</f>
        <v/>
      </c>
      <c r="DY877" s="188" t="str">
        <f t="array" ref="DY877">IFERROR(_xlfn.XLOOKUP($A877&amp;$B877,DICIEMBRE!$D$11:$D$40&amp;DICIEMBRE!$E$11:$E$40,DICIEMBRE!$AM$11:$AM$40,_xlfn.XLOOKUP($A877&amp;$B877,DICIEMBRE!$BC$11:$BC$40&amp;DICIEMBRE!$BD$11:$BD$40,DICIEMBRE!$CL$11:$CL$40,"A"))/1%,"")</f>
        <v/>
      </c>
      <c r="DZ877" s="381" t="str">
        <f t="shared" si="9"/>
        <v>-</v>
      </c>
      <c r="EA877" s="381" t="str">
        <f t="shared" si="10"/>
        <v>-</v>
      </c>
      <c r="EB877" s="381" t="str">
        <f t="shared" si="11"/>
        <v>-</v>
      </c>
      <c r="EC877" s="381" t="str">
        <f t="shared" si="12"/>
        <v>-</v>
      </c>
      <c r="ED877" s="381" t="str">
        <f t="shared" si="13"/>
        <v>-</v>
      </c>
      <c r="EE877" s="381" t="str">
        <f t="shared" si="14"/>
        <v>-</v>
      </c>
      <c r="EF877" s="381" t="str">
        <f t="shared" si="15"/>
        <v>-</v>
      </c>
      <c r="EG877" s="381" t="str">
        <f t="shared" si="16"/>
        <v>-</v>
      </c>
      <c r="EH877" s="381" t="str">
        <f t="shared" si="17"/>
        <v>-</v>
      </c>
      <c r="EI877" s="188" t="str">
        <f t="shared" si="18"/>
        <v/>
      </c>
      <c r="EJ877" s="382"/>
      <c r="EK877" s="382"/>
      <c r="EL877" s="383"/>
      <c r="EM877" s="21"/>
      <c r="EN877" s="384">
        <f t="array" ref="EN877">IFERROR(_xlfn.XLOOKUP($A877&amp;$B877,MARZO!$D$11:$D$40&amp;MARZO!$E$11:$E$40,MARZO!$AK$11:$AK$40,_xlfn.XLOOKUP($A877&amp;$B877,MARZO!$BC$11:$BC$40&amp;MARZO!$BD$11:$BD$40,MARZO!$CJ$11:$CJ$40,"A")),"")</f>
        <v>0</v>
      </c>
      <c r="EO877" s="384">
        <f t="array" ref="EO877">IFERROR(_xlfn.XLOOKUP($A877&amp;$B877,ABRIL!$D$11:$D$40&amp;ABRIL!$E$11:$E$40,ABRIL!$AK$11:$AK$40,_xlfn.XLOOKUP($A877&amp;$B877,ABRIL!$BC$11:$BC$40&amp;ABRIL!$BD$11:$BD$40,ABRIL!$CJ$11:$CJ$40,"A")),"")</f>
        <v>0</v>
      </c>
      <c r="EP877" s="384">
        <f t="array" ref="EP877">IFERROR(_xlfn.XLOOKUP($A877&amp;$B877,'ABRIL 2'!$D$11:$D$40&amp;'ABRIL 2'!$E$11:$E$40,'ABRIL 2'!$AK$11:$AK$40,_xlfn.XLOOKUP($A877&amp;$B877,'ABRIL 2'!$BC$11:$BC$40&amp;'ABRIL 2'!$BD$11:$BD$40,'ABRIL 2'!$CJ$11:$CJ$40,"A")),"")</f>
        <v>0</v>
      </c>
      <c r="EQ877" s="384">
        <f t="array" ref="EQ877">IFERROR(_xlfn.XLOOKUP($A877&amp;$B877,MAYO!$D$11:$D$40&amp;MAYO!$E$11:$E$40,MAYO!$AK$11:$AK$40,_xlfn.XLOOKUP($A877&amp;$B877,MAYO!$BC$11:$BC$40&amp;MAYO!$BD$11:$BD$40,MAYO!$CJ$11:$CJ$40,"A")),"")</f>
        <v>0</v>
      </c>
      <c r="ER877" s="384">
        <f t="array" ref="ER877">IFERROR(_xlfn.XLOOKUP($A877&amp;$B877,'MAYO 2'!$D$11:$D$40&amp;'MAYO 2'!$E$11:$E$40,'MAYO 2'!$AK$11:$AK$40,_xlfn.XLOOKUP($A877&amp;$B877,'MAYO 2'!$BC$11:$BC$40&amp;'MAYO 2'!$BD$11:$BD$40,'MAYO 2'!$CJ$11:$CJ$40,"A")),"")</f>
        <v>0</v>
      </c>
      <c r="ES877" s="384">
        <f t="array" ref="ES877">IFERROR(_xlfn.XLOOKUP($A877&amp;$B877,JUNIO!$D$11:$D$40&amp;JUNIO!$E$11:$E$40,JUNIO!$AK$11:$AK$40,_xlfn.XLOOKUP($A877&amp;$B877,JUNIO!$BC$11:$BC$40&amp;JUNIO!$BD$11:$BD$40,JUNIO!$CJ$11:$CJ$40,"A")),"")</f>
        <v>0</v>
      </c>
      <c r="ET877" s="384">
        <f t="array" ref="ET877">IFERROR(_xlfn.XLOOKUP($A877&amp;$B877,'JUNIO 2'!$D$11:$D$40&amp;'JUNIO 2'!$E$11:$E$40,'JUNIO 2'!$AK$11:$AK$40,_xlfn.XLOOKUP($A877&amp;$B877,'JUNIO 2'!$BC$11:$BC$40&amp;'JUNIO 2'!$BD$11:$BD$40,'JUNIO 2'!$CJ$11:$CJ$40,"A")),"")</f>
        <v>0</v>
      </c>
      <c r="EU877" s="384">
        <f t="array" ref="EU877">IFERROR(_xlfn.XLOOKUP($A877&amp;$B877,JULIO!$D$11:$D$40&amp;JULIO!$E$11:$E$40,JULIO!$AK$11:$AK$40,_xlfn.XLOOKUP($A877&amp;$B877,JULIO!$BC$11:$BC$40&amp;JULIO!$BD$11:$BD$40,JULIO!$CJ$11:$CJ$40,"A")),"")</f>
        <v>0</v>
      </c>
      <c r="EV877" s="384">
        <f t="array" ref="EV877">IFERROR(_xlfn.XLOOKUP($A877&amp;$B877,'JULIO 2'!$D$11:$D$40&amp;'JULIO 2'!$E$11:$E$40,'JULIO 2'!$AK$11:$AK$40,_xlfn.XLOOKUP($A877&amp;$B877,'JULIO 2'!$BC$11:$BC$40&amp;'JULIO 2'!$BD$11:$BD$40,'JULIO 2'!$CJ$11:$CJ$40,"A")),"")</f>
        <v>0</v>
      </c>
      <c r="EW877" s="384">
        <f t="array" ref="EW877">IFERROR(_xlfn.XLOOKUP($A877&amp;$B877,AGOSTO!$D$11:$D$40&amp;AGOSTO!$E$11:$E$40,AGOSTO!$AK$11:$AK$40,_xlfn.XLOOKUP($A877&amp;$B877,AGOSTO!$BC$11:$BC$40&amp;AGOSTO!$BD$11:$BD$40,AGOSTO!$CJ$11:$CJ$40,"A")),"")</f>
        <v>0</v>
      </c>
      <c r="EX877" s="384">
        <f t="array" ref="EX877">IFERROR(_xlfn.XLOOKUP($A877&amp;$B877,'AGOSTO 2'!$D$11:$D$40&amp;'AGOSTO 2'!$E$11:$E$40,'AGOSTO 2'!$AK$11:$AK$40,_xlfn.XLOOKUP($A877&amp;$B877,'AGOSTO 2'!$BC$11:$BC$40&amp;'AGOSTO 2'!$BD$11:$BD$40,'AGOSTO 2'!$CJ$11:$CJ$40,"A")),"")</f>
        <v>0</v>
      </c>
      <c r="EY877" s="384">
        <f t="array" ref="EY877">IFERROR(_xlfn.XLOOKUP($A877&amp;$B877,SEPTIEMBRE!$D$11:$D$40&amp;SEPTIEMBRE!$E$11:$E$40,SEPTIEMBRE!$AK$11:$AK$40,_xlfn.XLOOKUP($A877&amp;$B877,SEPTIEMBRE!$BC$11:$BC$40&amp;SEPTIEMBRE!$BD$11:$BD$40,SEPTIEMBRE!$CJ$11:$CJ$40,"A")),"")</f>
        <v>0</v>
      </c>
      <c r="EZ877" s="384">
        <f t="array" ref="EZ877">IFERROR(_xlfn.XLOOKUP($A877&amp;$B877,'SEPTIEMBRE 2'!$D$11:$D$40&amp;'SEPTIEMBRE 2'!$E$11:$E$40,'SEPTIEMBRE 2'!$AK$11:$AK$40,_xlfn.XLOOKUP($A877&amp;$B877,'SEPTIEMBRE 2'!$BC$11:$BC$40&amp;'SEPTIEMBRE 2'!$BD$11:$BD$40,'SEPTIEMBRE 2'!$CJ$11:$CJ$40,"A")),"")</f>
        <v>0</v>
      </c>
      <c r="FA877" s="384">
        <f t="array" ref="FA877">IFERROR(_xlfn.XLOOKUP($A877&amp;$B877,'SEPTIEMBRE 3'!$D$11:$D$40&amp;'SEPTIEMBRE 3'!$E$11:$E$40,'SEPTIEMBRE 3'!$AK$11:$AK$40,_xlfn.XLOOKUP($A877&amp;$B877,'SEPTIEMBRE 3'!$BC$11:$BC$40&amp;'SEPTIEMBRE 3'!$BD$11:$BD$40,'SEPTIEMBRE 3'!$CJ$11:$CJ$40,"A")),"")</f>
        <v>0</v>
      </c>
      <c r="FB877" s="384">
        <f t="array" ref="FB877">IFERROR(_xlfn.XLOOKUP($A877&amp;$B877,OCTUBRE!$D$11:$D$40&amp;OCTUBRE!$E$11:$E$40,OCTUBRE!$AK$11:$AK$40,_xlfn.XLOOKUP($A877&amp;$B877,OCTUBRE!$BC$11:$BC$40&amp;OCTUBRE!$BD$11:$BD$40,OCTUBRE!$CJ$11:$CJ$40,"A")),"")</f>
        <v>0</v>
      </c>
      <c r="FC877" s="384">
        <f t="array" ref="FC877">IFERROR(_xlfn.XLOOKUP($A877&amp;$B877,'OCTUBRE 2'!$D$11:$D$40&amp;'OCTUBRE 2'!$E$11:$E$40,'OCTUBRE 2'!$AK$11:$AK$40,_xlfn.XLOOKUP($A877&amp;$B877,'OCTUBRE 2'!$BC$11:$BC$40&amp;'OCTUBRE 2'!$BD$11:$BD$40,'OCTUBRE 2'!$CJ$11:$CJ$40,"A")),"")</f>
        <v>0</v>
      </c>
      <c r="FD877" s="384">
        <f t="array" ref="FD877">IFERROR(_xlfn.XLOOKUP($A877&amp;$B877,NOVIEMBRE!$D$11:$D$40&amp;NOVIEMBRE!$E$11:$E$40,NOVIEMBRE!$AK$11:$AK$40,_xlfn.XLOOKUP($A877&amp;$B877,NOVIEMBRE!$BC$11:$BC$40&amp;NOVIEMBRE!$BD$11:$BD$40,NOVIEMBRE!$CJ$11:$CJ$40,"A")),"")</f>
        <v>0</v>
      </c>
      <c r="FE877" s="384">
        <f t="array" ref="FE877">IFERROR(_xlfn.XLOOKUP($A877&amp;$B877,'NOVIEMBRE 2'!$D$11:$D$40&amp;'NOVIEMBRE 2'!$E$11:$E$40,'NOVIEMBRE 2'!$AK$11:$AK$40,_xlfn.XLOOKUP($A877&amp;$B877,'NOVIEMBRE 2'!$BC$11:$BC$40&amp;'NOVIEMBRE 2'!$BD$11:$BD$40,'NOVIEMBRE 2'!$CJ$11:$CJ$40,"A")),"")</f>
        <v>0</v>
      </c>
      <c r="FF877" s="385">
        <f t="array" ref="FF877">IFERROR(_xlfn.XLOOKUP($A877&amp;$B877,DICIEMBRE!$D$11:$D$40&amp;DICIEMBRE!$E$11:$E$40,DICIEMBRE!$AK$11:$AK$40,_xlfn.XLOOKUP($A877&amp;$B877,DICIEMBRE!$BC$11:$BC$40&amp;DICIEMBRE!$BD$11:$BD$40,DICIEMBRE!$CJ$11:$CJ$40,"A")),"")</f>
        <v>0</v>
      </c>
      <c r="FG877" s="386" t="str">
        <f t="shared" si="19"/>
        <v/>
      </c>
      <c r="FH877" s="386" t="str">
        <f t="array" ref="FH877">IF(
 COUNT(DZ877:EH877)=0,
 "-",
 IF(
  COUNT(DZ877:EH877) &lt; COUNTA(DZ877:EH877),
  REPT("🟩", ROUND(COUNT(DZ877:EH877)/COUNTA(DZ877:EH877)*5, 0)) &amp;
  REPT("⬜", 5 - ROUND(COUNT(DZ877:EH877)/COUNTA(DZ877:EH877)*5, 0)),
  IF(
    AVERAGE(IF(DZ877:EH877&lt;&gt;"", DZ877:EH877, )) &gt;= 70, "🟩🟩🟩🟩🟩",
    IF(
      AVERAGE(IF(DZ877:EH877&lt;&gt;"",DZ877:EH877, )) &gt;= 56, "🟨🟨🟨🟨🟨",
      "🟥🟥🟥🟥🟥"
    )
  )
 )
)
</f>
        <v>-</v>
      </c>
    </row>
    <row r="878" ht="15.75" customHeight="1">
      <c r="A878" s="168"/>
      <c r="B878" s="169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1"/>
      <c r="N878" s="172" t="str">
        <f t="shared" si="1"/>
        <v/>
      </c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2" t="str">
        <f t="shared" si="2"/>
        <v/>
      </c>
      <c r="AA878" s="173"/>
      <c r="AB878" s="173"/>
      <c r="AC878" s="173"/>
      <c r="AD878" s="173"/>
      <c r="AE878" s="173"/>
      <c r="AF878" s="173"/>
      <c r="AG878" s="173"/>
      <c r="AH878" s="173"/>
      <c r="AI878" s="173"/>
      <c r="AJ878" s="173"/>
      <c r="AK878" s="173"/>
      <c r="AL878" s="172" t="str">
        <f t="shared" si="3"/>
        <v/>
      </c>
      <c r="AM878" s="173"/>
      <c r="AN878" s="173"/>
      <c r="AO878" s="173"/>
      <c r="AP878" s="173"/>
      <c r="AQ878" s="173"/>
      <c r="AR878" s="173"/>
      <c r="AS878" s="173"/>
      <c r="AT878" s="173"/>
      <c r="AU878" s="173"/>
      <c r="AV878" s="171"/>
      <c r="AW878" s="171"/>
      <c r="AX878" s="172" t="str">
        <f t="shared" si="4"/>
        <v/>
      </c>
      <c r="AY878" s="173"/>
      <c r="AZ878" s="173"/>
      <c r="BA878" s="173"/>
      <c r="BB878" s="173"/>
      <c r="BC878" s="173"/>
      <c r="BD878" s="173"/>
      <c r="BE878" s="173"/>
      <c r="BF878" s="173"/>
      <c r="BG878" s="173"/>
      <c r="BH878" s="173"/>
      <c r="BI878" s="173"/>
      <c r="BJ878" s="172" t="str">
        <f t="shared" si="5"/>
        <v/>
      </c>
      <c r="BK878" s="173"/>
      <c r="BL878" s="173"/>
      <c r="BM878" s="173"/>
      <c r="BN878" s="173"/>
      <c r="BO878" s="173"/>
      <c r="BP878" s="173"/>
      <c r="BQ878" s="173"/>
      <c r="BR878" s="173"/>
      <c r="BS878" s="173"/>
      <c r="BT878" s="173"/>
      <c r="BU878" s="173"/>
      <c r="BV878" s="172" t="str">
        <f t="shared" si="6"/>
        <v/>
      </c>
      <c r="BW878" s="173"/>
      <c r="BX878" s="173"/>
      <c r="BY878" s="173"/>
      <c r="BZ878" s="171"/>
      <c r="CA878" s="171"/>
      <c r="CB878" s="171"/>
      <c r="CC878" s="171"/>
      <c r="CD878" s="171"/>
      <c r="CE878" s="171"/>
      <c r="CF878" s="171"/>
      <c r="CG878" s="171"/>
      <c r="CH878" s="172" t="str">
        <f t="shared" si="7"/>
        <v/>
      </c>
      <c r="CI878" s="171"/>
      <c r="CJ878" s="173"/>
      <c r="CK878" s="173"/>
      <c r="CL878" s="173"/>
      <c r="CM878" s="173"/>
      <c r="CN878" s="171"/>
      <c r="CO878" s="171"/>
      <c r="CP878" s="171"/>
      <c r="CQ878" s="173"/>
      <c r="CR878" s="171"/>
      <c r="CS878" s="171"/>
      <c r="CT878" s="172" t="str">
        <f t="shared" si="8"/>
        <v/>
      </c>
      <c r="CU878" s="172"/>
      <c r="CV878" s="172"/>
      <c r="CW878" s="172"/>
      <c r="CX878" s="172"/>
      <c r="CY878" s="172"/>
      <c r="CZ878" s="172"/>
      <c r="DA878" s="172"/>
      <c r="DB878" s="172"/>
      <c r="DC878" s="172"/>
      <c r="DD878" s="172"/>
      <c r="DE878" s="172"/>
      <c r="DF878" s="172"/>
      <c r="DG878" s="188" t="str">
        <f t="array" ref="DG878">IFERROR(_xlfn.XLOOKUP($A878&amp;B878,MARZO!$D$11:$D$40&amp;MARZO!$E$11:$E$40,MARZO!$AM$11:$AM$40,_xlfn.XLOOKUP($A878&amp;$B878,MARZO!$BC$11:$BC$40&amp;MARZO!$BD$11:$BD$40,MARZO!$CL$11:$CL$40,"A"))/1%,"")</f>
        <v/>
      </c>
      <c r="DH878" s="188" t="str">
        <f t="array" ref="DH878">IFERROR(_xlfn.XLOOKUP($A878&amp;$B878,ABRIL!$D$11:$D$40&amp;ABRIL!$E$11:$E$40,ABRIL!$AM$11:$AM$40,_xlfn.XLOOKUP($A878&amp;$B878,ABRIL!$BC$11:$BC$40&amp;ABRIL!$BD$11:$BD$40,ABRIL!$CL$11:$CL$40,"A"))/1%,"")</f>
        <v/>
      </c>
      <c r="DI878" s="188" t="str">
        <f t="array" ref="DI878">IFERROR(_xlfn.XLOOKUP($A878&amp;$B878,'ABRIL 2'!$D$11:$D$40&amp;'ABRIL 2'!$E$11:$E$40,'ABRIL 2'!$AM$11:$AM$40,_xlfn.XLOOKUP($A878&amp;$B878,'ABRIL 2'!$BC$11:$BC$40&amp;'ABRIL 2'!$BD$11:$BD$40,'ABRIL 2'!$CL$11:$CL$40,"A"))/1%,"")</f>
        <v/>
      </c>
      <c r="DJ878" s="188" t="str">
        <f t="array" ref="DJ878">IFERROR(_xlfn.XLOOKUP($A878&amp;$B878,MAYO!$D$11:$D$40&amp;MAYO!$E$11:$E$40,MAYO!$AM$11:$AM$40,_xlfn.XLOOKUP($A878&amp;$B878,MAYO!$BC$11:$BC$40&amp;MAYO!$BD$11:$BD$40,MAYO!$CL$11:$CL$40,"A"))/1%,"")</f>
        <v/>
      </c>
      <c r="DK878" s="188" t="str">
        <f t="array" ref="DK878">IFERROR(_xlfn.XLOOKUP($A878&amp;$B878,'MAYO 2'!$D$11:$D$40&amp;'MAYO 2'!$E$11:$E$40,'MAYO 2'!$AM$11:$AM$40,_xlfn.XLOOKUP($A878&amp;$B878,'MAYO 2'!$BC$11:$BC$40&amp;'MAYO 2'!$BD$11:$BD$40,'MAYO 2'!$CL$11:$CL$40,"A"))/1%,"")</f>
        <v/>
      </c>
      <c r="DL878" s="188" t="str">
        <f t="array" ref="DL878">IFERROR(_xlfn.XLOOKUP($A878&amp;$B878,JUNIO!$D$11:$D$40&amp;JUNIO!$E$11:$E$40,JUNIO!$AM$11:$AM$40,_xlfn.XLOOKUP($A878&amp;$B878,JUNIO!$BC$11:$BC$40&amp;JUNIO!$BD$11:$BD$40,JUNIO!$CL$11:$CL$40,"A"))/1%,"")</f>
        <v/>
      </c>
      <c r="DM878" s="188" t="str">
        <f t="array" ref="DM878">IFERROR(_xlfn.XLOOKUP($A878&amp;$B878,'JUNIO 2'!$D$11:$D$40&amp;'JUNIO 2'!$E$11:$E$40,'JUNIO 2'!$AM$11:$AM$40,_xlfn.XLOOKUP($A878&amp;$B878,'JUNIO 2'!$BC$11:$BC$40&amp;'JUNIO 2'!$BD$11:$BD$40,'JUNIO 2'!$CL$11:$CL$40,"A"))/1%,"")</f>
        <v/>
      </c>
      <c r="DN878" s="188" t="str">
        <f t="array" ref="DN878">IFERROR(_xlfn.XLOOKUP($A878&amp;$B878,JULIO!$D$11:$D$40&amp;JULIO!$E$11:$E$40,JULIO!$AM$11:$AM$40,_xlfn.XLOOKUP($A878&amp;$B878,JULIO!$BC$11:$BC$40&amp;JULIO!$BD$11:$BD$40,JULIO!$CL$11:$CL$40,"A"))/1%,"")</f>
        <v/>
      </c>
      <c r="DO878" s="188" t="str">
        <f t="array" ref="DO878">IFERROR(_xlfn.XLOOKUP($A878&amp;$B878,'JULIO 2'!$D$11:$D$40&amp;'JULIO 2'!$E$11:$E$40,'JULIO 2'!$AM$11:$AM$40,_xlfn.XLOOKUP($A878&amp;$B878,'JULIO 2'!$BC$11:$BC$40&amp;'JULIO 2'!$BD$11:$BD$40,'JULIO 2'!$CL$11:$CL$40,"A"))/1%,"")</f>
        <v/>
      </c>
      <c r="DP878" s="188" t="str">
        <f t="array" ref="DP878">IFERROR(_xlfn.XLOOKUP($A878&amp;$B878,AGOSTO!$D$11:$D$40&amp;AGOSTO!$E$11:$E$40,AGOSTO!$AM$11:$AM$40,_xlfn.XLOOKUP($A878&amp;$B878,AGOSTO!$BC$11:$BC$40&amp;AGOSTO!$BD$11:$BD$40,AGOSTO!$CL$11:$CL$40,"A"))/1%,"")</f>
        <v/>
      </c>
      <c r="DQ878" s="188" t="str">
        <f t="array" ref="DQ878">IFERROR(_xlfn.XLOOKUP($A878&amp;$B878,'AGOSTO 2'!$D$11:$D$40&amp;'AGOSTO 2'!$E$11:$E$40,'AGOSTO 2'!$AM$11:$AM$40,_xlfn.XLOOKUP($A878&amp;$B878,'AGOSTO 2'!$BC$11:$BC$40&amp;'AGOSTO 2'!$BD$11:$BD$40,'AGOSTO 2'!$CL$11:$CL$40,"A"))/1%,"")</f>
        <v/>
      </c>
      <c r="DR878" s="188" t="str">
        <f t="array" ref="DR878">IFERROR(_xlfn.XLOOKUP($A878&amp;$B878,SEPTIEMBRE!$D$11:$D$40&amp;SEPTIEMBRE!$E$11:$E$40,SEPTIEMBRE!$AM$11:$AM$40,_xlfn.XLOOKUP($A878&amp;$B878,SEPTIEMBRE!$BC$11:$BC$40&amp;SEPTIEMBRE!$BD$11:$BD$40,SEPTIEMBRE!$CL$11:$CL$40,"A"))/1%,"")</f>
        <v/>
      </c>
      <c r="DS878" s="188" t="str">
        <f t="array" ref="DS878">IFERROR(_xlfn.XLOOKUP($A878&amp;$B878,'SEPTIEMBRE 2'!$D$11:$D$40&amp;'SEPTIEMBRE 2'!$E$11:$E$40,'SEPTIEMBRE 2'!$AM$11:$AM$40,_xlfn.XLOOKUP($A878&amp;$B878,'SEPTIEMBRE 2'!$BC$11:$BC$40&amp;'SEPTIEMBRE 2'!$BD$11:$BD$40,'SEPTIEMBRE 2'!$CL$11:$CL$40,"A"))/1%,"")</f>
        <v/>
      </c>
      <c r="DT878" s="188" t="str">
        <f t="array" ref="DT878">IFERROR(_xlfn.XLOOKUP($A878&amp;$B878,'SEPTIEMBRE 3'!$D$11:$D$40&amp;'SEPTIEMBRE 3'!$E$11:$E$40,'SEPTIEMBRE 3'!$AM$11:$AM$40,_xlfn.XLOOKUP($A878&amp;$B878,'SEPTIEMBRE 3'!$BC$11:$BC$40&amp;'SEPTIEMBRE 3'!$BD$11:$BD$40,'SEPTIEMBRE 3'!$CL$11:$CL$40,"A"))/1%,"")</f>
        <v/>
      </c>
      <c r="DU878" s="188" t="str">
        <f t="array" ref="DU878">IFERROR(_xlfn.XLOOKUP($A878&amp;$B878,OCTUBRE!$D$11:$D$40&amp;OCTUBRE!$E$11:$E$40,OCTUBRE!$AM$11:$AM$40,_xlfn.XLOOKUP($A878&amp;$B878,OCTUBRE!$BC$11:$BC$40&amp;OCTUBRE!$BD$11:$BD$40,OCTUBRE!$CL$11:$CL$40,"A"))/1%,"")</f>
        <v/>
      </c>
      <c r="DV878" s="188" t="str">
        <f t="array" ref="DV878">IFERROR(_xlfn.XLOOKUP($A878&amp;$B878,'OCTUBRE 2'!$D$11:$D$40&amp;'OCTUBRE 2'!$E$11:$E$40,'OCTUBRE 2'!$AM$11:$AM$40,_xlfn.XLOOKUP($A878&amp;$B878,'OCTUBRE 2'!$BC$11:$BC$40&amp;'OCTUBRE 2'!$BD$11:$BD$40,'OCTUBRE 2'!$CL$11:$CL$40,"A"))/1%,"")</f>
        <v/>
      </c>
      <c r="DW878" s="188" t="str">
        <f t="array" ref="DW878">IFERROR(_xlfn.XLOOKUP($A878&amp;$B878,NOVIEMBRE!$D$11:$D$40&amp;NOVIEMBRE!$E$11:$E$40,NOVIEMBRE!$AM$11:$AM$40,_xlfn.XLOOKUP($A878&amp;$B878,NOVIEMBRE!$BC$11:$BC$40&amp;NOVIEMBRE!$BD$11:$BD$40,NOVIEMBRE!$CL$11:$CL$40,"A"))/1%,"")</f>
        <v/>
      </c>
      <c r="DX878" s="188" t="str">
        <f t="array" ref="DX878">IFERROR(_xlfn.XLOOKUP($A878&amp;$B878,'NOVIEMBRE 2'!$D$11:$D$40&amp;'NOVIEMBRE 2'!$E$11:$E$40,'NOVIEMBRE 2'!$AM$11:$AM$40,_xlfn.XLOOKUP($A878&amp;$B878,'NOVIEMBRE 2'!$BC$11:$BC$40&amp;'NOVIEMBRE 2'!$BD$11:$BD$40,'NOVIEMBRE 2'!$CL$11:$CL$40,"A"))/1%,"")</f>
        <v/>
      </c>
      <c r="DY878" s="188" t="str">
        <f t="array" ref="DY878">IFERROR(_xlfn.XLOOKUP($A878&amp;$B878,DICIEMBRE!$D$11:$D$40&amp;DICIEMBRE!$E$11:$E$40,DICIEMBRE!$AM$11:$AM$40,_xlfn.XLOOKUP($A878&amp;$B878,DICIEMBRE!$BC$11:$BC$40&amp;DICIEMBRE!$BD$11:$BD$40,DICIEMBRE!$CL$11:$CL$40,"A"))/1%,"")</f>
        <v/>
      </c>
      <c r="DZ878" s="381" t="str">
        <f t="shared" si="9"/>
        <v>-</v>
      </c>
      <c r="EA878" s="381" t="str">
        <f t="shared" si="10"/>
        <v>-</v>
      </c>
      <c r="EB878" s="381" t="str">
        <f t="shared" si="11"/>
        <v>-</v>
      </c>
      <c r="EC878" s="381" t="str">
        <f t="shared" si="12"/>
        <v>-</v>
      </c>
      <c r="ED878" s="381" t="str">
        <f t="shared" si="13"/>
        <v>-</v>
      </c>
      <c r="EE878" s="381" t="str">
        <f t="shared" si="14"/>
        <v>-</v>
      </c>
      <c r="EF878" s="381" t="str">
        <f t="shared" si="15"/>
        <v>-</v>
      </c>
      <c r="EG878" s="381" t="str">
        <f t="shared" si="16"/>
        <v>-</v>
      </c>
      <c r="EH878" s="381" t="str">
        <f t="shared" si="17"/>
        <v>-</v>
      </c>
      <c r="EI878" s="188" t="str">
        <f t="shared" si="18"/>
        <v/>
      </c>
      <c r="EJ878" s="382"/>
      <c r="EK878" s="382"/>
      <c r="EL878" s="383"/>
      <c r="EM878" s="21"/>
      <c r="EN878" s="384">
        <f t="array" ref="EN878">IFERROR(_xlfn.XLOOKUP($A878&amp;$B878,MARZO!$D$11:$D$40&amp;MARZO!$E$11:$E$40,MARZO!$AK$11:$AK$40,_xlfn.XLOOKUP($A878&amp;$B878,MARZO!$BC$11:$BC$40&amp;MARZO!$BD$11:$BD$40,MARZO!$CJ$11:$CJ$40,"A")),"")</f>
        <v>0</v>
      </c>
      <c r="EO878" s="384">
        <f t="array" ref="EO878">IFERROR(_xlfn.XLOOKUP($A878&amp;$B878,ABRIL!$D$11:$D$40&amp;ABRIL!$E$11:$E$40,ABRIL!$AK$11:$AK$40,_xlfn.XLOOKUP($A878&amp;$B878,ABRIL!$BC$11:$BC$40&amp;ABRIL!$BD$11:$BD$40,ABRIL!$CJ$11:$CJ$40,"A")),"")</f>
        <v>0</v>
      </c>
      <c r="EP878" s="384">
        <f t="array" ref="EP878">IFERROR(_xlfn.XLOOKUP($A878&amp;$B878,'ABRIL 2'!$D$11:$D$40&amp;'ABRIL 2'!$E$11:$E$40,'ABRIL 2'!$AK$11:$AK$40,_xlfn.XLOOKUP($A878&amp;$B878,'ABRIL 2'!$BC$11:$BC$40&amp;'ABRIL 2'!$BD$11:$BD$40,'ABRIL 2'!$CJ$11:$CJ$40,"A")),"")</f>
        <v>0</v>
      </c>
      <c r="EQ878" s="384">
        <f t="array" ref="EQ878">IFERROR(_xlfn.XLOOKUP($A878&amp;$B878,MAYO!$D$11:$D$40&amp;MAYO!$E$11:$E$40,MAYO!$AK$11:$AK$40,_xlfn.XLOOKUP($A878&amp;$B878,MAYO!$BC$11:$BC$40&amp;MAYO!$BD$11:$BD$40,MAYO!$CJ$11:$CJ$40,"A")),"")</f>
        <v>0</v>
      </c>
      <c r="ER878" s="384">
        <f t="array" ref="ER878">IFERROR(_xlfn.XLOOKUP($A878&amp;$B878,'MAYO 2'!$D$11:$D$40&amp;'MAYO 2'!$E$11:$E$40,'MAYO 2'!$AK$11:$AK$40,_xlfn.XLOOKUP($A878&amp;$B878,'MAYO 2'!$BC$11:$BC$40&amp;'MAYO 2'!$BD$11:$BD$40,'MAYO 2'!$CJ$11:$CJ$40,"A")),"")</f>
        <v>0</v>
      </c>
      <c r="ES878" s="384">
        <f t="array" ref="ES878">IFERROR(_xlfn.XLOOKUP($A878&amp;$B878,JUNIO!$D$11:$D$40&amp;JUNIO!$E$11:$E$40,JUNIO!$AK$11:$AK$40,_xlfn.XLOOKUP($A878&amp;$B878,JUNIO!$BC$11:$BC$40&amp;JUNIO!$BD$11:$BD$40,JUNIO!$CJ$11:$CJ$40,"A")),"")</f>
        <v>0</v>
      </c>
      <c r="ET878" s="384">
        <f t="array" ref="ET878">IFERROR(_xlfn.XLOOKUP($A878&amp;$B878,'JUNIO 2'!$D$11:$D$40&amp;'JUNIO 2'!$E$11:$E$40,'JUNIO 2'!$AK$11:$AK$40,_xlfn.XLOOKUP($A878&amp;$B878,'JUNIO 2'!$BC$11:$BC$40&amp;'JUNIO 2'!$BD$11:$BD$40,'JUNIO 2'!$CJ$11:$CJ$40,"A")),"")</f>
        <v>0</v>
      </c>
      <c r="EU878" s="384">
        <f t="array" ref="EU878">IFERROR(_xlfn.XLOOKUP($A878&amp;$B878,JULIO!$D$11:$D$40&amp;JULIO!$E$11:$E$40,JULIO!$AK$11:$AK$40,_xlfn.XLOOKUP($A878&amp;$B878,JULIO!$BC$11:$BC$40&amp;JULIO!$BD$11:$BD$40,JULIO!$CJ$11:$CJ$40,"A")),"")</f>
        <v>0</v>
      </c>
      <c r="EV878" s="384">
        <f t="array" ref="EV878">IFERROR(_xlfn.XLOOKUP($A878&amp;$B878,'JULIO 2'!$D$11:$D$40&amp;'JULIO 2'!$E$11:$E$40,'JULIO 2'!$AK$11:$AK$40,_xlfn.XLOOKUP($A878&amp;$B878,'JULIO 2'!$BC$11:$BC$40&amp;'JULIO 2'!$BD$11:$BD$40,'JULIO 2'!$CJ$11:$CJ$40,"A")),"")</f>
        <v>0</v>
      </c>
      <c r="EW878" s="384">
        <f t="array" ref="EW878">IFERROR(_xlfn.XLOOKUP($A878&amp;$B878,AGOSTO!$D$11:$D$40&amp;AGOSTO!$E$11:$E$40,AGOSTO!$AK$11:$AK$40,_xlfn.XLOOKUP($A878&amp;$B878,AGOSTO!$BC$11:$BC$40&amp;AGOSTO!$BD$11:$BD$40,AGOSTO!$CJ$11:$CJ$40,"A")),"")</f>
        <v>0</v>
      </c>
      <c r="EX878" s="384">
        <f t="array" ref="EX878">IFERROR(_xlfn.XLOOKUP($A878&amp;$B878,'AGOSTO 2'!$D$11:$D$40&amp;'AGOSTO 2'!$E$11:$E$40,'AGOSTO 2'!$AK$11:$AK$40,_xlfn.XLOOKUP($A878&amp;$B878,'AGOSTO 2'!$BC$11:$BC$40&amp;'AGOSTO 2'!$BD$11:$BD$40,'AGOSTO 2'!$CJ$11:$CJ$40,"A")),"")</f>
        <v>0</v>
      </c>
      <c r="EY878" s="384">
        <f t="array" ref="EY878">IFERROR(_xlfn.XLOOKUP($A878&amp;$B878,SEPTIEMBRE!$D$11:$D$40&amp;SEPTIEMBRE!$E$11:$E$40,SEPTIEMBRE!$AK$11:$AK$40,_xlfn.XLOOKUP($A878&amp;$B878,SEPTIEMBRE!$BC$11:$BC$40&amp;SEPTIEMBRE!$BD$11:$BD$40,SEPTIEMBRE!$CJ$11:$CJ$40,"A")),"")</f>
        <v>0</v>
      </c>
      <c r="EZ878" s="384">
        <f t="array" ref="EZ878">IFERROR(_xlfn.XLOOKUP($A878&amp;$B878,'SEPTIEMBRE 2'!$D$11:$D$40&amp;'SEPTIEMBRE 2'!$E$11:$E$40,'SEPTIEMBRE 2'!$AK$11:$AK$40,_xlfn.XLOOKUP($A878&amp;$B878,'SEPTIEMBRE 2'!$BC$11:$BC$40&amp;'SEPTIEMBRE 2'!$BD$11:$BD$40,'SEPTIEMBRE 2'!$CJ$11:$CJ$40,"A")),"")</f>
        <v>0</v>
      </c>
      <c r="FA878" s="384">
        <f t="array" ref="FA878">IFERROR(_xlfn.XLOOKUP($A878&amp;$B878,'SEPTIEMBRE 3'!$D$11:$D$40&amp;'SEPTIEMBRE 3'!$E$11:$E$40,'SEPTIEMBRE 3'!$AK$11:$AK$40,_xlfn.XLOOKUP($A878&amp;$B878,'SEPTIEMBRE 3'!$BC$11:$BC$40&amp;'SEPTIEMBRE 3'!$BD$11:$BD$40,'SEPTIEMBRE 3'!$CJ$11:$CJ$40,"A")),"")</f>
        <v>0</v>
      </c>
      <c r="FB878" s="384">
        <f t="array" ref="FB878">IFERROR(_xlfn.XLOOKUP($A878&amp;$B878,OCTUBRE!$D$11:$D$40&amp;OCTUBRE!$E$11:$E$40,OCTUBRE!$AK$11:$AK$40,_xlfn.XLOOKUP($A878&amp;$B878,OCTUBRE!$BC$11:$BC$40&amp;OCTUBRE!$BD$11:$BD$40,OCTUBRE!$CJ$11:$CJ$40,"A")),"")</f>
        <v>0</v>
      </c>
      <c r="FC878" s="384">
        <f t="array" ref="FC878">IFERROR(_xlfn.XLOOKUP($A878&amp;$B878,'OCTUBRE 2'!$D$11:$D$40&amp;'OCTUBRE 2'!$E$11:$E$40,'OCTUBRE 2'!$AK$11:$AK$40,_xlfn.XLOOKUP($A878&amp;$B878,'OCTUBRE 2'!$BC$11:$BC$40&amp;'OCTUBRE 2'!$BD$11:$BD$40,'OCTUBRE 2'!$CJ$11:$CJ$40,"A")),"")</f>
        <v>0</v>
      </c>
      <c r="FD878" s="384">
        <f t="array" ref="FD878">IFERROR(_xlfn.XLOOKUP($A878&amp;$B878,NOVIEMBRE!$D$11:$D$40&amp;NOVIEMBRE!$E$11:$E$40,NOVIEMBRE!$AK$11:$AK$40,_xlfn.XLOOKUP($A878&amp;$B878,NOVIEMBRE!$BC$11:$BC$40&amp;NOVIEMBRE!$BD$11:$BD$40,NOVIEMBRE!$CJ$11:$CJ$40,"A")),"")</f>
        <v>0</v>
      </c>
      <c r="FE878" s="384">
        <f t="array" ref="FE878">IFERROR(_xlfn.XLOOKUP($A878&amp;$B878,'NOVIEMBRE 2'!$D$11:$D$40&amp;'NOVIEMBRE 2'!$E$11:$E$40,'NOVIEMBRE 2'!$AK$11:$AK$40,_xlfn.XLOOKUP($A878&amp;$B878,'NOVIEMBRE 2'!$BC$11:$BC$40&amp;'NOVIEMBRE 2'!$BD$11:$BD$40,'NOVIEMBRE 2'!$CJ$11:$CJ$40,"A")),"")</f>
        <v>0</v>
      </c>
      <c r="FF878" s="385">
        <f t="array" ref="FF878">IFERROR(_xlfn.XLOOKUP($A878&amp;$B878,DICIEMBRE!$D$11:$D$40&amp;DICIEMBRE!$E$11:$E$40,DICIEMBRE!$AK$11:$AK$40,_xlfn.XLOOKUP($A878&amp;$B878,DICIEMBRE!$BC$11:$BC$40&amp;DICIEMBRE!$BD$11:$BD$40,DICIEMBRE!$CJ$11:$CJ$40,"A")),"")</f>
        <v>0</v>
      </c>
      <c r="FG878" s="386" t="str">
        <f t="shared" si="19"/>
        <v/>
      </c>
      <c r="FH878" s="386" t="str">
        <f t="array" ref="FH878">IF(
 COUNT(DZ878:EH878)=0,
 "-",
 IF(
  COUNT(DZ878:EH878) &lt; COUNTA(DZ878:EH878),
  REPT("🟩", ROUND(COUNT(DZ878:EH878)/COUNTA(DZ878:EH878)*5, 0)) &amp;
  REPT("⬜", 5 - ROUND(COUNT(DZ878:EH878)/COUNTA(DZ878:EH878)*5, 0)),
  IF(
    AVERAGE(IF(DZ878:EH878&lt;&gt;"", DZ878:EH878, )) &gt;= 70, "🟩🟩🟩🟩🟩",
    IF(
      AVERAGE(IF(DZ878:EH878&lt;&gt;"",DZ878:EH878, )) &gt;= 56, "🟨🟨🟨🟨🟨",
      "🟥🟥🟥🟥🟥"
    )
  )
 )
)
</f>
        <v>-</v>
      </c>
    </row>
    <row r="879" ht="15.75" customHeight="1">
      <c r="A879" s="168"/>
      <c r="B879" s="169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1"/>
      <c r="N879" s="172" t="str">
        <f t="shared" si="1"/>
        <v/>
      </c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2" t="str">
        <f t="shared" si="2"/>
        <v/>
      </c>
      <c r="AA879" s="173"/>
      <c r="AB879" s="173"/>
      <c r="AC879" s="173"/>
      <c r="AD879" s="173"/>
      <c r="AE879" s="173"/>
      <c r="AF879" s="173"/>
      <c r="AG879" s="173"/>
      <c r="AH879" s="173"/>
      <c r="AI879" s="173"/>
      <c r="AJ879" s="173"/>
      <c r="AK879" s="173"/>
      <c r="AL879" s="172" t="str">
        <f t="shared" si="3"/>
        <v/>
      </c>
      <c r="AM879" s="173"/>
      <c r="AN879" s="173"/>
      <c r="AO879" s="173"/>
      <c r="AP879" s="173"/>
      <c r="AQ879" s="173"/>
      <c r="AR879" s="173"/>
      <c r="AS879" s="173"/>
      <c r="AT879" s="173"/>
      <c r="AU879" s="173"/>
      <c r="AV879" s="171"/>
      <c r="AW879" s="171"/>
      <c r="AX879" s="172" t="str">
        <f t="shared" si="4"/>
        <v/>
      </c>
      <c r="AY879" s="173"/>
      <c r="AZ879" s="173"/>
      <c r="BA879" s="173"/>
      <c r="BB879" s="173"/>
      <c r="BC879" s="173"/>
      <c r="BD879" s="173"/>
      <c r="BE879" s="173"/>
      <c r="BF879" s="173"/>
      <c r="BG879" s="173"/>
      <c r="BH879" s="173"/>
      <c r="BI879" s="173"/>
      <c r="BJ879" s="172" t="str">
        <f t="shared" si="5"/>
        <v/>
      </c>
      <c r="BK879" s="173"/>
      <c r="BL879" s="173"/>
      <c r="BM879" s="173"/>
      <c r="BN879" s="173"/>
      <c r="BO879" s="173"/>
      <c r="BP879" s="173"/>
      <c r="BQ879" s="173"/>
      <c r="BR879" s="173"/>
      <c r="BS879" s="173"/>
      <c r="BT879" s="173"/>
      <c r="BU879" s="173"/>
      <c r="BV879" s="172" t="str">
        <f t="shared" si="6"/>
        <v/>
      </c>
      <c r="BW879" s="173"/>
      <c r="BX879" s="173"/>
      <c r="BY879" s="173"/>
      <c r="BZ879" s="171"/>
      <c r="CA879" s="171"/>
      <c r="CB879" s="171"/>
      <c r="CC879" s="171"/>
      <c r="CD879" s="171"/>
      <c r="CE879" s="171"/>
      <c r="CF879" s="171"/>
      <c r="CG879" s="171"/>
      <c r="CH879" s="172" t="str">
        <f t="shared" si="7"/>
        <v/>
      </c>
      <c r="CI879" s="171"/>
      <c r="CJ879" s="173"/>
      <c r="CK879" s="173"/>
      <c r="CL879" s="173"/>
      <c r="CM879" s="173"/>
      <c r="CN879" s="171"/>
      <c r="CO879" s="171"/>
      <c r="CP879" s="171"/>
      <c r="CQ879" s="173"/>
      <c r="CR879" s="171"/>
      <c r="CS879" s="171"/>
      <c r="CT879" s="172" t="str">
        <f t="shared" si="8"/>
        <v/>
      </c>
      <c r="CU879" s="172"/>
      <c r="CV879" s="172"/>
      <c r="CW879" s="172"/>
      <c r="CX879" s="172"/>
      <c r="CY879" s="172"/>
      <c r="CZ879" s="172"/>
      <c r="DA879" s="172"/>
      <c r="DB879" s="172"/>
      <c r="DC879" s="172"/>
      <c r="DD879" s="172"/>
      <c r="DE879" s="172"/>
      <c r="DF879" s="172"/>
      <c r="DG879" s="188" t="str">
        <f t="array" ref="DG879">IFERROR(_xlfn.XLOOKUP($A879&amp;B879,MARZO!$D$11:$D$40&amp;MARZO!$E$11:$E$40,MARZO!$AM$11:$AM$40,_xlfn.XLOOKUP($A879&amp;$B879,MARZO!$BC$11:$BC$40&amp;MARZO!$BD$11:$BD$40,MARZO!$CL$11:$CL$40,"A"))/1%,"")</f>
        <v/>
      </c>
      <c r="DH879" s="188" t="str">
        <f t="array" ref="DH879">IFERROR(_xlfn.XLOOKUP($A879&amp;$B879,ABRIL!$D$11:$D$40&amp;ABRIL!$E$11:$E$40,ABRIL!$AM$11:$AM$40,_xlfn.XLOOKUP($A879&amp;$B879,ABRIL!$BC$11:$BC$40&amp;ABRIL!$BD$11:$BD$40,ABRIL!$CL$11:$CL$40,"A"))/1%,"")</f>
        <v/>
      </c>
      <c r="DI879" s="188" t="str">
        <f t="array" ref="DI879">IFERROR(_xlfn.XLOOKUP($A879&amp;$B879,'ABRIL 2'!$D$11:$D$40&amp;'ABRIL 2'!$E$11:$E$40,'ABRIL 2'!$AM$11:$AM$40,_xlfn.XLOOKUP($A879&amp;$B879,'ABRIL 2'!$BC$11:$BC$40&amp;'ABRIL 2'!$BD$11:$BD$40,'ABRIL 2'!$CL$11:$CL$40,"A"))/1%,"")</f>
        <v/>
      </c>
      <c r="DJ879" s="188" t="str">
        <f t="array" ref="DJ879">IFERROR(_xlfn.XLOOKUP($A879&amp;$B879,MAYO!$D$11:$D$40&amp;MAYO!$E$11:$E$40,MAYO!$AM$11:$AM$40,_xlfn.XLOOKUP($A879&amp;$B879,MAYO!$BC$11:$BC$40&amp;MAYO!$BD$11:$BD$40,MAYO!$CL$11:$CL$40,"A"))/1%,"")</f>
        <v/>
      </c>
      <c r="DK879" s="188" t="str">
        <f t="array" ref="DK879">IFERROR(_xlfn.XLOOKUP($A879&amp;$B879,'MAYO 2'!$D$11:$D$40&amp;'MAYO 2'!$E$11:$E$40,'MAYO 2'!$AM$11:$AM$40,_xlfn.XLOOKUP($A879&amp;$B879,'MAYO 2'!$BC$11:$BC$40&amp;'MAYO 2'!$BD$11:$BD$40,'MAYO 2'!$CL$11:$CL$40,"A"))/1%,"")</f>
        <v/>
      </c>
      <c r="DL879" s="188" t="str">
        <f t="array" ref="DL879">IFERROR(_xlfn.XLOOKUP($A879&amp;$B879,JUNIO!$D$11:$D$40&amp;JUNIO!$E$11:$E$40,JUNIO!$AM$11:$AM$40,_xlfn.XLOOKUP($A879&amp;$B879,JUNIO!$BC$11:$BC$40&amp;JUNIO!$BD$11:$BD$40,JUNIO!$CL$11:$CL$40,"A"))/1%,"")</f>
        <v/>
      </c>
      <c r="DM879" s="188" t="str">
        <f t="array" ref="DM879">IFERROR(_xlfn.XLOOKUP($A879&amp;$B879,'JUNIO 2'!$D$11:$D$40&amp;'JUNIO 2'!$E$11:$E$40,'JUNIO 2'!$AM$11:$AM$40,_xlfn.XLOOKUP($A879&amp;$B879,'JUNIO 2'!$BC$11:$BC$40&amp;'JUNIO 2'!$BD$11:$BD$40,'JUNIO 2'!$CL$11:$CL$40,"A"))/1%,"")</f>
        <v/>
      </c>
      <c r="DN879" s="188" t="str">
        <f t="array" ref="DN879">IFERROR(_xlfn.XLOOKUP($A879&amp;$B879,JULIO!$D$11:$D$40&amp;JULIO!$E$11:$E$40,JULIO!$AM$11:$AM$40,_xlfn.XLOOKUP($A879&amp;$B879,JULIO!$BC$11:$BC$40&amp;JULIO!$BD$11:$BD$40,JULIO!$CL$11:$CL$40,"A"))/1%,"")</f>
        <v/>
      </c>
      <c r="DO879" s="188" t="str">
        <f t="array" ref="DO879">IFERROR(_xlfn.XLOOKUP($A879&amp;$B879,'JULIO 2'!$D$11:$D$40&amp;'JULIO 2'!$E$11:$E$40,'JULIO 2'!$AM$11:$AM$40,_xlfn.XLOOKUP($A879&amp;$B879,'JULIO 2'!$BC$11:$BC$40&amp;'JULIO 2'!$BD$11:$BD$40,'JULIO 2'!$CL$11:$CL$40,"A"))/1%,"")</f>
        <v/>
      </c>
      <c r="DP879" s="188" t="str">
        <f t="array" ref="DP879">IFERROR(_xlfn.XLOOKUP($A879&amp;$B879,AGOSTO!$D$11:$D$40&amp;AGOSTO!$E$11:$E$40,AGOSTO!$AM$11:$AM$40,_xlfn.XLOOKUP($A879&amp;$B879,AGOSTO!$BC$11:$BC$40&amp;AGOSTO!$BD$11:$BD$40,AGOSTO!$CL$11:$CL$40,"A"))/1%,"")</f>
        <v/>
      </c>
      <c r="DQ879" s="188" t="str">
        <f t="array" ref="DQ879">IFERROR(_xlfn.XLOOKUP($A879&amp;$B879,'AGOSTO 2'!$D$11:$D$40&amp;'AGOSTO 2'!$E$11:$E$40,'AGOSTO 2'!$AM$11:$AM$40,_xlfn.XLOOKUP($A879&amp;$B879,'AGOSTO 2'!$BC$11:$BC$40&amp;'AGOSTO 2'!$BD$11:$BD$40,'AGOSTO 2'!$CL$11:$CL$40,"A"))/1%,"")</f>
        <v/>
      </c>
      <c r="DR879" s="188" t="str">
        <f t="array" ref="DR879">IFERROR(_xlfn.XLOOKUP($A879&amp;$B879,SEPTIEMBRE!$D$11:$D$40&amp;SEPTIEMBRE!$E$11:$E$40,SEPTIEMBRE!$AM$11:$AM$40,_xlfn.XLOOKUP($A879&amp;$B879,SEPTIEMBRE!$BC$11:$BC$40&amp;SEPTIEMBRE!$BD$11:$BD$40,SEPTIEMBRE!$CL$11:$CL$40,"A"))/1%,"")</f>
        <v/>
      </c>
      <c r="DS879" s="188" t="str">
        <f t="array" ref="DS879">IFERROR(_xlfn.XLOOKUP($A879&amp;$B879,'SEPTIEMBRE 2'!$D$11:$D$40&amp;'SEPTIEMBRE 2'!$E$11:$E$40,'SEPTIEMBRE 2'!$AM$11:$AM$40,_xlfn.XLOOKUP($A879&amp;$B879,'SEPTIEMBRE 2'!$BC$11:$BC$40&amp;'SEPTIEMBRE 2'!$BD$11:$BD$40,'SEPTIEMBRE 2'!$CL$11:$CL$40,"A"))/1%,"")</f>
        <v/>
      </c>
      <c r="DT879" s="188" t="str">
        <f t="array" ref="DT879">IFERROR(_xlfn.XLOOKUP($A879&amp;$B879,'SEPTIEMBRE 3'!$D$11:$D$40&amp;'SEPTIEMBRE 3'!$E$11:$E$40,'SEPTIEMBRE 3'!$AM$11:$AM$40,_xlfn.XLOOKUP($A879&amp;$B879,'SEPTIEMBRE 3'!$BC$11:$BC$40&amp;'SEPTIEMBRE 3'!$BD$11:$BD$40,'SEPTIEMBRE 3'!$CL$11:$CL$40,"A"))/1%,"")</f>
        <v/>
      </c>
      <c r="DU879" s="188" t="str">
        <f t="array" ref="DU879">IFERROR(_xlfn.XLOOKUP($A879&amp;$B879,OCTUBRE!$D$11:$D$40&amp;OCTUBRE!$E$11:$E$40,OCTUBRE!$AM$11:$AM$40,_xlfn.XLOOKUP($A879&amp;$B879,OCTUBRE!$BC$11:$BC$40&amp;OCTUBRE!$BD$11:$BD$40,OCTUBRE!$CL$11:$CL$40,"A"))/1%,"")</f>
        <v/>
      </c>
      <c r="DV879" s="188" t="str">
        <f t="array" ref="DV879">IFERROR(_xlfn.XLOOKUP($A879&amp;$B879,'OCTUBRE 2'!$D$11:$D$40&amp;'OCTUBRE 2'!$E$11:$E$40,'OCTUBRE 2'!$AM$11:$AM$40,_xlfn.XLOOKUP($A879&amp;$B879,'OCTUBRE 2'!$BC$11:$BC$40&amp;'OCTUBRE 2'!$BD$11:$BD$40,'OCTUBRE 2'!$CL$11:$CL$40,"A"))/1%,"")</f>
        <v/>
      </c>
      <c r="DW879" s="188" t="str">
        <f t="array" ref="DW879">IFERROR(_xlfn.XLOOKUP($A879&amp;$B879,NOVIEMBRE!$D$11:$D$40&amp;NOVIEMBRE!$E$11:$E$40,NOVIEMBRE!$AM$11:$AM$40,_xlfn.XLOOKUP($A879&amp;$B879,NOVIEMBRE!$BC$11:$BC$40&amp;NOVIEMBRE!$BD$11:$BD$40,NOVIEMBRE!$CL$11:$CL$40,"A"))/1%,"")</f>
        <v/>
      </c>
      <c r="DX879" s="188" t="str">
        <f t="array" ref="DX879">IFERROR(_xlfn.XLOOKUP($A879&amp;$B879,'NOVIEMBRE 2'!$D$11:$D$40&amp;'NOVIEMBRE 2'!$E$11:$E$40,'NOVIEMBRE 2'!$AM$11:$AM$40,_xlfn.XLOOKUP($A879&amp;$B879,'NOVIEMBRE 2'!$BC$11:$BC$40&amp;'NOVIEMBRE 2'!$BD$11:$BD$40,'NOVIEMBRE 2'!$CL$11:$CL$40,"A"))/1%,"")</f>
        <v/>
      </c>
      <c r="DY879" s="188" t="str">
        <f t="array" ref="DY879">IFERROR(_xlfn.XLOOKUP($A879&amp;$B879,DICIEMBRE!$D$11:$D$40&amp;DICIEMBRE!$E$11:$E$40,DICIEMBRE!$AM$11:$AM$40,_xlfn.XLOOKUP($A879&amp;$B879,DICIEMBRE!$BC$11:$BC$40&amp;DICIEMBRE!$BD$11:$BD$40,DICIEMBRE!$CL$11:$CL$40,"A"))/1%,"")</f>
        <v/>
      </c>
      <c r="DZ879" s="381" t="str">
        <f t="shared" si="9"/>
        <v>-</v>
      </c>
      <c r="EA879" s="381" t="str">
        <f t="shared" si="10"/>
        <v>-</v>
      </c>
      <c r="EB879" s="381" t="str">
        <f t="shared" si="11"/>
        <v>-</v>
      </c>
      <c r="EC879" s="381" t="str">
        <f t="shared" si="12"/>
        <v>-</v>
      </c>
      <c r="ED879" s="381" t="str">
        <f t="shared" si="13"/>
        <v>-</v>
      </c>
      <c r="EE879" s="381" t="str">
        <f t="shared" si="14"/>
        <v>-</v>
      </c>
      <c r="EF879" s="381" t="str">
        <f t="shared" si="15"/>
        <v>-</v>
      </c>
      <c r="EG879" s="381" t="str">
        <f t="shared" si="16"/>
        <v>-</v>
      </c>
      <c r="EH879" s="381" t="str">
        <f t="shared" si="17"/>
        <v>-</v>
      </c>
      <c r="EI879" s="188" t="str">
        <f t="shared" si="18"/>
        <v/>
      </c>
      <c r="EJ879" s="382"/>
      <c r="EK879" s="382"/>
      <c r="EL879" s="383"/>
      <c r="EM879" s="21"/>
      <c r="EN879" s="384">
        <f t="array" ref="EN879">IFERROR(_xlfn.XLOOKUP($A879&amp;$B879,MARZO!$D$11:$D$40&amp;MARZO!$E$11:$E$40,MARZO!$AK$11:$AK$40,_xlfn.XLOOKUP($A879&amp;$B879,MARZO!$BC$11:$BC$40&amp;MARZO!$BD$11:$BD$40,MARZO!$CJ$11:$CJ$40,"A")),"")</f>
        <v>0</v>
      </c>
      <c r="EO879" s="384">
        <f t="array" ref="EO879">IFERROR(_xlfn.XLOOKUP($A879&amp;$B879,ABRIL!$D$11:$D$40&amp;ABRIL!$E$11:$E$40,ABRIL!$AK$11:$AK$40,_xlfn.XLOOKUP($A879&amp;$B879,ABRIL!$BC$11:$BC$40&amp;ABRIL!$BD$11:$BD$40,ABRIL!$CJ$11:$CJ$40,"A")),"")</f>
        <v>0</v>
      </c>
      <c r="EP879" s="384">
        <f t="array" ref="EP879">IFERROR(_xlfn.XLOOKUP($A879&amp;$B879,'ABRIL 2'!$D$11:$D$40&amp;'ABRIL 2'!$E$11:$E$40,'ABRIL 2'!$AK$11:$AK$40,_xlfn.XLOOKUP($A879&amp;$B879,'ABRIL 2'!$BC$11:$BC$40&amp;'ABRIL 2'!$BD$11:$BD$40,'ABRIL 2'!$CJ$11:$CJ$40,"A")),"")</f>
        <v>0</v>
      </c>
      <c r="EQ879" s="384">
        <f t="array" ref="EQ879">IFERROR(_xlfn.XLOOKUP($A879&amp;$B879,MAYO!$D$11:$D$40&amp;MAYO!$E$11:$E$40,MAYO!$AK$11:$AK$40,_xlfn.XLOOKUP($A879&amp;$B879,MAYO!$BC$11:$BC$40&amp;MAYO!$BD$11:$BD$40,MAYO!$CJ$11:$CJ$40,"A")),"")</f>
        <v>0</v>
      </c>
      <c r="ER879" s="384">
        <f t="array" ref="ER879">IFERROR(_xlfn.XLOOKUP($A879&amp;$B879,'MAYO 2'!$D$11:$D$40&amp;'MAYO 2'!$E$11:$E$40,'MAYO 2'!$AK$11:$AK$40,_xlfn.XLOOKUP($A879&amp;$B879,'MAYO 2'!$BC$11:$BC$40&amp;'MAYO 2'!$BD$11:$BD$40,'MAYO 2'!$CJ$11:$CJ$40,"A")),"")</f>
        <v>0</v>
      </c>
      <c r="ES879" s="384">
        <f t="array" ref="ES879">IFERROR(_xlfn.XLOOKUP($A879&amp;$B879,JUNIO!$D$11:$D$40&amp;JUNIO!$E$11:$E$40,JUNIO!$AK$11:$AK$40,_xlfn.XLOOKUP($A879&amp;$B879,JUNIO!$BC$11:$BC$40&amp;JUNIO!$BD$11:$BD$40,JUNIO!$CJ$11:$CJ$40,"A")),"")</f>
        <v>0</v>
      </c>
      <c r="ET879" s="384">
        <f t="array" ref="ET879">IFERROR(_xlfn.XLOOKUP($A879&amp;$B879,'JUNIO 2'!$D$11:$D$40&amp;'JUNIO 2'!$E$11:$E$40,'JUNIO 2'!$AK$11:$AK$40,_xlfn.XLOOKUP($A879&amp;$B879,'JUNIO 2'!$BC$11:$BC$40&amp;'JUNIO 2'!$BD$11:$BD$40,'JUNIO 2'!$CJ$11:$CJ$40,"A")),"")</f>
        <v>0</v>
      </c>
      <c r="EU879" s="384">
        <f t="array" ref="EU879">IFERROR(_xlfn.XLOOKUP($A879&amp;$B879,JULIO!$D$11:$D$40&amp;JULIO!$E$11:$E$40,JULIO!$AK$11:$AK$40,_xlfn.XLOOKUP($A879&amp;$B879,JULIO!$BC$11:$BC$40&amp;JULIO!$BD$11:$BD$40,JULIO!$CJ$11:$CJ$40,"A")),"")</f>
        <v>0</v>
      </c>
      <c r="EV879" s="384">
        <f t="array" ref="EV879">IFERROR(_xlfn.XLOOKUP($A879&amp;$B879,'JULIO 2'!$D$11:$D$40&amp;'JULIO 2'!$E$11:$E$40,'JULIO 2'!$AK$11:$AK$40,_xlfn.XLOOKUP($A879&amp;$B879,'JULIO 2'!$BC$11:$BC$40&amp;'JULIO 2'!$BD$11:$BD$40,'JULIO 2'!$CJ$11:$CJ$40,"A")),"")</f>
        <v>0</v>
      </c>
      <c r="EW879" s="384">
        <f t="array" ref="EW879">IFERROR(_xlfn.XLOOKUP($A879&amp;$B879,AGOSTO!$D$11:$D$40&amp;AGOSTO!$E$11:$E$40,AGOSTO!$AK$11:$AK$40,_xlfn.XLOOKUP($A879&amp;$B879,AGOSTO!$BC$11:$BC$40&amp;AGOSTO!$BD$11:$BD$40,AGOSTO!$CJ$11:$CJ$40,"A")),"")</f>
        <v>0</v>
      </c>
      <c r="EX879" s="384">
        <f t="array" ref="EX879">IFERROR(_xlfn.XLOOKUP($A879&amp;$B879,'AGOSTO 2'!$D$11:$D$40&amp;'AGOSTO 2'!$E$11:$E$40,'AGOSTO 2'!$AK$11:$AK$40,_xlfn.XLOOKUP($A879&amp;$B879,'AGOSTO 2'!$BC$11:$BC$40&amp;'AGOSTO 2'!$BD$11:$BD$40,'AGOSTO 2'!$CJ$11:$CJ$40,"A")),"")</f>
        <v>0</v>
      </c>
      <c r="EY879" s="384">
        <f t="array" ref="EY879">IFERROR(_xlfn.XLOOKUP($A879&amp;$B879,SEPTIEMBRE!$D$11:$D$40&amp;SEPTIEMBRE!$E$11:$E$40,SEPTIEMBRE!$AK$11:$AK$40,_xlfn.XLOOKUP($A879&amp;$B879,SEPTIEMBRE!$BC$11:$BC$40&amp;SEPTIEMBRE!$BD$11:$BD$40,SEPTIEMBRE!$CJ$11:$CJ$40,"A")),"")</f>
        <v>0</v>
      </c>
      <c r="EZ879" s="384">
        <f t="array" ref="EZ879">IFERROR(_xlfn.XLOOKUP($A879&amp;$B879,'SEPTIEMBRE 2'!$D$11:$D$40&amp;'SEPTIEMBRE 2'!$E$11:$E$40,'SEPTIEMBRE 2'!$AK$11:$AK$40,_xlfn.XLOOKUP($A879&amp;$B879,'SEPTIEMBRE 2'!$BC$11:$BC$40&amp;'SEPTIEMBRE 2'!$BD$11:$BD$40,'SEPTIEMBRE 2'!$CJ$11:$CJ$40,"A")),"")</f>
        <v>0</v>
      </c>
      <c r="FA879" s="384">
        <f t="array" ref="FA879">IFERROR(_xlfn.XLOOKUP($A879&amp;$B879,'SEPTIEMBRE 3'!$D$11:$D$40&amp;'SEPTIEMBRE 3'!$E$11:$E$40,'SEPTIEMBRE 3'!$AK$11:$AK$40,_xlfn.XLOOKUP($A879&amp;$B879,'SEPTIEMBRE 3'!$BC$11:$BC$40&amp;'SEPTIEMBRE 3'!$BD$11:$BD$40,'SEPTIEMBRE 3'!$CJ$11:$CJ$40,"A")),"")</f>
        <v>0</v>
      </c>
      <c r="FB879" s="384">
        <f t="array" ref="FB879">IFERROR(_xlfn.XLOOKUP($A879&amp;$B879,OCTUBRE!$D$11:$D$40&amp;OCTUBRE!$E$11:$E$40,OCTUBRE!$AK$11:$AK$40,_xlfn.XLOOKUP($A879&amp;$B879,OCTUBRE!$BC$11:$BC$40&amp;OCTUBRE!$BD$11:$BD$40,OCTUBRE!$CJ$11:$CJ$40,"A")),"")</f>
        <v>0</v>
      </c>
      <c r="FC879" s="384">
        <f t="array" ref="FC879">IFERROR(_xlfn.XLOOKUP($A879&amp;$B879,'OCTUBRE 2'!$D$11:$D$40&amp;'OCTUBRE 2'!$E$11:$E$40,'OCTUBRE 2'!$AK$11:$AK$40,_xlfn.XLOOKUP($A879&amp;$B879,'OCTUBRE 2'!$BC$11:$BC$40&amp;'OCTUBRE 2'!$BD$11:$BD$40,'OCTUBRE 2'!$CJ$11:$CJ$40,"A")),"")</f>
        <v>0</v>
      </c>
      <c r="FD879" s="384">
        <f t="array" ref="FD879">IFERROR(_xlfn.XLOOKUP($A879&amp;$B879,NOVIEMBRE!$D$11:$D$40&amp;NOVIEMBRE!$E$11:$E$40,NOVIEMBRE!$AK$11:$AK$40,_xlfn.XLOOKUP($A879&amp;$B879,NOVIEMBRE!$BC$11:$BC$40&amp;NOVIEMBRE!$BD$11:$BD$40,NOVIEMBRE!$CJ$11:$CJ$40,"A")),"")</f>
        <v>0</v>
      </c>
      <c r="FE879" s="384">
        <f t="array" ref="FE879">IFERROR(_xlfn.XLOOKUP($A879&amp;$B879,'NOVIEMBRE 2'!$D$11:$D$40&amp;'NOVIEMBRE 2'!$E$11:$E$40,'NOVIEMBRE 2'!$AK$11:$AK$40,_xlfn.XLOOKUP($A879&amp;$B879,'NOVIEMBRE 2'!$BC$11:$BC$40&amp;'NOVIEMBRE 2'!$BD$11:$BD$40,'NOVIEMBRE 2'!$CJ$11:$CJ$40,"A")),"")</f>
        <v>0</v>
      </c>
      <c r="FF879" s="385">
        <f t="array" ref="FF879">IFERROR(_xlfn.XLOOKUP($A879&amp;$B879,DICIEMBRE!$D$11:$D$40&amp;DICIEMBRE!$E$11:$E$40,DICIEMBRE!$AK$11:$AK$40,_xlfn.XLOOKUP($A879&amp;$B879,DICIEMBRE!$BC$11:$BC$40&amp;DICIEMBRE!$BD$11:$BD$40,DICIEMBRE!$CJ$11:$CJ$40,"A")),"")</f>
        <v>0</v>
      </c>
      <c r="FG879" s="386" t="str">
        <f t="shared" si="19"/>
        <v/>
      </c>
      <c r="FH879" s="386" t="str">
        <f t="array" ref="FH879">IF(
 COUNT(DZ879:EH879)=0,
 "-",
 IF(
  COUNT(DZ879:EH879) &lt; COUNTA(DZ879:EH879),
  REPT("🟩", ROUND(COUNT(DZ879:EH879)/COUNTA(DZ879:EH879)*5, 0)) &amp;
  REPT("⬜", 5 - ROUND(COUNT(DZ879:EH879)/COUNTA(DZ879:EH879)*5, 0)),
  IF(
    AVERAGE(IF(DZ879:EH879&lt;&gt;"", DZ879:EH879, )) &gt;= 70, "🟩🟩🟩🟩🟩",
    IF(
      AVERAGE(IF(DZ879:EH879&lt;&gt;"",DZ879:EH879, )) &gt;= 56, "🟨🟨🟨🟨🟨",
      "🟥🟥🟥🟥🟥"
    )
  )
 )
)
</f>
        <v>-</v>
      </c>
    </row>
    <row r="880" ht="15.75" customHeight="1">
      <c r="A880" s="168"/>
      <c r="B880" s="169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1"/>
      <c r="N880" s="172" t="str">
        <f t="shared" si="1"/>
        <v/>
      </c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2" t="str">
        <f t="shared" si="2"/>
        <v/>
      </c>
      <c r="AA880" s="173"/>
      <c r="AB880" s="173"/>
      <c r="AC880" s="173"/>
      <c r="AD880" s="173"/>
      <c r="AE880" s="173"/>
      <c r="AF880" s="173"/>
      <c r="AG880" s="173"/>
      <c r="AH880" s="173"/>
      <c r="AI880" s="173"/>
      <c r="AJ880" s="173"/>
      <c r="AK880" s="173"/>
      <c r="AL880" s="172" t="str">
        <f t="shared" si="3"/>
        <v/>
      </c>
      <c r="AM880" s="173"/>
      <c r="AN880" s="173"/>
      <c r="AO880" s="173"/>
      <c r="AP880" s="173"/>
      <c r="AQ880" s="173"/>
      <c r="AR880" s="173"/>
      <c r="AS880" s="173"/>
      <c r="AT880" s="173"/>
      <c r="AU880" s="173"/>
      <c r="AV880" s="171"/>
      <c r="AW880" s="171"/>
      <c r="AX880" s="172" t="str">
        <f t="shared" si="4"/>
        <v/>
      </c>
      <c r="AY880" s="173"/>
      <c r="AZ880" s="173"/>
      <c r="BA880" s="173"/>
      <c r="BB880" s="173"/>
      <c r="BC880" s="173"/>
      <c r="BD880" s="173"/>
      <c r="BE880" s="173"/>
      <c r="BF880" s="173"/>
      <c r="BG880" s="173"/>
      <c r="BH880" s="173"/>
      <c r="BI880" s="173"/>
      <c r="BJ880" s="172" t="str">
        <f t="shared" si="5"/>
        <v/>
      </c>
      <c r="BK880" s="173"/>
      <c r="BL880" s="173"/>
      <c r="BM880" s="173"/>
      <c r="BN880" s="173"/>
      <c r="BO880" s="173"/>
      <c r="BP880" s="173"/>
      <c r="BQ880" s="173"/>
      <c r="BR880" s="173"/>
      <c r="BS880" s="173"/>
      <c r="BT880" s="173"/>
      <c r="BU880" s="173"/>
      <c r="BV880" s="172" t="str">
        <f t="shared" si="6"/>
        <v/>
      </c>
      <c r="BW880" s="173"/>
      <c r="BX880" s="173"/>
      <c r="BY880" s="173"/>
      <c r="BZ880" s="171"/>
      <c r="CA880" s="171"/>
      <c r="CB880" s="171"/>
      <c r="CC880" s="171"/>
      <c r="CD880" s="171"/>
      <c r="CE880" s="171"/>
      <c r="CF880" s="171"/>
      <c r="CG880" s="171"/>
      <c r="CH880" s="172" t="str">
        <f t="shared" si="7"/>
        <v/>
      </c>
      <c r="CI880" s="171"/>
      <c r="CJ880" s="173"/>
      <c r="CK880" s="173"/>
      <c r="CL880" s="173"/>
      <c r="CM880" s="173"/>
      <c r="CN880" s="171"/>
      <c r="CO880" s="171"/>
      <c r="CP880" s="171"/>
      <c r="CQ880" s="173"/>
      <c r="CR880" s="171"/>
      <c r="CS880" s="171"/>
      <c r="CT880" s="172" t="str">
        <f t="shared" si="8"/>
        <v/>
      </c>
      <c r="CU880" s="172"/>
      <c r="CV880" s="172"/>
      <c r="CW880" s="172"/>
      <c r="CX880" s="172"/>
      <c r="CY880" s="172"/>
      <c r="CZ880" s="172"/>
      <c r="DA880" s="172"/>
      <c r="DB880" s="172"/>
      <c r="DC880" s="172"/>
      <c r="DD880" s="172"/>
      <c r="DE880" s="172"/>
      <c r="DF880" s="172"/>
      <c r="DG880" s="188" t="str">
        <f t="array" ref="DG880">IFERROR(_xlfn.XLOOKUP($A880&amp;B880,MARZO!$D$11:$D$40&amp;MARZO!$E$11:$E$40,MARZO!$AM$11:$AM$40,_xlfn.XLOOKUP($A880&amp;$B880,MARZO!$BC$11:$BC$40&amp;MARZO!$BD$11:$BD$40,MARZO!$CL$11:$CL$40,"A"))/1%,"")</f>
        <v/>
      </c>
      <c r="DH880" s="188" t="str">
        <f t="array" ref="DH880">IFERROR(_xlfn.XLOOKUP($A880&amp;$B880,ABRIL!$D$11:$D$40&amp;ABRIL!$E$11:$E$40,ABRIL!$AM$11:$AM$40,_xlfn.XLOOKUP($A880&amp;$B880,ABRIL!$BC$11:$BC$40&amp;ABRIL!$BD$11:$BD$40,ABRIL!$CL$11:$CL$40,"A"))/1%,"")</f>
        <v/>
      </c>
      <c r="DI880" s="188" t="str">
        <f t="array" ref="DI880">IFERROR(_xlfn.XLOOKUP($A880&amp;$B880,'ABRIL 2'!$D$11:$D$40&amp;'ABRIL 2'!$E$11:$E$40,'ABRIL 2'!$AM$11:$AM$40,_xlfn.XLOOKUP($A880&amp;$B880,'ABRIL 2'!$BC$11:$BC$40&amp;'ABRIL 2'!$BD$11:$BD$40,'ABRIL 2'!$CL$11:$CL$40,"A"))/1%,"")</f>
        <v/>
      </c>
      <c r="DJ880" s="188" t="str">
        <f t="array" ref="DJ880">IFERROR(_xlfn.XLOOKUP($A880&amp;$B880,MAYO!$D$11:$D$40&amp;MAYO!$E$11:$E$40,MAYO!$AM$11:$AM$40,_xlfn.XLOOKUP($A880&amp;$B880,MAYO!$BC$11:$BC$40&amp;MAYO!$BD$11:$BD$40,MAYO!$CL$11:$CL$40,"A"))/1%,"")</f>
        <v/>
      </c>
      <c r="DK880" s="188" t="str">
        <f t="array" ref="DK880">IFERROR(_xlfn.XLOOKUP($A880&amp;$B880,'MAYO 2'!$D$11:$D$40&amp;'MAYO 2'!$E$11:$E$40,'MAYO 2'!$AM$11:$AM$40,_xlfn.XLOOKUP($A880&amp;$B880,'MAYO 2'!$BC$11:$BC$40&amp;'MAYO 2'!$BD$11:$BD$40,'MAYO 2'!$CL$11:$CL$40,"A"))/1%,"")</f>
        <v/>
      </c>
      <c r="DL880" s="188" t="str">
        <f t="array" ref="DL880">IFERROR(_xlfn.XLOOKUP($A880&amp;$B880,JUNIO!$D$11:$D$40&amp;JUNIO!$E$11:$E$40,JUNIO!$AM$11:$AM$40,_xlfn.XLOOKUP($A880&amp;$B880,JUNIO!$BC$11:$BC$40&amp;JUNIO!$BD$11:$BD$40,JUNIO!$CL$11:$CL$40,"A"))/1%,"")</f>
        <v/>
      </c>
      <c r="DM880" s="188" t="str">
        <f t="array" ref="DM880">IFERROR(_xlfn.XLOOKUP($A880&amp;$B880,'JUNIO 2'!$D$11:$D$40&amp;'JUNIO 2'!$E$11:$E$40,'JUNIO 2'!$AM$11:$AM$40,_xlfn.XLOOKUP($A880&amp;$B880,'JUNIO 2'!$BC$11:$BC$40&amp;'JUNIO 2'!$BD$11:$BD$40,'JUNIO 2'!$CL$11:$CL$40,"A"))/1%,"")</f>
        <v/>
      </c>
      <c r="DN880" s="188" t="str">
        <f t="array" ref="DN880">IFERROR(_xlfn.XLOOKUP($A880&amp;$B880,JULIO!$D$11:$D$40&amp;JULIO!$E$11:$E$40,JULIO!$AM$11:$AM$40,_xlfn.XLOOKUP($A880&amp;$B880,JULIO!$BC$11:$BC$40&amp;JULIO!$BD$11:$BD$40,JULIO!$CL$11:$CL$40,"A"))/1%,"")</f>
        <v/>
      </c>
      <c r="DO880" s="188" t="str">
        <f t="array" ref="DO880">IFERROR(_xlfn.XLOOKUP($A880&amp;$B880,'JULIO 2'!$D$11:$D$40&amp;'JULIO 2'!$E$11:$E$40,'JULIO 2'!$AM$11:$AM$40,_xlfn.XLOOKUP($A880&amp;$B880,'JULIO 2'!$BC$11:$BC$40&amp;'JULIO 2'!$BD$11:$BD$40,'JULIO 2'!$CL$11:$CL$40,"A"))/1%,"")</f>
        <v/>
      </c>
      <c r="DP880" s="188" t="str">
        <f t="array" ref="DP880">IFERROR(_xlfn.XLOOKUP($A880&amp;$B880,AGOSTO!$D$11:$D$40&amp;AGOSTO!$E$11:$E$40,AGOSTO!$AM$11:$AM$40,_xlfn.XLOOKUP($A880&amp;$B880,AGOSTO!$BC$11:$BC$40&amp;AGOSTO!$BD$11:$BD$40,AGOSTO!$CL$11:$CL$40,"A"))/1%,"")</f>
        <v/>
      </c>
      <c r="DQ880" s="188" t="str">
        <f t="array" ref="DQ880">IFERROR(_xlfn.XLOOKUP($A880&amp;$B880,'AGOSTO 2'!$D$11:$D$40&amp;'AGOSTO 2'!$E$11:$E$40,'AGOSTO 2'!$AM$11:$AM$40,_xlfn.XLOOKUP($A880&amp;$B880,'AGOSTO 2'!$BC$11:$BC$40&amp;'AGOSTO 2'!$BD$11:$BD$40,'AGOSTO 2'!$CL$11:$CL$40,"A"))/1%,"")</f>
        <v/>
      </c>
      <c r="DR880" s="188" t="str">
        <f t="array" ref="DR880">IFERROR(_xlfn.XLOOKUP($A880&amp;$B880,SEPTIEMBRE!$D$11:$D$40&amp;SEPTIEMBRE!$E$11:$E$40,SEPTIEMBRE!$AM$11:$AM$40,_xlfn.XLOOKUP($A880&amp;$B880,SEPTIEMBRE!$BC$11:$BC$40&amp;SEPTIEMBRE!$BD$11:$BD$40,SEPTIEMBRE!$CL$11:$CL$40,"A"))/1%,"")</f>
        <v/>
      </c>
      <c r="DS880" s="188" t="str">
        <f t="array" ref="DS880">IFERROR(_xlfn.XLOOKUP($A880&amp;$B880,'SEPTIEMBRE 2'!$D$11:$D$40&amp;'SEPTIEMBRE 2'!$E$11:$E$40,'SEPTIEMBRE 2'!$AM$11:$AM$40,_xlfn.XLOOKUP($A880&amp;$B880,'SEPTIEMBRE 2'!$BC$11:$BC$40&amp;'SEPTIEMBRE 2'!$BD$11:$BD$40,'SEPTIEMBRE 2'!$CL$11:$CL$40,"A"))/1%,"")</f>
        <v/>
      </c>
      <c r="DT880" s="188" t="str">
        <f t="array" ref="DT880">IFERROR(_xlfn.XLOOKUP($A880&amp;$B880,'SEPTIEMBRE 3'!$D$11:$D$40&amp;'SEPTIEMBRE 3'!$E$11:$E$40,'SEPTIEMBRE 3'!$AM$11:$AM$40,_xlfn.XLOOKUP($A880&amp;$B880,'SEPTIEMBRE 3'!$BC$11:$BC$40&amp;'SEPTIEMBRE 3'!$BD$11:$BD$40,'SEPTIEMBRE 3'!$CL$11:$CL$40,"A"))/1%,"")</f>
        <v/>
      </c>
      <c r="DU880" s="188" t="str">
        <f t="array" ref="DU880">IFERROR(_xlfn.XLOOKUP($A880&amp;$B880,OCTUBRE!$D$11:$D$40&amp;OCTUBRE!$E$11:$E$40,OCTUBRE!$AM$11:$AM$40,_xlfn.XLOOKUP($A880&amp;$B880,OCTUBRE!$BC$11:$BC$40&amp;OCTUBRE!$BD$11:$BD$40,OCTUBRE!$CL$11:$CL$40,"A"))/1%,"")</f>
        <v/>
      </c>
      <c r="DV880" s="188" t="str">
        <f t="array" ref="DV880">IFERROR(_xlfn.XLOOKUP($A880&amp;$B880,'OCTUBRE 2'!$D$11:$D$40&amp;'OCTUBRE 2'!$E$11:$E$40,'OCTUBRE 2'!$AM$11:$AM$40,_xlfn.XLOOKUP($A880&amp;$B880,'OCTUBRE 2'!$BC$11:$BC$40&amp;'OCTUBRE 2'!$BD$11:$BD$40,'OCTUBRE 2'!$CL$11:$CL$40,"A"))/1%,"")</f>
        <v/>
      </c>
      <c r="DW880" s="188" t="str">
        <f t="array" ref="DW880">IFERROR(_xlfn.XLOOKUP($A880&amp;$B880,NOVIEMBRE!$D$11:$D$40&amp;NOVIEMBRE!$E$11:$E$40,NOVIEMBRE!$AM$11:$AM$40,_xlfn.XLOOKUP($A880&amp;$B880,NOVIEMBRE!$BC$11:$BC$40&amp;NOVIEMBRE!$BD$11:$BD$40,NOVIEMBRE!$CL$11:$CL$40,"A"))/1%,"")</f>
        <v/>
      </c>
      <c r="DX880" s="188" t="str">
        <f t="array" ref="DX880">IFERROR(_xlfn.XLOOKUP($A880&amp;$B880,'NOVIEMBRE 2'!$D$11:$D$40&amp;'NOVIEMBRE 2'!$E$11:$E$40,'NOVIEMBRE 2'!$AM$11:$AM$40,_xlfn.XLOOKUP($A880&amp;$B880,'NOVIEMBRE 2'!$BC$11:$BC$40&amp;'NOVIEMBRE 2'!$BD$11:$BD$40,'NOVIEMBRE 2'!$CL$11:$CL$40,"A"))/1%,"")</f>
        <v/>
      </c>
      <c r="DY880" s="188" t="str">
        <f t="array" ref="DY880">IFERROR(_xlfn.XLOOKUP($A880&amp;$B880,DICIEMBRE!$D$11:$D$40&amp;DICIEMBRE!$E$11:$E$40,DICIEMBRE!$AM$11:$AM$40,_xlfn.XLOOKUP($A880&amp;$B880,DICIEMBRE!$BC$11:$BC$40&amp;DICIEMBRE!$BD$11:$BD$40,DICIEMBRE!$CL$11:$CL$40,"A"))/1%,"")</f>
        <v/>
      </c>
      <c r="DZ880" s="381" t="str">
        <f t="shared" si="9"/>
        <v>-</v>
      </c>
      <c r="EA880" s="381" t="str">
        <f t="shared" si="10"/>
        <v>-</v>
      </c>
      <c r="EB880" s="381" t="str">
        <f t="shared" si="11"/>
        <v>-</v>
      </c>
      <c r="EC880" s="381" t="str">
        <f t="shared" si="12"/>
        <v>-</v>
      </c>
      <c r="ED880" s="381" t="str">
        <f t="shared" si="13"/>
        <v>-</v>
      </c>
      <c r="EE880" s="381" t="str">
        <f t="shared" si="14"/>
        <v>-</v>
      </c>
      <c r="EF880" s="381" t="str">
        <f t="shared" si="15"/>
        <v>-</v>
      </c>
      <c r="EG880" s="381" t="str">
        <f t="shared" si="16"/>
        <v>-</v>
      </c>
      <c r="EH880" s="381" t="str">
        <f t="shared" si="17"/>
        <v>-</v>
      </c>
      <c r="EI880" s="188" t="str">
        <f t="shared" si="18"/>
        <v/>
      </c>
      <c r="EJ880" s="382"/>
      <c r="EK880" s="382"/>
      <c r="EL880" s="383"/>
      <c r="EM880" s="21"/>
      <c r="EN880" s="384">
        <f t="array" ref="EN880">IFERROR(_xlfn.XLOOKUP($A880&amp;$B880,MARZO!$D$11:$D$40&amp;MARZO!$E$11:$E$40,MARZO!$AK$11:$AK$40,_xlfn.XLOOKUP($A880&amp;$B880,MARZO!$BC$11:$BC$40&amp;MARZO!$BD$11:$BD$40,MARZO!$CJ$11:$CJ$40,"A")),"")</f>
        <v>0</v>
      </c>
      <c r="EO880" s="384">
        <f t="array" ref="EO880">IFERROR(_xlfn.XLOOKUP($A880&amp;$B880,ABRIL!$D$11:$D$40&amp;ABRIL!$E$11:$E$40,ABRIL!$AK$11:$AK$40,_xlfn.XLOOKUP($A880&amp;$B880,ABRIL!$BC$11:$BC$40&amp;ABRIL!$BD$11:$BD$40,ABRIL!$CJ$11:$CJ$40,"A")),"")</f>
        <v>0</v>
      </c>
      <c r="EP880" s="384">
        <f t="array" ref="EP880">IFERROR(_xlfn.XLOOKUP($A880&amp;$B880,'ABRIL 2'!$D$11:$D$40&amp;'ABRIL 2'!$E$11:$E$40,'ABRIL 2'!$AK$11:$AK$40,_xlfn.XLOOKUP($A880&amp;$B880,'ABRIL 2'!$BC$11:$BC$40&amp;'ABRIL 2'!$BD$11:$BD$40,'ABRIL 2'!$CJ$11:$CJ$40,"A")),"")</f>
        <v>0</v>
      </c>
      <c r="EQ880" s="384">
        <f t="array" ref="EQ880">IFERROR(_xlfn.XLOOKUP($A880&amp;$B880,MAYO!$D$11:$D$40&amp;MAYO!$E$11:$E$40,MAYO!$AK$11:$AK$40,_xlfn.XLOOKUP($A880&amp;$B880,MAYO!$BC$11:$BC$40&amp;MAYO!$BD$11:$BD$40,MAYO!$CJ$11:$CJ$40,"A")),"")</f>
        <v>0</v>
      </c>
      <c r="ER880" s="384">
        <f t="array" ref="ER880">IFERROR(_xlfn.XLOOKUP($A880&amp;$B880,'MAYO 2'!$D$11:$D$40&amp;'MAYO 2'!$E$11:$E$40,'MAYO 2'!$AK$11:$AK$40,_xlfn.XLOOKUP($A880&amp;$B880,'MAYO 2'!$BC$11:$BC$40&amp;'MAYO 2'!$BD$11:$BD$40,'MAYO 2'!$CJ$11:$CJ$40,"A")),"")</f>
        <v>0</v>
      </c>
      <c r="ES880" s="384">
        <f t="array" ref="ES880">IFERROR(_xlfn.XLOOKUP($A880&amp;$B880,JUNIO!$D$11:$D$40&amp;JUNIO!$E$11:$E$40,JUNIO!$AK$11:$AK$40,_xlfn.XLOOKUP($A880&amp;$B880,JUNIO!$BC$11:$BC$40&amp;JUNIO!$BD$11:$BD$40,JUNIO!$CJ$11:$CJ$40,"A")),"")</f>
        <v>0</v>
      </c>
      <c r="ET880" s="384">
        <f t="array" ref="ET880">IFERROR(_xlfn.XLOOKUP($A880&amp;$B880,'JUNIO 2'!$D$11:$D$40&amp;'JUNIO 2'!$E$11:$E$40,'JUNIO 2'!$AK$11:$AK$40,_xlfn.XLOOKUP($A880&amp;$B880,'JUNIO 2'!$BC$11:$BC$40&amp;'JUNIO 2'!$BD$11:$BD$40,'JUNIO 2'!$CJ$11:$CJ$40,"A")),"")</f>
        <v>0</v>
      </c>
      <c r="EU880" s="384">
        <f t="array" ref="EU880">IFERROR(_xlfn.XLOOKUP($A880&amp;$B880,JULIO!$D$11:$D$40&amp;JULIO!$E$11:$E$40,JULIO!$AK$11:$AK$40,_xlfn.XLOOKUP($A880&amp;$B880,JULIO!$BC$11:$BC$40&amp;JULIO!$BD$11:$BD$40,JULIO!$CJ$11:$CJ$40,"A")),"")</f>
        <v>0</v>
      </c>
      <c r="EV880" s="384">
        <f t="array" ref="EV880">IFERROR(_xlfn.XLOOKUP($A880&amp;$B880,'JULIO 2'!$D$11:$D$40&amp;'JULIO 2'!$E$11:$E$40,'JULIO 2'!$AK$11:$AK$40,_xlfn.XLOOKUP($A880&amp;$B880,'JULIO 2'!$BC$11:$BC$40&amp;'JULIO 2'!$BD$11:$BD$40,'JULIO 2'!$CJ$11:$CJ$40,"A")),"")</f>
        <v>0</v>
      </c>
      <c r="EW880" s="384">
        <f t="array" ref="EW880">IFERROR(_xlfn.XLOOKUP($A880&amp;$B880,AGOSTO!$D$11:$D$40&amp;AGOSTO!$E$11:$E$40,AGOSTO!$AK$11:$AK$40,_xlfn.XLOOKUP($A880&amp;$B880,AGOSTO!$BC$11:$BC$40&amp;AGOSTO!$BD$11:$BD$40,AGOSTO!$CJ$11:$CJ$40,"A")),"")</f>
        <v>0</v>
      </c>
      <c r="EX880" s="384">
        <f t="array" ref="EX880">IFERROR(_xlfn.XLOOKUP($A880&amp;$B880,'AGOSTO 2'!$D$11:$D$40&amp;'AGOSTO 2'!$E$11:$E$40,'AGOSTO 2'!$AK$11:$AK$40,_xlfn.XLOOKUP($A880&amp;$B880,'AGOSTO 2'!$BC$11:$BC$40&amp;'AGOSTO 2'!$BD$11:$BD$40,'AGOSTO 2'!$CJ$11:$CJ$40,"A")),"")</f>
        <v>0</v>
      </c>
      <c r="EY880" s="384">
        <f t="array" ref="EY880">IFERROR(_xlfn.XLOOKUP($A880&amp;$B880,SEPTIEMBRE!$D$11:$D$40&amp;SEPTIEMBRE!$E$11:$E$40,SEPTIEMBRE!$AK$11:$AK$40,_xlfn.XLOOKUP($A880&amp;$B880,SEPTIEMBRE!$BC$11:$BC$40&amp;SEPTIEMBRE!$BD$11:$BD$40,SEPTIEMBRE!$CJ$11:$CJ$40,"A")),"")</f>
        <v>0</v>
      </c>
      <c r="EZ880" s="384">
        <f t="array" ref="EZ880">IFERROR(_xlfn.XLOOKUP($A880&amp;$B880,'SEPTIEMBRE 2'!$D$11:$D$40&amp;'SEPTIEMBRE 2'!$E$11:$E$40,'SEPTIEMBRE 2'!$AK$11:$AK$40,_xlfn.XLOOKUP($A880&amp;$B880,'SEPTIEMBRE 2'!$BC$11:$BC$40&amp;'SEPTIEMBRE 2'!$BD$11:$BD$40,'SEPTIEMBRE 2'!$CJ$11:$CJ$40,"A")),"")</f>
        <v>0</v>
      </c>
      <c r="FA880" s="384">
        <f t="array" ref="FA880">IFERROR(_xlfn.XLOOKUP($A880&amp;$B880,'SEPTIEMBRE 3'!$D$11:$D$40&amp;'SEPTIEMBRE 3'!$E$11:$E$40,'SEPTIEMBRE 3'!$AK$11:$AK$40,_xlfn.XLOOKUP($A880&amp;$B880,'SEPTIEMBRE 3'!$BC$11:$BC$40&amp;'SEPTIEMBRE 3'!$BD$11:$BD$40,'SEPTIEMBRE 3'!$CJ$11:$CJ$40,"A")),"")</f>
        <v>0</v>
      </c>
      <c r="FB880" s="384">
        <f t="array" ref="FB880">IFERROR(_xlfn.XLOOKUP($A880&amp;$B880,OCTUBRE!$D$11:$D$40&amp;OCTUBRE!$E$11:$E$40,OCTUBRE!$AK$11:$AK$40,_xlfn.XLOOKUP($A880&amp;$B880,OCTUBRE!$BC$11:$BC$40&amp;OCTUBRE!$BD$11:$BD$40,OCTUBRE!$CJ$11:$CJ$40,"A")),"")</f>
        <v>0</v>
      </c>
      <c r="FC880" s="384">
        <f t="array" ref="FC880">IFERROR(_xlfn.XLOOKUP($A880&amp;$B880,'OCTUBRE 2'!$D$11:$D$40&amp;'OCTUBRE 2'!$E$11:$E$40,'OCTUBRE 2'!$AK$11:$AK$40,_xlfn.XLOOKUP($A880&amp;$B880,'OCTUBRE 2'!$BC$11:$BC$40&amp;'OCTUBRE 2'!$BD$11:$BD$40,'OCTUBRE 2'!$CJ$11:$CJ$40,"A")),"")</f>
        <v>0</v>
      </c>
      <c r="FD880" s="384">
        <f t="array" ref="FD880">IFERROR(_xlfn.XLOOKUP($A880&amp;$B880,NOVIEMBRE!$D$11:$D$40&amp;NOVIEMBRE!$E$11:$E$40,NOVIEMBRE!$AK$11:$AK$40,_xlfn.XLOOKUP($A880&amp;$B880,NOVIEMBRE!$BC$11:$BC$40&amp;NOVIEMBRE!$BD$11:$BD$40,NOVIEMBRE!$CJ$11:$CJ$40,"A")),"")</f>
        <v>0</v>
      </c>
      <c r="FE880" s="384">
        <f t="array" ref="FE880">IFERROR(_xlfn.XLOOKUP($A880&amp;$B880,'NOVIEMBRE 2'!$D$11:$D$40&amp;'NOVIEMBRE 2'!$E$11:$E$40,'NOVIEMBRE 2'!$AK$11:$AK$40,_xlfn.XLOOKUP($A880&amp;$B880,'NOVIEMBRE 2'!$BC$11:$BC$40&amp;'NOVIEMBRE 2'!$BD$11:$BD$40,'NOVIEMBRE 2'!$CJ$11:$CJ$40,"A")),"")</f>
        <v>0</v>
      </c>
      <c r="FF880" s="385">
        <f t="array" ref="FF880">IFERROR(_xlfn.XLOOKUP($A880&amp;$B880,DICIEMBRE!$D$11:$D$40&amp;DICIEMBRE!$E$11:$E$40,DICIEMBRE!$AK$11:$AK$40,_xlfn.XLOOKUP($A880&amp;$B880,DICIEMBRE!$BC$11:$BC$40&amp;DICIEMBRE!$BD$11:$BD$40,DICIEMBRE!$CJ$11:$CJ$40,"A")),"")</f>
        <v>0</v>
      </c>
      <c r="FG880" s="386" t="str">
        <f t="shared" si="19"/>
        <v/>
      </c>
      <c r="FH880" s="386" t="str">
        <f t="array" ref="FH880">IF(
 COUNT(DZ880:EH880)=0,
 "-",
 IF(
  COUNT(DZ880:EH880) &lt; COUNTA(DZ880:EH880),
  REPT("🟩", ROUND(COUNT(DZ880:EH880)/COUNTA(DZ880:EH880)*5, 0)) &amp;
  REPT("⬜", 5 - ROUND(COUNT(DZ880:EH880)/COUNTA(DZ880:EH880)*5, 0)),
  IF(
    AVERAGE(IF(DZ880:EH880&lt;&gt;"", DZ880:EH880, )) &gt;= 70, "🟩🟩🟩🟩🟩",
    IF(
      AVERAGE(IF(DZ880:EH880&lt;&gt;"",DZ880:EH880, )) &gt;= 56, "🟨🟨🟨🟨🟨",
      "🟥🟥🟥🟥🟥"
    )
  )
 )
)
</f>
        <v>-</v>
      </c>
    </row>
    <row r="881" ht="15.75" customHeight="1">
      <c r="A881" s="168"/>
      <c r="B881" s="169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1"/>
      <c r="N881" s="172" t="str">
        <f t="shared" si="1"/>
        <v/>
      </c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2" t="str">
        <f t="shared" si="2"/>
        <v/>
      </c>
      <c r="AA881" s="173"/>
      <c r="AB881" s="173"/>
      <c r="AC881" s="173"/>
      <c r="AD881" s="173"/>
      <c r="AE881" s="173"/>
      <c r="AF881" s="173"/>
      <c r="AG881" s="173"/>
      <c r="AH881" s="173"/>
      <c r="AI881" s="173"/>
      <c r="AJ881" s="173"/>
      <c r="AK881" s="173"/>
      <c r="AL881" s="172" t="str">
        <f t="shared" si="3"/>
        <v/>
      </c>
      <c r="AM881" s="173"/>
      <c r="AN881" s="173"/>
      <c r="AO881" s="173"/>
      <c r="AP881" s="173"/>
      <c r="AQ881" s="173"/>
      <c r="AR881" s="173"/>
      <c r="AS881" s="173"/>
      <c r="AT881" s="173"/>
      <c r="AU881" s="173"/>
      <c r="AV881" s="171"/>
      <c r="AW881" s="171"/>
      <c r="AX881" s="172" t="str">
        <f t="shared" si="4"/>
        <v/>
      </c>
      <c r="AY881" s="173"/>
      <c r="AZ881" s="173"/>
      <c r="BA881" s="173"/>
      <c r="BB881" s="173"/>
      <c r="BC881" s="173"/>
      <c r="BD881" s="173"/>
      <c r="BE881" s="173"/>
      <c r="BF881" s="173"/>
      <c r="BG881" s="173"/>
      <c r="BH881" s="173"/>
      <c r="BI881" s="173"/>
      <c r="BJ881" s="172" t="str">
        <f t="shared" si="5"/>
        <v/>
      </c>
      <c r="BK881" s="173"/>
      <c r="BL881" s="173"/>
      <c r="BM881" s="173"/>
      <c r="BN881" s="173"/>
      <c r="BO881" s="173"/>
      <c r="BP881" s="173"/>
      <c r="BQ881" s="173"/>
      <c r="BR881" s="173"/>
      <c r="BS881" s="173"/>
      <c r="BT881" s="173"/>
      <c r="BU881" s="173"/>
      <c r="BV881" s="172" t="str">
        <f t="shared" si="6"/>
        <v/>
      </c>
      <c r="BW881" s="173"/>
      <c r="BX881" s="173"/>
      <c r="BY881" s="173"/>
      <c r="BZ881" s="171"/>
      <c r="CA881" s="171"/>
      <c r="CB881" s="171"/>
      <c r="CC881" s="171"/>
      <c r="CD881" s="171"/>
      <c r="CE881" s="171"/>
      <c r="CF881" s="171"/>
      <c r="CG881" s="171"/>
      <c r="CH881" s="172" t="str">
        <f t="shared" si="7"/>
        <v/>
      </c>
      <c r="CI881" s="171"/>
      <c r="CJ881" s="173"/>
      <c r="CK881" s="173"/>
      <c r="CL881" s="173"/>
      <c r="CM881" s="173"/>
      <c r="CN881" s="171"/>
      <c r="CO881" s="171"/>
      <c r="CP881" s="171"/>
      <c r="CQ881" s="173"/>
      <c r="CR881" s="171"/>
      <c r="CS881" s="171"/>
      <c r="CT881" s="172" t="str">
        <f t="shared" si="8"/>
        <v/>
      </c>
      <c r="CU881" s="172"/>
      <c r="CV881" s="172"/>
      <c r="CW881" s="172"/>
      <c r="CX881" s="172"/>
      <c r="CY881" s="172"/>
      <c r="CZ881" s="172"/>
      <c r="DA881" s="172"/>
      <c r="DB881" s="172"/>
      <c r="DC881" s="172"/>
      <c r="DD881" s="172"/>
      <c r="DE881" s="172"/>
      <c r="DF881" s="172"/>
      <c r="DG881" s="188" t="str">
        <f t="array" ref="DG881">IFERROR(_xlfn.XLOOKUP($A881&amp;B881,MARZO!$D$11:$D$40&amp;MARZO!$E$11:$E$40,MARZO!$AM$11:$AM$40,_xlfn.XLOOKUP($A881&amp;$B881,MARZO!$BC$11:$BC$40&amp;MARZO!$BD$11:$BD$40,MARZO!$CL$11:$CL$40,"A"))/1%,"")</f>
        <v/>
      </c>
      <c r="DH881" s="188" t="str">
        <f t="array" ref="DH881">IFERROR(_xlfn.XLOOKUP($A881&amp;$B881,ABRIL!$D$11:$D$40&amp;ABRIL!$E$11:$E$40,ABRIL!$AM$11:$AM$40,_xlfn.XLOOKUP($A881&amp;$B881,ABRIL!$BC$11:$BC$40&amp;ABRIL!$BD$11:$BD$40,ABRIL!$CL$11:$CL$40,"A"))/1%,"")</f>
        <v/>
      </c>
      <c r="DI881" s="188" t="str">
        <f t="array" ref="DI881">IFERROR(_xlfn.XLOOKUP($A881&amp;$B881,'ABRIL 2'!$D$11:$D$40&amp;'ABRIL 2'!$E$11:$E$40,'ABRIL 2'!$AM$11:$AM$40,_xlfn.XLOOKUP($A881&amp;$B881,'ABRIL 2'!$BC$11:$BC$40&amp;'ABRIL 2'!$BD$11:$BD$40,'ABRIL 2'!$CL$11:$CL$40,"A"))/1%,"")</f>
        <v/>
      </c>
      <c r="DJ881" s="188" t="str">
        <f t="array" ref="DJ881">IFERROR(_xlfn.XLOOKUP($A881&amp;$B881,MAYO!$D$11:$D$40&amp;MAYO!$E$11:$E$40,MAYO!$AM$11:$AM$40,_xlfn.XLOOKUP($A881&amp;$B881,MAYO!$BC$11:$BC$40&amp;MAYO!$BD$11:$BD$40,MAYO!$CL$11:$CL$40,"A"))/1%,"")</f>
        <v/>
      </c>
      <c r="DK881" s="188" t="str">
        <f t="array" ref="DK881">IFERROR(_xlfn.XLOOKUP($A881&amp;$B881,'MAYO 2'!$D$11:$D$40&amp;'MAYO 2'!$E$11:$E$40,'MAYO 2'!$AM$11:$AM$40,_xlfn.XLOOKUP($A881&amp;$B881,'MAYO 2'!$BC$11:$BC$40&amp;'MAYO 2'!$BD$11:$BD$40,'MAYO 2'!$CL$11:$CL$40,"A"))/1%,"")</f>
        <v/>
      </c>
      <c r="DL881" s="188" t="str">
        <f t="array" ref="DL881">IFERROR(_xlfn.XLOOKUP($A881&amp;$B881,JUNIO!$D$11:$D$40&amp;JUNIO!$E$11:$E$40,JUNIO!$AM$11:$AM$40,_xlfn.XLOOKUP($A881&amp;$B881,JUNIO!$BC$11:$BC$40&amp;JUNIO!$BD$11:$BD$40,JUNIO!$CL$11:$CL$40,"A"))/1%,"")</f>
        <v/>
      </c>
      <c r="DM881" s="188" t="str">
        <f t="array" ref="DM881">IFERROR(_xlfn.XLOOKUP($A881&amp;$B881,'JUNIO 2'!$D$11:$D$40&amp;'JUNIO 2'!$E$11:$E$40,'JUNIO 2'!$AM$11:$AM$40,_xlfn.XLOOKUP($A881&amp;$B881,'JUNIO 2'!$BC$11:$BC$40&amp;'JUNIO 2'!$BD$11:$BD$40,'JUNIO 2'!$CL$11:$CL$40,"A"))/1%,"")</f>
        <v/>
      </c>
      <c r="DN881" s="188" t="str">
        <f t="array" ref="DN881">IFERROR(_xlfn.XLOOKUP($A881&amp;$B881,JULIO!$D$11:$D$40&amp;JULIO!$E$11:$E$40,JULIO!$AM$11:$AM$40,_xlfn.XLOOKUP($A881&amp;$B881,JULIO!$BC$11:$BC$40&amp;JULIO!$BD$11:$BD$40,JULIO!$CL$11:$CL$40,"A"))/1%,"")</f>
        <v/>
      </c>
      <c r="DO881" s="188" t="str">
        <f t="array" ref="DO881">IFERROR(_xlfn.XLOOKUP($A881&amp;$B881,'JULIO 2'!$D$11:$D$40&amp;'JULIO 2'!$E$11:$E$40,'JULIO 2'!$AM$11:$AM$40,_xlfn.XLOOKUP($A881&amp;$B881,'JULIO 2'!$BC$11:$BC$40&amp;'JULIO 2'!$BD$11:$BD$40,'JULIO 2'!$CL$11:$CL$40,"A"))/1%,"")</f>
        <v/>
      </c>
      <c r="DP881" s="188" t="str">
        <f t="array" ref="DP881">IFERROR(_xlfn.XLOOKUP($A881&amp;$B881,AGOSTO!$D$11:$D$40&amp;AGOSTO!$E$11:$E$40,AGOSTO!$AM$11:$AM$40,_xlfn.XLOOKUP($A881&amp;$B881,AGOSTO!$BC$11:$BC$40&amp;AGOSTO!$BD$11:$BD$40,AGOSTO!$CL$11:$CL$40,"A"))/1%,"")</f>
        <v/>
      </c>
      <c r="DQ881" s="188" t="str">
        <f t="array" ref="DQ881">IFERROR(_xlfn.XLOOKUP($A881&amp;$B881,'AGOSTO 2'!$D$11:$D$40&amp;'AGOSTO 2'!$E$11:$E$40,'AGOSTO 2'!$AM$11:$AM$40,_xlfn.XLOOKUP($A881&amp;$B881,'AGOSTO 2'!$BC$11:$BC$40&amp;'AGOSTO 2'!$BD$11:$BD$40,'AGOSTO 2'!$CL$11:$CL$40,"A"))/1%,"")</f>
        <v/>
      </c>
      <c r="DR881" s="188" t="str">
        <f t="array" ref="DR881">IFERROR(_xlfn.XLOOKUP($A881&amp;$B881,SEPTIEMBRE!$D$11:$D$40&amp;SEPTIEMBRE!$E$11:$E$40,SEPTIEMBRE!$AM$11:$AM$40,_xlfn.XLOOKUP($A881&amp;$B881,SEPTIEMBRE!$BC$11:$BC$40&amp;SEPTIEMBRE!$BD$11:$BD$40,SEPTIEMBRE!$CL$11:$CL$40,"A"))/1%,"")</f>
        <v/>
      </c>
      <c r="DS881" s="188" t="str">
        <f t="array" ref="DS881">IFERROR(_xlfn.XLOOKUP($A881&amp;$B881,'SEPTIEMBRE 2'!$D$11:$D$40&amp;'SEPTIEMBRE 2'!$E$11:$E$40,'SEPTIEMBRE 2'!$AM$11:$AM$40,_xlfn.XLOOKUP($A881&amp;$B881,'SEPTIEMBRE 2'!$BC$11:$BC$40&amp;'SEPTIEMBRE 2'!$BD$11:$BD$40,'SEPTIEMBRE 2'!$CL$11:$CL$40,"A"))/1%,"")</f>
        <v/>
      </c>
      <c r="DT881" s="188" t="str">
        <f t="array" ref="DT881">IFERROR(_xlfn.XLOOKUP($A881&amp;$B881,'SEPTIEMBRE 3'!$D$11:$D$40&amp;'SEPTIEMBRE 3'!$E$11:$E$40,'SEPTIEMBRE 3'!$AM$11:$AM$40,_xlfn.XLOOKUP($A881&amp;$B881,'SEPTIEMBRE 3'!$BC$11:$BC$40&amp;'SEPTIEMBRE 3'!$BD$11:$BD$40,'SEPTIEMBRE 3'!$CL$11:$CL$40,"A"))/1%,"")</f>
        <v/>
      </c>
      <c r="DU881" s="188" t="str">
        <f t="array" ref="DU881">IFERROR(_xlfn.XLOOKUP($A881&amp;$B881,OCTUBRE!$D$11:$D$40&amp;OCTUBRE!$E$11:$E$40,OCTUBRE!$AM$11:$AM$40,_xlfn.XLOOKUP($A881&amp;$B881,OCTUBRE!$BC$11:$BC$40&amp;OCTUBRE!$BD$11:$BD$40,OCTUBRE!$CL$11:$CL$40,"A"))/1%,"")</f>
        <v/>
      </c>
      <c r="DV881" s="188" t="str">
        <f t="array" ref="DV881">IFERROR(_xlfn.XLOOKUP($A881&amp;$B881,'OCTUBRE 2'!$D$11:$D$40&amp;'OCTUBRE 2'!$E$11:$E$40,'OCTUBRE 2'!$AM$11:$AM$40,_xlfn.XLOOKUP($A881&amp;$B881,'OCTUBRE 2'!$BC$11:$BC$40&amp;'OCTUBRE 2'!$BD$11:$BD$40,'OCTUBRE 2'!$CL$11:$CL$40,"A"))/1%,"")</f>
        <v/>
      </c>
      <c r="DW881" s="188" t="str">
        <f t="array" ref="DW881">IFERROR(_xlfn.XLOOKUP($A881&amp;$B881,NOVIEMBRE!$D$11:$D$40&amp;NOVIEMBRE!$E$11:$E$40,NOVIEMBRE!$AM$11:$AM$40,_xlfn.XLOOKUP($A881&amp;$B881,NOVIEMBRE!$BC$11:$BC$40&amp;NOVIEMBRE!$BD$11:$BD$40,NOVIEMBRE!$CL$11:$CL$40,"A"))/1%,"")</f>
        <v/>
      </c>
      <c r="DX881" s="188" t="str">
        <f t="array" ref="DX881">IFERROR(_xlfn.XLOOKUP($A881&amp;$B881,'NOVIEMBRE 2'!$D$11:$D$40&amp;'NOVIEMBRE 2'!$E$11:$E$40,'NOVIEMBRE 2'!$AM$11:$AM$40,_xlfn.XLOOKUP($A881&amp;$B881,'NOVIEMBRE 2'!$BC$11:$BC$40&amp;'NOVIEMBRE 2'!$BD$11:$BD$40,'NOVIEMBRE 2'!$CL$11:$CL$40,"A"))/1%,"")</f>
        <v/>
      </c>
      <c r="DY881" s="188" t="str">
        <f t="array" ref="DY881">IFERROR(_xlfn.XLOOKUP($A881&amp;$B881,DICIEMBRE!$D$11:$D$40&amp;DICIEMBRE!$E$11:$E$40,DICIEMBRE!$AM$11:$AM$40,_xlfn.XLOOKUP($A881&amp;$B881,DICIEMBRE!$BC$11:$BC$40&amp;DICIEMBRE!$BD$11:$BD$40,DICIEMBRE!$CL$11:$CL$40,"A"))/1%,"")</f>
        <v/>
      </c>
      <c r="DZ881" s="381" t="str">
        <f t="shared" si="9"/>
        <v>-</v>
      </c>
      <c r="EA881" s="381" t="str">
        <f t="shared" si="10"/>
        <v>-</v>
      </c>
      <c r="EB881" s="381" t="str">
        <f t="shared" si="11"/>
        <v>-</v>
      </c>
      <c r="EC881" s="381" t="str">
        <f t="shared" si="12"/>
        <v>-</v>
      </c>
      <c r="ED881" s="381" t="str">
        <f t="shared" si="13"/>
        <v>-</v>
      </c>
      <c r="EE881" s="381" t="str">
        <f t="shared" si="14"/>
        <v>-</v>
      </c>
      <c r="EF881" s="381" t="str">
        <f t="shared" si="15"/>
        <v>-</v>
      </c>
      <c r="EG881" s="381" t="str">
        <f t="shared" si="16"/>
        <v>-</v>
      </c>
      <c r="EH881" s="381" t="str">
        <f t="shared" si="17"/>
        <v>-</v>
      </c>
      <c r="EI881" s="188" t="str">
        <f t="shared" si="18"/>
        <v/>
      </c>
      <c r="EJ881" s="382"/>
      <c r="EK881" s="382"/>
      <c r="EL881" s="383"/>
      <c r="EM881" s="21"/>
      <c r="EN881" s="384">
        <f t="array" ref="EN881">IFERROR(_xlfn.XLOOKUP($A881&amp;$B881,MARZO!$D$11:$D$40&amp;MARZO!$E$11:$E$40,MARZO!$AK$11:$AK$40,_xlfn.XLOOKUP($A881&amp;$B881,MARZO!$BC$11:$BC$40&amp;MARZO!$BD$11:$BD$40,MARZO!$CJ$11:$CJ$40,"A")),"")</f>
        <v>0</v>
      </c>
      <c r="EO881" s="384">
        <f t="array" ref="EO881">IFERROR(_xlfn.XLOOKUP($A881&amp;$B881,ABRIL!$D$11:$D$40&amp;ABRIL!$E$11:$E$40,ABRIL!$AK$11:$AK$40,_xlfn.XLOOKUP($A881&amp;$B881,ABRIL!$BC$11:$BC$40&amp;ABRIL!$BD$11:$BD$40,ABRIL!$CJ$11:$CJ$40,"A")),"")</f>
        <v>0</v>
      </c>
      <c r="EP881" s="384">
        <f t="array" ref="EP881">IFERROR(_xlfn.XLOOKUP($A881&amp;$B881,'ABRIL 2'!$D$11:$D$40&amp;'ABRIL 2'!$E$11:$E$40,'ABRIL 2'!$AK$11:$AK$40,_xlfn.XLOOKUP($A881&amp;$B881,'ABRIL 2'!$BC$11:$BC$40&amp;'ABRIL 2'!$BD$11:$BD$40,'ABRIL 2'!$CJ$11:$CJ$40,"A")),"")</f>
        <v>0</v>
      </c>
      <c r="EQ881" s="384">
        <f t="array" ref="EQ881">IFERROR(_xlfn.XLOOKUP($A881&amp;$B881,MAYO!$D$11:$D$40&amp;MAYO!$E$11:$E$40,MAYO!$AK$11:$AK$40,_xlfn.XLOOKUP($A881&amp;$B881,MAYO!$BC$11:$BC$40&amp;MAYO!$BD$11:$BD$40,MAYO!$CJ$11:$CJ$40,"A")),"")</f>
        <v>0</v>
      </c>
      <c r="ER881" s="384">
        <f t="array" ref="ER881">IFERROR(_xlfn.XLOOKUP($A881&amp;$B881,'MAYO 2'!$D$11:$D$40&amp;'MAYO 2'!$E$11:$E$40,'MAYO 2'!$AK$11:$AK$40,_xlfn.XLOOKUP($A881&amp;$B881,'MAYO 2'!$BC$11:$BC$40&amp;'MAYO 2'!$BD$11:$BD$40,'MAYO 2'!$CJ$11:$CJ$40,"A")),"")</f>
        <v>0</v>
      </c>
      <c r="ES881" s="384">
        <f t="array" ref="ES881">IFERROR(_xlfn.XLOOKUP($A881&amp;$B881,JUNIO!$D$11:$D$40&amp;JUNIO!$E$11:$E$40,JUNIO!$AK$11:$AK$40,_xlfn.XLOOKUP($A881&amp;$B881,JUNIO!$BC$11:$BC$40&amp;JUNIO!$BD$11:$BD$40,JUNIO!$CJ$11:$CJ$40,"A")),"")</f>
        <v>0</v>
      </c>
      <c r="ET881" s="384">
        <f t="array" ref="ET881">IFERROR(_xlfn.XLOOKUP($A881&amp;$B881,'JUNIO 2'!$D$11:$D$40&amp;'JUNIO 2'!$E$11:$E$40,'JUNIO 2'!$AK$11:$AK$40,_xlfn.XLOOKUP($A881&amp;$B881,'JUNIO 2'!$BC$11:$BC$40&amp;'JUNIO 2'!$BD$11:$BD$40,'JUNIO 2'!$CJ$11:$CJ$40,"A")),"")</f>
        <v>0</v>
      </c>
      <c r="EU881" s="384">
        <f t="array" ref="EU881">IFERROR(_xlfn.XLOOKUP($A881&amp;$B881,JULIO!$D$11:$D$40&amp;JULIO!$E$11:$E$40,JULIO!$AK$11:$AK$40,_xlfn.XLOOKUP($A881&amp;$B881,JULIO!$BC$11:$BC$40&amp;JULIO!$BD$11:$BD$40,JULIO!$CJ$11:$CJ$40,"A")),"")</f>
        <v>0</v>
      </c>
      <c r="EV881" s="384">
        <f t="array" ref="EV881">IFERROR(_xlfn.XLOOKUP($A881&amp;$B881,'JULIO 2'!$D$11:$D$40&amp;'JULIO 2'!$E$11:$E$40,'JULIO 2'!$AK$11:$AK$40,_xlfn.XLOOKUP($A881&amp;$B881,'JULIO 2'!$BC$11:$BC$40&amp;'JULIO 2'!$BD$11:$BD$40,'JULIO 2'!$CJ$11:$CJ$40,"A")),"")</f>
        <v>0</v>
      </c>
      <c r="EW881" s="384">
        <f t="array" ref="EW881">IFERROR(_xlfn.XLOOKUP($A881&amp;$B881,AGOSTO!$D$11:$D$40&amp;AGOSTO!$E$11:$E$40,AGOSTO!$AK$11:$AK$40,_xlfn.XLOOKUP($A881&amp;$B881,AGOSTO!$BC$11:$BC$40&amp;AGOSTO!$BD$11:$BD$40,AGOSTO!$CJ$11:$CJ$40,"A")),"")</f>
        <v>0</v>
      </c>
      <c r="EX881" s="384">
        <f t="array" ref="EX881">IFERROR(_xlfn.XLOOKUP($A881&amp;$B881,'AGOSTO 2'!$D$11:$D$40&amp;'AGOSTO 2'!$E$11:$E$40,'AGOSTO 2'!$AK$11:$AK$40,_xlfn.XLOOKUP($A881&amp;$B881,'AGOSTO 2'!$BC$11:$BC$40&amp;'AGOSTO 2'!$BD$11:$BD$40,'AGOSTO 2'!$CJ$11:$CJ$40,"A")),"")</f>
        <v>0</v>
      </c>
      <c r="EY881" s="384">
        <f t="array" ref="EY881">IFERROR(_xlfn.XLOOKUP($A881&amp;$B881,SEPTIEMBRE!$D$11:$D$40&amp;SEPTIEMBRE!$E$11:$E$40,SEPTIEMBRE!$AK$11:$AK$40,_xlfn.XLOOKUP($A881&amp;$B881,SEPTIEMBRE!$BC$11:$BC$40&amp;SEPTIEMBRE!$BD$11:$BD$40,SEPTIEMBRE!$CJ$11:$CJ$40,"A")),"")</f>
        <v>0</v>
      </c>
      <c r="EZ881" s="384">
        <f t="array" ref="EZ881">IFERROR(_xlfn.XLOOKUP($A881&amp;$B881,'SEPTIEMBRE 2'!$D$11:$D$40&amp;'SEPTIEMBRE 2'!$E$11:$E$40,'SEPTIEMBRE 2'!$AK$11:$AK$40,_xlfn.XLOOKUP($A881&amp;$B881,'SEPTIEMBRE 2'!$BC$11:$BC$40&amp;'SEPTIEMBRE 2'!$BD$11:$BD$40,'SEPTIEMBRE 2'!$CJ$11:$CJ$40,"A")),"")</f>
        <v>0</v>
      </c>
      <c r="FA881" s="384">
        <f t="array" ref="FA881">IFERROR(_xlfn.XLOOKUP($A881&amp;$B881,'SEPTIEMBRE 3'!$D$11:$D$40&amp;'SEPTIEMBRE 3'!$E$11:$E$40,'SEPTIEMBRE 3'!$AK$11:$AK$40,_xlfn.XLOOKUP($A881&amp;$B881,'SEPTIEMBRE 3'!$BC$11:$BC$40&amp;'SEPTIEMBRE 3'!$BD$11:$BD$40,'SEPTIEMBRE 3'!$CJ$11:$CJ$40,"A")),"")</f>
        <v>0</v>
      </c>
      <c r="FB881" s="384">
        <f t="array" ref="FB881">IFERROR(_xlfn.XLOOKUP($A881&amp;$B881,OCTUBRE!$D$11:$D$40&amp;OCTUBRE!$E$11:$E$40,OCTUBRE!$AK$11:$AK$40,_xlfn.XLOOKUP($A881&amp;$B881,OCTUBRE!$BC$11:$BC$40&amp;OCTUBRE!$BD$11:$BD$40,OCTUBRE!$CJ$11:$CJ$40,"A")),"")</f>
        <v>0</v>
      </c>
      <c r="FC881" s="384">
        <f t="array" ref="FC881">IFERROR(_xlfn.XLOOKUP($A881&amp;$B881,'OCTUBRE 2'!$D$11:$D$40&amp;'OCTUBRE 2'!$E$11:$E$40,'OCTUBRE 2'!$AK$11:$AK$40,_xlfn.XLOOKUP($A881&amp;$B881,'OCTUBRE 2'!$BC$11:$BC$40&amp;'OCTUBRE 2'!$BD$11:$BD$40,'OCTUBRE 2'!$CJ$11:$CJ$40,"A")),"")</f>
        <v>0</v>
      </c>
      <c r="FD881" s="384">
        <f t="array" ref="FD881">IFERROR(_xlfn.XLOOKUP($A881&amp;$B881,NOVIEMBRE!$D$11:$D$40&amp;NOVIEMBRE!$E$11:$E$40,NOVIEMBRE!$AK$11:$AK$40,_xlfn.XLOOKUP($A881&amp;$B881,NOVIEMBRE!$BC$11:$BC$40&amp;NOVIEMBRE!$BD$11:$BD$40,NOVIEMBRE!$CJ$11:$CJ$40,"A")),"")</f>
        <v>0</v>
      </c>
      <c r="FE881" s="384">
        <f t="array" ref="FE881">IFERROR(_xlfn.XLOOKUP($A881&amp;$B881,'NOVIEMBRE 2'!$D$11:$D$40&amp;'NOVIEMBRE 2'!$E$11:$E$40,'NOVIEMBRE 2'!$AK$11:$AK$40,_xlfn.XLOOKUP($A881&amp;$B881,'NOVIEMBRE 2'!$BC$11:$BC$40&amp;'NOVIEMBRE 2'!$BD$11:$BD$40,'NOVIEMBRE 2'!$CJ$11:$CJ$40,"A")),"")</f>
        <v>0</v>
      </c>
      <c r="FF881" s="385">
        <f t="array" ref="FF881">IFERROR(_xlfn.XLOOKUP($A881&amp;$B881,DICIEMBRE!$D$11:$D$40&amp;DICIEMBRE!$E$11:$E$40,DICIEMBRE!$AK$11:$AK$40,_xlfn.XLOOKUP($A881&amp;$B881,DICIEMBRE!$BC$11:$BC$40&amp;DICIEMBRE!$BD$11:$BD$40,DICIEMBRE!$CJ$11:$CJ$40,"A")),"")</f>
        <v>0</v>
      </c>
      <c r="FG881" s="386" t="str">
        <f t="shared" si="19"/>
        <v/>
      </c>
      <c r="FH881" s="386" t="str">
        <f t="array" ref="FH881">IF(
 COUNT(DZ881:EH881)=0,
 "-",
 IF(
  COUNT(DZ881:EH881) &lt; COUNTA(DZ881:EH881),
  REPT("🟩", ROUND(COUNT(DZ881:EH881)/COUNTA(DZ881:EH881)*5, 0)) &amp;
  REPT("⬜", 5 - ROUND(COUNT(DZ881:EH881)/COUNTA(DZ881:EH881)*5, 0)),
  IF(
    AVERAGE(IF(DZ881:EH881&lt;&gt;"", DZ881:EH881, )) &gt;= 70, "🟩🟩🟩🟩🟩",
    IF(
      AVERAGE(IF(DZ881:EH881&lt;&gt;"",DZ881:EH881, )) &gt;= 56, "🟨🟨🟨🟨🟨",
      "🟥🟥🟥🟥🟥"
    )
  )
 )
)
</f>
        <v>-</v>
      </c>
    </row>
    <row r="882" ht="15.75" customHeight="1">
      <c r="A882" s="168"/>
      <c r="B882" s="169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1"/>
      <c r="N882" s="172" t="str">
        <f t="shared" si="1"/>
        <v/>
      </c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2" t="str">
        <f t="shared" si="2"/>
        <v/>
      </c>
      <c r="AA882" s="173"/>
      <c r="AB882" s="173"/>
      <c r="AC882" s="173"/>
      <c r="AD882" s="173"/>
      <c r="AE882" s="173"/>
      <c r="AF882" s="173"/>
      <c r="AG882" s="173"/>
      <c r="AH882" s="173"/>
      <c r="AI882" s="173"/>
      <c r="AJ882" s="173"/>
      <c r="AK882" s="173"/>
      <c r="AL882" s="172" t="str">
        <f t="shared" si="3"/>
        <v/>
      </c>
      <c r="AM882" s="173"/>
      <c r="AN882" s="173"/>
      <c r="AO882" s="173"/>
      <c r="AP882" s="173"/>
      <c r="AQ882" s="173"/>
      <c r="AR882" s="173"/>
      <c r="AS882" s="173"/>
      <c r="AT882" s="173"/>
      <c r="AU882" s="173"/>
      <c r="AV882" s="171"/>
      <c r="AW882" s="171"/>
      <c r="AX882" s="172" t="str">
        <f t="shared" si="4"/>
        <v/>
      </c>
      <c r="AY882" s="173"/>
      <c r="AZ882" s="173"/>
      <c r="BA882" s="173"/>
      <c r="BB882" s="173"/>
      <c r="BC882" s="173"/>
      <c r="BD882" s="173"/>
      <c r="BE882" s="173"/>
      <c r="BF882" s="173"/>
      <c r="BG882" s="173"/>
      <c r="BH882" s="173"/>
      <c r="BI882" s="173"/>
      <c r="BJ882" s="172" t="str">
        <f t="shared" si="5"/>
        <v/>
      </c>
      <c r="BK882" s="173"/>
      <c r="BL882" s="173"/>
      <c r="BM882" s="173"/>
      <c r="BN882" s="173"/>
      <c r="BO882" s="173"/>
      <c r="BP882" s="173"/>
      <c r="BQ882" s="173"/>
      <c r="BR882" s="173"/>
      <c r="BS882" s="173"/>
      <c r="BT882" s="173"/>
      <c r="BU882" s="173"/>
      <c r="BV882" s="172" t="str">
        <f t="shared" si="6"/>
        <v/>
      </c>
      <c r="BW882" s="173"/>
      <c r="BX882" s="173"/>
      <c r="BY882" s="173"/>
      <c r="BZ882" s="171"/>
      <c r="CA882" s="171"/>
      <c r="CB882" s="171"/>
      <c r="CC882" s="171"/>
      <c r="CD882" s="171"/>
      <c r="CE882" s="171"/>
      <c r="CF882" s="171"/>
      <c r="CG882" s="171"/>
      <c r="CH882" s="172" t="str">
        <f t="shared" si="7"/>
        <v/>
      </c>
      <c r="CI882" s="171"/>
      <c r="CJ882" s="173"/>
      <c r="CK882" s="173"/>
      <c r="CL882" s="173"/>
      <c r="CM882" s="173"/>
      <c r="CN882" s="171"/>
      <c r="CO882" s="171"/>
      <c r="CP882" s="171"/>
      <c r="CQ882" s="173"/>
      <c r="CR882" s="171"/>
      <c r="CS882" s="171"/>
      <c r="CT882" s="172" t="str">
        <f t="shared" si="8"/>
        <v/>
      </c>
      <c r="CU882" s="172"/>
      <c r="CV882" s="172"/>
      <c r="CW882" s="172"/>
      <c r="CX882" s="172"/>
      <c r="CY882" s="172"/>
      <c r="CZ882" s="172"/>
      <c r="DA882" s="172"/>
      <c r="DB882" s="172"/>
      <c r="DC882" s="172"/>
      <c r="DD882" s="172"/>
      <c r="DE882" s="172"/>
      <c r="DF882" s="172"/>
      <c r="DG882" s="188" t="str">
        <f t="array" ref="DG882">IFERROR(_xlfn.XLOOKUP($A882&amp;B882,MARZO!$D$11:$D$40&amp;MARZO!$E$11:$E$40,MARZO!$AM$11:$AM$40,_xlfn.XLOOKUP($A882&amp;$B882,MARZO!$BC$11:$BC$40&amp;MARZO!$BD$11:$BD$40,MARZO!$CL$11:$CL$40,"A"))/1%,"")</f>
        <v/>
      </c>
      <c r="DH882" s="188" t="str">
        <f t="array" ref="DH882">IFERROR(_xlfn.XLOOKUP($A882&amp;$B882,ABRIL!$D$11:$D$40&amp;ABRIL!$E$11:$E$40,ABRIL!$AM$11:$AM$40,_xlfn.XLOOKUP($A882&amp;$B882,ABRIL!$BC$11:$BC$40&amp;ABRIL!$BD$11:$BD$40,ABRIL!$CL$11:$CL$40,"A"))/1%,"")</f>
        <v/>
      </c>
      <c r="DI882" s="188" t="str">
        <f t="array" ref="DI882">IFERROR(_xlfn.XLOOKUP($A882&amp;$B882,'ABRIL 2'!$D$11:$D$40&amp;'ABRIL 2'!$E$11:$E$40,'ABRIL 2'!$AM$11:$AM$40,_xlfn.XLOOKUP($A882&amp;$B882,'ABRIL 2'!$BC$11:$BC$40&amp;'ABRIL 2'!$BD$11:$BD$40,'ABRIL 2'!$CL$11:$CL$40,"A"))/1%,"")</f>
        <v/>
      </c>
      <c r="DJ882" s="188" t="str">
        <f t="array" ref="DJ882">IFERROR(_xlfn.XLOOKUP($A882&amp;$B882,MAYO!$D$11:$D$40&amp;MAYO!$E$11:$E$40,MAYO!$AM$11:$AM$40,_xlfn.XLOOKUP($A882&amp;$B882,MAYO!$BC$11:$BC$40&amp;MAYO!$BD$11:$BD$40,MAYO!$CL$11:$CL$40,"A"))/1%,"")</f>
        <v/>
      </c>
      <c r="DK882" s="188" t="str">
        <f t="array" ref="DK882">IFERROR(_xlfn.XLOOKUP($A882&amp;$B882,'MAYO 2'!$D$11:$D$40&amp;'MAYO 2'!$E$11:$E$40,'MAYO 2'!$AM$11:$AM$40,_xlfn.XLOOKUP($A882&amp;$B882,'MAYO 2'!$BC$11:$BC$40&amp;'MAYO 2'!$BD$11:$BD$40,'MAYO 2'!$CL$11:$CL$40,"A"))/1%,"")</f>
        <v/>
      </c>
      <c r="DL882" s="188" t="str">
        <f t="array" ref="DL882">IFERROR(_xlfn.XLOOKUP($A882&amp;$B882,JUNIO!$D$11:$D$40&amp;JUNIO!$E$11:$E$40,JUNIO!$AM$11:$AM$40,_xlfn.XLOOKUP($A882&amp;$B882,JUNIO!$BC$11:$BC$40&amp;JUNIO!$BD$11:$BD$40,JUNIO!$CL$11:$CL$40,"A"))/1%,"")</f>
        <v/>
      </c>
      <c r="DM882" s="188" t="str">
        <f t="array" ref="DM882">IFERROR(_xlfn.XLOOKUP($A882&amp;$B882,'JUNIO 2'!$D$11:$D$40&amp;'JUNIO 2'!$E$11:$E$40,'JUNIO 2'!$AM$11:$AM$40,_xlfn.XLOOKUP($A882&amp;$B882,'JUNIO 2'!$BC$11:$BC$40&amp;'JUNIO 2'!$BD$11:$BD$40,'JUNIO 2'!$CL$11:$CL$40,"A"))/1%,"")</f>
        <v/>
      </c>
      <c r="DN882" s="188" t="str">
        <f t="array" ref="DN882">IFERROR(_xlfn.XLOOKUP($A882&amp;$B882,JULIO!$D$11:$D$40&amp;JULIO!$E$11:$E$40,JULIO!$AM$11:$AM$40,_xlfn.XLOOKUP($A882&amp;$B882,JULIO!$BC$11:$BC$40&amp;JULIO!$BD$11:$BD$40,JULIO!$CL$11:$CL$40,"A"))/1%,"")</f>
        <v/>
      </c>
      <c r="DO882" s="188" t="str">
        <f t="array" ref="DO882">IFERROR(_xlfn.XLOOKUP($A882&amp;$B882,'JULIO 2'!$D$11:$D$40&amp;'JULIO 2'!$E$11:$E$40,'JULIO 2'!$AM$11:$AM$40,_xlfn.XLOOKUP($A882&amp;$B882,'JULIO 2'!$BC$11:$BC$40&amp;'JULIO 2'!$BD$11:$BD$40,'JULIO 2'!$CL$11:$CL$40,"A"))/1%,"")</f>
        <v/>
      </c>
      <c r="DP882" s="188" t="str">
        <f t="array" ref="DP882">IFERROR(_xlfn.XLOOKUP($A882&amp;$B882,AGOSTO!$D$11:$D$40&amp;AGOSTO!$E$11:$E$40,AGOSTO!$AM$11:$AM$40,_xlfn.XLOOKUP($A882&amp;$B882,AGOSTO!$BC$11:$BC$40&amp;AGOSTO!$BD$11:$BD$40,AGOSTO!$CL$11:$CL$40,"A"))/1%,"")</f>
        <v/>
      </c>
      <c r="DQ882" s="188" t="str">
        <f t="array" ref="DQ882">IFERROR(_xlfn.XLOOKUP($A882&amp;$B882,'AGOSTO 2'!$D$11:$D$40&amp;'AGOSTO 2'!$E$11:$E$40,'AGOSTO 2'!$AM$11:$AM$40,_xlfn.XLOOKUP($A882&amp;$B882,'AGOSTO 2'!$BC$11:$BC$40&amp;'AGOSTO 2'!$BD$11:$BD$40,'AGOSTO 2'!$CL$11:$CL$40,"A"))/1%,"")</f>
        <v/>
      </c>
      <c r="DR882" s="188" t="str">
        <f t="array" ref="DR882">IFERROR(_xlfn.XLOOKUP($A882&amp;$B882,SEPTIEMBRE!$D$11:$D$40&amp;SEPTIEMBRE!$E$11:$E$40,SEPTIEMBRE!$AM$11:$AM$40,_xlfn.XLOOKUP($A882&amp;$B882,SEPTIEMBRE!$BC$11:$BC$40&amp;SEPTIEMBRE!$BD$11:$BD$40,SEPTIEMBRE!$CL$11:$CL$40,"A"))/1%,"")</f>
        <v/>
      </c>
      <c r="DS882" s="188" t="str">
        <f t="array" ref="DS882">IFERROR(_xlfn.XLOOKUP($A882&amp;$B882,'SEPTIEMBRE 2'!$D$11:$D$40&amp;'SEPTIEMBRE 2'!$E$11:$E$40,'SEPTIEMBRE 2'!$AM$11:$AM$40,_xlfn.XLOOKUP($A882&amp;$B882,'SEPTIEMBRE 2'!$BC$11:$BC$40&amp;'SEPTIEMBRE 2'!$BD$11:$BD$40,'SEPTIEMBRE 2'!$CL$11:$CL$40,"A"))/1%,"")</f>
        <v/>
      </c>
      <c r="DT882" s="188" t="str">
        <f t="array" ref="DT882">IFERROR(_xlfn.XLOOKUP($A882&amp;$B882,'SEPTIEMBRE 3'!$D$11:$D$40&amp;'SEPTIEMBRE 3'!$E$11:$E$40,'SEPTIEMBRE 3'!$AM$11:$AM$40,_xlfn.XLOOKUP($A882&amp;$B882,'SEPTIEMBRE 3'!$BC$11:$BC$40&amp;'SEPTIEMBRE 3'!$BD$11:$BD$40,'SEPTIEMBRE 3'!$CL$11:$CL$40,"A"))/1%,"")</f>
        <v/>
      </c>
      <c r="DU882" s="188" t="str">
        <f t="array" ref="DU882">IFERROR(_xlfn.XLOOKUP($A882&amp;$B882,OCTUBRE!$D$11:$D$40&amp;OCTUBRE!$E$11:$E$40,OCTUBRE!$AM$11:$AM$40,_xlfn.XLOOKUP($A882&amp;$B882,OCTUBRE!$BC$11:$BC$40&amp;OCTUBRE!$BD$11:$BD$40,OCTUBRE!$CL$11:$CL$40,"A"))/1%,"")</f>
        <v/>
      </c>
      <c r="DV882" s="188" t="str">
        <f t="array" ref="DV882">IFERROR(_xlfn.XLOOKUP($A882&amp;$B882,'OCTUBRE 2'!$D$11:$D$40&amp;'OCTUBRE 2'!$E$11:$E$40,'OCTUBRE 2'!$AM$11:$AM$40,_xlfn.XLOOKUP($A882&amp;$B882,'OCTUBRE 2'!$BC$11:$BC$40&amp;'OCTUBRE 2'!$BD$11:$BD$40,'OCTUBRE 2'!$CL$11:$CL$40,"A"))/1%,"")</f>
        <v/>
      </c>
      <c r="DW882" s="188" t="str">
        <f t="array" ref="DW882">IFERROR(_xlfn.XLOOKUP($A882&amp;$B882,NOVIEMBRE!$D$11:$D$40&amp;NOVIEMBRE!$E$11:$E$40,NOVIEMBRE!$AM$11:$AM$40,_xlfn.XLOOKUP($A882&amp;$B882,NOVIEMBRE!$BC$11:$BC$40&amp;NOVIEMBRE!$BD$11:$BD$40,NOVIEMBRE!$CL$11:$CL$40,"A"))/1%,"")</f>
        <v/>
      </c>
      <c r="DX882" s="188" t="str">
        <f t="array" ref="DX882">IFERROR(_xlfn.XLOOKUP($A882&amp;$B882,'NOVIEMBRE 2'!$D$11:$D$40&amp;'NOVIEMBRE 2'!$E$11:$E$40,'NOVIEMBRE 2'!$AM$11:$AM$40,_xlfn.XLOOKUP($A882&amp;$B882,'NOVIEMBRE 2'!$BC$11:$BC$40&amp;'NOVIEMBRE 2'!$BD$11:$BD$40,'NOVIEMBRE 2'!$CL$11:$CL$40,"A"))/1%,"")</f>
        <v/>
      </c>
      <c r="DY882" s="188" t="str">
        <f t="array" ref="DY882">IFERROR(_xlfn.XLOOKUP($A882&amp;$B882,DICIEMBRE!$D$11:$D$40&amp;DICIEMBRE!$E$11:$E$40,DICIEMBRE!$AM$11:$AM$40,_xlfn.XLOOKUP($A882&amp;$B882,DICIEMBRE!$BC$11:$BC$40&amp;DICIEMBRE!$BD$11:$BD$40,DICIEMBRE!$CL$11:$CL$40,"A"))/1%,"")</f>
        <v/>
      </c>
      <c r="DZ882" s="381" t="str">
        <f t="shared" si="9"/>
        <v>-</v>
      </c>
      <c r="EA882" s="381" t="str">
        <f t="shared" si="10"/>
        <v>-</v>
      </c>
      <c r="EB882" s="381" t="str">
        <f t="shared" si="11"/>
        <v>-</v>
      </c>
      <c r="EC882" s="381" t="str">
        <f t="shared" si="12"/>
        <v>-</v>
      </c>
      <c r="ED882" s="381" t="str">
        <f t="shared" si="13"/>
        <v>-</v>
      </c>
      <c r="EE882" s="381" t="str">
        <f t="shared" si="14"/>
        <v>-</v>
      </c>
      <c r="EF882" s="381" t="str">
        <f t="shared" si="15"/>
        <v>-</v>
      </c>
      <c r="EG882" s="381" t="str">
        <f t="shared" si="16"/>
        <v>-</v>
      </c>
      <c r="EH882" s="381" t="str">
        <f t="shared" si="17"/>
        <v>-</v>
      </c>
      <c r="EI882" s="188" t="str">
        <f t="shared" si="18"/>
        <v/>
      </c>
      <c r="EJ882" s="382"/>
      <c r="EK882" s="382"/>
      <c r="EL882" s="383"/>
      <c r="EM882" s="21"/>
      <c r="EN882" s="384">
        <f t="array" ref="EN882">IFERROR(_xlfn.XLOOKUP($A882&amp;$B882,MARZO!$D$11:$D$40&amp;MARZO!$E$11:$E$40,MARZO!$AK$11:$AK$40,_xlfn.XLOOKUP($A882&amp;$B882,MARZO!$BC$11:$BC$40&amp;MARZO!$BD$11:$BD$40,MARZO!$CJ$11:$CJ$40,"A")),"")</f>
        <v>0</v>
      </c>
      <c r="EO882" s="384">
        <f t="array" ref="EO882">IFERROR(_xlfn.XLOOKUP($A882&amp;$B882,ABRIL!$D$11:$D$40&amp;ABRIL!$E$11:$E$40,ABRIL!$AK$11:$AK$40,_xlfn.XLOOKUP($A882&amp;$B882,ABRIL!$BC$11:$BC$40&amp;ABRIL!$BD$11:$BD$40,ABRIL!$CJ$11:$CJ$40,"A")),"")</f>
        <v>0</v>
      </c>
      <c r="EP882" s="384">
        <f t="array" ref="EP882">IFERROR(_xlfn.XLOOKUP($A882&amp;$B882,'ABRIL 2'!$D$11:$D$40&amp;'ABRIL 2'!$E$11:$E$40,'ABRIL 2'!$AK$11:$AK$40,_xlfn.XLOOKUP($A882&amp;$B882,'ABRIL 2'!$BC$11:$BC$40&amp;'ABRIL 2'!$BD$11:$BD$40,'ABRIL 2'!$CJ$11:$CJ$40,"A")),"")</f>
        <v>0</v>
      </c>
      <c r="EQ882" s="384">
        <f t="array" ref="EQ882">IFERROR(_xlfn.XLOOKUP($A882&amp;$B882,MAYO!$D$11:$D$40&amp;MAYO!$E$11:$E$40,MAYO!$AK$11:$AK$40,_xlfn.XLOOKUP($A882&amp;$B882,MAYO!$BC$11:$BC$40&amp;MAYO!$BD$11:$BD$40,MAYO!$CJ$11:$CJ$40,"A")),"")</f>
        <v>0</v>
      </c>
      <c r="ER882" s="384">
        <f t="array" ref="ER882">IFERROR(_xlfn.XLOOKUP($A882&amp;$B882,'MAYO 2'!$D$11:$D$40&amp;'MAYO 2'!$E$11:$E$40,'MAYO 2'!$AK$11:$AK$40,_xlfn.XLOOKUP($A882&amp;$B882,'MAYO 2'!$BC$11:$BC$40&amp;'MAYO 2'!$BD$11:$BD$40,'MAYO 2'!$CJ$11:$CJ$40,"A")),"")</f>
        <v>0</v>
      </c>
      <c r="ES882" s="384">
        <f t="array" ref="ES882">IFERROR(_xlfn.XLOOKUP($A882&amp;$B882,JUNIO!$D$11:$D$40&amp;JUNIO!$E$11:$E$40,JUNIO!$AK$11:$AK$40,_xlfn.XLOOKUP($A882&amp;$B882,JUNIO!$BC$11:$BC$40&amp;JUNIO!$BD$11:$BD$40,JUNIO!$CJ$11:$CJ$40,"A")),"")</f>
        <v>0</v>
      </c>
      <c r="ET882" s="384">
        <f t="array" ref="ET882">IFERROR(_xlfn.XLOOKUP($A882&amp;$B882,'JUNIO 2'!$D$11:$D$40&amp;'JUNIO 2'!$E$11:$E$40,'JUNIO 2'!$AK$11:$AK$40,_xlfn.XLOOKUP($A882&amp;$B882,'JUNIO 2'!$BC$11:$BC$40&amp;'JUNIO 2'!$BD$11:$BD$40,'JUNIO 2'!$CJ$11:$CJ$40,"A")),"")</f>
        <v>0</v>
      </c>
      <c r="EU882" s="384">
        <f t="array" ref="EU882">IFERROR(_xlfn.XLOOKUP($A882&amp;$B882,JULIO!$D$11:$D$40&amp;JULIO!$E$11:$E$40,JULIO!$AK$11:$AK$40,_xlfn.XLOOKUP($A882&amp;$B882,JULIO!$BC$11:$BC$40&amp;JULIO!$BD$11:$BD$40,JULIO!$CJ$11:$CJ$40,"A")),"")</f>
        <v>0</v>
      </c>
      <c r="EV882" s="384">
        <f t="array" ref="EV882">IFERROR(_xlfn.XLOOKUP($A882&amp;$B882,'JULIO 2'!$D$11:$D$40&amp;'JULIO 2'!$E$11:$E$40,'JULIO 2'!$AK$11:$AK$40,_xlfn.XLOOKUP($A882&amp;$B882,'JULIO 2'!$BC$11:$BC$40&amp;'JULIO 2'!$BD$11:$BD$40,'JULIO 2'!$CJ$11:$CJ$40,"A")),"")</f>
        <v>0</v>
      </c>
      <c r="EW882" s="384">
        <f t="array" ref="EW882">IFERROR(_xlfn.XLOOKUP($A882&amp;$B882,AGOSTO!$D$11:$D$40&amp;AGOSTO!$E$11:$E$40,AGOSTO!$AK$11:$AK$40,_xlfn.XLOOKUP($A882&amp;$B882,AGOSTO!$BC$11:$BC$40&amp;AGOSTO!$BD$11:$BD$40,AGOSTO!$CJ$11:$CJ$40,"A")),"")</f>
        <v>0</v>
      </c>
      <c r="EX882" s="384">
        <f t="array" ref="EX882">IFERROR(_xlfn.XLOOKUP($A882&amp;$B882,'AGOSTO 2'!$D$11:$D$40&amp;'AGOSTO 2'!$E$11:$E$40,'AGOSTO 2'!$AK$11:$AK$40,_xlfn.XLOOKUP($A882&amp;$B882,'AGOSTO 2'!$BC$11:$BC$40&amp;'AGOSTO 2'!$BD$11:$BD$40,'AGOSTO 2'!$CJ$11:$CJ$40,"A")),"")</f>
        <v>0</v>
      </c>
      <c r="EY882" s="384">
        <f t="array" ref="EY882">IFERROR(_xlfn.XLOOKUP($A882&amp;$B882,SEPTIEMBRE!$D$11:$D$40&amp;SEPTIEMBRE!$E$11:$E$40,SEPTIEMBRE!$AK$11:$AK$40,_xlfn.XLOOKUP($A882&amp;$B882,SEPTIEMBRE!$BC$11:$BC$40&amp;SEPTIEMBRE!$BD$11:$BD$40,SEPTIEMBRE!$CJ$11:$CJ$40,"A")),"")</f>
        <v>0</v>
      </c>
      <c r="EZ882" s="384">
        <f t="array" ref="EZ882">IFERROR(_xlfn.XLOOKUP($A882&amp;$B882,'SEPTIEMBRE 2'!$D$11:$D$40&amp;'SEPTIEMBRE 2'!$E$11:$E$40,'SEPTIEMBRE 2'!$AK$11:$AK$40,_xlfn.XLOOKUP($A882&amp;$B882,'SEPTIEMBRE 2'!$BC$11:$BC$40&amp;'SEPTIEMBRE 2'!$BD$11:$BD$40,'SEPTIEMBRE 2'!$CJ$11:$CJ$40,"A")),"")</f>
        <v>0</v>
      </c>
      <c r="FA882" s="384">
        <f t="array" ref="FA882">IFERROR(_xlfn.XLOOKUP($A882&amp;$B882,'SEPTIEMBRE 3'!$D$11:$D$40&amp;'SEPTIEMBRE 3'!$E$11:$E$40,'SEPTIEMBRE 3'!$AK$11:$AK$40,_xlfn.XLOOKUP($A882&amp;$B882,'SEPTIEMBRE 3'!$BC$11:$BC$40&amp;'SEPTIEMBRE 3'!$BD$11:$BD$40,'SEPTIEMBRE 3'!$CJ$11:$CJ$40,"A")),"")</f>
        <v>0</v>
      </c>
      <c r="FB882" s="384">
        <f t="array" ref="FB882">IFERROR(_xlfn.XLOOKUP($A882&amp;$B882,OCTUBRE!$D$11:$D$40&amp;OCTUBRE!$E$11:$E$40,OCTUBRE!$AK$11:$AK$40,_xlfn.XLOOKUP($A882&amp;$B882,OCTUBRE!$BC$11:$BC$40&amp;OCTUBRE!$BD$11:$BD$40,OCTUBRE!$CJ$11:$CJ$40,"A")),"")</f>
        <v>0</v>
      </c>
      <c r="FC882" s="384">
        <f t="array" ref="FC882">IFERROR(_xlfn.XLOOKUP($A882&amp;$B882,'OCTUBRE 2'!$D$11:$D$40&amp;'OCTUBRE 2'!$E$11:$E$40,'OCTUBRE 2'!$AK$11:$AK$40,_xlfn.XLOOKUP($A882&amp;$B882,'OCTUBRE 2'!$BC$11:$BC$40&amp;'OCTUBRE 2'!$BD$11:$BD$40,'OCTUBRE 2'!$CJ$11:$CJ$40,"A")),"")</f>
        <v>0</v>
      </c>
      <c r="FD882" s="384">
        <f t="array" ref="FD882">IFERROR(_xlfn.XLOOKUP($A882&amp;$B882,NOVIEMBRE!$D$11:$D$40&amp;NOVIEMBRE!$E$11:$E$40,NOVIEMBRE!$AK$11:$AK$40,_xlfn.XLOOKUP($A882&amp;$B882,NOVIEMBRE!$BC$11:$BC$40&amp;NOVIEMBRE!$BD$11:$BD$40,NOVIEMBRE!$CJ$11:$CJ$40,"A")),"")</f>
        <v>0</v>
      </c>
      <c r="FE882" s="384">
        <f t="array" ref="FE882">IFERROR(_xlfn.XLOOKUP($A882&amp;$B882,'NOVIEMBRE 2'!$D$11:$D$40&amp;'NOVIEMBRE 2'!$E$11:$E$40,'NOVIEMBRE 2'!$AK$11:$AK$40,_xlfn.XLOOKUP($A882&amp;$B882,'NOVIEMBRE 2'!$BC$11:$BC$40&amp;'NOVIEMBRE 2'!$BD$11:$BD$40,'NOVIEMBRE 2'!$CJ$11:$CJ$40,"A")),"")</f>
        <v>0</v>
      </c>
      <c r="FF882" s="385">
        <f t="array" ref="FF882">IFERROR(_xlfn.XLOOKUP($A882&amp;$B882,DICIEMBRE!$D$11:$D$40&amp;DICIEMBRE!$E$11:$E$40,DICIEMBRE!$AK$11:$AK$40,_xlfn.XLOOKUP($A882&amp;$B882,DICIEMBRE!$BC$11:$BC$40&amp;DICIEMBRE!$BD$11:$BD$40,DICIEMBRE!$CJ$11:$CJ$40,"A")),"")</f>
        <v>0</v>
      </c>
      <c r="FG882" s="386" t="str">
        <f t="shared" si="19"/>
        <v/>
      </c>
      <c r="FH882" s="386" t="str">
        <f t="array" ref="FH882">IF(
 COUNT(DZ882:EH882)=0,
 "-",
 IF(
  COUNT(DZ882:EH882) &lt; COUNTA(DZ882:EH882),
  REPT("🟩", ROUND(COUNT(DZ882:EH882)/COUNTA(DZ882:EH882)*5, 0)) &amp;
  REPT("⬜", 5 - ROUND(COUNT(DZ882:EH882)/COUNTA(DZ882:EH882)*5, 0)),
  IF(
    AVERAGE(IF(DZ882:EH882&lt;&gt;"", DZ882:EH882, )) &gt;= 70, "🟩🟩🟩🟩🟩",
    IF(
      AVERAGE(IF(DZ882:EH882&lt;&gt;"",DZ882:EH882, )) &gt;= 56, "🟨🟨🟨🟨🟨",
      "🟥🟥🟥🟥🟥"
    )
  )
 )
)
</f>
        <v>-</v>
      </c>
    </row>
    <row r="883" ht="15.75" customHeight="1">
      <c r="A883" s="168"/>
      <c r="B883" s="169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1"/>
      <c r="N883" s="172" t="str">
        <f t="shared" si="1"/>
        <v/>
      </c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2" t="str">
        <f t="shared" si="2"/>
        <v/>
      </c>
      <c r="AA883" s="173"/>
      <c r="AB883" s="173"/>
      <c r="AC883" s="173"/>
      <c r="AD883" s="173"/>
      <c r="AE883" s="173"/>
      <c r="AF883" s="173"/>
      <c r="AG883" s="173"/>
      <c r="AH883" s="173"/>
      <c r="AI883" s="173"/>
      <c r="AJ883" s="173"/>
      <c r="AK883" s="173"/>
      <c r="AL883" s="172" t="str">
        <f t="shared" si="3"/>
        <v/>
      </c>
      <c r="AM883" s="173"/>
      <c r="AN883" s="173"/>
      <c r="AO883" s="173"/>
      <c r="AP883" s="173"/>
      <c r="AQ883" s="173"/>
      <c r="AR883" s="173"/>
      <c r="AS883" s="173"/>
      <c r="AT883" s="173"/>
      <c r="AU883" s="173"/>
      <c r="AV883" s="171"/>
      <c r="AW883" s="171"/>
      <c r="AX883" s="172" t="str">
        <f t="shared" si="4"/>
        <v/>
      </c>
      <c r="AY883" s="173"/>
      <c r="AZ883" s="173"/>
      <c r="BA883" s="173"/>
      <c r="BB883" s="173"/>
      <c r="BC883" s="173"/>
      <c r="BD883" s="173"/>
      <c r="BE883" s="173"/>
      <c r="BF883" s="173"/>
      <c r="BG883" s="173"/>
      <c r="BH883" s="173"/>
      <c r="BI883" s="173"/>
      <c r="BJ883" s="172" t="str">
        <f t="shared" si="5"/>
        <v/>
      </c>
      <c r="BK883" s="173"/>
      <c r="BL883" s="173"/>
      <c r="BM883" s="173"/>
      <c r="BN883" s="173"/>
      <c r="BO883" s="173"/>
      <c r="BP883" s="173"/>
      <c r="BQ883" s="173"/>
      <c r="BR883" s="173"/>
      <c r="BS883" s="173"/>
      <c r="BT883" s="173"/>
      <c r="BU883" s="173"/>
      <c r="BV883" s="172" t="str">
        <f t="shared" si="6"/>
        <v/>
      </c>
      <c r="BW883" s="173"/>
      <c r="BX883" s="173"/>
      <c r="BY883" s="173"/>
      <c r="BZ883" s="171"/>
      <c r="CA883" s="171"/>
      <c r="CB883" s="171"/>
      <c r="CC883" s="171"/>
      <c r="CD883" s="171"/>
      <c r="CE883" s="171"/>
      <c r="CF883" s="171"/>
      <c r="CG883" s="171"/>
      <c r="CH883" s="172" t="str">
        <f t="shared" si="7"/>
        <v/>
      </c>
      <c r="CI883" s="171"/>
      <c r="CJ883" s="173"/>
      <c r="CK883" s="173"/>
      <c r="CL883" s="173"/>
      <c r="CM883" s="173"/>
      <c r="CN883" s="171"/>
      <c r="CO883" s="171"/>
      <c r="CP883" s="171"/>
      <c r="CQ883" s="173"/>
      <c r="CR883" s="171"/>
      <c r="CS883" s="171"/>
      <c r="CT883" s="172" t="str">
        <f t="shared" si="8"/>
        <v/>
      </c>
      <c r="CU883" s="172"/>
      <c r="CV883" s="172"/>
      <c r="CW883" s="172"/>
      <c r="CX883" s="172"/>
      <c r="CY883" s="172"/>
      <c r="CZ883" s="172"/>
      <c r="DA883" s="172"/>
      <c r="DB883" s="172"/>
      <c r="DC883" s="172"/>
      <c r="DD883" s="172"/>
      <c r="DE883" s="172"/>
      <c r="DF883" s="172"/>
      <c r="DG883" s="188" t="str">
        <f t="array" ref="DG883">IFERROR(_xlfn.XLOOKUP($A883&amp;B883,MARZO!$D$11:$D$40&amp;MARZO!$E$11:$E$40,MARZO!$AM$11:$AM$40,_xlfn.XLOOKUP($A883&amp;$B883,MARZO!$BC$11:$BC$40&amp;MARZO!$BD$11:$BD$40,MARZO!$CL$11:$CL$40,"A"))/1%,"")</f>
        <v/>
      </c>
      <c r="DH883" s="188" t="str">
        <f t="array" ref="DH883">IFERROR(_xlfn.XLOOKUP($A883&amp;$B883,ABRIL!$D$11:$D$40&amp;ABRIL!$E$11:$E$40,ABRIL!$AM$11:$AM$40,_xlfn.XLOOKUP($A883&amp;$B883,ABRIL!$BC$11:$BC$40&amp;ABRIL!$BD$11:$BD$40,ABRIL!$CL$11:$CL$40,"A"))/1%,"")</f>
        <v/>
      </c>
      <c r="DI883" s="188" t="str">
        <f t="array" ref="DI883">IFERROR(_xlfn.XLOOKUP($A883&amp;$B883,'ABRIL 2'!$D$11:$D$40&amp;'ABRIL 2'!$E$11:$E$40,'ABRIL 2'!$AM$11:$AM$40,_xlfn.XLOOKUP($A883&amp;$B883,'ABRIL 2'!$BC$11:$BC$40&amp;'ABRIL 2'!$BD$11:$BD$40,'ABRIL 2'!$CL$11:$CL$40,"A"))/1%,"")</f>
        <v/>
      </c>
      <c r="DJ883" s="188" t="str">
        <f t="array" ref="DJ883">IFERROR(_xlfn.XLOOKUP($A883&amp;$B883,MAYO!$D$11:$D$40&amp;MAYO!$E$11:$E$40,MAYO!$AM$11:$AM$40,_xlfn.XLOOKUP($A883&amp;$B883,MAYO!$BC$11:$BC$40&amp;MAYO!$BD$11:$BD$40,MAYO!$CL$11:$CL$40,"A"))/1%,"")</f>
        <v/>
      </c>
      <c r="DK883" s="188" t="str">
        <f t="array" ref="DK883">IFERROR(_xlfn.XLOOKUP($A883&amp;$B883,'MAYO 2'!$D$11:$D$40&amp;'MAYO 2'!$E$11:$E$40,'MAYO 2'!$AM$11:$AM$40,_xlfn.XLOOKUP($A883&amp;$B883,'MAYO 2'!$BC$11:$BC$40&amp;'MAYO 2'!$BD$11:$BD$40,'MAYO 2'!$CL$11:$CL$40,"A"))/1%,"")</f>
        <v/>
      </c>
      <c r="DL883" s="188" t="str">
        <f t="array" ref="DL883">IFERROR(_xlfn.XLOOKUP($A883&amp;$B883,JUNIO!$D$11:$D$40&amp;JUNIO!$E$11:$E$40,JUNIO!$AM$11:$AM$40,_xlfn.XLOOKUP($A883&amp;$B883,JUNIO!$BC$11:$BC$40&amp;JUNIO!$BD$11:$BD$40,JUNIO!$CL$11:$CL$40,"A"))/1%,"")</f>
        <v/>
      </c>
      <c r="DM883" s="188" t="str">
        <f t="array" ref="DM883">IFERROR(_xlfn.XLOOKUP($A883&amp;$B883,'JUNIO 2'!$D$11:$D$40&amp;'JUNIO 2'!$E$11:$E$40,'JUNIO 2'!$AM$11:$AM$40,_xlfn.XLOOKUP($A883&amp;$B883,'JUNIO 2'!$BC$11:$BC$40&amp;'JUNIO 2'!$BD$11:$BD$40,'JUNIO 2'!$CL$11:$CL$40,"A"))/1%,"")</f>
        <v/>
      </c>
      <c r="DN883" s="188" t="str">
        <f t="array" ref="DN883">IFERROR(_xlfn.XLOOKUP($A883&amp;$B883,JULIO!$D$11:$D$40&amp;JULIO!$E$11:$E$40,JULIO!$AM$11:$AM$40,_xlfn.XLOOKUP($A883&amp;$B883,JULIO!$BC$11:$BC$40&amp;JULIO!$BD$11:$BD$40,JULIO!$CL$11:$CL$40,"A"))/1%,"")</f>
        <v/>
      </c>
      <c r="DO883" s="188" t="str">
        <f t="array" ref="DO883">IFERROR(_xlfn.XLOOKUP($A883&amp;$B883,'JULIO 2'!$D$11:$D$40&amp;'JULIO 2'!$E$11:$E$40,'JULIO 2'!$AM$11:$AM$40,_xlfn.XLOOKUP($A883&amp;$B883,'JULIO 2'!$BC$11:$BC$40&amp;'JULIO 2'!$BD$11:$BD$40,'JULIO 2'!$CL$11:$CL$40,"A"))/1%,"")</f>
        <v/>
      </c>
      <c r="DP883" s="188" t="str">
        <f t="array" ref="DP883">IFERROR(_xlfn.XLOOKUP($A883&amp;$B883,AGOSTO!$D$11:$D$40&amp;AGOSTO!$E$11:$E$40,AGOSTO!$AM$11:$AM$40,_xlfn.XLOOKUP($A883&amp;$B883,AGOSTO!$BC$11:$BC$40&amp;AGOSTO!$BD$11:$BD$40,AGOSTO!$CL$11:$CL$40,"A"))/1%,"")</f>
        <v/>
      </c>
      <c r="DQ883" s="188" t="str">
        <f t="array" ref="DQ883">IFERROR(_xlfn.XLOOKUP($A883&amp;$B883,'AGOSTO 2'!$D$11:$D$40&amp;'AGOSTO 2'!$E$11:$E$40,'AGOSTO 2'!$AM$11:$AM$40,_xlfn.XLOOKUP($A883&amp;$B883,'AGOSTO 2'!$BC$11:$BC$40&amp;'AGOSTO 2'!$BD$11:$BD$40,'AGOSTO 2'!$CL$11:$CL$40,"A"))/1%,"")</f>
        <v/>
      </c>
      <c r="DR883" s="188" t="str">
        <f t="array" ref="DR883">IFERROR(_xlfn.XLOOKUP($A883&amp;$B883,SEPTIEMBRE!$D$11:$D$40&amp;SEPTIEMBRE!$E$11:$E$40,SEPTIEMBRE!$AM$11:$AM$40,_xlfn.XLOOKUP($A883&amp;$B883,SEPTIEMBRE!$BC$11:$BC$40&amp;SEPTIEMBRE!$BD$11:$BD$40,SEPTIEMBRE!$CL$11:$CL$40,"A"))/1%,"")</f>
        <v/>
      </c>
      <c r="DS883" s="188" t="str">
        <f t="array" ref="DS883">IFERROR(_xlfn.XLOOKUP($A883&amp;$B883,'SEPTIEMBRE 2'!$D$11:$D$40&amp;'SEPTIEMBRE 2'!$E$11:$E$40,'SEPTIEMBRE 2'!$AM$11:$AM$40,_xlfn.XLOOKUP($A883&amp;$B883,'SEPTIEMBRE 2'!$BC$11:$BC$40&amp;'SEPTIEMBRE 2'!$BD$11:$BD$40,'SEPTIEMBRE 2'!$CL$11:$CL$40,"A"))/1%,"")</f>
        <v/>
      </c>
      <c r="DT883" s="188" t="str">
        <f t="array" ref="DT883">IFERROR(_xlfn.XLOOKUP($A883&amp;$B883,'SEPTIEMBRE 3'!$D$11:$D$40&amp;'SEPTIEMBRE 3'!$E$11:$E$40,'SEPTIEMBRE 3'!$AM$11:$AM$40,_xlfn.XLOOKUP($A883&amp;$B883,'SEPTIEMBRE 3'!$BC$11:$BC$40&amp;'SEPTIEMBRE 3'!$BD$11:$BD$40,'SEPTIEMBRE 3'!$CL$11:$CL$40,"A"))/1%,"")</f>
        <v/>
      </c>
      <c r="DU883" s="188" t="str">
        <f t="array" ref="DU883">IFERROR(_xlfn.XLOOKUP($A883&amp;$B883,OCTUBRE!$D$11:$D$40&amp;OCTUBRE!$E$11:$E$40,OCTUBRE!$AM$11:$AM$40,_xlfn.XLOOKUP($A883&amp;$B883,OCTUBRE!$BC$11:$BC$40&amp;OCTUBRE!$BD$11:$BD$40,OCTUBRE!$CL$11:$CL$40,"A"))/1%,"")</f>
        <v/>
      </c>
      <c r="DV883" s="188" t="str">
        <f t="array" ref="DV883">IFERROR(_xlfn.XLOOKUP($A883&amp;$B883,'OCTUBRE 2'!$D$11:$D$40&amp;'OCTUBRE 2'!$E$11:$E$40,'OCTUBRE 2'!$AM$11:$AM$40,_xlfn.XLOOKUP($A883&amp;$B883,'OCTUBRE 2'!$BC$11:$BC$40&amp;'OCTUBRE 2'!$BD$11:$BD$40,'OCTUBRE 2'!$CL$11:$CL$40,"A"))/1%,"")</f>
        <v/>
      </c>
      <c r="DW883" s="188" t="str">
        <f t="array" ref="DW883">IFERROR(_xlfn.XLOOKUP($A883&amp;$B883,NOVIEMBRE!$D$11:$D$40&amp;NOVIEMBRE!$E$11:$E$40,NOVIEMBRE!$AM$11:$AM$40,_xlfn.XLOOKUP($A883&amp;$B883,NOVIEMBRE!$BC$11:$BC$40&amp;NOVIEMBRE!$BD$11:$BD$40,NOVIEMBRE!$CL$11:$CL$40,"A"))/1%,"")</f>
        <v/>
      </c>
      <c r="DX883" s="188" t="str">
        <f t="array" ref="DX883">IFERROR(_xlfn.XLOOKUP($A883&amp;$B883,'NOVIEMBRE 2'!$D$11:$D$40&amp;'NOVIEMBRE 2'!$E$11:$E$40,'NOVIEMBRE 2'!$AM$11:$AM$40,_xlfn.XLOOKUP($A883&amp;$B883,'NOVIEMBRE 2'!$BC$11:$BC$40&amp;'NOVIEMBRE 2'!$BD$11:$BD$40,'NOVIEMBRE 2'!$CL$11:$CL$40,"A"))/1%,"")</f>
        <v/>
      </c>
      <c r="DY883" s="188" t="str">
        <f t="array" ref="DY883">IFERROR(_xlfn.XLOOKUP($A883&amp;$B883,DICIEMBRE!$D$11:$D$40&amp;DICIEMBRE!$E$11:$E$40,DICIEMBRE!$AM$11:$AM$40,_xlfn.XLOOKUP($A883&amp;$B883,DICIEMBRE!$BC$11:$BC$40&amp;DICIEMBRE!$BD$11:$BD$40,DICIEMBRE!$CL$11:$CL$40,"A"))/1%,"")</f>
        <v/>
      </c>
      <c r="DZ883" s="381" t="str">
        <f t="shared" si="9"/>
        <v>-</v>
      </c>
      <c r="EA883" s="381" t="str">
        <f t="shared" si="10"/>
        <v>-</v>
      </c>
      <c r="EB883" s="381" t="str">
        <f t="shared" si="11"/>
        <v>-</v>
      </c>
      <c r="EC883" s="381" t="str">
        <f t="shared" si="12"/>
        <v>-</v>
      </c>
      <c r="ED883" s="381" t="str">
        <f t="shared" si="13"/>
        <v>-</v>
      </c>
      <c r="EE883" s="381" t="str">
        <f t="shared" si="14"/>
        <v>-</v>
      </c>
      <c r="EF883" s="381" t="str">
        <f t="shared" si="15"/>
        <v>-</v>
      </c>
      <c r="EG883" s="381" t="str">
        <f t="shared" si="16"/>
        <v>-</v>
      </c>
      <c r="EH883" s="381" t="str">
        <f t="shared" si="17"/>
        <v>-</v>
      </c>
      <c r="EI883" s="188" t="str">
        <f t="shared" si="18"/>
        <v/>
      </c>
      <c r="EJ883" s="382"/>
      <c r="EK883" s="382"/>
      <c r="EL883" s="383"/>
      <c r="EM883" s="21"/>
      <c r="EN883" s="384">
        <f t="array" ref="EN883">IFERROR(_xlfn.XLOOKUP($A883&amp;$B883,MARZO!$D$11:$D$40&amp;MARZO!$E$11:$E$40,MARZO!$AK$11:$AK$40,_xlfn.XLOOKUP($A883&amp;$B883,MARZO!$BC$11:$BC$40&amp;MARZO!$BD$11:$BD$40,MARZO!$CJ$11:$CJ$40,"A")),"")</f>
        <v>0</v>
      </c>
      <c r="EO883" s="384">
        <f t="array" ref="EO883">IFERROR(_xlfn.XLOOKUP($A883&amp;$B883,ABRIL!$D$11:$D$40&amp;ABRIL!$E$11:$E$40,ABRIL!$AK$11:$AK$40,_xlfn.XLOOKUP($A883&amp;$B883,ABRIL!$BC$11:$BC$40&amp;ABRIL!$BD$11:$BD$40,ABRIL!$CJ$11:$CJ$40,"A")),"")</f>
        <v>0</v>
      </c>
      <c r="EP883" s="384">
        <f t="array" ref="EP883">IFERROR(_xlfn.XLOOKUP($A883&amp;$B883,'ABRIL 2'!$D$11:$D$40&amp;'ABRIL 2'!$E$11:$E$40,'ABRIL 2'!$AK$11:$AK$40,_xlfn.XLOOKUP($A883&amp;$B883,'ABRIL 2'!$BC$11:$BC$40&amp;'ABRIL 2'!$BD$11:$BD$40,'ABRIL 2'!$CJ$11:$CJ$40,"A")),"")</f>
        <v>0</v>
      </c>
      <c r="EQ883" s="384">
        <f t="array" ref="EQ883">IFERROR(_xlfn.XLOOKUP($A883&amp;$B883,MAYO!$D$11:$D$40&amp;MAYO!$E$11:$E$40,MAYO!$AK$11:$AK$40,_xlfn.XLOOKUP($A883&amp;$B883,MAYO!$BC$11:$BC$40&amp;MAYO!$BD$11:$BD$40,MAYO!$CJ$11:$CJ$40,"A")),"")</f>
        <v>0</v>
      </c>
      <c r="ER883" s="384">
        <f t="array" ref="ER883">IFERROR(_xlfn.XLOOKUP($A883&amp;$B883,'MAYO 2'!$D$11:$D$40&amp;'MAYO 2'!$E$11:$E$40,'MAYO 2'!$AK$11:$AK$40,_xlfn.XLOOKUP($A883&amp;$B883,'MAYO 2'!$BC$11:$BC$40&amp;'MAYO 2'!$BD$11:$BD$40,'MAYO 2'!$CJ$11:$CJ$40,"A")),"")</f>
        <v>0</v>
      </c>
      <c r="ES883" s="384">
        <f t="array" ref="ES883">IFERROR(_xlfn.XLOOKUP($A883&amp;$B883,JUNIO!$D$11:$D$40&amp;JUNIO!$E$11:$E$40,JUNIO!$AK$11:$AK$40,_xlfn.XLOOKUP($A883&amp;$B883,JUNIO!$BC$11:$BC$40&amp;JUNIO!$BD$11:$BD$40,JUNIO!$CJ$11:$CJ$40,"A")),"")</f>
        <v>0</v>
      </c>
      <c r="ET883" s="384">
        <f t="array" ref="ET883">IFERROR(_xlfn.XLOOKUP($A883&amp;$B883,'JUNIO 2'!$D$11:$D$40&amp;'JUNIO 2'!$E$11:$E$40,'JUNIO 2'!$AK$11:$AK$40,_xlfn.XLOOKUP($A883&amp;$B883,'JUNIO 2'!$BC$11:$BC$40&amp;'JUNIO 2'!$BD$11:$BD$40,'JUNIO 2'!$CJ$11:$CJ$40,"A")),"")</f>
        <v>0</v>
      </c>
      <c r="EU883" s="384">
        <f t="array" ref="EU883">IFERROR(_xlfn.XLOOKUP($A883&amp;$B883,JULIO!$D$11:$D$40&amp;JULIO!$E$11:$E$40,JULIO!$AK$11:$AK$40,_xlfn.XLOOKUP($A883&amp;$B883,JULIO!$BC$11:$BC$40&amp;JULIO!$BD$11:$BD$40,JULIO!$CJ$11:$CJ$40,"A")),"")</f>
        <v>0</v>
      </c>
      <c r="EV883" s="384">
        <f t="array" ref="EV883">IFERROR(_xlfn.XLOOKUP($A883&amp;$B883,'JULIO 2'!$D$11:$D$40&amp;'JULIO 2'!$E$11:$E$40,'JULIO 2'!$AK$11:$AK$40,_xlfn.XLOOKUP($A883&amp;$B883,'JULIO 2'!$BC$11:$BC$40&amp;'JULIO 2'!$BD$11:$BD$40,'JULIO 2'!$CJ$11:$CJ$40,"A")),"")</f>
        <v>0</v>
      </c>
      <c r="EW883" s="384">
        <f t="array" ref="EW883">IFERROR(_xlfn.XLOOKUP($A883&amp;$B883,AGOSTO!$D$11:$D$40&amp;AGOSTO!$E$11:$E$40,AGOSTO!$AK$11:$AK$40,_xlfn.XLOOKUP($A883&amp;$B883,AGOSTO!$BC$11:$BC$40&amp;AGOSTO!$BD$11:$BD$40,AGOSTO!$CJ$11:$CJ$40,"A")),"")</f>
        <v>0</v>
      </c>
      <c r="EX883" s="384">
        <f t="array" ref="EX883">IFERROR(_xlfn.XLOOKUP($A883&amp;$B883,'AGOSTO 2'!$D$11:$D$40&amp;'AGOSTO 2'!$E$11:$E$40,'AGOSTO 2'!$AK$11:$AK$40,_xlfn.XLOOKUP($A883&amp;$B883,'AGOSTO 2'!$BC$11:$BC$40&amp;'AGOSTO 2'!$BD$11:$BD$40,'AGOSTO 2'!$CJ$11:$CJ$40,"A")),"")</f>
        <v>0</v>
      </c>
      <c r="EY883" s="384">
        <f t="array" ref="EY883">IFERROR(_xlfn.XLOOKUP($A883&amp;$B883,SEPTIEMBRE!$D$11:$D$40&amp;SEPTIEMBRE!$E$11:$E$40,SEPTIEMBRE!$AK$11:$AK$40,_xlfn.XLOOKUP($A883&amp;$B883,SEPTIEMBRE!$BC$11:$BC$40&amp;SEPTIEMBRE!$BD$11:$BD$40,SEPTIEMBRE!$CJ$11:$CJ$40,"A")),"")</f>
        <v>0</v>
      </c>
      <c r="EZ883" s="384">
        <f t="array" ref="EZ883">IFERROR(_xlfn.XLOOKUP($A883&amp;$B883,'SEPTIEMBRE 2'!$D$11:$D$40&amp;'SEPTIEMBRE 2'!$E$11:$E$40,'SEPTIEMBRE 2'!$AK$11:$AK$40,_xlfn.XLOOKUP($A883&amp;$B883,'SEPTIEMBRE 2'!$BC$11:$BC$40&amp;'SEPTIEMBRE 2'!$BD$11:$BD$40,'SEPTIEMBRE 2'!$CJ$11:$CJ$40,"A")),"")</f>
        <v>0</v>
      </c>
      <c r="FA883" s="384">
        <f t="array" ref="FA883">IFERROR(_xlfn.XLOOKUP($A883&amp;$B883,'SEPTIEMBRE 3'!$D$11:$D$40&amp;'SEPTIEMBRE 3'!$E$11:$E$40,'SEPTIEMBRE 3'!$AK$11:$AK$40,_xlfn.XLOOKUP($A883&amp;$B883,'SEPTIEMBRE 3'!$BC$11:$BC$40&amp;'SEPTIEMBRE 3'!$BD$11:$BD$40,'SEPTIEMBRE 3'!$CJ$11:$CJ$40,"A")),"")</f>
        <v>0</v>
      </c>
      <c r="FB883" s="384">
        <f t="array" ref="FB883">IFERROR(_xlfn.XLOOKUP($A883&amp;$B883,OCTUBRE!$D$11:$D$40&amp;OCTUBRE!$E$11:$E$40,OCTUBRE!$AK$11:$AK$40,_xlfn.XLOOKUP($A883&amp;$B883,OCTUBRE!$BC$11:$BC$40&amp;OCTUBRE!$BD$11:$BD$40,OCTUBRE!$CJ$11:$CJ$40,"A")),"")</f>
        <v>0</v>
      </c>
      <c r="FC883" s="384">
        <f t="array" ref="FC883">IFERROR(_xlfn.XLOOKUP($A883&amp;$B883,'OCTUBRE 2'!$D$11:$D$40&amp;'OCTUBRE 2'!$E$11:$E$40,'OCTUBRE 2'!$AK$11:$AK$40,_xlfn.XLOOKUP($A883&amp;$B883,'OCTUBRE 2'!$BC$11:$BC$40&amp;'OCTUBRE 2'!$BD$11:$BD$40,'OCTUBRE 2'!$CJ$11:$CJ$40,"A")),"")</f>
        <v>0</v>
      </c>
      <c r="FD883" s="384">
        <f t="array" ref="FD883">IFERROR(_xlfn.XLOOKUP($A883&amp;$B883,NOVIEMBRE!$D$11:$D$40&amp;NOVIEMBRE!$E$11:$E$40,NOVIEMBRE!$AK$11:$AK$40,_xlfn.XLOOKUP($A883&amp;$B883,NOVIEMBRE!$BC$11:$BC$40&amp;NOVIEMBRE!$BD$11:$BD$40,NOVIEMBRE!$CJ$11:$CJ$40,"A")),"")</f>
        <v>0</v>
      </c>
      <c r="FE883" s="384">
        <f t="array" ref="FE883">IFERROR(_xlfn.XLOOKUP($A883&amp;$B883,'NOVIEMBRE 2'!$D$11:$D$40&amp;'NOVIEMBRE 2'!$E$11:$E$40,'NOVIEMBRE 2'!$AK$11:$AK$40,_xlfn.XLOOKUP($A883&amp;$B883,'NOVIEMBRE 2'!$BC$11:$BC$40&amp;'NOVIEMBRE 2'!$BD$11:$BD$40,'NOVIEMBRE 2'!$CJ$11:$CJ$40,"A")),"")</f>
        <v>0</v>
      </c>
      <c r="FF883" s="385">
        <f t="array" ref="FF883">IFERROR(_xlfn.XLOOKUP($A883&amp;$B883,DICIEMBRE!$D$11:$D$40&amp;DICIEMBRE!$E$11:$E$40,DICIEMBRE!$AK$11:$AK$40,_xlfn.XLOOKUP($A883&amp;$B883,DICIEMBRE!$BC$11:$BC$40&amp;DICIEMBRE!$BD$11:$BD$40,DICIEMBRE!$CJ$11:$CJ$40,"A")),"")</f>
        <v>0</v>
      </c>
      <c r="FG883" s="386" t="str">
        <f t="shared" si="19"/>
        <v/>
      </c>
      <c r="FH883" s="386" t="str">
        <f t="array" ref="FH883">IF(
 COUNT(DZ883:EH883)=0,
 "-",
 IF(
  COUNT(DZ883:EH883) &lt; COUNTA(DZ883:EH883),
  REPT("🟩", ROUND(COUNT(DZ883:EH883)/COUNTA(DZ883:EH883)*5, 0)) &amp;
  REPT("⬜", 5 - ROUND(COUNT(DZ883:EH883)/COUNTA(DZ883:EH883)*5, 0)),
  IF(
    AVERAGE(IF(DZ883:EH883&lt;&gt;"", DZ883:EH883, )) &gt;= 70, "🟩🟩🟩🟩🟩",
    IF(
      AVERAGE(IF(DZ883:EH883&lt;&gt;"",DZ883:EH883, )) &gt;= 56, "🟨🟨🟨🟨🟨",
      "🟥🟥🟥🟥🟥"
    )
  )
 )
)
</f>
        <v>-</v>
      </c>
    </row>
    <row r="884" ht="15.75" customHeight="1">
      <c r="A884" s="168"/>
      <c r="B884" s="169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1"/>
      <c r="N884" s="172" t="str">
        <f t="shared" si="1"/>
        <v/>
      </c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2" t="str">
        <f t="shared" si="2"/>
        <v/>
      </c>
      <c r="AA884" s="173"/>
      <c r="AB884" s="173"/>
      <c r="AC884" s="173"/>
      <c r="AD884" s="173"/>
      <c r="AE884" s="173"/>
      <c r="AF884" s="173"/>
      <c r="AG884" s="173"/>
      <c r="AH884" s="173"/>
      <c r="AI884" s="173"/>
      <c r="AJ884" s="173"/>
      <c r="AK884" s="173"/>
      <c r="AL884" s="172" t="str">
        <f t="shared" si="3"/>
        <v/>
      </c>
      <c r="AM884" s="173"/>
      <c r="AN884" s="173"/>
      <c r="AO884" s="173"/>
      <c r="AP884" s="173"/>
      <c r="AQ884" s="173"/>
      <c r="AR884" s="173"/>
      <c r="AS884" s="173"/>
      <c r="AT884" s="173"/>
      <c r="AU884" s="173"/>
      <c r="AV884" s="171"/>
      <c r="AW884" s="171"/>
      <c r="AX884" s="172" t="str">
        <f t="shared" si="4"/>
        <v/>
      </c>
      <c r="AY884" s="173"/>
      <c r="AZ884" s="173"/>
      <c r="BA884" s="173"/>
      <c r="BB884" s="173"/>
      <c r="BC884" s="173"/>
      <c r="BD884" s="173"/>
      <c r="BE884" s="173"/>
      <c r="BF884" s="173"/>
      <c r="BG884" s="173"/>
      <c r="BH884" s="173"/>
      <c r="BI884" s="173"/>
      <c r="BJ884" s="172" t="str">
        <f t="shared" si="5"/>
        <v/>
      </c>
      <c r="BK884" s="173"/>
      <c r="BL884" s="173"/>
      <c r="BM884" s="173"/>
      <c r="BN884" s="173"/>
      <c r="BO884" s="173"/>
      <c r="BP884" s="173"/>
      <c r="BQ884" s="173"/>
      <c r="BR884" s="173"/>
      <c r="BS884" s="173"/>
      <c r="BT884" s="173"/>
      <c r="BU884" s="173"/>
      <c r="BV884" s="172" t="str">
        <f t="shared" si="6"/>
        <v/>
      </c>
      <c r="BW884" s="173"/>
      <c r="BX884" s="173"/>
      <c r="BY884" s="173"/>
      <c r="BZ884" s="171"/>
      <c r="CA884" s="171"/>
      <c r="CB884" s="171"/>
      <c r="CC884" s="171"/>
      <c r="CD884" s="171"/>
      <c r="CE884" s="171"/>
      <c r="CF884" s="171"/>
      <c r="CG884" s="171"/>
      <c r="CH884" s="172" t="str">
        <f t="shared" si="7"/>
        <v/>
      </c>
      <c r="CI884" s="171"/>
      <c r="CJ884" s="173"/>
      <c r="CK884" s="173"/>
      <c r="CL884" s="173"/>
      <c r="CM884" s="173"/>
      <c r="CN884" s="171"/>
      <c r="CO884" s="171"/>
      <c r="CP884" s="171"/>
      <c r="CQ884" s="173"/>
      <c r="CR884" s="171"/>
      <c r="CS884" s="171"/>
      <c r="CT884" s="172" t="str">
        <f t="shared" si="8"/>
        <v/>
      </c>
      <c r="CU884" s="172"/>
      <c r="CV884" s="172"/>
      <c r="CW884" s="172"/>
      <c r="CX884" s="172"/>
      <c r="CY884" s="172"/>
      <c r="CZ884" s="172"/>
      <c r="DA884" s="172"/>
      <c r="DB884" s="172"/>
      <c r="DC884" s="172"/>
      <c r="DD884" s="172"/>
      <c r="DE884" s="172"/>
      <c r="DF884" s="172"/>
      <c r="DG884" s="188" t="str">
        <f t="array" ref="DG884">IFERROR(_xlfn.XLOOKUP($A884&amp;B884,MARZO!$D$11:$D$40&amp;MARZO!$E$11:$E$40,MARZO!$AM$11:$AM$40,_xlfn.XLOOKUP($A884&amp;$B884,MARZO!$BC$11:$BC$40&amp;MARZO!$BD$11:$BD$40,MARZO!$CL$11:$CL$40,"A"))/1%,"")</f>
        <v/>
      </c>
      <c r="DH884" s="188" t="str">
        <f t="array" ref="DH884">IFERROR(_xlfn.XLOOKUP($A884&amp;$B884,ABRIL!$D$11:$D$40&amp;ABRIL!$E$11:$E$40,ABRIL!$AM$11:$AM$40,_xlfn.XLOOKUP($A884&amp;$B884,ABRIL!$BC$11:$BC$40&amp;ABRIL!$BD$11:$BD$40,ABRIL!$CL$11:$CL$40,"A"))/1%,"")</f>
        <v/>
      </c>
      <c r="DI884" s="188" t="str">
        <f t="array" ref="DI884">IFERROR(_xlfn.XLOOKUP($A884&amp;$B884,'ABRIL 2'!$D$11:$D$40&amp;'ABRIL 2'!$E$11:$E$40,'ABRIL 2'!$AM$11:$AM$40,_xlfn.XLOOKUP($A884&amp;$B884,'ABRIL 2'!$BC$11:$BC$40&amp;'ABRIL 2'!$BD$11:$BD$40,'ABRIL 2'!$CL$11:$CL$40,"A"))/1%,"")</f>
        <v/>
      </c>
      <c r="DJ884" s="188" t="str">
        <f t="array" ref="DJ884">IFERROR(_xlfn.XLOOKUP($A884&amp;$B884,MAYO!$D$11:$D$40&amp;MAYO!$E$11:$E$40,MAYO!$AM$11:$AM$40,_xlfn.XLOOKUP($A884&amp;$B884,MAYO!$BC$11:$BC$40&amp;MAYO!$BD$11:$BD$40,MAYO!$CL$11:$CL$40,"A"))/1%,"")</f>
        <v/>
      </c>
      <c r="DK884" s="188" t="str">
        <f t="array" ref="DK884">IFERROR(_xlfn.XLOOKUP($A884&amp;$B884,'MAYO 2'!$D$11:$D$40&amp;'MAYO 2'!$E$11:$E$40,'MAYO 2'!$AM$11:$AM$40,_xlfn.XLOOKUP($A884&amp;$B884,'MAYO 2'!$BC$11:$BC$40&amp;'MAYO 2'!$BD$11:$BD$40,'MAYO 2'!$CL$11:$CL$40,"A"))/1%,"")</f>
        <v/>
      </c>
      <c r="DL884" s="188" t="str">
        <f t="array" ref="DL884">IFERROR(_xlfn.XLOOKUP($A884&amp;$B884,JUNIO!$D$11:$D$40&amp;JUNIO!$E$11:$E$40,JUNIO!$AM$11:$AM$40,_xlfn.XLOOKUP($A884&amp;$B884,JUNIO!$BC$11:$BC$40&amp;JUNIO!$BD$11:$BD$40,JUNIO!$CL$11:$CL$40,"A"))/1%,"")</f>
        <v/>
      </c>
      <c r="DM884" s="188" t="str">
        <f t="array" ref="DM884">IFERROR(_xlfn.XLOOKUP($A884&amp;$B884,'JUNIO 2'!$D$11:$D$40&amp;'JUNIO 2'!$E$11:$E$40,'JUNIO 2'!$AM$11:$AM$40,_xlfn.XLOOKUP($A884&amp;$B884,'JUNIO 2'!$BC$11:$BC$40&amp;'JUNIO 2'!$BD$11:$BD$40,'JUNIO 2'!$CL$11:$CL$40,"A"))/1%,"")</f>
        <v/>
      </c>
      <c r="DN884" s="188" t="str">
        <f t="array" ref="DN884">IFERROR(_xlfn.XLOOKUP($A884&amp;$B884,JULIO!$D$11:$D$40&amp;JULIO!$E$11:$E$40,JULIO!$AM$11:$AM$40,_xlfn.XLOOKUP($A884&amp;$B884,JULIO!$BC$11:$BC$40&amp;JULIO!$BD$11:$BD$40,JULIO!$CL$11:$CL$40,"A"))/1%,"")</f>
        <v/>
      </c>
      <c r="DO884" s="188" t="str">
        <f t="array" ref="DO884">IFERROR(_xlfn.XLOOKUP($A884&amp;$B884,'JULIO 2'!$D$11:$D$40&amp;'JULIO 2'!$E$11:$E$40,'JULIO 2'!$AM$11:$AM$40,_xlfn.XLOOKUP($A884&amp;$B884,'JULIO 2'!$BC$11:$BC$40&amp;'JULIO 2'!$BD$11:$BD$40,'JULIO 2'!$CL$11:$CL$40,"A"))/1%,"")</f>
        <v/>
      </c>
      <c r="DP884" s="188" t="str">
        <f t="array" ref="DP884">IFERROR(_xlfn.XLOOKUP($A884&amp;$B884,AGOSTO!$D$11:$D$40&amp;AGOSTO!$E$11:$E$40,AGOSTO!$AM$11:$AM$40,_xlfn.XLOOKUP($A884&amp;$B884,AGOSTO!$BC$11:$BC$40&amp;AGOSTO!$BD$11:$BD$40,AGOSTO!$CL$11:$CL$40,"A"))/1%,"")</f>
        <v/>
      </c>
      <c r="DQ884" s="188" t="str">
        <f t="array" ref="DQ884">IFERROR(_xlfn.XLOOKUP($A884&amp;$B884,'AGOSTO 2'!$D$11:$D$40&amp;'AGOSTO 2'!$E$11:$E$40,'AGOSTO 2'!$AM$11:$AM$40,_xlfn.XLOOKUP($A884&amp;$B884,'AGOSTO 2'!$BC$11:$BC$40&amp;'AGOSTO 2'!$BD$11:$BD$40,'AGOSTO 2'!$CL$11:$CL$40,"A"))/1%,"")</f>
        <v/>
      </c>
      <c r="DR884" s="188" t="str">
        <f t="array" ref="DR884">IFERROR(_xlfn.XLOOKUP($A884&amp;$B884,SEPTIEMBRE!$D$11:$D$40&amp;SEPTIEMBRE!$E$11:$E$40,SEPTIEMBRE!$AM$11:$AM$40,_xlfn.XLOOKUP($A884&amp;$B884,SEPTIEMBRE!$BC$11:$BC$40&amp;SEPTIEMBRE!$BD$11:$BD$40,SEPTIEMBRE!$CL$11:$CL$40,"A"))/1%,"")</f>
        <v/>
      </c>
      <c r="DS884" s="188" t="str">
        <f t="array" ref="DS884">IFERROR(_xlfn.XLOOKUP($A884&amp;$B884,'SEPTIEMBRE 2'!$D$11:$D$40&amp;'SEPTIEMBRE 2'!$E$11:$E$40,'SEPTIEMBRE 2'!$AM$11:$AM$40,_xlfn.XLOOKUP($A884&amp;$B884,'SEPTIEMBRE 2'!$BC$11:$BC$40&amp;'SEPTIEMBRE 2'!$BD$11:$BD$40,'SEPTIEMBRE 2'!$CL$11:$CL$40,"A"))/1%,"")</f>
        <v/>
      </c>
      <c r="DT884" s="188" t="str">
        <f t="array" ref="DT884">IFERROR(_xlfn.XLOOKUP($A884&amp;$B884,'SEPTIEMBRE 3'!$D$11:$D$40&amp;'SEPTIEMBRE 3'!$E$11:$E$40,'SEPTIEMBRE 3'!$AM$11:$AM$40,_xlfn.XLOOKUP($A884&amp;$B884,'SEPTIEMBRE 3'!$BC$11:$BC$40&amp;'SEPTIEMBRE 3'!$BD$11:$BD$40,'SEPTIEMBRE 3'!$CL$11:$CL$40,"A"))/1%,"")</f>
        <v/>
      </c>
      <c r="DU884" s="188" t="str">
        <f t="array" ref="DU884">IFERROR(_xlfn.XLOOKUP($A884&amp;$B884,OCTUBRE!$D$11:$D$40&amp;OCTUBRE!$E$11:$E$40,OCTUBRE!$AM$11:$AM$40,_xlfn.XLOOKUP($A884&amp;$B884,OCTUBRE!$BC$11:$BC$40&amp;OCTUBRE!$BD$11:$BD$40,OCTUBRE!$CL$11:$CL$40,"A"))/1%,"")</f>
        <v/>
      </c>
      <c r="DV884" s="188" t="str">
        <f t="array" ref="DV884">IFERROR(_xlfn.XLOOKUP($A884&amp;$B884,'OCTUBRE 2'!$D$11:$D$40&amp;'OCTUBRE 2'!$E$11:$E$40,'OCTUBRE 2'!$AM$11:$AM$40,_xlfn.XLOOKUP($A884&amp;$B884,'OCTUBRE 2'!$BC$11:$BC$40&amp;'OCTUBRE 2'!$BD$11:$BD$40,'OCTUBRE 2'!$CL$11:$CL$40,"A"))/1%,"")</f>
        <v/>
      </c>
      <c r="DW884" s="188" t="str">
        <f t="array" ref="DW884">IFERROR(_xlfn.XLOOKUP($A884&amp;$B884,NOVIEMBRE!$D$11:$D$40&amp;NOVIEMBRE!$E$11:$E$40,NOVIEMBRE!$AM$11:$AM$40,_xlfn.XLOOKUP($A884&amp;$B884,NOVIEMBRE!$BC$11:$BC$40&amp;NOVIEMBRE!$BD$11:$BD$40,NOVIEMBRE!$CL$11:$CL$40,"A"))/1%,"")</f>
        <v/>
      </c>
      <c r="DX884" s="188" t="str">
        <f t="array" ref="DX884">IFERROR(_xlfn.XLOOKUP($A884&amp;$B884,'NOVIEMBRE 2'!$D$11:$D$40&amp;'NOVIEMBRE 2'!$E$11:$E$40,'NOVIEMBRE 2'!$AM$11:$AM$40,_xlfn.XLOOKUP($A884&amp;$B884,'NOVIEMBRE 2'!$BC$11:$BC$40&amp;'NOVIEMBRE 2'!$BD$11:$BD$40,'NOVIEMBRE 2'!$CL$11:$CL$40,"A"))/1%,"")</f>
        <v/>
      </c>
      <c r="DY884" s="188" t="str">
        <f t="array" ref="DY884">IFERROR(_xlfn.XLOOKUP($A884&amp;$B884,DICIEMBRE!$D$11:$D$40&amp;DICIEMBRE!$E$11:$E$40,DICIEMBRE!$AM$11:$AM$40,_xlfn.XLOOKUP($A884&amp;$B884,DICIEMBRE!$BC$11:$BC$40&amp;DICIEMBRE!$BD$11:$BD$40,DICIEMBRE!$CL$11:$CL$40,"A"))/1%,"")</f>
        <v/>
      </c>
      <c r="DZ884" s="381" t="str">
        <f t="shared" si="9"/>
        <v>-</v>
      </c>
      <c r="EA884" s="381" t="str">
        <f t="shared" si="10"/>
        <v>-</v>
      </c>
      <c r="EB884" s="381" t="str">
        <f t="shared" si="11"/>
        <v>-</v>
      </c>
      <c r="EC884" s="381" t="str">
        <f t="shared" si="12"/>
        <v>-</v>
      </c>
      <c r="ED884" s="381" t="str">
        <f t="shared" si="13"/>
        <v>-</v>
      </c>
      <c r="EE884" s="381" t="str">
        <f t="shared" si="14"/>
        <v>-</v>
      </c>
      <c r="EF884" s="381" t="str">
        <f t="shared" si="15"/>
        <v>-</v>
      </c>
      <c r="EG884" s="381" t="str">
        <f t="shared" si="16"/>
        <v>-</v>
      </c>
      <c r="EH884" s="381" t="str">
        <f t="shared" si="17"/>
        <v>-</v>
      </c>
      <c r="EI884" s="188" t="str">
        <f t="shared" si="18"/>
        <v/>
      </c>
      <c r="EJ884" s="382"/>
      <c r="EK884" s="382"/>
      <c r="EL884" s="383"/>
      <c r="EM884" s="21"/>
      <c r="EN884" s="384">
        <f t="array" ref="EN884">IFERROR(_xlfn.XLOOKUP($A884&amp;$B884,MARZO!$D$11:$D$40&amp;MARZO!$E$11:$E$40,MARZO!$AK$11:$AK$40,_xlfn.XLOOKUP($A884&amp;$B884,MARZO!$BC$11:$BC$40&amp;MARZO!$BD$11:$BD$40,MARZO!$CJ$11:$CJ$40,"A")),"")</f>
        <v>0</v>
      </c>
      <c r="EO884" s="384">
        <f t="array" ref="EO884">IFERROR(_xlfn.XLOOKUP($A884&amp;$B884,ABRIL!$D$11:$D$40&amp;ABRIL!$E$11:$E$40,ABRIL!$AK$11:$AK$40,_xlfn.XLOOKUP($A884&amp;$B884,ABRIL!$BC$11:$BC$40&amp;ABRIL!$BD$11:$BD$40,ABRIL!$CJ$11:$CJ$40,"A")),"")</f>
        <v>0</v>
      </c>
      <c r="EP884" s="384">
        <f t="array" ref="EP884">IFERROR(_xlfn.XLOOKUP($A884&amp;$B884,'ABRIL 2'!$D$11:$D$40&amp;'ABRIL 2'!$E$11:$E$40,'ABRIL 2'!$AK$11:$AK$40,_xlfn.XLOOKUP($A884&amp;$B884,'ABRIL 2'!$BC$11:$BC$40&amp;'ABRIL 2'!$BD$11:$BD$40,'ABRIL 2'!$CJ$11:$CJ$40,"A")),"")</f>
        <v>0</v>
      </c>
      <c r="EQ884" s="384">
        <f t="array" ref="EQ884">IFERROR(_xlfn.XLOOKUP($A884&amp;$B884,MAYO!$D$11:$D$40&amp;MAYO!$E$11:$E$40,MAYO!$AK$11:$AK$40,_xlfn.XLOOKUP($A884&amp;$B884,MAYO!$BC$11:$BC$40&amp;MAYO!$BD$11:$BD$40,MAYO!$CJ$11:$CJ$40,"A")),"")</f>
        <v>0</v>
      </c>
      <c r="ER884" s="384">
        <f t="array" ref="ER884">IFERROR(_xlfn.XLOOKUP($A884&amp;$B884,'MAYO 2'!$D$11:$D$40&amp;'MAYO 2'!$E$11:$E$40,'MAYO 2'!$AK$11:$AK$40,_xlfn.XLOOKUP($A884&amp;$B884,'MAYO 2'!$BC$11:$BC$40&amp;'MAYO 2'!$BD$11:$BD$40,'MAYO 2'!$CJ$11:$CJ$40,"A")),"")</f>
        <v>0</v>
      </c>
      <c r="ES884" s="384">
        <f t="array" ref="ES884">IFERROR(_xlfn.XLOOKUP($A884&amp;$B884,JUNIO!$D$11:$D$40&amp;JUNIO!$E$11:$E$40,JUNIO!$AK$11:$AK$40,_xlfn.XLOOKUP($A884&amp;$B884,JUNIO!$BC$11:$BC$40&amp;JUNIO!$BD$11:$BD$40,JUNIO!$CJ$11:$CJ$40,"A")),"")</f>
        <v>0</v>
      </c>
      <c r="ET884" s="384">
        <f t="array" ref="ET884">IFERROR(_xlfn.XLOOKUP($A884&amp;$B884,'JUNIO 2'!$D$11:$D$40&amp;'JUNIO 2'!$E$11:$E$40,'JUNIO 2'!$AK$11:$AK$40,_xlfn.XLOOKUP($A884&amp;$B884,'JUNIO 2'!$BC$11:$BC$40&amp;'JUNIO 2'!$BD$11:$BD$40,'JUNIO 2'!$CJ$11:$CJ$40,"A")),"")</f>
        <v>0</v>
      </c>
      <c r="EU884" s="384">
        <f t="array" ref="EU884">IFERROR(_xlfn.XLOOKUP($A884&amp;$B884,JULIO!$D$11:$D$40&amp;JULIO!$E$11:$E$40,JULIO!$AK$11:$AK$40,_xlfn.XLOOKUP($A884&amp;$B884,JULIO!$BC$11:$BC$40&amp;JULIO!$BD$11:$BD$40,JULIO!$CJ$11:$CJ$40,"A")),"")</f>
        <v>0</v>
      </c>
      <c r="EV884" s="384">
        <f t="array" ref="EV884">IFERROR(_xlfn.XLOOKUP($A884&amp;$B884,'JULIO 2'!$D$11:$D$40&amp;'JULIO 2'!$E$11:$E$40,'JULIO 2'!$AK$11:$AK$40,_xlfn.XLOOKUP($A884&amp;$B884,'JULIO 2'!$BC$11:$BC$40&amp;'JULIO 2'!$BD$11:$BD$40,'JULIO 2'!$CJ$11:$CJ$40,"A")),"")</f>
        <v>0</v>
      </c>
      <c r="EW884" s="384">
        <f t="array" ref="EW884">IFERROR(_xlfn.XLOOKUP($A884&amp;$B884,AGOSTO!$D$11:$D$40&amp;AGOSTO!$E$11:$E$40,AGOSTO!$AK$11:$AK$40,_xlfn.XLOOKUP($A884&amp;$B884,AGOSTO!$BC$11:$BC$40&amp;AGOSTO!$BD$11:$BD$40,AGOSTO!$CJ$11:$CJ$40,"A")),"")</f>
        <v>0</v>
      </c>
      <c r="EX884" s="384">
        <f t="array" ref="EX884">IFERROR(_xlfn.XLOOKUP($A884&amp;$B884,'AGOSTO 2'!$D$11:$D$40&amp;'AGOSTO 2'!$E$11:$E$40,'AGOSTO 2'!$AK$11:$AK$40,_xlfn.XLOOKUP($A884&amp;$B884,'AGOSTO 2'!$BC$11:$BC$40&amp;'AGOSTO 2'!$BD$11:$BD$40,'AGOSTO 2'!$CJ$11:$CJ$40,"A")),"")</f>
        <v>0</v>
      </c>
      <c r="EY884" s="384">
        <f t="array" ref="EY884">IFERROR(_xlfn.XLOOKUP($A884&amp;$B884,SEPTIEMBRE!$D$11:$D$40&amp;SEPTIEMBRE!$E$11:$E$40,SEPTIEMBRE!$AK$11:$AK$40,_xlfn.XLOOKUP($A884&amp;$B884,SEPTIEMBRE!$BC$11:$BC$40&amp;SEPTIEMBRE!$BD$11:$BD$40,SEPTIEMBRE!$CJ$11:$CJ$40,"A")),"")</f>
        <v>0</v>
      </c>
      <c r="EZ884" s="384">
        <f t="array" ref="EZ884">IFERROR(_xlfn.XLOOKUP($A884&amp;$B884,'SEPTIEMBRE 2'!$D$11:$D$40&amp;'SEPTIEMBRE 2'!$E$11:$E$40,'SEPTIEMBRE 2'!$AK$11:$AK$40,_xlfn.XLOOKUP($A884&amp;$B884,'SEPTIEMBRE 2'!$BC$11:$BC$40&amp;'SEPTIEMBRE 2'!$BD$11:$BD$40,'SEPTIEMBRE 2'!$CJ$11:$CJ$40,"A")),"")</f>
        <v>0</v>
      </c>
      <c r="FA884" s="384">
        <f t="array" ref="FA884">IFERROR(_xlfn.XLOOKUP($A884&amp;$B884,'SEPTIEMBRE 3'!$D$11:$D$40&amp;'SEPTIEMBRE 3'!$E$11:$E$40,'SEPTIEMBRE 3'!$AK$11:$AK$40,_xlfn.XLOOKUP($A884&amp;$B884,'SEPTIEMBRE 3'!$BC$11:$BC$40&amp;'SEPTIEMBRE 3'!$BD$11:$BD$40,'SEPTIEMBRE 3'!$CJ$11:$CJ$40,"A")),"")</f>
        <v>0</v>
      </c>
      <c r="FB884" s="384">
        <f t="array" ref="FB884">IFERROR(_xlfn.XLOOKUP($A884&amp;$B884,OCTUBRE!$D$11:$D$40&amp;OCTUBRE!$E$11:$E$40,OCTUBRE!$AK$11:$AK$40,_xlfn.XLOOKUP($A884&amp;$B884,OCTUBRE!$BC$11:$BC$40&amp;OCTUBRE!$BD$11:$BD$40,OCTUBRE!$CJ$11:$CJ$40,"A")),"")</f>
        <v>0</v>
      </c>
      <c r="FC884" s="384">
        <f t="array" ref="FC884">IFERROR(_xlfn.XLOOKUP($A884&amp;$B884,'OCTUBRE 2'!$D$11:$D$40&amp;'OCTUBRE 2'!$E$11:$E$40,'OCTUBRE 2'!$AK$11:$AK$40,_xlfn.XLOOKUP($A884&amp;$B884,'OCTUBRE 2'!$BC$11:$BC$40&amp;'OCTUBRE 2'!$BD$11:$BD$40,'OCTUBRE 2'!$CJ$11:$CJ$40,"A")),"")</f>
        <v>0</v>
      </c>
      <c r="FD884" s="384">
        <f t="array" ref="FD884">IFERROR(_xlfn.XLOOKUP($A884&amp;$B884,NOVIEMBRE!$D$11:$D$40&amp;NOVIEMBRE!$E$11:$E$40,NOVIEMBRE!$AK$11:$AK$40,_xlfn.XLOOKUP($A884&amp;$B884,NOVIEMBRE!$BC$11:$BC$40&amp;NOVIEMBRE!$BD$11:$BD$40,NOVIEMBRE!$CJ$11:$CJ$40,"A")),"")</f>
        <v>0</v>
      </c>
      <c r="FE884" s="384">
        <f t="array" ref="FE884">IFERROR(_xlfn.XLOOKUP($A884&amp;$B884,'NOVIEMBRE 2'!$D$11:$D$40&amp;'NOVIEMBRE 2'!$E$11:$E$40,'NOVIEMBRE 2'!$AK$11:$AK$40,_xlfn.XLOOKUP($A884&amp;$B884,'NOVIEMBRE 2'!$BC$11:$BC$40&amp;'NOVIEMBRE 2'!$BD$11:$BD$40,'NOVIEMBRE 2'!$CJ$11:$CJ$40,"A")),"")</f>
        <v>0</v>
      </c>
      <c r="FF884" s="385">
        <f t="array" ref="FF884">IFERROR(_xlfn.XLOOKUP($A884&amp;$B884,DICIEMBRE!$D$11:$D$40&amp;DICIEMBRE!$E$11:$E$40,DICIEMBRE!$AK$11:$AK$40,_xlfn.XLOOKUP($A884&amp;$B884,DICIEMBRE!$BC$11:$BC$40&amp;DICIEMBRE!$BD$11:$BD$40,DICIEMBRE!$CJ$11:$CJ$40,"A")),"")</f>
        <v>0</v>
      </c>
      <c r="FG884" s="386" t="str">
        <f t="shared" si="19"/>
        <v/>
      </c>
      <c r="FH884" s="386" t="str">
        <f t="array" ref="FH884">IF(
 COUNT(DZ884:EH884)=0,
 "-",
 IF(
  COUNT(DZ884:EH884) &lt; COUNTA(DZ884:EH884),
  REPT("🟩", ROUND(COUNT(DZ884:EH884)/COUNTA(DZ884:EH884)*5, 0)) &amp;
  REPT("⬜", 5 - ROUND(COUNT(DZ884:EH884)/COUNTA(DZ884:EH884)*5, 0)),
  IF(
    AVERAGE(IF(DZ884:EH884&lt;&gt;"", DZ884:EH884, )) &gt;= 70, "🟩🟩🟩🟩🟩",
    IF(
      AVERAGE(IF(DZ884:EH884&lt;&gt;"",DZ884:EH884, )) &gt;= 56, "🟨🟨🟨🟨🟨",
      "🟥🟥🟥🟥🟥"
    )
  )
 )
)
</f>
        <v>-</v>
      </c>
    </row>
    <row r="885" ht="15.75" customHeight="1">
      <c r="A885" s="168"/>
      <c r="B885" s="169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1"/>
      <c r="N885" s="172" t="str">
        <f t="shared" si="1"/>
        <v/>
      </c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2" t="str">
        <f t="shared" si="2"/>
        <v/>
      </c>
      <c r="AA885" s="173"/>
      <c r="AB885" s="173"/>
      <c r="AC885" s="173"/>
      <c r="AD885" s="173"/>
      <c r="AE885" s="173"/>
      <c r="AF885" s="173"/>
      <c r="AG885" s="173"/>
      <c r="AH885" s="173"/>
      <c r="AI885" s="173"/>
      <c r="AJ885" s="173"/>
      <c r="AK885" s="173"/>
      <c r="AL885" s="172" t="str">
        <f t="shared" si="3"/>
        <v/>
      </c>
      <c r="AM885" s="173"/>
      <c r="AN885" s="173"/>
      <c r="AO885" s="173"/>
      <c r="AP885" s="173"/>
      <c r="AQ885" s="173"/>
      <c r="AR885" s="173"/>
      <c r="AS885" s="173"/>
      <c r="AT885" s="173"/>
      <c r="AU885" s="173"/>
      <c r="AV885" s="171"/>
      <c r="AW885" s="171"/>
      <c r="AX885" s="172" t="str">
        <f t="shared" si="4"/>
        <v/>
      </c>
      <c r="AY885" s="173"/>
      <c r="AZ885" s="173"/>
      <c r="BA885" s="173"/>
      <c r="BB885" s="173"/>
      <c r="BC885" s="173"/>
      <c r="BD885" s="173"/>
      <c r="BE885" s="173"/>
      <c r="BF885" s="173"/>
      <c r="BG885" s="173"/>
      <c r="BH885" s="173"/>
      <c r="BI885" s="173"/>
      <c r="BJ885" s="172" t="str">
        <f t="shared" si="5"/>
        <v/>
      </c>
      <c r="BK885" s="173"/>
      <c r="BL885" s="173"/>
      <c r="BM885" s="173"/>
      <c r="BN885" s="173"/>
      <c r="BO885" s="173"/>
      <c r="BP885" s="173"/>
      <c r="BQ885" s="173"/>
      <c r="BR885" s="173"/>
      <c r="BS885" s="173"/>
      <c r="BT885" s="173"/>
      <c r="BU885" s="173"/>
      <c r="BV885" s="172" t="str">
        <f t="shared" si="6"/>
        <v/>
      </c>
      <c r="BW885" s="173"/>
      <c r="BX885" s="173"/>
      <c r="BY885" s="173"/>
      <c r="BZ885" s="171"/>
      <c r="CA885" s="171"/>
      <c r="CB885" s="171"/>
      <c r="CC885" s="171"/>
      <c r="CD885" s="171"/>
      <c r="CE885" s="171"/>
      <c r="CF885" s="171"/>
      <c r="CG885" s="171"/>
      <c r="CH885" s="172" t="str">
        <f t="shared" si="7"/>
        <v/>
      </c>
      <c r="CI885" s="171"/>
      <c r="CJ885" s="173"/>
      <c r="CK885" s="173"/>
      <c r="CL885" s="173"/>
      <c r="CM885" s="173"/>
      <c r="CN885" s="171"/>
      <c r="CO885" s="171"/>
      <c r="CP885" s="171"/>
      <c r="CQ885" s="173"/>
      <c r="CR885" s="171"/>
      <c r="CS885" s="171"/>
      <c r="CT885" s="172" t="str">
        <f t="shared" si="8"/>
        <v/>
      </c>
      <c r="CU885" s="172"/>
      <c r="CV885" s="172"/>
      <c r="CW885" s="172"/>
      <c r="CX885" s="172"/>
      <c r="CY885" s="172"/>
      <c r="CZ885" s="172"/>
      <c r="DA885" s="172"/>
      <c r="DB885" s="172"/>
      <c r="DC885" s="172"/>
      <c r="DD885" s="172"/>
      <c r="DE885" s="172"/>
      <c r="DF885" s="172"/>
      <c r="DG885" s="188" t="str">
        <f t="array" ref="DG885">IFERROR(_xlfn.XLOOKUP($A885&amp;B885,MARZO!$D$11:$D$40&amp;MARZO!$E$11:$E$40,MARZO!$AM$11:$AM$40,_xlfn.XLOOKUP($A885&amp;$B885,MARZO!$BC$11:$BC$40&amp;MARZO!$BD$11:$BD$40,MARZO!$CL$11:$CL$40,"A"))/1%,"")</f>
        <v/>
      </c>
      <c r="DH885" s="188" t="str">
        <f t="array" ref="DH885">IFERROR(_xlfn.XLOOKUP($A885&amp;$B885,ABRIL!$D$11:$D$40&amp;ABRIL!$E$11:$E$40,ABRIL!$AM$11:$AM$40,_xlfn.XLOOKUP($A885&amp;$B885,ABRIL!$BC$11:$BC$40&amp;ABRIL!$BD$11:$BD$40,ABRIL!$CL$11:$CL$40,"A"))/1%,"")</f>
        <v/>
      </c>
      <c r="DI885" s="188" t="str">
        <f t="array" ref="DI885">IFERROR(_xlfn.XLOOKUP($A885&amp;$B885,'ABRIL 2'!$D$11:$D$40&amp;'ABRIL 2'!$E$11:$E$40,'ABRIL 2'!$AM$11:$AM$40,_xlfn.XLOOKUP($A885&amp;$B885,'ABRIL 2'!$BC$11:$BC$40&amp;'ABRIL 2'!$BD$11:$BD$40,'ABRIL 2'!$CL$11:$CL$40,"A"))/1%,"")</f>
        <v/>
      </c>
      <c r="DJ885" s="188" t="str">
        <f t="array" ref="DJ885">IFERROR(_xlfn.XLOOKUP($A885&amp;$B885,MAYO!$D$11:$D$40&amp;MAYO!$E$11:$E$40,MAYO!$AM$11:$AM$40,_xlfn.XLOOKUP($A885&amp;$B885,MAYO!$BC$11:$BC$40&amp;MAYO!$BD$11:$BD$40,MAYO!$CL$11:$CL$40,"A"))/1%,"")</f>
        <v/>
      </c>
      <c r="DK885" s="188" t="str">
        <f t="array" ref="DK885">IFERROR(_xlfn.XLOOKUP($A885&amp;$B885,'MAYO 2'!$D$11:$D$40&amp;'MAYO 2'!$E$11:$E$40,'MAYO 2'!$AM$11:$AM$40,_xlfn.XLOOKUP($A885&amp;$B885,'MAYO 2'!$BC$11:$BC$40&amp;'MAYO 2'!$BD$11:$BD$40,'MAYO 2'!$CL$11:$CL$40,"A"))/1%,"")</f>
        <v/>
      </c>
      <c r="DL885" s="188" t="str">
        <f t="array" ref="DL885">IFERROR(_xlfn.XLOOKUP($A885&amp;$B885,JUNIO!$D$11:$D$40&amp;JUNIO!$E$11:$E$40,JUNIO!$AM$11:$AM$40,_xlfn.XLOOKUP($A885&amp;$B885,JUNIO!$BC$11:$BC$40&amp;JUNIO!$BD$11:$BD$40,JUNIO!$CL$11:$CL$40,"A"))/1%,"")</f>
        <v/>
      </c>
      <c r="DM885" s="188" t="str">
        <f t="array" ref="DM885">IFERROR(_xlfn.XLOOKUP($A885&amp;$B885,'JUNIO 2'!$D$11:$D$40&amp;'JUNIO 2'!$E$11:$E$40,'JUNIO 2'!$AM$11:$AM$40,_xlfn.XLOOKUP($A885&amp;$B885,'JUNIO 2'!$BC$11:$BC$40&amp;'JUNIO 2'!$BD$11:$BD$40,'JUNIO 2'!$CL$11:$CL$40,"A"))/1%,"")</f>
        <v/>
      </c>
      <c r="DN885" s="188" t="str">
        <f t="array" ref="DN885">IFERROR(_xlfn.XLOOKUP($A885&amp;$B885,JULIO!$D$11:$D$40&amp;JULIO!$E$11:$E$40,JULIO!$AM$11:$AM$40,_xlfn.XLOOKUP($A885&amp;$B885,JULIO!$BC$11:$BC$40&amp;JULIO!$BD$11:$BD$40,JULIO!$CL$11:$CL$40,"A"))/1%,"")</f>
        <v/>
      </c>
      <c r="DO885" s="188" t="str">
        <f t="array" ref="DO885">IFERROR(_xlfn.XLOOKUP($A885&amp;$B885,'JULIO 2'!$D$11:$D$40&amp;'JULIO 2'!$E$11:$E$40,'JULIO 2'!$AM$11:$AM$40,_xlfn.XLOOKUP($A885&amp;$B885,'JULIO 2'!$BC$11:$BC$40&amp;'JULIO 2'!$BD$11:$BD$40,'JULIO 2'!$CL$11:$CL$40,"A"))/1%,"")</f>
        <v/>
      </c>
      <c r="DP885" s="188" t="str">
        <f t="array" ref="DP885">IFERROR(_xlfn.XLOOKUP($A885&amp;$B885,AGOSTO!$D$11:$D$40&amp;AGOSTO!$E$11:$E$40,AGOSTO!$AM$11:$AM$40,_xlfn.XLOOKUP($A885&amp;$B885,AGOSTO!$BC$11:$BC$40&amp;AGOSTO!$BD$11:$BD$40,AGOSTO!$CL$11:$CL$40,"A"))/1%,"")</f>
        <v/>
      </c>
      <c r="DQ885" s="188" t="str">
        <f t="array" ref="DQ885">IFERROR(_xlfn.XLOOKUP($A885&amp;$B885,'AGOSTO 2'!$D$11:$D$40&amp;'AGOSTO 2'!$E$11:$E$40,'AGOSTO 2'!$AM$11:$AM$40,_xlfn.XLOOKUP($A885&amp;$B885,'AGOSTO 2'!$BC$11:$BC$40&amp;'AGOSTO 2'!$BD$11:$BD$40,'AGOSTO 2'!$CL$11:$CL$40,"A"))/1%,"")</f>
        <v/>
      </c>
      <c r="DR885" s="188" t="str">
        <f t="array" ref="DR885">IFERROR(_xlfn.XLOOKUP($A885&amp;$B885,SEPTIEMBRE!$D$11:$D$40&amp;SEPTIEMBRE!$E$11:$E$40,SEPTIEMBRE!$AM$11:$AM$40,_xlfn.XLOOKUP($A885&amp;$B885,SEPTIEMBRE!$BC$11:$BC$40&amp;SEPTIEMBRE!$BD$11:$BD$40,SEPTIEMBRE!$CL$11:$CL$40,"A"))/1%,"")</f>
        <v/>
      </c>
      <c r="DS885" s="188" t="str">
        <f t="array" ref="DS885">IFERROR(_xlfn.XLOOKUP($A885&amp;$B885,'SEPTIEMBRE 2'!$D$11:$D$40&amp;'SEPTIEMBRE 2'!$E$11:$E$40,'SEPTIEMBRE 2'!$AM$11:$AM$40,_xlfn.XLOOKUP($A885&amp;$B885,'SEPTIEMBRE 2'!$BC$11:$BC$40&amp;'SEPTIEMBRE 2'!$BD$11:$BD$40,'SEPTIEMBRE 2'!$CL$11:$CL$40,"A"))/1%,"")</f>
        <v/>
      </c>
      <c r="DT885" s="188" t="str">
        <f t="array" ref="DT885">IFERROR(_xlfn.XLOOKUP($A885&amp;$B885,'SEPTIEMBRE 3'!$D$11:$D$40&amp;'SEPTIEMBRE 3'!$E$11:$E$40,'SEPTIEMBRE 3'!$AM$11:$AM$40,_xlfn.XLOOKUP($A885&amp;$B885,'SEPTIEMBRE 3'!$BC$11:$BC$40&amp;'SEPTIEMBRE 3'!$BD$11:$BD$40,'SEPTIEMBRE 3'!$CL$11:$CL$40,"A"))/1%,"")</f>
        <v/>
      </c>
      <c r="DU885" s="188" t="str">
        <f t="array" ref="DU885">IFERROR(_xlfn.XLOOKUP($A885&amp;$B885,OCTUBRE!$D$11:$D$40&amp;OCTUBRE!$E$11:$E$40,OCTUBRE!$AM$11:$AM$40,_xlfn.XLOOKUP($A885&amp;$B885,OCTUBRE!$BC$11:$BC$40&amp;OCTUBRE!$BD$11:$BD$40,OCTUBRE!$CL$11:$CL$40,"A"))/1%,"")</f>
        <v/>
      </c>
      <c r="DV885" s="188" t="str">
        <f t="array" ref="DV885">IFERROR(_xlfn.XLOOKUP($A885&amp;$B885,'OCTUBRE 2'!$D$11:$D$40&amp;'OCTUBRE 2'!$E$11:$E$40,'OCTUBRE 2'!$AM$11:$AM$40,_xlfn.XLOOKUP($A885&amp;$B885,'OCTUBRE 2'!$BC$11:$BC$40&amp;'OCTUBRE 2'!$BD$11:$BD$40,'OCTUBRE 2'!$CL$11:$CL$40,"A"))/1%,"")</f>
        <v/>
      </c>
      <c r="DW885" s="188" t="str">
        <f t="array" ref="DW885">IFERROR(_xlfn.XLOOKUP($A885&amp;$B885,NOVIEMBRE!$D$11:$D$40&amp;NOVIEMBRE!$E$11:$E$40,NOVIEMBRE!$AM$11:$AM$40,_xlfn.XLOOKUP($A885&amp;$B885,NOVIEMBRE!$BC$11:$BC$40&amp;NOVIEMBRE!$BD$11:$BD$40,NOVIEMBRE!$CL$11:$CL$40,"A"))/1%,"")</f>
        <v/>
      </c>
      <c r="DX885" s="188" t="str">
        <f t="array" ref="DX885">IFERROR(_xlfn.XLOOKUP($A885&amp;$B885,'NOVIEMBRE 2'!$D$11:$D$40&amp;'NOVIEMBRE 2'!$E$11:$E$40,'NOVIEMBRE 2'!$AM$11:$AM$40,_xlfn.XLOOKUP($A885&amp;$B885,'NOVIEMBRE 2'!$BC$11:$BC$40&amp;'NOVIEMBRE 2'!$BD$11:$BD$40,'NOVIEMBRE 2'!$CL$11:$CL$40,"A"))/1%,"")</f>
        <v/>
      </c>
      <c r="DY885" s="188" t="str">
        <f t="array" ref="DY885">IFERROR(_xlfn.XLOOKUP($A885&amp;$B885,DICIEMBRE!$D$11:$D$40&amp;DICIEMBRE!$E$11:$E$40,DICIEMBRE!$AM$11:$AM$40,_xlfn.XLOOKUP($A885&amp;$B885,DICIEMBRE!$BC$11:$BC$40&amp;DICIEMBRE!$BD$11:$BD$40,DICIEMBRE!$CL$11:$CL$40,"A"))/1%,"")</f>
        <v/>
      </c>
      <c r="DZ885" s="381" t="str">
        <f t="shared" si="9"/>
        <v>-</v>
      </c>
      <c r="EA885" s="381" t="str">
        <f t="shared" si="10"/>
        <v>-</v>
      </c>
      <c r="EB885" s="381" t="str">
        <f t="shared" si="11"/>
        <v>-</v>
      </c>
      <c r="EC885" s="381" t="str">
        <f t="shared" si="12"/>
        <v>-</v>
      </c>
      <c r="ED885" s="381" t="str">
        <f t="shared" si="13"/>
        <v>-</v>
      </c>
      <c r="EE885" s="381" t="str">
        <f t="shared" si="14"/>
        <v>-</v>
      </c>
      <c r="EF885" s="381" t="str">
        <f t="shared" si="15"/>
        <v>-</v>
      </c>
      <c r="EG885" s="381" t="str">
        <f t="shared" si="16"/>
        <v>-</v>
      </c>
      <c r="EH885" s="381" t="str">
        <f t="shared" si="17"/>
        <v>-</v>
      </c>
      <c r="EI885" s="188" t="str">
        <f t="shared" si="18"/>
        <v/>
      </c>
      <c r="EJ885" s="382"/>
      <c r="EK885" s="382"/>
      <c r="EL885" s="383"/>
      <c r="EM885" s="21"/>
      <c r="EN885" s="384">
        <f t="array" ref="EN885">IFERROR(_xlfn.XLOOKUP($A885&amp;$B885,MARZO!$D$11:$D$40&amp;MARZO!$E$11:$E$40,MARZO!$AK$11:$AK$40,_xlfn.XLOOKUP($A885&amp;$B885,MARZO!$BC$11:$BC$40&amp;MARZO!$BD$11:$BD$40,MARZO!$CJ$11:$CJ$40,"A")),"")</f>
        <v>0</v>
      </c>
      <c r="EO885" s="384">
        <f t="array" ref="EO885">IFERROR(_xlfn.XLOOKUP($A885&amp;$B885,ABRIL!$D$11:$D$40&amp;ABRIL!$E$11:$E$40,ABRIL!$AK$11:$AK$40,_xlfn.XLOOKUP($A885&amp;$B885,ABRIL!$BC$11:$BC$40&amp;ABRIL!$BD$11:$BD$40,ABRIL!$CJ$11:$CJ$40,"A")),"")</f>
        <v>0</v>
      </c>
      <c r="EP885" s="384">
        <f t="array" ref="EP885">IFERROR(_xlfn.XLOOKUP($A885&amp;$B885,'ABRIL 2'!$D$11:$D$40&amp;'ABRIL 2'!$E$11:$E$40,'ABRIL 2'!$AK$11:$AK$40,_xlfn.XLOOKUP($A885&amp;$B885,'ABRIL 2'!$BC$11:$BC$40&amp;'ABRIL 2'!$BD$11:$BD$40,'ABRIL 2'!$CJ$11:$CJ$40,"A")),"")</f>
        <v>0</v>
      </c>
      <c r="EQ885" s="384">
        <f t="array" ref="EQ885">IFERROR(_xlfn.XLOOKUP($A885&amp;$B885,MAYO!$D$11:$D$40&amp;MAYO!$E$11:$E$40,MAYO!$AK$11:$AK$40,_xlfn.XLOOKUP($A885&amp;$B885,MAYO!$BC$11:$BC$40&amp;MAYO!$BD$11:$BD$40,MAYO!$CJ$11:$CJ$40,"A")),"")</f>
        <v>0</v>
      </c>
      <c r="ER885" s="384">
        <f t="array" ref="ER885">IFERROR(_xlfn.XLOOKUP($A885&amp;$B885,'MAYO 2'!$D$11:$D$40&amp;'MAYO 2'!$E$11:$E$40,'MAYO 2'!$AK$11:$AK$40,_xlfn.XLOOKUP($A885&amp;$B885,'MAYO 2'!$BC$11:$BC$40&amp;'MAYO 2'!$BD$11:$BD$40,'MAYO 2'!$CJ$11:$CJ$40,"A")),"")</f>
        <v>0</v>
      </c>
      <c r="ES885" s="384">
        <f t="array" ref="ES885">IFERROR(_xlfn.XLOOKUP($A885&amp;$B885,JUNIO!$D$11:$D$40&amp;JUNIO!$E$11:$E$40,JUNIO!$AK$11:$AK$40,_xlfn.XLOOKUP($A885&amp;$B885,JUNIO!$BC$11:$BC$40&amp;JUNIO!$BD$11:$BD$40,JUNIO!$CJ$11:$CJ$40,"A")),"")</f>
        <v>0</v>
      </c>
      <c r="ET885" s="384">
        <f t="array" ref="ET885">IFERROR(_xlfn.XLOOKUP($A885&amp;$B885,'JUNIO 2'!$D$11:$D$40&amp;'JUNIO 2'!$E$11:$E$40,'JUNIO 2'!$AK$11:$AK$40,_xlfn.XLOOKUP($A885&amp;$B885,'JUNIO 2'!$BC$11:$BC$40&amp;'JUNIO 2'!$BD$11:$BD$40,'JUNIO 2'!$CJ$11:$CJ$40,"A")),"")</f>
        <v>0</v>
      </c>
      <c r="EU885" s="384">
        <f t="array" ref="EU885">IFERROR(_xlfn.XLOOKUP($A885&amp;$B885,JULIO!$D$11:$D$40&amp;JULIO!$E$11:$E$40,JULIO!$AK$11:$AK$40,_xlfn.XLOOKUP($A885&amp;$B885,JULIO!$BC$11:$BC$40&amp;JULIO!$BD$11:$BD$40,JULIO!$CJ$11:$CJ$40,"A")),"")</f>
        <v>0</v>
      </c>
      <c r="EV885" s="384">
        <f t="array" ref="EV885">IFERROR(_xlfn.XLOOKUP($A885&amp;$B885,'JULIO 2'!$D$11:$D$40&amp;'JULIO 2'!$E$11:$E$40,'JULIO 2'!$AK$11:$AK$40,_xlfn.XLOOKUP($A885&amp;$B885,'JULIO 2'!$BC$11:$BC$40&amp;'JULIO 2'!$BD$11:$BD$40,'JULIO 2'!$CJ$11:$CJ$40,"A")),"")</f>
        <v>0</v>
      </c>
      <c r="EW885" s="384">
        <f t="array" ref="EW885">IFERROR(_xlfn.XLOOKUP($A885&amp;$B885,AGOSTO!$D$11:$D$40&amp;AGOSTO!$E$11:$E$40,AGOSTO!$AK$11:$AK$40,_xlfn.XLOOKUP($A885&amp;$B885,AGOSTO!$BC$11:$BC$40&amp;AGOSTO!$BD$11:$BD$40,AGOSTO!$CJ$11:$CJ$40,"A")),"")</f>
        <v>0</v>
      </c>
      <c r="EX885" s="384">
        <f t="array" ref="EX885">IFERROR(_xlfn.XLOOKUP($A885&amp;$B885,'AGOSTO 2'!$D$11:$D$40&amp;'AGOSTO 2'!$E$11:$E$40,'AGOSTO 2'!$AK$11:$AK$40,_xlfn.XLOOKUP($A885&amp;$B885,'AGOSTO 2'!$BC$11:$BC$40&amp;'AGOSTO 2'!$BD$11:$BD$40,'AGOSTO 2'!$CJ$11:$CJ$40,"A")),"")</f>
        <v>0</v>
      </c>
      <c r="EY885" s="384">
        <f t="array" ref="EY885">IFERROR(_xlfn.XLOOKUP($A885&amp;$B885,SEPTIEMBRE!$D$11:$D$40&amp;SEPTIEMBRE!$E$11:$E$40,SEPTIEMBRE!$AK$11:$AK$40,_xlfn.XLOOKUP($A885&amp;$B885,SEPTIEMBRE!$BC$11:$BC$40&amp;SEPTIEMBRE!$BD$11:$BD$40,SEPTIEMBRE!$CJ$11:$CJ$40,"A")),"")</f>
        <v>0</v>
      </c>
      <c r="EZ885" s="384">
        <f t="array" ref="EZ885">IFERROR(_xlfn.XLOOKUP($A885&amp;$B885,'SEPTIEMBRE 2'!$D$11:$D$40&amp;'SEPTIEMBRE 2'!$E$11:$E$40,'SEPTIEMBRE 2'!$AK$11:$AK$40,_xlfn.XLOOKUP($A885&amp;$B885,'SEPTIEMBRE 2'!$BC$11:$BC$40&amp;'SEPTIEMBRE 2'!$BD$11:$BD$40,'SEPTIEMBRE 2'!$CJ$11:$CJ$40,"A")),"")</f>
        <v>0</v>
      </c>
      <c r="FA885" s="384">
        <f t="array" ref="FA885">IFERROR(_xlfn.XLOOKUP($A885&amp;$B885,'SEPTIEMBRE 3'!$D$11:$D$40&amp;'SEPTIEMBRE 3'!$E$11:$E$40,'SEPTIEMBRE 3'!$AK$11:$AK$40,_xlfn.XLOOKUP($A885&amp;$B885,'SEPTIEMBRE 3'!$BC$11:$BC$40&amp;'SEPTIEMBRE 3'!$BD$11:$BD$40,'SEPTIEMBRE 3'!$CJ$11:$CJ$40,"A")),"")</f>
        <v>0</v>
      </c>
      <c r="FB885" s="384">
        <f t="array" ref="FB885">IFERROR(_xlfn.XLOOKUP($A885&amp;$B885,OCTUBRE!$D$11:$D$40&amp;OCTUBRE!$E$11:$E$40,OCTUBRE!$AK$11:$AK$40,_xlfn.XLOOKUP($A885&amp;$B885,OCTUBRE!$BC$11:$BC$40&amp;OCTUBRE!$BD$11:$BD$40,OCTUBRE!$CJ$11:$CJ$40,"A")),"")</f>
        <v>0</v>
      </c>
      <c r="FC885" s="384">
        <f t="array" ref="FC885">IFERROR(_xlfn.XLOOKUP($A885&amp;$B885,'OCTUBRE 2'!$D$11:$D$40&amp;'OCTUBRE 2'!$E$11:$E$40,'OCTUBRE 2'!$AK$11:$AK$40,_xlfn.XLOOKUP($A885&amp;$B885,'OCTUBRE 2'!$BC$11:$BC$40&amp;'OCTUBRE 2'!$BD$11:$BD$40,'OCTUBRE 2'!$CJ$11:$CJ$40,"A")),"")</f>
        <v>0</v>
      </c>
      <c r="FD885" s="384">
        <f t="array" ref="FD885">IFERROR(_xlfn.XLOOKUP($A885&amp;$B885,NOVIEMBRE!$D$11:$D$40&amp;NOVIEMBRE!$E$11:$E$40,NOVIEMBRE!$AK$11:$AK$40,_xlfn.XLOOKUP($A885&amp;$B885,NOVIEMBRE!$BC$11:$BC$40&amp;NOVIEMBRE!$BD$11:$BD$40,NOVIEMBRE!$CJ$11:$CJ$40,"A")),"")</f>
        <v>0</v>
      </c>
      <c r="FE885" s="384">
        <f t="array" ref="FE885">IFERROR(_xlfn.XLOOKUP($A885&amp;$B885,'NOVIEMBRE 2'!$D$11:$D$40&amp;'NOVIEMBRE 2'!$E$11:$E$40,'NOVIEMBRE 2'!$AK$11:$AK$40,_xlfn.XLOOKUP($A885&amp;$B885,'NOVIEMBRE 2'!$BC$11:$BC$40&amp;'NOVIEMBRE 2'!$BD$11:$BD$40,'NOVIEMBRE 2'!$CJ$11:$CJ$40,"A")),"")</f>
        <v>0</v>
      </c>
      <c r="FF885" s="385">
        <f t="array" ref="FF885">IFERROR(_xlfn.XLOOKUP($A885&amp;$B885,DICIEMBRE!$D$11:$D$40&amp;DICIEMBRE!$E$11:$E$40,DICIEMBRE!$AK$11:$AK$40,_xlfn.XLOOKUP($A885&amp;$B885,DICIEMBRE!$BC$11:$BC$40&amp;DICIEMBRE!$BD$11:$BD$40,DICIEMBRE!$CJ$11:$CJ$40,"A")),"")</f>
        <v>0</v>
      </c>
      <c r="FG885" s="386" t="str">
        <f t="shared" si="19"/>
        <v/>
      </c>
      <c r="FH885" s="386" t="str">
        <f t="array" ref="FH885">IF(
 COUNT(DZ885:EH885)=0,
 "-",
 IF(
  COUNT(DZ885:EH885) &lt; COUNTA(DZ885:EH885),
  REPT("🟩", ROUND(COUNT(DZ885:EH885)/COUNTA(DZ885:EH885)*5, 0)) &amp;
  REPT("⬜", 5 - ROUND(COUNT(DZ885:EH885)/COUNTA(DZ885:EH885)*5, 0)),
  IF(
    AVERAGE(IF(DZ885:EH885&lt;&gt;"", DZ885:EH885, )) &gt;= 70, "🟩🟩🟩🟩🟩",
    IF(
      AVERAGE(IF(DZ885:EH885&lt;&gt;"",DZ885:EH885, )) &gt;= 56, "🟨🟨🟨🟨🟨",
      "🟥🟥🟥🟥🟥"
    )
  )
 )
)
</f>
        <v>-</v>
      </c>
    </row>
    <row r="886" ht="15.75" customHeight="1">
      <c r="A886" s="168"/>
      <c r="B886" s="169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1"/>
      <c r="N886" s="172" t="str">
        <f t="shared" si="1"/>
        <v/>
      </c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2" t="str">
        <f t="shared" si="2"/>
        <v/>
      </c>
      <c r="AA886" s="173"/>
      <c r="AB886" s="173"/>
      <c r="AC886" s="173"/>
      <c r="AD886" s="173"/>
      <c r="AE886" s="173"/>
      <c r="AF886" s="173"/>
      <c r="AG886" s="173"/>
      <c r="AH886" s="173"/>
      <c r="AI886" s="173"/>
      <c r="AJ886" s="173"/>
      <c r="AK886" s="173"/>
      <c r="AL886" s="172" t="str">
        <f t="shared" si="3"/>
        <v/>
      </c>
      <c r="AM886" s="173"/>
      <c r="AN886" s="173"/>
      <c r="AO886" s="173"/>
      <c r="AP886" s="173"/>
      <c r="AQ886" s="173"/>
      <c r="AR886" s="173"/>
      <c r="AS886" s="173"/>
      <c r="AT886" s="173"/>
      <c r="AU886" s="173"/>
      <c r="AV886" s="171"/>
      <c r="AW886" s="171"/>
      <c r="AX886" s="172" t="str">
        <f t="shared" si="4"/>
        <v/>
      </c>
      <c r="AY886" s="173"/>
      <c r="AZ886" s="173"/>
      <c r="BA886" s="173"/>
      <c r="BB886" s="173"/>
      <c r="BC886" s="173"/>
      <c r="BD886" s="173"/>
      <c r="BE886" s="173"/>
      <c r="BF886" s="173"/>
      <c r="BG886" s="173"/>
      <c r="BH886" s="173"/>
      <c r="BI886" s="173"/>
      <c r="BJ886" s="172" t="str">
        <f t="shared" si="5"/>
        <v/>
      </c>
      <c r="BK886" s="173"/>
      <c r="BL886" s="173"/>
      <c r="BM886" s="173"/>
      <c r="BN886" s="173"/>
      <c r="BO886" s="173"/>
      <c r="BP886" s="173"/>
      <c r="BQ886" s="173"/>
      <c r="BR886" s="173"/>
      <c r="BS886" s="173"/>
      <c r="BT886" s="173"/>
      <c r="BU886" s="173"/>
      <c r="BV886" s="172" t="str">
        <f t="shared" si="6"/>
        <v/>
      </c>
      <c r="BW886" s="173"/>
      <c r="BX886" s="173"/>
      <c r="BY886" s="173"/>
      <c r="BZ886" s="171"/>
      <c r="CA886" s="171"/>
      <c r="CB886" s="171"/>
      <c r="CC886" s="171"/>
      <c r="CD886" s="171"/>
      <c r="CE886" s="171"/>
      <c r="CF886" s="171"/>
      <c r="CG886" s="171"/>
      <c r="CH886" s="172" t="str">
        <f t="shared" si="7"/>
        <v/>
      </c>
      <c r="CI886" s="171"/>
      <c r="CJ886" s="173"/>
      <c r="CK886" s="173"/>
      <c r="CL886" s="173"/>
      <c r="CM886" s="173"/>
      <c r="CN886" s="171"/>
      <c r="CO886" s="171"/>
      <c r="CP886" s="171"/>
      <c r="CQ886" s="173"/>
      <c r="CR886" s="171"/>
      <c r="CS886" s="171"/>
      <c r="CT886" s="172" t="str">
        <f t="shared" si="8"/>
        <v/>
      </c>
      <c r="CU886" s="172"/>
      <c r="CV886" s="172"/>
      <c r="CW886" s="172"/>
      <c r="CX886" s="172"/>
      <c r="CY886" s="172"/>
      <c r="CZ886" s="172"/>
      <c r="DA886" s="172"/>
      <c r="DB886" s="172"/>
      <c r="DC886" s="172"/>
      <c r="DD886" s="172"/>
      <c r="DE886" s="172"/>
      <c r="DF886" s="172"/>
      <c r="DG886" s="188" t="str">
        <f t="array" ref="DG886">IFERROR(_xlfn.XLOOKUP($A886&amp;B886,MARZO!$D$11:$D$40&amp;MARZO!$E$11:$E$40,MARZO!$AM$11:$AM$40,_xlfn.XLOOKUP($A886&amp;$B886,MARZO!$BC$11:$BC$40&amp;MARZO!$BD$11:$BD$40,MARZO!$CL$11:$CL$40,"A"))/1%,"")</f>
        <v/>
      </c>
      <c r="DH886" s="188" t="str">
        <f t="array" ref="DH886">IFERROR(_xlfn.XLOOKUP($A886&amp;$B886,ABRIL!$D$11:$D$40&amp;ABRIL!$E$11:$E$40,ABRIL!$AM$11:$AM$40,_xlfn.XLOOKUP($A886&amp;$B886,ABRIL!$BC$11:$BC$40&amp;ABRIL!$BD$11:$BD$40,ABRIL!$CL$11:$CL$40,"A"))/1%,"")</f>
        <v/>
      </c>
      <c r="DI886" s="188" t="str">
        <f t="array" ref="DI886">IFERROR(_xlfn.XLOOKUP($A886&amp;$B886,'ABRIL 2'!$D$11:$D$40&amp;'ABRIL 2'!$E$11:$E$40,'ABRIL 2'!$AM$11:$AM$40,_xlfn.XLOOKUP($A886&amp;$B886,'ABRIL 2'!$BC$11:$BC$40&amp;'ABRIL 2'!$BD$11:$BD$40,'ABRIL 2'!$CL$11:$CL$40,"A"))/1%,"")</f>
        <v/>
      </c>
      <c r="DJ886" s="188" t="str">
        <f t="array" ref="DJ886">IFERROR(_xlfn.XLOOKUP($A886&amp;$B886,MAYO!$D$11:$D$40&amp;MAYO!$E$11:$E$40,MAYO!$AM$11:$AM$40,_xlfn.XLOOKUP($A886&amp;$B886,MAYO!$BC$11:$BC$40&amp;MAYO!$BD$11:$BD$40,MAYO!$CL$11:$CL$40,"A"))/1%,"")</f>
        <v/>
      </c>
      <c r="DK886" s="188" t="str">
        <f t="array" ref="DK886">IFERROR(_xlfn.XLOOKUP($A886&amp;$B886,'MAYO 2'!$D$11:$D$40&amp;'MAYO 2'!$E$11:$E$40,'MAYO 2'!$AM$11:$AM$40,_xlfn.XLOOKUP($A886&amp;$B886,'MAYO 2'!$BC$11:$BC$40&amp;'MAYO 2'!$BD$11:$BD$40,'MAYO 2'!$CL$11:$CL$40,"A"))/1%,"")</f>
        <v/>
      </c>
      <c r="DL886" s="188" t="str">
        <f t="array" ref="DL886">IFERROR(_xlfn.XLOOKUP($A886&amp;$B886,JUNIO!$D$11:$D$40&amp;JUNIO!$E$11:$E$40,JUNIO!$AM$11:$AM$40,_xlfn.XLOOKUP($A886&amp;$B886,JUNIO!$BC$11:$BC$40&amp;JUNIO!$BD$11:$BD$40,JUNIO!$CL$11:$CL$40,"A"))/1%,"")</f>
        <v/>
      </c>
      <c r="DM886" s="188" t="str">
        <f t="array" ref="DM886">IFERROR(_xlfn.XLOOKUP($A886&amp;$B886,'JUNIO 2'!$D$11:$D$40&amp;'JUNIO 2'!$E$11:$E$40,'JUNIO 2'!$AM$11:$AM$40,_xlfn.XLOOKUP($A886&amp;$B886,'JUNIO 2'!$BC$11:$BC$40&amp;'JUNIO 2'!$BD$11:$BD$40,'JUNIO 2'!$CL$11:$CL$40,"A"))/1%,"")</f>
        <v/>
      </c>
      <c r="DN886" s="188" t="str">
        <f t="array" ref="DN886">IFERROR(_xlfn.XLOOKUP($A886&amp;$B886,JULIO!$D$11:$D$40&amp;JULIO!$E$11:$E$40,JULIO!$AM$11:$AM$40,_xlfn.XLOOKUP($A886&amp;$B886,JULIO!$BC$11:$BC$40&amp;JULIO!$BD$11:$BD$40,JULIO!$CL$11:$CL$40,"A"))/1%,"")</f>
        <v/>
      </c>
      <c r="DO886" s="188" t="str">
        <f t="array" ref="DO886">IFERROR(_xlfn.XLOOKUP($A886&amp;$B886,'JULIO 2'!$D$11:$D$40&amp;'JULIO 2'!$E$11:$E$40,'JULIO 2'!$AM$11:$AM$40,_xlfn.XLOOKUP($A886&amp;$B886,'JULIO 2'!$BC$11:$BC$40&amp;'JULIO 2'!$BD$11:$BD$40,'JULIO 2'!$CL$11:$CL$40,"A"))/1%,"")</f>
        <v/>
      </c>
      <c r="DP886" s="188" t="str">
        <f t="array" ref="DP886">IFERROR(_xlfn.XLOOKUP($A886&amp;$B886,AGOSTO!$D$11:$D$40&amp;AGOSTO!$E$11:$E$40,AGOSTO!$AM$11:$AM$40,_xlfn.XLOOKUP($A886&amp;$B886,AGOSTO!$BC$11:$BC$40&amp;AGOSTO!$BD$11:$BD$40,AGOSTO!$CL$11:$CL$40,"A"))/1%,"")</f>
        <v/>
      </c>
      <c r="DQ886" s="188" t="str">
        <f t="array" ref="DQ886">IFERROR(_xlfn.XLOOKUP($A886&amp;$B886,'AGOSTO 2'!$D$11:$D$40&amp;'AGOSTO 2'!$E$11:$E$40,'AGOSTO 2'!$AM$11:$AM$40,_xlfn.XLOOKUP($A886&amp;$B886,'AGOSTO 2'!$BC$11:$BC$40&amp;'AGOSTO 2'!$BD$11:$BD$40,'AGOSTO 2'!$CL$11:$CL$40,"A"))/1%,"")</f>
        <v/>
      </c>
      <c r="DR886" s="188" t="str">
        <f t="array" ref="DR886">IFERROR(_xlfn.XLOOKUP($A886&amp;$B886,SEPTIEMBRE!$D$11:$D$40&amp;SEPTIEMBRE!$E$11:$E$40,SEPTIEMBRE!$AM$11:$AM$40,_xlfn.XLOOKUP($A886&amp;$B886,SEPTIEMBRE!$BC$11:$BC$40&amp;SEPTIEMBRE!$BD$11:$BD$40,SEPTIEMBRE!$CL$11:$CL$40,"A"))/1%,"")</f>
        <v/>
      </c>
      <c r="DS886" s="188" t="str">
        <f t="array" ref="DS886">IFERROR(_xlfn.XLOOKUP($A886&amp;$B886,'SEPTIEMBRE 2'!$D$11:$D$40&amp;'SEPTIEMBRE 2'!$E$11:$E$40,'SEPTIEMBRE 2'!$AM$11:$AM$40,_xlfn.XLOOKUP($A886&amp;$B886,'SEPTIEMBRE 2'!$BC$11:$BC$40&amp;'SEPTIEMBRE 2'!$BD$11:$BD$40,'SEPTIEMBRE 2'!$CL$11:$CL$40,"A"))/1%,"")</f>
        <v/>
      </c>
      <c r="DT886" s="188" t="str">
        <f t="array" ref="DT886">IFERROR(_xlfn.XLOOKUP($A886&amp;$B886,'SEPTIEMBRE 3'!$D$11:$D$40&amp;'SEPTIEMBRE 3'!$E$11:$E$40,'SEPTIEMBRE 3'!$AM$11:$AM$40,_xlfn.XLOOKUP($A886&amp;$B886,'SEPTIEMBRE 3'!$BC$11:$BC$40&amp;'SEPTIEMBRE 3'!$BD$11:$BD$40,'SEPTIEMBRE 3'!$CL$11:$CL$40,"A"))/1%,"")</f>
        <v/>
      </c>
      <c r="DU886" s="188" t="str">
        <f t="array" ref="DU886">IFERROR(_xlfn.XLOOKUP($A886&amp;$B886,OCTUBRE!$D$11:$D$40&amp;OCTUBRE!$E$11:$E$40,OCTUBRE!$AM$11:$AM$40,_xlfn.XLOOKUP($A886&amp;$B886,OCTUBRE!$BC$11:$BC$40&amp;OCTUBRE!$BD$11:$BD$40,OCTUBRE!$CL$11:$CL$40,"A"))/1%,"")</f>
        <v/>
      </c>
      <c r="DV886" s="188" t="str">
        <f t="array" ref="DV886">IFERROR(_xlfn.XLOOKUP($A886&amp;$B886,'OCTUBRE 2'!$D$11:$D$40&amp;'OCTUBRE 2'!$E$11:$E$40,'OCTUBRE 2'!$AM$11:$AM$40,_xlfn.XLOOKUP($A886&amp;$B886,'OCTUBRE 2'!$BC$11:$BC$40&amp;'OCTUBRE 2'!$BD$11:$BD$40,'OCTUBRE 2'!$CL$11:$CL$40,"A"))/1%,"")</f>
        <v/>
      </c>
      <c r="DW886" s="188" t="str">
        <f t="array" ref="DW886">IFERROR(_xlfn.XLOOKUP($A886&amp;$B886,NOVIEMBRE!$D$11:$D$40&amp;NOVIEMBRE!$E$11:$E$40,NOVIEMBRE!$AM$11:$AM$40,_xlfn.XLOOKUP($A886&amp;$B886,NOVIEMBRE!$BC$11:$BC$40&amp;NOVIEMBRE!$BD$11:$BD$40,NOVIEMBRE!$CL$11:$CL$40,"A"))/1%,"")</f>
        <v/>
      </c>
      <c r="DX886" s="188" t="str">
        <f t="array" ref="DX886">IFERROR(_xlfn.XLOOKUP($A886&amp;$B886,'NOVIEMBRE 2'!$D$11:$D$40&amp;'NOVIEMBRE 2'!$E$11:$E$40,'NOVIEMBRE 2'!$AM$11:$AM$40,_xlfn.XLOOKUP($A886&amp;$B886,'NOVIEMBRE 2'!$BC$11:$BC$40&amp;'NOVIEMBRE 2'!$BD$11:$BD$40,'NOVIEMBRE 2'!$CL$11:$CL$40,"A"))/1%,"")</f>
        <v/>
      </c>
      <c r="DY886" s="188" t="str">
        <f t="array" ref="DY886">IFERROR(_xlfn.XLOOKUP($A886&amp;$B886,DICIEMBRE!$D$11:$D$40&amp;DICIEMBRE!$E$11:$E$40,DICIEMBRE!$AM$11:$AM$40,_xlfn.XLOOKUP($A886&amp;$B886,DICIEMBRE!$BC$11:$BC$40&amp;DICIEMBRE!$BD$11:$BD$40,DICIEMBRE!$CL$11:$CL$40,"A"))/1%,"")</f>
        <v/>
      </c>
      <c r="DZ886" s="381" t="str">
        <f t="shared" si="9"/>
        <v>-</v>
      </c>
      <c r="EA886" s="381" t="str">
        <f t="shared" si="10"/>
        <v>-</v>
      </c>
      <c r="EB886" s="381" t="str">
        <f t="shared" si="11"/>
        <v>-</v>
      </c>
      <c r="EC886" s="381" t="str">
        <f t="shared" si="12"/>
        <v>-</v>
      </c>
      <c r="ED886" s="381" t="str">
        <f t="shared" si="13"/>
        <v>-</v>
      </c>
      <c r="EE886" s="381" t="str">
        <f t="shared" si="14"/>
        <v>-</v>
      </c>
      <c r="EF886" s="381" t="str">
        <f t="shared" si="15"/>
        <v>-</v>
      </c>
      <c r="EG886" s="381" t="str">
        <f t="shared" si="16"/>
        <v>-</v>
      </c>
      <c r="EH886" s="381" t="str">
        <f t="shared" si="17"/>
        <v>-</v>
      </c>
      <c r="EI886" s="188" t="str">
        <f t="shared" si="18"/>
        <v/>
      </c>
      <c r="EJ886" s="382"/>
      <c r="EK886" s="382"/>
      <c r="EL886" s="383"/>
      <c r="EM886" s="21"/>
      <c r="EN886" s="384">
        <f t="array" ref="EN886">IFERROR(_xlfn.XLOOKUP($A886&amp;$B886,MARZO!$D$11:$D$40&amp;MARZO!$E$11:$E$40,MARZO!$AK$11:$AK$40,_xlfn.XLOOKUP($A886&amp;$B886,MARZO!$BC$11:$BC$40&amp;MARZO!$BD$11:$BD$40,MARZO!$CJ$11:$CJ$40,"A")),"")</f>
        <v>0</v>
      </c>
      <c r="EO886" s="384">
        <f t="array" ref="EO886">IFERROR(_xlfn.XLOOKUP($A886&amp;$B886,ABRIL!$D$11:$D$40&amp;ABRIL!$E$11:$E$40,ABRIL!$AK$11:$AK$40,_xlfn.XLOOKUP($A886&amp;$B886,ABRIL!$BC$11:$BC$40&amp;ABRIL!$BD$11:$BD$40,ABRIL!$CJ$11:$CJ$40,"A")),"")</f>
        <v>0</v>
      </c>
      <c r="EP886" s="384">
        <f t="array" ref="EP886">IFERROR(_xlfn.XLOOKUP($A886&amp;$B886,'ABRIL 2'!$D$11:$D$40&amp;'ABRIL 2'!$E$11:$E$40,'ABRIL 2'!$AK$11:$AK$40,_xlfn.XLOOKUP($A886&amp;$B886,'ABRIL 2'!$BC$11:$BC$40&amp;'ABRIL 2'!$BD$11:$BD$40,'ABRIL 2'!$CJ$11:$CJ$40,"A")),"")</f>
        <v>0</v>
      </c>
      <c r="EQ886" s="384">
        <f t="array" ref="EQ886">IFERROR(_xlfn.XLOOKUP($A886&amp;$B886,MAYO!$D$11:$D$40&amp;MAYO!$E$11:$E$40,MAYO!$AK$11:$AK$40,_xlfn.XLOOKUP($A886&amp;$B886,MAYO!$BC$11:$BC$40&amp;MAYO!$BD$11:$BD$40,MAYO!$CJ$11:$CJ$40,"A")),"")</f>
        <v>0</v>
      </c>
      <c r="ER886" s="384">
        <f t="array" ref="ER886">IFERROR(_xlfn.XLOOKUP($A886&amp;$B886,'MAYO 2'!$D$11:$D$40&amp;'MAYO 2'!$E$11:$E$40,'MAYO 2'!$AK$11:$AK$40,_xlfn.XLOOKUP($A886&amp;$B886,'MAYO 2'!$BC$11:$BC$40&amp;'MAYO 2'!$BD$11:$BD$40,'MAYO 2'!$CJ$11:$CJ$40,"A")),"")</f>
        <v>0</v>
      </c>
      <c r="ES886" s="384">
        <f t="array" ref="ES886">IFERROR(_xlfn.XLOOKUP($A886&amp;$B886,JUNIO!$D$11:$D$40&amp;JUNIO!$E$11:$E$40,JUNIO!$AK$11:$AK$40,_xlfn.XLOOKUP($A886&amp;$B886,JUNIO!$BC$11:$BC$40&amp;JUNIO!$BD$11:$BD$40,JUNIO!$CJ$11:$CJ$40,"A")),"")</f>
        <v>0</v>
      </c>
      <c r="ET886" s="384">
        <f t="array" ref="ET886">IFERROR(_xlfn.XLOOKUP($A886&amp;$B886,'JUNIO 2'!$D$11:$D$40&amp;'JUNIO 2'!$E$11:$E$40,'JUNIO 2'!$AK$11:$AK$40,_xlfn.XLOOKUP($A886&amp;$B886,'JUNIO 2'!$BC$11:$BC$40&amp;'JUNIO 2'!$BD$11:$BD$40,'JUNIO 2'!$CJ$11:$CJ$40,"A")),"")</f>
        <v>0</v>
      </c>
      <c r="EU886" s="384">
        <f t="array" ref="EU886">IFERROR(_xlfn.XLOOKUP($A886&amp;$B886,JULIO!$D$11:$D$40&amp;JULIO!$E$11:$E$40,JULIO!$AK$11:$AK$40,_xlfn.XLOOKUP($A886&amp;$B886,JULIO!$BC$11:$BC$40&amp;JULIO!$BD$11:$BD$40,JULIO!$CJ$11:$CJ$40,"A")),"")</f>
        <v>0</v>
      </c>
      <c r="EV886" s="384">
        <f t="array" ref="EV886">IFERROR(_xlfn.XLOOKUP($A886&amp;$B886,'JULIO 2'!$D$11:$D$40&amp;'JULIO 2'!$E$11:$E$40,'JULIO 2'!$AK$11:$AK$40,_xlfn.XLOOKUP($A886&amp;$B886,'JULIO 2'!$BC$11:$BC$40&amp;'JULIO 2'!$BD$11:$BD$40,'JULIO 2'!$CJ$11:$CJ$40,"A")),"")</f>
        <v>0</v>
      </c>
      <c r="EW886" s="384">
        <f t="array" ref="EW886">IFERROR(_xlfn.XLOOKUP($A886&amp;$B886,AGOSTO!$D$11:$D$40&amp;AGOSTO!$E$11:$E$40,AGOSTO!$AK$11:$AK$40,_xlfn.XLOOKUP($A886&amp;$B886,AGOSTO!$BC$11:$BC$40&amp;AGOSTO!$BD$11:$BD$40,AGOSTO!$CJ$11:$CJ$40,"A")),"")</f>
        <v>0</v>
      </c>
      <c r="EX886" s="384">
        <f t="array" ref="EX886">IFERROR(_xlfn.XLOOKUP($A886&amp;$B886,'AGOSTO 2'!$D$11:$D$40&amp;'AGOSTO 2'!$E$11:$E$40,'AGOSTO 2'!$AK$11:$AK$40,_xlfn.XLOOKUP($A886&amp;$B886,'AGOSTO 2'!$BC$11:$BC$40&amp;'AGOSTO 2'!$BD$11:$BD$40,'AGOSTO 2'!$CJ$11:$CJ$40,"A")),"")</f>
        <v>0</v>
      </c>
      <c r="EY886" s="384">
        <f t="array" ref="EY886">IFERROR(_xlfn.XLOOKUP($A886&amp;$B886,SEPTIEMBRE!$D$11:$D$40&amp;SEPTIEMBRE!$E$11:$E$40,SEPTIEMBRE!$AK$11:$AK$40,_xlfn.XLOOKUP($A886&amp;$B886,SEPTIEMBRE!$BC$11:$BC$40&amp;SEPTIEMBRE!$BD$11:$BD$40,SEPTIEMBRE!$CJ$11:$CJ$40,"A")),"")</f>
        <v>0</v>
      </c>
      <c r="EZ886" s="384">
        <f t="array" ref="EZ886">IFERROR(_xlfn.XLOOKUP($A886&amp;$B886,'SEPTIEMBRE 2'!$D$11:$D$40&amp;'SEPTIEMBRE 2'!$E$11:$E$40,'SEPTIEMBRE 2'!$AK$11:$AK$40,_xlfn.XLOOKUP($A886&amp;$B886,'SEPTIEMBRE 2'!$BC$11:$BC$40&amp;'SEPTIEMBRE 2'!$BD$11:$BD$40,'SEPTIEMBRE 2'!$CJ$11:$CJ$40,"A")),"")</f>
        <v>0</v>
      </c>
      <c r="FA886" s="384">
        <f t="array" ref="FA886">IFERROR(_xlfn.XLOOKUP($A886&amp;$B886,'SEPTIEMBRE 3'!$D$11:$D$40&amp;'SEPTIEMBRE 3'!$E$11:$E$40,'SEPTIEMBRE 3'!$AK$11:$AK$40,_xlfn.XLOOKUP($A886&amp;$B886,'SEPTIEMBRE 3'!$BC$11:$BC$40&amp;'SEPTIEMBRE 3'!$BD$11:$BD$40,'SEPTIEMBRE 3'!$CJ$11:$CJ$40,"A")),"")</f>
        <v>0</v>
      </c>
      <c r="FB886" s="384">
        <f t="array" ref="FB886">IFERROR(_xlfn.XLOOKUP($A886&amp;$B886,OCTUBRE!$D$11:$D$40&amp;OCTUBRE!$E$11:$E$40,OCTUBRE!$AK$11:$AK$40,_xlfn.XLOOKUP($A886&amp;$B886,OCTUBRE!$BC$11:$BC$40&amp;OCTUBRE!$BD$11:$BD$40,OCTUBRE!$CJ$11:$CJ$40,"A")),"")</f>
        <v>0</v>
      </c>
      <c r="FC886" s="384">
        <f t="array" ref="FC886">IFERROR(_xlfn.XLOOKUP($A886&amp;$B886,'OCTUBRE 2'!$D$11:$D$40&amp;'OCTUBRE 2'!$E$11:$E$40,'OCTUBRE 2'!$AK$11:$AK$40,_xlfn.XLOOKUP($A886&amp;$B886,'OCTUBRE 2'!$BC$11:$BC$40&amp;'OCTUBRE 2'!$BD$11:$BD$40,'OCTUBRE 2'!$CJ$11:$CJ$40,"A")),"")</f>
        <v>0</v>
      </c>
      <c r="FD886" s="384">
        <f t="array" ref="FD886">IFERROR(_xlfn.XLOOKUP($A886&amp;$B886,NOVIEMBRE!$D$11:$D$40&amp;NOVIEMBRE!$E$11:$E$40,NOVIEMBRE!$AK$11:$AK$40,_xlfn.XLOOKUP($A886&amp;$B886,NOVIEMBRE!$BC$11:$BC$40&amp;NOVIEMBRE!$BD$11:$BD$40,NOVIEMBRE!$CJ$11:$CJ$40,"A")),"")</f>
        <v>0</v>
      </c>
      <c r="FE886" s="384">
        <f t="array" ref="FE886">IFERROR(_xlfn.XLOOKUP($A886&amp;$B886,'NOVIEMBRE 2'!$D$11:$D$40&amp;'NOVIEMBRE 2'!$E$11:$E$40,'NOVIEMBRE 2'!$AK$11:$AK$40,_xlfn.XLOOKUP($A886&amp;$B886,'NOVIEMBRE 2'!$BC$11:$BC$40&amp;'NOVIEMBRE 2'!$BD$11:$BD$40,'NOVIEMBRE 2'!$CJ$11:$CJ$40,"A")),"")</f>
        <v>0</v>
      </c>
      <c r="FF886" s="385">
        <f t="array" ref="FF886">IFERROR(_xlfn.XLOOKUP($A886&amp;$B886,DICIEMBRE!$D$11:$D$40&amp;DICIEMBRE!$E$11:$E$40,DICIEMBRE!$AK$11:$AK$40,_xlfn.XLOOKUP($A886&amp;$B886,DICIEMBRE!$BC$11:$BC$40&amp;DICIEMBRE!$BD$11:$BD$40,DICIEMBRE!$CJ$11:$CJ$40,"A")),"")</f>
        <v>0</v>
      </c>
      <c r="FG886" s="386" t="str">
        <f t="shared" si="19"/>
        <v/>
      </c>
      <c r="FH886" s="386" t="str">
        <f t="array" ref="FH886">IF(
 COUNT(DZ886:EH886)=0,
 "-",
 IF(
  COUNT(DZ886:EH886) &lt; COUNTA(DZ886:EH886),
  REPT("🟩", ROUND(COUNT(DZ886:EH886)/COUNTA(DZ886:EH886)*5, 0)) &amp;
  REPT("⬜", 5 - ROUND(COUNT(DZ886:EH886)/COUNTA(DZ886:EH886)*5, 0)),
  IF(
    AVERAGE(IF(DZ886:EH886&lt;&gt;"", DZ886:EH886, )) &gt;= 70, "🟩🟩🟩🟩🟩",
    IF(
      AVERAGE(IF(DZ886:EH886&lt;&gt;"",DZ886:EH886, )) &gt;= 56, "🟨🟨🟨🟨🟨",
      "🟥🟥🟥🟥🟥"
    )
  )
 )
)
</f>
        <v>-</v>
      </c>
    </row>
    <row r="887" ht="15.75" customHeight="1">
      <c r="A887" s="168"/>
      <c r="B887" s="169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1"/>
      <c r="N887" s="172" t="str">
        <f t="shared" si="1"/>
        <v/>
      </c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2" t="str">
        <f t="shared" si="2"/>
        <v/>
      </c>
      <c r="AA887" s="173"/>
      <c r="AB887" s="173"/>
      <c r="AC887" s="173"/>
      <c r="AD887" s="173"/>
      <c r="AE887" s="173"/>
      <c r="AF887" s="173"/>
      <c r="AG887" s="173"/>
      <c r="AH887" s="173"/>
      <c r="AI887" s="173"/>
      <c r="AJ887" s="173"/>
      <c r="AK887" s="173"/>
      <c r="AL887" s="172" t="str">
        <f t="shared" si="3"/>
        <v/>
      </c>
      <c r="AM887" s="173"/>
      <c r="AN887" s="173"/>
      <c r="AO887" s="173"/>
      <c r="AP887" s="173"/>
      <c r="AQ887" s="173"/>
      <c r="AR887" s="173"/>
      <c r="AS887" s="173"/>
      <c r="AT887" s="173"/>
      <c r="AU887" s="173"/>
      <c r="AV887" s="171"/>
      <c r="AW887" s="171"/>
      <c r="AX887" s="172" t="str">
        <f t="shared" si="4"/>
        <v/>
      </c>
      <c r="AY887" s="173"/>
      <c r="AZ887" s="173"/>
      <c r="BA887" s="173"/>
      <c r="BB887" s="173"/>
      <c r="BC887" s="173"/>
      <c r="BD887" s="173"/>
      <c r="BE887" s="173"/>
      <c r="BF887" s="173"/>
      <c r="BG887" s="173"/>
      <c r="BH887" s="173"/>
      <c r="BI887" s="173"/>
      <c r="BJ887" s="172" t="str">
        <f t="shared" si="5"/>
        <v/>
      </c>
      <c r="BK887" s="173"/>
      <c r="BL887" s="173"/>
      <c r="BM887" s="173"/>
      <c r="BN887" s="173"/>
      <c r="BO887" s="173"/>
      <c r="BP887" s="173"/>
      <c r="BQ887" s="173"/>
      <c r="BR887" s="173"/>
      <c r="BS887" s="173"/>
      <c r="BT887" s="173"/>
      <c r="BU887" s="173"/>
      <c r="BV887" s="172" t="str">
        <f t="shared" si="6"/>
        <v/>
      </c>
      <c r="BW887" s="173"/>
      <c r="BX887" s="173"/>
      <c r="BY887" s="173"/>
      <c r="BZ887" s="171"/>
      <c r="CA887" s="171"/>
      <c r="CB887" s="171"/>
      <c r="CC887" s="171"/>
      <c r="CD887" s="171"/>
      <c r="CE887" s="171"/>
      <c r="CF887" s="171"/>
      <c r="CG887" s="171"/>
      <c r="CH887" s="172" t="str">
        <f t="shared" si="7"/>
        <v/>
      </c>
      <c r="CI887" s="171"/>
      <c r="CJ887" s="173"/>
      <c r="CK887" s="173"/>
      <c r="CL887" s="173"/>
      <c r="CM887" s="173"/>
      <c r="CN887" s="171"/>
      <c r="CO887" s="171"/>
      <c r="CP887" s="171"/>
      <c r="CQ887" s="173"/>
      <c r="CR887" s="171"/>
      <c r="CS887" s="171"/>
      <c r="CT887" s="172" t="str">
        <f t="shared" si="8"/>
        <v/>
      </c>
      <c r="CU887" s="172"/>
      <c r="CV887" s="172"/>
      <c r="CW887" s="172"/>
      <c r="CX887" s="172"/>
      <c r="CY887" s="172"/>
      <c r="CZ887" s="172"/>
      <c r="DA887" s="172"/>
      <c r="DB887" s="172"/>
      <c r="DC887" s="172"/>
      <c r="DD887" s="172"/>
      <c r="DE887" s="172"/>
      <c r="DF887" s="172"/>
      <c r="DG887" s="188" t="str">
        <f t="array" ref="DG887">IFERROR(_xlfn.XLOOKUP($A887&amp;B887,MARZO!$D$11:$D$40&amp;MARZO!$E$11:$E$40,MARZO!$AM$11:$AM$40,_xlfn.XLOOKUP($A887&amp;$B887,MARZO!$BC$11:$BC$40&amp;MARZO!$BD$11:$BD$40,MARZO!$CL$11:$CL$40,"A"))/1%,"")</f>
        <v/>
      </c>
      <c r="DH887" s="188" t="str">
        <f t="array" ref="DH887">IFERROR(_xlfn.XLOOKUP($A887&amp;$B887,ABRIL!$D$11:$D$40&amp;ABRIL!$E$11:$E$40,ABRIL!$AM$11:$AM$40,_xlfn.XLOOKUP($A887&amp;$B887,ABRIL!$BC$11:$BC$40&amp;ABRIL!$BD$11:$BD$40,ABRIL!$CL$11:$CL$40,"A"))/1%,"")</f>
        <v/>
      </c>
      <c r="DI887" s="188" t="str">
        <f t="array" ref="DI887">IFERROR(_xlfn.XLOOKUP($A887&amp;$B887,'ABRIL 2'!$D$11:$D$40&amp;'ABRIL 2'!$E$11:$E$40,'ABRIL 2'!$AM$11:$AM$40,_xlfn.XLOOKUP($A887&amp;$B887,'ABRIL 2'!$BC$11:$BC$40&amp;'ABRIL 2'!$BD$11:$BD$40,'ABRIL 2'!$CL$11:$CL$40,"A"))/1%,"")</f>
        <v/>
      </c>
      <c r="DJ887" s="188" t="str">
        <f t="array" ref="DJ887">IFERROR(_xlfn.XLOOKUP($A887&amp;$B887,MAYO!$D$11:$D$40&amp;MAYO!$E$11:$E$40,MAYO!$AM$11:$AM$40,_xlfn.XLOOKUP($A887&amp;$B887,MAYO!$BC$11:$BC$40&amp;MAYO!$BD$11:$BD$40,MAYO!$CL$11:$CL$40,"A"))/1%,"")</f>
        <v/>
      </c>
      <c r="DK887" s="188" t="str">
        <f t="array" ref="DK887">IFERROR(_xlfn.XLOOKUP($A887&amp;$B887,'MAYO 2'!$D$11:$D$40&amp;'MAYO 2'!$E$11:$E$40,'MAYO 2'!$AM$11:$AM$40,_xlfn.XLOOKUP($A887&amp;$B887,'MAYO 2'!$BC$11:$BC$40&amp;'MAYO 2'!$BD$11:$BD$40,'MAYO 2'!$CL$11:$CL$40,"A"))/1%,"")</f>
        <v/>
      </c>
      <c r="DL887" s="188" t="str">
        <f t="array" ref="DL887">IFERROR(_xlfn.XLOOKUP($A887&amp;$B887,JUNIO!$D$11:$D$40&amp;JUNIO!$E$11:$E$40,JUNIO!$AM$11:$AM$40,_xlfn.XLOOKUP($A887&amp;$B887,JUNIO!$BC$11:$BC$40&amp;JUNIO!$BD$11:$BD$40,JUNIO!$CL$11:$CL$40,"A"))/1%,"")</f>
        <v/>
      </c>
      <c r="DM887" s="188" t="str">
        <f t="array" ref="DM887">IFERROR(_xlfn.XLOOKUP($A887&amp;$B887,'JUNIO 2'!$D$11:$D$40&amp;'JUNIO 2'!$E$11:$E$40,'JUNIO 2'!$AM$11:$AM$40,_xlfn.XLOOKUP($A887&amp;$B887,'JUNIO 2'!$BC$11:$BC$40&amp;'JUNIO 2'!$BD$11:$BD$40,'JUNIO 2'!$CL$11:$CL$40,"A"))/1%,"")</f>
        <v/>
      </c>
      <c r="DN887" s="188" t="str">
        <f t="array" ref="DN887">IFERROR(_xlfn.XLOOKUP($A887&amp;$B887,JULIO!$D$11:$D$40&amp;JULIO!$E$11:$E$40,JULIO!$AM$11:$AM$40,_xlfn.XLOOKUP($A887&amp;$B887,JULIO!$BC$11:$BC$40&amp;JULIO!$BD$11:$BD$40,JULIO!$CL$11:$CL$40,"A"))/1%,"")</f>
        <v/>
      </c>
      <c r="DO887" s="188" t="str">
        <f t="array" ref="DO887">IFERROR(_xlfn.XLOOKUP($A887&amp;$B887,'JULIO 2'!$D$11:$D$40&amp;'JULIO 2'!$E$11:$E$40,'JULIO 2'!$AM$11:$AM$40,_xlfn.XLOOKUP($A887&amp;$B887,'JULIO 2'!$BC$11:$BC$40&amp;'JULIO 2'!$BD$11:$BD$40,'JULIO 2'!$CL$11:$CL$40,"A"))/1%,"")</f>
        <v/>
      </c>
      <c r="DP887" s="188" t="str">
        <f t="array" ref="DP887">IFERROR(_xlfn.XLOOKUP($A887&amp;$B887,AGOSTO!$D$11:$D$40&amp;AGOSTO!$E$11:$E$40,AGOSTO!$AM$11:$AM$40,_xlfn.XLOOKUP($A887&amp;$B887,AGOSTO!$BC$11:$BC$40&amp;AGOSTO!$BD$11:$BD$40,AGOSTO!$CL$11:$CL$40,"A"))/1%,"")</f>
        <v/>
      </c>
      <c r="DQ887" s="188" t="str">
        <f t="array" ref="DQ887">IFERROR(_xlfn.XLOOKUP($A887&amp;$B887,'AGOSTO 2'!$D$11:$D$40&amp;'AGOSTO 2'!$E$11:$E$40,'AGOSTO 2'!$AM$11:$AM$40,_xlfn.XLOOKUP($A887&amp;$B887,'AGOSTO 2'!$BC$11:$BC$40&amp;'AGOSTO 2'!$BD$11:$BD$40,'AGOSTO 2'!$CL$11:$CL$40,"A"))/1%,"")</f>
        <v/>
      </c>
      <c r="DR887" s="188" t="str">
        <f t="array" ref="DR887">IFERROR(_xlfn.XLOOKUP($A887&amp;$B887,SEPTIEMBRE!$D$11:$D$40&amp;SEPTIEMBRE!$E$11:$E$40,SEPTIEMBRE!$AM$11:$AM$40,_xlfn.XLOOKUP($A887&amp;$B887,SEPTIEMBRE!$BC$11:$BC$40&amp;SEPTIEMBRE!$BD$11:$BD$40,SEPTIEMBRE!$CL$11:$CL$40,"A"))/1%,"")</f>
        <v/>
      </c>
      <c r="DS887" s="188" t="str">
        <f t="array" ref="DS887">IFERROR(_xlfn.XLOOKUP($A887&amp;$B887,'SEPTIEMBRE 2'!$D$11:$D$40&amp;'SEPTIEMBRE 2'!$E$11:$E$40,'SEPTIEMBRE 2'!$AM$11:$AM$40,_xlfn.XLOOKUP($A887&amp;$B887,'SEPTIEMBRE 2'!$BC$11:$BC$40&amp;'SEPTIEMBRE 2'!$BD$11:$BD$40,'SEPTIEMBRE 2'!$CL$11:$CL$40,"A"))/1%,"")</f>
        <v/>
      </c>
      <c r="DT887" s="188" t="str">
        <f t="array" ref="DT887">IFERROR(_xlfn.XLOOKUP($A887&amp;$B887,'SEPTIEMBRE 3'!$D$11:$D$40&amp;'SEPTIEMBRE 3'!$E$11:$E$40,'SEPTIEMBRE 3'!$AM$11:$AM$40,_xlfn.XLOOKUP($A887&amp;$B887,'SEPTIEMBRE 3'!$BC$11:$BC$40&amp;'SEPTIEMBRE 3'!$BD$11:$BD$40,'SEPTIEMBRE 3'!$CL$11:$CL$40,"A"))/1%,"")</f>
        <v/>
      </c>
      <c r="DU887" s="188" t="str">
        <f t="array" ref="DU887">IFERROR(_xlfn.XLOOKUP($A887&amp;$B887,OCTUBRE!$D$11:$D$40&amp;OCTUBRE!$E$11:$E$40,OCTUBRE!$AM$11:$AM$40,_xlfn.XLOOKUP($A887&amp;$B887,OCTUBRE!$BC$11:$BC$40&amp;OCTUBRE!$BD$11:$BD$40,OCTUBRE!$CL$11:$CL$40,"A"))/1%,"")</f>
        <v/>
      </c>
      <c r="DV887" s="188" t="str">
        <f t="array" ref="DV887">IFERROR(_xlfn.XLOOKUP($A887&amp;$B887,'OCTUBRE 2'!$D$11:$D$40&amp;'OCTUBRE 2'!$E$11:$E$40,'OCTUBRE 2'!$AM$11:$AM$40,_xlfn.XLOOKUP($A887&amp;$B887,'OCTUBRE 2'!$BC$11:$BC$40&amp;'OCTUBRE 2'!$BD$11:$BD$40,'OCTUBRE 2'!$CL$11:$CL$40,"A"))/1%,"")</f>
        <v/>
      </c>
      <c r="DW887" s="188" t="str">
        <f t="array" ref="DW887">IFERROR(_xlfn.XLOOKUP($A887&amp;$B887,NOVIEMBRE!$D$11:$D$40&amp;NOVIEMBRE!$E$11:$E$40,NOVIEMBRE!$AM$11:$AM$40,_xlfn.XLOOKUP($A887&amp;$B887,NOVIEMBRE!$BC$11:$BC$40&amp;NOVIEMBRE!$BD$11:$BD$40,NOVIEMBRE!$CL$11:$CL$40,"A"))/1%,"")</f>
        <v/>
      </c>
      <c r="DX887" s="188" t="str">
        <f t="array" ref="DX887">IFERROR(_xlfn.XLOOKUP($A887&amp;$B887,'NOVIEMBRE 2'!$D$11:$D$40&amp;'NOVIEMBRE 2'!$E$11:$E$40,'NOVIEMBRE 2'!$AM$11:$AM$40,_xlfn.XLOOKUP($A887&amp;$B887,'NOVIEMBRE 2'!$BC$11:$BC$40&amp;'NOVIEMBRE 2'!$BD$11:$BD$40,'NOVIEMBRE 2'!$CL$11:$CL$40,"A"))/1%,"")</f>
        <v/>
      </c>
      <c r="DY887" s="188" t="str">
        <f t="array" ref="DY887">IFERROR(_xlfn.XLOOKUP($A887&amp;$B887,DICIEMBRE!$D$11:$D$40&amp;DICIEMBRE!$E$11:$E$40,DICIEMBRE!$AM$11:$AM$40,_xlfn.XLOOKUP($A887&amp;$B887,DICIEMBRE!$BC$11:$BC$40&amp;DICIEMBRE!$BD$11:$BD$40,DICIEMBRE!$CL$11:$CL$40,"A"))/1%,"")</f>
        <v/>
      </c>
      <c r="DZ887" s="381" t="str">
        <f t="shared" si="9"/>
        <v>-</v>
      </c>
      <c r="EA887" s="381" t="str">
        <f t="shared" si="10"/>
        <v>-</v>
      </c>
      <c r="EB887" s="381" t="str">
        <f t="shared" si="11"/>
        <v>-</v>
      </c>
      <c r="EC887" s="381" t="str">
        <f t="shared" si="12"/>
        <v>-</v>
      </c>
      <c r="ED887" s="381" t="str">
        <f t="shared" si="13"/>
        <v>-</v>
      </c>
      <c r="EE887" s="381" t="str">
        <f t="shared" si="14"/>
        <v>-</v>
      </c>
      <c r="EF887" s="381" t="str">
        <f t="shared" si="15"/>
        <v>-</v>
      </c>
      <c r="EG887" s="381" t="str">
        <f t="shared" si="16"/>
        <v>-</v>
      </c>
      <c r="EH887" s="381" t="str">
        <f t="shared" si="17"/>
        <v>-</v>
      </c>
      <c r="EI887" s="188" t="str">
        <f t="shared" si="18"/>
        <v/>
      </c>
      <c r="EJ887" s="382"/>
      <c r="EK887" s="382"/>
      <c r="EL887" s="383"/>
      <c r="EM887" s="21"/>
      <c r="EN887" s="384">
        <f t="array" ref="EN887">IFERROR(_xlfn.XLOOKUP($A887&amp;$B887,MARZO!$D$11:$D$40&amp;MARZO!$E$11:$E$40,MARZO!$AK$11:$AK$40,_xlfn.XLOOKUP($A887&amp;$B887,MARZO!$BC$11:$BC$40&amp;MARZO!$BD$11:$BD$40,MARZO!$CJ$11:$CJ$40,"A")),"")</f>
        <v>0</v>
      </c>
      <c r="EO887" s="384">
        <f t="array" ref="EO887">IFERROR(_xlfn.XLOOKUP($A887&amp;$B887,ABRIL!$D$11:$D$40&amp;ABRIL!$E$11:$E$40,ABRIL!$AK$11:$AK$40,_xlfn.XLOOKUP($A887&amp;$B887,ABRIL!$BC$11:$BC$40&amp;ABRIL!$BD$11:$BD$40,ABRIL!$CJ$11:$CJ$40,"A")),"")</f>
        <v>0</v>
      </c>
      <c r="EP887" s="384">
        <f t="array" ref="EP887">IFERROR(_xlfn.XLOOKUP($A887&amp;$B887,'ABRIL 2'!$D$11:$D$40&amp;'ABRIL 2'!$E$11:$E$40,'ABRIL 2'!$AK$11:$AK$40,_xlfn.XLOOKUP($A887&amp;$B887,'ABRIL 2'!$BC$11:$BC$40&amp;'ABRIL 2'!$BD$11:$BD$40,'ABRIL 2'!$CJ$11:$CJ$40,"A")),"")</f>
        <v>0</v>
      </c>
      <c r="EQ887" s="384">
        <f t="array" ref="EQ887">IFERROR(_xlfn.XLOOKUP($A887&amp;$B887,MAYO!$D$11:$D$40&amp;MAYO!$E$11:$E$40,MAYO!$AK$11:$AK$40,_xlfn.XLOOKUP($A887&amp;$B887,MAYO!$BC$11:$BC$40&amp;MAYO!$BD$11:$BD$40,MAYO!$CJ$11:$CJ$40,"A")),"")</f>
        <v>0</v>
      </c>
      <c r="ER887" s="384">
        <f t="array" ref="ER887">IFERROR(_xlfn.XLOOKUP($A887&amp;$B887,'MAYO 2'!$D$11:$D$40&amp;'MAYO 2'!$E$11:$E$40,'MAYO 2'!$AK$11:$AK$40,_xlfn.XLOOKUP($A887&amp;$B887,'MAYO 2'!$BC$11:$BC$40&amp;'MAYO 2'!$BD$11:$BD$40,'MAYO 2'!$CJ$11:$CJ$40,"A")),"")</f>
        <v>0</v>
      </c>
      <c r="ES887" s="384">
        <f t="array" ref="ES887">IFERROR(_xlfn.XLOOKUP($A887&amp;$B887,JUNIO!$D$11:$D$40&amp;JUNIO!$E$11:$E$40,JUNIO!$AK$11:$AK$40,_xlfn.XLOOKUP($A887&amp;$B887,JUNIO!$BC$11:$BC$40&amp;JUNIO!$BD$11:$BD$40,JUNIO!$CJ$11:$CJ$40,"A")),"")</f>
        <v>0</v>
      </c>
      <c r="ET887" s="384">
        <f t="array" ref="ET887">IFERROR(_xlfn.XLOOKUP($A887&amp;$B887,'JUNIO 2'!$D$11:$D$40&amp;'JUNIO 2'!$E$11:$E$40,'JUNIO 2'!$AK$11:$AK$40,_xlfn.XLOOKUP($A887&amp;$B887,'JUNIO 2'!$BC$11:$BC$40&amp;'JUNIO 2'!$BD$11:$BD$40,'JUNIO 2'!$CJ$11:$CJ$40,"A")),"")</f>
        <v>0</v>
      </c>
      <c r="EU887" s="384">
        <f t="array" ref="EU887">IFERROR(_xlfn.XLOOKUP($A887&amp;$B887,JULIO!$D$11:$D$40&amp;JULIO!$E$11:$E$40,JULIO!$AK$11:$AK$40,_xlfn.XLOOKUP($A887&amp;$B887,JULIO!$BC$11:$BC$40&amp;JULIO!$BD$11:$BD$40,JULIO!$CJ$11:$CJ$40,"A")),"")</f>
        <v>0</v>
      </c>
      <c r="EV887" s="384">
        <f t="array" ref="EV887">IFERROR(_xlfn.XLOOKUP($A887&amp;$B887,'JULIO 2'!$D$11:$D$40&amp;'JULIO 2'!$E$11:$E$40,'JULIO 2'!$AK$11:$AK$40,_xlfn.XLOOKUP($A887&amp;$B887,'JULIO 2'!$BC$11:$BC$40&amp;'JULIO 2'!$BD$11:$BD$40,'JULIO 2'!$CJ$11:$CJ$40,"A")),"")</f>
        <v>0</v>
      </c>
      <c r="EW887" s="384">
        <f t="array" ref="EW887">IFERROR(_xlfn.XLOOKUP($A887&amp;$B887,AGOSTO!$D$11:$D$40&amp;AGOSTO!$E$11:$E$40,AGOSTO!$AK$11:$AK$40,_xlfn.XLOOKUP($A887&amp;$B887,AGOSTO!$BC$11:$BC$40&amp;AGOSTO!$BD$11:$BD$40,AGOSTO!$CJ$11:$CJ$40,"A")),"")</f>
        <v>0</v>
      </c>
      <c r="EX887" s="384">
        <f t="array" ref="EX887">IFERROR(_xlfn.XLOOKUP($A887&amp;$B887,'AGOSTO 2'!$D$11:$D$40&amp;'AGOSTO 2'!$E$11:$E$40,'AGOSTO 2'!$AK$11:$AK$40,_xlfn.XLOOKUP($A887&amp;$B887,'AGOSTO 2'!$BC$11:$BC$40&amp;'AGOSTO 2'!$BD$11:$BD$40,'AGOSTO 2'!$CJ$11:$CJ$40,"A")),"")</f>
        <v>0</v>
      </c>
      <c r="EY887" s="384">
        <f t="array" ref="EY887">IFERROR(_xlfn.XLOOKUP($A887&amp;$B887,SEPTIEMBRE!$D$11:$D$40&amp;SEPTIEMBRE!$E$11:$E$40,SEPTIEMBRE!$AK$11:$AK$40,_xlfn.XLOOKUP($A887&amp;$B887,SEPTIEMBRE!$BC$11:$BC$40&amp;SEPTIEMBRE!$BD$11:$BD$40,SEPTIEMBRE!$CJ$11:$CJ$40,"A")),"")</f>
        <v>0</v>
      </c>
      <c r="EZ887" s="384">
        <f t="array" ref="EZ887">IFERROR(_xlfn.XLOOKUP($A887&amp;$B887,'SEPTIEMBRE 2'!$D$11:$D$40&amp;'SEPTIEMBRE 2'!$E$11:$E$40,'SEPTIEMBRE 2'!$AK$11:$AK$40,_xlfn.XLOOKUP($A887&amp;$B887,'SEPTIEMBRE 2'!$BC$11:$BC$40&amp;'SEPTIEMBRE 2'!$BD$11:$BD$40,'SEPTIEMBRE 2'!$CJ$11:$CJ$40,"A")),"")</f>
        <v>0</v>
      </c>
      <c r="FA887" s="384">
        <f t="array" ref="FA887">IFERROR(_xlfn.XLOOKUP($A887&amp;$B887,'SEPTIEMBRE 3'!$D$11:$D$40&amp;'SEPTIEMBRE 3'!$E$11:$E$40,'SEPTIEMBRE 3'!$AK$11:$AK$40,_xlfn.XLOOKUP($A887&amp;$B887,'SEPTIEMBRE 3'!$BC$11:$BC$40&amp;'SEPTIEMBRE 3'!$BD$11:$BD$40,'SEPTIEMBRE 3'!$CJ$11:$CJ$40,"A")),"")</f>
        <v>0</v>
      </c>
      <c r="FB887" s="384">
        <f t="array" ref="FB887">IFERROR(_xlfn.XLOOKUP($A887&amp;$B887,OCTUBRE!$D$11:$D$40&amp;OCTUBRE!$E$11:$E$40,OCTUBRE!$AK$11:$AK$40,_xlfn.XLOOKUP($A887&amp;$B887,OCTUBRE!$BC$11:$BC$40&amp;OCTUBRE!$BD$11:$BD$40,OCTUBRE!$CJ$11:$CJ$40,"A")),"")</f>
        <v>0</v>
      </c>
      <c r="FC887" s="384">
        <f t="array" ref="FC887">IFERROR(_xlfn.XLOOKUP($A887&amp;$B887,'OCTUBRE 2'!$D$11:$D$40&amp;'OCTUBRE 2'!$E$11:$E$40,'OCTUBRE 2'!$AK$11:$AK$40,_xlfn.XLOOKUP($A887&amp;$B887,'OCTUBRE 2'!$BC$11:$BC$40&amp;'OCTUBRE 2'!$BD$11:$BD$40,'OCTUBRE 2'!$CJ$11:$CJ$40,"A")),"")</f>
        <v>0</v>
      </c>
      <c r="FD887" s="384">
        <f t="array" ref="FD887">IFERROR(_xlfn.XLOOKUP($A887&amp;$B887,NOVIEMBRE!$D$11:$D$40&amp;NOVIEMBRE!$E$11:$E$40,NOVIEMBRE!$AK$11:$AK$40,_xlfn.XLOOKUP($A887&amp;$B887,NOVIEMBRE!$BC$11:$BC$40&amp;NOVIEMBRE!$BD$11:$BD$40,NOVIEMBRE!$CJ$11:$CJ$40,"A")),"")</f>
        <v>0</v>
      </c>
      <c r="FE887" s="384">
        <f t="array" ref="FE887">IFERROR(_xlfn.XLOOKUP($A887&amp;$B887,'NOVIEMBRE 2'!$D$11:$D$40&amp;'NOVIEMBRE 2'!$E$11:$E$40,'NOVIEMBRE 2'!$AK$11:$AK$40,_xlfn.XLOOKUP($A887&amp;$B887,'NOVIEMBRE 2'!$BC$11:$BC$40&amp;'NOVIEMBRE 2'!$BD$11:$BD$40,'NOVIEMBRE 2'!$CJ$11:$CJ$40,"A")),"")</f>
        <v>0</v>
      </c>
      <c r="FF887" s="385">
        <f t="array" ref="FF887">IFERROR(_xlfn.XLOOKUP($A887&amp;$B887,DICIEMBRE!$D$11:$D$40&amp;DICIEMBRE!$E$11:$E$40,DICIEMBRE!$AK$11:$AK$40,_xlfn.XLOOKUP($A887&amp;$B887,DICIEMBRE!$BC$11:$BC$40&amp;DICIEMBRE!$BD$11:$BD$40,DICIEMBRE!$CJ$11:$CJ$40,"A")),"")</f>
        <v>0</v>
      </c>
      <c r="FG887" s="386" t="str">
        <f t="shared" si="19"/>
        <v/>
      </c>
      <c r="FH887" s="386" t="str">
        <f t="array" ref="FH887">IF(
 COUNT(DZ887:EH887)=0,
 "-",
 IF(
  COUNT(DZ887:EH887) &lt; COUNTA(DZ887:EH887),
  REPT("🟩", ROUND(COUNT(DZ887:EH887)/COUNTA(DZ887:EH887)*5, 0)) &amp;
  REPT("⬜", 5 - ROUND(COUNT(DZ887:EH887)/COUNTA(DZ887:EH887)*5, 0)),
  IF(
    AVERAGE(IF(DZ887:EH887&lt;&gt;"", DZ887:EH887, )) &gt;= 70, "🟩🟩🟩🟩🟩",
    IF(
      AVERAGE(IF(DZ887:EH887&lt;&gt;"",DZ887:EH887, )) &gt;= 56, "🟨🟨🟨🟨🟨",
      "🟥🟥🟥🟥🟥"
    )
  )
 )
)
</f>
        <v>-</v>
      </c>
    </row>
    <row r="888" ht="15.75" customHeight="1">
      <c r="A888" s="168"/>
      <c r="B888" s="169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1"/>
      <c r="N888" s="172" t="str">
        <f t="shared" si="1"/>
        <v/>
      </c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2" t="str">
        <f t="shared" si="2"/>
        <v/>
      </c>
      <c r="AA888" s="173"/>
      <c r="AB888" s="173"/>
      <c r="AC888" s="173"/>
      <c r="AD888" s="173"/>
      <c r="AE888" s="173"/>
      <c r="AF888" s="173"/>
      <c r="AG888" s="173"/>
      <c r="AH888" s="173"/>
      <c r="AI888" s="173"/>
      <c r="AJ888" s="173"/>
      <c r="AK888" s="173"/>
      <c r="AL888" s="172" t="str">
        <f t="shared" si="3"/>
        <v/>
      </c>
      <c r="AM888" s="173"/>
      <c r="AN888" s="173"/>
      <c r="AO888" s="173"/>
      <c r="AP888" s="173"/>
      <c r="AQ888" s="173"/>
      <c r="AR888" s="173"/>
      <c r="AS888" s="173"/>
      <c r="AT888" s="173"/>
      <c r="AU888" s="173"/>
      <c r="AV888" s="171"/>
      <c r="AW888" s="171"/>
      <c r="AX888" s="172" t="str">
        <f t="shared" si="4"/>
        <v/>
      </c>
      <c r="AY888" s="173"/>
      <c r="AZ888" s="173"/>
      <c r="BA888" s="173"/>
      <c r="BB888" s="173"/>
      <c r="BC888" s="173"/>
      <c r="BD888" s="173"/>
      <c r="BE888" s="173"/>
      <c r="BF888" s="173"/>
      <c r="BG888" s="173"/>
      <c r="BH888" s="173"/>
      <c r="BI888" s="173"/>
      <c r="BJ888" s="172" t="str">
        <f t="shared" si="5"/>
        <v/>
      </c>
      <c r="BK888" s="173"/>
      <c r="BL888" s="173"/>
      <c r="BM888" s="173"/>
      <c r="BN888" s="173"/>
      <c r="BO888" s="173"/>
      <c r="BP888" s="173"/>
      <c r="BQ888" s="173"/>
      <c r="BR888" s="173"/>
      <c r="BS888" s="173"/>
      <c r="BT888" s="173"/>
      <c r="BU888" s="173"/>
      <c r="BV888" s="172" t="str">
        <f t="shared" si="6"/>
        <v/>
      </c>
      <c r="BW888" s="173"/>
      <c r="BX888" s="173"/>
      <c r="BY888" s="173"/>
      <c r="BZ888" s="171"/>
      <c r="CA888" s="171"/>
      <c r="CB888" s="171"/>
      <c r="CC888" s="171"/>
      <c r="CD888" s="171"/>
      <c r="CE888" s="171"/>
      <c r="CF888" s="171"/>
      <c r="CG888" s="171"/>
      <c r="CH888" s="172" t="str">
        <f t="shared" si="7"/>
        <v/>
      </c>
      <c r="CI888" s="171"/>
      <c r="CJ888" s="173"/>
      <c r="CK888" s="173"/>
      <c r="CL888" s="173"/>
      <c r="CM888" s="173"/>
      <c r="CN888" s="171"/>
      <c r="CO888" s="171"/>
      <c r="CP888" s="171"/>
      <c r="CQ888" s="173"/>
      <c r="CR888" s="171"/>
      <c r="CS888" s="171"/>
      <c r="CT888" s="172" t="str">
        <f t="shared" si="8"/>
        <v/>
      </c>
      <c r="CU888" s="172"/>
      <c r="CV888" s="172"/>
      <c r="CW888" s="172"/>
      <c r="CX888" s="172"/>
      <c r="CY888" s="172"/>
      <c r="CZ888" s="172"/>
      <c r="DA888" s="172"/>
      <c r="DB888" s="172"/>
      <c r="DC888" s="172"/>
      <c r="DD888" s="172"/>
      <c r="DE888" s="172"/>
      <c r="DF888" s="172"/>
      <c r="DG888" s="188" t="str">
        <f t="array" ref="DG888">IFERROR(_xlfn.XLOOKUP($A888&amp;B888,MARZO!$D$11:$D$40&amp;MARZO!$E$11:$E$40,MARZO!$AM$11:$AM$40,_xlfn.XLOOKUP($A888&amp;$B888,MARZO!$BC$11:$BC$40&amp;MARZO!$BD$11:$BD$40,MARZO!$CL$11:$CL$40,"A"))/1%,"")</f>
        <v/>
      </c>
      <c r="DH888" s="188" t="str">
        <f t="array" ref="DH888">IFERROR(_xlfn.XLOOKUP($A888&amp;$B888,ABRIL!$D$11:$D$40&amp;ABRIL!$E$11:$E$40,ABRIL!$AM$11:$AM$40,_xlfn.XLOOKUP($A888&amp;$B888,ABRIL!$BC$11:$BC$40&amp;ABRIL!$BD$11:$BD$40,ABRIL!$CL$11:$CL$40,"A"))/1%,"")</f>
        <v/>
      </c>
      <c r="DI888" s="188" t="str">
        <f t="array" ref="DI888">IFERROR(_xlfn.XLOOKUP($A888&amp;$B888,'ABRIL 2'!$D$11:$D$40&amp;'ABRIL 2'!$E$11:$E$40,'ABRIL 2'!$AM$11:$AM$40,_xlfn.XLOOKUP($A888&amp;$B888,'ABRIL 2'!$BC$11:$BC$40&amp;'ABRIL 2'!$BD$11:$BD$40,'ABRIL 2'!$CL$11:$CL$40,"A"))/1%,"")</f>
        <v/>
      </c>
      <c r="DJ888" s="188" t="str">
        <f t="array" ref="DJ888">IFERROR(_xlfn.XLOOKUP($A888&amp;$B888,MAYO!$D$11:$D$40&amp;MAYO!$E$11:$E$40,MAYO!$AM$11:$AM$40,_xlfn.XLOOKUP($A888&amp;$B888,MAYO!$BC$11:$BC$40&amp;MAYO!$BD$11:$BD$40,MAYO!$CL$11:$CL$40,"A"))/1%,"")</f>
        <v/>
      </c>
      <c r="DK888" s="188" t="str">
        <f t="array" ref="DK888">IFERROR(_xlfn.XLOOKUP($A888&amp;$B888,'MAYO 2'!$D$11:$D$40&amp;'MAYO 2'!$E$11:$E$40,'MAYO 2'!$AM$11:$AM$40,_xlfn.XLOOKUP($A888&amp;$B888,'MAYO 2'!$BC$11:$BC$40&amp;'MAYO 2'!$BD$11:$BD$40,'MAYO 2'!$CL$11:$CL$40,"A"))/1%,"")</f>
        <v/>
      </c>
      <c r="DL888" s="188" t="str">
        <f t="array" ref="DL888">IFERROR(_xlfn.XLOOKUP($A888&amp;$B888,JUNIO!$D$11:$D$40&amp;JUNIO!$E$11:$E$40,JUNIO!$AM$11:$AM$40,_xlfn.XLOOKUP($A888&amp;$B888,JUNIO!$BC$11:$BC$40&amp;JUNIO!$BD$11:$BD$40,JUNIO!$CL$11:$CL$40,"A"))/1%,"")</f>
        <v/>
      </c>
      <c r="DM888" s="188" t="str">
        <f t="array" ref="DM888">IFERROR(_xlfn.XLOOKUP($A888&amp;$B888,'JUNIO 2'!$D$11:$D$40&amp;'JUNIO 2'!$E$11:$E$40,'JUNIO 2'!$AM$11:$AM$40,_xlfn.XLOOKUP($A888&amp;$B888,'JUNIO 2'!$BC$11:$BC$40&amp;'JUNIO 2'!$BD$11:$BD$40,'JUNIO 2'!$CL$11:$CL$40,"A"))/1%,"")</f>
        <v/>
      </c>
      <c r="DN888" s="188" t="str">
        <f t="array" ref="DN888">IFERROR(_xlfn.XLOOKUP($A888&amp;$B888,JULIO!$D$11:$D$40&amp;JULIO!$E$11:$E$40,JULIO!$AM$11:$AM$40,_xlfn.XLOOKUP($A888&amp;$B888,JULIO!$BC$11:$BC$40&amp;JULIO!$BD$11:$BD$40,JULIO!$CL$11:$CL$40,"A"))/1%,"")</f>
        <v/>
      </c>
      <c r="DO888" s="188" t="str">
        <f t="array" ref="DO888">IFERROR(_xlfn.XLOOKUP($A888&amp;$B888,'JULIO 2'!$D$11:$D$40&amp;'JULIO 2'!$E$11:$E$40,'JULIO 2'!$AM$11:$AM$40,_xlfn.XLOOKUP($A888&amp;$B888,'JULIO 2'!$BC$11:$BC$40&amp;'JULIO 2'!$BD$11:$BD$40,'JULIO 2'!$CL$11:$CL$40,"A"))/1%,"")</f>
        <v/>
      </c>
      <c r="DP888" s="188" t="str">
        <f t="array" ref="DP888">IFERROR(_xlfn.XLOOKUP($A888&amp;$B888,AGOSTO!$D$11:$D$40&amp;AGOSTO!$E$11:$E$40,AGOSTO!$AM$11:$AM$40,_xlfn.XLOOKUP($A888&amp;$B888,AGOSTO!$BC$11:$BC$40&amp;AGOSTO!$BD$11:$BD$40,AGOSTO!$CL$11:$CL$40,"A"))/1%,"")</f>
        <v/>
      </c>
      <c r="DQ888" s="188" t="str">
        <f t="array" ref="DQ888">IFERROR(_xlfn.XLOOKUP($A888&amp;$B888,'AGOSTO 2'!$D$11:$D$40&amp;'AGOSTO 2'!$E$11:$E$40,'AGOSTO 2'!$AM$11:$AM$40,_xlfn.XLOOKUP($A888&amp;$B888,'AGOSTO 2'!$BC$11:$BC$40&amp;'AGOSTO 2'!$BD$11:$BD$40,'AGOSTO 2'!$CL$11:$CL$40,"A"))/1%,"")</f>
        <v/>
      </c>
      <c r="DR888" s="188" t="str">
        <f t="array" ref="DR888">IFERROR(_xlfn.XLOOKUP($A888&amp;$B888,SEPTIEMBRE!$D$11:$D$40&amp;SEPTIEMBRE!$E$11:$E$40,SEPTIEMBRE!$AM$11:$AM$40,_xlfn.XLOOKUP($A888&amp;$B888,SEPTIEMBRE!$BC$11:$BC$40&amp;SEPTIEMBRE!$BD$11:$BD$40,SEPTIEMBRE!$CL$11:$CL$40,"A"))/1%,"")</f>
        <v/>
      </c>
      <c r="DS888" s="188" t="str">
        <f t="array" ref="DS888">IFERROR(_xlfn.XLOOKUP($A888&amp;$B888,'SEPTIEMBRE 2'!$D$11:$D$40&amp;'SEPTIEMBRE 2'!$E$11:$E$40,'SEPTIEMBRE 2'!$AM$11:$AM$40,_xlfn.XLOOKUP($A888&amp;$B888,'SEPTIEMBRE 2'!$BC$11:$BC$40&amp;'SEPTIEMBRE 2'!$BD$11:$BD$40,'SEPTIEMBRE 2'!$CL$11:$CL$40,"A"))/1%,"")</f>
        <v/>
      </c>
      <c r="DT888" s="188" t="str">
        <f t="array" ref="DT888">IFERROR(_xlfn.XLOOKUP($A888&amp;$B888,'SEPTIEMBRE 3'!$D$11:$D$40&amp;'SEPTIEMBRE 3'!$E$11:$E$40,'SEPTIEMBRE 3'!$AM$11:$AM$40,_xlfn.XLOOKUP($A888&amp;$B888,'SEPTIEMBRE 3'!$BC$11:$BC$40&amp;'SEPTIEMBRE 3'!$BD$11:$BD$40,'SEPTIEMBRE 3'!$CL$11:$CL$40,"A"))/1%,"")</f>
        <v/>
      </c>
      <c r="DU888" s="188" t="str">
        <f t="array" ref="DU888">IFERROR(_xlfn.XLOOKUP($A888&amp;$B888,OCTUBRE!$D$11:$D$40&amp;OCTUBRE!$E$11:$E$40,OCTUBRE!$AM$11:$AM$40,_xlfn.XLOOKUP($A888&amp;$B888,OCTUBRE!$BC$11:$BC$40&amp;OCTUBRE!$BD$11:$BD$40,OCTUBRE!$CL$11:$CL$40,"A"))/1%,"")</f>
        <v/>
      </c>
      <c r="DV888" s="188" t="str">
        <f t="array" ref="DV888">IFERROR(_xlfn.XLOOKUP($A888&amp;$B888,'OCTUBRE 2'!$D$11:$D$40&amp;'OCTUBRE 2'!$E$11:$E$40,'OCTUBRE 2'!$AM$11:$AM$40,_xlfn.XLOOKUP($A888&amp;$B888,'OCTUBRE 2'!$BC$11:$BC$40&amp;'OCTUBRE 2'!$BD$11:$BD$40,'OCTUBRE 2'!$CL$11:$CL$40,"A"))/1%,"")</f>
        <v/>
      </c>
      <c r="DW888" s="188" t="str">
        <f t="array" ref="DW888">IFERROR(_xlfn.XLOOKUP($A888&amp;$B888,NOVIEMBRE!$D$11:$D$40&amp;NOVIEMBRE!$E$11:$E$40,NOVIEMBRE!$AM$11:$AM$40,_xlfn.XLOOKUP($A888&amp;$B888,NOVIEMBRE!$BC$11:$BC$40&amp;NOVIEMBRE!$BD$11:$BD$40,NOVIEMBRE!$CL$11:$CL$40,"A"))/1%,"")</f>
        <v/>
      </c>
      <c r="DX888" s="188" t="str">
        <f t="array" ref="DX888">IFERROR(_xlfn.XLOOKUP($A888&amp;$B888,'NOVIEMBRE 2'!$D$11:$D$40&amp;'NOVIEMBRE 2'!$E$11:$E$40,'NOVIEMBRE 2'!$AM$11:$AM$40,_xlfn.XLOOKUP($A888&amp;$B888,'NOVIEMBRE 2'!$BC$11:$BC$40&amp;'NOVIEMBRE 2'!$BD$11:$BD$40,'NOVIEMBRE 2'!$CL$11:$CL$40,"A"))/1%,"")</f>
        <v/>
      </c>
      <c r="DY888" s="188" t="str">
        <f t="array" ref="DY888">IFERROR(_xlfn.XLOOKUP($A888&amp;$B888,DICIEMBRE!$D$11:$D$40&amp;DICIEMBRE!$E$11:$E$40,DICIEMBRE!$AM$11:$AM$40,_xlfn.XLOOKUP($A888&amp;$B888,DICIEMBRE!$BC$11:$BC$40&amp;DICIEMBRE!$BD$11:$BD$40,DICIEMBRE!$CL$11:$CL$40,"A"))/1%,"")</f>
        <v/>
      </c>
      <c r="DZ888" s="381" t="str">
        <f t="shared" si="9"/>
        <v>-</v>
      </c>
      <c r="EA888" s="381" t="str">
        <f t="shared" si="10"/>
        <v>-</v>
      </c>
      <c r="EB888" s="381" t="str">
        <f t="shared" si="11"/>
        <v>-</v>
      </c>
      <c r="EC888" s="381" t="str">
        <f t="shared" si="12"/>
        <v>-</v>
      </c>
      <c r="ED888" s="381" t="str">
        <f t="shared" si="13"/>
        <v>-</v>
      </c>
      <c r="EE888" s="381" t="str">
        <f t="shared" si="14"/>
        <v>-</v>
      </c>
      <c r="EF888" s="381" t="str">
        <f t="shared" si="15"/>
        <v>-</v>
      </c>
      <c r="EG888" s="381" t="str">
        <f t="shared" si="16"/>
        <v>-</v>
      </c>
      <c r="EH888" s="381" t="str">
        <f t="shared" si="17"/>
        <v>-</v>
      </c>
      <c r="EI888" s="188" t="str">
        <f t="shared" si="18"/>
        <v/>
      </c>
      <c r="EJ888" s="382"/>
      <c r="EK888" s="382"/>
      <c r="EL888" s="383"/>
      <c r="EM888" s="21"/>
      <c r="EN888" s="384">
        <f t="array" ref="EN888">IFERROR(_xlfn.XLOOKUP($A888&amp;$B888,MARZO!$D$11:$D$40&amp;MARZO!$E$11:$E$40,MARZO!$AK$11:$AK$40,_xlfn.XLOOKUP($A888&amp;$B888,MARZO!$BC$11:$BC$40&amp;MARZO!$BD$11:$BD$40,MARZO!$CJ$11:$CJ$40,"A")),"")</f>
        <v>0</v>
      </c>
      <c r="EO888" s="384">
        <f t="array" ref="EO888">IFERROR(_xlfn.XLOOKUP($A888&amp;$B888,ABRIL!$D$11:$D$40&amp;ABRIL!$E$11:$E$40,ABRIL!$AK$11:$AK$40,_xlfn.XLOOKUP($A888&amp;$B888,ABRIL!$BC$11:$BC$40&amp;ABRIL!$BD$11:$BD$40,ABRIL!$CJ$11:$CJ$40,"A")),"")</f>
        <v>0</v>
      </c>
      <c r="EP888" s="384">
        <f t="array" ref="EP888">IFERROR(_xlfn.XLOOKUP($A888&amp;$B888,'ABRIL 2'!$D$11:$D$40&amp;'ABRIL 2'!$E$11:$E$40,'ABRIL 2'!$AK$11:$AK$40,_xlfn.XLOOKUP($A888&amp;$B888,'ABRIL 2'!$BC$11:$BC$40&amp;'ABRIL 2'!$BD$11:$BD$40,'ABRIL 2'!$CJ$11:$CJ$40,"A")),"")</f>
        <v>0</v>
      </c>
      <c r="EQ888" s="384">
        <f t="array" ref="EQ888">IFERROR(_xlfn.XLOOKUP($A888&amp;$B888,MAYO!$D$11:$D$40&amp;MAYO!$E$11:$E$40,MAYO!$AK$11:$AK$40,_xlfn.XLOOKUP($A888&amp;$B888,MAYO!$BC$11:$BC$40&amp;MAYO!$BD$11:$BD$40,MAYO!$CJ$11:$CJ$40,"A")),"")</f>
        <v>0</v>
      </c>
      <c r="ER888" s="384">
        <f t="array" ref="ER888">IFERROR(_xlfn.XLOOKUP($A888&amp;$B888,'MAYO 2'!$D$11:$D$40&amp;'MAYO 2'!$E$11:$E$40,'MAYO 2'!$AK$11:$AK$40,_xlfn.XLOOKUP($A888&amp;$B888,'MAYO 2'!$BC$11:$BC$40&amp;'MAYO 2'!$BD$11:$BD$40,'MAYO 2'!$CJ$11:$CJ$40,"A")),"")</f>
        <v>0</v>
      </c>
      <c r="ES888" s="384">
        <f t="array" ref="ES888">IFERROR(_xlfn.XLOOKUP($A888&amp;$B888,JUNIO!$D$11:$D$40&amp;JUNIO!$E$11:$E$40,JUNIO!$AK$11:$AK$40,_xlfn.XLOOKUP($A888&amp;$B888,JUNIO!$BC$11:$BC$40&amp;JUNIO!$BD$11:$BD$40,JUNIO!$CJ$11:$CJ$40,"A")),"")</f>
        <v>0</v>
      </c>
      <c r="ET888" s="384">
        <f t="array" ref="ET888">IFERROR(_xlfn.XLOOKUP($A888&amp;$B888,'JUNIO 2'!$D$11:$D$40&amp;'JUNIO 2'!$E$11:$E$40,'JUNIO 2'!$AK$11:$AK$40,_xlfn.XLOOKUP($A888&amp;$B888,'JUNIO 2'!$BC$11:$BC$40&amp;'JUNIO 2'!$BD$11:$BD$40,'JUNIO 2'!$CJ$11:$CJ$40,"A")),"")</f>
        <v>0</v>
      </c>
      <c r="EU888" s="384">
        <f t="array" ref="EU888">IFERROR(_xlfn.XLOOKUP($A888&amp;$B888,JULIO!$D$11:$D$40&amp;JULIO!$E$11:$E$40,JULIO!$AK$11:$AK$40,_xlfn.XLOOKUP($A888&amp;$B888,JULIO!$BC$11:$BC$40&amp;JULIO!$BD$11:$BD$40,JULIO!$CJ$11:$CJ$40,"A")),"")</f>
        <v>0</v>
      </c>
      <c r="EV888" s="384">
        <f t="array" ref="EV888">IFERROR(_xlfn.XLOOKUP($A888&amp;$B888,'JULIO 2'!$D$11:$D$40&amp;'JULIO 2'!$E$11:$E$40,'JULIO 2'!$AK$11:$AK$40,_xlfn.XLOOKUP($A888&amp;$B888,'JULIO 2'!$BC$11:$BC$40&amp;'JULIO 2'!$BD$11:$BD$40,'JULIO 2'!$CJ$11:$CJ$40,"A")),"")</f>
        <v>0</v>
      </c>
      <c r="EW888" s="384">
        <f t="array" ref="EW888">IFERROR(_xlfn.XLOOKUP($A888&amp;$B888,AGOSTO!$D$11:$D$40&amp;AGOSTO!$E$11:$E$40,AGOSTO!$AK$11:$AK$40,_xlfn.XLOOKUP($A888&amp;$B888,AGOSTO!$BC$11:$BC$40&amp;AGOSTO!$BD$11:$BD$40,AGOSTO!$CJ$11:$CJ$40,"A")),"")</f>
        <v>0</v>
      </c>
      <c r="EX888" s="384">
        <f t="array" ref="EX888">IFERROR(_xlfn.XLOOKUP($A888&amp;$B888,'AGOSTO 2'!$D$11:$D$40&amp;'AGOSTO 2'!$E$11:$E$40,'AGOSTO 2'!$AK$11:$AK$40,_xlfn.XLOOKUP($A888&amp;$B888,'AGOSTO 2'!$BC$11:$BC$40&amp;'AGOSTO 2'!$BD$11:$BD$40,'AGOSTO 2'!$CJ$11:$CJ$40,"A")),"")</f>
        <v>0</v>
      </c>
      <c r="EY888" s="384">
        <f t="array" ref="EY888">IFERROR(_xlfn.XLOOKUP($A888&amp;$B888,SEPTIEMBRE!$D$11:$D$40&amp;SEPTIEMBRE!$E$11:$E$40,SEPTIEMBRE!$AK$11:$AK$40,_xlfn.XLOOKUP($A888&amp;$B888,SEPTIEMBRE!$BC$11:$BC$40&amp;SEPTIEMBRE!$BD$11:$BD$40,SEPTIEMBRE!$CJ$11:$CJ$40,"A")),"")</f>
        <v>0</v>
      </c>
      <c r="EZ888" s="384">
        <f t="array" ref="EZ888">IFERROR(_xlfn.XLOOKUP($A888&amp;$B888,'SEPTIEMBRE 2'!$D$11:$D$40&amp;'SEPTIEMBRE 2'!$E$11:$E$40,'SEPTIEMBRE 2'!$AK$11:$AK$40,_xlfn.XLOOKUP($A888&amp;$B888,'SEPTIEMBRE 2'!$BC$11:$BC$40&amp;'SEPTIEMBRE 2'!$BD$11:$BD$40,'SEPTIEMBRE 2'!$CJ$11:$CJ$40,"A")),"")</f>
        <v>0</v>
      </c>
      <c r="FA888" s="384">
        <f t="array" ref="FA888">IFERROR(_xlfn.XLOOKUP($A888&amp;$B888,'SEPTIEMBRE 3'!$D$11:$D$40&amp;'SEPTIEMBRE 3'!$E$11:$E$40,'SEPTIEMBRE 3'!$AK$11:$AK$40,_xlfn.XLOOKUP($A888&amp;$B888,'SEPTIEMBRE 3'!$BC$11:$BC$40&amp;'SEPTIEMBRE 3'!$BD$11:$BD$40,'SEPTIEMBRE 3'!$CJ$11:$CJ$40,"A")),"")</f>
        <v>0</v>
      </c>
      <c r="FB888" s="384">
        <f t="array" ref="FB888">IFERROR(_xlfn.XLOOKUP($A888&amp;$B888,OCTUBRE!$D$11:$D$40&amp;OCTUBRE!$E$11:$E$40,OCTUBRE!$AK$11:$AK$40,_xlfn.XLOOKUP($A888&amp;$B888,OCTUBRE!$BC$11:$BC$40&amp;OCTUBRE!$BD$11:$BD$40,OCTUBRE!$CJ$11:$CJ$40,"A")),"")</f>
        <v>0</v>
      </c>
      <c r="FC888" s="384">
        <f t="array" ref="FC888">IFERROR(_xlfn.XLOOKUP($A888&amp;$B888,'OCTUBRE 2'!$D$11:$D$40&amp;'OCTUBRE 2'!$E$11:$E$40,'OCTUBRE 2'!$AK$11:$AK$40,_xlfn.XLOOKUP($A888&amp;$B888,'OCTUBRE 2'!$BC$11:$BC$40&amp;'OCTUBRE 2'!$BD$11:$BD$40,'OCTUBRE 2'!$CJ$11:$CJ$40,"A")),"")</f>
        <v>0</v>
      </c>
      <c r="FD888" s="384">
        <f t="array" ref="FD888">IFERROR(_xlfn.XLOOKUP($A888&amp;$B888,NOVIEMBRE!$D$11:$D$40&amp;NOVIEMBRE!$E$11:$E$40,NOVIEMBRE!$AK$11:$AK$40,_xlfn.XLOOKUP($A888&amp;$B888,NOVIEMBRE!$BC$11:$BC$40&amp;NOVIEMBRE!$BD$11:$BD$40,NOVIEMBRE!$CJ$11:$CJ$40,"A")),"")</f>
        <v>0</v>
      </c>
      <c r="FE888" s="384">
        <f t="array" ref="FE888">IFERROR(_xlfn.XLOOKUP($A888&amp;$B888,'NOVIEMBRE 2'!$D$11:$D$40&amp;'NOVIEMBRE 2'!$E$11:$E$40,'NOVIEMBRE 2'!$AK$11:$AK$40,_xlfn.XLOOKUP($A888&amp;$B888,'NOVIEMBRE 2'!$BC$11:$BC$40&amp;'NOVIEMBRE 2'!$BD$11:$BD$40,'NOVIEMBRE 2'!$CJ$11:$CJ$40,"A")),"")</f>
        <v>0</v>
      </c>
      <c r="FF888" s="385">
        <f t="array" ref="FF888">IFERROR(_xlfn.XLOOKUP($A888&amp;$B888,DICIEMBRE!$D$11:$D$40&amp;DICIEMBRE!$E$11:$E$40,DICIEMBRE!$AK$11:$AK$40,_xlfn.XLOOKUP($A888&amp;$B888,DICIEMBRE!$BC$11:$BC$40&amp;DICIEMBRE!$BD$11:$BD$40,DICIEMBRE!$CJ$11:$CJ$40,"A")),"")</f>
        <v>0</v>
      </c>
      <c r="FG888" s="386" t="str">
        <f t="shared" si="19"/>
        <v/>
      </c>
      <c r="FH888" s="386" t="str">
        <f t="array" ref="FH888">IF(
 COUNT(DZ888:EH888)=0,
 "-",
 IF(
  COUNT(DZ888:EH888) &lt; COUNTA(DZ888:EH888),
  REPT("🟩", ROUND(COUNT(DZ888:EH888)/COUNTA(DZ888:EH888)*5, 0)) &amp;
  REPT("⬜", 5 - ROUND(COUNT(DZ888:EH888)/COUNTA(DZ888:EH888)*5, 0)),
  IF(
    AVERAGE(IF(DZ888:EH888&lt;&gt;"", DZ888:EH888, )) &gt;= 70, "🟩🟩🟩🟩🟩",
    IF(
      AVERAGE(IF(DZ888:EH888&lt;&gt;"",DZ888:EH888, )) &gt;= 56, "🟨🟨🟨🟨🟨",
      "🟥🟥🟥🟥🟥"
    )
  )
 )
)
</f>
        <v>-</v>
      </c>
    </row>
    <row r="889" ht="15.75" customHeight="1">
      <c r="A889" s="168"/>
      <c r="B889" s="169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1"/>
      <c r="N889" s="172" t="str">
        <f t="shared" si="1"/>
        <v/>
      </c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2" t="str">
        <f t="shared" si="2"/>
        <v/>
      </c>
      <c r="AA889" s="173"/>
      <c r="AB889" s="173"/>
      <c r="AC889" s="173"/>
      <c r="AD889" s="173"/>
      <c r="AE889" s="173"/>
      <c r="AF889" s="173"/>
      <c r="AG889" s="173"/>
      <c r="AH889" s="173"/>
      <c r="AI889" s="173"/>
      <c r="AJ889" s="173"/>
      <c r="AK889" s="173"/>
      <c r="AL889" s="172" t="str">
        <f t="shared" si="3"/>
        <v/>
      </c>
      <c r="AM889" s="173"/>
      <c r="AN889" s="173"/>
      <c r="AO889" s="173"/>
      <c r="AP889" s="173"/>
      <c r="AQ889" s="173"/>
      <c r="AR889" s="173"/>
      <c r="AS889" s="173"/>
      <c r="AT889" s="173"/>
      <c r="AU889" s="173"/>
      <c r="AV889" s="171"/>
      <c r="AW889" s="171"/>
      <c r="AX889" s="172" t="str">
        <f t="shared" si="4"/>
        <v/>
      </c>
      <c r="AY889" s="173"/>
      <c r="AZ889" s="173"/>
      <c r="BA889" s="173"/>
      <c r="BB889" s="173"/>
      <c r="BC889" s="173"/>
      <c r="BD889" s="173"/>
      <c r="BE889" s="173"/>
      <c r="BF889" s="173"/>
      <c r="BG889" s="173"/>
      <c r="BH889" s="173"/>
      <c r="BI889" s="173"/>
      <c r="BJ889" s="172" t="str">
        <f t="shared" si="5"/>
        <v/>
      </c>
      <c r="BK889" s="173"/>
      <c r="BL889" s="173"/>
      <c r="BM889" s="173"/>
      <c r="BN889" s="173"/>
      <c r="BO889" s="173"/>
      <c r="BP889" s="173"/>
      <c r="BQ889" s="173"/>
      <c r="BR889" s="173"/>
      <c r="BS889" s="173"/>
      <c r="BT889" s="173"/>
      <c r="BU889" s="173"/>
      <c r="BV889" s="172" t="str">
        <f t="shared" si="6"/>
        <v/>
      </c>
      <c r="BW889" s="173"/>
      <c r="BX889" s="173"/>
      <c r="BY889" s="173"/>
      <c r="BZ889" s="171"/>
      <c r="CA889" s="171"/>
      <c r="CB889" s="171"/>
      <c r="CC889" s="171"/>
      <c r="CD889" s="171"/>
      <c r="CE889" s="171"/>
      <c r="CF889" s="171"/>
      <c r="CG889" s="171"/>
      <c r="CH889" s="172" t="str">
        <f t="shared" si="7"/>
        <v/>
      </c>
      <c r="CI889" s="171"/>
      <c r="CJ889" s="173"/>
      <c r="CK889" s="173"/>
      <c r="CL889" s="173"/>
      <c r="CM889" s="173"/>
      <c r="CN889" s="171"/>
      <c r="CO889" s="171"/>
      <c r="CP889" s="171"/>
      <c r="CQ889" s="173"/>
      <c r="CR889" s="171"/>
      <c r="CS889" s="171"/>
      <c r="CT889" s="172" t="str">
        <f t="shared" si="8"/>
        <v/>
      </c>
      <c r="CU889" s="172"/>
      <c r="CV889" s="172"/>
      <c r="CW889" s="172"/>
      <c r="CX889" s="172"/>
      <c r="CY889" s="172"/>
      <c r="CZ889" s="172"/>
      <c r="DA889" s="172"/>
      <c r="DB889" s="172"/>
      <c r="DC889" s="172"/>
      <c r="DD889" s="172"/>
      <c r="DE889" s="172"/>
      <c r="DF889" s="172"/>
      <c r="DG889" s="188" t="str">
        <f t="array" ref="DG889">IFERROR(_xlfn.XLOOKUP($A889&amp;B889,MARZO!$D$11:$D$40&amp;MARZO!$E$11:$E$40,MARZO!$AM$11:$AM$40,_xlfn.XLOOKUP($A889&amp;$B889,MARZO!$BC$11:$BC$40&amp;MARZO!$BD$11:$BD$40,MARZO!$CL$11:$CL$40,"A"))/1%,"")</f>
        <v/>
      </c>
      <c r="DH889" s="188" t="str">
        <f t="array" ref="DH889">IFERROR(_xlfn.XLOOKUP($A889&amp;$B889,ABRIL!$D$11:$D$40&amp;ABRIL!$E$11:$E$40,ABRIL!$AM$11:$AM$40,_xlfn.XLOOKUP($A889&amp;$B889,ABRIL!$BC$11:$BC$40&amp;ABRIL!$BD$11:$BD$40,ABRIL!$CL$11:$CL$40,"A"))/1%,"")</f>
        <v/>
      </c>
      <c r="DI889" s="188" t="str">
        <f t="array" ref="DI889">IFERROR(_xlfn.XLOOKUP($A889&amp;$B889,'ABRIL 2'!$D$11:$D$40&amp;'ABRIL 2'!$E$11:$E$40,'ABRIL 2'!$AM$11:$AM$40,_xlfn.XLOOKUP($A889&amp;$B889,'ABRIL 2'!$BC$11:$BC$40&amp;'ABRIL 2'!$BD$11:$BD$40,'ABRIL 2'!$CL$11:$CL$40,"A"))/1%,"")</f>
        <v/>
      </c>
      <c r="DJ889" s="188" t="str">
        <f t="array" ref="DJ889">IFERROR(_xlfn.XLOOKUP($A889&amp;$B889,MAYO!$D$11:$D$40&amp;MAYO!$E$11:$E$40,MAYO!$AM$11:$AM$40,_xlfn.XLOOKUP($A889&amp;$B889,MAYO!$BC$11:$BC$40&amp;MAYO!$BD$11:$BD$40,MAYO!$CL$11:$CL$40,"A"))/1%,"")</f>
        <v/>
      </c>
      <c r="DK889" s="188" t="str">
        <f t="array" ref="DK889">IFERROR(_xlfn.XLOOKUP($A889&amp;$B889,'MAYO 2'!$D$11:$D$40&amp;'MAYO 2'!$E$11:$E$40,'MAYO 2'!$AM$11:$AM$40,_xlfn.XLOOKUP($A889&amp;$B889,'MAYO 2'!$BC$11:$BC$40&amp;'MAYO 2'!$BD$11:$BD$40,'MAYO 2'!$CL$11:$CL$40,"A"))/1%,"")</f>
        <v/>
      </c>
      <c r="DL889" s="188" t="str">
        <f t="array" ref="DL889">IFERROR(_xlfn.XLOOKUP($A889&amp;$B889,JUNIO!$D$11:$D$40&amp;JUNIO!$E$11:$E$40,JUNIO!$AM$11:$AM$40,_xlfn.XLOOKUP($A889&amp;$B889,JUNIO!$BC$11:$BC$40&amp;JUNIO!$BD$11:$BD$40,JUNIO!$CL$11:$CL$40,"A"))/1%,"")</f>
        <v/>
      </c>
      <c r="DM889" s="188" t="str">
        <f t="array" ref="DM889">IFERROR(_xlfn.XLOOKUP($A889&amp;$B889,'JUNIO 2'!$D$11:$D$40&amp;'JUNIO 2'!$E$11:$E$40,'JUNIO 2'!$AM$11:$AM$40,_xlfn.XLOOKUP($A889&amp;$B889,'JUNIO 2'!$BC$11:$BC$40&amp;'JUNIO 2'!$BD$11:$BD$40,'JUNIO 2'!$CL$11:$CL$40,"A"))/1%,"")</f>
        <v/>
      </c>
      <c r="DN889" s="188" t="str">
        <f t="array" ref="DN889">IFERROR(_xlfn.XLOOKUP($A889&amp;$B889,JULIO!$D$11:$D$40&amp;JULIO!$E$11:$E$40,JULIO!$AM$11:$AM$40,_xlfn.XLOOKUP($A889&amp;$B889,JULIO!$BC$11:$BC$40&amp;JULIO!$BD$11:$BD$40,JULIO!$CL$11:$CL$40,"A"))/1%,"")</f>
        <v/>
      </c>
      <c r="DO889" s="188" t="str">
        <f t="array" ref="DO889">IFERROR(_xlfn.XLOOKUP($A889&amp;$B889,'JULIO 2'!$D$11:$D$40&amp;'JULIO 2'!$E$11:$E$40,'JULIO 2'!$AM$11:$AM$40,_xlfn.XLOOKUP($A889&amp;$B889,'JULIO 2'!$BC$11:$BC$40&amp;'JULIO 2'!$BD$11:$BD$40,'JULIO 2'!$CL$11:$CL$40,"A"))/1%,"")</f>
        <v/>
      </c>
      <c r="DP889" s="188" t="str">
        <f t="array" ref="DP889">IFERROR(_xlfn.XLOOKUP($A889&amp;$B889,AGOSTO!$D$11:$D$40&amp;AGOSTO!$E$11:$E$40,AGOSTO!$AM$11:$AM$40,_xlfn.XLOOKUP($A889&amp;$B889,AGOSTO!$BC$11:$BC$40&amp;AGOSTO!$BD$11:$BD$40,AGOSTO!$CL$11:$CL$40,"A"))/1%,"")</f>
        <v/>
      </c>
      <c r="DQ889" s="188" t="str">
        <f t="array" ref="DQ889">IFERROR(_xlfn.XLOOKUP($A889&amp;$B889,'AGOSTO 2'!$D$11:$D$40&amp;'AGOSTO 2'!$E$11:$E$40,'AGOSTO 2'!$AM$11:$AM$40,_xlfn.XLOOKUP($A889&amp;$B889,'AGOSTO 2'!$BC$11:$BC$40&amp;'AGOSTO 2'!$BD$11:$BD$40,'AGOSTO 2'!$CL$11:$CL$40,"A"))/1%,"")</f>
        <v/>
      </c>
      <c r="DR889" s="188" t="str">
        <f t="array" ref="DR889">IFERROR(_xlfn.XLOOKUP($A889&amp;$B889,SEPTIEMBRE!$D$11:$D$40&amp;SEPTIEMBRE!$E$11:$E$40,SEPTIEMBRE!$AM$11:$AM$40,_xlfn.XLOOKUP($A889&amp;$B889,SEPTIEMBRE!$BC$11:$BC$40&amp;SEPTIEMBRE!$BD$11:$BD$40,SEPTIEMBRE!$CL$11:$CL$40,"A"))/1%,"")</f>
        <v/>
      </c>
      <c r="DS889" s="188" t="str">
        <f t="array" ref="DS889">IFERROR(_xlfn.XLOOKUP($A889&amp;$B889,'SEPTIEMBRE 2'!$D$11:$D$40&amp;'SEPTIEMBRE 2'!$E$11:$E$40,'SEPTIEMBRE 2'!$AM$11:$AM$40,_xlfn.XLOOKUP($A889&amp;$B889,'SEPTIEMBRE 2'!$BC$11:$BC$40&amp;'SEPTIEMBRE 2'!$BD$11:$BD$40,'SEPTIEMBRE 2'!$CL$11:$CL$40,"A"))/1%,"")</f>
        <v/>
      </c>
      <c r="DT889" s="188" t="str">
        <f t="array" ref="DT889">IFERROR(_xlfn.XLOOKUP($A889&amp;$B889,'SEPTIEMBRE 3'!$D$11:$D$40&amp;'SEPTIEMBRE 3'!$E$11:$E$40,'SEPTIEMBRE 3'!$AM$11:$AM$40,_xlfn.XLOOKUP($A889&amp;$B889,'SEPTIEMBRE 3'!$BC$11:$BC$40&amp;'SEPTIEMBRE 3'!$BD$11:$BD$40,'SEPTIEMBRE 3'!$CL$11:$CL$40,"A"))/1%,"")</f>
        <v/>
      </c>
      <c r="DU889" s="188" t="str">
        <f t="array" ref="DU889">IFERROR(_xlfn.XLOOKUP($A889&amp;$B889,OCTUBRE!$D$11:$D$40&amp;OCTUBRE!$E$11:$E$40,OCTUBRE!$AM$11:$AM$40,_xlfn.XLOOKUP($A889&amp;$B889,OCTUBRE!$BC$11:$BC$40&amp;OCTUBRE!$BD$11:$BD$40,OCTUBRE!$CL$11:$CL$40,"A"))/1%,"")</f>
        <v/>
      </c>
      <c r="DV889" s="188" t="str">
        <f t="array" ref="DV889">IFERROR(_xlfn.XLOOKUP($A889&amp;$B889,'OCTUBRE 2'!$D$11:$D$40&amp;'OCTUBRE 2'!$E$11:$E$40,'OCTUBRE 2'!$AM$11:$AM$40,_xlfn.XLOOKUP($A889&amp;$B889,'OCTUBRE 2'!$BC$11:$BC$40&amp;'OCTUBRE 2'!$BD$11:$BD$40,'OCTUBRE 2'!$CL$11:$CL$40,"A"))/1%,"")</f>
        <v/>
      </c>
      <c r="DW889" s="188" t="str">
        <f t="array" ref="DW889">IFERROR(_xlfn.XLOOKUP($A889&amp;$B889,NOVIEMBRE!$D$11:$D$40&amp;NOVIEMBRE!$E$11:$E$40,NOVIEMBRE!$AM$11:$AM$40,_xlfn.XLOOKUP($A889&amp;$B889,NOVIEMBRE!$BC$11:$BC$40&amp;NOVIEMBRE!$BD$11:$BD$40,NOVIEMBRE!$CL$11:$CL$40,"A"))/1%,"")</f>
        <v/>
      </c>
      <c r="DX889" s="188" t="str">
        <f t="array" ref="DX889">IFERROR(_xlfn.XLOOKUP($A889&amp;$B889,'NOVIEMBRE 2'!$D$11:$D$40&amp;'NOVIEMBRE 2'!$E$11:$E$40,'NOVIEMBRE 2'!$AM$11:$AM$40,_xlfn.XLOOKUP($A889&amp;$B889,'NOVIEMBRE 2'!$BC$11:$BC$40&amp;'NOVIEMBRE 2'!$BD$11:$BD$40,'NOVIEMBRE 2'!$CL$11:$CL$40,"A"))/1%,"")</f>
        <v/>
      </c>
      <c r="DY889" s="188" t="str">
        <f t="array" ref="DY889">IFERROR(_xlfn.XLOOKUP($A889&amp;$B889,DICIEMBRE!$D$11:$D$40&amp;DICIEMBRE!$E$11:$E$40,DICIEMBRE!$AM$11:$AM$40,_xlfn.XLOOKUP($A889&amp;$B889,DICIEMBRE!$BC$11:$BC$40&amp;DICIEMBRE!$BD$11:$BD$40,DICIEMBRE!$CL$11:$CL$40,"A"))/1%,"")</f>
        <v/>
      </c>
      <c r="DZ889" s="381" t="str">
        <f t="shared" si="9"/>
        <v>-</v>
      </c>
      <c r="EA889" s="381" t="str">
        <f t="shared" si="10"/>
        <v>-</v>
      </c>
      <c r="EB889" s="381" t="str">
        <f t="shared" si="11"/>
        <v>-</v>
      </c>
      <c r="EC889" s="381" t="str">
        <f t="shared" si="12"/>
        <v>-</v>
      </c>
      <c r="ED889" s="381" t="str">
        <f t="shared" si="13"/>
        <v>-</v>
      </c>
      <c r="EE889" s="381" t="str">
        <f t="shared" si="14"/>
        <v>-</v>
      </c>
      <c r="EF889" s="381" t="str">
        <f t="shared" si="15"/>
        <v>-</v>
      </c>
      <c r="EG889" s="381" t="str">
        <f t="shared" si="16"/>
        <v>-</v>
      </c>
      <c r="EH889" s="381" t="str">
        <f t="shared" si="17"/>
        <v>-</v>
      </c>
      <c r="EI889" s="188" t="str">
        <f t="shared" si="18"/>
        <v/>
      </c>
      <c r="EJ889" s="382"/>
      <c r="EK889" s="382"/>
      <c r="EL889" s="383"/>
      <c r="EM889" s="21"/>
      <c r="EN889" s="384">
        <f t="array" ref="EN889">IFERROR(_xlfn.XLOOKUP($A889&amp;$B889,MARZO!$D$11:$D$40&amp;MARZO!$E$11:$E$40,MARZO!$AK$11:$AK$40,_xlfn.XLOOKUP($A889&amp;$B889,MARZO!$BC$11:$BC$40&amp;MARZO!$BD$11:$BD$40,MARZO!$CJ$11:$CJ$40,"A")),"")</f>
        <v>0</v>
      </c>
      <c r="EO889" s="384">
        <f t="array" ref="EO889">IFERROR(_xlfn.XLOOKUP($A889&amp;$B889,ABRIL!$D$11:$D$40&amp;ABRIL!$E$11:$E$40,ABRIL!$AK$11:$AK$40,_xlfn.XLOOKUP($A889&amp;$B889,ABRIL!$BC$11:$BC$40&amp;ABRIL!$BD$11:$BD$40,ABRIL!$CJ$11:$CJ$40,"A")),"")</f>
        <v>0</v>
      </c>
      <c r="EP889" s="384">
        <f t="array" ref="EP889">IFERROR(_xlfn.XLOOKUP($A889&amp;$B889,'ABRIL 2'!$D$11:$D$40&amp;'ABRIL 2'!$E$11:$E$40,'ABRIL 2'!$AK$11:$AK$40,_xlfn.XLOOKUP($A889&amp;$B889,'ABRIL 2'!$BC$11:$BC$40&amp;'ABRIL 2'!$BD$11:$BD$40,'ABRIL 2'!$CJ$11:$CJ$40,"A")),"")</f>
        <v>0</v>
      </c>
      <c r="EQ889" s="384">
        <f t="array" ref="EQ889">IFERROR(_xlfn.XLOOKUP($A889&amp;$B889,MAYO!$D$11:$D$40&amp;MAYO!$E$11:$E$40,MAYO!$AK$11:$AK$40,_xlfn.XLOOKUP($A889&amp;$B889,MAYO!$BC$11:$BC$40&amp;MAYO!$BD$11:$BD$40,MAYO!$CJ$11:$CJ$40,"A")),"")</f>
        <v>0</v>
      </c>
      <c r="ER889" s="384">
        <f t="array" ref="ER889">IFERROR(_xlfn.XLOOKUP($A889&amp;$B889,'MAYO 2'!$D$11:$D$40&amp;'MAYO 2'!$E$11:$E$40,'MAYO 2'!$AK$11:$AK$40,_xlfn.XLOOKUP($A889&amp;$B889,'MAYO 2'!$BC$11:$BC$40&amp;'MAYO 2'!$BD$11:$BD$40,'MAYO 2'!$CJ$11:$CJ$40,"A")),"")</f>
        <v>0</v>
      </c>
      <c r="ES889" s="384">
        <f t="array" ref="ES889">IFERROR(_xlfn.XLOOKUP($A889&amp;$B889,JUNIO!$D$11:$D$40&amp;JUNIO!$E$11:$E$40,JUNIO!$AK$11:$AK$40,_xlfn.XLOOKUP($A889&amp;$B889,JUNIO!$BC$11:$BC$40&amp;JUNIO!$BD$11:$BD$40,JUNIO!$CJ$11:$CJ$40,"A")),"")</f>
        <v>0</v>
      </c>
      <c r="ET889" s="384">
        <f t="array" ref="ET889">IFERROR(_xlfn.XLOOKUP($A889&amp;$B889,'JUNIO 2'!$D$11:$D$40&amp;'JUNIO 2'!$E$11:$E$40,'JUNIO 2'!$AK$11:$AK$40,_xlfn.XLOOKUP($A889&amp;$B889,'JUNIO 2'!$BC$11:$BC$40&amp;'JUNIO 2'!$BD$11:$BD$40,'JUNIO 2'!$CJ$11:$CJ$40,"A")),"")</f>
        <v>0</v>
      </c>
      <c r="EU889" s="384">
        <f t="array" ref="EU889">IFERROR(_xlfn.XLOOKUP($A889&amp;$B889,JULIO!$D$11:$D$40&amp;JULIO!$E$11:$E$40,JULIO!$AK$11:$AK$40,_xlfn.XLOOKUP($A889&amp;$B889,JULIO!$BC$11:$BC$40&amp;JULIO!$BD$11:$BD$40,JULIO!$CJ$11:$CJ$40,"A")),"")</f>
        <v>0</v>
      </c>
      <c r="EV889" s="384">
        <f t="array" ref="EV889">IFERROR(_xlfn.XLOOKUP($A889&amp;$B889,'JULIO 2'!$D$11:$D$40&amp;'JULIO 2'!$E$11:$E$40,'JULIO 2'!$AK$11:$AK$40,_xlfn.XLOOKUP($A889&amp;$B889,'JULIO 2'!$BC$11:$BC$40&amp;'JULIO 2'!$BD$11:$BD$40,'JULIO 2'!$CJ$11:$CJ$40,"A")),"")</f>
        <v>0</v>
      </c>
      <c r="EW889" s="384">
        <f t="array" ref="EW889">IFERROR(_xlfn.XLOOKUP($A889&amp;$B889,AGOSTO!$D$11:$D$40&amp;AGOSTO!$E$11:$E$40,AGOSTO!$AK$11:$AK$40,_xlfn.XLOOKUP($A889&amp;$B889,AGOSTO!$BC$11:$BC$40&amp;AGOSTO!$BD$11:$BD$40,AGOSTO!$CJ$11:$CJ$40,"A")),"")</f>
        <v>0</v>
      </c>
      <c r="EX889" s="384">
        <f t="array" ref="EX889">IFERROR(_xlfn.XLOOKUP($A889&amp;$B889,'AGOSTO 2'!$D$11:$D$40&amp;'AGOSTO 2'!$E$11:$E$40,'AGOSTO 2'!$AK$11:$AK$40,_xlfn.XLOOKUP($A889&amp;$B889,'AGOSTO 2'!$BC$11:$BC$40&amp;'AGOSTO 2'!$BD$11:$BD$40,'AGOSTO 2'!$CJ$11:$CJ$40,"A")),"")</f>
        <v>0</v>
      </c>
      <c r="EY889" s="384">
        <f t="array" ref="EY889">IFERROR(_xlfn.XLOOKUP($A889&amp;$B889,SEPTIEMBRE!$D$11:$D$40&amp;SEPTIEMBRE!$E$11:$E$40,SEPTIEMBRE!$AK$11:$AK$40,_xlfn.XLOOKUP($A889&amp;$B889,SEPTIEMBRE!$BC$11:$BC$40&amp;SEPTIEMBRE!$BD$11:$BD$40,SEPTIEMBRE!$CJ$11:$CJ$40,"A")),"")</f>
        <v>0</v>
      </c>
      <c r="EZ889" s="384">
        <f t="array" ref="EZ889">IFERROR(_xlfn.XLOOKUP($A889&amp;$B889,'SEPTIEMBRE 2'!$D$11:$D$40&amp;'SEPTIEMBRE 2'!$E$11:$E$40,'SEPTIEMBRE 2'!$AK$11:$AK$40,_xlfn.XLOOKUP($A889&amp;$B889,'SEPTIEMBRE 2'!$BC$11:$BC$40&amp;'SEPTIEMBRE 2'!$BD$11:$BD$40,'SEPTIEMBRE 2'!$CJ$11:$CJ$40,"A")),"")</f>
        <v>0</v>
      </c>
      <c r="FA889" s="384">
        <f t="array" ref="FA889">IFERROR(_xlfn.XLOOKUP($A889&amp;$B889,'SEPTIEMBRE 3'!$D$11:$D$40&amp;'SEPTIEMBRE 3'!$E$11:$E$40,'SEPTIEMBRE 3'!$AK$11:$AK$40,_xlfn.XLOOKUP($A889&amp;$B889,'SEPTIEMBRE 3'!$BC$11:$BC$40&amp;'SEPTIEMBRE 3'!$BD$11:$BD$40,'SEPTIEMBRE 3'!$CJ$11:$CJ$40,"A")),"")</f>
        <v>0</v>
      </c>
      <c r="FB889" s="384">
        <f t="array" ref="FB889">IFERROR(_xlfn.XLOOKUP($A889&amp;$B889,OCTUBRE!$D$11:$D$40&amp;OCTUBRE!$E$11:$E$40,OCTUBRE!$AK$11:$AK$40,_xlfn.XLOOKUP($A889&amp;$B889,OCTUBRE!$BC$11:$BC$40&amp;OCTUBRE!$BD$11:$BD$40,OCTUBRE!$CJ$11:$CJ$40,"A")),"")</f>
        <v>0</v>
      </c>
      <c r="FC889" s="384">
        <f t="array" ref="FC889">IFERROR(_xlfn.XLOOKUP($A889&amp;$B889,'OCTUBRE 2'!$D$11:$D$40&amp;'OCTUBRE 2'!$E$11:$E$40,'OCTUBRE 2'!$AK$11:$AK$40,_xlfn.XLOOKUP($A889&amp;$B889,'OCTUBRE 2'!$BC$11:$BC$40&amp;'OCTUBRE 2'!$BD$11:$BD$40,'OCTUBRE 2'!$CJ$11:$CJ$40,"A")),"")</f>
        <v>0</v>
      </c>
      <c r="FD889" s="384">
        <f t="array" ref="FD889">IFERROR(_xlfn.XLOOKUP($A889&amp;$B889,NOVIEMBRE!$D$11:$D$40&amp;NOVIEMBRE!$E$11:$E$40,NOVIEMBRE!$AK$11:$AK$40,_xlfn.XLOOKUP($A889&amp;$B889,NOVIEMBRE!$BC$11:$BC$40&amp;NOVIEMBRE!$BD$11:$BD$40,NOVIEMBRE!$CJ$11:$CJ$40,"A")),"")</f>
        <v>0</v>
      </c>
      <c r="FE889" s="384">
        <f t="array" ref="FE889">IFERROR(_xlfn.XLOOKUP($A889&amp;$B889,'NOVIEMBRE 2'!$D$11:$D$40&amp;'NOVIEMBRE 2'!$E$11:$E$40,'NOVIEMBRE 2'!$AK$11:$AK$40,_xlfn.XLOOKUP($A889&amp;$B889,'NOVIEMBRE 2'!$BC$11:$BC$40&amp;'NOVIEMBRE 2'!$BD$11:$BD$40,'NOVIEMBRE 2'!$CJ$11:$CJ$40,"A")),"")</f>
        <v>0</v>
      </c>
      <c r="FF889" s="385">
        <f t="array" ref="FF889">IFERROR(_xlfn.XLOOKUP($A889&amp;$B889,DICIEMBRE!$D$11:$D$40&amp;DICIEMBRE!$E$11:$E$40,DICIEMBRE!$AK$11:$AK$40,_xlfn.XLOOKUP($A889&amp;$B889,DICIEMBRE!$BC$11:$BC$40&amp;DICIEMBRE!$BD$11:$BD$40,DICIEMBRE!$CJ$11:$CJ$40,"A")),"")</f>
        <v>0</v>
      </c>
      <c r="FG889" s="386" t="str">
        <f t="shared" si="19"/>
        <v/>
      </c>
      <c r="FH889" s="386" t="str">
        <f t="array" ref="FH889">IF(
 COUNT(DZ889:EH889)=0,
 "-",
 IF(
  COUNT(DZ889:EH889) &lt; COUNTA(DZ889:EH889),
  REPT("🟩", ROUND(COUNT(DZ889:EH889)/COUNTA(DZ889:EH889)*5, 0)) &amp;
  REPT("⬜", 5 - ROUND(COUNT(DZ889:EH889)/COUNTA(DZ889:EH889)*5, 0)),
  IF(
    AVERAGE(IF(DZ889:EH889&lt;&gt;"", DZ889:EH889, )) &gt;= 70, "🟩🟩🟩🟩🟩",
    IF(
      AVERAGE(IF(DZ889:EH889&lt;&gt;"",DZ889:EH889, )) &gt;= 56, "🟨🟨🟨🟨🟨",
      "🟥🟥🟥🟥🟥"
    )
  )
 )
)
</f>
        <v>-</v>
      </c>
    </row>
    <row r="890" ht="15.75" customHeight="1">
      <c r="A890" s="168"/>
      <c r="B890" s="169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1"/>
      <c r="N890" s="172" t="str">
        <f t="shared" si="1"/>
        <v/>
      </c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2" t="str">
        <f t="shared" si="2"/>
        <v/>
      </c>
      <c r="AA890" s="173"/>
      <c r="AB890" s="173"/>
      <c r="AC890" s="173"/>
      <c r="AD890" s="173"/>
      <c r="AE890" s="173"/>
      <c r="AF890" s="173"/>
      <c r="AG890" s="173"/>
      <c r="AH890" s="173"/>
      <c r="AI890" s="173"/>
      <c r="AJ890" s="173"/>
      <c r="AK890" s="173"/>
      <c r="AL890" s="172" t="str">
        <f t="shared" si="3"/>
        <v/>
      </c>
      <c r="AM890" s="173"/>
      <c r="AN890" s="173"/>
      <c r="AO890" s="173"/>
      <c r="AP890" s="173"/>
      <c r="AQ890" s="173"/>
      <c r="AR890" s="173"/>
      <c r="AS890" s="173"/>
      <c r="AT890" s="173"/>
      <c r="AU890" s="173"/>
      <c r="AV890" s="171"/>
      <c r="AW890" s="171"/>
      <c r="AX890" s="172" t="str">
        <f t="shared" si="4"/>
        <v/>
      </c>
      <c r="AY890" s="173"/>
      <c r="AZ890" s="173"/>
      <c r="BA890" s="173"/>
      <c r="BB890" s="173"/>
      <c r="BC890" s="173"/>
      <c r="BD890" s="173"/>
      <c r="BE890" s="173"/>
      <c r="BF890" s="173"/>
      <c r="BG890" s="173"/>
      <c r="BH890" s="173"/>
      <c r="BI890" s="173"/>
      <c r="BJ890" s="172" t="str">
        <f t="shared" si="5"/>
        <v/>
      </c>
      <c r="BK890" s="173"/>
      <c r="BL890" s="173"/>
      <c r="BM890" s="173"/>
      <c r="BN890" s="173"/>
      <c r="BO890" s="173"/>
      <c r="BP890" s="173"/>
      <c r="BQ890" s="173"/>
      <c r="BR890" s="173"/>
      <c r="BS890" s="173"/>
      <c r="BT890" s="173"/>
      <c r="BU890" s="173"/>
      <c r="BV890" s="172" t="str">
        <f t="shared" si="6"/>
        <v/>
      </c>
      <c r="BW890" s="173"/>
      <c r="BX890" s="173"/>
      <c r="BY890" s="173"/>
      <c r="BZ890" s="171"/>
      <c r="CA890" s="171"/>
      <c r="CB890" s="171"/>
      <c r="CC890" s="171"/>
      <c r="CD890" s="171"/>
      <c r="CE890" s="171"/>
      <c r="CF890" s="171"/>
      <c r="CG890" s="171"/>
      <c r="CH890" s="172" t="str">
        <f t="shared" si="7"/>
        <v/>
      </c>
      <c r="CI890" s="171"/>
      <c r="CJ890" s="173"/>
      <c r="CK890" s="173"/>
      <c r="CL890" s="173"/>
      <c r="CM890" s="173"/>
      <c r="CN890" s="171"/>
      <c r="CO890" s="171"/>
      <c r="CP890" s="171"/>
      <c r="CQ890" s="173"/>
      <c r="CR890" s="171"/>
      <c r="CS890" s="171"/>
      <c r="CT890" s="172" t="str">
        <f t="shared" si="8"/>
        <v/>
      </c>
      <c r="CU890" s="172"/>
      <c r="CV890" s="172"/>
      <c r="CW890" s="172"/>
      <c r="CX890" s="172"/>
      <c r="CY890" s="172"/>
      <c r="CZ890" s="172"/>
      <c r="DA890" s="172"/>
      <c r="DB890" s="172"/>
      <c r="DC890" s="172"/>
      <c r="DD890" s="172"/>
      <c r="DE890" s="172"/>
      <c r="DF890" s="172"/>
      <c r="DG890" s="188" t="str">
        <f t="array" ref="DG890">IFERROR(_xlfn.XLOOKUP($A890&amp;B890,MARZO!$D$11:$D$40&amp;MARZO!$E$11:$E$40,MARZO!$AM$11:$AM$40,_xlfn.XLOOKUP($A890&amp;$B890,MARZO!$BC$11:$BC$40&amp;MARZO!$BD$11:$BD$40,MARZO!$CL$11:$CL$40,"A"))/1%,"")</f>
        <v/>
      </c>
      <c r="DH890" s="188" t="str">
        <f t="array" ref="DH890">IFERROR(_xlfn.XLOOKUP($A890&amp;$B890,ABRIL!$D$11:$D$40&amp;ABRIL!$E$11:$E$40,ABRIL!$AM$11:$AM$40,_xlfn.XLOOKUP($A890&amp;$B890,ABRIL!$BC$11:$BC$40&amp;ABRIL!$BD$11:$BD$40,ABRIL!$CL$11:$CL$40,"A"))/1%,"")</f>
        <v/>
      </c>
      <c r="DI890" s="188" t="str">
        <f t="array" ref="DI890">IFERROR(_xlfn.XLOOKUP($A890&amp;$B890,'ABRIL 2'!$D$11:$D$40&amp;'ABRIL 2'!$E$11:$E$40,'ABRIL 2'!$AM$11:$AM$40,_xlfn.XLOOKUP($A890&amp;$B890,'ABRIL 2'!$BC$11:$BC$40&amp;'ABRIL 2'!$BD$11:$BD$40,'ABRIL 2'!$CL$11:$CL$40,"A"))/1%,"")</f>
        <v/>
      </c>
      <c r="DJ890" s="188" t="str">
        <f t="array" ref="DJ890">IFERROR(_xlfn.XLOOKUP($A890&amp;$B890,MAYO!$D$11:$D$40&amp;MAYO!$E$11:$E$40,MAYO!$AM$11:$AM$40,_xlfn.XLOOKUP($A890&amp;$B890,MAYO!$BC$11:$BC$40&amp;MAYO!$BD$11:$BD$40,MAYO!$CL$11:$CL$40,"A"))/1%,"")</f>
        <v/>
      </c>
      <c r="DK890" s="188" t="str">
        <f t="array" ref="DK890">IFERROR(_xlfn.XLOOKUP($A890&amp;$B890,'MAYO 2'!$D$11:$D$40&amp;'MAYO 2'!$E$11:$E$40,'MAYO 2'!$AM$11:$AM$40,_xlfn.XLOOKUP($A890&amp;$B890,'MAYO 2'!$BC$11:$BC$40&amp;'MAYO 2'!$BD$11:$BD$40,'MAYO 2'!$CL$11:$CL$40,"A"))/1%,"")</f>
        <v/>
      </c>
      <c r="DL890" s="188" t="str">
        <f t="array" ref="DL890">IFERROR(_xlfn.XLOOKUP($A890&amp;$B890,JUNIO!$D$11:$D$40&amp;JUNIO!$E$11:$E$40,JUNIO!$AM$11:$AM$40,_xlfn.XLOOKUP($A890&amp;$B890,JUNIO!$BC$11:$BC$40&amp;JUNIO!$BD$11:$BD$40,JUNIO!$CL$11:$CL$40,"A"))/1%,"")</f>
        <v/>
      </c>
      <c r="DM890" s="188" t="str">
        <f t="array" ref="DM890">IFERROR(_xlfn.XLOOKUP($A890&amp;$B890,'JUNIO 2'!$D$11:$D$40&amp;'JUNIO 2'!$E$11:$E$40,'JUNIO 2'!$AM$11:$AM$40,_xlfn.XLOOKUP($A890&amp;$B890,'JUNIO 2'!$BC$11:$BC$40&amp;'JUNIO 2'!$BD$11:$BD$40,'JUNIO 2'!$CL$11:$CL$40,"A"))/1%,"")</f>
        <v/>
      </c>
      <c r="DN890" s="188" t="str">
        <f t="array" ref="DN890">IFERROR(_xlfn.XLOOKUP($A890&amp;$B890,JULIO!$D$11:$D$40&amp;JULIO!$E$11:$E$40,JULIO!$AM$11:$AM$40,_xlfn.XLOOKUP($A890&amp;$B890,JULIO!$BC$11:$BC$40&amp;JULIO!$BD$11:$BD$40,JULIO!$CL$11:$CL$40,"A"))/1%,"")</f>
        <v/>
      </c>
      <c r="DO890" s="188" t="str">
        <f t="array" ref="DO890">IFERROR(_xlfn.XLOOKUP($A890&amp;$B890,'JULIO 2'!$D$11:$D$40&amp;'JULIO 2'!$E$11:$E$40,'JULIO 2'!$AM$11:$AM$40,_xlfn.XLOOKUP($A890&amp;$B890,'JULIO 2'!$BC$11:$BC$40&amp;'JULIO 2'!$BD$11:$BD$40,'JULIO 2'!$CL$11:$CL$40,"A"))/1%,"")</f>
        <v/>
      </c>
      <c r="DP890" s="188" t="str">
        <f t="array" ref="DP890">IFERROR(_xlfn.XLOOKUP($A890&amp;$B890,AGOSTO!$D$11:$D$40&amp;AGOSTO!$E$11:$E$40,AGOSTO!$AM$11:$AM$40,_xlfn.XLOOKUP($A890&amp;$B890,AGOSTO!$BC$11:$BC$40&amp;AGOSTO!$BD$11:$BD$40,AGOSTO!$CL$11:$CL$40,"A"))/1%,"")</f>
        <v/>
      </c>
      <c r="DQ890" s="188" t="str">
        <f t="array" ref="DQ890">IFERROR(_xlfn.XLOOKUP($A890&amp;$B890,'AGOSTO 2'!$D$11:$D$40&amp;'AGOSTO 2'!$E$11:$E$40,'AGOSTO 2'!$AM$11:$AM$40,_xlfn.XLOOKUP($A890&amp;$B890,'AGOSTO 2'!$BC$11:$BC$40&amp;'AGOSTO 2'!$BD$11:$BD$40,'AGOSTO 2'!$CL$11:$CL$40,"A"))/1%,"")</f>
        <v/>
      </c>
      <c r="DR890" s="188" t="str">
        <f t="array" ref="DR890">IFERROR(_xlfn.XLOOKUP($A890&amp;$B890,SEPTIEMBRE!$D$11:$D$40&amp;SEPTIEMBRE!$E$11:$E$40,SEPTIEMBRE!$AM$11:$AM$40,_xlfn.XLOOKUP($A890&amp;$B890,SEPTIEMBRE!$BC$11:$BC$40&amp;SEPTIEMBRE!$BD$11:$BD$40,SEPTIEMBRE!$CL$11:$CL$40,"A"))/1%,"")</f>
        <v/>
      </c>
      <c r="DS890" s="188" t="str">
        <f t="array" ref="DS890">IFERROR(_xlfn.XLOOKUP($A890&amp;$B890,'SEPTIEMBRE 2'!$D$11:$D$40&amp;'SEPTIEMBRE 2'!$E$11:$E$40,'SEPTIEMBRE 2'!$AM$11:$AM$40,_xlfn.XLOOKUP($A890&amp;$B890,'SEPTIEMBRE 2'!$BC$11:$BC$40&amp;'SEPTIEMBRE 2'!$BD$11:$BD$40,'SEPTIEMBRE 2'!$CL$11:$CL$40,"A"))/1%,"")</f>
        <v/>
      </c>
      <c r="DT890" s="188" t="str">
        <f t="array" ref="DT890">IFERROR(_xlfn.XLOOKUP($A890&amp;$B890,'SEPTIEMBRE 3'!$D$11:$D$40&amp;'SEPTIEMBRE 3'!$E$11:$E$40,'SEPTIEMBRE 3'!$AM$11:$AM$40,_xlfn.XLOOKUP($A890&amp;$B890,'SEPTIEMBRE 3'!$BC$11:$BC$40&amp;'SEPTIEMBRE 3'!$BD$11:$BD$40,'SEPTIEMBRE 3'!$CL$11:$CL$40,"A"))/1%,"")</f>
        <v/>
      </c>
      <c r="DU890" s="188" t="str">
        <f t="array" ref="DU890">IFERROR(_xlfn.XLOOKUP($A890&amp;$B890,OCTUBRE!$D$11:$D$40&amp;OCTUBRE!$E$11:$E$40,OCTUBRE!$AM$11:$AM$40,_xlfn.XLOOKUP($A890&amp;$B890,OCTUBRE!$BC$11:$BC$40&amp;OCTUBRE!$BD$11:$BD$40,OCTUBRE!$CL$11:$CL$40,"A"))/1%,"")</f>
        <v/>
      </c>
      <c r="DV890" s="188" t="str">
        <f t="array" ref="DV890">IFERROR(_xlfn.XLOOKUP($A890&amp;$B890,'OCTUBRE 2'!$D$11:$D$40&amp;'OCTUBRE 2'!$E$11:$E$40,'OCTUBRE 2'!$AM$11:$AM$40,_xlfn.XLOOKUP($A890&amp;$B890,'OCTUBRE 2'!$BC$11:$BC$40&amp;'OCTUBRE 2'!$BD$11:$BD$40,'OCTUBRE 2'!$CL$11:$CL$40,"A"))/1%,"")</f>
        <v/>
      </c>
      <c r="DW890" s="188" t="str">
        <f t="array" ref="DW890">IFERROR(_xlfn.XLOOKUP($A890&amp;$B890,NOVIEMBRE!$D$11:$D$40&amp;NOVIEMBRE!$E$11:$E$40,NOVIEMBRE!$AM$11:$AM$40,_xlfn.XLOOKUP($A890&amp;$B890,NOVIEMBRE!$BC$11:$BC$40&amp;NOVIEMBRE!$BD$11:$BD$40,NOVIEMBRE!$CL$11:$CL$40,"A"))/1%,"")</f>
        <v/>
      </c>
      <c r="DX890" s="188" t="str">
        <f t="array" ref="DX890">IFERROR(_xlfn.XLOOKUP($A890&amp;$B890,'NOVIEMBRE 2'!$D$11:$D$40&amp;'NOVIEMBRE 2'!$E$11:$E$40,'NOVIEMBRE 2'!$AM$11:$AM$40,_xlfn.XLOOKUP($A890&amp;$B890,'NOVIEMBRE 2'!$BC$11:$BC$40&amp;'NOVIEMBRE 2'!$BD$11:$BD$40,'NOVIEMBRE 2'!$CL$11:$CL$40,"A"))/1%,"")</f>
        <v/>
      </c>
      <c r="DY890" s="188" t="str">
        <f t="array" ref="DY890">IFERROR(_xlfn.XLOOKUP($A890&amp;$B890,DICIEMBRE!$D$11:$D$40&amp;DICIEMBRE!$E$11:$E$40,DICIEMBRE!$AM$11:$AM$40,_xlfn.XLOOKUP($A890&amp;$B890,DICIEMBRE!$BC$11:$BC$40&amp;DICIEMBRE!$BD$11:$BD$40,DICIEMBRE!$CL$11:$CL$40,"A"))/1%,"")</f>
        <v/>
      </c>
      <c r="DZ890" s="381" t="str">
        <f t="shared" si="9"/>
        <v>-</v>
      </c>
      <c r="EA890" s="381" t="str">
        <f t="shared" si="10"/>
        <v>-</v>
      </c>
      <c r="EB890" s="381" t="str">
        <f t="shared" si="11"/>
        <v>-</v>
      </c>
      <c r="EC890" s="381" t="str">
        <f t="shared" si="12"/>
        <v>-</v>
      </c>
      <c r="ED890" s="381" t="str">
        <f t="shared" si="13"/>
        <v>-</v>
      </c>
      <c r="EE890" s="381" t="str">
        <f t="shared" si="14"/>
        <v>-</v>
      </c>
      <c r="EF890" s="381" t="str">
        <f t="shared" si="15"/>
        <v>-</v>
      </c>
      <c r="EG890" s="381" t="str">
        <f t="shared" si="16"/>
        <v>-</v>
      </c>
      <c r="EH890" s="381" t="str">
        <f t="shared" si="17"/>
        <v>-</v>
      </c>
      <c r="EI890" s="188" t="str">
        <f t="shared" si="18"/>
        <v/>
      </c>
      <c r="EJ890" s="382"/>
      <c r="EK890" s="382"/>
      <c r="EL890" s="383"/>
      <c r="EM890" s="21"/>
      <c r="EN890" s="384">
        <f t="array" ref="EN890">IFERROR(_xlfn.XLOOKUP($A890&amp;$B890,MARZO!$D$11:$D$40&amp;MARZO!$E$11:$E$40,MARZO!$AK$11:$AK$40,_xlfn.XLOOKUP($A890&amp;$B890,MARZO!$BC$11:$BC$40&amp;MARZO!$BD$11:$BD$40,MARZO!$CJ$11:$CJ$40,"A")),"")</f>
        <v>0</v>
      </c>
      <c r="EO890" s="384">
        <f t="array" ref="EO890">IFERROR(_xlfn.XLOOKUP($A890&amp;$B890,ABRIL!$D$11:$D$40&amp;ABRIL!$E$11:$E$40,ABRIL!$AK$11:$AK$40,_xlfn.XLOOKUP($A890&amp;$B890,ABRIL!$BC$11:$BC$40&amp;ABRIL!$BD$11:$BD$40,ABRIL!$CJ$11:$CJ$40,"A")),"")</f>
        <v>0</v>
      </c>
      <c r="EP890" s="384">
        <f t="array" ref="EP890">IFERROR(_xlfn.XLOOKUP($A890&amp;$B890,'ABRIL 2'!$D$11:$D$40&amp;'ABRIL 2'!$E$11:$E$40,'ABRIL 2'!$AK$11:$AK$40,_xlfn.XLOOKUP($A890&amp;$B890,'ABRIL 2'!$BC$11:$BC$40&amp;'ABRIL 2'!$BD$11:$BD$40,'ABRIL 2'!$CJ$11:$CJ$40,"A")),"")</f>
        <v>0</v>
      </c>
      <c r="EQ890" s="384">
        <f t="array" ref="EQ890">IFERROR(_xlfn.XLOOKUP($A890&amp;$B890,MAYO!$D$11:$D$40&amp;MAYO!$E$11:$E$40,MAYO!$AK$11:$AK$40,_xlfn.XLOOKUP($A890&amp;$B890,MAYO!$BC$11:$BC$40&amp;MAYO!$BD$11:$BD$40,MAYO!$CJ$11:$CJ$40,"A")),"")</f>
        <v>0</v>
      </c>
      <c r="ER890" s="384">
        <f t="array" ref="ER890">IFERROR(_xlfn.XLOOKUP($A890&amp;$B890,'MAYO 2'!$D$11:$D$40&amp;'MAYO 2'!$E$11:$E$40,'MAYO 2'!$AK$11:$AK$40,_xlfn.XLOOKUP($A890&amp;$B890,'MAYO 2'!$BC$11:$BC$40&amp;'MAYO 2'!$BD$11:$BD$40,'MAYO 2'!$CJ$11:$CJ$40,"A")),"")</f>
        <v>0</v>
      </c>
      <c r="ES890" s="384">
        <f t="array" ref="ES890">IFERROR(_xlfn.XLOOKUP($A890&amp;$B890,JUNIO!$D$11:$D$40&amp;JUNIO!$E$11:$E$40,JUNIO!$AK$11:$AK$40,_xlfn.XLOOKUP($A890&amp;$B890,JUNIO!$BC$11:$BC$40&amp;JUNIO!$BD$11:$BD$40,JUNIO!$CJ$11:$CJ$40,"A")),"")</f>
        <v>0</v>
      </c>
      <c r="ET890" s="384">
        <f t="array" ref="ET890">IFERROR(_xlfn.XLOOKUP($A890&amp;$B890,'JUNIO 2'!$D$11:$D$40&amp;'JUNIO 2'!$E$11:$E$40,'JUNIO 2'!$AK$11:$AK$40,_xlfn.XLOOKUP($A890&amp;$B890,'JUNIO 2'!$BC$11:$BC$40&amp;'JUNIO 2'!$BD$11:$BD$40,'JUNIO 2'!$CJ$11:$CJ$40,"A")),"")</f>
        <v>0</v>
      </c>
      <c r="EU890" s="384">
        <f t="array" ref="EU890">IFERROR(_xlfn.XLOOKUP($A890&amp;$B890,JULIO!$D$11:$D$40&amp;JULIO!$E$11:$E$40,JULIO!$AK$11:$AK$40,_xlfn.XLOOKUP($A890&amp;$B890,JULIO!$BC$11:$BC$40&amp;JULIO!$BD$11:$BD$40,JULIO!$CJ$11:$CJ$40,"A")),"")</f>
        <v>0</v>
      </c>
      <c r="EV890" s="384">
        <f t="array" ref="EV890">IFERROR(_xlfn.XLOOKUP($A890&amp;$B890,'JULIO 2'!$D$11:$D$40&amp;'JULIO 2'!$E$11:$E$40,'JULIO 2'!$AK$11:$AK$40,_xlfn.XLOOKUP($A890&amp;$B890,'JULIO 2'!$BC$11:$BC$40&amp;'JULIO 2'!$BD$11:$BD$40,'JULIO 2'!$CJ$11:$CJ$40,"A")),"")</f>
        <v>0</v>
      </c>
      <c r="EW890" s="384">
        <f t="array" ref="EW890">IFERROR(_xlfn.XLOOKUP($A890&amp;$B890,AGOSTO!$D$11:$D$40&amp;AGOSTO!$E$11:$E$40,AGOSTO!$AK$11:$AK$40,_xlfn.XLOOKUP($A890&amp;$B890,AGOSTO!$BC$11:$BC$40&amp;AGOSTO!$BD$11:$BD$40,AGOSTO!$CJ$11:$CJ$40,"A")),"")</f>
        <v>0</v>
      </c>
      <c r="EX890" s="384">
        <f t="array" ref="EX890">IFERROR(_xlfn.XLOOKUP($A890&amp;$B890,'AGOSTO 2'!$D$11:$D$40&amp;'AGOSTO 2'!$E$11:$E$40,'AGOSTO 2'!$AK$11:$AK$40,_xlfn.XLOOKUP($A890&amp;$B890,'AGOSTO 2'!$BC$11:$BC$40&amp;'AGOSTO 2'!$BD$11:$BD$40,'AGOSTO 2'!$CJ$11:$CJ$40,"A")),"")</f>
        <v>0</v>
      </c>
      <c r="EY890" s="384">
        <f t="array" ref="EY890">IFERROR(_xlfn.XLOOKUP($A890&amp;$B890,SEPTIEMBRE!$D$11:$D$40&amp;SEPTIEMBRE!$E$11:$E$40,SEPTIEMBRE!$AK$11:$AK$40,_xlfn.XLOOKUP($A890&amp;$B890,SEPTIEMBRE!$BC$11:$BC$40&amp;SEPTIEMBRE!$BD$11:$BD$40,SEPTIEMBRE!$CJ$11:$CJ$40,"A")),"")</f>
        <v>0</v>
      </c>
      <c r="EZ890" s="384">
        <f t="array" ref="EZ890">IFERROR(_xlfn.XLOOKUP($A890&amp;$B890,'SEPTIEMBRE 2'!$D$11:$D$40&amp;'SEPTIEMBRE 2'!$E$11:$E$40,'SEPTIEMBRE 2'!$AK$11:$AK$40,_xlfn.XLOOKUP($A890&amp;$B890,'SEPTIEMBRE 2'!$BC$11:$BC$40&amp;'SEPTIEMBRE 2'!$BD$11:$BD$40,'SEPTIEMBRE 2'!$CJ$11:$CJ$40,"A")),"")</f>
        <v>0</v>
      </c>
      <c r="FA890" s="384">
        <f t="array" ref="FA890">IFERROR(_xlfn.XLOOKUP($A890&amp;$B890,'SEPTIEMBRE 3'!$D$11:$D$40&amp;'SEPTIEMBRE 3'!$E$11:$E$40,'SEPTIEMBRE 3'!$AK$11:$AK$40,_xlfn.XLOOKUP($A890&amp;$B890,'SEPTIEMBRE 3'!$BC$11:$BC$40&amp;'SEPTIEMBRE 3'!$BD$11:$BD$40,'SEPTIEMBRE 3'!$CJ$11:$CJ$40,"A")),"")</f>
        <v>0</v>
      </c>
      <c r="FB890" s="384">
        <f t="array" ref="FB890">IFERROR(_xlfn.XLOOKUP($A890&amp;$B890,OCTUBRE!$D$11:$D$40&amp;OCTUBRE!$E$11:$E$40,OCTUBRE!$AK$11:$AK$40,_xlfn.XLOOKUP($A890&amp;$B890,OCTUBRE!$BC$11:$BC$40&amp;OCTUBRE!$BD$11:$BD$40,OCTUBRE!$CJ$11:$CJ$40,"A")),"")</f>
        <v>0</v>
      </c>
      <c r="FC890" s="384">
        <f t="array" ref="FC890">IFERROR(_xlfn.XLOOKUP($A890&amp;$B890,'OCTUBRE 2'!$D$11:$D$40&amp;'OCTUBRE 2'!$E$11:$E$40,'OCTUBRE 2'!$AK$11:$AK$40,_xlfn.XLOOKUP($A890&amp;$B890,'OCTUBRE 2'!$BC$11:$BC$40&amp;'OCTUBRE 2'!$BD$11:$BD$40,'OCTUBRE 2'!$CJ$11:$CJ$40,"A")),"")</f>
        <v>0</v>
      </c>
      <c r="FD890" s="384">
        <f t="array" ref="FD890">IFERROR(_xlfn.XLOOKUP($A890&amp;$B890,NOVIEMBRE!$D$11:$D$40&amp;NOVIEMBRE!$E$11:$E$40,NOVIEMBRE!$AK$11:$AK$40,_xlfn.XLOOKUP($A890&amp;$B890,NOVIEMBRE!$BC$11:$BC$40&amp;NOVIEMBRE!$BD$11:$BD$40,NOVIEMBRE!$CJ$11:$CJ$40,"A")),"")</f>
        <v>0</v>
      </c>
      <c r="FE890" s="384">
        <f t="array" ref="FE890">IFERROR(_xlfn.XLOOKUP($A890&amp;$B890,'NOVIEMBRE 2'!$D$11:$D$40&amp;'NOVIEMBRE 2'!$E$11:$E$40,'NOVIEMBRE 2'!$AK$11:$AK$40,_xlfn.XLOOKUP($A890&amp;$B890,'NOVIEMBRE 2'!$BC$11:$BC$40&amp;'NOVIEMBRE 2'!$BD$11:$BD$40,'NOVIEMBRE 2'!$CJ$11:$CJ$40,"A")),"")</f>
        <v>0</v>
      </c>
      <c r="FF890" s="385">
        <f t="array" ref="FF890">IFERROR(_xlfn.XLOOKUP($A890&amp;$B890,DICIEMBRE!$D$11:$D$40&amp;DICIEMBRE!$E$11:$E$40,DICIEMBRE!$AK$11:$AK$40,_xlfn.XLOOKUP($A890&amp;$B890,DICIEMBRE!$BC$11:$BC$40&amp;DICIEMBRE!$BD$11:$BD$40,DICIEMBRE!$CJ$11:$CJ$40,"A")),"")</f>
        <v>0</v>
      </c>
      <c r="FG890" s="386" t="str">
        <f t="shared" si="19"/>
        <v/>
      </c>
      <c r="FH890" s="386" t="str">
        <f t="array" ref="FH890">IF(
 COUNT(DZ890:EH890)=0,
 "-",
 IF(
  COUNT(DZ890:EH890) &lt; COUNTA(DZ890:EH890),
  REPT("🟩", ROUND(COUNT(DZ890:EH890)/COUNTA(DZ890:EH890)*5, 0)) &amp;
  REPT("⬜", 5 - ROUND(COUNT(DZ890:EH890)/COUNTA(DZ890:EH890)*5, 0)),
  IF(
    AVERAGE(IF(DZ890:EH890&lt;&gt;"", DZ890:EH890, )) &gt;= 70, "🟩🟩🟩🟩🟩",
    IF(
      AVERAGE(IF(DZ890:EH890&lt;&gt;"",DZ890:EH890, )) &gt;= 56, "🟨🟨🟨🟨🟨",
      "🟥🟥🟥🟥🟥"
    )
  )
 )
)
</f>
        <v>-</v>
      </c>
    </row>
    <row r="891" ht="15.75" customHeight="1">
      <c r="A891" s="168"/>
      <c r="B891" s="169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1"/>
      <c r="N891" s="172" t="str">
        <f t="shared" si="1"/>
        <v/>
      </c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2" t="str">
        <f t="shared" si="2"/>
        <v/>
      </c>
      <c r="AA891" s="173"/>
      <c r="AB891" s="173"/>
      <c r="AC891" s="173"/>
      <c r="AD891" s="173"/>
      <c r="AE891" s="173"/>
      <c r="AF891" s="173"/>
      <c r="AG891" s="173"/>
      <c r="AH891" s="173"/>
      <c r="AI891" s="173"/>
      <c r="AJ891" s="173"/>
      <c r="AK891" s="173"/>
      <c r="AL891" s="172" t="str">
        <f t="shared" si="3"/>
        <v/>
      </c>
      <c r="AM891" s="173"/>
      <c r="AN891" s="173"/>
      <c r="AO891" s="173"/>
      <c r="AP891" s="173"/>
      <c r="AQ891" s="173"/>
      <c r="AR891" s="173"/>
      <c r="AS891" s="173"/>
      <c r="AT891" s="173"/>
      <c r="AU891" s="173"/>
      <c r="AV891" s="171"/>
      <c r="AW891" s="171"/>
      <c r="AX891" s="172" t="str">
        <f t="shared" si="4"/>
        <v/>
      </c>
      <c r="AY891" s="173"/>
      <c r="AZ891" s="173"/>
      <c r="BA891" s="173"/>
      <c r="BB891" s="173"/>
      <c r="BC891" s="173"/>
      <c r="BD891" s="173"/>
      <c r="BE891" s="173"/>
      <c r="BF891" s="173"/>
      <c r="BG891" s="173"/>
      <c r="BH891" s="173"/>
      <c r="BI891" s="173"/>
      <c r="BJ891" s="172" t="str">
        <f t="shared" si="5"/>
        <v/>
      </c>
      <c r="BK891" s="173"/>
      <c r="BL891" s="173"/>
      <c r="BM891" s="173"/>
      <c r="BN891" s="173"/>
      <c r="BO891" s="173"/>
      <c r="BP891" s="173"/>
      <c r="BQ891" s="173"/>
      <c r="BR891" s="173"/>
      <c r="BS891" s="173"/>
      <c r="BT891" s="173"/>
      <c r="BU891" s="173"/>
      <c r="BV891" s="172" t="str">
        <f t="shared" si="6"/>
        <v/>
      </c>
      <c r="BW891" s="173"/>
      <c r="BX891" s="173"/>
      <c r="BY891" s="173"/>
      <c r="BZ891" s="171"/>
      <c r="CA891" s="171"/>
      <c r="CB891" s="171"/>
      <c r="CC891" s="171"/>
      <c r="CD891" s="171"/>
      <c r="CE891" s="171"/>
      <c r="CF891" s="171"/>
      <c r="CG891" s="171"/>
      <c r="CH891" s="172" t="str">
        <f t="shared" si="7"/>
        <v/>
      </c>
      <c r="CI891" s="171"/>
      <c r="CJ891" s="173"/>
      <c r="CK891" s="173"/>
      <c r="CL891" s="173"/>
      <c r="CM891" s="173"/>
      <c r="CN891" s="171"/>
      <c r="CO891" s="171"/>
      <c r="CP891" s="171"/>
      <c r="CQ891" s="173"/>
      <c r="CR891" s="171"/>
      <c r="CS891" s="171"/>
      <c r="CT891" s="172" t="str">
        <f t="shared" si="8"/>
        <v/>
      </c>
      <c r="CU891" s="172"/>
      <c r="CV891" s="172"/>
      <c r="CW891" s="172"/>
      <c r="CX891" s="172"/>
      <c r="CY891" s="172"/>
      <c r="CZ891" s="172"/>
      <c r="DA891" s="172"/>
      <c r="DB891" s="172"/>
      <c r="DC891" s="172"/>
      <c r="DD891" s="172"/>
      <c r="DE891" s="172"/>
      <c r="DF891" s="172"/>
      <c r="DG891" s="188" t="str">
        <f t="array" ref="DG891">IFERROR(_xlfn.XLOOKUP($A891&amp;B891,MARZO!$D$11:$D$40&amp;MARZO!$E$11:$E$40,MARZO!$AM$11:$AM$40,_xlfn.XLOOKUP($A891&amp;$B891,MARZO!$BC$11:$BC$40&amp;MARZO!$BD$11:$BD$40,MARZO!$CL$11:$CL$40,"A"))/1%,"")</f>
        <v/>
      </c>
      <c r="DH891" s="188" t="str">
        <f t="array" ref="DH891">IFERROR(_xlfn.XLOOKUP($A891&amp;$B891,ABRIL!$D$11:$D$40&amp;ABRIL!$E$11:$E$40,ABRIL!$AM$11:$AM$40,_xlfn.XLOOKUP($A891&amp;$B891,ABRIL!$BC$11:$BC$40&amp;ABRIL!$BD$11:$BD$40,ABRIL!$CL$11:$CL$40,"A"))/1%,"")</f>
        <v/>
      </c>
      <c r="DI891" s="188" t="str">
        <f t="array" ref="DI891">IFERROR(_xlfn.XLOOKUP($A891&amp;$B891,'ABRIL 2'!$D$11:$D$40&amp;'ABRIL 2'!$E$11:$E$40,'ABRIL 2'!$AM$11:$AM$40,_xlfn.XLOOKUP($A891&amp;$B891,'ABRIL 2'!$BC$11:$BC$40&amp;'ABRIL 2'!$BD$11:$BD$40,'ABRIL 2'!$CL$11:$CL$40,"A"))/1%,"")</f>
        <v/>
      </c>
      <c r="DJ891" s="188" t="str">
        <f t="array" ref="DJ891">IFERROR(_xlfn.XLOOKUP($A891&amp;$B891,MAYO!$D$11:$D$40&amp;MAYO!$E$11:$E$40,MAYO!$AM$11:$AM$40,_xlfn.XLOOKUP($A891&amp;$B891,MAYO!$BC$11:$BC$40&amp;MAYO!$BD$11:$BD$40,MAYO!$CL$11:$CL$40,"A"))/1%,"")</f>
        <v/>
      </c>
      <c r="DK891" s="188" t="str">
        <f t="array" ref="DK891">IFERROR(_xlfn.XLOOKUP($A891&amp;$B891,'MAYO 2'!$D$11:$D$40&amp;'MAYO 2'!$E$11:$E$40,'MAYO 2'!$AM$11:$AM$40,_xlfn.XLOOKUP($A891&amp;$B891,'MAYO 2'!$BC$11:$BC$40&amp;'MAYO 2'!$BD$11:$BD$40,'MAYO 2'!$CL$11:$CL$40,"A"))/1%,"")</f>
        <v/>
      </c>
      <c r="DL891" s="188" t="str">
        <f t="array" ref="DL891">IFERROR(_xlfn.XLOOKUP($A891&amp;$B891,JUNIO!$D$11:$D$40&amp;JUNIO!$E$11:$E$40,JUNIO!$AM$11:$AM$40,_xlfn.XLOOKUP($A891&amp;$B891,JUNIO!$BC$11:$BC$40&amp;JUNIO!$BD$11:$BD$40,JUNIO!$CL$11:$CL$40,"A"))/1%,"")</f>
        <v/>
      </c>
      <c r="DM891" s="188" t="str">
        <f t="array" ref="DM891">IFERROR(_xlfn.XLOOKUP($A891&amp;$B891,'JUNIO 2'!$D$11:$D$40&amp;'JUNIO 2'!$E$11:$E$40,'JUNIO 2'!$AM$11:$AM$40,_xlfn.XLOOKUP($A891&amp;$B891,'JUNIO 2'!$BC$11:$BC$40&amp;'JUNIO 2'!$BD$11:$BD$40,'JUNIO 2'!$CL$11:$CL$40,"A"))/1%,"")</f>
        <v/>
      </c>
      <c r="DN891" s="188" t="str">
        <f t="array" ref="DN891">IFERROR(_xlfn.XLOOKUP($A891&amp;$B891,JULIO!$D$11:$D$40&amp;JULIO!$E$11:$E$40,JULIO!$AM$11:$AM$40,_xlfn.XLOOKUP($A891&amp;$B891,JULIO!$BC$11:$BC$40&amp;JULIO!$BD$11:$BD$40,JULIO!$CL$11:$CL$40,"A"))/1%,"")</f>
        <v/>
      </c>
      <c r="DO891" s="188" t="str">
        <f t="array" ref="DO891">IFERROR(_xlfn.XLOOKUP($A891&amp;$B891,'JULIO 2'!$D$11:$D$40&amp;'JULIO 2'!$E$11:$E$40,'JULIO 2'!$AM$11:$AM$40,_xlfn.XLOOKUP($A891&amp;$B891,'JULIO 2'!$BC$11:$BC$40&amp;'JULIO 2'!$BD$11:$BD$40,'JULIO 2'!$CL$11:$CL$40,"A"))/1%,"")</f>
        <v/>
      </c>
      <c r="DP891" s="188" t="str">
        <f t="array" ref="DP891">IFERROR(_xlfn.XLOOKUP($A891&amp;$B891,AGOSTO!$D$11:$D$40&amp;AGOSTO!$E$11:$E$40,AGOSTO!$AM$11:$AM$40,_xlfn.XLOOKUP($A891&amp;$B891,AGOSTO!$BC$11:$BC$40&amp;AGOSTO!$BD$11:$BD$40,AGOSTO!$CL$11:$CL$40,"A"))/1%,"")</f>
        <v/>
      </c>
      <c r="DQ891" s="188" t="str">
        <f t="array" ref="DQ891">IFERROR(_xlfn.XLOOKUP($A891&amp;$B891,'AGOSTO 2'!$D$11:$D$40&amp;'AGOSTO 2'!$E$11:$E$40,'AGOSTO 2'!$AM$11:$AM$40,_xlfn.XLOOKUP($A891&amp;$B891,'AGOSTO 2'!$BC$11:$BC$40&amp;'AGOSTO 2'!$BD$11:$BD$40,'AGOSTO 2'!$CL$11:$CL$40,"A"))/1%,"")</f>
        <v/>
      </c>
      <c r="DR891" s="188" t="str">
        <f t="array" ref="DR891">IFERROR(_xlfn.XLOOKUP($A891&amp;$B891,SEPTIEMBRE!$D$11:$D$40&amp;SEPTIEMBRE!$E$11:$E$40,SEPTIEMBRE!$AM$11:$AM$40,_xlfn.XLOOKUP($A891&amp;$B891,SEPTIEMBRE!$BC$11:$BC$40&amp;SEPTIEMBRE!$BD$11:$BD$40,SEPTIEMBRE!$CL$11:$CL$40,"A"))/1%,"")</f>
        <v/>
      </c>
      <c r="DS891" s="188" t="str">
        <f t="array" ref="DS891">IFERROR(_xlfn.XLOOKUP($A891&amp;$B891,'SEPTIEMBRE 2'!$D$11:$D$40&amp;'SEPTIEMBRE 2'!$E$11:$E$40,'SEPTIEMBRE 2'!$AM$11:$AM$40,_xlfn.XLOOKUP($A891&amp;$B891,'SEPTIEMBRE 2'!$BC$11:$BC$40&amp;'SEPTIEMBRE 2'!$BD$11:$BD$40,'SEPTIEMBRE 2'!$CL$11:$CL$40,"A"))/1%,"")</f>
        <v/>
      </c>
      <c r="DT891" s="188" t="str">
        <f t="array" ref="DT891">IFERROR(_xlfn.XLOOKUP($A891&amp;$B891,'SEPTIEMBRE 3'!$D$11:$D$40&amp;'SEPTIEMBRE 3'!$E$11:$E$40,'SEPTIEMBRE 3'!$AM$11:$AM$40,_xlfn.XLOOKUP($A891&amp;$B891,'SEPTIEMBRE 3'!$BC$11:$BC$40&amp;'SEPTIEMBRE 3'!$BD$11:$BD$40,'SEPTIEMBRE 3'!$CL$11:$CL$40,"A"))/1%,"")</f>
        <v/>
      </c>
      <c r="DU891" s="188" t="str">
        <f t="array" ref="DU891">IFERROR(_xlfn.XLOOKUP($A891&amp;$B891,OCTUBRE!$D$11:$D$40&amp;OCTUBRE!$E$11:$E$40,OCTUBRE!$AM$11:$AM$40,_xlfn.XLOOKUP($A891&amp;$B891,OCTUBRE!$BC$11:$BC$40&amp;OCTUBRE!$BD$11:$BD$40,OCTUBRE!$CL$11:$CL$40,"A"))/1%,"")</f>
        <v/>
      </c>
      <c r="DV891" s="188" t="str">
        <f t="array" ref="DV891">IFERROR(_xlfn.XLOOKUP($A891&amp;$B891,'OCTUBRE 2'!$D$11:$D$40&amp;'OCTUBRE 2'!$E$11:$E$40,'OCTUBRE 2'!$AM$11:$AM$40,_xlfn.XLOOKUP($A891&amp;$B891,'OCTUBRE 2'!$BC$11:$BC$40&amp;'OCTUBRE 2'!$BD$11:$BD$40,'OCTUBRE 2'!$CL$11:$CL$40,"A"))/1%,"")</f>
        <v/>
      </c>
      <c r="DW891" s="188" t="str">
        <f t="array" ref="DW891">IFERROR(_xlfn.XLOOKUP($A891&amp;$B891,NOVIEMBRE!$D$11:$D$40&amp;NOVIEMBRE!$E$11:$E$40,NOVIEMBRE!$AM$11:$AM$40,_xlfn.XLOOKUP($A891&amp;$B891,NOVIEMBRE!$BC$11:$BC$40&amp;NOVIEMBRE!$BD$11:$BD$40,NOVIEMBRE!$CL$11:$CL$40,"A"))/1%,"")</f>
        <v/>
      </c>
      <c r="DX891" s="188" t="str">
        <f t="array" ref="DX891">IFERROR(_xlfn.XLOOKUP($A891&amp;$B891,'NOVIEMBRE 2'!$D$11:$D$40&amp;'NOVIEMBRE 2'!$E$11:$E$40,'NOVIEMBRE 2'!$AM$11:$AM$40,_xlfn.XLOOKUP($A891&amp;$B891,'NOVIEMBRE 2'!$BC$11:$BC$40&amp;'NOVIEMBRE 2'!$BD$11:$BD$40,'NOVIEMBRE 2'!$CL$11:$CL$40,"A"))/1%,"")</f>
        <v/>
      </c>
      <c r="DY891" s="188" t="str">
        <f t="array" ref="DY891">IFERROR(_xlfn.XLOOKUP($A891&amp;$B891,DICIEMBRE!$D$11:$D$40&amp;DICIEMBRE!$E$11:$E$40,DICIEMBRE!$AM$11:$AM$40,_xlfn.XLOOKUP($A891&amp;$B891,DICIEMBRE!$BC$11:$BC$40&amp;DICIEMBRE!$BD$11:$BD$40,DICIEMBRE!$CL$11:$CL$40,"A"))/1%,"")</f>
        <v/>
      </c>
      <c r="DZ891" s="381" t="str">
        <f t="shared" si="9"/>
        <v>-</v>
      </c>
      <c r="EA891" s="381" t="str">
        <f t="shared" si="10"/>
        <v>-</v>
      </c>
      <c r="EB891" s="381" t="str">
        <f t="shared" si="11"/>
        <v>-</v>
      </c>
      <c r="EC891" s="381" t="str">
        <f t="shared" si="12"/>
        <v>-</v>
      </c>
      <c r="ED891" s="381" t="str">
        <f t="shared" si="13"/>
        <v>-</v>
      </c>
      <c r="EE891" s="381" t="str">
        <f t="shared" si="14"/>
        <v>-</v>
      </c>
      <c r="EF891" s="381" t="str">
        <f t="shared" si="15"/>
        <v>-</v>
      </c>
      <c r="EG891" s="381" t="str">
        <f t="shared" si="16"/>
        <v>-</v>
      </c>
      <c r="EH891" s="381" t="str">
        <f t="shared" si="17"/>
        <v>-</v>
      </c>
      <c r="EI891" s="188" t="str">
        <f t="shared" si="18"/>
        <v/>
      </c>
      <c r="EJ891" s="382"/>
      <c r="EK891" s="382"/>
      <c r="EL891" s="383"/>
      <c r="EM891" s="21"/>
      <c r="EN891" s="384">
        <f t="array" ref="EN891">IFERROR(_xlfn.XLOOKUP($A891&amp;$B891,MARZO!$D$11:$D$40&amp;MARZO!$E$11:$E$40,MARZO!$AK$11:$AK$40,_xlfn.XLOOKUP($A891&amp;$B891,MARZO!$BC$11:$BC$40&amp;MARZO!$BD$11:$BD$40,MARZO!$CJ$11:$CJ$40,"A")),"")</f>
        <v>0</v>
      </c>
      <c r="EO891" s="384">
        <f t="array" ref="EO891">IFERROR(_xlfn.XLOOKUP($A891&amp;$B891,ABRIL!$D$11:$D$40&amp;ABRIL!$E$11:$E$40,ABRIL!$AK$11:$AK$40,_xlfn.XLOOKUP($A891&amp;$B891,ABRIL!$BC$11:$BC$40&amp;ABRIL!$BD$11:$BD$40,ABRIL!$CJ$11:$CJ$40,"A")),"")</f>
        <v>0</v>
      </c>
      <c r="EP891" s="384">
        <f t="array" ref="EP891">IFERROR(_xlfn.XLOOKUP($A891&amp;$B891,'ABRIL 2'!$D$11:$D$40&amp;'ABRIL 2'!$E$11:$E$40,'ABRIL 2'!$AK$11:$AK$40,_xlfn.XLOOKUP($A891&amp;$B891,'ABRIL 2'!$BC$11:$BC$40&amp;'ABRIL 2'!$BD$11:$BD$40,'ABRIL 2'!$CJ$11:$CJ$40,"A")),"")</f>
        <v>0</v>
      </c>
      <c r="EQ891" s="384">
        <f t="array" ref="EQ891">IFERROR(_xlfn.XLOOKUP($A891&amp;$B891,MAYO!$D$11:$D$40&amp;MAYO!$E$11:$E$40,MAYO!$AK$11:$AK$40,_xlfn.XLOOKUP($A891&amp;$B891,MAYO!$BC$11:$BC$40&amp;MAYO!$BD$11:$BD$40,MAYO!$CJ$11:$CJ$40,"A")),"")</f>
        <v>0</v>
      </c>
      <c r="ER891" s="384">
        <f t="array" ref="ER891">IFERROR(_xlfn.XLOOKUP($A891&amp;$B891,'MAYO 2'!$D$11:$D$40&amp;'MAYO 2'!$E$11:$E$40,'MAYO 2'!$AK$11:$AK$40,_xlfn.XLOOKUP($A891&amp;$B891,'MAYO 2'!$BC$11:$BC$40&amp;'MAYO 2'!$BD$11:$BD$40,'MAYO 2'!$CJ$11:$CJ$40,"A")),"")</f>
        <v>0</v>
      </c>
      <c r="ES891" s="384">
        <f t="array" ref="ES891">IFERROR(_xlfn.XLOOKUP($A891&amp;$B891,JUNIO!$D$11:$D$40&amp;JUNIO!$E$11:$E$40,JUNIO!$AK$11:$AK$40,_xlfn.XLOOKUP($A891&amp;$B891,JUNIO!$BC$11:$BC$40&amp;JUNIO!$BD$11:$BD$40,JUNIO!$CJ$11:$CJ$40,"A")),"")</f>
        <v>0</v>
      </c>
      <c r="ET891" s="384">
        <f t="array" ref="ET891">IFERROR(_xlfn.XLOOKUP($A891&amp;$B891,'JUNIO 2'!$D$11:$D$40&amp;'JUNIO 2'!$E$11:$E$40,'JUNIO 2'!$AK$11:$AK$40,_xlfn.XLOOKUP($A891&amp;$B891,'JUNIO 2'!$BC$11:$BC$40&amp;'JUNIO 2'!$BD$11:$BD$40,'JUNIO 2'!$CJ$11:$CJ$40,"A")),"")</f>
        <v>0</v>
      </c>
      <c r="EU891" s="384">
        <f t="array" ref="EU891">IFERROR(_xlfn.XLOOKUP($A891&amp;$B891,JULIO!$D$11:$D$40&amp;JULIO!$E$11:$E$40,JULIO!$AK$11:$AK$40,_xlfn.XLOOKUP($A891&amp;$B891,JULIO!$BC$11:$BC$40&amp;JULIO!$BD$11:$BD$40,JULIO!$CJ$11:$CJ$40,"A")),"")</f>
        <v>0</v>
      </c>
      <c r="EV891" s="384">
        <f t="array" ref="EV891">IFERROR(_xlfn.XLOOKUP($A891&amp;$B891,'JULIO 2'!$D$11:$D$40&amp;'JULIO 2'!$E$11:$E$40,'JULIO 2'!$AK$11:$AK$40,_xlfn.XLOOKUP($A891&amp;$B891,'JULIO 2'!$BC$11:$BC$40&amp;'JULIO 2'!$BD$11:$BD$40,'JULIO 2'!$CJ$11:$CJ$40,"A")),"")</f>
        <v>0</v>
      </c>
      <c r="EW891" s="384">
        <f t="array" ref="EW891">IFERROR(_xlfn.XLOOKUP($A891&amp;$B891,AGOSTO!$D$11:$D$40&amp;AGOSTO!$E$11:$E$40,AGOSTO!$AK$11:$AK$40,_xlfn.XLOOKUP($A891&amp;$B891,AGOSTO!$BC$11:$BC$40&amp;AGOSTO!$BD$11:$BD$40,AGOSTO!$CJ$11:$CJ$40,"A")),"")</f>
        <v>0</v>
      </c>
      <c r="EX891" s="384">
        <f t="array" ref="EX891">IFERROR(_xlfn.XLOOKUP($A891&amp;$B891,'AGOSTO 2'!$D$11:$D$40&amp;'AGOSTO 2'!$E$11:$E$40,'AGOSTO 2'!$AK$11:$AK$40,_xlfn.XLOOKUP($A891&amp;$B891,'AGOSTO 2'!$BC$11:$BC$40&amp;'AGOSTO 2'!$BD$11:$BD$40,'AGOSTO 2'!$CJ$11:$CJ$40,"A")),"")</f>
        <v>0</v>
      </c>
      <c r="EY891" s="384">
        <f t="array" ref="EY891">IFERROR(_xlfn.XLOOKUP($A891&amp;$B891,SEPTIEMBRE!$D$11:$D$40&amp;SEPTIEMBRE!$E$11:$E$40,SEPTIEMBRE!$AK$11:$AK$40,_xlfn.XLOOKUP($A891&amp;$B891,SEPTIEMBRE!$BC$11:$BC$40&amp;SEPTIEMBRE!$BD$11:$BD$40,SEPTIEMBRE!$CJ$11:$CJ$40,"A")),"")</f>
        <v>0</v>
      </c>
      <c r="EZ891" s="384">
        <f t="array" ref="EZ891">IFERROR(_xlfn.XLOOKUP($A891&amp;$B891,'SEPTIEMBRE 2'!$D$11:$D$40&amp;'SEPTIEMBRE 2'!$E$11:$E$40,'SEPTIEMBRE 2'!$AK$11:$AK$40,_xlfn.XLOOKUP($A891&amp;$B891,'SEPTIEMBRE 2'!$BC$11:$BC$40&amp;'SEPTIEMBRE 2'!$BD$11:$BD$40,'SEPTIEMBRE 2'!$CJ$11:$CJ$40,"A")),"")</f>
        <v>0</v>
      </c>
      <c r="FA891" s="384">
        <f t="array" ref="FA891">IFERROR(_xlfn.XLOOKUP($A891&amp;$B891,'SEPTIEMBRE 3'!$D$11:$D$40&amp;'SEPTIEMBRE 3'!$E$11:$E$40,'SEPTIEMBRE 3'!$AK$11:$AK$40,_xlfn.XLOOKUP($A891&amp;$B891,'SEPTIEMBRE 3'!$BC$11:$BC$40&amp;'SEPTIEMBRE 3'!$BD$11:$BD$40,'SEPTIEMBRE 3'!$CJ$11:$CJ$40,"A")),"")</f>
        <v>0</v>
      </c>
      <c r="FB891" s="384">
        <f t="array" ref="FB891">IFERROR(_xlfn.XLOOKUP($A891&amp;$B891,OCTUBRE!$D$11:$D$40&amp;OCTUBRE!$E$11:$E$40,OCTUBRE!$AK$11:$AK$40,_xlfn.XLOOKUP($A891&amp;$B891,OCTUBRE!$BC$11:$BC$40&amp;OCTUBRE!$BD$11:$BD$40,OCTUBRE!$CJ$11:$CJ$40,"A")),"")</f>
        <v>0</v>
      </c>
      <c r="FC891" s="384">
        <f t="array" ref="FC891">IFERROR(_xlfn.XLOOKUP($A891&amp;$B891,'OCTUBRE 2'!$D$11:$D$40&amp;'OCTUBRE 2'!$E$11:$E$40,'OCTUBRE 2'!$AK$11:$AK$40,_xlfn.XLOOKUP($A891&amp;$B891,'OCTUBRE 2'!$BC$11:$BC$40&amp;'OCTUBRE 2'!$BD$11:$BD$40,'OCTUBRE 2'!$CJ$11:$CJ$40,"A")),"")</f>
        <v>0</v>
      </c>
      <c r="FD891" s="384">
        <f t="array" ref="FD891">IFERROR(_xlfn.XLOOKUP($A891&amp;$B891,NOVIEMBRE!$D$11:$D$40&amp;NOVIEMBRE!$E$11:$E$40,NOVIEMBRE!$AK$11:$AK$40,_xlfn.XLOOKUP($A891&amp;$B891,NOVIEMBRE!$BC$11:$BC$40&amp;NOVIEMBRE!$BD$11:$BD$40,NOVIEMBRE!$CJ$11:$CJ$40,"A")),"")</f>
        <v>0</v>
      </c>
      <c r="FE891" s="384">
        <f t="array" ref="FE891">IFERROR(_xlfn.XLOOKUP($A891&amp;$B891,'NOVIEMBRE 2'!$D$11:$D$40&amp;'NOVIEMBRE 2'!$E$11:$E$40,'NOVIEMBRE 2'!$AK$11:$AK$40,_xlfn.XLOOKUP($A891&amp;$B891,'NOVIEMBRE 2'!$BC$11:$BC$40&amp;'NOVIEMBRE 2'!$BD$11:$BD$40,'NOVIEMBRE 2'!$CJ$11:$CJ$40,"A")),"")</f>
        <v>0</v>
      </c>
      <c r="FF891" s="385">
        <f t="array" ref="FF891">IFERROR(_xlfn.XLOOKUP($A891&amp;$B891,DICIEMBRE!$D$11:$D$40&amp;DICIEMBRE!$E$11:$E$40,DICIEMBRE!$AK$11:$AK$40,_xlfn.XLOOKUP($A891&amp;$B891,DICIEMBRE!$BC$11:$BC$40&amp;DICIEMBRE!$BD$11:$BD$40,DICIEMBRE!$CJ$11:$CJ$40,"A")),"")</f>
        <v>0</v>
      </c>
      <c r="FG891" s="386" t="str">
        <f t="shared" si="19"/>
        <v/>
      </c>
      <c r="FH891" s="386" t="str">
        <f t="array" ref="FH891">IF(
 COUNT(DZ891:EH891)=0,
 "-",
 IF(
  COUNT(DZ891:EH891) &lt; COUNTA(DZ891:EH891),
  REPT("🟩", ROUND(COUNT(DZ891:EH891)/COUNTA(DZ891:EH891)*5, 0)) &amp;
  REPT("⬜", 5 - ROUND(COUNT(DZ891:EH891)/COUNTA(DZ891:EH891)*5, 0)),
  IF(
    AVERAGE(IF(DZ891:EH891&lt;&gt;"", DZ891:EH891, )) &gt;= 70, "🟩🟩🟩🟩🟩",
    IF(
      AVERAGE(IF(DZ891:EH891&lt;&gt;"",DZ891:EH891, )) &gt;= 56, "🟨🟨🟨🟨🟨",
      "🟥🟥🟥🟥🟥"
    )
  )
 )
)
</f>
        <v>-</v>
      </c>
    </row>
    <row r="892" ht="15.75" customHeight="1">
      <c r="A892" s="168"/>
      <c r="B892" s="169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1"/>
      <c r="N892" s="172" t="str">
        <f t="shared" si="1"/>
        <v/>
      </c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2" t="str">
        <f t="shared" si="2"/>
        <v/>
      </c>
      <c r="AA892" s="173"/>
      <c r="AB892" s="173"/>
      <c r="AC892" s="173"/>
      <c r="AD892" s="173"/>
      <c r="AE892" s="173"/>
      <c r="AF892" s="173"/>
      <c r="AG892" s="173"/>
      <c r="AH892" s="173"/>
      <c r="AI892" s="173"/>
      <c r="AJ892" s="173"/>
      <c r="AK892" s="173"/>
      <c r="AL892" s="172" t="str">
        <f t="shared" si="3"/>
        <v/>
      </c>
      <c r="AM892" s="173"/>
      <c r="AN892" s="173"/>
      <c r="AO892" s="173"/>
      <c r="AP892" s="173"/>
      <c r="AQ892" s="173"/>
      <c r="AR892" s="173"/>
      <c r="AS892" s="173"/>
      <c r="AT892" s="173"/>
      <c r="AU892" s="173"/>
      <c r="AV892" s="171"/>
      <c r="AW892" s="171"/>
      <c r="AX892" s="172" t="str">
        <f t="shared" si="4"/>
        <v/>
      </c>
      <c r="AY892" s="173"/>
      <c r="AZ892" s="173"/>
      <c r="BA892" s="173"/>
      <c r="BB892" s="173"/>
      <c r="BC892" s="173"/>
      <c r="BD892" s="173"/>
      <c r="BE892" s="173"/>
      <c r="BF892" s="173"/>
      <c r="BG892" s="173"/>
      <c r="BH892" s="173"/>
      <c r="BI892" s="173"/>
      <c r="BJ892" s="172" t="str">
        <f t="shared" si="5"/>
        <v/>
      </c>
      <c r="BK892" s="173"/>
      <c r="BL892" s="173"/>
      <c r="BM892" s="173"/>
      <c r="BN892" s="173"/>
      <c r="BO892" s="173"/>
      <c r="BP892" s="173"/>
      <c r="BQ892" s="173"/>
      <c r="BR892" s="173"/>
      <c r="BS892" s="173"/>
      <c r="BT892" s="173"/>
      <c r="BU892" s="173"/>
      <c r="BV892" s="172" t="str">
        <f t="shared" si="6"/>
        <v/>
      </c>
      <c r="BW892" s="173"/>
      <c r="BX892" s="173"/>
      <c r="BY892" s="173"/>
      <c r="BZ892" s="171"/>
      <c r="CA892" s="171"/>
      <c r="CB892" s="171"/>
      <c r="CC892" s="171"/>
      <c r="CD892" s="171"/>
      <c r="CE892" s="171"/>
      <c r="CF892" s="171"/>
      <c r="CG892" s="171"/>
      <c r="CH892" s="172" t="str">
        <f t="shared" si="7"/>
        <v/>
      </c>
      <c r="CI892" s="171"/>
      <c r="CJ892" s="173"/>
      <c r="CK892" s="173"/>
      <c r="CL892" s="173"/>
      <c r="CM892" s="173"/>
      <c r="CN892" s="171"/>
      <c r="CO892" s="171"/>
      <c r="CP892" s="171"/>
      <c r="CQ892" s="173"/>
      <c r="CR892" s="171"/>
      <c r="CS892" s="171"/>
      <c r="CT892" s="172" t="str">
        <f t="shared" si="8"/>
        <v/>
      </c>
      <c r="CU892" s="172"/>
      <c r="CV892" s="172"/>
      <c r="CW892" s="172"/>
      <c r="CX892" s="172"/>
      <c r="CY892" s="172"/>
      <c r="CZ892" s="172"/>
      <c r="DA892" s="172"/>
      <c r="DB892" s="172"/>
      <c r="DC892" s="172"/>
      <c r="DD892" s="172"/>
      <c r="DE892" s="172"/>
      <c r="DF892" s="172"/>
      <c r="DG892" s="188" t="str">
        <f t="array" ref="DG892">IFERROR(_xlfn.XLOOKUP($A892&amp;B892,MARZO!$D$11:$D$40&amp;MARZO!$E$11:$E$40,MARZO!$AM$11:$AM$40,_xlfn.XLOOKUP($A892&amp;$B892,MARZO!$BC$11:$BC$40&amp;MARZO!$BD$11:$BD$40,MARZO!$CL$11:$CL$40,"A"))/1%,"")</f>
        <v/>
      </c>
      <c r="DH892" s="188" t="str">
        <f t="array" ref="DH892">IFERROR(_xlfn.XLOOKUP($A892&amp;$B892,ABRIL!$D$11:$D$40&amp;ABRIL!$E$11:$E$40,ABRIL!$AM$11:$AM$40,_xlfn.XLOOKUP($A892&amp;$B892,ABRIL!$BC$11:$BC$40&amp;ABRIL!$BD$11:$BD$40,ABRIL!$CL$11:$CL$40,"A"))/1%,"")</f>
        <v/>
      </c>
      <c r="DI892" s="188" t="str">
        <f t="array" ref="DI892">IFERROR(_xlfn.XLOOKUP($A892&amp;$B892,'ABRIL 2'!$D$11:$D$40&amp;'ABRIL 2'!$E$11:$E$40,'ABRIL 2'!$AM$11:$AM$40,_xlfn.XLOOKUP($A892&amp;$B892,'ABRIL 2'!$BC$11:$BC$40&amp;'ABRIL 2'!$BD$11:$BD$40,'ABRIL 2'!$CL$11:$CL$40,"A"))/1%,"")</f>
        <v/>
      </c>
      <c r="DJ892" s="188" t="str">
        <f t="array" ref="DJ892">IFERROR(_xlfn.XLOOKUP($A892&amp;$B892,MAYO!$D$11:$D$40&amp;MAYO!$E$11:$E$40,MAYO!$AM$11:$AM$40,_xlfn.XLOOKUP($A892&amp;$B892,MAYO!$BC$11:$BC$40&amp;MAYO!$BD$11:$BD$40,MAYO!$CL$11:$CL$40,"A"))/1%,"")</f>
        <v/>
      </c>
      <c r="DK892" s="188" t="str">
        <f t="array" ref="DK892">IFERROR(_xlfn.XLOOKUP($A892&amp;$B892,'MAYO 2'!$D$11:$D$40&amp;'MAYO 2'!$E$11:$E$40,'MAYO 2'!$AM$11:$AM$40,_xlfn.XLOOKUP($A892&amp;$B892,'MAYO 2'!$BC$11:$BC$40&amp;'MAYO 2'!$BD$11:$BD$40,'MAYO 2'!$CL$11:$CL$40,"A"))/1%,"")</f>
        <v/>
      </c>
      <c r="DL892" s="188" t="str">
        <f t="array" ref="DL892">IFERROR(_xlfn.XLOOKUP($A892&amp;$B892,JUNIO!$D$11:$D$40&amp;JUNIO!$E$11:$E$40,JUNIO!$AM$11:$AM$40,_xlfn.XLOOKUP($A892&amp;$B892,JUNIO!$BC$11:$BC$40&amp;JUNIO!$BD$11:$BD$40,JUNIO!$CL$11:$CL$40,"A"))/1%,"")</f>
        <v/>
      </c>
      <c r="DM892" s="188" t="str">
        <f t="array" ref="DM892">IFERROR(_xlfn.XLOOKUP($A892&amp;$B892,'JUNIO 2'!$D$11:$D$40&amp;'JUNIO 2'!$E$11:$E$40,'JUNIO 2'!$AM$11:$AM$40,_xlfn.XLOOKUP($A892&amp;$B892,'JUNIO 2'!$BC$11:$BC$40&amp;'JUNIO 2'!$BD$11:$BD$40,'JUNIO 2'!$CL$11:$CL$40,"A"))/1%,"")</f>
        <v/>
      </c>
      <c r="DN892" s="188" t="str">
        <f t="array" ref="DN892">IFERROR(_xlfn.XLOOKUP($A892&amp;$B892,JULIO!$D$11:$D$40&amp;JULIO!$E$11:$E$40,JULIO!$AM$11:$AM$40,_xlfn.XLOOKUP($A892&amp;$B892,JULIO!$BC$11:$BC$40&amp;JULIO!$BD$11:$BD$40,JULIO!$CL$11:$CL$40,"A"))/1%,"")</f>
        <v/>
      </c>
      <c r="DO892" s="188" t="str">
        <f t="array" ref="DO892">IFERROR(_xlfn.XLOOKUP($A892&amp;$B892,'JULIO 2'!$D$11:$D$40&amp;'JULIO 2'!$E$11:$E$40,'JULIO 2'!$AM$11:$AM$40,_xlfn.XLOOKUP($A892&amp;$B892,'JULIO 2'!$BC$11:$BC$40&amp;'JULIO 2'!$BD$11:$BD$40,'JULIO 2'!$CL$11:$CL$40,"A"))/1%,"")</f>
        <v/>
      </c>
      <c r="DP892" s="188" t="str">
        <f t="array" ref="DP892">IFERROR(_xlfn.XLOOKUP($A892&amp;$B892,AGOSTO!$D$11:$D$40&amp;AGOSTO!$E$11:$E$40,AGOSTO!$AM$11:$AM$40,_xlfn.XLOOKUP($A892&amp;$B892,AGOSTO!$BC$11:$BC$40&amp;AGOSTO!$BD$11:$BD$40,AGOSTO!$CL$11:$CL$40,"A"))/1%,"")</f>
        <v/>
      </c>
      <c r="DQ892" s="188" t="str">
        <f t="array" ref="DQ892">IFERROR(_xlfn.XLOOKUP($A892&amp;$B892,'AGOSTO 2'!$D$11:$D$40&amp;'AGOSTO 2'!$E$11:$E$40,'AGOSTO 2'!$AM$11:$AM$40,_xlfn.XLOOKUP($A892&amp;$B892,'AGOSTO 2'!$BC$11:$BC$40&amp;'AGOSTO 2'!$BD$11:$BD$40,'AGOSTO 2'!$CL$11:$CL$40,"A"))/1%,"")</f>
        <v/>
      </c>
      <c r="DR892" s="188" t="str">
        <f t="array" ref="DR892">IFERROR(_xlfn.XLOOKUP($A892&amp;$B892,SEPTIEMBRE!$D$11:$D$40&amp;SEPTIEMBRE!$E$11:$E$40,SEPTIEMBRE!$AM$11:$AM$40,_xlfn.XLOOKUP($A892&amp;$B892,SEPTIEMBRE!$BC$11:$BC$40&amp;SEPTIEMBRE!$BD$11:$BD$40,SEPTIEMBRE!$CL$11:$CL$40,"A"))/1%,"")</f>
        <v/>
      </c>
      <c r="DS892" s="188" t="str">
        <f t="array" ref="DS892">IFERROR(_xlfn.XLOOKUP($A892&amp;$B892,'SEPTIEMBRE 2'!$D$11:$D$40&amp;'SEPTIEMBRE 2'!$E$11:$E$40,'SEPTIEMBRE 2'!$AM$11:$AM$40,_xlfn.XLOOKUP($A892&amp;$B892,'SEPTIEMBRE 2'!$BC$11:$BC$40&amp;'SEPTIEMBRE 2'!$BD$11:$BD$40,'SEPTIEMBRE 2'!$CL$11:$CL$40,"A"))/1%,"")</f>
        <v/>
      </c>
      <c r="DT892" s="188" t="str">
        <f t="array" ref="DT892">IFERROR(_xlfn.XLOOKUP($A892&amp;$B892,'SEPTIEMBRE 3'!$D$11:$D$40&amp;'SEPTIEMBRE 3'!$E$11:$E$40,'SEPTIEMBRE 3'!$AM$11:$AM$40,_xlfn.XLOOKUP($A892&amp;$B892,'SEPTIEMBRE 3'!$BC$11:$BC$40&amp;'SEPTIEMBRE 3'!$BD$11:$BD$40,'SEPTIEMBRE 3'!$CL$11:$CL$40,"A"))/1%,"")</f>
        <v/>
      </c>
      <c r="DU892" s="188" t="str">
        <f t="array" ref="DU892">IFERROR(_xlfn.XLOOKUP($A892&amp;$B892,OCTUBRE!$D$11:$D$40&amp;OCTUBRE!$E$11:$E$40,OCTUBRE!$AM$11:$AM$40,_xlfn.XLOOKUP($A892&amp;$B892,OCTUBRE!$BC$11:$BC$40&amp;OCTUBRE!$BD$11:$BD$40,OCTUBRE!$CL$11:$CL$40,"A"))/1%,"")</f>
        <v/>
      </c>
      <c r="DV892" s="188" t="str">
        <f t="array" ref="DV892">IFERROR(_xlfn.XLOOKUP($A892&amp;$B892,'OCTUBRE 2'!$D$11:$D$40&amp;'OCTUBRE 2'!$E$11:$E$40,'OCTUBRE 2'!$AM$11:$AM$40,_xlfn.XLOOKUP($A892&amp;$B892,'OCTUBRE 2'!$BC$11:$BC$40&amp;'OCTUBRE 2'!$BD$11:$BD$40,'OCTUBRE 2'!$CL$11:$CL$40,"A"))/1%,"")</f>
        <v/>
      </c>
      <c r="DW892" s="188" t="str">
        <f t="array" ref="DW892">IFERROR(_xlfn.XLOOKUP($A892&amp;$B892,NOVIEMBRE!$D$11:$D$40&amp;NOVIEMBRE!$E$11:$E$40,NOVIEMBRE!$AM$11:$AM$40,_xlfn.XLOOKUP($A892&amp;$B892,NOVIEMBRE!$BC$11:$BC$40&amp;NOVIEMBRE!$BD$11:$BD$40,NOVIEMBRE!$CL$11:$CL$40,"A"))/1%,"")</f>
        <v/>
      </c>
      <c r="DX892" s="188" t="str">
        <f t="array" ref="DX892">IFERROR(_xlfn.XLOOKUP($A892&amp;$B892,'NOVIEMBRE 2'!$D$11:$D$40&amp;'NOVIEMBRE 2'!$E$11:$E$40,'NOVIEMBRE 2'!$AM$11:$AM$40,_xlfn.XLOOKUP($A892&amp;$B892,'NOVIEMBRE 2'!$BC$11:$BC$40&amp;'NOVIEMBRE 2'!$BD$11:$BD$40,'NOVIEMBRE 2'!$CL$11:$CL$40,"A"))/1%,"")</f>
        <v/>
      </c>
      <c r="DY892" s="188" t="str">
        <f t="array" ref="DY892">IFERROR(_xlfn.XLOOKUP($A892&amp;$B892,DICIEMBRE!$D$11:$D$40&amp;DICIEMBRE!$E$11:$E$40,DICIEMBRE!$AM$11:$AM$40,_xlfn.XLOOKUP($A892&amp;$B892,DICIEMBRE!$BC$11:$BC$40&amp;DICIEMBRE!$BD$11:$BD$40,DICIEMBRE!$CL$11:$CL$40,"A"))/1%,"")</f>
        <v/>
      </c>
      <c r="DZ892" s="381" t="str">
        <f t="shared" si="9"/>
        <v>-</v>
      </c>
      <c r="EA892" s="381" t="str">
        <f t="shared" si="10"/>
        <v>-</v>
      </c>
      <c r="EB892" s="381" t="str">
        <f t="shared" si="11"/>
        <v>-</v>
      </c>
      <c r="EC892" s="381" t="str">
        <f t="shared" si="12"/>
        <v>-</v>
      </c>
      <c r="ED892" s="381" t="str">
        <f t="shared" si="13"/>
        <v>-</v>
      </c>
      <c r="EE892" s="381" t="str">
        <f t="shared" si="14"/>
        <v>-</v>
      </c>
      <c r="EF892" s="381" t="str">
        <f t="shared" si="15"/>
        <v>-</v>
      </c>
      <c r="EG892" s="381" t="str">
        <f t="shared" si="16"/>
        <v>-</v>
      </c>
      <c r="EH892" s="381" t="str">
        <f t="shared" si="17"/>
        <v>-</v>
      </c>
      <c r="EI892" s="188" t="str">
        <f t="shared" si="18"/>
        <v/>
      </c>
      <c r="EJ892" s="382"/>
      <c r="EK892" s="382"/>
      <c r="EL892" s="383"/>
      <c r="EM892" s="21"/>
      <c r="EN892" s="384">
        <f t="array" ref="EN892">IFERROR(_xlfn.XLOOKUP($A892&amp;$B892,MARZO!$D$11:$D$40&amp;MARZO!$E$11:$E$40,MARZO!$AK$11:$AK$40,_xlfn.XLOOKUP($A892&amp;$B892,MARZO!$BC$11:$BC$40&amp;MARZO!$BD$11:$BD$40,MARZO!$CJ$11:$CJ$40,"A")),"")</f>
        <v>0</v>
      </c>
      <c r="EO892" s="384">
        <f t="array" ref="EO892">IFERROR(_xlfn.XLOOKUP($A892&amp;$B892,ABRIL!$D$11:$D$40&amp;ABRIL!$E$11:$E$40,ABRIL!$AK$11:$AK$40,_xlfn.XLOOKUP($A892&amp;$B892,ABRIL!$BC$11:$BC$40&amp;ABRIL!$BD$11:$BD$40,ABRIL!$CJ$11:$CJ$40,"A")),"")</f>
        <v>0</v>
      </c>
      <c r="EP892" s="384">
        <f t="array" ref="EP892">IFERROR(_xlfn.XLOOKUP($A892&amp;$B892,'ABRIL 2'!$D$11:$D$40&amp;'ABRIL 2'!$E$11:$E$40,'ABRIL 2'!$AK$11:$AK$40,_xlfn.XLOOKUP($A892&amp;$B892,'ABRIL 2'!$BC$11:$BC$40&amp;'ABRIL 2'!$BD$11:$BD$40,'ABRIL 2'!$CJ$11:$CJ$40,"A")),"")</f>
        <v>0</v>
      </c>
      <c r="EQ892" s="384">
        <f t="array" ref="EQ892">IFERROR(_xlfn.XLOOKUP($A892&amp;$B892,MAYO!$D$11:$D$40&amp;MAYO!$E$11:$E$40,MAYO!$AK$11:$AK$40,_xlfn.XLOOKUP($A892&amp;$B892,MAYO!$BC$11:$BC$40&amp;MAYO!$BD$11:$BD$40,MAYO!$CJ$11:$CJ$40,"A")),"")</f>
        <v>0</v>
      </c>
      <c r="ER892" s="384">
        <f t="array" ref="ER892">IFERROR(_xlfn.XLOOKUP($A892&amp;$B892,'MAYO 2'!$D$11:$D$40&amp;'MAYO 2'!$E$11:$E$40,'MAYO 2'!$AK$11:$AK$40,_xlfn.XLOOKUP($A892&amp;$B892,'MAYO 2'!$BC$11:$BC$40&amp;'MAYO 2'!$BD$11:$BD$40,'MAYO 2'!$CJ$11:$CJ$40,"A")),"")</f>
        <v>0</v>
      </c>
      <c r="ES892" s="384">
        <f t="array" ref="ES892">IFERROR(_xlfn.XLOOKUP($A892&amp;$B892,JUNIO!$D$11:$D$40&amp;JUNIO!$E$11:$E$40,JUNIO!$AK$11:$AK$40,_xlfn.XLOOKUP($A892&amp;$B892,JUNIO!$BC$11:$BC$40&amp;JUNIO!$BD$11:$BD$40,JUNIO!$CJ$11:$CJ$40,"A")),"")</f>
        <v>0</v>
      </c>
      <c r="ET892" s="384">
        <f t="array" ref="ET892">IFERROR(_xlfn.XLOOKUP($A892&amp;$B892,'JUNIO 2'!$D$11:$D$40&amp;'JUNIO 2'!$E$11:$E$40,'JUNIO 2'!$AK$11:$AK$40,_xlfn.XLOOKUP($A892&amp;$B892,'JUNIO 2'!$BC$11:$BC$40&amp;'JUNIO 2'!$BD$11:$BD$40,'JUNIO 2'!$CJ$11:$CJ$40,"A")),"")</f>
        <v>0</v>
      </c>
      <c r="EU892" s="384">
        <f t="array" ref="EU892">IFERROR(_xlfn.XLOOKUP($A892&amp;$B892,JULIO!$D$11:$D$40&amp;JULIO!$E$11:$E$40,JULIO!$AK$11:$AK$40,_xlfn.XLOOKUP($A892&amp;$B892,JULIO!$BC$11:$BC$40&amp;JULIO!$BD$11:$BD$40,JULIO!$CJ$11:$CJ$40,"A")),"")</f>
        <v>0</v>
      </c>
      <c r="EV892" s="384">
        <f t="array" ref="EV892">IFERROR(_xlfn.XLOOKUP($A892&amp;$B892,'JULIO 2'!$D$11:$D$40&amp;'JULIO 2'!$E$11:$E$40,'JULIO 2'!$AK$11:$AK$40,_xlfn.XLOOKUP($A892&amp;$B892,'JULIO 2'!$BC$11:$BC$40&amp;'JULIO 2'!$BD$11:$BD$40,'JULIO 2'!$CJ$11:$CJ$40,"A")),"")</f>
        <v>0</v>
      </c>
      <c r="EW892" s="384">
        <f t="array" ref="EW892">IFERROR(_xlfn.XLOOKUP($A892&amp;$B892,AGOSTO!$D$11:$D$40&amp;AGOSTO!$E$11:$E$40,AGOSTO!$AK$11:$AK$40,_xlfn.XLOOKUP($A892&amp;$B892,AGOSTO!$BC$11:$BC$40&amp;AGOSTO!$BD$11:$BD$40,AGOSTO!$CJ$11:$CJ$40,"A")),"")</f>
        <v>0</v>
      </c>
      <c r="EX892" s="384">
        <f t="array" ref="EX892">IFERROR(_xlfn.XLOOKUP($A892&amp;$B892,'AGOSTO 2'!$D$11:$D$40&amp;'AGOSTO 2'!$E$11:$E$40,'AGOSTO 2'!$AK$11:$AK$40,_xlfn.XLOOKUP($A892&amp;$B892,'AGOSTO 2'!$BC$11:$BC$40&amp;'AGOSTO 2'!$BD$11:$BD$40,'AGOSTO 2'!$CJ$11:$CJ$40,"A")),"")</f>
        <v>0</v>
      </c>
      <c r="EY892" s="384">
        <f t="array" ref="EY892">IFERROR(_xlfn.XLOOKUP($A892&amp;$B892,SEPTIEMBRE!$D$11:$D$40&amp;SEPTIEMBRE!$E$11:$E$40,SEPTIEMBRE!$AK$11:$AK$40,_xlfn.XLOOKUP($A892&amp;$B892,SEPTIEMBRE!$BC$11:$BC$40&amp;SEPTIEMBRE!$BD$11:$BD$40,SEPTIEMBRE!$CJ$11:$CJ$40,"A")),"")</f>
        <v>0</v>
      </c>
      <c r="EZ892" s="384">
        <f t="array" ref="EZ892">IFERROR(_xlfn.XLOOKUP($A892&amp;$B892,'SEPTIEMBRE 2'!$D$11:$D$40&amp;'SEPTIEMBRE 2'!$E$11:$E$40,'SEPTIEMBRE 2'!$AK$11:$AK$40,_xlfn.XLOOKUP($A892&amp;$B892,'SEPTIEMBRE 2'!$BC$11:$BC$40&amp;'SEPTIEMBRE 2'!$BD$11:$BD$40,'SEPTIEMBRE 2'!$CJ$11:$CJ$40,"A")),"")</f>
        <v>0</v>
      </c>
      <c r="FA892" s="384">
        <f t="array" ref="FA892">IFERROR(_xlfn.XLOOKUP($A892&amp;$B892,'SEPTIEMBRE 3'!$D$11:$D$40&amp;'SEPTIEMBRE 3'!$E$11:$E$40,'SEPTIEMBRE 3'!$AK$11:$AK$40,_xlfn.XLOOKUP($A892&amp;$B892,'SEPTIEMBRE 3'!$BC$11:$BC$40&amp;'SEPTIEMBRE 3'!$BD$11:$BD$40,'SEPTIEMBRE 3'!$CJ$11:$CJ$40,"A")),"")</f>
        <v>0</v>
      </c>
      <c r="FB892" s="384">
        <f t="array" ref="FB892">IFERROR(_xlfn.XLOOKUP($A892&amp;$B892,OCTUBRE!$D$11:$D$40&amp;OCTUBRE!$E$11:$E$40,OCTUBRE!$AK$11:$AK$40,_xlfn.XLOOKUP($A892&amp;$B892,OCTUBRE!$BC$11:$BC$40&amp;OCTUBRE!$BD$11:$BD$40,OCTUBRE!$CJ$11:$CJ$40,"A")),"")</f>
        <v>0</v>
      </c>
      <c r="FC892" s="384">
        <f t="array" ref="FC892">IFERROR(_xlfn.XLOOKUP($A892&amp;$B892,'OCTUBRE 2'!$D$11:$D$40&amp;'OCTUBRE 2'!$E$11:$E$40,'OCTUBRE 2'!$AK$11:$AK$40,_xlfn.XLOOKUP($A892&amp;$B892,'OCTUBRE 2'!$BC$11:$BC$40&amp;'OCTUBRE 2'!$BD$11:$BD$40,'OCTUBRE 2'!$CJ$11:$CJ$40,"A")),"")</f>
        <v>0</v>
      </c>
      <c r="FD892" s="384">
        <f t="array" ref="FD892">IFERROR(_xlfn.XLOOKUP($A892&amp;$B892,NOVIEMBRE!$D$11:$D$40&amp;NOVIEMBRE!$E$11:$E$40,NOVIEMBRE!$AK$11:$AK$40,_xlfn.XLOOKUP($A892&amp;$B892,NOVIEMBRE!$BC$11:$BC$40&amp;NOVIEMBRE!$BD$11:$BD$40,NOVIEMBRE!$CJ$11:$CJ$40,"A")),"")</f>
        <v>0</v>
      </c>
      <c r="FE892" s="384">
        <f t="array" ref="FE892">IFERROR(_xlfn.XLOOKUP($A892&amp;$B892,'NOVIEMBRE 2'!$D$11:$D$40&amp;'NOVIEMBRE 2'!$E$11:$E$40,'NOVIEMBRE 2'!$AK$11:$AK$40,_xlfn.XLOOKUP($A892&amp;$B892,'NOVIEMBRE 2'!$BC$11:$BC$40&amp;'NOVIEMBRE 2'!$BD$11:$BD$40,'NOVIEMBRE 2'!$CJ$11:$CJ$40,"A")),"")</f>
        <v>0</v>
      </c>
      <c r="FF892" s="385">
        <f t="array" ref="FF892">IFERROR(_xlfn.XLOOKUP($A892&amp;$B892,DICIEMBRE!$D$11:$D$40&amp;DICIEMBRE!$E$11:$E$40,DICIEMBRE!$AK$11:$AK$40,_xlfn.XLOOKUP($A892&amp;$B892,DICIEMBRE!$BC$11:$BC$40&amp;DICIEMBRE!$BD$11:$BD$40,DICIEMBRE!$CJ$11:$CJ$40,"A")),"")</f>
        <v>0</v>
      </c>
      <c r="FG892" s="386" t="str">
        <f t="shared" si="19"/>
        <v/>
      </c>
      <c r="FH892" s="386" t="str">
        <f t="array" ref="FH892">IF(
 COUNT(DZ892:EH892)=0,
 "-",
 IF(
  COUNT(DZ892:EH892) &lt; COUNTA(DZ892:EH892),
  REPT("🟩", ROUND(COUNT(DZ892:EH892)/COUNTA(DZ892:EH892)*5, 0)) &amp;
  REPT("⬜", 5 - ROUND(COUNT(DZ892:EH892)/COUNTA(DZ892:EH892)*5, 0)),
  IF(
    AVERAGE(IF(DZ892:EH892&lt;&gt;"", DZ892:EH892, )) &gt;= 70, "🟩🟩🟩🟩🟩",
    IF(
      AVERAGE(IF(DZ892:EH892&lt;&gt;"",DZ892:EH892, )) &gt;= 56, "🟨🟨🟨🟨🟨",
      "🟥🟥🟥🟥🟥"
    )
  )
 )
)
</f>
        <v>-</v>
      </c>
    </row>
    <row r="893" ht="15.75" customHeight="1">
      <c r="A893" s="168"/>
      <c r="B893" s="169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1"/>
      <c r="N893" s="172" t="str">
        <f t="shared" si="1"/>
        <v/>
      </c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2" t="str">
        <f t="shared" si="2"/>
        <v/>
      </c>
      <c r="AA893" s="173"/>
      <c r="AB893" s="173"/>
      <c r="AC893" s="173"/>
      <c r="AD893" s="173"/>
      <c r="AE893" s="173"/>
      <c r="AF893" s="173"/>
      <c r="AG893" s="173"/>
      <c r="AH893" s="173"/>
      <c r="AI893" s="173"/>
      <c r="AJ893" s="173"/>
      <c r="AK893" s="173"/>
      <c r="AL893" s="172" t="str">
        <f t="shared" si="3"/>
        <v/>
      </c>
      <c r="AM893" s="173"/>
      <c r="AN893" s="173"/>
      <c r="AO893" s="173"/>
      <c r="AP893" s="173"/>
      <c r="AQ893" s="173"/>
      <c r="AR893" s="173"/>
      <c r="AS893" s="173"/>
      <c r="AT893" s="173"/>
      <c r="AU893" s="173"/>
      <c r="AV893" s="171"/>
      <c r="AW893" s="171"/>
      <c r="AX893" s="172" t="str">
        <f t="shared" si="4"/>
        <v/>
      </c>
      <c r="AY893" s="173"/>
      <c r="AZ893" s="173"/>
      <c r="BA893" s="173"/>
      <c r="BB893" s="173"/>
      <c r="BC893" s="173"/>
      <c r="BD893" s="173"/>
      <c r="BE893" s="173"/>
      <c r="BF893" s="173"/>
      <c r="BG893" s="173"/>
      <c r="BH893" s="173"/>
      <c r="BI893" s="173"/>
      <c r="BJ893" s="172" t="str">
        <f t="shared" si="5"/>
        <v/>
      </c>
      <c r="BK893" s="173"/>
      <c r="BL893" s="173"/>
      <c r="BM893" s="173"/>
      <c r="BN893" s="173"/>
      <c r="BO893" s="173"/>
      <c r="BP893" s="173"/>
      <c r="BQ893" s="173"/>
      <c r="BR893" s="173"/>
      <c r="BS893" s="173"/>
      <c r="BT893" s="173"/>
      <c r="BU893" s="173"/>
      <c r="BV893" s="172" t="str">
        <f t="shared" si="6"/>
        <v/>
      </c>
      <c r="BW893" s="173"/>
      <c r="BX893" s="173"/>
      <c r="BY893" s="173"/>
      <c r="BZ893" s="171"/>
      <c r="CA893" s="171"/>
      <c r="CB893" s="171"/>
      <c r="CC893" s="171"/>
      <c r="CD893" s="171"/>
      <c r="CE893" s="171"/>
      <c r="CF893" s="171"/>
      <c r="CG893" s="171"/>
      <c r="CH893" s="172" t="str">
        <f t="shared" si="7"/>
        <v/>
      </c>
      <c r="CI893" s="171"/>
      <c r="CJ893" s="173"/>
      <c r="CK893" s="173"/>
      <c r="CL893" s="173"/>
      <c r="CM893" s="173"/>
      <c r="CN893" s="171"/>
      <c r="CO893" s="171"/>
      <c r="CP893" s="171"/>
      <c r="CQ893" s="173"/>
      <c r="CR893" s="171"/>
      <c r="CS893" s="171"/>
      <c r="CT893" s="172" t="str">
        <f t="shared" si="8"/>
        <v/>
      </c>
      <c r="CU893" s="172"/>
      <c r="CV893" s="172"/>
      <c r="CW893" s="172"/>
      <c r="CX893" s="172"/>
      <c r="CY893" s="172"/>
      <c r="CZ893" s="172"/>
      <c r="DA893" s="172"/>
      <c r="DB893" s="172"/>
      <c r="DC893" s="172"/>
      <c r="DD893" s="172"/>
      <c r="DE893" s="172"/>
      <c r="DF893" s="172"/>
      <c r="DG893" s="188" t="str">
        <f t="array" ref="DG893">IFERROR(_xlfn.XLOOKUP($A893&amp;B893,MARZO!$D$11:$D$40&amp;MARZO!$E$11:$E$40,MARZO!$AM$11:$AM$40,_xlfn.XLOOKUP($A893&amp;$B893,MARZO!$BC$11:$BC$40&amp;MARZO!$BD$11:$BD$40,MARZO!$CL$11:$CL$40,"A"))/1%,"")</f>
        <v/>
      </c>
      <c r="DH893" s="188" t="str">
        <f t="array" ref="DH893">IFERROR(_xlfn.XLOOKUP($A893&amp;$B893,ABRIL!$D$11:$D$40&amp;ABRIL!$E$11:$E$40,ABRIL!$AM$11:$AM$40,_xlfn.XLOOKUP($A893&amp;$B893,ABRIL!$BC$11:$BC$40&amp;ABRIL!$BD$11:$BD$40,ABRIL!$CL$11:$CL$40,"A"))/1%,"")</f>
        <v/>
      </c>
      <c r="DI893" s="188" t="str">
        <f t="array" ref="DI893">IFERROR(_xlfn.XLOOKUP($A893&amp;$B893,'ABRIL 2'!$D$11:$D$40&amp;'ABRIL 2'!$E$11:$E$40,'ABRIL 2'!$AM$11:$AM$40,_xlfn.XLOOKUP($A893&amp;$B893,'ABRIL 2'!$BC$11:$BC$40&amp;'ABRIL 2'!$BD$11:$BD$40,'ABRIL 2'!$CL$11:$CL$40,"A"))/1%,"")</f>
        <v/>
      </c>
      <c r="DJ893" s="188" t="str">
        <f t="array" ref="DJ893">IFERROR(_xlfn.XLOOKUP($A893&amp;$B893,MAYO!$D$11:$D$40&amp;MAYO!$E$11:$E$40,MAYO!$AM$11:$AM$40,_xlfn.XLOOKUP($A893&amp;$B893,MAYO!$BC$11:$BC$40&amp;MAYO!$BD$11:$BD$40,MAYO!$CL$11:$CL$40,"A"))/1%,"")</f>
        <v/>
      </c>
      <c r="DK893" s="188" t="str">
        <f t="array" ref="DK893">IFERROR(_xlfn.XLOOKUP($A893&amp;$B893,'MAYO 2'!$D$11:$D$40&amp;'MAYO 2'!$E$11:$E$40,'MAYO 2'!$AM$11:$AM$40,_xlfn.XLOOKUP($A893&amp;$B893,'MAYO 2'!$BC$11:$BC$40&amp;'MAYO 2'!$BD$11:$BD$40,'MAYO 2'!$CL$11:$CL$40,"A"))/1%,"")</f>
        <v/>
      </c>
      <c r="DL893" s="188" t="str">
        <f t="array" ref="DL893">IFERROR(_xlfn.XLOOKUP($A893&amp;$B893,JUNIO!$D$11:$D$40&amp;JUNIO!$E$11:$E$40,JUNIO!$AM$11:$AM$40,_xlfn.XLOOKUP($A893&amp;$B893,JUNIO!$BC$11:$BC$40&amp;JUNIO!$BD$11:$BD$40,JUNIO!$CL$11:$CL$40,"A"))/1%,"")</f>
        <v/>
      </c>
      <c r="DM893" s="188" t="str">
        <f t="array" ref="DM893">IFERROR(_xlfn.XLOOKUP($A893&amp;$B893,'JUNIO 2'!$D$11:$D$40&amp;'JUNIO 2'!$E$11:$E$40,'JUNIO 2'!$AM$11:$AM$40,_xlfn.XLOOKUP($A893&amp;$B893,'JUNIO 2'!$BC$11:$BC$40&amp;'JUNIO 2'!$BD$11:$BD$40,'JUNIO 2'!$CL$11:$CL$40,"A"))/1%,"")</f>
        <v/>
      </c>
      <c r="DN893" s="188" t="str">
        <f t="array" ref="DN893">IFERROR(_xlfn.XLOOKUP($A893&amp;$B893,JULIO!$D$11:$D$40&amp;JULIO!$E$11:$E$40,JULIO!$AM$11:$AM$40,_xlfn.XLOOKUP($A893&amp;$B893,JULIO!$BC$11:$BC$40&amp;JULIO!$BD$11:$BD$40,JULIO!$CL$11:$CL$40,"A"))/1%,"")</f>
        <v/>
      </c>
      <c r="DO893" s="188" t="str">
        <f t="array" ref="DO893">IFERROR(_xlfn.XLOOKUP($A893&amp;$B893,'JULIO 2'!$D$11:$D$40&amp;'JULIO 2'!$E$11:$E$40,'JULIO 2'!$AM$11:$AM$40,_xlfn.XLOOKUP($A893&amp;$B893,'JULIO 2'!$BC$11:$BC$40&amp;'JULIO 2'!$BD$11:$BD$40,'JULIO 2'!$CL$11:$CL$40,"A"))/1%,"")</f>
        <v/>
      </c>
      <c r="DP893" s="188" t="str">
        <f t="array" ref="DP893">IFERROR(_xlfn.XLOOKUP($A893&amp;$B893,AGOSTO!$D$11:$D$40&amp;AGOSTO!$E$11:$E$40,AGOSTO!$AM$11:$AM$40,_xlfn.XLOOKUP($A893&amp;$B893,AGOSTO!$BC$11:$BC$40&amp;AGOSTO!$BD$11:$BD$40,AGOSTO!$CL$11:$CL$40,"A"))/1%,"")</f>
        <v/>
      </c>
      <c r="DQ893" s="188" t="str">
        <f t="array" ref="DQ893">IFERROR(_xlfn.XLOOKUP($A893&amp;$B893,'AGOSTO 2'!$D$11:$D$40&amp;'AGOSTO 2'!$E$11:$E$40,'AGOSTO 2'!$AM$11:$AM$40,_xlfn.XLOOKUP($A893&amp;$B893,'AGOSTO 2'!$BC$11:$BC$40&amp;'AGOSTO 2'!$BD$11:$BD$40,'AGOSTO 2'!$CL$11:$CL$40,"A"))/1%,"")</f>
        <v/>
      </c>
      <c r="DR893" s="188" t="str">
        <f t="array" ref="DR893">IFERROR(_xlfn.XLOOKUP($A893&amp;$B893,SEPTIEMBRE!$D$11:$D$40&amp;SEPTIEMBRE!$E$11:$E$40,SEPTIEMBRE!$AM$11:$AM$40,_xlfn.XLOOKUP($A893&amp;$B893,SEPTIEMBRE!$BC$11:$BC$40&amp;SEPTIEMBRE!$BD$11:$BD$40,SEPTIEMBRE!$CL$11:$CL$40,"A"))/1%,"")</f>
        <v/>
      </c>
      <c r="DS893" s="188" t="str">
        <f t="array" ref="DS893">IFERROR(_xlfn.XLOOKUP($A893&amp;$B893,'SEPTIEMBRE 2'!$D$11:$D$40&amp;'SEPTIEMBRE 2'!$E$11:$E$40,'SEPTIEMBRE 2'!$AM$11:$AM$40,_xlfn.XLOOKUP($A893&amp;$B893,'SEPTIEMBRE 2'!$BC$11:$BC$40&amp;'SEPTIEMBRE 2'!$BD$11:$BD$40,'SEPTIEMBRE 2'!$CL$11:$CL$40,"A"))/1%,"")</f>
        <v/>
      </c>
      <c r="DT893" s="188" t="str">
        <f t="array" ref="DT893">IFERROR(_xlfn.XLOOKUP($A893&amp;$B893,'SEPTIEMBRE 3'!$D$11:$D$40&amp;'SEPTIEMBRE 3'!$E$11:$E$40,'SEPTIEMBRE 3'!$AM$11:$AM$40,_xlfn.XLOOKUP($A893&amp;$B893,'SEPTIEMBRE 3'!$BC$11:$BC$40&amp;'SEPTIEMBRE 3'!$BD$11:$BD$40,'SEPTIEMBRE 3'!$CL$11:$CL$40,"A"))/1%,"")</f>
        <v/>
      </c>
      <c r="DU893" s="188" t="str">
        <f t="array" ref="DU893">IFERROR(_xlfn.XLOOKUP($A893&amp;$B893,OCTUBRE!$D$11:$D$40&amp;OCTUBRE!$E$11:$E$40,OCTUBRE!$AM$11:$AM$40,_xlfn.XLOOKUP($A893&amp;$B893,OCTUBRE!$BC$11:$BC$40&amp;OCTUBRE!$BD$11:$BD$40,OCTUBRE!$CL$11:$CL$40,"A"))/1%,"")</f>
        <v/>
      </c>
      <c r="DV893" s="188" t="str">
        <f t="array" ref="DV893">IFERROR(_xlfn.XLOOKUP($A893&amp;$B893,'OCTUBRE 2'!$D$11:$D$40&amp;'OCTUBRE 2'!$E$11:$E$40,'OCTUBRE 2'!$AM$11:$AM$40,_xlfn.XLOOKUP($A893&amp;$B893,'OCTUBRE 2'!$BC$11:$BC$40&amp;'OCTUBRE 2'!$BD$11:$BD$40,'OCTUBRE 2'!$CL$11:$CL$40,"A"))/1%,"")</f>
        <v/>
      </c>
      <c r="DW893" s="188" t="str">
        <f t="array" ref="DW893">IFERROR(_xlfn.XLOOKUP($A893&amp;$B893,NOVIEMBRE!$D$11:$D$40&amp;NOVIEMBRE!$E$11:$E$40,NOVIEMBRE!$AM$11:$AM$40,_xlfn.XLOOKUP($A893&amp;$B893,NOVIEMBRE!$BC$11:$BC$40&amp;NOVIEMBRE!$BD$11:$BD$40,NOVIEMBRE!$CL$11:$CL$40,"A"))/1%,"")</f>
        <v/>
      </c>
      <c r="DX893" s="188" t="str">
        <f t="array" ref="DX893">IFERROR(_xlfn.XLOOKUP($A893&amp;$B893,'NOVIEMBRE 2'!$D$11:$D$40&amp;'NOVIEMBRE 2'!$E$11:$E$40,'NOVIEMBRE 2'!$AM$11:$AM$40,_xlfn.XLOOKUP($A893&amp;$B893,'NOVIEMBRE 2'!$BC$11:$BC$40&amp;'NOVIEMBRE 2'!$BD$11:$BD$40,'NOVIEMBRE 2'!$CL$11:$CL$40,"A"))/1%,"")</f>
        <v/>
      </c>
      <c r="DY893" s="188" t="str">
        <f t="array" ref="DY893">IFERROR(_xlfn.XLOOKUP($A893&amp;$B893,DICIEMBRE!$D$11:$D$40&amp;DICIEMBRE!$E$11:$E$40,DICIEMBRE!$AM$11:$AM$40,_xlfn.XLOOKUP($A893&amp;$B893,DICIEMBRE!$BC$11:$BC$40&amp;DICIEMBRE!$BD$11:$BD$40,DICIEMBRE!$CL$11:$CL$40,"A"))/1%,"")</f>
        <v/>
      </c>
      <c r="DZ893" s="381" t="str">
        <f t="shared" si="9"/>
        <v>-</v>
      </c>
      <c r="EA893" s="381" t="str">
        <f t="shared" si="10"/>
        <v>-</v>
      </c>
      <c r="EB893" s="381" t="str">
        <f t="shared" si="11"/>
        <v>-</v>
      </c>
      <c r="EC893" s="381" t="str">
        <f t="shared" si="12"/>
        <v>-</v>
      </c>
      <c r="ED893" s="381" t="str">
        <f t="shared" si="13"/>
        <v>-</v>
      </c>
      <c r="EE893" s="381" t="str">
        <f t="shared" si="14"/>
        <v>-</v>
      </c>
      <c r="EF893" s="381" t="str">
        <f t="shared" si="15"/>
        <v>-</v>
      </c>
      <c r="EG893" s="381" t="str">
        <f t="shared" si="16"/>
        <v>-</v>
      </c>
      <c r="EH893" s="381" t="str">
        <f t="shared" si="17"/>
        <v>-</v>
      </c>
      <c r="EI893" s="188" t="str">
        <f t="shared" si="18"/>
        <v/>
      </c>
      <c r="EJ893" s="382"/>
      <c r="EK893" s="382"/>
      <c r="EL893" s="383"/>
      <c r="EM893" s="21"/>
      <c r="EN893" s="384">
        <f t="array" ref="EN893">IFERROR(_xlfn.XLOOKUP($A893&amp;$B893,MARZO!$D$11:$D$40&amp;MARZO!$E$11:$E$40,MARZO!$AK$11:$AK$40,_xlfn.XLOOKUP($A893&amp;$B893,MARZO!$BC$11:$BC$40&amp;MARZO!$BD$11:$BD$40,MARZO!$CJ$11:$CJ$40,"A")),"")</f>
        <v>0</v>
      </c>
      <c r="EO893" s="384">
        <f t="array" ref="EO893">IFERROR(_xlfn.XLOOKUP($A893&amp;$B893,ABRIL!$D$11:$D$40&amp;ABRIL!$E$11:$E$40,ABRIL!$AK$11:$AK$40,_xlfn.XLOOKUP($A893&amp;$B893,ABRIL!$BC$11:$BC$40&amp;ABRIL!$BD$11:$BD$40,ABRIL!$CJ$11:$CJ$40,"A")),"")</f>
        <v>0</v>
      </c>
      <c r="EP893" s="384">
        <f t="array" ref="EP893">IFERROR(_xlfn.XLOOKUP($A893&amp;$B893,'ABRIL 2'!$D$11:$D$40&amp;'ABRIL 2'!$E$11:$E$40,'ABRIL 2'!$AK$11:$AK$40,_xlfn.XLOOKUP($A893&amp;$B893,'ABRIL 2'!$BC$11:$BC$40&amp;'ABRIL 2'!$BD$11:$BD$40,'ABRIL 2'!$CJ$11:$CJ$40,"A")),"")</f>
        <v>0</v>
      </c>
      <c r="EQ893" s="384">
        <f t="array" ref="EQ893">IFERROR(_xlfn.XLOOKUP($A893&amp;$B893,MAYO!$D$11:$D$40&amp;MAYO!$E$11:$E$40,MAYO!$AK$11:$AK$40,_xlfn.XLOOKUP($A893&amp;$B893,MAYO!$BC$11:$BC$40&amp;MAYO!$BD$11:$BD$40,MAYO!$CJ$11:$CJ$40,"A")),"")</f>
        <v>0</v>
      </c>
      <c r="ER893" s="384">
        <f t="array" ref="ER893">IFERROR(_xlfn.XLOOKUP($A893&amp;$B893,'MAYO 2'!$D$11:$D$40&amp;'MAYO 2'!$E$11:$E$40,'MAYO 2'!$AK$11:$AK$40,_xlfn.XLOOKUP($A893&amp;$B893,'MAYO 2'!$BC$11:$BC$40&amp;'MAYO 2'!$BD$11:$BD$40,'MAYO 2'!$CJ$11:$CJ$40,"A")),"")</f>
        <v>0</v>
      </c>
      <c r="ES893" s="384">
        <f t="array" ref="ES893">IFERROR(_xlfn.XLOOKUP($A893&amp;$B893,JUNIO!$D$11:$D$40&amp;JUNIO!$E$11:$E$40,JUNIO!$AK$11:$AK$40,_xlfn.XLOOKUP($A893&amp;$B893,JUNIO!$BC$11:$BC$40&amp;JUNIO!$BD$11:$BD$40,JUNIO!$CJ$11:$CJ$40,"A")),"")</f>
        <v>0</v>
      </c>
      <c r="ET893" s="384">
        <f t="array" ref="ET893">IFERROR(_xlfn.XLOOKUP($A893&amp;$B893,'JUNIO 2'!$D$11:$D$40&amp;'JUNIO 2'!$E$11:$E$40,'JUNIO 2'!$AK$11:$AK$40,_xlfn.XLOOKUP($A893&amp;$B893,'JUNIO 2'!$BC$11:$BC$40&amp;'JUNIO 2'!$BD$11:$BD$40,'JUNIO 2'!$CJ$11:$CJ$40,"A")),"")</f>
        <v>0</v>
      </c>
      <c r="EU893" s="384">
        <f t="array" ref="EU893">IFERROR(_xlfn.XLOOKUP($A893&amp;$B893,JULIO!$D$11:$D$40&amp;JULIO!$E$11:$E$40,JULIO!$AK$11:$AK$40,_xlfn.XLOOKUP($A893&amp;$B893,JULIO!$BC$11:$BC$40&amp;JULIO!$BD$11:$BD$40,JULIO!$CJ$11:$CJ$40,"A")),"")</f>
        <v>0</v>
      </c>
      <c r="EV893" s="384">
        <f t="array" ref="EV893">IFERROR(_xlfn.XLOOKUP($A893&amp;$B893,'JULIO 2'!$D$11:$D$40&amp;'JULIO 2'!$E$11:$E$40,'JULIO 2'!$AK$11:$AK$40,_xlfn.XLOOKUP($A893&amp;$B893,'JULIO 2'!$BC$11:$BC$40&amp;'JULIO 2'!$BD$11:$BD$40,'JULIO 2'!$CJ$11:$CJ$40,"A")),"")</f>
        <v>0</v>
      </c>
      <c r="EW893" s="384">
        <f t="array" ref="EW893">IFERROR(_xlfn.XLOOKUP($A893&amp;$B893,AGOSTO!$D$11:$D$40&amp;AGOSTO!$E$11:$E$40,AGOSTO!$AK$11:$AK$40,_xlfn.XLOOKUP($A893&amp;$B893,AGOSTO!$BC$11:$BC$40&amp;AGOSTO!$BD$11:$BD$40,AGOSTO!$CJ$11:$CJ$40,"A")),"")</f>
        <v>0</v>
      </c>
      <c r="EX893" s="384">
        <f t="array" ref="EX893">IFERROR(_xlfn.XLOOKUP($A893&amp;$B893,'AGOSTO 2'!$D$11:$D$40&amp;'AGOSTO 2'!$E$11:$E$40,'AGOSTO 2'!$AK$11:$AK$40,_xlfn.XLOOKUP($A893&amp;$B893,'AGOSTO 2'!$BC$11:$BC$40&amp;'AGOSTO 2'!$BD$11:$BD$40,'AGOSTO 2'!$CJ$11:$CJ$40,"A")),"")</f>
        <v>0</v>
      </c>
      <c r="EY893" s="384">
        <f t="array" ref="EY893">IFERROR(_xlfn.XLOOKUP($A893&amp;$B893,SEPTIEMBRE!$D$11:$D$40&amp;SEPTIEMBRE!$E$11:$E$40,SEPTIEMBRE!$AK$11:$AK$40,_xlfn.XLOOKUP($A893&amp;$B893,SEPTIEMBRE!$BC$11:$BC$40&amp;SEPTIEMBRE!$BD$11:$BD$40,SEPTIEMBRE!$CJ$11:$CJ$40,"A")),"")</f>
        <v>0</v>
      </c>
      <c r="EZ893" s="384">
        <f t="array" ref="EZ893">IFERROR(_xlfn.XLOOKUP($A893&amp;$B893,'SEPTIEMBRE 2'!$D$11:$D$40&amp;'SEPTIEMBRE 2'!$E$11:$E$40,'SEPTIEMBRE 2'!$AK$11:$AK$40,_xlfn.XLOOKUP($A893&amp;$B893,'SEPTIEMBRE 2'!$BC$11:$BC$40&amp;'SEPTIEMBRE 2'!$BD$11:$BD$40,'SEPTIEMBRE 2'!$CJ$11:$CJ$40,"A")),"")</f>
        <v>0</v>
      </c>
      <c r="FA893" s="384">
        <f t="array" ref="FA893">IFERROR(_xlfn.XLOOKUP($A893&amp;$B893,'SEPTIEMBRE 3'!$D$11:$D$40&amp;'SEPTIEMBRE 3'!$E$11:$E$40,'SEPTIEMBRE 3'!$AK$11:$AK$40,_xlfn.XLOOKUP($A893&amp;$B893,'SEPTIEMBRE 3'!$BC$11:$BC$40&amp;'SEPTIEMBRE 3'!$BD$11:$BD$40,'SEPTIEMBRE 3'!$CJ$11:$CJ$40,"A")),"")</f>
        <v>0</v>
      </c>
      <c r="FB893" s="384">
        <f t="array" ref="FB893">IFERROR(_xlfn.XLOOKUP($A893&amp;$B893,OCTUBRE!$D$11:$D$40&amp;OCTUBRE!$E$11:$E$40,OCTUBRE!$AK$11:$AK$40,_xlfn.XLOOKUP($A893&amp;$B893,OCTUBRE!$BC$11:$BC$40&amp;OCTUBRE!$BD$11:$BD$40,OCTUBRE!$CJ$11:$CJ$40,"A")),"")</f>
        <v>0</v>
      </c>
      <c r="FC893" s="384">
        <f t="array" ref="FC893">IFERROR(_xlfn.XLOOKUP($A893&amp;$B893,'OCTUBRE 2'!$D$11:$D$40&amp;'OCTUBRE 2'!$E$11:$E$40,'OCTUBRE 2'!$AK$11:$AK$40,_xlfn.XLOOKUP($A893&amp;$B893,'OCTUBRE 2'!$BC$11:$BC$40&amp;'OCTUBRE 2'!$BD$11:$BD$40,'OCTUBRE 2'!$CJ$11:$CJ$40,"A")),"")</f>
        <v>0</v>
      </c>
      <c r="FD893" s="384">
        <f t="array" ref="FD893">IFERROR(_xlfn.XLOOKUP($A893&amp;$B893,NOVIEMBRE!$D$11:$D$40&amp;NOVIEMBRE!$E$11:$E$40,NOVIEMBRE!$AK$11:$AK$40,_xlfn.XLOOKUP($A893&amp;$B893,NOVIEMBRE!$BC$11:$BC$40&amp;NOVIEMBRE!$BD$11:$BD$40,NOVIEMBRE!$CJ$11:$CJ$40,"A")),"")</f>
        <v>0</v>
      </c>
      <c r="FE893" s="384">
        <f t="array" ref="FE893">IFERROR(_xlfn.XLOOKUP($A893&amp;$B893,'NOVIEMBRE 2'!$D$11:$D$40&amp;'NOVIEMBRE 2'!$E$11:$E$40,'NOVIEMBRE 2'!$AK$11:$AK$40,_xlfn.XLOOKUP($A893&amp;$B893,'NOVIEMBRE 2'!$BC$11:$BC$40&amp;'NOVIEMBRE 2'!$BD$11:$BD$40,'NOVIEMBRE 2'!$CJ$11:$CJ$40,"A")),"")</f>
        <v>0</v>
      </c>
      <c r="FF893" s="385">
        <f t="array" ref="FF893">IFERROR(_xlfn.XLOOKUP($A893&amp;$B893,DICIEMBRE!$D$11:$D$40&amp;DICIEMBRE!$E$11:$E$40,DICIEMBRE!$AK$11:$AK$40,_xlfn.XLOOKUP($A893&amp;$B893,DICIEMBRE!$BC$11:$BC$40&amp;DICIEMBRE!$BD$11:$BD$40,DICIEMBRE!$CJ$11:$CJ$40,"A")),"")</f>
        <v>0</v>
      </c>
      <c r="FG893" s="386" t="str">
        <f t="shared" si="19"/>
        <v/>
      </c>
      <c r="FH893" s="386" t="str">
        <f t="array" ref="FH893">IF(
 COUNT(DZ893:EH893)=0,
 "-",
 IF(
  COUNT(DZ893:EH893) &lt; COUNTA(DZ893:EH893),
  REPT("🟩", ROUND(COUNT(DZ893:EH893)/COUNTA(DZ893:EH893)*5, 0)) &amp;
  REPT("⬜", 5 - ROUND(COUNT(DZ893:EH893)/COUNTA(DZ893:EH893)*5, 0)),
  IF(
    AVERAGE(IF(DZ893:EH893&lt;&gt;"", DZ893:EH893, )) &gt;= 70, "🟩🟩🟩🟩🟩",
    IF(
      AVERAGE(IF(DZ893:EH893&lt;&gt;"",DZ893:EH893, )) &gt;= 56, "🟨🟨🟨🟨🟨",
      "🟥🟥🟥🟥🟥"
    )
  )
 )
)
</f>
        <v>-</v>
      </c>
    </row>
    <row r="894" ht="15.75" customHeight="1">
      <c r="A894" s="168"/>
      <c r="B894" s="169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1"/>
      <c r="N894" s="172" t="str">
        <f t="shared" si="1"/>
        <v/>
      </c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2" t="str">
        <f t="shared" si="2"/>
        <v/>
      </c>
      <c r="AA894" s="173"/>
      <c r="AB894" s="173"/>
      <c r="AC894" s="173"/>
      <c r="AD894" s="173"/>
      <c r="AE894" s="173"/>
      <c r="AF894" s="173"/>
      <c r="AG894" s="173"/>
      <c r="AH894" s="173"/>
      <c r="AI894" s="173"/>
      <c r="AJ894" s="173"/>
      <c r="AK894" s="173"/>
      <c r="AL894" s="172" t="str">
        <f t="shared" si="3"/>
        <v/>
      </c>
      <c r="AM894" s="173"/>
      <c r="AN894" s="173"/>
      <c r="AO894" s="173"/>
      <c r="AP894" s="173"/>
      <c r="AQ894" s="173"/>
      <c r="AR894" s="173"/>
      <c r="AS894" s="173"/>
      <c r="AT894" s="173"/>
      <c r="AU894" s="173"/>
      <c r="AV894" s="171"/>
      <c r="AW894" s="171"/>
      <c r="AX894" s="172" t="str">
        <f t="shared" si="4"/>
        <v/>
      </c>
      <c r="AY894" s="173"/>
      <c r="AZ894" s="173"/>
      <c r="BA894" s="173"/>
      <c r="BB894" s="173"/>
      <c r="BC894" s="173"/>
      <c r="BD894" s="173"/>
      <c r="BE894" s="173"/>
      <c r="BF894" s="173"/>
      <c r="BG894" s="173"/>
      <c r="BH894" s="173"/>
      <c r="BI894" s="173"/>
      <c r="BJ894" s="172" t="str">
        <f t="shared" si="5"/>
        <v/>
      </c>
      <c r="BK894" s="173"/>
      <c r="BL894" s="173"/>
      <c r="BM894" s="173"/>
      <c r="BN894" s="173"/>
      <c r="BO894" s="173"/>
      <c r="BP894" s="173"/>
      <c r="BQ894" s="173"/>
      <c r="BR894" s="173"/>
      <c r="BS894" s="173"/>
      <c r="BT894" s="173"/>
      <c r="BU894" s="173"/>
      <c r="BV894" s="172" t="str">
        <f t="shared" si="6"/>
        <v/>
      </c>
      <c r="BW894" s="173"/>
      <c r="BX894" s="173"/>
      <c r="BY894" s="173"/>
      <c r="BZ894" s="171"/>
      <c r="CA894" s="171"/>
      <c r="CB894" s="171"/>
      <c r="CC894" s="171"/>
      <c r="CD894" s="171"/>
      <c r="CE894" s="171"/>
      <c r="CF894" s="171"/>
      <c r="CG894" s="171"/>
      <c r="CH894" s="172" t="str">
        <f t="shared" si="7"/>
        <v/>
      </c>
      <c r="CI894" s="171"/>
      <c r="CJ894" s="173"/>
      <c r="CK894" s="173"/>
      <c r="CL894" s="173"/>
      <c r="CM894" s="173"/>
      <c r="CN894" s="171"/>
      <c r="CO894" s="171"/>
      <c r="CP894" s="171"/>
      <c r="CQ894" s="173"/>
      <c r="CR894" s="171"/>
      <c r="CS894" s="171"/>
      <c r="CT894" s="172" t="str">
        <f t="shared" si="8"/>
        <v/>
      </c>
      <c r="CU894" s="172"/>
      <c r="CV894" s="172"/>
      <c r="CW894" s="172"/>
      <c r="CX894" s="172"/>
      <c r="CY894" s="172"/>
      <c r="CZ894" s="172"/>
      <c r="DA894" s="172"/>
      <c r="DB894" s="172"/>
      <c r="DC894" s="172"/>
      <c r="DD894" s="172"/>
      <c r="DE894" s="172"/>
      <c r="DF894" s="172"/>
      <c r="DG894" s="188" t="str">
        <f t="array" ref="DG894">IFERROR(_xlfn.XLOOKUP($A894&amp;B894,MARZO!$D$11:$D$40&amp;MARZO!$E$11:$E$40,MARZO!$AM$11:$AM$40,_xlfn.XLOOKUP($A894&amp;$B894,MARZO!$BC$11:$BC$40&amp;MARZO!$BD$11:$BD$40,MARZO!$CL$11:$CL$40,"A"))/1%,"")</f>
        <v/>
      </c>
      <c r="DH894" s="188" t="str">
        <f t="array" ref="DH894">IFERROR(_xlfn.XLOOKUP($A894&amp;$B894,ABRIL!$D$11:$D$40&amp;ABRIL!$E$11:$E$40,ABRIL!$AM$11:$AM$40,_xlfn.XLOOKUP($A894&amp;$B894,ABRIL!$BC$11:$BC$40&amp;ABRIL!$BD$11:$BD$40,ABRIL!$CL$11:$CL$40,"A"))/1%,"")</f>
        <v/>
      </c>
      <c r="DI894" s="188" t="str">
        <f t="array" ref="DI894">IFERROR(_xlfn.XLOOKUP($A894&amp;$B894,'ABRIL 2'!$D$11:$D$40&amp;'ABRIL 2'!$E$11:$E$40,'ABRIL 2'!$AM$11:$AM$40,_xlfn.XLOOKUP($A894&amp;$B894,'ABRIL 2'!$BC$11:$BC$40&amp;'ABRIL 2'!$BD$11:$BD$40,'ABRIL 2'!$CL$11:$CL$40,"A"))/1%,"")</f>
        <v/>
      </c>
      <c r="DJ894" s="188" t="str">
        <f t="array" ref="DJ894">IFERROR(_xlfn.XLOOKUP($A894&amp;$B894,MAYO!$D$11:$D$40&amp;MAYO!$E$11:$E$40,MAYO!$AM$11:$AM$40,_xlfn.XLOOKUP($A894&amp;$B894,MAYO!$BC$11:$BC$40&amp;MAYO!$BD$11:$BD$40,MAYO!$CL$11:$CL$40,"A"))/1%,"")</f>
        <v/>
      </c>
      <c r="DK894" s="188" t="str">
        <f t="array" ref="DK894">IFERROR(_xlfn.XLOOKUP($A894&amp;$B894,'MAYO 2'!$D$11:$D$40&amp;'MAYO 2'!$E$11:$E$40,'MAYO 2'!$AM$11:$AM$40,_xlfn.XLOOKUP($A894&amp;$B894,'MAYO 2'!$BC$11:$BC$40&amp;'MAYO 2'!$BD$11:$BD$40,'MAYO 2'!$CL$11:$CL$40,"A"))/1%,"")</f>
        <v/>
      </c>
      <c r="DL894" s="188" t="str">
        <f t="array" ref="DL894">IFERROR(_xlfn.XLOOKUP($A894&amp;$B894,JUNIO!$D$11:$D$40&amp;JUNIO!$E$11:$E$40,JUNIO!$AM$11:$AM$40,_xlfn.XLOOKUP($A894&amp;$B894,JUNIO!$BC$11:$BC$40&amp;JUNIO!$BD$11:$BD$40,JUNIO!$CL$11:$CL$40,"A"))/1%,"")</f>
        <v/>
      </c>
      <c r="DM894" s="188" t="str">
        <f t="array" ref="DM894">IFERROR(_xlfn.XLOOKUP($A894&amp;$B894,'JUNIO 2'!$D$11:$D$40&amp;'JUNIO 2'!$E$11:$E$40,'JUNIO 2'!$AM$11:$AM$40,_xlfn.XLOOKUP($A894&amp;$B894,'JUNIO 2'!$BC$11:$BC$40&amp;'JUNIO 2'!$BD$11:$BD$40,'JUNIO 2'!$CL$11:$CL$40,"A"))/1%,"")</f>
        <v/>
      </c>
      <c r="DN894" s="188" t="str">
        <f t="array" ref="DN894">IFERROR(_xlfn.XLOOKUP($A894&amp;$B894,JULIO!$D$11:$D$40&amp;JULIO!$E$11:$E$40,JULIO!$AM$11:$AM$40,_xlfn.XLOOKUP($A894&amp;$B894,JULIO!$BC$11:$BC$40&amp;JULIO!$BD$11:$BD$40,JULIO!$CL$11:$CL$40,"A"))/1%,"")</f>
        <v/>
      </c>
      <c r="DO894" s="188" t="str">
        <f t="array" ref="DO894">IFERROR(_xlfn.XLOOKUP($A894&amp;$B894,'JULIO 2'!$D$11:$D$40&amp;'JULIO 2'!$E$11:$E$40,'JULIO 2'!$AM$11:$AM$40,_xlfn.XLOOKUP($A894&amp;$B894,'JULIO 2'!$BC$11:$BC$40&amp;'JULIO 2'!$BD$11:$BD$40,'JULIO 2'!$CL$11:$CL$40,"A"))/1%,"")</f>
        <v/>
      </c>
      <c r="DP894" s="188" t="str">
        <f t="array" ref="DP894">IFERROR(_xlfn.XLOOKUP($A894&amp;$B894,AGOSTO!$D$11:$D$40&amp;AGOSTO!$E$11:$E$40,AGOSTO!$AM$11:$AM$40,_xlfn.XLOOKUP($A894&amp;$B894,AGOSTO!$BC$11:$BC$40&amp;AGOSTO!$BD$11:$BD$40,AGOSTO!$CL$11:$CL$40,"A"))/1%,"")</f>
        <v/>
      </c>
      <c r="DQ894" s="188" t="str">
        <f t="array" ref="DQ894">IFERROR(_xlfn.XLOOKUP($A894&amp;$B894,'AGOSTO 2'!$D$11:$D$40&amp;'AGOSTO 2'!$E$11:$E$40,'AGOSTO 2'!$AM$11:$AM$40,_xlfn.XLOOKUP($A894&amp;$B894,'AGOSTO 2'!$BC$11:$BC$40&amp;'AGOSTO 2'!$BD$11:$BD$40,'AGOSTO 2'!$CL$11:$CL$40,"A"))/1%,"")</f>
        <v/>
      </c>
      <c r="DR894" s="188" t="str">
        <f t="array" ref="DR894">IFERROR(_xlfn.XLOOKUP($A894&amp;$B894,SEPTIEMBRE!$D$11:$D$40&amp;SEPTIEMBRE!$E$11:$E$40,SEPTIEMBRE!$AM$11:$AM$40,_xlfn.XLOOKUP($A894&amp;$B894,SEPTIEMBRE!$BC$11:$BC$40&amp;SEPTIEMBRE!$BD$11:$BD$40,SEPTIEMBRE!$CL$11:$CL$40,"A"))/1%,"")</f>
        <v/>
      </c>
      <c r="DS894" s="188" t="str">
        <f t="array" ref="DS894">IFERROR(_xlfn.XLOOKUP($A894&amp;$B894,'SEPTIEMBRE 2'!$D$11:$D$40&amp;'SEPTIEMBRE 2'!$E$11:$E$40,'SEPTIEMBRE 2'!$AM$11:$AM$40,_xlfn.XLOOKUP($A894&amp;$B894,'SEPTIEMBRE 2'!$BC$11:$BC$40&amp;'SEPTIEMBRE 2'!$BD$11:$BD$40,'SEPTIEMBRE 2'!$CL$11:$CL$40,"A"))/1%,"")</f>
        <v/>
      </c>
      <c r="DT894" s="188" t="str">
        <f t="array" ref="DT894">IFERROR(_xlfn.XLOOKUP($A894&amp;$B894,'SEPTIEMBRE 3'!$D$11:$D$40&amp;'SEPTIEMBRE 3'!$E$11:$E$40,'SEPTIEMBRE 3'!$AM$11:$AM$40,_xlfn.XLOOKUP($A894&amp;$B894,'SEPTIEMBRE 3'!$BC$11:$BC$40&amp;'SEPTIEMBRE 3'!$BD$11:$BD$40,'SEPTIEMBRE 3'!$CL$11:$CL$40,"A"))/1%,"")</f>
        <v/>
      </c>
      <c r="DU894" s="188" t="str">
        <f t="array" ref="DU894">IFERROR(_xlfn.XLOOKUP($A894&amp;$B894,OCTUBRE!$D$11:$D$40&amp;OCTUBRE!$E$11:$E$40,OCTUBRE!$AM$11:$AM$40,_xlfn.XLOOKUP($A894&amp;$B894,OCTUBRE!$BC$11:$BC$40&amp;OCTUBRE!$BD$11:$BD$40,OCTUBRE!$CL$11:$CL$40,"A"))/1%,"")</f>
        <v/>
      </c>
      <c r="DV894" s="188" t="str">
        <f t="array" ref="DV894">IFERROR(_xlfn.XLOOKUP($A894&amp;$B894,'OCTUBRE 2'!$D$11:$D$40&amp;'OCTUBRE 2'!$E$11:$E$40,'OCTUBRE 2'!$AM$11:$AM$40,_xlfn.XLOOKUP($A894&amp;$B894,'OCTUBRE 2'!$BC$11:$BC$40&amp;'OCTUBRE 2'!$BD$11:$BD$40,'OCTUBRE 2'!$CL$11:$CL$40,"A"))/1%,"")</f>
        <v/>
      </c>
      <c r="DW894" s="188" t="str">
        <f t="array" ref="DW894">IFERROR(_xlfn.XLOOKUP($A894&amp;$B894,NOVIEMBRE!$D$11:$D$40&amp;NOVIEMBRE!$E$11:$E$40,NOVIEMBRE!$AM$11:$AM$40,_xlfn.XLOOKUP($A894&amp;$B894,NOVIEMBRE!$BC$11:$BC$40&amp;NOVIEMBRE!$BD$11:$BD$40,NOVIEMBRE!$CL$11:$CL$40,"A"))/1%,"")</f>
        <v/>
      </c>
      <c r="DX894" s="188" t="str">
        <f t="array" ref="DX894">IFERROR(_xlfn.XLOOKUP($A894&amp;$B894,'NOVIEMBRE 2'!$D$11:$D$40&amp;'NOVIEMBRE 2'!$E$11:$E$40,'NOVIEMBRE 2'!$AM$11:$AM$40,_xlfn.XLOOKUP($A894&amp;$B894,'NOVIEMBRE 2'!$BC$11:$BC$40&amp;'NOVIEMBRE 2'!$BD$11:$BD$40,'NOVIEMBRE 2'!$CL$11:$CL$40,"A"))/1%,"")</f>
        <v/>
      </c>
      <c r="DY894" s="188" t="str">
        <f t="array" ref="DY894">IFERROR(_xlfn.XLOOKUP($A894&amp;$B894,DICIEMBRE!$D$11:$D$40&amp;DICIEMBRE!$E$11:$E$40,DICIEMBRE!$AM$11:$AM$40,_xlfn.XLOOKUP($A894&amp;$B894,DICIEMBRE!$BC$11:$BC$40&amp;DICIEMBRE!$BD$11:$BD$40,DICIEMBRE!$CL$11:$CL$40,"A"))/1%,"")</f>
        <v/>
      </c>
      <c r="DZ894" s="381" t="str">
        <f t="shared" si="9"/>
        <v>-</v>
      </c>
      <c r="EA894" s="381" t="str">
        <f t="shared" si="10"/>
        <v>-</v>
      </c>
      <c r="EB894" s="381" t="str">
        <f t="shared" si="11"/>
        <v>-</v>
      </c>
      <c r="EC894" s="381" t="str">
        <f t="shared" si="12"/>
        <v>-</v>
      </c>
      <c r="ED894" s="381" t="str">
        <f t="shared" si="13"/>
        <v>-</v>
      </c>
      <c r="EE894" s="381" t="str">
        <f t="shared" si="14"/>
        <v>-</v>
      </c>
      <c r="EF894" s="381" t="str">
        <f t="shared" si="15"/>
        <v>-</v>
      </c>
      <c r="EG894" s="381" t="str">
        <f t="shared" si="16"/>
        <v>-</v>
      </c>
      <c r="EH894" s="381" t="str">
        <f t="shared" si="17"/>
        <v>-</v>
      </c>
      <c r="EI894" s="188" t="str">
        <f t="shared" si="18"/>
        <v/>
      </c>
      <c r="EJ894" s="382"/>
      <c r="EK894" s="382"/>
      <c r="EL894" s="383"/>
      <c r="EM894" s="21"/>
      <c r="EN894" s="384">
        <f t="array" ref="EN894">IFERROR(_xlfn.XLOOKUP($A894&amp;$B894,MARZO!$D$11:$D$40&amp;MARZO!$E$11:$E$40,MARZO!$AK$11:$AK$40,_xlfn.XLOOKUP($A894&amp;$B894,MARZO!$BC$11:$BC$40&amp;MARZO!$BD$11:$BD$40,MARZO!$CJ$11:$CJ$40,"A")),"")</f>
        <v>0</v>
      </c>
      <c r="EO894" s="384">
        <f t="array" ref="EO894">IFERROR(_xlfn.XLOOKUP($A894&amp;$B894,ABRIL!$D$11:$D$40&amp;ABRIL!$E$11:$E$40,ABRIL!$AK$11:$AK$40,_xlfn.XLOOKUP($A894&amp;$B894,ABRIL!$BC$11:$BC$40&amp;ABRIL!$BD$11:$BD$40,ABRIL!$CJ$11:$CJ$40,"A")),"")</f>
        <v>0</v>
      </c>
      <c r="EP894" s="384">
        <f t="array" ref="EP894">IFERROR(_xlfn.XLOOKUP($A894&amp;$B894,'ABRIL 2'!$D$11:$D$40&amp;'ABRIL 2'!$E$11:$E$40,'ABRIL 2'!$AK$11:$AK$40,_xlfn.XLOOKUP($A894&amp;$B894,'ABRIL 2'!$BC$11:$BC$40&amp;'ABRIL 2'!$BD$11:$BD$40,'ABRIL 2'!$CJ$11:$CJ$40,"A")),"")</f>
        <v>0</v>
      </c>
      <c r="EQ894" s="384">
        <f t="array" ref="EQ894">IFERROR(_xlfn.XLOOKUP($A894&amp;$B894,MAYO!$D$11:$D$40&amp;MAYO!$E$11:$E$40,MAYO!$AK$11:$AK$40,_xlfn.XLOOKUP($A894&amp;$B894,MAYO!$BC$11:$BC$40&amp;MAYO!$BD$11:$BD$40,MAYO!$CJ$11:$CJ$40,"A")),"")</f>
        <v>0</v>
      </c>
      <c r="ER894" s="384">
        <f t="array" ref="ER894">IFERROR(_xlfn.XLOOKUP($A894&amp;$B894,'MAYO 2'!$D$11:$D$40&amp;'MAYO 2'!$E$11:$E$40,'MAYO 2'!$AK$11:$AK$40,_xlfn.XLOOKUP($A894&amp;$B894,'MAYO 2'!$BC$11:$BC$40&amp;'MAYO 2'!$BD$11:$BD$40,'MAYO 2'!$CJ$11:$CJ$40,"A")),"")</f>
        <v>0</v>
      </c>
      <c r="ES894" s="384">
        <f t="array" ref="ES894">IFERROR(_xlfn.XLOOKUP($A894&amp;$B894,JUNIO!$D$11:$D$40&amp;JUNIO!$E$11:$E$40,JUNIO!$AK$11:$AK$40,_xlfn.XLOOKUP($A894&amp;$B894,JUNIO!$BC$11:$BC$40&amp;JUNIO!$BD$11:$BD$40,JUNIO!$CJ$11:$CJ$40,"A")),"")</f>
        <v>0</v>
      </c>
      <c r="ET894" s="384">
        <f t="array" ref="ET894">IFERROR(_xlfn.XLOOKUP($A894&amp;$B894,'JUNIO 2'!$D$11:$D$40&amp;'JUNIO 2'!$E$11:$E$40,'JUNIO 2'!$AK$11:$AK$40,_xlfn.XLOOKUP($A894&amp;$B894,'JUNIO 2'!$BC$11:$BC$40&amp;'JUNIO 2'!$BD$11:$BD$40,'JUNIO 2'!$CJ$11:$CJ$40,"A")),"")</f>
        <v>0</v>
      </c>
      <c r="EU894" s="384">
        <f t="array" ref="EU894">IFERROR(_xlfn.XLOOKUP($A894&amp;$B894,JULIO!$D$11:$D$40&amp;JULIO!$E$11:$E$40,JULIO!$AK$11:$AK$40,_xlfn.XLOOKUP($A894&amp;$B894,JULIO!$BC$11:$BC$40&amp;JULIO!$BD$11:$BD$40,JULIO!$CJ$11:$CJ$40,"A")),"")</f>
        <v>0</v>
      </c>
      <c r="EV894" s="384">
        <f t="array" ref="EV894">IFERROR(_xlfn.XLOOKUP($A894&amp;$B894,'JULIO 2'!$D$11:$D$40&amp;'JULIO 2'!$E$11:$E$40,'JULIO 2'!$AK$11:$AK$40,_xlfn.XLOOKUP($A894&amp;$B894,'JULIO 2'!$BC$11:$BC$40&amp;'JULIO 2'!$BD$11:$BD$40,'JULIO 2'!$CJ$11:$CJ$40,"A")),"")</f>
        <v>0</v>
      </c>
      <c r="EW894" s="384">
        <f t="array" ref="EW894">IFERROR(_xlfn.XLOOKUP($A894&amp;$B894,AGOSTO!$D$11:$D$40&amp;AGOSTO!$E$11:$E$40,AGOSTO!$AK$11:$AK$40,_xlfn.XLOOKUP($A894&amp;$B894,AGOSTO!$BC$11:$BC$40&amp;AGOSTO!$BD$11:$BD$40,AGOSTO!$CJ$11:$CJ$40,"A")),"")</f>
        <v>0</v>
      </c>
      <c r="EX894" s="384">
        <f t="array" ref="EX894">IFERROR(_xlfn.XLOOKUP($A894&amp;$B894,'AGOSTO 2'!$D$11:$D$40&amp;'AGOSTO 2'!$E$11:$E$40,'AGOSTO 2'!$AK$11:$AK$40,_xlfn.XLOOKUP($A894&amp;$B894,'AGOSTO 2'!$BC$11:$BC$40&amp;'AGOSTO 2'!$BD$11:$BD$40,'AGOSTO 2'!$CJ$11:$CJ$40,"A")),"")</f>
        <v>0</v>
      </c>
      <c r="EY894" s="384">
        <f t="array" ref="EY894">IFERROR(_xlfn.XLOOKUP($A894&amp;$B894,SEPTIEMBRE!$D$11:$D$40&amp;SEPTIEMBRE!$E$11:$E$40,SEPTIEMBRE!$AK$11:$AK$40,_xlfn.XLOOKUP($A894&amp;$B894,SEPTIEMBRE!$BC$11:$BC$40&amp;SEPTIEMBRE!$BD$11:$BD$40,SEPTIEMBRE!$CJ$11:$CJ$40,"A")),"")</f>
        <v>0</v>
      </c>
      <c r="EZ894" s="384">
        <f t="array" ref="EZ894">IFERROR(_xlfn.XLOOKUP($A894&amp;$B894,'SEPTIEMBRE 2'!$D$11:$D$40&amp;'SEPTIEMBRE 2'!$E$11:$E$40,'SEPTIEMBRE 2'!$AK$11:$AK$40,_xlfn.XLOOKUP($A894&amp;$B894,'SEPTIEMBRE 2'!$BC$11:$BC$40&amp;'SEPTIEMBRE 2'!$BD$11:$BD$40,'SEPTIEMBRE 2'!$CJ$11:$CJ$40,"A")),"")</f>
        <v>0</v>
      </c>
      <c r="FA894" s="384">
        <f t="array" ref="FA894">IFERROR(_xlfn.XLOOKUP($A894&amp;$B894,'SEPTIEMBRE 3'!$D$11:$D$40&amp;'SEPTIEMBRE 3'!$E$11:$E$40,'SEPTIEMBRE 3'!$AK$11:$AK$40,_xlfn.XLOOKUP($A894&amp;$B894,'SEPTIEMBRE 3'!$BC$11:$BC$40&amp;'SEPTIEMBRE 3'!$BD$11:$BD$40,'SEPTIEMBRE 3'!$CJ$11:$CJ$40,"A")),"")</f>
        <v>0</v>
      </c>
      <c r="FB894" s="384">
        <f t="array" ref="FB894">IFERROR(_xlfn.XLOOKUP($A894&amp;$B894,OCTUBRE!$D$11:$D$40&amp;OCTUBRE!$E$11:$E$40,OCTUBRE!$AK$11:$AK$40,_xlfn.XLOOKUP($A894&amp;$B894,OCTUBRE!$BC$11:$BC$40&amp;OCTUBRE!$BD$11:$BD$40,OCTUBRE!$CJ$11:$CJ$40,"A")),"")</f>
        <v>0</v>
      </c>
      <c r="FC894" s="384">
        <f t="array" ref="FC894">IFERROR(_xlfn.XLOOKUP($A894&amp;$B894,'OCTUBRE 2'!$D$11:$D$40&amp;'OCTUBRE 2'!$E$11:$E$40,'OCTUBRE 2'!$AK$11:$AK$40,_xlfn.XLOOKUP($A894&amp;$B894,'OCTUBRE 2'!$BC$11:$BC$40&amp;'OCTUBRE 2'!$BD$11:$BD$40,'OCTUBRE 2'!$CJ$11:$CJ$40,"A")),"")</f>
        <v>0</v>
      </c>
      <c r="FD894" s="384">
        <f t="array" ref="FD894">IFERROR(_xlfn.XLOOKUP($A894&amp;$B894,NOVIEMBRE!$D$11:$D$40&amp;NOVIEMBRE!$E$11:$E$40,NOVIEMBRE!$AK$11:$AK$40,_xlfn.XLOOKUP($A894&amp;$B894,NOVIEMBRE!$BC$11:$BC$40&amp;NOVIEMBRE!$BD$11:$BD$40,NOVIEMBRE!$CJ$11:$CJ$40,"A")),"")</f>
        <v>0</v>
      </c>
      <c r="FE894" s="384">
        <f t="array" ref="FE894">IFERROR(_xlfn.XLOOKUP($A894&amp;$B894,'NOVIEMBRE 2'!$D$11:$D$40&amp;'NOVIEMBRE 2'!$E$11:$E$40,'NOVIEMBRE 2'!$AK$11:$AK$40,_xlfn.XLOOKUP($A894&amp;$B894,'NOVIEMBRE 2'!$BC$11:$BC$40&amp;'NOVIEMBRE 2'!$BD$11:$BD$40,'NOVIEMBRE 2'!$CJ$11:$CJ$40,"A")),"")</f>
        <v>0</v>
      </c>
      <c r="FF894" s="385">
        <f t="array" ref="FF894">IFERROR(_xlfn.XLOOKUP($A894&amp;$B894,DICIEMBRE!$D$11:$D$40&amp;DICIEMBRE!$E$11:$E$40,DICIEMBRE!$AK$11:$AK$40,_xlfn.XLOOKUP($A894&amp;$B894,DICIEMBRE!$BC$11:$BC$40&amp;DICIEMBRE!$BD$11:$BD$40,DICIEMBRE!$CJ$11:$CJ$40,"A")),"")</f>
        <v>0</v>
      </c>
      <c r="FG894" s="386" t="str">
        <f t="shared" si="19"/>
        <v/>
      </c>
      <c r="FH894" s="386" t="str">
        <f t="array" ref="FH894">IF(
 COUNT(DZ894:EH894)=0,
 "-",
 IF(
  COUNT(DZ894:EH894) &lt; COUNTA(DZ894:EH894),
  REPT("🟩", ROUND(COUNT(DZ894:EH894)/COUNTA(DZ894:EH894)*5, 0)) &amp;
  REPT("⬜", 5 - ROUND(COUNT(DZ894:EH894)/COUNTA(DZ894:EH894)*5, 0)),
  IF(
    AVERAGE(IF(DZ894:EH894&lt;&gt;"", DZ894:EH894, )) &gt;= 70, "🟩🟩🟩🟩🟩",
    IF(
      AVERAGE(IF(DZ894:EH894&lt;&gt;"",DZ894:EH894, )) &gt;= 56, "🟨🟨🟨🟨🟨",
      "🟥🟥🟥🟥🟥"
    )
  )
 )
)
</f>
        <v>-</v>
      </c>
    </row>
    <row r="895" ht="15.75" customHeight="1">
      <c r="A895" s="168"/>
      <c r="B895" s="169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1"/>
      <c r="N895" s="172" t="str">
        <f t="shared" si="1"/>
        <v/>
      </c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2" t="str">
        <f t="shared" si="2"/>
        <v/>
      </c>
      <c r="AA895" s="173"/>
      <c r="AB895" s="173"/>
      <c r="AC895" s="173"/>
      <c r="AD895" s="173"/>
      <c r="AE895" s="173"/>
      <c r="AF895" s="173"/>
      <c r="AG895" s="173"/>
      <c r="AH895" s="173"/>
      <c r="AI895" s="173"/>
      <c r="AJ895" s="173"/>
      <c r="AK895" s="173"/>
      <c r="AL895" s="172" t="str">
        <f t="shared" si="3"/>
        <v/>
      </c>
      <c r="AM895" s="173"/>
      <c r="AN895" s="173"/>
      <c r="AO895" s="173"/>
      <c r="AP895" s="173"/>
      <c r="AQ895" s="173"/>
      <c r="AR895" s="173"/>
      <c r="AS895" s="173"/>
      <c r="AT895" s="173"/>
      <c r="AU895" s="173"/>
      <c r="AV895" s="171"/>
      <c r="AW895" s="171"/>
      <c r="AX895" s="172" t="str">
        <f t="shared" si="4"/>
        <v/>
      </c>
      <c r="AY895" s="173"/>
      <c r="AZ895" s="173"/>
      <c r="BA895" s="173"/>
      <c r="BB895" s="173"/>
      <c r="BC895" s="173"/>
      <c r="BD895" s="173"/>
      <c r="BE895" s="173"/>
      <c r="BF895" s="173"/>
      <c r="BG895" s="173"/>
      <c r="BH895" s="173"/>
      <c r="BI895" s="173"/>
      <c r="BJ895" s="172" t="str">
        <f t="shared" si="5"/>
        <v/>
      </c>
      <c r="BK895" s="173"/>
      <c r="BL895" s="173"/>
      <c r="BM895" s="173"/>
      <c r="BN895" s="173"/>
      <c r="BO895" s="173"/>
      <c r="BP895" s="173"/>
      <c r="BQ895" s="173"/>
      <c r="BR895" s="173"/>
      <c r="BS895" s="173"/>
      <c r="BT895" s="173"/>
      <c r="BU895" s="173"/>
      <c r="BV895" s="172" t="str">
        <f t="shared" si="6"/>
        <v/>
      </c>
      <c r="BW895" s="173"/>
      <c r="BX895" s="173"/>
      <c r="BY895" s="173"/>
      <c r="BZ895" s="171"/>
      <c r="CA895" s="171"/>
      <c r="CB895" s="171"/>
      <c r="CC895" s="171"/>
      <c r="CD895" s="171"/>
      <c r="CE895" s="171"/>
      <c r="CF895" s="171"/>
      <c r="CG895" s="171"/>
      <c r="CH895" s="172" t="str">
        <f t="shared" si="7"/>
        <v/>
      </c>
      <c r="CI895" s="171"/>
      <c r="CJ895" s="173"/>
      <c r="CK895" s="173"/>
      <c r="CL895" s="173"/>
      <c r="CM895" s="173"/>
      <c r="CN895" s="171"/>
      <c r="CO895" s="171"/>
      <c r="CP895" s="171"/>
      <c r="CQ895" s="173"/>
      <c r="CR895" s="171"/>
      <c r="CS895" s="171"/>
      <c r="CT895" s="172" t="str">
        <f t="shared" si="8"/>
        <v/>
      </c>
      <c r="CU895" s="172"/>
      <c r="CV895" s="172"/>
      <c r="CW895" s="172"/>
      <c r="CX895" s="172"/>
      <c r="CY895" s="172"/>
      <c r="CZ895" s="172"/>
      <c r="DA895" s="172"/>
      <c r="DB895" s="172"/>
      <c r="DC895" s="172"/>
      <c r="DD895" s="172"/>
      <c r="DE895" s="172"/>
      <c r="DF895" s="172"/>
      <c r="DG895" s="188" t="str">
        <f t="array" ref="DG895">IFERROR(_xlfn.XLOOKUP($A895&amp;B895,MARZO!$D$11:$D$40&amp;MARZO!$E$11:$E$40,MARZO!$AM$11:$AM$40,_xlfn.XLOOKUP($A895&amp;$B895,MARZO!$BC$11:$BC$40&amp;MARZO!$BD$11:$BD$40,MARZO!$CL$11:$CL$40,"A"))/1%,"")</f>
        <v/>
      </c>
      <c r="DH895" s="188" t="str">
        <f t="array" ref="DH895">IFERROR(_xlfn.XLOOKUP($A895&amp;$B895,ABRIL!$D$11:$D$40&amp;ABRIL!$E$11:$E$40,ABRIL!$AM$11:$AM$40,_xlfn.XLOOKUP($A895&amp;$B895,ABRIL!$BC$11:$BC$40&amp;ABRIL!$BD$11:$BD$40,ABRIL!$CL$11:$CL$40,"A"))/1%,"")</f>
        <v/>
      </c>
      <c r="DI895" s="188" t="str">
        <f t="array" ref="DI895">IFERROR(_xlfn.XLOOKUP($A895&amp;$B895,'ABRIL 2'!$D$11:$D$40&amp;'ABRIL 2'!$E$11:$E$40,'ABRIL 2'!$AM$11:$AM$40,_xlfn.XLOOKUP($A895&amp;$B895,'ABRIL 2'!$BC$11:$BC$40&amp;'ABRIL 2'!$BD$11:$BD$40,'ABRIL 2'!$CL$11:$CL$40,"A"))/1%,"")</f>
        <v/>
      </c>
      <c r="DJ895" s="188" t="str">
        <f t="array" ref="DJ895">IFERROR(_xlfn.XLOOKUP($A895&amp;$B895,MAYO!$D$11:$D$40&amp;MAYO!$E$11:$E$40,MAYO!$AM$11:$AM$40,_xlfn.XLOOKUP($A895&amp;$B895,MAYO!$BC$11:$BC$40&amp;MAYO!$BD$11:$BD$40,MAYO!$CL$11:$CL$40,"A"))/1%,"")</f>
        <v/>
      </c>
      <c r="DK895" s="188" t="str">
        <f t="array" ref="DK895">IFERROR(_xlfn.XLOOKUP($A895&amp;$B895,'MAYO 2'!$D$11:$D$40&amp;'MAYO 2'!$E$11:$E$40,'MAYO 2'!$AM$11:$AM$40,_xlfn.XLOOKUP($A895&amp;$B895,'MAYO 2'!$BC$11:$BC$40&amp;'MAYO 2'!$BD$11:$BD$40,'MAYO 2'!$CL$11:$CL$40,"A"))/1%,"")</f>
        <v/>
      </c>
      <c r="DL895" s="188" t="str">
        <f t="array" ref="DL895">IFERROR(_xlfn.XLOOKUP($A895&amp;$B895,JUNIO!$D$11:$D$40&amp;JUNIO!$E$11:$E$40,JUNIO!$AM$11:$AM$40,_xlfn.XLOOKUP($A895&amp;$B895,JUNIO!$BC$11:$BC$40&amp;JUNIO!$BD$11:$BD$40,JUNIO!$CL$11:$CL$40,"A"))/1%,"")</f>
        <v/>
      </c>
      <c r="DM895" s="188" t="str">
        <f t="array" ref="DM895">IFERROR(_xlfn.XLOOKUP($A895&amp;$B895,'JUNIO 2'!$D$11:$D$40&amp;'JUNIO 2'!$E$11:$E$40,'JUNIO 2'!$AM$11:$AM$40,_xlfn.XLOOKUP($A895&amp;$B895,'JUNIO 2'!$BC$11:$BC$40&amp;'JUNIO 2'!$BD$11:$BD$40,'JUNIO 2'!$CL$11:$CL$40,"A"))/1%,"")</f>
        <v/>
      </c>
      <c r="DN895" s="188" t="str">
        <f t="array" ref="DN895">IFERROR(_xlfn.XLOOKUP($A895&amp;$B895,JULIO!$D$11:$D$40&amp;JULIO!$E$11:$E$40,JULIO!$AM$11:$AM$40,_xlfn.XLOOKUP($A895&amp;$B895,JULIO!$BC$11:$BC$40&amp;JULIO!$BD$11:$BD$40,JULIO!$CL$11:$CL$40,"A"))/1%,"")</f>
        <v/>
      </c>
      <c r="DO895" s="188" t="str">
        <f t="array" ref="DO895">IFERROR(_xlfn.XLOOKUP($A895&amp;$B895,'JULIO 2'!$D$11:$D$40&amp;'JULIO 2'!$E$11:$E$40,'JULIO 2'!$AM$11:$AM$40,_xlfn.XLOOKUP($A895&amp;$B895,'JULIO 2'!$BC$11:$BC$40&amp;'JULIO 2'!$BD$11:$BD$40,'JULIO 2'!$CL$11:$CL$40,"A"))/1%,"")</f>
        <v/>
      </c>
      <c r="DP895" s="188" t="str">
        <f t="array" ref="DP895">IFERROR(_xlfn.XLOOKUP($A895&amp;$B895,AGOSTO!$D$11:$D$40&amp;AGOSTO!$E$11:$E$40,AGOSTO!$AM$11:$AM$40,_xlfn.XLOOKUP($A895&amp;$B895,AGOSTO!$BC$11:$BC$40&amp;AGOSTO!$BD$11:$BD$40,AGOSTO!$CL$11:$CL$40,"A"))/1%,"")</f>
        <v/>
      </c>
      <c r="DQ895" s="188" t="str">
        <f t="array" ref="DQ895">IFERROR(_xlfn.XLOOKUP($A895&amp;$B895,'AGOSTO 2'!$D$11:$D$40&amp;'AGOSTO 2'!$E$11:$E$40,'AGOSTO 2'!$AM$11:$AM$40,_xlfn.XLOOKUP($A895&amp;$B895,'AGOSTO 2'!$BC$11:$BC$40&amp;'AGOSTO 2'!$BD$11:$BD$40,'AGOSTO 2'!$CL$11:$CL$40,"A"))/1%,"")</f>
        <v/>
      </c>
      <c r="DR895" s="188" t="str">
        <f t="array" ref="DR895">IFERROR(_xlfn.XLOOKUP($A895&amp;$B895,SEPTIEMBRE!$D$11:$D$40&amp;SEPTIEMBRE!$E$11:$E$40,SEPTIEMBRE!$AM$11:$AM$40,_xlfn.XLOOKUP($A895&amp;$B895,SEPTIEMBRE!$BC$11:$BC$40&amp;SEPTIEMBRE!$BD$11:$BD$40,SEPTIEMBRE!$CL$11:$CL$40,"A"))/1%,"")</f>
        <v/>
      </c>
      <c r="DS895" s="188" t="str">
        <f t="array" ref="DS895">IFERROR(_xlfn.XLOOKUP($A895&amp;$B895,'SEPTIEMBRE 2'!$D$11:$D$40&amp;'SEPTIEMBRE 2'!$E$11:$E$40,'SEPTIEMBRE 2'!$AM$11:$AM$40,_xlfn.XLOOKUP($A895&amp;$B895,'SEPTIEMBRE 2'!$BC$11:$BC$40&amp;'SEPTIEMBRE 2'!$BD$11:$BD$40,'SEPTIEMBRE 2'!$CL$11:$CL$40,"A"))/1%,"")</f>
        <v/>
      </c>
      <c r="DT895" s="188" t="str">
        <f t="array" ref="DT895">IFERROR(_xlfn.XLOOKUP($A895&amp;$B895,'SEPTIEMBRE 3'!$D$11:$D$40&amp;'SEPTIEMBRE 3'!$E$11:$E$40,'SEPTIEMBRE 3'!$AM$11:$AM$40,_xlfn.XLOOKUP($A895&amp;$B895,'SEPTIEMBRE 3'!$BC$11:$BC$40&amp;'SEPTIEMBRE 3'!$BD$11:$BD$40,'SEPTIEMBRE 3'!$CL$11:$CL$40,"A"))/1%,"")</f>
        <v/>
      </c>
      <c r="DU895" s="188" t="str">
        <f t="array" ref="DU895">IFERROR(_xlfn.XLOOKUP($A895&amp;$B895,OCTUBRE!$D$11:$D$40&amp;OCTUBRE!$E$11:$E$40,OCTUBRE!$AM$11:$AM$40,_xlfn.XLOOKUP($A895&amp;$B895,OCTUBRE!$BC$11:$BC$40&amp;OCTUBRE!$BD$11:$BD$40,OCTUBRE!$CL$11:$CL$40,"A"))/1%,"")</f>
        <v/>
      </c>
      <c r="DV895" s="188" t="str">
        <f t="array" ref="DV895">IFERROR(_xlfn.XLOOKUP($A895&amp;$B895,'OCTUBRE 2'!$D$11:$D$40&amp;'OCTUBRE 2'!$E$11:$E$40,'OCTUBRE 2'!$AM$11:$AM$40,_xlfn.XLOOKUP($A895&amp;$B895,'OCTUBRE 2'!$BC$11:$BC$40&amp;'OCTUBRE 2'!$BD$11:$BD$40,'OCTUBRE 2'!$CL$11:$CL$40,"A"))/1%,"")</f>
        <v/>
      </c>
      <c r="DW895" s="188" t="str">
        <f t="array" ref="DW895">IFERROR(_xlfn.XLOOKUP($A895&amp;$B895,NOVIEMBRE!$D$11:$D$40&amp;NOVIEMBRE!$E$11:$E$40,NOVIEMBRE!$AM$11:$AM$40,_xlfn.XLOOKUP($A895&amp;$B895,NOVIEMBRE!$BC$11:$BC$40&amp;NOVIEMBRE!$BD$11:$BD$40,NOVIEMBRE!$CL$11:$CL$40,"A"))/1%,"")</f>
        <v/>
      </c>
      <c r="DX895" s="188" t="str">
        <f t="array" ref="DX895">IFERROR(_xlfn.XLOOKUP($A895&amp;$B895,'NOVIEMBRE 2'!$D$11:$D$40&amp;'NOVIEMBRE 2'!$E$11:$E$40,'NOVIEMBRE 2'!$AM$11:$AM$40,_xlfn.XLOOKUP($A895&amp;$B895,'NOVIEMBRE 2'!$BC$11:$BC$40&amp;'NOVIEMBRE 2'!$BD$11:$BD$40,'NOVIEMBRE 2'!$CL$11:$CL$40,"A"))/1%,"")</f>
        <v/>
      </c>
      <c r="DY895" s="188" t="str">
        <f t="array" ref="DY895">IFERROR(_xlfn.XLOOKUP($A895&amp;$B895,DICIEMBRE!$D$11:$D$40&amp;DICIEMBRE!$E$11:$E$40,DICIEMBRE!$AM$11:$AM$40,_xlfn.XLOOKUP($A895&amp;$B895,DICIEMBRE!$BC$11:$BC$40&amp;DICIEMBRE!$BD$11:$BD$40,DICIEMBRE!$CL$11:$CL$40,"A"))/1%,"")</f>
        <v/>
      </c>
      <c r="DZ895" s="381" t="str">
        <f t="shared" si="9"/>
        <v>-</v>
      </c>
      <c r="EA895" s="381" t="str">
        <f t="shared" si="10"/>
        <v>-</v>
      </c>
      <c r="EB895" s="381" t="str">
        <f t="shared" si="11"/>
        <v>-</v>
      </c>
      <c r="EC895" s="381" t="str">
        <f t="shared" si="12"/>
        <v>-</v>
      </c>
      <c r="ED895" s="381" t="str">
        <f t="shared" si="13"/>
        <v>-</v>
      </c>
      <c r="EE895" s="381" t="str">
        <f t="shared" si="14"/>
        <v>-</v>
      </c>
      <c r="EF895" s="381" t="str">
        <f t="shared" si="15"/>
        <v>-</v>
      </c>
      <c r="EG895" s="381" t="str">
        <f t="shared" si="16"/>
        <v>-</v>
      </c>
      <c r="EH895" s="381" t="str">
        <f t="shared" si="17"/>
        <v>-</v>
      </c>
      <c r="EI895" s="188" t="str">
        <f t="shared" si="18"/>
        <v/>
      </c>
      <c r="EJ895" s="382"/>
      <c r="EK895" s="382"/>
      <c r="EL895" s="383"/>
      <c r="EM895" s="21"/>
      <c r="EN895" s="384">
        <f t="array" ref="EN895">IFERROR(_xlfn.XLOOKUP($A895&amp;$B895,MARZO!$D$11:$D$40&amp;MARZO!$E$11:$E$40,MARZO!$AK$11:$AK$40,_xlfn.XLOOKUP($A895&amp;$B895,MARZO!$BC$11:$BC$40&amp;MARZO!$BD$11:$BD$40,MARZO!$CJ$11:$CJ$40,"A")),"")</f>
        <v>0</v>
      </c>
      <c r="EO895" s="384">
        <f t="array" ref="EO895">IFERROR(_xlfn.XLOOKUP($A895&amp;$B895,ABRIL!$D$11:$D$40&amp;ABRIL!$E$11:$E$40,ABRIL!$AK$11:$AK$40,_xlfn.XLOOKUP($A895&amp;$B895,ABRIL!$BC$11:$BC$40&amp;ABRIL!$BD$11:$BD$40,ABRIL!$CJ$11:$CJ$40,"A")),"")</f>
        <v>0</v>
      </c>
      <c r="EP895" s="384">
        <f t="array" ref="EP895">IFERROR(_xlfn.XLOOKUP($A895&amp;$B895,'ABRIL 2'!$D$11:$D$40&amp;'ABRIL 2'!$E$11:$E$40,'ABRIL 2'!$AK$11:$AK$40,_xlfn.XLOOKUP($A895&amp;$B895,'ABRIL 2'!$BC$11:$BC$40&amp;'ABRIL 2'!$BD$11:$BD$40,'ABRIL 2'!$CJ$11:$CJ$40,"A")),"")</f>
        <v>0</v>
      </c>
      <c r="EQ895" s="384">
        <f t="array" ref="EQ895">IFERROR(_xlfn.XLOOKUP($A895&amp;$B895,MAYO!$D$11:$D$40&amp;MAYO!$E$11:$E$40,MAYO!$AK$11:$AK$40,_xlfn.XLOOKUP($A895&amp;$B895,MAYO!$BC$11:$BC$40&amp;MAYO!$BD$11:$BD$40,MAYO!$CJ$11:$CJ$40,"A")),"")</f>
        <v>0</v>
      </c>
      <c r="ER895" s="384">
        <f t="array" ref="ER895">IFERROR(_xlfn.XLOOKUP($A895&amp;$B895,'MAYO 2'!$D$11:$D$40&amp;'MAYO 2'!$E$11:$E$40,'MAYO 2'!$AK$11:$AK$40,_xlfn.XLOOKUP($A895&amp;$B895,'MAYO 2'!$BC$11:$BC$40&amp;'MAYO 2'!$BD$11:$BD$40,'MAYO 2'!$CJ$11:$CJ$40,"A")),"")</f>
        <v>0</v>
      </c>
      <c r="ES895" s="384">
        <f t="array" ref="ES895">IFERROR(_xlfn.XLOOKUP($A895&amp;$B895,JUNIO!$D$11:$D$40&amp;JUNIO!$E$11:$E$40,JUNIO!$AK$11:$AK$40,_xlfn.XLOOKUP($A895&amp;$B895,JUNIO!$BC$11:$BC$40&amp;JUNIO!$BD$11:$BD$40,JUNIO!$CJ$11:$CJ$40,"A")),"")</f>
        <v>0</v>
      </c>
      <c r="ET895" s="384">
        <f t="array" ref="ET895">IFERROR(_xlfn.XLOOKUP($A895&amp;$B895,'JUNIO 2'!$D$11:$D$40&amp;'JUNIO 2'!$E$11:$E$40,'JUNIO 2'!$AK$11:$AK$40,_xlfn.XLOOKUP($A895&amp;$B895,'JUNIO 2'!$BC$11:$BC$40&amp;'JUNIO 2'!$BD$11:$BD$40,'JUNIO 2'!$CJ$11:$CJ$40,"A")),"")</f>
        <v>0</v>
      </c>
      <c r="EU895" s="384">
        <f t="array" ref="EU895">IFERROR(_xlfn.XLOOKUP($A895&amp;$B895,JULIO!$D$11:$D$40&amp;JULIO!$E$11:$E$40,JULIO!$AK$11:$AK$40,_xlfn.XLOOKUP($A895&amp;$B895,JULIO!$BC$11:$BC$40&amp;JULIO!$BD$11:$BD$40,JULIO!$CJ$11:$CJ$40,"A")),"")</f>
        <v>0</v>
      </c>
      <c r="EV895" s="384">
        <f t="array" ref="EV895">IFERROR(_xlfn.XLOOKUP($A895&amp;$B895,'JULIO 2'!$D$11:$D$40&amp;'JULIO 2'!$E$11:$E$40,'JULIO 2'!$AK$11:$AK$40,_xlfn.XLOOKUP($A895&amp;$B895,'JULIO 2'!$BC$11:$BC$40&amp;'JULIO 2'!$BD$11:$BD$40,'JULIO 2'!$CJ$11:$CJ$40,"A")),"")</f>
        <v>0</v>
      </c>
      <c r="EW895" s="384">
        <f t="array" ref="EW895">IFERROR(_xlfn.XLOOKUP($A895&amp;$B895,AGOSTO!$D$11:$D$40&amp;AGOSTO!$E$11:$E$40,AGOSTO!$AK$11:$AK$40,_xlfn.XLOOKUP($A895&amp;$B895,AGOSTO!$BC$11:$BC$40&amp;AGOSTO!$BD$11:$BD$40,AGOSTO!$CJ$11:$CJ$40,"A")),"")</f>
        <v>0</v>
      </c>
      <c r="EX895" s="384">
        <f t="array" ref="EX895">IFERROR(_xlfn.XLOOKUP($A895&amp;$B895,'AGOSTO 2'!$D$11:$D$40&amp;'AGOSTO 2'!$E$11:$E$40,'AGOSTO 2'!$AK$11:$AK$40,_xlfn.XLOOKUP($A895&amp;$B895,'AGOSTO 2'!$BC$11:$BC$40&amp;'AGOSTO 2'!$BD$11:$BD$40,'AGOSTO 2'!$CJ$11:$CJ$40,"A")),"")</f>
        <v>0</v>
      </c>
      <c r="EY895" s="384">
        <f t="array" ref="EY895">IFERROR(_xlfn.XLOOKUP($A895&amp;$B895,SEPTIEMBRE!$D$11:$D$40&amp;SEPTIEMBRE!$E$11:$E$40,SEPTIEMBRE!$AK$11:$AK$40,_xlfn.XLOOKUP($A895&amp;$B895,SEPTIEMBRE!$BC$11:$BC$40&amp;SEPTIEMBRE!$BD$11:$BD$40,SEPTIEMBRE!$CJ$11:$CJ$40,"A")),"")</f>
        <v>0</v>
      </c>
      <c r="EZ895" s="384">
        <f t="array" ref="EZ895">IFERROR(_xlfn.XLOOKUP($A895&amp;$B895,'SEPTIEMBRE 2'!$D$11:$D$40&amp;'SEPTIEMBRE 2'!$E$11:$E$40,'SEPTIEMBRE 2'!$AK$11:$AK$40,_xlfn.XLOOKUP($A895&amp;$B895,'SEPTIEMBRE 2'!$BC$11:$BC$40&amp;'SEPTIEMBRE 2'!$BD$11:$BD$40,'SEPTIEMBRE 2'!$CJ$11:$CJ$40,"A")),"")</f>
        <v>0</v>
      </c>
      <c r="FA895" s="384">
        <f t="array" ref="FA895">IFERROR(_xlfn.XLOOKUP($A895&amp;$B895,'SEPTIEMBRE 3'!$D$11:$D$40&amp;'SEPTIEMBRE 3'!$E$11:$E$40,'SEPTIEMBRE 3'!$AK$11:$AK$40,_xlfn.XLOOKUP($A895&amp;$B895,'SEPTIEMBRE 3'!$BC$11:$BC$40&amp;'SEPTIEMBRE 3'!$BD$11:$BD$40,'SEPTIEMBRE 3'!$CJ$11:$CJ$40,"A")),"")</f>
        <v>0</v>
      </c>
      <c r="FB895" s="384">
        <f t="array" ref="FB895">IFERROR(_xlfn.XLOOKUP($A895&amp;$B895,OCTUBRE!$D$11:$D$40&amp;OCTUBRE!$E$11:$E$40,OCTUBRE!$AK$11:$AK$40,_xlfn.XLOOKUP($A895&amp;$B895,OCTUBRE!$BC$11:$BC$40&amp;OCTUBRE!$BD$11:$BD$40,OCTUBRE!$CJ$11:$CJ$40,"A")),"")</f>
        <v>0</v>
      </c>
      <c r="FC895" s="384">
        <f t="array" ref="FC895">IFERROR(_xlfn.XLOOKUP($A895&amp;$B895,'OCTUBRE 2'!$D$11:$D$40&amp;'OCTUBRE 2'!$E$11:$E$40,'OCTUBRE 2'!$AK$11:$AK$40,_xlfn.XLOOKUP($A895&amp;$B895,'OCTUBRE 2'!$BC$11:$BC$40&amp;'OCTUBRE 2'!$BD$11:$BD$40,'OCTUBRE 2'!$CJ$11:$CJ$40,"A")),"")</f>
        <v>0</v>
      </c>
      <c r="FD895" s="384">
        <f t="array" ref="FD895">IFERROR(_xlfn.XLOOKUP($A895&amp;$B895,NOVIEMBRE!$D$11:$D$40&amp;NOVIEMBRE!$E$11:$E$40,NOVIEMBRE!$AK$11:$AK$40,_xlfn.XLOOKUP($A895&amp;$B895,NOVIEMBRE!$BC$11:$BC$40&amp;NOVIEMBRE!$BD$11:$BD$40,NOVIEMBRE!$CJ$11:$CJ$40,"A")),"")</f>
        <v>0</v>
      </c>
      <c r="FE895" s="384">
        <f t="array" ref="FE895">IFERROR(_xlfn.XLOOKUP($A895&amp;$B895,'NOVIEMBRE 2'!$D$11:$D$40&amp;'NOVIEMBRE 2'!$E$11:$E$40,'NOVIEMBRE 2'!$AK$11:$AK$40,_xlfn.XLOOKUP($A895&amp;$B895,'NOVIEMBRE 2'!$BC$11:$BC$40&amp;'NOVIEMBRE 2'!$BD$11:$BD$40,'NOVIEMBRE 2'!$CJ$11:$CJ$40,"A")),"")</f>
        <v>0</v>
      </c>
      <c r="FF895" s="385">
        <f t="array" ref="FF895">IFERROR(_xlfn.XLOOKUP($A895&amp;$B895,DICIEMBRE!$D$11:$D$40&amp;DICIEMBRE!$E$11:$E$40,DICIEMBRE!$AK$11:$AK$40,_xlfn.XLOOKUP($A895&amp;$B895,DICIEMBRE!$BC$11:$BC$40&amp;DICIEMBRE!$BD$11:$BD$40,DICIEMBRE!$CJ$11:$CJ$40,"A")),"")</f>
        <v>0</v>
      </c>
      <c r="FG895" s="386" t="str">
        <f t="shared" si="19"/>
        <v/>
      </c>
      <c r="FH895" s="386" t="str">
        <f t="array" ref="FH895">IF(
 COUNT(DZ895:EH895)=0,
 "-",
 IF(
  COUNT(DZ895:EH895) &lt; COUNTA(DZ895:EH895),
  REPT("🟩", ROUND(COUNT(DZ895:EH895)/COUNTA(DZ895:EH895)*5, 0)) &amp;
  REPT("⬜", 5 - ROUND(COUNT(DZ895:EH895)/COUNTA(DZ895:EH895)*5, 0)),
  IF(
    AVERAGE(IF(DZ895:EH895&lt;&gt;"", DZ895:EH895, )) &gt;= 70, "🟩🟩🟩🟩🟩",
    IF(
      AVERAGE(IF(DZ895:EH895&lt;&gt;"",DZ895:EH895, )) &gt;= 56, "🟨🟨🟨🟨🟨",
      "🟥🟥🟥🟥🟥"
    )
  )
 )
)
</f>
        <v>-</v>
      </c>
    </row>
    <row r="896" ht="15.75" customHeight="1">
      <c r="A896" s="168"/>
      <c r="B896" s="169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1"/>
      <c r="N896" s="172" t="str">
        <f t="shared" si="1"/>
        <v/>
      </c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2" t="str">
        <f t="shared" si="2"/>
        <v/>
      </c>
      <c r="AA896" s="173"/>
      <c r="AB896" s="173"/>
      <c r="AC896" s="173"/>
      <c r="AD896" s="173"/>
      <c r="AE896" s="173"/>
      <c r="AF896" s="173"/>
      <c r="AG896" s="173"/>
      <c r="AH896" s="173"/>
      <c r="AI896" s="173"/>
      <c r="AJ896" s="173"/>
      <c r="AK896" s="173"/>
      <c r="AL896" s="172" t="str">
        <f t="shared" si="3"/>
        <v/>
      </c>
      <c r="AM896" s="173"/>
      <c r="AN896" s="173"/>
      <c r="AO896" s="173"/>
      <c r="AP896" s="173"/>
      <c r="AQ896" s="173"/>
      <c r="AR896" s="173"/>
      <c r="AS896" s="173"/>
      <c r="AT896" s="173"/>
      <c r="AU896" s="173"/>
      <c r="AV896" s="171"/>
      <c r="AW896" s="171"/>
      <c r="AX896" s="172" t="str">
        <f t="shared" si="4"/>
        <v/>
      </c>
      <c r="AY896" s="173"/>
      <c r="AZ896" s="173"/>
      <c r="BA896" s="173"/>
      <c r="BB896" s="173"/>
      <c r="BC896" s="173"/>
      <c r="BD896" s="173"/>
      <c r="BE896" s="173"/>
      <c r="BF896" s="173"/>
      <c r="BG896" s="173"/>
      <c r="BH896" s="173"/>
      <c r="BI896" s="173"/>
      <c r="BJ896" s="172" t="str">
        <f t="shared" si="5"/>
        <v/>
      </c>
      <c r="BK896" s="173"/>
      <c r="BL896" s="173"/>
      <c r="BM896" s="173"/>
      <c r="BN896" s="173"/>
      <c r="BO896" s="173"/>
      <c r="BP896" s="173"/>
      <c r="BQ896" s="173"/>
      <c r="BR896" s="173"/>
      <c r="BS896" s="173"/>
      <c r="BT896" s="173"/>
      <c r="BU896" s="173"/>
      <c r="BV896" s="172" t="str">
        <f t="shared" si="6"/>
        <v/>
      </c>
      <c r="BW896" s="173"/>
      <c r="BX896" s="173"/>
      <c r="BY896" s="173"/>
      <c r="BZ896" s="171"/>
      <c r="CA896" s="171"/>
      <c r="CB896" s="171"/>
      <c r="CC896" s="171"/>
      <c r="CD896" s="171"/>
      <c r="CE896" s="171"/>
      <c r="CF896" s="171"/>
      <c r="CG896" s="171"/>
      <c r="CH896" s="172" t="str">
        <f t="shared" si="7"/>
        <v/>
      </c>
      <c r="CI896" s="171"/>
      <c r="CJ896" s="173"/>
      <c r="CK896" s="173"/>
      <c r="CL896" s="173"/>
      <c r="CM896" s="173"/>
      <c r="CN896" s="171"/>
      <c r="CO896" s="171"/>
      <c r="CP896" s="171"/>
      <c r="CQ896" s="173"/>
      <c r="CR896" s="171"/>
      <c r="CS896" s="171"/>
      <c r="CT896" s="172" t="str">
        <f t="shared" si="8"/>
        <v/>
      </c>
      <c r="CU896" s="172"/>
      <c r="CV896" s="172"/>
      <c r="CW896" s="172"/>
      <c r="CX896" s="172"/>
      <c r="CY896" s="172"/>
      <c r="CZ896" s="172"/>
      <c r="DA896" s="172"/>
      <c r="DB896" s="172"/>
      <c r="DC896" s="172"/>
      <c r="DD896" s="172"/>
      <c r="DE896" s="172"/>
      <c r="DF896" s="172"/>
      <c r="DG896" s="188" t="str">
        <f t="array" ref="DG896">IFERROR(_xlfn.XLOOKUP($A896&amp;B896,MARZO!$D$11:$D$40&amp;MARZO!$E$11:$E$40,MARZO!$AM$11:$AM$40,_xlfn.XLOOKUP($A896&amp;$B896,MARZO!$BC$11:$BC$40&amp;MARZO!$BD$11:$BD$40,MARZO!$CL$11:$CL$40,"A"))/1%,"")</f>
        <v/>
      </c>
      <c r="DH896" s="188" t="str">
        <f t="array" ref="DH896">IFERROR(_xlfn.XLOOKUP($A896&amp;$B896,ABRIL!$D$11:$D$40&amp;ABRIL!$E$11:$E$40,ABRIL!$AM$11:$AM$40,_xlfn.XLOOKUP($A896&amp;$B896,ABRIL!$BC$11:$BC$40&amp;ABRIL!$BD$11:$BD$40,ABRIL!$CL$11:$CL$40,"A"))/1%,"")</f>
        <v/>
      </c>
      <c r="DI896" s="188" t="str">
        <f t="array" ref="DI896">IFERROR(_xlfn.XLOOKUP($A896&amp;$B896,'ABRIL 2'!$D$11:$D$40&amp;'ABRIL 2'!$E$11:$E$40,'ABRIL 2'!$AM$11:$AM$40,_xlfn.XLOOKUP($A896&amp;$B896,'ABRIL 2'!$BC$11:$BC$40&amp;'ABRIL 2'!$BD$11:$BD$40,'ABRIL 2'!$CL$11:$CL$40,"A"))/1%,"")</f>
        <v/>
      </c>
      <c r="DJ896" s="188" t="str">
        <f t="array" ref="DJ896">IFERROR(_xlfn.XLOOKUP($A896&amp;$B896,MAYO!$D$11:$D$40&amp;MAYO!$E$11:$E$40,MAYO!$AM$11:$AM$40,_xlfn.XLOOKUP($A896&amp;$B896,MAYO!$BC$11:$BC$40&amp;MAYO!$BD$11:$BD$40,MAYO!$CL$11:$CL$40,"A"))/1%,"")</f>
        <v/>
      </c>
      <c r="DK896" s="188" t="str">
        <f t="array" ref="DK896">IFERROR(_xlfn.XLOOKUP($A896&amp;$B896,'MAYO 2'!$D$11:$D$40&amp;'MAYO 2'!$E$11:$E$40,'MAYO 2'!$AM$11:$AM$40,_xlfn.XLOOKUP($A896&amp;$B896,'MAYO 2'!$BC$11:$BC$40&amp;'MAYO 2'!$BD$11:$BD$40,'MAYO 2'!$CL$11:$CL$40,"A"))/1%,"")</f>
        <v/>
      </c>
      <c r="DL896" s="188" t="str">
        <f t="array" ref="DL896">IFERROR(_xlfn.XLOOKUP($A896&amp;$B896,JUNIO!$D$11:$D$40&amp;JUNIO!$E$11:$E$40,JUNIO!$AM$11:$AM$40,_xlfn.XLOOKUP($A896&amp;$B896,JUNIO!$BC$11:$BC$40&amp;JUNIO!$BD$11:$BD$40,JUNIO!$CL$11:$CL$40,"A"))/1%,"")</f>
        <v/>
      </c>
      <c r="DM896" s="188" t="str">
        <f t="array" ref="DM896">IFERROR(_xlfn.XLOOKUP($A896&amp;$B896,'JUNIO 2'!$D$11:$D$40&amp;'JUNIO 2'!$E$11:$E$40,'JUNIO 2'!$AM$11:$AM$40,_xlfn.XLOOKUP($A896&amp;$B896,'JUNIO 2'!$BC$11:$BC$40&amp;'JUNIO 2'!$BD$11:$BD$40,'JUNIO 2'!$CL$11:$CL$40,"A"))/1%,"")</f>
        <v/>
      </c>
      <c r="DN896" s="188" t="str">
        <f t="array" ref="DN896">IFERROR(_xlfn.XLOOKUP($A896&amp;$B896,JULIO!$D$11:$D$40&amp;JULIO!$E$11:$E$40,JULIO!$AM$11:$AM$40,_xlfn.XLOOKUP($A896&amp;$B896,JULIO!$BC$11:$BC$40&amp;JULIO!$BD$11:$BD$40,JULIO!$CL$11:$CL$40,"A"))/1%,"")</f>
        <v/>
      </c>
      <c r="DO896" s="188" t="str">
        <f t="array" ref="DO896">IFERROR(_xlfn.XLOOKUP($A896&amp;$B896,'JULIO 2'!$D$11:$D$40&amp;'JULIO 2'!$E$11:$E$40,'JULIO 2'!$AM$11:$AM$40,_xlfn.XLOOKUP($A896&amp;$B896,'JULIO 2'!$BC$11:$BC$40&amp;'JULIO 2'!$BD$11:$BD$40,'JULIO 2'!$CL$11:$CL$40,"A"))/1%,"")</f>
        <v/>
      </c>
      <c r="DP896" s="188" t="str">
        <f t="array" ref="DP896">IFERROR(_xlfn.XLOOKUP($A896&amp;$B896,AGOSTO!$D$11:$D$40&amp;AGOSTO!$E$11:$E$40,AGOSTO!$AM$11:$AM$40,_xlfn.XLOOKUP($A896&amp;$B896,AGOSTO!$BC$11:$BC$40&amp;AGOSTO!$BD$11:$BD$40,AGOSTO!$CL$11:$CL$40,"A"))/1%,"")</f>
        <v/>
      </c>
      <c r="DQ896" s="188" t="str">
        <f t="array" ref="DQ896">IFERROR(_xlfn.XLOOKUP($A896&amp;$B896,'AGOSTO 2'!$D$11:$D$40&amp;'AGOSTO 2'!$E$11:$E$40,'AGOSTO 2'!$AM$11:$AM$40,_xlfn.XLOOKUP($A896&amp;$B896,'AGOSTO 2'!$BC$11:$BC$40&amp;'AGOSTO 2'!$BD$11:$BD$40,'AGOSTO 2'!$CL$11:$CL$40,"A"))/1%,"")</f>
        <v/>
      </c>
      <c r="DR896" s="188" t="str">
        <f t="array" ref="DR896">IFERROR(_xlfn.XLOOKUP($A896&amp;$B896,SEPTIEMBRE!$D$11:$D$40&amp;SEPTIEMBRE!$E$11:$E$40,SEPTIEMBRE!$AM$11:$AM$40,_xlfn.XLOOKUP($A896&amp;$B896,SEPTIEMBRE!$BC$11:$BC$40&amp;SEPTIEMBRE!$BD$11:$BD$40,SEPTIEMBRE!$CL$11:$CL$40,"A"))/1%,"")</f>
        <v/>
      </c>
      <c r="DS896" s="188" t="str">
        <f t="array" ref="DS896">IFERROR(_xlfn.XLOOKUP($A896&amp;$B896,'SEPTIEMBRE 2'!$D$11:$D$40&amp;'SEPTIEMBRE 2'!$E$11:$E$40,'SEPTIEMBRE 2'!$AM$11:$AM$40,_xlfn.XLOOKUP($A896&amp;$B896,'SEPTIEMBRE 2'!$BC$11:$BC$40&amp;'SEPTIEMBRE 2'!$BD$11:$BD$40,'SEPTIEMBRE 2'!$CL$11:$CL$40,"A"))/1%,"")</f>
        <v/>
      </c>
      <c r="DT896" s="188" t="str">
        <f t="array" ref="DT896">IFERROR(_xlfn.XLOOKUP($A896&amp;$B896,'SEPTIEMBRE 3'!$D$11:$D$40&amp;'SEPTIEMBRE 3'!$E$11:$E$40,'SEPTIEMBRE 3'!$AM$11:$AM$40,_xlfn.XLOOKUP($A896&amp;$B896,'SEPTIEMBRE 3'!$BC$11:$BC$40&amp;'SEPTIEMBRE 3'!$BD$11:$BD$40,'SEPTIEMBRE 3'!$CL$11:$CL$40,"A"))/1%,"")</f>
        <v/>
      </c>
      <c r="DU896" s="188" t="str">
        <f t="array" ref="DU896">IFERROR(_xlfn.XLOOKUP($A896&amp;$B896,OCTUBRE!$D$11:$D$40&amp;OCTUBRE!$E$11:$E$40,OCTUBRE!$AM$11:$AM$40,_xlfn.XLOOKUP($A896&amp;$B896,OCTUBRE!$BC$11:$BC$40&amp;OCTUBRE!$BD$11:$BD$40,OCTUBRE!$CL$11:$CL$40,"A"))/1%,"")</f>
        <v/>
      </c>
      <c r="DV896" s="188" t="str">
        <f t="array" ref="DV896">IFERROR(_xlfn.XLOOKUP($A896&amp;$B896,'OCTUBRE 2'!$D$11:$D$40&amp;'OCTUBRE 2'!$E$11:$E$40,'OCTUBRE 2'!$AM$11:$AM$40,_xlfn.XLOOKUP($A896&amp;$B896,'OCTUBRE 2'!$BC$11:$BC$40&amp;'OCTUBRE 2'!$BD$11:$BD$40,'OCTUBRE 2'!$CL$11:$CL$40,"A"))/1%,"")</f>
        <v/>
      </c>
      <c r="DW896" s="188" t="str">
        <f t="array" ref="DW896">IFERROR(_xlfn.XLOOKUP($A896&amp;$B896,NOVIEMBRE!$D$11:$D$40&amp;NOVIEMBRE!$E$11:$E$40,NOVIEMBRE!$AM$11:$AM$40,_xlfn.XLOOKUP($A896&amp;$B896,NOVIEMBRE!$BC$11:$BC$40&amp;NOVIEMBRE!$BD$11:$BD$40,NOVIEMBRE!$CL$11:$CL$40,"A"))/1%,"")</f>
        <v/>
      </c>
      <c r="DX896" s="188" t="str">
        <f t="array" ref="DX896">IFERROR(_xlfn.XLOOKUP($A896&amp;$B896,'NOVIEMBRE 2'!$D$11:$D$40&amp;'NOVIEMBRE 2'!$E$11:$E$40,'NOVIEMBRE 2'!$AM$11:$AM$40,_xlfn.XLOOKUP($A896&amp;$B896,'NOVIEMBRE 2'!$BC$11:$BC$40&amp;'NOVIEMBRE 2'!$BD$11:$BD$40,'NOVIEMBRE 2'!$CL$11:$CL$40,"A"))/1%,"")</f>
        <v/>
      </c>
      <c r="DY896" s="188" t="str">
        <f t="array" ref="DY896">IFERROR(_xlfn.XLOOKUP($A896&amp;$B896,DICIEMBRE!$D$11:$D$40&amp;DICIEMBRE!$E$11:$E$40,DICIEMBRE!$AM$11:$AM$40,_xlfn.XLOOKUP($A896&amp;$B896,DICIEMBRE!$BC$11:$BC$40&amp;DICIEMBRE!$BD$11:$BD$40,DICIEMBRE!$CL$11:$CL$40,"A"))/1%,"")</f>
        <v/>
      </c>
      <c r="DZ896" s="381" t="str">
        <f t="shared" si="9"/>
        <v>-</v>
      </c>
      <c r="EA896" s="381" t="str">
        <f t="shared" si="10"/>
        <v>-</v>
      </c>
      <c r="EB896" s="381" t="str">
        <f t="shared" si="11"/>
        <v>-</v>
      </c>
      <c r="EC896" s="381" t="str">
        <f t="shared" si="12"/>
        <v>-</v>
      </c>
      <c r="ED896" s="381" t="str">
        <f t="shared" si="13"/>
        <v>-</v>
      </c>
      <c r="EE896" s="381" t="str">
        <f t="shared" si="14"/>
        <v>-</v>
      </c>
      <c r="EF896" s="381" t="str">
        <f t="shared" si="15"/>
        <v>-</v>
      </c>
      <c r="EG896" s="381" t="str">
        <f t="shared" si="16"/>
        <v>-</v>
      </c>
      <c r="EH896" s="381" t="str">
        <f t="shared" si="17"/>
        <v>-</v>
      </c>
      <c r="EI896" s="188" t="str">
        <f t="shared" si="18"/>
        <v/>
      </c>
      <c r="EJ896" s="382"/>
      <c r="EK896" s="382"/>
      <c r="EL896" s="383"/>
      <c r="EM896" s="21"/>
      <c r="EN896" s="384">
        <f t="array" ref="EN896">IFERROR(_xlfn.XLOOKUP($A896&amp;$B896,MARZO!$D$11:$D$40&amp;MARZO!$E$11:$E$40,MARZO!$AK$11:$AK$40,_xlfn.XLOOKUP($A896&amp;$B896,MARZO!$BC$11:$BC$40&amp;MARZO!$BD$11:$BD$40,MARZO!$CJ$11:$CJ$40,"A")),"")</f>
        <v>0</v>
      </c>
      <c r="EO896" s="384">
        <f t="array" ref="EO896">IFERROR(_xlfn.XLOOKUP($A896&amp;$B896,ABRIL!$D$11:$D$40&amp;ABRIL!$E$11:$E$40,ABRIL!$AK$11:$AK$40,_xlfn.XLOOKUP($A896&amp;$B896,ABRIL!$BC$11:$BC$40&amp;ABRIL!$BD$11:$BD$40,ABRIL!$CJ$11:$CJ$40,"A")),"")</f>
        <v>0</v>
      </c>
      <c r="EP896" s="384">
        <f t="array" ref="EP896">IFERROR(_xlfn.XLOOKUP($A896&amp;$B896,'ABRIL 2'!$D$11:$D$40&amp;'ABRIL 2'!$E$11:$E$40,'ABRIL 2'!$AK$11:$AK$40,_xlfn.XLOOKUP($A896&amp;$B896,'ABRIL 2'!$BC$11:$BC$40&amp;'ABRIL 2'!$BD$11:$BD$40,'ABRIL 2'!$CJ$11:$CJ$40,"A")),"")</f>
        <v>0</v>
      </c>
      <c r="EQ896" s="384">
        <f t="array" ref="EQ896">IFERROR(_xlfn.XLOOKUP($A896&amp;$B896,MAYO!$D$11:$D$40&amp;MAYO!$E$11:$E$40,MAYO!$AK$11:$AK$40,_xlfn.XLOOKUP($A896&amp;$B896,MAYO!$BC$11:$BC$40&amp;MAYO!$BD$11:$BD$40,MAYO!$CJ$11:$CJ$40,"A")),"")</f>
        <v>0</v>
      </c>
      <c r="ER896" s="384">
        <f t="array" ref="ER896">IFERROR(_xlfn.XLOOKUP($A896&amp;$B896,'MAYO 2'!$D$11:$D$40&amp;'MAYO 2'!$E$11:$E$40,'MAYO 2'!$AK$11:$AK$40,_xlfn.XLOOKUP($A896&amp;$B896,'MAYO 2'!$BC$11:$BC$40&amp;'MAYO 2'!$BD$11:$BD$40,'MAYO 2'!$CJ$11:$CJ$40,"A")),"")</f>
        <v>0</v>
      </c>
      <c r="ES896" s="384">
        <f t="array" ref="ES896">IFERROR(_xlfn.XLOOKUP($A896&amp;$B896,JUNIO!$D$11:$D$40&amp;JUNIO!$E$11:$E$40,JUNIO!$AK$11:$AK$40,_xlfn.XLOOKUP($A896&amp;$B896,JUNIO!$BC$11:$BC$40&amp;JUNIO!$BD$11:$BD$40,JUNIO!$CJ$11:$CJ$40,"A")),"")</f>
        <v>0</v>
      </c>
      <c r="ET896" s="384">
        <f t="array" ref="ET896">IFERROR(_xlfn.XLOOKUP($A896&amp;$B896,'JUNIO 2'!$D$11:$D$40&amp;'JUNIO 2'!$E$11:$E$40,'JUNIO 2'!$AK$11:$AK$40,_xlfn.XLOOKUP($A896&amp;$B896,'JUNIO 2'!$BC$11:$BC$40&amp;'JUNIO 2'!$BD$11:$BD$40,'JUNIO 2'!$CJ$11:$CJ$40,"A")),"")</f>
        <v>0</v>
      </c>
      <c r="EU896" s="384">
        <f t="array" ref="EU896">IFERROR(_xlfn.XLOOKUP($A896&amp;$B896,JULIO!$D$11:$D$40&amp;JULIO!$E$11:$E$40,JULIO!$AK$11:$AK$40,_xlfn.XLOOKUP($A896&amp;$B896,JULIO!$BC$11:$BC$40&amp;JULIO!$BD$11:$BD$40,JULIO!$CJ$11:$CJ$40,"A")),"")</f>
        <v>0</v>
      </c>
      <c r="EV896" s="384">
        <f t="array" ref="EV896">IFERROR(_xlfn.XLOOKUP($A896&amp;$B896,'JULIO 2'!$D$11:$D$40&amp;'JULIO 2'!$E$11:$E$40,'JULIO 2'!$AK$11:$AK$40,_xlfn.XLOOKUP($A896&amp;$B896,'JULIO 2'!$BC$11:$BC$40&amp;'JULIO 2'!$BD$11:$BD$40,'JULIO 2'!$CJ$11:$CJ$40,"A")),"")</f>
        <v>0</v>
      </c>
      <c r="EW896" s="384">
        <f t="array" ref="EW896">IFERROR(_xlfn.XLOOKUP($A896&amp;$B896,AGOSTO!$D$11:$D$40&amp;AGOSTO!$E$11:$E$40,AGOSTO!$AK$11:$AK$40,_xlfn.XLOOKUP($A896&amp;$B896,AGOSTO!$BC$11:$BC$40&amp;AGOSTO!$BD$11:$BD$40,AGOSTO!$CJ$11:$CJ$40,"A")),"")</f>
        <v>0</v>
      </c>
      <c r="EX896" s="384">
        <f t="array" ref="EX896">IFERROR(_xlfn.XLOOKUP($A896&amp;$B896,'AGOSTO 2'!$D$11:$D$40&amp;'AGOSTO 2'!$E$11:$E$40,'AGOSTO 2'!$AK$11:$AK$40,_xlfn.XLOOKUP($A896&amp;$B896,'AGOSTO 2'!$BC$11:$BC$40&amp;'AGOSTO 2'!$BD$11:$BD$40,'AGOSTO 2'!$CJ$11:$CJ$40,"A")),"")</f>
        <v>0</v>
      </c>
      <c r="EY896" s="384">
        <f t="array" ref="EY896">IFERROR(_xlfn.XLOOKUP($A896&amp;$B896,SEPTIEMBRE!$D$11:$D$40&amp;SEPTIEMBRE!$E$11:$E$40,SEPTIEMBRE!$AK$11:$AK$40,_xlfn.XLOOKUP($A896&amp;$B896,SEPTIEMBRE!$BC$11:$BC$40&amp;SEPTIEMBRE!$BD$11:$BD$40,SEPTIEMBRE!$CJ$11:$CJ$40,"A")),"")</f>
        <v>0</v>
      </c>
      <c r="EZ896" s="384">
        <f t="array" ref="EZ896">IFERROR(_xlfn.XLOOKUP($A896&amp;$B896,'SEPTIEMBRE 2'!$D$11:$D$40&amp;'SEPTIEMBRE 2'!$E$11:$E$40,'SEPTIEMBRE 2'!$AK$11:$AK$40,_xlfn.XLOOKUP($A896&amp;$B896,'SEPTIEMBRE 2'!$BC$11:$BC$40&amp;'SEPTIEMBRE 2'!$BD$11:$BD$40,'SEPTIEMBRE 2'!$CJ$11:$CJ$40,"A")),"")</f>
        <v>0</v>
      </c>
      <c r="FA896" s="384">
        <f t="array" ref="FA896">IFERROR(_xlfn.XLOOKUP($A896&amp;$B896,'SEPTIEMBRE 3'!$D$11:$D$40&amp;'SEPTIEMBRE 3'!$E$11:$E$40,'SEPTIEMBRE 3'!$AK$11:$AK$40,_xlfn.XLOOKUP($A896&amp;$B896,'SEPTIEMBRE 3'!$BC$11:$BC$40&amp;'SEPTIEMBRE 3'!$BD$11:$BD$40,'SEPTIEMBRE 3'!$CJ$11:$CJ$40,"A")),"")</f>
        <v>0</v>
      </c>
      <c r="FB896" s="384">
        <f t="array" ref="FB896">IFERROR(_xlfn.XLOOKUP($A896&amp;$B896,OCTUBRE!$D$11:$D$40&amp;OCTUBRE!$E$11:$E$40,OCTUBRE!$AK$11:$AK$40,_xlfn.XLOOKUP($A896&amp;$B896,OCTUBRE!$BC$11:$BC$40&amp;OCTUBRE!$BD$11:$BD$40,OCTUBRE!$CJ$11:$CJ$40,"A")),"")</f>
        <v>0</v>
      </c>
      <c r="FC896" s="384">
        <f t="array" ref="FC896">IFERROR(_xlfn.XLOOKUP($A896&amp;$B896,'OCTUBRE 2'!$D$11:$D$40&amp;'OCTUBRE 2'!$E$11:$E$40,'OCTUBRE 2'!$AK$11:$AK$40,_xlfn.XLOOKUP($A896&amp;$B896,'OCTUBRE 2'!$BC$11:$BC$40&amp;'OCTUBRE 2'!$BD$11:$BD$40,'OCTUBRE 2'!$CJ$11:$CJ$40,"A")),"")</f>
        <v>0</v>
      </c>
      <c r="FD896" s="384">
        <f t="array" ref="FD896">IFERROR(_xlfn.XLOOKUP($A896&amp;$B896,NOVIEMBRE!$D$11:$D$40&amp;NOVIEMBRE!$E$11:$E$40,NOVIEMBRE!$AK$11:$AK$40,_xlfn.XLOOKUP($A896&amp;$B896,NOVIEMBRE!$BC$11:$BC$40&amp;NOVIEMBRE!$BD$11:$BD$40,NOVIEMBRE!$CJ$11:$CJ$40,"A")),"")</f>
        <v>0</v>
      </c>
      <c r="FE896" s="384">
        <f t="array" ref="FE896">IFERROR(_xlfn.XLOOKUP($A896&amp;$B896,'NOVIEMBRE 2'!$D$11:$D$40&amp;'NOVIEMBRE 2'!$E$11:$E$40,'NOVIEMBRE 2'!$AK$11:$AK$40,_xlfn.XLOOKUP($A896&amp;$B896,'NOVIEMBRE 2'!$BC$11:$BC$40&amp;'NOVIEMBRE 2'!$BD$11:$BD$40,'NOVIEMBRE 2'!$CJ$11:$CJ$40,"A")),"")</f>
        <v>0</v>
      </c>
      <c r="FF896" s="385">
        <f t="array" ref="FF896">IFERROR(_xlfn.XLOOKUP($A896&amp;$B896,DICIEMBRE!$D$11:$D$40&amp;DICIEMBRE!$E$11:$E$40,DICIEMBRE!$AK$11:$AK$40,_xlfn.XLOOKUP($A896&amp;$B896,DICIEMBRE!$BC$11:$BC$40&amp;DICIEMBRE!$BD$11:$BD$40,DICIEMBRE!$CJ$11:$CJ$40,"A")),"")</f>
        <v>0</v>
      </c>
      <c r="FG896" s="386" t="str">
        <f t="shared" si="19"/>
        <v/>
      </c>
      <c r="FH896" s="386" t="str">
        <f t="array" ref="FH896">IF(
 COUNT(DZ896:EH896)=0,
 "-",
 IF(
  COUNT(DZ896:EH896) &lt; COUNTA(DZ896:EH896),
  REPT("🟩", ROUND(COUNT(DZ896:EH896)/COUNTA(DZ896:EH896)*5, 0)) &amp;
  REPT("⬜", 5 - ROUND(COUNT(DZ896:EH896)/COUNTA(DZ896:EH896)*5, 0)),
  IF(
    AVERAGE(IF(DZ896:EH896&lt;&gt;"", DZ896:EH896, )) &gt;= 70, "🟩🟩🟩🟩🟩",
    IF(
      AVERAGE(IF(DZ896:EH896&lt;&gt;"",DZ896:EH896, )) &gt;= 56, "🟨🟨🟨🟨🟨",
      "🟥🟥🟥🟥🟥"
    )
  )
 )
)
</f>
        <v>-</v>
      </c>
    </row>
    <row r="897" ht="15.75" customHeight="1">
      <c r="A897" s="168"/>
      <c r="B897" s="169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1"/>
      <c r="N897" s="172" t="str">
        <f t="shared" si="1"/>
        <v/>
      </c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2" t="str">
        <f t="shared" si="2"/>
        <v/>
      </c>
      <c r="AA897" s="173"/>
      <c r="AB897" s="173"/>
      <c r="AC897" s="173"/>
      <c r="AD897" s="173"/>
      <c r="AE897" s="173"/>
      <c r="AF897" s="173"/>
      <c r="AG897" s="173"/>
      <c r="AH897" s="173"/>
      <c r="AI897" s="173"/>
      <c r="AJ897" s="173"/>
      <c r="AK897" s="173"/>
      <c r="AL897" s="172" t="str">
        <f t="shared" si="3"/>
        <v/>
      </c>
      <c r="AM897" s="173"/>
      <c r="AN897" s="173"/>
      <c r="AO897" s="173"/>
      <c r="AP897" s="173"/>
      <c r="AQ897" s="173"/>
      <c r="AR897" s="173"/>
      <c r="AS897" s="173"/>
      <c r="AT897" s="173"/>
      <c r="AU897" s="173"/>
      <c r="AV897" s="171"/>
      <c r="AW897" s="171"/>
      <c r="AX897" s="172" t="str">
        <f t="shared" si="4"/>
        <v/>
      </c>
      <c r="AY897" s="173"/>
      <c r="AZ897" s="173"/>
      <c r="BA897" s="173"/>
      <c r="BB897" s="173"/>
      <c r="BC897" s="173"/>
      <c r="BD897" s="173"/>
      <c r="BE897" s="173"/>
      <c r="BF897" s="173"/>
      <c r="BG897" s="173"/>
      <c r="BH897" s="173"/>
      <c r="BI897" s="173"/>
      <c r="BJ897" s="172" t="str">
        <f t="shared" si="5"/>
        <v/>
      </c>
      <c r="BK897" s="173"/>
      <c r="BL897" s="173"/>
      <c r="BM897" s="173"/>
      <c r="BN897" s="173"/>
      <c r="BO897" s="173"/>
      <c r="BP897" s="173"/>
      <c r="BQ897" s="173"/>
      <c r="BR897" s="173"/>
      <c r="BS897" s="173"/>
      <c r="BT897" s="173"/>
      <c r="BU897" s="173"/>
      <c r="BV897" s="172" t="str">
        <f t="shared" si="6"/>
        <v/>
      </c>
      <c r="BW897" s="173"/>
      <c r="BX897" s="173"/>
      <c r="BY897" s="173"/>
      <c r="BZ897" s="171"/>
      <c r="CA897" s="171"/>
      <c r="CB897" s="171"/>
      <c r="CC897" s="171"/>
      <c r="CD897" s="171"/>
      <c r="CE897" s="171"/>
      <c r="CF897" s="171"/>
      <c r="CG897" s="171"/>
      <c r="CH897" s="172" t="str">
        <f t="shared" si="7"/>
        <v/>
      </c>
      <c r="CI897" s="171"/>
      <c r="CJ897" s="173"/>
      <c r="CK897" s="173"/>
      <c r="CL897" s="173"/>
      <c r="CM897" s="173"/>
      <c r="CN897" s="171"/>
      <c r="CO897" s="171"/>
      <c r="CP897" s="171"/>
      <c r="CQ897" s="173"/>
      <c r="CR897" s="171"/>
      <c r="CS897" s="171"/>
      <c r="CT897" s="172" t="str">
        <f t="shared" si="8"/>
        <v/>
      </c>
      <c r="CU897" s="172"/>
      <c r="CV897" s="172"/>
      <c r="CW897" s="172"/>
      <c r="CX897" s="172"/>
      <c r="CY897" s="172"/>
      <c r="CZ897" s="172"/>
      <c r="DA897" s="172"/>
      <c r="DB897" s="172"/>
      <c r="DC897" s="172"/>
      <c r="DD897" s="172"/>
      <c r="DE897" s="172"/>
      <c r="DF897" s="172"/>
      <c r="DG897" s="188" t="str">
        <f t="array" ref="DG897">IFERROR(_xlfn.XLOOKUP($A897&amp;B897,MARZO!$D$11:$D$40&amp;MARZO!$E$11:$E$40,MARZO!$AM$11:$AM$40,_xlfn.XLOOKUP($A897&amp;$B897,MARZO!$BC$11:$BC$40&amp;MARZO!$BD$11:$BD$40,MARZO!$CL$11:$CL$40,"A"))/1%,"")</f>
        <v/>
      </c>
      <c r="DH897" s="188" t="str">
        <f t="array" ref="DH897">IFERROR(_xlfn.XLOOKUP($A897&amp;$B897,ABRIL!$D$11:$D$40&amp;ABRIL!$E$11:$E$40,ABRIL!$AM$11:$AM$40,_xlfn.XLOOKUP($A897&amp;$B897,ABRIL!$BC$11:$BC$40&amp;ABRIL!$BD$11:$BD$40,ABRIL!$CL$11:$CL$40,"A"))/1%,"")</f>
        <v/>
      </c>
      <c r="DI897" s="188" t="str">
        <f t="array" ref="DI897">IFERROR(_xlfn.XLOOKUP($A897&amp;$B897,'ABRIL 2'!$D$11:$D$40&amp;'ABRIL 2'!$E$11:$E$40,'ABRIL 2'!$AM$11:$AM$40,_xlfn.XLOOKUP($A897&amp;$B897,'ABRIL 2'!$BC$11:$BC$40&amp;'ABRIL 2'!$BD$11:$BD$40,'ABRIL 2'!$CL$11:$CL$40,"A"))/1%,"")</f>
        <v/>
      </c>
      <c r="DJ897" s="188" t="str">
        <f t="array" ref="DJ897">IFERROR(_xlfn.XLOOKUP($A897&amp;$B897,MAYO!$D$11:$D$40&amp;MAYO!$E$11:$E$40,MAYO!$AM$11:$AM$40,_xlfn.XLOOKUP($A897&amp;$B897,MAYO!$BC$11:$BC$40&amp;MAYO!$BD$11:$BD$40,MAYO!$CL$11:$CL$40,"A"))/1%,"")</f>
        <v/>
      </c>
      <c r="DK897" s="188" t="str">
        <f t="array" ref="DK897">IFERROR(_xlfn.XLOOKUP($A897&amp;$B897,'MAYO 2'!$D$11:$D$40&amp;'MAYO 2'!$E$11:$E$40,'MAYO 2'!$AM$11:$AM$40,_xlfn.XLOOKUP($A897&amp;$B897,'MAYO 2'!$BC$11:$BC$40&amp;'MAYO 2'!$BD$11:$BD$40,'MAYO 2'!$CL$11:$CL$40,"A"))/1%,"")</f>
        <v/>
      </c>
      <c r="DL897" s="188" t="str">
        <f t="array" ref="DL897">IFERROR(_xlfn.XLOOKUP($A897&amp;$B897,JUNIO!$D$11:$D$40&amp;JUNIO!$E$11:$E$40,JUNIO!$AM$11:$AM$40,_xlfn.XLOOKUP($A897&amp;$B897,JUNIO!$BC$11:$BC$40&amp;JUNIO!$BD$11:$BD$40,JUNIO!$CL$11:$CL$40,"A"))/1%,"")</f>
        <v/>
      </c>
      <c r="DM897" s="188" t="str">
        <f t="array" ref="DM897">IFERROR(_xlfn.XLOOKUP($A897&amp;$B897,'JUNIO 2'!$D$11:$D$40&amp;'JUNIO 2'!$E$11:$E$40,'JUNIO 2'!$AM$11:$AM$40,_xlfn.XLOOKUP($A897&amp;$B897,'JUNIO 2'!$BC$11:$BC$40&amp;'JUNIO 2'!$BD$11:$BD$40,'JUNIO 2'!$CL$11:$CL$40,"A"))/1%,"")</f>
        <v/>
      </c>
      <c r="DN897" s="188" t="str">
        <f t="array" ref="DN897">IFERROR(_xlfn.XLOOKUP($A897&amp;$B897,JULIO!$D$11:$D$40&amp;JULIO!$E$11:$E$40,JULIO!$AM$11:$AM$40,_xlfn.XLOOKUP($A897&amp;$B897,JULIO!$BC$11:$BC$40&amp;JULIO!$BD$11:$BD$40,JULIO!$CL$11:$CL$40,"A"))/1%,"")</f>
        <v/>
      </c>
      <c r="DO897" s="188" t="str">
        <f t="array" ref="DO897">IFERROR(_xlfn.XLOOKUP($A897&amp;$B897,'JULIO 2'!$D$11:$D$40&amp;'JULIO 2'!$E$11:$E$40,'JULIO 2'!$AM$11:$AM$40,_xlfn.XLOOKUP($A897&amp;$B897,'JULIO 2'!$BC$11:$BC$40&amp;'JULIO 2'!$BD$11:$BD$40,'JULIO 2'!$CL$11:$CL$40,"A"))/1%,"")</f>
        <v/>
      </c>
      <c r="DP897" s="188" t="str">
        <f t="array" ref="DP897">IFERROR(_xlfn.XLOOKUP($A897&amp;$B897,AGOSTO!$D$11:$D$40&amp;AGOSTO!$E$11:$E$40,AGOSTO!$AM$11:$AM$40,_xlfn.XLOOKUP($A897&amp;$B897,AGOSTO!$BC$11:$BC$40&amp;AGOSTO!$BD$11:$BD$40,AGOSTO!$CL$11:$CL$40,"A"))/1%,"")</f>
        <v/>
      </c>
      <c r="DQ897" s="188" t="str">
        <f t="array" ref="DQ897">IFERROR(_xlfn.XLOOKUP($A897&amp;$B897,'AGOSTO 2'!$D$11:$D$40&amp;'AGOSTO 2'!$E$11:$E$40,'AGOSTO 2'!$AM$11:$AM$40,_xlfn.XLOOKUP($A897&amp;$B897,'AGOSTO 2'!$BC$11:$BC$40&amp;'AGOSTO 2'!$BD$11:$BD$40,'AGOSTO 2'!$CL$11:$CL$40,"A"))/1%,"")</f>
        <v/>
      </c>
      <c r="DR897" s="188" t="str">
        <f t="array" ref="DR897">IFERROR(_xlfn.XLOOKUP($A897&amp;$B897,SEPTIEMBRE!$D$11:$D$40&amp;SEPTIEMBRE!$E$11:$E$40,SEPTIEMBRE!$AM$11:$AM$40,_xlfn.XLOOKUP($A897&amp;$B897,SEPTIEMBRE!$BC$11:$BC$40&amp;SEPTIEMBRE!$BD$11:$BD$40,SEPTIEMBRE!$CL$11:$CL$40,"A"))/1%,"")</f>
        <v/>
      </c>
      <c r="DS897" s="188" t="str">
        <f t="array" ref="DS897">IFERROR(_xlfn.XLOOKUP($A897&amp;$B897,'SEPTIEMBRE 2'!$D$11:$D$40&amp;'SEPTIEMBRE 2'!$E$11:$E$40,'SEPTIEMBRE 2'!$AM$11:$AM$40,_xlfn.XLOOKUP($A897&amp;$B897,'SEPTIEMBRE 2'!$BC$11:$BC$40&amp;'SEPTIEMBRE 2'!$BD$11:$BD$40,'SEPTIEMBRE 2'!$CL$11:$CL$40,"A"))/1%,"")</f>
        <v/>
      </c>
      <c r="DT897" s="188" t="str">
        <f t="array" ref="DT897">IFERROR(_xlfn.XLOOKUP($A897&amp;$B897,'SEPTIEMBRE 3'!$D$11:$D$40&amp;'SEPTIEMBRE 3'!$E$11:$E$40,'SEPTIEMBRE 3'!$AM$11:$AM$40,_xlfn.XLOOKUP($A897&amp;$B897,'SEPTIEMBRE 3'!$BC$11:$BC$40&amp;'SEPTIEMBRE 3'!$BD$11:$BD$40,'SEPTIEMBRE 3'!$CL$11:$CL$40,"A"))/1%,"")</f>
        <v/>
      </c>
      <c r="DU897" s="188" t="str">
        <f t="array" ref="DU897">IFERROR(_xlfn.XLOOKUP($A897&amp;$B897,OCTUBRE!$D$11:$D$40&amp;OCTUBRE!$E$11:$E$40,OCTUBRE!$AM$11:$AM$40,_xlfn.XLOOKUP($A897&amp;$B897,OCTUBRE!$BC$11:$BC$40&amp;OCTUBRE!$BD$11:$BD$40,OCTUBRE!$CL$11:$CL$40,"A"))/1%,"")</f>
        <v/>
      </c>
      <c r="DV897" s="188" t="str">
        <f t="array" ref="DV897">IFERROR(_xlfn.XLOOKUP($A897&amp;$B897,'OCTUBRE 2'!$D$11:$D$40&amp;'OCTUBRE 2'!$E$11:$E$40,'OCTUBRE 2'!$AM$11:$AM$40,_xlfn.XLOOKUP($A897&amp;$B897,'OCTUBRE 2'!$BC$11:$BC$40&amp;'OCTUBRE 2'!$BD$11:$BD$40,'OCTUBRE 2'!$CL$11:$CL$40,"A"))/1%,"")</f>
        <v/>
      </c>
      <c r="DW897" s="188" t="str">
        <f t="array" ref="DW897">IFERROR(_xlfn.XLOOKUP($A897&amp;$B897,NOVIEMBRE!$D$11:$D$40&amp;NOVIEMBRE!$E$11:$E$40,NOVIEMBRE!$AM$11:$AM$40,_xlfn.XLOOKUP($A897&amp;$B897,NOVIEMBRE!$BC$11:$BC$40&amp;NOVIEMBRE!$BD$11:$BD$40,NOVIEMBRE!$CL$11:$CL$40,"A"))/1%,"")</f>
        <v/>
      </c>
      <c r="DX897" s="188" t="str">
        <f t="array" ref="DX897">IFERROR(_xlfn.XLOOKUP($A897&amp;$B897,'NOVIEMBRE 2'!$D$11:$D$40&amp;'NOVIEMBRE 2'!$E$11:$E$40,'NOVIEMBRE 2'!$AM$11:$AM$40,_xlfn.XLOOKUP($A897&amp;$B897,'NOVIEMBRE 2'!$BC$11:$BC$40&amp;'NOVIEMBRE 2'!$BD$11:$BD$40,'NOVIEMBRE 2'!$CL$11:$CL$40,"A"))/1%,"")</f>
        <v/>
      </c>
      <c r="DY897" s="188" t="str">
        <f t="array" ref="DY897">IFERROR(_xlfn.XLOOKUP($A897&amp;$B897,DICIEMBRE!$D$11:$D$40&amp;DICIEMBRE!$E$11:$E$40,DICIEMBRE!$AM$11:$AM$40,_xlfn.XLOOKUP($A897&amp;$B897,DICIEMBRE!$BC$11:$BC$40&amp;DICIEMBRE!$BD$11:$BD$40,DICIEMBRE!$CL$11:$CL$40,"A"))/1%,"")</f>
        <v/>
      </c>
      <c r="DZ897" s="381" t="str">
        <f t="shared" si="9"/>
        <v>-</v>
      </c>
      <c r="EA897" s="381" t="str">
        <f t="shared" si="10"/>
        <v>-</v>
      </c>
      <c r="EB897" s="381" t="str">
        <f t="shared" si="11"/>
        <v>-</v>
      </c>
      <c r="EC897" s="381" t="str">
        <f t="shared" si="12"/>
        <v>-</v>
      </c>
      <c r="ED897" s="381" t="str">
        <f t="shared" si="13"/>
        <v>-</v>
      </c>
      <c r="EE897" s="381" t="str">
        <f t="shared" si="14"/>
        <v>-</v>
      </c>
      <c r="EF897" s="381" t="str">
        <f t="shared" si="15"/>
        <v>-</v>
      </c>
      <c r="EG897" s="381" t="str">
        <f t="shared" si="16"/>
        <v>-</v>
      </c>
      <c r="EH897" s="381" t="str">
        <f t="shared" si="17"/>
        <v>-</v>
      </c>
      <c r="EI897" s="188" t="str">
        <f t="shared" si="18"/>
        <v/>
      </c>
      <c r="EJ897" s="382"/>
      <c r="EK897" s="382"/>
      <c r="EL897" s="383"/>
      <c r="EM897" s="21"/>
      <c r="EN897" s="384">
        <f t="array" ref="EN897">IFERROR(_xlfn.XLOOKUP($A897&amp;$B897,MARZO!$D$11:$D$40&amp;MARZO!$E$11:$E$40,MARZO!$AK$11:$AK$40,_xlfn.XLOOKUP($A897&amp;$B897,MARZO!$BC$11:$BC$40&amp;MARZO!$BD$11:$BD$40,MARZO!$CJ$11:$CJ$40,"A")),"")</f>
        <v>0</v>
      </c>
      <c r="EO897" s="384">
        <f t="array" ref="EO897">IFERROR(_xlfn.XLOOKUP($A897&amp;$B897,ABRIL!$D$11:$D$40&amp;ABRIL!$E$11:$E$40,ABRIL!$AK$11:$AK$40,_xlfn.XLOOKUP($A897&amp;$B897,ABRIL!$BC$11:$BC$40&amp;ABRIL!$BD$11:$BD$40,ABRIL!$CJ$11:$CJ$40,"A")),"")</f>
        <v>0</v>
      </c>
      <c r="EP897" s="384">
        <f t="array" ref="EP897">IFERROR(_xlfn.XLOOKUP($A897&amp;$B897,'ABRIL 2'!$D$11:$D$40&amp;'ABRIL 2'!$E$11:$E$40,'ABRIL 2'!$AK$11:$AK$40,_xlfn.XLOOKUP($A897&amp;$B897,'ABRIL 2'!$BC$11:$BC$40&amp;'ABRIL 2'!$BD$11:$BD$40,'ABRIL 2'!$CJ$11:$CJ$40,"A")),"")</f>
        <v>0</v>
      </c>
      <c r="EQ897" s="384">
        <f t="array" ref="EQ897">IFERROR(_xlfn.XLOOKUP($A897&amp;$B897,MAYO!$D$11:$D$40&amp;MAYO!$E$11:$E$40,MAYO!$AK$11:$AK$40,_xlfn.XLOOKUP($A897&amp;$B897,MAYO!$BC$11:$BC$40&amp;MAYO!$BD$11:$BD$40,MAYO!$CJ$11:$CJ$40,"A")),"")</f>
        <v>0</v>
      </c>
      <c r="ER897" s="384">
        <f t="array" ref="ER897">IFERROR(_xlfn.XLOOKUP($A897&amp;$B897,'MAYO 2'!$D$11:$D$40&amp;'MAYO 2'!$E$11:$E$40,'MAYO 2'!$AK$11:$AK$40,_xlfn.XLOOKUP($A897&amp;$B897,'MAYO 2'!$BC$11:$BC$40&amp;'MAYO 2'!$BD$11:$BD$40,'MAYO 2'!$CJ$11:$CJ$40,"A")),"")</f>
        <v>0</v>
      </c>
      <c r="ES897" s="384">
        <f t="array" ref="ES897">IFERROR(_xlfn.XLOOKUP($A897&amp;$B897,JUNIO!$D$11:$D$40&amp;JUNIO!$E$11:$E$40,JUNIO!$AK$11:$AK$40,_xlfn.XLOOKUP($A897&amp;$B897,JUNIO!$BC$11:$BC$40&amp;JUNIO!$BD$11:$BD$40,JUNIO!$CJ$11:$CJ$40,"A")),"")</f>
        <v>0</v>
      </c>
      <c r="ET897" s="384">
        <f t="array" ref="ET897">IFERROR(_xlfn.XLOOKUP($A897&amp;$B897,'JUNIO 2'!$D$11:$D$40&amp;'JUNIO 2'!$E$11:$E$40,'JUNIO 2'!$AK$11:$AK$40,_xlfn.XLOOKUP($A897&amp;$B897,'JUNIO 2'!$BC$11:$BC$40&amp;'JUNIO 2'!$BD$11:$BD$40,'JUNIO 2'!$CJ$11:$CJ$40,"A")),"")</f>
        <v>0</v>
      </c>
      <c r="EU897" s="384">
        <f t="array" ref="EU897">IFERROR(_xlfn.XLOOKUP($A897&amp;$B897,JULIO!$D$11:$D$40&amp;JULIO!$E$11:$E$40,JULIO!$AK$11:$AK$40,_xlfn.XLOOKUP($A897&amp;$B897,JULIO!$BC$11:$BC$40&amp;JULIO!$BD$11:$BD$40,JULIO!$CJ$11:$CJ$40,"A")),"")</f>
        <v>0</v>
      </c>
      <c r="EV897" s="384">
        <f t="array" ref="EV897">IFERROR(_xlfn.XLOOKUP($A897&amp;$B897,'JULIO 2'!$D$11:$D$40&amp;'JULIO 2'!$E$11:$E$40,'JULIO 2'!$AK$11:$AK$40,_xlfn.XLOOKUP($A897&amp;$B897,'JULIO 2'!$BC$11:$BC$40&amp;'JULIO 2'!$BD$11:$BD$40,'JULIO 2'!$CJ$11:$CJ$40,"A")),"")</f>
        <v>0</v>
      </c>
      <c r="EW897" s="384">
        <f t="array" ref="EW897">IFERROR(_xlfn.XLOOKUP($A897&amp;$B897,AGOSTO!$D$11:$D$40&amp;AGOSTO!$E$11:$E$40,AGOSTO!$AK$11:$AK$40,_xlfn.XLOOKUP($A897&amp;$B897,AGOSTO!$BC$11:$BC$40&amp;AGOSTO!$BD$11:$BD$40,AGOSTO!$CJ$11:$CJ$40,"A")),"")</f>
        <v>0</v>
      </c>
      <c r="EX897" s="384">
        <f t="array" ref="EX897">IFERROR(_xlfn.XLOOKUP($A897&amp;$B897,'AGOSTO 2'!$D$11:$D$40&amp;'AGOSTO 2'!$E$11:$E$40,'AGOSTO 2'!$AK$11:$AK$40,_xlfn.XLOOKUP($A897&amp;$B897,'AGOSTO 2'!$BC$11:$BC$40&amp;'AGOSTO 2'!$BD$11:$BD$40,'AGOSTO 2'!$CJ$11:$CJ$40,"A")),"")</f>
        <v>0</v>
      </c>
      <c r="EY897" s="384">
        <f t="array" ref="EY897">IFERROR(_xlfn.XLOOKUP($A897&amp;$B897,SEPTIEMBRE!$D$11:$D$40&amp;SEPTIEMBRE!$E$11:$E$40,SEPTIEMBRE!$AK$11:$AK$40,_xlfn.XLOOKUP($A897&amp;$B897,SEPTIEMBRE!$BC$11:$BC$40&amp;SEPTIEMBRE!$BD$11:$BD$40,SEPTIEMBRE!$CJ$11:$CJ$40,"A")),"")</f>
        <v>0</v>
      </c>
      <c r="EZ897" s="384">
        <f t="array" ref="EZ897">IFERROR(_xlfn.XLOOKUP($A897&amp;$B897,'SEPTIEMBRE 2'!$D$11:$D$40&amp;'SEPTIEMBRE 2'!$E$11:$E$40,'SEPTIEMBRE 2'!$AK$11:$AK$40,_xlfn.XLOOKUP($A897&amp;$B897,'SEPTIEMBRE 2'!$BC$11:$BC$40&amp;'SEPTIEMBRE 2'!$BD$11:$BD$40,'SEPTIEMBRE 2'!$CJ$11:$CJ$40,"A")),"")</f>
        <v>0</v>
      </c>
      <c r="FA897" s="384">
        <f t="array" ref="FA897">IFERROR(_xlfn.XLOOKUP($A897&amp;$B897,'SEPTIEMBRE 3'!$D$11:$D$40&amp;'SEPTIEMBRE 3'!$E$11:$E$40,'SEPTIEMBRE 3'!$AK$11:$AK$40,_xlfn.XLOOKUP($A897&amp;$B897,'SEPTIEMBRE 3'!$BC$11:$BC$40&amp;'SEPTIEMBRE 3'!$BD$11:$BD$40,'SEPTIEMBRE 3'!$CJ$11:$CJ$40,"A")),"")</f>
        <v>0</v>
      </c>
      <c r="FB897" s="384">
        <f t="array" ref="FB897">IFERROR(_xlfn.XLOOKUP($A897&amp;$B897,OCTUBRE!$D$11:$D$40&amp;OCTUBRE!$E$11:$E$40,OCTUBRE!$AK$11:$AK$40,_xlfn.XLOOKUP($A897&amp;$B897,OCTUBRE!$BC$11:$BC$40&amp;OCTUBRE!$BD$11:$BD$40,OCTUBRE!$CJ$11:$CJ$40,"A")),"")</f>
        <v>0</v>
      </c>
      <c r="FC897" s="384">
        <f t="array" ref="FC897">IFERROR(_xlfn.XLOOKUP($A897&amp;$B897,'OCTUBRE 2'!$D$11:$D$40&amp;'OCTUBRE 2'!$E$11:$E$40,'OCTUBRE 2'!$AK$11:$AK$40,_xlfn.XLOOKUP($A897&amp;$B897,'OCTUBRE 2'!$BC$11:$BC$40&amp;'OCTUBRE 2'!$BD$11:$BD$40,'OCTUBRE 2'!$CJ$11:$CJ$40,"A")),"")</f>
        <v>0</v>
      </c>
      <c r="FD897" s="384">
        <f t="array" ref="FD897">IFERROR(_xlfn.XLOOKUP($A897&amp;$B897,NOVIEMBRE!$D$11:$D$40&amp;NOVIEMBRE!$E$11:$E$40,NOVIEMBRE!$AK$11:$AK$40,_xlfn.XLOOKUP($A897&amp;$B897,NOVIEMBRE!$BC$11:$BC$40&amp;NOVIEMBRE!$BD$11:$BD$40,NOVIEMBRE!$CJ$11:$CJ$40,"A")),"")</f>
        <v>0</v>
      </c>
      <c r="FE897" s="384">
        <f t="array" ref="FE897">IFERROR(_xlfn.XLOOKUP($A897&amp;$B897,'NOVIEMBRE 2'!$D$11:$D$40&amp;'NOVIEMBRE 2'!$E$11:$E$40,'NOVIEMBRE 2'!$AK$11:$AK$40,_xlfn.XLOOKUP($A897&amp;$B897,'NOVIEMBRE 2'!$BC$11:$BC$40&amp;'NOVIEMBRE 2'!$BD$11:$BD$40,'NOVIEMBRE 2'!$CJ$11:$CJ$40,"A")),"")</f>
        <v>0</v>
      </c>
      <c r="FF897" s="385">
        <f t="array" ref="FF897">IFERROR(_xlfn.XLOOKUP($A897&amp;$B897,DICIEMBRE!$D$11:$D$40&amp;DICIEMBRE!$E$11:$E$40,DICIEMBRE!$AK$11:$AK$40,_xlfn.XLOOKUP($A897&amp;$B897,DICIEMBRE!$BC$11:$BC$40&amp;DICIEMBRE!$BD$11:$BD$40,DICIEMBRE!$CJ$11:$CJ$40,"A")),"")</f>
        <v>0</v>
      </c>
      <c r="FG897" s="386" t="str">
        <f t="shared" si="19"/>
        <v/>
      </c>
      <c r="FH897" s="386" t="str">
        <f t="array" ref="FH897">IF(
 COUNT(DZ897:EH897)=0,
 "-",
 IF(
  COUNT(DZ897:EH897) &lt; COUNTA(DZ897:EH897),
  REPT("🟩", ROUND(COUNT(DZ897:EH897)/COUNTA(DZ897:EH897)*5, 0)) &amp;
  REPT("⬜", 5 - ROUND(COUNT(DZ897:EH897)/COUNTA(DZ897:EH897)*5, 0)),
  IF(
    AVERAGE(IF(DZ897:EH897&lt;&gt;"", DZ897:EH897, )) &gt;= 70, "🟩🟩🟩🟩🟩",
    IF(
      AVERAGE(IF(DZ897:EH897&lt;&gt;"",DZ897:EH897, )) &gt;= 56, "🟨🟨🟨🟨🟨",
      "🟥🟥🟥🟥🟥"
    )
  )
 )
)
</f>
        <v>-</v>
      </c>
    </row>
    <row r="898" ht="15.75" customHeight="1">
      <c r="A898" s="168"/>
      <c r="B898" s="169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1"/>
      <c r="N898" s="172" t="str">
        <f t="shared" si="1"/>
        <v/>
      </c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2" t="str">
        <f t="shared" si="2"/>
        <v/>
      </c>
      <c r="AA898" s="173"/>
      <c r="AB898" s="173"/>
      <c r="AC898" s="173"/>
      <c r="AD898" s="173"/>
      <c r="AE898" s="173"/>
      <c r="AF898" s="173"/>
      <c r="AG898" s="173"/>
      <c r="AH898" s="173"/>
      <c r="AI898" s="173"/>
      <c r="AJ898" s="173"/>
      <c r="AK898" s="173"/>
      <c r="AL898" s="172" t="str">
        <f t="shared" si="3"/>
        <v/>
      </c>
      <c r="AM898" s="173"/>
      <c r="AN898" s="173"/>
      <c r="AO898" s="173"/>
      <c r="AP898" s="173"/>
      <c r="AQ898" s="173"/>
      <c r="AR898" s="173"/>
      <c r="AS898" s="173"/>
      <c r="AT898" s="173"/>
      <c r="AU898" s="173"/>
      <c r="AV898" s="171"/>
      <c r="AW898" s="171"/>
      <c r="AX898" s="172" t="str">
        <f t="shared" si="4"/>
        <v/>
      </c>
      <c r="AY898" s="173"/>
      <c r="AZ898" s="173"/>
      <c r="BA898" s="173"/>
      <c r="BB898" s="173"/>
      <c r="BC898" s="173"/>
      <c r="BD898" s="173"/>
      <c r="BE898" s="173"/>
      <c r="BF898" s="173"/>
      <c r="BG898" s="173"/>
      <c r="BH898" s="173"/>
      <c r="BI898" s="173"/>
      <c r="BJ898" s="172" t="str">
        <f t="shared" si="5"/>
        <v/>
      </c>
      <c r="BK898" s="173"/>
      <c r="BL898" s="173"/>
      <c r="BM898" s="173"/>
      <c r="BN898" s="173"/>
      <c r="BO898" s="173"/>
      <c r="BP898" s="173"/>
      <c r="BQ898" s="173"/>
      <c r="BR898" s="173"/>
      <c r="BS898" s="173"/>
      <c r="BT898" s="173"/>
      <c r="BU898" s="173"/>
      <c r="BV898" s="172" t="str">
        <f t="shared" si="6"/>
        <v/>
      </c>
      <c r="BW898" s="173"/>
      <c r="BX898" s="173"/>
      <c r="BY898" s="173"/>
      <c r="BZ898" s="171"/>
      <c r="CA898" s="171"/>
      <c r="CB898" s="171"/>
      <c r="CC898" s="171"/>
      <c r="CD898" s="171"/>
      <c r="CE898" s="171"/>
      <c r="CF898" s="171"/>
      <c r="CG898" s="171"/>
      <c r="CH898" s="172" t="str">
        <f t="shared" si="7"/>
        <v/>
      </c>
      <c r="CI898" s="171"/>
      <c r="CJ898" s="173"/>
      <c r="CK898" s="173"/>
      <c r="CL898" s="173"/>
      <c r="CM898" s="173"/>
      <c r="CN898" s="171"/>
      <c r="CO898" s="171"/>
      <c r="CP898" s="171"/>
      <c r="CQ898" s="173"/>
      <c r="CR898" s="171"/>
      <c r="CS898" s="171"/>
      <c r="CT898" s="172" t="str">
        <f t="shared" si="8"/>
        <v/>
      </c>
      <c r="CU898" s="172"/>
      <c r="CV898" s="172"/>
      <c r="CW898" s="172"/>
      <c r="CX898" s="172"/>
      <c r="CY898" s="172"/>
      <c r="CZ898" s="172"/>
      <c r="DA898" s="172"/>
      <c r="DB898" s="172"/>
      <c r="DC898" s="172"/>
      <c r="DD898" s="172"/>
      <c r="DE898" s="172"/>
      <c r="DF898" s="172"/>
      <c r="DG898" s="188" t="str">
        <f t="array" ref="DG898">IFERROR(_xlfn.XLOOKUP($A898&amp;B898,MARZO!$D$11:$D$40&amp;MARZO!$E$11:$E$40,MARZO!$AM$11:$AM$40,_xlfn.XLOOKUP($A898&amp;$B898,MARZO!$BC$11:$BC$40&amp;MARZO!$BD$11:$BD$40,MARZO!$CL$11:$CL$40,"A"))/1%,"")</f>
        <v/>
      </c>
      <c r="DH898" s="188" t="str">
        <f t="array" ref="DH898">IFERROR(_xlfn.XLOOKUP($A898&amp;$B898,ABRIL!$D$11:$D$40&amp;ABRIL!$E$11:$E$40,ABRIL!$AM$11:$AM$40,_xlfn.XLOOKUP($A898&amp;$B898,ABRIL!$BC$11:$BC$40&amp;ABRIL!$BD$11:$BD$40,ABRIL!$CL$11:$CL$40,"A"))/1%,"")</f>
        <v/>
      </c>
      <c r="DI898" s="188" t="str">
        <f t="array" ref="DI898">IFERROR(_xlfn.XLOOKUP($A898&amp;$B898,'ABRIL 2'!$D$11:$D$40&amp;'ABRIL 2'!$E$11:$E$40,'ABRIL 2'!$AM$11:$AM$40,_xlfn.XLOOKUP($A898&amp;$B898,'ABRIL 2'!$BC$11:$BC$40&amp;'ABRIL 2'!$BD$11:$BD$40,'ABRIL 2'!$CL$11:$CL$40,"A"))/1%,"")</f>
        <v/>
      </c>
      <c r="DJ898" s="188" t="str">
        <f t="array" ref="DJ898">IFERROR(_xlfn.XLOOKUP($A898&amp;$B898,MAYO!$D$11:$D$40&amp;MAYO!$E$11:$E$40,MAYO!$AM$11:$AM$40,_xlfn.XLOOKUP($A898&amp;$B898,MAYO!$BC$11:$BC$40&amp;MAYO!$BD$11:$BD$40,MAYO!$CL$11:$CL$40,"A"))/1%,"")</f>
        <v/>
      </c>
      <c r="DK898" s="188" t="str">
        <f t="array" ref="DK898">IFERROR(_xlfn.XLOOKUP($A898&amp;$B898,'MAYO 2'!$D$11:$D$40&amp;'MAYO 2'!$E$11:$E$40,'MAYO 2'!$AM$11:$AM$40,_xlfn.XLOOKUP($A898&amp;$B898,'MAYO 2'!$BC$11:$BC$40&amp;'MAYO 2'!$BD$11:$BD$40,'MAYO 2'!$CL$11:$CL$40,"A"))/1%,"")</f>
        <v/>
      </c>
      <c r="DL898" s="188" t="str">
        <f t="array" ref="DL898">IFERROR(_xlfn.XLOOKUP($A898&amp;$B898,JUNIO!$D$11:$D$40&amp;JUNIO!$E$11:$E$40,JUNIO!$AM$11:$AM$40,_xlfn.XLOOKUP($A898&amp;$B898,JUNIO!$BC$11:$BC$40&amp;JUNIO!$BD$11:$BD$40,JUNIO!$CL$11:$CL$40,"A"))/1%,"")</f>
        <v/>
      </c>
      <c r="DM898" s="188" t="str">
        <f t="array" ref="DM898">IFERROR(_xlfn.XLOOKUP($A898&amp;$B898,'JUNIO 2'!$D$11:$D$40&amp;'JUNIO 2'!$E$11:$E$40,'JUNIO 2'!$AM$11:$AM$40,_xlfn.XLOOKUP($A898&amp;$B898,'JUNIO 2'!$BC$11:$BC$40&amp;'JUNIO 2'!$BD$11:$BD$40,'JUNIO 2'!$CL$11:$CL$40,"A"))/1%,"")</f>
        <v/>
      </c>
      <c r="DN898" s="188" t="str">
        <f t="array" ref="DN898">IFERROR(_xlfn.XLOOKUP($A898&amp;$B898,JULIO!$D$11:$D$40&amp;JULIO!$E$11:$E$40,JULIO!$AM$11:$AM$40,_xlfn.XLOOKUP($A898&amp;$B898,JULIO!$BC$11:$BC$40&amp;JULIO!$BD$11:$BD$40,JULIO!$CL$11:$CL$40,"A"))/1%,"")</f>
        <v/>
      </c>
      <c r="DO898" s="188" t="str">
        <f t="array" ref="DO898">IFERROR(_xlfn.XLOOKUP($A898&amp;$B898,'JULIO 2'!$D$11:$D$40&amp;'JULIO 2'!$E$11:$E$40,'JULIO 2'!$AM$11:$AM$40,_xlfn.XLOOKUP($A898&amp;$B898,'JULIO 2'!$BC$11:$BC$40&amp;'JULIO 2'!$BD$11:$BD$40,'JULIO 2'!$CL$11:$CL$40,"A"))/1%,"")</f>
        <v/>
      </c>
      <c r="DP898" s="188" t="str">
        <f t="array" ref="DP898">IFERROR(_xlfn.XLOOKUP($A898&amp;$B898,AGOSTO!$D$11:$D$40&amp;AGOSTO!$E$11:$E$40,AGOSTO!$AM$11:$AM$40,_xlfn.XLOOKUP($A898&amp;$B898,AGOSTO!$BC$11:$BC$40&amp;AGOSTO!$BD$11:$BD$40,AGOSTO!$CL$11:$CL$40,"A"))/1%,"")</f>
        <v/>
      </c>
      <c r="DQ898" s="188" t="str">
        <f t="array" ref="DQ898">IFERROR(_xlfn.XLOOKUP($A898&amp;$B898,'AGOSTO 2'!$D$11:$D$40&amp;'AGOSTO 2'!$E$11:$E$40,'AGOSTO 2'!$AM$11:$AM$40,_xlfn.XLOOKUP($A898&amp;$B898,'AGOSTO 2'!$BC$11:$BC$40&amp;'AGOSTO 2'!$BD$11:$BD$40,'AGOSTO 2'!$CL$11:$CL$40,"A"))/1%,"")</f>
        <v/>
      </c>
      <c r="DR898" s="188" t="str">
        <f t="array" ref="DR898">IFERROR(_xlfn.XLOOKUP($A898&amp;$B898,SEPTIEMBRE!$D$11:$D$40&amp;SEPTIEMBRE!$E$11:$E$40,SEPTIEMBRE!$AM$11:$AM$40,_xlfn.XLOOKUP($A898&amp;$B898,SEPTIEMBRE!$BC$11:$BC$40&amp;SEPTIEMBRE!$BD$11:$BD$40,SEPTIEMBRE!$CL$11:$CL$40,"A"))/1%,"")</f>
        <v/>
      </c>
      <c r="DS898" s="188" t="str">
        <f t="array" ref="DS898">IFERROR(_xlfn.XLOOKUP($A898&amp;$B898,'SEPTIEMBRE 2'!$D$11:$D$40&amp;'SEPTIEMBRE 2'!$E$11:$E$40,'SEPTIEMBRE 2'!$AM$11:$AM$40,_xlfn.XLOOKUP($A898&amp;$B898,'SEPTIEMBRE 2'!$BC$11:$BC$40&amp;'SEPTIEMBRE 2'!$BD$11:$BD$40,'SEPTIEMBRE 2'!$CL$11:$CL$40,"A"))/1%,"")</f>
        <v/>
      </c>
      <c r="DT898" s="188" t="str">
        <f t="array" ref="DT898">IFERROR(_xlfn.XLOOKUP($A898&amp;$B898,'SEPTIEMBRE 3'!$D$11:$D$40&amp;'SEPTIEMBRE 3'!$E$11:$E$40,'SEPTIEMBRE 3'!$AM$11:$AM$40,_xlfn.XLOOKUP($A898&amp;$B898,'SEPTIEMBRE 3'!$BC$11:$BC$40&amp;'SEPTIEMBRE 3'!$BD$11:$BD$40,'SEPTIEMBRE 3'!$CL$11:$CL$40,"A"))/1%,"")</f>
        <v/>
      </c>
      <c r="DU898" s="188" t="str">
        <f t="array" ref="DU898">IFERROR(_xlfn.XLOOKUP($A898&amp;$B898,OCTUBRE!$D$11:$D$40&amp;OCTUBRE!$E$11:$E$40,OCTUBRE!$AM$11:$AM$40,_xlfn.XLOOKUP($A898&amp;$B898,OCTUBRE!$BC$11:$BC$40&amp;OCTUBRE!$BD$11:$BD$40,OCTUBRE!$CL$11:$CL$40,"A"))/1%,"")</f>
        <v/>
      </c>
      <c r="DV898" s="188" t="str">
        <f t="array" ref="DV898">IFERROR(_xlfn.XLOOKUP($A898&amp;$B898,'OCTUBRE 2'!$D$11:$D$40&amp;'OCTUBRE 2'!$E$11:$E$40,'OCTUBRE 2'!$AM$11:$AM$40,_xlfn.XLOOKUP($A898&amp;$B898,'OCTUBRE 2'!$BC$11:$BC$40&amp;'OCTUBRE 2'!$BD$11:$BD$40,'OCTUBRE 2'!$CL$11:$CL$40,"A"))/1%,"")</f>
        <v/>
      </c>
      <c r="DW898" s="188" t="str">
        <f t="array" ref="DW898">IFERROR(_xlfn.XLOOKUP($A898&amp;$B898,NOVIEMBRE!$D$11:$D$40&amp;NOVIEMBRE!$E$11:$E$40,NOVIEMBRE!$AM$11:$AM$40,_xlfn.XLOOKUP($A898&amp;$B898,NOVIEMBRE!$BC$11:$BC$40&amp;NOVIEMBRE!$BD$11:$BD$40,NOVIEMBRE!$CL$11:$CL$40,"A"))/1%,"")</f>
        <v/>
      </c>
      <c r="DX898" s="188" t="str">
        <f t="array" ref="DX898">IFERROR(_xlfn.XLOOKUP($A898&amp;$B898,'NOVIEMBRE 2'!$D$11:$D$40&amp;'NOVIEMBRE 2'!$E$11:$E$40,'NOVIEMBRE 2'!$AM$11:$AM$40,_xlfn.XLOOKUP($A898&amp;$B898,'NOVIEMBRE 2'!$BC$11:$BC$40&amp;'NOVIEMBRE 2'!$BD$11:$BD$40,'NOVIEMBRE 2'!$CL$11:$CL$40,"A"))/1%,"")</f>
        <v/>
      </c>
      <c r="DY898" s="188" t="str">
        <f t="array" ref="DY898">IFERROR(_xlfn.XLOOKUP($A898&amp;$B898,DICIEMBRE!$D$11:$D$40&amp;DICIEMBRE!$E$11:$E$40,DICIEMBRE!$AM$11:$AM$40,_xlfn.XLOOKUP($A898&amp;$B898,DICIEMBRE!$BC$11:$BC$40&amp;DICIEMBRE!$BD$11:$BD$40,DICIEMBRE!$CL$11:$CL$40,"A"))/1%,"")</f>
        <v/>
      </c>
      <c r="DZ898" s="381" t="str">
        <f t="shared" si="9"/>
        <v>-</v>
      </c>
      <c r="EA898" s="381" t="str">
        <f t="shared" si="10"/>
        <v>-</v>
      </c>
      <c r="EB898" s="381" t="str">
        <f t="shared" si="11"/>
        <v>-</v>
      </c>
      <c r="EC898" s="381" t="str">
        <f t="shared" si="12"/>
        <v>-</v>
      </c>
      <c r="ED898" s="381" t="str">
        <f t="shared" si="13"/>
        <v>-</v>
      </c>
      <c r="EE898" s="381" t="str">
        <f t="shared" si="14"/>
        <v>-</v>
      </c>
      <c r="EF898" s="381" t="str">
        <f t="shared" si="15"/>
        <v>-</v>
      </c>
      <c r="EG898" s="381" t="str">
        <f t="shared" si="16"/>
        <v>-</v>
      </c>
      <c r="EH898" s="381" t="str">
        <f t="shared" si="17"/>
        <v>-</v>
      </c>
      <c r="EI898" s="188" t="str">
        <f t="shared" si="18"/>
        <v/>
      </c>
      <c r="EJ898" s="382"/>
      <c r="EK898" s="382"/>
      <c r="EL898" s="383"/>
      <c r="EM898" s="21"/>
      <c r="EN898" s="384">
        <f t="array" ref="EN898">IFERROR(_xlfn.XLOOKUP($A898&amp;$B898,MARZO!$D$11:$D$40&amp;MARZO!$E$11:$E$40,MARZO!$AK$11:$AK$40,_xlfn.XLOOKUP($A898&amp;$B898,MARZO!$BC$11:$BC$40&amp;MARZO!$BD$11:$BD$40,MARZO!$CJ$11:$CJ$40,"A")),"")</f>
        <v>0</v>
      </c>
      <c r="EO898" s="384">
        <f t="array" ref="EO898">IFERROR(_xlfn.XLOOKUP($A898&amp;$B898,ABRIL!$D$11:$D$40&amp;ABRIL!$E$11:$E$40,ABRIL!$AK$11:$AK$40,_xlfn.XLOOKUP($A898&amp;$B898,ABRIL!$BC$11:$BC$40&amp;ABRIL!$BD$11:$BD$40,ABRIL!$CJ$11:$CJ$40,"A")),"")</f>
        <v>0</v>
      </c>
      <c r="EP898" s="384">
        <f t="array" ref="EP898">IFERROR(_xlfn.XLOOKUP($A898&amp;$B898,'ABRIL 2'!$D$11:$D$40&amp;'ABRIL 2'!$E$11:$E$40,'ABRIL 2'!$AK$11:$AK$40,_xlfn.XLOOKUP($A898&amp;$B898,'ABRIL 2'!$BC$11:$BC$40&amp;'ABRIL 2'!$BD$11:$BD$40,'ABRIL 2'!$CJ$11:$CJ$40,"A")),"")</f>
        <v>0</v>
      </c>
      <c r="EQ898" s="384">
        <f t="array" ref="EQ898">IFERROR(_xlfn.XLOOKUP($A898&amp;$B898,MAYO!$D$11:$D$40&amp;MAYO!$E$11:$E$40,MAYO!$AK$11:$AK$40,_xlfn.XLOOKUP($A898&amp;$B898,MAYO!$BC$11:$BC$40&amp;MAYO!$BD$11:$BD$40,MAYO!$CJ$11:$CJ$40,"A")),"")</f>
        <v>0</v>
      </c>
      <c r="ER898" s="384">
        <f t="array" ref="ER898">IFERROR(_xlfn.XLOOKUP($A898&amp;$B898,'MAYO 2'!$D$11:$D$40&amp;'MAYO 2'!$E$11:$E$40,'MAYO 2'!$AK$11:$AK$40,_xlfn.XLOOKUP($A898&amp;$B898,'MAYO 2'!$BC$11:$BC$40&amp;'MAYO 2'!$BD$11:$BD$40,'MAYO 2'!$CJ$11:$CJ$40,"A")),"")</f>
        <v>0</v>
      </c>
      <c r="ES898" s="384">
        <f t="array" ref="ES898">IFERROR(_xlfn.XLOOKUP($A898&amp;$B898,JUNIO!$D$11:$D$40&amp;JUNIO!$E$11:$E$40,JUNIO!$AK$11:$AK$40,_xlfn.XLOOKUP($A898&amp;$B898,JUNIO!$BC$11:$BC$40&amp;JUNIO!$BD$11:$BD$40,JUNIO!$CJ$11:$CJ$40,"A")),"")</f>
        <v>0</v>
      </c>
      <c r="ET898" s="384">
        <f t="array" ref="ET898">IFERROR(_xlfn.XLOOKUP($A898&amp;$B898,'JUNIO 2'!$D$11:$D$40&amp;'JUNIO 2'!$E$11:$E$40,'JUNIO 2'!$AK$11:$AK$40,_xlfn.XLOOKUP($A898&amp;$B898,'JUNIO 2'!$BC$11:$BC$40&amp;'JUNIO 2'!$BD$11:$BD$40,'JUNIO 2'!$CJ$11:$CJ$40,"A")),"")</f>
        <v>0</v>
      </c>
      <c r="EU898" s="384">
        <f t="array" ref="EU898">IFERROR(_xlfn.XLOOKUP($A898&amp;$B898,JULIO!$D$11:$D$40&amp;JULIO!$E$11:$E$40,JULIO!$AK$11:$AK$40,_xlfn.XLOOKUP($A898&amp;$B898,JULIO!$BC$11:$BC$40&amp;JULIO!$BD$11:$BD$40,JULIO!$CJ$11:$CJ$40,"A")),"")</f>
        <v>0</v>
      </c>
      <c r="EV898" s="384">
        <f t="array" ref="EV898">IFERROR(_xlfn.XLOOKUP($A898&amp;$B898,'JULIO 2'!$D$11:$D$40&amp;'JULIO 2'!$E$11:$E$40,'JULIO 2'!$AK$11:$AK$40,_xlfn.XLOOKUP($A898&amp;$B898,'JULIO 2'!$BC$11:$BC$40&amp;'JULIO 2'!$BD$11:$BD$40,'JULIO 2'!$CJ$11:$CJ$40,"A")),"")</f>
        <v>0</v>
      </c>
      <c r="EW898" s="384">
        <f t="array" ref="EW898">IFERROR(_xlfn.XLOOKUP($A898&amp;$B898,AGOSTO!$D$11:$D$40&amp;AGOSTO!$E$11:$E$40,AGOSTO!$AK$11:$AK$40,_xlfn.XLOOKUP($A898&amp;$B898,AGOSTO!$BC$11:$BC$40&amp;AGOSTO!$BD$11:$BD$40,AGOSTO!$CJ$11:$CJ$40,"A")),"")</f>
        <v>0</v>
      </c>
      <c r="EX898" s="384">
        <f t="array" ref="EX898">IFERROR(_xlfn.XLOOKUP($A898&amp;$B898,'AGOSTO 2'!$D$11:$D$40&amp;'AGOSTO 2'!$E$11:$E$40,'AGOSTO 2'!$AK$11:$AK$40,_xlfn.XLOOKUP($A898&amp;$B898,'AGOSTO 2'!$BC$11:$BC$40&amp;'AGOSTO 2'!$BD$11:$BD$40,'AGOSTO 2'!$CJ$11:$CJ$40,"A")),"")</f>
        <v>0</v>
      </c>
      <c r="EY898" s="384">
        <f t="array" ref="EY898">IFERROR(_xlfn.XLOOKUP($A898&amp;$B898,SEPTIEMBRE!$D$11:$D$40&amp;SEPTIEMBRE!$E$11:$E$40,SEPTIEMBRE!$AK$11:$AK$40,_xlfn.XLOOKUP($A898&amp;$B898,SEPTIEMBRE!$BC$11:$BC$40&amp;SEPTIEMBRE!$BD$11:$BD$40,SEPTIEMBRE!$CJ$11:$CJ$40,"A")),"")</f>
        <v>0</v>
      </c>
      <c r="EZ898" s="384">
        <f t="array" ref="EZ898">IFERROR(_xlfn.XLOOKUP($A898&amp;$B898,'SEPTIEMBRE 2'!$D$11:$D$40&amp;'SEPTIEMBRE 2'!$E$11:$E$40,'SEPTIEMBRE 2'!$AK$11:$AK$40,_xlfn.XLOOKUP($A898&amp;$B898,'SEPTIEMBRE 2'!$BC$11:$BC$40&amp;'SEPTIEMBRE 2'!$BD$11:$BD$40,'SEPTIEMBRE 2'!$CJ$11:$CJ$40,"A")),"")</f>
        <v>0</v>
      </c>
      <c r="FA898" s="384">
        <f t="array" ref="FA898">IFERROR(_xlfn.XLOOKUP($A898&amp;$B898,'SEPTIEMBRE 3'!$D$11:$D$40&amp;'SEPTIEMBRE 3'!$E$11:$E$40,'SEPTIEMBRE 3'!$AK$11:$AK$40,_xlfn.XLOOKUP($A898&amp;$B898,'SEPTIEMBRE 3'!$BC$11:$BC$40&amp;'SEPTIEMBRE 3'!$BD$11:$BD$40,'SEPTIEMBRE 3'!$CJ$11:$CJ$40,"A")),"")</f>
        <v>0</v>
      </c>
      <c r="FB898" s="384">
        <f t="array" ref="FB898">IFERROR(_xlfn.XLOOKUP($A898&amp;$B898,OCTUBRE!$D$11:$D$40&amp;OCTUBRE!$E$11:$E$40,OCTUBRE!$AK$11:$AK$40,_xlfn.XLOOKUP($A898&amp;$B898,OCTUBRE!$BC$11:$BC$40&amp;OCTUBRE!$BD$11:$BD$40,OCTUBRE!$CJ$11:$CJ$40,"A")),"")</f>
        <v>0</v>
      </c>
      <c r="FC898" s="384">
        <f t="array" ref="FC898">IFERROR(_xlfn.XLOOKUP($A898&amp;$B898,'OCTUBRE 2'!$D$11:$D$40&amp;'OCTUBRE 2'!$E$11:$E$40,'OCTUBRE 2'!$AK$11:$AK$40,_xlfn.XLOOKUP($A898&amp;$B898,'OCTUBRE 2'!$BC$11:$BC$40&amp;'OCTUBRE 2'!$BD$11:$BD$40,'OCTUBRE 2'!$CJ$11:$CJ$40,"A")),"")</f>
        <v>0</v>
      </c>
      <c r="FD898" s="384">
        <f t="array" ref="FD898">IFERROR(_xlfn.XLOOKUP($A898&amp;$B898,NOVIEMBRE!$D$11:$D$40&amp;NOVIEMBRE!$E$11:$E$40,NOVIEMBRE!$AK$11:$AK$40,_xlfn.XLOOKUP($A898&amp;$B898,NOVIEMBRE!$BC$11:$BC$40&amp;NOVIEMBRE!$BD$11:$BD$40,NOVIEMBRE!$CJ$11:$CJ$40,"A")),"")</f>
        <v>0</v>
      </c>
      <c r="FE898" s="384">
        <f t="array" ref="FE898">IFERROR(_xlfn.XLOOKUP($A898&amp;$B898,'NOVIEMBRE 2'!$D$11:$D$40&amp;'NOVIEMBRE 2'!$E$11:$E$40,'NOVIEMBRE 2'!$AK$11:$AK$40,_xlfn.XLOOKUP($A898&amp;$B898,'NOVIEMBRE 2'!$BC$11:$BC$40&amp;'NOVIEMBRE 2'!$BD$11:$BD$40,'NOVIEMBRE 2'!$CJ$11:$CJ$40,"A")),"")</f>
        <v>0</v>
      </c>
      <c r="FF898" s="385">
        <f t="array" ref="FF898">IFERROR(_xlfn.XLOOKUP($A898&amp;$B898,DICIEMBRE!$D$11:$D$40&amp;DICIEMBRE!$E$11:$E$40,DICIEMBRE!$AK$11:$AK$40,_xlfn.XLOOKUP($A898&amp;$B898,DICIEMBRE!$BC$11:$BC$40&amp;DICIEMBRE!$BD$11:$BD$40,DICIEMBRE!$CJ$11:$CJ$40,"A")),"")</f>
        <v>0</v>
      </c>
      <c r="FG898" s="386" t="str">
        <f t="shared" si="19"/>
        <v/>
      </c>
      <c r="FH898" s="386" t="str">
        <f t="array" ref="FH898">IF(
 COUNT(DZ898:EH898)=0,
 "-",
 IF(
  COUNT(DZ898:EH898) &lt; COUNTA(DZ898:EH898),
  REPT("🟩", ROUND(COUNT(DZ898:EH898)/COUNTA(DZ898:EH898)*5, 0)) &amp;
  REPT("⬜", 5 - ROUND(COUNT(DZ898:EH898)/COUNTA(DZ898:EH898)*5, 0)),
  IF(
    AVERAGE(IF(DZ898:EH898&lt;&gt;"", DZ898:EH898, )) &gt;= 70, "🟩🟩🟩🟩🟩",
    IF(
      AVERAGE(IF(DZ898:EH898&lt;&gt;"",DZ898:EH898, )) &gt;= 56, "🟨🟨🟨🟨🟨",
      "🟥🟥🟥🟥🟥"
    )
  )
 )
)
</f>
        <v>-</v>
      </c>
    </row>
    <row r="899" ht="15.75" customHeight="1">
      <c r="A899" s="168"/>
      <c r="B899" s="169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1"/>
      <c r="N899" s="172" t="str">
        <f t="shared" si="1"/>
        <v/>
      </c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2" t="str">
        <f t="shared" si="2"/>
        <v/>
      </c>
      <c r="AA899" s="173"/>
      <c r="AB899" s="173"/>
      <c r="AC899" s="173"/>
      <c r="AD899" s="173"/>
      <c r="AE899" s="173"/>
      <c r="AF899" s="173"/>
      <c r="AG899" s="173"/>
      <c r="AH899" s="173"/>
      <c r="AI899" s="173"/>
      <c r="AJ899" s="173"/>
      <c r="AK899" s="173"/>
      <c r="AL899" s="172" t="str">
        <f t="shared" si="3"/>
        <v/>
      </c>
      <c r="AM899" s="173"/>
      <c r="AN899" s="173"/>
      <c r="AO899" s="173"/>
      <c r="AP899" s="173"/>
      <c r="AQ899" s="173"/>
      <c r="AR899" s="173"/>
      <c r="AS899" s="173"/>
      <c r="AT899" s="173"/>
      <c r="AU899" s="173"/>
      <c r="AV899" s="171"/>
      <c r="AW899" s="171"/>
      <c r="AX899" s="172" t="str">
        <f t="shared" si="4"/>
        <v/>
      </c>
      <c r="AY899" s="173"/>
      <c r="AZ899" s="173"/>
      <c r="BA899" s="173"/>
      <c r="BB899" s="173"/>
      <c r="BC899" s="173"/>
      <c r="BD899" s="173"/>
      <c r="BE899" s="173"/>
      <c r="BF899" s="173"/>
      <c r="BG899" s="173"/>
      <c r="BH899" s="173"/>
      <c r="BI899" s="173"/>
      <c r="BJ899" s="172" t="str">
        <f t="shared" si="5"/>
        <v/>
      </c>
      <c r="BK899" s="173"/>
      <c r="BL899" s="173"/>
      <c r="BM899" s="173"/>
      <c r="BN899" s="173"/>
      <c r="BO899" s="173"/>
      <c r="BP899" s="173"/>
      <c r="BQ899" s="173"/>
      <c r="BR899" s="173"/>
      <c r="BS899" s="173"/>
      <c r="BT899" s="173"/>
      <c r="BU899" s="173"/>
      <c r="BV899" s="172" t="str">
        <f t="shared" si="6"/>
        <v/>
      </c>
      <c r="BW899" s="173"/>
      <c r="BX899" s="173"/>
      <c r="BY899" s="173"/>
      <c r="BZ899" s="171"/>
      <c r="CA899" s="171"/>
      <c r="CB899" s="171"/>
      <c r="CC899" s="171"/>
      <c r="CD899" s="171"/>
      <c r="CE899" s="171"/>
      <c r="CF899" s="171"/>
      <c r="CG899" s="171"/>
      <c r="CH899" s="172" t="str">
        <f t="shared" si="7"/>
        <v/>
      </c>
      <c r="CI899" s="171"/>
      <c r="CJ899" s="173"/>
      <c r="CK899" s="173"/>
      <c r="CL899" s="173"/>
      <c r="CM899" s="173"/>
      <c r="CN899" s="171"/>
      <c r="CO899" s="171"/>
      <c r="CP899" s="171"/>
      <c r="CQ899" s="173"/>
      <c r="CR899" s="171"/>
      <c r="CS899" s="171"/>
      <c r="CT899" s="172" t="str">
        <f t="shared" si="8"/>
        <v/>
      </c>
      <c r="CU899" s="172"/>
      <c r="CV899" s="172"/>
      <c r="CW899" s="172"/>
      <c r="CX899" s="172"/>
      <c r="CY899" s="172"/>
      <c r="CZ899" s="172"/>
      <c r="DA899" s="172"/>
      <c r="DB899" s="172"/>
      <c r="DC899" s="172"/>
      <c r="DD899" s="172"/>
      <c r="DE899" s="172"/>
      <c r="DF899" s="172"/>
      <c r="DG899" s="188" t="str">
        <f t="array" ref="DG899">IFERROR(_xlfn.XLOOKUP($A899&amp;B899,MARZO!$D$11:$D$40&amp;MARZO!$E$11:$E$40,MARZO!$AM$11:$AM$40,_xlfn.XLOOKUP($A899&amp;$B899,MARZO!$BC$11:$BC$40&amp;MARZO!$BD$11:$BD$40,MARZO!$CL$11:$CL$40,"A"))/1%,"")</f>
        <v/>
      </c>
      <c r="DH899" s="188" t="str">
        <f t="array" ref="DH899">IFERROR(_xlfn.XLOOKUP($A899&amp;$B899,ABRIL!$D$11:$D$40&amp;ABRIL!$E$11:$E$40,ABRIL!$AM$11:$AM$40,_xlfn.XLOOKUP($A899&amp;$B899,ABRIL!$BC$11:$BC$40&amp;ABRIL!$BD$11:$BD$40,ABRIL!$CL$11:$CL$40,"A"))/1%,"")</f>
        <v/>
      </c>
      <c r="DI899" s="188" t="str">
        <f t="array" ref="DI899">IFERROR(_xlfn.XLOOKUP($A899&amp;$B899,'ABRIL 2'!$D$11:$D$40&amp;'ABRIL 2'!$E$11:$E$40,'ABRIL 2'!$AM$11:$AM$40,_xlfn.XLOOKUP($A899&amp;$B899,'ABRIL 2'!$BC$11:$BC$40&amp;'ABRIL 2'!$BD$11:$BD$40,'ABRIL 2'!$CL$11:$CL$40,"A"))/1%,"")</f>
        <v/>
      </c>
      <c r="DJ899" s="188" t="str">
        <f t="array" ref="DJ899">IFERROR(_xlfn.XLOOKUP($A899&amp;$B899,MAYO!$D$11:$D$40&amp;MAYO!$E$11:$E$40,MAYO!$AM$11:$AM$40,_xlfn.XLOOKUP($A899&amp;$B899,MAYO!$BC$11:$BC$40&amp;MAYO!$BD$11:$BD$40,MAYO!$CL$11:$CL$40,"A"))/1%,"")</f>
        <v/>
      </c>
      <c r="DK899" s="188" t="str">
        <f t="array" ref="DK899">IFERROR(_xlfn.XLOOKUP($A899&amp;$B899,'MAYO 2'!$D$11:$D$40&amp;'MAYO 2'!$E$11:$E$40,'MAYO 2'!$AM$11:$AM$40,_xlfn.XLOOKUP($A899&amp;$B899,'MAYO 2'!$BC$11:$BC$40&amp;'MAYO 2'!$BD$11:$BD$40,'MAYO 2'!$CL$11:$CL$40,"A"))/1%,"")</f>
        <v/>
      </c>
      <c r="DL899" s="188" t="str">
        <f t="array" ref="DL899">IFERROR(_xlfn.XLOOKUP($A899&amp;$B899,JUNIO!$D$11:$D$40&amp;JUNIO!$E$11:$E$40,JUNIO!$AM$11:$AM$40,_xlfn.XLOOKUP($A899&amp;$B899,JUNIO!$BC$11:$BC$40&amp;JUNIO!$BD$11:$BD$40,JUNIO!$CL$11:$CL$40,"A"))/1%,"")</f>
        <v/>
      </c>
      <c r="DM899" s="188" t="str">
        <f t="array" ref="DM899">IFERROR(_xlfn.XLOOKUP($A899&amp;$B899,'JUNIO 2'!$D$11:$D$40&amp;'JUNIO 2'!$E$11:$E$40,'JUNIO 2'!$AM$11:$AM$40,_xlfn.XLOOKUP($A899&amp;$B899,'JUNIO 2'!$BC$11:$BC$40&amp;'JUNIO 2'!$BD$11:$BD$40,'JUNIO 2'!$CL$11:$CL$40,"A"))/1%,"")</f>
        <v/>
      </c>
      <c r="DN899" s="188" t="str">
        <f t="array" ref="DN899">IFERROR(_xlfn.XLOOKUP($A899&amp;$B899,JULIO!$D$11:$D$40&amp;JULIO!$E$11:$E$40,JULIO!$AM$11:$AM$40,_xlfn.XLOOKUP($A899&amp;$B899,JULIO!$BC$11:$BC$40&amp;JULIO!$BD$11:$BD$40,JULIO!$CL$11:$CL$40,"A"))/1%,"")</f>
        <v/>
      </c>
      <c r="DO899" s="188" t="str">
        <f t="array" ref="DO899">IFERROR(_xlfn.XLOOKUP($A899&amp;$B899,'JULIO 2'!$D$11:$D$40&amp;'JULIO 2'!$E$11:$E$40,'JULIO 2'!$AM$11:$AM$40,_xlfn.XLOOKUP($A899&amp;$B899,'JULIO 2'!$BC$11:$BC$40&amp;'JULIO 2'!$BD$11:$BD$40,'JULIO 2'!$CL$11:$CL$40,"A"))/1%,"")</f>
        <v/>
      </c>
      <c r="DP899" s="188" t="str">
        <f t="array" ref="DP899">IFERROR(_xlfn.XLOOKUP($A899&amp;$B899,AGOSTO!$D$11:$D$40&amp;AGOSTO!$E$11:$E$40,AGOSTO!$AM$11:$AM$40,_xlfn.XLOOKUP($A899&amp;$B899,AGOSTO!$BC$11:$BC$40&amp;AGOSTO!$BD$11:$BD$40,AGOSTO!$CL$11:$CL$40,"A"))/1%,"")</f>
        <v/>
      </c>
      <c r="DQ899" s="188" t="str">
        <f t="array" ref="DQ899">IFERROR(_xlfn.XLOOKUP($A899&amp;$B899,'AGOSTO 2'!$D$11:$D$40&amp;'AGOSTO 2'!$E$11:$E$40,'AGOSTO 2'!$AM$11:$AM$40,_xlfn.XLOOKUP($A899&amp;$B899,'AGOSTO 2'!$BC$11:$BC$40&amp;'AGOSTO 2'!$BD$11:$BD$40,'AGOSTO 2'!$CL$11:$CL$40,"A"))/1%,"")</f>
        <v/>
      </c>
      <c r="DR899" s="188" t="str">
        <f t="array" ref="DR899">IFERROR(_xlfn.XLOOKUP($A899&amp;$B899,SEPTIEMBRE!$D$11:$D$40&amp;SEPTIEMBRE!$E$11:$E$40,SEPTIEMBRE!$AM$11:$AM$40,_xlfn.XLOOKUP($A899&amp;$B899,SEPTIEMBRE!$BC$11:$BC$40&amp;SEPTIEMBRE!$BD$11:$BD$40,SEPTIEMBRE!$CL$11:$CL$40,"A"))/1%,"")</f>
        <v/>
      </c>
      <c r="DS899" s="188" t="str">
        <f t="array" ref="DS899">IFERROR(_xlfn.XLOOKUP($A899&amp;$B899,'SEPTIEMBRE 2'!$D$11:$D$40&amp;'SEPTIEMBRE 2'!$E$11:$E$40,'SEPTIEMBRE 2'!$AM$11:$AM$40,_xlfn.XLOOKUP($A899&amp;$B899,'SEPTIEMBRE 2'!$BC$11:$BC$40&amp;'SEPTIEMBRE 2'!$BD$11:$BD$40,'SEPTIEMBRE 2'!$CL$11:$CL$40,"A"))/1%,"")</f>
        <v/>
      </c>
      <c r="DT899" s="188" t="str">
        <f t="array" ref="DT899">IFERROR(_xlfn.XLOOKUP($A899&amp;$B899,'SEPTIEMBRE 3'!$D$11:$D$40&amp;'SEPTIEMBRE 3'!$E$11:$E$40,'SEPTIEMBRE 3'!$AM$11:$AM$40,_xlfn.XLOOKUP($A899&amp;$B899,'SEPTIEMBRE 3'!$BC$11:$BC$40&amp;'SEPTIEMBRE 3'!$BD$11:$BD$40,'SEPTIEMBRE 3'!$CL$11:$CL$40,"A"))/1%,"")</f>
        <v/>
      </c>
      <c r="DU899" s="188" t="str">
        <f t="array" ref="DU899">IFERROR(_xlfn.XLOOKUP($A899&amp;$B899,OCTUBRE!$D$11:$D$40&amp;OCTUBRE!$E$11:$E$40,OCTUBRE!$AM$11:$AM$40,_xlfn.XLOOKUP($A899&amp;$B899,OCTUBRE!$BC$11:$BC$40&amp;OCTUBRE!$BD$11:$BD$40,OCTUBRE!$CL$11:$CL$40,"A"))/1%,"")</f>
        <v/>
      </c>
      <c r="DV899" s="188" t="str">
        <f t="array" ref="DV899">IFERROR(_xlfn.XLOOKUP($A899&amp;$B899,'OCTUBRE 2'!$D$11:$D$40&amp;'OCTUBRE 2'!$E$11:$E$40,'OCTUBRE 2'!$AM$11:$AM$40,_xlfn.XLOOKUP($A899&amp;$B899,'OCTUBRE 2'!$BC$11:$BC$40&amp;'OCTUBRE 2'!$BD$11:$BD$40,'OCTUBRE 2'!$CL$11:$CL$40,"A"))/1%,"")</f>
        <v/>
      </c>
      <c r="DW899" s="188" t="str">
        <f t="array" ref="DW899">IFERROR(_xlfn.XLOOKUP($A899&amp;$B899,NOVIEMBRE!$D$11:$D$40&amp;NOVIEMBRE!$E$11:$E$40,NOVIEMBRE!$AM$11:$AM$40,_xlfn.XLOOKUP($A899&amp;$B899,NOVIEMBRE!$BC$11:$BC$40&amp;NOVIEMBRE!$BD$11:$BD$40,NOVIEMBRE!$CL$11:$CL$40,"A"))/1%,"")</f>
        <v/>
      </c>
      <c r="DX899" s="188" t="str">
        <f t="array" ref="DX899">IFERROR(_xlfn.XLOOKUP($A899&amp;$B899,'NOVIEMBRE 2'!$D$11:$D$40&amp;'NOVIEMBRE 2'!$E$11:$E$40,'NOVIEMBRE 2'!$AM$11:$AM$40,_xlfn.XLOOKUP($A899&amp;$B899,'NOVIEMBRE 2'!$BC$11:$BC$40&amp;'NOVIEMBRE 2'!$BD$11:$BD$40,'NOVIEMBRE 2'!$CL$11:$CL$40,"A"))/1%,"")</f>
        <v/>
      </c>
      <c r="DY899" s="188" t="str">
        <f t="array" ref="DY899">IFERROR(_xlfn.XLOOKUP($A899&amp;$B899,DICIEMBRE!$D$11:$D$40&amp;DICIEMBRE!$E$11:$E$40,DICIEMBRE!$AM$11:$AM$40,_xlfn.XLOOKUP($A899&amp;$B899,DICIEMBRE!$BC$11:$BC$40&amp;DICIEMBRE!$BD$11:$BD$40,DICIEMBRE!$CL$11:$CL$40,"A"))/1%,"")</f>
        <v/>
      </c>
      <c r="DZ899" s="381" t="str">
        <f t="shared" si="9"/>
        <v>-</v>
      </c>
      <c r="EA899" s="381" t="str">
        <f t="shared" si="10"/>
        <v>-</v>
      </c>
      <c r="EB899" s="381" t="str">
        <f t="shared" si="11"/>
        <v>-</v>
      </c>
      <c r="EC899" s="381" t="str">
        <f t="shared" si="12"/>
        <v>-</v>
      </c>
      <c r="ED899" s="381" t="str">
        <f t="shared" si="13"/>
        <v>-</v>
      </c>
      <c r="EE899" s="381" t="str">
        <f t="shared" si="14"/>
        <v>-</v>
      </c>
      <c r="EF899" s="381" t="str">
        <f t="shared" si="15"/>
        <v>-</v>
      </c>
      <c r="EG899" s="381" t="str">
        <f t="shared" si="16"/>
        <v>-</v>
      </c>
      <c r="EH899" s="381" t="str">
        <f t="shared" si="17"/>
        <v>-</v>
      </c>
      <c r="EI899" s="188" t="str">
        <f t="shared" si="18"/>
        <v/>
      </c>
      <c r="EJ899" s="382"/>
      <c r="EK899" s="382"/>
      <c r="EL899" s="383"/>
      <c r="EM899" s="21"/>
      <c r="EN899" s="384">
        <f t="array" ref="EN899">IFERROR(_xlfn.XLOOKUP($A899&amp;$B899,MARZO!$D$11:$D$40&amp;MARZO!$E$11:$E$40,MARZO!$AK$11:$AK$40,_xlfn.XLOOKUP($A899&amp;$B899,MARZO!$BC$11:$BC$40&amp;MARZO!$BD$11:$BD$40,MARZO!$CJ$11:$CJ$40,"A")),"")</f>
        <v>0</v>
      </c>
      <c r="EO899" s="384">
        <f t="array" ref="EO899">IFERROR(_xlfn.XLOOKUP($A899&amp;$B899,ABRIL!$D$11:$D$40&amp;ABRIL!$E$11:$E$40,ABRIL!$AK$11:$AK$40,_xlfn.XLOOKUP($A899&amp;$B899,ABRIL!$BC$11:$BC$40&amp;ABRIL!$BD$11:$BD$40,ABRIL!$CJ$11:$CJ$40,"A")),"")</f>
        <v>0</v>
      </c>
      <c r="EP899" s="384">
        <f t="array" ref="EP899">IFERROR(_xlfn.XLOOKUP($A899&amp;$B899,'ABRIL 2'!$D$11:$D$40&amp;'ABRIL 2'!$E$11:$E$40,'ABRIL 2'!$AK$11:$AK$40,_xlfn.XLOOKUP($A899&amp;$B899,'ABRIL 2'!$BC$11:$BC$40&amp;'ABRIL 2'!$BD$11:$BD$40,'ABRIL 2'!$CJ$11:$CJ$40,"A")),"")</f>
        <v>0</v>
      </c>
      <c r="EQ899" s="384">
        <f t="array" ref="EQ899">IFERROR(_xlfn.XLOOKUP($A899&amp;$B899,MAYO!$D$11:$D$40&amp;MAYO!$E$11:$E$40,MAYO!$AK$11:$AK$40,_xlfn.XLOOKUP($A899&amp;$B899,MAYO!$BC$11:$BC$40&amp;MAYO!$BD$11:$BD$40,MAYO!$CJ$11:$CJ$40,"A")),"")</f>
        <v>0</v>
      </c>
      <c r="ER899" s="384">
        <f t="array" ref="ER899">IFERROR(_xlfn.XLOOKUP($A899&amp;$B899,'MAYO 2'!$D$11:$D$40&amp;'MAYO 2'!$E$11:$E$40,'MAYO 2'!$AK$11:$AK$40,_xlfn.XLOOKUP($A899&amp;$B899,'MAYO 2'!$BC$11:$BC$40&amp;'MAYO 2'!$BD$11:$BD$40,'MAYO 2'!$CJ$11:$CJ$40,"A")),"")</f>
        <v>0</v>
      </c>
      <c r="ES899" s="384">
        <f t="array" ref="ES899">IFERROR(_xlfn.XLOOKUP($A899&amp;$B899,JUNIO!$D$11:$D$40&amp;JUNIO!$E$11:$E$40,JUNIO!$AK$11:$AK$40,_xlfn.XLOOKUP($A899&amp;$B899,JUNIO!$BC$11:$BC$40&amp;JUNIO!$BD$11:$BD$40,JUNIO!$CJ$11:$CJ$40,"A")),"")</f>
        <v>0</v>
      </c>
      <c r="ET899" s="384">
        <f t="array" ref="ET899">IFERROR(_xlfn.XLOOKUP($A899&amp;$B899,'JUNIO 2'!$D$11:$D$40&amp;'JUNIO 2'!$E$11:$E$40,'JUNIO 2'!$AK$11:$AK$40,_xlfn.XLOOKUP($A899&amp;$B899,'JUNIO 2'!$BC$11:$BC$40&amp;'JUNIO 2'!$BD$11:$BD$40,'JUNIO 2'!$CJ$11:$CJ$40,"A")),"")</f>
        <v>0</v>
      </c>
      <c r="EU899" s="384">
        <f t="array" ref="EU899">IFERROR(_xlfn.XLOOKUP($A899&amp;$B899,JULIO!$D$11:$D$40&amp;JULIO!$E$11:$E$40,JULIO!$AK$11:$AK$40,_xlfn.XLOOKUP($A899&amp;$B899,JULIO!$BC$11:$BC$40&amp;JULIO!$BD$11:$BD$40,JULIO!$CJ$11:$CJ$40,"A")),"")</f>
        <v>0</v>
      </c>
      <c r="EV899" s="384">
        <f t="array" ref="EV899">IFERROR(_xlfn.XLOOKUP($A899&amp;$B899,'JULIO 2'!$D$11:$D$40&amp;'JULIO 2'!$E$11:$E$40,'JULIO 2'!$AK$11:$AK$40,_xlfn.XLOOKUP($A899&amp;$B899,'JULIO 2'!$BC$11:$BC$40&amp;'JULIO 2'!$BD$11:$BD$40,'JULIO 2'!$CJ$11:$CJ$40,"A")),"")</f>
        <v>0</v>
      </c>
      <c r="EW899" s="384">
        <f t="array" ref="EW899">IFERROR(_xlfn.XLOOKUP($A899&amp;$B899,AGOSTO!$D$11:$D$40&amp;AGOSTO!$E$11:$E$40,AGOSTO!$AK$11:$AK$40,_xlfn.XLOOKUP($A899&amp;$B899,AGOSTO!$BC$11:$BC$40&amp;AGOSTO!$BD$11:$BD$40,AGOSTO!$CJ$11:$CJ$40,"A")),"")</f>
        <v>0</v>
      </c>
      <c r="EX899" s="384">
        <f t="array" ref="EX899">IFERROR(_xlfn.XLOOKUP($A899&amp;$B899,'AGOSTO 2'!$D$11:$D$40&amp;'AGOSTO 2'!$E$11:$E$40,'AGOSTO 2'!$AK$11:$AK$40,_xlfn.XLOOKUP($A899&amp;$B899,'AGOSTO 2'!$BC$11:$BC$40&amp;'AGOSTO 2'!$BD$11:$BD$40,'AGOSTO 2'!$CJ$11:$CJ$40,"A")),"")</f>
        <v>0</v>
      </c>
      <c r="EY899" s="384">
        <f t="array" ref="EY899">IFERROR(_xlfn.XLOOKUP($A899&amp;$B899,SEPTIEMBRE!$D$11:$D$40&amp;SEPTIEMBRE!$E$11:$E$40,SEPTIEMBRE!$AK$11:$AK$40,_xlfn.XLOOKUP($A899&amp;$B899,SEPTIEMBRE!$BC$11:$BC$40&amp;SEPTIEMBRE!$BD$11:$BD$40,SEPTIEMBRE!$CJ$11:$CJ$40,"A")),"")</f>
        <v>0</v>
      </c>
      <c r="EZ899" s="384">
        <f t="array" ref="EZ899">IFERROR(_xlfn.XLOOKUP($A899&amp;$B899,'SEPTIEMBRE 2'!$D$11:$D$40&amp;'SEPTIEMBRE 2'!$E$11:$E$40,'SEPTIEMBRE 2'!$AK$11:$AK$40,_xlfn.XLOOKUP($A899&amp;$B899,'SEPTIEMBRE 2'!$BC$11:$BC$40&amp;'SEPTIEMBRE 2'!$BD$11:$BD$40,'SEPTIEMBRE 2'!$CJ$11:$CJ$40,"A")),"")</f>
        <v>0</v>
      </c>
      <c r="FA899" s="384">
        <f t="array" ref="FA899">IFERROR(_xlfn.XLOOKUP($A899&amp;$B899,'SEPTIEMBRE 3'!$D$11:$D$40&amp;'SEPTIEMBRE 3'!$E$11:$E$40,'SEPTIEMBRE 3'!$AK$11:$AK$40,_xlfn.XLOOKUP($A899&amp;$B899,'SEPTIEMBRE 3'!$BC$11:$BC$40&amp;'SEPTIEMBRE 3'!$BD$11:$BD$40,'SEPTIEMBRE 3'!$CJ$11:$CJ$40,"A")),"")</f>
        <v>0</v>
      </c>
      <c r="FB899" s="384">
        <f t="array" ref="FB899">IFERROR(_xlfn.XLOOKUP($A899&amp;$B899,OCTUBRE!$D$11:$D$40&amp;OCTUBRE!$E$11:$E$40,OCTUBRE!$AK$11:$AK$40,_xlfn.XLOOKUP($A899&amp;$B899,OCTUBRE!$BC$11:$BC$40&amp;OCTUBRE!$BD$11:$BD$40,OCTUBRE!$CJ$11:$CJ$40,"A")),"")</f>
        <v>0</v>
      </c>
      <c r="FC899" s="384">
        <f t="array" ref="FC899">IFERROR(_xlfn.XLOOKUP($A899&amp;$B899,'OCTUBRE 2'!$D$11:$D$40&amp;'OCTUBRE 2'!$E$11:$E$40,'OCTUBRE 2'!$AK$11:$AK$40,_xlfn.XLOOKUP($A899&amp;$B899,'OCTUBRE 2'!$BC$11:$BC$40&amp;'OCTUBRE 2'!$BD$11:$BD$40,'OCTUBRE 2'!$CJ$11:$CJ$40,"A")),"")</f>
        <v>0</v>
      </c>
      <c r="FD899" s="384">
        <f t="array" ref="FD899">IFERROR(_xlfn.XLOOKUP($A899&amp;$B899,NOVIEMBRE!$D$11:$D$40&amp;NOVIEMBRE!$E$11:$E$40,NOVIEMBRE!$AK$11:$AK$40,_xlfn.XLOOKUP($A899&amp;$B899,NOVIEMBRE!$BC$11:$BC$40&amp;NOVIEMBRE!$BD$11:$BD$40,NOVIEMBRE!$CJ$11:$CJ$40,"A")),"")</f>
        <v>0</v>
      </c>
      <c r="FE899" s="384">
        <f t="array" ref="FE899">IFERROR(_xlfn.XLOOKUP($A899&amp;$B899,'NOVIEMBRE 2'!$D$11:$D$40&amp;'NOVIEMBRE 2'!$E$11:$E$40,'NOVIEMBRE 2'!$AK$11:$AK$40,_xlfn.XLOOKUP($A899&amp;$B899,'NOVIEMBRE 2'!$BC$11:$BC$40&amp;'NOVIEMBRE 2'!$BD$11:$BD$40,'NOVIEMBRE 2'!$CJ$11:$CJ$40,"A")),"")</f>
        <v>0</v>
      </c>
      <c r="FF899" s="385">
        <f t="array" ref="FF899">IFERROR(_xlfn.XLOOKUP($A899&amp;$B899,DICIEMBRE!$D$11:$D$40&amp;DICIEMBRE!$E$11:$E$40,DICIEMBRE!$AK$11:$AK$40,_xlfn.XLOOKUP($A899&amp;$B899,DICIEMBRE!$BC$11:$BC$40&amp;DICIEMBRE!$BD$11:$BD$40,DICIEMBRE!$CJ$11:$CJ$40,"A")),"")</f>
        <v>0</v>
      </c>
      <c r="FG899" s="386" t="str">
        <f t="shared" si="19"/>
        <v/>
      </c>
      <c r="FH899" s="386" t="str">
        <f t="array" ref="FH899">IF(
 COUNT(DZ899:EH899)=0,
 "-",
 IF(
  COUNT(DZ899:EH899) &lt; COUNTA(DZ899:EH899),
  REPT("🟩", ROUND(COUNT(DZ899:EH899)/COUNTA(DZ899:EH899)*5, 0)) &amp;
  REPT("⬜", 5 - ROUND(COUNT(DZ899:EH899)/COUNTA(DZ899:EH899)*5, 0)),
  IF(
    AVERAGE(IF(DZ899:EH899&lt;&gt;"", DZ899:EH899, )) &gt;= 70, "🟩🟩🟩🟩🟩",
    IF(
      AVERAGE(IF(DZ899:EH899&lt;&gt;"",DZ899:EH899, )) &gt;= 56, "🟨🟨🟨🟨🟨",
      "🟥🟥🟥🟥🟥"
    )
  )
 )
)
</f>
        <v>-</v>
      </c>
    </row>
    <row r="900" ht="15.75" customHeight="1">
      <c r="A900" s="168"/>
      <c r="B900" s="169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1"/>
      <c r="N900" s="172" t="str">
        <f t="shared" si="1"/>
        <v/>
      </c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2" t="str">
        <f t="shared" si="2"/>
        <v/>
      </c>
      <c r="AA900" s="173"/>
      <c r="AB900" s="173"/>
      <c r="AC900" s="173"/>
      <c r="AD900" s="173"/>
      <c r="AE900" s="173"/>
      <c r="AF900" s="173"/>
      <c r="AG900" s="173"/>
      <c r="AH900" s="173"/>
      <c r="AI900" s="173"/>
      <c r="AJ900" s="173"/>
      <c r="AK900" s="173"/>
      <c r="AL900" s="172" t="str">
        <f t="shared" si="3"/>
        <v/>
      </c>
      <c r="AM900" s="173"/>
      <c r="AN900" s="173"/>
      <c r="AO900" s="173"/>
      <c r="AP900" s="173"/>
      <c r="AQ900" s="173"/>
      <c r="AR900" s="173"/>
      <c r="AS900" s="173"/>
      <c r="AT900" s="173"/>
      <c r="AU900" s="173"/>
      <c r="AV900" s="171"/>
      <c r="AW900" s="171"/>
      <c r="AX900" s="172" t="str">
        <f t="shared" si="4"/>
        <v/>
      </c>
      <c r="AY900" s="173"/>
      <c r="AZ900" s="173"/>
      <c r="BA900" s="173"/>
      <c r="BB900" s="173"/>
      <c r="BC900" s="173"/>
      <c r="BD900" s="173"/>
      <c r="BE900" s="173"/>
      <c r="BF900" s="173"/>
      <c r="BG900" s="173"/>
      <c r="BH900" s="173"/>
      <c r="BI900" s="173"/>
      <c r="BJ900" s="172" t="str">
        <f t="shared" si="5"/>
        <v/>
      </c>
      <c r="BK900" s="173"/>
      <c r="BL900" s="173"/>
      <c r="BM900" s="173"/>
      <c r="BN900" s="173"/>
      <c r="BO900" s="173"/>
      <c r="BP900" s="173"/>
      <c r="BQ900" s="173"/>
      <c r="BR900" s="173"/>
      <c r="BS900" s="173"/>
      <c r="BT900" s="173"/>
      <c r="BU900" s="173"/>
      <c r="BV900" s="172" t="str">
        <f t="shared" si="6"/>
        <v/>
      </c>
      <c r="BW900" s="173"/>
      <c r="BX900" s="173"/>
      <c r="BY900" s="173"/>
      <c r="BZ900" s="171"/>
      <c r="CA900" s="171"/>
      <c r="CB900" s="171"/>
      <c r="CC900" s="171"/>
      <c r="CD900" s="171"/>
      <c r="CE900" s="171"/>
      <c r="CF900" s="171"/>
      <c r="CG900" s="171"/>
      <c r="CH900" s="172" t="str">
        <f t="shared" si="7"/>
        <v/>
      </c>
      <c r="CI900" s="171"/>
      <c r="CJ900" s="173"/>
      <c r="CK900" s="173"/>
      <c r="CL900" s="173"/>
      <c r="CM900" s="173"/>
      <c r="CN900" s="171"/>
      <c r="CO900" s="171"/>
      <c r="CP900" s="171"/>
      <c r="CQ900" s="173"/>
      <c r="CR900" s="171"/>
      <c r="CS900" s="171"/>
      <c r="CT900" s="172" t="str">
        <f t="shared" si="8"/>
        <v/>
      </c>
      <c r="CU900" s="172"/>
      <c r="CV900" s="172"/>
      <c r="CW900" s="172"/>
      <c r="CX900" s="172"/>
      <c r="CY900" s="172"/>
      <c r="CZ900" s="172"/>
      <c r="DA900" s="172"/>
      <c r="DB900" s="172"/>
      <c r="DC900" s="172"/>
      <c r="DD900" s="172"/>
      <c r="DE900" s="172"/>
      <c r="DF900" s="172"/>
      <c r="DG900" s="188" t="str">
        <f t="array" ref="DG900">IFERROR(_xlfn.XLOOKUP($A900&amp;B900,MARZO!$D$11:$D$40&amp;MARZO!$E$11:$E$40,MARZO!$AM$11:$AM$40,_xlfn.XLOOKUP($A900&amp;$B900,MARZO!$BC$11:$BC$40&amp;MARZO!$BD$11:$BD$40,MARZO!$CL$11:$CL$40,"A"))/1%,"")</f>
        <v/>
      </c>
      <c r="DH900" s="188" t="str">
        <f t="array" ref="DH900">IFERROR(_xlfn.XLOOKUP($A900&amp;$B900,ABRIL!$D$11:$D$40&amp;ABRIL!$E$11:$E$40,ABRIL!$AM$11:$AM$40,_xlfn.XLOOKUP($A900&amp;$B900,ABRIL!$BC$11:$BC$40&amp;ABRIL!$BD$11:$BD$40,ABRIL!$CL$11:$CL$40,"A"))/1%,"")</f>
        <v/>
      </c>
      <c r="DI900" s="188" t="str">
        <f t="array" ref="DI900">IFERROR(_xlfn.XLOOKUP($A900&amp;$B900,'ABRIL 2'!$D$11:$D$40&amp;'ABRIL 2'!$E$11:$E$40,'ABRIL 2'!$AM$11:$AM$40,_xlfn.XLOOKUP($A900&amp;$B900,'ABRIL 2'!$BC$11:$BC$40&amp;'ABRIL 2'!$BD$11:$BD$40,'ABRIL 2'!$CL$11:$CL$40,"A"))/1%,"")</f>
        <v/>
      </c>
      <c r="DJ900" s="188" t="str">
        <f t="array" ref="DJ900">IFERROR(_xlfn.XLOOKUP($A900&amp;$B900,MAYO!$D$11:$D$40&amp;MAYO!$E$11:$E$40,MAYO!$AM$11:$AM$40,_xlfn.XLOOKUP($A900&amp;$B900,MAYO!$BC$11:$BC$40&amp;MAYO!$BD$11:$BD$40,MAYO!$CL$11:$CL$40,"A"))/1%,"")</f>
        <v/>
      </c>
      <c r="DK900" s="188" t="str">
        <f t="array" ref="DK900">IFERROR(_xlfn.XLOOKUP($A900&amp;$B900,'MAYO 2'!$D$11:$D$40&amp;'MAYO 2'!$E$11:$E$40,'MAYO 2'!$AM$11:$AM$40,_xlfn.XLOOKUP($A900&amp;$B900,'MAYO 2'!$BC$11:$BC$40&amp;'MAYO 2'!$BD$11:$BD$40,'MAYO 2'!$CL$11:$CL$40,"A"))/1%,"")</f>
        <v/>
      </c>
      <c r="DL900" s="188" t="str">
        <f t="array" ref="DL900">IFERROR(_xlfn.XLOOKUP($A900&amp;$B900,JUNIO!$D$11:$D$40&amp;JUNIO!$E$11:$E$40,JUNIO!$AM$11:$AM$40,_xlfn.XLOOKUP($A900&amp;$B900,JUNIO!$BC$11:$BC$40&amp;JUNIO!$BD$11:$BD$40,JUNIO!$CL$11:$CL$40,"A"))/1%,"")</f>
        <v/>
      </c>
      <c r="DM900" s="188" t="str">
        <f t="array" ref="DM900">IFERROR(_xlfn.XLOOKUP($A900&amp;$B900,'JUNIO 2'!$D$11:$D$40&amp;'JUNIO 2'!$E$11:$E$40,'JUNIO 2'!$AM$11:$AM$40,_xlfn.XLOOKUP($A900&amp;$B900,'JUNIO 2'!$BC$11:$BC$40&amp;'JUNIO 2'!$BD$11:$BD$40,'JUNIO 2'!$CL$11:$CL$40,"A"))/1%,"")</f>
        <v/>
      </c>
      <c r="DN900" s="188" t="str">
        <f t="array" ref="DN900">IFERROR(_xlfn.XLOOKUP($A900&amp;$B900,JULIO!$D$11:$D$40&amp;JULIO!$E$11:$E$40,JULIO!$AM$11:$AM$40,_xlfn.XLOOKUP($A900&amp;$B900,JULIO!$BC$11:$BC$40&amp;JULIO!$BD$11:$BD$40,JULIO!$CL$11:$CL$40,"A"))/1%,"")</f>
        <v/>
      </c>
      <c r="DO900" s="188" t="str">
        <f t="array" ref="DO900">IFERROR(_xlfn.XLOOKUP($A900&amp;$B900,'JULIO 2'!$D$11:$D$40&amp;'JULIO 2'!$E$11:$E$40,'JULIO 2'!$AM$11:$AM$40,_xlfn.XLOOKUP($A900&amp;$B900,'JULIO 2'!$BC$11:$BC$40&amp;'JULIO 2'!$BD$11:$BD$40,'JULIO 2'!$CL$11:$CL$40,"A"))/1%,"")</f>
        <v/>
      </c>
      <c r="DP900" s="188" t="str">
        <f t="array" ref="DP900">IFERROR(_xlfn.XLOOKUP($A900&amp;$B900,AGOSTO!$D$11:$D$40&amp;AGOSTO!$E$11:$E$40,AGOSTO!$AM$11:$AM$40,_xlfn.XLOOKUP($A900&amp;$B900,AGOSTO!$BC$11:$BC$40&amp;AGOSTO!$BD$11:$BD$40,AGOSTO!$CL$11:$CL$40,"A"))/1%,"")</f>
        <v/>
      </c>
      <c r="DQ900" s="188" t="str">
        <f t="array" ref="DQ900">IFERROR(_xlfn.XLOOKUP($A900&amp;$B900,'AGOSTO 2'!$D$11:$D$40&amp;'AGOSTO 2'!$E$11:$E$40,'AGOSTO 2'!$AM$11:$AM$40,_xlfn.XLOOKUP($A900&amp;$B900,'AGOSTO 2'!$BC$11:$BC$40&amp;'AGOSTO 2'!$BD$11:$BD$40,'AGOSTO 2'!$CL$11:$CL$40,"A"))/1%,"")</f>
        <v/>
      </c>
      <c r="DR900" s="188" t="str">
        <f t="array" ref="DR900">IFERROR(_xlfn.XLOOKUP($A900&amp;$B900,SEPTIEMBRE!$D$11:$D$40&amp;SEPTIEMBRE!$E$11:$E$40,SEPTIEMBRE!$AM$11:$AM$40,_xlfn.XLOOKUP($A900&amp;$B900,SEPTIEMBRE!$BC$11:$BC$40&amp;SEPTIEMBRE!$BD$11:$BD$40,SEPTIEMBRE!$CL$11:$CL$40,"A"))/1%,"")</f>
        <v/>
      </c>
      <c r="DS900" s="188" t="str">
        <f t="array" ref="DS900">IFERROR(_xlfn.XLOOKUP($A900&amp;$B900,'SEPTIEMBRE 2'!$D$11:$D$40&amp;'SEPTIEMBRE 2'!$E$11:$E$40,'SEPTIEMBRE 2'!$AM$11:$AM$40,_xlfn.XLOOKUP($A900&amp;$B900,'SEPTIEMBRE 2'!$BC$11:$BC$40&amp;'SEPTIEMBRE 2'!$BD$11:$BD$40,'SEPTIEMBRE 2'!$CL$11:$CL$40,"A"))/1%,"")</f>
        <v/>
      </c>
      <c r="DT900" s="188" t="str">
        <f t="array" ref="DT900">IFERROR(_xlfn.XLOOKUP($A900&amp;$B900,'SEPTIEMBRE 3'!$D$11:$D$40&amp;'SEPTIEMBRE 3'!$E$11:$E$40,'SEPTIEMBRE 3'!$AM$11:$AM$40,_xlfn.XLOOKUP($A900&amp;$B900,'SEPTIEMBRE 3'!$BC$11:$BC$40&amp;'SEPTIEMBRE 3'!$BD$11:$BD$40,'SEPTIEMBRE 3'!$CL$11:$CL$40,"A"))/1%,"")</f>
        <v/>
      </c>
      <c r="DU900" s="188" t="str">
        <f t="array" ref="DU900">IFERROR(_xlfn.XLOOKUP($A900&amp;$B900,OCTUBRE!$D$11:$D$40&amp;OCTUBRE!$E$11:$E$40,OCTUBRE!$AM$11:$AM$40,_xlfn.XLOOKUP($A900&amp;$B900,OCTUBRE!$BC$11:$BC$40&amp;OCTUBRE!$BD$11:$BD$40,OCTUBRE!$CL$11:$CL$40,"A"))/1%,"")</f>
        <v/>
      </c>
      <c r="DV900" s="188" t="str">
        <f t="array" ref="DV900">IFERROR(_xlfn.XLOOKUP($A900&amp;$B900,'OCTUBRE 2'!$D$11:$D$40&amp;'OCTUBRE 2'!$E$11:$E$40,'OCTUBRE 2'!$AM$11:$AM$40,_xlfn.XLOOKUP($A900&amp;$B900,'OCTUBRE 2'!$BC$11:$BC$40&amp;'OCTUBRE 2'!$BD$11:$BD$40,'OCTUBRE 2'!$CL$11:$CL$40,"A"))/1%,"")</f>
        <v/>
      </c>
      <c r="DW900" s="188" t="str">
        <f t="array" ref="DW900">IFERROR(_xlfn.XLOOKUP($A900&amp;$B900,NOVIEMBRE!$D$11:$D$40&amp;NOVIEMBRE!$E$11:$E$40,NOVIEMBRE!$AM$11:$AM$40,_xlfn.XLOOKUP($A900&amp;$B900,NOVIEMBRE!$BC$11:$BC$40&amp;NOVIEMBRE!$BD$11:$BD$40,NOVIEMBRE!$CL$11:$CL$40,"A"))/1%,"")</f>
        <v/>
      </c>
      <c r="DX900" s="188" t="str">
        <f t="array" ref="DX900">IFERROR(_xlfn.XLOOKUP($A900&amp;$B900,'NOVIEMBRE 2'!$D$11:$D$40&amp;'NOVIEMBRE 2'!$E$11:$E$40,'NOVIEMBRE 2'!$AM$11:$AM$40,_xlfn.XLOOKUP($A900&amp;$B900,'NOVIEMBRE 2'!$BC$11:$BC$40&amp;'NOVIEMBRE 2'!$BD$11:$BD$40,'NOVIEMBRE 2'!$CL$11:$CL$40,"A"))/1%,"")</f>
        <v/>
      </c>
      <c r="DY900" s="188" t="str">
        <f t="array" ref="DY900">IFERROR(_xlfn.XLOOKUP($A900&amp;$B900,DICIEMBRE!$D$11:$D$40&amp;DICIEMBRE!$E$11:$E$40,DICIEMBRE!$AM$11:$AM$40,_xlfn.XLOOKUP($A900&amp;$B900,DICIEMBRE!$BC$11:$BC$40&amp;DICIEMBRE!$BD$11:$BD$40,DICIEMBRE!$CL$11:$CL$40,"A"))/1%,"")</f>
        <v/>
      </c>
      <c r="DZ900" s="381" t="str">
        <f t="shared" si="9"/>
        <v>-</v>
      </c>
      <c r="EA900" s="381" t="str">
        <f t="shared" si="10"/>
        <v>-</v>
      </c>
      <c r="EB900" s="381" t="str">
        <f t="shared" si="11"/>
        <v>-</v>
      </c>
      <c r="EC900" s="381" t="str">
        <f t="shared" si="12"/>
        <v>-</v>
      </c>
      <c r="ED900" s="381" t="str">
        <f t="shared" si="13"/>
        <v>-</v>
      </c>
      <c r="EE900" s="381" t="str">
        <f t="shared" si="14"/>
        <v>-</v>
      </c>
      <c r="EF900" s="381" t="str">
        <f t="shared" si="15"/>
        <v>-</v>
      </c>
      <c r="EG900" s="381" t="str">
        <f t="shared" si="16"/>
        <v>-</v>
      </c>
      <c r="EH900" s="381" t="str">
        <f t="shared" si="17"/>
        <v>-</v>
      </c>
      <c r="EI900" s="188" t="str">
        <f t="shared" si="18"/>
        <v/>
      </c>
      <c r="EJ900" s="382"/>
      <c r="EK900" s="382"/>
      <c r="EL900" s="383"/>
      <c r="EM900" s="21"/>
      <c r="EN900" s="384">
        <f t="array" ref="EN900">IFERROR(_xlfn.XLOOKUP($A900&amp;$B900,MARZO!$D$11:$D$40&amp;MARZO!$E$11:$E$40,MARZO!$AK$11:$AK$40,_xlfn.XLOOKUP($A900&amp;$B900,MARZO!$BC$11:$BC$40&amp;MARZO!$BD$11:$BD$40,MARZO!$CJ$11:$CJ$40,"A")),"")</f>
        <v>0</v>
      </c>
      <c r="EO900" s="384">
        <f t="array" ref="EO900">IFERROR(_xlfn.XLOOKUP($A900&amp;$B900,ABRIL!$D$11:$D$40&amp;ABRIL!$E$11:$E$40,ABRIL!$AK$11:$AK$40,_xlfn.XLOOKUP($A900&amp;$B900,ABRIL!$BC$11:$BC$40&amp;ABRIL!$BD$11:$BD$40,ABRIL!$CJ$11:$CJ$40,"A")),"")</f>
        <v>0</v>
      </c>
      <c r="EP900" s="384">
        <f t="array" ref="EP900">IFERROR(_xlfn.XLOOKUP($A900&amp;$B900,'ABRIL 2'!$D$11:$D$40&amp;'ABRIL 2'!$E$11:$E$40,'ABRIL 2'!$AK$11:$AK$40,_xlfn.XLOOKUP($A900&amp;$B900,'ABRIL 2'!$BC$11:$BC$40&amp;'ABRIL 2'!$BD$11:$BD$40,'ABRIL 2'!$CJ$11:$CJ$40,"A")),"")</f>
        <v>0</v>
      </c>
      <c r="EQ900" s="384">
        <f t="array" ref="EQ900">IFERROR(_xlfn.XLOOKUP($A900&amp;$B900,MAYO!$D$11:$D$40&amp;MAYO!$E$11:$E$40,MAYO!$AK$11:$AK$40,_xlfn.XLOOKUP($A900&amp;$B900,MAYO!$BC$11:$BC$40&amp;MAYO!$BD$11:$BD$40,MAYO!$CJ$11:$CJ$40,"A")),"")</f>
        <v>0</v>
      </c>
      <c r="ER900" s="384">
        <f t="array" ref="ER900">IFERROR(_xlfn.XLOOKUP($A900&amp;$B900,'MAYO 2'!$D$11:$D$40&amp;'MAYO 2'!$E$11:$E$40,'MAYO 2'!$AK$11:$AK$40,_xlfn.XLOOKUP($A900&amp;$B900,'MAYO 2'!$BC$11:$BC$40&amp;'MAYO 2'!$BD$11:$BD$40,'MAYO 2'!$CJ$11:$CJ$40,"A")),"")</f>
        <v>0</v>
      </c>
      <c r="ES900" s="384">
        <f t="array" ref="ES900">IFERROR(_xlfn.XLOOKUP($A900&amp;$B900,JUNIO!$D$11:$D$40&amp;JUNIO!$E$11:$E$40,JUNIO!$AK$11:$AK$40,_xlfn.XLOOKUP($A900&amp;$B900,JUNIO!$BC$11:$BC$40&amp;JUNIO!$BD$11:$BD$40,JUNIO!$CJ$11:$CJ$40,"A")),"")</f>
        <v>0</v>
      </c>
      <c r="ET900" s="384">
        <f t="array" ref="ET900">IFERROR(_xlfn.XLOOKUP($A900&amp;$B900,'JUNIO 2'!$D$11:$D$40&amp;'JUNIO 2'!$E$11:$E$40,'JUNIO 2'!$AK$11:$AK$40,_xlfn.XLOOKUP($A900&amp;$B900,'JUNIO 2'!$BC$11:$BC$40&amp;'JUNIO 2'!$BD$11:$BD$40,'JUNIO 2'!$CJ$11:$CJ$40,"A")),"")</f>
        <v>0</v>
      </c>
      <c r="EU900" s="384">
        <f t="array" ref="EU900">IFERROR(_xlfn.XLOOKUP($A900&amp;$B900,JULIO!$D$11:$D$40&amp;JULIO!$E$11:$E$40,JULIO!$AK$11:$AK$40,_xlfn.XLOOKUP($A900&amp;$B900,JULIO!$BC$11:$BC$40&amp;JULIO!$BD$11:$BD$40,JULIO!$CJ$11:$CJ$40,"A")),"")</f>
        <v>0</v>
      </c>
      <c r="EV900" s="384">
        <f t="array" ref="EV900">IFERROR(_xlfn.XLOOKUP($A900&amp;$B900,'JULIO 2'!$D$11:$D$40&amp;'JULIO 2'!$E$11:$E$40,'JULIO 2'!$AK$11:$AK$40,_xlfn.XLOOKUP($A900&amp;$B900,'JULIO 2'!$BC$11:$BC$40&amp;'JULIO 2'!$BD$11:$BD$40,'JULIO 2'!$CJ$11:$CJ$40,"A")),"")</f>
        <v>0</v>
      </c>
      <c r="EW900" s="384">
        <f t="array" ref="EW900">IFERROR(_xlfn.XLOOKUP($A900&amp;$B900,AGOSTO!$D$11:$D$40&amp;AGOSTO!$E$11:$E$40,AGOSTO!$AK$11:$AK$40,_xlfn.XLOOKUP($A900&amp;$B900,AGOSTO!$BC$11:$BC$40&amp;AGOSTO!$BD$11:$BD$40,AGOSTO!$CJ$11:$CJ$40,"A")),"")</f>
        <v>0</v>
      </c>
      <c r="EX900" s="384">
        <f t="array" ref="EX900">IFERROR(_xlfn.XLOOKUP($A900&amp;$B900,'AGOSTO 2'!$D$11:$D$40&amp;'AGOSTO 2'!$E$11:$E$40,'AGOSTO 2'!$AK$11:$AK$40,_xlfn.XLOOKUP($A900&amp;$B900,'AGOSTO 2'!$BC$11:$BC$40&amp;'AGOSTO 2'!$BD$11:$BD$40,'AGOSTO 2'!$CJ$11:$CJ$40,"A")),"")</f>
        <v>0</v>
      </c>
      <c r="EY900" s="384">
        <f t="array" ref="EY900">IFERROR(_xlfn.XLOOKUP($A900&amp;$B900,SEPTIEMBRE!$D$11:$D$40&amp;SEPTIEMBRE!$E$11:$E$40,SEPTIEMBRE!$AK$11:$AK$40,_xlfn.XLOOKUP($A900&amp;$B900,SEPTIEMBRE!$BC$11:$BC$40&amp;SEPTIEMBRE!$BD$11:$BD$40,SEPTIEMBRE!$CJ$11:$CJ$40,"A")),"")</f>
        <v>0</v>
      </c>
      <c r="EZ900" s="384">
        <f t="array" ref="EZ900">IFERROR(_xlfn.XLOOKUP($A900&amp;$B900,'SEPTIEMBRE 2'!$D$11:$D$40&amp;'SEPTIEMBRE 2'!$E$11:$E$40,'SEPTIEMBRE 2'!$AK$11:$AK$40,_xlfn.XLOOKUP($A900&amp;$B900,'SEPTIEMBRE 2'!$BC$11:$BC$40&amp;'SEPTIEMBRE 2'!$BD$11:$BD$40,'SEPTIEMBRE 2'!$CJ$11:$CJ$40,"A")),"")</f>
        <v>0</v>
      </c>
      <c r="FA900" s="384">
        <f t="array" ref="FA900">IFERROR(_xlfn.XLOOKUP($A900&amp;$B900,'SEPTIEMBRE 3'!$D$11:$D$40&amp;'SEPTIEMBRE 3'!$E$11:$E$40,'SEPTIEMBRE 3'!$AK$11:$AK$40,_xlfn.XLOOKUP($A900&amp;$B900,'SEPTIEMBRE 3'!$BC$11:$BC$40&amp;'SEPTIEMBRE 3'!$BD$11:$BD$40,'SEPTIEMBRE 3'!$CJ$11:$CJ$40,"A")),"")</f>
        <v>0</v>
      </c>
      <c r="FB900" s="384">
        <f t="array" ref="FB900">IFERROR(_xlfn.XLOOKUP($A900&amp;$B900,OCTUBRE!$D$11:$D$40&amp;OCTUBRE!$E$11:$E$40,OCTUBRE!$AK$11:$AK$40,_xlfn.XLOOKUP($A900&amp;$B900,OCTUBRE!$BC$11:$BC$40&amp;OCTUBRE!$BD$11:$BD$40,OCTUBRE!$CJ$11:$CJ$40,"A")),"")</f>
        <v>0</v>
      </c>
      <c r="FC900" s="384">
        <f t="array" ref="FC900">IFERROR(_xlfn.XLOOKUP($A900&amp;$B900,'OCTUBRE 2'!$D$11:$D$40&amp;'OCTUBRE 2'!$E$11:$E$40,'OCTUBRE 2'!$AK$11:$AK$40,_xlfn.XLOOKUP($A900&amp;$B900,'OCTUBRE 2'!$BC$11:$BC$40&amp;'OCTUBRE 2'!$BD$11:$BD$40,'OCTUBRE 2'!$CJ$11:$CJ$40,"A")),"")</f>
        <v>0</v>
      </c>
      <c r="FD900" s="384">
        <f t="array" ref="FD900">IFERROR(_xlfn.XLOOKUP($A900&amp;$B900,NOVIEMBRE!$D$11:$D$40&amp;NOVIEMBRE!$E$11:$E$40,NOVIEMBRE!$AK$11:$AK$40,_xlfn.XLOOKUP($A900&amp;$B900,NOVIEMBRE!$BC$11:$BC$40&amp;NOVIEMBRE!$BD$11:$BD$40,NOVIEMBRE!$CJ$11:$CJ$40,"A")),"")</f>
        <v>0</v>
      </c>
      <c r="FE900" s="384">
        <f t="array" ref="FE900">IFERROR(_xlfn.XLOOKUP($A900&amp;$B900,'NOVIEMBRE 2'!$D$11:$D$40&amp;'NOVIEMBRE 2'!$E$11:$E$40,'NOVIEMBRE 2'!$AK$11:$AK$40,_xlfn.XLOOKUP($A900&amp;$B900,'NOVIEMBRE 2'!$BC$11:$BC$40&amp;'NOVIEMBRE 2'!$BD$11:$BD$40,'NOVIEMBRE 2'!$CJ$11:$CJ$40,"A")),"")</f>
        <v>0</v>
      </c>
      <c r="FF900" s="385">
        <f t="array" ref="FF900">IFERROR(_xlfn.XLOOKUP($A900&amp;$B900,DICIEMBRE!$D$11:$D$40&amp;DICIEMBRE!$E$11:$E$40,DICIEMBRE!$AK$11:$AK$40,_xlfn.XLOOKUP($A900&amp;$B900,DICIEMBRE!$BC$11:$BC$40&amp;DICIEMBRE!$BD$11:$BD$40,DICIEMBRE!$CJ$11:$CJ$40,"A")),"")</f>
        <v>0</v>
      </c>
      <c r="FG900" s="386" t="str">
        <f t="shared" si="19"/>
        <v/>
      </c>
      <c r="FH900" s="386" t="str">
        <f t="array" ref="FH900">IF(
 COUNT(DZ900:EH900)=0,
 "-",
 IF(
  COUNT(DZ900:EH900) &lt; COUNTA(DZ900:EH900),
  REPT("🟩", ROUND(COUNT(DZ900:EH900)/COUNTA(DZ900:EH900)*5, 0)) &amp;
  REPT("⬜", 5 - ROUND(COUNT(DZ900:EH900)/COUNTA(DZ900:EH900)*5, 0)),
  IF(
    AVERAGE(IF(DZ900:EH900&lt;&gt;"", DZ900:EH900, )) &gt;= 70, "🟩🟩🟩🟩🟩",
    IF(
      AVERAGE(IF(DZ900:EH900&lt;&gt;"",DZ900:EH900, )) &gt;= 56, "🟨🟨🟨🟨🟨",
      "🟥🟥🟥🟥🟥"
    )
  )
 )
)
</f>
        <v>-</v>
      </c>
    </row>
    <row r="901" ht="15.75" customHeight="1">
      <c r="A901" s="168"/>
      <c r="B901" s="169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1"/>
      <c r="N901" s="172" t="str">
        <f t="shared" si="1"/>
        <v/>
      </c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2" t="str">
        <f t="shared" si="2"/>
        <v/>
      </c>
      <c r="AA901" s="173"/>
      <c r="AB901" s="173"/>
      <c r="AC901" s="173"/>
      <c r="AD901" s="173"/>
      <c r="AE901" s="173"/>
      <c r="AF901" s="173"/>
      <c r="AG901" s="173"/>
      <c r="AH901" s="173"/>
      <c r="AI901" s="173"/>
      <c r="AJ901" s="173"/>
      <c r="AK901" s="173"/>
      <c r="AL901" s="172" t="str">
        <f t="shared" si="3"/>
        <v/>
      </c>
      <c r="AM901" s="173"/>
      <c r="AN901" s="173"/>
      <c r="AO901" s="173"/>
      <c r="AP901" s="173"/>
      <c r="AQ901" s="173"/>
      <c r="AR901" s="173"/>
      <c r="AS901" s="173"/>
      <c r="AT901" s="173"/>
      <c r="AU901" s="173"/>
      <c r="AV901" s="171"/>
      <c r="AW901" s="171"/>
      <c r="AX901" s="172" t="str">
        <f t="shared" si="4"/>
        <v/>
      </c>
      <c r="AY901" s="173"/>
      <c r="AZ901" s="173"/>
      <c r="BA901" s="173"/>
      <c r="BB901" s="173"/>
      <c r="BC901" s="173"/>
      <c r="BD901" s="173"/>
      <c r="BE901" s="173"/>
      <c r="BF901" s="173"/>
      <c r="BG901" s="173"/>
      <c r="BH901" s="173"/>
      <c r="BI901" s="173"/>
      <c r="BJ901" s="172" t="str">
        <f t="shared" si="5"/>
        <v/>
      </c>
      <c r="BK901" s="173"/>
      <c r="BL901" s="173"/>
      <c r="BM901" s="173"/>
      <c r="BN901" s="173"/>
      <c r="BO901" s="173"/>
      <c r="BP901" s="173"/>
      <c r="BQ901" s="173"/>
      <c r="BR901" s="173"/>
      <c r="BS901" s="173"/>
      <c r="BT901" s="173"/>
      <c r="BU901" s="173"/>
      <c r="BV901" s="172" t="str">
        <f t="shared" si="6"/>
        <v/>
      </c>
      <c r="BW901" s="173"/>
      <c r="BX901" s="173"/>
      <c r="BY901" s="173"/>
      <c r="BZ901" s="171"/>
      <c r="CA901" s="171"/>
      <c r="CB901" s="171"/>
      <c r="CC901" s="171"/>
      <c r="CD901" s="171"/>
      <c r="CE901" s="171"/>
      <c r="CF901" s="171"/>
      <c r="CG901" s="171"/>
      <c r="CH901" s="172" t="str">
        <f t="shared" si="7"/>
        <v/>
      </c>
      <c r="CI901" s="171"/>
      <c r="CJ901" s="173"/>
      <c r="CK901" s="173"/>
      <c r="CL901" s="173"/>
      <c r="CM901" s="173"/>
      <c r="CN901" s="171"/>
      <c r="CO901" s="171"/>
      <c r="CP901" s="171"/>
      <c r="CQ901" s="173"/>
      <c r="CR901" s="171"/>
      <c r="CS901" s="171"/>
      <c r="CT901" s="172" t="str">
        <f t="shared" si="8"/>
        <v/>
      </c>
      <c r="CU901" s="172"/>
      <c r="CV901" s="172"/>
      <c r="CW901" s="172"/>
      <c r="CX901" s="172"/>
      <c r="CY901" s="172"/>
      <c r="CZ901" s="172"/>
      <c r="DA901" s="172"/>
      <c r="DB901" s="172"/>
      <c r="DC901" s="172"/>
      <c r="DD901" s="172"/>
      <c r="DE901" s="172"/>
      <c r="DF901" s="172"/>
      <c r="DG901" s="188" t="str">
        <f t="array" ref="DG901">IFERROR(_xlfn.XLOOKUP($A901&amp;B901,MARZO!$D$11:$D$40&amp;MARZO!$E$11:$E$40,MARZO!$AM$11:$AM$40,_xlfn.XLOOKUP($A901&amp;$B901,MARZO!$BC$11:$BC$40&amp;MARZO!$BD$11:$BD$40,MARZO!$CL$11:$CL$40,"A"))/1%,"")</f>
        <v/>
      </c>
      <c r="DH901" s="188" t="str">
        <f t="array" ref="DH901">IFERROR(_xlfn.XLOOKUP($A901&amp;$B901,ABRIL!$D$11:$D$40&amp;ABRIL!$E$11:$E$40,ABRIL!$AM$11:$AM$40,_xlfn.XLOOKUP($A901&amp;$B901,ABRIL!$BC$11:$BC$40&amp;ABRIL!$BD$11:$BD$40,ABRIL!$CL$11:$CL$40,"A"))/1%,"")</f>
        <v/>
      </c>
      <c r="DI901" s="188" t="str">
        <f t="array" ref="DI901">IFERROR(_xlfn.XLOOKUP($A901&amp;$B901,'ABRIL 2'!$D$11:$D$40&amp;'ABRIL 2'!$E$11:$E$40,'ABRIL 2'!$AM$11:$AM$40,_xlfn.XLOOKUP($A901&amp;$B901,'ABRIL 2'!$BC$11:$BC$40&amp;'ABRIL 2'!$BD$11:$BD$40,'ABRIL 2'!$CL$11:$CL$40,"A"))/1%,"")</f>
        <v/>
      </c>
      <c r="DJ901" s="188" t="str">
        <f t="array" ref="DJ901">IFERROR(_xlfn.XLOOKUP($A901&amp;$B901,MAYO!$D$11:$D$40&amp;MAYO!$E$11:$E$40,MAYO!$AM$11:$AM$40,_xlfn.XLOOKUP($A901&amp;$B901,MAYO!$BC$11:$BC$40&amp;MAYO!$BD$11:$BD$40,MAYO!$CL$11:$CL$40,"A"))/1%,"")</f>
        <v/>
      </c>
      <c r="DK901" s="188" t="str">
        <f t="array" ref="DK901">IFERROR(_xlfn.XLOOKUP($A901&amp;$B901,'MAYO 2'!$D$11:$D$40&amp;'MAYO 2'!$E$11:$E$40,'MAYO 2'!$AM$11:$AM$40,_xlfn.XLOOKUP($A901&amp;$B901,'MAYO 2'!$BC$11:$BC$40&amp;'MAYO 2'!$BD$11:$BD$40,'MAYO 2'!$CL$11:$CL$40,"A"))/1%,"")</f>
        <v/>
      </c>
      <c r="DL901" s="188" t="str">
        <f t="array" ref="DL901">IFERROR(_xlfn.XLOOKUP($A901&amp;$B901,JUNIO!$D$11:$D$40&amp;JUNIO!$E$11:$E$40,JUNIO!$AM$11:$AM$40,_xlfn.XLOOKUP($A901&amp;$B901,JUNIO!$BC$11:$BC$40&amp;JUNIO!$BD$11:$BD$40,JUNIO!$CL$11:$CL$40,"A"))/1%,"")</f>
        <v/>
      </c>
      <c r="DM901" s="188" t="str">
        <f t="array" ref="DM901">IFERROR(_xlfn.XLOOKUP($A901&amp;$B901,'JUNIO 2'!$D$11:$D$40&amp;'JUNIO 2'!$E$11:$E$40,'JUNIO 2'!$AM$11:$AM$40,_xlfn.XLOOKUP($A901&amp;$B901,'JUNIO 2'!$BC$11:$BC$40&amp;'JUNIO 2'!$BD$11:$BD$40,'JUNIO 2'!$CL$11:$CL$40,"A"))/1%,"")</f>
        <v/>
      </c>
      <c r="DN901" s="188" t="str">
        <f t="array" ref="DN901">IFERROR(_xlfn.XLOOKUP($A901&amp;$B901,JULIO!$D$11:$D$40&amp;JULIO!$E$11:$E$40,JULIO!$AM$11:$AM$40,_xlfn.XLOOKUP($A901&amp;$B901,JULIO!$BC$11:$BC$40&amp;JULIO!$BD$11:$BD$40,JULIO!$CL$11:$CL$40,"A"))/1%,"")</f>
        <v/>
      </c>
      <c r="DO901" s="188" t="str">
        <f t="array" ref="DO901">IFERROR(_xlfn.XLOOKUP($A901&amp;$B901,'JULIO 2'!$D$11:$D$40&amp;'JULIO 2'!$E$11:$E$40,'JULIO 2'!$AM$11:$AM$40,_xlfn.XLOOKUP($A901&amp;$B901,'JULIO 2'!$BC$11:$BC$40&amp;'JULIO 2'!$BD$11:$BD$40,'JULIO 2'!$CL$11:$CL$40,"A"))/1%,"")</f>
        <v/>
      </c>
      <c r="DP901" s="188" t="str">
        <f t="array" ref="DP901">IFERROR(_xlfn.XLOOKUP($A901&amp;$B901,AGOSTO!$D$11:$D$40&amp;AGOSTO!$E$11:$E$40,AGOSTO!$AM$11:$AM$40,_xlfn.XLOOKUP($A901&amp;$B901,AGOSTO!$BC$11:$BC$40&amp;AGOSTO!$BD$11:$BD$40,AGOSTO!$CL$11:$CL$40,"A"))/1%,"")</f>
        <v/>
      </c>
      <c r="DQ901" s="188" t="str">
        <f t="array" ref="DQ901">IFERROR(_xlfn.XLOOKUP($A901&amp;$B901,'AGOSTO 2'!$D$11:$D$40&amp;'AGOSTO 2'!$E$11:$E$40,'AGOSTO 2'!$AM$11:$AM$40,_xlfn.XLOOKUP($A901&amp;$B901,'AGOSTO 2'!$BC$11:$BC$40&amp;'AGOSTO 2'!$BD$11:$BD$40,'AGOSTO 2'!$CL$11:$CL$40,"A"))/1%,"")</f>
        <v/>
      </c>
      <c r="DR901" s="188" t="str">
        <f t="array" ref="DR901">IFERROR(_xlfn.XLOOKUP($A901&amp;$B901,SEPTIEMBRE!$D$11:$D$40&amp;SEPTIEMBRE!$E$11:$E$40,SEPTIEMBRE!$AM$11:$AM$40,_xlfn.XLOOKUP($A901&amp;$B901,SEPTIEMBRE!$BC$11:$BC$40&amp;SEPTIEMBRE!$BD$11:$BD$40,SEPTIEMBRE!$CL$11:$CL$40,"A"))/1%,"")</f>
        <v/>
      </c>
      <c r="DS901" s="188" t="str">
        <f t="array" ref="DS901">IFERROR(_xlfn.XLOOKUP($A901&amp;$B901,'SEPTIEMBRE 2'!$D$11:$D$40&amp;'SEPTIEMBRE 2'!$E$11:$E$40,'SEPTIEMBRE 2'!$AM$11:$AM$40,_xlfn.XLOOKUP($A901&amp;$B901,'SEPTIEMBRE 2'!$BC$11:$BC$40&amp;'SEPTIEMBRE 2'!$BD$11:$BD$40,'SEPTIEMBRE 2'!$CL$11:$CL$40,"A"))/1%,"")</f>
        <v/>
      </c>
      <c r="DT901" s="188" t="str">
        <f t="array" ref="DT901">IFERROR(_xlfn.XLOOKUP($A901&amp;$B901,'SEPTIEMBRE 3'!$D$11:$D$40&amp;'SEPTIEMBRE 3'!$E$11:$E$40,'SEPTIEMBRE 3'!$AM$11:$AM$40,_xlfn.XLOOKUP($A901&amp;$B901,'SEPTIEMBRE 3'!$BC$11:$BC$40&amp;'SEPTIEMBRE 3'!$BD$11:$BD$40,'SEPTIEMBRE 3'!$CL$11:$CL$40,"A"))/1%,"")</f>
        <v/>
      </c>
      <c r="DU901" s="188" t="str">
        <f t="array" ref="DU901">IFERROR(_xlfn.XLOOKUP($A901&amp;$B901,OCTUBRE!$D$11:$D$40&amp;OCTUBRE!$E$11:$E$40,OCTUBRE!$AM$11:$AM$40,_xlfn.XLOOKUP($A901&amp;$B901,OCTUBRE!$BC$11:$BC$40&amp;OCTUBRE!$BD$11:$BD$40,OCTUBRE!$CL$11:$CL$40,"A"))/1%,"")</f>
        <v/>
      </c>
      <c r="DV901" s="188" t="str">
        <f t="array" ref="DV901">IFERROR(_xlfn.XLOOKUP($A901&amp;$B901,'OCTUBRE 2'!$D$11:$D$40&amp;'OCTUBRE 2'!$E$11:$E$40,'OCTUBRE 2'!$AM$11:$AM$40,_xlfn.XLOOKUP($A901&amp;$B901,'OCTUBRE 2'!$BC$11:$BC$40&amp;'OCTUBRE 2'!$BD$11:$BD$40,'OCTUBRE 2'!$CL$11:$CL$40,"A"))/1%,"")</f>
        <v/>
      </c>
      <c r="DW901" s="188" t="str">
        <f t="array" ref="DW901">IFERROR(_xlfn.XLOOKUP($A901&amp;$B901,NOVIEMBRE!$D$11:$D$40&amp;NOVIEMBRE!$E$11:$E$40,NOVIEMBRE!$AM$11:$AM$40,_xlfn.XLOOKUP($A901&amp;$B901,NOVIEMBRE!$BC$11:$BC$40&amp;NOVIEMBRE!$BD$11:$BD$40,NOVIEMBRE!$CL$11:$CL$40,"A"))/1%,"")</f>
        <v/>
      </c>
      <c r="DX901" s="188" t="str">
        <f t="array" ref="DX901">IFERROR(_xlfn.XLOOKUP($A901&amp;$B901,'NOVIEMBRE 2'!$D$11:$D$40&amp;'NOVIEMBRE 2'!$E$11:$E$40,'NOVIEMBRE 2'!$AM$11:$AM$40,_xlfn.XLOOKUP($A901&amp;$B901,'NOVIEMBRE 2'!$BC$11:$BC$40&amp;'NOVIEMBRE 2'!$BD$11:$BD$40,'NOVIEMBRE 2'!$CL$11:$CL$40,"A"))/1%,"")</f>
        <v/>
      </c>
      <c r="DY901" s="188" t="str">
        <f t="array" ref="DY901">IFERROR(_xlfn.XLOOKUP($A901&amp;$B901,DICIEMBRE!$D$11:$D$40&amp;DICIEMBRE!$E$11:$E$40,DICIEMBRE!$AM$11:$AM$40,_xlfn.XLOOKUP($A901&amp;$B901,DICIEMBRE!$BC$11:$BC$40&amp;DICIEMBRE!$BD$11:$BD$40,DICIEMBRE!$CL$11:$CL$40,"A"))/1%,"")</f>
        <v/>
      </c>
      <c r="DZ901" s="381" t="str">
        <f t="shared" si="9"/>
        <v>-</v>
      </c>
      <c r="EA901" s="381" t="str">
        <f t="shared" si="10"/>
        <v>-</v>
      </c>
      <c r="EB901" s="381" t="str">
        <f t="shared" si="11"/>
        <v>-</v>
      </c>
      <c r="EC901" s="381" t="str">
        <f t="shared" si="12"/>
        <v>-</v>
      </c>
      <c r="ED901" s="381" t="str">
        <f t="shared" si="13"/>
        <v>-</v>
      </c>
      <c r="EE901" s="381" t="str">
        <f t="shared" si="14"/>
        <v>-</v>
      </c>
      <c r="EF901" s="381" t="str">
        <f t="shared" si="15"/>
        <v>-</v>
      </c>
      <c r="EG901" s="381" t="str">
        <f t="shared" si="16"/>
        <v>-</v>
      </c>
      <c r="EH901" s="381" t="str">
        <f t="shared" si="17"/>
        <v>-</v>
      </c>
      <c r="EI901" s="188" t="str">
        <f t="shared" si="18"/>
        <v/>
      </c>
      <c r="EJ901" s="382"/>
      <c r="EK901" s="382"/>
      <c r="EL901" s="383"/>
      <c r="EM901" s="21"/>
      <c r="EN901" s="384">
        <f t="array" ref="EN901">IFERROR(_xlfn.XLOOKUP($A901&amp;$B901,MARZO!$D$11:$D$40&amp;MARZO!$E$11:$E$40,MARZO!$AK$11:$AK$40,_xlfn.XLOOKUP($A901&amp;$B901,MARZO!$BC$11:$BC$40&amp;MARZO!$BD$11:$BD$40,MARZO!$CJ$11:$CJ$40,"A")),"")</f>
        <v>0</v>
      </c>
      <c r="EO901" s="384">
        <f t="array" ref="EO901">IFERROR(_xlfn.XLOOKUP($A901&amp;$B901,ABRIL!$D$11:$D$40&amp;ABRIL!$E$11:$E$40,ABRIL!$AK$11:$AK$40,_xlfn.XLOOKUP($A901&amp;$B901,ABRIL!$BC$11:$BC$40&amp;ABRIL!$BD$11:$BD$40,ABRIL!$CJ$11:$CJ$40,"A")),"")</f>
        <v>0</v>
      </c>
      <c r="EP901" s="384">
        <f t="array" ref="EP901">IFERROR(_xlfn.XLOOKUP($A901&amp;$B901,'ABRIL 2'!$D$11:$D$40&amp;'ABRIL 2'!$E$11:$E$40,'ABRIL 2'!$AK$11:$AK$40,_xlfn.XLOOKUP($A901&amp;$B901,'ABRIL 2'!$BC$11:$BC$40&amp;'ABRIL 2'!$BD$11:$BD$40,'ABRIL 2'!$CJ$11:$CJ$40,"A")),"")</f>
        <v>0</v>
      </c>
      <c r="EQ901" s="384">
        <f t="array" ref="EQ901">IFERROR(_xlfn.XLOOKUP($A901&amp;$B901,MAYO!$D$11:$D$40&amp;MAYO!$E$11:$E$40,MAYO!$AK$11:$AK$40,_xlfn.XLOOKUP($A901&amp;$B901,MAYO!$BC$11:$BC$40&amp;MAYO!$BD$11:$BD$40,MAYO!$CJ$11:$CJ$40,"A")),"")</f>
        <v>0</v>
      </c>
      <c r="ER901" s="384">
        <f t="array" ref="ER901">IFERROR(_xlfn.XLOOKUP($A901&amp;$B901,'MAYO 2'!$D$11:$D$40&amp;'MAYO 2'!$E$11:$E$40,'MAYO 2'!$AK$11:$AK$40,_xlfn.XLOOKUP($A901&amp;$B901,'MAYO 2'!$BC$11:$BC$40&amp;'MAYO 2'!$BD$11:$BD$40,'MAYO 2'!$CJ$11:$CJ$40,"A")),"")</f>
        <v>0</v>
      </c>
      <c r="ES901" s="384">
        <f t="array" ref="ES901">IFERROR(_xlfn.XLOOKUP($A901&amp;$B901,JUNIO!$D$11:$D$40&amp;JUNIO!$E$11:$E$40,JUNIO!$AK$11:$AK$40,_xlfn.XLOOKUP($A901&amp;$B901,JUNIO!$BC$11:$BC$40&amp;JUNIO!$BD$11:$BD$40,JUNIO!$CJ$11:$CJ$40,"A")),"")</f>
        <v>0</v>
      </c>
      <c r="ET901" s="384">
        <f t="array" ref="ET901">IFERROR(_xlfn.XLOOKUP($A901&amp;$B901,'JUNIO 2'!$D$11:$D$40&amp;'JUNIO 2'!$E$11:$E$40,'JUNIO 2'!$AK$11:$AK$40,_xlfn.XLOOKUP($A901&amp;$B901,'JUNIO 2'!$BC$11:$BC$40&amp;'JUNIO 2'!$BD$11:$BD$40,'JUNIO 2'!$CJ$11:$CJ$40,"A")),"")</f>
        <v>0</v>
      </c>
      <c r="EU901" s="384">
        <f t="array" ref="EU901">IFERROR(_xlfn.XLOOKUP($A901&amp;$B901,JULIO!$D$11:$D$40&amp;JULIO!$E$11:$E$40,JULIO!$AK$11:$AK$40,_xlfn.XLOOKUP($A901&amp;$B901,JULIO!$BC$11:$BC$40&amp;JULIO!$BD$11:$BD$40,JULIO!$CJ$11:$CJ$40,"A")),"")</f>
        <v>0</v>
      </c>
      <c r="EV901" s="384">
        <f t="array" ref="EV901">IFERROR(_xlfn.XLOOKUP($A901&amp;$B901,'JULIO 2'!$D$11:$D$40&amp;'JULIO 2'!$E$11:$E$40,'JULIO 2'!$AK$11:$AK$40,_xlfn.XLOOKUP($A901&amp;$B901,'JULIO 2'!$BC$11:$BC$40&amp;'JULIO 2'!$BD$11:$BD$40,'JULIO 2'!$CJ$11:$CJ$40,"A")),"")</f>
        <v>0</v>
      </c>
      <c r="EW901" s="384">
        <f t="array" ref="EW901">IFERROR(_xlfn.XLOOKUP($A901&amp;$B901,AGOSTO!$D$11:$D$40&amp;AGOSTO!$E$11:$E$40,AGOSTO!$AK$11:$AK$40,_xlfn.XLOOKUP($A901&amp;$B901,AGOSTO!$BC$11:$BC$40&amp;AGOSTO!$BD$11:$BD$40,AGOSTO!$CJ$11:$CJ$40,"A")),"")</f>
        <v>0</v>
      </c>
      <c r="EX901" s="384">
        <f t="array" ref="EX901">IFERROR(_xlfn.XLOOKUP($A901&amp;$B901,'AGOSTO 2'!$D$11:$D$40&amp;'AGOSTO 2'!$E$11:$E$40,'AGOSTO 2'!$AK$11:$AK$40,_xlfn.XLOOKUP($A901&amp;$B901,'AGOSTO 2'!$BC$11:$BC$40&amp;'AGOSTO 2'!$BD$11:$BD$40,'AGOSTO 2'!$CJ$11:$CJ$40,"A")),"")</f>
        <v>0</v>
      </c>
      <c r="EY901" s="384">
        <f t="array" ref="EY901">IFERROR(_xlfn.XLOOKUP($A901&amp;$B901,SEPTIEMBRE!$D$11:$D$40&amp;SEPTIEMBRE!$E$11:$E$40,SEPTIEMBRE!$AK$11:$AK$40,_xlfn.XLOOKUP($A901&amp;$B901,SEPTIEMBRE!$BC$11:$BC$40&amp;SEPTIEMBRE!$BD$11:$BD$40,SEPTIEMBRE!$CJ$11:$CJ$40,"A")),"")</f>
        <v>0</v>
      </c>
      <c r="EZ901" s="384">
        <f t="array" ref="EZ901">IFERROR(_xlfn.XLOOKUP($A901&amp;$B901,'SEPTIEMBRE 2'!$D$11:$D$40&amp;'SEPTIEMBRE 2'!$E$11:$E$40,'SEPTIEMBRE 2'!$AK$11:$AK$40,_xlfn.XLOOKUP($A901&amp;$B901,'SEPTIEMBRE 2'!$BC$11:$BC$40&amp;'SEPTIEMBRE 2'!$BD$11:$BD$40,'SEPTIEMBRE 2'!$CJ$11:$CJ$40,"A")),"")</f>
        <v>0</v>
      </c>
      <c r="FA901" s="384">
        <f t="array" ref="FA901">IFERROR(_xlfn.XLOOKUP($A901&amp;$B901,'SEPTIEMBRE 3'!$D$11:$D$40&amp;'SEPTIEMBRE 3'!$E$11:$E$40,'SEPTIEMBRE 3'!$AK$11:$AK$40,_xlfn.XLOOKUP($A901&amp;$B901,'SEPTIEMBRE 3'!$BC$11:$BC$40&amp;'SEPTIEMBRE 3'!$BD$11:$BD$40,'SEPTIEMBRE 3'!$CJ$11:$CJ$40,"A")),"")</f>
        <v>0</v>
      </c>
      <c r="FB901" s="384">
        <f t="array" ref="FB901">IFERROR(_xlfn.XLOOKUP($A901&amp;$B901,OCTUBRE!$D$11:$D$40&amp;OCTUBRE!$E$11:$E$40,OCTUBRE!$AK$11:$AK$40,_xlfn.XLOOKUP($A901&amp;$B901,OCTUBRE!$BC$11:$BC$40&amp;OCTUBRE!$BD$11:$BD$40,OCTUBRE!$CJ$11:$CJ$40,"A")),"")</f>
        <v>0</v>
      </c>
      <c r="FC901" s="384">
        <f t="array" ref="FC901">IFERROR(_xlfn.XLOOKUP($A901&amp;$B901,'OCTUBRE 2'!$D$11:$D$40&amp;'OCTUBRE 2'!$E$11:$E$40,'OCTUBRE 2'!$AK$11:$AK$40,_xlfn.XLOOKUP($A901&amp;$B901,'OCTUBRE 2'!$BC$11:$BC$40&amp;'OCTUBRE 2'!$BD$11:$BD$40,'OCTUBRE 2'!$CJ$11:$CJ$40,"A")),"")</f>
        <v>0</v>
      </c>
      <c r="FD901" s="384">
        <f t="array" ref="FD901">IFERROR(_xlfn.XLOOKUP($A901&amp;$B901,NOVIEMBRE!$D$11:$D$40&amp;NOVIEMBRE!$E$11:$E$40,NOVIEMBRE!$AK$11:$AK$40,_xlfn.XLOOKUP($A901&amp;$B901,NOVIEMBRE!$BC$11:$BC$40&amp;NOVIEMBRE!$BD$11:$BD$40,NOVIEMBRE!$CJ$11:$CJ$40,"A")),"")</f>
        <v>0</v>
      </c>
      <c r="FE901" s="384">
        <f t="array" ref="FE901">IFERROR(_xlfn.XLOOKUP($A901&amp;$B901,'NOVIEMBRE 2'!$D$11:$D$40&amp;'NOVIEMBRE 2'!$E$11:$E$40,'NOVIEMBRE 2'!$AK$11:$AK$40,_xlfn.XLOOKUP($A901&amp;$B901,'NOVIEMBRE 2'!$BC$11:$BC$40&amp;'NOVIEMBRE 2'!$BD$11:$BD$40,'NOVIEMBRE 2'!$CJ$11:$CJ$40,"A")),"")</f>
        <v>0</v>
      </c>
      <c r="FF901" s="385">
        <f t="array" ref="FF901">IFERROR(_xlfn.XLOOKUP($A901&amp;$B901,DICIEMBRE!$D$11:$D$40&amp;DICIEMBRE!$E$11:$E$40,DICIEMBRE!$AK$11:$AK$40,_xlfn.XLOOKUP($A901&amp;$B901,DICIEMBRE!$BC$11:$BC$40&amp;DICIEMBRE!$BD$11:$BD$40,DICIEMBRE!$CJ$11:$CJ$40,"A")),"")</f>
        <v>0</v>
      </c>
      <c r="FG901" s="386" t="str">
        <f t="shared" si="19"/>
        <v/>
      </c>
      <c r="FH901" s="386" t="str">
        <f t="array" ref="FH901">IF(
 COUNT(DZ901:EH901)=0,
 "-",
 IF(
  COUNT(DZ901:EH901) &lt; COUNTA(DZ901:EH901),
  REPT("🟩", ROUND(COUNT(DZ901:EH901)/COUNTA(DZ901:EH901)*5, 0)) &amp;
  REPT("⬜", 5 - ROUND(COUNT(DZ901:EH901)/COUNTA(DZ901:EH901)*5, 0)),
  IF(
    AVERAGE(IF(DZ901:EH901&lt;&gt;"", DZ901:EH901, )) &gt;= 70, "🟩🟩🟩🟩🟩",
    IF(
      AVERAGE(IF(DZ901:EH901&lt;&gt;"",DZ901:EH901, )) &gt;= 56, "🟨🟨🟨🟨🟨",
      "🟥🟥🟥🟥🟥"
    )
  )
 )
)
</f>
        <v>-</v>
      </c>
    </row>
    <row r="902" ht="15.75" customHeight="1">
      <c r="A902" s="168"/>
      <c r="B902" s="169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1"/>
      <c r="N902" s="172" t="str">
        <f t="shared" si="1"/>
        <v/>
      </c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2" t="str">
        <f t="shared" si="2"/>
        <v/>
      </c>
      <c r="AA902" s="173"/>
      <c r="AB902" s="173"/>
      <c r="AC902" s="173"/>
      <c r="AD902" s="173"/>
      <c r="AE902" s="173"/>
      <c r="AF902" s="173"/>
      <c r="AG902" s="173"/>
      <c r="AH902" s="173"/>
      <c r="AI902" s="173"/>
      <c r="AJ902" s="173"/>
      <c r="AK902" s="173"/>
      <c r="AL902" s="172" t="str">
        <f t="shared" si="3"/>
        <v/>
      </c>
      <c r="AM902" s="173"/>
      <c r="AN902" s="173"/>
      <c r="AO902" s="173"/>
      <c r="AP902" s="173"/>
      <c r="AQ902" s="173"/>
      <c r="AR902" s="173"/>
      <c r="AS902" s="173"/>
      <c r="AT902" s="173"/>
      <c r="AU902" s="173"/>
      <c r="AV902" s="171"/>
      <c r="AW902" s="171"/>
      <c r="AX902" s="172" t="str">
        <f t="shared" si="4"/>
        <v/>
      </c>
      <c r="AY902" s="173"/>
      <c r="AZ902" s="173"/>
      <c r="BA902" s="173"/>
      <c r="BB902" s="173"/>
      <c r="BC902" s="173"/>
      <c r="BD902" s="173"/>
      <c r="BE902" s="173"/>
      <c r="BF902" s="173"/>
      <c r="BG902" s="173"/>
      <c r="BH902" s="173"/>
      <c r="BI902" s="173"/>
      <c r="BJ902" s="172" t="str">
        <f t="shared" si="5"/>
        <v/>
      </c>
      <c r="BK902" s="173"/>
      <c r="BL902" s="173"/>
      <c r="BM902" s="173"/>
      <c r="BN902" s="173"/>
      <c r="BO902" s="173"/>
      <c r="BP902" s="173"/>
      <c r="BQ902" s="173"/>
      <c r="BR902" s="173"/>
      <c r="BS902" s="173"/>
      <c r="BT902" s="173"/>
      <c r="BU902" s="173"/>
      <c r="BV902" s="172" t="str">
        <f t="shared" si="6"/>
        <v/>
      </c>
      <c r="BW902" s="173"/>
      <c r="BX902" s="173"/>
      <c r="BY902" s="173"/>
      <c r="BZ902" s="171"/>
      <c r="CA902" s="171"/>
      <c r="CB902" s="171"/>
      <c r="CC902" s="171"/>
      <c r="CD902" s="171"/>
      <c r="CE902" s="171"/>
      <c r="CF902" s="171"/>
      <c r="CG902" s="171"/>
      <c r="CH902" s="172" t="str">
        <f t="shared" si="7"/>
        <v/>
      </c>
      <c r="CI902" s="171"/>
      <c r="CJ902" s="173"/>
      <c r="CK902" s="173"/>
      <c r="CL902" s="173"/>
      <c r="CM902" s="173"/>
      <c r="CN902" s="171"/>
      <c r="CO902" s="171"/>
      <c r="CP902" s="171"/>
      <c r="CQ902" s="173"/>
      <c r="CR902" s="171"/>
      <c r="CS902" s="171"/>
      <c r="CT902" s="172" t="str">
        <f t="shared" si="8"/>
        <v/>
      </c>
      <c r="CU902" s="172"/>
      <c r="CV902" s="172"/>
      <c r="CW902" s="172"/>
      <c r="CX902" s="172"/>
      <c r="CY902" s="172"/>
      <c r="CZ902" s="172"/>
      <c r="DA902" s="172"/>
      <c r="DB902" s="172"/>
      <c r="DC902" s="172"/>
      <c r="DD902" s="172"/>
      <c r="DE902" s="172"/>
      <c r="DF902" s="172"/>
      <c r="DG902" s="188" t="str">
        <f t="array" ref="DG902">IFERROR(_xlfn.XLOOKUP($A902&amp;B902,MARZO!$D$11:$D$40&amp;MARZO!$E$11:$E$40,MARZO!$AM$11:$AM$40,_xlfn.XLOOKUP($A902&amp;$B902,MARZO!$BC$11:$BC$40&amp;MARZO!$BD$11:$BD$40,MARZO!$CL$11:$CL$40,"A"))/1%,"")</f>
        <v/>
      </c>
      <c r="DH902" s="188" t="str">
        <f t="array" ref="DH902">IFERROR(_xlfn.XLOOKUP($A902&amp;$B902,ABRIL!$D$11:$D$40&amp;ABRIL!$E$11:$E$40,ABRIL!$AM$11:$AM$40,_xlfn.XLOOKUP($A902&amp;$B902,ABRIL!$BC$11:$BC$40&amp;ABRIL!$BD$11:$BD$40,ABRIL!$CL$11:$CL$40,"A"))/1%,"")</f>
        <v/>
      </c>
      <c r="DI902" s="188" t="str">
        <f t="array" ref="DI902">IFERROR(_xlfn.XLOOKUP($A902&amp;$B902,'ABRIL 2'!$D$11:$D$40&amp;'ABRIL 2'!$E$11:$E$40,'ABRIL 2'!$AM$11:$AM$40,_xlfn.XLOOKUP($A902&amp;$B902,'ABRIL 2'!$BC$11:$BC$40&amp;'ABRIL 2'!$BD$11:$BD$40,'ABRIL 2'!$CL$11:$CL$40,"A"))/1%,"")</f>
        <v/>
      </c>
      <c r="DJ902" s="188" t="str">
        <f t="array" ref="DJ902">IFERROR(_xlfn.XLOOKUP($A902&amp;$B902,MAYO!$D$11:$D$40&amp;MAYO!$E$11:$E$40,MAYO!$AM$11:$AM$40,_xlfn.XLOOKUP($A902&amp;$B902,MAYO!$BC$11:$BC$40&amp;MAYO!$BD$11:$BD$40,MAYO!$CL$11:$CL$40,"A"))/1%,"")</f>
        <v/>
      </c>
      <c r="DK902" s="188" t="str">
        <f t="array" ref="DK902">IFERROR(_xlfn.XLOOKUP($A902&amp;$B902,'MAYO 2'!$D$11:$D$40&amp;'MAYO 2'!$E$11:$E$40,'MAYO 2'!$AM$11:$AM$40,_xlfn.XLOOKUP($A902&amp;$B902,'MAYO 2'!$BC$11:$BC$40&amp;'MAYO 2'!$BD$11:$BD$40,'MAYO 2'!$CL$11:$CL$40,"A"))/1%,"")</f>
        <v/>
      </c>
      <c r="DL902" s="188" t="str">
        <f t="array" ref="DL902">IFERROR(_xlfn.XLOOKUP($A902&amp;$B902,JUNIO!$D$11:$D$40&amp;JUNIO!$E$11:$E$40,JUNIO!$AM$11:$AM$40,_xlfn.XLOOKUP($A902&amp;$B902,JUNIO!$BC$11:$BC$40&amp;JUNIO!$BD$11:$BD$40,JUNIO!$CL$11:$CL$40,"A"))/1%,"")</f>
        <v/>
      </c>
      <c r="DM902" s="188" t="str">
        <f t="array" ref="DM902">IFERROR(_xlfn.XLOOKUP($A902&amp;$B902,'JUNIO 2'!$D$11:$D$40&amp;'JUNIO 2'!$E$11:$E$40,'JUNIO 2'!$AM$11:$AM$40,_xlfn.XLOOKUP($A902&amp;$B902,'JUNIO 2'!$BC$11:$BC$40&amp;'JUNIO 2'!$BD$11:$BD$40,'JUNIO 2'!$CL$11:$CL$40,"A"))/1%,"")</f>
        <v/>
      </c>
      <c r="DN902" s="188" t="str">
        <f t="array" ref="DN902">IFERROR(_xlfn.XLOOKUP($A902&amp;$B902,JULIO!$D$11:$D$40&amp;JULIO!$E$11:$E$40,JULIO!$AM$11:$AM$40,_xlfn.XLOOKUP($A902&amp;$B902,JULIO!$BC$11:$BC$40&amp;JULIO!$BD$11:$BD$40,JULIO!$CL$11:$CL$40,"A"))/1%,"")</f>
        <v/>
      </c>
      <c r="DO902" s="188" t="str">
        <f t="array" ref="DO902">IFERROR(_xlfn.XLOOKUP($A902&amp;$B902,'JULIO 2'!$D$11:$D$40&amp;'JULIO 2'!$E$11:$E$40,'JULIO 2'!$AM$11:$AM$40,_xlfn.XLOOKUP($A902&amp;$B902,'JULIO 2'!$BC$11:$BC$40&amp;'JULIO 2'!$BD$11:$BD$40,'JULIO 2'!$CL$11:$CL$40,"A"))/1%,"")</f>
        <v/>
      </c>
      <c r="DP902" s="188" t="str">
        <f t="array" ref="DP902">IFERROR(_xlfn.XLOOKUP($A902&amp;$B902,AGOSTO!$D$11:$D$40&amp;AGOSTO!$E$11:$E$40,AGOSTO!$AM$11:$AM$40,_xlfn.XLOOKUP($A902&amp;$B902,AGOSTO!$BC$11:$BC$40&amp;AGOSTO!$BD$11:$BD$40,AGOSTO!$CL$11:$CL$40,"A"))/1%,"")</f>
        <v/>
      </c>
      <c r="DQ902" s="188" t="str">
        <f t="array" ref="DQ902">IFERROR(_xlfn.XLOOKUP($A902&amp;$B902,'AGOSTO 2'!$D$11:$D$40&amp;'AGOSTO 2'!$E$11:$E$40,'AGOSTO 2'!$AM$11:$AM$40,_xlfn.XLOOKUP($A902&amp;$B902,'AGOSTO 2'!$BC$11:$BC$40&amp;'AGOSTO 2'!$BD$11:$BD$40,'AGOSTO 2'!$CL$11:$CL$40,"A"))/1%,"")</f>
        <v/>
      </c>
      <c r="DR902" s="188" t="str">
        <f t="array" ref="DR902">IFERROR(_xlfn.XLOOKUP($A902&amp;$B902,SEPTIEMBRE!$D$11:$D$40&amp;SEPTIEMBRE!$E$11:$E$40,SEPTIEMBRE!$AM$11:$AM$40,_xlfn.XLOOKUP($A902&amp;$B902,SEPTIEMBRE!$BC$11:$BC$40&amp;SEPTIEMBRE!$BD$11:$BD$40,SEPTIEMBRE!$CL$11:$CL$40,"A"))/1%,"")</f>
        <v/>
      </c>
      <c r="DS902" s="188" t="str">
        <f t="array" ref="DS902">IFERROR(_xlfn.XLOOKUP($A902&amp;$B902,'SEPTIEMBRE 2'!$D$11:$D$40&amp;'SEPTIEMBRE 2'!$E$11:$E$40,'SEPTIEMBRE 2'!$AM$11:$AM$40,_xlfn.XLOOKUP($A902&amp;$B902,'SEPTIEMBRE 2'!$BC$11:$BC$40&amp;'SEPTIEMBRE 2'!$BD$11:$BD$40,'SEPTIEMBRE 2'!$CL$11:$CL$40,"A"))/1%,"")</f>
        <v/>
      </c>
      <c r="DT902" s="188" t="str">
        <f t="array" ref="DT902">IFERROR(_xlfn.XLOOKUP($A902&amp;$B902,'SEPTIEMBRE 3'!$D$11:$D$40&amp;'SEPTIEMBRE 3'!$E$11:$E$40,'SEPTIEMBRE 3'!$AM$11:$AM$40,_xlfn.XLOOKUP($A902&amp;$B902,'SEPTIEMBRE 3'!$BC$11:$BC$40&amp;'SEPTIEMBRE 3'!$BD$11:$BD$40,'SEPTIEMBRE 3'!$CL$11:$CL$40,"A"))/1%,"")</f>
        <v/>
      </c>
      <c r="DU902" s="188" t="str">
        <f t="array" ref="DU902">IFERROR(_xlfn.XLOOKUP($A902&amp;$B902,OCTUBRE!$D$11:$D$40&amp;OCTUBRE!$E$11:$E$40,OCTUBRE!$AM$11:$AM$40,_xlfn.XLOOKUP($A902&amp;$B902,OCTUBRE!$BC$11:$BC$40&amp;OCTUBRE!$BD$11:$BD$40,OCTUBRE!$CL$11:$CL$40,"A"))/1%,"")</f>
        <v/>
      </c>
      <c r="DV902" s="188" t="str">
        <f t="array" ref="DV902">IFERROR(_xlfn.XLOOKUP($A902&amp;$B902,'OCTUBRE 2'!$D$11:$D$40&amp;'OCTUBRE 2'!$E$11:$E$40,'OCTUBRE 2'!$AM$11:$AM$40,_xlfn.XLOOKUP($A902&amp;$B902,'OCTUBRE 2'!$BC$11:$BC$40&amp;'OCTUBRE 2'!$BD$11:$BD$40,'OCTUBRE 2'!$CL$11:$CL$40,"A"))/1%,"")</f>
        <v/>
      </c>
      <c r="DW902" s="188" t="str">
        <f t="array" ref="DW902">IFERROR(_xlfn.XLOOKUP($A902&amp;$B902,NOVIEMBRE!$D$11:$D$40&amp;NOVIEMBRE!$E$11:$E$40,NOVIEMBRE!$AM$11:$AM$40,_xlfn.XLOOKUP($A902&amp;$B902,NOVIEMBRE!$BC$11:$BC$40&amp;NOVIEMBRE!$BD$11:$BD$40,NOVIEMBRE!$CL$11:$CL$40,"A"))/1%,"")</f>
        <v/>
      </c>
      <c r="DX902" s="188" t="str">
        <f t="array" ref="DX902">IFERROR(_xlfn.XLOOKUP($A902&amp;$B902,'NOVIEMBRE 2'!$D$11:$D$40&amp;'NOVIEMBRE 2'!$E$11:$E$40,'NOVIEMBRE 2'!$AM$11:$AM$40,_xlfn.XLOOKUP($A902&amp;$B902,'NOVIEMBRE 2'!$BC$11:$BC$40&amp;'NOVIEMBRE 2'!$BD$11:$BD$40,'NOVIEMBRE 2'!$CL$11:$CL$40,"A"))/1%,"")</f>
        <v/>
      </c>
      <c r="DY902" s="188" t="str">
        <f t="array" ref="DY902">IFERROR(_xlfn.XLOOKUP($A902&amp;$B902,DICIEMBRE!$D$11:$D$40&amp;DICIEMBRE!$E$11:$E$40,DICIEMBRE!$AM$11:$AM$40,_xlfn.XLOOKUP($A902&amp;$B902,DICIEMBRE!$BC$11:$BC$40&amp;DICIEMBRE!$BD$11:$BD$40,DICIEMBRE!$CL$11:$CL$40,"A"))/1%,"")</f>
        <v/>
      </c>
      <c r="DZ902" s="381" t="str">
        <f t="shared" si="9"/>
        <v>-</v>
      </c>
      <c r="EA902" s="381" t="str">
        <f t="shared" si="10"/>
        <v>-</v>
      </c>
      <c r="EB902" s="381" t="str">
        <f t="shared" si="11"/>
        <v>-</v>
      </c>
      <c r="EC902" s="381" t="str">
        <f t="shared" si="12"/>
        <v>-</v>
      </c>
      <c r="ED902" s="381" t="str">
        <f t="shared" si="13"/>
        <v>-</v>
      </c>
      <c r="EE902" s="381" t="str">
        <f t="shared" si="14"/>
        <v>-</v>
      </c>
      <c r="EF902" s="381" t="str">
        <f t="shared" si="15"/>
        <v>-</v>
      </c>
      <c r="EG902" s="381" t="str">
        <f t="shared" si="16"/>
        <v>-</v>
      </c>
      <c r="EH902" s="381" t="str">
        <f t="shared" si="17"/>
        <v>-</v>
      </c>
      <c r="EI902" s="188" t="str">
        <f t="shared" si="18"/>
        <v/>
      </c>
      <c r="EJ902" s="382"/>
      <c r="EK902" s="382"/>
      <c r="EL902" s="383"/>
      <c r="EM902" s="21"/>
      <c r="EN902" s="384">
        <f t="array" ref="EN902">IFERROR(_xlfn.XLOOKUP($A902&amp;$B902,MARZO!$D$11:$D$40&amp;MARZO!$E$11:$E$40,MARZO!$AK$11:$AK$40,_xlfn.XLOOKUP($A902&amp;$B902,MARZO!$BC$11:$BC$40&amp;MARZO!$BD$11:$BD$40,MARZO!$CJ$11:$CJ$40,"A")),"")</f>
        <v>0</v>
      </c>
      <c r="EO902" s="384">
        <f t="array" ref="EO902">IFERROR(_xlfn.XLOOKUP($A902&amp;$B902,ABRIL!$D$11:$D$40&amp;ABRIL!$E$11:$E$40,ABRIL!$AK$11:$AK$40,_xlfn.XLOOKUP($A902&amp;$B902,ABRIL!$BC$11:$BC$40&amp;ABRIL!$BD$11:$BD$40,ABRIL!$CJ$11:$CJ$40,"A")),"")</f>
        <v>0</v>
      </c>
      <c r="EP902" s="384">
        <f t="array" ref="EP902">IFERROR(_xlfn.XLOOKUP($A902&amp;$B902,'ABRIL 2'!$D$11:$D$40&amp;'ABRIL 2'!$E$11:$E$40,'ABRIL 2'!$AK$11:$AK$40,_xlfn.XLOOKUP($A902&amp;$B902,'ABRIL 2'!$BC$11:$BC$40&amp;'ABRIL 2'!$BD$11:$BD$40,'ABRIL 2'!$CJ$11:$CJ$40,"A")),"")</f>
        <v>0</v>
      </c>
      <c r="EQ902" s="384">
        <f t="array" ref="EQ902">IFERROR(_xlfn.XLOOKUP($A902&amp;$B902,MAYO!$D$11:$D$40&amp;MAYO!$E$11:$E$40,MAYO!$AK$11:$AK$40,_xlfn.XLOOKUP($A902&amp;$B902,MAYO!$BC$11:$BC$40&amp;MAYO!$BD$11:$BD$40,MAYO!$CJ$11:$CJ$40,"A")),"")</f>
        <v>0</v>
      </c>
      <c r="ER902" s="384">
        <f t="array" ref="ER902">IFERROR(_xlfn.XLOOKUP($A902&amp;$B902,'MAYO 2'!$D$11:$D$40&amp;'MAYO 2'!$E$11:$E$40,'MAYO 2'!$AK$11:$AK$40,_xlfn.XLOOKUP($A902&amp;$B902,'MAYO 2'!$BC$11:$BC$40&amp;'MAYO 2'!$BD$11:$BD$40,'MAYO 2'!$CJ$11:$CJ$40,"A")),"")</f>
        <v>0</v>
      </c>
      <c r="ES902" s="384">
        <f t="array" ref="ES902">IFERROR(_xlfn.XLOOKUP($A902&amp;$B902,JUNIO!$D$11:$D$40&amp;JUNIO!$E$11:$E$40,JUNIO!$AK$11:$AK$40,_xlfn.XLOOKUP($A902&amp;$B902,JUNIO!$BC$11:$BC$40&amp;JUNIO!$BD$11:$BD$40,JUNIO!$CJ$11:$CJ$40,"A")),"")</f>
        <v>0</v>
      </c>
      <c r="ET902" s="384">
        <f t="array" ref="ET902">IFERROR(_xlfn.XLOOKUP($A902&amp;$B902,'JUNIO 2'!$D$11:$D$40&amp;'JUNIO 2'!$E$11:$E$40,'JUNIO 2'!$AK$11:$AK$40,_xlfn.XLOOKUP($A902&amp;$B902,'JUNIO 2'!$BC$11:$BC$40&amp;'JUNIO 2'!$BD$11:$BD$40,'JUNIO 2'!$CJ$11:$CJ$40,"A")),"")</f>
        <v>0</v>
      </c>
      <c r="EU902" s="384">
        <f t="array" ref="EU902">IFERROR(_xlfn.XLOOKUP($A902&amp;$B902,JULIO!$D$11:$D$40&amp;JULIO!$E$11:$E$40,JULIO!$AK$11:$AK$40,_xlfn.XLOOKUP($A902&amp;$B902,JULIO!$BC$11:$BC$40&amp;JULIO!$BD$11:$BD$40,JULIO!$CJ$11:$CJ$40,"A")),"")</f>
        <v>0</v>
      </c>
      <c r="EV902" s="384">
        <f t="array" ref="EV902">IFERROR(_xlfn.XLOOKUP($A902&amp;$B902,'JULIO 2'!$D$11:$D$40&amp;'JULIO 2'!$E$11:$E$40,'JULIO 2'!$AK$11:$AK$40,_xlfn.XLOOKUP($A902&amp;$B902,'JULIO 2'!$BC$11:$BC$40&amp;'JULIO 2'!$BD$11:$BD$40,'JULIO 2'!$CJ$11:$CJ$40,"A")),"")</f>
        <v>0</v>
      </c>
      <c r="EW902" s="384">
        <f t="array" ref="EW902">IFERROR(_xlfn.XLOOKUP($A902&amp;$B902,AGOSTO!$D$11:$D$40&amp;AGOSTO!$E$11:$E$40,AGOSTO!$AK$11:$AK$40,_xlfn.XLOOKUP($A902&amp;$B902,AGOSTO!$BC$11:$BC$40&amp;AGOSTO!$BD$11:$BD$40,AGOSTO!$CJ$11:$CJ$40,"A")),"")</f>
        <v>0</v>
      </c>
      <c r="EX902" s="384">
        <f t="array" ref="EX902">IFERROR(_xlfn.XLOOKUP($A902&amp;$B902,'AGOSTO 2'!$D$11:$D$40&amp;'AGOSTO 2'!$E$11:$E$40,'AGOSTO 2'!$AK$11:$AK$40,_xlfn.XLOOKUP($A902&amp;$B902,'AGOSTO 2'!$BC$11:$BC$40&amp;'AGOSTO 2'!$BD$11:$BD$40,'AGOSTO 2'!$CJ$11:$CJ$40,"A")),"")</f>
        <v>0</v>
      </c>
      <c r="EY902" s="384">
        <f t="array" ref="EY902">IFERROR(_xlfn.XLOOKUP($A902&amp;$B902,SEPTIEMBRE!$D$11:$D$40&amp;SEPTIEMBRE!$E$11:$E$40,SEPTIEMBRE!$AK$11:$AK$40,_xlfn.XLOOKUP($A902&amp;$B902,SEPTIEMBRE!$BC$11:$BC$40&amp;SEPTIEMBRE!$BD$11:$BD$40,SEPTIEMBRE!$CJ$11:$CJ$40,"A")),"")</f>
        <v>0</v>
      </c>
      <c r="EZ902" s="384">
        <f t="array" ref="EZ902">IFERROR(_xlfn.XLOOKUP($A902&amp;$B902,'SEPTIEMBRE 2'!$D$11:$D$40&amp;'SEPTIEMBRE 2'!$E$11:$E$40,'SEPTIEMBRE 2'!$AK$11:$AK$40,_xlfn.XLOOKUP($A902&amp;$B902,'SEPTIEMBRE 2'!$BC$11:$BC$40&amp;'SEPTIEMBRE 2'!$BD$11:$BD$40,'SEPTIEMBRE 2'!$CJ$11:$CJ$40,"A")),"")</f>
        <v>0</v>
      </c>
      <c r="FA902" s="384">
        <f t="array" ref="FA902">IFERROR(_xlfn.XLOOKUP($A902&amp;$B902,'SEPTIEMBRE 3'!$D$11:$D$40&amp;'SEPTIEMBRE 3'!$E$11:$E$40,'SEPTIEMBRE 3'!$AK$11:$AK$40,_xlfn.XLOOKUP($A902&amp;$B902,'SEPTIEMBRE 3'!$BC$11:$BC$40&amp;'SEPTIEMBRE 3'!$BD$11:$BD$40,'SEPTIEMBRE 3'!$CJ$11:$CJ$40,"A")),"")</f>
        <v>0</v>
      </c>
      <c r="FB902" s="384">
        <f t="array" ref="FB902">IFERROR(_xlfn.XLOOKUP($A902&amp;$B902,OCTUBRE!$D$11:$D$40&amp;OCTUBRE!$E$11:$E$40,OCTUBRE!$AK$11:$AK$40,_xlfn.XLOOKUP($A902&amp;$B902,OCTUBRE!$BC$11:$BC$40&amp;OCTUBRE!$BD$11:$BD$40,OCTUBRE!$CJ$11:$CJ$40,"A")),"")</f>
        <v>0</v>
      </c>
      <c r="FC902" s="384">
        <f t="array" ref="FC902">IFERROR(_xlfn.XLOOKUP($A902&amp;$B902,'OCTUBRE 2'!$D$11:$D$40&amp;'OCTUBRE 2'!$E$11:$E$40,'OCTUBRE 2'!$AK$11:$AK$40,_xlfn.XLOOKUP($A902&amp;$B902,'OCTUBRE 2'!$BC$11:$BC$40&amp;'OCTUBRE 2'!$BD$11:$BD$40,'OCTUBRE 2'!$CJ$11:$CJ$40,"A")),"")</f>
        <v>0</v>
      </c>
      <c r="FD902" s="384">
        <f t="array" ref="FD902">IFERROR(_xlfn.XLOOKUP($A902&amp;$B902,NOVIEMBRE!$D$11:$D$40&amp;NOVIEMBRE!$E$11:$E$40,NOVIEMBRE!$AK$11:$AK$40,_xlfn.XLOOKUP($A902&amp;$B902,NOVIEMBRE!$BC$11:$BC$40&amp;NOVIEMBRE!$BD$11:$BD$40,NOVIEMBRE!$CJ$11:$CJ$40,"A")),"")</f>
        <v>0</v>
      </c>
      <c r="FE902" s="384">
        <f t="array" ref="FE902">IFERROR(_xlfn.XLOOKUP($A902&amp;$B902,'NOVIEMBRE 2'!$D$11:$D$40&amp;'NOVIEMBRE 2'!$E$11:$E$40,'NOVIEMBRE 2'!$AK$11:$AK$40,_xlfn.XLOOKUP($A902&amp;$B902,'NOVIEMBRE 2'!$BC$11:$BC$40&amp;'NOVIEMBRE 2'!$BD$11:$BD$40,'NOVIEMBRE 2'!$CJ$11:$CJ$40,"A")),"")</f>
        <v>0</v>
      </c>
      <c r="FF902" s="385">
        <f t="array" ref="FF902">IFERROR(_xlfn.XLOOKUP($A902&amp;$B902,DICIEMBRE!$D$11:$D$40&amp;DICIEMBRE!$E$11:$E$40,DICIEMBRE!$AK$11:$AK$40,_xlfn.XLOOKUP($A902&amp;$B902,DICIEMBRE!$BC$11:$BC$40&amp;DICIEMBRE!$BD$11:$BD$40,DICIEMBRE!$CJ$11:$CJ$40,"A")),"")</f>
        <v>0</v>
      </c>
      <c r="FG902" s="386" t="str">
        <f t="shared" si="19"/>
        <v/>
      </c>
      <c r="FH902" s="386" t="str">
        <f t="array" ref="FH902">IF(
 COUNT(DZ902:EH902)=0,
 "-",
 IF(
  COUNT(DZ902:EH902) &lt; COUNTA(DZ902:EH902),
  REPT("🟩", ROUND(COUNT(DZ902:EH902)/COUNTA(DZ902:EH902)*5, 0)) &amp;
  REPT("⬜", 5 - ROUND(COUNT(DZ902:EH902)/COUNTA(DZ902:EH902)*5, 0)),
  IF(
    AVERAGE(IF(DZ902:EH902&lt;&gt;"", DZ902:EH902, )) &gt;= 70, "🟩🟩🟩🟩🟩",
    IF(
      AVERAGE(IF(DZ902:EH902&lt;&gt;"",DZ902:EH902, )) &gt;= 56, "🟨🟨🟨🟨🟨",
      "🟥🟥🟥🟥🟥"
    )
  )
 )
)
</f>
        <v>-</v>
      </c>
    </row>
    <row r="903" ht="15.75" customHeight="1">
      <c r="A903" s="168"/>
      <c r="B903" s="169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1"/>
      <c r="N903" s="172" t="str">
        <f t="shared" si="1"/>
        <v/>
      </c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2" t="str">
        <f t="shared" si="2"/>
        <v/>
      </c>
      <c r="AA903" s="173"/>
      <c r="AB903" s="173"/>
      <c r="AC903" s="173"/>
      <c r="AD903" s="173"/>
      <c r="AE903" s="173"/>
      <c r="AF903" s="173"/>
      <c r="AG903" s="173"/>
      <c r="AH903" s="173"/>
      <c r="AI903" s="173"/>
      <c r="AJ903" s="173"/>
      <c r="AK903" s="173"/>
      <c r="AL903" s="172" t="str">
        <f t="shared" si="3"/>
        <v/>
      </c>
      <c r="AM903" s="173"/>
      <c r="AN903" s="173"/>
      <c r="AO903" s="173"/>
      <c r="AP903" s="173"/>
      <c r="AQ903" s="173"/>
      <c r="AR903" s="173"/>
      <c r="AS903" s="173"/>
      <c r="AT903" s="173"/>
      <c r="AU903" s="173"/>
      <c r="AV903" s="171"/>
      <c r="AW903" s="171"/>
      <c r="AX903" s="172" t="str">
        <f t="shared" si="4"/>
        <v/>
      </c>
      <c r="AY903" s="173"/>
      <c r="AZ903" s="173"/>
      <c r="BA903" s="173"/>
      <c r="BB903" s="173"/>
      <c r="BC903" s="173"/>
      <c r="BD903" s="173"/>
      <c r="BE903" s="173"/>
      <c r="BF903" s="173"/>
      <c r="BG903" s="173"/>
      <c r="BH903" s="173"/>
      <c r="BI903" s="173"/>
      <c r="BJ903" s="172" t="str">
        <f t="shared" si="5"/>
        <v/>
      </c>
      <c r="BK903" s="173"/>
      <c r="BL903" s="173"/>
      <c r="BM903" s="173"/>
      <c r="BN903" s="173"/>
      <c r="BO903" s="173"/>
      <c r="BP903" s="173"/>
      <c r="BQ903" s="173"/>
      <c r="BR903" s="173"/>
      <c r="BS903" s="173"/>
      <c r="BT903" s="173"/>
      <c r="BU903" s="173"/>
      <c r="BV903" s="172" t="str">
        <f t="shared" si="6"/>
        <v/>
      </c>
      <c r="BW903" s="173"/>
      <c r="BX903" s="173"/>
      <c r="BY903" s="173"/>
      <c r="BZ903" s="171"/>
      <c r="CA903" s="171"/>
      <c r="CB903" s="171"/>
      <c r="CC903" s="171"/>
      <c r="CD903" s="171"/>
      <c r="CE903" s="171"/>
      <c r="CF903" s="171"/>
      <c r="CG903" s="171"/>
      <c r="CH903" s="172" t="str">
        <f t="shared" si="7"/>
        <v/>
      </c>
      <c r="CI903" s="171"/>
      <c r="CJ903" s="173"/>
      <c r="CK903" s="173"/>
      <c r="CL903" s="173"/>
      <c r="CM903" s="173"/>
      <c r="CN903" s="171"/>
      <c r="CO903" s="171"/>
      <c r="CP903" s="171"/>
      <c r="CQ903" s="173"/>
      <c r="CR903" s="171"/>
      <c r="CS903" s="171"/>
      <c r="CT903" s="172" t="str">
        <f t="shared" si="8"/>
        <v/>
      </c>
      <c r="CU903" s="172"/>
      <c r="CV903" s="172"/>
      <c r="CW903" s="172"/>
      <c r="CX903" s="172"/>
      <c r="CY903" s="172"/>
      <c r="CZ903" s="172"/>
      <c r="DA903" s="172"/>
      <c r="DB903" s="172"/>
      <c r="DC903" s="172"/>
      <c r="DD903" s="172"/>
      <c r="DE903" s="172"/>
      <c r="DF903" s="172"/>
      <c r="DG903" s="188" t="str">
        <f t="array" ref="DG903">IFERROR(_xlfn.XLOOKUP($A903&amp;B903,MARZO!$D$11:$D$40&amp;MARZO!$E$11:$E$40,MARZO!$AM$11:$AM$40,_xlfn.XLOOKUP($A903&amp;$B903,MARZO!$BC$11:$BC$40&amp;MARZO!$BD$11:$BD$40,MARZO!$CL$11:$CL$40,"A"))/1%,"")</f>
        <v/>
      </c>
      <c r="DH903" s="188" t="str">
        <f t="array" ref="DH903">IFERROR(_xlfn.XLOOKUP($A903&amp;$B903,ABRIL!$D$11:$D$40&amp;ABRIL!$E$11:$E$40,ABRIL!$AM$11:$AM$40,_xlfn.XLOOKUP($A903&amp;$B903,ABRIL!$BC$11:$BC$40&amp;ABRIL!$BD$11:$BD$40,ABRIL!$CL$11:$CL$40,"A"))/1%,"")</f>
        <v/>
      </c>
      <c r="DI903" s="188" t="str">
        <f t="array" ref="DI903">IFERROR(_xlfn.XLOOKUP($A903&amp;$B903,'ABRIL 2'!$D$11:$D$40&amp;'ABRIL 2'!$E$11:$E$40,'ABRIL 2'!$AM$11:$AM$40,_xlfn.XLOOKUP($A903&amp;$B903,'ABRIL 2'!$BC$11:$BC$40&amp;'ABRIL 2'!$BD$11:$BD$40,'ABRIL 2'!$CL$11:$CL$40,"A"))/1%,"")</f>
        <v/>
      </c>
      <c r="DJ903" s="188" t="str">
        <f t="array" ref="DJ903">IFERROR(_xlfn.XLOOKUP($A903&amp;$B903,MAYO!$D$11:$D$40&amp;MAYO!$E$11:$E$40,MAYO!$AM$11:$AM$40,_xlfn.XLOOKUP($A903&amp;$B903,MAYO!$BC$11:$BC$40&amp;MAYO!$BD$11:$BD$40,MAYO!$CL$11:$CL$40,"A"))/1%,"")</f>
        <v/>
      </c>
      <c r="DK903" s="188" t="str">
        <f t="array" ref="DK903">IFERROR(_xlfn.XLOOKUP($A903&amp;$B903,'MAYO 2'!$D$11:$D$40&amp;'MAYO 2'!$E$11:$E$40,'MAYO 2'!$AM$11:$AM$40,_xlfn.XLOOKUP($A903&amp;$B903,'MAYO 2'!$BC$11:$BC$40&amp;'MAYO 2'!$BD$11:$BD$40,'MAYO 2'!$CL$11:$CL$40,"A"))/1%,"")</f>
        <v/>
      </c>
      <c r="DL903" s="188" t="str">
        <f t="array" ref="DL903">IFERROR(_xlfn.XLOOKUP($A903&amp;$B903,JUNIO!$D$11:$D$40&amp;JUNIO!$E$11:$E$40,JUNIO!$AM$11:$AM$40,_xlfn.XLOOKUP($A903&amp;$B903,JUNIO!$BC$11:$BC$40&amp;JUNIO!$BD$11:$BD$40,JUNIO!$CL$11:$CL$40,"A"))/1%,"")</f>
        <v/>
      </c>
      <c r="DM903" s="188" t="str">
        <f t="array" ref="DM903">IFERROR(_xlfn.XLOOKUP($A903&amp;$B903,'JUNIO 2'!$D$11:$D$40&amp;'JUNIO 2'!$E$11:$E$40,'JUNIO 2'!$AM$11:$AM$40,_xlfn.XLOOKUP($A903&amp;$B903,'JUNIO 2'!$BC$11:$BC$40&amp;'JUNIO 2'!$BD$11:$BD$40,'JUNIO 2'!$CL$11:$CL$40,"A"))/1%,"")</f>
        <v/>
      </c>
      <c r="DN903" s="188" t="str">
        <f t="array" ref="DN903">IFERROR(_xlfn.XLOOKUP($A903&amp;$B903,JULIO!$D$11:$D$40&amp;JULIO!$E$11:$E$40,JULIO!$AM$11:$AM$40,_xlfn.XLOOKUP($A903&amp;$B903,JULIO!$BC$11:$BC$40&amp;JULIO!$BD$11:$BD$40,JULIO!$CL$11:$CL$40,"A"))/1%,"")</f>
        <v/>
      </c>
      <c r="DO903" s="188" t="str">
        <f t="array" ref="DO903">IFERROR(_xlfn.XLOOKUP($A903&amp;$B903,'JULIO 2'!$D$11:$D$40&amp;'JULIO 2'!$E$11:$E$40,'JULIO 2'!$AM$11:$AM$40,_xlfn.XLOOKUP($A903&amp;$B903,'JULIO 2'!$BC$11:$BC$40&amp;'JULIO 2'!$BD$11:$BD$40,'JULIO 2'!$CL$11:$CL$40,"A"))/1%,"")</f>
        <v/>
      </c>
      <c r="DP903" s="188" t="str">
        <f t="array" ref="DP903">IFERROR(_xlfn.XLOOKUP($A903&amp;$B903,AGOSTO!$D$11:$D$40&amp;AGOSTO!$E$11:$E$40,AGOSTO!$AM$11:$AM$40,_xlfn.XLOOKUP($A903&amp;$B903,AGOSTO!$BC$11:$BC$40&amp;AGOSTO!$BD$11:$BD$40,AGOSTO!$CL$11:$CL$40,"A"))/1%,"")</f>
        <v/>
      </c>
      <c r="DQ903" s="188" t="str">
        <f t="array" ref="DQ903">IFERROR(_xlfn.XLOOKUP($A903&amp;$B903,'AGOSTO 2'!$D$11:$D$40&amp;'AGOSTO 2'!$E$11:$E$40,'AGOSTO 2'!$AM$11:$AM$40,_xlfn.XLOOKUP($A903&amp;$B903,'AGOSTO 2'!$BC$11:$BC$40&amp;'AGOSTO 2'!$BD$11:$BD$40,'AGOSTO 2'!$CL$11:$CL$40,"A"))/1%,"")</f>
        <v/>
      </c>
      <c r="DR903" s="188" t="str">
        <f t="array" ref="DR903">IFERROR(_xlfn.XLOOKUP($A903&amp;$B903,SEPTIEMBRE!$D$11:$D$40&amp;SEPTIEMBRE!$E$11:$E$40,SEPTIEMBRE!$AM$11:$AM$40,_xlfn.XLOOKUP($A903&amp;$B903,SEPTIEMBRE!$BC$11:$BC$40&amp;SEPTIEMBRE!$BD$11:$BD$40,SEPTIEMBRE!$CL$11:$CL$40,"A"))/1%,"")</f>
        <v/>
      </c>
      <c r="DS903" s="188" t="str">
        <f t="array" ref="DS903">IFERROR(_xlfn.XLOOKUP($A903&amp;$B903,'SEPTIEMBRE 2'!$D$11:$D$40&amp;'SEPTIEMBRE 2'!$E$11:$E$40,'SEPTIEMBRE 2'!$AM$11:$AM$40,_xlfn.XLOOKUP($A903&amp;$B903,'SEPTIEMBRE 2'!$BC$11:$BC$40&amp;'SEPTIEMBRE 2'!$BD$11:$BD$40,'SEPTIEMBRE 2'!$CL$11:$CL$40,"A"))/1%,"")</f>
        <v/>
      </c>
      <c r="DT903" s="188" t="str">
        <f t="array" ref="DT903">IFERROR(_xlfn.XLOOKUP($A903&amp;$B903,'SEPTIEMBRE 3'!$D$11:$D$40&amp;'SEPTIEMBRE 3'!$E$11:$E$40,'SEPTIEMBRE 3'!$AM$11:$AM$40,_xlfn.XLOOKUP($A903&amp;$B903,'SEPTIEMBRE 3'!$BC$11:$BC$40&amp;'SEPTIEMBRE 3'!$BD$11:$BD$40,'SEPTIEMBRE 3'!$CL$11:$CL$40,"A"))/1%,"")</f>
        <v/>
      </c>
      <c r="DU903" s="188" t="str">
        <f t="array" ref="DU903">IFERROR(_xlfn.XLOOKUP($A903&amp;$B903,OCTUBRE!$D$11:$D$40&amp;OCTUBRE!$E$11:$E$40,OCTUBRE!$AM$11:$AM$40,_xlfn.XLOOKUP($A903&amp;$B903,OCTUBRE!$BC$11:$BC$40&amp;OCTUBRE!$BD$11:$BD$40,OCTUBRE!$CL$11:$CL$40,"A"))/1%,"")</f>
        <v/>
      </c>
      <c r="DV903" s="188" t="str">
        <f t="array" ref="DV903">IFERROR(_xlfn.XLOOKUP($A903&amp;$B903,'OCTUBRE 2'!$D$11:$D$40&amp;'OCTUBRE 2'!$E$11:$E$40,'OCTUBRE 2'!$AM$11:$AM$40,_xlfn.XLOOKUP($A903&amp;$B903,'OCTUBRE 2'!$BC$11:$BC$40&amp;'OCTUBRE 2'!$BD$11:$BD$40,'OCTUBRE 2'!$CL$11:$CL$40,"A"))/1%,"")</f>
        <v/>
      </c>
      <c r="DW903" s="188" t="str">
        <f t="array" ref="DW903">IFERROR(_xlfn.XLOOKUP($A903&amp;$B903,NOVIEMBRE!$D$11:$D$40&amp;NOVIEMBRE!$E$11:$E$40,NOVIEMBRE!$AM$11:$AM$40,_xlfn.XLOOKUP($A903&amp;$B903,NOVIEMBRE!$BC$11:$BC$40&amp;NOVIEMBRE!$BD$11:$BD$40,NOVIEMBRE!$CL$11:$CL$40,"A"))/1%,"")</f>
        <v/>
      </c>
      <c r="DX903" s="188" t="str">
        <f t="array" ref="DX903">IFERROR(_xlfn.XLOOKUP($A903&amp;$B903,'NOVIEMBRE 2'!$D$11:$D$40&amp;'NOVIEMBRE 2'!$E$11:$E$40,'NOVIEMBRE 2'!$AM$11:$AM$40,_xlfn.XLOOKUP($A903&amp;$B903,'NOVIEMBRE 2'!$BC$11:$BC$40&amp;'NOVIEMBRE 2'!$BD$11:$BD$40,'NOVIEMBRE 2'!$CL$11:$CL$40,"A"))/1%,"")</f>
        <v/>
      </c>
      <c r="DY903" s="188" t="str">
        <f t="array" ref="DY903">IFERROR(_xlfn.XLOOKUP($A903&amp;$B903,DICIEMBRE!$D$11:$D$40&amp;DICIEMBRE!$E$11:$E$40,DICIEMBRE!$AM$11:$AM$40,_xlfn.XLOOKUP($A903&amp;$B903,DICIEMBRE!$BC$11:$BC$40&amp;DICIEMBRE!$BD$11:$BD$40,DICIEMBRE!$CL$11:$CL$40,"A"))/1%,"")</f>
        <v/>
      </c>
      <c r="DZ903" s="381" t="str">
        <f t="shared" si="9"/>
        <v>-</v>
      </c>
      <c r="EA903" s="381" t="str">
        <f t="shared" si="10"/>
        <v>-</v>
      </c>
      <c r="EB903" s="381" t="str">
        <f t="shared" si="11"/>
        <v>-</v>
      </c>
      <c r="EC903" s="381" t="str">
        <f t="shared" si="12"/>
        <v>-</v>
      </c>
      <c r="ED903" s="381" t="str">
        <f t="shared" si="13"/>
        <v>-</v>
      </c>
      <c r="EE903" s="381" t="str">
        <f t="shared" si="14"/>
        <v>-</v>
      </c>
      <c r="EF903" s="381" t="str">
        <f t="shared" si="15"/>
        <v>-</v>
      </c>
      <c r="EG903" s="381" t="str">
        <f t="shared" si="16"/>
        <v>-</v>
      </c>
      <c r="EH903" s="381" t="str">
        <f t="shared" si="17"/>
        <v>-</v>
      </c>
      <c r="EI903" s="188" t="str">
        <f t="shared" si="18"/>
        <v/>
      </c>
      <c r="EJ903" s="382"/>
      <c r="EK903" s="382"/>
      <c r="EL903" s="383"/>
      <c r="EM903" s="21"/>
      <c r="EN903" s="384">
        <f t="array" ref="EN903">IFERROR(_xlfn.XLOOKUP($A903&amp;$B903,MARZO!$D$11:$D$40&amp;MARZO!$E$11:$E$40,MARZO!$AK$11:$AK$40,_xlfn.XLOOKUP($A903&amp;$B903,MARZO!$BC$11:$BC$40&amp;MARZO!$BD$11:$BD$40,MARZO!$CJ$11:$CJ$40,"A")),"")</f>
        <v>0</v>
      </c>
      <c r="EO903" s="384">
        <f t="array" ref="EO903">IFERROR(_xlfn.XLOOKUP($A903&amp;$B903,ABRIL!$D$11:$D$40&amp;ABRIL!$E$11:$E$40,ABRIL!$AK$11:$AK$40,_xlfn.XLOOKUP($A903&amp;$B903,ABRIL!$BC$11:$BC$40&amp;ABRIL!$BD$11:$BD$40,ABRIL!$CJ$11:$CJ$40,"A")),"")</f>
        <v>0</v>
      </c>
      <c r="EP903" s="384">
        <f t="array" ref="EP903">IFERROR(_xlfn.XLOOKUP($A903&amp;$B903,'ABRIL 2'!$D$11:$D$40&amp;'ABRIL 2'!$E$11:$E$40,'ABRIL 2'!$AK$11:$AK$40,_xlfn.XLOOKUP($A903&amp;$B903,'ABRIL 2'!$BC$11:$BC$40&amp;'ABRIL 2'!$BD$11:$BD$40,'ABRIL 2'!$CJ$11:$CJ$40,"A")),"")</f>
        <v>0</v>
      </c>
      <c r="EQ903" s="384">
        <f t="array" ref="EQ903">IFERROR(_xlfn.XLOOKUP($A903&amp;$B903,MAYO!$D$11:$D$40&amp;MAYO!$E$11:$E$40,MAYO!$AK$11:$AK$40,_xlfn.XLOOKUP($A903&amp;$B903,MAYO!$BC$11:$BC$40&amp;MAYO!$BD$11:$BD$40,MAYO!$CJ$11:$CJ$40,"A")),"")</f>
        <v>0</v>
      </c>
      <c r="ER903" s="384">
        <f t="array" ref="ER903">IFERROR(_xlfn.XLOOKUP($A903&amp;$B903,'MAYO 2'!$D$11:$D$40&amp;'MAYO 2'!$E$11:$E$40,'MAYO 2'!$AK$11:$AK$40,_xlfn.XLOOKUP($A903&amp;$B903,'MAYO 2'!$BC$11:$BC$40&amp;'MAYO 2'!$BD$11:$BD$40,'MAYO 2'!$CJ$11:$CJ$40,"A")),"")</f>
        <v>0</v>
      </c>
      <c r="ES903" s="384">
        <f t="array" ref="ES903">IFERROR(_xlfn.XLOOKUP($A903&amp;$B903,JUNIO!$D$11:$D$40&amp;JUNIO!$E$11:$E$40,JUNIO!$AK$11:$AK$40,_xlfn.XLOOKUP($A903&amp;$B903,JUNIO!$BC$11:$BC$40&amp;JUNIO!$BD$11:$BD$40,JUNIO!$CJ$11:$CJ$40,"A")),"")</f>
        <v>0</v>
      </c>
      <c r="ET903" s="384">
        <f t="array" ref="ET903">IFERROR(_xlfn.XLOOKUP($A903&amp;$B903,'JUNIO 2'!$D$11:$D$40&amp;'JUNIO 2'!$E$11:$E$40,'JUNIO 2'!$AK$11:$AK$40,_xlfn.XLOOKUP($A903&amp;$B903,'JUNIO 2'!$BC$11:$BC$40&amp;'JUNIO 2'!$BD$11:$BD$40,'JUNIO 2'!$CJ$11:$CJ$40,"A")),"")</f>
        <v>0</v>
      </c>
      <c r="EU903" s="384">
        <f t="array" ref="EU903">IFERROR(_xlfn.XLOOKUP($A903&amp;$B903,JULIO!$D$11:$D$40&amp;JULIO!$E$11:$E$40,JULIO!$AK$11:$AK$40,_xlfn.XLOOKUP($A903&amp;$B903,JULIO!$BC$11:$BC$40&amp;JULIO!$BD$11:$BD$40,JULIO!$CJ$11:$CJ$40,"A")),"")</f>
        <v>0</v>
      </c>
      <c r="EV903" s="384">
        <f t="array" ref="EV903">IFERROR(_xlfn.XLOOKUP($A903&amp;$B903,'JULIO 2'!$D$11:$D$40&amp;'JULIO 2'!$E$11:$E$40,'JULIO 2'!$AK$11:$AK$40,_xlfn.XLOOKUP($A903&amp;$B903,'JULIO 2'!$BC$11:$BC$40&amp;'JULIO 2'!$BD$11:$BD$40,'JULIO 2'!$CJ$11:$CJ$40,"A")),"")</f>
        <v>0</v>
      </c>
      <c r="EW903" s="384">
        <f t="array" ref="EW903">IFERROR(_xlfn.XLOOKUP($A903&amp;$B903,AGOSTO!$D$11:$D$40&amp;AGOSTO!$E$11:$E$40,AGOSTO!$AK$11:$AK$40,_xlfn.XLOOKUP($A903&amp;$B903,AGOSTO!$BC$11:$BC$40&amp;AGOSTO!$BD$11:$BD$40,AGOSTO!$CJ$11:$CJ$40,"A")),"")</f>
        <v>0</v>
      </c>
      <c r="EX903" s="384">
        <f t="array" ref="EX903">IFERROR(_xlfn.XLOOKUP($A903&amp;$B903,'AGOSTO 2'!$D$11:$D$40&amp;'AGOSTO 2'!$E$11:$E$40,'AGOSTO 2'!$AK$11:$AK$40,_xlfn.XLOOKUP($A903&amp;$B903,'AGOSTO 2'!$BC$11:$BC$40&amp;'AGOSTO 2'!$BD$11:$BD$40,'AGOSTO 2'!$CJ$11:$CJ$40,"A")),"")</f>
        <v>0</v>
      </c>
      <c r="EY903" s="384">
        <f t="array" ref="EY903">IFERROR(_xlfn.XLOOKUP($A903&amp;$B903,SEPTIEMBRE!$D$11:$D$40&amp;SEPTIEMBRE!$E$11:$E$40,SEPTIEMBRE!$AK$11:$AK$40,_xlfn.XLOOKUP($A903&amp;$B903,SEPTIEMBRE!$BC$11:$BC$40&amp;SEPTIEMBRE!$BD$11:$BD$40,SEPTIEMBRE!$CJ$11:$CJ$40,"A")),"")</f>
        <v>0</v>
      </c>
      <c r="EZ903" s="384">
        <f t="array" ref="EZ903">IFERROR(_xlfn.XLOOKUP($A903&amp;$B903,'SEPTIEMBRE 2'!$D$11:$D$40&amp;'SEPTIEMBRE 2'!$E$11:$E$40,'SEPTIEMBRE 2'!$AK$11:$AK$40,_xlfn.XLOOKUP($A903&amp;$B903,'SEPTIEMBRE 2'!$BC$11:$BC$40&amp;'SEPTIEMBRE 2'!$BD$11:$BD$40,'SEPTIEMBRE 2'!$CJ$11:$CJ$40,"A")),"")</f>
        <v>0</v>
      </c>
      <c r="FA903" s="384">
        <f t="array" ref="FA903">IFERROR(_xlfn.XLOOKUP($A903&amp;$B903,'SEPTIEMBRE 3'!$D$11:$D$40&amp;'SEPTIEMBRE 3'!$E$11:$E$40,'SEPTIEMBRE 3'!$AK$11:$AK$40,_xlfn.XLOOKUP($A903&amp;$B903,'SEPTIEMBRE 3'!$BC$11:$BC$40&amp;'SEPTIEMBRE 3'!$BD$11:$BD$40,'SEPTIEMBRE 3'!$CJ$11:$CJ$40,"A")),"")</f>
        <v>0</v>
      </c>
      <c r="FB903" s="384">
        <f t="array" ref="FB903">IFERROR(_xlfn.XLOOKUP($A903&amp;$B903,OCTUBRE!$D$11:$D$40&amp;OCTUBRE!$E$11:$E$40,OCTUBRE!$AK$11:$AK$40,_xlfn.XLOOKUP($A903&amp;$B903,OCTUBRE!$BC$11:$BC$40&amp;OCTUBRE!$BD$11:$BD$40,OCTUBRE!$CJ$11:$CJ$40,"A")),"")</f>
        <v>0</v>
      </c>
      <c r="FC903" s="384">
        <f t="array" ref="FC903">IFERROR(_xlfn.XLOOKUP($A903&amp;$B903,'OCTUBRE 2'!$D$11:$D$40&amp;'OCTUBRE 2'!$E$11:$E$40,'OCTUBRE 2'!$AK$11:$AK$40,_xlfn.XLOOKUP($A903&amp;$B903,'OCTUBRE 2'!$BC$11:$BC$40&amp;'OCTUBRE 2'!$BD$11:$BD$40,'OCTUBRE 2'!$CJ$11:$CJ$40,"A")),"")</f>
        <v>0</v>
      </c>
      <c r="FD903" s="384">
        <f t="array" ref="FD903">IFERROR(_xlfn.XLOOKUP($A903&amp;$B903,NOVIEMBRE!$D$11:$D$40&amp;NOVIEMBRE!$E$11:$E$40,NOVIEMBRE!$AK$11:$AK$40,_xlfn.XLOOKUP($A903&amp;$B903,NOVIEMBRE!$BC$11:$BC$40&amp;NOVIEMBRE!$BD$11:$BD$40,NOVIEMBRE!$CJ$11:$CJ$40,"A")),"")</f>
        <v>0</v>
      </c>
      <c r="FE903" s="384">
        <f t="array" ref="FE903">IFERROR(_xlfn.XLOOKUP($A903&amp;$B903,'NOVIEMBRE 2'!$D$11:$D$40&amp;'NOVIEMBRE 2'!$E$11:$E$40,'NOVIEMBRE 2'!$AK$11:$AK$40,_xlfn.XLOOKUP($A903&amp;$B903,'NOVIEMBRE 2'!$BC$11:$BC$40&amp;'NOVIEMBRE 2'!$BD$11:$BD$40,'NOVIEMBRE 2'!$CJ$11:$CJ$40,"A")),"")</f>
        <v>0</v>
      </c>
      <c r="FF903" s="385">
        <f t="array" ref="FF903">IFERROR(_xlfn.XLOOKUP($A903&amp;$B903,DICIEMBRE!$D$11:$D$40&amp;DICIEMBRE!$E$11:$E$40,DICIEMBRE!$AK$11:$AK$40,_xlfn.XLOOKUP($A903&amp;$B903,DICIEMBRE!$BC$11:$BC$40&amp;DICIEMBRE!$BD$11:$BD$40,DICIEMBRE!$CJ$11:$CJ$40,"A")),"")</f>
        <v>0</v>
      </c>
      <c r="FG903" s="386" t="str">
        <f t="shared" si="19"/>
        <v/>
      </c>
      <c r="FH903" s="386" t="str">
        <f t="array" ref="FH903">IF(
 COUNT(DZ903:EH903)=0,
 "-",
 IF(
  COUNT(DZ903:EH903) &lt; COUNTA(DZ903:EH903),
  REPT("🟩", ROUND(COUNT(DZ903:EH903)/COUNTA(DZ903:EH903)*5, 0)) &amp;
  REPT("⬜", 5 - ROUND(COUNT(DZ903:EH903)/COUNTA(DZ903:EH903)*5, 0)),
  IF(
    AVERAGE(IF(DZ903:EH903&lt;&gt;"", DZ903:EH903, )) &gt;= 70, "🟩🟩🟩🟩🟩",
    IF(
      AVERAGE(IF(DZ903:EH903&lt;&gt;"",DZ903:EH903, )) &gt;= 56, "🟨🟨🟨🟨🟨",
      "🟥🟥🟥🟥🟥"
    )
  )
 )
)
</f>
        <v>-</v>
      </c>
    </row>
    <row r="904" ht="15.75" customHeight="1">
      <c r="A904" s="168"/>
      <c r="B904" s="169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1"/>
      <c r="N904" s="172" t="str">
        <f t="shared" si="1"/>
        <v/>
      </c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2" t="str">
        <f t="shared" si="2"/>
        <v/>
      </c>
      <c r="AA904" s="173"/>
      <c r="AB904" s="173"/>
      <c r="AC904" s="173"/>
      <c r="AD904" s="173"/>
      <c r="AE904" s="173"/>
      <c r="AF904" s="173"/>
      <c r="AG904" s="173"/>
      <c r="AH904" s="173"/>
      <c r="AI904" s="173"/>
      <c r="AJ904" s="173"/>
      <c r="AK904" s="173"/>
      <c r="AL904" s="172" t="str">
        <f t="shared" si="3"/>
        <v/>
      </c>
      <c r="AM904" s="173"/>
      <c r="AN904" s="173"/>
      <c r="AO904" s="173"/>
      <c r="AP904" s="173"/>
      <c r="AQ904" s="173"/>
      <c r="AR904" s="173"/>
      <c r="AS904" s="173"/>
      <c r="AT904" s="173"/>
      <c r="AU904" s="173"/>
      <c r="AV904" s="171"/>
      <c r="AW904" s="171"/>
      <c r="AX904" s="172" t="str">
        <f t="shared" si="4"/>
        <v/>
      </c>
      <c r="AY904" s="173"/>
      <c r="AZ904" s="173"/>
      <c r="BA904" s="173"/>
      <c r="BB904" s="173"/>
      <c r="BC904" s="173"/>
      <c r="BD904" s="173"/>
      <c r="BE904" s="173"/>
      <c r="BF904" s="173"/>
      <c r="BG904" s="173"/>
      <c r="BH904" s="173"/>
      <c r="BI904" s="173"/>
      <c r="BJ904" s="172" t="str">
        <f t="shared" si="5"/>
        <v/>
      </c>
      <c r="BK904" s="173"/>
      <c r="BL904" s="173"/>
      <c r="BM904" s="173"/>
      <c r="BN904" s="173"/>
      <c r="BO904" s="173"/>
      <c r="BP904" s="173"/>
      <c r="BQ904" s="173"/>
      <c r="BR904" s="173"/>
      <c r="BS904" s="173"/>
      <c r="BT904" s="173"/>
      <c r="BU904" s="173"/>
      <c r="BV904" s="172" t="str">
        <f t="shared" si="6"/>
        <v/>
      </c>
      <c r="BW904" s="173"/>
      <c r="BX904" s="173"/>
      <c r="BY904" s="173"/>
      <c r="BZ904" s="171"/>
      <c r="CA904" s="171"/>
      <c r="CB904" s="171"/>
      <c r="CC904" s="171"/>
      <c r="CD904" s="171"/>
      <c r="CE904" s="171"/>
      <c r="CF904" s="171"/>
      <c r="CG904" s="171"/>
      <c r="CH904" s="172" t="str">
        <f t="shared" si="7"/>
        <v/>
      </c>
      <c r="CI904" s="171"/>
      <c r="CJ904" s="173"/>
      <c r="CK904" s="173"/>
      <c r="CL904" s="173"/>
      <c r="CM904" s="173"/>
      <c r="CN904" s="171"/>
      <c r="CO904" s="171"/>
      <c r="CP904" s="171"/>
      <c r="CQ904" s="173"/>
      <c r="CR904" s="171"/>
      <c r="CS904" s="171"/>
      <c r="CT904" s="172" t="str">
        <f t="shared" si="8"/>
        <v/>
      </c>
      <c r="CU904" s="172"/>
      <c r="CV904" s="172"/>
      <c r="CW904" s="172"/>
      <c r="CX904" s="172"/>
      <c r="CY904" s="172"/>
      <c r="CZ904" s="172"/>
      <c r="DA904" s="172"/>
      <c r="DB904" s="172"/>
      <c r="DC904" s="172"/>
      <c r="DD904" s="172"/>
      <c r="DE904" s="172"/>
      <c r="DF904" s="172"/>
      <c r="DG904" s="188" t="str">
        <f t="array" ref="DG904">IFERROR(_xlfn.XLOOKUP($A904&amp;B904,MARZO!$D$11:$D$40&amp;MARZO!$E$11:$E$40,MARZO!$AM$11:$AM$40,_xlfn.XLOOKUP($A904&amp;$B904,MARZO!$BC$11:$BC$40&amp;MARZO!$BD$11:$BD$40,MARZO!$CL$11:$CL$40,"A"))/1%,"")</f>
        <v/>
      </c>
      <c r="DH904" s="188" t="str">
        <f t="array" ref="DH904">IFERROR(_xlfn.XLOOKUP($A904&amp;$B904,ABRIL!$D$11:$D$40&amp;ABRIL!$E$11:$E$40,ABRIL!$AM$11:$AM$40,_xlfn.XLOOKUP($A904&amp;$B904,ABRIL!$BC$11:$BC$40&amp;ABRIL!$BD$11:$BD$40,ABRIL!$CL$11:$CL$40,"A"))/1%,"")</f>
        <v/>
      </c>
      <c r="DI904" s="188" t="str">
        <f t="array" ref="DI904">IFERROR(_xlfn.XLOOKUP($A904&amp;$B904,'ABRIL 2'!$D$11:$D$40&amp;'ABRIL 2'!$E$11:$E$40,'ABRIL 2'!$AM$11:$AM$40,_xlfn.XLOOKUP($A904&amp;$B904,'ABRIL 2'!$BC$11:$BC$40&amp;'ABRIL 2'!$BD$11:$BD$40,'ABRIL 2'!$CL$11:$CL$40,"A"))/1%,"")</f>
        <v/>
      </c>
      <c r="DJ904" s="188" t="str">
        <f t="array" ref="DJ904">IFERROR(_xlfn.XLOOKUP($A904&amp;$B904,MAYO!$D$11:$D$40&amp;MAYO!$E$11:$E$40,MAYO!$AM$11:$AM$40,_xlfn.XLOOKUP($A904&amp;$B904,MAYO!$BC$11:$BC$40&amp;MAYO!$BD$11:$BD$40,MAYO!$CL$11:$CL$40,"A"))/1%,"")</f>
        <v/>
      </c>
      <c r="DK904" s="188" t="str">
        <f t="array" ref="DK904">IFERROR(_xlfn.XLOOKUP($A904&amp;$B904,'MAYO 2'!$D$11:$D$40&amp;'MAYO 2'!$E$11:$E$40,'MAYO 2'!$AM$11:$AM$40,_xlfn.XLOOKUP($A904&amp;$B904,'MAYO 2'!$BC$11:$BC$40&amp;'MAYO 2'!$BD$11:$BD$40,'MAYO 2'!$CL$11:$CL$40,"A"))/1%,"")</f>
        <v/>
      </c>
      <c r="DL904" s="188" t="str">
        <f t="array" ref="DL904">IFERROR(_xlfn.XLOOKUP($A904&amp;$B904,JUNIO!$D$11:$D$40&amp;JUNIO!$E$11:$E$40,JUNIO!$AM$11:$AM$40,_xlfn.XLOOKUP($A904&amp;$B904,JUNIO!$BC$11:$BC$40&amp;JUNIO!$BD$11:$BD$40,JUNIO!$CL$11:$CL$40,"A"))/1%,"")</f>
        <v/>
      </c>
      <c r="DM904" s="188" t="str">
        <f t="array" ref="DM904">IFERROR(_xlfn.XLOOKUP($A904&amp;$B904,'JUNIO 2'!$D$11:$D$40&amp;'JUNIO 2'!$E$11:$E$40,'JUNIO 2'!$AM$11:$AM$40,_xlfn.XLOOKUP($A904&amp;$B904,'JUNIO 2'!$BC$11:$BC$40&amp;'JUNIO 2'!$BD$11:$BD$40,'JUNIO 2'!$CL$11:$CL$40,"A"))/1%,"")</f>
        <v/>
      </c>
      <c r="DN904" s="188" t="str">
        <f t="array" ref="DN904">IFERROR(_xlfn.XLOOKUP($A904&amp;$B904,JULIO!$D$11:$D$40&amp;JULIO!$E$11:$E$40,JULIO!$AM$11:$AM$40,_xlfn.XLOOKUP($A904&amp;$B904,JULIO!$BC$11:$BC$40&amp;JULIO!$BD$11:$BD$40,JULIO!$CL$11:$CL$40,"A"))/1%,"")</f>
        <v/>
      </c>
      <c r="DO904" s="188" t="str">
        <f t="array" ref="DO904">IFERROR(_xlfn.XLOOKUP($A904&amp;$B904,'JULIO 2'!$D$11:$D$40&amp;'JULIO 2'!$E$11:$E$40,'JULIO 2'!$AM$11:$AM$40,_xlfn.XLOOKUP($A904&amp;$B904,'JULIO 2'!$BC$11:$BC$40&amp;'JULIO 2'!$BD$11:$BD$40,'JULIO 2'!$CL$11:$CL$40,"A"))/1%,"")</f>
        <v/>
      </c>
      <c r="DP904" s="188" t="str">
        <f t="array" ref="DP904">IFERROR(_xlfn.XLOOKUP($A904&amp;$B904,AGOSTO!$D$11:$D$40&amp;AGOSTO!$E$11:$E$40,AGOSTO!$AM$11:$AM$40,_xlfn.XLOOKUP($A904&amp;$B904,AGOSTO!$BC$11:$BC$40&amp;AGOSTO!$BD$11:$BD$40,AGOSTO!$CL$11:$CL$40,"A"))/1%,"")</f>
        <v/>
      </c>
      <c r="DQ904" s="188" t="str">
        <f t="array" ref="DQ904">IFERROR(_xlfn.XLOOKUP($A904&amp;$B904,'AGOSTO 2'!$D$11:$D$40&amp;'AGOSTO 2'!$E$11:$E$40,'AGOSTO 2'!$AM$11:$AM$40,_xlfn.XLOOKUP($A904&amp;$B904,'AGOSTO 2'!$BC$11:$BC$40&amp;'AGOSTO 2'!$BD$11:$BD$40,'AGOSTO 2'!$CL$11:$CL$40,"A"))/1%,"")</f>
        <v/>
      </c>
      <c r="DR904" s="188" t="str">
        <f t="array" ref="DR904">IFERROR(_xlfn.XLOOKUP($A904&amp;$B904,SEPTIEMBRE!$D$11:$D$40&amp;SEPTIEMBRE!$E$11:$E$40,SEPTIEMBRE!$AM$11:$AM$40,_xlfn.XLOOKUP($A904&amp;$B904,SEPTIEMBRE!$BC$11:$BC$40&amp;SEPTIEMBRE!$BD$11:$BD$40,SEPTIEMBRE!$CL$11:$CL$40,"A"))/1%,"")</f>
        <v/>
      </c>
      <c r="DS904" s="188" t="str">
        <f t="array" ref="DS904">IFERROR(_xlfn.XLOOKUP($A904&amp;$B904,'SEPTIEMBRE 2'!$D$11:$D$40&amp;'SEPTIEMBRE 2'!$E$11:$E$40,'SEPTIEMBRE 2'!$AM$11:$AM$40,_xlfn.XLOOKUP($A904&amp;$B904,'SEPTIEMBRE 2'!$BC$11:$BC$40&amp;'SEPTIEMBRE 2'!$BD$11:$BD$40,'SEPTIEMBRE 2'!$CL$11:$CL$40,"A"))/1%,"")</f>
        <v/>
      </c>
      <c r="DT904" s="188" t="str">
        <f t="array" ref="DT904">IFERROR(_xlfn.XLOOKUP($A904&amp;$B904,'SEPTIEMBRE 3'!$D$11:$D$40&amp;'SEPTIEMBRE 3'!$E$11:$E$40,'SEPTIEMBRE 3'!$AM$11:$AM$40,_xlfn.XLOOKUP($A904&amp;$B904,'SEPTIEMBRE 3'!$BC$11:$BC$40&amp;'SEPTIEMBRE 3'!$BD$11:$BD$40,'SEPTIEMBRE 3'!$CL$11:$CL$40,"A"))/1%,"")</f>
        <v/>
      </c>
      <c r="DU904" s="188" t="str">
        <f t="array" ref="DU904">IFERROR(_xlfn.XLOOKUP($A904&amp;$B904,OCTUBRE!$D$11:$D$40&amp;OCTUBRE!$E$11:$E$40,OCTUBRE!$AM$11:$AM$40,_xlfn.XLOOKUP($A904&amp;$B904,OCTUBRE!$BC$11:$BC$40&amp;OCTUBRE!$BD$11:$BD$40,OCTUBRE!$CL$11:$CL$40,"A"))/1%,"")</f>
        <v/>
      </c>
      <c r="DV904" s="188" t="str">
        <f t="array" ref="DV904">IFERROR(_xlfn.XLOOKUP($A904&amp;$B904,'OCTUBRE 2'!$D$11:$D$40&amp;'OCTUBRE 2'!$E$11:$E$40,'OCTUBRE 2'!$AM$11:$AM$40,_xlfn.XLOOKUP($A904&amp;$B904,'OCTUBRE 2'!$BC$11:$BC$40&amp;'OCTUBRE 2'!$BD$11:$BD$40,'OCTUBRE 2'!$CL$11:$CL$40,"A"))/1%,"")</f>
        <v/>
      </c>
      <c r="DW904" s="188" t="str">
        <f t="array" ref="DW904">IFERROR(_xlfn.XLOOKUP($A904&amp;$B904,NOVIEMBRE!$D$11:$D$40&amp;NOVIEMBRE!$E$11:$E$40,NOVIEMBRE!$AM$11:$AM$40,_xlfn.XLOOKUP($A904&amp;$B904,NOVIEMBRE!$BC$11:$BC$40&amp;NOVIEMBRE!$BD$11:$BD$40,NOVIEMBRE!$CL$11:$CL$40,"A"))/1%,"")</f>
        <v/>
      </c>
      <c r="DX904" s="188" t="str">
        <f t="array" ref="DX904">IFERROR(_xlfn.XLOOKUP($A904&amp;$B904,'NOVIEMBRE 2'!$D$11:$D$40&amp;'NOVIEMBRE 2'!$E$11:$E$40,'NOVIEMBRE 2'!$AM$11:$AM$40,_xlfn.XLOOKUP($A904&amp;$B904,'NOVIEMBRE 2'!$BC$11:$BC$40&amp;'NOVIEMBRE 2'!$BD$11:$BD$40,'NOVIEMBRE 2'!$CL$11:$CL$40,"A"))/1%,"")</f>
        <v/>
      </c>
      <c r="DY904" s="188" t="str">
        <f t="array" ref="DY904">IFERROR(_xlfn.XLOOKUP($A904&amp;$B904,DICIEMBRE!$D$11:$D$40&amp;DICIEMBRE!$E$11:$E$40,DICIEMBRE!$AM$11:$AM$40,_xlfn.XLOOKUP($A904&amp;$B904,DICIEMBRE!$BC$11:$BC$40&amp;DICIEMBRE!$BD$11:$BD$40,DICIEMBRE!$CL$11:$CL$40,"A"))/1%,"")</f>
        <v/>
      </c>
      <c r="DZ904" s="381" t="str">
        <f t="shared" si="9"/>
        <v>-</v>
      </c>
      <c r="EA904" s="381" t="str">
        <f t="shared" si="10"/>
        <v>-</v>
      </c>
      <c r="EB904" s="381" t="str">
        <f t="shared" si="11"/>
        <v>-</v>
      </c>
      <c r="EC904" s="381" t="str">
        <f t="shared" si="12"/>
        <v>-</v>
      </c>
      <c r="ED904" s="381" t="str">
        <f t="shared" si="13"/>
        <v>-</v>
      </c>
      <c r="EE904" s="381" t="str">
        <f t="shared" si="14"/>
        <v>-</v>
      </c>
      <c r="EF904" s="381" t="str">
        <f t="shared" si="15"/>
        <v>-</v>
      </c>
      <c r="EG904" s="381" t="str">
        <f t="shared" si="16"/>
        <v>-</v>
      </c>
      <c r="EH904" s="381" t="str">
        <f t="shared" si="17"/>
        <v>-</v>
      </c>
      <c r="EI904" s="188" t="str">
        <f t="shared" si="18"/>
        <v/>
      </c>
      <c r="EJ904" s="382"/>
      <c r="EK904" s="382"/>
      <c r="EL904" s="383"/>
      <c r="EM904" s="21"/>
      <c r="EN904" s="384">
        <f t="array" ref="EN904">IFERROR(_xlfn.XLOOKUP($A904&amp;$B904,MARZO!$D$11:$D$40&amp;MARZO!$E$11:$E$40,MARZO!$AK$11:$AK$40,_xlfn.XLOOKUP($A904&amp;$B904,MARZO!$BC$11:$BC$40&amp;MARZO!$BD$11:$BD$40,MARZO!$CJ$11:$CJ$40,"A")),"")</f>
        <v>0</v>
      </c>
      <c r="EO904" s="384">
        <f t="array" ref="EO904">IFERROR(_xlfn.XLOOKUP($A904&amp;$B904,ABRIL!$D$11:$D$40&amp;ABRIL!$E$11:$E$40,ABRIL!$AK$11:$AK$40,_xlfn.XLOOKUP($A904&amp;$B904,ABRIL!$BC$11:$BC$40&amp;ABRIL!$BD$11:$BD$40,ABRIL!$CJ$11:$CJ$40,"A")),"")</f>
        <v>0</v>
      </c>
      <c r="EP904" s="384">
        <f t="array" ref="EP904">IFERROR(_xlfn.XLOOKUP($A904&amp;$B904,'ABRIL 2'!$D$11:$D$40&amp;'ABRIL 2'!$E$11:$E$40,'ABRIL 2'!$AK$11:$AK$40,_xlfn.XLOOKUP($A904&amp;$B904,'ABRIL 2'!$BC$11:$BC$40&amp;'ABRIL 2'!$BD$11:$BD$40,'ABRIL 2'!$CJ$11:$CJ$40,"A")),"")</f>
        <v>0</v>
      </c>
      <c r="EQ904" s="384">
        <f t="array" ref="EQ904">IFERROR(_xlfn.XLOOKUP($A904&amp;$B904,MAYO!$D$11:$D$40&amp;MAYO!$E$11:$E$40,MAYO!$AK$11:$AK$40,_xlfn.XLOOKUP($A904&amp;$B904,MAYO!$BC$11:$BC$40&amp;MAYO!$BD$11:$BD$40,MAYO!$CJ$11:$CJ$40,"A")),"")</f>
        <v>0</v>
      </c>
      <c r="ER904" s="384">
        <f t="array" ref="ER904">IFERROR(_xlfn.XLOOKUP($A904&amp;$B904,'MAYO 2'!$D$11:$D$40&amp;'MAYO 2'!$E$11:$E$40,'MAYO 2'!$AK$11:$AK$40,_xlfn.XLOOKUP($A904&amp;$B904,'MAYO 2'!$BC$11:$BC$40&amp;'MAYO 2'!$BD$11:$BD$40,'MAYO 2'!$CJ$11:$CJ$40,"A")),"")</f>
        <v>0</v>
      </c>
      <c r="ES904" s="384">
        <f t="array" ref="ES904">IFERROR(_xlfn.XLOOKUP($A904&amp;$B904,JUNIO!$D$11:$D$40&amp;JUNIO!$E$11:$E$40,JUNIO!$AK$11:$AK$40,_xlfn.XLOOKUP($A904&amp;$B904,JUNIO!$BC$11:$BC$40&amp;JUNIO!$BD$11:$BD$40,JUNIO!$CJ$11:$CJ$40,"A")),"")</f>
        <v>0</v>
      </c>
      <c r="ET904" s="384">
        <f t="array" ref="ET904">IFERROR(_xlfn.XLOOKUP($A904&amp;$B904,'JUNIO 2'!$D$11:$D$40&amp;'JUNIO 2'!$E$11:$E$40,'JUNIO 2'!$AK$11:$AK$40,_xlfn.XLOOKUP($A904&amp;$B904,'JUNIO 2'!$BC$11:$BC$40&amp;'JUNIO 2'!$BD$11:$BD$40,'JUNIO 2'!$CJ$11:$CJ$40,"A")),"")</f>
        <v>0</v>
      </c>
      <c r="EU904" s="384">
        <f t="array" ref="EU904">IFERROR(_xlfn.XLOOKUP($A904&amp;$B904,JULIO!$D$11:$D$40&amp;JULIO!$E$11:$E$40,JULIO!$AK$11:$AK$40,_xlfn.XLOOKUP($A904&amp;$B904,JULIO!$BC$11:$BC$40&amp;JULIO!$BD$11:$BD$40,JULIO!$CJ$11:$CJ$40,"A")),"")</f>
        <v>0</v>
      </c>
      <c r="EV904" s="384">
        <f t="array" ref="EV904">IFERROR(_xlfn.XLOOKUP($A904&amp;$B904,'JULIO 2'!$D$11:$D$40&amp;'JULIO 2'!$E$11:$E$40,'JULIO 2'!$AK$11:$AK$40,_xlfn.XLOOKUP($A904&amp;$B904,'JULIO 2'!$BC$11:$BC$40&amp;'JULIO 2'!$BD$11:$BD$40,'JULIO 2'!$CJ$11:$CJ$40,"A")),"")</f>
        <v>0</v>
      </c>
      <c r="EW904" s="384">
        <f t="array" ref="EW904">IFERROR(_xlfn.XLOOKUP($A904&amp;$B904,AGOSTO!$D$11:$D$40&amp;AGOSTO!$E$11:$E$40,AGOSTO!$AK$11:$AK$40,_xlfn.XLOOKUP($A904&amp;$B904,AGOSTO!$BC$11:$BC$40&amp;AGOSTO!$BD$11:$BD$40,AGOSTO!$CJ$11:$CJ$40,"A")),"")</f>
        <v>0</v>
      </c>
      <c r="EX904" s="384">
        <f t="array" ref="EX904">IFERROR(_xlfn.XLOOKUP($A904&amp;$B904,'AGOSTO 2'!$D$11:$D$40&amp;'AGOSTO 2'!$E$11:$E$40,'AGOSTO 2'!$AK$11:$AK$40,_xlfn.XLOOKUP($A904&amp;$B904,'AGOSTO 2'!$BC$11:$BC$40&amp;'AGOSTO 2'!$BD$11:$BD$40,'AGOSTO 2'!$CJ$11:$CJ$40,"A")),"")</f>
        <v>0</v>
      </c>
      <c r="EY904" s="384">
        <f t="array" ref="EY904">IFERROR(_xlfn.XLOOKUP($A904&amp;$B904,SEPTIEMBRE!$D$11:$D$40&amp;SEPTIEMBRE!$E$11:$E$40,SEPTIEMBRE!$AK$11:$AK$40,_xlfn.XLOOKUP($A904&amp;$B904,SEPTIEMBRE!$BC$11:$BC$40&amp;SEPTIEMBRE!$BD$11:$BD$40,SEPTIEMBRE!$CJ$11:$CJ$40,"A")),"")</f>
        <v>0</v>
      </c>
      <c r="EZ904" s="384">
        <f t="array" ref="EZ904">IFERROR(_xlfn.XLOOKUP($A904&amp;$B904,'SEPTIEMBRE 2'!$D$11:$D$40&amp;'SEPTIEMBRE 2'!$E$11:$E$40,'SEPTIEMBRE 2'!$AK$11:$AK$40,_xlfn.XLOOKUP($A904&amp;$B904,'SEPTIEMBRE 2'!$BC$11:$BC$40&amp;'SEPTIEMBRE 2'!$BD$11:$BD$40,'SEPTIEMBRE 2'!$CJ$11:$CJ$40,"A")),"")</f>
        <v>0</v>
      </c>
      <c r="FA904" s="384">
        <f t="array" ref="FA904">IFERROR(_xlfn.XLOOKUP($A904&amp;$B904,'SEPTIEMBRE 3'!$D$11:$D$40&amp;'SEPTIEMBRE 3'!$E$11:$E$40,'SEPTIEMBRE 3'!$AK$11:$AK$40,_xlfn.XLOOKUP($A904&amp;$B904,'SEPTIEMBRE 3'!$BC$11:$BC$40&amp;'SEPTIEMBRE 3'!$BD$11:$BD$40,'SEPTIEMBRE 3'!$CJ$11:$CJ$40,"A")),"")</f>
        <v>0</v>
      </c>
      <c r="FB904" s="384">
        <f t="array" ref="FB904">IFERROR(_xlfn.XLOOKUP($A904&amp;$B904,OCTUBRE!$D$11:$D$40&amp;OCTUBRE!$E$11:$E$40,OCTUBRE!$AK$11:$AK$40,_xlfn.XLOOKUP($A904&amp;$B904,OCTUBRE!$BC$11:$BC$40&amp;OCTUBRE!$BD$11:$BD$40,OCTUBRE!$CJ$11:$CJ$40,"A")),"")</f>
        <v>0</v>
      </c>
      <c r="FC904" s="384">
        <f t="array" ref="FC904">IFERROR(_xlfn.XLOOKUP($A904&amp;$B904,'OCTUBRE 2'!$D$11:$D$40&amp;'OCTUBRE 2'!$E$11:$E$40,'OCTUBRE 2'!$AK$11:$AK$40,_xlfn.XLOOKUP($A904&amp;$B904,'OCTUBRE 2'!$BC$11:$BC$40&amp;'OCTUBRE 2'!$BD$11:$BD$40,'OCTUBRE 2'!$CJ$11:$CJ$40,"A")),"")</f>
        <v>0</v>
      </c>
      <c r="FD904" s="384">
        <f t="array" ref="FD904">IFERROR(_xlfn.XLOOKUP($A904&amp;$B904,NOVIEMBRE!$D$11:$D$40&amp;NOVIEMBRE!$E$11:$E$40,NOVIEMBRE!$AK$11:$AK$40,_xlfn.XLOOKUP($A904&amp;$B904,NOVIEMBRE!$BC$11:$BC$40&amp;NOVIEMBRE!$BD$11:$BD$40,NOVIEMBRE!$CJ$11:$CJ$40,"A")),"")</f>
        <v>0</v>
      </c>
      <c r="FE904" s="384">
        <f t="array" ref="FE904">IFERROR(_xlfn.XLOOKUP($A904&amp;$B904,'NOVIEMBRE 2'!$D$11:$D$40&amp;'NOVIEMBRE 2'!$E$11:$E$40,'NOVIEMBRE 2'!$AK$11:$AK$40,_xlfn.XLOOKUP($A904&amp;$B904,'NOVIEMBRE 2'!$BC$11:$BC$40&amp;'NOVIEMBRE 2'!$BD$11:$BD$40,'NOVIEMBRE 2'!$CJ$11:$CJ$40,"A")),"")</f>
        <v>0</v>
      </c>
      <c r="FF904" s="385">
        <f t="array" ref="FF904">IFERROR(_xlfn.XLOOKUP($A904&amp;$B904,DICIEMBRE!$D$11:$D$40&amp;DICIEMBRE!$E$11:$E$40,DICIEMBRE!$AK$11:$AK$40,_xlfn.XLOOKUP($A904&amp;$B904,DICIEMBRE!$BC$11:$BC$40&amp;DICIEMBRE!$BD$11:$BD$40,DICIEMBRE!$CJ$11:$CJ$40,"A")),"")</f>
        <v>0</v>
      </c>
      <c r="FG904" s="386" t="str">
        <f t="shared" si="19"/>
        <v/>
      </c>
      <c r="FH904" s="386" t="str">
        <f t="array" ref="FH904">IF(
 COUNT(DZ904:EH904)=0,
 "-",
 IF(
  COUNT(DZ904:EH904) &lt; COUNTA(DZ904:EH904),
  REPT("🟩", ROUND(COUNT(DZ904:EH904)/COUNTA(DZ904:EH904)*5, 0)) &amp;
  REPT("⬜", 5 - ROUND(COUNT(DZ904:EH904)/COUNTA(DZ904:EH904)*5, 0)),
  IF(
    AVERAGE(IF(DZ904:EH904&lt;&gt;"", DZ904:EH904, )) &gt;= 70, "🟩🟩🟩🟩🟩",
    IF(
      AVERAGE(IF(DZ904:EH904&lt;&gt;"",DZ904:EH904, )) &gt;= 56, "🟨🟨🟨🟨🟨",
      "🟥🟥🟥🟥🟥"
    )
  )
 )
)
</f>
        <v>-</v>
      </c>
    </row>
    <row r="905" ht="15.75" customHeight="1">
      <c r="A905" s="168"/>
      <c r="B905" s="169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1"/>
      <c r="N905" s="172" t="str">
        <f t="shared" si="1"/>
        <v/>
      </c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2" t="str">
        <f t="shared" si="2"/>
        <v/>
      </c>
      <c r="AA905" s="173"/>
      <c r="AB905" s="173"/>
      <c r="AC905" s="173"/>
      <c r="AD905" s="173"/>
      <c r="AE905" s="173"/>
      <c r="AF905" s="173"/>
      <c r="AG905" s="173"/>
      <c r="AH905" s="173"/>
      <c r="AI905" s="173"/>
      <c r="AJ905" s="173"/>
      <c r="AK905" s="173"/>
      <c r="AL905" s="172" t="str">
        <f t="shared" si="3"/>
        <v/>
      </c>
      <c r="AM905" s="173"/>
      <c r="AN905" s="173"/>
      <c r="AO905" s="173"/>
      <c r="AP905" s="173"/>
      <c r="AQ905" s="173"/>
      <c r="AR905" s="173"/>
      <c r="AS905" s="173"/>
      <c r="AT905" s="173"/>
      <c r="AU905" s="173"/>
      <c r="AV905" s="171"/>
      <c r="AW905" s="171"/>
      <c r="AX905" s="172" t="str">
        <f t="shared" si="4"/>
        <v/>
      </c>
      <c r="AY905" s="173"/>
      <c r="AZ905" s="173"/>
      <c r="BA905" s="173"/>
      <c r="BB905" s="173"/>
      <c r="BC905" s="173"/>
      <c r="BD905" s="173"/>
      <c r="BE905" s="173"/>
      <c r="BF905" s="173"/>
      <c r="BG905" s="173"/>
      <c r="BH905" s="173"/>
      <c r="BI905" s="173"/>
      <c r="BJ905" s="172" t="str">
        <f t="shared" si="5"/>
        <v/>
      </c>
      <c r="BK905" s="173"/>
      <c r="BL905" s="173"/>
      <c r="BM905" s="173"/>
      <c r="BN905" s="173"/>
      <c r="BO905" s="173"/>
      <c r="BP905" s="173"/>
      <c r="BQ905" s="173"/>
      <c r="BR905" s="173"/>
      <c r="BS905" s="173"/>
      <c r="BT905" s="173"/>
      <c r="BU905" s="173"/>
      <c r="BV905" s="172" t="str">
        <f t="shared" si="6"/>
        <v/>
      </c>
      <c r="BW905" s="173"/>
      <c r="BX905" s="173"/>
      <c r="BY905" s="173"/>
      <c r="BZ905" s="171"/>
      <c r="CA905" s="171"/>
      <c r="CB905" s="171"/>
      <c r="CC905" s="171"/>
      <c r="CD905" s="171"/>
      <c r="CE905" s="171"/>
      <c r="CF905" s="171"/>
      <c r="CG905" s="171"/>
      <c r="CH905" s="172" t="str">
        <f t="shared" si="7"/>
        <v/>
      </c>
      <c r="CI905" s="171"/>
      <c r="CJ905" s="173"/>
      <c r="CK905" s="173"/>
      <c r="CL905" s="173"/>
      <c r="CM905" s="173"/>
      <c r="CN905" s="171"/>
      <c r="CO905" s="171"/>
      <c r="CP905" s="171"/>
      <c r="CQ905" s="173"/>
      <c r="CR905" s="171"/>
      <c r="CS905" s="171"/>
      <c r="CT905" s="172" t="str">
        <f t="shared" si="8"/>
        <v/>
      </c>
      <c r="CU905" s="172"/>
      <c r="CV905" s="172"/>
      <c r="CW905" s="172"/>
      <c r="CX905" s="172"/>
      <c r="CY905" s="172"/>
      <c r="CZ905" s="172"/>
      <c r="DA905" s="172"/>
      <c r="DB905" s="172"/>
      <c r="DC905" s="172"/>
      <c r="DD905" s="172"/>
      <c r="DE905" s="172"/>
      <c r="DF905" s="172"/>
      <c r="DG905" s="188" t="str">
        <f t="array" ref="DG905">IFERROR(_xlfn.XLOOKUP($A905&amp;B905,MARZO!$D$11:$D$40&amp;MARZO!$E$11:$E$40,MARZO!$AM$11:$AM$40,_xlfn.XLOOKUP($A905&amp;$B905,MARZO!$BC$11:$BC$40&amp;MARZO!$BD$11:$BD$40,MARZO!$CL$11:$CL$40,"A"))/1%,"")</f>
        <v/>
      </c>
      <c r="DH905" s="188" t="str">
        <f t="array" ref="DH905">IFERROR(_xlfn.XLOOKUP($A905&amp;$B905,ABRIL!$D$11:$D$40&amp;ABRIL!$E$11:$E$40,ABRIL!$AM$11:$AM$40,_xlfn.XLOOKUP($A905&amp;$B905,ABRIL!$BC$11:$BC$40&amp;ABRIL!$BD$11:$BD$40,ABRIL!$CL$11:$CL$40,"A"))/1%,"")</f>
        <v/>
      </c>
      <c r="DI905" s="188" t="str">
        <f t="array" ref="DI905">IFERROR(_xlfn.XLOOKUP($A905&amp;$B905,'ABRIL 2'!$D$11:$D$40&amp;'ABRIL 2'!$E$11:$E$40,'ABRIL 2'!$AM$11:$AM$40,_xlfn.XLOOKUP($A905&amp;$B905,'ABRIL 2'!$BC$11:$BC$40&amp;'ABRIL 2'!$BD$11:$BD$40,'ABRIL 2'!$CL$11:$CL$40,"A"))/1%,"")</f>
        <v/>
      </c>
      <c r="DJ905" s="188" t="str">
        <f t="array" ref="DJ905">IFERROR(_xlfn.XLOOKUP($A905&amp;$B905,MAYO!$D$11:$D$40&amp;MAYO!$E$11:$E$40,MAYO!$AM$11:$AM$40,_xlfn.XLOOKUP($A905&amp;$B905,MAYO!$BC$11:$BC$40&amp;MAYO!$BD$11:$BD$40,MAYO!$CL$11:$CL$40,"A"))/1%,"")</f>
        <v/>
      </c>
      <c r="DK905" s="188" t="str">
        <f t="array" ref="DK905">IFERROR(_xlfn.XLOOKUP($A905&amp;$B905,'MAYO 2'!$D$11:$D$40&amp;'MAYO 2'!$E$11:$E$40,'MAYO 2'!$AM$11:$AM$40,_xlfn.XLOOKUP($A905&amp;$B905,'MAYO 2'!$BC$11:$BC$40&amp;'MAYO 2'!$BD$11:$BD$40,'MAYO 2'!$CL$11:$CL$40,"A"))/1%,"")</f>
        <v/>
      </c>
      <c r="DL905" s="188" t="str">
        <f t="array" ref="DL905">IFERROR(_xlfn.XLOOKUP($A905&amp;$B905,JUNIO!$D$11:$D$40&amp;JUNIO!$E$11:$E$40,JUNIO!$AM$11:$AM$40,_xlfn.XLOOKUP($A905&amp;$B905,JUNIO!$BC$11:$BC$40&amp;JUNIO!$BD$11:$BD$40,JUNIO!$CL$11:$CL$40,"A"))/1%,"")</f>
        <v/>
      </c>
      <c r="DM905" s="188" t="str">
        <f t="array" ref="DM905">IFERROR(_xlfn.XLOOKUP($A905&amp;$B905,'JUNIO 2'!$D$11:$D$40&amp;'JUNIO 2'!$E$11:$E$40,'JUNIO 2'!$AM$11:$AM$40,_xlfn.XLOOKUP($A905&amp;$B905,'JUNIO 2'!$BC$11:$BC$40&amp;'JUNIO 2'!$BD$11:$BD$40,'JUNIO 2'!$CL$11:$CL$40,"A"))/1%,"")</f>
        <v/>
      </c>
      <c r="DN905" s="188" t="str">
        <f t="array" ref="DN905">IFERROR(_xlfn.XLOOKUP($A905&amp;$B905,JULIO!$D$11:$D$40&amp;JULIO!$E$11:$E$40,JULIO!$AM$11:$AM$40,_xlfn.XLOOKUP($A905&amp;$B905,JULIO!$BC$11:$BC$40&amp;JULIO!$BD$11:$BD$40,JULIO!$CL$11:$CL$40,"A"))/1%,"")</f>
        <v/>
      </c>
      <c r="DO905" s="188" t="str">
        <f t="array" ref="DO905">IFERROR(_xlfn.XLOOKUP($A905&amp;$B905,'JULIO 2'!$D$11:$D$40&amp;'JULIO 2'!$E$11:$E$40,'JULIO 2'!$AM$11:$AM$40,_xlfn.XLOOKUP($A905&amp;$B905,'JULIO 2'!$BC$11:$BC$40&amp;'JULIO 2'!$BD$11:$BD$40,'JULIO 2'!$CL$11:$CL$40,"A"))/1%,"")</f>
        <v/>
      </c>
      <c r="DP905" s="188" t="str">
        <f t="array" ref="DP905">IFERROR(_xlfn.XLOOKUP($A905&amp;$B905,AGOSTO!$D$11:$D$40&amp;AGOSTO!$E$11:$E$40,AGOSTO!$AM$11:$AM$40,_xlfn.XLOOKUP($A905&amp;$B905,AGOSTO!$BC$11:$BC$40&amp;AGOSTO!$BD$11:$BD$40,AGOSTO!$CL$11:$CL$40,"A"))/1%,"")</f>
        <v/>
      </c>
      <c r="DQ905" s="188" t="str">
        <f t="array" ref="DQ905">IFERROR(_xlfn.XLOOKUP($A905&amp;$B905,'AGOSTO 2'!$D$11:$D$40&amp;'AGOSTO 2'!$E$11:$E$40,'AGOSTO 2'!$AM$11:$AM$40,_xlfn.XLOOKUP($A905&amp;$B905,'AGOSTO 2'!$BC$11:$BC$40&amp;'AGOSTO 2'!$BD$11:$BD$40,'AGOSTO 2'!$CL$11:$CL$40,"A"))/1%,"")</f>
        <v/>
      </c>
      <c r="DR905" s="188" t="str">
        <f t="array" ref="DR905">IFERROR(_xlfn.XLOOKUP($A905&amp;$B905,SEPTIEMBRE!$D$11:$D$40&amp;SEPTIEMBRE!$E$11:$E$40,SEPTIEMBRE!$AM$11:$AM$40,_xlfn.XLOOKUP($A905&amp;$B905,SEPTIEMBRE!$BC$11:$BC$40&amp;SEPTIEMBRE!$BD$11:$BD$40,SEPTIEMBRE!$CL$11:$CL$40,"A"))/1%,"")</f>
        <v/>
      </c>
      <c r="DS905" s="188" t="str">
        <f t="array" ref="DS905">IFERROR(_xlfn.XLOOKUP($A905&amp;$B905,'SEPTIEMBRE 2'!$D$11:$D$40&amp;'SEPTIEMBRE 2'!$E$11:$E$40,'SEPTIEMBRE 2'!$AM$11:$AM$40,_xlfn.XLOOKUP($A905&amp;$B905,'SEPTIEMBRE 2'!$BC$11:$BC$40&amp;'SEPTIEMBRE 2'!$BD$11:$BD$40,'SEPTIEMBRE 2'!$CL$11:$CL$40,"A"))/1%,"")</f>
        <v/>
      </c>
      <c r="DT905" s="188" t="str">
        <f t="array" ref="DT905">IFERROR(_xlfn.XLOOKUP($A905&amp;$B905,'SEPTIEMBRE 3'!$D$11:$D$40&amp;'SEPTIEMBRE 3'!$E$11:$E$40,'SEPTIEMBRE 3'!$AM$11:$AM$40,_xlfn.XLOOKUP($A905&amp;$B905,'SEPTIEMBRE 3'!$BC$11:$BC$40&amp;'SEPTIEMBRE 3'!$BD$11:$BD$40,'SEPTIEMBRE 3'!$CL$11:$CL$40,"A"))/1%,"")</f>
        <v/>
      </c>
      <c r="DU905" s="188" t="str">
        <f t="array" ref="DU905">IFERROR(_xlfn.XLOOKUP($A905&amp;$B905,OCTUBRE!$D$11:$D$40&amp;OCTUBRE!$E$11:$E$40,OCTUBRE!$AM$11:$AM$40,_xlfn.XLOOKUP($A905&amp;$B905,OCTUBRE!$BC$11:$BC$40&amp;OCTUBRE!$BD$11:$BD$40,OCTUBRE!$CL$11:$CL$40,"A"))/1%,"")</f>
        <v/>
      </c>
      <c r="DV905" s="188" t="str">
        <f t="array" ref="DV905">IFERROR(_xlfn.XLOOKUP($A905&amp;$B905,'OCTUBRE 2'!$D$11:$D$40&amp;'OCTUBRE 2'!$E$11:$E$40,'OCTUBRE 2'!$AM$11:$AM$40,_xlfn.XLOOKUP($A905&amp;$B905,'OCTUBRE 2'!$BC$11:$BC$40&amp;'OCTUBRE 2'!$BD$11:$BD$40,'OCTUBRE 2'!$CL$11:$CL$40,"A"))/1%,"")</f>
        <v/>
      </c>
      <c r="DW905" s="188" t="str">
        <f t="array" ref="DW905">IFERROR(_xlfn.XLOOKUP($A905&amp;$B905,NOVIEMBRE!$D$11:$D$40&amp;NOVIEMBRE!$E$11:$E$40,NOVIEMBRE!$AM$11:$AM$40,_xlfn.XLOOKUP($A905&amp;$B905,NOVIEMBRE!$BC$11:$BC$40&amp;NOVIEMBRE!$BD$11:$BD$40,NOVIEMBRE!$CL$11:$CL$40,"A"))/1%,"")</f>
        <v/>
      </c>
      <c r="DX905" s="188" t="str">
        <f t="array" ref="DX905">IFERROR(_xlfn.XLOOKUP($A905&amp;$B905,'NOVIEMBRE 2'!$D$11:$D$40&amp;'NOVIEMBRE 2'!$E$11:$E$40,'NOVIEMBRE 2'!$AM$11:$AM$40,_xlfn.XLOOKUP($A905&amp;$B905,'NOVIEMBRE 2'!$BC$11:$BC$40&amp;'NOVIEMBRE 2'!$BD$11:$BD$40,'NOVIEMBRE 2'!$CL$11:$CL$40,"A"))/1%,"")</f>
        <v/>
      </c>
      <c r="DY905" s="188" t="str">
        <f t="array" ref="DY905">IFERROR(_xlfn.XLOOKUP($A905&amp;$B905,DICIEMBRE!$D$11:$D$40&amp;DICIEMBRE!$E$11:$E$40,DICIEMBRE!$AM$11:$AM$40,_xlfn.XLOOKUP($A905&amp;$B905,DICIEMBRE!$BC$11:$BC$40&amp;DICIEMBRE!$BD$11:$BD$40,DICIEMBRE!$CL$11:$CL$40,"A"))/1%,"")</f>
        <v/>
      </c>
      <c r="DZ905" s="381" t="str">
        <f t="shared" si="9"/>
        <v>-</v>
      </c>
      <c r="EA905" s="381" t="str">
        <f t="shared" si="10"/>
        <v>-</v>
      </c>
      <c r="EB905" s="381" t="str">
        <f t="shared" si="11"/>
        <v>-</v>
      </c>
      <c r="EC905" s="381" t="str">
        <f t="shared" si="12"/>
        <v>-</v>
      </c>
      <c r="ED905" s="381" t="str">
        <f t="shared" si="13"/>
        <v>-</v>
      </c>
      <c r="EE905" s="381" t="str">
        <f t="shared" si="14"/>
        <v>-</v>
      </c>
      <c r="EF905" s="381" t="str">
        <f t="shared" si="15"/>
        <v>-</v>
      </c>
      <c r="EG905" s="381" t="str">
        <f t="shared" si="16"/>
        <v>-</v>
      </c>
      <c r="EH905" s="381" t="str">
        <f t="shared" si="17"/>
        <v>-</v>
      </c>
      <c r="EI905" s="188" t="str">
        <f t="shared" si="18"/>
        <v/>
      </c>
      <c r="EJ905" s="382"/>
      <c r="EK905" s="382"/>
      <c r="EL905" s="383"/>
      <c r="EM905" s="21"/>
      <c r="EN905" s="384">
        <f t="array" ref="EN905">IFERROR(_xlfn.XLOOKUP($A905&amp;$B905,MARZO!$D$11:$D$40&amp;MARZO!$E$11:$E$40,MARZO!$AK$11:$AK$40,_xlfn.XLOOKUP($A905&amp;$B905,MARZO!$BC$11:$BC$40&amp;MARZO!$BD$11:$BD$40,MARZO!$CJ$11:$CJ$40,"A")),"")</f>
        <v>0</v>
      </c>
      <c r="EO905" s="384">
        <f t="array" ref="EO905">IFERROR(_xlfn.XLOOKUP($A905&amp;$B905,ABRIL!$D$11:$D$40&amp;ABRIL!$E$11:$E$40,ABRIL!$AK$11:$AK$40,_xlfn.XLOOKUP($A905&amp;$B905,ABRIL!$BC$11:$BC$40&amp;ABRIL!$BD$11:$BD$40,ABRIL!$CJ$11:$CJ$40,"A")),"")</f>
        <v>0</v>
      </c>
      <c r="EP905" s="384">
        <f t="array" ref="EP905">IFERROR(_xlfn.XLOOKUP($A905&amp;$B905,'ABRIL 2'!$D$11:$D$40&amp;'ABRIL 2'!$E$11:$E$40,'ABRIL 2'!$AK$11:$AK$40,_xlfn.XLOOKUP($A905&amp;$B905,'ABRIL 2'!$BC$11:$BC$40&amp;'ABRIL 2'!$BD$11:$BD$40,'ABRIL 2'!$CJ$11:$CJ$40,"A")),"")</f>
        <v>0</v>
      </c>
      <c r="EQ905" s="384">
        <f t="array" ref="EQ905">IFERROR(_xlfn.XLOOKUP($A905&amp;$B905,MAYO!$D$11:$D$40&amp;MAYO!$E$11:$E$40,MAYO!$AK$11:$AK$40,_xlfn.XLOOKUP($A905&amp;$B905,MAYO!$BC$11:$BC$40&amp;MAYO!$BD$11:$BD$40,MAYO!$CJ$11:$CJ$40,"A")),"")</f>
        <v>0</v>
      </c>
      <c r="ER905" s="384">
        <f t="array" ref="ER905">IFERROR(_xlfn.XLOOKUP($A905&amp;$B905,'MAYO 2'!$D$11:$D$40&amp;'MAYO 2'!$E$11:$E$40,'MAYO 2'!$AK$11:$AK$40,_xlfn.XLOOKUP($A905&amp;$B905,'MAYO 2'!$BC$11:$BC$40&amp;'MAYO 2'!$BD$11:$BD$40,'MAYO 2'!$CJ$11:$CJ$40,"A")),"")</f>
        <v>0</v>
      </c>
      <c r="ES905" s="384">
        <f t="array" ref="ES905">IFERROR(_xlfn.XLOOKUP($A905&amp;$B905,JUNIO!$D$11:$D$40&amp;JUNIO!$E$11:$E$40,JUNIO!$AK$11:$AK$40,_xlfn.XLOOKUP($A905&amp;$B905,JUNIO!$BC$11:$BC$40&amp;JUNIO!$BD$11:$BD$40,JUNIO!$CJ$11:$CJ$40,"A")),"")</f>
        <v>0</v>
      </c>
      <c r="ET905" s="384">
        <f t="array" ref="ET905">IFERROR(_xlfn.XLOOKUP($A905&amp;$B905,'JUNIO 2'!$D$11:$D$40&amp;'JUNIO 2'!$E$11:$E$40,'JUNIO 2'!$AK$11:$AK$40,_xlfn.XLOOKUP($A905&amp;$B905,'JUNIO 2'!$BC$11:$BC$40&amp;'JUNIO 2'!$BD$11:$BD$40,'JUNIO 2'!$CJ$11:$CJ$40,"A")),"")</f>
        <v>0</v>
      </c>
      <c r="EU905" s="384">
        <f t="array" ref="EU905">IFERROR(_xlfn.XLOOKUP($A905&amp;$B905,JULIO!$D$11:$D$40&amp;JULIO!$E$11:$E$40,JULIO!$AK$11:$AK$40,_xlfn.XLOOKUP($A905&amp;$B905,JULIO!$BC$11:$BC$40&amp;JULIO!$BD$11:$BD$40,JULIO!$CJ$11:$CJ$40,"A")),"")</f>
        <v>0</v>
      </c>
      <c r="EV905" s="384">
        <f t="array" ref="EV905">IFERROR(_xlfn.XLOOKUP($A905&amp;$B905,'JULIO 2'!$D$11:$D$40&amp;'JULIO 2'!$E$11:$E$40,'JULIO 2'!$AK$11:$AK$40,_xlfn.XLOOKUP($A905&amp;$B905,'JULIO 2'!$BC$11:$BC$40&amp;'JULIO 2'!$BD$11:$BD$40,'JULIO 2'!$CJ$11:$CJ$40,"A")),"")</f>
        <v>0</v>
      </c>
      <c r="EW905" s="384">
        <f t="array" ref="EW905">IFERROR(_xlfn.XLOOKUP($A905&amp;$B905,AGOSTO!$D$11:$D$40&amp;AGOSTO!$E$11:$E$40,AGOSTO!$AK$11:$AK$40,_xlfn.XLOOKUP($A905&amp;$B905,AGOSTO!$BC$11:$BC$40&amp;AGOSTO!$BD$11:$BD$40,AGOSTO!$CJ$11:$CJ$40,"A")),"")</f>
        <v>0</v>
      </c>
      <c r="EX905" s="384">
        <f t="array" ref="EX905">IFERROR(_xlfn.XLOOKUP($A905&amp;$B905,'AGOSTO 2'!$D$11:$D$40&amp;'AGOSTO 2'!$E$11:$E$40,'AGOSTO 2'!$AK$11:$AK$40,_xlfn.XLOOKUP($A905&amp;$B905,'AGOSTO 2'!$BC$11:$BC$40&amp;'AGOSTO 2'!$BD$11:$BD$40,'AGOSTO 2'!$CJ$11:$CJ$40,"A")),"")</f>
        <v>0</v>
      </c>
      <c r="EY905" s="384">
        <f t="array" ref="EY905">IFERROR(_xlfn.XLOOKUP($A905&amp;$B905,SEPTIEMBRE!$D$11:$D$40&amp;SEPTIEMBRE!$E$11:$E$40,SEPTIEMBRE!$AK$11:$AK$40,_xlfn.XLOOKUP($A905&amp;$B905,SEPTIEMBRE!$BC$11:$BC$40&amp;SEPTIEMBRE!$BD$11:$BD$40,SEPTIEMBRE!$CJ$11:$CJ$40,"A")),"")</f>
        <v>0</v>
      </c>
      <c r="EZ905" s="384">
        <f t="array" ref="EZ905">IFERROR(_xlfn.XLOOKUP($A905&amp;$B905,'SEPTIEMBRE 2'!$D$11:$D$40&amp;'SEPTIEMBRE 2'!$E$11:$E$40,'SEPTIEMBRE 2'!$AK$11:$AK$40,_xlfn.XLOOKUP($A905&amp;$B905,'SEPTIEMBRE 2'!$BC$11:$BC$40&amp;'SEPTIEMBRE 2'!$BD$11:$BD$40,'SEPTIEMBRE 2'!$CJ$11:$CJ$40,"A")),"")</f>
        <v>0</v>
      </c>
      <c r="FA905" s="384">
        <f t="array" ref="FA905">IFERROR(_xlfn.XLOOKUP($A905&amp;$B905,'SEPTIEMBRE 3'!$D$11:$D$40&amp;'SEPTIEMBRE 3'!$E$11:$E$40,'SEPTIEMBRE 3'!$AK$11:$AK$40,_xlfn.XLOOKUP($A905&amp;$B905,'SEPTIEMBRE 3'!$BC$11:$BC$40&amp;'SEPTIEMBRE 3'!$BD$11:$BD$40,'SEPTIEMBRE 3'!$CJ$11:$CJ$40,"A")),"")</f>
        <v>0</v>
      </c>
      <c r="FB905" s="384">
        <f t="array" ref="FB905">IFERROR(_xlfn.XLOOKUP($A905&amp;$B905,OCTUBRE!$D$11:$D$40&amp;OCTUBRE!$E$11:$E$40,OCTUBRE!$AK$11:$AK$40,_xlfn.XLOOKUP($A905&amp;$B905,OCTUBRE!$BC$11:$BC$40&amp;OCTUBRE!$BD$11:$BD$40,OCTUBRE!$CJ$11:$CJ$40,"A")),"")</f>
        <v>0</v>
      </c>
      <c r="FC905" s="384">
        <f t="array" ref="FC905">IFERROR(_xlfn.XLOOKUP($A905&amp;$B905,'OCTUBRE 2'!$D$11:$D$40&amp;'OCTUBRE 2'!$E$11:$E$40,'OCTUBRE 2'!$AK$11:$AK$40,_xlfn.XLOOKUP($A905&amp;$B905,'OCTUBRE 2'!$BC$11:$BC$40&amp;'OCTUBRE 2'!$BD$11:$BD$40,'OCTUBRE 2'!$CJ$11:$CJ$40,"A")),"")</f>
        <v>0</v>
      </c>
      <c r="FD905" s="384">
        <f t="array" ref="FD905">IFERROR(_xlfn.XLOOKUP($A905&amp;$B905,NOVIEMBRE!$D$11:$D$40&amp;NOVIEMBRE!$E$11:$E$40,NOVIEMBRE!$AK$11:$AK$40,_xlfn.XLOOKUP($A905&amp;$B905,NOVIEMBRE!$BC$11:$BC$40&amp;NOVIEMBRE!$BD$11:$BD$40,NOVIEMBRE!$CJ$11:$CJ$40,"A")),"")</f>
        <v>0</v>
      </c>
      <c r="FE905" s="384">
        <f t="array" ref="FE905">IFERROR(_xlfn.XLOOKUP($A905&amp;$B905,'NOVIEMBRE 2'!$D$11:$D$40&amp;'NOVIEMBRE 2'!$E$11:$E$40,'NOVIEMBRE 2'!$AK$11:$AK$40,_xlfn.XLOOKUP($A905&amp;$B905,'NOVIEMBRE 2'!$BC$11:$BC$40&amp;'NOVIEMBRE 2'!$BD$11:$BD$40,'NOVIEMBRE 2'!$CJ$11:$CJ$40,"A")),"")</f>
        <v>0</v>
      </c>
      <c r="FF905" s="385">
        <f t="array" ref="FF905">IFERROR(_xlfn.XLOOKUP($A905&amp;$B905,DICIEMBRE!$D$11:$D$40&amp;DICIEMBRE!$E$11:$E$40,DICIEMBRE!$AK$11:$AK$40,_xlfn.XLOOKUP($A905&amp;$B905,DICIEMBRE!$BC$11:$BC$40&amp;DICIEMBRE!$BD$11:$BD$40,DICIEMBRE!$CJ$11:$CJ$40,"A")),"")</f>
        <v>0</v>
      </c>
      <c r="FG905" s="386" t="str">
        <f t="shared" si="19"/>
        <v/>
      </c>
      <c r="FH905" s="386" t="str">
        <f t="array" ref="FH905">IF(
 COUNT(DZ905:EH905)=0,
 "-",
 IF(
  COUNT(DZ905:EH905) &lt; COUNTA(DZ905:EH905),
  REPT("🟩", ROUND(COUNT(DZ905:EH905)/COUNTA(DZ905:EH905)*5, 0)) &amp;
  REPT("⬜", 5 - ROUND(COUNT(DZ905:EH905)/COUNTA(DZ905:EH905)*5, 0)),
  IF(
    AVERAGE(IF(DZ905:EH905&lt;&gt;"", DZ905:EH905, )) &gt;= 70, "🟩🟩🟩🟩🟩",
    IF(
      AVERAGE(IF(DZ905:EH905&lt;&gt;"",DZ905:EH905, )) &gt;= 56, "🟨🟨🟨🟨🟨",
      "🟥🟥🟥🟥🟥"
    )
  )
 )
)
</f>
        <v>-</v>
      </c>
    </row>
    <row r="906" ht="15.75" customHeight="1">
      <c r="A906" s="168"/>
      <c r="B906" s="169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1"/>
      <c r="N906" s="172" t="str">
        <f t="shared" si="1"/>
        <v/>
      </c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2" t="str">
        <f t="shared" si="2"/>
        <v/>
      </c>
      <c r="AA906" s="173"/>
      <c r="AB906" s="173"/>
      <c r="AC906" s="173"/>
      <c r="AD906" s="173"/>
      <c r="AE906" s="173"/>
      <c r="AF906" s="173"/>
      <c r="AG906" s="173"/>
      <c r="AH906" s="173"/>
      <c r="AI906" s="173"/>
      <c r="AJ906" s="173"/>
      <c r="AK906" s="173"/>
      <c r="AL906" s="172" t="str">
        <f t="shared" si="3"/>
        <v/>
      </c>
      <c r="AM906" s="173"/>
      <c r="AN906" s="173"/>
      <c r="AO906" s="173"/>
      <c r="AP906" s="173"/>
      <c r="AQ906" s="173"/>
      <c r="AR906" s="173"/>
      <c r="AS906" s="173"/>
      <c r="AT906" s="173"/>
      <c r="AU906" s="173"/>
      <c r="AV906" s="171"/>
      <c r="AW906" s="171"/>
      <c r="AX906" s="172" t="str">
        <f t="shared" si="4"/>
        <v/>
      </c>
      <c r="AY906" s="173"/>
      <c r="AZ906" s="173"/>
      <c r="BA906" s="173"/>
      <c r="BB906" s="173"/>
      <c r="BC906" s="173"/>
      <c r="BD906" s="173"/>
      <c r="BE906" s="173"/>
      <c r="BF906" s="173"/>
      <c r="BG906" s="173"/>
      <c r="BH906" s="173"/>
      <c r="BI906" s="173"/>
      <c r="BJ906" s="172" t="str">
        <f t="shared" si="5"/>
        <v/>
      </c>
      <c r="BK906" s="173"/>
      <c r="BL906" s="173"/>
      <c r="BM906" s="173"/>
      <c r="BN906" s="173"/>
      <c r="BO906" s="173"/>
      <c r="BP906" s="173"/>
      <c r="BQ906" s="173"/>
      <c r="BR906" s="173"/>
      <c r="BS906" s="173"/>
      <c r="BT906" s="173"/>
      <c r="BU906" s="173"/>
      <c r="BV906" s="172" t="str">
        <f t="shared" si="6"/>
        <v/>
      </c>
      <c r="BW906" s="173"/>
      <c r="BX906" s="173"/>
      <c r="BY906" s="173"/>
      <c r="BZ906" s="171"/>
      <c r="CA906" s="171"/>
      <c r="CB906" s="171"/>
      <c r="CC906" s="171"/>
      <c r="CD906" s="171"/>
      <c r="CE906" s="171"/>
      <c r="CF906" s="171"/>
      <c r="CG906" s="171"/>
      <c r="CH906" s="172" t="str">
        <f t="shared" si="7"/>
        <v/>
      </c>
      <c r="CI906" s="171"/>
      <c r="CJ906" s="173"/>
      <c r="CK906" s="173"/>
      <c r="CL906" s="173"/>
      <c r="CM906" s="173"/>
      <c r="CN906" s="171"/>
      <c r="CO906" s="171"/>
      <c r="CP906" s="171"/>
      <c r="CQ906" s="173"/>
      <c r="CR906" s="171"/>
      <c r="CS906" s="171"/>
      <c r="CT906" s="172" t="str">
        <f t="shared" si="8"/>
        <v/>
      </c>
      <c r="CU906" s="172"/>
      <c r="CV906" s="172"/>
      <c r="CW906" s="172"/>
      <c r="CX906" s="172"/>
      <c r="CY906" s="172"/>
      <c r="CZ906" s="172"/>
      <c r="DA906" s="172"/>
      <c r="DB906" s="172"/>
      <c r="DC906" s="172"/>
      <c r="DD906" s="172"/>
      <c r="DE906" s="172"/>
      <c r="DF906" s="172"/>
      <c r="DG906" s="188" t="str">
        <f t="array" ref="DG906">IFERROR(_xlfn.XLOOKUP($A906&amp;B906,MARZO!$D$11:$D$40&amp;MARZO!$E$11:$E$40,MARZO!$AM$11:$AM$40,_xlfn.XLOOKUP($A906&amp;$B906,MARZO!$BC$11:$BC$40&amp;MARZO!$BD$11:$BD$40,MARZO!$CL$11:$CL$40,"A"))/1%,"")</f>
        <v/>
      </c>
      <c r="DH906" s="188" t="str">
        <f t="array" ref="DH906">IFERROR(_xlfn.XLOOKUP($A906&amp;$B906,ABRIL!$D$11:$D$40&amp;ABRIL!$E$11:$E$40,ABRIL!$AM$11:$AM$40,_xlfn.XLOOKUP($A906&amp;$B906,ABRIL!$BC$11:$BC$40&amp;ABRIL!$BD$11:$BD$40,ABRIL!$CL$11:$CL$40,"A"))/1%,"")</f>
        <v/>
      </c>
      <c r="DI906" s="188" t="str">
        <f t="array" ref="DI906">IFERROR(_xlfn.XLOOKUP($A906&amp;$B906,'ABRIL 2'!$D$11:$D$40&amp;'ABRIL 2'!$E$11:$E$40,'ABRIL 2'!$AM$11:$AM$40,_xlfn.XLOOKUP($A906&amp;$B906,'ABRIL 2'!$BC$11:$BC$40&amp;'ABRIL 2'!$BD$11:$BD$40,'ABRIL 2'!$CL$11:$CL$40,"A"))/1%,"")</f>
        <v/>
      </c>
      <c r="DJ906" s="188" t="str">
        <f t="array" ref="DJ906">IFERROR(_xlfn.XLOOKUP($A906&amp;$B906,MAYO!$D$11:$D$40&amp;MAYO!$E$11:$E$40,MAYO!$AM$11:$AM$40,_xlfn.XLOOKUP($A906&amp;$B906,MAYO!$BC$11:$BC$40&amp;MAYO!$BD$11:$BD$40,MAYO!$CL$11:$CL$40,"A"))/1%,"")</f>
        <v/>
      </c>
      <c r="DK906" s="188" t="str">
        <f t="array" ref="DK906">IFERROR(_xlfn.XLOOKUP($A906&amp;$B906,'MAYO 2'!$D$11:$D$40&amp;'MAYO 2'!$E$11:$E$40,'MAYO 2'!$AM$11:$AM$40,_xlfn.XLOOKUP($A906&amp;$B906,'MAYO 2'!$BC$11:$BC$40&amp;'MAYO 2'!$BD$11:$BD$40,'MAYO 2'!$CL$11:$CL$40,"A"))/1%,"")</f>
        <v/>
      </c>
      <c r="DL906" s="188" t="str">
        <f t="array" ref="DL906">IFERROR(_xlfn.XLOOKUP($A906&amp;$B906,JUNIO!$D$11:$D$40&amp;JUNIO!$E$11:$E$40,JUNIO!$AM$11:$AM$40,_xlfn.XLOOKUP($A906&amp;$B906,JUNIO!$BC$11:$BC$40&amp;JUNIO!$BD$11:$BD$40,JUNIO!$CL$11:$CL$40,"A"))/1%,"")</f>
        <v/>
      </c>
      <c r="DM906" s="188" t="str">
        <f t="array" ref="DM906">IFERROR(_xlfn.XLOOKUP($A906&amp;$B906,'JUNIO 2'!$D$11:$D$40&amp;'JUNIO 2'!$E$11:$E$40,'JUNIO 2'!$AM$11:$AM$40,_xlfn.XLOOKUP($A906&amp;$B906,'JUNIO 2'!$BC$11:$BC$40&amp;'JUNIO 2'!$BD$11:$BD$40,'JUNIO 2'!$CL$11:$CL$40,"A"))/1%,"")</f>
        <v/>
      </c>
      <c r="DN906" s="188" t="str">
        <f t="array" ref="DN906">IFERROR(_xlfn.XLOOKUP($A906&amp;$B906,JULIO!$D$11:$D$40&amp;JULIO!$E$11:$E$40,JULIO!$AM$11:$AM$40,_xlfn.XLOOKUP($A906&amp;$B906,JULIO!$BC$11:$BC$40&amp;JULIO!$BD$11:$BD$40,JULIO!$CL$11:$CL$40,"A"))/1%,"")</f>
        <v/>
      </c>
      <c r="DO906" s="188" t="str">
        <f t="array" ref="DO906">IFERROR(_xlfn.XLOOKUP($A906&amp;$B906,'JULIO 2'!$D$11:$D$40&amp;'JULIO 2'!$E$11:$E$40,'JULIO 2'!$AM$11:$AM$40,_xlfn.XLOOKUP($A906&amp;$B906,'JULIO 2'!$BC$11:$BC$40&amp;'JULIO 2'!$BD$11:$BD$40,'JULIO 2'!$CL$11:$CL$40,"A"))/1%,"")</f>
        <v/>
      </c>
      <c r="DP906" s="188" t="str">
        <f t="array" ref="DP906">IFERROR(_xlfn.XLOOKUP($A906&amp;$B906,AGOSTO!$D$11:$D$40&amp;AGOSTO!$E$11:$E$40,AGOSTO!$AM$11:$AM$40,_xlfn.XLOOKUP($A906&amp;$B906,AGOSTO!$BC$11:$BC$40&amp;AGOSTO!$BD$11:$BD$40,AGOSTO!$CL$11:$CL$40,"A"))/1%,"")</f>
        <v/>
      </c>
      <c r="DQ906" s="188" t="str">
        <f t="array" ref="DQ906">IFERROR(_xlfn.XLOOKUP($A906&amp;$B906,'AGOSTO 2'!$D$11:$D$40&amp;'AGOSTO 2'!$E$11:$E$40,'AGOSTO 2'!$AM$11:$AM$40,_xlfn.XLOOKUP($A906&amp;$B906,'AGOSTO 2'!$BC$11:$BC$40&amp;'AGOSTO 2'!$BD$11:$BD$40,'AGOSTO 2'!$CL$11:$CL$40,"A"))/1%,"")</f>
        <v/>
      </c>
      <c r="DR906" s="188" t="str">
        <f t="array" ref="DR906">IFERROR(_xlfn.XLOOKUP($A906&amp;$B906,SEPTIEMBRE!$D$11:$D$40&amp;SEPTIEMBRE!$E$11:$E$40,SEPTIEMBRE!$AM$11:$AM$40,_xlfn.XLOOKUP($A906&amp;$B906,SEPTIEMBRE!$BC$11:$BC$40&amp;SEPTIEMBRE!$BD$11:$BD$40,SEPTIEMBRE!$CL$11:$CL$40,"A"))/1%,"")</f>
        <v/>
      </c>
      <c r="DS906" s="188" t="str">
        <f t="array" ref="DS906">IFERROR(_xlfn.XLOOKUP($A906&amp;$B906,'SEPTIEMBRE 2'!$D$11:$D$40&amp;'SEPTIEMBRE 2'!$E$11:$E$40,'SEPTIEMBRE 2'!$AM$11:$AM$40,_xlfn.XLOOKUP($A906&amp;$B906,'SEPTIEMBRE 2'!$BC$11:$BC$40&amp;'SEPTIEMBRE 2'!$BD$11:$BD$40,'SEPTIEMBRE 2'!$CL$11:$CL$40,"A"))/1%,"")</f>
        <v/>
      </c>
      <c r="DT906" s="188" t="str">
        <f t="array" ref="DT906">IFERROR(_xlfn.XLOOKUP($A906&amp;$B906,'SEPTIEMBRE 3'!$D$11:$D$40&amp;'SEPTIEMBRE 3'!$E$11:$E$40,'SEPTIEMBRE 3'!$AM$11:$AM$40,_xlfn.XLOOKUP($A906&amp;$B906,'SEPTIEMBRE 3'!$BC$11:$BC$40&amp;'SEPTIEMBRE 3'!$BD$11:$BD$40,'SEPTIEMBRE 3'!$CL$11:$CL$40,"A"))/1%,"")</f>
        <v/>
      </c>
      <c r="DU906" s="188" t="str">
        <f t="array" ref="DU906">IFERROR(_xlfn.XLOOKUP($A906&amp;$B906,OCTUBRE!$D$11:$D$40&amp;OCTUBRE!$E$11:$E$40,OCTUBRE!$AM$11:$AM$40,_xlfn.XLOOKUP($A906&amp;$B906,OCTUBRE!$BC$11:$BC$40&amp;OCTUBRE!$BD$11:$BD$40,OCTUBRE!$CL$11:$CL$40,"A"))/1%,"")</f>
        <v/>
      </c>
      <c r="DV906" s="188" t="str">
        <f t="array" ref="DV906">IFERROR(_xlfn.XLOOKUP($A906&amp;$B906,'OCTUBRE 2'!$D$11:$D$40&amp;'OCTUBRE 2'!$E$11:$E$40,'OCTUBRE 2'!$AM$11:$AM$40,_xlfn.XLOOKUP($A906&amp;$B906,'OCTUBRE 2'!$BC$11:$BC$40&amp;'OCTUBRE 2'!$BD$11:$BD$40,'OCTUBRE 2'!$CL$11:$CL$40,"A"))/1%,"")</f>
        <v/>
      </c>
      <c r="DW906" s="188" t="str">
        <f t="array" ref="DW906">IFERROR(_xlfn.XLOOKUP($A906&amp;$B906,NOVIEMBRE!$D$11:$D$40&amp;NOVIEMBRE!$E$11:$E$40,NOVIEMBRE!$AM$11:$AM$40,_xlfn.XLOOKUP($A906&amp;$B906,NOVIEMBRE!$BC$11:$BC$40&amp;NOVIEMBRE!$BD$11:$BD$40,NOVIEMBRE!$CL$11:$CL$40,"A"))/1%,"")</f>
        <v/>
      </c>
      <c r="DX906" s="188" t="str">
        <f t="array" ref="DX906">IFERROR(_xlfn.XLOOKUP($A906&amp;$B906,'NOVIEMBRE 2'!$D$11:$D$40&amp;'NOVIEMBRE 2'!$E$11:$E$40,'NOVIEMBRE 2'!$AM$11:$AM$40,_xlfn.XLOOKUP($A906&amp;$B906,'NOVIEMBRE 2'!$BC$11:$BC$40&amp;'NOVIEMBRE 2'!$BD$11:$BD$40,'NOVIEMBRE 2'!$CL$11:$CL$40,"A"))/1%,"")</f>
        <v/>
      </c>
      <c r="DY906" s="188" t="str">
        <f t="array" ref="DY906">IFERROR(_xlfn.XLOOKUP($A906&amp;$B906,DICIEMBRE!$D$11:$D$40&amp;DICIEMBRE!$E$11:$E$40,DICIEMBRE!$AM$11:$AM$40,_xlfn.XLOOKUP($A906&amp;$B906,DICIEMBRE!$BC$11:$BC$40&amp;DICIEMBRE!$BD$11:$BD$40,DICIEMBRE!$CL$11:$CL$40,"A"))/1%,"")</f>
        <v/>
      </c>
      <c r="DZ906" s="381" t="str">
        <f t="shared" si="9"/>
        <v>-</v>
      </c>
      <c r="EA906" s="381" t="str">
        <f t="shared" si="10"/>
        <v>-</v>
      </c>
      <c r="EB906" s="381" t="str">
        <f t="shared" si="11"/>
        <v>-</v>
      </c>
      <c r="EC906" s="381" t="str">
        <f t="shared" si="12"/>
        <v>-</v>
      </c>
      <c r="ED906" s="381" t="str">
        <f t="shared" si="13"/>
        <v>-</v>
      </c>
      <c r="EE906" s="381" t="str">
        <f t="shared" si="14"/>
        <v>-</v>
      </c>
      <c r="EF906" s="381" t="str">
        <f t="shared" si="15"/>
        <v>-</v>
      </c>
      <c r="EG906" s="381" t="str">
        <f t="shared" si="16"/>
        <v>-</v>
      </c>
      <c r="EH906" s="381" t="str">
        <f t="shared" si="17"/>
        <v>-</v>
      </c>
      <c r="EI906" s="188" t="str">
        <f t="shared" si="18"/>
        <v/>
      </c>
      <c r="EJ906" s="382"/>
      <c r="EK906" s="382"/>
      <c r="EL906" s="383"/>
      <c r="EM906" s="21"/>
      <c r="EN906" s="384">
        <f t="array" ref="EN906">IFERROR(_xlfn.XLOOKUP($A906&amp;$B906,MARZO!$D$11:$D$40&amp;MARZO!$E$11:$E$40,MARZO!$AK$11:$AK$40,_xlfn.XLOOKUP($A906&amp;$B906,MARZO!$BC$11:$BC$40&amp;MARZO!$BD$11:$BD$40,MARZO!$CJ$11:$CJ$40,"A")),"")</f>
        <v>0</v>
      </c>
      <c r="EO906" s="384">
        <f t="array" ref="EO906">IFERROR(_xlfn.XLOOKUP($A906&amp;$B906,ABRIL!$D$11:$D$40&amp;ABRIL!$E$11:$E$40,ABRIL!$AK$11:$AK$40,_xlfn.XLOOKUP($A906&amp;$B906,ABRIL!$BC$11:$BC$40&amp;ABRIL!$BD$11:$BD$40,ABRIL!$CJ$11:$CJ$40,"A")),"")</f>
        <v>0</v>
      </c>
      <c r="EP906" s="384">
        <f t="array" ref="EP906">IFERROR(_xlfn.XLOOKUP($A906&amp;$B906,'ABRIL 2'!$D$11:$D$40&amp;'ABRIL 2'!$E$11:$E$40,'ABRIL 2'!$AK$11:$AK$40,_xlfn.XLOOKUP($A906&amp;$B906,'ABRIL 2'!$BC$11:$BC$40&amp;'ABRIL 2'!$BD$11:$BD$40,'ABRIL 2'!$CJ$11:$CJ$40,"A")),"")</f>
        <v>0</v>
      </c>
      <c r="EQ906" s="384">
        <f t="array" ref="EQ906">IFERROR(_xlfn.XLOOKUP($A906&amp;$B906,MAYO!$D$11:$D$40&amp;MAYO!$E$11:$E$40,MAYO!$AK$11:$AK$40,_xlfn.XLOOKUP($A906&amp;$B906,MAYO!$BC$11:$BC$40&amp;MAYO!$BD$11:$BD$40,MAYO!$CJ$11:$CJ$40,"A")),"")</f>
        <v>0</v>
      </c>
      <c r="ER906" s="384">
        <f t="array" ref="ER906">IFERROR(_xlfn.XLOOKUP($A906&amp;$B906,'MAYO 2'!$D$11:$D$40&amp;'MAYO 2'!$E$11:$E$40,'MAYO 2'!$AK$11:$AK$40,_xlfn.XLOOKUP($A906&amp;$B906,'MAYO 2'!$BC$11:$BC$40&amp;'MAYO 2'!$BD$11:$BD$40,'MAYO 2'!$CJ$11:$CJ$40,"A")),"")</f>
        <v>0</v>
      </c>
      <c r="ES906" s="384">
        <f t="array" ref="ES906">IFERROR(_xlfn.XLOOKUP($A906&amp;$B906,JUNIO!$D$11:$D$40&amp;JUNIO!$E$11:$E$40,JUNIO!$AK$11:$AK$40,_xlfn.XLOOKUP($A906&amp;$B906,JUNIO!$BC$11:$BC$40&amp;JUNIO!$BD$11:$BD$40,JUNIO!$CJ$11:$CJ$40,"A")),"")</f>
        <v>0</v>
      </c>
      <c r="ET906" s="384">
        <f t="array" ref="ET906">IFERROR(_xlfn.XLOOKUP($A906&amp;$B906,'JUNIO 2'!$D$11:$D$40&amp;'JUNIO 2'!$E$11:$E$40,'JUNIO 2'!$AK$11:$AK$40,_xlfn.XLOOKUP($A906&amp;$B906,'JUNIO 2'!$BC$11:$BC$40&amp;'JUNIO 2'!$BD$11:$BD$40,'JUNIO 2'!$CJ$11:$CJ$40,"A")),"")</f>
        <v>0</v>
      </c>
      <c r="EU906" s="384">
        <f t="array" ref="EU906">IFERROR(_xlfn.XLOOKUP($A906&amp;$B906,JULIO!$D$11:$D$40&amp;JULIO!$E$11:$E$40,JULIO!$AK$11:$AK$40,_xlfn.XLOOKUP($A906&amp;$B906,JULIO!$BC$11:$BC$40&amp;JULIO!$BD$11:$BD$40,JULIO!$CJ$11:$CJ$40,"A")),"")</f>
        <v>0</v>
      </c>
      <c r="EV906" s="384">
        <f t="array" ref="EV906">IFERROR(_xlfn.XLOOKUP($A906&amp;$B906,'JULIO 2'!$D$11:$D$40&amp;'JULIO 2'!$E$11:$E$40,'JULIO 2'!$AK$11:$AK$40,_xlfn.XLOOKUP($A906&amp;$B906,'JULIO 2'!$BC$11:$BC$40&amp;'JULIO 2'!$BD$11:$BD$40,'JULIO 2'!$CJ$11:$CJ$40,"A")),"")</f>
        <v>0</v>
      </c>
      <c r="EW906" s="384">
        <f t="array" ref="EW906">IFERROR(_xlfn.XLOOKUP($A906&amp;$B906,AGOSTO!$D$11:$D$40&amp;AGOSTO!$E$11:$E$40,AGOSTO!$AK$11:$AK$40,_xlfn.XLOOKUP($A906&amp;$B906,AGOSTO!$BC$11:$BC$40&amp;AGOSTO!$BD$11:$BD$40,AGOSTO!$CJ$11:$CJ$40,"A")),"")</f>
        <v>0</v>
      </c>
      <c r="EX906" s="384">
        <f t="array" ref="EX906">IFERROR(_xlfn.XLOOKUP($A906&amp;$B906,'AGOSTO 2'!$D$11:$D$40&amp;'AGOSTO 2'!$E$11:$E$40,'AGOSTO 2'!$AK$11:$AK$40,_xlfn.XLOOKUP($A906&amp;$B906,'AGOSTO 2'!$BC$11:$BC$40&amp;'AGOSTO 2'!$BD$11:$BD$40,'AGOSTO 2'!$CJ$11:$CJ$40,"A")),"")</f>
        <v>0</v>
      </c>
      <c r="EY906" s="384">
        <f t="array" ref="EY906">IFERROR(_xlfn.XLOOKUP($A906&amp;$B906,SEPTIEMBRE!$D$11:$D$40&amp;SEPTIEMBRE!$E$11:$E$40,SEPTIEMBRE!$AK$11:$AK$40,_xlfn.XLOOKUP($A906&amp;$B906,SEPTIEMBRE!$BC$11:$BC$40&amp;SEPTIEMBRE!$BD$11:$BD$40,SEPTIEMBRE!$CJ$11:$CJ$40,"A")),"")</f>
        <v>0</v>
      </c>
      <c r="EZ906" s="384">
        <f t="array" ref="EZ906">IFERROR(_xlfn.XLOOKUP($A906&amp;$B906,'SEPTIEMBRE 2'!$D$11:$D$40&amp;'SEPTIEMBRE 2'!$E$11:$E$40,'SEPTIEMBRE 2'!$AK$11:$AK$40,_xlfn.XLOOKUP($A906&amp;$B906,'SEPTIEMBRE 2'!$BC$11:$BC$40&amp;'SEPTIEMBRE 2'!$BD$11:$BD$40,'SEPTIEMBRE 2'!$CJ$11:$CJ$40,"A")),"")</f>
        <v>0</v>
      </c>
      <c r="FA906" s="384">
        <f t="array" ref="FA906">IFERROR(_xlfn.XLOOKUP($A906&amp;$B906,'SEPTIEMBRE 3'!$D$11:$D$40&amp;'SEPTIEMBRE 3'!$E$11:$E$40,'SEPTIEMBRE 3'!$AK$11:$AK$40,_xlfn.XLOOKUP($A906&amp;$B906,'SEPTIEMBRE 3'!$BC$11:$BC$40&amp;'SEPTIEMBRE 3'!$BD$11:$BD$40,'SEPTIEMBRE 3'!$CJ$11:$CJ$40,"A")),"")</f>
        <v>0</v>
      </c>
      <c r="FB906" s="384">
        <f t="array" ref="FB906">IFERROR(_xlfn.XLOOKUP($A906&amp;$B906,OCTUBRE!$D$11:$D$40&amp;OCTUBRE!$E$11:$E$40,OCTUBRE!$AK$11:$AK$40,_xlfn.XLOOKUP($A906&amp;$B906,OCTUBRE!$BC$11:$BC$40&amp;OCTUBRE!$BD$11:$BD$40,OCTUBRE!$CJ$11:$CJ$40,"A")),"")</f>
        <v>0</v>
      </c>
      <c r="FC906" s="384">
        <f t="array" ref="FC906">IFERROR(_xlfn.XLOOKUP($A906&amp;$B906,'OCTUBRE 2'!$D$11:$D$40&amp;'OCTUBRE 2'!$E$11:$E$40,'OCTUBRE 2'!$AK$11:$AK$40,_xlfn.XLOOKUP($A906&amp;$B906,'OCTUBRE 2'!$BC$11:$BC$40&amp;'OCTUBRE 2'!$BD$11:$BD$40,'OCTUBRE 2'!$CJ$11:$CJ$40,"A")),"")</f>
        <v>0</v>
      </c>
      <c r="FD906" s="384">
        <f t="array" ref="FD906">IFERROR(_xlfn.XLOOKUP($A906&amp;$B906,NOVIEMBRE!$D$11:$D$40&amp;NOVIEMBRE!$E$11:$E$40,NOVIEMBRE!$AK$11:$AK$40,_xlfn.XLOOKUP($A906&amp;$B906,NOVIEMBRE!$BC$11:$BC$40&amp;NOVIEMBRE!$BD$11:$BD$40,NOVIEMBRE!$CJ$11:$CJ$40,"A")),"")</f>
        <v>0</v>
      </c>
      <c r="FE906" s="384">
        <f t="array" ref="FE906">IFERROR(_xlfn.XLOOKUP($A906&amp;$B906,'NOVIEMBRE 2'!$D$11:$D$40&amp;'NOVIEMBRE 2'!$E$11:$E$40,'NOVIEMBRE 2'!$AK$11:$AK$40,_xlfn.XLOOKUP($A906&amp;$B906,'NOVIEMBRE 2'!$BC$11:$BC$40&amp;'NOVIEMBRE 2'!$BD$11:$BD$40,'NOVIEMBRE 2'!$CJ$11:$CJ$40,"A")),"")</f>
        <v>0</v>
      </c>
      <c r="FF906" s="385">
        <f t="array" ref="FF906">IFERROR(_xlfn.XLOOKUP($A906&amp;$B906,DICIEMBRE!$D$11:$D$40&amp;DICIEMBRE!$E$11:$E$40,DICIEMBRE!$AK$11:$AK$40,_xlfn.XLOOKUP($A906&amp;$B906,DICIEMBRE!$BC$11:$BC$40&amp;DICIEMBRE!$BD$11:$BD$40,DICIEMBRE!$CJ$11:$CJ$40,"A")),"")</f>
        <v>0</v>
      </c>
      <c r="FG906" s="386" t="str">
        <f t="shared" si="19"/>
        <v/>
      </c>
      <c r="FH906" s="386" t="str">
        <f t="array" ref="FH906">IF(
 COUNT(DZ906:EH906)=0,
 "-",
 IF(
  COUNT(DZ906:EH906) &lt; COUNTA(DZ906:EH906),
  REPT("🟩", ROUND(COUNT(DZ906:EH906)/COUNTA(DZ906:EH906)*5, 0)) &amp;
  REPT("⬜", 5 - ROUND(COUNT(DZ906:EH906)/COUNTA(DZ906:EH906)*5, 0)),
  IF(
    AVERAGE(IF(DZ906:EH906&lt;&gt;"", DZ906:EH906, )) &gt;= 70, "🟩🟩🟩🟩🟩",
    IF(
      AVERAGE(IF(DZ906:EH906&lt;&gt;"",DZ906:EH906, )) &gt;= 56, "🟨🟨🟨🟨🟨",
      "🟥🟥🟥🟥🟥"
    )
  )
 )
)
</f>
        <v>-</v>
      </c>
    </row>
    <row r="907" ht="15.75" customHeight="1">
      <c r="A907" s="168"/>
      <c r="B907" s="169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1"/>
      <c r="N907" s="172" t="str">
        <f t="shared" si="1"/>
        <v/>
      </c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2" t="str">
        <f t="shared" si="2"/>
        <v/>
      </c>
      <c r="AA907" s="173"/>
      <c r="AB907" s="173"/>
      <c r="AC907" s="173"/>
      <c r="AD907" s="173"/>
      <c r="AE907" s="173"/>
      <c r="AF907" s="173"/>
      <c r="AG907" s="173"/>
      <c r="AH907" s="173"/>
      <c r="AI907" s="173"/>
      <c r="AJ907" s="173"/>
      <c r="AK907" s="173"/>
      <c r="AL907" s="172" t="str">
        <f t="shared" si="3"/>
        <v/>
      </c>
      <c r="AM907" s="173"/>
      <c r="AN907" s="173"/>
      <c r="AO907" s="173"/>
      <c r="AP907" s="173"/>
      <c r="AQ907" s="173"/>
      <c r="AR907" s="173"/>
      <c r="AS907" s="173"/>
      <c r="AT907" s="173"/>
      <c r="AU907" s="173"/>
      <c r="AV907" s="171"/>
      <c r="AW907" s="171"/>
      <c r="AX907" s="172" t="str">
        <f t="shared" si="4"/>
        <v/>
      </c>
      <c r="AY907" s="173"/>
      <c r="AZ907" s="173"/>
      <c r="BA907" s="173"/>
      <c r="BB907" s="173"/>
      <c r="BC907" s="173"/>
      <c r="BD907" s="173"/>
      <c r="BE907" s="173"/>
      <c r="BF907" s="173"/>
      <c r="BG907" s="173"/>
      <c r="BH907" s="173"/>
      <c r="BI907" s="173"/>
      <c r="BJ907" s="172" t="str">
        <f t="shared" si="5"/>
        <v/>
      </c>
      <c r="BK907" s="173"/>
      <c r="BL907" s="173"/>
      <c r="BM907" s="173"/>
      <c r="BN907" s="173"/>
      <c r="BO907" s="173"/>
      <c r="BP907" s="173"/>
      <c r="BQ907" s="173"/>
      <c r="BR907" s="173"/>
      <c r="BS907" s="173"/>
      <c r="BT907" s="173"/>
      <c r="BU907" s="173"/>
      <c r="BV907" s="172" t="str">
        <f t="shared" si="6"/>
        <v/>
      </c>
      <c r="BW907" s="173"/>
      <c r="BX907" s="173"/>
      <c r="BY907" s="173"/>
      <c r="BZ907" s="171"/>
      <c r="CA907" s="171"/>
      <c r="CB907" s="171"/>
      <c r="CC907" s="171"/>
      <c r="CD907" s="171"/>
      <c r="CE907" s="171"/>
      <c r="CF907" s="171"/>
      <c r="CG907" s="171"/>
      <c r="CH907" s="172" t="str">
        <f t="shared" si="7"/>
        <v/>
      </c>
      <c r="CI907" s="171"/>
      <c r="CJ907" s="173"/>
      <c r="CK907" s="173"/>
      <c r="CL907" s="173"/>
      <c r="CM907" s="173"/>
      <c r="CN907" s="171"/>
      <c r="CO907" s="171"/>
      <c r="CP907" s="171"/>
      <c r="CQ907" s="173"/>
      <c r="CR907" s="171"/>
      <c r="CS907" s="171"/>
      <c r="CT907" s="172" t="str">
        <f t="shared" si="8"/>
        <v/>
      </c>
      <c r="CU907" s="172"/>
      <c r="CV907" s="172"/>
      <c r="CW907" s="172"/>
      <c r="CX907" s="172"/>
      <c r="CY907" s="172"/>
      <c r="CZ907" s="172"/>
      <c r="DA907" s="172"/>
      <c r="DB907" s="172"/>
      <c r="DC907" s="172"/>
      <c r="DD907" s="172"/>
      <c r="DE907" s="172"/>
      <c r="DF907" s="172"/>
      <c r="DG907" s="188" t="str">
        <f t="array" ref="DG907">IFERROR(_xlfn.XLOOKUP($A907&amp;B907,MARZO!$D$11:$D$40&amp;MARZO!$E$11:$E$40,MARZO!$AM$11:$AM$40,_xlfn.XLOOKUP($A907&amp;$B907,MARZO!$BC$11:$BC$40&amp;MARZO!$BD$11:$BD$40,MARZO!$CL$11:$CL$40,"A"))/1%,"")</f>
        <v/>
      </c>
      <c r="DH907" s="188" t="str">
        <f t="array" ref="DH907">IFERROR(_xlfn.XLOOKUP($A907&amp;$B907,ABRIL!$D$11:$D$40&amp;ABRIL!$E$11:$E$40,ABRIL!$AM$11:$AM$40,_xlfn.XLOOKUP($A907&amp;$B907,ABRIL!$BC$11:$BC$40&amp;ABRIL!$BD$11:$BD$40,ABRIL!$CL$11:$CL$40,"A"))/1%,"")</f>
        <v/>
      </c>
      <c r="DI907" s="188" t="str">
        <f t="array" ref="DI907">IFERROR(_xlfn.XLOOKUP($A907&amp;$B907,'ABRIL 2'!$D$11:$D$40&amp;'ABRIL 2'!$E$11:$E$40,'ABRIL 2'!$AM$11:$AM$40,_xlfn.XLOOKUP($A907&amp;$B907,'ABRIL 2'!$BC$11:$BC$40&amp;'ABRIL 2'!$BD$11:$BD$40,'ABRIL 2'!$CL$11:$CL$40,"A"))/1%,"")</f>
        <v/>
      </c>
      <c r="DJ907" s="188" t="str">
        <f t="array" ref="DJ907">IFERROR(_xlfn.XLOOKUP($A907&amp;$B907,MAYO!$D$11:$D$40&amp;MAYO!$E$11:$E$40,MAYO!$AM$11:$AM$40,_xlfn.XLOOKUP($A907&amp;$B907,MAYO!$BC$11:$BC$40&amp;MAYO!$BD$11:$BD$40,MAYO!$CL$11:$CL$40,"A"))/1%,"")</f>
        <v/>
      </c>
      <c r="DK907" s="188" t="str">
        <f t="array" ref="DK907">IFERROR(_xlfn.XLOOKUP($A907&amp;$B907,'MAYO 2'!$D$11:$D$40&amp;'MAYO 2'!$E$11:$E$40,'MAYO 2'!$AM$11:$AM$40,_xlfn.XLOOKUP($A907&amp;$B907,'MAYO 2'!$BC$11:$BC$40&amp;'MAYO 2'!$BD$11:$BD$40,'MAYO 2'!$CL$11:$CL$40,"A"))/1%,"")</f>
        <v/>
      </c>
      <c r="DL907" s="188" t="str">
        <f t="array" ref="DL907">IFERROR(_xlfn.XLOOKUP($A907&amp;$B907,JUNIO!$D$11:$D$40&amp;JUNIO!$E$11:$E$40,JUNIO!$AM$11:$AM$40,_xlfn.XLOOKUP($A907&amp;$B907,JUNIO!$BC$11:$BC$40&amp;JUNIO!$BD$11:$BD$40,JUNIO!$CL$11:$CL$40,"A"))/1%,"")</f>
        <v/>
      </c>
      <c r="DM907" s="188" t="str">
        <f t="array" ref="DM907">IFERROR(_xlfn.XLOOKUP($A907&amp;$B907,'JUNIO 2'!$D$11:$D$40&amp;'JUNIO 2'!$E$11:$E$40,'JUNIO 2'!$AM$11:$AM$40,_xlfn.XLOOKUP($A907&amp;$B907,'JUNIO 2'!$BC$11:$BC$40&amp;'JUNIO 2'!$BD$11:$BD$40,'JUNIO 2'!$CL$11:$CL$40,"A"))/1%,"")</f>
        <v/>
      </c>
      <c r="DN907" s="188" t="str">
        <f t="array" ref="DN907">IFERROR(_xlfn.XLOOKUP($A907&amp;$B907,JULIO!$D$11:$D$40&amp;JULIO!$E$11:$E$40,JULIO!$AM$11:$AM$40,_xlfn.XLOOKUP($A907&amp;$B907,JULIO!$BC$11:$BC$40&amp;JULIO!$BD$11:$BD$40,JULIO!$CL$11:$CL$40,"A"))/1%,"")</f>
        <v/>
      </c>
      <c r="DO907" s="188" t="str">
        <f t="array" ref="DO907">IFERROR(_xlfn.XLOOKUP($A907&amp;$B907,'JULIO 2'!$D$11:$D$40&amp;'JULIO 2'!$E$11:$E$40,'JULIO 2'!$AM$11:$AM$40,_xlfn.XLOOKUP($A907&amp;$B907,'JULIO 2'!$BC$11:$BC$40&amp;'JULIO 2'!$BD$11:$BD$40,'JULIO 2'!$CL$11:$CL$40,"A"))/1%,"")</f>
        <v/>
      </c>
      <c r="DP907" s="188" t="str">
        <f t="array" ref="DP907">IFERROR(_xlfn.XLOOKUP($A907&amp;$B907,AGOSTO!$D$11:$D$40&amp;AGOSTO!$E$11:$E$40,AGOSTO!$AM$11:$AM$40,_xlfn.XLOOKUP($A907&amp;$B907,AGOSTO!$BC$11:$BC$40&amp;AGOSTO!$BD$11:$BD$40,AGOSTO!$CL$11:$CL$40,"A"))/1%,"")</f>
        <v/>
      </c>
      <c r="DQ907" s="188" t="str">
        <f t="array" ref="DQ907">IFERROR(_xlfn.XLOOKUP($A907&amp;$B907,'AGOSTO 2'!$D$11:$D$40&amp;'AGOSTO 2'!$E$11:$E$40,'AGOSTO 2'!$AM$11:$AM$40,_xlfn.XLOOKUP($A907&amp;$B907,'AGOSTO 2'!$BC$11:$BC$40&amp;'AGOSTO 2'!$BD$11:$BD$40,'AGOSTO 2'!$CL$11:$CL$40,"A"))/1%,"")</f>
        <v/>
      </c>
      <c r="DR907" s="188" t="str">
        <f t="array" ref="DR907">IFERROR(_xlfn.XLOOKUP($A907&amp;$B907,SEPTIEMBRE!$D$11:$D$40&amp;SEPTIEMBRE!$E$11:$E$40,SEPTIEMBRE!$AM$11:$AM$40,_xlfn.XLOOKUP($A907&amp;$B907,SEPTIEMBRE!$BC$11:$BC$40&amp;SEPTIEMBRE!$BD$11:$BD$40,SEPTIEMBRE!$CL$11:$CL$40,"A"))/1%,"")</f>
        <v/>
      </c>
      <c r="DS907" s="188" t="str">
        <f t="array" ref="DS907">IFERROR(_xlfn.XLOOKUP($A907&amp;$B907,'SEPTIEMBRE 2'!$D$11:$D$40&amp;'SEPTIEMBRE 2'!$E$11:$E$40,'SEPTIEMBRE 2'!$AM$11:$AM$40,_xlfn.XLOOKUP($A907&amp;$B907,'SEPTIEMBRE 2'!$BC$11:$BC$40&amp;'SEPTIEMBRE 2'!$BD$11:$BD$40,'SEPTIEMBRE 2'!$CL$11:$CL$40,"A"))/1%,"")</f>
        <v/>
      </c>
      <c r="DT907" s="188" t="str">
        <f t="array" ref="DT907">IFERROR(_xlfn.XLOOKUP($A907&amp;$B907,'SEPTIEMBRE 3'!$D$11:$D$40&amp;'SEPTIEMBRE 3'!$E$11:$E$40,'SEPTIEMBRE 3'!$AM$11:$AM$40,_xlfn.XLOOKUP($A907&amp;$B907,'SEPTIEMBRE 3'!$BC$11:$BC$40&amp;'SEPTIEMBRE 3'!$BD$11:$BD$40,'SEPTIEMBRE 3'!$CL$11:$CL$40,"A"))/1%,"")</f>
        <v/>
      </c>
      <c r="DU907" s="188" t="str">
        <f t="array" ref="DU907">IFERROR(_xlfn.XLOOKUP($A907&amp;$B907,OCTUBRE!$D$11:$D$40&amp;OCTUBRE!$E$11:$E$40,OCTUBRE!$AM$11:$AM$40,_xlfn.XLOOKUP($A907&amp;$B907,OCTUBRE!$BC$11:$BC$40&amp;OCTUBRE!$BD$11:$BD$40,OCTUBRE!$CL$11:$CL$40,"A"))/1%,"")</f>
        <v/>
      </c>
      <c r="DV907" s="188" t="str">
        <f t="array" ref="DV907">IFERROR(_xlfn.XLOOKUP($A907&amp;$B907,'OCTUBRE 2'!$D$11:$D$40&amp;'OCTUBRE 2'!$E$11:$E$40,'OCTUBRE 2'!$AM$11:$AM$40,_xlfn.XLOOKUP($A907&amp;$B907,'OCTUBRE 2'!$BC$11:$BC$40&amp;'OCTUBRE 2'!$BD$11:$BD$40,'OCTUBRE 2'!$CL$11:$CL$40,"A"))/1%,"")</f>
        <v/>
      </c>
      <c r="DW907" s="188" t="str">
        <f t="array" ref="DW907">IFERROR(_xlfn.XLOOKUP($A907&amp;$B907,NOVIEMBRE!$D$11:$D$40&amp;NOVIEMBRE!$E$11:$E$40,NOVIEMBRE!$AM$11:$AM$40,_xlfn.XLOOKUP($A907&amp;$B907,NOVIEMBRE!$BC$11:$BC$40&amp;NOVIEMBRE!$BD$11:$BD$40,NOVIEMBRE!$CL$11:$CL$40,"A"))/1%,"")</f>
        <v/>
      </c>
      <c r="DX907" s="188" t="str">
        <f t="array" ref="DX907">IFERROR(_xlfn.XLOOKUP($A907&amp;$B907,'NOVIEMBRE 2'!$D$11:$D$40&amp;'NOVIEMBRE 2'!$E$11:$E$40,'NOVIEMBRE 2'!$AM$11:$AM$40,_xlfn.XLOOKUP($A907&amp;$B907,'NOVIEMBRE 2'!$BC$11:$BC$40&amp;'NOVIEMBRE 2'!$BD$11:$BD$40,'NOVIEMBRE 2'!$CL$11:$CL$40,"A"))/1%,"")</f>
        <v/>
      </c>
      <c r="DY907" s="188" t="str">
        <f t="array" ref="DY907">IFERROR(_xlfn.XLOOKUP($A907&amp;$B907,DICIEMBRE!$D$11:$D$40&amp;DICIEMBRE!$E$11:$E$40,DICIEMBRE!$AM$11:$AM$40,_xlfn.XLOOKUP($A907&amp;$B907,DICIEMBRE!$BC$11:$BC$40&amp;DICIEMBRE!$BD$11:$BD$40,DICIEMBRE!$CL$11:$CL$40,"A"))/1%,"")</f>
        <v/>
      </c>
      <c r="DZ907" s="381" t="str">
        <f t="shared" si="9"/>
        <v>-</v>
      </c>
      <c r="EA907" s="381" t="str">
        <f t="shared" si="10"/>
        <v>-</v>
      </c>
      <c r="EB907" s="381" t="str">
        <f t="shared" si="11"/>
        <v>-</v>
      </c>
      <c r="EC907" s="381" t="str">
        <f t="shared" si="12"/>
        <v>-</v>
      </c>
      <c r="ED907" s="381" t="str">
        <f t="shared" si="13"/>
        <v>-</v>
      </c>
      <c r="EE907" s="381" t="str">
        <f t="shared" si="14"/>
        <v>-</v>
      </c>
      <c r="EF907" s="381" t="str">
        <f t="shared" si="15"/>
        <v>-</v>
      </c>
      <c r="EG907" s="381" t="str">
        <f t="shared" si="16"/>
        <v>-</v>
      </c>
      <c r="EH907" s="381" t="str">
        <f t="shared" si="17"/>
        <v>-</v>
      </c>
      <c r="EI907" s="188" t="str">
        <f t="shared" si="18"/>
        <v/>
      </c>
      <c r="EJ907" s="382"/>
      <c r="EK907" s="382"/>
      <c r="EL907" s="383"/>
      <c r="EM907" s="21"/>
      <c r="EN907" s="384">
        <f t="array" ref="EN907">IFERROR(_xlfn.XLOOKUP($A907&amp;$B907,MARZO!$D$11:$D$40&amp;MARZO!$E$11:$E$40,MARZO!$AK$11:$AK$40,_xlfn.XLOOKUP($A907&amp;$B907,MARZO!$BC$11:$BC$40&amp;MARZO!$BD$11:$BD$40,MARZO!$CJ$11:$CJ$40,"A")),"")</f>
        <v>0</v>
      </c>
      <c r="EO907" s="384">
        <f t="array" ref="EO907">IFERROR(_xlfn.XLOOKUP($A907&amp;$B907,ABRIL!$D$11:$D$40&amp;ABRIL!$E$11:$E$40,ABRIL!$AK$11:$AK$40,_xlfn.XLOOKUP($A907&amp;$B907,ABRIL!$BC$11:$BC$40&amp;ABRIL!$BD$11:$BD$40,ABRIL!$CJ$11:$CJ$40,"A")),"")</f>
        <v>0</v>
      </c>
      <c r="EP907" s="384">
        <f t="array" ref="EP907">IFERROR(_xlfn.XLOOKUP($A907&amp;$B907,'ABRIL 2'!$D$11:$D$40&amp;'ABRIL 2'!$E$11:$E$40,'ABRIL 2'!$AK$11:$AK$40,_xlfn.XLOOKUP($A907&amp;$B907,'ABRIL 2'!$BC$11:$BC$40&amp;'ABRIL 2'!$BD$11:$BD$40,'ABRIL 2'!$CJ$11:$CJ$40,"A")),"")</f>
        <v>0</v>
      </c>
      <c r="EQ907" s="384">
        <f t="array" ref="EQ907">IFERROR(_xlfn.XLOOKUP($A907&amp;$B907,MAYO!$D$11:$D$40&amp;MAYO!$E$11:$E$40,MAYO!$AK$11:$AK$40,_xlfn.XLOOKUP($A907&amp;$B907,MAYO!$BC$11:$BC$40&amp;MAYO!$BD$11:$BD$40,MAYO!$CJ$11:$CJ$40,"A")),"")</f>
        <v>0</v>
      </c>
      <c r="ER907" s="384">
        <f t="array" ref="ER907">IFERROR(_xlfn.XLOOKUP($A907&amp;$B907,'MAYO 2'!$D$11:$D$40&amp;'MAYO 2'!$E$11:$E$40,'MAYO 2'!$AK$11:$AK$40,_xlfn.XLOOKUP($A907&amp;$B907,'MAYO 2'!$BC$11:$BC$40&amp;'MAYO 2'!$BD$11:$BD$40,'MAYO 2'!$CJ$11:$CJ$40,"A")),"")</f>
        <v>0</v>
      </c>
      <c r="ES907" s="384">
        <f t="array" ref="ES907">IFERROR(_xlfn.XLOOKUP($A907&amp;$B907,JUNIO!$D$11:$D$40&amp;JUNIO!$E$11:$E$40,JUNIO!$AK$11:$AK$40,_xlfn.XLOOKUP($A907&amp;$B907,JUNIO!$BC$11:$BC$40&amp;JUNIO!$BD$11:$BD$40,JUNIO!$CJ$11:$CJ$40,"A")),"")</f>
        <v>0</v>
      </c>
      <c r="ET907" s="384">
        <f t="array" ref="ET907">IFERROR(_xlfn.XLOOKUP($A907&amp;$B907,'JUNIO 2'!$D$11:$D$40&amp;'JUNIO 2'!$E$11:$E$40,'JUNIO 2'!$AK$11:$AK$40,_xlfn.XLOOKUP($A907&amp;$B907,'JUNIO 2'!$BC$11:$BC$40&amp;'JUNIO 2'!$BD$11:$BD$40,'JUNIO 2'!$CJ$11:$CJ$40,"A")),"")</f>
        <v>0</v>
      </c>
      <c r="EU907" s="384">
        <f t="array" ref="EU907">IFERROR(_xlfn.XLOOKUP($A907&amp;$B907,JULIO!$D$11:$D$40&amp;JULIO!$E$11:$E$40,JULIO!$AK$11:$AK$40,_xlfn.XLOOKUP($A907&amp;$B907,JULIO!$BC$11:$BC$40&amp;JULIO!$BD$11:$BD$40,JULIO!$CJ$11:$CJ$40,"A")),"")</f>
        <v>0</v>
      </c>
      <c r="EV907" s="384">
        <f t="array" ref="EV907">IFERROR(_xlfn.XLOOKUP($A907&amp;$B907,'JULIO 2'!$D$11:$D$40&amp;'JULIO 2'!$E$11:$E$40,'JULIO 2'!$AK$11:$AK$40,_xlfn.XLOOKUP($A907&amp;$B907,'JULIO 2'!$BC$11:$BC$40&amp;'JULIO 2'!$BD$11:$BD$40,'JULIO 2'!$CJ$11:$CJ$40,"A")),"")</f>
        <v>0</v>
      </c>
      <c r="EW907" s="384">
        <f t="array" ref="EW907">IFERROR(_xlfn.XLOOKUP($A907&amp;$B907,AGOSTO!$D$11:$D$40&amp;AGOSTO!$E$11:$E$40,AGOSTO!$AK$11:$AK$40,_xlfn.XLOOKUP($A907&amp;$B907,AGOSTO!$BC$11:$BC$40&amp;AGOSTO!$BD$11:$BD$40,AGOSTO!$CJ$11:$CJ$40,"A")),"")</f>
        <v>0</v>
      </c>
      <c r="EX907" s="384">
        <f t="array" ref="EX907">IFERROR(_xlfn.XLOOKUP($A907&amp;$B907,'AGOSTO 2'!$D$11:$D$40&amp;'AGOSTO 2'!$E$11:$E$40,'AGOSTO 2'!$AK$11:$AK$40,_xlfn.XLOOKUP($A907&amp;$B907,'AGOSTO 2'!$BC$11:$BC$40&amp;'AGOSTO 2'!$BD$11:$BD$40,'AGOSTO 2'!$CJ$11:$CJ$40,"A")),"")</f>
        <v>0</v>
      </c>
      <c r="EY907" s="384">
        <f t="array" ref="EY907">IFERROR(_xlfn.XLOOKUP($A907&amp;$B907,SEPTIEMBRE!$D$11:$D$40&amp;SEPTIEMBRE!$E$11:$E$40,SEPTIEMBRE!$AK$11:$AK$40,_xlfn.XLOOKUP($A907&amp;$B907,SEPTIEMBRE!$BC$11:$BC$40&amp;SEPTIEMBRE!$BD$11:$BD$40,SEPTIEMBRE!$CJ$11:$CJ$40,"A")),"")</f>
        <v>0</v>
      </c>
      <c r="EZ907" s="384">
        <f t="array" ref="EZ907">IFERROR(_xlfn.XLOOKUP($A907&amp;$B907,'SEPTIEMBRE 2'!$D$11:$D$40&amp;'SEPTIEMBRE 2'!$E$11:$E$40,'SEPTIEMBRE 2'!$AK$11:$AK$40,_xlfn.XLOOKUP($A907&amp;$B907,'SEPTIEMBRE 2'!$BC$11:$BC$40&amp;'SEPTIEMBRE 2'!$BD$11:$BD$40,'SEPTIEMBRE 2'!$CJ$11:$CJ$40,"A")),"")</f>
        <v>0</v>
      </c>
      <c r="FA907" s="384">
        <f t="array" ref="FA907">IFERROR(_xlfn.XLOOKUP($A907&amp;$B907,'SEPTIEMBRE 3'!$D$11:$D$40&amp;'SEPTIEMBRE 3'!$E$11:$E$40,'SEPTIEMBRE 3'!$AK$11:$AK$40,_xlfn.XLOOKUP($A907&amp;$B907,'SEPTIEMBRE 3'!$BC$11:$BC$40&amp;'SEPTIEMBRE 3'!$BD$11:$BD$40,'SEPTIEMBRE 3'!$CJ$11:$CJ$40,"A")),"")</f>
        <v>0</v>
      </c>
      <c r="FB907" s="384">
        <f t="array" ref="FB907">IFERROR(_xlfn.XLOOKUP($A907&amp;$B907,OCTUBRE!$D$11:$D$40&amp;OCTUBRE!$E$11:$E$40,OCTUBRE!$AK$11:$AK$40,_xlfn.XLOOKUP($A907&amp;$B907,OCTUBRE!$BC$11:$BC$40&amp;OCTUBRE!$BD$11:$BD$40,OCTUBRE!$CJ$11:$CJ$40,"A")),"")</f>
        <v>0</v>
      </c>
      <c r="FC907" s="384">
        <f t="array" ref="FC907">IFERROR(_xlfn.XLOOKUP($A907&amp;$B907,'OCTUBRE 2'!$D$11:$D$40&amp;'OCTUBRE 2'!$E$11:$E$40,'OCTUBRE 2'!$AK$11:$AK$40,_xlfn.XLOOKUP($A907&amp;$B907,'OCTUBRE 2'!$BC$11:$BC$40&amp;'OCTUBRE 2'!$BD$11:$BD$40,'OCTUBRE 2'!$CJ$11:$CJ$40,"A")),"")</f>
        <v>0</v>
      </c>
      <c r="FD907" s="384">
        <f t="array" ref="FD907">IFERROR(_xlfn.XLOOKUP($A907&amp;$B907,NOVIEMBRE!$D$11:$D$40&amp;NOVIEMBRE!$E$11:$E$40,NOVIEMBRE!$AK$11:$AK$40,_xlfn.XLOOKUP($A907&amp;$B907,NOVIEMBRE!$BC$11:$BC$40&amp;NOVIEMBRE!$BD$11:$BD$40,NOVIEMBRE!$CJ$11:$CJ$40,"A")),"")</f>
        <v>0</v>
      </c>
      <c r="FE907" s="384">
        <f t="array" ref="FE907">IFERROR(_xlfn.XLOOKUP($A907&amp;$B907,'NOVIEMBRE 2'!$D$11:$D$40&amp;'NOVIEMBRE 2'!$E$11:$E$40,'NOVIEMBRE 2'!$AK$11:$AK$40,_xlfn.XLOOKUP($A907&amp;$B907,'NOVIEMBRE 2'!$BC$11:$BC$40&amp;'NOVIEMBRE 2'!$BD$11:$BD$40,'NOVIEMBRE 2'!$CJ$11:$CJ$40,"A")),"")</f>
        <v>0</v>
      </c>
      <c r="FF907" s="385">
        <f t="array" ref="FF907">IFERROR(_xlfn.XLOOKUP($A907&amp;$B907,DICIEMBRE!$D$11:$D$40&amp;DICIEMBRE!$E$11:$E$40,DICIEMBRE!$AK$11:$AK$40,_xlfn.XLOOKUP($A907&amp;$B907,DICIEMBRE!$BC$11:$BC$40&amp;DICIEMBRE!$BD$11:$BD$40,DICIEMBRE!$CJ$11:$CJ$40,"A")),"")</f>
        <v>0</v>
      </c>
      <c r="FG907" s="386" t="str">
        <f t="shared" si="19"/>
        <v/>
      </c>
      <c r="FH907" s="386" t="str">
        <f t="array" ref="FH907">IF(
 COUNT(DZ907:EH907)=0,
 "-",
 IF(
  COUNT(DZ907:EH907) &lt; COUNTA(DZ907:EH907),
  REPT("🟩", ROUND(COUNT(DZ907:EH907)/COUNTA(DZ907:EH907)*5, 0)) &amp;
  REPT("⬜", 5 - ROUND(COUNT(DZ907:EH907)/COUNTA(DZ907:EH907)*5, 0)),
  IF(
    AVERAGE(IF(DZ907:EH907&lt;&gt;"", DZ907:EH907, )) &gt;= 70, "🟩🟩🟩🟩🟩",
    IF(
      AVERAGE(IF(DZ907:EH907&lt;&gt;"",DZ907:EH907, )) &gt;= 56, "🟨🟨🟨🟨🟨",
      "🟥🟥🟥🟥🟥"
    )
  )
 )
)
</f>
        <v>-</v>
      </c>
    </row>
    <row r="908" ht="15.75" customHeight="1">
      <c r="A908" s="168"/>
      <c r="B908" s="169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1"/>
      <c r="N908" s="172" t="str">
        <f t="shared" si="1"/>
        <v/>
      </c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2" t="str">
        <f t="shared" si="2"/>
        <v/>
      </c>
      <c r="AA908" s="173"/>
      <c r="AB908" s="173"/>
      <c r="AC908" s="173"/>
      <c r="AD908" s="173"/>
      <c r="AE908" s="173"/>
      <c r="AF908" s="173"/>
      <c r="AG908" s="173"/>
      <c r="AH908" s="173"/>
      <c r="AI908" s="173"/>
      <c r="AJ908" s="173"/>
      <c r="AK908" s="173"/>
      <c r="AL908" s="172" t="str">
        <f t="shared" si="3"/>
        <v/>
      </c>
      <c r="AM908" s="173"/>
      <c r="AN908" s="173"/>
      <c r="AO908" s="173"/>
      <c r="AP908" s="173"/>
      <c r="AQ908" s="173"/>
      <c r="AR908" s="173"/>
      <c r="AS908" s="173"/>
      <c r="AT908" s="173"/>
      <c r="AU908" s="173"/>
      <c r="AV908" s="171"/>
      <c r="AW908" s="171"/>
      <c r="AX908" s="172" t="str">
        <f t="shared" si="4"/>
        <v/>
      </c>
      <c r="AY908" s="173"/>
      <c r="AZ908" s="173"/>
      <c r="BA908" s="173"/>
      <c r="BB908" s="173"/>
      <c r="BC908" s="173"/>
      <c r="BD908" s="173"/>
      <c r="BE908" s="173"/>
      <c r="BF908" s="173"/>
      <c r="BG908" s="173"/>
      <c r="BH908" s="173"/>
      <c r="BI908" s="173"/>
      <c r="BJ908" s="172" t="str">
        <f t="shared" si="5"/>
        <v/>
      </c>
      <c r="BK908" s="173"/>
      <c r="BL908" s="173"/>
      <c r="BM908" s="173"/>
      <c r="BN908" s="173"/>
      <c r="BO908" s="173"/>
      <c r="BP908" s="173"/>
      <c r="BQ908" s="173"/>
      <c r="BR908" s="173"/>
      <c r="BS908" s="173"/>
      <c r="BT908" s="173"/>
      <c r="BU908" s="173"/>
      <c r="BV908" s="172" t="str">
        <f t="shared" si="6"/>
        <v/>
      </c>
      <c r="BW908" s="173"/>
      <c r="BX908" s="173"/>
      <c r="BY908" s="173"/>
      <c r="BZ908" s="171"/>
      <c r="CA908" s="171"/>
      <c r="CB908" s="171"/>
      <c r="CC908" s="171"/>
      <c r="CD908" s="171"/>
      <c r="CE908" s="171"/>
      <c r="CF908" s="171"/>
      <c r="CG908" s="171"/>
      <c r="CH908" s="172" t="str">
        <f t="shared" si="7"/>
        <v/>
      </c>
      <c r="CI908" s="171"/>
      <c r="CJ908" s="173"/>
      <c r="CK908" s="173"/>
      <c r="CL908" s="173"/>
      <c r="CM908" s="173"/>
      <c r="CN908" s="171"/>
      <c r="CO908" s="171"/>
      <c r="CP908" s="171"/>
      <c r="CQ908" s="173"/>
      <c r="CR908" s="171"/>
      <c r="CS908" s="171"/>
      <c r="CT908" s="172" t="str">
        <f t="shared" si="8"/>
        <v/>
      </c>
      <c r="CU908" s="172"/>
      <c r="CV908" s="172"/>
      <c r="CW908" s="172"/>
      <c r="CX908" s="172"/>
      <c r="CY908" s="172"/>
      <c r="CZ908" s="172"/>
      <c r="DA908" s="172"/>
      <c r="DB908" s="172"/>
      <c r="DC908" s="172"/>
      <c r="DD908" s="172"/>
      <c r="DE908" s="172"/>
      <c r="DF908" s="172"/>
      <c r="DG908" s="188" t="str">
        <f t="array" ref="DG908">IFERROR(_xlfn.XLOOKUP($A908&amp;B908,MARZO!$D$11:$D$40&amp;MARZO!$E$11:$E$40,MARZO!$AM$11:$AM$40,_xlfn.XLOOKUP($A908&amp;$B908,MARZO!$BC$11:$BC$40&amp;MARZO!$BD$11:$BD$40,MARZO!$CL$11:$CL$40,"A"))/1%,"")</f>
        <v/>
      </c>
      <c r="DH908" s="188" t="str">
        <f t="array" ref="DH908">IFERROR(_xlfn.XLOOKUP($A908&amp;$B908,ABRIL!$D$11:$D$40&amp;ABRIL!$E$11:$E$40,ABRIL!$AM$11:$AM$40,_xlfn.XLOOKUP($A908&amp;$B908,ABRIL!$BC$11:$BC$40&amp;ABRIL!$BD$11:$BD$40,ABRIL!$CL$11:$CL$40,"A"))/1%,"")</f>
        <v/>
      </c>
      <c r="DI908" s="188" t="str">
        <f t="array" ref="DI908">IFERROR(_xlfn.XLOOKUP($A908&amp;$B908,'ABRIL 2'!$D$11:$D$40&amp;'ABRIL 2'!$E$11:$E$40,'ABRIL 2'!$AM$11:$AM$40,_xlfn.XLOOKUP($A908&amp;$B908,'ABRIL 2'!$BC$11:$BC$40&amp;'ABRIL 2'!$BD$11:$BD$40,'ABRIL 2'!$CL$11:$CL$40,"A"))/1%,"")</f>
        <v/>
      </c>
      <c r="DJ908" s="188" t="str">
        <f t="array" ref="DJ908">IFERROR(_xlfn.XLOOKUP($A908&amp;$B908,MAYO!$D$11:$D$40&amp;MAYO!$E$11:$E$40,MAYO!$AM$11:$AM$40,_xlfn.XLOOKUP($A908&amp;$B908,MAYO!$BC$11:$BC$40&amp;MAYO!$BD$11:$BD$40,MAYO!$CL$11:$CL$40,"A"))/1%,"")</f>
        <v/>
      </c>
      <c r="DK908" s="188" t="str">
        <f t="array" ref="DK908">IFERROR(_xlfn.XLOOKUP($A908&amp;$B908,'MAYO 2'!$D$11:$D$40&amp;'MAYO 2'!$E$11:$E$40,'MAYO 2'!$AM$11:$AM$40,_xlfn.XLOOKUP($A908&amp;$B908,'MAYO 2'!$BC$11:$BC$40&amp;'MAYO 2'!$BD$11:$BD$40,'MAYO 2'!$CL$11:$CL$40,"A"))/1%,"")</f>
        <v/>
      </c>
      <c r="DL908" s="188" t="str">
        <f t="array" ref="DL908">IFERROR(_xlfn.XLOOKUP($A908&amp;$B908,JUNIO!$D$11:$D$40&amp;JUNIO!$E$11:$E$40,JUNIO!$AM$11:$AM$40,_xlfn.XLOOKUP($A908&amp;$B908,JUNIO!$BC$11:$BC$40&amp;JUNIO!$BD$11:$BD$40,JUNIO!$CL$11:$CL$40,"A"))/1%,"")</f>
        <v/>
      </c>
      <c r="DM908" s="188" t="str">
        <f t="array" ref="DM908">IFERROR(_xlfn.XLOOKUP($A908&amp;$B908,'JUNIO 2'!$D$11:$D$40&amp;'JUNIO 2'!$E$11:$E$40,'JUNIO 2'!$AM$11:$AM$40,_xlfn.XLOOKUP($A908&amp;$B908,'JUNIO 2'!$BC$11:$BC$40&amp;'JUNIO 2'!$BD$11:$BD$40,'JUNIO 2'!$CL$11:$CL$40,"A"))/1%,"")</f>
        <v/>
      </c>
      <c r="DN908" s="188" t="str">
        <f t="array" ref="DN908">IFERROR(_xlfn.XLOOKUP($A908&amp;$B908,JULIO!$D$11:$D$40&amp;JULIO!$E$11:$E$40,JULIO!$AM$11:$AM$40,_xlfn.XLOOKUP($A908&amp;$B908,JULIO!$BC$11:$BC$40&amp;JULIO!$BD$11:$BD$40,JULIO!$CL$11:$CL$40,"A"))/1%,"")</f>
        <v/>
      </c>
      <c r="DO908" s="188" t="str">
        <f t="array" ref="DO908">IFERROR(_xlfn.XLOOKUP($A908&amp;$B908,'JULIO 2'!$D$11:$D$40&amp;'JULIO 2'!$E$11:$E$40,'JULIO 2'!$AM$11:$AM$40,_xlfn.XLOOKUP($A908&amp;$B908,'JULIO 2'!$BC$11:$BC$40&amp;'JULIO 2'!$BD$11:$BD$40,'JULIO 2'!$CL$11:$CL$40,"A"))/1%,"")</f>
        <v/>
      </c>
      <c r="DP908" s="188" t="str">
        <f t="array" ref="DP908">IFERROR(_xlfn.XLOOKUP($A908&amp;$B908,AGOSTO!$D$11:$D$40&amp;AGOSTO!$E$11:$E$40,AGOSTO!$AM$11:$AM$40,_xlfn.XLOOKUP($A908&amp;$B908,AGOSTO!$BC$11:$BC$40&amp;AGOSTO!$BD$11:$BD$40,AGOSTO!$CL$11:$CL$40,"A"))/1%,"")</f>
        <v/>
      </c>
      <c r="DQ908" s="188" t="str">
        <f t="array" ref="DQ908">IFERROR(_xlfn.XLOOKUP($A908&amp;$B908,'AGOSTO 2'!$D$11:$D$40&amp;'AGOSTO 2'!$E$11:$E$40,'AGOSTO 2'!$AM$11:$AM$40,_xlfn.XLOOKUP($A908&amp;$B908,'AGOSTO 2'!$BC$11:$BC$40&amp;'AGOSTO 2'!$BD$11:$BD$40,'AGOSTO 2'!$CL$11:$CL$40,"A"))/1%,"")</f>
        <v/>
      </c>
      <c r="DR908" s="188" t="str">
        <f t="array" ref="DR908">IFERROR(_xlfn.XLOOKUP($A908&amp;$B908,SEPTIEMBRE!$D$11:$D$40&amp;SEPTIEMBRE!$E$11:$E$40,SEPTIEMBRE!$AM$11:$AM$40,_xlfn.XLOOKUP($A908&amp;$B908,SEPTIEMBRE!$BC$11:$BC$40&amp;SEPTIEMBRE!$BD$11:$BD$40,SEPTIEMBRE!$CL$11:$CL$40,"A"))/1%,"")</f>
        <v/>
      </c>
      <c r="DS908" s="188" t="str">
        <f t="array" ref="DS908">IFERROR(_xlfn.XLOOKUP($A908&amp;$B908,'SEPTIEMBRE 2'!$D$11:$D$40&amp;'SEPTIEMBRE 2'!$E$11:$E$40,'SEPTIEMBRE 2'!$AM$11:$AM$40,_xlfn.XLOOKUP($A908&amp;$B908,'SEPTIEMBRE 2'!$BC$11:$BC$40&amp;'SEPTIEMBRE 2'!$BD$11:$BD$40,'SEPTIEMBRE 2'!$CL$11:$CL$40,"A"))/1%,"")</f>
        <v/>
      </c>
      <c r="DT908" s="188" t="str">
        <f t="array" ref="DT908">IFERROR(_xlfn.XLOOKUP($A908&amp;$B908,'SEPTIEMBRE 3'!$D$11:$D$40&amp;'SEPTIEMBRE 3'!$E$11:$E$40,'SEPTIEMBRE 3'!$AM$11:$AM$40,_xlfn.XLOOKUP($A908&amp;$B908,'SEPTIEMBRE 3'!$BC$11:$BC$40&amp;'SEPTIEMBRE 3'!$BD$11:$BD$40,'SEPTIEMBRE 3'!$CL$11:$CL$40,"A"))/1%,"")</f>
        <v/>
      </c>
      <c r="DU908" s="188" t="str">
        <f t="array" ref="DU908">IFERROR(_xlfn.XLOOKUP($A908&amp;$B908,OCTUBRE!$D$11:$D$40&amp;OCTUBRE!$E$11:$E$40,OCTUBRE!$AM$11:$AM$40,_xlfn.XLOOKUP($A908&amp;$B908,OCTUBRE!$BC$11:$BC$40&amp;OCTUBRE!$BD$11:$BD$40,OCTUBRE!$CL$11:$CL$40,"A"))/1%,"")</f>
        <v/>
      </c>
      <c r="DV908" s="188" t="str">
        <f t="array" ref="DV908">IFERROR(_xlfn.XLOOKUP($A908&amp;$B908,'OCTUBRE 2'!$D$11:$D$40&amp;'OCTUBRE 2'!$E$11:$E$40,'OCTUBRE 2'!$AM$11:$AM$40,_xlfn.XLOOKUP($A908&amp;$B908,'OCTUBRE 2'!$BC$11:$BC$40&amp;'OCTUBRE 2'!$BD$11:$BD$40,'OCTUBRE 2'!$CL$11:$CL$40,"A"))/1%,"")</f>
        <v/>
      </c>
      <c r="DW908" s="188" t="str">
        <f t="array" ref="DW908">IFERROR(_xlfn.XLOOKUP($A908&amp;$B908,NOVIEMBRE!$D$11:$D$40&amp;NOVIEMBRE!$E$11:$E$40,NOVIEMBRE!$AM$11:$AM$40,_xlfn.XLOOKUP($A908&amp;$B908,NOVIEMBRE!$BC$11:$BC$40&amp;NOVIEMBRE!$BD$11:$BD$40,NOVIEMBRE!$CL$11:$CL$40,"A"))/1%,"")</f>
        <v/>
      </c>
      <c r="DX908" s="188" t="str">
        <f t="array" ref="DX908">IFERROR(_xlfn.XLOOKUP($A908&amp;$B908,'NOVIEMBRE 2'!$D$11:$D$40&amp;'NOVIEMBRE 2'!$E$11:$E$40,'NOVIEMBRE 2'!$AM$11:$AM$40,_xlfn.XLOOKUP($A908&amp;$B908,'NOVIEMBRE 2'!$BC$11:$BC$40&amp;'NOVIEMBRE 2'!$BD$11:$BD$40,'NOVIEMBRE 2'!$CL$11:$CL$40,"A"))/1%,"")</f>
        <v/>
      </c>
      <c r="DY908" s="188" t="str">
        <f t="array" ref="DY908">IFERROR(_xlfn.XLOOKUP($A908&amp;$B908,DICIEMBRE!$D$11:$D$40&amp;DICIEMBRE!$E$11:$E$40,DICIEMBRE!$AM$11:$AM$40,_xlfn.XLOOKUP($A908&amp;$B908,DICIEMBRE!$BC$11:$BC$40&amp;DICIEMBRE!$BD$11:$BD$40,DICIEMBRE!$CL$11:$CL$40,"A"))/1%,"")</f>
        <v/>
      </c>
      <c r="DZ908" s="381" t="str">
        <f t="shared" si="9"/>
        <v>-</v>
      </c>
      <c r="EA908" s="381" t="str">
        <f t="shared" si="10"/>
        <v>-</v>
      </c>
      <c r="EB908" s="381" t="str">
        <f t="shared" si="11"/>
        <v>-</v>
      </c>
      <c r="EC908" s="381" t="str">
        <f t="shared" si="12"/>
        <v>-</v>
      </c>
      <c r="ED908" s="381" t="str">
        <f t="shared" si="13"/>
        <v>-</v>
      </c>
      <c r="EE908" s="381" t="str">
        <f t="shared" si="14"/>
        <v>-</v>
      </c>
      <c r="EF908" s="381" t="str">
        <f t="shared" si="15"/>
        <v>-</v>
      </c>
      <c r="EG908" s="381" t="str">
        <f t="shared" si="16"/>
        <v>-</v>
      </c>
      <c r="EH908" s="381" t="str">
        <f t="shared" si="17"/>
        <v>-</v>
      </c>
      <c r="EI908" s="188" t="str">
        <f t="shared" si="18"/>
        <v/>
      </c>
      <c r="EJ908" s="382"/>
      <c r="EK908" s="382"/>
      <c r="EL908" s="383"/>
      <c r="EM908" s="21"/>
      <c r="EN908" s="384">
        <f t="array" ref="EN908">IFERROR(_xlfn.XLOOKUP($A908&amp;$B908,MARZO!$D$11:$D$40&amp;MARZO!$E$11:$E$40,MARZO!$AK$11:$AK$40,_xlfn.XLOOKUP($A908&amp;$B908,MARZO!$BC$11:$BC$40&amp;MARZO!$BD$11:$BD$40,MARZO!$CJ$11:$CJ$40,"A")),"")</f>
        <v>0</v>
      </c>
      <c r="EO908" s="384">
        <f t="array" ref="EO908">IFERROR(_xlfn.XLOOKUP($A908&amp;$B908,ABRIL!$D$11:$D$40&amp;ABRIL!$E$11:$E$40,ABRIL!$AK$11:$AK$40,_xlfn.XLOOKUP($A908&amp;$B908,ABRIL!$BC$11:$BC$40&amp;ABRIL!$BD$11:$BD$40,ABRIL!$CJ$11:$CJ$40,"A")),"")</f>
        <v>0</v>
      </c>
      <c r="EP908" s="384">
        <f t="array" ref="EP908">IFERROR(_xlfn.XLOOKUP($A908&amp;$B908,'ABRIL 2'!$D$11:$D$40&amp;'ABRIL 2'!$E$11:$E$40,'ABRIL 2'!$AK$11:$AK$40,_xlfn.XLOOKUP($A908&amp;$B908,'ABRIL 2'!$BC$11:$BC$40&amp;'ABRIL 2'!$BD$11:$BD$40,'ABRIL 2'!$CJ$11:$CJ$40,"A")),"")</f>
        <v>0</v>
      </c>
      <c r="EQ908" s="384">
        <f t="array" ref="EQ908">IFERROR(_xlfn.XLOOKUP($A908&amp;$B908,MAYO!$D$11:$D$40&amp;MAYO!$E$11:$E$40,MAYO!$AK$11:$AK$40,_xlfn.XLOOKUP($A908&amp;$B908,MAYO!$BC$11:$BC$40&amp;MAYO!$BD$11:$BD$40,MAYO!$CJ$11:$CJ$40,"A")),"")</f>
        <v>0</v>
      </c>
      <c r="ER908" s="384">
        <f t="array" ref="ER908">IFERROR(_xlfn.XLOOKUP($A908&amp;$B908,'MAYO 2'!$D$11:$D$40&amp;'MAYO 2'!$E$11:$E$40,'MAYO 2'!$AK$11:$AK$40,_xlfn.XLOOKUP($A908&amp;$B908,'MAYO 2'!$BC$11:$BC$40&amp;'MAYO 2'!$BD$11:$BD$40,'MAYO 2'!$CJ$11:$CJ$40,"A")),"")</f>
        <v>0</v>
      </c>
      <c r="ES908" s="384">
        <f t="array" ref="ES908">IFERROR(_xlfn.XLOOKUP($A908&amp;$B908,JUNIO!$D$11:$D$40&amp;JUNIO!$E$11:$E$40,JUNIO!$AK$11:$AK$40,_xlfn.XLOOKUP($A908&amp;$B908,JUNIO!$BC$11:$BC$40&amp;JUNIO!$BD$11:$BD$40,JUNIO!$CJ$11:$CJ$40,"A")),"")</f>
        <v>0</v>
      </c>
      <c r="ET908" s="384">
        <f t="array" ref="ET908">IFERROR(_xlfn.XLOOKUP($A908&amp;$B908,'JUNIO 2'!$D$11:$D$40&amp;'JUNIO 2'!$E$11:$E$40,'JUNIO 2'!$AK$11:$AK$40,_xlfn.XLOOKUP($A908&amp;$B908,'JUNIO 2'!$BC$11:$BC$40&amp;'JUNIO 2'!$BD$11:$BD$40,'JUNIO 2'!$CJ$11:$CJ$40,"A")),"")</f>
        <v>0</v>
      </c>
      <c r="EU908" s="384">
        <f t="array" ref="EU908">IFERROR(_xlfn.XLOOKUP($A908&amp;$B908,JULIO!$D$11:$D$40&amp;JULIO!$E$11:$E$40,JULIO!$AK$11:$AK$40,_xlfn.XLOOKUP($A908&amp;$B908,JULIO!$BC$11:$BC$40&amp;JULIO!$BD$11:$BD$40,JULIO!$CJ$11:$CJ$40,"A")),"")</f>
        <v>0</v>
      </c>
      <c r="EV908" s="384">
        <f t="array" ref="EV908">IFERROR(_xlfn.XLOOKUP($A908&amp;$B908,'JULIO 2'!$D$11:$D$40&amp;'JULIO 2'!$E$11:$E$40,'JULIO 2'!$AK$11:$AK$40,_xlfn.XLOOKUP($A908&amp;$B908,'JULIO 2'!$BC$11:$BC$40&amp;'JULIO 2'!$BD$11:$BD$40,'JULIO 2'!$CJ$11:$CJ$40,"A")),"")</f>
        <v>0</v>
      </c>
      <c r="EW908" s="384">
        <f t="array" ref="EW908">IFERROR(_xlfn.XLOOKUP($A908&amp;$B908,AGOSTO!$D$11:$D$40&amp;AGOSTO!$E$11:$E$40,AGOSTO!$AK$11:$AK$40,_xlfn.XLOOKUP($A908&amp;$B908,AGOSTO!$BC$11:$BC$40&amp;AGOSTO!$BD$11:$BD$40,AGOSTO!$CJ$11:$CJ$40,"A")),"")</f>
        <v>0</v>
      </c>
      <c r="EX908" s="384">
        <f t="array" ref="EX908">IFERROR(_xlfn.XLOOKUP($A908&amp;$B908,'AGOSTO 2'!$D$11:$D$40&amp;'AGOSTO 2'!$E$11:$E$40,'AGOSTO 2'!$AK$11:$AK$40,_xlfn.XLOOKUP($A908&amp;$B908,'AGOSTO 2'!$BC$11:$BC$40&amp;'AGOSTO 2'!$BD$11:$BD$40,'AGOSTO 2'!$CJ$11:$CJ$40,"A")),"")</f>
        <v>0</v>
      </c>
      <c r="EY908" s="384">
        <f t="array" ref="EY908">IFERROR(_xlfn.XLOOKUP($A908&amp;$B908,SEPTIEMBRE!$D$11:$D$40&amp;SEPTIEMBRE!$E$11:$E$40,SEPTIEMBRE!$AK$11:$AK$40,_xlfn.XLOOKUP($A908&amp;$B908,SEPTIEMBRE!$BC$11:$BC$40&amp;SEPTIEMBRE!$BD$11:$BD$40,SEPTIEMBRE!$CJ$11:$CJ$40,"A")),"")</f>
        <v>0</v>
      </c>
      <c r="EZ908" s="384">
        <f t="array" ref="EZ908">IFERROR(_xlfn.XLOOKUP($A908&amp;$B908,'SEPTIEMBRE 2'!$D$11:$D$40&amp;'SEPTIEMBRE 2'!$E$11:$E$40,'SEPTIEMBRE 2'!$AK$11:$AK$40,_xlfn.XLOOKUP($A908&amp;$B908,'SEPTIEMBRE 2'!$BC$11:$BC$40&amp;'SEPTIEMBRE 2'!$BD$11:$BD$40,'SEPTIEMBRE 2'!$CJ$11:$CJ$40,"A")),"")</f>
        <v>0</v>
      </c>
      <c r="FA908" s="384">
        <f t="array" ref="FA908">IFERROR(_xlfn.XLOOKUP($A908&amp;$B908,'SEPTIEMBRE 3'!$D$11:$D$40&amp;'SEPTIEMBRE 3'!$E$11:$E$40,'SEPTIEMBRE 3'!$AK$11:$AK$40,_xlfn.XLOOKUP($A908&amp;$B908,'SEPTIEMBRE 3'!$BC$11:$BC$40&amp;'SEPTIEMBRE 3'!$BD$11:$BD$40,'SEPTIEMBRE 3'!$CJ$11:$CJ$40,"A")),"")</f>
        <v>0</v>
      </c>
      <c r="FB908" s="384">
        <f t="array" ref="FB908">IFERROR(_xlfn.XLOOKUP($A908&amp;$B908,OCTUBRE!$D$11:$D$40&amp;OCTUBRE!$E$11:$E$40,OCTUBRE!$AK$11:$AK$40,_xlfn.XLOOKUP($A908&amp;$B908,OCTUBRE!$BC$11:$BC$40&amp;OCTUBRE!$BD$11:$BD$40,OCTUBRE!$CJ$11:$CJ$40,"A")),"")</f>
        <v>0</v>
      </c>
      <c r="FC908" s="384">
        <f t="array" ref="FC908">IFERROR(_xlfn.XLOOKUP($A908&amp;$B908,'OCTUBRE 2'!$D$11:$D$40&amp;'OCTUBRE 2'!$E$11:$E$40,'OCTUBRE 2'!$AK$11:$AK$40,_xlfn.XLOOKUP($A908&amp;$B908,'OCTUBRE 2'!$BC$11:$BC$40&amp;'OCTUBRE 2'!$BD$11:$BD$40,'OCTUBRE 2'!$CJ$11:$CJ$40,"A")),"")</f>
        <v>0</v>
      </c>
      <c r="FD908" s="384">
        <f t="array" ref="FD908">IFERROR(_xlfn.XLOOKUP($A908&amp;$B908,NOVIEMBRE!$D$11:$D$40&amp;NOVIEMBRE!$E$11:$E$40,NOVIEMBRE!$AK$11:$AK$40,_xlfn.XLOOKUP($A908&amp;$B908,NOVIEMBRE!$BC$11:$BC$40&amp;NOVIEMBRE!$BD$11:$BD$40,NOVIEMBRE!$CJ$11:$CJ$40,"A")),"")</f>
        <v>0</v>
      </c>
      <c r="FE908" s="384">
        <f t="array" ref="FE908">IFERROR(_xlfn.XLOOKUP($A908&amp;$B908,'NOVIEMBRE 2'!$D$11:$D$40&amp;'NOVIEMBRE 2'!$E$11:$E$40,'NOVIEMBRE 2'!$AK$11:$AK$40,_xlfn.XLOOKUP($A908&amp;$B908,'NOVIEMBRE 2'!$BC$11:$BC$40&amp;'NOVIEMBRE 2'!$BD$11:$BD$40,'NOVIEMBRE 2'!$CJ$11:$CJ$40,"A")),"")</f>
        <v>0</v>
      </c>
      <c r="FF908" s="385">
        <f t="array" ref="FF908">IFERROR(_xlfn.XLOOKUP($A908&amp;$B908,DICIEMBRE!$D$11:$D$40&amp;DICIEMBRE!$E$11:$E$40,DICIEMBRE!$AK$11:$AK$40,_xlfn.XLOOKUP($A908&amp;$B908,DICIEMBRE!$BC$11:$BC$40&amp;DICIEMBRE!$BD$11:$BD$40,DICIEMBRE!$CJ$11:$CJ$40,"A")),"")</f>
        <v>0</v>
      </c>
      <c r="FG908" s="386" t="str">
        <f t="shared" si="19"/>
        <v/>
      </c>
      <c r="FH908" s="386" t="str">
        <f t="array" ref="FH908">IF(
 COUNT(DZ908:EH908)=0,
 "-",
 IF(
  COUNT(DZ908:EH908) &lt; COUNTA(DZ908:EH908),
  REPT("🟩", ROUND(COUNT(DZ908:EH908)/COUNTA(DZ908:EH908)*5, 0)) &amp;
  REPT("⬜", 5 - ROUND(COUNT(DZ908:EH908)/COUNTA(DZ908:EH908)*5, 0)),
  IF(
    AVERAGE(IF(DZ908:EH908&lt;&gt;"", DZ908:EH908, )) &gt;= 70, "🟩🟩🟩🟩🟩",
    IF(
      AVERAGE(IF(DZ908:EH908&lt;&gt;"",DZ908:EH908, )) &gt;= 56, "🟨🟨🟨🟨🟨",
      "🟥🟥🟥🟥🟥"
    )
  )
 )
)
</f>
        <v>-</v>
      </c>
    </row>
    <row r="909" ht="15.75" customHeight="1">
      <c r="A909" s="168"/>
      <c r="B909" s="169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1"/>
      <c r="N909" s="172" t="str">
        <f t="shared" si="1"/>
        <v/>
      </c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2" t="str">
        <f t="shared" si="2"/>
        <v/>
      </c>
      <c r="AA909" s="173"/>
      <c r="AB909" s="173"/>
      <c r="AC909" s="173"/>
      <c r="AD909" s="173"/>
      <c r="AE909" s="173"/>
      <c r="AF909" s="173"/>
      <c r="AG909" s="173"/>
      <c r="AH909" s="173"/>
      <c r="AI909" s="173"/>
      <c r="AJ909" s="173"/>
      <c r="AK909" s="173"/>
      <c r="AL909" s="172" t="str">
        <f t="shared" si="3"/>
        <v/>
      </c>
      <c r="AM909" s="173"/>
      <c r="AN909" s="173"/>
      <c r="AO909" s="173"/>
      <c r="AP909" s="173"/>
      <c r="AQ909" s="173"/>
      <c r="AR909" s="173"/>
      <c r="AS909" s="173"/>
      <c r="AT909" s="173"/>
      <c r="AU909" s="173"/>
      <c r="AV909" s="171"/>
      <c r="AW909" s="171"/>
      <c r="AX909" s="172" t="str">
        <f t="shared" si="4"/>
        <v/>
      </c>
      <c r="AY909" s="173"/>
      <c r="AZ909" s="173"/>
      <c r="BA909" s="173"/>
      <c r="BB909" s="173"/>
      <c r="BC909" s="173"/>
      <c r="BD909" s="173"/>
      <c r="BE909" s="173"/>
      <c r="BF909" s="173"/>
      <c r="BG909" s="173"/>
      <c r="BH909" s="173"/>
      <c r="BI909" s="173"/>
      <c r="BJ909" s="172" t="str">
        <f t="shared" si="5"/>
        <v/>
      </c>
      <c r="BK909" s="173"/>
      <c r="BL909" s="173"/>
      <c r="BM909" s="173"/>
      <c r="BN909" s="173"/>
      <c r="BO909" s="173"/>
      <c r="BP909" s="173"/>
      <c r="BQ909" s="173"/>
      <c r="BR909" s="173"/>
      <c r="BS909" s="173"/>
      <c r="BT909" s="173"/>
      <c r="BU909" s="173"/>
      <c r="BV909" s="172" t="str">
        <f t="shared" si="6"/>
        <v/>
      </c>
      <c r="BW909" s="173"/>
      <c r="BX909" s="173"/>
      <c r="BY909" s="173"/>
      <c r="BZ909" s="171"/>
      <c r="CA909" s="171"/>
      <c r="CB909" s="171"/>
      <c r="CC909" s="171"/>
      <c r="CD909" s="171"/>
      <c r="CE909" s="171"/>
      <c r="CF909" s="171"/>
      <c r="CG909" s="171"/>
      <c r="CH909" s="172" t="str">
        <f t="shared" si="7"/>
        <v/>
      </c>
      <c r="CI909" s="171"/>
      <c r="CJ909" s="173"/>
      <c r="CK909" s="173"/>
      <c r="CL909" s="173"/>
      <c r="CM909" s="173"/>
      <c r="CN909" s="171"/>
      <c r="CO909" s="171"/>
      <c r="CP909" s="171"/>
      <c r="CQ909" s="173"/>
      <c r="CR909" s="171"/>
      <c r="CS909" s="171"/>
      <c r="CT909" s="172" t="str">
        <f t="shared" si="8"/>
        <v/>
      </c>
      <c r="CU909" s="172"/>
      <c r="CV909" s="172"/>
      <c r="CW909" s="172"/>
      <c r="CX909" s="172"/>
      <c r="CY909" s="172"/>
      <c r="CZ909" s="172"/>
      <c r="DA909" s="172"/>
      <c r="DB909" s="172"/>
      <c r="DC909" s="172"/>
      <c r="DD909" s="172"/>
      <c r="DE909" s="172"/>
      <c r="DF909" s="172"/>
      <c r="DG909" s="188" t="str">
        <f t="array" ref="DG909">IFERROR(_xlfn.XLOOKUP($A909&amp;B909,MARZO!$D$11:$D$40&amp;MARZO!$E$11:$E$40,MARZO!$AM$11:$AM$40,_xlfn.XLOOKUP($A909&amp;$B909,MARZO!$BC$11:$BC$40&amp;MARZO!$BD$11:$BD$40,MARZO!$CL$11:$CL$40,"A"))/1%,"")</f>
        <v/>
      </c>
      <c r="DH909" s="188" t="str">
        <f t="array" ref="DH909">IFERROR(_xlfn.XLOOKUP($A909&amp;$B909,ABRIL!$D$11:$D$40&amp;ABRIL!$E$11:$E$40,ABRIL!$AM$11:$AM$40,_xlfn.XLOOKUP($A909&amp;$B909,ABRIL!$BC$11:$BC$40&amp;ABRIL!$BD$11:$BD$40,ABRIL!$CL$11:$CL$40,"A"))/1%,"")</f>
        <v/>
      </c>
      <c r="DI909" s="188" t="str">
        <f t="array" ref="DI909">IFERROR(_xlfn.XLOOKUP($A909&amp;$B909,'ABRIL 2'!$D$11:$D$40&amp;'ABRIL 2'!$E$11:$E$40,'ABRIL 2'!$AM$11:$AM$40,_xlfn.XLOOKUP($A909&amp;$B909,'ABRIL 2'!$BC$11:$BC$40&amp;'ABRIL 2'!$BD$11:$BD$40,'ABRIL 2'!$CL$11:$CL$40,"A"))/1%,"")</f>
        <v/>
      </c>
      <c r="DJ909" s="188" t="str">
        <f t="array" ref="DJ909">IFERROR(_xlfn.XLOOKUP($A909&amp;$B909,MAYO!$D$11:$D$40&amp;MAYO!$E$11:$E$40,MAYO!$AM$11:$AM$40,_xlfn.XLOOKUP($A909&amp;$B909,MAYO!$BC$11:$BC$40&amp;MAYO!$BD$11:$BD$40,MAYO!$CL$11:$CL$40,"A"))/1%,"")</f>
        <v/>
      </c>
      <c r="DK909" s="188" t="str">
        <f t="array" ref="DK909">IFERROR(_xlfn.XLOOKUP($A909&amp;$B909,'MAYO 2'!$D$11:$D$40&amp;'MAYO 2'!$E$11:$E$40,'MAYO 2'!$AM$11:$AM$40,_xlfn.XLOOKUP($A909&amp;$B909,'MAYO 2'!$BC$11:$BC$40&amp;'MAYO 2'!$BD$11:$BD$40,'MAYO 2'!$CL$11:$CL$40,"A"))/1%,"")</f>
        <v/>
      </c>
      <c r="DL909" s="188" t="str">
        <f t="array" ref="DL909">IFERROR(_xlfn.XLOOKUP($A909&amp;$B909,JUNIO!$D$11:$D$40&amp;JUNIO!$E$11:$E$40,JUNIO!$AM$11:$AM$40,_xlfn.XLOOKUP($A909&amp;$B909,JUNIO!$BC$11:$BC$40&amp;JUNIO!$BD$11:$BD$40,JUNIO!$CL$11:$CL$40,"A"))/1%,"")</f>
        <v/>
      </c>
      <c r="DM909" s="188" t="str">
        <f t="array" ref="DM909">IFERROR(_xlfn.XLOOKUP($A909&amp;$B909,'JUNIO 2'!$D$11:$D$40&amp;'JUNIO 2'!$E$11:$E$40,'JUNIO 2'!$AM$11:$AM$40,_xlfn.XLOOKUP($A909&amp;$B909,'JUNIO 2'!$BC$11:$BC$40&amp;'JUNIO 2'!$BD$11:$BD$40,'JUNIO 2'!$CL$11:$CL$40,"A"))/1%,"")</f>
        <v/>
      </c>
      <c r="DN909" s="188" t="str">
        <f t="array" ref="DN909">IFERROR(_xlfn.XLOOKUP($A909&amp;$B909,JULIO!$D$11:$D$40&amp;JULIO!$E$11:$E$40,JULIO!$AM$11:$AM$40,_xlfn.XLOOKUP($A909&amp;$B909,JULIO!$BC$11:$BC$40&amp;JULIO!$BD$11:$BD$40,JULIO!$CL$11:$CL$40,"A"))/1%,"")</f>
        <v/>
      </c>
      <c r="DO909" s="188" t="str">
        <f t="array" ref="DO909">IFERROR(_xlfn.XLOOKUP($A909&amp;$B909,'JULIO 2'!$D$11:$D$40&amp;'JULIO 2'!$E$11:$E$40,'JULIO 2'!$AM$11:$AM$40,_xlfn.XLOOKUP($A909&amp;$B909,'JULIO 2'!$BC$11:$BC$40&amp;'JULIO 2'!$BD$11:$BD$40,'JULIO 2'!$CL$11:$CL$40,"A"))/1%,"")</f>
        <v/>
      </c>
      <c r="DP909" s="188" t="str">
        <f t="array" ref="DP909">IFERROR(_xlfn.XLOOKUP($A909&amp;$B909,AGOSTO!$D$11:$D$40&amp;AGOSTO!$E$11:$E$40,AGOSTO!$AM$11:$AM$40,_xlfn.XLOOKUP($A909&amp;$B909,AGOSTO!$BC$11:$BC$40&amp;AGOSTO!$BD$11:$BD$40,AGOSTO!$CL$11:$CL$40,"A"))/1%,"")</f>
        <v/>
      </c>
      <c r="DQ909" s="188" t="str">
        <f t="array" ref="DQ909">IFERROR(_xlfn.XLOOKUP($A909&amp;$B909,'AGOSTO 2'!$D$11:$D$40&amp;'AGOSTO 2'!$E$11:$E$40,'AGOSTO 2'!$AM$11:$AM$40,_xlfn.XLOOKUP($A909&amp;$B909,'AGOSTO 2'!$BC$11:$BC$40&amp;'AGOSTO 2'!$BD$11:$BD$40,'AGOSTO 2'!$CL$11:$CL$40,"A"))/1%,"")</f>
        <v/>
      </c>
      <c r="DR909" s="188" t="str">
        <f t="array" ref="DR909">IFERROR(_xlfn.XLOOKUP($A909&amp;$B909,SEPTIEMBRE!$D$11:$D$40&amp;SEPTIEMBRE!$E$11:$E$40,SEPTIEMBRE!$AM$11:$AM$40,_xlfn.XLOOKUP($A909&amp;$B909,SEPTIEMBRE!$BC$11:$BC$40&amp;SEPTIEMBRE!$BD$11:$BD$40,SEPTIEMBRE!$CL$11:$CL$40,"A"))/1%,"")</f>
        <v/>
      </c>
      <c r="DS909" s="188" t="str">
        <f t="array" ref="DS909">IFERROR(_xlfn.XLOOKUP($A909&amp;$B909,'SEPTIEMBRE 2'!$D$11:$D$40&amp;'SEPTIEMBRE 2'!$E$11:$E$40,'SEPTIEMBRE 2'!$AM$11:$AM$40,_xlfn.XLOOKUP($A909&amp;$B909,'SEPTIEMBRE 2'!$BC$11:$BC$40&amp;'SEPTIEMBRE 2'!$BD$11:$BD$40,'SEPTIEMBRE 2'!$CL$11:$CL$40,"A"))/1%,"")</f>
        <v/>
      </c>
      <c r="DT909" s="188" t="str">
        <f t="array" ref="DT909">IFERROR(_xlfn.XLOOKUP($A909&amp;$B909,'SEPTIEMBRE 3'!$D$11:$D$40&amp;'SEPTIEMBRE 3'!$E$11:$E$40,'SEPTIEMBRE 3'!$AM$11:$AM$40,_xlfn.XLOOKUP($A909&amp;$B909,'SEPTIEMBRE 3'!$BC$11:$BC$40&amp;'SEPTIEMBRE 3'!$BD$11:$BD$40,'SEPTIEMBRE 3'!$CL$11:$CL$40,"A"))/1%,"")</f>
        <v/>
      </c>
      <c r="DU909" s="188" t="str">
        <f t="array" ref="DU909">IFERROR(_xlfn.XLOOKUP($A909&amp;$B909,OCTUBRE!$D$11:$D$40&amp;OCTUBRE!$E$11:$E$40,OCTUBRE!$AM$11:$AM$40,_xlfn.XLOOKUP($A909&amp;$B909,OCTUBRE!$BC$11:$BC$40&amp;OCTUBRE!$BD$11:$BD$40,OCTUBRE!$CL$11:$CL$40,"A"))/1%,"")</f>
        <v/>
      </c>
      <c r="DV909" s="188" t="str">
        <f t="array" ref="DV909">IFERROR(_xlfn.XLOOKUP($A909&amp;$B909,'OCTUBRE 2'!$D$11:$D$40&amp;'OCTUBRE 2'!$E$11:$E$40,'OCTUBRE 2'!$AM$11:$AM$40,_xlfn.XLOOKUP($A909&amp;$B909,'OCTUBRE 2'!$BC$11:$BC$40&amp;'OCTUBRE 2'!$BD$11:$BD$40,'OCTUBRE 2'!$CL$11:$CL$40,"A"))/1%,"")</f>
        <v/>
      </c>
      <c r="DW909" s="188" t="str">
        <f t="array" ref="DW909">IFERROR(_xlfn.XLOOKUP($A909&amp;$B909,NOVIEMBRE!$D$11:$D$40&amp;NOVIEMBRE!$E$11:$E$40,NOVIEMBRE!$AM$11:$AM$40,_xlfn.XLOOKUP($A909&amp;$B909,NOVIEMBRE!$BC$11:$BC$40&amp;NOVIEMBRE!$BD$11:$BD$40,NOVIEMBRE!$CL$11:$CL$40,"A"))/1%,"")</f>
        <v/>
      </c>
      <c r="DX909" s="188" t="str">
        <f t="array" ref="DX909">IFERROR(_xlfn.XLOOKUP($A909&amp;$B909,'NOVIEMBRE 2'!$D$11:$D$40&amp;'NOVIEMBRE 2'!$E$11:$E$40,'NOVIEMBRE 2'!$AM$11:$AM$40,_xlfn.XLOOKUP($A909&amp;$B909,'NOVIEMBRE 2'!$BC$11:$BC$40&amp;'NOVIEMBRE 2'!$BD$11:$BD$40,'NOVIEMBRE 2'!$CL$11:$CL$40,"A"))/1%,"")</f>
        <v/>
      </c>
      <c r="DY909" s="188" t="str">
        <f t="array" ref="DY909">IFERROR(_xlfn.XLOOKUP($A909&amp;$B909,DICIEMBRE!$D$11:$D$40&amp;DICIEMBRE!$E$11:$E$40,DICIEMBRE!$AM$11:$AM$40,_xlfn.XLOOKUP($A909&amp;$B909,DICIEMBRE!$BC$11:$BC$40&amp;DICIEMBRE!$BD$11:$BD$40,DICIEMBRE!$CL$11:$CL$40,"A"))/1%,"")</f>
        <v/>
      </c>
      <c r="DZ909" s="381" t="str">
        <f t="shared" si="9"/>
        <v>-</v>
      </c>
      <c r="EA909" s="381" t="str">
        <f t="shared" si="10"/>
        <v>-</v>
      </c>
      <c r="EB909" s="381" t="str">
        <f t="shared" si="11"/>
        <v>-</v>
      </c>
      <c r="EC909" s="381" t="str">
        <f t="shared" si="12"/>
        <v>-</v>
      </c>
      <c r="ED909" s="381" t="str">
        <f t="shared" si="13"/>
        <v>-</v>
      </c>
      <c r="EE909" s="381" t="str">
        <f t="shared" si="14"/>
        <v>-</v>
      </c>
      <c r="EF909" s="381" t="str">
        <f t="shared" si="15"/>
        <v>-</v>
      </c>
      <c r="EG909" s="381" t="str">
        <f t="shared" si="16"/>
        <v>-</v>
      </c>
      <c r="EH909" s="381" t="str">
        <f t="shared" si="17"/>
        <v>-</v>
      </c>
      <c r="EI909" s="188" t="str">
        <f t="shared" si="18"/>
        <v/>
      </c>
      <c r="EJ909" s="382"/>
      <c r="EK909" s="382"/>
      <c r="EL909" s="383"/>
      <c r="EM909" s="21"/>
      <c r="EN909" s="384">
        <f t="array" ref="EN909">IFERROR(_xlfn.XLOOKUP($A909&amp;$B909,MARZO!$D$11:$D$40&amp;MARZO!$E$11:$E$40,MARZO!$AK$11:$AK$40,_xlfn.XLOOKUP($A909&amp;$B909,MARZO!$BC$11:$BC$40&amp;MARZO!$BD$11:$BD$40,MARZO!$CJ$11:$CJ$40,"A")),"")</f>
        <v>0</v>
      </c>
      <c r="EO909" s="384">
        <f t="array" ref="EO909">IFERROR(_xlfn.XLOOKUP($A909&amp;$B909,ABRIL!$D$11:$D$40&amp;ABRIL!$E$11:$E$40,ABRIL!$AK$11:$AK$40,_xlfn.XLOOKUP($A909&amp;$B909,ABRIL!$BC$11:$BC$40&amp;ABRIL!$BD$11:$BD$40,ABRIL!$CJ$11:$CJ$40,"A")),"")</f>
        <v>0</v>
      </c>
      <c r="EP909" s="384">
        <f t="array" ref="EP909">IFERROR(_xlfn.XLOOKUP($A909&amp;$B909,'ABRIL 2'!$D$11:$D$40&amp;'ABRIL 2'!$E$11:$E$40,'ABRIL 2'!$AK$11:$AK$40,_xlfn.XLOOKUP($A909&amp;$B909,'ABRIL 2'!$BC$11:$BC$40&amp;'ABRIL 2'!$BD$11:$BD$40,'ABRIL 2'!$CJ$11:$CJ$40,"A")),"")</f>
        <v>0</v>
      </c>
      <c r="EQ909" s="384">
        <f t="array" ref="EQ909">IFERROR(_xlfn.XLOOKUP($A909&amp;$B909,MAYO!$D$11:$D$40&amp;MAYO!$E$11:$E$40,MAYO!$AK$11:$AK$40,_xlfn.XLOOKUP($A909&amp;$B909,MAYO!$BC$11:$BC$40&amp;MAYO!$BD$11:$BD$40,MAYO!$CJ$11:$CJ$40,"A")),"")</f>
        <v>0</v>
      </c>
      <c r="ER909" s="384">
        <f t="array" ref="ER909">IFERROR(_xlfn.XLOOKUP($A909&amp;$B909,'MAYO 2'!$D$11:$D$40&amp;'MAYO 2'!$E$11:$E$40,'MAYO 2'!$AK$11:$AK$40,_xlfn.XLOOKUP($A909&amp;$B909,'MAYO 2'!$BC$11:$BC$40&amp;'MAYO 2'!$BD$11:$BD$40,'MAYO 2'!$CJ$11:$CJ$40,"A")),"")</f>
        <v>0</v>
      </c>
      <c r="ES909" s="384">
        <f t="array" ref="ES909">IFERROR(_xlfn.XLOOKUP($A909&amp;$B909,JUNIO!$D$11:$D$40&amp;JUNIO!$E$11:$E$40,JUNIO!$AK$11:$AK$40,_xlfn.XLOOKUP($A909&amp;$B909,JUNIO!$BC$11:$BC$40&amp;JUNIO!$BD$11:$BD$40,JUNIO!$CJ$11:$CJ$40,"A")),"")</f>
        <v>0</v>
      </c>
      <c r="ET909" s="384">
        <f t="array" ref="ET909">IFERROR(_xlfn.XLOOKUP($A909&amp;$B909,'JUNIO 2'!$D$11:$D$40&amp;'JUNIO 2'!$E$11:$E$40,'JUNIO 2'!$AK$11:$AK$40,_xlfn.XLOOKUP($A909&amp;$B909,'JUNIO 2'!$BC$11:$BC$40&amp;'JUNIO 2'!$BD$11:$BD$40,'JUNIO 2'!$CJ$11:$CJ$40,"A")),"")</f>
        <v>0</v>
      </c>
      <c r="EU909" s="384">
        <f t="array" ref="EU909">IFERROR(_xlfn.XLOOKUP($A909&amp;$B909,JULIO!$D$11:$D$40&amp;JULIO!$E$11:$E$40,JULIO!$AK$11:$AK$40,_xlfn.XLOOKUP($A909&amp;$B909,JULIO!$BC$11:$BC$40&amp;JULIO!$BD$11:$BD$40,JULIO!$CJ$11:$CJ$40,"A")),"")</f>
        <v>0</v>
      </c>
      <c r="EV909" s="384">
        <f t="array" ref="EV909">IFERROR(_xlfn.XLOOKUP($A909&amp;$B909,'JULIO 2'!$D$11:$D$40&amp;'JULIO 2'!$E$11:$E$40,'JULIO 2'!$AK$11:$AK$40,_xlfn.XLOOKUP($A909&amp;$B909,'JULIO 2'!$BC$11:$BC$40&amp;'JULIO 2'!$BD$11:$BD$40,'JULIO 2'!$CJ$11:$CJ$40,"A")),"")</f>
        <v>0</v>
      </c>
      <c r="EW909" s="384">
        <f t="array" ref="EW909">IFERROR(_xlfn.XLOOKUP($A909&amp;$B909,AGOSTO!$D$11:$D$40&amp;AGOSTO!$E$11:$E$40,AGOSTO!$AK$11:$AK$40,_xlfn.XLOOKUP($A909&amp;$B909,AGOSTO!$BC$11:$BC$40&amp;AGOSTO!$BD$11:$BD$40,AGOSTO!$CJ$11:$CJ$40,"A")),"")</f>
        <v>0</v>
      </c>
      <c r="EX909" s="384">
        <f t="array" ref="EX909">IFERROR(_xlfn.XLOOKUP($A909&amp;$B909,'AGOSTO 2'!$D$11:$D$40&amp;'AGOSTO 2'!$E$11:$E$40,'AGOSTO 2'!$AK$11:$AK$40,_xlfn.XLOOKUP($A909&amp;$B909,'AGOSTO 2'!$BC$11:$BC$40&amp;'AGOSTO 2'!$BD$11:$BD$40,'AGOSTO 2'!$CJ$11:$CJ$40,"A")),"")</f>
        <v>0</v>
      </c>
      <c r="EY909" s="384">
        <f t="array" ref="EY909">IFERROR(_xlfn.XLOOKUP($A909&amp;$B909,SEPTIEMBRE!$D$11:$D$40&amp;SEPTIEMBRE!$E$11:$E$40,SEPTIEMBRE!$AK$11:$AK$40,_xlfn.XLOOKUP($A909&amp;$B909,SEPTIEMBRE!$BC$11:$BC$40&amp;SEPTIEMBRE!$BD$11:$BD$40,SEPTIEMBRE!$CJ$11:$CJ$40,"A")),"")</f>
        <v>0</v>
      </c>
      <c r="EZ909" s="384">
        <f t="array" ref="EZ909">IFERROR(_xlfn.XLOOKUP($A909&amp;$B909,'SEPTIEMBRE 2'!$D$11:$D$40&amp;'SEPTIEMBRE 2'!$E$11:$E$40,'SEPTIEMBRE 2'!$AK$11:$AK$40,_xlfn.XLOOKUP($A909&amp;$B909,'SEPTIEMBRE 2'!$BC$11:$BC$40&amp;'SEPTIEMBRE 2'!$BD$11:$BD$40,'SEPTIEMBRE 2'!$CJ$11:$CJ$40,"A")),"")</f>
        <v>0</v>
      </c>
      <c r="FA909" s="384">
        <f t="array" ref="FA909">IFERROR(_xlfn.XLOOKUP($A909&amp;$B909,'SEPTIEMBRE 3'!$D$11:$D$40&amp;'SEPTIEMBRE 3'!$E$11:$E$40,'SEPTIEMBRE 3'!$AK$11:$AK$40,_xlfn.XLOOKUP($A909&amp;$B909,'SEPTIEMBRE 3'!$BC$11:$BC$40&amp;'SEPTIEMBRE 3'!$BD$11:$BD$40,'SEPTIEMBRE 3'!$CJ$11:$CJ$40,"A")),"")</f>
        <v>0</v>
      </c>
      <c r="FB909" s="384">
        <f t="array" ref="FB909">IFERROR(_xlfn.XLOOKUP($A909&amp;$B909,OCTUBRE!$D$11:$D$40&amp;OCTUBRE!$E$11:$E$40,OCTUBRE!$AK$11:$AK$40,_xlfn.XLOOKUP($A909&amp;$B909,OCTUBRE!$BC$11:$BC$40&amp;OCTUBRE!$BD$11:$BD$40,OCTUBRE!$CJ$11:$CJ$40,"A")),"")</f>
        <v>0</v>
      </c>
      <c r="FC909" s="384">
        <f t="array" ref="FC909">IFERROR(_xlfn.XLOOKUP($A909&amp;$B909,'OCTUBRE 2'!$D$11:$D$40&amp;'OCTUBRE 2'!$E$11:$E$40,'OCTUBRE 2'!$AK$11:$AK$40,_xlfn.XLOOKUP($A909&amp;$B909,'OCTUBRE 2'!$BC$11:$BC$40&amp;'OCTUBRE 2'!$BD$11:$BD$40,'OCTUBRE 2'!$CJ$11:$CJ$40,"A")),"")</f>
        <v>0</v>
      </c>
      <c r="FD909" s="384">
        <f t="array" ref="FD909">IFERROR(_xlfn.XLOOKUP($A909&amp;$B909,NOVIEMBRE!$D$11:$D$40&amp;NOVIEMBRE!$E$11:$E$40,NOVIEMBRE!$AK$11:$AK$40,_xlfn.XLOOKUP($A909&amp;$B909,NOVIEMBRE!$BC$11:$BC$40&amp;NOVIEMBRE!$BD$11:$BD$40,NOVIEMBRE!$CJ$11:$CJ$40,"A")),"")</f>
        <v>0</v>
      </c>
      <c r="FE909" s="384">
        <f t="array" ref="FE909">IFERROR(_xlfn.XLOOKUP($A909&amp;$B909,'NOVIEMBRE 2'!$D$11:$D$40&amp;'NOVIEMBRE 2'!$E$11:$E$40,'NOVIEMBRE 2'!$AK$11:$AK$40,_xlfn.XLOOKUP($A909&amp;$B909,'NOVIEMBRE 2'!$BC$11:$BC$40&amp;'NOVIEMBRE 2'!$BD$11:$BD$40,'NOVIEMBRE 2'!$CJ$11:$CJ$40,"A")),"")</f>
        <v>0</v>
      </c>
      <c r="FF909" s="385">
        <f t="array" ref="FF909">IFERROR(_xlfn.XLOOKUP($A909&amp;$B909,DICIEMBRE!$D$11:$D$40&amp;DICIEMBRE!$E$11:$E$40,DICIEMBRE!$AK$11:$AK$40,_xlfn.XLOOKUP($A909&amp;$B909,DICIEMBRE!$BC$11:$BC$40&amp;DICIEMBRE!$BD$11:$BD$40,DICIEMBRE!$CJ$11:$CJ$40,"A")),"")</f>
        <v>0</v>
      </c>
      <c r="FG909" s="386" t="str">
        <f t="shared" si="19"/>
        <v/>
      </c>
      <c r="FH909" s="386" t="str">
        <f t="array" ref="FH909">IF(
 COUNT(DZ909:EH909)=0,
 "-",
 IF(
  COUNT(DZ909:EH909) &lt; COUNTA(DZ909:EH909),
  REPT("🟩", ROUND(COUNT(DZ909:EH909)/COUNTA(DZ909:EH909)*5, 0)) &amp;
  REPT("⬜", 5 - ROUND(COUNT(DZ909:EH909)/COUNTA(DZ909:EH909)*5, 0)),
  IF(
    AVERAGE(IF(DZ909:EH909&lt;&gt;"", DZ909:EH909, )) &gt;= 70, "🟩🟩🟩🟩🟩",
    IF(
      AVERAGE(IF(DZ909:EH909&lt;&gt;"",DZ909:EH909, )) &gt;= 56, "🟨🟨🟨🟨🟨",
      "🟥🟥🟥🟥🟥"
    )
  )
 )
)
</f>
        <v>-</v>
      </c>
    </row>
    <row r="910" ht="15.75" customHeight="1">
      <c r="A910" s="168"/>
      <c r="B910" s="169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1"/>
      <c r="N910" s="172" t="str">
        <f t="shared" si="1"/>
        <v/>
      </c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2" t="str">
        <f t="shared" si="2"/>
        <v/>
      </c>
      <c r="AA910" s="173"/>
      <c r="AB910" s="173"/>
      <c r="AC910" s="173"/>
      <c r="AD910" s="173"/>
      <c r="AE910" s="173"/>
      <c r="AF910" s="173"/>
      <c r="AG910" s="173"/>
      <c r="AH910" s="173"/>
      <c r="AI910" s="173"/>
      <c r="AJ910" s="173"/>
      <c r="AK910" s="173"/>
      <c r="AL910" s="172" t="str">
        <f t="shared" si="3"/>
        <v/>
      </c>
      <c r="AM910" s="173"/>
      <c r="AN910" s="173"/>
      <c r="AO910" s="173"/>
      <c r="AP910" s="173"/>
      <c r="AQ910" s="173"/>
      <c r="AR910" s="173"/>
      <c r="AS910" s="173"/>
      <c r="AT910" s="173"/>
      <c r="AU910" s="173"/>
      <c r="AV910" s="171"/>
      <c r="AW910" s="171"/>
      <c r="AX910" s="172" t="str">
        <f t="shared" si="4"/>
        <v/>
      </c>
      <c r="AY910" s="173"/>
      <c r="AZ910" s="173"/>
      <c r="BA910" s="173"/>
      <c r="BB910" s="173"/>
      <c r="BC910" s="173"/>
      <c r="BD910" s="173"/>
      <c r="BE910" s="173"/>
      <c r="BF910" s="173"/>
      <c r="BG910" s="173"/>
      <c r="BH910" s="173"/>
      <c r="BI910" s="173"/>
      <c r="BJ910" s="172" t="str">
        <f t="shared" si="5"/>
        <v/>
      </c>
      <c r="BK910" s="173"/>
      <c r="BL910" s="173"/>
      <c r="BM910" s="173"/>
      <c r="BN910" s="173"/>
      <c r="BO910" s="173"/>
      <c r="BP910" s="173"/>
      <c r="BQ910" s="173"/>
      <c r="BR910" s="173"/>
      <c r="BS910" s="173"/>
      <c r="BT910" s="173"/>
      <c r="BU910" s="173"/>
      <c r="BV910" s="172" t="str">
        <f t="shared" si="6"/>
        <v/>
      </c>
      <c r="BW910" s="173"/>
      <c r="BX910" s="173"/>
      <c r="BY910" s="173"/>
      <c r="BZ910" s="171"/>
      <c r="CA910" s="171"/>
      <c r="CB910" s="171"/>
      <c r="CC910" s="171"/>
      <c r="CD910" s="171"/>
      <c r="CE910" s="171"/>
      <c r="CF910" s="171"/>
      <c r="CG910" s="171"/>
      <c r="CH910" s="172" t="str">
        <f t="shared" si="7"/>
        <v/>
      </c>
      <c r="CI910" s="171"/>
      <c r="CJ910" s="173"/>
      <c r="CK910" s="173"/>
      <c r="CL910" s="173"/>
      <c r="CM910" s="173"/>
      <c r="CN910" s="171"/>
      <c r="CO910" s="171"/>
      <c r="CP910" s="171"/>
      <c r="CQ910" s="173"/>
      <c r="CR910" s="171"/>
      <c r="CS910" s="171"/>
      <c r="CT910" s="172" t="str">
        <f t="shared" si="8"/>
        <v/>
      </c>
      <c r="CU910" s="172"/>
      <c r="CV910" s="172"/>
      <c r="CW910" s="172"/>
      <c r="CX910" s="172"/>
      <c r="CY910" s="172"/>
      <c r="CZ910" s="172"/>
      <c r="DA910" s="172"/>
      <c r="DB910" s="172"/>
      <c r="DC910" s="172"/>
      <c r="DD910" s="172"/>
      <c r="DE910" s="172"/>
      <c r="DF910" s="172"/>
      <c r="DG910" s="188" t="str">
        <f t="array" ref="DG910">IFERROR(_xlfn.XLOOKUP($A910&amp;B910,MARZO!$D$11:$D$40&amp;MARZO!$E$11:$E$40,MARZO!$AM$11:$AM$40,_xlfn.XLOOKUP($A910&amp;$B910,MARZO!$BC$11:$BC$40&amp;MARZO!$BD$11:$BD$40,MARZO!$CL$11:$CL$40,"A"))/1%,"")</f>
        <v/>
      </c>
      <c r="DH910" s="188" t="str">
        <f t="array" ref="DH910">IFERROR(_xlfn.XLOOKUP($A910&amp;$B910,ABRIL!$D$11:$D$40&amp;ABRIL!$E$11:$E$40,ABRIL!$AM$11:$AM$40,_xlfn.XLOOKUP($A910&amp;$B910,ABRIL!$BC$11:$BC$40&amp;ABRIL!$BD$11:$BD$40,ABRIL!$CL$11:$CL$40,"A"))/1%,"")</f>
        <v/>
      </c>
      <c r="DI910" s="188" t="str">
        <f t="array" ref="DI910">IFERROR(_xlfn.XLOOKUP($A910&amp;$B910,'ABRIL 2'!$D$11:$D$40&amp;'ABRIL 2'!$E$11:$E$40,'ABRIL 2'!$AM$11:$AM$40,_xlfn.XLOOKUP($A910&amp;$B910,'ABRIL 2'!$BC$11:$BC$40&amp;'ABRIL 2'!$BD$11:$BD$40,'ABRIL 2'!$CL$11:$CL$40,"A"))/1%,"")</f>
        <v/>
      </c>
      <c r="DJ910" s="188" t="str">
        <f t="array" ref="DJ910">IFERROR(_xlfn.XLOOKUP($A910&amp;$B910,MAYO!$D$11:$D$40&amp;MAYO!$E$11:$E$40,MAYO!$AM$11:$AM$40,_xlfn.XLOOKUP($A910&amp;$B910,MAYO!$BC$11:$BC$40&amp;MAYO!$BD$11:$BD$40,MAYO!$CL$11:$CL$40,"A"))/1%,"")</f>
        <v/>
      </c>
      <c r="DK910" s="188" t="str">
        <f t="array" ref="DK910">IFERROR(_xlfn.XLOOKUP($A910&amp;$B910,'MAYO 2'!$D$11:$D$40&amp;'MAYO 2'!$E$11:$E$40,'MAYO 2'!$AM$11:$AM$40,_xlfn.XLOOKUP($A910&amp;$B910,'MAYO 2'!$BC$11:$BC$40&amp;'MAYO 2'!$BD$11:$BD$40,'MAYO 2'!$CL$11:$CL$40,"A"))/1%,"")</f>
        <v/>
      </c>
      <c r="DL910" s="188" t="str">
        <f t="array" ref="DL910">IFERROR(_xlfn.XLOOKUP($A910&amp;$B910,JUNIO!$D$11:$D$40&amp;JUNIO!$E$11:$E$40,JUNIO!$AM$11:$AM$40,_xlfn.XLOOKUP($A910&amp;$B910,JUNIO!$BC$11:$BC$40&amp;JUNIO!$BD$11:$BD$40,JUNIO!$CL$11:$CL$40,"A"))/1%,"")</f>
        <v/>
      </c>
      <c r="DM910" s="188" t="str">
        <f t="array" ref="DM910">IFERROR(_xlfn.XLOOKUP($A910&amp;$B910,'JUNIO 2'!$D$11:$D$40&amp;'JUNIO 2'!$E$11:$E$40,'JUNIO 2'!$AM$11:$AM$40,_xlfn.XLOOKUP($A910&amp;$B910,'JUNIO 2'!$BC$11:$BC$40&amp;'JUNIO 2'!$BD$11:$BD$40,'JUNIO 2'!$CL$11:$CL$40,"A"))/1%,"")</f>
        <v/>
      </c>
      <c r="DN910" s="188" t="str">
        <f t="array" ref="DN910">IFERROR(_xlfn.XLOOKUP($A910&amp;$B910,JULIO!$D$11:$D$40&amp;JULIO!$E$11:$E$40,JULIO!$AM$11:$AM$40,_xlfn.XLOOKUP($A910&amp;$B910,JULIO!$BC$11:$BC$40&amp;JULIO!$BD$11:$BD$40,JULIO!$CL$11:$CL$40,"A"))/1%,"")</f>
        <v/>
      </c>
      <c r="DO910" s="188" t="str">
        <f t="array" ref="DO910">IFERROR(_xlfn.XLOOKUP($A910&amp;$B910,'JULIO 2'!$D$11:$D$40&amp;'JULIO 2'!$E$11:$E$40,'JULIO 2'!$AM$11:$AM$40,_xlfn.XLOOKUP($A910&amp;$B910,'JULIO 2'!$BC$11:$BC$40&amp;'JULIO 2'!$BD$11:$BD$40,'JULIO 2'!$CL$11:$CL$40,"A"))/1%,"")</f>
        <v/>
      </c>
      <c r="DP910" s="188" t="str">
        <f t="array" ref="DP910">IFERROR(_xlfn.XLOOKUP($A910&amp;$B910,AGOSTO!$D$11:$D$40&amp;AGOSTO!$E$11:$E$40,AGOSTO!$AM$11:$AM$40,_xlfn.XLOOKUP($A910&amp;$B910,AGOSTO!$BC$11:$BC$40&amp;AGOSTO!$BD$11:$BD$40,AGOSTO!$CL$11:$CL$40,"A"))/1%,"")</f>
        <v/>
      </c>
      <c r="DQ910" s="188" t="str">
        <f t="array" ref="DQ910">IFERROR(_xlfn.XLOOKUP($A910&amp;$B910,'AGOSTO 2'!$D$11:$D$40&amp;'AGOSTO 2'!$E$11:$E$40,'AGOSTO 2'!$AM$11:$AM$40,_xlfn.XLOOKUP($A910&amp;$B910,'AGOSTO 2'!$BC$11:$BC$40&amp;'AGOSTO 2'!$BD$11:$BD$40,'AGOSTO 2'!$CL$11:$CL$40,"A"))/1%,"")</f>
        <v/>
      </c>
      <c r="DR910" s="188" t="str">
        <f t="array" ref="DR910">IFERROR(_xlfn.XLOOKUP($A910&amp;$B910,SEPTIEMBRE!$D$11:$D$40&amp;SEPTIEMBRE!$E$11:$E$40,SEPTIEMBRE!$AM$11:$AM$40,_xlfn.XLOOKUP($A910&amp;$B910,SEPTIEMBRE!$BC$11:$BC$40&amp;SEPTIEMBRE!$BD$11:$BD$40,SEPTIEMBRE!$CL$11:$CL$40,"A"))/1%,"")</f>
        <v/>
      </c>
      <c r="DS910" s="188" t="str">
        <f t="array" ref="DS910">IFERROR(_xlfn.XLOOKUP($A910&amp;$B910,'SEPTIEMBRE 2'!$D$11:$D$40&amp;'SEPTIEMBRE 2'!$E$11:$E$40,'SEPTIEMBRE 2'!$AM$11:$AM$40,_xlfn.XLOOKUP($A910&amp;$B910,'SEPTIEMBRE 2'!$BC$11:$BC$40&amp;'SEPTIEMBRE 2'!$BD$11:$BD$40,'SEPTIEMBRE 2'!$CL$11:$CL$40,"A"))/1%,"")</f>
        <v/>
      </c>
      <c r="DT910" s="188" t="str">
        <f t="array" ref="DT910">IFERROR(_xlfn.XLOOKUP($A910&amp;$B910,'SEPTIEMBRE 3'!$D$11:$D$40&amp;'SEPTIEMBRE 3'!$E$11:$E$40,'SEPTIEMBRE 3'!$AM$11:$AM$40,_xlfn.XLOOKUP($A910&amp;$B910,'SEPTIEMBRE 3'!$BC$11:$BC$40&amp;'SEPTIEMBRE 3'!$BD$11:$BD$40,'SEPTIEMBRE 3'!$CL$11:$CL$40,"A"))/1%,"")</f>
        <v/>
      </c>
      <c r="DU910" s="188" t="str">
        <f t="array" ref="DU910">IFERROR(_xlfn.XLOOKUP($A910&amp;$B910,OCTUBRE!$D$11:$D$40&amp;OCTUBRE!$E$11:$E$40,OCTUBRE!$AM$11:$AM$40,_xlfn.XLOOKUP($A910&amp;$B910,OCTUBRE!$BC$11:$BC$40&amp;OCTUBRE!$BD$11:$BD$40,OCTUBRE!$CL$11:$CL$40,"A"))/1%,"")</f>
        <v/>
      </c>
      <c r="DV910" s="188" t="str">
        <f t="array" ref="DV910">IFERROR(_xlfn.XLOOKUP($A910&amp;$B910,'OCTUBRE 2'!$D$11:$D$40&amp;'OCTUBRE 2'!$E$11:$E$40,'OCTUBRE 2'!$AM$11:$AM$40,_xlfn.XLOOKUP($A910&amp;$B910,'OCTUBRE 2'!$BC$11:$BC$40&amp;'OCTUBRE 2'!$BD$11:$BD$40,'OCTUBRE 2'!$CL$11:$CL$40,"A"))/1%,"")</f>
        <v/>
      </c>
      <c r="DW910" s="188" t="str">
        <f t="array" ref="DW910">IFERROR(_xlfn.XLOOKUP($A910&amp;$B910,NOVIEMBRE!$D$11:$D$40&amp;NOVIEMBRE!$E$11:$E$40,NOVIEMBRE!$AM$11:$AM$40,_xlfn.XLOOKUP($A910&amp;$B910,NOVIEMBRE!$BC$11:$BC$40&amp;NOVIEMBRE!$BD$11:$BD$40,NOVIEMBRE!$CL$11:$CL$40,"A"))/1%,"")</f>
        <v/>
      </c>
      <c r="DX910" s="188" t="str">
        <f t="array" ref="DX910">IFERROR(_xlfn.XLOOKUP($A910&amp;$B910,'NOVIEMBRE 2'!$D$11:$D$40&amp;'NOVIEMBRE 2'!$E$11:$E$40,'NOVIEMBRE 2'!$AM$11:$AM$40,_xlfn.XLOOKUP($A910&amp;$B910,'NOVIEMBRE 2'!$BC$11:$BC$40&amp;'NOVIEMBRE 2'!$BD$11:$BD$40,'NOVIEMBRE 2'!$CL$11:$CL$40,"A"))/1%,"")</f>
        <v/>
      </c>
      <c r="DY910" s="188" t="str">
        <f t="array" ref="DY910">IFERROR(_xlfn.XLOOKUP($A910&amp;$B910,DICIEMBRE!$D$11:$D$40&amp;DICIEMBRE!$E$11:$E$40,DICIEMBRE!$AM$11:$AM$40,_xlfn.XLOOKUP($A910&amp;$B910,DICIEMBRE!$BC$11:$BC$40&amp;DICIEMBRE!$BD$11:$BD$40,DICIEMBRE!$CL$11:$CL$40,"A"))/1%,"")</f>
        <v/>
      </c>
      <c r="DZ910" s="381" t="str">
        <f t="shared" si="9"/>
        <v>-</v>
      </c>
      <c r="EA910" s="381" t="str">
        <f t="shared" si="10"/>
        <v>-</v>
      </c>
      <c r="EB910" s="381" t="str">
        <f t="shared" si="11"/>
        <v>-</v>
      </c>
      <c r="EC910" s="381" t="str">
        <f t="shared" si="12"/>
        <v>-</v>
      </c>
      <c r="ED910" s="381" t="str">
        <f t="shared" si="13"/>
        <v>-</v>
      </c>
      <c r="EE910" s="381" t="str">
        <f t="shared" si="14"/>
        <v>-</v>
      </c>
      <c r="EF910" s="381" t="str">
        <f t="shared" si="15"/>
        <v>-</v>
      </c>
      <c r="EG910" s="381" t="str">
        <f t="shared" si="16"/>
        <v>-</v>
      </c>
      <c r="EH910" s="381" t="str">
        <f t="shared" si="17"/>
        <v>-</v>
      </c>
      <c r="EI910" s="188" t="str">
        <f t="shared" si="18"/>
        <v/>
      </c>
      <c r="EJ910" s="382"/>
      <c r="EK910" s="382"/>
      <c r="EL910" s="383"/>
      <c r="EM910" s="21"/>
      <c r="EN910" s="384">
        <f t="array" ref="EN910">IFERROR(_xlfn.XLOOKUP($A910&amp;$B910,MARZO!$D$11:$D$40&amp;MARZO!$E$11:$E$40,MARZO!$AK$11:$AK$40,_xlfn.XLOOKUP($A910&amp;$B910,MARZO!$BC$11:$BC$40&amp;MARZO!$BD$11:$BD$40,MARZO!$CJ$11:$CJ$40,"A")),"")</f>
        <v>0</v>
      </c>
      <c r="EO910" s="384">
        <f t="array" ref="EO910">IFERROR(_xlfn.XLOOKUP($A910&amp;$B910,ABRIL!$D$11:$D$40&amp;ABRIL!$E$11:$E$40,ABRIL!$AK$11:$AK$40,_xlfn.XLOOKUP($A910&amp;$B910,ABRIL!$BC$11:$BC$40&amp;ABRIL!$BD$11:$BD$40,ABRIL!$CJ$11:$CJ$40,"A")),"")</f>
        <v>0</v>
      </c>
      <c r="EP910" s="384">
        <f t="array" ref="EP910">IFERROR(_xlfn.XLOOKUP($A910&amp;$B910,'ABRIL 2'!$D$11:$D$40&amp;'ABRIL 2'!$E$11:$E$40,'ABRIL 2'!$AK$11:$AK$40,_xlfn.XLOOKUP($A910&amp;$B910,'ABRIL 2'!$BC$11:$BC$40&amp;'ABRIL 2'!$BD$11:$BD$40,'ABRIL 2'!$CJ$11:$CJ$40,"A")),"")</f>
        <v>0</v>
      </c>
      <c r="EQ910" s="384">
        <f t="array" ref="EQ910">IFERROR(_xlfn.XLOOKUP($A910&amp;$B910,MAYO!$D$11:$D$40&amp;MAYO!$E$11:$E$40,MAYO!$AK$11:$AK$40,_xlfn.XLOOKUP($A910&amp;$B910,MAYO!$BC$11:$BC$40&amp;MAYO!$BD$11:$BD$40,MAYO!$CJ$11:$CJ$40,"A")),"")</f>
        <v>0</v>
      </c>
      <c r="ER910" s="384">
        <f t="array" ref="ER910">IFERROR(_xlfn.XLOOKUP($A910&amp;$B910,'MAYO 2'!$D$11:$D$40&amp;'MAYO 2'!$E$11:$E$40,'MAYO 2'!$AK$11:$AK$40,_xlfn.XLOOKUP($A910&amp;$B910,'MAYO 2'!$BC$11:$BC$40&amp;'MAYO 2'!$BD$11:$BD$40,'MAYO 2'!$CJ$11:$CJ$40,"A")),"")</f>
        <v>0</v>
      </c>
      <c r="ES910" s="384">
        <f t="array" ref="ES910">IFERROR(_xlfn.XLOOKUP($A910&amp;$B910,JUNIO!$D$11:$D$40&amp;JUNIO!$E$11:$E$40,JUNIO!$AK$11:$AK$40,_xlfn.XLOOKUP($A910&amp;$B910,JUNIO!$BC$11:$BC$40&amp;JUNIO!$BD$11:$BD$40,JUNIO!$CJ$11:$CJ$40,"A")),"")</f>
        <v>0</v>
      </c>
      <c r="ET910" s="384">
        <f t="array" ref="ET910">IFERROR(_xlfn.XLOOKUP($A910&amp;$B910,'JUNIO 2'!$D$11:$D$40&amp;'JUNIO 2'!$E$11:$E$40,'JUNIO 2'!$AK$11:$AK$40,_xlfn.XLOOKUP($A910&amp;$B910,'JUNIO 2'!$BC$11:$BC$40&amp;'JUNIO 2'!$BD$11:$BD$40,'JUNIO 2'!$CJ$11:$CJ$40,"A")),"")</f>
        <v>0</v>
      </c>
      <c r="EU910" s="384">
        <f t="array" ref="EU910">IFERROR(_xlfn.XLOOKUP($A910&amp;$B910,JULIO!$D$11:$D$40&amp;JULIO!$E$11:$E$40,JULIO!$AK$11:$AK$40,_xlfn.XLOOKUP($A910&amp;$B910,JULIO!$BC$11:$BC$40&amp;JULIO!$BD$11:$BD$40,JULIO!$CJ$11:$CJ$40,"A")),"")</f>
        <v>0</v>
      </c>
      <c r="EV910" s="384">
        <f t="array" ref="EV910">IFERROR(_xlfn.XLOOKUP($A910&amp;$B910,'JULIO 2'!$D$11:$D$40&amp;'JULIO 2'!$E$11:$E$40,'JULIO 2'!$AK$11:$AK$40,_xlfn.XLOOKUP($A910&amp;$B910,'JULIO 2'!$BC$11:$BC$40&amp;'JULIO 2'!$BD$11:$BD$40,'JULIO 2'!$CJ$11:$CJ$40,"A")),"")</f>
        <v>0</v>
      </c>
      <c r="EW910" s="384">
        <f t="array" ref="EW910">IFERROR(_xlfn.XLOOKUP($A910&amp;$B910,AGOSTO!$D$11:$D$40&amp;AGOSTO!$E$11:$E$40,AGOSTO!$AK$11:$AK$40,_xlfn.XLOOKUP($A910&amp;$B910,AGOSTO!$BC$11:$BC$40&amp;AGOSTO!$BD$11:$BD$40,AGOSTO!$CJ$11:$CJ$40,"A")),"")</f>
        <v>0</v>
      </c>
      <c r="EX910" s="384">
        <f t="array" ref="EX910">IFERROR(_xlfn.XLOOKUP($A910&amp;$B910,'AGOSTO 2'!$D$11:$D$40&amp;'AGOSTO 2'!$E$11:$E$40,'AGOSTO 2'!$AK$11:$AK$40,_xlfn.XLOOKUP($A910&amp;$B910,'AGOSTO 2'!$BC$11:$BC$40&amp;'AGOSTO 2'!$BD$11:$BD$40,'AGOSTO 2'!$CJ$11:$CJ$40,"A")),"")</f>
        <v>0</v>
      </c>
      <c r="EY910" s="384">
        <f t="array" ref="EY910">IFERROR(_xlfn.XLOOKUP($A910&amp;$B910,SEPTIEMBRE!$D$11:$D$40&amp;SEPTIEMBRE!$E$11:$E$40,SEPTIEMBRE!$AK$11:$AK$40,_xlfn.XLOOKUP($A910&amp;$B910,SEPTIEMBRE!$BC$11:$BC$40&amp;SEPTIEMBRE!$BD$11:$BD$40,SEPTIEMBRE!$CJ$11:$CJ$40,"A")),"")</f>
        <v>0</v>
      </c>
      <c r="EZ910" s="384">
        <f t="array" ref="EZ910">IFERROR(_xlfn.XLOOKUP($A910&amp;$B910,'SEPTIEMBRE 2'!$D$11:$D$40&amp;'SEPTIEMBRE 2'!$E$11:$E$40,'SEPTIEMBRE 2'!$AK$11:$AK$40,_xlfn.XLOOKUP($A910&amp;$B910,'SEPTIEMBRE 2'!$BC$11:$BC$40&amp;'SEPTIEMBRE 2'!$BD$11:$BD$40,'SEPTIEMBRE 2'!$CJ$11:$CJ$40,"A")),"")</f>
        <v>0</v>
      </c>
      <c r="FA910" s="384">
        <f t="array" ref="FA910">IFERROR(_xlfn.XLOOKUP($A910&amp;$B910,'SEPTIEMBRE 3'!$D$11:$D$40&amp;'SEPTIEMBRE 3'!$E$11:$E$40,'SEPTIEMBRE 3'!$AK$11:$AK$40,_xlfn.XLOOKUP($A910&amp;$B910,'SEPTIEMBRE 3'!$BC$11:$BC$40&amp;'SEPTIEMBRE 3'!$BD$11:$BD$40,'SEPTIEMBRE 3'!$CJ$11:$CJ$40,"A")),"")</f>
        <v>0</v>
      </c>
      <c r="FB910" s="384">
        <f t="array" ref="FB910">IFERROR(_xlfn.XLOOKUP($A910&amp;$B910,OCTUBRE!$D$11:$D$40&amp;OCTUBRE!$E$11:$E$40,OCTUBRE!$AK$11:$AK$40,_xlfn.XLOOKUP($A910&amp;$B910,OCTUBRE!$BC$11:$BC$40&amp;OCTUBRE!$BD$11:$BD$40,OCTUBRE!$CJ$11:$CJ$40,"A")),"")</f>
        <v>0</v>
      </c>
      <c r="FC910" s="384">
        <f t="array" ref="FC910">IFERROR(_xlfn.XLOOKUP($A910&amp;$B910,'OCTUBRE 2'!$D$11:$D$40&amp;'OCTUBRE 2'!$E$11:$E$40,'OCTUBRE 2'!$AK$11:$AK$40,_xlfn.XLOOKUP($A910&amp;$B910,'OCTUBRE 2'!$BC$11:$BC$40&amp;'OCTUBRE 2'!$BD$11:$BD$40,'OCTUBRE 2'!$CJ$11:$CJ$40,"A")),"")</f>
        <v>0</v>
      </c>
      <c r="FD910" s="384">
        <f t="array" ref="FD910">IFERROR(_xlfn.XLOOKUP($A910&amp;$B910,NOVIEMBRE!$D$11:$D$40&amp;NOVIEMBRE!$E$11:$E$40,NOVIEMBRE!$AK$11:$AK$40,_xlfn.XLOOKUP($A910&amp;$B910,NOVIEMBRE!$BC$11:$BC$40&amp;NOVIEMBRE!$BD$11:$BD$40,NOVIEMBRE!$CJ$11:$CJ$40,"A")),"")</f>
        <v>0</v>
      </c>
      <c r="FE910" s="384">
        <f t="array" ref="FE910">IFERROR(_xlfn.XLOOKUP($A910&amp;$B910,'NOVIEMBRE 2'!$D$11:$D$40&amp;'NOVIEMBRE 2'!$E$11:$E$40,'NOVIEMBRE 2'!$AK$11:$AK$40,_xlfn.XLOOKUP($A910&amp;$B910,'NOVIEMBRE 2'!$BC$11:$BC$40&amp;'NOVIEMBRE 2'!$BD$11:$BD$40,'NOVIEMBRE 2'!$CJ$11:$CJ$40,"A")),"")</f>
        <v>0</v>
      </c>
      <c r="FF910" s="385">
        <f t="array" ref="FF910">IFERROR(_xlfn.XLOOKUP($A910&amp;$B910,DICIEMBRE!$D$11:$D$40&amp;DICIEMBRE!$E$11:$E$40,DICIEMBRE!$AK$11:$AK$40,_xlfn.XLOOKUP($A910&amp;$B910,DICIEMBRE!$BC$11:$BC$40&amp;DICIEMBRE!$BD$11:$BD$40,DICIEMBRE!$CJ$11:$CJ$40,"A")),"")</f>
        <v>0</v>
      </c>
      <c r="FG910" s="386" t="str">
        <f t="shared" si="19"/>
        <v/>
      </c>
      <c r="FH910" s="386" t="str">
        <f t="array" ref="FH910">IF(
 COUNT(DZ910:EH910)=0,
 "-",
 IF(
  COUNT(DZ910:EH910) &lt; COUNTA(DZ910:EH910),
  REPT("🟩", ROUND(COUNT(DZ910:EH910)/COUNTA(DZ910:EH910)*5, 0)) &amp;
  REPT("⬜", 5 - ROUND(COUNT(DZ910:EH910)/COUNTA(DZ910:EH910)*5, 0)),
  IF(
    AVERAGE(IF(DZ910:EH910&lt;&gt;"", DZ910:EH910, )) &gt;= 70, "🟩🟩🟩🟩🟩",
    IF(
      AVERAGE(IF(DZ910:EH910&lt;&gt;"",DZ910:EH910, )) &gt;= 56, "🟨🟨🟨🟨🟨",
      "🟥🟥🟥🟥🟥"
    )
  )
 )
)
</f>
        <v>-</v>
      </c>
    </row>
    <row r="911" ht="15.75" customHeight="1">
      <c r="A911" s="168"/>
      <c r="B911" s="169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1"/>
      <c r="N911" s="172" t="str">
        <f t="shared" si="1"/>
        <v/>
      </c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2" t="str">
        <f t="shared" si="2"/>
        <v/>
      </c>
      <c r="AA911" s="173"/>
      <c r="AB911" s="173"/>
      <c r="AC911" s="173"/>
      <c r="AD911" s="173"/>
      <c r="AE911" s="173"/>
      <c r="AF911" s="173"/>
      <c r="AG911" s="173"/>
      <c r="AH911" s="173"/>
      <c r="AI911" s="173"/>
      <c r="AJ911" s="173"/>
      <c r="AK911" s="173"/>
      <c r="AL911" s="172" t="str">
        <f t="shared" si="3"/>
        <v/>
      </c>
      <c r="AM911" s="173"/>
      <c r="AN911" s="173"/>
      <c r="AO911" s="173"/>
      <c r="AP911" s="173"/>
      <c r="AQ911" s="173"/>
      <c r="AR911" s="173"/>
      <c r="AS911" s="173"/>
      <c r="AT911" s="173"/>
      <c r="AU911" s="173"/>
      <c r="AV911" s="171"/>
      <c r="AW911" s="171"/>
      <c r="AX911" s="172" t="str">
        <f t="shared" si="4"/>
        <v/>
      </c>
      <c r="AY911" s="173"/>
      <c r="AZ911" s="173"/>
      <c r="BA911" s="173"/>
      <c r="BB911" s="173"/>
      <c r="BC911" s="173"/>
      <c r="BD911" s="173"/>
      <c r="BE911" s="173"/>
      <c r="BF911" s="173"/>
      <c r="BG911" s="173"/>
      <c r="BH911" s="173"/>
      <c r="BI911" s="173"/>
      <c r="BJ911" s="172" t="str">
        <f t="shared" si="5"/>
        <v/>
      </c>
      <c r="BK911" s="173"/>
      <c r="BL911" s="173"/>
      <c r="BM911" s="173"/>
      <c r="BN911" s="173"/>
      <c r="BO911" s="173"/>
      <c r="BP911" s="173"/>
      <c r="BQ911" s="173"/>
      <c r="BR911" s="173"/>
      <c r="BS911" s="173"/>
      <c r="BT911" s="173"/>
      <c r="BU911" s="173"/>
      <c r="BV911" s="172" t="str">
        <f t="shared" si="6"/>
        <v/>
      </c>
      <c r="BW911" s="173"/>
      <c r="BX911" s="173"/>
      <c r="BY911" s="173"/>
      <c r="BZ911" s="171"/>
      <c r="CA911" s="171"/>
      <c r="CB911" s="171"/>
      <c r="CC911" s="171"/>
      <c r="CD911" s="171"/>
      <c r="CE911" s="171"/>
      <c r="CF911" s="171"/>
      <c r="CG911" s="171"/>
      <c r="CH911" s="172" t="str">
        <f t="shared" si="7"/>
        <v/>
      </c>
      <c r="CI911" s="171"/>
      <c r="CJ911" s="173"/>
      <c r="CK911" s="173"/>
      <c r="CL911" s="173"/>
      <c r="CM911" s="173"/>
      <c r="CN911" s="171"/>
      <c r="CO911" s="171"/>
      <c r="CP911" s="171"/>
      <c r="CQ911" s="173"/>
      <c r="CR911" s="171"/>
      <c r="CS911" s="171"/>
      <c r="CT911" s="172" t="str">
        <f t="shared" si="8"/>
        <v/>
      </c>
      <c r="CU911" s="172"/>
      <c r="CV911" s="172"/>
      <c r="CW911" s="172"/>
      <c r="CX911" s="172"/>
      <c r="CY911" s="172"/>
      <c r="CZ911" s="172"/>
      <c r="DA911" s="172"/>
      <c r="DB911" s="172"/>
      <c r="DC911" s="172"/>
      <c r="DD911" s="172"/>
      <c r="DE911" s="172"/>
      <c r="DF911" s="172"/>
      <c r="DG911" s="188" t="str">
        <f t="array" ref="DG911">IFERROR(_xlfn.XLOOKUP($A911&amp;B911,MARZO!$D$11:$D$40&amp;MARZO!$E$11:$E$40,MARZO!$AM$11:$AM$40,_xlfn.XLOOKUP($A911&amp;$B911,MARZO!$BC$11:$BC$40&amp;MARZO!$BD$11:$BD$40,MARZO!$CL$11:$CL$40,"A"))/1%,"")</f>
        <v/>
      </c>
      <c r="DH911" s="188" t="str">
        <f t="array" ref="DH911">IFERROR(_xlfn.XLOOKUP($A911&amp;$B911,ABRIL!$D$11:$D$40&amp;ABRIL!$E$11:$E$40,ABRIL!$AM$11:$AM$40,_xlfn.XLOOKUP($A911&amp;$B911,ABRIL!$BC$11:$BC$40&amp;ABRIL!$BD$11:$BD$40,ABRIL!$CL$11:$CL$40,"A"))/1%,"")</f>
        <v/>
      </c>
      <c r="DI911" s="188" t="str">
        <f t="array" ref="DI911">IFERROR(_xlfn.XLOOKUP($A911&amp;$B911,'ABRIL 2'!$D$11:$D$40&amp;'ABRIL 2'!$E$11:$E$40,'ABRIL 2'!$AM$11:$AM$40,_xlfn.XLOOKUP($A911&amp;$B911,'ABRIL 2'!$BC$11:$BC$40&amp;'ABRIL 2'!$BD$11:$BD$40,'ABRIL 2'!$CL$11:$CL$40,"A"))/1%,"")</f>
        <v/>
      </c>
      <c r="DJ911" s="188" t="str">
        <f t="array" ref="DJ911">IFERROR(_xlfn.XLOOKUP($A911&amp;$B911,MAYO!$D$11:$D$40&amp;MAYO!$E$11:$E$40,MAYO!$AM$11:$AM$40,_xlfn.XLOOKUP($A911&amp;$B911,MAYO!$BC$11:$BC$40&amp;MAYO!$BD$11:$BD$40,MAYO!$CL$11:$CL$40,"A"))/1%,"")</f>
        <v/>
      </c>
      <c r="DK911" s="188" t="str">
        <f t="array" ref="DK911">IFERROR(_xlfn.XLOOKUP($A911&amp;$B911,'MAYO 2'!$D$11:$D$40&amp;'MAYO 2'!$E$11:$E$40,'MAYO 2'!$AM$11:$AM$40,_xlfn.XLOOKUP($A911&amp;$B911,'MAYO 2'!$BC$11:$BC$40&amp;'MAYO 2'!$BD$11:$BD$40,'MAYO 2'!$CL$11:$CL$40,"A"))/1%,"")</f>
        <v/>
      </c>
      <c r="DL911" s="188" t="str">
        <f t="array" ref="DL911">IFERROR(_xlfn.XLOOKUP($A911&amp;$B911,JUNIO!$D$11:$D$40&amp;JUNIO!$E$11:$E$40,JUNIO!$AM$11:$AM$40,_xlfn.XLOOKUP($A911&amp;$B911,JUNIO!$BC$11:$BC$40&amp;JUNIO!$BD$11:$BD$40,JUNIO!$CL$11:$CL$40,"A"))/1%,"")</f>
        <v/>
      </c>
      <c r="DM911" s="188" t="str">
        <f t="array" ref="DM911">IFERROR(_xlfn.XLOOKUP($A911&amp;$B911,'JUNIO 2'!$D$11:$D$40&amp;'JUNIO 2'!$E$11:$E$40,'JUNIO 2'!$AM$11:$AM$40,_xlfn.XLOOKUP($A911&amp;$B911,'JUNIO 2'!$BC$11:$BC$40&amp;'JUNIO 2'!$BD$11:$BD$40,'JUNIO 2'!$CL$11:$CL$40,"A"))/1%,"")</f>
        <v/>
      </c>
      <c r="DN911" s="188" t="str">
        <f t="array" ref="DN911">IFERROR(_xlfn.XLOOKUP($A911&amp;$B911,JULIO!$D$11:$D$40&amp;JULIO!$E$11:$E$40,JULIO!$AM$11:$AM$40,_xlfn.XLOOKUP($A911&amp;$B911,JULIO!$BC$11:$BC$40&amp;JULIO!$BD$11:$BD$40,JULIO!$CL$11:$CL$40,"A"))/1%,"")</f>
        <v/>
      </c>
      <c r="DO911" s="188" t="str">
        <f t="array" ref="DO911">IFERROR(_xlfn.XLOOKUP($A911&amp;$B911,'JULIO 2'!$D$11:$D$40&amp;'JULIO 2'!$E$11:$E$40,'JULIO 2'!$AM$11:$AM$40,_xlfn.XLOOKUP($A911&amp;$B911,'JULIO 2'!$BC$11:$BC$40&amp;'JULIO 2'!$BD$11:$BD$40,'JULIO 2'!$CL$11:$CL$40,"A"))/1%,"")</f>
        <v/>
      </c>
      <c r="DP911" s="188" t="str">
        <f t="array" ref="DP911">IFERROR(_xlfn.XLOOKUP($A911&amp;$B911,AGOSTO!$D$11:$D$40&amp;AGOSTO!$E$11:$E$40,AGOSTO!$AM$11:$AM$40,_xlfn.XLOOKUP($A911&amp;$B911,AGOSTO!$BC$11:$BC$40&amp;AGOSTO!$BD$11:$BD$40,AGOSTO!$CL$11:$CL$40,"A"))/1%,"")</f>
        <v/>
      </c>
      <c r="DQ911" s="188" t="str">
        <f t="array" ref="DQ911">IFERROR(_xlfn.XLOOKUP($A911&amp;$B911,'AGOSTO 2'!$D$11:$D$40&amp;'AGOSTO 2'!$E$11:$E$40,'AGOSTO 2'!$AM$11:$AM$40,_xlfn.XLOOKUP($A911&amp;$B911,'AGOSTO 2'!$BC$11:$BC$40&amp;'AGOSTO 2'!$BD$11:$BD$40,'AGOSTO 2'!$CL$11:$CL$40,"A"))/1%,"")</f>
        <v/>
      </c>
      <c r="DR911" s="188" t="str">
        <f t="array" ref="DR911">IFERROR(_xlfn.XLOOKUP($A911&amp;$B911,SEPTIEMBRE!$D$11:$D$40&amp;SEPTIEMBRE!$E$11:$E$40,SEPTIEMBRE!$AM$11:$AM$40,_xlfn.XLOOKUP($A911&amp;$B911,SEPTIEMBRE!$BC$11:$BC$40&amp;SEPTIEMBRE!$BD$11:$BD$40,SEPTIEMBRE!$CL$11:$CL$40,"A"))/1%,"")</f>
        <v/>
      </c>
      <c r="DS911" s="188" t="str">
        <f t="array" ref="DS911">IFERROR(_xlfn.XLOOKUP($A911&amp;$B911,'SEPTIEMBRE 2'!$D$11:$D$40&amp;'SEPTIEMBRE 2'!$E$11:$E$40,'SEPTIEMBRE 2'!$AM$11:$AM$40,_xlfn.XLOOKUP($A911&amp;$B911,'SEPTIEMBRE 2'!$BC$11:$BC$40&amp;'SEPTIEMBRE 2'!$BD$11:$BD$40,'SEPTIEMBRE 2'!$CL$11:$CL$40,"A"))/1%,"")</f>
        <v/>
      </c>
      <c r="DT911" s="188" t="str">
        <f t="array" ref="DT911">IFERROR(_xlfn.XLOOKUP($A911&amp;$B911,'SEPTIEMBRE 3'!$D$11:$D$40&amp;'SEPTIEMBRE 3'!$E$11:$E$40,'SEPTIEMBRE 3'!$AM$11:$AM$40,_xlfn.XLOOKUP($A911&amp;$B911,'SEPTIEMBRE 3'!$BC$11:$BC$40&amp;'SEPTIEMBRE 3'!$BD$11:$BD$40,'SEPTIEMBRE 3'!$CL$11:$CL$40,"A"))/1%,"")</f>
        <v/>
      </c>
      <c r="DU911" s="188" t="str">
        <f t="array" ref="DU911">IFERROR(_xlfn.XLOOKUP($A911&amp;$B911,OCTUBRE!$D$11:$D$40&amp;OCTUBRE!$E$11:$E$40,OCTUBRE!$AM$11:$AM$40,_xlfn.XLOOKUP($A911&amp;$B911,OCTUBRE!$BC$11:$BC$40&amp;OCTUBRE!$BD$11:$BD$40,OCTUBRE!$CL$11:$CL$40,"A"))/1%,"")</f>
        <v/>
      </c>
      <c r="DV911" s="188" t="str">
        <f t="array" ref="DV911">IFERROR(_xlfn.XLOOKUP($A911&amp;$B911,'OCTUBRE 2'!$D$11:$D$40&amp;'OCTUBRE 2'!$E$11:$E$40,'OCTUBRE 2'!$AM$11:$AM$40,_xlfn.XLOOKUP($A911&amp;$B911,'OCTUBRE 2'!$BC$11:$BC$40&amp;'OCTUBRE 2'!$BD$11:$BD$40,'OCTUBRE 2'!$CL$11:$CL$40,"A"))/1%,"")</f>
        <v/>
      </c>
      <c r="DW911" s="188" t="str">
        <f t="array" ref="DW911">IFERROR(_xlfn.XLOOKUP($A911&amp;$B911,NOVIEMBRE!$D$11:$D$40&amp;NOVIEMBRE!$E$11:$E$40,NOVIEMBRE!$AM$11:$AM$40,_xlfn.XLOOKUP($A911&amp;$B911,NOVIEMBRE!$BC$11:$BC$40&amp;NOVIEMBRE!$BD$11:$BD$40,NOVIEMBRE!$CL$11:$CL$40,"A"))/1%,"")</f>
        <v/>
      </c>
      <c r="DX911" s="188" t="str">
        <f t="array" ref="DX911">IFERROR(_xlfn.XLOOKUP($A911&amp;$B911,'NOVIEMBRE 2'!$D$11:$D$40&amp;'NOVIEMBRE 2'!$E$11:$E$40,'NOVIEMBRE 2'!$AM$11:$AM$40,_xlfn.XLOOKUP($A911&amp;$B911,'NOVIEMBRE 2'!$BC$11:$BC$40&amp;'NOVIEMBRE 2'!$BD$11:$BD$40,'NOVIEMBRE 2'!$CL$11:$CL$40,"A"))/1%,"")</f>
        <v/>
      </c>
      <c r="DY911" s="188" t="str">
        <f t="array" ref="DY911">IFERROR(_xlfn.XLOOKUP($A911&amp;$B911,DICIEMBRE!$D$11:$D$40&amp;DICIEMBRE!$E$11:$E$40,DICIEMBRE!$AM$11:$AM$40,_xlfn.XLOOKUP($A911&amp;$B911,DICIEMBRE!$BC$11:$BC$40&amp;DICIEMBRE!$BD$11:$BD$40,DICIEMBRE!$CL$11:$CL$40,"A"))/1%,"")</f>
        <v/>
      </c>
      <c r="DZ911" s="381" t="str">
        <f t="shared" si="9"/>
        <v>-</v>
      </c>
      <c r="EA911" s="381" t="str">
        <f t="shared" si="10"/>
        <v>-</v>
      </c>
      <c r="EB911" s="381" t="str">
        <f t="shared" si="11"/>
        <v>-</v>
      </c>
      <c r="EC911" s="381" t="str">
        <f t="shared" si="12"/>
        <v>-</v>
      </c>
      <c r="ED911" s="381" t="str">
        <f t="shared" si="13"/>
        <v>-</v>
      </c>
      <c r="EE911" s="381" t="str">
        <f t="shared" si="14"/>
        <v>-</v>
      </c>
      <c r="EF911" s="381" t="str">
        <f t="shared" si="15"/>
        <v>-</v>
      </c>
      <c r="EG911" s="381" t="str">
        <f t="shared" si="16"/>
        <v>-</v>
      </c>
      <c r="EH911" s="381" t="str">
        <f t="shared" si="17"/>
        <v>-</v>
      </c>
      <c r="EI911" s="188" t="str">
        <f t="shared" si="18"/>
        <v/>
      </c>
      <c r="EJ911" s="382"/>
      <c r="EK911" s="382"/>
      <c r="EL911" s="383"/>
      <c r="EM911" s="21"/>
      <c r="EN911" s="384">
        <f t="array" ref="EN911">IFERROR(_xlfn.XLOOKUP($A911&amp;$B911,MARZO!$D$11:$D$40&amp;MARZO!$E$11:$E$40,MARZO!$AK$11:$AK$40,_xlfn.XLOOKUP($A911&amp;$B911,MARZO!$BC$11:$BC$40&amp;MARZO!$BD$11:$BD$40,MARZO!$CJ$11:$CJ$40,"A")),"")</f>
        <v>0</v>
      </c>
      <c r="EO911" s="384">
        <f t="array" ref="EO911">IFERROR(_xlfn.XLOOKUP($A911&amp;$B911,ABRIL!$D$11:$D$40&amp;ABRIL!$E$11:$E$40,ABRIL!$AK$11:$AK$40,_xlfn.XLOOKUP($A911&amp;$B911,ABRIL!$BC$11:$BC$40&amp;ABRIL!$BD$11:$BD$40,ABRIL!$CJ$11:$CJ$40,"A")),"")</f>
        <v>0</v>
      </c>
      <c r="EP911" s="384">
        <f t="array" ref="EP911">IFERROR(_xlfn.XLOOKUP($A911&amp;$B911,'ABRIL 2'!$D$11:$D$40&amp;'ABRIL 2'!$E$11:$E$40,'ABRIL 2'!$AK$11:$AK$40,_xlfn.XLOOKUP($A911&amp;$B911,'ABRIL 2'!$BC$11:$BC$40&amp;'ABRIL 2'!$BD$11:$BD$40,'ABRIL 2'!$CJ$11:$CJ$40,"A")),"")</f>
        <v>0</v>
      </c>
      <c r="EQ911" s="384">
        <f t="array" ref="EQ911">IFERROR(_xlfn.XLOOKUP($A911&amp;$B911,MAYO!$D$11:$D$40&amp;MAYO!$E$11:$E$40,MAYO!$AK$11:$AK$40,_xlfn.XLOOKUP($A911&amp;$B911,MAYO!$BC$11:$BC$40&amp;MAYO!$BD$11:$BD$40,MAYO!$CJ$11:$CJ$40,"A")),"")</f>
        <v>0</v>
      </c>
      <c r="ER911" s="384">
        <f t="array" ref="ER911">IFERROR(_xlfn.XLOOKUP($A911&amp;$B911,'MAYO 2'!$D$11:$D$40&amp;'MAYO 2'!$E$11:$E$40,'MAYO 2'!$AK$11:$AK$40,_xlfn.XLOOKUP($A911&amp;$B911,'MAYO 2'!$BC$11:$BC$40&amp;'MAYO 2'!$BD$11:$BD$40,'MAYO 2'!$CJ$11:$CJ$40,"A")),"")</f>
        <v>0</v>
      </c>
      <c r="ES911" s="384">
        <f t="array" ref="ES911">IFERROR(_xlfn.XLOOKUP($A911&amp;$B911,JUNIO!$D$11:$D$40&amp;JUNIO!$E$11:$E$40,JUNIO!$AK$11:$AK$40,_xlfn.XLOOKUP($A911&amp;$B911,JUNIO!$BC$11:$BC$40&amp;JUNIO!$BD$11:$BD$40,JUNIO!$CJ$11:$CJ$40,"A")),"")</f>
        <v>0</v>
      </c>
      <c r="ET911" s="384">
        <f t="array" ref="ET911">IFERROR(_xlfn.XLOOKUP($A911&amp;$B911,'JUNIO 2'!$D$11:$D$40&amp;'JUNIO 2'!$E$11:$E$40,'JUNIO 2'!$AK$11:$AK$40,_xlfn.XLOOKUP($A911&amp;$B911,'JUNIO 2'!$BC$11:$BC$40&amp;'JUNIO 2'!$BD$11:$BD$40,'JUNIO 2'!$CJ$11:$CJ$40,"A")),"")</f>
        <v>0</v>
      </c>
      <c r="EU911" s="384">
        <f t="array" ref="EU911">IFERROR(_xlfn.XLOOKUP($A911&amp;$B911,JULIO!$D$11:$D$40&amp;JULIO!$E$11:$E$40,JULIO!$AK$11:$AK$40,_xlfn.XLOOKUP($A911&amp;$B911,JULIO!$BC$11:$BC$40&amp;JULIO!$BD$11:$BD$40,JULIO!$CJ$11:$CJ$40,"A")),"")</f>
        <v>0</v>
      </c>
      <c r="EV911" s="384">
        <f t="array" ref="EV911">IFERROR(_xlfn.XLOOKUP($A911&amp;$B911,'JULIO 2'!$D$11:$D$40&amp;'JULIO 2'!$E$11:$E$40,'JULIO 2'!$AK$11:$AK$40,_xlfn.XLOOKUP($A911&amp;$B911,'JULIO 2'!$BC$11:$BC$40&amp;'JULIO 2'!$BD$11:$BD$40,'JULIO 2'!$CJ$11:$CJ$40,"A")),"")</f>
        <v>0</v>
      </c>
      <c r="EW911" s="384">
        <f t="array" ref="EW911">IFERROR(_xlfn.XLOOKUP($A911&amp;$B911,AGOSTO!$D$11:$D$40&amp;AGOSTO!$E$11:$E$40,AGOSTO!$AK$11:$AK$40,_xlfn.XLOOKUP($A911&amp;$B911,AGOSTO!$BC$11:$BC$40&amp;AGOSTO!$BD$11:$BD$40,AGOSTO!$CJ$11:$CJ$40,"A")),"")</f>
        <v>0</v>
      </c>
      <c r="EX911" s="384">
        <f t="array" ref="EX911">IFERROR(_xlfn.XLOOKUP($A911&amp;$B911,'AGOSTO 2'!$D$11:$D$40&amp;'AGOSTO 2'!$E$11:$E$40,'AGOSTO 2'!$AK$11:$AK$40,_xlfn.XLOOKUP($A911&amp;$B911,'AGOSTO 2'!$BC$11:$BC$40&amp;'AGOSTO 2'!$BD$11:$BD$40,'AGOSTO 2'!$CJ$11:$CJ$40,"A")),"")</f>
        <v>0</v>
      </c>
      <c r="EY911" s="384">
        <f t="array" ref="EY911">IFERROR(_xlfn.XLOOKUP($A911&amp;$B911,SEPTIEMBRE!$D$11:$D$40&amp;SEPTIEMBRE!$E$11:$E$40,SEPTIEMBRE!$AK$11:$AK$40,_xlfn.XLOOKUP($A911&amp;$B911,SEPTIEMBRE!$BC$11:$BC$40&amp;SEPTIEMBRE!$BD$11:$BD$40,SEPTIEMBRE!$CJ$11:$CJ$40,"A")),"")</f>
        <v>0</v>
      </c>
      <c r="EZ911" s="384">
        <f t="array" ref="EZ911">IFERROR(_xlfn.XLOOKUP($A911&amp;$B911,'SEPTIEMBRE 2'!$D$11:$D$40&amp;'SEPTIEMBRE 2'!$E$11:$E$40,'SEPTIEMBRE 2'!$AK$11:$AK$40,_xlfn.XLOOKUP($A911&amp;$B911,'SEPTIEMBRE 2'!$BC$11:$BC$40&amp;'SEPTIEMBRE 2'!$BD$11:$BD$40,'SEPTIEMBRE 2'!$CJ$11:$CJ$40,"A")),"")</f>
        <v>0</v>
      </c>
      <c r="FA911" s="384">
        <f t="array" ref="FA911">IFERROR(_xlfn.XLOOKUP($A911&amp;$B911,'SEPTIEMBRE 3'!$D$11:$D$40&amp;'SEPTIEMBRE 3'!$E$11:$E$40,'SEPTIEMBRE 3'!$AK$11:$AK$40,_xlfn.XLOOKUP($A911&amp;$B911,'SEPTIEMBRE 3'!$BC$11:$BC$40&amp;'SEPTIEMBRE 3'!$BD$11:$BD$40,'SEPTIEMBRE 3'!$CJ$11:$CJ$40,"A")),"")</f>
        <v>0</v>
      </c>
      <c r="FB911" s="384">
        <f t="array" ref="FB911">IFERROR(_xlfn.XLOOKUP($A911&amp;$B911,OCTUBRE!$D$11:$D$40&amp;OCTUBRE!$E$11:$E$40,OCTUBRE!$AK$11:$AK$40,_xlfn.XLOOKUP($A911&amp;$B911,OCTUBRE!$BC$11:$BC$40&amp;OCTUBRE!$BD$11:$BD$40,OCTUBRE!$CJ$11:$CJ$40,"A")),"")</f>
        <v>0</v>
      </c>
      <c r="FC911" s="384">
        <f t="array" ref="FC911">IFERROR(_xlfn.XLOOKUP($A911&amp;$B911,'OCTUBRE 2'!$D$11:$D$40&amp;'OCTUBRE 2'!$E$11:$E$40,'OCTUBRE 2'!$AK$11:$AK$40,_xlfn.XLOOKUP($A911&amp;$B911,'OCTUBRE 2'!$BC$11:$BC$40&amp;'OCTUBRE 2'!$BD$11:$BD$40,'OCTUBRE 2'!$CJ$11:$CJ$40,"A")),"")</f>
        <v>0</v>
      </c>
      <c r="FD911" s="384">
        <f t="array" ref="FD911">IFERROR(_xlfn.XLOOKUP($A911&amp;$B911,NOVIEMBRE!$D$11:$D$40&amp;NOVIEMBRE!$E$11:$E$40,NOVIEMBRE!$AK$11:$AK$40,_xlfn.XLOOKUP($A911&amp;$B911,NOVIEMBRE!$BC$11:$BC$40&amp;NOVIEMBRE!$BD$11:$BD$40,NOVIEMBRE!$CJ$11:$CJ$40,"A")),"")</f>
        <v>0</v>
      </c>
      <c r="FE911" s="384">
        <f t="array" ref="FE911">IFERROR(_xlfn.XLOOKUP($A911&amp;$B911,'NOVIEMBRE 2'!$D$11:$D$40&amp;'NOVIEMBRE 2'!$E$11:$E$40,'NOVIEMBRE 2'!$AK$11:$AK$40,_xlfn.XLOOKUP($A911&amp;$B911,'NOVIEMBRE 2'!$BC$11:$BC$40&amp;'NOVIEMBRE 2'!$BD$11:$BD$40,'NOVIEMBRE 2'!$CJ$11:$CJ$40,"A")),"")</f>
        <v>0</v>
      </c>
      <c r="FF911" s="385">
        <f t="array" ref="FF911">IFERROR(_xlfn.XLOOKUP($A911&amp;$B911,DICIEMBRE!$D$11:$D$40&amp;DICIEMBRE!$E$11:$E$40,DICIEMBRE!$AK$11:$AK$40,_xlfn.XLOOKUP($A911&amp;$B911,DICIEMBRE!$BC$11:$BC$40&amp;DICIEMBRE!$BD$11:$BD$40,DICIEMBRE!$CJ$11:$CJ$40,"A")),"")</f>
        <v>0</v>
      </c>
      <c r="FG911" s="386" t="str">
        <f t="shared" si="19"/>
        <v/>
      </c>
      <c r="FH911" s="386" t="str">
        <f t="array" ref="FH911">IF(
 COUNT(DZ911:EH911)=0,
 "-",
 IF(
  COUNT(DZ911:EH911) &lt; COUNTA(DZ911:EH911),
  REPT("🟩", ROUND(COUNT(DZ911:EH911)/COUNTA(DZ911:EH911)*5, 0)) &amp;
  REPT("⬜", 5 - ROUND(COUNT(DZ911:EH911)/COUNTA(DZ911:EH911)*5, 0)),
  IF(
    AVERAGE(IF(DZ911:EH911&lt;&gt;"", DZ911:EH911, )) &gt;= 70, "🟩🟩🟩🟩🟩",
    IF(
      AVERAGE(IF(DZ911:EH911&lt;&gt;"",DZ911:EH911, )) &gt;= 56, "🟨🟨🟨🟨🟨",
      "🟥🟥🟥🟥🟥"
    )
  )
 )
)
</f>
        <v>-</v>
      </c>
    </row>
    <row r="912" ht="15.75" customHeight="1">
      <c r="A912" s="168"/>
      <c r="B912" s="169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1"/>
      <c r="N912" s="172" t="str">
        <f t="shared" si="1"/>
        <v/>
      </c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2" t="str">
        <f t="shared" si="2"/>
        <v/>
      </c>
      <c r="AA912" s="173"/>
      <c r="AB912" s="173"/>
      <c r="AC912" s="173"/>
      <c r="AD912" s="173"/>
      <c r="AE912" s="173"/>
      <c r="AF912" s="173"/>
      <c r="AG912" s="173"/>
      <c r="AH912" s="173"/>
      <c r="AI912" s="173"/>
      <c r="AJ912" s="173"/>
      <c r="AK912" s="173"/>
      <c r="AL912" s="172" t="str">
        <f t="shared" si="3"/>
        <v/>
      </c>
      <c r="AM912" s="173"/>
      <c r="AN912" s="173"/>
      <c r="AO912" s="173"/>
      <c r="AP912" s="173"/>
      <c r="AQ912" s="173"/>
      <c r="AR912" s="173"/>
      <c r="AS912" s="173"/>
      <c r="AT912" s="173"/>
      <c r="AU912" s="173"/>
      <c r="AV912" s="171"/>
      <c r="AW912" s="171"/>
      <c r="AX912" s="172" t="str">
        <f t="shared" si="4"/>
        <v/>
      </c>
      <c r="AY912" s="173"/>
      <c r="AZ912" s="173"/>
      <c r="BA912" s="173"/>
      <c r="BB912" s="173"/>
      <c r="BC912" s="173"/>
      <c r="BD912" s="173"/>
      <c r="BE912" s="173"/>
      <c r="BF912" s="173"/>
      <c r="BG912" s="173"/>
      <c r="BH912" s="173"/>
      <c r="BI912" s="173"/>
      <c r="BJ912" s="172" t="str">
        <f t="shared" si="5"/>
        <v/>
      </c>
      <c r="BK912" s="173"/>
      <c r="BL912" s="173"/>
      <c r="BM912" s="173"/>
      <c r="BN912" s="173"/>
      <c r="BO912" s="173"/>
      <c r="BP912" s="173"/>
      <c r="BQ912" s="173"/>
      <c r="BR912" s="173"/>
      <c r="BS912" s="173"/>
      <c r="BT912" s="173"/>
      <c r="BU912" s="173"/>
      <c r="BV912" s="172" t="str">
        <f t="shared" si="6"/>
        <v/>
      </c>
      <c r="BW912" s="173"/>
      <c r="BX912" s="173"/>
      <c r="BY912" s="173"/>
      <c r="BZ912" s="171"/>
      <c r="CA912" s="171"/>
      <c r="CB912" s="171"/>
      <c r="CC912" s="171"/>
      <c r="CD912" s="171"/>
      <c r="CE912" s="171"/>
      <c r="CF912" s="171"/>
      <c r="CG912" s="171"/>
      <c r="CH912" s="172" t="str">
        <f t="shared" si="7"/>
        <v/>
      </c>
      <c r="CI912" s="171"/>
      <c r="CJ912" s="173"/>
      <c r="CK912" s="173"/>
      <c r="CL912" s="173"/>
      <c r="CM912" s="173"/>
      <c r="CN912" s="171"/>
      <c r="CO912" s="171"/>
      <c r="CP912" s="171"/>
      <c r="CQ912" s="173"/>
      <c r="CR912" s="171"/>
      <c r="CS912" s="171"/>
      <c r="CT912" s="172" t="str">
        <f t="shared" si="8"/>
        <v/>
      </c>
      <c r="CU912" s="172"/>
      <c r="CV912" s="172"/>
      <c r="CW912" s="172"/>
      <c r="CX912" s="172"/>
      <c r="CY912" s="172"/>
      <c r="CZ912" s="172"/>
      <c r="DA912" s="172"/>
      <c r="DB912" s="172"/>
      <c r="DC912" s="172"/>
      <c r="DD912" s="172"/>
      <c r="DE912" s="172"/>
      <c r="DF912" s="172"/>
      <c r="DG912" s="188" t="str">
        <f t="array" ref="DG912">IFERROR(_xlfn.XLOOKUP($A912&amp;B912,MARZO!$D$11:$D$40&amp;MARZO!$E$11:$E$40,MARZO!$AM$11:$AM$40,_xlfn.XLOOKUP($A912&amp;$B912,MARZO!$BC$11:$BC$40&amp;MARZO!$BD$11:$BD$40,MARZO!$CL$11:$CL$40,"A"))/1%,"")</f>
        <v/>
      </c>
      <c r="DH912" s="188" t="str">
        <f t="array" ref="DH912">IFERROR(_xlfn.XLOOKUP($A912&amp;$B912,ABRIL!$D$11:$D$40&amp;ABRIL!$E$11:$E$40,ABRIL!$AM$11:$AM$40,_xlfn.XLOOKUP($A912&amp;$B912,ABRIL!$BC$11:$BC$40&amp;ABRIL!$BD$11:$BD$40,ABRIL!$CL$11:$CL$40,"A"))/1%,"")</f>
        <v/>
      </c>
      <c r="DI912" s="188" t="str">
        <f t="array" ref="DI912">IFERROR(_xlfn.XLOOKUP($A912&amp;$B912,'ABRIL 2'!$D$11:$D$40&amp;'ABRIL 2'!$E$11:$E$40,'ABRIL 2'!$AM$11:$AM$40,_xlfn.XLOOKUP($A912&amp;$B912,'ABRIL 2'!$BC$11:$BC$40&amp;'ABRIL 2'!$BD$11:$BD$40,'ABRIL 2'!$CL$11:$CL$40,"A"))/1%,"")</f>
        <v/>
      </c>
      <c r="DJ912" s="188" t="str">
        <f t="array" ref="DJ912">IFERROR(_xlfn.XLOOKUP($A912&amp;$B912,MAYO!$D$11:$D$40&amp;MAYO!$E$11:$E$40,MAYO!$AM$11:$AM$40,_xlfn.XLOOKUP($A912&amp;$B912,MAYO!$BC$11:$BC$40&amp;MAYO!$BD$11:$BD$40,MAYO!$CL$11:$CL$40,"A"))/1%,"")</f>
        <v/>
      </c>
      <c r="DK912" s="188" t="str">
        <f t="array" ref="DK912">IFERROR(_xlfn.XLOOKUP($A912&amp;$B912,'MAYO 2'!$D$11:$D$40&amp;'MAYO 2'!$E$11:$E$40,'MAYO 2'!$AM$11:$AM$40,_xlfn.XLOOKUP($A912&amp;$B912,'MAYO 2'!$BC$11:$BC$40&amp;'MAYO 2'!$BD$11:$BD$40,'MAYO 2'!$CL$11:$CL$40,"A"))/1%,"")</f>
        <v/>
      </c>
      <c r="DL912" s="188" t="str">
        <f t="array" ref="DL912">IFERROR(_xlfn.XLOOKUP($A912&amp;$B912,JUNIO!$D$11:$D$40&amp;JUNIO!$E$11:$E$40,JUNIO!$AM$11:$AM$40,_xlfn.XLOOKUP($A912&amp;$B912,JUNIO!$BC$11:$BC$40&amp;JUNIO!$BD$11:$BD$40,JUNIO!$CL$11:$CL$40,"A"))/1%,"")</f>
        <v/>
      </c>
      <c r="DM912" s="188" t="str">
        <f t="array" ref="DM912">IFERROR(_xlfn.XLOOKUP($A912&amp;$B912,'JUNIO 2'!$D$11:$D$40&amp;'JUNIO 2'!$E$11:$E$40,'JUNIO 2'!$AM$11:$AM$40,_xlfn.XLOOKUP($A912&amp;$B912,'JUNIO 2'!$BC$11:$BC$40&amp;'JUNIO 2'!$BD$11:$BD$40,'JUNIO 2'!$CL$11:$CL$40,"A"))/1%,"")</f>
        <v/>
      </c>
      <c r="DN912" s="188" t="str">
        <f t="array" ref="DN912">IFERROR(_xlfn.XLOOKUP($A912&amp;$B912,JULIO!$D$11:$D$40&amp;JULIO!$E$11:$E$40,JULIO!$AM$11:$AM$40,_xlfn.XLOOKUP($A912&amp;$B912,JULIO!$BC$11:$BC$40&amp;JULIO!$BD$11:$BD$40,JULIO!$CL$11:$CL$40,"A"))/1%,"")</f>
        <v/>
      </c>
      <c r="DO912" s="188" t="str">
        <f t="array" ref="DO912">IFERROR(_xlfn.XLOOKUP($A912&amp;$B912,'JULIO 2'!$D$11:$D$40&amp;'JULIO 2'!$E$11:$E$40,'JULIO 2'!$AM$11:$AM$40,_xlfn.XLOOKUP($A912&amp;$B912,'JULIO 2'!$BC$11:$BC$40&amp;'JULIO 2'!$BD$11:$BD$40,'JULIO 2'!$CL$11:$CL$40,"A"))/1%,"")</f>
        <v/>
      </c>
      <c r="DP912" s="188" t="str">
        <f t="array" ref="DP912">IFERROR(_xlfn.XLOOKUP($A912&amp;$B912,AGOSTO!$D$11:$D$40&amp;AGOSTO!$E$11:$E$40,AGOSTO!$AM$11:$AM$40,_xlfn.XLOOKUP($A912&amp;$B912,AGOSTO!$BC$11:$BC$40&amp;AGOSTO!$BD$11:$BD$40,AGOSTO!$CL$11:$CL$40,"A"))/1%,"")</f>
        <v/>
      </c>
      <c r="DQ912" s="188" t="str">
        <f t="array" ref="DQ912">IFERROR(_xlfn.XLOOKUP($A912&amp;$B912,'AGOSTO 2'!$D$11:$D$40&amp;'AGOSTO 2'!$E$11:$E$40,'AGOSTO 2'!$AM$11:$AM$40,_xlfn.XLOOKUP($A912&amp;$B912,'AGOSTO 2'!$BC$11:$BC$40&amp;'AGOSTO 2'!$BD$11:$BD$40,'AGOSTO 2'!$CL$11:$CL$40,"A"))/1%,"")</f>
        <v/>
      </c>
      <c r="DR912" s="188" t="str">
        <f t="array" ref="DR912">IFERROR(_xlfn.XLOOKUP($A912&amp;$B912,SEPTIEMBRE!$D$11:$D$40&amp;SEPTIEMBRE!$E$11:$E$40,SEPTIEMBRE!$AM$11:$AM$40,_xlfn.XLOOKUP($A912&amp;$B912,SEPTIEMBRE!$BC$11:$BC$40&amp;SEPTIEMBRE!$BD$11:$BD$40,SEPTIEMBRE!$CL$11:$CL$40,"A"))/1%,"")</f>
        <v/>
      </c>
      <c r="DS912" s="188" t="str">
        <f t="array" ref="DS912">IFERROR(_xlfn.XLOOKUP($A912&amp;$B912,'SEPTIEMBRE 2'!$D$11:$D$40&amp;'SEPTIEMBRE 2'!$E$11:$E$40,'SEPTIEMBRE 2'!$AM$11:$AM$40,_xlfn.XLOOKUP($A912&amp;$B912,'SEPTIEMBRE 2'!$BC$11:$BC$40&amp;'SEPTIEMBRE 2'!$BD$11:$BD$40,'SEPTIEMBRE 2'!$CL$11:$CL$40,"A"))/1%,"")</f>
        <v/>
      </c>
      <c r="DT912" s="188" t="str">
        <f t="array" ref="DT912">IFERROR(_xlfn.XLOOKUP($A912&amp;$B912,'SEPTIEMBRE 3'!$D$11:$D$40&amp;'SEPTIEMBRE 3'!$E$11:$E$40,'SEPTIEMBRE 3'!$AM$11:$AM$40,_xlfn.XLOOKUP($A912&amp;$B912,'SEPTIEMBRE 3'!$BC$11:$BC$40&amp;'SEPTIEMBRE 3'!$BD$11:$BD$40,'SEPTIEMBRE 3'!$CL$11:$CL$40,"A"))/1%,"")</f>
        <v/>
      </c>
      <c r="DU912" s="188" t="str">
        <f t="array" ref="DU912">IFERROR(_xlfn.XLOOKUP($A912&amp;$B912,OCTUBRE!$D$11:$D$40&amp;OCTUBRE!$E$11:$E$40,OCTUBRE!$AM$11:$AM$40,_xlfn.XLOOKUP($A912&amp;$B912,OCTUBRE!$BC$11:$BC$40&amp;OCTUBRE!$BD$11:$BD$40,OCTUBRE!$CL$11:$CL$40,"A"))/1%,"")</f>
        <v/>
      </c>
      <c r="DV912" s="188" t="str">
        <f t="array" ref="DV912">IFERROR(_xlfn.XLOOKUP($A912&amp;$B912,'OCTUBRE 2'!$D$11:$D$40&amp;'OCTUBRE 2'!$E$11:$E$40,'OCTUBRE 2'!$AM$11:$AM$40,_xlfn.XLOOKUP($A912&amp;$B912,'OCTUBRE 2'!$BC$11:$BC$40&amp;'OCTUBRE 2'!$BD$11:$BD$40,'OCTUBRE 2'!$CL$11:$CL$40,"A"))/1%,"")</f>
        <v/>
      </c>
      <c r="DW912" s="188" t="str">
        <f t="array" ref="DW912">IFERROR(_xlfn.XLOOKUP($A912&amp;$B912,NOVIEMBRE!$D$11:$D$40&amp;NOVIEMBRE!$E$11:$E$40,NOVIEMBRE!$AM$11:$AM$40,_xlfn.XLOOKUP($A912&amp;$B912,NOVIEMBRE!$BC$11:$BC$40&amp;NOVIEMBRE!$BD$11:$BD$40,NOVIEMBRE!$CL$11:$CL$40,"A"))/1%,"")</f>
        <v/>
      </c>
      <c r="DX912" s="188" t="str">
        <f t="array" ref="DX912">IFERROR(_xlfn.XLOOKUP($A912&amp;$B912,'NOVIEMBRE 2'!$D$11:$D$40&amp;'NOVIEMBRE 2'!$E$11:$E$40,'NOVIEMBRE 2'!$AM$11:$AM$40,_xlfn.XLOOKUP($A912&amp;$B912,'NOVIEMBRE 2'!$BC$11:$BC$40&amp;'NOVIEMBRE 2'!$BD$11:$BD$40,'NOVIEMBRE 2'!$CL$11:$CL$40,"A"))/1%,"")</f>
        <v/>
      </c>
      <c r="DY912" s="188" t="str">
        <f t="array" ref="DY912">IFERROR(_xlfn.XLOOKUP($A912&amp;$B912,DICIEMBRE!$D$11:$D$40&amp;DICIEMBRE!$E$11:$E$40,DICIEMBRE!$AM$11:$AM$40,_xlfn.XLOOKUP($A912&amp;$B912,DICIEMBRE!$BC$11:$BC$40&amp;DICIEMBRE!$BD$11:$BD$40,DICIEMBRE!$CL$11:$CL$40,"A"))/1%,"")</f>
        <v/>
      </c>
      <c r="DZ912" s="381" t="str">
        <f t="shared" si="9"/>
        <v>-</v>
      </c>
      <c r="EA912" s="381" t="str">
        <f t="shared" si="10"/>
        <v>-</v>
      </c>
      <c r="EB912" s="381" t="str">
        <f t="shared" si="11"/>
        <v>-</v>
      </c>
      <c r="EC912" s="381" t="str">
        <f t="shared" si="12"/>
        <v>-</v>
      </c>
      <c r="ED912" s="381" t="str">
        <f t="shared" si="13"/>
        <v>-</v>
      </c>
      <c r="EE912" s="381" t="str">
        <f t="shared" si="14"/>
        <v>-</v>
      </c>
      <c r="EF912" s="381" t="str">
        <f t="shared" si="15"/>
        <v>-</v>
      </c>
      <c r="EG912" s="381" t="str">
        <f t="shared" si="16"/>
        <v>-</v>
      </c>
      <c r="EH912" s="381" t="str">
        <f t="shared" si="17"/>
        <v>-</v>
      </c>
      <c r="EI912" s="188" t="str">
        <f t="shared" si="18"/>
        <v/>
      </c>
      <c r="EJ912" s="382"/>
      <c r="EK912" s="382"/>
      <c r="EL912" s="383"/>
      <c r="EM912" s="21"/>
      <c r="EN912" s="384">
        <f t="array" ref="EN912">IFERROR(_xlfn.XLOOKUP($A912&amp;$B912,MARZO!$D$11:$D$40&amp;MARZO!$E$11:$E$40,MARZO!$AK$11:$AK$40,_xlfn.XLOOKUP($A912&amp;$B912,MARZO!$BC$11:$BC$40&amp;MARZO!$BD$11:$BD$40,MARZO!$CJ$11:$CJ$40,"A")),"")</f>
        <v>0</v>
      </c>
      <c r="EO912" s="384">
        <f t="array" ref="EO912">IFERROR(_xlfn.XLOOKUP($A912&amp;$B912,ABRIL!$D$11:$D$40&amp;ABRIL!$E$11:$E$40,ABRIL!$AK$11:$AK$40,_xlfn.XLOOKUP($A912&amp;$B912,ABRIL!$BC$11:$BC$40&amp;ABRIL!$BD$11:$BD$40,ABRIL!$CJ$11:$CJ$40,"A")),"")</f>
        <v>0</v>
      </c>
      <c r="EP912" s="384">
        <f t="array" ref="EP912">IFERROR(_xlfn.XLOOKUP($A912&amp;$B912,'ABRIL 2'!$D$11:$D$40&amp;'ABRIL 2'!$E$11:$E$40,'ABRIL 2'!$AK$11:$AK$40,_xlfn.XLOOKUP($A912&amp;$B912,'ABRIL 2'!$BC$11:$BC$40&amp;'ABRIL 2'!$BD$11:$BD$40,'ABRIL 2'!$CJ$11:$CJ$40,"A")),"")</f>
        <v>0</v>
      </c>
      <c r="EQ912" s="384">
        <f t="array" ref="EQ912">IFERROR(_xlfn.XLOOKUP($A912&amp;$B912,MAYO!$D$11:$D$40&amp;MAYO!$E$11:$E$40,MAYO!$AK$11:$AK$40,_xlfn.XLOOKUP($A912&amp;$B912,MAYO!$BC$11:$BC$40&amp;MAYO!$BD$11:$BD$40,MAYO!$CJ$11:$CJ$40,"A")),"")</f>
        <v>0</v>
      </c>
      <c r="ER912" s="384">
        <f t="array" ref="ER912">IFERROR(_xlfn.XLOOKUP($A912&amp;$B912,'MAYO 2'!$D$11:$D$40&amp;'MAYO 2'!$E$11:$E$40,'MAYO 2'!$AK$11:$AK$40,_xlfn.XLOOKUP($A912&amp;$B912,'MAYO 2'!$BC$11:$BC$40&amp;'MAYO 2'!$BD$11:$BD$40,'MAYO 2'!$CJ$11:$CJ$40,"A")),"")</f>
        <v>0</v>
      </c>
      <c r="ES912" s="384">
        <f t="array" ref="ES912">IFERROR(_xlfn.XLOOKUP($A912&amp;$B912,JUNIO!$D$11:$D$40&amp;JUNIO!$E$11:$E$40,JUNIO!$AK$11:$AK$40,_xlfn.XLOOKUP($A912&amp;$B912,JUNIO!$BC$11:$BC$40&amp;JUNIO!$BD$11:$BD$40,JUNIO!$CJ$11:$CJ$40,"A")),"")</f>
        <v>0</v>
      </c>
      <c r="ET912" s="384">
        <f t="array" ref="ET912">IFERROR(_xlfn.XLOOKUP($A912&amp;$B912,'JUNIO 2'!$D$11:$D$40&amp;'JUNIO 2'!$E$11:$E$40,'JUNIO 2'!$AK$11:$AK$40,_xlfn.XLOOKUP($A912&amp;$B912,'JUNIO 2'!$BC$11:$BC$40&amp;'JUNIO 2'!$BD$11:$BD$40,'JUNIO 2'!$CJ$11:$CJ$40,"A")),"")</f>
        <v>0</v>
      </c>
      <c r="EU912" s="384">
        <f t="array" ref="EU912">IFERROR(_xlfn.XLOOKUP($A912&amp;$B912,JULIO!$D$11:$D$40&amp;JULIO!$E$11:$E$40,JULIO!$AK$11:$AK$40,_xlfn.XLOOKUP($A912&amp;$B912,JULIO!$BC$11:$BC$40&amp;JULIO!$BD$11:$BD$40,JULIO!$CJ$11:$CJ$40,"A")),"")</f>
        <v>0</v>
      </c>
      <c r="EV912" s="384">
        <f t="array" ref="EV912">IFERROR(_xlfn.XLOOKUP($A912&amp;$B912,'JULIO 2'!$D$11:$D$40&amp;'JULIO 2'!$E$11:$E$40,'JULIO 2'!$AK$11:$AK$40,_xlfn.XLOOKUP($A912&amp;$B912,'JULIO 2'!$BC$11:$BC$40&amp;'JULIO 2'!$BD$11:$BD$40,'JULIO 2'!$CJ$11:$CJ$40,"A")),"")</f>
        <v>0</v>
      </c>
      <c r="EW912" s="384">
        <f t="array" ref="EW912">IFERROR(_xlfn.XLOOKUP($A912&amp;$B912,AGOSTO!$D$11:$D$40&amp;AGOSTO!$E$11:$E$40,AGOSTO!$AK$11:$AK$40,_xlfn.XLOOKUP($A912&amp;$B912,AGOSTO!$BC$11:$BC$40&amp;AGOSTO!$BD$11:$BD$40,AGOSTO!$CJ$11:$CJ$40,"A")),"")</f>
        <v>0</v>
      </c>
      <c r="EX912" s="384">
        <f t="array" ref="EX912">IFERROR(_xlfn.XLOOKUP($A912&amp;$B912,'AGOSTO 2'!$D$11:$D$40&amp;'AGOSTO 2'!$E$11:$E$40,'AGOSTO 2'!$AK$11:$AK$40,_xlfn.XLOOKUP($A912&amp;$B912,'AGOSTO 2'!$BC$11:$BC$40&amp;'AGOSTO 2'!$BD$11:$BD$40,'AGOSTO 2'!$CJ$11:$CJ$40,"A")),"")</f>
        <v>0</v>
      </c>
      <c r="EY912" s="384">
        <f t="array" ref="EY912">IFERROR(_xlfn.XLOOKUP($A912&amp;$B912,SEPTIEMBRE!$D$11:$D$40&amp;SEPTIEMBRE!$E$11:$E$40,SEPTIEMBRE!$AK$11:$AK$40,_xlfn.XLOOKUP($A912&amp;$B912,SEPTIEMBRE!$BC$11:$BC$40&amp;SEPTIEMBRE!$BD$11:$BD$40,SEPTIEMBRE!$CJ$11:$CJ$40,"A")),"")</f>
        <v>0</v>
      </c>
      <c r="EZ912" s="384">
        <f t="array" ref="EZ912">IFERROR(_xlfn.XLOOKUP($A912&amp;$B912,'SEPTIEMBRE 2'!$D$11:$D$40&amp;'SEPTIEMBRE 2'!$E$11:$E$40,'SEPTIEMBRE 2'!$AK$11:$AK$40,_xlfn.XLOOKUP($A912&amp;$B912,'SEPTIEMBRE 2'!$BC$11:$BC$40&amp;'SEPTIEMBRE 2'!$BD$11:$BD$40,'SEPTIEMBRE 2'!$CJ$11:$CJ$40,"A")),"")</f>
        <v>0</v>
      </c>
      <c r="FA912" s="384">
        <f t="array" ref="FA912">IFERROR(_xlfn.XLOOKUP($A912&amp;$B912,'SEPTIEMBRE 3'!$D$11:$D$40&amp;'SEPTIEMBRE 3'!$E$11:$E$40,'SEPTIEMBRE 3'!$AK$11:$AK$40,_xlfn.XLOOKUP($A912&amp;$B912,'SEPTIEMBRE 3'!$BC$11:$BC$40&amp;'SEPTIEMBRE 3'!$BD$11:$BD$40,'SEPTIEMBRE 3'!$CJ$11:$CJ$40,"A")),"")</f>
        <v>0</v>
      </c>
      <c r="FB912" s="384">
        <f t="array" ref="FB912">IFERROR(_xlfn.XLOOKUP($A912&amp;$B912,OCTUBRE!$D$11:$D$40&amp;OCTUBRE!$E$11:$E$40,OCTUBRE!$AK$11:$AK$40,_xlfn.XLOOKUP($A912&amp;$B912,OCTUBRE!$BC$11:$BC$40&amp;OCTUBRE!$BD$11:$BD$40,OCTUBRE!$CJ$11:$CJ$40,"A")),"")</f>
        <v>0</v>
      </c>
      <c r="FC912" s="384">
        <f t="array" ref="FC912">IFERROR(_xlfn.XLOOKUP($A912&amp;$B912,'OCTUBRE 2'!$D$11:$D$40&amp;'OCTUBRE 2'!$E$11:$E$40,'OCTUBRE 2'!$AK$11:$AK$40,_xlfn.XLOOKUP($A912&amp;$B912,'OCTUBRE 2'!$BC$11:$BC$40&amp;'OCTUBRE 2'!$BD$11:$BD$40,'OCTUBRE 2'!$CJ$11:$CJ$40,"A")),"")</f>
        <v>0</v>
      </c>
      <c r="FD912" s="384">
        <f t="array" ref="FD912">IFERROR(_xlfn.XLOOKUP($A912&amp;$B912,NOVIEMBRE!$D$11:$D$40&amp;NOVIEMBRE!$E$11:$E$40,NOVIEMBRE!$AK$11:$AK$40,_xlfn.XLOOKUP($A912&amp;$B912,NOVIEMBRE!$BC$11:$BC$40&amp;NOVIEMBRE!$BD$11:$BD$40,NOVIEMBRE!$CJ$11:$CJ$40,"A")),"")</f>
        <v>0</v>
      </c>
      <c r="FE912" s="384">
        <f t="array" ref="FE912">IFERROR(_xlfn.XLOOKUP($A912&amp;$B912,'NOVIEMBRE 2'!$D$11:$D$40&amp;'NOVIEMBRE 2'!$E$11:$E$40,'NOVIEMBRE 2'!$AK$11:$AK$40,_xlfn.XLOOKUP($A912&amp;$B912,'NOVIEMBRE 2'!$BC$11:$BC$40&amp;'NOVIEMBRE 2'!$BD$11:$BD$40,'NOVIEMBRE 2'!$CJ$11:$CJ$40,"A")),"")</f>
        <v>0</v>
      </c>
      <c r="FF912" s="385">
        <f t="array" ref="FF912">IFERROR(_xlfn.XLOOKUP($A912&amp;$B912,DICIEMBRE!$D$11:$D$40&amp;DICIEMBRE!$E$11:$E$40,DICIEMBRE!$AK$11:$AK$40,_xlfn.XLOOKUP($A912&amp;$B912,DICIEMBRE!$BC$11:$BC$40&amp;DICIEMBRE!$BD$11:$BD$40,DICIEMBRE!$CJ$11:$CJ$40,"A")),"")</f>
        <v>0</v>
      </c>
      <c r="FG912" s="386" t="str">
        <f t="shared" si="19"/>
        <v/>
      </c>
      <c r="FH912" s="386" t="str">
        <f t="array" ref="FH912">IF(
 COUNT(DZ912:EH912)=0,
 "-",
 IF(
  COUNT(DZ912:EH912) &lt; COUNTA(DZ912:EH912),
  REPT("🟩", ROUND(COUNT(DZ912:EH912)/COUNTA(DZ912:EH912)*5, 0)) &amp;
  REPT("⬜", 5 - ROUND(COUNT(DZ912:EH912)/COUNTA(DZ912:EH912)*5, 0)),
  IF(
    AVERAGE(IF(DZ912:EH912&lt;&gt;"", DZ912:EH912, )) &gt;= 70, "🟩🟩🟩🟩🟩",
    IF(
      AVERAGE(IF(DZ912:EH912&lt;&gt;"",DZ912:EH912, )) &gt;= 56, "🟨🟨🟨🟨🟨",
      "🟥🟥🟥🟥🟥"
    )
  )
 )
)
</f>
        <v>-</v>
      </c>
    </row>
    <row r="913" ht="15.75" customHeight="1">
      <c r="A913" s="168"/>
      <c r="B913" s="169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1"/>
      <c r="N913" s="172" t="str">
        <f t="shared" si="1"/>
        <v/>
      </c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2" t="str">
        <f t="shared" si="2"/>
        <v/>
      </c>
      <c r="AA913" s="173"/>
      <c r="AB913" s="173"/>
      <c r="AC913" s="173"/>
      <c r="AD913" s="173"/>
      <c r="AE913" s="173"/>
      <c r="AF913" s="173"/>
      <c r="AG913" s="173"/>
      <c r="AH913" s="173"/>
      <c r="AI913" s="173"/>
      <c r="AJ913" s="173"/>
      <c r="AK913" s="173"/>
      <c r="AL913" s="172" t="str">
        <f t="shared" si="3"/>
        <v/>
      </c>
      <c r="AM913" s="173"/>
      <c r="AN913" s="173"/>
      <c r="AO913" s="173"/>
      <c r="AP913" s="173"/>
      <c r="AQ913" s="173"/>
      <c r="AR913" s="173"/>
      <c r="AS913" s="173"/>
      <c r="AT913" s="173"/>
      <c r="AU913" s="173"/>
      <c r="AV913" s="171"/>
      <c r="AW913" s="171"/>
      <c r="AX913" s="172" t="str">
        <f t="shared" si="4"/>
        <v/>
      </c>
      <c r="AY913" s="173"/>
      <c r="AZ913" s="173"/>
      <c r="BA913" s="173"/>
      <c r="BB913" s="173"/>
      <c r="BC913" s="173"/>
      <c r="BD913" s="173"/>
      <c r="BE913" s="173"/>
      <c r="BF913" s="173"/>
      <c r="BG913" s="173"/>
      <c r="BH913" s="173"/>
      <c r="BI913" s="173"/>
      <c r="BJ913" s="172" t="str">
        <f t="shared" si="5"/>
        <v/>
      </c>
      <c r="BK913" s="173"/>
      <c r="BL913" s="173"/>
      <c r="BM913" s="173"/>
      <c r="BN913" s="173"/>
      <c r="BO913" s="173"/>
      <c r="BP913" s="173"/>
      <c r="BQ913" s="173"/>
      <c r="BR913" s="173"/>
      <c r="BS913" s="173"/>
      <c r="BT913" s="173"/>
      <c r="BU913" s="173"/>
      <c r="BV913" s="172" t="str">
        <f t="shared" si="6"/>
        <v/>
      </c>
      <c r="BW913" s="173"/>
      <c r="BX913" s="173"/>
      <c r="BY913" s="173"/>
      <c r="BZ913" s="171"/>
      <c r="CA913" s="171"/>
      <c r="CB913" s="171"/>
      <c r="CC913" s="171"/>
      <c r="CD913" s="171"/>
      <c r="CE913" s="171"/>
      <c r="CF913" s="171"/>
      <c r="CG913" s="171"/>
      <c r="CH913" s="172" t="str">
        <f t="shared" si="7"/>
        <v/>
      </c>
      <c r="CI913" s="171"/>
      <c r="CJ913" s="173"/>
      <c r="CK913" s="173"/>
      <c r="CL913" s="173"/>
      <c r="CM913" s="173"/>
      <c r="CN913" s="171"/>
      <c r="CO913" s="171"/>
      <c r="CP913" s="171"/>
      <c r="CQ913" s="173"/>
      <c r="CR913" s="171"/>
      <c r="CS913" s="171"/>
      <c r="CT913" s="172" t="str">
        <f t="shared" si="8"/>
        <v/>
      </c>
      <c r="CU913" s="172"/>
      <c r="CV913" s="172"/>
      <c r="CW913" s="172"/>
      <c r="CX913" s="172"/>
      <c r="CY913" s="172"/>
      <c r="CZ913" s="172"/>
      <c r="DA913" s="172"/>
      <c r="DB913" s="172"/>
      <c r="DC913" s="172"/>
      <c r="DD913" s="172"/>
      <c r="DE913" s="172"/>
      <c r="DF913" s="172"/>
      <c r="DG913" s="188" t="str">
        <f t="array" ref="DG913">IFERROR(_xlfn.XLOOKUP($A913&amp;B913,MARZO!$D$11:$D$40&amp;MARZO!$E$11:$E$40,MARZO!$AM$11:$AM$40,_xlfn.XLOOKUP($A913&amp;$B913,MARZO!$BC$11:$BC$40&amp;MARZO!$BD$11:$BD$40,MARZO!$CL$11:$CL$40,"A"))/1%,"")</f>
        <v/>
      </c>
      <c r="DH913" s="188" t="str">
        <f t="array" ref="DH913">IFERROR(_xlfn.XLOOKUP($A913&amp;$B913,ABRIL!$D$11:$D$40&amp;ABRIL!$E$11:$E$40,ABRIL!$AM$11:$AM$40,_xlfn.XLOOKUP($A913&amp;$B913,ABRIL!$BC$11:$BC$40&amp;ABRIL!$BD$11:$BD$40,ABRIL!$CL$11:$CL$40,"A"))/1%,"")</f>
        <v/>
      </c>
      <c r="DI913" s="188" t="str">
        <f t="array" ref="DI913">IFERROR(_xlfn.XLOOKUP($A913&amp;$B913,'ABRIL 2'!$D$11:$D$40&amp;'ABRIL 2'!$E$11:$E$40,'ABRIL 2'!$AM$11:$AM$40,_xlfn.XLOOKUP($A913&amp;$B913,'ABRIL 2'!$BC$11:$BC$40&amp;'ABRIL 2'!$BD$11:$BD$40,'ABRIL 2'!$CL$11:$CL$40,"A"))/1%,"")</f>
        <v/>
      </c>
      <c r="DJ913" s="188" t="str">
        <f t="array" ref="DJ913">IFERROR(_xlfn.XLOOKUP($A913&amp;$B913,MAYO!$D$11:$D$40&amp;MAYO!$E$11:$E$40,MAYO!$AM$11:$AM$40,_xlfn.XLOOKUP($A913&amp;$B913,MAYO!$BC$11:$BC$40&amp;MAYO!$BD$11:$BD$40,MAYO!$CL$11:$CL$40,"A"))/1%,"")</f>
        <v/>
      </c>
      <c r="DK913" s="188" t="str">
        <f t="array" ref="DK913">IFERROR(_xlfn.XLOOKUP($A913&amp;$B913,'MAYO 2'!$D$11:$D$40&amp;'MAYO 2'!$E$11:$E$40,'MAYO 2'!$AM$11:$AM$40,_xlfn.XLOOKUP($A913&amp;$B913,'MAYO 2'!$BC$11:$BC$40&amp;'MAYO 2'!$BD$11:$BD$40,'MAYO 2'!$CL$11:$CL$40,"A"))/1%,"")</f>
        <v/>
      </c>
      <c r="DL913" s="188" t="str">
        <f t="array" ref="DL913">IFERROR(_xlfn.XLOOKUP($A913&amp;$B913,JUNIO!$D$11:$D$40&amp;JUNIO!$E$11:$E$40,JUNIO!$AM$11:$AM$40,_xlfn.XLOOKUP($A913&amp;$B913,JUNIO!$BC$11:$BC$40&amp;JUNIO!$BD$11:$BD$40,JUNIO!$CL$11:$CL$40,"A"))/1%,"")</f>
        <v/>
      </c>
      <c r="DM913" s="188" t="str">
        <f t="array" ref="DM913">IFERROR(_xlfn.XLOOKUP($A913&amp;$B913,'JUNIO 2'!$D$11:$D$40&amp;'JUNIO 2'!$E$11:$E$40,'JUNIO 2'!$AM$11:$AM$40,_xlfn.XLOOKUP($A913&amp;$B913,'JUNIO 2'!$BC$11:$BC$40&amp;'JUNIO 2'!$BD$11:$BD$40,'JUNIO 2'!$CL$11:$CL$40,"A"))/1%,"")</f>
        <v/>
      </c>
      <c r="DN913" s="188" t="str">
        <f t="array" ref="DN913">IFERROR(_xlfn.XLOOKUP($A913&amp;$B913,JULIO!$D$11:$D$40&amp;JULIO!$E$11:$E$40,JULIO!$AM$11:$AM$40,_xlfn.XLOOKUP($A913&amp;$B913,JULIO!$BC$11:$BC$40&amp;JULIO!$BD$11:$BD$40,JULIO!$CL$11:$CL$40,"A"))/1%,"")</f>
        <v/>
      </c>
      <c r="DO913" s="188" t="str">
        <f t="array" ref="DO913">IFERROR(_xlfn.XLOOKUP($A913&amp;$B913,'JULIO 2'!$D$11:$D$40&amp;'JULIO 2'!$E$11:$E$40,'JULIO 2'!$AM$11:$AM$40,_xlfn.XLOOKUP($A913&amp;$B913,'JULIO 2'!$BC$11:$BC$40&amp;'JULIO 2'!$BD$11:$BD$40,'JULIO 2'!$CL$11:$CL$40,"A"))/1%,"")</f>
        <v/>
      </c>
      <c r="DP913" s="188" t="str">
        <f t="array" ref="DP913">IFERROR(_xlfn.XLOOKUP($A913&amp;$B913,AGOSTO!$D$11:$D$40&amp;AGOSTO!$E$11:$E$40,AGOSTO!$AM$11:$AM$40,_xlfn.XLOOKUP($A913&amp;$B913,AGOSTO!$BC$11:$BC$40&amp;AGOSTO!$BD$11:$BD$40,AGOSTO!$CL$11:$CL$40,"A"))/1%,"")</f>
        <v/>
      </c>
      <c r="DQ913" s="188" t="str">
        <f t="array" ref="DQ913">IFERROR(_xlfn.XLOOKUP($A913&amp;$B913,'AGOSTO 2'!$D$11:$D$40&amp;'AGOSTO 2'!$E$11:$E$40,'AGOSTO 2'!$AM$11:$AM$40,_xlfn.XLOOKUP($A913&amp;$B913,'AGOSTO 2'!$BC$11:$BC$40&amp;'AGOSTO 2'!$BD$11:$BD$40,'AGOSTO 2'!$CL$11:$CL$40,"A"))/1%,"")</f>
        <v/>
      </c>
      <c r="DR913" s="188" t="str">
        <f t="array" ref="DR913">IFERROR(_xlfn.XLOOKUP($A913&amp;$B913,SEPTIEMBRE!$D$11:$D$40&amp;SEPTIEMBRE!$E$11:$E$40,SEPTIEMBRE!$AM$11:$AM$40,_xlfn.XLOOKUP($A913&amp;$B913,SEPTIEMBRE!$BC$11:$BC$40&amp;SEPTIEMBRE!$BD$11:$BD$40,SEPTIEMBRE!$CL$11:$CL$40,"A"))/1%,"")</f>
        <v/>
      </c>
      <c r="DS913" s="188" t="str">
        <f t="array" ref="DS913">IFERROR(_xlfn.XLOOKUP($A913&amp;$B913,'SEPTIEMBRE 2'!$D$11:$D$40&amp;'SEPTIEMBRE 2'!$E$11:$E$40,'SEPTIEMBRE 2'!$AM$11:$AM$40,_xlfn.XLOOKUP($A913&amp;$B913,'SEPTIEMBRE 2'!$BC$11:$BC$40&amp;'SEPTIEMBRE 2'!$BD$11:$BD$40,'SEPTIEMBRE 2'!$CL$11:$CL$40,"A"))/1%,"")</f>
        <v/>
      </c>
      <c r="DT913" s="188" t="str">
        <f t="array" ref="DT913">IFERROR(_xlfn.XLOOKUP($A913&amp;$B913,'SEPTIEMBRE 3'!$D$11:$D$40&amp;'SEPTIEMBRE 3'!$E$11:$E$40,'SEPTIEMBRE 3'!$AM$11:$AM$40,_xlfn.XLOOKUP($A913&amp;$B913,'SEPTIEMBRE 3'!$BC$11:$BC$40&amp;'SEPTIEMBRE 3'!$BD$11:$BD$40,'SEPTIEMBRE 3'!$CL$11:$CL$40,"A"))/1%,"")</f>
        <v/>
      </c>
      <c r="DU913" s="188" t="str">
        <f t="array" ref="DU913">IFERROR(_xlfn.XLOOKUP($A913&amp;$B913,OCTUBRE!$D$11:$D$40&amp;OCTUBRE!$E$11:$E$40,OCTUBRE!$AM$11:$AM$40,_xlfn.XLOOKUP($A913&amp;$B913,OCTUBRE!$BC$11:$BC$40&amp;OCTUBRE!$BD$11:$BD$40,OCTUBRE!$CL$11:$CL$40,"A"))/1%,"")</f>
        <v/>
      </c>
      <c r="DV913" s="188" t="str">
        <f t="array" ref="DV913">IFERROR(_xlfn.XLOOKUP($A913&amp;$B913,'OCTUBRE 2'!$D$11:$D$40&amp;'OCTUBRE 2'!$E$11:$E$40,'OCTUBRE 2'!$AM$11:$AM$40,_xlfn.XLOOKUP($A913&amp;$B913,'OCTUBRE 2'!$BC$11:$BC$40&amp;'OCTUBRE 2'!$BD$11:$BD$40,'OCTUBRE 2'!$CL$11:$CL$40,"A"))/1%,"")</f>
        <v/>
      </c>
      <c r="DW913" s="188" t="str">
        <f t="array" ref="DW913">IFERROR(_xlfn.XLOOKUP($A913&amp;$B913,NOVIEMBRE!$D$11:$D$40&amp;NOVIEMBRE!$E$11:$E$40,NOVIEMBRE!$AM$11:$AM$40,_xlfn.XLOOKUP($A913&amp;$B913,NOVIEMBRE!$BC$11:$BC$40&amp;NOVIEMBRE!$BD$11:$BD$40,NOVIEMBRE!$CL$11:$CL$40,"A"))/1%,"")</f>
        <v/>
      </c>
      <c r="DX913" s="188" t="str">
        <f t="array" ref="DX913">IFERROR(_xlfn.XLOOKUP($A913&amp;$B913,'NOVIEMBRE 2'!$D$11:$D$40&amp;'NOVIEMBRE 2'!$E$11:$E$40,'NOVIEMBRE 2'!$AM$11:$AM$40,_xlfn.XLOOKUP($A913&amp;$B913,'NOVIEMBRE 2'!$BC$11:$BC$40&amp;'NOVIEMBRE 2'!$BD$11:$BD$40,'NOVIEMBRE 2'!$CL$11:$CL$40,"A"))/1%,"")</f>
        <v/>
      </c>
      <c r="DY913" s="188" t="str">
        <f t="array" ref="DY913">IFERROR(_xlfn.XLOOKUP($A913&amp;$B913,DICIEMBRE!$D$11:$D$40&amp;DICIEMBRE!$E$11:$E$40,DICIEMBRE!$AM$11:$AM$40,_xlfn.XLOOKUP($A913&amp;$B913,DICIEMBRE!$BC$11:$BC$40&amp;DICIEMBRE!$BD$11:$BD$40,DICIEMBRE!$CL$11:$CL$40,"A"))/1%,"")</f>
        <v/>
      </c>
      <c r="DZ913" s="381" t="str">
        <f t="shared" si="9"/>
        <v>-</v>
      </c>
      <c r="EA913" s="381" t="str">
        <f t="shared" si="10"/>
        <v>-</v>
      </c>
      <c r="EB913" s="381" t="str">
        <f t="shared" si="11"/>
        <v>-</v>
      </c>
      <c r="EC913" s="381" t="str">
        <f t="shared" si="12"/>
        <v>-</v>
      </c>
      <c r="ED913" s="381" t="str">
        <f t="shared" si="13"/>
        <v>-</v>
      </c>
      <c r="EE913" s="381" t="str">
        <f t="shared" si="14"/>
        <v>-</v>
      </c>
      <c r="EF913" s="381" t="str">
        <f t="shared" si="15"/>
        <v>-</v>
      </c>
      <c r="EG913" s="381" t="str">
        <f t="shared" si="16"/>
        <v>-</v>
      </c>
      <c r="EH913" s="381" t="str">
        <f t="shared" si="17"/>
        <v>-</v>
      </c>
      <c r="EI913" s="188" t="str">
        <f t="shared" si="18"/>
        <v/>
      </c>
      <c r="EJ913" s="382"/>
      <c r="EK913" s="382"/>
      <c r="EL913" s="383"/>
      <c r="EM913" s="21"/>
      <c r="EN913" s="384">
        <f t="array" ref="EN913">IFERROR(_xlfn.XLOOKUP($A913&amp;$B913,MARZO!$D$11:$D$40&amp;MARZO!$E$11:$E$40,MARZO!$AK$11:$AK$40,_xlfn.XLOOKUP($A913&amp;$B913,MARZO!$BC$11:$BC$40&amp;MARZO!$BD$11:$BD$40,MARZO!$CJ$11:$CJ$40,"A")),"")</f>
        <v>0</v>
      </c>
      <c r="EO913" s="384">
        <f t="array" ref="EO913">IFERROR(_xlfn.XLOOKUP($A913&amp;$B913,ABRIL!$D$11:$D$40&amp;ABRIL!$E$11:$E$40,ABRIL!$AK$11:$AK$40,_xlfn.XLOOKUP($A913&amp;$B913,ABRIL!$BC$11:$BC$40&amp;ABRIL!$BD$11:$BD$40,ABRIL!$CJ$11:$CJ$40,"A")),"")</f>
        <v>0</v>
      </c>
      <c r="EP913" s="384">
        <f t="array" ref="EP913">IFERROR(_xlfn.XLOOKUP($A913&amp;$B913,'ABRIL 2'!$D$11:$D$40&amp;'ABRIL 2'!$E$11:$E$40,'ABRIL 2'!$AK$11:$AK$40,_xlfn.XLOOKUP($A913&amp;$B913,'ABRIL 2'!$BC$11:$BC$40&amp;'ABRIL 2'!$BD$11:$BD$40,'ABRIL 2'!$CJ$11:$CJ$40,"A")),"")</f>
        <v>0</v>
      </c>
      <c r="EQ913" s="384">
        <f t="array" ref="EQ913">IFERROR(_xlfn.XLOOKUP($A913&amp;$B913,MAYO!$D$11:$D$40&amp;MAYO!$E$11:$E$40,MAYO!$AK$11:$AK$40,_xlfn.XLOOKUP($A913&amp;$B913,MAYO!$BC$11:$BC$40&amp;MAYO!$BD$11:$BD$40,MAYO!$CJ$11:$CJ$40,"A")),"")</f>
        <v>0</v>
      </c>
      <c r="ER913" s="384">
        <f t="array" ref="ER913">IFERROR(_xlfn.XLOOKUP($A913&amp;$B913,'MAYO 2'!$D$11:$D$40&amp;'MAYO 2'!$E$11:$E$40,'MAYO 2'!$AK$11:$AK$40,_xlfn.XLOOKUP($A913&amp;$B913,'MAYO 2'!$BC$11:$BC$40&amp;'MAYO 2'!$BD$11:$BD$40,'MAYO 2'!$CJ$11:$CJ$40,"A")),"")</f>
        <v>0</v>
      </c>
      <c r="ES913" s="384">
        <f t="array" ref="ES913">IFERROR(_xlfn.XLOOKUP($A913&amp;$B913,JUNIO!$D$11:$D$40&amp;JUNIO!$E$11:$E$40,JUNIO!$AK$11:$AK$40,_xlfn.XLOOKUP($A913&amp;$B913,JUNIO!$BC$11:$BC$40&amp;JUNIO!$BD$11:$BD$40,JUNIO!$CJ$11:$CJ$40,"A")),"")</f>
        <v>0</v>
      </c>
      <c r="ET913" s="384">
        <f t="array" ref="ET913">IFERROR(_xlfn.XLOOKUP($A913&amp;$B913,'JUNIO 2'!$D$11:$D$40&amp;'JUNIO 2'!$E$11:$E$40,'JUNIO 2'!$AK$11:$AK$40,_xlfn.XLOOKUP($A913&amp;$B913,'JUNIO 2'!$BC$11:$BC$40&amp;'JUNIO 2'!$BD$11:$BD$40,'JUNIO 2'!$CJ$11:$CJ$40,"A")),"")</f>
        <v>0</v>
      </c>
      <c r="EU913" s="384">
        <f t="array" ref="EU913">IFERROR(_xlfn.XLOOKUP($A913&amp;$B913,JULIO!$D$11:$D$40&amp;JULIO!$E$11:$E$40,JULIO!$AK$11:$AK$40,_xlfn.XLOOKUP($A913&amp;$B913,JULIO!$BC$11:$BC$40&amp;JULIO!$BD$11:$BD$40,JULIO!$CJ$11:$CJ$40,"A")),"")</f>
        <v>0</v>
      </c>
      <c r="EV913" s="384">
        <f t="array" ref="EV913">IFERROR(_xlfn.XLOOKUP($A913&amp;$B913,'JULIO 2'!$D$11:$D$40&amp;'JULIO 2'!$E$11:$E$40,'JULIO 2'!$AK$11:$AK$40,_xlfn.XLOOKUP($A913&amp;$B913,'JULIO 2'!$BC$11:$BC$40&amp;'JULIO 2'!$BD$11:$BD$40,'JULIO 2'!$CJ$11:$CJ$40,"A")),"")</f>
        <v>0</v>
      </c>
      <c r="EW913" s="384">
        <f t="array" ref="EW913">IFERROR(_xlfn.XLOOKUP($A913&amp;$B913,AGOSTO!$D$11:$D$40&amp;AGOSTO!$E$11:$E$40,AGOSTO!$AK$11:$AK$40,_xlfn.XLOOKUP($A913&amp;$B913,AGOSTO!$BC$11:$BC$40&amp;AGOSTO!$BD$11:$BD$40,AGOSTO!$CJ$11:$CJ$40,"A")),"")</f>
        <v>0</v>
      </c>
      <c r="EX913" s="384">
        <f t="array" ref="EX913">IFERROR(_xlfn.XLOOKUP($A913&amp;$B913,'AGOSTO 2'!$D$11:$D$40&amp;'AGOSTO 2'!$E$11:$E$40,'AGOSTO 2'!$AK$11:$AK$40,_xlfn.XLOOKUP($A913&amp;$B913,'AGOSTO 2'!$BC$11:$BC$40&amp;'AGOSTO 2'!$BD$11:$BD$40,'AGOSTO 2'!$CJ$11:$CJ$40,"A")),"")</f>
        <v>0</v>
      </c>
      <c r="EY913" s="384">
        <f t="array" ref="EY913">IFERROR(_xlfn.XLOOKUP($A913&amp;$B913,SEPTIEMBRE!$D$11:$D$40&amp;SEPTIEMBRE!$E$11:$E$40,SEPTIEMBRE!$AK$11:$AK$40,_xlfn.XLOOKUP($A913&amp;$B913,SEPTIEMBRE!$BC$11:$BC$40&amp;SEPTIEMBRE!$BD$11:$BD$40,SEPTIEMBRE!$CJ$11:$CJ$40,"A")),"")</f>
        <v>0</v>
      </c>
      <c r="EZ913" s="384">
        <f t="array" ref="EZ913">IFERROR(_xlfn.XLOOKUP($A913&amp;$B913,'SEPTIEMBRE 2'!$D$11:$D$40&amp;'SEPTIEMBRE 2'!$E$11:$E$40,'SEPTIEMBRE 2'!$AK$11:$AK$40,_xlfn.XLOOKUP($A913&amp;$B913,'SEPTIEMBRE 2'!$BC$11:$BC$40&amp;'SEPTIEMBRE 2'!$BD$11:$BD$40,'SEPTIEMBRE 2'!$CJ$11:$CJ$40,"A")),"")</f>
        <v>0</v>
      </c>
      <c r="FA913" s="384">
        <f t="array" ref="FA913">IFERROR(_xlfn.XLOOKUP($A913&amp;$B913,'SEPTIEMBRE 3'!$D$11:$D$40&amp;'SEPTIEMBRE 3'!$E$11:$E$40,'SEPTIEMBRE 3'!$AK$11:$AK$40,_xlfn.XLOOKUP($A913&amp;$B913,'SEPTIEMBRE 3'!$BC$11:$BC$40&amp;'SEPTIEMBRE 3'!$BD$11:$BD$40,'SEPTIEMBRE 3'!$CJ$11:$CJ$40,"A")),"")</f>
        <v>0</v>
      </c>
      <c r="FB913" s="384">
        <f t="array" ref="FB913">IFERROR(_xlfn.XLOOKUP($A913&amp;$B913,OCTUBRE!$D$11:$D$40&amp;OCTUBRE!$E$11:$E$40,OCTUBRE!$AK$11:$AK$40,_xlfn.XLOOKUP($A913&amp;$B913,OCTUBRE!$BC$11:$BC$40&amp;OCTUBRE!$BD$11:$BD$40,OCTUBRE!$CJ$11:$CJ$40,"A")),"")</f>
        <v>0</v>
      </c>
      <c r="FC913" s="384">
        <f t="array" ref="FC913">IFERROR(_xlfn.XLOOKUP($A913&amp;$B913,'OCTUBRE 2'!$D$11:$D$40&amp;'OCTUBRE 2'!$E$11:$E$40,'OCTUBRE 2'!$AK$11:$AK$40,_xlfn.XLOOKUP($A913&amp;$B913,'OCTUBRE 2'!$BC$11:$BC$40&amp;'OCTUBRE 2'!$BD$11:$BD$40,'OCTUBRE 2'!$CJ$11:$CJ$40,"A")),"")</f>
        <v>0</v>
      </c>
      <c r="FD913" s="384">
        <f t="array" ref="FD913">IFERROR(_xlfn.XLOOKUP($A913&amp;$B913,NOVIEMBRE!$D$11:$D$40&amp;NOVIEMBRE!$E$11:$E$40,NOVIEMBRE!$AK$11:$AK$40,_xlfn.XLOOKUP($A913&amp;$B913,NOVIEMBRE!$BC$11:$BC$40&amp;NOVIEMBRE!$BD$11:$BD$40,NOVIEMBRE!$CJ$11:$CJ$40,"A")),"")</f>
        <v>0</v>
      </c>
      <c r="FE913" s="384">
        <f t="array" ref="FE913">IFERROR(_xlfn.XLOOKUP($A913&amp;$B913,'NOVIEMBRE 2'!$D$11:$D$40&amp;'NOVIEMBRE 2'!$E$11:$E$40,'NOVIEMBRE 2'!$AK$11:$AK$40,_xlfn.XLOOKUP($A913&amp;$B913,'NOVIEMBRE 2'!$BC$11:$BC$40&amp;'NOVIEMBRE 2'!$BD$11:$BD$40,'NOVIEMBRE 2'!$CJ$11:$CJ$40,"A")),"")</f>
        <v>0</v>
      </c>
      <c r="FF913" s="385">
        <f t="array" ref="FF913">IFERROR(_xlfn.XLOOKUP($A913&amp;$B913,DICIEMBRE!$D$11:$D$40&amp;DICIEMBRE!$E$11:$E$40,DICIEMBRE!$AK$11:$AK$40,_xlfn.XLOOKUP($A913&amp;$B913,DICIEMBRE!$BC$11:$BC$40&amp;DICIEMBRE!$BD$11:$BD$40,DICIEMBRE!$CJ$11:$CJ$40,"A")),"")</f>
        <v>0</v>
      </c>
      <c r="FG913" s="386" t="str">
        <f t="shared" si="19"/>
        <v/>
      </c>
      <c r="FH913" s="386" t="str">
        <f t="array" ref="FH913">IF(
 COUNT(DZ913:EH913)=0,
 "-",
 IF(
  COUNT(DZ913:EH913) &lt; COUNTA(DZ913:EH913),
  REPT("🟩", ROUND(COUNT(DZ913:EH913)/COUNTA(DZ913:EH913)*5, 0)) &amp;
  REPT("⬜", 5 - ROUND(COUNT(DZ913:EH913)/COUNTA(DZ913:EH913)*5, 0)),
  IF(
    AVERAGE(IF(DZ913:EH913&lt;&gt;"", DZ913:EH913, )) &gt;= 70, "🟩🟩🟩🟩🟩",
    IF(
      AVERAGE(IF(DZ913:EH913&lt;&gt;"",DZ913:EH913, )) &gt;= 56, "🟨🟨🟨🟨🟨",
      "🟥🟥🟥🟥🟥"
    )
  )
 )
)
</f>
        <v>-</v>
      </c>
    </row>
    <row r="914" ht="15.75" customHeight="1">
      <c r="A914" s="168"/>
      <c r="B914" s="169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1"/>
      <c r="N914" s="172" t="str">
        <f t="shared" si="1"/>
        <v/>
      </c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2" t="str">
        <f t="shared" si="2"/>
        <v/>
      </c>
      <c r="AA914" s="173"/>
      <c r="AB914" s="173"/>
      <c r="AC914" s="173"/>
      <c r="AD914" s="173"/>
      <c r="AE914" s="173"/>
      <c r="AF914" s="173"/>
      <c r="AG914" s="173"/>
      <c r="AH914" s="173"/>
      <c r="AI914" s="173"/>
      <c r="AJ914" s="173"/>
      <c r="AK914" s="173"/>
      <c r="AL914" s="172" t="str">
        <f t="shared" si="3"/>
        <v/>
      </c>
      <c r="AM914" s="173"/>
      <c r="AN914" s="173"/>
      <c r="AO914" s="173"/>
      <c r="AP914" s="173"/>
      <c r="AQ914" s="173"/>
      <c r="AR914" s="173"/>
      <c r="AS914" s="173"/>
      <c r="AT914" s="173"/>
      <c r="AU914" s="173"/>
      <c r="AV914" s="171"/>
      <c r="AW914" s="171"/>
      <c r="AX914" s="172" t="str">
        <f t="shared" si="4"/>
        <v/>
      </c>
      <c r="AY914" s="173"/>
      <c r="AZ914" s="173"/>
      <c r="BA914" s="173"/>
      <c r="BB914" s="173"/>
      <c r="BC914" s="173"/>
      <c r="BD914" s="173"/>
      <c r="BE914" s="173"/>
      <c r="BF914" s="173"/>
      <c r="BG914" s="173"/>
      <c r="BH914" s="173"/>
      <c r="BI914" s="173"/>
      <c r="BJ914" s="172" t="str">
        <f t="shared" si="5"/>
        <v/>
      </c>
      <c r="BK914" s="173"/>
      <c r="BL914" s="173"/>
      <c r="BM914" s="173"/>
      <c r="BN914" s="173"/>
      <c r="BO914" s="173"/>
      <c r="BP914" s="173"/>
      <c r="BQ914" s="173"/>
      <c r="BR914" s="173"/>
      <c r="BS914" s="173"/>
      <c r="BT914" s="173"/>
      <c r="BU914" s="173"/>
      <c r="BV914" s="172" t="str">
        <f t="shared" si="6"/>
        <v/>
      </c>
      <c r="BW914" s="173"/>
      <c r="BX914" s="173"/>
      <c r="BY914" s="173"/>
      <c r="BZ914" s="171"/>
      <c r="CA914" s="171"/>
      <c r="CB914" s="171"/>
      <c r="CC914" s="171"/>
      <c r="CD914" s="171"/>
      <c r="CE914" s="171"/>
      <c r="CF914" s="171"/>
      <c r="CG914" s="171"/>
      <c r="CH914" s="172" t="str">
        <f t="shared" si="7"/>
        <v/>
      </c>
      <c r="CI914" s="171"/>
      <c r="CJ914" s="173"/>
      <c r="CK914" s="173"/>
      <c r="CL914" s="173"/>
      <c r="CM914" s="173"/>
      <c r="CN914" s="171"/>
      <c r="CO914" s="171"/>
      <c r="CP914" s="171"/>
      <c r="CQ914" s="173"/>
      <c r="CR914" s="171"/>
      <c r="CS914" s="171"/>
      <c r="CT914" s="172" t="str">
        <f t="shared" si="8"/>
        <v/>
      </c>
      <c r="CU914" s="172"/>
      <c r="CV914" s="172"/>
      <c r="CW914" s="172"/>
      <c r="CX914" s="172"/>
      <c r="CY914" s="172"/>
      <c r="CZ914" s="172"/>
      <c r="DA914" s="172"/>
      <c r="DB914" s="172"/>
      <c r="DC914" s="172"/>
      <c r="DD914" s="172"/>
      <c r="DE914" s="172"/>
      <c r="DF914" s="172"/>
      <c r="DG914" s="188" t="str">
        <f t="array" ref="DG914">IFERROR(_xlfn.XLOOKUP($A914&amp;B914,MARZO!$D$11:$D$40&amp;MARZO!$E$11:$E$40,MARZO!$AM$11:$AM$40,_xlfn.XLOOKUP($A914&amp;$B914,MARZO!$BC$11:$BC$40&amp;MARZO!$BD$11:$BD$40,MARZO!$CL$11:$CL$40,"A"))/1%,"")</f>
        <v/>
      </c>
      <c r="DH914" s="188" t="str">
        <f t="array" ref="DH914">IFERROR(_xlfn.XLOOKUP($A914&amp;$B914,ABRIL!$D$11:$D$40&amp;ABRIL!$E$11:$E$40,ABRIL!$AM$11:$AM$40,_xlfn.XLOOKUP($A914&amp;$B914,ABRIL!$BC$11:$BC$40&amp;ABRIL!$BD$11:$BD$40,ABRIL!$CL$11:$CL$40,"A"))/1%,"")</f>
        <v/>
      </c>
      <c r="DI914" s="188" t="str">
        <f t="array" ref="DI914">IFERROR(_xlfn.XLOOKUP($A914&amp;$B914,'ABRIL 2'!$D$11:$D$40&amp;'ABRIL 2'!$E$11:$E$40,'ABRIL 2'!$AM$11:$AM$40,_xlfn.XLOOKUP($A914&amp;$B914,'ABRIL 2'!$BC$11:$BC$40&amp;'ABRIL 2'!$BD$11:$BD$40,'ABRIL 2'!$CL$11:$CL$40,"A"))/1%,"")</f>
        <v/>
      </c>
      <c r="DJ914" s="188" t="str">
        <f t="array" ref="DJ914">IFERROR(_xlfn.XLOOKUP($A914&amp;$B914,MAYO!$D$11:$D$40&amp;MAYO!$E$11:$E$40,MAYO!$AM$11:$AM$40,_xlfn.XLOOKUP($A914&amp;$B914,MAYO!$BC$11:$BC$40&amp;MAYO!$BD$11:$BD$40,MAYO!$CL$11:$CL$40,"A"))/1%,"")</f>
        <v/>
      </c>
      <c r="DK914" s="188" t="str">
        <f t="array" ref="DK914">IFERROR(_xlfn.XLOOKUP($A914&amp;$B914,'MAYO 2'!$D$11:$D$40&amp;'MAYO 2'!$E$11:$E$40,'MAYO 2'!$AM$11:$AM$40,_xlfn.XLOOKUP($A914&amp;$B914,'MAYO 2'!$BC$11:$BC$40&amp;'MAYO 2'!$BD$11:$BD$40,'MAYO 2'!$CL$11:$CL$40,"A"))/1%,"")</f>
        <v/>
      </c>
      <c r="DL914" s="188" t="str">
        <f t="array" ref="DL914">IFERROR(_xlfn.XLOOKUP($A914&amp;$B914,JUNIO!$D$11:$D$40&amp;JUNIO!$E$11:$E$40,JUNIO!$AM$11:$AM$40,_xlfn.XLOOKUP($A914&amp;$B914,JUNIO!$BC$11:$BC$40&amp;JUNIO!$BD$11:$BD$40,JUNIO!$CL$11:$CL$40,"A"))/1%,"")</f>
        <v/>
      </c>
      <c r="DM914" s="188" t="str">
        <f t="array" ref="DM914">IFERROR(_xlfn.XLOOKUP($A914&amp;$B914,'JUNIO 2'!$D$11:$D$40&amp;'JUNIO 2'!$E$11:$E$40,'JUNIO 2'!$AM$11:$AM$40,_xlfn.XLOOKUP($A914&amp;$B914,'JUNIO 2'!$BC$11:$BC$40&amp;'JUNIO 2'!$BD$11:$BD$40,'JUNIO 2'!$CL$11:$CL$40,"A"))/1%,"")</f>
        <v/>
      </c>
      <c r="DN914" s="188" t="str">
        <f t="array" ref="DN914">IFERROR(_xlfn.XLOOKUP($A914&amp;$B914,JULIO!$D$11:$D$40&amp;JULIO!$E$11:$E$40,JULIO!$AM$11:$AM$40,_xlfn.XLOOKUP($A914&amp;$B914,JULIO!$BC$11:$BC$40&amp;JULIO!$BD$11:$BD$40,JULIO!$CL$11:$CL$40,"A"))/1%,"")</f>
        <v/>
      </c>
      <c r="DO914" s="188" t="str">
        <f t="array" ref="DO914">IFERROR(_xlfn.XLOOKUP($A914&amp;$B914,'JULIO 2'!$D$11:$D$40&amp;'JULIO 2'!$E$11:$E$40,'JULIO 2'!$AM$11:$AM$40,_xlfn.XLOOKUP($A914&amp;$B914,'JULIO 2'!$BC$11:$BC$40&amp;'JULIO 2'!$BD$11:$BD$40,'JULIO 2'!$CL$11:$CL$40,"A"))/1%,"")</f>
        <v/>
      </c>
      <c r="DP914" s="188" t="str">
        <f t="array" ref="DP914">IFERROR(_xlfn.XLOOKUP($A914&amp;$B914,AGOSTO!$D$11:$D$40&amp;AGOSTO!$E$11:$E$40,AGOSTO!$AM$11:$AM$40,_xlfn.XLOOKUP($A914&amp;$B914,AGOSTO!$BC$11:$BC$40&amp;AGOSTO!$BD$11:$BD$40,AGOSTO!$CL$11:$CL$40,"A"))/1%,"")</f>
        <v/>
      </c>
      <c r="DQ914" s="188" t="str">
        <f t="array" ref="DQ914">IFERROR(_xlfn.XLOOKUP($A914&amp;$B914,'AGOSTO 2'!$D$11:$D$40&amp;'AGOSTO 2'!$E$11:$E$40,'AGOSTO 2'!$AM$11:$AM$40,_xlfn.XLOOKUP($A914&amp;$B914,'AGOSTO 2'!$BC$11:$BC$40&amp;'AGOSTO 2'!$BD$11:$BD$40,'AGOSTO 2'!$CL$11:$CL$40,"A"))/1%,"")</f>
        <v/>
      </c>
      <c r="DR914" s="188" t="str">
        <f t="array" ref="DR914">IFERROR(_xlfn.XLOOKUP($A914&amp;$B914,SEPTIEMBRE!$D$11:$D$40&amp;SEPTIEMBRE!$E$11:$E$40,SEPTIEMBRE!$AM$11:$AM$40,_xlfn.XLOOKUP($A914&amp;$B914,SEPTIEMBRE!$BC$11:$BC$40&amp;SEPTIEMBRE!$BD$11:$BD$40,SEPTIEMBRE!$CL$11:$CL$40,"A"))/1%,"")</f>
        <v/>
      </c>
      <c r="DS914" s="188" t="str">
        <f t="array" ref="DS914">IFERROR(_xlfn.XLOOKUP($A914&amp;$B914,'SEPTIEMBRE 2'!$D$11:$D$40&amp;'SEPTIEMBRE 2'!$E$11:$E$40,'SEPTIEMBRE 2'!$AM$11:$AM$40,_xlfn.XLOOKUP($A914&amp;$B914,'SEPTIEMBRE 2'!$BC$11:$BC$40&amp;'SEPTIEMBRE 2'!$BD$11:$BD$40,'SEPTIEMBRE 2'!$CL$11:$CL$40,"A"))/1%,"")</f>
        <v/>
      </c>
      <c r="DT914" s="188" t="str">
        <f t="array" ref="DT914">IFERROR(_xlfn.XLOOKUP($A914&amp;$B914,'SEPTIEMBRE 3'!$D$11:$D$40&amp;'SEPTIEMBRE 3'!$E$11:$E$40,'SEPTIEMBRE 3'!$AM$11:$AM$40,_xlfn.XLOOKUP($A914&amp;$B914,'SEPTIEMBRE 3'!$BC$11:$BC$40&amp;'SEPTIEMBRE 3'!$BD$11:$BD$40,'SEPTIEMBRE 3'!$CL$11:$CL$40,"A"))/1%,"")</f>
        <v/>
      </c>
      <c r="DU914" s="188" t="str">
        <f t="array" ref="DU914">IFERROR(_xlfn.XLOOKUP($A914&amp;$B914,OCTUBRE!$D$11:$D$40&amp;OCTUBRE!$E$11:$E$40,OCTUBRE!$AM$11:$AM$40,_xlfn.XLOOKUP($A914&amp;$B914,OCTUBRE!$BC$11:$BC$40&amp;OCTUBRE!$BD$11:$BD$40,OCTUBRE!$CL$11:$CL$40,"A"))/1%,"")</f>
        <v/>
      </c>
      <c r="DV914" s="188" t="str">
        <f t="array" ref="DV914">IFERROR(_xlfn.XLOOKUP($A914&amp;$B914,'OCTUBRE 2'!$D$11:$D$40&amp;'OCTUBRE 2'!$E$11:$E$40,'OCTUBRE 2'!$AM$11:$AM$40,_xlfn.XLOOKUP($A914&amp;$B914,'OCTUBRE 2'!$BC$11:$BC$40&amp;'OCTUBRE 2'!$BD$11:$BD$40,'OCTUBRE 2'!$CL$11:$CL$40,"A"))/1%,"")</f>
        <v/>
      </c>
      <c r="DW914" s="188" t="str">
        <f t="array" ref="DW914">IFERROR(_xlfn.XLOOKUP($A914&amp;$B914,NOVIEMBRE!$D$11:$D$40&amp;NOVIEMBRE!$E$11:$E$40,NOVIEMBRE!$AM$11:$AM$40,_xlfn.XLOOKUP($A914&amp;$B914,NOVIEMBRE!$BC$11:$BC$40&amp;NOVIEMBRE!$BD$11:$BD$40,NOVIEMBRE!$CL$11:$CL$40,"A"))/1%,"")</f>
        <v/>
      </c>
      <c r="DX914" s="188" t="str">
        <f t="array" ref="DX914">IFERROR(_xlfn.XLOOKUP($A914&amp;$B914,'NOVIEMBRE 2'!$D$11:$D$40&amp;'NOVIEMBRE 2'!$E$11:$E$40,'NOVIEMBRE 2'!$AM$11:$AM$40,_xlfn.XLOOKUP($A914&amp;$B914,'NOVIEMBRE 2'!$BC$11:$BC$40&amp;'NOVIEMBRE 2'!$BD$11:$BD$40,'NOVIEMBRE 2'!$CL$11:$CL$40,"A"))/1%,"")</f>
        <v/>
      </c>
      <c r="DY914" s="188" t="str">
        <f t="array" ref="DY914">IFERROR(_xlfn.XLOOKUP($A914&amp;$B914,DICIEMBRE!$D$11:$D$40&amp;DICIEMBRE!$E$11:$E$40,DICIEMBRE!$AM$11:$AM$40,_xlfn.XLOOKUP($A914&amp;$B914,DICIEMBRE!$BC$11:$BC$40&amp;DICIEMBRE!$BD$11:$BD$40,DICIEMBRE!$CL$11:$CL$40,"A"))/1%,"")</f>
        <v/>
      </c>
      <c r="DZ914" s="381" t="str">
        <f t="shared" si="9"/>
        <v>-</v>
      </c>
      <c r="EA914" s="381" t="str">
        <f t="shared" si="10"/>
        <v>-</v>
      </c>
      <c r="EB914" s="381" t="str">
        <f t="shared" si="11"/>
        <v>-</v>
      </c>
      <c r="EC914" s="381" t="str">
        <f t="shared" si="12"/>
        <v>-</v>
      </c>
      <c r="ED914" s="381" t="str">
        <f t="shared" si="13"/>
        <v>-</v>
      </c>
      <c r="EE914" s="381" t="str">
        <f t="shared" si="14"/>
        <v>-</v>
      </c>
      <c r="EF914" s="381" t="str">
        <f t="shared" si="15"/>
        <v>-</v>
      </c>
      <c r="EG914" s="381" t="str">
        <f t="shared" si="16"/>
        <v>-</v>
      </c>
      <c r="EH914" s="381" t="str">
        <f t="shared" si="17"/>
        <v>-</v>
      </c>
      <c r="EI914" s="188" t="str">
        <f t="shared" si="18"/>
        <v/>
      </c>
      <c r="EJ914" s="382"/>
      <c r="EK914" s="382"/>
      <c r="EL914" s="383"/>
      <c r="EM914" s="21"/>
      <c r="EN914" s="384">
        <f t="array" ref="EN914">IFERROR(_xlfn.XLOOKUP($A914&amp;$B914,MARZO!$D$11:$D$40&amp;MARZO!$E$11:$E$40,MARZO!$AK$11:$AK$40,_xlfn.XLOOKUP($A914&amp;$B914,MARZO!$BC$11:$BC$40&amp;MARZO!$BD$11:$BD$40,MARZO!$CJ$11:$CJ$40,"A")),"")</f>
        <v>0</v>
      </c>
      <c r="EO914" s="384">
        <f t="array" ref="EO914">IFERROR(_xlfn.XLOOKUP($A914&amp;$B914,ABRIL!$D$11:$D$40&amp;ABRIL!$E$11:$E$40,ABRIL!$AK$11:$AK$40,_xlfn.XLOOKUP($A914&amp;$B914,ABRIL!$BC$11:$BC$40&amp;ABRIL!$BD$11:$BD$40,ABRIL!$CJ$11:$CJ$40,"A")),"")</f>
        <v>0</v>
      </c>
      <c r="EP914" s="384">
        <f t="array" ref="EP914">IFERROR(_xlfn.XLOOKUP($A914&amp;$B914,'ABRIL 2'!$D$11:$D$40&amp;'ABRIL 2'!$E$11:$E$40,'ABRIL 2'!$AK$11:$AK$40,_xlfn.XLOOKUP($A914&amp;$B914,'ABRIL 2'!$BC$11:$BC$40&amp;'ABRIL 2'!$BD$11:$BD$40,'ABRIL 2'!$CJ$11:$CJ$40,"A")),"")</f>
        <v>0</v>
      </c>
      <c r="EQ914" s="384">
        <f t="array" ref="EQ914">IFERROR(_xlfn.XLOOKUP($A914&amp;$B914,MAYO!$D$11:$D$40&amp;MAYO!$E$11:$E$40,MAYO!$AK$11:$AK$40,_xlfn.XLOOKUP($A914&amp;$B914,MAYO!$BC$11:$BC$40&amp;MAYO!$BD$11:$BD$40,MAYO!$CJ$11:$CJ$40,"A")),"")</f>
        <v>0</v>
      </c>
      <c r="ER914" s="384">
        <f t="array" ref="ER914">IFERROR(_xlfn.XLOOKUP($A914&amp;$B914,'MAYO 2'!$D$11:$D$40&amp;'MAYO 2'!$E$11:$E$40,'MAYO 2'!$AK$11:$AK$40,_xlfn.XLOOKUP($A914&amp;$B914,'MAYO 2'!$BC$11:$BC$40&amp;'MAYO 2'!$BD$11:$BD$40,'MAYO 2'!$CJ$11:$CJ$40,"A")),"")</f>
        <v>0</v>
      </c>
      <c r="ES914" s="384">
        <f t="array" ref="ES914">IFERROR(_xlfn.XLOOKUP($A914&amp;$B914,JUNIO!$D$11:$D$40&amp;JUNIO!$E$11:$E$40,JUNIO!$AK$11:$AK$40,_xlfn.XLOOKUP($A914&amp;$B914,JUNIO!$BC$11:$BC$40&amp;JUNIO!$BD$11:$BD$40,JUNIO!$CJ$11:$CJ$40,"A")),"")</f>
        <v>0</v>
      </c>
      <c r="ET914" s="384">
        <f t="array" ref="ET914">IFERROR(_xlfn.XLOOKUP($A914&amp;$B914,'JUNIO 2'!$D$11:$D$40&amp;'JUNIO 2'!$E$11:$E$40,'JUNIO 2'!$AK$11:$AK$40,_xlfn.XLOOKUP($A914&amp;$B914,'JUNIO 2'!$BC$11:$BC$40&amp;'JUNIO 2'!$BD$11:$BD$40,'JUNIO 2'!$CJ$11:$CJ$40,"A")),"")</f>
        <v>0</v>
      </c>
      <c r="EU914" s="384">
        <f t="array" ref="EU914">IFERROR(_xlfn.XLOOKUP($A914&amp;$B914,JULIO!$D$11:$D$40&amp;JULIO!$E$11:$E$40,JULIO!$AK$11:$AK$40,_xlfn.XLOOKUP($A914&amp;$B914,JULIO!$BC$11:$BC$40&amp;JULIO!$BD$11:$BD$40,JULIO!$CJ$11:$CJ$40,"A")),"")</f>
        <v>0</v>
      </c>
      <c r="EV914" s="384">
        <f t="array" ref="EV914">IFERROR(_xlfn.XLOOKUP($A914&amp;$B914,'JULIO 2'!$D$11:$D$40&amp;'JULIO 2'!$E$11:$E$40,'JULIO 2'!$AK$11:$AK$40,_xlfn.XLOOKUP($A914&amp;$B914,'JULIO 2'!$BC$11:$BC$40&amp;'JULIO 2'!$BD$11:$BD$40,'JULIO 2'!$CJ$11:$CJ$40,"A")),"")</f>
        <v>0</v>
      </c>
      <c r="EW914" s="384">
        <f t="array" ref="EW914">IFERROR(_xlfn.XLOOKUP($A914&amp;$B914,AGOSTO!$D$11:$D$40&amp;AGOSTO!$E$11:$E$40,AGOSTO!$AK$11:$AK$40,_xlfn.XLOOKUP($A914&amp;$B914,AGOSTO!$BC$11:$BC$40&amp;AGOSTO!$BD$11:$BD$40,AGOSTO!$CJ$11:$CJ$40,"A")),"")</f>
        <v>0</v>
      </c>
      <c r="EX914" s="384">
        <f t="array" ref="EX914">IFERROR(_xlfn.XLOOKUP($A914&amp;$B914,'AGOSTO 2'!$D$11:$D$40&amp;'AGOSTO 2'!$E$11:$E$40,'AGOSTO 2'!$AK$11:$AK$40,_xlfn.XLOOKUP($A914&amp;$B914,'AGOSTO 2'!$BC$11:$BC$40&amp;'AGOSTO 2'!$BD$11:$BD$40,'AGOSTO 2'!$CJ$11:$CJ$40,"A")),"")</f>
        <v>0</v>
      </c>
      <c r="EY914" s="384">
        <f t="array" ref="EY914">IFERROR(_xlfn.XLOOKUP($A914&amp;$B914,SEPTIEMBRE!$D$11:$D$40&amp;SEPTIEMBRE!$E$11:$E$40,SEPTIEMBRE!$AK$11:$AK$40,_xlfn.XLOOKUP($A914&amp;$B914,SEPTIEMBRE!$BC$11:$BC$40&amp;SEPTIEMBRE!$BD$11:$BD$40,SEPTIEMBRE!$CJ$11:$CJ$40,"A")),"")</f>
        <v>0</v>
      </c>
      <c r="EZ914" s="384">
        <f t="array" ref="EZ914">IFERROR(_xlfn.XLOOKUP($A914&amp;$B914,'SEPTIEMBRE 2'!$D$11:$D$40&amp;'SEPTIEMBRE 2'!$E$11:$E$40,'SEPTIEMBRE 2'!$AK$11:$AK$40,_xlfn.XLOOKUP($A914&amp;$B914,'SEPTIEMBRE 2'!$BC$11:$BC$40&amp;'SEPTIEMBRE 2'!$BD$11:$BD$40,'SEPTIEMBRE 2'!$CJ$11:$CJ$40,"A")),"")</f>
        <v>0</v>
      </c>
      <c r="FA914" s="384">
        <f t="array" ref="FA914">IFERROR(_xlfn.XLOOKUP($A914&amp;$B914,'SEPTIEMBRE 3'!$D$11:$D$40&amp;'SEPTIEMBRE 3'!$E$11:$E$40,'SEPTIEMBRE 3'!$AK$11:$AK$40,_xlfn.XLOOKUP($A914&amp;$B914,'SEPTIEMBRE 3'!$BC$11:$BC$40&amp;'SEPTIEMBRE 3'!$BD$11:$BD$40,'SEPTIEMBRE 3'!$CJ$11:$CJ$40,"A")),"")</f>
        <v>0</v>
      </c>
      <c r="FB914" s="384">
        <f t="array" ref="FB914">IFERROR(_xlfn.XLOOKUP($A914&amp;$B914,OCTUBRE!$D$11:$D$40&amp;OCTUBRE!$E$11:$E$40,OCTUBRE!$AK$11:$AK$40,_xlfn.XLOOKUP($A914&amp;$B914,OCTUBRE!$BC$11:$BC$40&amp;OCTUBRE!$BD$11:$BD$40,OCTUBRE!$CJ$11:$CJ$40,"A")),"")</f>
        <v>0</v>
      </c>
      <c r="FC914" s="384">
        <f t="array" ref="FC914">IFERROR(_xlfn.XLOOKUP($A914&amp;$B914,'OCTUBRE 2'!$D$11:$D$40&amp;'OCTUBRE 2'!$E$11:$E$40,'OCTUBRE 2'!$AK$11:$AK$40,_xlfn.XLOOKUP($A914&amp;$B914,'OCTUBRE 2'!$BC$11:$BC$40&amp;'OCTUBRE 2'!$BD$11:$BD$40,'OCTUBRE 2'!$CJ$11:$CJ$40,"A")),"")</f>
        <v>0</v>
      </c>
      <c r="FD914" s="384">
        <f t="array" ref="FD914">IFERROR(_xlfn.XLOOKUP($A914&amp;$B914,NOVIEMBRE!$D$11:$D$40&amp;NOVIEMBRE!$E$11:$E$40,NOVIEMBRE!$AK$11:$AK$40,_xlfn.XLOOKUP($A914&amp;$B914,NOVIEMBRE!$BC$11:$BC$40&amp;NOVIEMBRE!$BD$11:$BD$40,NOVIEMBRE!$CJ$11:$CJ$40,"A")),"")</f>
        <v>0</v>
      </c>
      <c r="FE914" s="384">
        <f t="array" ref="FE914">IFERROR(_xlfn.XLOOKUP($A914&amp;$B914,'NOVIEMBRE 2'!$D$11:$D$40&amp;'NOVIEMBRE 2'!$E$11:$E$40,'NOVIEMBRE 2'!$AK$11:$AK$40,_xlfn.XLOOKUP($A914&amp;$B914,'NOVIEMBRE 2'!$BC$11:$BC$40&amp;'NOVIEMBRE 2'!$BD$11:$BD$40,'NOVIEMBRE 2'!$CJ$11:$CJ$40,"A")),"")</f>
        <v>0</v>
      </c>
      <c r="FF914" s="385">
        <f t="array" ref="FF914">IFERROR(_xlfn.XLOOKUP($A914&amp;$B914,DICIEMBRE!$D$11:$D$40&amp;DICIEMBRE!$E$11:$E$40,DICIEMBRE!$AK$11:$AK$40,_xlfn.XLOOKUP($A914&amp;$B914,DICIEMBRE!$BC$11:$BC$40&amp;DICIEMBRE!$BD$11:$BD$40,DICIEMBRE!$CJ$11:$CJ$40,"A")),"")</f>
        <v>0</v>
      </c>
      <c r="FG914" s="386" t="str">
        <f t="shared" si="19"/>
        <v/>
      </c>
      <c r="FH914" s="386" t="str">
        <f t="array" ref="FH914">IF(
 COUNT(DZ914:EH914)=0,
 "-",
 IF(
  COUNT(DZ914:EH914) &lt; COUNTA(DZ914:EH914),
  REPT("🟩", ROUND(COUNT(DZ914:EH914)/COUNTA(DZ914:EH914)*5, 0)) &amp;
  REPT("⬜", 5 - ROUND(COUNT(DZ914:EH914)/COUNTA(DZ914:EH914)*5, 0)),
  IF(
    AVERAGE(IF(DZ914:EH914&lt;&gt;"", DZ914:EH914, )) &gt;= 70, "🟩🟩🟩🟩🟩",
    IF(
      AVERAGE(IF(DZ914:EH914&lt;&gt;"",DZ914:EH914, )) &gt;= 56, "🟨🟨🟨🟨🟨",
      "🟥🟥🟥🟥🟥"
    )
  )
 )
)
</f>
        <v>-</v>
      </c>
    </row>
    <row r="915" ht="15.75" customHeight="1">
      <c r="A915" s="168"/>
      <c r="B915" s="169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1"/>
      <c r="N915" s="172" t="str">
        <f t="shared" si="1"/>
        <v/>
      </c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2" t="str">
        <f t="shared" si="2"/>
        <v/>
      </c>
      <c r="AA915" s="173"/>
      <c r="AB915" s="173"/>
      <c r="AC915" s="173"/>
      <c r="AD915" s="173"/>
      <c r="AE915" s="173"/>
      <c r="AF915" s="173"/>
      <c r="AG915" s="173"/>
      <c r="AH915" s="173"/>
      <c r="AI915" s="173"/>
      <c r="AJ915" s="173"/>
      <c r="AK915" s="173"/>
      <c r="AL915" s="172" t="str">
        <f t="shared" si="3"/>
        <v/>
      </c>
      <c r="AM915" s="173"/>
      <c r="AN915" s="173"/>
      <c r="AO915" s="173"/>
      <c r="AP915" s="173"/>
      <c r="AQ915" s="173"/>
      <c r="AR915" s="173"/>
      <c r="AS915" s="173"/>
      <c r="AT915" s="173"/>
      <c r="AU915" s="173"/>
      <c r="AV915" s="171"/>
      <c r="AW915" s="171"/>
      <c r="AX915" s="172" t="str">
        <f t="shared" si="4"/>
        <v/>
      </c>
      <c r="AY915" s="173"/>
      <c r="AZ915" s="173"/>
      <c r="BA915" s="173"/>
      <c r="BB915" s="173"/>
      <c r="BC915" s="173"/>
      <c r="BD915" s="173"/>
      <c r="BE915" s="173"/>
      <c r="BF915" s="173"/>
      <c r="BG915" s="173"/>
      <c r="BH915" s="173"/>
      <c r="BI915" s="173"/>
      <c r="BJ915" s="172" t="str">
        <f t="shared" si="5"/>
        <v/>
      </c>
      <c r="BK915" s="173"/>
      <c r="BL915" s="173"/>
      <c r="BM915" s="173"/>
      <c r="BN915" s="173"/>
      <c r="BO915" s="173"/>
      <c r="BP915" s="173"/>
      <c r="BQ915" s="173"/>
      <c r="BR915" s="173"/>
      <c r="BS915" s="173"/>
      <c r="BT915" s="173"/>
      <c r="BU915" s="173"/>
      <c r="BV915" s="172" t="str">
        <f t="shared" si="6"/>
        <v/>
      </c>
      <c r="BW915" s="173"/>
      <c r="BX915" s="173"/>
      <c r="BY915" s="173"/>
      <c r="BZ915" s="171"/>
      <c r="CA915" s="171"/>
      <c r="CB915" s="171"/>
      <c r="CC915" s="171"/>
      <c r="CD915" s="171"/>
      <c r="CE915" s="171"/>
      <c r="CF915" s="171"/>
      <c r="CG915" s="171"/>
      <c r="CH915" s="172" t="str">
        <f t="shared" si="7"/>
        <v/>
      </c>
      <c r="CI915" s="171"/>
      <c r="CJ915" s="173"/>
      <c r="CK915" s="173"/>
      <c r="CL915" s="173"/>
      <c r="CM915" s="173"/>
      <c r="CN915" s="171"/>
      <c r="CO915" s="171"/>
      <c r="CP915" s="171"/>
      <c r="CQ915" s="173"/>
      <c r="CR915" s="171"/>
      <c r="CS915" s="171"/>
      <c r="CT915" s="172" t="str">
        <f t="shared" si="8"/>
        <v/>
      </c>
      <c r="CU915" s="172"/>
      <c r="CV915" s="172"/>
      <c r="CW915" s="172"/>
      <c r="CX915" s="172"/>
      <c r="CY915" s="172"/>
      <c r="CZ915" s="172"/>
      <c r="DA915" s="172"/>
      <c r="DB915" s="172"/>
      <c r="DC915" s="172"/>
      <c r="DD915" s="172"/>
      <c r="DE915" s="172"/>
      <c r="DF915" s="172"/>
      <c r="DG915" s="188" t="str">
        <f t="array" ref="DG915">IFERROR(_xlfn.XLOOKUP($A915&amp;B915,MARZO!$D$11:$D$40&amp;MARZO!$E$11:$E$40,MARZO!$AM$11:$AM$40,_xlfn.XLOOKUP($A915&amp;$B915,MARZO!$BC$11:$BC$40&amp;MARZO!$BD$11:$BD$40,MARZO!$CL$11:$CL$40,"A"))/1%,"")</f>
        <v/>
      </c>
      <c r="DH915" s="188" t="str">
        <f t="array" ref="DH915">IFERROR(_xlfn.XLOOKUP($A915&amp;$B915,ABRIL!$D$11:$D$40&amp;ABRIL!$E$11:$E$40,ABRIL!$AM$11:$AM$40,_xlfn.XLOOKUP($A915&amp;$B915,ABRIL!$BC$11:$BC$40&amp;ABRIL!$BD$11:$BD$40,ABRIL!$CL$11:$CL$40,"A"))/1%,"")</f>
        <v/>
      </c>
      <c r="DI915" s="188" t="str">
        <f t="array" ref="DI915">IFERROR(_xlfn.XLOOKUP($A915&amp;$B915,'ABRIL 2'!$D$11:$D$40&amp;'ABRIL 2'!$E$11:$E$40,'ABRIL 2'!$AM$11:$AM$40,_xlfn.XLOOKUP($A915&amp;$B915,'ABRIL 2'!$BC$11:$BC$40&amp;'ABRIL 2'!$BD$11:$BD$40,'ABRIL 2'!$CL$11:$CL$40,"A"))/1%,"")</f>
        <v/>
      </c>
      <c r="DJ915" s="188" t="str">
        <f t="array" ref="DJ915">IFERROR(_xlfn.XLOOKUP($A915&amp;$B915,MAYO!$D$11:$D$40&amp;MAYO!$E$11:$E$40,MAYO!$AM$11:$AM$40,_xlfn.XLOOKUP($A915&amp;$B915,MAYO!$BC$11:$BC$40&amp;MAYO!$BD$11:$BD$40,MAYO!$CL$11:$CL$40,"A"))/1%,"")</f>
        <v/>
      </c>
      <c r="DK915" s="188" t="str">
        <f t="array" ref="DK915">IFERROR(_xlfn.XLOOKUP($A915&amp;$B915,'MAYO 2'!$D$11:$D$40&amp;'MAYO 2'!$E$11:$E$40,'MAYO 2'!$AM$11:$AM$40,_xlfn.XLOOKUP($A915&amp;$B915,'MAYO 2'!$BC$11:$BC$40&amp;'MAYO 2'!$BD$11:$BD$40,'MAYO 2'!$CL$11:$CL$40,"A"))/1%,"")</f>
        <v/>
      </c>
      <c r="DL915" s="188" t="str">
        <f t="array" ref="DL915">IFERROR(_xlfn.XLOOKUP($A915&amp;$B915,JUNIO!$D$11:$D$40&amp;JUNIO!$E$11:$E$40,JUNIO!$AM$11:$AM$40,_xlfn.XLOOKUP($A915&amp;$B915,JUNIO!$BC$11:$BC$40&amp;JUNIO!$BD$11:$BD$40,JUNIO!$CL$11:$CL$40,"A"))/1%,"")</f>
        <v/>
      </c>
      <c r="DM915" s="188" t="str">
        <f t="array" ref="DM915">IFERROR(_xlfn.XLOOKUP($A915&amp;$B915,'JUNIO 2'!$D$11:$D$40&amp;'JUNIO 2'!$E$11:$E$40,'JUNIO 2'!$AM$11:$AM$40,_xlfn.XLOOKUP($A915&amp;$B915,'JUNIO 2'!$BC$11:$BC$40&amp;'JUNIO 2'!$BD$11:$BD$40,'JUNIO 2'!$CL$11:$CL$40,"A"))/1%,"")</f>
        <v/>
      </c>
      <c r="DN915" s="188" t="str">
        <f t="array" ref="DN915">IFERROR(_xlfn.XLOOKUP($A915&amp;$B915,JULIO!$D$11:$D$40&amp;JULIO!$E$11:$E$40,JULIO!$AM$11:$AM$40,_xlfn.XLOOKUP($A915&amp;$B915,JULIO!$BC$11:$BC$40&amp;JULIO!$BD$11:$BD$40,JULIO!$CL$11:$CL$40,"A"))/1%,"")</f>
        <v/>
      </c>
      <c r="DO915" s="188" t="str">
        <f t="array" ref="DO915">IFERROR(_xlfn.XLOOKUP($A915&amp;$B915,'JULIO 2'!$D$11:$D$40&amp;'JULIO 2'!$E$11:$E$40,'JULIO 2'!$AM$11:$AM$40,_xlfn.XLOOKUP($A915&amp;$B915,'JULIO 2'!$BC$11:$BC$40&amp;'JULIO 2'!$BD$11:$BD$40,'JULIO 2'!$CL$11:$CL$40,"A"))/1%,"")</f>
        <v/>
      </c>
      <c r="DP915" s="188" t="str">
        <f t="array" ref="DP915">IFERROR(_xlfn.XLOOKUP($A915&amp;$B915,AGOSTO!$D$11:$D$40&amp;AGOSTO!$E$11:$E$40,AGOSTO!$AM$11:$AM$40,_xlfn.XLOOKUP($A915&amp;$B915,AGOSTO!$BC$11:$BC$40&amp;AGOSTO!$BD$11:$BD$40,AGOSTO!$CL$11:$CL$40,"A"))/1%,"")</f>
        <v/>
      </c>
      <c r="DQ915" s="188" t="str">
        <f t="array" ref="DQ915">IFERROR(_xlfn.XLOOKUP($A915&amp;$B915,'AGOSTO 2'!$D$11:$D$40&amp;'AGOSTO 2'!$E$11:$E$40,'AGOSTO 2'!$AM$11:$AM$40,_xlfn.XLOOKUP($A915&amp;$B915,'AGOSTO 2'!$BC$11:$BC$40&amp;'AGOSTO 2'!$BD$11:$BD$40,'AGOSTO 2'!$CL$11:$CL$40,"A"))/1%,"")</f>
        <v/>
      </c>
      <c r="DR915" s="188" t="str">
        <f t="array" ref="DR915">IFERROR(_xlfn.XLOOKUP($A915&amp;$B915,SEPTIEMBRE!$D$11:$D$40&amp;SEPTIEMBRE!$E$11:$E$40,SEPTIEMBRE!$AM$11:$AM$40,_xlfn.XLOOKUP($A915&amp;$B915,SEPTIEMBRE!$BC$11:$BC$40&amp;SEPTIEMBRE!$BD$11:$BD$40,SEPTIEMBRE!$CL$11:$CL$40,"A"))/1%,"")</f>
        <v/>
      </c>
      <c r="DS915" s="188" t="str">
        <f t="array" ref="DS915">IFERROR(_xlfn.XLOOKUP($A915&amp;$B915,'SEPTIEMBRE 2'!$D$11:$D$40&amp;'SEPTIEMBRE 2'!$E$11:$E$40,'SEPTIEMBRE 2'!$AM$11:$AM$40,_xlfn.XLOOKUP($A915&amp;$B915,'SEPTIEMBRE 2'!$BC$11:$BC$40&amp;'SEPTIEMBRE 2'!$BD$11:$BD$40,'SEPTIEMBRE 2'!$CL$11:$CL$40,"A"))/1%,"")</f>
        <v/>
      </c>
      <c r="DT915" s="188" t="str">
        <f t="array" ref="DT915">IFERROR(_xlfn.XLOOKUP($A915&amp;$B915,'SEPTIEMBRE 3'!$D$11:$D$40&amp;'SEPTIEMBRE 3'!$E$11:$E$40,'SEPTIEMBRE 3'!$AM$11:$AM$40,_xlfn.XLOOKUP($A915&amp;$B915,'SEPTIEMBRE 3'!$BC$11:$BC$40&amp;'SEPTIEMBRE 3'!$BD$11:$BD$40,'SEPTIEMBRE 3'!$CL$11:$CL$40,"A"))/1%,"")</f>
        <v/>
      </c>
      <c r="DU915" s="188" t="str">
        <f t="array" ref="DU915">IFERROR(_xlfn.XLOOKUP($A915&amp;$B915,OCTUBRE!$D$11:$D$40&amp;OCTUBRE!$E$11:$E$40,OCTUBRE!$AM$11:$AM$40,_xlfn.XLOOKUP($A915&amp;$B915,OCTUBRE!$BC$11:$BC$40&amp;OCTUBRE!$BD$11:$BD$40,OCTUBRE!$CL$11:$CL$40,"A"))/1%,"")</f>
        <v/>
      </c>
      <c r="DV915" s="188" t="str">
        <f t="array" ref="DV915">IFERROR(_xlfn.XLOOKUP($A915&amp;$B915,'OCTUBRE 2'!$D$11:$D$40&amp;'OCTUBRE 2'!$E$11:$E$40,'OCTUBRE 2'!$AM$11:$AM$40,_xlfn.XLOOKUP($A915&amp;$B915,'OCTUBRE 2'!$BC$11:$BC$40&amp;'OCTUBRE 2'!$BD$11:$BD$40,'OCTUBRE 2'!$CL$11:$CL$40,"A"))/1%,"")</f>
        <v/>
      </c>
      <c r="DW915" s="188" t="str">
        <f t="array" ref="DW915">IFERROR(_xlfn.XLOOKUP($A915&amp;$B915,NOVIEMBRE!$D$11:$D$40&amp;NOVIEMBRE!$E$11:$E$40,NOVIEMBRE!$AM$11:$AM$40,_xlfn.XLOOKUP($A915&amp;$B915,NOVIEMBRE!$BC$11:$BC$40&amp;NOVIEMBRE!$BD$11:$BD$40,NOVIEMBRE!$CL$11:$CL$40,"A"))/1%,"")</f>
        <v/>
      </c>
      <c r="DX915" s="188" t="str">
        <f t="array" ref="DX915">IFERROR(_xlfn.XLOOKUP($A915&amp;$B915,'NOVIEMBRE 2'!$D$11:$D$40&amp;'NOVIEMBRE 2'!$E$11:$E$40,'NOVIEMBRE 2'!$AM$11:$AM$40,_xlfn.XLOOKUP($A915&amp;$B915,'NOVIEMBRE 2'!$BC$11:$BC$40&amp;'NOVIEMBRE 2'!$BD$11:$BD$40,'NOVIEMBRE 2'!$CL$11:$CL$40,"A"))/1%,"")</f>
        <v/>
      </c>
      <c r="DY915" s="188" t="str">
        <f t="array" ref="DY915">IFERROR(_xlfn.XLOOKUP($A915&amp;$B915,DICIEMBRE!$D$11:$D$40&amp;DICIEMBRE!$E$11:$E$40,DICIEMBRE!$AM$11:$AM$40,_xlfn.XLOOKUP($A915&amp;$B915,DICIEMBRE!$BC$11:$BC$40&amp;DICIEMBRE!$BD$11:$BD$40,DICIEMBRE!$CL$11:$CL$40,"A"))/1%,"")</f>
        <v/>
      </c>
      <c r="DZ915" s="381" t="str">
        <f t="shared" si="9"/>
        <v>-</v>
      </c>
      <c r="EA915" s="381" t="str">
        <f t="shared" si="10"/>
        <v>-</v>
      </c>
      <c r="EB915" s="381" t="str">
        <f t="shared" si="11"/>
        <v>-</v>
      </c>
      <c r="EC915" s="381" t="str">
        <f t="shared" si="12"/>
        <v>-</v>
      </c>
      <c r="ED915" s="381" t="str">
        <f t="shared" si="13"/>
        <v>-</v>
      </c>
      <c r="EE915" s="381" t="str">
        <f t="shared" si="14"/>
        <v>-</v>
      </c>
      <c r="EF915" s="381" t="str">
        <f t="shared" si="15"/>
        <v>-</v>
      </c>
      <c r="EG915" s="381" t="str">
        <f t="shared" si="16"/>
        <v>-</v>
      </c>
      <c r="EH915" s="381" t="str">
        <f t="shared" si="17"/>
        <v>-</v>
      </c>
      <c r="EI915" s="188" t="str">
        <f t="shared" si="18"/>
        <v/>
      </c>
      <c r="EJ915" s="382"/>
      <c r="EK915" s="382"/>
      <c r="EL915" s="383"/>
      <c r="EM915" s="21"/>
      <c r="EN915" s="384">
        <f t="array" ref="EN915">IFERROR(_xlfn.XLOOKUP($A915&amp;$B915,MARZO!$D$11:$D$40&amp;MARZO!$E$11:$E$40,MARZO!$AK$11:$AK$40,_xlfn.XLOOKUP($A915&amp;$B915,MARZO!$BC$11:$BC$40&amp;MARZO!$BD$11:$BD$40,MARZO!$CJ$11:$CJ$40,"A")),"")</f>
        <v>0</v>
      </c>
      <c r="EO915" s="384">
        <f t="array" ref="EO915">IFERROR(_xlfn.XLOOKUP($A915&amp;$B915,ABRIL!$D$11:$D$40&amp;ABRIL!$E$11:$E$40,ABRIL!$AK$11:$AK$40,_xlfn.XLOOKUP($A915&amp;$B915,ABRIL!$BC$11:$BC$40&amp;ABRIL!$BD$11:$BD$40,ABRIL!$CJ$11:$CJ$40,"A")),"")</f>
        <v>0</v>
      </c>
      <c r="EP915" s="384">
        <f t="array" ref="EP915">IFERROR(_xlfn.XLOOKUP($A915&amp;$B915,'ABRIL 2'!$D$11:$D$40&amp;'ABRIL 2'!$E$11:$E$40,'ABRIL 2'!$AK$11:$AK$40,_xlfn.XLOOKUP($A915&amp;$B915,'ABRIL 2'!$BC$11:$BC$40&amp;'ABRIL 2'!$BD$11:$BD$40,'ABRIL 2'!$CJ$11:$CJ$40,"A")),"")</f>
        <v>0</v>
      </c>
      <c r="EQ915" s="384">
        <f t="array" ref="EQ915">IFERROR(_xlfn.XLOOKUP($A915&amp;$B915,MAYO!$D$11:$D$40&amp;MAYO!$E$11:$E$40,MAYO!$AK$11:$AK$40,_xlfn.XLOOKUP($A915&amp;$B915,MAYO!$BC$11:$BC$40&amp;MAYO!$BD$11:$BD$40,MAYO!$CJ$11:$CJ$40,"A")),"")</f>
        <v>0</v>
      </c>
      <c r="ER915" s="384">
        <f t="array" ref="ER915">IFERROR(_xlfn.XLOOKUP($A915&amp;$B915,'MAYO 2'!$D$11:$D$40&amp;'MAYO 2'!$E$11:$E$40,'MAYO 2'!$AK$11:$AK$40,_xlfn.XLOOKUP($A915&amp;$B915,'MAYO 2'!$BC$11:$BC$40&amp;'MAYO 2'!$BD$11:$BD$40,'MAYO 2'!$CJ$11:$CJ$40,"A")),"")</f>
        <v>0</v>
      </c>
      <c r="ES915" s="384">
        <f t="array" ref="ES915">IFERROR(_xlfn.XLOOKUP($A915&amp;$B915,JUNIO!$D$11:$D$40&amp;JUNIO!$E$11:$E$40,JUNIO!$AK$11:$AK$40,_xlfn.XLOOKUP($A915&amp;$B915,JUNIO!$BC$11:$BC$40&amp;JUNIO!$BD$11:$BD$40,JUNIO!$CJ$11:$CJ$40,"A")),"")</f>
        <v>0</v>
      </c>
      <c r="ET915" s="384">
        <f t="array" ref="ET915">IFERROR(_xlfn.XLOOKUP($A915&amp;$B915,'JUNIO 2'!$D$11:$D$40&amp;'JUNIO 2'!$E$11:$E$40,'JUNIO 2'!$AK$11:$AK$40,_xlfn.XLOOKUP($A915&amp;$B915,'JUNIO 2'!$BC$11:$BC$40&amp;'JUNIO 2'!$BD$11:$BD$40,'JUNIO 2'!$CJ$11:$CJ$40,"A")),"")</f>
        <v>0</v>
      </c>
      <c r="EU915" s="384">
        <f t="array" ref="EU915">IFERROR(_xlfn.XLOOKUP($A915&amp;$B915,JULIO!$D$11:$D$40&amp;JULIO!$E$11:$E$40,JULIO!$AK$11:$AK$40,_xlfn.XLOOKUP($A915&amp;$B915,JULIO!$BC$11:$BC$40&amp;JULIO!$BD$11:$BD$40,JULIO!$CJ$11:$CJ$40,"A")),"")</f>
        <v>0</v>
      </c>
      <c r="EV915" s="384">
        <f t="array" ref="EV915">IFERROR(_xlfn.XLOOKUP($A915&amp;$B915,'JULIO 2'!$D$11:$D$40&amp;'JULIO 2'!$E$11:$E$40,'JULIO 2'!$AK$11:$AK$40,_xlfn.XLOOKUP($A915&amp;$B915,'JULIO 2'!$BC$11:$BC$40&amp;'JULIO 2'!$BD$11:$BD$40,'JULIO 2'!$CJ$11:$CJ$40,"A")),"")</f>
        <v>0</v>
      </c>
      <c r="EW915" s="384">
        <f t="array" ref="EW915">IFERROR(_xlfn.XLOOKUP($A915&amp;$B915,AGOSTO!$D$11:$D$40&amp;AGOSTO!$E$11:$E$40,AGOSTO!$AK$11:$AK$40,_xlfn.XLOOKUP($A915&amp;$B915,AGOSTO!$BC$11:$BC$40&amp;AGOSTO!$BD$11:$BD$40,AGOSTO!$CJ$11:$CJ$40,"A")),"")</f>
        <v>0</v>
      </c>
      <c r="EX915" s="384">
        <f t="array" ref="EX915">IFERROR(_xlfn.XLOOKUP($A915&amp;$B915,'AGOSTO 2'!$D$11:$D$40&amp;'AGOSTO 2'!$E$11:$E$40,'AGOSTO 2'!$AK$11:$AK$40,_xlfn.XLOOKUP($A915&amp;$B915,'AGOSTO 2'!$BC$11:$BC$40&amp;'AGOSTO 2'!$BD$11:$BD$40,'AGOSTO 2'!$CJ$11:$CJ$40,"A")),"")</f>
        <v>0</v>
      </c>
      <c r="EY915" s="384">
        <f t="array" ref="EY915">IFERROR(_xlfn.XLOOKUP($A915&amp;$B915,SEPTIEMBRE!$D$11:$D$40&amp;SEPTIEMBRE!$E$11:$E$40,SEPTIEMBRE!$AK$11:$AK$40,_xlfn.XLOOKUP($A915&amp;$B915,SEPTIEMBRE!$BC$11:$BC$40&amp;SEPTIEMBRE!$BD$11:$BD$40,SEPTIEMBRE!$CJ$11:$CJ$40,"A")),"")</f>
        <v>0</v>
      </c>
      <c r="EZ915" s="384">
        <f t="array" ref="EZ915">IFERROR(_xlfn.XLOOKUP($A915&amp;$B915,'SEPTIEMBRE 2'!$D$11:$D$40&amp;'SEPTIEMBRE 2'!$E$11:$E$40,'SEPTIEMBRE 2'!$AK$11:$AK$40,_xlfn.XLOOKUP($A915&amp;$B915,'SEPTIEMBRE 2'!$BC$11:$BC$40&amp;'SEPTIEMBRE 2'!$BD$11:$BD$40,'SEPTIEMBRE 2'!$CJ$11:$CJ$40,"A")),"")</f>
        <v>0</v>
      </c>
      <c r="FA915" s="384">
        <f t="array" ref="FA915">IFERROR(_xlfn.XLOOKUP($A915&amp;$B915,'SEPTIEMBRE 3'!$D$11:$D$40&amp;'SEPTIEMBRE 3'!$E$11:$E$40,'SEPTIEMBRE 3'!$AK$11:$AK$40,_xlfn.XLOOKUP($A915&amp;$B915,'SEPTIEMBRE 3'!$BC$11:$BC$40&amp;'SEPTIEMBRE 3'!$BD$11:$BD$40,'SEPTIEMBRE 3'!$CJ$11:$CJ$40,"A")),"")</f>
        <v>0</v>
      </c>
      <c r="FB915" s="384">
        <f t="array" ref="FB915">IFERROR(_xlfn.XLOOKUP($A915&amp;$B915,OCTUBRE!$D$11:$D$40&amp;OCTUBRE!$E$11:$E$40,OCTUBRE!$AK$11:$AK$40,_xlfn.XLOOKUP($A915&amp;$B915,OCTUBRE!$BC$11:$BC$40&amp;OCTUBRE!$BD$11:$BD$40,OCTUBRE!$CJ$11:$CJ$40,"A")),"")</f>
        <v>0</v>
      </c>
      <c r="FC915" s="384">
        <f t="array" ref="FC915">IFERROR(_xlfn.XLOOKUP($A915&amp;$B915,'OCTUBRE 2'!$D$11:$D$40&amp;'OCTUBRE 2'!$E$11:$E$40,'OCTUBRE 2'!$AK$11:$AK$40,_xlfn.XLOOKUP($A915&amp;$B915,'OCTUBRE 2'!$BC$11:$BC$40&amp;'OCTUBRE 2'!$BD$11:$BD$40,'OCTUBRE 2'!$CJ$11:$CJ$40,"A")),"")</f>
        <v>0</v>
      </c>
      <c r="FD915" s="384">
        <f t="array" ref="FD915">IFERROR(_xlfn.XLOOKUP($A915&amp;$B915,NOVIEMBRE!$D$11:$D$40&amp;NOVIEMBRE!$E$11:$E$40,NOVIEMBRE!$AK$11:$AK$40,_xlfn.XLOOKUP($A915&amp;$B915,NOVIEMBRE!$BC$11:$BC$40&amp;NOVIEMBRE!$BD$11:$BD$40,NOVIEMBRE!$CJ$11:$CJ$40,"A")),"")</f>
        <v>0</v>
      </c>
      <c r="FE915" s="384">
        <f t="array" ref="FE915">IFERROR(_xlfn.XLOOKUP($A915&amp;$B915,'NOVIEMBRE 2'!$D$11:$D$40&amp;'NOVIEMBRE 2'!$E$11:$E$40,'NOVIEMBRE 2'!$AK$11:$AK$40,_xlfn.XLOOKUP($A915&amp;$B915,'NOVIEMBRE 2'!$BC$11:$BC$40&amp;'NOVIEMBRE 2'!$BD$11:$BD$40,'NOVIEMBRE 2'!$CJ$11:$CJ$40,"A")),"")</f>
        <v>0</v>
      </c>
      <c r="FF915" s="385">
        <f t="array" ref="FF915">IFERROR(_xlfn.XLOOKUP($A915&amp;$B915,DICIEMBRE!$D$11:$D$40&amp;DICIEMBRE!$E$11:$E$40,DICIEMBRE!$AK$11:$AK$40,_xlfn.XLOOKUP($A915&amp;$B915,DICIEMBRE!$BC$11:$BC$40&amp;DICIEMBRE!$BD$11:$BD$40,DICIEMBRE!$CJ$11:$CJ$40,"A")),"")</f>
        <v>0</v>
      </c>
      <c r="FG915" s="386" t="str">
        <f t="shared" si="19"/>
        <v/>
      </c>
      <c r="FH915" s="386" t="str">
        <f t="array" ref="FH915">IF(
 COUNT(DZ915:EH915)=0,
 "-",
 IF(
  COUNT(DZ915:EH915) &lt; COUNTA(DZ915:EH915),
  REPT("🟩", ROUND(COUNT(DZ915:EH915)/COUNTA(DZ915:EH915)*5, 0)) &amp;
  REPT("⬜", 5 - ROUND(COUNT(DZ915:EH915)/COUNTA(DZ915:EH915)*5, 0)),
  IF(
    AVERAGE(IF(DZ915:EH915&lt;&gt;"", DZ915:EH915, )) &gt;= 70, "🟩🟩🟩🟩🟩",
    IF(
      AVERAGE(IF(DZ915:EH915&lt;&gt;"",DZ915:EH915, )) &gt;= 56, "🟨🟨🟨🟨🟨",
      "🟥🟥🟥🟥🟥"
    )
  )
 )
)
</f>
        <v>-</v>
      </c>
    </row>
    <row r="916" ht="15.75" customHeight="1">
      <c r="A916" s="168"/>
      <c r="B916" s="169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1"/>
      <c r="N916" s="172" t="str">
        <f t="shared" si="1"/>
        <v/>
      </c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2" t="str">
        <f t="shared" si="2"/>
        <v/>
      </c>
      <c r="AA916" s="173"/>
      <c r="AB916" s="173"/>
      <c r="AC916" s="173"/>
      <c r="AD916" s="173"/>
      <c r="AE916" s="173"/>
      <c r="AF916" s="173"/>
      <c r="AG916" s="173"/>
      <c r="AH916" s="173"/>
      <c r="AI916" s="173"/>
      <c r="AJ916" s="173"/>
      <c r="AK916" s="173"/>
      <c r="AL916" s="172" t="str">
        <f t="shared" si="3"/>
        <v/>
      </c>
      <c r="AM916" s="173"/>
      <c r="AN916" s="173"/>
      <c r="AO916" s="173"/>
      <c r="AP916" s="173"/>
      <c r="AQ916" s="173"/>
      <c r="AR916" s="173"/>
      <c r="AS916" s="173"/>
      <c r="AT916" s="173"/>
      <c r="AU916" s="173"/>
      <c r="AV916" s="171"/>
      <c r="AW916" s="171"/>
      <c r="AX916" s="172" t="str">
        <f t="shared" si="4"/>
        <v/>
      </c>
      <c r="AY916" s="173"/>
      <c r="AZ916" s="173"/>
      <c r="BA916" s="173"/>
      <c r="BB916" s="173"/>
      <c r="BC916" s="173"/>
      <c r="BD916" s="173"/>
      <c r="BE916" s="173"/>
      <c r="BF916" s="173"/>
      <c r="BG916" s="173"/>
      <c r="BH916" s="173"/>
      <c r="BI916" s="173"/>
      <c r="BJ916" s="172" t="str">
        <f t="shared" si="5"/>
        <v/>
      </c>
      <c r="BK916" s="173"/>
      <c r="BL916" s="173"/>
      <c r="BM916" s="173"/>
      <c r="BN916" s="173"/>
      <c r="BO916" s="173"/>
      <c r="BP916" s="173"/>
      <c r="BQ916" s="173"/>
      <c r="BR916" s="173"/>
      <c r="BS916" s="173"/>
      <c r="BT916" s="173"/>
      <c r="BU916" s="173"/>
      <c r="BV916" s="172" t="str">
        <f t="shared" si="6"/>
        <v/>
      </c>
      <c r="BW916" s="173"/>
      <c r="BX916" s="173"/>
      <c r="BY916" s="173"/>
      <c r="BZ916" s="171"/>
      <c r="CA916" s="171"/>
      <c r="CB916" s="171"/>
      <c r="CC916" s="171"/>
      <c r="CD916" s="171"/>
      <c r="CE916" s="171"/>
      <c r="CF916" s="171"/>
      <c r="CG916" s="171"/>
      <c r="CH916" s="172" t="str">
        <f t="shared" si="7"/>
        <v/>
      </c>
      <c r="CI916" s="171"/>
      <c r="CJ916" s="173"/>
      <c r="CK916" s="173"/>
      <c r="CL916" s="173"/>
      <c r="CM916" s="173"/>
      <c r="CN916" s="171"/>
      <c r="CO916" s="171"/>
      <c r="CP916" s="171"/>
      <c r="CQ916" s="173"/>
      <c r="CR916" s="171"/>
      <c r="CS916" s="171"/>
      <c r="CT916" s="172" t="str">
        <f t="shared" si="8"/>
        <v/>
      </c>
      <c r="CU916" s="172"/>
      <c r="CV916" s="172"/>
      <c r="CW916" s="172"/>
      <c r="CX916" s="172"/>
      <c r="CY916" s="172"/>
      <c r="CZ916" s="172"/>
      <c r="DA916" s="172"/>
      <c r="DB916" s="172"/>
      <c r="DC916" s="172"/>
      <c r="DD916" s="172"/>
      <c r="DE916" s="172"/>
      <c r="DF916" s="172"/>
      <c r="DG916" s="188" t="str">
        <f t="array" ref="DG916">IFERROR(_xlfn.XLOOKUP($A916&amp;B916,MARZO!$D$11:$D$40&amp;MARZO!$E$11:$E$40,MARZO!$AM$11:$AM$40,_xlfn.XLOOKUP($A916&amp;$B916,MARZO!$BC$11:$BC$40&amp;MARZO!$BD$11:$BD$40,MARZO!$CL$11:$CL$40,"A"))/1%,"")</f>
        <v/>
      </c>
      <c r="DH916" s="188" t="str">
        <f t="array" ref="DH916">IFERROR(_xlfn.XLOOKUP($A916&amp;$B916,ABRIL!$D$11:$D$40&amp;ABRIL!$E$11:$E$40,ABRIL!$AM$11:$AM$40,_xlfn.XLOOKUP($A916&amp;$B916,ABRIL!$BC$11:$BC$40&amp;ABRIL!$BD$11:$BD$40,ABRIL!$CL$11:$CL$40,"A"))/1%,"")</f>
        <v/>
      </c>
      <c r="DI916" s="188" t="str">
        <f t="array" ref="DI916">IFERROR(_xlfn.XLOOKUP($A916&amp;$B916,'ABRIL 2'!$D$11:$D$40&amp;'ABRIL 2'!$E$11:$E$40,'ABRIL 2'!$AM$11:$AM$40,_xlfn.XLOOKUP($A916&amp;$B916,'ABRIL 2'!$BC$11:$BC$40&amp;'ABRIL 2'!$BD$11:$BD$40,'ABRIL 2'!$CL$11:$CL$40,"A"))/1%,"")</f>
        <v/>
      </c>
      <c r="DJ916" s="188" t="str">
        <f t="array" ref="DJ916">IFERROR(_xlfn.XLOOKUP($A916&amp;$B916,MAYO!$D$11:$D$40&amp;MAYO!$E$11:$E$40,MAYO!$AM$11:$AM$40,_xlfn.XLOOKUP($A916&amp;$B916,MAYO!$BC$11:$BC$40&amp;MAYO!$BD$11:$BD$40,MAYO!$CL$11:$CL$40,"A"))/1%,"")</f>
        <v/>
      </c>
      <c r="DK916" s="188" t="str">
        <f t="array" ref="DK916">IFERROR(_xlfn.XLOOKUP($A916&amp;$B916,'MAYO 2'!$D$11:$D$40&amp;'MAYO 2'!$E$11:$E$40,'MAYO 2'!$AM$11:$AM$40,_xlfn.XLOOKUP($A916&amp;$B916,'MAYO 2'!$BC$11:$BC$40&amp;'MAYO 2'!$BD$11:$BD$40,'MAYO 2'!$CL$11:$CL$40,"A"))/1%,"")</f>
        <v/>
      </c>
      <c r="DL916" s="188" t="str">
        <f t="array" ref="DL916">IFERROR(_xlfn.XLOOKUP($A916&amp;$B916,JUNIO!$D$11:$D$40&amp;JUNIO!$E$11:$E$40,JUNIO!$AM$11:$AM$40,_xlfn.XLOOKUP($A916&amp;$B916,JUNIO!$BC$11:$BC$40&amp;JUNIO!$BD$11:$BD$40,JUNIO!$CL$11:$CL$40,"A"))/1%,"")</f>
        <v/>
      </c>
      <c r="DM916" s="188" t="str">
        <f t="array" ref="DM916">IFERROR(_xlfn.XLOOKUP($A916&amp;$B916,'JUNIO 2'!$D$11:$D$40&amp;'JUNIO 2'!$E$11:$E$40,'JUNIO 2'!$AM$11:$AM$40,_xlfn.XLOOKUP($A916&amp;$B916,'JUNIO 2'!$BC$11:$BC$40&amp;'JUNIO 2'!$BD$11:$BD$40,'JUNIO 2'!$CL$11:$CL$40,"A"))/1%,"")</f>
        <v/>
      </c>
      <c r="DN916" s="188" t="str">
        <f t="array" ref="DN916">IFERROR(_xlfn.XLOOKUP($A916&amp;$B916,JULIO!$D$11:$D$40&amp;JULIO!$E$11:$E$40,JULIO!$AM$11:$AM$40,_xlfn.XLOOKUP($A916&amp;$B916,JULIO!$BC$11:$BC$40&amp;JULIO!$BD$11:$BD$40,JULIO!$CL$11:$CL$40,"A"))/1%,"")</f>
        <v/>
      </c>
      <c r="DO916" s="188" t="str">
        <f t="array" ref="DO916">IFERROR(_xlfn.XLOOKUP($A916&amp;$B916,'JULIO 2'!$D$11:$D$40&amp;'JULIO 2'!$E$11:$E$40,'JULIO 2'!$AM$11:$AM$40,_xlfn.XLOOKUP($A916&amp;$B916,'JULIO 2'!$BC$11:$BC$40&amp;'JULIO 2'!$BD$11:$BD$40,'JULIO 2'!$CL$11:$CL$40,"A"))/1%,"")</f>
        <v/>
      </c>
      <c r="DP916" s="188" t="str">
        <f t="array" ref="DP916">IFERROR(_xlfn.XLOOKUP($A916&amp;$B916,AGOSTO!$D$11:$D$40&amp;AGOSTO!$E$11:$E$40,AGOSTO!$AM$11:$AM$40,_xlfn.XLOOKUP($A916&amp;$B916,AGOSTO!$BC$11:$BC$40&amp;AGOSTO!$BD$11:$BD$40,AGOSTO!$CL$11:$CL$40,"A"))/1%,"")</f>
        <v/>
      </c>
      <c r="DQ916" s="188" t="str">
        <f t="array" ref="DQ916">IFERROR(_xlfn.XLOOKUP($A916&amp;$B916,'AGOSTO 2'!$D$11:$D$40&amp;'AGOSTO 2'!$E$11:$E$40,'AGOSTO 2'!$AM$11:$AM$40,_xlfn.XLOOKUP($A916&amp;$B916,'AGOSTO 2'!$BC$11:$BC$40&amp;'AGOSTO 2'!$BD$11:$BD$40,'AGOSTO 2'!$CL$11:$CL$40,"A"))/1%,"")</f>
        <v/>
      </c>
      <c r="DR916" s="188" t="str">
        <f t="array" ref="DR916">IFERROR(_xlfn.XLOOKUP($A916&amp;$B916,SEPTIEMBRE!$D$11:$D$40&amp;SEPTIEMBRE!$E$11:$E$40,SEPTIEMBRE!$AM$11:$AM$40,_xlfn.XLOOKUP($A916&amp;$B916,SEPTIEMBRE!$BC$11:$BC$40&amp;SEPTIEMBRE!$BD$11:$BD$40,SEPTIEMBRE!$CL$11:$CL$40,"A"))/1%,"")</f>
        <v/>
      </c>
      <c r="DS916" s="188" t="str">
        <f t="array" ref="DS916">IFERROR(_xlfn.XLOOKUP($A916&amp;$B916,'SEPTIEMBRE 2'!$D$11:$D$40&amp;'SEPTIEMBRE 2'!$E$11:$E$40,'SEPTIEMBRE 2'!$AM$11:$AM$40,_xlfn.XLOOKUP($A916&amp;$B916,'SEPTIEMBRE 2'!$BC$11:$BC$40&amp;'SEPTIEMBRE 2'!$BD$11:$BD$40,'SEPTIEMBRE 2'!$CL$11:$CL$40,"A"))/1%,"")</f>
        <v/>
      </c>
      <c r="DT916" s="188" t="str">
        <f t="array" ref="DT916">IFERROR(_xlfn.XLOOKUP($A916&amp;$B916,'SEPTIEMBRE 3'!$D$11:$D$40&amp;'SEPTIEMBRE 3'!$E$11:$E$40,'SEPTIEMBRE 3'!$AM$11:$AM$40,_xlfn.XLOOKUP($A916&amp;$B916,'SEPTIEMBRE 3'!$BC$11:$BC$40&amp;'SEPTIEMBRE 3'!$BD$11:$BD$40,'SEPTIEMBRE 3'!$CL$11:$CL$40,"A"))/1%,"")</f>
        <v/>
      </c>
      <c r="DU916" s="188" t="str">
        <f t="array" ref="DU916">IFERROR(_xlfn.XLOOKUP($A916&amp;$B916,OCTUBRE!$D$11:$D$40&amp;OCTUBRE!$E$11:$E$40,OCTUBRE!$AM$11:$AM$40,_xlfn.XLOOKUP($A916&amp;$B916,OCTUBRE!$BC$11:$BC$40&amp;OCTUBRE!$BD$11:$BD$40,OCTUBRE!$CL$11:$CL$40,"A"))/1%,"")</f>
        <v/>
      </c>
      <c r="DV916" s="188" t="str">
        <f t="array" ref="DV916">IFERROR(_xlfn.XLOOKUP($A916&amp;$B916,'OCTUBRE 2'!$D$11:$D$40&amp;'OCTUBRE 2'!$E$11:$E$40,'OCTUBRE 2'!$AM$11:$AM$40,_xlfn.XLOOKUP($A916&amp;$B916,'OCTUBRE 2'!$BC$11:$BC$40&amp;'OCTUBRE 2'!$BD$11:$BD$40,'OCTUBRE 2'!$CL$11:$CL$40,"A"))/1%,"")</f>
        <v/>
      </c>
      <c r="DW916" s="188" t="str">
        <f t="array" ref="DW916">IFERROR(_xlfn.XLOOKUP($A916&amp;$B916,NOVIEMBRE!$D$11:$D$40&amp;NOVIEMBRE!$E$11:$E$40,NOVIEMBRE!$AM$11:$AM$40,_xlfn.XLOOKUP($A916&amp;$B916,NOVIEMBRE!$BC$11:$BC$40&amp;NOVIEMBRE!$BD$11:$BD$40,NOVIEMBRE!$CL$11:$CL$40,"A"))/1%,"")</f>
        <v/>
      </c>
      <c r="DX916" s="188" t="str">
        <f t="array" ref="DX916">IFERROR(_xlfn.XLOOKUP($A916&amp;$B916,'NOVIEMBRE 2'!$D$11:$D$40&amp;'NOVIEMBRE 2'!$E$11:$E$40,'NOVIEMBRE 2'!$AM$11:$AM$40,_xlfn.XLOOKUP($A916&amp;$B916,'NOVIEMBRE 2'!$BC$11:$BC$40&amp;'NOVIEMBRE 2'!$BD$11:$BD$40,'NOVIEMBRE 2'!$CL$11:$CL$40,"A"))/1%,"")</f>
        <v/>
      </c>
      <c r="DY916" s="188" t="str">
        <f t="array" ref="DY916">IFERROR(_xlfn.XLOOKUP($A916&amp;$B916,DICIEMBRE!$D$11:$D$40&amp;DICIEMBRE!$E$11:$E$40,DICIEMBRE!$AM$11:$AM$40,_xlfn.XLOOKUP($A916&amp;$B916,DICIEMBRE!$BC$11:$BC$40&amp;DICIEMBRE!$BD$11:$BD$40,DICIEMBRE!$CL$11:$CL$40,"A"))/1%,"")</f>
        <v/>
      </c>
      <c r="DZ916" s="381" t="str">
        <f t="shared" si="9"/>
        <v>-</v>
      </c>
      <c r="EA916" s="381" t="str">
        <f t="shared" si="10"/>
        <v>-</v>
      </c>
      <c r="EB916" s="381" t="str">
        <f t="shared" si="11"/>
        <v>-</v>
      </c>
      <c r="EC916" s="381" t="str">
        <f t="shared" si="12"/>
        <v>-</v>
      </c>
      <c r="ED916" s="381" t="str">
        <f t="shared" si="13"/>
        <v>-</v>
      </c>
      <c r="EE916" s="381" t="str">
        <f t="shared" si="14"/>
        <v>-</v>
      </c>
      <c r="EF916" s="381" t="str">
        <f t="shared" si="15"/>
        <v>-</v>
      </c>
      <c r="EG916" s="381" t="str">
        <f t="shared" si="16"/>
        <v>-</v>
      </c>
      <c r="EH916" s="381" t="str">
        <f t="shared" si="17"/>
        <v>-</v>
      </c>
      <c r="EI916" s="188" t="str">
        <f t="shared" si="18"/>
        <v/>
      </c>
      <c r="EJ916" s="382"/>
      <c r="EK916" s="382"/>
      <c r="EL916" s="383"/>
      <c r="EM916" s="21"/>
      <c r="EN916" s="384">
        <f t="array" ref="EN916">IFERROR(_xlfn.XLOOKUP($A916&amp;$B916,MARZO!$D$11:$D$40&amp;MARZO!$E$11:$E$40,MARZO!$AK$11:$AK$40,_xlfn.XLOOKUP($A916&amp;$B916,MARZO!$BC$11:$BC$40&amp;MARZO!$BD$11:$BD$40,MARZO!$CJ$11:$CJ$40,"A")),"")</f>
        <v>0</v>
      </c>
      <c r="EO916" s="384">
        <f t="array" ref="EO916">IFERROR(_xlfn.XLOOKUP($A916&amp;$B916,ABRIL!$D$11:$D$40&amp;ABRIL!$E$11:$E$40,ABRIL!$AK$11:$AK$40,_xlfn.XLOOKUP($A916&amp;$B916,ABRIL!$BC$11:$BC$40&amp;ABRIL!$BD$11:$BD$40,ABRIL!$CJ$11:$CJ$40,"A")),"")</f>
        <v>0</v>
      </c>
      <c r="EP916" s="384">
        <f t="array" ref="EP916">IFERROR(_xlfn.XLOOKUP($A916&amp;$B916,'ABRIL 2'!$D$11:$D$40&amp;'ABRIL 2'!$E$11:$E$40,'ABRIL 2'!$AK$11:$AK$40,_xlfn.XLOOKUP($A916&amp;$B916,'ABRIL 2'!$BC$11:$BC$40&amp;'ABRIL 2'!$BD$11:$BD$40,'ABRIL 2'!$CJ$11:$CJ$40,"A")),"")</f>
        <v>0</v>
      </c>
      <c r="EQ916" s="384">
        <f t="array" ref="EQ916">IFERROR(_xlfn.XLOOKUP($A916&amp;$B916,MAYO!$D$11:$D$40&amp;MAYO!$E$11:$E$40,MAYO!$AK$11:$AK$40,_xlfn.XLOOKUP($A916&amp;$B916,MAYO!$BC$11:$BC$40&amp;MAYO!$BD$11:$BD$40,MAYO!$CJ$11:$CJ$40,"A")),"")</f>
        <v>0</v>
      </c>
      <c r="ER916" s="384">
        <f t="array" ref="ER916">IFERROR(_xlfn.XLOOKUP($A916&amp;$B916,'MAYO 2'!$D$11:$D$40&amp;'MAYO 2'!$E$11:$E$40,'MAYO 2'!$AK$11:$AK$40,_xlfn.XLOOKUP($A916&amp;$B916,'MAYO 2'!$BC$11:$BC$40&amp;'MAYO 2'!$BD$11:$BD$40,'MAYO 2'!$CJ$11:$CJ$40,"A")),"")</f>
        <v>0</v>
      </c>
      <c r="ES916" s="384">
        <f t="array" ref="ES916">IFERROR(_xlfn.XLOOKUP($A916&amp;$B916,JUNIO!$D$11:$D$40&amp;JUNIO!$E$11:$E$40,JUNIO!$AK$11:$AK$40,_xlfn.XLOOKUP($A916&amp;$B916,JUNIO!$BC$11:$BC$40&amp;JUNIO!$BD$11:$BD$40,JUNIO!$CJ$11:$CJ$40,"A")),"")</f>
        <v>0</v>
      </c>
      <c r="ET916" s="384">
        <f t="array" ref="ET916">IFERROR(_xlfn.XLOOKUP($A916&amp;$B916,'JUNIO 2'!$D$11:$D$40&amp;'JUNIO 2'!$E$11:$E$40,'JUNIO 2'!$AK$11:$AK$40,_xlfn.XLOOKUP($A916&amp;$B916,'JUNIO 2'!$BC$11:$BC$40&amp;'JUNIO 2'!$BD$11:$BD$40,'JUNIO 2'!$CJ$11:$CJ$40,"A")),"")</f>
        <v>0</v>
      </c>
      <c r="EU916" s="384">
        <f t="array" ref="EU916">IFERROR(_xlfn.XLOOKUP($A916&amp;$B916,JULIO!$D$11:$D$40&amp;JULIO!$E$11:$E$40,JULIO!$AK$11:$AK$40,_xlfn.XLOOKUP($A916&amp;$B916,JULIO!$BC$11:$BC$40&amp;JULIO!$BD$11:$BD$40,JULIO!$CJ$11:$CJ$40,"A")),"")</f>
        <v>0</v>
      </c>
      <c r="EV916" s="384">
        <f t="array" ref="EV916">IFERROR(_xlfn.XLOOKUP($A916&amp;$B916,'JULIO 2'!$D$11:$D$40&amp;'JULIO 2'!$E$11:$E$40,'JULIO 2'!$AK$11:$AK$40,_xlfn.XLOOKUP($A916&amp;$B916,'JULIO 2'!$BC$11:$BC$40&amp;'JULIO 2'!$BD$11:$BD$40,'JULIO 2'!$CJ$11:$CJ$40,"A")),"")</f>
        <v>0</v>
      </c>
      <c r="EW916" s="384">
        <f t="array" ref="EW916">IFERROR(_xlfn.XLOOKUP($A916&amp;$B916,AGOSTO!$D$11:$D$40&amp;AGOSTO!$E$11:$E$40,AGOSTO!$AK$11:$AK$40,_xlfn.XLOOKUP($A916&amp;$B916,AGOSTO!$BC$11:$BC$40&amp;AGOSTO!$BD$11:$BD$40,AGOSTO!$CJ$11:$CJ$40,"A")),"")</f>
        <v>0</v>
      </c>
      <c r="EX916" s="384">
        <f t="array" ref="EX916">IFERROR(_xlfn.XLOOKUP($A916&amp;$B916,'AGOSTO 2'!$D$11:$D$40&amp;'AGOSTO 2'!$E$11:$E$40,'AGOSTO 2'!$AK$11:$AK$40,_xlfn.XLOOKUP($A916&amp;$B916,'AGOSTO 2'!$BC$11:$BC$40&amp;'AGOSTO 2'!$BD$11:$BD$40,'AGOSTO 2'!$CJ$11:$CJ$40,"A")),"")</f>
        <v>0</v>
      </c>
      <c r="EY916" s="384">
        <f t="array" ref="EY916">IFERROR(_xlfn.XLOOKUP($A916&amp;$B916,SEPTIEMBRE!$D$11:$D$40&amp;SEPTIEMBRE!$E$11:$E$40,SEPTIEMBRE!$AK$11:$AK$40,_xlfn.XLOOKUP($A916&amp;$B916,SEPTIEMBRE!$BC$11:$BC$40&amp;SEPTIEMBRE!$BD$11:$BD$40,SEPTIEMBRE!$CJ$11:$CJ$40,"A")),"")</f>
        <v>0</v>
      </c>
      <c r="EZ916" s="384">
        <f t="array" ref="EZ916">IFERROR(_xlfn.XLOOKUP($A916&amp;$B916,'SEPTIEMBRE 2'!$D$11:$D$40&amp;'SEPTIEMBRE 2'!$E$11:$E$40,'SEPTIEMBRE 2'!$AK$11:$AK$40,_xlfn.XLOOKUP($A916&amp;$B916,'SEPTIEMBRE 2'!$BC$11:$BC$40&amp;'SEPTIEMBRE 2'!$BD$11:$BD$40,'SEPTIEMBRE 2'!$CJ$11:$CJ$40,"A")),"")</f>
        <v>0</v>
      </c>
      <c r="FA916" s="384">
        <f t="array" ref="FA916">IFERROR(_xlfn.XLOOKUP($A916&amp;$B916,'SEPTIEMBRE 3'!$D$11:$D$40&amp;'SEPTIEMBRE 3'!$E$11:$E$40,'SEPTIEMBRE 3'!$AK$11:$AK$40,_xlfn.XLOOKUP($A916&amp;$B916,'SEPTIEMBRE 3'!$BC$11:$BC$40&amp;'SEPTIEMBRE 3'!$BD$11:$BD$40,'SEPTIEMBRE 3'!$CJ$11:$CJ$40,"A")),"")</f>
        <v>0</v>
      </c>
      <c r="FB916" s="384">
        <f t="array" ref="FB916">IFERROR(_xlfn.XLOOKUP($A916&amp;$B916,OCTUBRE!$D$11:$D$40&amp;OCTUBRE!$E$11:$E$40,OCTUBRE!$AK$11:$AK$40,_xlfn.XLOOKUP($A916&amp;$B916,OCTUBRE!$BC$11:$BC$40&amp;OCTUBRE!$BD$11:$BD$40,OCTUBRE!$CJ$11:$CJ$40,"A")),"")</f>
        <v>0</v>
      </c>
      <c r="FC916" s="384">
        <f t="array" ref="FC916">IFERROR(_xlfn.XLOOKUP($A916&amp;$B916,'OCTUBRE 2'!$D$11:$D$40&amp;'OCTUBRE 2'!$E$11:$E$40,'OCTUBRE 2'!$AK$11:$AK$40,_xlfn.XLOOKUP($A916&amp;$B916,'OCTUBRE 2'!$BC$11:$BC$40&amp;'OCTUBRE 2'!$BD$11:$BD$40,'OCTUBRE 2'!$CJ$11:$CJ$40,"A")),"")</f>
        <v>0</v>
      </c>
      <c r="FD916" s="384">
        <f t="array" ref="FD916">IFERROR(_xlfn.XLOOKUP($A916&amp;$B916,NOVIEMBRE!$D$11:$D$40&amp;NOVIEMBRE!$E$11:$E$40,NOVIEMBRE!$AK$11:$AK$40,_xlfn.XLOOKUP($A916&amp;$B916,NOVIEMBRE!$BC$11:$BC$40&amp;NOVIEMBRE!$BD$11:$BD$40,NOVIEMBRE!$CJ$11:$CJ$40,"A")),"")</f>
        <v>0</v>
      </c>
      <c r="FE916" s="384">
        <f t="array" ref="FE916">IFERROR(_xlfn.XLOOKUP($A916&amp;$B916,'NOVIEMBRE 2'!$D$11:$D$40&amp;'NOVIEMBRE 2'!$E$11:$E$40,'NOVIEMBRE 2'!$AK$11:$AK$40,_xlfn.XLOOKUP($A916&amp;$B916,'NOVIEMBRE 2'!$BC$11:$BC$40&amp;'NOVIEMBRE 2'!$BD$11:$BD$40,'NOVIEMBRE 2'!$CJ$11:$CJ$40,"A")),"")</f>
        <v>0</v>
      </c>
      <c r="FF916" s="385">
        <f t="array" ref="FF916">IFERROR(_xlfn.XLOOKUP($A916&amp;$B916,DICIEMBRE!$D$11:$D$40&amp;DICIEMBRE!$E$11:$E$40,DICIEMBRE!$AK$11:$AK$40,_xlfn.XLOOKUP($A916&amp;$B916,DICIEMBRE!$BC$11:$BC$40&amp;DICIEMBRE!$BD$11:$BD$40,DICIEMBRE!$CJ$11:$CJ$40,"A")),"")</f>
        <v>0</v>
      </c>
      <c r="FG916" s="386" t="str">
        <f t="shared" si="19"/>
        <v/>
      </c>
      <c r="FH916" s="386" t="str">
        <f t="array" ref="FH916">IF(
 COUNT(DZ916:EH916)=0,
 "-",
 IF(
  COUNT(DZ916:EH916) &lt; COUNTA(DZ916:EH916),
  REPT("🟩", ROUND(COUNT(DZ916:EH916)/COUNTA(DZ916:EH916)*5, 0)) &amp;
  REPT("⬜", 5 - ROUND(COUNT(DZ916:EH916)/COUNTA(DZ916:EH916)*5, 0)),
  IF(
    AVERAGE(IF(DZ916:EH916&lt;&gt;"", DZ916:EH916, )) &gt;= 70, "🟩🟩🟩🟩🟩",
    IF(
      AVERAGE(IF(DZ916:EH916&lt;&gt;"",DZ916:EH916, )) &gt;= 56, "🟨🟨🟨🟨🟨",
      "🟥🟥🟥🟥🟥"
    )
  )
 )
)
</f>
        <v>-</v>
      </c>
    </row>
    <row r="917" ht="15.75" customHeight="1">
      <c r="A917" s="168"/>
      <c r="B917" s="169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1"/>
      <c r="N917" s="172" t="str">
        <f t="shared" si="1"/>
        <v/>
      </c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2" t="str">
        <f t="shared" si="2"/>
        <v/>
      </c>
      <c r="AA917" s="173"/>
      <c r="AB917" s="173"/>
      <c r="AC917" s="173"/>
      <c r="AD917" s="173"/>
      <c r="AE917" s="173"/>
      <c r="AF917" s="173"/>
      <c r="AG917" s="173"/>
      <c r="AH917" s="173"/>
      <c r="AI917" s="173"/>
      <c r="AJ917" s="173"/>
      <c r="AK917" s="173"/>
      <c r="AL917" s="172" t="str">
        <f t="shared" si="3"/>
        <v/>
      </c>
      <c r="AM917" s="173"/>
      <c r="AN917" s="173"/>
      <c r="AO917" s="173"/>
      <c r="AP917" s="173"/>
      <c r="AQ917" s="173"/>
      <c r="AR917" s="173"/>
      <c r="AS917" s="173"/>
      <c r="AT917" s="173"/>
      <c r="AU917" s="173"/>
      <c r="AV917" s="171"/>
      <c r="AW917" s="171"/>
      <c r="AX917" s="172" t="str">
        <f t="shared" si="4"/>
        <v/>
      </c>
      <c r="AY917" s="173"/>
      <c r="AZ917" s="173"/>
      <c r="BA917" s="173"/>
      <c r="BB917" s="173"/>
      <c r="BC917" s="173"/>
      <c r="BD917" s="173"/>
      <c r="BE917" s="173"/>
      <c r="BF917" s="173"/>
      <c r="BG917" s="173"/>
      <c r="BH917" s="173"/>
      <c r="BI917" s="173"/>
      <c r="BJ917" s="172" t="str">
        <f t="shared" si="5"/>
        <v/>
      </c>
      <c r="BK917" s="173"/>
      <c r="BL917" s="173"/>
      <c r="BM917" s="173"/>
      <c r="BN917" s="173"/>
      <c r="BO917" s="173"/>
      <c r="BP917" s="173"/>
      <c r="BQ917" s="173"/>
      <c r="BR917" s="173"/>
      <c r="BS917" s="173"/>
      <c r="BT917" s="173"/>
      <c r="BU917" s="173"/>
      <c r="BV917" s="172" t="str">
        <f t="shared" si="6"/>
        <v/>
      </c>
      <c r="BW917" s="173"/>
      <c r="BX917" s="173"/>
      <c r="BY917" s="173"/>
      <c r="BZ917" s="171"/>
      <c r="CA917" s="171"/>
      <c r="CB917" s="171"/>
      <c r="CC917" s="171"/>
      <c r="CD917" s="171"/>
      <c r="CE917" s="171"/>
      <c r="CF917" s="171"/>
      <c r="CG917" s="171"/>
      <c r="CH917" s="172" t="str">
        <f t="shared" si="7"/>
        <v/>
      </c>
      <c r="CI917" s="171"/>
      <c r="CJ917" s="173"/>
      <c r="CK917" s="173"/>
      <c r="CL917" s="173"/>
      <c r="CM917" s="173"/>
      <c r="CN917" s="171"/>
      <c r="CO917" s="171"/>
      <c r="CP917" s="171"/>
      <c r="CQ917" s="173"/>
      <c r="CR917" s="171"/>
      <c r="CS917" s="171"/>
      <c r="CT917" s="172" t="str">
        <f t="shared" si="8"/>
        <v/>
      </c>
      <c r="CU917" s="172"/>
      <c r="CV917" s="172"/>
      <c r="CW917" s="172"/>
      <c r="CX917" s="172"/>
      <c r="CY917" s="172"/>
      <c r="CZ917" s="172"/>
      <c r="DA917" s="172"/>
      <c r="DB917" s="172"/>
      <c r="DC917" s="172"/>
      <c r="DD917" s="172"/>
      <c r="DE917" s="172"/>
      <c r="DF917" s="172"/>
      <c r="DG917" s="188" t="str">
        <f t="array" ref="DG917">IFERROR(_xlfn.XLOOKUP($A917&amp;B917,MARZO!$D$11:$D$40&amp;MARZO!$E$11:$E$40,MARZO!$AM$11:$AM$40,_xlfn.XLOOKUP($A917&amp;$B917,MARZO!$BC$11:$BC$40&amp;MARZO!$BD$11:$BD$40,MARZO!$CL$11:$CL$40,"A"))/1%,"")</f>
        <v/>
      </c>
      <c r="DH917" s="188" t="str">
        <f t="array" ref="DH917">IFERROR(_xlfn.XLOOKUP($A917&amp;$B917,ABRIL!$D$11:$D$40&amp;ABRIL!$E$11:$E$40,ABRIL!$AM$11:$AM$40,_xlfn.XLOOKUP($A917&amp;$B917,ABRIL!$BC$11:$BC$40&amp;ABRIL!$BD$11:$BD$40,ABRIL!$CL$11:$CL$40,"A"))/1%,"")</f>
        <v/>
      </c>
      <c r="DI917" s="188" t="str">
        <f t="array" ref="DI917">IFERROR(_xlfn.XLOOKUP($A917&amp;$B917,'ABRIL 2'!$D$11:$D$40&amp;'ABRIL 2'!$E$11:$E$40,'ABRIL 2'!$AM$11:$AM$40,_xlfn.XLOOKUP($A917&amp;$B917,'ABRIL 2'!$BC$11:$BC$40&amp;'ABRIL 2'!$BD$11:$BD$40,'ABRIL 2'!$CL$11:$CL$40,"A"))/1%,"")</f>
        <v/>
      </c>
      <c r="DJ917" s="188" t="str">
        <f t="array" ref="DJ917">IFERROR(_xlfn.XLOOKUP($A917&amp;$B917,MAYO!$D$11:$D$40&amp;MAYO!$E$11:$E$40,MAYO!$AM$11:$AM$40,_xlfn.XLOOKUP($A917&amp;$B917,MAYO!$BC$11:$BC$40&amp;MAYO!$BD$11:$BD$40,MAYO!$CL$11:$CL$40,"A"))/1%,"")</f>
        <v/>
      </c>
      <c r="DK917" s="188" t="str">
        <f t="array" ref="DK917">IFERROR(_xlfn.XLOOKUP($A917&amp;$B917,'MAYO 2'!$D$11:$D$40&amp;'MAYO 2'!$E$11:$E$40,'MAYO 2'!$AM$11:$AM$40,_xlfn.XLOOKUP($A917&amp;$B917,'MAYO 2'!$BC$11:$BC$40&amp;'MAYO 2'!$BD$11:$BD$40,'MAYO 2'!$CL$11:$CL$40,"A"))/1%,"")</f>
        <v/>
      </c>
      <c r="DL917" s="188" t="str">
        <f t="array" ref="DL917">IFERROR(_xlfn.XLOOKUP($A917&amp;$B917,JUNIO!$D$11:$D$40&amp;JUNIO!$E$11:$E$40,JUNIO!$AM$11:$AM$40,_xlfn.XLOOKUP($A917&amp;$B917,JUNIO!$BC$11:$BC$40&amp;JUNIO!$BD$11:$BD$40,JUNIO!$CL$11:$CL$40,"A"))/1%,"")</f>
        <v/>
      </c>
      <c r="DM917" s="188" t="str">
        <f t="array" ref="DM917">IFERROR(_xlfn.XLOOKUP($A917&amp;$B917,'JUNIO 2'!$D$11:$D$40&amp;'JUNIO 2'!$E$11:$E$40,'JUNIO 2'!$AM$11:$AM$40,_xlfn.XLOOKUP($A917&amp;$B917,'JUNIO 2'!$BC$11:$BC$40&amp;'JUNIO 2'!$BD$11:$BD$40,'JUNIO 2'!$CL$11:$CL$40,"A"))/1%,"")</f>
        <v/>
      </c>
      <c r="DN917" s="188" t="str">
        <f t="array" ref="DN917">IFERROR(_xlfn.XLOOKUP($A917&amp;$B917,JULIO!$D$11:$D$40&amp;JULIO!$E$11:$E$40,JULIO!$AM$11:$AM$40,_xlfn.XLOOKUP($A917&amp;$B917,JULIO!$BC$11:$BC$40&amp;JULIO!$BD$11:$BD$40,JULIO!$CL$11:$CL$40,"A"))/1%,"")</f>
        <v/>
      </c>
      <c r="DO917" s="188" t="str">
        <f t="array" ref="DO917">IFERROR(_xlfn.XLOOKUP($A917&amp;$B917,'JULIO 2'!$D$11:$D$40&amp;'JULIO 2'!$E$11:$E$40,'JULIO 2'!$AM$11:$AM$40,_xlfn.XLOOKUP($A917&amp;$B917,'JULIO 2'!$BC$11:$BC$40&amp;'JULIO 2'!$BD$11:$BD$40,'JULIO 2'!$CL$11:$CL$40,"A"))/1%,"")</f>
        <v/>
      </c>
      <c r="DP917" s="188" t="str">
        <f t="array" ref="DP917">IFERROR(_xlfn.XLOOKUP($A917&amp;$B917,AGOSTO!$D$11:$D$40&amp;AGOSTO!$E$11:$E$40,AGOSTO!$AM$11:$AM$40,_xlfn.XLOOKUP($A917&amp;$B917,AGOSTO!$BC$11:$BC$40&amp;AGOSTO!$BD$11:$BD$40,AGOSTO!$CL$11:$CL$40,"A"))/1%,"")</f>
        <v/>
      </c>
      <c r="DQ917" s="188" t="str">
        <f t="array" ref="DQ917">IFERROR(_xlfn.XLOOKUP($A917&amp;$B917,'AGOSTO 2'!$D$11:$D$40&amp;'AGOSTO 2'!$E$11:$E$40,'AGOSTO 2'!$AM$11:$AM$40,_xlfn.XLOOKUP($A917&amp;$B917,'AGOSTO 2'!$BC$11:$BC$40&amp;'AGOSTO 2'!$BD$11:$BD$40,'AGOSTO 2'!$CL$11:$CL$40,"A"))/1%,"")</f>
        <v/>
      </c>
      <c r="DR917" s="188" t="str">
        <f t="array" ref="DR917">IFERROR(_xlfn.XLOOKUP($A917&amp;$B917,SEPTIEMBRE!$D$11:$D$40&amp;SEPTIEMBRE!$E$11:$E$40,SEPTIEMBRE!$AM$11:$AM$40,_xlfn.XLOOKUP($A917&amp;$B917,SEPTIEMBRE!$BC$11:$BC$40&amp;SEPTIEMBRE!$BD$11:$BD$40,SEPTIEMBRE!$CL$11:$CL$40,"A"))/1%,"")</f>
        <v/>
      </c>
      <c r="DS917" s="188" t="str">
        <f t="array" ref="DS917">IFERROR(_xlfn.XLOOKUP($A917&amp;$B917,'SEPTIEMBRE 2'!$D$11:$D$40&amp;'SEPTIEMBRE 2'!$E$11:$E$40,'SEPTIEMBRE 2'!$AM$11:$AM$40,_xlfn.XLOOKUP($A917&amp;$B917,'SEPTIEMBRE 2'!$BC$11:$BC$40&amp;'SEPTIEMBRE 2'!$BD$11:$BD$40,'SEPTIEMBRE 2'!$CL$11:$CL$40,"A"))/1%,"")</f>
        <v/>
      </c>
      <c r="DT917" s="188" t="str">
        <f t="array" ref="DT917">IFERROR(_xlfn.XLOOKUP($A917&amp;$B917,'SEPTIEMBRE 3'!$D$11:$D$40&amp;'SEPTIEMBRE 3'!$E$11:$E$40,'SEPTIEMBRE 3'!$AM$11:$AM$40,_xlfn.XLOOKUP($A917&amp;$B917,'SEPTIEMBRE 3'!$BC$11:$BC$40&amp;'SEPTIEMBRE 3'!$BD$11:$BD$40,'SEPTIEMBRE 3'!$CL$11:$CL$40,"A"))/1%,"")</f>
        <v/>
      </c>
      <c r="DU917" s="188" t="str">
        <f t="array" ref="DU917">IFERROR(_xlfn.XLOOKUP($A917&amp;$B917,OCTUBRE!$D$11:$D$40&amp;OCTUBRE!$E$11:$E$40,OCTUBRE!$AM$11:$AM$40,_xlfn.XLOOKUP($A917&amp;$B917,OCTUBRE!$BC$11:$BC$40&amp;OCTUBRE!$BD$11:$BD$40,OCTUBRE!$CL$11:$CL$40,"A"))/1%,"")</f>
        <v/>
      </c>
      <c r="DV917" s="188" t="str">
        <f t="array" ref="DV917">IFERROR(_xlfn.XLOOKUP($A917&amp;$B917,'OCTUBRE 2'!$D$11:$D$40&amp;'OCTUBRE 2'!$E$11:$E$40,'OCTUBRE 2'!$AM$11:$AM$40,_xlfn.XLOOKUP($A917&amp;$B917,'OCTUBRE 2'!$BC$11:$BC$40&amp;'OCTUBRE 2'!$BD$11:$BD$40,'OCTUBRE 2'!$CL$11:$CL$40,"A"))/1%,"")</f>
        <v/>
      </c>
      <c r="DW917" s="188" t="str">
        <f t="array" ref="DW917">IFERROR(_xlfn.XLOOKUP($A917&amp;$B917,NOVIEMBRE!$D$11:$D$40&amp;NOVIEMBRE!$E$11:$E$40,NOVIEMBRE!$AM$11:$AM$40,_xlfn.XLOOKUP($A917&amp;$B917,NOVIEMBRE!$BC$11:$BC$40&amp;NOVIEMBRE!$BD$11:$BD$40,NOVIEMBRE!$CL$11:$CL$40,"A"))/1%,"")</f>
        <v/>
      </c>
      <c r="DX917" s="188" t="str">
        <f t="array" ref="DX917">IFERROR(_xlfn.XLOOKUP($A917&amp;$B917,'NOVIEMBRE 2'!$D$11:$D$40&amp;'NOVIEMBRE 2'!$E$11:$E$40,'NOVIEMBRE 2'!$AM$11:$AM$40,_xlfn.XLOOKUP($A917&amp;$B917,'NOVIEMBRE 2'!$BC$11:$BC$40&amp;'NOVIEMBRE 2'!$BD$11:$BD$40,'NOVIEMBRE 2'!$CL$11:$CL$40,"A"))/1%,"")</f>
        <v/>
      </c>
      <c r="DY917" s="188" t="str">
        <f t="array" ref="DY917">IFERROR(_xlfn.XLOOKUP($A917&amp;$B917,DICIEMBRE!$D$11:$D$40&amp;DICIEMBRE!$E$11:$E$40,DICIEMBRE!$AM$11:$AM$40,_xlfn.XLOOKUP($A917&amp;$B917,DICIEMBRE!$BC$11:$BC$40&amp;DICIEMBRE!$BD$11:$BD$40,DICIEMBRE!$CL$11:$CL$40,"A"))/1%,"")</f>
        <v/>
      </c>
      <c r="DZ917" s="381" t="str">
        <f t="shared" si="9"/>
        <v>-</v>
      </c>
      <c r="EA917" s="381" t="str">
        <f t="shared" si="10"/>
        <v>-</v>
      </c>
      <c r="EB917" s="381" t="str">
        <f t="shared" si="11"/>
        <v>-</v>
      </c>
      <c r="EC917" s="381" t="str">
        <f t="shared" si="12"/>
        <v>-</v>
      </c>
      <c r="ED917" s="381" t="str">
        <f t="shared" si="13"/>
        <v>-</v>
      </c>
      <c r="EE917" s="381" t="str">
        <f t="shared" si="14"/>
        <v>-</v>
      </c>
      <c r="EF917" s="381" t="str">
        <f t="shared" si="15"/>
        <v>-</v>
      </c>
      <c r="EG917" s="381" t="str">
        <f t="shared" si="16"/>
        <v>-</v>
      </c>
      <c r="EH917" s="381" t="str">
        <f t="shared" si="17"/>
        <v>-</v>
      </c>
      <c r="EI917" s="188" t="str">
        <f t="shared" si="18"/>
        <v/>
      </c>
      <c r="EJ917" s="382"/>
      <c r="EK917" s="382"/>
      <c r="EL917" s="383"/>
      <c r="EM917" s="21"/>
      <c r="EN917" s="384">
        <f t="array" ref="EN917">IFERROR(_xlfn.XLOOKUP($A917&amp;$B917,MARZO!$D$11:$D$40&amp;MARZO!$E$11:$E$40,MARZO!$AK$11:$AK$40,_xlfn.XLOOKUP($A917&amp;$B917,MARZO!$BC$11:$BC$40&amp;MARZO!$BD$11:$BD$40,MARZO!$CJ$11:$CJ$40,"A")),"")</f>
        <v>0</v>
      </c>
      <c r="EO917" s="384">
        <f t="array" ref="EO917">IFERROR(_xlfn.XLOOKUP($A917&amp;$B917,ABRIL!$D$11:$D$40&amp;ABRIL!$E$11:$E$40,ABRIL!$AK$11:$AK$40,_xlfn.XLOOKUP($A917&amp;$B917,ABRIL!$BC$11:$BC$40&amp;ABRIL!$BD$11:$BD$40,ABRIL!$CJ$11:$CJ$40,"A")),"")</f>
        <v>0</v>
      </c>
      <c r="EP917" s="384">
        <f t="array" ref="EP917">IFERROR(_xlfn.XLOOKUP($A917&amp;$B917,'ABRIL 2'!$D$11:$D$40&amp;'ABRIL 2'!$E$11:$E$40,'ABRIL 2'!$AK$11:$AK$40,_xlfn.XLOOKUP($A917&amp;$B917,'ABRIL 2'!$BC$11:$BC$40&amp;'ABRIL 2'!$BD$11:$BD$40,'ABRIL 2'!$CJ$11:$CJ$40,"A")),"")</f>
        <v>0</v>
      </c>
      <c r="EQ917" s="384">
        <f t="array" ref="EQ917">IFERROR(_xlfn.XLOOKUP($A917&amp;$B917,MAYO!$D$11:$D$40&amp;MAYO!$E$11:$E$40,MAYO!$AK$11:$AK$40,_xlfn.XLOOKUP($A917&amp;$B917,MAYO!$BC$11:$BC$40&amp;MAYO!$BD$11:$BD$40,MAYO!$CJ$11:$CJ$40,"A")),"")</f>
        <v>0</v>
      </c>
      <c r="ER917" s="384">
        <f t="array" ref="ER917">IFERROR(_xlfn.XLOOKUP($A917&amp;$B917,'MAYO 2'!$D$11:$D$40&amp;'MAYO 2'!$E$11:$E$40,'MAYO 2'!$AK$11:$AK$40,_xlfn.XLOOKUP($A917&amp;$B917,'MAYO 2'!$BC$11:$BC$40&amp;'MAYO 2'!$BD$11:$BD$40,'MAYO 2'!$CJ$11:$CJ$40,"A")),"")</f>
        <v>0</v>
      </c>
      <c r="ES917" s="384">
        <f t="array" ref="ES917">IFERROR(_xlfn.XLOOKUP($A917&amp;$B917,JUNIO!$D$11:$D$40&amp;JUNIO!$E$11:$E$40,JUNIO!$AK$11:$AK$40,_xlfn.XLOOKUP($A917&amp;$B917,JUNIO!$BC$11:$BC$40&amp;JUNIO!$BD$11:$BD$40,JUNIO!$CJ$11:$CJ$40,"A")),"")</f>
        <v>0</v>
      </c>
      <c r="ET917" s="384">
        <f t="array" ref="ET917">IFERROR(_xlfn.XLOOKUP($A917&amp;$B917,'JUNIO 2'!$D$11:$D$40&amp;'JUNIO 2'!$E$11:$E$40,'JUNIO 2'!$AK$11:$AK$40,_xlfn.XLOOKUP($A917&amp;$B917,'JUNIO 2'!$BC$11:$BC$40&amp;'JUNIO 2'!$BD$11:$BD$40,'JUNIO 2'!$CJ$11:$CJ$40,"A")),"")</f>
        <v>0</v>
      </c>
      <c r="EU917" s="384">
        <f t="array" ref="EU917">IFERROR(_xlfn.XLOOKUP($A917&amp;$B917,JULIO!$D$11:$D$40&amp;JULIO!$E$11:$E$40,JULIO!$AK$11:$AK$40,_xlfn.XLOOKUP($A917&amp;$B917,JULIO!$BC$11:$BC$40&amp;JULIO!$BD$11:$BD$40,JULIO!$CJ$11:$CJ$40,"A")),"")</f>
        <v>0</v>
      </c>
      <c r="EV917" s="384">
        <f t="array" ref="EV917">IFERROR(_xlfn.XLOOKUP($A917&amp;$B917,'JULIO 2'!$D$11:$D$40&amp;'JULIO 2'!$E$11:$E$40,'JULIO 2'!$AK$11:$AK$40,_xlfn.XLOOKUP($A917&amp;$B917,'JULIO 2'!$BC$11:$BC$40&amp;'JULIO 2'!$BD$11:$BD$40,'JULIO 2'!$CJ$11:$CJ$40,"A")),"")</f>
        <v>0</v>
      </c>
      <c r="EW917" s="384">
        <f t="array" ref="EW917">IFERROR(_xlfn.XLOOKUP($A917&amp;$B917,AGOSTO!$D$11:$D$40&amp;AGOSTO!$E$11:$E$40,AGOSTO!$AK$11:$AK$40,_xlfn.XLOOKUP($A917&amp;$B917,AGOSTO!$BC$11:$BC$40&amp;AGOSTO!$BD$11:$BD$40,AGOSTO!$CJ$11:$CJ$40,"A")),"")</f>
        <v>0</v>
      </c>
      <c r="EX917" s="384">
        <f t="array" ref="EX917">IFERROR(_xlfn.XLOOKUP($A917&amp;$B917,'AGOSTO 2'!$D$11:$D$40&amp;'AGOSTO 2'!$E$11:$E$40,'AGOSTO 2'!$AK$11:$AK$40,_xlfn.XLOOKUP($A917&amp;$B917,'AGOSTO 2'!$BC$11:$BC$40&amp;'AGOSTO 2'!$BD$11:$BD$40,'AGOSTO 2'!$CJ$11:$CJ$40,"A")),"")</f>
        <v>0</v>
      </c>
      <c r="EY917" s="384">
        <f t="array" ref="EY917">IFERROR(_xlfn.XLOOKUP($A917&amp;$B917,SEPTIEMBRE!$D$11:$D$40&amp;SEPTIEMBRE!$E$11:$E$40,SEPTIEMBRE!$AK$11:$AK$40,_xlfn.XLOOKUP($A917&amp;$B917,SEPTIEMBRE!$BC$11:$BC$40&amp;SEPTIEMBRE!$BD$11:$BD$40,SEPTIEMBRE!$CJ$11:$CJ$40,"A")),"")</f>
        <v>0</v>
      </c>
      <c r="EZ917" s="384">
        <f t="array" ref="EZ917">IFERROR(_xlfn.XLOOKUP($A917&amp;$B917,'SEPTIEMBRE 2'!$D$11:$D$40&amp;'SEPTIEMBRE 2'!$E$11:$E$40,'SEPTIEMBRE 2'!$AK$11:$AK$40,_xlfn.XLOOKUP($A917&amp;$B917,'SEPTIEMBRE 2'!$BC$11:$BC$40&amp;'SEPTIEMBRE 2'!$BD$11:$BD$40,'SEPTIEMBRE 2'!$CJ$11:$CJ$40,"A")),"")</f>
        <v>0</v>
      </c>
      <c r="FA917" s="384">
        <f t="array" ref="FA917">IFERROR(_xlfn.XLOOKUP($A917&amp;$B917,'SEPTIEMBRE 3'!$D$11:$D$40&amp;'SEPTIEMBRE 3'!$E$11:$E$40,'SEPTIEMBRE 3'!$AK$11:$AK$40,_xlfn.XLOOKUP($A917&amp;$B917,'SEPTIEMBRE 3'!$BC$11:$BC$40&amp;'SEPTIEMBRE 3'!$BD$11:$BD$40,'SEPTIEMBRE 3'!$CJ$11:$CJ$40,"A")),"")</f>
        <v>0</v>
      </c>
      <c r="FB917" s="384">
        <f t="array" ref="FB917">IFERROR(_xlfn.XLOOKUP($A917&amp;$B917,OCTUBRE!$D$11:$D$40&amp;OCTUBRE!$E$11:$E$40,OCTUBRE!$AK$11:$AK$40,_xlfn.XLOOKUP($A917&amp;$B917,OCTUBRE!$BC$11:$BC$40&amp;OCTUBRE!$BD$11:$BD$40,OCTUBRE!$CJ$11:$CJ$40,"A")),"")</f>
        <v>0</v>
      </c>
      <c r="FC917" s="384">
        <f t="array" ref="FC917">IFERROR(_xlfn.XLOOKUP($A917&amp;$B917,'OCTUBRE 2'!$D$11:$D$40&amp;'OCTUBRE 2'!$E$11:$E$40,'OCTUBRE 2'!$AK$11:$AK$40,_xlfn.XLOOKUP($A917&amp;$B917,'OCTUBRE 2'!$BC$11:$BC$40&amp;'OCTUBRE 2'!$BD$11:$BD$40,'OCTUBRE 2'!$CJ$11:$CJ$40,"A")),"")</f>
        <v>0</v>
      </c>
      <c r="FD917" s="384">
        <f t="array" ref="FD917">IFERROR(_xlfn.XLOOKUP($A917&amp;$B917,NOVIEMBRE!$D$11:$D$40&amp;NOVIEMBRE!$E$11:$E$40,NOVIEMBRE!$AK$11:$AK$40,_xlfn.XLOOKUP($A917&amp;$B917,NOVIEMBRE!$BC$11:$BC$40&amp;NOVIEMBRE!$BD$11:$BD$40,NOVIEMBRE!$CJ$11:$CJ$40,"A")),"")</f>
        <v>0</v>
      </c>
      <c r="FE917" s="384">
        <f t="array" ref="FE917">IFERROR(_xlfn.XLOOKUP($A917&amp;$B917,'NOVIEMBRE 2'!$D$11:$D$40&amp;'NOVIEMBRE 2'!$E$11:$E$40,'NOVIEMBRE 2'!$AK$11:$AK$40,_xlfn.XLOOKUP($A917&amp;$B917,'NOVIEMBRE 2'!$BC$11:$BC$40&amp;'NOVIEMBRE 2'!$BD$11:$BD$40,'NOVIEMBRE 2'!$CJ$11:$CJ$40,"A")),"")</f>
        <v>0</v>
      </c>
      <c r="FF917" s="385">
        <f t="array" ref="FF917">IFERROR(_xlfn.XLOOKUP($A917&amp;$B917,DICIEMBRE!$D$11:$D$40&amp;DICIEMBRE!$E$11:$E$40,DICIEMBRE!$AK$11:$AK$40,_xlfn.XLOOKUP($A917&amp;$B917,DICIEMBRE!$BC$11:$BC$40&amp;DICIEMBRE!$BD$11:$BD$40,DICIEMBRE!$CJ$11:$CJ$40,"A")),"")</f>
        <v>0</v>
      </c>
      <c r="FG917" s="386" t="str">
        <f t="shared" si="19"/>
        <v/>
      </c>
      <c r="FH917" s="386" t="str">
        <f t="array" ref="FH917">IF(
 COUNT(DZ917:EH917)=0,
 "-",
 IF(
  COUNT(DZ917:EH917) &lt; COUNTA(DZ917:EH917),
  REPT("🟩", ROUND(COUNT(DZ917:EH917)/COUNTA(DZ917:EH917)*5, 0)) &amp;
  REPT("⬜", 5 - ROUND(COUNT(DZ917:EH917)/COUNTA(DZ917:EH917)*5, 0)),
  IF(
    AVERAGE(IF(DZ917:EH917&lt;&gt;"", DZ917:EH917, )) &gt;= 70, "🟩🟩🟩🟩🟩",
    IF(
      AVERAGE(IF(DZ917:EH917&lt;&gt;"",DZ917:EH917, )) &gt;= 56, "🟨🟨🟨🟨🟨",
      "🟥🟥🟥🟥🟥"
    )
  )
 )
)
</f>
        <v>-</v>
      </c>
    </row>
    <row r="918" ht="15.75" customHeight="1">
      <c r="A918" s="168"/>
      <c r="B918" s="169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1"/>
      <c r="N918" s="172" t="str">
        <f t="shared" si="1"/>
        <v/>
      </c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2" t="str">
        <f t="shared" si="2"/>
        <v/>
      </c>
      <c r="AA918" s="173"/>
      <c r="AB918" s="173"/>
      <c r="AC918" s="173"/>
      <c r="AD918" s="173"/>
      <c r="AE918" s="173"/>
      <c r="AF918" s="173"/>
      <c r="AG918" s="173"/>
      <c r="AH918" s="173"/>
      <c r="AI918" s="173"/>
      <c r="AJ918" s="173"/>
      <c r="AK918" s="173"/>
      <c r="AL918" s="172" t="str">
        <f t="shared" si="3"/>
        <v/>
      </c>
      <c r="AM918" s="173"/>
      <c r="AN918" s="173"/>
      <c r="AO918" s="173"/>
      <c r="AP918" s="173"/>
      <c r="AQ918" s="173"/>
      <c r="AR918" s="173"/>
      <c r="AS918" s="173"/>
      <c r="AT918" s="173"/>
      <c r="AU918" s="173"/>
      <c r="AV918" s="171"/>
      <c r="AW918" s="171"/>
      <c r="AX918" s="172" t="str">
        <f t="shared" si="4"/>
        <v/>
      </c>
      <c r="AY918" s="173"/>
      <c r="AZ918" s="173"/>
      <c r="BA918" s="173"/>
      <c r="BB918" s="173"/>
      <c r="BC918" s="173"/>
      <c r="BD918" s="173"/>
      <c r="BE918" s="173"/>
      <c r="BF918" s="173"/>
      <c r="BG918" s="173"/>
      <c r="BH918" s="173"/>
      <c r="BI918" s="173"/>
      <c r="BJ918" s="172" t="str">
        <f t="shared" si="5"/>
        <v/>
      </c>
      <c r="BK918" s="173"/>
      <c r="BL918" s="173"/>
      <c r="BM918" s="173"/>
      <c r="BN918" s="173"/>
      <c r="BO918" s="173"/>
      <c r="BP918" s="173"/>
      <c r="BQ918" s="173"/>
      <c r="BR918" s="173"/>
      <c r="BS918" s="173"/>
      <c r="BT918" s="173"/>
      <c r="BU918" s="173"/>
      <c r="BV918" s="172" t="str">
        <f t="shared" si="6"/>
        <v/>
      </c>
      <c r="BW918" s="173"/>
      <c r="BX918" s="173"/>
      <c r="BY918" s="173"/>
      <c r="BZ918" s="171"/>
      <c r="CA918" s="171"/>
      <c r="CB918" s="171"/>
      <c r="CC918" s="171"/>
      <c r="CD918" s="171"/>
      <c r="CE918" s="171"/>
      <c r="CF918" s="171"/>
      <c r="CG918" s="171"/>
      <c r="CH918" s="172" t="str">
        <f t="shared" si="7"/>
        <v/>
      </c>
      <c r="CI918" s="171"/>
      <c r="CJ918" s="173"/>
      <c r="CK918" s="173"/>
      <c r="CL918" s="173"/>
      <c r="CM918" s="173"/>
      <c r="CN918" s="171"/>
      <c r="CO918" s="171"/>
      <c r="CP918" s="171"/>
      <c r="CQ918" s="173"/>
      <c r="CR918" s="171"/>
      <c r="CS918" s="171"/>
      <c r="CT918" s="172" t="str">
        <f t="shared" si="8"/>
        <v/>
      </c>
      <c r="CU918" s="172"/>
      <c r="CV918" s="172"/>
      <c r="CW918" s="172"/>
      <c r="CX918" s="172"/>
      <c r="CY918" s="172"/>
      <c r="CZ918" s="172"/>
      <c r="DA918" s="172"/>
      <c r="DB918" s="172"/>
      <c r="DC918" s="172"/>
      <c r="DD918" s="172"/>
      <c r="DE918" s="172"/>
      <c r="DF918" s="172"/>
      <c r="DG918" s="188" t="str">
        <f t="array" ref="DG918">IFERROR(_xlfn.XLOOKUP($A918&amp;B918,MARZO!$D$11:$D$40&amp;MARZO!$E$11:$E$40,MARZO!$AM$11:$AM$40,_xlfn.XLOOKUP($A918&amp;$B918,MARZO!$BC$11:$BC$40&amp;MARZO!$BD$11:$BD$40,MARZO!$CL$11:$CL$40,"A"))/1%,"")</f>
        <v/>
      </c>
      <c r="DH918" s="188" t="str">
        <f t="array" ref="DH918">IFERROR(_xlfn.XLOOKUP($A918&amp;$B918,ABRIL!$D$11:$D$40&amp;ABRIL!$E$11:$E$40,ABRIL!$AM$11:$AM$40,_xlfn.XLOOKUP($A918&amp;$B918,ABRIL!$BC$11:$BC$40&amp;ABRIL!$BD$11:$BD$40,ABRIL!$CL$11:$CL$40,"A"))/1%,"")</f>
        <v/>
      </c>
      <c r="DI918" s="188" t="str">
        <f t="array" ref="DI918">IFERROR(_xlfn.XLOOKUP($A918&amp;$B918,'ABRIL 2'!$D$11:$D$40&amp;'ABRIL 2'!$E$11:$E$40,'ABRIL 2'!$AM$11:$AM$40,_xlfn.XLOOKUP($A918&amp;$B918,'ABRIL 2'!$BC$11:$BC$40&amp;'ABRIL 2'!$BD$11:$BD$40,'ABRIL 2'!$CL$11:$CL$40,"A"))/1%,"")</f>
        <v/>
      </c>
      <c r="DJ918" s="188" t="str">
        <f t="array" ref="DJ918">IFERROR(_xlfn.XLOOKUP($A918&amp;$B918,MAYO!$D$11:$D$40&amp;MAYO!$E$11:$E$40,MAYO!$AM$11:$AM$40,_xlfn.XLOOKUP($A918&amp;$B918,MAYO!$BC$11:$BC$40&amp;MAYO!$BD$11:$BD$40,MAYO!$CL$11:$CL$40,"A"))/1%,"")</f>
        <v/>
      </c>
      <c r="DK918" s="188" t="str">
        <f t="array" ref="DK918">IFERROR(_xlfn.XLOOKUP($A918&amp;$B918,'MAYO 2'!$D$11:$D$40&amp;'MAYO 2'!$E$11:$E$40,'MAYO 2'!$AM$11:$AM$40,_xlfn.XLOOKUP($A918&amp;$B918,'MAYO 2'!$BC$11:$BC$40&amp;'MAYO 2'!$BD$11:$BD$40,'MAYO 2'!$CL$11:$CL$40,"A"))/1%,"")</f>
        <v/>
      </c>
      <c r="DL918" s="188" t="str">
        <f t="array" ref="DL918">IFERROR(_xlfn.XLOOKUP($A918&amp;$B918,JUNIO!$D$11:$D$40&amp;JUNIO!$E$11:$E$40,JUNIO!$AM$11:$AM$40,_xlfn.XLOOKUP($A918&amp;$B918,JUNIO!$BC$11:$BC$40&amp;JUNIO!$BD$11:$BD$40,JUNIO!$CL$11:$CL$40,"A"))/1%,"")</f>
        <v/>
      </c>
      <c r="DM918" s="188" t="str">
        <f t="array" ref="DM918">IFERROR(_xlfn.XLOOKUP($A918&amp;$B918,'JUNIO 2'!$D$11:$D$40&amp;'JUNIO 2'!$E$11:$E$40,'JUNIO 2'!$AM$11:$AM$40,_xlfn.XLOOKUP($A918&amp;$B918,'JUNIO 2'!$BC$11:$BC$40&amp;'JUNIO 2'!$BD$11:$BD$40,'JUNIO 2'!$CL$11:$CL$40,"A"))/1%,"")</f>
        <v/>
      </c>
      <c r="DN918" s="188" t="str">
        <f t="array" ref="DN918">IFERROR(_xlfn.XLOOKUP($A918&amp;$B918,JULIO!$D$11:$D$40&amp;JULIO!$E$11:$E$40,JULIO!$AM$11:$AM$40,_xlfn.XLOOKUP($A918&amp;$B918,JULIO!$BC$11:$BC$40&amp;JULIO!$BD$11:$BD$40,JULIO!$CL$11:$CL$40,"A"))/1%,"")</f>
        <v/>
      </c>
      <c r="DO918" s="188" t="str">
        <f t="array" ref="DO918">IFERROR(_xlfn.XLOOKUP($A918&amp;$B918,'JULIO 2'!$D$11:$D$40&amp;'JULIO 2'!$E$11:$E$40,'JULIO 2'!$AM$11:$AM$40,_xlfn.XLOOKUP($A918&amp;$B918,'JULIO 2'!$BC$11:$BC$40&amp;'JULIO 2'!$BD$11:$BD$40,'JULIO 2'!$CL$11:$CL$40,"A"))/1%,"")</f>
        <v/>
      </c>
      <c r="DP918" s="188" t="str">
        <f t="array" ref="DP918">IFERROR(_xlfn.XLOOKUP($A918&amp;$B918,AGOSTO!$D$11:$D$40&amp;AGOSTO!$E$11:$E$40,AGOSTO!$AM$11:$AM$40,_xlfn.XLOOKUP($A918&amp;$B918,AGOSTO!$BC$11:$BC$40&amp;AGOSTO!$BD$11:$BD$40,AGOSTO!$CL$11:$CL$40,"A"))/1%,"")</f>
        <v/>
      </c>
      <c r="DQ918" s="188" t="str">
        <f t="array" ref="DQ918">IFERROR(_xlfn.XLOOKUP($A918&amp;$B918,'AGOSTO 2'!$D$11:$D$40&amp;'AGOSTO 2'!$E$11:$E$40,'AGOSTO 2'!$AM$11:$AM$40,_xlfn.XLOOKUP($A918&amp;$B918,'AGOSTO 2'!$BC$11:$BC$40&amp;'AGOSTO 2'!$BD$11:$BD$40,'AGOSTO 2'!$CL$11:$CL$40,"A"))/1%,"")</f>
        <v/>
      </c>
      <c r="DR918" s="188" t="str">
        <f t="array" ref="DR918">IFERROR(_xlfn.XLOOKUP($A918&amp;$B918,SEPTIEMBRE!$D$11:$D$40&amp;SEPTIEMBRE!$E$11:$E$40,SEPTIEMBRE!$AM$11:$AM$40,_xlfn.XLOOKUP($A918&amp;$B918,SEPTIEMBRE!$BC$11:$BC$40&amp;SEPTIEMBRE!$BD$11:$BD$40,SEPTIEMBRE!$CL$11:$CL$40,"A"))/1%,"")</f>
        <v/>
      </c>
      <c r="DS918" s="188" t="str">
        <f t="array" ref="DS918">IFERROR(_xlfn.XLOOKUP($A918&amp;$B918,'SEPTIEMBRE 2'!$D$11:$D$40&amp;'SEPTIEMBRE 2'!$E$11:$E$40,'SEPTIEMBRE 2'!$AM$11:$AM$40,_xlfn.XLOOKUP($A918&amp;$B918,'SEPTIEMBRE 2'!$BC$11:$BC$40&amp;'SEPTIEMBRE 2'!$BD$11:$BD$40,'SEPTIEMBRE 2'!$CL$11:$CL$40,"A"))/1%,"")</f>
        <v/>
      </c>
      <c r="DT918" s="188" t="str">
        <f t="array" ref="DT918">IFERROR(_xlfn.XLOOKUP($A918&amp;$B918,'SEPTIEMBRE 3'!$D$11:$D$40&amp;'SEPTIEMBRE 3'!$E$11:$E$40,'SEPTIEMBRE 3'!$AM$11:$AM$40,_xlfn.XLOOKUP($A918&amp;$B918,'SEPTIEMBRE 3'!$BC$11:$BC$40&amp;'SEPTIEMBRE 3'!$BD$11:$BD$40,'SEPTIEMBRE 3'!$CL$11:$CL$40,"A"))/1%,"")</f>
        <v/>
      </c>
      <c r="DU918" s="188" t="str">
        <f t="array" ref="DU918">IFERROR(_xlfn.XLOOKUP($A918&amp;$B918,OCTUBRE!$D$11:$D$40&amp;OCTUBRE!$E$11:$E$40,OCTUBRE!$AM$11:$AM$40,_xlfn.XLOOKUP($A918&amp;$B918,OCTUBRE!$BC$11:$BC$40&amp;OCTUBRE!$BD$11:$BD$40,OCTUBRE!$CL$11:$CL$40,"A"))/1%,"")</f>
        <v/>
      </c>
      <c r="DV918" s="188" t="str">
        <f t="array" ref="DV918">IFERROR(_xlfn.XLOOKUP($A918&amp;$B918,'OCTUBRE 2'!$D$11:$D$40&amp;'OCTUBRE 2'!$E$11:$E$40,'OCTUBRE 2'!$AM$11:$AM$40,_xlfn.XLOOKUP($A918&amp;$B918,'OCTUBRE 2'!$BC$11:$BC$40&amp;'OCTUBRE 2'!$BD$11:$BD$40,'OCTUBRE 2'!$CL$11:$CL$40,"A"))/1%,"")</f>
        <v/>
      </c>
      <c r="DW918" s="188" t="str">
        <f t="array" ref="DW918">IFERROR(_xlfn.XLOOKUP($A918&amp;$B918,NOVIEMBRE!$D$11:$D$40&amp;NOVIEMBRE!$E$11:$E$40,NOVIEMBRE!$AM$11:$AM$40,_xlfn.XLOOKUP($A918&amp;$B918,NOVIEMBRE!$BC$11:$BC$40&amp;NOVIEMBRE!$BD$11:$BD$40,NOVIEMBRE!$CL$11:$CL$40,"A"))/1%,"")</f>
        <v/>
      </c>
      <c r="DX918" s="188" t="str">
        <f t="array" ref="DX918">IFERROR(_xlfn.XLOOKUP($A918&amp;$B918,'NOVIEMBRE 2'!$D$11:$D$40&amp;'NOVIEMBRE 2'!$E$11:$E$40,'NOVIEMBRE 2'!$AM$11:$AM$40,_xlfn.XLOOKUP($A918&amp;$B918,'NOVIEMBRE 2'!$BC$11:$BC$40&amp;'NOVIEMBRE 2'!$BD$11:$BD$40,'NOVIEMBRE 2'!$CL$11:$CL$40,"A"))/1%,"")</f>
        <v/>
      </c>
      <c r="DY918" s="188" t="str">
        <f t="array" ref="DY918">IFERROR(_xlfn.XLOOKUP($A918&amp;$B918,DICIEMBRE!$D$11:$D$40&amp;DICIEMBRE!$E$11:$E$40,DICIEMBRE!$AM$11:$AM$40,_xlfn.XLOOKUP($A918&amp;$B918,DICIEMBRE!$BC$11:$BC$40&amp;DICIEMBRE!$BD$11:$BD$40,DICIEMBRE!$CL$11:$CL$40,"A"))/1%,"")</f>
        <v/>
      </c>
      <c r="DZ918" s="381" t="str">
        <f t="shared" si="9"/>
        <v>-</v>
      </c>
      <c r="EA918" s="381" t="str">
        <f t="shared" si="10"/>
        <v>-</v>
      </c>
      <c r="EB918" s="381" t="str">
        <f t="shared" si="11"/>
        <v>-</v>
      </c>
      <c r="EC918" s="381" t="str">
        <f t="shared" si="12"/>
        <v>-</v>
      </c>
      <c r="ED918" s="381" t="str">
        <f t="shared" si="13"/>
        <v>-</v>
      </c>
      <c r="EE918" s="381" t="str">
        <f t="shared" si="14"/>
        <v>-</v>
      </c>
      <c r="EF918" s="381" t="str">
        <f t="shared" si="15"/>
        <v>-</v>
      </c>
      <c r="EG918" s="381" t="str">
        <f t="shared" si="16"/>
        <v>-</v>
      </c>
      <c r="EH918" s="381" t="str">
        <f t="shared" si="17"/>
        <v>-</v>
      </c>
      <c r="EI918" s="188" t="str">
        <f t="shared" si="18"/>
        <v/>
      </c>
      <c r="EJ918" s="382"/>
      <c r="EK918" s="382"/>
      <c r="EL918" s="383"/>
      <c r="EM918" s="21"/>
      <c r="EN918" s="384">
        <f t="array" ref="EN918">IFERROR(_xlfn.XLOOKUP($A918&amp;$B918,MARZO!$D$11:$D$40&amp;MARZO!$E$11:$E$40,MARZO!$AK$11:$AK$40,_xlfn.XLOOKUP($A918&amp;$B918,MARZO!$BC$11:$BC$40&amp;MARZO!$BD$11:$BD$40,MARZO!$CJ$11:$CJ$40,"A")),"")</f>
        <v>0</v>
      </c>
      <c r="EO918" s="384">
        <f t="array" ref="EO918">IFERROR(_xlfn.XLOOKUP($A918&amp;$B918,ABRIL!$D$11:$D$40&amp;ABRIL!$E$11:$E$40,ABRIL!$AK$11:$AK$40,_xlfn.XLOOKUP($A918&amp;$B918,ABRIL!$BC$11:$BC$40&amp;ABRIL!$BD$11:$BD$40,ABRIL!$CJ$11:$CJ$40,"A")),"")</f>
        <v>0</v>
      </c>
      <c r="EP918" s="384">
        <f t="array" ref="EP918">IFERROR(_xlfn.XLOOKUP($A918&amp;$B918,'ABRIL 2'!$D$11:$D$40&amp;'ABRIL 2'!$E$11:$E$40,'ABRIL 2'!$AK$11:$AK$40,_xlfn.XLOOKUP($A918&amp;$B918,'ABRIL 2'!$BC$11:$BC$40&amp;'ABRIL 2'!$BD$11:$BD$40,'ABRIL 2'!$CJ$11:$CJ$40,"A")),"")</f>
        <v>0</v>
      </c>
      <c r="EQ918" s="384">
        <f t="array" ref="EQ918">IFERROR(_xlfn.XLOOKUP($A918&amp;$B918,MAYO!$D$11:$D$40&amp;MAYO!$E$11:$E$40,MAYO!$AK$11:$AK$40,_xlfn.XLOOKUP($A918&amp;$B918,MAYO!$BC$11:$BC$40&amp;MAYO!$BD$11:$BD$40,MAYO!$CJ$11:$CJ$40,"A")),"")</f>
        <v>0</v>
      </c>
      <c r="ER918" s="384">
        <f t="array" ref="ER918">IFERROR(_xlfn.XLOOKUP($A918&amp;$B918,'MAYO 2'!$D$11:$D$40&amp;'MAYO 2'!$E$11:$E$40,'MAYO 2'!$AK$11:$AK$40,_xlfn.XLOOKUP($A918&amp;$B918,'MAYO 2'!$BC$11:$BC$40&amp;'MAYO 2'!$BD$11:$BD$40,'MAYO 2'!$CJ$11:$CJ$40,"A")),"")</f>
        <v>0</v>
      </c>
      <c r="ES918" s="384">
        <f t="array" ref="ES918">IFERROR(_xlfn.XLOOKUP($A918&amp;$B918,JUNIO!$D$11:$D$40&amp;JUNIO!$E$11:$E$40,JUNIO!$AK$11:$AK$40,_xlfn.XLOOKUP($A918&amp;$B918,JUNIO!$BC$11:$BC$40&amp;JUNIO!$BD$11:$BD$40,JUNIO!$CJ$11:$CJ$40,"A")),"")</f>
        <v>0</v>
      </c>
      <c r="ET918" s="384">
        <f t="array" ref="ET918">IFERROR(_xlfn.XLOOKUP($A918&amp;$B918,'JUNIO 2'!$D$11:$D$40&amp;'JUNIO 2'!$E$11:$E$40,'JUNIO 2'!$AK$11:$AK$40,_xlfn.XLOOKUP($A918&amp;$B918,'JUNIO 2'!$BC$11:$BC$40&amp;'JUNIO 2'!$BD$11:$BD$40,'JUNIO 2'!$CJ$11:$CJ$40,"A")),"")</f>
        <v>0</v>
      </c>
      <c r="EU918" s="384">
        <f t="array" ref="EU918">IFERROR(_xlfn.XLOOKUP($A918&amp;$B918,JULIO!$D$11:$D$40&amp;JULIO!$E$11:$E$40,JULIO!$AK$11:$AK$40,_xlfn.XLOOKUP($A918&amp;$B918,JULIO!$BC$11:$BC$40&amp;JULIO!$BD$11:$BD$40,JULIO!$CJ$11:$CJ$40,"A")),"")</f>
        <v>0</v>
      </c>
      <c r="EV918" s="384">
        <f t="array" ref="EV918">IFERROR(_xlfn.XLOOKUP($A918&amp;$B918,'JULIO 2'!$D$11:$D$40&amp;'JULIO 2'!$E$11:$E$40,'JULIO 2'!$AK$11:$AK$40,_xlfn.XLOOKUP($A918&amp;$B918,'JULIO 2'!$BC$11:$BC$40&amp;'JULIO 2'!$BD$11:$BD$40,'JULIO 2'!$CJ$11:$CJ$40,"A")),"")</f>
        <v>0</v>
      </c>
      <c r="EW918" s="384">
        <f t="array" ref="EW918">IFERROR(_xlfn.XLOOKUP($A918&amp;$B918,AGOSTO!$D$11:$D$40&amp;AGOSTO!$E$11:$E$40,AGOSTO!$AK$11:$AK$40,_xlfn.XLOOKUP($A918&amp;$B918,AGOSTO!$BC$11:$BC$40&amp;AGOSTO!$BD$11:$BD$40,AGOSTO!$CJ$11:$CJ$40,"A")),"")</f>
        <v>0</v>
      </c>
      <c r="EX918" s="384">
        <f t="array" ref="EX918">IFERROR(_xlfn.XLOOKUP($A918&amp;$B918,'AGOSTO 2'!$D$11:$D$40&amp;'AGOSTO 2'!$E$11:$E$40,'AGOSTO 2'!$AK$11:$AK$40,_xlfn.XLOOKUP($A918&amp;$B918,'AGOSTO 2'!$BC$11:$BC$40&amp;'AGOSTO 2'!$BD$11:$BD$40,'AGOSTO 2'!$CJ$11:$CJ$40,"A")),"")</f>
        <v>0</v>
      </c>
      <c r="EY918" s="384">
        <f t="array" ref="EY918">IFERROR(_xlfn.XLOOKUP($A918&amp;$B918,SEPTIEMBRE!$D$11:$D$40&amp;SEPTIEMBRE!$E$11:$E$40,SEPTIEMBRE!$AK$11:$AK$40,_xlfn.XLOOKUP($A918&amp;$B918,SEPTIEMBRE!$BC$11:$BC$40&amp;SEPTIEMBRE!$BD$11:$BD$40,SEPTIEMBRE!$CJ$11:$CJ$40,"A")),"")</f>
        <v>0</v>
      </c>
      <c r="EZ918" s="384">
        <f t="array" ref="EZ918">IFERROR(_xlfn.XLOOKUP($A918&amp;$B918,'SEPTIEMBRE 2'!$D$11:$D$40&amp;'SEPTIEMBRE 2'!$E$11:$E$40,'SEPTIEMBRE 2'!$AK$11:$AK$40,_xlfn.XLOOKUP($A918&amp;$B918,'SEPTIEMBRE 2'!$BC$11:$BC$40&amp;'SEPTIEMBRE 2'!$BD$11:$BD$40,'SEPTIEMBRE 2'!$CJ$11:$CJ$40,"A")),"")</f>
        <v>0</v>
      </c>
      <c r="FA918" s="384">
        <f t="array" ref="FA918">IFERROR(_xlfn.XLOOKUP($A918&amp;$B918,'SEPTIEMBRE 3'!$D$11:$D$40&amp;'SEPTIEMBRE 3'!$E$11:$E$40,'SEPTIEMBRE 3'!$AK$11:$AK$40,_xlfn.XLOOKUP($A918&amp;$B918,'SEPTIEMBRE 3'!$BC$11:$BC$40&amp;'SEPTIEMBRE 3'!$BD$11:$BD$40,'SEPTIEMBRE 3'!$CJ$11:$CJ$40,"A")),"")</f>
        <v>0</v>
      </c>
      <c r="FB918" s="384">
        <f t="array" ref="FB918">IFERROR(_xlfn.XLOOKUP($A918&amp;$B918,OCTUBRE!$D$11:$D$40&amp;OCTUBRE!$E$11:$E$40,OCTUBRE!$AK$11:$AK$40,_xlfn.XLOOKUP($A918&amp;$B918,OCTUBRE!$BC$11:$BC$40&amp;OCTUBRE!$BD$11:$BD$40,OCTUBRE!$CJ$11:$CJ$40,"A")),"")</f>
        <v>0</v>
      </c>
      <c r="FC918" s="384">
        <f t="array" ref="FC918">IFERROR(_xlfn.XLOOKUP($A918&amp;$B918,'OCTUBRE 2'!$D$11:$D$40&amp;'OCTUBRE 2'!$E$11:$E$40,'OCTUBRE 2'!$AK$11:$AK$40,_xlfn.XLOOKUP($A918&amp;$B918,'OCTUBRE 2'!$BC$11:$BC$40&amp;'OCTUBRE 2'!$BD$11:$BD$40,'OCTUBRE 2'!$CJ$11:$CJ$40,"A")),"")</f>
        <v>0</v>
      </c>
      <c r="FD918" s="384">
        <f t="array" ref="FD918">IFERROR(_xlfn.XLOOKUP($A918&amp;$B918,NOVIEMBRE!$D$11:$D$40&amp;NOVIEMBRE!$E$11:$E$40,NOVIEMBRE!$AK$11:$AK$40,_xlfn.XLOOKUP($A918&amp;$B918,NOVIEMBRE!$BC$11:$BC$40&amp;NOVIEMBRE!$BD$11:$BD$40,NOVIEMBRE!$CJ$11:$CJ$40,"A")),"")</f>
        <v>0</v>
      </c>
      <c r="FE918" s="384">
        <f t="array" ref="FE918">IFERROR(_xlfn.XLOOKUP($A918&amp;$B918,'NOVIEMBRE 2'!$D$11:$D$40&amp;'NOVIEMBRE 2'!$E$11:$E$40,'NOVIEMBRE 2'!$AK$11:$AK$40,_xlfn.XLOOKUP($A918&amp;$B918,'NOVIEMBRE 2'!$BC$11:$BC$40&amp;'NOVIEMBRE 2'!$BD$11:$BD$40,'NOVIEMBRE 2'!$CJ$11:$CJ$40,"A")),"")</f>
        <v>0</v>
      </c>
      <c r="FF918" s="385">
        <f t="array" ref="FF918">IFERROR(_xlfn.XLOOKUP($A918&amp;$B918,DICIEMBRE!$D$11:$D$40&amp;DICIEMBRE!$E$11:$E$40,DICIEMBRE!$AK$11:$AK$40,_xlfn.XLOOKUP($A918&amp;$B918,DICIEMBRE!$BC$11:$BC$40&amp;DICIEMBRE!$BD$11:$BD$40,DICIEMBRE!$CJ$11:$CJ$40,"A")),"")</f>
        <v>0</v>
      </c>
      <c r="FG918" s="386" t="str">
        <f t="shared" si="19"/>
        <v/>
      </c>
      <c r="FH918" s="386" t="str">
        <f t="array" ref="FH918">IF(
 COUNT(DZ918:EH918)=0,
 "-",
 IF(
  COUNT(DZ918:EH918) &lt; COUNTA(DZ918:EH918),
  REPT("🟩", ROUND(COUNT(DZ918:EH918)/COUNTA(DZ918:EH918)*5, 0)) &amp;
  REPT("⬜", 5 - ROUND(COUNT(DZ918:EH918)/COUNTA(DZ918:EH918)*5, 0)),
  IF(
    AVERAGE(IF(DZ918:EH918&lt;&gt;"", DZ918:EH918, )) &gt;= 70, "🟩🟩🟩🟩🟩",
    IF(
      AVERAGE(IF(DZ918:EH918&lt;&gt;"",DZ918:EH918, )) &gt;= 56, "🟨🟨🟨🟨🟨",
      "🟥🟥🟥🟥🟥"
    )
  )
 )
)
</f>
        <v>-</v>
      </c>
    </row>
    <row r="919" ht="15.75" customHeight="1">
      <c r="A919" s="168"/>
      <c r="B919" s="169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1"/>
      <c r="N919" s="172" t="str">
        <f t="shared" si="1"/>
        <v/>
      </c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2" t="str">
        <f t="shared" si="2"/>
        <v/>
      </c>
      <c r="AA919" s="173"/>
      <c r="AB919" s="173"/>
      <c r="AC919" s="173"/>
      <c r="AD919" s="173"/>
      <c r="AE919" s="173"/>
      <c r="AF919" s="173"/>
      <c r="AG919" s="173"/>
      <c r="AH919" s="173"/>
      <c r="AI919" s="173"/>
      <c r="AJ919" s="173"/>
      <c r="AK919" s="173"/>
      <c r="AL919" s="172" t="str">
        <f t="shared" si="3"/>
        <v/>
      </c>
      <c r="AM919" s="173"/>
      <c r="AN919" s="173"/>
      <c r="AO919" s="173"/>
      <c r="AP919" s="173"/>
      <c r="AQ919" s="173"/>
      <c r="AR919" s="173"/>
      <c r="AS919" s="173"/>
      <c r="AT919" s="173"/>
      <c r="AU919" s="173"/>
      <c r="AV919" s="171"/>
      <c r="AW919" s="171"/>
      <c r="AX919" s="172" t="str">
        <f t="shared" si="4"/>
        <v/>
      </c>
      <c r="AY919" s="173"/>
      <c r="AZ919" s="173"/>
      <c r="BA919" s="173"/>
      <c r="BB919" s="173"/>
      <c r="BC919" s="173"/>
      <c r="BD919" s="173"/>
      <c r="BE919" s="173"/>
      <c r="BF919" s="173"/>
      <c r="BG919" s="173"/>
      <c r="BH919" s="173"/>
      <c r="BI919" s="173"/>
      <c r="BJ919" s="172" t="str">
        <f t="shared" si="5"/>
        <v/>
      </c>
      <c r="BK919" s="173"/>
      <c r="BL919" s="173"/>
      <c r="BM919" s="173"/>
      <c r="BN919" s="173"/>
      <c r="BO919" s="173"/>
      <c r="BP919" s="173"/>
      <c r="BQ919" s="173"/>
      <c r="BR919" s="173"/>
      <c r="BS919" s="173"/>
      <c r="BT919" s="173"/>
      <c r="BU919" s="173"/>
      <c r="BV919" s="172" t="str">
        <f t="shared" si="6"/>
        <v/>
      </c>
      <c r="BW919" s="173"/>
      <c r="BX919" s="173"/>
      <c r="BY919" s="173"/>
      <c r="BZ919" s="171"/>
      <c r="CA919" s="171"/>
      <c r="CB919" s="171"/>
      <c r="CC919" s="171"/>
      <c r="CD919" s="171"/>
      <c r="CE919" s="171"/>
      <c r="CF919" s="171"/>
      <c r="CG919" s="171"/>
      <c r="CH919" s="172" t="str">
        <f t="shared" si="7"/>
        <v/>
      </c>
      <c r="CI919" s="171"/>
      <c r="CJ919" s="173"/>
      <c r="CK919" s="173"/>
      <c r="CL919" s="173"/>
      <c r="CM919" s="173"/>
      <c r="CN919" s="171"/>
      <c r="CO919" s="171"/>
      <c r="CP919" s="171"/>
      <c r="CQ919" s="173"/>
      <c r="CR919" s="171"/>
      <c r="CS919" s="171"/>
      <c r="CT919" s="172" t="str">
        <f t="shared" si="8"/>
        <v/>
      </c>
      <c r="CU919" s="172"/>
      <c r="CV919" s="172"/>
      <c r="CW919" s="172"/>
      <c r="CX919" s="172"/>
      <c r="CY919" s="172"/>
      <c r="CZ919" s="172"/>
      <c r="DA919" s="172"/>
      <c r="DB919" s="172"/>
      <c r="DC919" s="172"/>
      <c r="DD919" s="172"/>
      <c r="DE919" s="172"/>
      <c r="DF919" s="172"/>
      <c r="DG919" s="188" t="str">
        <f t="array" ref="DG919">IFERROR(_xlfn.XLOOKUP($A919&amp;B919,MARZO!$D$11:$D$40&amp;MARZO!$E$11:$E$40,MARZO!$AM$11:$AM$40,_xlfn.XLOOKUP($A919&amp;$B919,MARZO!$BC$11:$BC$40&amp;MARZO!$BD$11:$BD$40,MARZO!$CL$11:$CL$40,"A"))/1%,"")</f>
        <v/>
      </c>
      <c r="DH919" s="188" t="str">
        <f t="array" ref="DH919">IFERROR(_xlfn.XLOOKUP($A919&amp;$B919,ABRIL!$D$11:$D$40&amp;ABRIL!$E$11:$E$40,ABRIL!$AM$11:$AM$40,_xlfn.XLOOKUP($A919&amp;$B919,ABRIL!$BC$11:$BC$40&amp;ABRIL!$BD$11:$BD$40,ABRIL!$CL$11:$CL$40,"A"))/1%,"")</f>
        <v/>
      </c>
      <c r="DI919" s="188" t="str">
        <f t="array" ref="DI919">IFERROR(_xlfn.XLOOKUP($A919&amp;$B919,'ABRIL 2'!$D$11:$D$40&amp;'ABRIL 2'!$E$11:$E$40,'ABRIL 2'!$AM$11:$AM$40,_xlfn.XLOOKUP($A919&amp;$B919,'ABRIL 2'!$BC$11:$BC$40&amp;'ABRIL 2'!$BD$11:$BD$40,'ABRIL 2'!$CL$11:$CL$40,"A"))/1%,"")</f>
        <v/>
      </c>
      <c r="DJ919" s="188" t="str">
        <f t="array" ref="DJ919">IFERROR(_xlfn.XLOOKUP($A919&amp;$B919,MAYO!$D$11:$D$40&amp;MAYO!$E$11:$E$40,MAYO!$AM$11:$AM$40,_xlfn.XLOOKUP($A919&amp;$B919,MAYO!$BC$11:$BC$40&amp;MAYO!$BD$11:$BD$40,MAYO!$CL$11:$CL$40,"A"))/1%,"")</f>
        <v/>
      </c>
      <c r="DK919" s="188" t="str">
        <f t="array" ref="DK919">IFERROR(_xlfn.XLOOKUP($A919&amp;$B919,'MAYO 2'!$D$11:$D$40&amp;'MAYO 2'!$E$11:$E$40,'MAYO 2'!$AM$11:$AM$40,_xlfn.XLOOKUP($A919&amp;$B919,'MAYO 2'!$BC$11:$BC$40&amp;'MAYO 2'!$BD$11:$BD$40,'MAYO 2'!$CL$11:$CL$40,"A"))/1%,"")</f>
        <v/>
      </c>
      <c r="DL919" s="188" t="str">
        <f t="array" ref="DL919">IFERROR(_xlfn.XLOOKUP($A919&amp;$B919,JUNIO!$D$11:$D$40&amp;JUNIO!$E$11:$E$40,JUNIO!$AM$11:$AM$40,_xlfn.XLOOKUP($A919&amp;$B919,JUNIO!$BC$11:$BC$40&amp;JUNIO!$BD$11:$BD$40,JUNIO!$CL$11:$CL$40,"A"))/1%,"")</f>
        <v/>
      </c>
      <c r="DM919" s="188" t="str">
        <f t="array" ref="DM919">IFERROR(_xlfn.XLOOKUP($A919&amp;$B919,'JUNIO 2'!$D$11:$D$40&amp;'JUNIO 2'!$E$11:$E$40,'JUNIO 2'!$AM$11:$AM$40,_xlfn.XLOOKUP($A919&amp;$B919,'JUNIO 2'!$BC$11:$BC$40&amp;'JUNIO 2'!$BD$11:$BD$40,'JUNIO 2'!$CL$11:$CL$40,"A"))/1%,"")</f>
        <v/>
      </c>
      <c r="DN919" s="188" t="str">
        <f t="array" ref="DN919">IFERROR(_xlfn.XLOOKUP($A919&amp;$B919,JULIO!$D$11:$D$40&amp;JULIO!$E$11:$E$40,JULIO!$AM$11:$AM$40,_xlfn.XLOOKUP($A919&amp;$B919,JULIO!$BC$11:$BC$40&amp;JULIO!$BD$11:$BD$40,JULIO!$CL$11:$CL$40,"A"))/1%,"")</f>
        <v/>
      </c>
      <c r="DO919" s="188" t="str">
        <f t="array" ref="DO919">IFERROR(_xlfn.XLOOKUP($A919&amp;$B919,'JULIO 2'!$D$11:$D$40&amp;'JULIO 2'!$E$11:$E$40,'JULIO 2'!$AM$11:$AM$40,_xlfn.XLOOKUP($A919&amp;$B919,'JULIO 2'!$BC$11:$BC$40&amp;'JULIO 2'!$BD$11:$BD$40,'JULIO 2'!$CL$11:$CL$40,"A"))/1%,"")</f>
        <v/>
      </c>
      <c r="DP919" s="188" t="str">
        <f t="array" ref="DP919">IFERROR(_xlfn.XLOOKUP($A919&amp;$B919,AGOSTO!$D$11:$D$40&amp;AGOSTO!$E$11:$E$40,AGOSTO!$AM$11:$AM$40,_xlfn.XLOOKUP($A919&amp;$B919,AGOSTO!$BC$11:$BC$40&amp;AGOSTO!$BD$11:$BD$40,AGOSTO!$CL$11:$CL$40,"A"))/1%,"")</f>
        <v/>
      </c>
      <c r="DQ919" s="188" t="str">
        <f t="array" ref="DQ919">IFERROR(_xlfn.XLOOKUP($A919&amp;$B919,'AGOSTO 2'!$D$11:$D$40&amp;'AGOSTO 2'!$E$11:$E$40,'AGOSTO 2'!$AM$11:$AM$40,_xlfn.XLOOKUP($A919&amp;$B919,'AGOSTO 2'!$BC$11:$BC$40&amp;'AGOSTO 2'!$BD$11:$BD$40,'AGOSTO 2'!$CL$11:$CL$40,"A"))/1%,"")</f>
        <v/>
      </c>
      <c r="DR919" s="188" t="str">
        <f t="array" ref="DR919">IFERROR(_xlfn.XLOOKUP($A919&amp;$B919,SEPTIEMBRE!$D$11:$D$40&amp;SEPTIEMBRE!$E$11:$E$40,SEPTIEMBRE!$AM$11:$AM$40,_xlfn.XLOOKUP($A919&amp;$B919,SEPTIEMBRE!$BC$11:$BC$40&amp;SEPTIEMBRE!$BD$11:$BD$40,SEPTIEMBRE!$CL$11:$CL$40,"A"))/1%,"")</f>
        <v/>
      </c>
      <c r="DS919" s="188" t="str">
        <f t="array" ref="DS919">IFERROR(_xlfn.XLOOKUP($A919&amp;$B919,'SEPTIEMBRE 2'!$D$11:$D$40&amp;'SEPTIEMBRE 2'!$E$11:$E$40,'SEPTIEMBRE 2'!$AM$11:$AM$40,_xlfn.XLOOKUP($A919&amp;$B919,'SEPTIEMBRE 2'!$BC$11:$BC$40&amp;'SEPTIEMBRE 2'!$BD$11:$BD$40,'SEPTIEMBRE 2'!$CL$11:$CL$40,"A"))/1%,"")</f>
        <v/>
      </c>
      <c r="DT919" s="188" t="str">
        <f t="array" ref="DT919">IFERROR(_xlfn.XLOOKUP($A919&amp;$B919,'SEPTIEMBRE 3'!$D$11:$D$40&amp;'SEPTIEMBRE 3'!$E$11:$E$40,'SEPTIEMBRE 3'!$AM$11:$AM$40,_xlfn.XLOOKUP($A919&amp;$B919,'SEPTIEMBRE 3'!$BC$11:$BC$40&amp;'SEPTIEMBRE 3'!$BD$11:$BD$40,'SEPTIEMBRE 3'!$CL$11:$CL$40,"A"))/1%,"")</f>
        <v/>
      </c>
      <c r="DU919" s="188" t="str">
        <f t="array" ref="DU919">IFERROR(_xlfn.XLOOKUP($A919&amp;$B919,OCTUBRE!$D$11:$D$40&amp;OCTUBRE!$E$11:$E$40,OCTUBRE!$AM$11:$AM$40,_xlfn.XLOOKUP($A919&amp;$B919,OCTUBRE!$BC$11:$BC$40&amp;OCTUBRE!$BD$11:$BD$40,OCTUBRE!$CL$11:$CL$40,"A"))/1%,"")</f>
        <v/>
      </c>
      <c r="DV919" s="188" t="str">
        <f t="array" ref="DV919">IFERROR(_xlfn.XLOOKUP($A919&amp;$B919,'OCTUBRE 2'!$D$11:$D$40&amp;'OCTUBRE 2'!$E$11:$E$40,'OCTUBRE 2'!$AM$11:$AM$40,_xlfn.XLOOKUP($A919&amp;$B919,'OCTUBRE 2'!$BC$11:$BC$40&amp;'OCTUBRE 2'!$BD$11:$BD$40,'OCTUBRE 2'!$CL$11:$CL$40,"A"))/1%,"")</f>
        <v/>
      </c>
      <c r="DW919" s="188" t="str">
        <f t="array" ref="DW919">IFERROR(_xlfn.XLOOKUP($A919&amp;$B919,NOVIEMBRE!$D$11:$D$40&amp;NOVIEMBRE!$E$11:$E$40,NOVIEMBRE!$AM$11:$AM$40,_xlfn.XLOOKUP($A919&amp;$B919,NOVIEMBRE!$BC$11:$BC$40&amp;NOVIEMBRE!$BD$11:$BD$40,NOVIEMBRE!$CL$11:$CL$40,"A"))/1%,"")</f>
        <v/>
      </c>
      <c r="DX919" s="188" t="str">
        <f t="array" ref="DX919">IFERROR(_xlfn.XLOOKUP($A919&amp;$B919,'NOVIEMBRE 2'!$D$11:$D$40&amp;'NOVIEMBRE 2'!$E$11:$E$40,'NOVIEMBRE 2'!$AM$11:$AM$40,_xlfn.XLOOKUP($A919&amp;$B919,'NOVIEMBRE 2'!$BC$11:$BC$40&amp;'NOVIEMBRE 2'!$BD$11:$BD$40,'NOVIEMBRE 2'!$CL$11:$CL$40,"A"))/1%,"")</f>
        <v/>
      </c>
      <c r="DY919" s="188" t="str">
        <f t="array" ref="DY919">IFERROR(_xlfn.XLOOKUP($A919&amp;$B919,DICIEMBRE!$D$11:$D$40&amp;DICIEMBRE!$E$11:$E$40,DICIEMBRE!$AM$11:$AM$40,_xlfn.XLOOKUP($A919&amp;$B919,DICIEMBRE!$BC$11:$BC$40&amp;DICIEMBRE!$BD$11:$BD$40,DICIEMBRE!$CL$11:$CL$40,"A"))/1%,"")</f>
        <v/>
      </c>
      <c r="DZ919" s="381" t="str">
        <f t="shared" si="9"/>
        <v>-</v>
      </c>
      <c r="EA919" s="381" t="str">
        <f t="shared" si="10"/>
        <v>-</v>
      </c>
      <c r="EB919" s="381" t="str">
        <f t="shared" si="11"/>
        <v>-</v>
      </c>
      <c r="EC919" s="381" t="str">
        <f t="shared" si="12"/>
        <v>-</v>
      </c>
      <c r="ED919" s="381" t="str">
        <f t="shared" si="13"/>
        <v>-</v>
      </c>
      <c r="EE919" s="381" t="str">
        <f t="shared" si="14"/>
        <v>-</v>
      </c>
      <c r="EF919" s="381" t="str">
        <f t="shared" si="15"/>
        <v>-</v>
      </c>
      <c r="EG919" s="381" t="str">
        <f t="shared" si="16"/>
        <v>-</v>
      </c>
      <c r="EH919" s="381" t="str">
        <f t="shared" si="17"/>
        <v>-</v>
      </c>
      <c r="EI919" s="188" t="str">
        <f t="shared" si="18"/>
        <v/>
      </c>
      <c r="EJ919" s="382"/>
      <c r="EK919" s="382"/>
      <c r="EL919" s="383"/>
      <c r="EM919" s="21"/>
      <c r="EN919" s="384">
        <f t="array" ref="EN919">IFERROR(_xlfn.XLOOKUP($A919&amp;$B919,MARZO!$D$11:$D$40&amp;MARZO!$E$11:$E$40,MARZO!$AK$11:$AK$40,_xlfn.XLOOKUP($A919&amp;$B919,MARZO!$BC$11:$BC$40&amp;MARZO!$BD$11:$BD$40,MARZO!$CJ$11:$CJ$40,"A")),"")</f>
        <v>0</v>
      </c>
      <c r="EO919" s="384">
        <f t="array" ref="EO919">IFERROR(_xlfn.XLOOKUP($A919&amp;$B919,ABRIL!$D$11:$D$40&amp;ABRIL!$E$11:$E$40,ABRIL!$AK$11:$AK$40,_xlfn.XLOOKUP($A919&amp;$B919,ABRIL!$BC$11:$BC$40&amp;ABRIL!$BD$11:$BD$40,ABRIL!$CJ$11:$CJ$40,"A")),"")</f>
        <v>0</v>
      </c>
      <c r="EP919" s="384">
        <f t="array" ref="EP919">IFERROR(_xlfn.XLOOKUP($A919&amp;$B919,'ABRIL 2'!$D$11:$D$40&amp;'ABRIL 2'!$E$11:$E$40,'ABRIL 2'!$AK$11:$AK$40,_xlfn.XLOOKUP($A919&amp;$B919,'ABRIL 2'!$BC$11:$BC$40&amp;'ABRIL 2'!$BD$11:$BD$40,'ABRIL 2'!$CJ$11:$CJ$40,"A")),"")</f>
        <v>0</v>
      </c>
      <c r="EQ919" s="384">
        <f t="array" ref="EQ919">IFERROR(_xlfn.XLOOKUP($A919&amp;$B919,MAYO!$D$11:$D$40&amp;MAYO!$E$11:$E$40,MAYO!$AK$11:$AK$40,_xlfn.XLOOKUP($A919&amp;$B919,MAYO!$BC$11:$BC$40&amp;MAYO!$BD$11:$BD$40,MAYO!$CJ$11:$CJ$40,"A")),"")</f>
        <v>0</v>
      </c>
      <c r="ER919" s="384">
        <f t="array" ref="ER919">IFERROR(_xlfn.XLOOKUP($A919&amp;$B919,'MAYO 2'!$D$11:$D$40&amp;'MAYO 2'!$E$11:$E$40,'MAYO 2'!$AK$11:$AK$40,_xlfn.XLOOKUP($A919&amp;$B919,'MAYO 2'!$BC$11:$BC$40&amp;'MAYO 2'!$BD$11:$BD$40,'MAYO 2'!$CJ$11:$CJ$40,"A")),"")</f>
        <v>0</v>
      </c>
      <c r="ES919" s="384">
        <f t="array" ref="ES919">IFERROR(_xlfn.XLOOKUP($A919&amp;$B919,JUNIO!$D$11:$D$40&amp;JUNIO!$E$11:$E$40,JUNIO!$AK$11:$AK$40,_xlfn.XLOOKUP($A919&amp;$B919,JUNIO!$BC$11:$BC$40&amp;JUNIO!$BD$11:$BD$40,JUNIO!$CJ$11:$CJ$40,"A")),"")</f>
        <v>0</v>
      </c>
      <c r="ET919" s="384">
        <f t="array" ref="ET919">IFERROR(_xlfn.XLOOKUP($A919&amp;$B919,'JUNIO 2'!$D$11:$D$40&amp;'JUNIO 2'!$E$11:$E$40,'JUNIO 2'!$AK$11:$AK$40,_xlfn.XLOOKUP($A919&amp;$B919,'JUNIO 2'!$BC$11:$BC$40&amp;'JUNIO 2'!$BD$11:$BD$40,'JUNIO 2'!$CJ$11:$CJ$40,"A")),"")</f>
        <v>0</v>
      </c>
      <c r="EU919" s="384">
        <f t="array" ref="EU919">IFERROR(_xlfn.XLOOKUP($A919&amp;$B919,JULIO!$D$11:$D$40&amp;JULIO!$E$11:$E$40,JULIO!$AK$11:$AK$40,_xlfn.XLOOKUP($A919&amp;$B919,JULIO!$BC$11:$BC$40&amp;JULIO!$BD$11:$BD$40,JULIO!$CJ$11:$CJ$40,"A")),"")</f>
        <v>0</v>
      </c>
      <c r="EV919" s="384">
        <f t="array" ref="EV919">IFERROR(_xlfn.XLOOKUP($A919&amp;$B919,'JULIO 2'!$D$11:$D$40&amp;'JULIO 2'!$E$11:$E$40,'JULIO 2'!$AK$11:$AK$40,_xlfn.XLOOKUP($A919&amp;$B919,'JULIO 2'!$BC$11:$BC$40&amp;'JULIO 2'!$BD$11:$BD$40,'JULIO 2'!$CJ$11:$CJ$40,"A")),"")</f>
        <v>0</v>
      </c>
      <c r="EW919" s="384">
        <f t="array" ref="EW919">IFERROR(_xlfn.XLOOKUP($A919&amp;$B919,AGOSTO!$D$11:$D$40&amp;AGOSTO!$E$11:$E$40,AGOSTO!$AK$11:$AK$40,_xlfn.XLOOKUP($A919&amp;$B919,AGOSTO!$BC$11:$BC$40&amp;AGOSTO!$BD$11:$BD$40,AGOSTO!$CJ$11:$CJ$40,"A")),"")</f>
        <v>0</v>
      </c>
      <c r="EX919" s="384">
        <f t="array" ref="EX919">IFERROR(_xlfn.XLOOKUP($A919&amp;$B919,'AGOSTO 2'!$D$11:$D$40&amp;'AGOSTO 2'!$E$11:$E$40,'AGOSTO 2'!$AK$11:$AK$40,_xlfn.XLOOKUP($A919&amp;$B919,'AGOSTO 2'!$BC$11:$BC$40&amp;'AGOSTO 2'!$BD$11:$BD$40,'AGOSTO 2'!$CJ$11:$CJ$40,"A")),"")</f>
        <v>0</v>
      </c>
      <c r="EY919" s="384">
        <f t="array" ref="EY919">IFERROR(_xlfn.XLOOKUP($A919&amp;$B919,SEPTIEMBRE!$D$11:$D$40&amp;SEPTIEMBRE!$E$11:$E$40,SEPTIEMBRE!$AK$11:$AK$40,_xlfn.XLOOKUP($A919&amp;$B919,SEPTIEMBRE!$BC$11:$BC$40&amp;SEPTIEMBRE!$BD$11:$BD$40,SEPTIEMBRE!$CJ$11:$CJ$40,"A")),"")</f>
        <v>0</v>
      </c>
      <c r="EZ919" s="384">
        <f t="array" ref="EZ919">IFERROR(_xlfn.XLOOKUP($A919&amp;$B919,'SEPTIEMBRE 2'!$D$11:$D$40&amp;'SEPTIEMBRE 2'!$E$11:$E$40,'SEPTIEMBRE 2'!$AK$11:$AK$40,_xlfn.XLOOKUP($A919&amp;$B919,'SEPTIEMBRE 2'!$BC$11:$BC$40&amp;'SEPTIEMBRE 2'!$BD$11:$BD$40,'SEPTIEMBRE 2'!$CJ$11:$CJ$40,"A")),"")</f>
        <v>0</v>
      </c>
      <c r="FA919" s="384">
        <f t="array" ref="FA919">IFERROR(_xlfn.XLOOKUP($A919&amp;$B919,'SEPTIEMBRE 3'!$D$11:$D$40&amp;'SEPTIEMBRE 3'!$E$11:$E$40,'SEPTIEMBRE 3'!$AK$11:$AK$40,_xlfn.XLOOKUP($A919&amp;$B919,'SEPTIEMBRE 3'!$BC$11:$BC$40&amp;'SEPTIEMBRE 3'!$BD$11:$BD$40,'SEPTIEMBRE 3'!$CJ$11:$CJ$40,"A")),"")</f>
        <v>0</v>
      </c>
      <c r="FB919" s="384">
        <f t="array" ref="FB919">IFERROR(_xlfn.XLOOKUP($A919&amp;$B919,OCTUBRE!$D$11:$D$40&amp;OCTUBRE!$E$11:$E$40,OCTUBRE!$AK$11:$AK$40,_xlfn.XLOOKUP($A919&amp;$B919,OCTUBRE!$BC$11:$BC$40&amp;OCTUBRE!$BD$11:$BD$40,OCTUBRE!$CJ$11:$CJ$40,"A")),"")</f>
        <v>0</v>
      </c>
      <c r="FC919" s="384">
        <f t="array" ref="FC919">IFERROR(_xlfn.XLOOKUP($A919&amp;$B919,'OCTUBRE 2'!$D$11:$D$40&amp;'OCTUBRE 2'!$E$11:$E$40,'OCTUBRE 2'!$AK$11:$AK$40,_xlfn.XLOOKUP($A919&amp;$B919,'OCTUBRE 2'!$BC$11:$BC$40&amp;'OCTUBRE 2'!$BD$11:$BD$40,'OCTUBRE 2'!$CJ$11:$CJ$40,"A")),"")</f>
        <v>0</v>
      </c>
      <c r="FD919" s="384">
        <f t="array" ref="FD919">IFERROR(_xlfn.XLOOKUP($A919&amp;$B919,NOVIEMBRE!$D$11:$D$40&amp;NOVIEMBRE!$E$11:$E$40,NOVIEMBRE!$AK$11:$AK$40,_xlfn.XLOOKUP($A919&amp;$B919,NOVIEMBRE!$BC$11:$BC$40&amp;NOVIEMBRE!$BD$11:$BD$40,NOVIEMBRE!$CJ$11:$CJ$40,"A")),"")</f>
        <v>0</v>
      </c>
      <c r="FE919" s="384">
        <f t="array" ref="FE919">IFERROR(_xlfn.XLOOKUP($A919&amp;$B919,'NOVIEMBRE 2'!$D$11:$D$40&amp;'NOVIEMBRE 2'!$E$11:$E$40,'NOVIEMBRE 2'!$AK$11:$AK$40,_xlfn.XLOOKUP($A919&amp;$B919,'NOVIEMBRE 2'!$BC$11:$BC$40&amp;'NOVIEMBRE 2'!$BD$11:$BD$40,'NOVIEMBRE 2'!$CJ$11:$CJ$40,"A")),"")</f>
        <v>0</v>
      </c>
      <c r="FF919" s="385">
        <f t="array" ref="FF919">IFERROR(_xlfn.XLOOKUP($A919&amp;$B919,DICIEMBRE!$D$11:$D$40&amp;DICIEMBRE!$E$11:$E$40,DICIEMBRE!$AK$11:$AK$40,_xlfn.XLOOKUP($A919&amp;$B919,DICIEMBRE!$BC$11:$BC$40&amp;DICIEMBRE!$BD$11:$BD$40,DICIEMBRE!$CJ$11:$CJ$40,"A")),"")</f>
        <v>0</v>
      </c>
      <c r="FG919" s="386" t="str">
        <f t="shared" si="19"/>
        <v/>
      </c>
      <c r="FH919" s="386" t="str">
        <f t="array" ref="FH919">IF(
 COUNT(DZ919:EH919)=0,
 "-",
 IF(
  COUNT(DZ919:EH919) &lt; COUNTA(DZ919:EH919),
  REPT("🟩", ROUND(COUNT(DZ919:EH919)/COUNTA(DZ919:EH919)*5, 0)) &amp;
  REPT("⬜", 5 - ROUND(COUNT(DZ919:EH919)/COUNTA(DZ919:EH919)*5, 0)),
  IF(
    AVERAGE(IF(DZ919:EH919&lt;&gt;"", DZ919:EH919, )) &gt;= 70, "🟩🟩🟩🟩🟩",
    IF(
      AVERAGE(IF(DZ919:EH919&lt;&gt;"",DZ919:EH919, )) &gt;= 56, "🟨🟨🟨🟨🟨",
      "🟥🟥🟥🟥🟥"
    )
  )
 )
)
</f>
        <v>-</v>
      </c>
    </row>
    <row r="920" ht="15.75" customHeight="1">
      <c r="A920" s="168"/>
      <c r="B920" s="169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1"/>
      <c r="N920" s="172" t="str">
        <f t="shared" si="1"/>
        <v/>
      </c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2" t="str">
        <f t="shared" si="2"/>
        <v/>
      </c>
      <c r="AA920" s="173"/>
      <c r="AB920" s="173"/>
      <c r="AC920" s="173"/>
      <c r="AD920" s="173"/>
      <c r="AE920" s="173"/>
      <c r="AF920" s="173"/>
      <c r="AG920" s="173"/>
      <c r="AH920" s="173"/>
      <c r="AI920" s="173"/>
      <c r="AJ920" s="173"/>
      <c r="AK920" s="173"/>
      <c r="AL920" s="172" t="str">
        <f t="shared" si="3"/>
        <v/>
      </c>
      <c r="AM920" s="173"/>
      <c r="AN920" s="173"/>
      <c r="AO920" s="173"/>
      <c r="AP920" s="173"/>
      <c r="AQ920" s="173"/>
      <c r="AR920" s="173"/>
      <c r="AS920" s="173"/>
      <c r="AT920" s="173"/>
      <c r="AU920" s="173"/>
      <c r="AV920" s="171"/>
      <c r="AW920" s="171"/>
      <c r="AX920" s="172" t="str">
        <f t="shared" si="4"/>
        <v/>
      </c>
      <c r="AY920" s="173"/>
      <c r="AZ920" s="173"/>
      <c r="BA920" s="173"/>
      <c r="BB920" s="173"/>
      <c r="BC920" s="173"/>
      <c r="BD920" s="173"/>
      <c r="BE920" s="173"/>
      <c r="BF920" s="173"/>
      <c r="BG920" s="173"/>
      <c r="BH920" s="173"/>
      <c r="BI920" s="173"/>
      <c r="BJ920" s="172" t="str">
        <f t="shared" si="5"/>
        <v/>
      </c>
      <c r="BK920" s="173"/>
      <c r="BL920" s="173"/>
      <c r="BM920" s="173"/>
      <c r="BN920" s="173"/>
      <c r="BO920" s="173"/>
      <c r="BP920" s="173"/>
      <c r="BQ920" s="173"/>
      <c r="BR920" s="173"/>
      <c r="BS920" s="173"/>
      <c r="BT920" s="173"/>
      <c r="BU920" s="173"/>
      <c r="BV920" s="172" t="str">
        <f t="shared" si="6"/>
        <v/>
      </c>
      <c r="BW920" s="173"/>
      <c r="BX920" s="173"/>
      <c r="BY920" s="173"/>
      <c r="BZ920" s="171"/>
      <c r="CA920" s="171"/>
      <c r="CB920" s="171"/>
      <c r="CC920" s="171"/>
      <c r="CD920" s="171"/>
      <c r="CE920" s="171"/>
      <c r="CF920" s="171"/>
      <c r="CG920" s="171"/>
      <c r="CH920" s="172" t="str">
        <f t="shared" si="7"/>
        <v/>
      </c>
      <c r="CI920" s="171"/>
      <c r="CJ920" s="173"/>
      <c r="CK920" s="173"/>
      <c r="CL920" s="173"/>
      <c r="CM920" s="173"/>
      <c r="CN920" s="171"/>
      <c r="CO920" s="171"/>
      <c r="CP920" s="171"/>
      <c r="CQ920" s="173"/>
      <c r="CR920" s="171"/>
      <c r="CS920" s="171"/>
      <c r="CT920" s="172" t="str">
        <f t="shared" si="8"/>
        <v/>
      </c>
      <c r="CU920" s="172"/>
      <c r="CV920" s="172"/>
      <c r="CW920" s="172"/>
      <c r="CX920" s="172"/>
      <c r="CY920" s="172"/>
      <c r="CZ920" s="172"/>
      <c r="DA920" s="172"/>
      <c r="DB920" s="172"/>
      <c r="DC920" s="172"/>
      <c r="DD920" s="172"/>
      <c r="DE920" s="172"/>
      <c r="DF920" s="172"/>
      <c r="DG920" s="188" t="str">
        <f t="array" ref="DG920">IFERROR(_xlfn.XLOOKUP($A920&amp;B920,MARZO!$D$11:$D$40&amp;MARZO!$E$11:$E$40,MARZO!$AM$11:$AM$40,_xlfn.XLOOKUP($A920&amp;$B920,MARZO!$BC$11:$BC$40&amp;MARZO!$BD$11:$BD$40,MARZO!$CL$11:$CL$40,"A"))/1%,"")</f>
        <v/>
      </c>
      <c r="DH920" s="188" t="str">
        <f t="array" ref="DH920">IFERROR(_xlfn.XLOOKUP($A920&amp;$B920,ABRIL!$D$11:$D$40&amp;ABRIL!$E$11:$E$40,ABRIL!$AM$11:$AM$40,_xlfn.XLOOKUP($A920&amp;$B920,ABRIL!$BC$11:$BC$40&amp;ABRIL!$BD$11:$BD$40,ABRIL!$CL$11:$CL$40,"A"))/1%,"")</f>
        <v/>
      </c>
      <c r="DI920" s="188" t="str">
        <f t="array" ref="DI920">IFERROR(_xlfn.XLOOKUP($A920&amp;$B920,'ABRIL 2'!$D$11:$D$40&amp;'ABRIL 2'!$E$11:$E$40,'ABRIL 2'!$AM$11:$AM$40,_xlfn.XLOOKUP($A920&amp;$B920,'ABRIL 2'!$BC$11:$BC$40&amp;'ABRIL 2'!$BD$11:$BD$40,'ABRIL 2'!$CL$11:$CL$40,"A"))/1%,"")</f>
        <v/>
      </c>
      <c r="DJ920" s="188" t="str">
        <f t="array" ref="DJ920">IFERROR(_xlfn.XLOOKUP($A920&amp;$B920,MAYO!$D$11:$D$40&amp;MAYO!$E$11:$E$40,MAYO!$AM$11:$AM$40,_xlfn.XLOOKUP($A920&amp;$B920,MAYO!$BC$11:$BC$40&amp;MAYO!$BD$11:$BD$40,MAYO!$CL$11:$CL$40,"A"))/1%,"")</f>
        <v/>
      </c>
      <c r="DK920" s="188" t="str">
        <f t="array" ref="DK920">IFERROR(_xlfn.XLOOKUP($A920&amp;$B920,'MAYO 2'!$D$11:$D$40&amp;'MAYO 2'!$E$11:$E$40,'MAYO 2'!$AM$11:$AM$40,_xlfn.XLOOKUP($A920&amp;$B920,'MAYO 2'!$BC$11:$BC$40&amp;'MAYO 2'!$BD$11:$BD$40,'MAYO 2'!$CL$11:$CL$40,"A"))/1%,"")</f>
        <v/>
      </c>
      <c r="DL920" s="188" t="str">
        <f t="array" ref="DL920">IFERROR(_xlfn.XLOOKUP($A920&amp;$B920,JUNIO!$D$11:$D$40&amp;JUNIO!$E$11:$E$40,JUNIO!$AM$11:$AM$40,_xlfn.XLOOKUP($A920&amp;$B920,JUNIO!$BC$11:$BC$40&amp;JUNIO!$BD$11:$BD$40,JUNIO!$CL$11:$CL$40,"A"))/1%,"")</f>
        <v/>
      </c>
      <c r="DM920" s="188" t="str">
        <f t="array" ref="DM920">IFERROR(_xlfn.XLOOKUP($A920&amp;$B920,'JUNIO 2'!$D$11:$D$40&amp;'JUNIO 2'!$E$11:$E$40,'JUNIO 2'!$AM$11:$AM$40,_xlfn.XLOOKUP($A920&amp;$B920,'JUNIO 2'!$BC$11:$BC$40&amp;'JUNIO 2'!$BD$11:$BD$40,'JUNIO 2'!$CL$11:$CL$40,"A"))/1%,"")</f>
        <v/>
      </c>
      <c r="DN920" s="188" t="str">
        <f t="array" ref="DN920">IFERROR(_xlfn.XLOOKUP($A920&amp;$B920,JULIO!$D$11:$D$40&amp;JULIO!$E$11:$E$40,JULIO!$AM$11:$AM$40,_xlfn.XLOOKUP($A920&amp;$B920,JULIO!$BC$11:$BC$40&amp;JULIO!$BD$11:$BD$40,JULIO!$CL$11:$CL$40,"A"))/1%,"")</f>
        <v/>
      </c>
      <c r="DO920" s="188" t="str">
        <f t="array" ref="DO920">IFERROR(_xlfn.XLOOKUP($A920&amp;$B920,'JULIO 2'!$D$11:$D$40&amp;'JULIO 2'!$E$11:$E$40,'JULIO 2'!$AM$11:$AM$40,_xlfn.XLOOKUP($A920&amp;$B920,'JULIO 2'!$BC$11:$BC$40&amp;'JULIO 2'!$BD$11:$BD$40,'JULIO 2'!$CL$11:$CL$40,"A"))/1%,"")</f>
        <v/>
      </c>
      <c r="DP920" s="188" t="str">
        <f t="array" ref="DP920">IFERROR(_xlfn.XLOOKUP($A920&amp;$B920,AGOSTO!$D$11:$D$40&amp;AGOSTO!$E$11:$E$40,AGOSTO!$AM$11:$AM$40,_xlfn.XLOOKUP($A920&amp;$B920,AGOSTO!$BC$11:$BC$40&amp;AGOSTO!$BD$11:$BD$40,AGOSTO!$CL$11:$CL$40,"A"))/1%,"")</f>
        <v/>
      </c>
      <c r="DQ920" s="188" t="str">
        <f t="array" ref="DQ920">IFERROR(_xlfn.XLOOKUP($A920&amp;$B920,'AGOSTO 2'!$D$11:$D$40&amp;'AGOSTO 2'!$E$11:$E$40,'AGOSTO 2'!$AM$11:$AM$40,_xlfn.XLOOKUP($A920&amp;$B920,'AGOSTO 2'!$BC$11:$BC$40&amp;'AGOSTO 2'!$BD$11:$BD$40,'AGOSTO 2'!$CL$11:$CL$40,"A"))/1%,"")</f>
        <v/>
      </c>
      <c r="DR920" s="188" t="str">
        <f t="array" ref="DR920">IFERROR(_xlfn.XLOOKUP($A920&amp;$B920,SEPTIEMBRE!$D$11:$D$40&amp;SEPTIEMBRE!$E$11:$E$40,SEPTIEMBRE!$AM$11:$AM$40,_xlfn.XLOOKUP($A920&amp;$B920,SEPTIEMBRE!$BC$11:$BC$40&amp;SEPTIEMBRE!$BD$11:$BD$40,SEPTIEMBRE!$CL$11:$CL$40,"A"))/1%,"")</f>
        <v/>
      </c>
      <c r="DS920" s="188" t="str">
        <f t="array" ref="DS920">IFERROR(_xlfn.XLOOKUP($A920&amp;$B920,'SEPTIEMBRE 2'!$D$11:$D$40&amp;'SEPTIEMBRE 2'!$E$11:$E$40,'SEPTIEMBRE 2'!$AM$11:$AM$40,_xlfn.XLOOKUP($A920&amp;$B920,'SEPTIEMBRE 2'!$BC$11:$BC$40&amp;'SEPTIEMBRE 2'!$BD$11:$BD$40,'SEPTIEMBRE 2'!$CL$11:$CL$40,"A"))/1%,"")</f>
        <v/>
      </c>
      <c r="DT920" s="188" t="str">
        <f t="array" ref="DT920">IFERROR(_xlfn.XLOOKUP($A920&amp;$B920,'SEPTIEMBRE 3'!$D$11:$D$40&amp;'SEPTIEMBRE 3'!$E$11:$E$40,'SEPTIEMBRE 3'!$AM$11:$AM$40,_xlfn.XLOOKUP($A920&amp;$B920,'SEPTIEMBRE 3'!$BC$11:$BC$40&amp;'SEPTIEMBRE 3'!$BD$11:$BD$40,'SEPTIEMBRE 3'!$CL$11:$CL$40,"A"))/1%,"")</f>
        <v/>
      </c>
      <c r="DU920" s="188" t="str">
        <f t="array" ref="DU920">IFERROR(_xlfn.XLOOKUP($A920&amp;$B920,OCTUBRE!$D$11:$D$40&amp;OCTUBRE!$E$11:$E$40,OCTUBRE!$AM$11:$AM$40,_xlfn.XLOOKUP($A920&amp;$B920,OCTUBRE!$BC$11:$BC$40&amp;OCTUBRE!$BD$11:$BD$40,OCTUBRE!$CL$11:$CL$40,"A"))/1%,"")</f>
        <v/>
      </c>
      <c r="DV920" s="188" t="str">
        <f t="array" ref="DV920">IFERROR(_xlfn.XLOOKUP($A920&amp;$B920,'OCTUBRE 2'!$D$11:$D$40&amp;'OCTUBRE 2'!$E$11:$E$40,'OCTUBRE 2'!$AM$11:$AM$40,_xlfn.XLOOKUP($A920&amp;$B920,'OCTUBRE 2'!$BC$11:$BC$40&amp;'OCTUBRE 2'!$BD$11:$BD$40,'OCTUBRE 2'!$CL$11:$CL$40,"A"))/1%,"")</f>
        <v/>
      </c>
      <c r="DW920" s="188" t="str">
        <f t="array" ref="DW920">IFERROR(_xlfn.XLOOKUP($A920&amp;$B920,NOVIEMBRE!$D$11:$D$40&amp;NOVIEMBRE!$E$11:$E$40,NOVIEMBRE!$AM$11:$AM$40,_xlfn.XLOOKUP($A920&amp;$B920,NOVIEMBRE!$BC$11:$BC$40&amp;NOVIEMBRE!$BD$11:$BD$40,NOVIEMBRE!$CL$11:$CL$40,"A"))/1%,"")</f>
        <v/>
      </c>
      <c r="DX920" s="188" t="str">
        <f t="array" ref="DX920">IFERROR(_xlfn.XLOOKUP($A920&amp;$B920,'NOVIEMBRE 2'!$D$11:$D$40&amp;'NOVIEMBRE 2'!$E$11:$E$40,'NOVIEMBRE 2'!$AM$11:$AM$40,_xlfn.XLOOKUP($A920&amp;$B920,'NOVIEMBRE 2'!$BC$11:$BC$40&amp;'NOVIEMBRE 2'!$BD$11:$BD$40,'NOVIEMBRE 2'!$CL$11:$CL$40,"A"))/1%,"")</f>
        <v/>
      </c>
      <c r="DY920" s="188" t="str">
        <f t="array" ref="DY920">IFERROR(_xlfn.XLOOKUP($A920&amp;$B920,DICIEMBRE!$D$11:$D$40&amp;DICIEMBRE!$E$11:$E$40,DICIEMBRE!$AM$11:$AM$40,_xlfn.XLOOKUP($A920&amp;$B920,DICIEMBRE!$BC$11:$BC$40&amp;DICIEMBRE!$BD$11:$BD$40,DICIEMBRE!$CL$11:$CL$40,"A"))/1%,"")</f>
        <v/>
      </c>
      <c r="DZ920" s="381" t="str">
        <f t="shared" si="9"/>
        <v>-</v>
      </c>
      <c r="EA920" s="381" t="str">
        <f t="shared" si="10"/>
        <v>-</v>
      </c>
      <c r="EB920" s="381" t="str">
        <f t="shared" si="11"/>
        <v>-</v>
      </c>
      <c r="EC920" s="381" t="str">
        <f t="shared" si="12"/>
        <v>-</v>
      </c>
      <c r="ED920" s="381" t="str">
        <f t="shared" si="13"/>
        <v>-</v>
      </c>
      <c r="EE920" s="381" t="str">
        <f t="shared" si="14"/>
        <v>-</v>
      </c>
      <c r="EF920" s="381" t="str">
        <f t="shared" si="15"/>
        <v>-</v>
      </c>
      <c r="EG920" s="381" t="str">
        <f t="shared" si="16"/>
        <v>-</v>
      </c>
      <c r="EH920" s="381" t="str">
        <f t="shared" si="17"/>
        <v>-</v>
      </c>
      <c r="EI920" s="188" t="str">
        <f t="shared" si="18"/>
        <v/>
      </c>
      <c r="EJ920" s="382"/>
      <c r="EK920" s="382"/>
      <c r="EL920" s="383"/>
      <c r="EM920" s="21"/>
      <c r="EN920" s="384">
        <f t="array" ref="EN920">IFERROR(_xlfn.XLOOKUP($A920&amp;$B920,MARZO!$D$11:$D$40&amp;MARZO!$E$11:$E$40,MARZO!$AK$11:$AK$40,_xlfn.XLOOKUP($A920&amp;$B920,MARZO!$BC$11:$BC$40&amp;MARZO!$BD$11:$BD$40,MARZO!$CJ$11:$CJ$40,"A")),"")</f>
        <v>0</v>
      </c>
      <c r="EO920" s="384">
        <f t="array" ref="EO920">IFERROR(_xlfn.XLOOKUP($A920&amp;$B920,ABRIL!$D$11:$D$40&amp;ABRIL!$E$11:$E$40,ABRIL!$AK$11:$AK$40,_xlfn.XLOOKUP($A920&amp;$B920,ABRIL!$BC$11:$BC$40&amp;ABRIL!$BD$11:$BD$40,ABRIL!$CJ$11:$CJ$40,"A")),"")</f>
        <v>0</v>
      </c>
      <c r="EP920" s="384">
        <f t="array" ref="EP920">IFERROR(_xlfn.XLOOKUP($A920&amp;$B920,'ABRIL 2'!$D$11:$D$40&amp;'ABRIL 2'!$E$11:$E$40,'ABRIL 2'!$AK$11:$AK$40,_xlfn.XLOOKUP($A920&amp;$B920,'ABRIL 2'!$BC$11:$BC$40&amp;'ABRIL 2'!$BD$11:$BD$40,'ABRIL 2'!$CJ$11:$CJ$40,"A")),"")</f>
        <v>0</v>
      </c>
      <c r="EQ920" s="384">
        <f t="array" ref="EQ920">IFERROR(_xlfn.XLOOKUP($A920&amp;$B920,MAYO!$D$11:$D$40&amp;MAYO!$E$11:$E$40,MAYO!$AK$11:$AK$40,_xlfn.XLOOKUP($A920&amp;$B920,MAYO!$BC$11:$BC$40&amp;MAYO!$BD$11:$BD$40,MAYO!$CJ$11:$CJ$40,"A")),"")</f>
        <v>0</v>
      </c>
      <c r="ER920" s="384">
        <f t="array" ref="ER920">IFERROR(_xlfn.XLOOKUP($A920&amp;$B920,'MAYO 2'!$D$11:$D$40&amp;'MAYO 2'!$E$11:$E$40,'MAYO 2'!$AK$11:$AK$40,_xlfn.XLOOKUP($A920&amp;$B920,'MAYO 2'!$BC$11:$BC$40&amp;'MAYO 2'!$BD$11:$BD$40,'MAYO 2'!$CJ$11:$CJ$40,"A")),"")</f>
        <v>0</v>
      </c>
      <c r="ES920" s="384">
        <f t="array" ref="ES920">IFERROR(_xlfn.XLOOKUP($A920&amp;$B920,JUNIO!$D$11:$D$40&amp;JUNIO!$E$11:$E$40,JUNIO!$AK$11:$AK$40,_xlfn.XLOOKUP($A920&amp;$B920,JUNIO!$BC$11:$BC$40&amp;JUNIO!$BD$11:$BD$40,JUNIO!$CJ$11:$CJ$40,"A")),"")</f>
        <v>0</v>
      </c>
      <c r="ET920" s="384">
        <f t="array" ref="ET920">IFERROR(_xlfn.XLOOKUP($A920&amp;$B920,'JUNIO 2'!$D$11:$D$40&amp;'JUNIO 2'!$E$11:$E$40,'JUNIO 2'!$AK$11:$AK$40,_xlfn.XLOOKUP($A920&amp;$B920,'JUNIO 2'!$BC$11:$BC$40&amp;'JUNIO 2'!$BD$11:$BD$40,'JUNIO 2'!$CJ$11:$CJ$40,"A")),"")</f>
        <v>0</v>
      </c>
      <c r="EU920" s="384">
        <f t="array" ref="EU920">IFERROR(_xlfn.XLOOKUP($A920&amp;$B920,JULIO!$D$11:$D$40&amp;JULIO!$E$11:$E$40,JULIO!$AK$11:$AK$40,_xlfn.XLOOKUP($A920&amp;$B920,JULIO!$BC$11:$BC$40&amp;JULIO!$BD$11:$BD$40,JULIO!$CJ$11:$CJ$40,"A")),"")</f>
        <v>0</v>
      </c>
      <c r="EV920" s="384">
        <f t="array" ref="EV920">IFERROR(_xlfn.XLOOKUP($A920&amp;$B920,'JULIO 2'!$D$11:$D$40&amp;'JULIO 2'!$E$11:$E$40,'JULIO 2'!$AK$11:$AK$40,_xlfn.XLOOKUP($A920&amp;$B920,'JULIO 2'!$BC$11:$BC$40&amp;'JULIO 2'!$BD$11:$BD$40,'JULIO 2'!$CJ$11:$CJ$40,"A")),"")</f>
        <v>0</v>
      </c>
      <c r="EW920" s="384">
        <f t="array" ref="EW920">IFERROR(_xlfn.XLOOKUP($A920&amp;$B920,AGOSTO!$D$11:$D$40&amp;AGOSTO!$E$11:$E$40,AGOSTO!$AK$11:$AK$40,_xlfn.XLOOKUP($A920&amp;$B920,AGOSTO!$BC$11:$BC$40&amp;AGOSTO!$BD$11:$BD$40,AGOSTO!$CJ$11:$CJ$40,"A")),"")</f>
        <v>0</v>
      </c>
      <c r="EX920" s="384">
        <f t="array" ref="EX920">IFERROR(_xlfn.XLOOKUP($A920&amp;$B920,'AGOSTO 2'!$D$11:$D$40&amp;'AGOSTO 2'!$E$11:$E$40,'AGOSTO 2'!$AK$11:$AK$40,_xlfn.XLOOKUP($A920&amp;$B920,'AGOSTO 2'!$BC$11:$BC$40&amp;'AGOSTO 2'!$BD$11:$BD$40,'AGOSTO 2'!$CJ$11:$CJ$40,"A")),"")</f>
        <v>0</v>
      </c>
      <c r="EY920" s="384">
        <f t="array" ref="EY920">IFERROR(_xlfn.XLOOKUP($A920&amp;$B920,SEPTIEMBRE!$D$11:$D$40&amp;SEPTIEMBRE!$E$11:$E$40,SEPTIEMBRE!$AK$11:$AK$40,_xlfn.XLOOKUP($A920&amp;$B920,SEPTIEMBRE!$BC$11:$BC$40&amp;SEPTIEMBRE!$BD$11:$BD$40,SEPTIEMBRE!$CJ$11:$CJ$40,"A")),"")</f>
        <v>0</v>
      </c>
      <c r="EZ920" s="384">
        <f t="array" ref="EZ920">IFERROR(_xlfn.XLOOKUP($A920&amp;$B920,'SEPTIEMBRE 2'!$D$11:$D$40&amp;'SEPTIEMBRE 2'!$E$11:$E$40,'SEPTIEMBRE 2'!$AK$11:$AK$40,_xlfn.XLOOKUP($A920&amp;$B920,'SEPTIEMBRE 2'!$BC$11:$BC$40&amp;'SEPTIEMBRE 2'!$BD$11:$BD$40,'SEPTIEMBRE 2'!$CJ$11:$CJ$40,"A")),"")</f>
        <v>0</v>
      </c>
      <c r="FA920" s="384">
        <f t="array" ref="FA920">IFERROR(_xlfn.XLOOKUP($A920&amp;$B920,'SEPTIEMBRE 3'!$D$11:$D$40&amp;'SEPTIEMBRE 3'!$E$11:$E$40,'SEPTIEMBRE 3'!$AK$11:$AK$40,_xlfn.XLOOKUP($A920&amp;$B920,'SEPTIEMBRE 3'!$BC$11:$BC$40&amp;'SEPTIEMBRE 3'!$BD$11:$BD$40,'SEPTIEMBRE 3'!$CJ$11:$CJ$40,"A")),"")</f>
        <v>0</v>
      </c>
      <c r="FB920" s="384">
        <f t="array" ref="FB920">IFERROR(_xlfn.XLOOKUP($A920&amp;$B920,OCTUBRE!$D$11:$D$40&amp;OCTUBRE!$E$11:$E$40,OCTUBRE!$AK$11:$AK$40,_xlfn.XLOOKUP($A920&amp;$B920,OCTUBRE!$BC$11:$BC$40&amp;OCTUBRE!$BD$11:$BD$40,OCTUBRE!$CJ$11:$CJ$40,"A")),"")</f>
        <v>0</v>
      </c>
      <c r="FC920" s="384">
        <f t="array" ref="FC920">IFERROR(_xlfn.XLOOKUP($A920&amp;$B920,'OCTUBRE 2'!$D$11:$D$40&amp;'OCTUBRE 2'!$E$11:$E$40,'OCTUBRE 2'!$AK$11:$AK$40,_xlfn.XLOOKUP($A920&amp;$B920,'OCTUBRE 2'!$BC$11:$BC$40&amp;'OCTUBRE 2'!$BD$11:$BD$40,'OCTUBRE 2'!$CJ$11:$CJ$40,"A")),"")</f>
        <v>0</v>
      </c>
      <c r="FD920" s="384">
        <f t="array" ref="FD920">IFERROR(_xlfn.XLOOKUP($A920&amp;$B920,NOVIEMBRE!$D$11:$D$40&amp;NOVIEMBRE!$E$11:$E$40,NOVIEMBRE!$AK$11:$AK$40,_xlfn.XLOOKUP($A920&amp;$B920,NOVIEMBRE!$BC$11:$BC$40&amp;NOVIEMBRE!$BD$11:$BD$40,NOVIEMBRE!$CJ$11:$CJ$40,"A")),"")</f>
        <v>0</v>
      </c>
      <c r="FE920" s="384">
        <f t="array" ref="FE920">IFERROR(_xlfn.XLOOKUP($A920&amp;$B920,'NOVIEMBRE 2'!$D$11:$D$40&amp;'NOVIEMBRE 2'!$E$11:$E$40,'NOVIEMBRE 2'!$AK$11:$AK$40,_xlfn.XLOOKUP($A920&amp;$B920,'NOVIEMBRE 2'!$BC$11:$BC$40&amp;'NOVIEMBRE 2'!$BD$11:$BD$40,'NOVIEMBRE 2'!$CJ$11:$CJ$40,"A")),"")</f>
        <v>0</v>
      </c>
      <c r="FF920" s="385">
        <f t="array" ref="FF920">IFERROR(_xlfn.XLOOKUP($A920&amp;$B920,DICIEMBRE!$D$11:$D$40&amp;DICIEMBRE!$E$11:$E$40,DICIEMBRE!$AK$11:$AK$40,_xlfn.XLOOKUP($A920&amp;$B920,DICIEMBRE!$BC$11:$BC$40&amp;DICIEMBRE!$BD$11:$BD$40,DICIEMBRE!$CJ$11:$CJ$40,"A")),"")</f>
        <v>0</v>
      </c>
      <c r="FG920" s="386" t="str">
        <f t="shared" si="19"/>
        <v/>
      </c>
      <c r="FH920" s="386" t="str">
        <f t="array" ref="FH920">IF(
 COUNT(DZ920:EH920)=0,
 "-",
 IF(
  COUNT(DZ920:EH920) &lt; COUNTA(DZ920:EH920),
  REPT("🟩", ROUND(COUNT(DZ920:EH920)/COUNTA(DZ920:EH920)*5, 0)) &amp;
  REPT("⬜", 5 - ROUND(COUNT(DZ920:EH920)/COUNTA(DZ920:EH920)*5, 0)),
  IF(
    AVERAGE(IF(DZ920:EH920&lt;&gt;"", DZ920:EH920, )) &gt;= 70, "🟩🟩🟩🟩🟩",
    IF(
      AVERAGE(IF(DZ920:EH920&lt;&gt;"",DZ920:EH920, )) &gt;= 56, "🟨🟨🟨🟨🟨",
      "🟥🟥🟥🟥🟥"
    )
  )
 )
)
</f>
        <v>-</v>
      </c>
    </row>
    <row r="921" ht="15.75" customHeight="1">
      <c r="A921" s="168"/>
      <c r="B921" s="169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1"/>
      <c r="N921" s="172" t="str">
        <f t="shared" si="1"/>
        <v/>
      </c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2" t="str">
        <f t="shared" si="2"/>
        <v/>
      </c>
      <c r="AA921" s="173"/>
      <c r="AB921" s="173"/>
      <c r="AC921" s="173"/>
      <c r="AD921" s="173"/>
      <c r="AE921" s="173"/>
      <c r="AF921" s="173"/>
      <c r="AG921" s="173"/>
      <c r="AH921" s="173"/>
      <c r="AI921" s="173"/>
      <c r="AJ921" s="173"/>
      <c r="AK921" s="173"/>
      <c r="AL921" s="172" t="str">
        <f t="shared" si="3"/>
        <v/>
      </c>
      <c r="AM921" s="173"/>
      <c r="AN921" s="173"/>
      <c r="AO921" s="173"/>
      <c r="AP921" s="173"/>
      <c r="AQ921" s="173"/>
      <c r="AR921" s="173"/>
      <c r="AS921" s="173"/>
      <c r="AT921" s="173"/>
      <c r="AU921" s="173"/>
      <c r="AV921" s="171"/>
      <c r="AW921" s="171"/>
      <c r="AX921" s="172" t="str">
        <f t="shared" si="4"/>
        <v/>
      </c>
      <c r="AY921" s="173"/>
      <c r="AZ921" s="173"/>
      <c r="BA921" s="173"/>
      <c r="BB921" s="173"/>
      <c r="BC921" s="173"/>
      <c r="BD921" s="173"/>
      <c r="BE921" s="173"/>
      <c r="BF921" s="173"/>
      <c r="BG921" s="173"/>
      <c r="BH921" s="173"/>
      <c r="BI921" s="173"/>
      <c r="BJ921" s="172" t="str">
        <f t="shared" si="5"/>
        <v/>
      </c>
      <c r="BK921" s="173"/>
      <c r="BL921" s="173"/>
      <c r="BM921" s="173"/>
      <c r="BN921" s="173"/>
      <c r="BO921" s="173"/>
      <c r="BP921" s="173"/>
      <c r="BQ921" s="173"/>
      <c r="BR921" s="173"/>
      <c r="BS921" s="173"/>
      <c r="BT921" s="173"/>
      <c r="BU921" s="173"/>
      <c r="BV921" s="172" t="str">
        <f t="shared" si="6"/>
        <v/>
      </c>
      <c r="BW921" s="173"/>
      <c r="BX921" s="173"/>
      <c r="BY921" s="173"/>
      <c r="BZ921" s="171"/>
      <c r="CA921" s="171"/>
      <c r="CB921" s="171"/>
      <c r="CC921" s="171"/>
      <c r="CD921" s="171"/>
      <c r="CE921" s="171"/>
      <c r="CF921" s="171"/>
      <c r="CG921" s="171"/>
      <c r="CH921" s="172" t="str">
        <f t="shared" si="7"/>
        <v/>
      </c>
      <c r="CI921" s="171"/>
      <c r="CJ921" s="173"/>
      <c r="CK921" s="173"/>
      <c r="CL921" s="173"/>
      <c r="CM921" s="173"/>
      <c r="CN921" s="171"/>
      <c r="CO921" s="171"/>
      <c r="CP921" s="171"/>
      <c r="CQ921" s="173"/>
      <c r="CR921" s="171"/>
      <c r="CS921" s="171"/>
      <c r="CT921" s="172" t="str">
        <f t="shared" si="8"/>
        <v/>
      </c>
      <c r="CU921" s="172"/>
      <c r="CV921" s="172"/>
      <c r="CW921" s="172"/>
      <c r="CX921" s="172"/>
      <c r="CY921" s="172"/>
      <c r="CZ921" s="172"/>
      <c r="DA921" s="172"/>
      <c r="DB921" s="172"/>
      <c r="DC921" s="172"/>
      <c r="DD921" s="172"/>
      <c r="DE921" s="172"/>
      <c r="DF921" s="172"/>
      <c r="DG921" s="188" t="str">
        <f t="array" ref="DG921">IFERROR(_xlfn.XLOOKUP($A921&amp;B921,MARZO!$D$11:$D$40&amp;MARZO!$E$11:$E$40,MARZO!$AM$11:$AM$40,_xlfn.XLOOKUP($A921&amp;$B921,MARZO!$BC$11:$BC$40&amp;MARZO!$BD$11:$BD$40,MARZO!$CL$11:$CL$40,"A"))/1%,"")</f>
        <v/>
      </c>
      <c r="DH921" s="188" t="str">
        <f t="array" ref="DH921">IFERROR(_xlfn.XLOOKUP($A921&amp;$B921,ABRIL!$D$11:$D$40&amp;ABRIL!$E$11:$E$40,ABRIL!$AM$11:$AM$40,_xlfn.XLOOKUP($A921&amp;$B921,ABRIL!$BC$11:$BC$40&amp;ABRIL!$BD$11:$BD$40,ABRIL!$CL$11:$CL$40,"A"))/1%,"")</f>
        <v/>
      </c>
      <c r="DI921" s="188" t="str">
        <f t="array" ref="DI921">IFERROR(_xlfn.XLOOKUP($A921&amp;$B921,'ABRIL 2'!$D$11:$D$40&amp;'ABRIL 2'!$E$11:$E$40,'ABRIL 2'!$AM$11:$AM$40,_xlfn.XLOOKUP($A921&amp;$B921,'ABRIL 2'!$BC$11:$BC$40&amp;'ABRIL 2'!$BD$11:$BD$40,'ABRIL 2'!$CL$11:$CL$40,"A"))/1%,"")</f>
        <v/>
      </c>
      <c r="DJ921" s="188" t="str">
        <f t="array" ref="DJ921">IFERROR(_xlfn.XLOOKUP($A921&amp;$B921,MAYO!$D$11:$D$40&amp;MAYO!$E$11:$E$40,MAYO!$AM$11:$AM$40,_xlfn.XLOOKUP($A921&amp;$B921,MAYO!$BC$11:$BC$40&amp;MAYO!$BD$11:$BD$40,MAYO!$CL$11:$CL$40,"A"))/1%,"")</f>
        <v/>
      </c>
      <c r="DK921" s="188" t="str">
        <f t="array" ref="DK921">IFERROR(_xlfn.XLOOKUP($A921&amp;$B921,'MAYO 2'!$D$11:$D$40&amp;'MAYO 2'!$E$11:$E$40,'MAYO 2'!$AM$11:$AM$40,_xlfn.XLOOKUP($A921&amp;$B921,'MAYO 2'!$BC$11:$BC$40&amp;'MAYO 2'!$BD$11:$BD$40,'MAYO 2'!$CL$11:$CL$40,"A"))/1%,"")</f>
        <v/>
      </c>
      <c r="DL921" s="188" t="str">
        <f t="array" ref="DL921">IFERROR(_xlfn.XLOOKUP($A921&amp;$B921,JUNIO!$D$11:$D$40&amp;JUNIO!$E$11:$E$40,JUNIO!$AM$11:$AM$40,_xlfn.XLOOKUP($A921&amp;$B921,JUNIO!$BC$11:$BC$40&amp;JUNIO!$BD$11:$BD$40,JUNIO!$CL$11:$CL$40,"A"))/1%,"")</f>
        <v/>
      </c>
      <c r="DM921" s="188" t="str">
        <f t="array" ref="DM921">IFERROR(_xlfn.XLOOKUP($A921&amp;$B921,'JUNIO 2'!$D$11:$D$40&amp;'JUNIO 2'!$E$11:$E$40,'JUNIO 2'!$AM$11:$AM$40,_xlfn.XLOOKUP($A921&amp;$B921,'JUNIO 2'!$BC$11:$BC$40&amp;'JUNIO 2'!$BD$11:$BD$40,'JUNIO 2'!$CL$11:$CL$40,"A"))/1%,"")</f>
        <v/>
      </c>
      <c r="DN921" s="188" t="str">
        <f t="array" ref="DN921">IFERROR(_xlfn.XLOOKUP($A921&amp;$B921,JULIO!$D$11:$D$40&amp;JULIO!$E$11:$E$40,JULIO!$AM$11:$AM$40,_xlfn.XLOOKUP($A921&amp;$B921,JULIO!$BC$11:$BC$40&amp;JULIO!$BD$11:$BD$40,JULIO!$CL$11:$CL$40,"A"))/1%,"")</f>
        <v/>
      </c>
      <c r="DO921" s="188" t="str">
        <f t="array" ref="DO921">IFERROR(_xlfn.XLOOKUP($A921&amp;$B921,'JULIO 2'!$D$11:$D$40&amp;'JULIO 2'!$E$11:$E$40,'JULIO 2'!$AM$11:$AM$40,_xlfn.XLOOKUP($A921&amp;$B921,'JULIO 2'!$BC$11:$BC$40&amp;'JULIO 2'!$BD$11:$BD$40,'JULIO 2'!$CL$11:$CL$40,"A"))/1%,"")</f>
        <v/>
      </c>
      <c r="DP921" s="188" t="str">
        <f t="array" ref="DP921">IFERROR(_xlfn.XLOOKUP($A921&amp;$B921,AGOSTO!$D$11:$D$40&amp;AGOSTO!$E$11:$E$40,AGOSTO!$AM$11:$AM$40,_xlfn.XLOOKUP($A921&amp;$B921,AGOSTO!$BC$11:$BC$40&amp;AGOSTO!$BD$11:$BD$40,AGOSTO!$CL$11:$CL$40,"A"))/1%,"")</f>
        <v/>
      </c>
      <c r="DQ921" s="188" t="str">
        <f t="array" ref="DQ921">IFERROR(_xlfn.XLOOKUP($A921&amp;$B921,'AGOSTO 2'!$D$11:$D$40&amp;'AGOSTO 2'!$E$11:$E$40,'AGOSTO 2'!$AM$11:$AM$40,_xlfn.XLOOKUP($A921&amp;$B921,'AGOSTO 2'!$BC$11:$BC$40&amp;'AGOSTO 2'!$BD$11:$BD$40,'AGOSTO 2'!$CL$11:$CL$40,"A"))/1%,"")</f>
        <v/>
      </c>
      <c r="DR921" s="188" t="str">
        <f t="array" ref="DR921">IFERROR(_xlfn.XLOOKUP($A921&amp;$B921,SEPTIEMBRE!$D$11:$D$40&amp;SEPTIEMBRE!$E$11:$E$40,SEPTIEMBRE!$AM$11:$AM$40,_xlfn.XLOOKUP($A921&amp;$B921,SEPTIEMBRE!$BC$11:$BC$40&amp;SEPTIEMBRE!$BD$11:$BD$40,SEPTIEMBRE!$CL$11:$CL$40,"A"))/1%,"")</f>
        <v/>
      </c>
      <c r="DS921" s="188" t="str">
        <f t="array" ref="DS921">IFERROR(_xlfn.XLOOKUP($A921&amp;$B921,'SEPTIEMBRE 2'!$D$11:$D$40&amp;'SEPTIEMBRE 2'!$E$11:$E$40,'SEPTIEMBRE 2'!$AM$11:$AM$40,_xlfn.XLOOKUP($A921&amp;$B921,'SEPTIEMBRE 2'!$BC$11:$BC$40&amp;'SEPTIEMBRE 2'!$BD$11:$BD$40,'SEPTIEMBRE 2'!$CL$11:$CL$40,"A"))/1%,"")</f>
        <v/>
      </c>
      <c r="DT921" s="188" t="str">
        <f t="array" ref="DT921">IFERROR(_xlfn.XLOOKUP($A921&amp;$B921,'SEPTIEMBRE 3'!$D$11:$D$40&amp;'SEPTIEMBRE 3'!$E$11:$E$40,'SEPTIEMBRE 3'!$AM$11:$AM$40,_xlfn.XLOOKUP($A921&amp;$B921,'SEPTIEMBRE 3'!$BC$11:$BC$40&amp;'SEPTIEMBRE 3'!$BD$11:$BD$40,'SEPTIEMBRE 3'!$CL$11:$CL$40,"A"))/1%,"")</f>
        <v/>
      </c>
      <c r="DU921" s="188" t="str">
        <f t="array" ref="DU921">IFERROR(_xlfn.XLOOKUP($A921&amp;$B921,OCTUBRE!$D$11:$D$40&amp;OCTUBRE!$E$11:$E$40,OCTUBRE!$AM$11:$AM$40,_xlfn.XLOOKUP($A921&amp;$B921,OCTUBRE!$BC$11:$BC$40&amp;OCTUBRE!$BD$11:$BD$40,OCTUBRE!$CL$11:$CL$40,"A"))/1%,"")</f>
        <v/>
      </c>
      <c r="DV921" s="188" t="str">
        <f t="array" ref="DV921">IFERROR(_xlfn.XLOOKUP($A921&amp;$B921,'OCTUBRE 2'!$D$11:$D$40&amp;'OCTUBRE 2'!$E$11:$E$40,'OCTUBRE 2'!$AM$11:$AM$40,_xlfn.XLOOKUP($A921&amp;$B921,'OCTUBRE 2'!$BC$11:$BC$40&amp;'OCTUBRE 2'!$BD$11:$BD$40,'OCTUBRE 2'!$CL$11:$CL$40,"A"))/1%,"")</f>
        <v/>
      </c>
      <c r="DW921" s="188" t="str">
        <f t="array" ref="DW921">IFERROR(_xlfn.XLOOKUP($A921&amp;$B921,NOVIEMBRE!$D$11:$D$40&amp;NOVIEMBRE!$E$11:$E$40,NOVIEMBRE!$AM$11:$AM$40,_xlfn.XLOOKUP($A921&amp;$B921,NOVIEMBRE!$BC$11:$BC$40&amp;NOVIEMBRE!$BD$11:$BD$40,NOVIEMBRE!$CL$11:$CL$40,"A"))/1%,"")</f>
        <v/>
      </c>
      <c r="DX921" s="188" t="str">
        <f t="array" ref="DX921">IFERROR(_xlfn.XLOOKUP($A921&amp;$B921,'NOVIEMBRE 2'!$D$11:$D$40&amp;'NOVIEMBRE 2'!$E$11:$E$40,'NOVIEMBRE 2'!$AM$11:$AM$40,_xlfn.XLOOKUP($A921&amp;$B921,'NOVIEMBRE 2'!$BC$11:$BC$40&amp;'NOVIEMBRE 2'!$BD$11:$BD$40,'NOVIEMBRE 2'!$CL$11:$CL$40,"A"))/1%,"")</f>
        <v/>
      </c>
      <c r="DY921" s="188" t="str">
        <f t="array" ref="DY921">IFERROR(_xlfn.XLOOKUP($A921&amp;$B921,DICIEMBRE!$D$11:$D$40&amp;DICIEMBRE!$E$11:$E$40,DICIEMBRE!$AM$11:$AM$40,_xlfn.XLOOKUP($A921&amp;$B921,DICIEMBRE!$BC$11:$BC$40&amp;DICIEMBRE!$BD$11:$BD$40,DICIEMBRE!$CL$11:$CL$40,"A"))/1%,"")</f>
        <v/>
      </c>
      <c r="DZ921" s="381" t="str">
        <f t="shared" si="9"/>
        <v>-</v>
      </c>
      <c r="EA921" s="381" t="str">
        <f t="shared" si="10"/>
        <v>-</v>
      </c>
      <c r="EB921" s="381" t="str">
        <f t="shared" si="11"/>
        <v>-</v>
      </c>
      <c r="EC921" s="381" t="str">
        <f t="shared" si="12"/>
        <v>-</v>
      </c>
      <c r="ED921" s="381" t="str">
        <f t="shared" si="13"/>
        <v>-</v>
      </c>
      <c r="EE921" s="381" t="str">
        <f t="shared" si="14"/>
        <v>-</v>
      </c>
      <c r="EF921" s="381" t="str">
        <f t="shared" si="15"/>
        <v>-</v>
      </c>
      <c r="EG921" s="381" t="str">
        <f t="shared" si="16"/>
        <v>-</v>
      </c>
      <c r="EH921" s="381" t="str">
        <f t="shared" si="17"/>
        <v>-</v>
      </c>
      <c r="EI921" s="188" t="str">
        <f t="shared" si="18"/>
        <v/>
      </c>
      <c r="EJ921" s="382"/>
      <c r="EK921" s="382"/>
      <c r="EL921" s="383"/>
      <c r="EM921" s="21"/>
      <c r="EN921" s="384">
        <f t="array" ref="EN921">IFERROR(_xlfn.XLOOKUP($A921&amp;$B921,MARZO!$D$11:$D$40&amp;MARZO!$E$11:$E$40,MARZO!$AK$11:$AK$40,_xlfn.XLOOKUP($A921&amp;$B921,MARZO!$BC$11:$BC$40&amp;MARZO!$BD$11:$BD$40,MARZO!$CJ$11:$CJ$40,"A")),"")</f>
        <v>0</v>
      </c>
      <c r="EO921" s="384">
        <f t="array" ref="EO921">IFERROR(_xlfn.XLOOKUP($A921&amp;$B921,ABRIL!$D$11:$D$40&amp;ABRIL!$E$11:$E$40,ABRIL!$AK$11:$AK$40,_xlfn.XLOOKUP($A921&amp;$B921,ABRIL!$BC$11:$BC$40&amp;ABRIL!$BD$11:$BD$40,ABRIL!$CJ$11:$CJ$40,"A")),"")</f>
        <v>0</v>
      </c>
      <c r="EP921" s="384">
        <f t="array" ref="EP921">IFERROR(_xlfn.XLOOKUP($A921&amp;$B921,'ABRIL 2'!$D$11:$D$40&amp;'ABRIL 2'!$E$11:$E$40,'ABRIL 2'!$AK$11:$AK$40,_xlfn.XLOOKUP($A921&amp;$B921,'ABRIL 2'!$BC$11:$BC$40&amp;'ABRIL 2'!$BD$11:$BD$40,'ABRIL 2'!$CJ$11:$CJ$40,"A")),"")</f>
        <v>0</v>
      </c>
      <c r="EQ921" s="384">
        <f t="array" ref="EQ921">IFERROR(_xlfn.XLOOKUP($A921&amp;$B921,MAYO!$D$11:$D$40&amp;MAYO!$E$11:$E$40,MAYO!$AK$11:$AK$40,_xlfn.XLOOKUP($A921&amp;$B921,MAYO!$BC$11:$BC$40&amp;MAYO!$BD$11:$BD$40,MAYO!$CJ$11:$CJ$40,"A")),"")</f>
        <v>0</v>
      </c>
      <c r="ER921" s="384">
        <f t="array" ref="ER921">IFERROR(_xlfn.XLOOKUP($A921&amp;$B921,'MAYO 2'!$D$11:$D$40&amp;'MAYO 2'!$E$11:$E$40,'MAYO 2'!$AK$11:$AK$40,_xlfn.XLOOKUP($A921&amp;$B921,'MAYO 2'!$BC$11:$BC$40&amp;'MAYO 2'!$BD$11:$BD$40,'MAYO 2'!$CJ$11:$CJ$40,"A")),"")</f>
        <v>0</v>
      </c>
      <c r="ES921" s="384">
        <f t="array" ref="ES921">IFERROR(_xlfn.XLOOKUP($A921&amp;$B921,JUNIO!$D$11:$D$40&amp;JUNIO!$E$11:$E$40,JUNIO!$AK$11:$AK$40,_xlfn.XLOOKUP($A921&amp;$B921,JUNIO!$BC$11:$BC$40&amp;JUNIO!$BD$11:$BD$40,JUNIO!$CJ$11:$CJ$40,"A")),"")</f>
        <v>0</v>
      </c>
      <c r="ET921" s="384">
        <f t="array" ref="ET921">IFERROR(_xlfn.XLOOKUP($A921&amp;$B921,'JUNIO 2'!$D$11:$D$40&amp;'JUNIO 2'!$E$11:$E$40,'JUNIO 2'!$AK$11:$AK$40,_xlfn.XLOOKUP($A921&amp;$B921,'JUNIO 2'!$BC$11:$BC$40&amp;'JUNIO 2'!$BD$11:$BD$40,'JUNIO 2'!$CJ$11:$CJ$40,"A")),"")</f>
        <v>0</v>
      </c>
      <c r="EU921" s="384">
        <f t="array" ref="EU921">IFERROR(_xlfn.XLOOKUP($A921&amp;$B921,JULIO!$D$11:$D$40&amp;JULIO!$E$11:$E$40,JULIO!$AK$11:$AK$40,_xlfn.XLOOKUP($A921&amp;$B921,JULIO!$BC$11:$BC$40&amp;JULIO!$BD$11:$BD$40,JULIO!$CJ$11:$CJ$40,"A")),"")</f>
        <v>0</v>
      </c>
      <c r="EV921" s="384">
        <f t="array" ref="EV921">IFERROR(_xlfn.XLOOKUP($A921&amp;$B921,'JULIO 2'!$D$11:$D$40&amp;'JULIO 2'!$E$11:$E$40,'JULIO 2'!$AK$11:$AK$40,_xlfn.XLOOKUP($A921&amp;$B921,'JULIO 2'!$BC$11:$BC$40&amp;'JULIO 2'!$BD$11:$BD$40,'JULIO 2'!$CJ$11:$CJ$40,"A")),"")</f>
        <v>0</v>
      </c>
      <c r="EW921" s="384">
        <f t="array" ref="EW921">IFERROR(_xlfn.XLOOKUP($A921&amp;$B921,AGOSTO!$D$11:$D$40&amp;AGOSTO!$E$11:$E$40,AGOSTO!$AK$11:$AK$40,_xlfn.XLOOKUP($A921&amp;$B921,AGOSTO!$BC$11:$BC$40&amp;AGOSTO!$BD$11:$BD$40,AGOSTO!$CJ$11:$CJ$40,"A")),"")</f>
        <v>0</v>
      </c>
      <c r="EX921" s="384">
        <f t="array" ref="EX921">IFERROR(_xlfn.XLOOKUP($A921&amp;$B921,'AGOSTO 2'!$D$11:$D$40&amp;'AGOSTO 2'!$E$11:$E$40,'AGOSTO 2'!$AK$11:$AK$40,_xlfn.XLOOKUP($A921&amp;$B921,'AGOSTO 2'!$BC$11:$BC$40&amp;'AGOSTO 2'!$BD$11:$BD$40,'AGOSTO 2'!$CJ$11:$CJ$40,"A")),"")</f>
        <v>0</v>
      </c>
      <c r="EY921" s="384">
        <f t="array" ref="EY921">IFERROR(_xlfn.XLOOKUP($A921&amp;$B921,SEPTIEMBRE!$D$11:$D$40&amp;SEPTIEMBRE!$E$11:$E$40,SEPTIEMBRE!$AK$11:$AK$40,_xlfn.XLOOKUP($A921&amp;$B921,SEPTIEMBRE!$BC$11:$BC$40&amp;SEPTIEMBRE!$BD$11:$BD$40,SEPTIEMBRE!$CJ$11:$CJ$40,"A")),"")</f>
        <v>0</v>
      </c>
      <c r="EZ921" s="384">
        <f t="array" ref="EZ921">IFERROR(_xlfn.XLOOKUP($A921&amp;$B921,'SEPTIEMBRE 2'!$D$11:$D$40&amp;'SEPTIEMBRE 2'!$E$11:$E$40,'SEPTIEMBRE 2'!$AK$11:$AK$40,_xlfn.XLOOKUP($A921&amp;$B921,'SEPTIEMBRE 2'!$BC$11:$BC$40&amp;'SEPTIEMBRE 2'!$BD$11:$BD$40,'SEPTIEMBRE 2'!$CJ$11:$CJ$40,"A")),"")</f>
        <v>0</v>
      </c>
      <c r="FA921" s="384">
        <f t="array" ref="FA921">IFERROR(_xlfn.XLOOKUP($A921&amp;$B921,'SEPTIEMBRE 3'!$D$11:$D$40&amp;'SEPTIEMBRE 3'!$E$11:$E$40,'SEPTIEMBRE 3'!$AK$11:$AK$40,_xlfn.XLOOKUP($A921&amp;$B921,'SEPTIEMBRE 3'!$BC$11:$BC$40&amp;'SEPTIEMBRE 3'!$BD$11:$BD$40,'SEPTIEMBRE 3'!$CJ$11:$CJ$40,"A")),"")</f>
        <v>0</v>
      </c>
      <c r="FB921" s="384">
        <f t="array" ref="FB921">IFERROR(_xlfn.XLOOKUP($A921&amp;$B921,OCTUBRE!$D$11:$D$40&amp;OCTUBRE!$E$11:$E$40,OCTUBRE!$AK$11:$AK$40,_xlfn.XLOOKUP($A921&amp;$B921,OCTUBRE!$BC$11:$BC$40&amp;OCTUBRE!$BD$11:$BD$40,OCTUBRE!$CJ$11:$CJ$40,"A")),"")</f>
        <v>0</v>
      </c>
      <c r="FC921" s="384">
        <f t="array" ref="FC921">IFERROR(_xlfn.XLOOKUP($A921&amp;$B921,'OCTUBRE 2'!$D$11:$D$40&amp;'OCTUBRE 2'!$E$11:$E$40,'OCTUBRE 2'!$AK$11:$AK$40,_xlfn.XLOOKUP($A921&amp;$B921,'OCTUBRE 2'!$BC$11:$BC$40&amp;'OCTUBRE 2'!$BD$11:$BD$40,'OCTUBRE 2'!$CJ$11:$CJ$40,"A")),"")</f>
        <v>0</v>
      </c>
      <c r="FD921" s="384">
        <f t="array" ref="FD921">IFERROR(_xlfn.XLOOKUP($A921&amp;$B921,NOVIEMBRE!$D$11:$D$40&amp;NOVIEMBRE!$E$11:$E$40,NOVIEMBRE!$AK$11:$AK$40,_xlfn.XLOOKUP($A921&amp;$B921,NOVIEMBRE!$BC$11:$BC$40&amp;NOVIEMBRE!$BD$11:$BD$40,NOVIEMBRE!$CJ$11:$CJ$40,"A")),"")</f>
        <v>0</v>
      </c>
      <c r="FE921" s="384">
        <f t="array" ref="FE921">IFERROR(_xlfn.XLOOKUP($A921&amp;$B921,'NOVIEMBRE 2'!$D$11:$D$40&amp;'NOVIEMBRE 2'!$E$11:$E$40,'NOVIEMBRE 2'!$AK$11:$AK$40,_xlfn.XLOOKUP($A921&amp;$B921,'NOVIEMBRE 2'!$BC$11:$BC$40&amp;'NOVIEMBRE 2'!$BD$11:$BD$40,'NOVIEMBRE 2'!$CJ$11:$CJ$40,"A")),"")</f>
        <v>0</v>
      </c>
      <c r="FF921" s="385">
        <f t="array" ref="FF921">IFERROR(_xlfn.XLOOKUP($A921&amp;$B921,DICIEMBRE!$D$11:$D$40&amp;DICIEMBRE!$E$11:$E$40,DICIEMBRE!$AK$11:$AK$40,_xlfn.XLOOKUP($A921&amp;$B921,DICIEMBRE!$BC$11:$BC$40&amp;DICIEMBRE!$BD$11:$BD$40,DICIEMBRE!$CJ$11:$CJ$40,"A")),"")</f>
        <v>0</v>
      </c>
      <c r="FG921" s="386" t="str">
        <f t="shared" si="19"/>
        <v/>
      </c>
      <c r="FH921" s="386" t="str">
        <f t="array" ref="FH921">IF(
 COUNT(DZ921:EH921)=0,
 "-",
 IF(
  COUNT(DZ921:EH921) &lt; COUNTA(DZ921:EH921),
  REPT("🟩", ROUND(COUNT(DZ921:EH921)/COUNTA(DZ921:EH921)*5, 0)) &amp;
  REPT("⬜", 5 - ROUND(COUNT(DZ921:EH921)/COUNTA(DZ921:EH921)*5, 0)),
  IF(
    AVERAGE(IF(DZ921:EH921&lt;&gt;"", DZ921:EH921, )) &gt;= 70, "🟩🟩🟩🟩🟩",
    IF(
      AVERAGE(IF(DZ921:EH921&lt;&gt;"",DZ921:EH921, )) &gt;= 56, "🟨🟨🟨🟨🟨",
      "🟥🟥🟥🟥🟥"
    )
  )
 )
)
</f>
        <v>-</v>
      </c>
    </row>
    <row r="922" ht="15.75" customHeight="1">
      <c r="A922" s="168"/>
      <c r="B922" s="169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1"/>
      <c r="N922" s="172" t="str">
        <f t="shared" si="1"/>
        <v/>
      </c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2" t="str">
        <f t="shared" si="2"/>
        <v/>
      </c>
      <c r="AA922" s="173"/>
      <c r="AB922" s="173"/>
      <c r="AC922" s="173"/>
      <c r="AD922" s="173"/>
      <c r="AE922" s="173"/>
      <c r="AF922" s="173"/>
      <c r="AG922" s="173"/>
      <c r="AH922" s="173"/>
      <c r="AI922" s="173"/>
      <c r="AJ922" s="173"/>
      <c r="AK922" s="173"/>
      <c r="AL922" s="172" t="str">
        <f t="shared" si="3"/>
        <v/>
      </c>
      <c r="AM922" s="173"/>
      <c r="AN922" s="173"/>
      <c r="AO922" s="173"/>
      <c r="AP922" s="173"/>
      <c r="AQ922" s="173"/>
      <c r="AR922" s="173"/>
      <c r="AS922" s="173"/>
      <c r="AT922" s="173"/>
      <c r="AU922" s="173"/>
      <c r="AV922" s="171"/>
      <c r="AW922" s="171"/>
      <c r="AX922" s="172" t="str">
        <f t="shared" si="4"/>
        <v/>
      </c>
      <c r="AY922" s="173"/>
      <c r="AZ922" s="173"/>
      <c r="BA922" s="173"/>
      <c r="BB922" s="173"/>
      <c r="BC922" s="173"/>
      <c r="BD922" s="173"/>
      <c r="BE922" s="173"/>
      <c r="BF922" s="173"/>
      <c r="BG922" s="173"/>
      <c r="BH922" s="173"/>
      <c r="BI922" s="173"/>
      <c r="BJ922" s="172" t="str">
        <f t="shared" si="5"/>
        <v/>
      </c>
      <c r="BK922" s="173"/>
      <c r="BL922" s="173"/>
      <c r="BM922" s="173"/>
      <c r="BN922" s="173"/>
      <c r="BO922" s="173"/>
      <c r="BP922" s="173"/>
      <c r="BQ922" s="173"/>
      <c r="BR922" s="173"/>
      <c r="BS922" s="173"/>
      <c r="BT922" s="173"/>
      <c r="BU922" s="173"/>
      <c r="BV922" s="172" t="str">
        <f t="shared" si="6"/>
        <v/>
      </c>
      <c r="BW922" s="173"/>
      <c r="BX922" s="173"/>
      <c r="BY922" s="173"/>
      <c r="BZ922" s="171"/>
      <c r="CA922" s="171"/>
      <c r="CB922" s="171"/>
      <c r="CC922" s="171"/>
      <c r="CD922" s="171"/>
      <c r="CE922" s="171"/>
      <c r="CF922" s="171"/>
      <c r="CG922" s="171"/>
      <c r="CH922" s="172" t="str">
        <f t="shared" si="7"/>
        <v/>
      </c>
      <c r="CI922" s="171"/>
      <c r="CJ922" s="173"/>
      <c r="CK922" s="173"/>
      <c r="CL922" s="173"/>
      <c r="CM922" s="173"/>
      <c r="CN922" s="171"/>
      <c r="CO922" s="171"/>
      <c r="CP922" s="171"/>
      <c r="CQ922" s="173"/>
      <c r="CR922" s="171"/>
      <c r="CS922" s="171"/>
      <c r="CT922" s="172" t="str">
        <f t="shared" si="8"/>
        <v/>
      </c>
      <c r="CU922" s="172"/>
      <c r="CV922" s="172"/>
      <c r="CW922" s="172"/>
      <c r="CX922" s="172"/>
      <c r="CY922" s="172"/>
      <c r="CZ922" s="172"/>
      <c r="DA922" s="172"/>
      <c r="DB922" s="172"/>
      <c r="DC922" s="172"/>
      <c r="DD922" s="172"/>
      <c r="DE922" s="172"/>
      <c r="DF922" s="172"/>
      <c r="DG922" s="188" t="str">
        <f t="array" ref="DG922">IFERROR(_xlfn.XLOOKUP($A922&amp;B922,MARZO!$D$11:$D$40&amp;MARZO!$E$11:$E$40,MARZO!$AM$11:$AM$40,_xlfn.XLOOKUP($A922&amp;$B922,MARZO!$BC$11:$BC$40&amp;MARZO!$BD$11:$BD$40,MARZO!$CL$11:$CL$40,"A"))/1%,"")</f>
        <v/>
      </c>
      <c r="DH922" s="188" t="str">
        <f t="array" ref="DH922">IFERROR(_xlfn.XLOOKUP($A922&amp;$B922,ABRIL!$D$11:$D$40&amp;ABRIL!$E$11:$E$40,ABRIL!$AM$11:$AM$40,_xlfn.XLOOKUP($A922&amp;$B922,ABRIL!$BC$11:$BC$40&amp;ABRIL!$BD$11:$BD$40,ABRIL!$CL$11:$CL$40,"A"))/1%,"")</f>
        <v/>
      </c>
      <c r="DI922" s="188" t="str">
        <f t="array" ref="DI922">IFERROR(_xlfn.XLOOKUP($A922&amp;$B922,'ABRIL 2'!$D$11:$D$40&amp;'ABRIL 2'!$E$11:$E$40,'ABRIL 2'!$AM$11:$AM$40,_xlfn.XLOOKUP($A922&amp;$B922,'ABRIL 2'!$BC$11:$BC$40&amp;'ABRIL 2'!$BD$11:$BD$40,'ABRIL 2'!$CL$11:$CL$40,"A"))/1%,"")</f>
        <v/>
      </c>
      <c r="DJ922" s="188" t="str">
        <f t="array" ref="DJ922">IFERROR(_xlfn.XLOOKUP($A922&amp;$B922,MAYO!$D$11:$D$40&amp;MAYO!$E$11:$E$40,MAYO!$AM$11:$AM$40,_xlfn.XLOOKUP($A922&amp;$B922,MAYO!$BC$11:$BC$40&amp;MAYO!$BD$11:$BD$40,MAYO!$CL$11:$CL$40,"A"))/1%,"")</f>
        <v/>
      </c>
      <c r="DK922" s="188" t="str">
        <f t="array" ref="DK922">IFERROR(_xlfn.XLOOKUP($A922&amp;$B922,'MAYO 2'!$D$11:$D$40&amp;'MAYO 2'!$E$11:$E$40,'MAYO 2'!$AM$11:$AM$40,_xlfn.XLOOKUP($A922&amp;$B922,'MAYO 2'!$BC$11:$BC$40&amp;'MAYO 2'!$BD$11:$BD$40,'MAYO 2'!$CL$11:$CL$40,"A"))/1%,"")</f>
        <v/>
      </c>
      <c r="DL922" s="188" t="str">
        <f t="array" ref="DL922">IFERROR(_xlfn.XLOOKUP($A922&amp;$B922,JUNIO!$D$11:$D$40&amp;JUNIO!$E$11:$E$40,JUNIO!$AM$11:$AM$40,_xlfn.XLOOKUP($A922&amp;$B922,JUNIO!$BC$11:$BC$40&amp;JUNIO!$BD$11:$BD$40,JUNIO!$CL$11:$CL$40,"A"))/1%,"")</f>
        <v/>
      </c>
      <c r="DM922" s="188" t="str">
        <f t="array" ref="DM922">IFERROR(_xlfn.XLOOKUP($A922&amp;$B922,'JUNIO 2'!$D$11:$D$40&amp;'JUNIO 2'!$E$11:$E$40,'JUNIO 2'!$AM$11:$AM$40,_xlfn.XLOOKUP($A922&amp;$B922,'JUNIO 2'!$BC$11:$BC$40&amp;'JUNIO 2'!$BD$11:$BD$40,'JUNIO 2'!$CL$11:$CL$40,"A"))/1%,"")</f>
        <v/>
      </c>
      <c r="DN922" s="188" t="str">
        <f t="array" ref="DN922">IFERROR(_xlfn.XLOOKUP($A922&amp;$B922,JULIO!$D$11:$D$40&amp;JULIO!$E$11:$E$40,JULIO!$AM$11:$AM$40,_xlfn.XLOOKUP($A922&amp;$B922,JULIO!$BC$11:$BC$40&amp;JULIO!$BD$11:$BD$40,JULIO!$CL$11:$CL$40,"A"))/1%,"")</f>
        <v/>
      </c>
      <c r="DO922" s="188" t="str">
        <f t="array" ref="DO922">IFERROR(_xlfn.XLOOKUP($A922&amp;$B922,'JULIO 2'!$D$11:$D$40&amp;'JULIO 2'!$E$11:$E$40,'JULIO 2'!$AM$11:$AM$40,_xlfn.XLOOKUP($A922&amp;$B922,'JULIO 2'!$BC$11:$BC$40&amp;'JULIO 2'!$BD$11:$BD$40,'JULIO 2'!$CL$11:$CL$40,"A"))/1%,"")</f>
        <v/>
      </c>
      <c r="DP922" s="188" t="str">
        <f t="array" ref="DP922">IFERROR(_xlfn.XLOOKUP($A922&amp;$B922,AGOSTO!$D$11:$D$40&amp;AGOSTO!$E$11:$E$40,AGOSTO!$AM$11:$AM$40,_xlfn.XLOOKUP($A922&amp;$B922,AGOSTO!$BC$11:$BC$40&amp;AGOSTO!$BD$11:$BD$40,AGOSTO!$CL$11:$CL$40,"A"))/1%,"")</f>
        <v/>
      </c>
      <c r="DQ922" s="188" t="str">
        <f t="array" ref="DQ922">IFERROR(_xlfn.XLOOKUP($A922&amp;$B922,'AGOSTO 2'!$D$11:$D$40&amp;'AGOSTO 2'!$E$11:$E$40,'AGOSTO 2'!$AM$11:$AM$40,_xlfn.XLOOKUP($A922&amp;$B922,'AGOSTO 2'!$BC$11:$BC$40&amp;'AGOSTO 2'!$BD$11:$BD$40,'AGOSTO 2'!$CL$11:$CL$40,"A"))/1%,"")</f>
        <v/>
      </c>
      <c r="DR922" s="188" t="str">
        <f t="array" ref="DR922">IFERROR(_xlfn.XLOOKUP($A922&amp;$B922,SEPTIEMBRE!$D$11:$D$40&amp;SEPTIEMBRE!$E$11:$E$40,SEPTIEMBRE!$AM$11:$AM$40,_xlfn.XLOOKUP($A922&amp;$B922,SEPTIEMBRE!$BC$11:$BC$40&amp;SEPTIEMBRE!$BD$11:$BD$40,SEPTIEMBRE!$CL$11:$CL$40,"A"))/1%,"")</f>
        <v/>
      </c>
      <c r="DS922" s="188" t="str">
        <f t="array" ref="DS922">IFERROR(_xlfn.XLOOKUP($A922&amp;$B922,'SEPTIEMBRE 2'!$D$11:$D$40&amp;'SEPTIEMBRE 2'!$E$11:$E$40,'SEPTIEMBRE 2'!$AM$11:$AM$40,_xlfn.XLOOKUP($A922&amp;$B922,'SEPTIEMBRE 2'!$BC$11:$BC$40&amp;'SEPTIEMBRE 2'!$BD$11:$BD$40,'SEPTIEMBRE 2'!$CL$11:$CL$40,"A"))/1%,"")</f>
        <v/>
      </c>
      <c r="DT922" s="188" t="str">
        <f t="array" ref="DT922">IFERROR(_xlfn.XLOOKUP($A922&amp;$B922,'SEPTIEMBRE 3'!$D$11:$D$40&amp;'SEPTIEMBRE 3'!$E$11:$E$40,'SEPTIEMBRE 3'!$AM$11:$AM$40,_xlfn.XLOOKUP($A922&amp;$B922,'SEPTIEMBRE 3'!$BC$11:$BC$40&amp;'SEPTIEMBRE 3'!$BD$11:$BD$40,'SEPTIEMBRE 3'!$CL$11:$CL$40,"A"))/1%,"")</f>
        <v/>
      </c>
      <c r="DU922" s="188" t="str">
        <f t="array" ref="DU922">IFERROR(_xlfn.XLOOKUP($A922&amp;$B922,OCTUBRE!$D$11:$D$40&amp;OCTUBRE!$E$11:$E$40,OCTUBRE!$AM$11:$AM$40,_xlfn.XLOOKUP($A922&amp;$B922,OCTUBRE!$BC$11:$BC$40&amp;OCTUBRE!$BD$11:$BD$40,OCTUBRE!$CL$11:$CL$40,"A"))/1%,"")</f>
        <v/>
      </c>
      <c r="DV922" s="188" t="str">
        <f t="array" ref="DV922">IFERROR(_xlfn.XLOOKUP($A922&amp;$B922,'OCTUBRE 2'!$D$11:$D$40&amp;'OCTUBRE 2'!$E$11:$E$40,'OCTUBRE 2'!$AM$11:$AM$40,_xlfn.XLOOKUP($A922&amp;$B922,'OCTUBRE 2'!$BC$11:$BC$40&amp;'OCTUBRE 2'!$BD$11:$BD$40,'OCTUBRE 2'!$CL$11:$CL$40,"A"))/1%,"")</f>
        <v/>
      </c>
      <c r="DW922" s="188" t="str">
        <f t="array" ref="DW922">IFERROR(_xlfn.XLOOKUP($A922&amp;$B922,NOVIEMBRE!$D$11:$D$40&amp;NOVIEMBRE!$E$11:$E$40,NOVIEMBRE!$AM$11:$AM$40,_xlfn.XLOOKUP($A922&amp;$B922,NOVIEMBRE!$BC$11:$BC$40&amp;NOVIEMBRE!$BD$11:$BD$40,NOVIEMBRE!$CL$11:$CL$40,"A"))/1%,"")</f>
        <v/>
      </c>
      <c r="DX922" s="188" t="str">
        <f t="array" ref="DX922">IFERROR(_xlfn.XLOOKUP($A922&amp;$B922,'NOVIEMBRE 2'!$D$11:$D$40&amp;'NOVIEMBRE 2'!$E$11:$E$40,'NOVIEMBRE 2'!$AM$11:$AM$40,_xlfn.XLOOKUP($A922&amp;$B922,'NOVIEMBRE 2'!$BC$11:$BC$40&amp;'NOVIEMBRE 2'!$BD$11:$BD$40,'NOVIEMBRE 2'!$CL$11:$CL$40,"A"))/1%,"")</f>
        <v/>
      </c>
      <c r="DY922" s="188" t="str">
        <f t="array" ref="DY922">IFERROR(_xlfn.XLOOKUP($A922&amp;$B922,DICIEMBRE!$D$11:$D$40&amp;DICIEMBRE!$E$11:$E$40,DICIEMBRE!$AM$11:$AM$40,_xlfn.XLOOKUP($A922&amp;$B922,DICIEMBRE!$BC$11:$BC$40&amp;DICIEMBRE!$BD$11:$BD$40,DICIEMBRE!$CL$11:$CL$40,"A"))/1%,"")</f>
        <v/>
      </c>
      <c r="DZ922" s="381" t="str">
        <f t="shared" si="9"/>
        <v>-</v>
      </c>
      <c r="EA922" s="381" t="str">
        <f t="shared" si="10"/>
        <v>-</v>
      </c>
      <c r="EB922" s="381" t="str">
        <f t="shared" si="11"/>
        <v>-</v>
      </c>
      <c r="EC922" s="381" t="str">
        <f t="shared" si="12"/>
        <v>-</v>
      </c>
      <c r="ED922" s="381" t="str">
        <f t="shared" si="13"/>
        <v>-</v>
      </c>
      <c r="EE922" s="381" t="str">
        <f t="shared" si="14"/>
        <v>-</v>
      </c>
      <c r="EF922" s="381" t="str">
        <f t="shared" si="15"/>
        <v>-</v>
      </c>
      <c r="EG922" s="381" t="str">
        <f t="shared" si="16"/>
        <v>-</v>
      </c>
      <c r="EH922" s="381" t="str">
        <f t="shared" si="17"/>
        <v>-</v>
      </c>
      <c r="EI922" s="188" t="str">
        <f t="shared" si="18"/>
        <v/>
      </c>
      <c r="EJ922" s="382"/>
      <c r="EK922" s="382"/>
      <c r="EL922" s="383"/>
      <c r="EM922" s="21"/>
      <c r="EN922" s="384">
        <f t="array" ref="EN922">IFERROR(_xlfn.XLOOKUP($A922&amp;$B922,MARZO!$D$11:$D$40&amp;MARZO!$E$11:$E$40,MARZO!$AK$11:$AK$40,_xlfn.XLOOKUP($A922&amp;$B922,MARZO!$BC$11:$BC$40&amp;MARZO!$BD$11:$BD$40,MARZO!$CJ$11:$CJ$40,"A")),"")</f>
        <v>0</v>
      </c>
      <c r="EO922" s="384">
        <f t="array" ref="EO922">IFERROR(_xlfn.XLOOKUP($A922&amp;$B922,ABRIL!$D$11:$D$40&amp;ABRIL!$E$11:$E$40,ABRIL!$AK$11:$AK$40,_xlfn.XLOOKUP($A922&amp;$B922,ABRIL!$BC$11:$BC$40&amp;ABRIL!$BD$11:$BD$40,ABRIL!$CJ$11:$CJ$40,"A")),"")</f>
        <v>0</v>
      </c>
      <c r="EP922" s="384">
        <f t="array" ref="EP922">IFERROR(_xlfn.XLOOKUP($A922&amp;$B922,'ABRIL 2'!$D$11:$D$40&amp;'ABRIL 2'!$E$11:$E$40,'ABRIL 2'!$AK$11:$AK$40,_xlfn.XLOOKUP($A922&amp;$B922,'ABRIL 2'!$BC$11:$BC$40&amp;'ABRIL 2'!$BD$11:$BD$40,'ABRIL 2'!$CJ$11:$CJ$40,"A")),"")</f>
        <v>0</v>
      </c>
      <c r="EQ922" s="384">
        <f t="array" ref="EQ922">IFERROR(_xlfn.XLOOKUP($A922&amp;$B922,MAYO!$D$11:$D$40&amp;MAYO!$E$11:$E$40,MAYO!$AK$11:$AK$40,_xlfn.XLOOKUP($A922&amp;$B922,MAYO!$BC$11:$BC$40&amp;MAYO!$BD$11:$BD$40,MAYO!$CJ$11:$CJ$40,"A")),"")</f>
        <v>0</v>
      </c>
      <c r="ER922" s="384">
        <f t="array" ref="ER922">IFERROR(_xlfn.XLOOKUP($A922&amp;$B922,'MAYO 2'!$D$11:$D$40&amp;'MAYO 2'!$E$11:$E$40,'MAYO 2'!$AK$11:$AK$40,_xlfn.XLOOKUP($A922&amp;$B922,'MAYO 2'!$BC$11:$BC$40&amp;'MAYO 2'!$BD$11:$BD$40,'MAYO 2'!$CJ$11:$CJ$40,"A")),"")</f>
        <v>0</v>
      </c>
      <c r="ES922" s="384">
        <f t="array" ref="ES922">IFERROR(_xlfn.XLOOKUP($A922&amp;$B922,JUNIO!$D$11:$D$40&amp;JUNIO!$E$11:$E$40,JUNIO!$AK$11:$AK$40,_xlfn.XLOOKUP($A922&amp;$B922,JUNIO!$BC$11:$BC$40&amp;JUNIO!$BD$11:$BD$40,JUNIO!$CJ$11:$CJ$40,"A")),"")</f>
        <v>0</v>
      </c>
      <c r="ET922" s="384">
        <f t="array" ref="ET922">IFERROR(_xlfn.XLOOKUP($A922&amp;$B922,'JUNIO 2'!$D$11:$D$40&amp;'JUNIO 2'!$E$11:$E$40,'JUNIO 2'!$AK$11:$AK$40,_xlfn.XLOOKUP($A922&amp;$B922,'JUNIO 2'!$BC$11:$BC$40&amp;'JUNIO 2'!$BD$11:$BD$40,'JUNIO 2'!$CJ$11:$CJ$40,"A")),"")</f>
        <v>0</v>
      </c>
      <c r="EU922" s="384">
        <f t="array" ref="EU922">IFERROR(_xlfn.XLOOKUP($A922&amp;$B922,JULIO!$D$11:$D$40&amp;JULIO!$E$11:$E$40,JULIO!$AK$11:$AK$40,_xlfn.XLOOKUP($A922&amp;$B922,JULIO!$BC$11:$BC$40&amp;JULIO!$BD$11:$BD$40,JULIO!$CJ$11:$CJ$40,"A")),"")</f>
        <v>0</v>
      </c>
      <c r="EV922" s="384">
        <f t="array" ref="EV922">IFERROR(_xlfn.XLOOKUP($A922&amp;$B922,'JULIO 2'!$D$11:$D$40&amp;'JULIO 2'!$E$11:$E$40,'JULIO 2'!$AK$11:$AK$40,_xlfn.XLOOKUP($A922&amp;$B922,'JULIO 2'!$BC$11:$BC$40&amp;'JULIO 2'!$BD$11:$BD$40,'JULIO 2'!$CJ$11:$CJ$40,"A")),"")</f>
        <v>0</v>
      </c>
      <c r="EW922" s="384">
        <f t="array" ref="EW922">IFERROR(_xlfn.XLOOKUP($A922&amp;$B922,AGOSTO!$D$11:$D$40&amp;AGOSTO!$E$11:$E$40,AGOSTO!$AK$11:$AK$40,_xlfn.XLOOKUP($A922&amp;$B922,AGOSTO!$BC$11:$BC$40&amp;AGOSTO!$BD$11:$BD$40,AGOSTO!$CJ$11:$CJ$40,"A")),"")</f>
        <v>0</v>
      </c>
      <c r="EX922" s="384">
        <f t="array" ref="EX922">IFERROR(_xlfn.XLOOKUP($A922&amp;$B922,'AGOSTO 2'!$D$11:$D$40&amp;'AGOSTO 2'!$E$11:$E$40,'AGOSTO 2'!$AK$11:$AK$40,_xlfn.XLOOKUP($A922&amp;$B922,'AGOSTO 2'!$BC$11:$BC$40&amp;'AGOSTO 2'!$BD$11:$BD$40,'AGOSTO 2'!$CJ$11:$CJ$40,"A")),"")</f>
        <v>0</v>
      </c>
      <c r="EY922" s="384">
        <f t="array" ref="EY922">IFERROR(_xlfn.XLOOKUP($A922&amp;$B922,SEPTIEMBRE!$D$11:$D$40&amp;SEPTIEMBRE!$E$11:$E$40,SEPTIEMBRE!$AK$11:$AK$40,_xlfn.XLOOKUP($A922&amp;$B922,SEPTIEMBRE!$BC$11:$BC$40&amp;SEPTIEMBRE!$BD$11:$BD$40,SEPTIEMBRE!$CJ$11:$CJ$40,"A")),"")</f>
        <v>0</v>
      </c>
      <c r="EZ922" s="384">
        <f t="array" ref="EZ922">IFERROR(_xlfn.XLOOKUP($A922&amp;$B922,'SEPTIEMBRE 2'!$D$11:$D$40&amp;'SEPTIEMBRE 2'!$E$11:$E$40,'SEPTIEMBRE 2'!$AK$11:$AK$40,_xlfn.XLOOKUP($A922&amp;$B922,'SEPTIEMBRE 2'!$BC$11:$BC$40&amp;'SEPTIEMBRE 2'!$BD$11:$BD$40,'SEPTIEMBRE 2'!$CJ$11:$CJ$40,"A")),"")</f>
        <v>0</v>
      </c>
      <c r="FA922" s="384">
        <f t="array" ref="FA922">IFERROR(_xlfn.XLOOKUP($A922&amp;$B922,'SEPTIEMBRE 3'!$D$11:$D$40&amp;'SEPTIEMBRE 3'!$E$11:$E$40,'SEPTIEMBRE 3'!$AK$11:$AK$40,_xlfn.XLOOKUP($A922&amp;$B922,'SEPTIEMBRE 3'!$BC$11:$BC$40&amp;'SEPTIEMBRE 3'!$BD$11:$BD$40,'SEPTIEMBRE 3'!$CJ$11:$CJ$40,"A")),"")</f>
        <v>0</v>
      </c>
      <c r="FB922" s="384">
        <f t="array" ref="FB922">IFERROR(_xlfn.XLOOKUP($A922&amp;$B922,OCTUBRE!$D$11:$D$40&amp;OCTUBRE!$E$11:$E$40,OCTUBRE!$AK$11:$AK$40,_xlfn.XLOOKUP($A922&amp;$B922,OCTUBRE!$BC$11:$BC$40&amp;OCTUBRE!$BD$11:$BD$40,OCTUBRE!$CJ$11:$CJ$40,"A")),"")</f>
        <v>0</v>
      </c>
      <c r="FC922" s="384">
        <f t="array" ref="FC922">IFERROR(_xlfn.XLOOKUP($A922&amp;$B922,'OCTUBRE 2'!$D$11:$D$40&amp;'OCTUBRE 2'!$E$11:$E$40,'OCTUBRE 2'!$AK$11:$AK$40,_xlfn.XLOOKUP($A922&amp;$B922,'OCTUBRE 2'!$BC$11:$BC$40&amp;'OCTUBRE 2'!$BD$11:$BD$40,'OCTUBRE 2'!$CJ$11:$CJ$40,"A")),"")</f>
        <v>0</v>
      </c>
      <c r="FD922" s="384">
        <f t="array" ref="FD922">IFERROR(_xlfn.XLOOKUP($A922&amp;$B922,NOVIEMBRE!$D$11:$D$40&amp;NOVIEMBRE!$E$11:$E$40,NOVIEMBRE!$AK$11:$AK$40,_xlfn.XLOOKUP($A922&amp;$B922,NOVIEMBRE!$BC$11:$BC$40&amp;NOVIEMBRE!$BD$11:$BD$40,NOVIEMBRE!$CJ$11:$CJ$40,"A")),"")</f>
        <v>0</v>
      </c>
      <c r="FE922" s="384">
        <f t="array" ref="FE922">IFERROR(_xlfn.XLOOKUP($A922&amp;$B922,'NOVIEMBRE 2'!$D$11:$D$40&amp;'NOVIEMBRE 2'!$E$11:$E$40,'NOVIEMBRE 2'!$AK$11:$AK$40,_xlfn.XLOOKUP($A922&amp;$B922,'NOVIEMBRE 2'!$BC$11:$BC$40&amp;'NOVIEMBRE 2'!$BD$11:$BD$40,'NOVIEMBRE 2'!$CJ$11:$CJ$40,"A")),"")</f>
        <v>0</v>
      </c>
      <c r="FF922" s="385">
        <f t="array" ref="FF922">IFERROR(_xlfn.XLOOKUP($A922&amp;$B922,DICIEMBRE!$D$11:$D$40&amp;DICIEMBRE!$E$11:$E$40,DICIEMBRE!$AK$11:$AK$40,_xlfn.XLOOKUP($A922&amp;$B922,DICIEMBRE!$BC$11:$BC$40&amp;DICIEMBRE!$BD$11:$BD$40,DICIEMBRE!$CJ$11:$CJ$40,"A")),"")</f>
        <v>0</v>
      </c>
      <c r="FG922" s="386" t="str">
        <f t="shared" si="19"/>
        <v/>
      </c>
      <c r="FH922" s="386" t="str">
        <f t="array" ref="FH922">IF(
 COUNT(DZ922:EH922)=0,
 "-",
 IF(
  COUNT(DZ922:EH922) &lt; COUNTA(DZ922:EH922),
  REPT("🟩", ROUND(COUNT(DZ922:EH922)/COUNTA(DZ922:EH922)*5, 0)) &amp;
  REPT("⬜", 5 - ROUND(COUNT(DZ922:EH922)/COUNTA(DZ922:EH922)*5, 0)),
  IF(
    AVERAGE(IF(DZ922:EH922&lt;&gt;"", DZ922:EH922, )) &gt;= 70, "🟩🟩🟩🟩🟩",
    IF(
      AVERAGE(IF(DZ922:EH922&lt;&gt;"",DZ922:EH922, )) &gt;= 56, "🟨🟨🟨🟨🟨",
      "🟥🟥🟥🟥🟥"
    )
  )
 )
)
</f>
        <v>-</v>
      </c>
    </row>
    <row r="923" ht="15.75" customHeight="1">
      <c r="A923" s="168"/>
      <c r="B923" s="169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1"/>
      <c r="N923" s="172" t="str">
        <f t="shared" si="1"/>
        <v/>
      </c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2" t="str">
        <f t="shared" si="2"/>
        <v/>
      </c>
      <c r="AA923" s="173"/>
      <c r="AB923" s="173"/>
      <c r="AC923" s="173"/>
      <c r="AD923" s="173"/>
      <c r="AE923" s="173"/>
      <c r="AF923" s="173"/>
      <c r="AG923" s="173"/>
      <c r="AH923" s="173"/>
      <c r="AI923" s="173"/>
      <c r="AJ923" s="173"/>
      <c r="AK923" s="173"/>
      <c r="AL923" s="172" t="str">
        <f t="shared" si="3"/>
        <v/>
      </c>
      <c r="AM923" s="173"/>
      <c r="AN923" s="173"/>
      <c r="AO923" s="173"/>
      <c r="AP923" s="173"/>
      <c r="AQ923" s="173"/>
      <c r="AR923" s="173"/>
      <c r="AS923" s="173"/>
      <c r="AT923" s="173"/>
      <c r="AU923" s="173"/>
      <c r="AV923" s="171"/>
      <c r="AW923" s="171"/>
      <c r="AX923" s="172" t="str">
        <f t="shared" si="4"/>
        <v/>
      </c>
      <c r="AY923" s="173"/>
      <c r="AZ923" s="173"/>
      <c r="BA923" s="173"/>
      <c r="BB923" s="173"/>
      <c r="BC923" s="173"/>
      <c r="BD923" s="173"/>
      <c r="BE923" s="173"/>
      <c r="BF923" s="173"/>
      <c r="BG923" s="173"/>
      <c r="BH923" s="173"/>
      <c r="BI923" s="173"/>
      <c r="BJ923" s="172" t="str">
        <f t="shared" si="5"/>
        <v/>
      </c>
      <c r="BK923" s="173"/>
      <c r="BL923" s="173"/>
      <c r="BM923" s="173"/>
      <c r="BN923" s="173"/>
      <c r="BO923" s="173"/>
      <c r="BP923" s="173"/>
      <c r="BQ923" s="173"/>
      <c r="BR923" s="173"/>
      <c r="BS923" s="173"/>
      <c r="BT923" s="173"/>
      <c r="BU923" s="173"/>
      <c r="BV923" s="172" t="str">
        <f t="shared" si="6"/>
        <v/>
      </c>
      <c r="BW923" s="173"/>
      <c r="BX923" s="173"/>
      <c r="BY923" s="173"/>
      <c r="BZ923" s="171"/>
      <c r="CA923" s="171"/>
      <c r="CB923" s="171"/>
      <c r="CC923" s="171"/>
      <c r="CD923" s="171"/>
      <c r="CE923" s="171"/>
      <c r="CF923" s="171"/>
      <c r="CG923" s="171"/>
      <c r="CH923" s="172" t="str">
        <f t="shared" si="7"/>
        <v/>
      </c>
      <c r="CI923" s="171"/>
      <c r="CJ923" s="173"/>
      <c r="CK923" s="173"/>
      <c r="CL923" s="173"/>
      <c r="CM923" s="173"/>
      <c r="CN923" s="171"/>
      <c r="CO923" s="171"/>
      <c r="CP923" s="171"/>
      <c r="CQ923" s="173"/>
      <c r="CR923" s="171"/>
      <c r="CS923" s="171"/>
      <c r="CT923" s="172" t="str">
        <f t="shared" si="8"/>
        <v/>
      </c>
      <c r="CU923" s="172"/>
      <c r="CV923" s="172"/>
      <c r="CW923" s="172"/>
      <c r="CX923" s="172"/>
      <c r="CY923" s="172"/>
      <c r="CZ923" s="172"/>
      <c r="DA923" s="172"/>
      <c r="DB923" s="172"/>
      <c r="DC923" s="172"/>
      <c r="DD923" s="172"/>
      <c r="DE923" s="172"/>
      <c r="DF923" s="172"/>
      <c r="DG923" s="188" t="str">
        <f t="array" ref="DG923">IFERROR(_xlfn.XLOOKUP($A923&amp;B923,MARZO!$D$11:$D$40&amp;MARZO!$E$11:$E$40,MARZO!$AM$11:$AM$40,_xlfn.XLOOKUP($A923&amp;$B923,MARZO!$BC$11:$BC$40&amp;MARZO!$BD$11:$BD$40,MARZO!$CL$11:$CL$40,"A"))/1%,"")</f>
        <v/>
      </c>
      <c r="DH923" s="188" t="str">
        <f t="array" ref="DH923">IFERROR(_xlfn.XLOOKUP($A923&amp;$B923,ABRIL!$D$11:$D$40&amp;ABRIL!$E$11:$E$40,ABRIL!$AM$11:$AM$40,_xlfn.XLOOKUP($A923&amp;$B923,ABRIL!$BC$11:$BC$40&amp;ABRIL!$BD$11:$BD$40,ABRIL!$CL$11:$CL$40,"A"))/1%,"")</f>
        <v/>
      </c>
      <c r="DI923" s="188" t="str">
        <f t="array" ref="DI923">IFERROR(_xlfn.XLOOKUP($A923&amp;$B923,'ABRIL 2'!$D$11:$D$40&amp;'ABRIL 2'!$E$11:$E$40,'ABRIL 2'!$AM$11:$AM$40,_xlfn.XLOOKUP($A923&amp;$B923,'ABRIL 2'!$BC$11:$BC$40&amp;'ABRIL 2'!$BD$11:$BD$40,'ABRIL 2'!$CL$11:$CL$40,"A"))/1%,"")</f>
        <v/>
      </c>
      <c r="DJ923" s="188" t="str">
        <f t="array" ref="DJ923">IFERROR(_xlfn.XLOOKUP($A923&amp;$B923,MAYO!$D$11:$D$40&amp;MAYO!$E$11:$E$40,MAYO!$AM$11:$AM$40,_xlfn.XLOOKUP($A923&amp;$B923,MAYO!$BC$11:$BC$40&amp;MAYO!$BD$11:$BD$40,MAYO!$CL$11:$CL$40,"A"))/1%,"")</f>
        <v/>
      </c>
      <c r="DK923" s="188" t="str">
        <f t="array" ref="DK923">IFERROR(_xlfn.XLOOKUP($A923&amp;$B923,'MAYO 2'!$D$11:$D$40&amp;'MAYO 2'!$E$11:$E$40,'MAYO 2'!$AM$11:$AM$40,_xlfn.XLOOKUP($A923&amp;$B923,'MAYO 2'!$BC$11:$BC$40&amp;'MAYO 2'!$BD$11:$BD$40,'MAYO 2'!$CL$11:$CL$40,"A"))/1%,"")</f>
        <v/>
      </c>
      <c r="DL923" s="188" t="str">
        <f t="array" ref="DL923">IFERROR(_xlfn.XLOOKUP($A923&amp;$B923,JUNIO!$D$11:$D$40&amp;JUNIO!$E$11:$E$40,JUNIO!$AM$11:$AM$40,_xlfn.XLOOKUP($A923&amp;$B923,JUNIO!$BC$11:$BC$40&amp;JUNIO!$BD$11:$BD$40,JUNIO!$CL$11:$CL$40,"A"))/1%,"")</f>
        <v/>
      </c>
      <c r="DM923" s="188" t="str">
        <f t="array" ref="DM923">IFERROR(_xlfn.XLOOKUP($A923&amp;$B923,'JUNIO 2'!$D$11:$D$40&amp;'JUNIO 2'!$E$11:$E$40,'JUNIO 2'!$AM$11:$AM$40,_xlfn.XLOOKUP($A923&amp;$B923,'JUNIO 2'!$BC$11:$BC$40&amp;'JUNIO 2'!$BD$11:$BD$40,'JUNIO 2'!$CL$11:$CL$40,"A"))/1%,"")</f>
        <v/>
      </c>
      <c r="DN923" s="188" t="str">
        <f t="array" ref="DN923">IFERROR(_xlfn.XLOOKUP($A923&amp;$B923,JULIO!$D$11:$D$40&amp;JULIO!$E$11:$E$40,JULIO!$AM$11:$AM$40,_xlfn.XLOOKUP($A923&amp;$B923,JULIO!$BC$11:$BC$40&amp;JULIO!$BD$11:$BD$40,JULIO!$CL$11:$CL$40,"A"))/1%,"")</f>
        <v/>
      </c>
      <c r="DO923" s="188" t="str">
        <f t="array" ref="DO923">IFERROR(_xlfn.XLOOKUP($A923&amp;$B923,'JULIO 2'!$D$11:$D$40&amp;'JULIO 2'!$E$11:$E$40,'JULIO 2'!$AM$11:$AM$40,_xlfn.XLOOKUP($A923&amp;$B923,'JULIO 2'!$BC$11:$BC$40&amp;'JULIO 2'!$BD$11:$BD$40,'JULIO 2'!$CL$11:$CL$40,"A"))/1%,"")</f>
        <v/>
      </c>
      <c r="DP923" s="188" t="str">
        <f t="array" ref="DP923">IFERROR(_xlfn.XLOOKUP($A923&amp;$B923,AGOSTO!$D$11:$D$40&amp;AGOSTO!$E$11:$E$40,AGOSTO!$AM$11:$AM$40,_xlfn.XLOOKUP($A923&amp;$B923,AGOSTO!$BC$11:$BC$40&amp;AGOSTO!$BD$11:$BD$40,AGOSTO!$CL$11:$CL$40,"A"))/1%,"")</f>
        <v/>
      </c>
      <c r="DQ923" s="188" t="str">
        <f t="array" ref="DQ923">IFERROR(_xlfn.XLOOKUP($A923&amp;$B923,'AGOSTO 2'!$D$11:$D$40&amp;'AGOSTO 2'!$E$11:$E$40,'AGOSTO 2'!$AM$11:$AM$40,_xlfn.XLOOKUP($A923&amp;$B923,'AGOSTO 2'!$BC$11:$BC$40&amp;'AGOSTO 2'!$BD$11:$BD$40,'AGOSTO 2'!$CL$11:$CL$40,"A"))/1%,"")</f>
        <v/>
      </c>
      <c r="DR923" s="188" t="str">
        <f t="array" ref="DR923">IFERROR(_xlfn.XLOOKUP($A923&amp;$B923,SEPTIEMBRE!$D$11:$D$40&amp;SEPTIEMBRE!$E$11:$E$40,SEPTIEMBRE!$AM$11:$AM$40,_xlfn.XLOOKUP($A923&amp;$B923,SEPTIEMBRE!$BC$11:$BC$40&amp;SEPTIEMBRE!$BD$11:$BD$40,SEPTIEMBRE!$CL$11:$CL$40,"A"))/1%,"")</f>
        <v/>
      </c>
      <c r="DS923" s="188" t="str">
        <f t="array" ref="DS923">IFERROR(_xlfn.XLOOKUP($A923&amp;$B923,'SEPTIEMBRE 2'!$D$11:$D$40&amp;'SEPTIEMBRE 2'!$E$11:$E$40,'SEPTIEMBRE 2'!$AM$11:$AM$40,_xlfn.XLOOKUP($A923&amp;$B923,'SEPTIEMBRE 2'!$BC$11:$BC$40&amp;'SEPTIEMBRE 2'!$BD$11:$BD$40,'SEPTIEMBRE 2'!$CL$11:$CL$40,"A"))/1%,"")</f>
        <v/>
      </c>
      <c r="DT923" s="188" t="str">
        <f t="array" ref="DT923">IFERROR(_xlfn.XLOOKUP($A923&amp;$B923,'SEPTIEMBRE 3'!$D$11:$D$40&amp;'SEPTIEMBRE 3'!$E$11:$E$40,'SEPTIEMBRE 3'!$AM$11:$AM$40,_xlfn.XLOOKUP($A923&amp;$B923,'SEPTIEMBRE 3'!$BC$11:$BC$40&amp;'SEPTIEMBRE 3'!$BD$11:$BD$40,'SEPTIEMBRE 3'!$CL$11:$CL$40,"A"))/1%,"")</f>
        <v/>
      </c>
      <c r="DU923" s="188" t="str">
        <f t="array" ref="DU923">IFERROR(_xlfn.XLOOKUP($A923&amp;$B923,OCTUBRE!$D$11:$D$40&amp;OCTUBRE!$E$11:$E$40,OCTUBRE!$AM$11:$AM$40,_xlfn.XLOOKUP($A923&amp;$B923,OCTUBRE!$BC$11:$BC$40&amp;OCTUBRE!$BD$11:$BD$40,OCTUBRE!$CL$11:$CL$40,"A"))/1%,"")</f>
        <v/>
      </c>
      <c r="DV923" s="188" t="str">
        <f t="array" ref="DV923">IFERROR(_xlfn.XLOOKUP($A923&amp;$B923,'OCTUBRE 2'!$D$11:$D$40&amp;'OCTUBRE 2'!$E$11:$E$40,'OCTUBRE 2'!$AM$11:$AM$40,_xlfn.XLOOKUP($A923&amp;$B923,'OCTUBRE 2'!$BC$11:$BC$40&amp;'OCTUBRE 2'!$BD$11:$BD$40,'OCTUBRE 2'!$CL$11:$CL$40,"A"))/1%,"")</f>
        <v/>
      </c>
      <c r="DW923" s="188" t="str">
        <f t="array" ref="DW923">IFERROR(_xlfn.XLOOKUP($A923&amp;$B923,NOVIEMBRE!$D$11:$D$40&amp;NOVIEMBRE!$E$11:$E$40,NOVIEMBRE!$AM$11:$AM$40,_xlfn.XLOOKUP($A923&amp;$B923,NOVIEMBRE!$BC$11:$BC$40&amp;NOVIEMBRE!$BD$11:$BD$40,NOVIEMBRE!$CL$11:$CL$40,"A"))/1%,"")</f>
        <v/>
      </c>
      <c r="DX923" s="188" t="str">
        <f t="array" ref="DX923">IFERROR(_xlfn.XLOOKUP($A923&amp;$B923,'NOVIEMBRE 2'!$D$11:$D$40&amp;'NOVIEMBRE 2'!$E$11:$E$40,'NOVIEMBRE 2'!$AM$11:$AM$40,_xlfn.XLOOKUP($A923&amp;$B923,'NOVIEMBRE 2'!$BC$11:$BC$40&amp;'NOVIEMBRE 2'!$BD$11:$BD$40,'NOVIEMBRE 2'!$CL$11:$CL$40,"A"))/1%,"")</f>
        <v/>
      </c>
      <c r="DY923" s="188" t="str">
        <f t="array" ref="DY923">IFERROR(_xlfn.XLOOKUP($A923&amp;$B923,DICIEMBRE!$D$11:$D$40&amp;DICIEMBRE!$E$11:$E$40,DICIEMBRE!$AM$11:$AM$40,_xlfn.XLOOKUP($A923&amp;$B923,DICIEMBRE!$BC$11:$BC$40&amp;DICIEMBRE!$BD$11:$BD$40,DICIEMBRE!$CL$11:$CL$40,"A"))/1%,"")</f>
        <v/>
      </c>
      <c r="DZ923" s="381" t="str">
        <f t="shared" si="9"/>
        <v>-</v>
      </c>
      <c r="EA923" s="381" t="str">
        <f t="shared" si="10"/>
        <v>-</v>
      </c>
      <c r="EB923" s="381" t="str">
        <f t="shared" si="11"/>
        <v>-</v>
      </c>
      <c r="EC923" s="381" t="str">
        <f t="shared" si="12"/>
        <v>-</v>
      </c>
      <c r="ED923" s="381" t="str">
        <f t="shared" si="13"/>
        <v>-</v>
      </c>
      <c r="EE923" s="381" t="str">
        <f t="shared" si="14"/>
        <v>-</v>
      </c>
      <c r="EF923" s="381" t="str">
        <f t="shared" si="15"/>
        <v>-</v>
      </c>
      <c r="EG923" s="381" t="str">
        <f t="shared" si="16"/>
        <v>-</v>
      </c>
      <c r="EH923" s="381" t="str">
        <f t="shared" si="17"/>
        <v>-</v>
      </c>
      <c r="EI923" s="188" t="str">
        <f t="shared" si="18"/>
        <v/>
      </c>
      <c r="EJ923" s="382"/>
      <c r="EK923" s="382"/>
      <c r="EL923" s="383"/>
      <c r="EM923" s="21"/>
      <c r="EN923" s="384">
        <f t="array" ref="EN923">IFERROR(_xlfn.XLOOKUP($A923&amp;$B923,MARZO!$D$11:$D$40&amp;MARZO!$E$11:$E$40,MARZO!$AK$11:$AK$40,_xlfn.XLOOKUP($A923&amp;$B923,MARZO!$BC$11:$BC$40&amp;MARZO!$BD$11:$BD$40,MARZO!$CJ$11:$CJ$40,"A")),"")</f>
        <v>0</v>
      </c>
      <c r="EO923" s="384">
        <f t="array" ref="EO923">IFERROR(_xlfn.XLOOKUP($A923&amp;$B923,ABRIL!$D$11:$D$40&amp;ABRIL!$E$11:$E$40,ABRIL!$AK$11:$AK$40,_xlfn.XLOOKUP($A923&amp;$B923,ABRIL!$BC$11:$BC$40&amp;ABRIL!$BD$11:$BD$40,ABRIL!$CJ$11:$CJ$40,"A")),"")</f>
        <v>0</v>
      </c>
      <c r="EP923" s="384">
        <f t="array" ref="EP923">IFERROR(_xlfn.XLOOKUP($A923&amp;$B923,'ABRIL 2'!$D$11:$D$40&amp;'ABRIL 2'!$E$11:$E$40,'ABRIL 2'!$AK$11:$AK$40,_xlfn.XLOOKUP($A923&amp;$B923,'ABRIL 2'!$BC$11:$BC$40&amp;'ABRIL 2'!$BD$11:$BD$40,'ABRIL 2'!$CJ$11:$CJ$40,"A")),"")</f>
        <v>0</v>
      </c>
      <c r="EQ923" s="384">
        <f t="array" ref="EQ923">IFERROR(_xlfn.XLOOKUP($A923&amp;$B923,MAYO!$D$11:$D$40&amp;MAYO!$E$11:$E$40,MAYO!$AK$11:$AK$40,_xlfn.XLOOKUP($A923&amp;$B923,MAYO!$BC$11:$BC$40&amp;MAYO!$BD$11:$BD$40,MAYO!$CJ$11:$CJ$40,"A")),"")</f>
        <v>0</v>
      </c>
      <c r="ER923" s="384">
        <f t="array" ref="ER923">IFERROR(_xlfn.XLOOKUP($A923&amp;$B923,'MAYO 2'!$D$11:$D$40&amp;'MAYO 2'!$E$11:$E$40,'MAYO 2'!$AK$11:$AK$40,_xlfn.XLOOKUP($A923&amp;$B923,'MAYO 2'!$BC$11:$BC$40&amp;'MAYO 2'!$BD$11:$BD$40,'MAYO 2'!$CJ$11:$CJ$40,"A")),"")</f>
        <v>0</v>
      </c>
      <c r="ES923" s="384">
        <f t="array" ref="ES923">IFERROR(_xlfn.XLOOKUP($A923&amp;$B923,JUNIO!$D$11:$D$40&amp;JUNIO!$E$11:$E$40,JUNIO!$AK$11:$AK$40,_xlfn.XLOOKUP($A923&amp;$B923,JUNIO!$BC$11:$BC$40&amp;JUNIO!$BD$11:$BD$40,JUNIO!$CJ$11:$CJ$40,"A")),"")</f>
        <v>0</v>
      </c>
      <c r="ET923" s="384">
        <f t="array" ref="ET923">IFERROR(_xlfn.XLOOKUP($A923&amp;$B923,'JUNIO 2'!$D$11:$D$40&amp;'JUNIO 2'!$E$11:$E$40,'JUNIO 2'!$AK$11:$AK$40,_xlfn.XLOOKUP($A923&amp;$B923,'JUNIO 2'!$BC$11:$BC$40&amp;'JUNIO 2'!$BD$11:$BD$40,'JUNIO 2'!$CJ$11:$CJ$40,"A")),"")</f>
        <v>0</v>
      </c>
      <c r="EU923" s="384">
        <f t="array" ref="EU923">IFERROR(_xlfn.XLOOKUP($A923&amp;$B923,JULIO!$D$11:$D$40&amp;JULIO!$E$11:$E$40,JULIO!$AK$11:$AK$40,_xlfn.XLOOKUP($A923&amp;$B923,JULIO!$BC$11:$BC$40&amp;JULIO!$BD$11:$BD$40,JULIO!$CJ$11:$CJ$40,"A")),"")</f>
        <v>0</v>
      </c>
      <c r="EV923" s="384">
        <f t="array" ref="EV923">IFERROR(_xlfn.XLOOKUP($A923&amp;$B923,'JULIO 2'!$D$11:$D$40&amp;'JULIO 2'!$E$11:$E$40,'JULIO 2'!$AK$11:$AK$40,_xlfn.XLOOKUP($A923&amp;$B923,'JULIO 2'!$BC$11:$BC$40&amp;'JULIO 2'!$BD$11:$BD$40,'JULIO 2'!$CJ$11:$CJ$40,"A")),"")</f>
        <v>0</v>
      </c>
      <c r="EW923" s="384">
        <f t="array" ref="EW923">IFERROR(_xlfn.XLOOKUP($A923&amp;$B923,AGOSTO!$D$11:$D$40&amp;AGOSTO!$E$11:$E$40,AGOSTO!$AK$11:$AK$40,_xlfn.XLOOKUP($A923&amp;$B923,AGOSTO!$BC$11:$BC$40&amp;AGOSTO!$BD$11:$BD$40,AGOSTO!$CJ$11:$CJ$40,"A")),"")</f>
        <v>0</v>
      </c>
      <c r="EX923" s="384">
        <f t="array" ref="EX923">IFERROR(_xlfn.XLOOKUP($A923&amp;$B923,'AGOSTO 2'!$D$11:$D$40&amp;'AGOSTO 2'!$E$11:$E$40,'AGOSTO 2'!$AK$11:$AK$40,_xlfn.XLOOKUP($A923&amp;$B923,'AGOSTO 2'!$BC$11:$BC$40&amp;'AGOSTO 2'!$BD$11:$BD$40,'AGOSTO 2'!$CJ$11:$CJ$40,"A")),"")</f>
        <v>0</v>
      </c>
      <c r="EY923" s="384">
        <f t="array" ref="EY923">IFERROR(_xlfn.XLOOKUP($A923&amp;$B923,SEPTIEMBRE!$D$11:$D$40&amp;SEPTIEMBRE!$E$11:$E$40,SEPTIEMBRE!$AK$11:$AK$40,_xlfn.XLOOKUP($A923&amp;$B923,SEPTIEMBRE!$BC$11:$BC$40&amp;SEPTIEMBRE!$BD$11:$BD$40,SEPTIEMBRE!$CJ$11:$CJ$40,"A")),"")</f>
        <v>0</v>
      </c>
      <c r="EZ923" s="384">
        <f t="array" ref="EZ923">IFERROR(_xlfn.XLOOKUP($A923&amp;$B923,'SEPTIEMBRE 2'!$D$11:$D$40&amp;'SEPTIEMBRE 2'!$E$11:$E$40,'SEPTIEMBRE 2'!$AK$11:$AK$40,_xlfn.XLOOKUP($A923&amp;$B923,'SEPTIEMBRE 2'!$BC$11:$BC$40&amp;'SEPTIEMBRE 2'!$BD$11:$BD$40,'SEPTIEMBRE 2'!$CJ$11:$CJ$40,"A")),"")</f>
        <v>0</v>
      </c>
      <c r="FA923" s="384">
        <f t="array" ref="FA923">IFERROR(_xlfn.XLOOKUP($A923&amp;$B923,'SEPTIEMBRE 3'!$D$11:$D$40&amp;'SEPTIEMBRE 3'!$E$11:$E$40,'SEPTIEMBRE 3'!$AK$11:$AK$40,_xlfn.XLOOKUP($A923&amp;$B923,'SEPTIEMBRE 3'!$BC$11:$BC$40&amp;'SEPTIEMBRE 3'!$BD$11:$BD$40,'SEPTIEMBRE 3'!$CJ$11:$CJ$40,"A")),"")</f>
        <v>0</v>
      </c>
      <c r="FB923" s="384">
        <f t="array" ref="FB923">IFERROR(_xlfn.XLOOKUP($A923&amp;$B923,OCTUBRE!$D$11:$D$40&amp;OCTUBRE!$E$11:$E$40,OCTUBRE!$AK$11:$AK$40,_xlfn.XLOOKUP($A923&amp;$B923,OCTUBRE!$BC$11:$BC$40&amp;OCTUBRE!$BD$11:$BD$40,OCTUBRE!$CJ$11:$CJ$40,"A")),"")</f>
        <v>0</v>
      </c>
      <c r="FC923" s="384">
        <f t="array" ref="FC923">IFERROR(_xlfn.XLOOKUP($A923&amp;$B923,'OCTUBRE 2'!$D$11:$D$40&amp;'OCTUBRE 2'!$E$11:$E$40,'OCTUBRE 2'!$AK$11:$AK$40,_xlfn.XLOOKUP($A923&amp;$B923,'OCTUBRE 2'!$BC$11:$BC$40&amp;'OCTUBRE 2'!$BD$11:$BD$40,'OCTUBRE 2'!$CJ$11:$CJ$40,"A")),"")</f>
        <v>0</v>
      </c>
      <c r="FD923" s="384">
        <f t="array" ref="FD923">IFERROR(_xlfn.XLOOKUP($A923&amp;$B923,NOVIEMBRE!$D$11:$D$40&amp;NOVIEMBRE!$E$11:$E$40,NOVIEMBRE!$AK$11:$AK$40,_xlfn.XLOOKUP($A923&amp;$B923,NOVIEMBRE!$BC$11:$BC$40&amp;NOVIEMBRE!$BD$11:$BD$40,NOVIEMBRE!$CJ$11:$CJ$40,"A")),"")</f>
        <v>0</v>
      </c>
      <c r="FE923" s="384">
        <f t="array" ref="FE923">IFERROR(_xlfn.XLOOKUP($A923&amp;$B923,'NOVIEMBRE 2'!$D$11:$D$40&amp;'NOVIEMBRE 2'!$E$11:$E$40,'NOVIEMBRE 2'!$AK$11:$AK$40,_xlfn.XLOOKUP($A923&amp;$B923,'NOVIEMBRE 2'!$BC$11:$BC$40&amp;'NOVIEMBRE 2'!$BD$11:$BD$40,'NOVIEMBRE 2'!$CJ$11:$CJ$40,"A")),"")</f>
        <v>0</v>
      </c>
      <c r="FF923" s="385">
        <f t="array" ref="FF923">IFERROR(_xlfn.XLOOKUP($A923&amp;$B923,DICIEMBRE!$D$11:$D$40&amp;DICIEMBRE!$E$11:$E$40,DICIEMBRE!$AK$11:$AK$40,_xlfn.XLOOKUP($A923&amp;$B923,DICIEMBRE!$BC$11:$BC$40&amp;DICIEMBRE!$BD$11:$BD$40,DICIEMBRE!$CJ$11:$CJ$40,"A")),"")</f>
        <v>0</v>
      </c>
      <c r="FG923" s="386" t="str">
        <f t="shared" si="19"/>
        <v/>
      </c>
      <c r="FH923" s="386" t="str">
        <f t="array" ref="FH923">IF(
 COUNT(DZ923:EH923)=0,
 "-",
 IF(
  COUNT(DZ923:EH923) &lt; COUNTA(DZ923:EH923),
  REPT("🟩", ROUND(COUNT(DZ923:EH923)/COUNTA(DZ923:EH923)*5, 0)) &amp;
  REPT("⬜", 5 - ROUND(COUNT(DZ923:EH923)/COUNTA(DZ923:EH923)*5, 0)),
  IF(
    AVERAGE(IF(DZ923:EH923&lt;&gt;"", DZ923:EH923, )) &gt;= 70, "🟩🟩🟩🟩🟩",
    IF(
      AVERAGE(IF(DZ923:EH923&lt;&gt;"",DZ923:EH923, )) &gt;= 56, "🟨🟨🟨🟨🟨",
      "🟥🟥🟥🟥🟥"
    )
  )
 )
)
</f>
        <v>-</v>
      </c>
    </row>
    <row r="924" ht="15.75" customHeight="1">
      <c r="A924" s="168"/>
      <c r="B924" s="169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1"/>
      <c r="N924" s="172" t="str">
        <f t="shared" si="1"/>
        <v/>
      </c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2" t="str">
        <f t="shared" si="2"/>
        <v/>
      </c>
      <c r="AA924" s="173"/>
      <c r="AB924" s="173"/>
      <c r="AC924" s="173"/>
      <c r="AD924" s="173"/>
      <c r="AE924" s="173"/>
      <c r="AF924" s="173"/>
      <c r="AG924" s="173"/>
      <c r="AH924" s="173"/>
      <c r="AI924" s="173"/>
      <c r="AJ924" s="173"/>
      <c r="AK924" s="173"/>
      <c r="AL924" s="172" t="str">
        <f t="shared" si="3"/>
        <v/>
      </c>
      <c r="AM924" s="173"/>
      <c r="AN924" s="173"/>
      <c r="AO924" s="173"/>
      <c r="AP924" s="173"/>
      <c r="AQ924" s="173"/>
      <c r="AR924" s="173"/>
      <c r="AS924" s="173"/>
      <c r="AT924" s="173"/>
      <c r="AU924" s="173"/>
      <c r="AV924" s="171"/>
      <c r="AW924" s="171"/>
      <c r="AX924" s="172" t="str">
        <f t="shared" si="4"/>
        <v/>
      </c>
      <c r="AY924" s="173"/>
      <c r="AZ924" s="173"/>
      <c r="BA924" s="173"/>
      <c r="BB924" s="173"/>
      <c r="BC924" s="173"/>
      <c r="BD924" s="173"/>
      <c r="BE924" s="173"/>
      <c r="BF924" s="173"/>
      <c r="BG924" s="173"/>
      <c r="BH924" s="173"/>
      <c r="BI924" s="173"/>
      <c r="BJ924" s="172" t="str">
        <f t="shared" si="5"/>
        <v/>
      </c>
      <c r="BK924" s="173"/>
      <c r="BL924" s="173"/>
      <c r="BM924" s="173"/>
      <c r="BN924" s="173"/>
      <c r="BO924" s="173"/>
      <c r="BP924" s="173"/>
      <c r="BQ924" s="173"/>
      <c r="BR924" s="173"/>
      <c r="BS924" s="173"/>
      <c r="BT924" s="173"/>
      <c r="BU924" s="173"/>
      <c r="BV924" s="172" t="str">
        <f t="shared" si="6"/>
        <v/>
      </c>
      <c r="BW924" s="173"/>
      <c r="BX924" s="173"/>
      <c r="BY924" s="173"/>
      <c r="BZ924" s="171"/>
      <c r="CA924" s="171"/>
      <c r="CB924" s="171"/>
      <c r="CC924" s="171"/>
      <c r="CD924" s="171"/>
      <c r="CE924" s="171"/>
      <c r="CF924" s="171"/>
      <c r="CG924" s="171"/>
      <c r="CH924" s="172" t="str">
        <f t="shared" si="7"/>
        <v/>
      </c>
      <c r="CI924" s="171"/>
      <c r="CJ924" s="173"/>
      <c r="CK924" s="173"/>
      <c r="CL924" s="173"/>
      <c r="CM924" s="173"/>
      <c r="CN924" s="171"/>
      <c r="CO924" s="171"/>
      <c r="CP924" s="171"/>
      <c r="CQ924" s="173"/>
      <c r="CR924" s="171"/>
      <c r="CS924" s="171"/>
      <c r="CT924" s="172" t="str">
        <f t="shared" si="8"/>
        <v/>
      </c>
      <c r="CU924" s="172"/>
      <c r="CV924" s="172"/>
      <c r="CW924" s="172"/>
      <c r="CX924" s="172"/>
      <c r="CY924" s="172"/>
      <c r="CZ924" s="172"/>
      <c r="DA924" s="172"/>
      <c r="DB924" s="172"/>
      <c r="DC924" s="172"/>
      <c r="DD924" s="172"/>
      <c r="DE924" s="172"/>
      <c r="DF924" s="172"/>
      <c r="DG924" s="188" t="str">
        <f t="array" ref="DG924">IFERROR(_xlfn.XLOOKUP($A924&amp;B924,MARZO!$D$11:$D$40&amp;MARZO!$E$11:$E$40,MARZO!$AM$11:$AM$40,_xlfn.XLOOKUP($A924&amp;$B924,MARZO!$BC$11:$BC$40&amp;MARZO!$BD$11:$BD$40,MARZO!$CL$11:$CL$40,"A"))/1%,"")</f>
        <v/>
      </c>
      <c r="DH924" s="188" t="str">
        <f t="array" ref="DH924">IFERROR(_xlfn.XLOOKUP($A924&amp;$B924,ABRIL!$D$11:$D$40&amp;ABRIL!$E$11:$E$40,ABRIL!$AM$11:$AM$40,_xlfn.XLOOKUP($A924&amp;$B924,ABRIL!$BC$11:$BC$40&amp;ABRIL!$BD$11:$BD$40,ABRIL!$CL$11:$CL$40,"A"))/1%,"")</f>
        <v/>
      </c>
      <c r="DI924" s="188" t="str">
        <f t="array" ref="DI924">IFERROR(_xlfn.XLOOKUP($A924&amp;$B924,'ABRIL 2'!$D$11:$D$40&amp;'ABRIL 2'!$E$11:$E$40,'ABRIL 2'!$AM$11:$AM$40,_xlfn.XLOOKUP($A924&amp;$B924,'ABRIL 2'!$BC$11:$BC$40&amp;'ABRIL 2'!$BD$11:$BD$40,'ABRIL 2'!$CL$11:$CL$40,"A"))/1%,"")</f>
        <v/>
      </c>
      <c r="DJ924" s="188" t="str">
        <f t="array" ref="DJ924">IFERROR(_xlfn.XLOOKUP($A924&amp;$B924,MAYO!$D$11:$D$40&amp;MAYO!$E$11:$E$40,MAYO!$AM$11:$AM$40,_xlfn.XLOOKUP($A924&amp;$B924,MAYO!$BC$11:$BC$40&amp;MAYO!$BD$11:$BD$40,MAYO!$CL$11:$CL$40,"A"))/1%,"")</f>
        <v/>
      </c>
      <c r="DK924" s="188" t="str">
        <f t="array" ref="DK924">IFERROR(_xlfn.XLOOKUP($A924&amp;$B924,'MAYO 2'!$D$11:$D$40&amp;'MAYO 2'!$E$11:$E$40,'MAYO 2'!$AM$11:$AM$40,_xlfn.XLOOKUP($A924&amp;$B924,'MAYO 2'!$BC$11:$BC$40&amp;'MAYO 2'!$BD$11:$BD$40,'MAYO 2'!$CL$11:$CL$40,"A"))/1%,"")</f>
        <v/>
      </c>
      <c r="DL924" s="188" t="str">
        <f t="array" ref="DL924">IFERROR(_xlfn.XLOOKUP($A924&amp;$B924,JUNIO!$D$11:$D$40&amp;JUNIO!$E$11:$E$40,JUNIO!$AM$11:$AM$40,_xlfn.XLOOKUP($A924&amp;$B924,JUNIO!$BC$11:$BC$40&amp;JUNIO!$BD$11:$BD$40,JUNIO!$CL$11:$CL$40,"A"))/1%,"")</f>
        <v/>
      </c>
      <c r="DM924" s="188" t="str">
        <f t="array" ref="DM924">IFERROR(_xlfn.XLOOKUP($A924&amp;$B924,'JUNIO 2'!$D$11:$D$40&amp;'JUNIO 2'!$E$11:$E$40,'JUNIO 2'!$AM$11:$AM$40,_xlfn.XLOOKUP($A924&amp;$B924,'JUNIO 2'!$BC$11:$BC$40&amp;'JUNIO 2'!$BD$11:$BD$40,'JUNIO 2'!$CL$11:$CL$40,"A"))/1%,"")</f>
        <v/>
      </c>
      <c r="DN924" s="188" t="str">
        <f t="array" ref="DN924">IFERROR(_xlfn.XLOOKUP($A924&amp;$B924,JULIO!$D$11:$D$40&amp;JULIO!$E$11:$E$40,JULIO!$AM$11:$AM$40,_xlfn.XLOOKUP($A924&amp;$B924,JULIO!$BC$11:$BC$40&amp;JULIO!$BD$11:$BD$40,JULIO!$CL$11:$CL$40,"A"))/1%,"")</f>
        <v/>
      </c>
      <c r="DO924" s="188" t="str">
        <f t="array" ref="DO924">IFERROR(_xlfn.XLOOKUP($A924&amp;$B924,'JULIO 2'!$D$11:$D$40&amp;'JULIO 2'!$E$11:$E$40,'JULIO 2'!$AM$11:$AM$40,_xlfn.XLOOKUP($A924&amp;$B924,'JULIO 2'!$BC$11:$BC$40&amp;'JULIO 2'!$BD$11:$BD$40,'JULIO 2'!$CL$11:$CL$40,"A"))/1%,"")</f>
        <v/>
      </c>
      <c r="DP924" s="188" t="str">
        <f t="array" ref="DP924">IFERROR(_xlfn.XLOOKUP($A924&amp;$B924,AGOSTO!$D$11:$D$40&amp;AGOSTO!$E$11:$E$40,AGOSTO!$AM$11:$AM$40,_xlfn.XLOOKUP($A924&amp;$B924,AGOSTO!$BC$11:$BC$40&amp;AGOSTO!$BD$11:$BD$40,AGOSTO!$CL$11:$CL$40,"A"))/1%,"")</f>
        <v/>
      </c>
      <c r="DQ924" s="188" t="str">
        <f t="array" ref="DQ924">IFERROR(_xlfn.XLOOKUP($A924&amp;$B924,'AGOSTO 2'!$D$11:$D$40&amp;'AGOSTO 2'!$E$11:$E$40,'AGOSTO 2'!$AM$11:$AM$40,_xlfn.XLOOKUP($A924&amp;$B924,'AGOSTO 2'!$BC$11:$BC$40&amp;'AGOSTO 2'!$BD$11:$BD$40,'AGOSTO 2'!$CL$11:$CL$40,"A"))/1%,"")</f>
        <v/>
      </c>
      <c r="DR924" s="188" t="str">
        <f t="array" ref="DR924">IFERROR(_xlfn.XLOOKUP($A924&amp;$B924,SEPTIEMBRE!$D$11:$D$40&amp;SEPTIEMBRE!$E$11:$E$40,SEPTIEMBRE!$AM$11:$AM$40,_xlfn.XLOOKUP($A924&amp;$B924,SEPTIEMBRE!$BC$11:$BC$40&amp;SEPTIEMBRE!$BD$11:$BD$40,SEPTIEMBRE!$CL$11:$CL$40,"A"))/1%,"")</f>
        <v/>
      </c>
      <c r="DS924" s="188" t="str">
        <f t="array" ref="DS924">IFERROR(_xlfn.XLOOKUP($A924&amp;$B924,'SEPTIEMBRE 2'!$D$11:$D$40&amp;'SEPTIEMBRE 2'!$E$11:$E$40,'SEPTIEMBRE 2'!$AM$11:$AM$40,_xlfn.XLOOKUP($A924&amp;$B924,'SEPTIEMBRE 2'!$BC$11:$BC$40&amp;'SEPTIEMBRE 2'!$BD$11:$BD$40,'SEPTIEMBRE 2'!$CL$11:$CL$40,"A"))/1%,"")</f>
        <v/>
      </c>
      <c r="DT924" s="188" t="str">
        <f t="array" ref="DT924">IFERROR(_xlfn.XLOOKUP($A924&amp;$B924,'SEPTIEMBRE 3'!$D$11:$D$40&amp;'SEPTIEMBRE 3'!$E$11:$E$40,'SEPTIEMBRE 3'!$AM$11:$AM$40,_xlfn.XLOOKUP($A924&amp;$B924,'SEPTIEMBRE 3'!$BC$11:$BC$40&amp;'SEPTIEMBRE 3'!$BD$11:$BD$40,'SEPTIEMBRE 3'!$CL$11:$CL$40,"A"))/1%,"")</f>
        <v/>
      </c>
      <c r="DU924" s="188" t="str">
        <f t="array" ref="DU924">IFERROR(_xlfn.XLOOKUP($A924&amp;$B924,OCTUBRE!$D$11:$D$40&amp;OCTUBRE!$E$11:$E$40,OCTUBRE!$AM$11:$AM$40,_xlfn.XLOOKUP($A924&amp;$B924,OCTUBRE!$BC$11:$BC$40&amp;OCTUBRE!$BD$11:$BD$40,OCTUBRE!$CL$11:$CL$40,"A"))/1%,"")</f>
        <v/>
      </c>
      <c r="DV924" s="188" t="str">
        <f t="array" ref="DV924">IFERROR(_xlfn.XLOOKUP($A924&amp;$B924,'OCTUBRE 2'!$D$11:$D$40&amp;'OCTUBRE 2'!$E$11:$E$40,'OCTUBRE 2'!$AM$11:$AM$40,_xlfn.XLOOKUP($A924&amp;$B924,'OCTUBRE 2'!$BC$11:$BC$40&amp;'OCTUBRE 2'!$BD$11:$BD$40,'OCTUBRE 2'!$CL$11:$CL$40,"A"))/1%,"")</f>
        <v/>
      </c>
      <c r="DW924" s="188" t="str">
        <f t="array" ref="DW924">IFERROR(_xlfn.XLOOKUP($A924&amp;$B924,NOVIEMBRE!$D$11:$D$40&amp;NOVIEMBRE!$E$11:$E$40,NOVIEMBRE!$AM$11:$AM$40,_xlfn.XLOOKUP($A924&amp;$B924,NOVIEMBRE!$BC$11:$BC$40&amp;NOVIEMBRE!$BD$11:$BD$40,NOVIEMBRE!$CL$11:$CL$40,"A"))/1%,"")</f>
        <v/>
      </c>
      <c r="DX924" s="188" t="str">
        <f t="array" ref="DX924">IFERROR(_xlfn.XLOOKUP($A924&amp;$B924,'NOVIEMBRE 2'!$D$11:$D$40&amp;'NOVIEMBRE 2'!$E$11:$E$40,'NOVIEMBRE 2'!$AM$11:$AM$40,_xlfn.XLOOKUP($A924&amp;$B924,'NOVIEMBRE 2'!$BC$11:$BC$40&amp;'NOVIEMBRE 2'!$BD$11:$BD$40,'NOVIEMBRE 2'!$CL$11:$CL$40,"A"))/1%,"")</f>
        <v/>
      </c>
      <c r="DY924" s="188" t="str">
        <f t="array" ref="DY924">IFERROR(_xlfn.XLOOKUP($A924&amp;$B924,DICIEMBRE!$D$11:$D$40&amp;DICIEMBRE!$E$11:$E$40,DICIEMBRE!$AM$11:$AM$40,_xlfn.XLOOKUP($A924&amp;$B924,DICIEMBRE!$BC$11:$BC$40&amp;DICIEMBRE!$BD$11:$BD$40,DICIEMBRE!$CL$11:$CL$40,"A"))/1%,"")</f>
        <v/>
      </c>
      <c r="DZ924" s="381" t="str">
        <f t="shared" si="9"/>
        <v>-</v>
      </c>
      <c r="EA924" s="381" t="str">
        <f t="shared" si="10"/>
        <v>-</v>
      </c>
      <c r="EB924" s="381" t="str">
        <f t="shared" si="11"/>
        <v>-</v>
      </c>
      <c r="EC924" s="381" t="str">
        <f t="shared" si="12"/>
        <v>-</v>
      </c>
      <c r="ED924" s="381" t="str">
        <f t="shared" si="13"/>
        <v>-</v>
      </c>
      <c r="EE924" s="381" t="str">
        <f t="shared" si="14"/>
        <v>-</v>
      </c>
      <c r="EF924" s="381" t="str">
        <f t="shared" si="15"/>
        <v>-</v>
      </c>
      <c r="EG924" s="381" t="str">
        <f t="shared" si="16"/>
        <v>-</v>
      </c>
      <c r="EH924" s="381" t="str">
        <f t="shared" si="17"/>
        <v>-</v>
      </c>
      <c r="EI924" s="188" t="str">
        <f t="shared" si="18"/>
        <v/>
      </c>
      <c r="EJ924" s="382"/>
      <c r="EK924" s="382"/>
      <c r="EL924" s="383"/>
      <c r="EM924" s="21"/>
      <c r="EN924" s="384">
        <f t="array" ref="EN924">IFERROR(_xlfn.XLOOKUP($A924&amp;$B924,MARZO!$D$11:$D$40&amp;MARZO!$E$11:$E$40,MARZO!$AK$11:$AK$40,_xlfn.XLOOKUP($A924&amp;$B924,MARZO!$BC$11:$BC$40&amp;MARZO!$BD$11:$BD$40,MARZO!$CJ$11:$CJ$40,"A")),"")</f>
        <v>0</v>
      </c>
      <c r="EO924" s="384">
        <f t="array" ref="EO924">IFERROR(_xlfn.XLOOKUP($A924&amp;$B924,ABRIL!$D$11:$D$40&amp;ABRIL!$E$11:$E$40,ABRIL!$AK$11:$AK$40,_xlfn.XLOOKUP($A924&amp;$B924,ABRIL!$BC$11:$BC$40&amp;ABRIL!$BD$11:$BD$40,ABRIL!$CJ$11:$CJ$40,"A")),"")</f>
        <v>0</v>
      </c>
      <c r="EP924" s="384">
        <f t="array" ref="EP924">IFERROR(_xlfn.XLOOKUP($A924&amp;$B924,'ABRIL 2'!$D$11:$D$40&amp;'ABRIL 2'!$E$11:$E$40,'ABRIL 2'!$AK$11:$AK$40,_xlfn.XLOOKUP($A924&amp;$B924,'ABRIL 2'!$BC$11:$BC$40&amp;'ABRIL 2'!$BD$11:$BD$40,'ABRIL 2'!$CJ$11:$CJ$40,"A")),"")</f>
        <v>0</v>
      </c>
      <c r="EQ924" s="384">
        <f t="array" ref="EQ924">IFERROR(_xlfn.XLOOKUP($A924&amp;$B924,MAYO!$D$11:$D$40&amp;MAYO!$E$11:$E$40,MAYO!$AK$11:$AK$40,_xlfn.XLOOKUP($A924&amp;$B924,MAYO!$BC$11:$BC$40&amp;MAYO!$BD$11:$BD$40,MAYO!$CJ$11:$CJ$40,"A")),"")</f>
        <v>0</v>
      </c>
      <c r="ER924" s="384">
        <f t="array" ref="ER924">IFERROR(_xlfn.XLOOKUP($A924&amp;$B924,'MAYO 2'!$D$11:$D$40&amp;'MAYO 2'!$E$11:$E$40,'MAYO 2'!$AK$11:$AK$40,_xlfn.XLOOKUP($A924&amp;$B924,'MAYO 2'!$BC$11:$BC$40&amp;'MAYO 2'!$BD$11:$BD$40,'MAYO 2'!$CJ$11:$CJ$40,"A")),"")</f>
        <v>0</v>
      </c>
      <c r="ES924" s="384">
        <f t="array" ref="ES924">IFERROR(_xlfn.XLOOKUP($A924&amp;$B924,JUNIO!$D$11:$D$40&amp;JUNIO!$E$11:$E$40,JUNIO!$AK$11:$AK$40,_xlfn.XLOOKUP($A924&amp;$B924,JUNIO!$BC$11:$BC$40&amp;JUNIO!$BD$11:$BD$40,JUNIO!$CJ$11:$CJ$40,"A")),"")</f>
        <v>0</v>
      </c>
      <c r="ET924" s="384">
        <f t="array" ref="ET924">IFERROR(_xlfn.XLOOKUP($A924&amp;$B924,'JUNIO 2'!$D$11:$D$40&amp;'JUNIO 2'!$E$11:$E$40,'JUNIO 2'!$AK$11:$AK$40,_xlfn.XLOOKUP($A924&amp;$B924,'JUNIO 2'!$BC$11:$BC$40&amp;'JUNIO 2'!$BD$11:$BD$40,'JUNIO 2'!$CJ$11:$CJ$40,"A")),"")</f>
        <v>0</v>
      </c>
      <c r="EU924" s="384">
        <f t="array" ref="EU924">IFERROR(_xlfn.XLOOKUP($A924&amp;$B924,JULIO!$D$11:$D$40&amp;JULIO!$E$11:$E$40,JULIO!$AK$11:$AK$40,_xlfn.XLOOKUP($A924&amp;$B924,JULIO!$BC$11:$BC$40&amp;JULIO!$BD$11:$BD$40,JULIO!$CJ$11:$CJ$40,"A")),"")</f>
        <v>0</v>
      </c>
      <c r="EV924" s="384">
        <f t="array" ref="EV924">IFERROR(_xlfn.XLOOKUP($A924&amp;$B924,'JULIO 2'!$D$11:$D$40&amp;'JULIO 2'!$E$11:$E$40,'JULIO 2'!$AK$11:$AK$40,_xlfn.XLOOKUP($A924&amp;$B924,'JULIO 2'!$BC$11:$BC$40&amp;'JULIO 2'!$BD$11:$BD$40,'JULIO 2'!$CJ$11:$CJ$40,"A")),"")</f>
        <v>0</v>
      </c>
      <c r="EW924" s="384">
        <f t="array" ref="EW924">IFERROR(_xlfn.XLOOKUP($A924&amp;$B924,AGOSTO!$D$11:$D$40&amp;AGOSTO!$E$11:$E$40,AGOSTO!$AK$11:$AK$40,_xlfn.XLOOKUP($A924&amp;$B924,AGOSTO!$BC$11:$BC$40&amp;AGOSTO!$BD$11:$BD$40,AGOSTO!$CJ$11:$CJ$40,"A")),"")</f>
        <v>0</v>
      </c>
      <c r="EX924" s="384">
        <f t="array" ref="EX924">IFERROR(_xlfn.XLOOKUP($A924&amp;$B924,'AGOSTO 2'!$D$11:$D$40&amp;'AGOSTO 2'!$E$11:$E$40,'AGOSTO 2'!$AK$11:$AK$40,_xlfn.XLOOKUP($A924&amp;$B924,'AGOSTO 2'!$BC$11:$BC$40&amp;'AGOSTO 2'!$BD$11:$BD$40,'AGOSTO 2'!$CJ$11:$CJ$40,"A")),"")</f>
        <v>0</v>
      </c>
      <c r="EY924" s="384">
        <f t="array" ref="EY924">IFERROR(_xlfn.XLOOKUP($A924&amp;$B924,SEPTIEMBRE!$D$11:$D$40&amp;SEPTIEMBRE!$E$11:$E$40,SEPTIEMBRE!$AK$11:$AK$40,_xlfn.XLOOKUP($A924&amp;$B924,SEPTIEMBRE!$BC$11:$BC$40&amp;SEPTIEMBRE!$BD$11:$BD$40,SEPTIEMBRE!$CJ$11:$CJ$40,"A")),"")</f>
        <v>0</v>
      </c>
      <c r="EZ924" s="384">
        <f t="array" ref="EZ924">IFERROR(_xlfn.XLOOKUP($A924&amp;$B924,'SEPTIEMBRE 2'!$D$11:$D$40&amp;'SEPTIEMBRE 2'!$E$11:$E$40,'SEPTIEMBRE 2'!$AK$11:$AK$40,_xlfn.XLOOKUP($A924&amp;$B924,'SEPTIEMBRE 2'!$BC$11:$BC$40&amp;'SEPTIEMBRE 2'!$BD$11:$BD$40,'SEPTIEMBRE 2'!$CJ$11:$CJ$40,"A")),"")</f>
        <v>0</v>
      </c>
      <c r="FA924" s="384">
        <f t="array" ref="FA924">IFERROR(_xlfn.XLOOKUP($A924&amp;$B924,'SEPTIEMBRE 3'!$D$11:$D$40&amp;'SEPTIEMBRE 3'!$E$11:$E$40,'SEPTIEMBRE 3'!$AK$11:$AK$40,_xlfn.XLOOKUP($A924&amp;$B924,'SEPTIEMBRE 3'!$BC$11:$BC$40&amp;'SEPTIEMBRE 3'!$BD$11:$BD$40,'SEPTIEMBRE 3'!$CJ$11:$CJ$40,"A")),"")</f>
        <v>0</v>
      </c>
      <c r="FB924" s="384">
        <f t="array" ref="FB924">IFERROR(_xlfn.XLOOKUP($A924&amp;$B924,OCTUBRE!$D$11:$D$40&amp;OCTUBRE!$E$11:$E$40,OCTUBRE!$AK$11:$AK$40,_xlfn.XLOOKUP($A924&amp;$B924,OCTUBRE!$BC$11:$BC$40&amp;OCTUBRE!$BD$11:$BD$40,OCTUBRE!$CJ$11:$CJ$40,"A")),"")</f>
        <v>0</v>
      </c>
      <c r="FC924" s="384">
        <f t="array" ref="FC924">IFERROR(_xlfn.XLOOKUP($A924&amp;$B924,'OCTUBRE 2'!$D$11:$D$40&amp;'OCTUBRE 2'!$E$11:$E$40,'OCTUBRE 2'!$AK$11:$AK$40,_xlfn.XLOOKUP($A924&amp;$B924,'OCTUBRE 2'!$BC$11:$BC$40&amp;'OCTUBRE 2'!$BD$11:$BD$40,'OCTUBRE 2'!$CJ$11:$CJ$40,"A")),"")</f>
        <v>0</v>
      </c>
      <c r="FD924" s="384">
        <f t="array" ref="FD924">IFERROR(_xlfn.XLOOKUP($A924&amp;$B924,NOVIEMBRE!$D$11:$D$40&amp;NOVIEMBRE!$E$11:$E$40,NOVIEMBRE!$AK$11:$AK$40,_xlfn.XLOOKUP($A924&amp;$B924,NOVIEMBRE!$BC$11:$BC$40&amp;NOVIEMBRE!$BD$11:$BD$40,NOVIEMBRE!$CJ$11:$CJ$40,"A")),"")</f>
        <v>0</v>
      </c>
      <c r="FE924" s="384">
        <f t="array" ref="FE924">IFERROR(_xlfn.XLOOKUP($A924&amp;$B924,'NOVIEMBRE 2'!$D$11:$D$40&amp;'NOVIEMBRE 2'!$E$11:$E$40,'NOVIEMBRE 2'!$AK$11:$AK$40,_xlfn.XLOOKUP($A924&amp;$B924,'NOVIEMBRE 2'!$BC$11:$BC$40&amp;'NOVIEMBRE 2'!$BD$11:$BD$40,'NOVIEMBRE 2'!$CJ$11:$CJ$40,"A")),"")</f>
        <v>0</v>
      </c>
      <c r="FF924" s="385">
        <f t="array" ref="FF924">IFERROR(_xlfn.XLOOKUP($A924&amp;$B924,DICIEMBRE!$D$11:$D$40&amp;DICIEMBRE!$E$11:$E$40,DICIEMBRE!$AK$11:$AK$40,_xlfn.XLOOKUP($A924&amp;$B924,DICIEMBRE!$BC$11:$BC$40&amp;DICIEMBRE!$BD$11:$BD$40,DICIEMBRE!$CJ$11:$CJ$40,"A")),"")</f>
        <v>0</v>
      </c>
      <c r="FG924" s="386" t="str">
        <f t="shared" si="19"/>
        <v/>
      </c>
      <c r="FH924" s="386" t="str">
        <f t="array" ref="FH924">IF(
 COUNT(DZ924:EH924)=0,
 "-",
 IF(
  COUNT(DZ924:EH924) &lt; COUNTA(DZ924:EH924),
  REPT("🟩", ROUND(COUNT(DZ924:EH924)/COUNTA(DZ924:EH924)*5, 0)) &amp;
  REPT("⬜", 5 - ROUND(COUNT(DZ924:EH924)/COUNTA(DZ924:EH924)*5, 0)),
  IF(
    AVERAGE(IF(DZ924:EH924&lt;&gt;"", DZ924:EH924, )) &gt;= 70, "🟩🟩🟩🟩🟩",
    IF(
      AVERAGE(IF(DZ924:EH924&lt;&gt;"",DZ924:EH924, )) &gt;= 56, "🟨🟨🟨🟨🟨",
      "🟥🟥🟥🟥🟥"
    )
  )
 )
)
</f>
        <v>-</v>
      </c>
    </row>
    <row r="925" ht="15.75" customHeight="1">
      <c r="A925" s="168"/>
      <c r="B925" s="169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1"/>
      <c r="N925" s="172" t="str">
        <f t="shared" si="1"/>
        <v/>
      </c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2" t="str">
        <f t="shared" si="2"/>
        <v/>
      </c>
      <c r="AA925" s="173"/>
      <c r="AB925" s="173"/>
      <c r="AC925" s="173"/>
      <c r="AD925" s="173"/>
      <c r="AE925" s="173"/>
      <c r="AF925" s="173"/>
      <c r="AG925" s="173"/>
      <c r="AH925" s="173"/>
      <c r="AI925" s="173"/>
      <c r="AJ925" s="173"/>
      <c r="AK925" s="173"/>
      <c r="AL925" s="172" t="str">
        <f t="shared" si="3"/>
        <v/>
      </c>
      <c r="AM925" s="173"/>
      <c r="AN925" s="173"/>
      <c r="AO925" s="173"/>
      <c r="AP925" s="173"/>
      <c r="AQ925" s="173"/>
      <c r="AR925" s="173"/>
      <c r="AS925" s="173"/>
      <c r="AT925" s="173"/>
      <c r="AU925" s="173"/>
      <c r="AV925" s="171"/>
      <c r="AW925" s="171"/>
      <c r="AX925" s="172" t="str">
        <f t="shared" si="4"/>
        <v/>
      </c>
      <c r="AY925" s="173"/>
      <c r="AZ925" s="173"/>
      <c r="BA925" s="173"/>
      <c r="BB925" s="173"/>
      <c r="BC925" s="173"/>
      <c r="BD925" s="173"/>
      <c r="BE925" s="173"/>
      <c r="BF925" s="173"/>
      <c r="BG925" s="173"/>
      <c r="BH925" s="173"/>
      <c r="BI925" s="173"/>
      <c r="BJ925" s="172" t="str">
        <f t="shared" si="5"/>
        <v/>
      </c>
      <c r="BK925" s="173"/>
      <c r="BL925" s="173"/>
      <c r="BM925" s="173"/>
      <c r="BN925" s="173"/>
      <c r="BO925" s="173"/>
      <c r="BP925" s="173"/>
      <c r="BQ925" s="173"/>
      <c r="BR925" s="173"/>
      <c r="BS925" s="173"/>
      <c r="BT925" s="173"/>
      <c r="BU925" s="173"/>
      <c r="BV925" s="172" t="str">
        <f t="shared" si="6"/>
        <v/>
      </c>
      <c r="BW925" s="173"/>
      <c r="BX925" s="173"/>
      <c r="BY925" s="173"/>
      <c r="BZ925" s="171"/>
      <c r="CA925" s="171"/>
      <c r="CB925" s="171"/>
      <c r="CC925" s="171"/>
      <c r="CD925" s="171"/>
      <c r="CE925" s="171"/>
      <c r="CF925" s="171"/>
      <c r="CG925" s="171"/>
      <c r="CH925" s="172" t="str">
        <f t="shared" si="7"/>
        <v/>
      </c>
      <c r="CI925" s="171"/>
      <c r="CJ925" s="173"/>
      <c r="CK925" s="173"/>
      <c r="CL925" s="173"/>
      <c r="CM925" s="173"/>
      <c r="CN925" s="171"/>
      <c r="CO925" s="171"/>
      <c r="CP925" s="171"/>
      <c r="CQ925" s="173"/>
      <c r="CR925" s="171"/>
      <c r="CS925" s="171"/>
      <c r="CT925" s="172" t="str">
        <f t="shared" si="8"/>
        <v/>
      </c>
      <c r="CU925" s="172"/>
      <c r="CV925" s="172"/>
      <c r="CW925" s="172"/>
      <c r="CX925" s="172"/>
      <c r="CY925" s="172"/>
      <c r="CZ925" s="172"/>
      <c r="DA925" s="172"/>
      <c r="DB925" s="172"/>
      <c r="DC925" s="172"/>
      <c r="DD925" s="172"/>
      <c r="DE925" s="172"/>
      <c r="DF925" s="172"/>
      <c r="DG925" s="188" t="str">
        <f t="array" ref="DG925">IFERROR(_xlfn.XLOOKUP($A925&amp;B925,MARZO!$D$11:$D$40&amp;MARZO!$E$11:$E$40,MARZO!$AM$11:$AM$40,_xlfn.XLOOKUP($A925&amp;$B925,MARZO!$BC$11:$BC$40&amp;MARZO!$BD$11:$BD$40,MARZO!$CL$11:$CL$40,"A"))/1%,"")</f>
        <v/>
      </c>
      <c r="DH925" s="188" t="str">
        <f t="array" ref="DH925">IFERROR(_xlfn.XLOOKUP($A925&amp;$B925,ABRIL!$D$11:$D$40&amp;ABRIL!$E$11:$E$40,ABRIL!$AM$11:$AM$40,_xlfn.XLOOKUP($A925&amp;$B925,ABRIL!$BC$11:$BC$40&amp;ABRIL!$BD$11:$BD$40,ABRIL!$CL$11:$CL$40,"A"))/1%,"")</f>
        <v/>
      </c>
      <c r="DI925" s="188" t="str">
        <f t="array" ref="DI925">IFERROR(_xlfn.XLOOKUP($A925&amp;$B925,'ABRIL 2'!$D$11:$D$40&amp;'ABRIL 2'!$E$11:$E$40,'ABRIL 2'!$AM$11:$AM$40,_xlfn.XLOOKUP($A925&amp;$B925,'ABRIL 2'!$BC$11:$BC$40&amp;'ABRIL 2'!$BD$11:$BD$40,'ABRIL 2'!$CL$11:$CL$40,"A"))/1%,"")</f>
        <v/>
      </c>
      <c r="DJ925" s="188" t="str">
        <f t="array" ref="DJ925">IFERROR(_xlfn.XLOOKUP($A925&amp;$B925,MAYO!$D$11:$D$40&amp;MAYO!$E$11:$E$40,MAYO!$AM$11:$AM$40,_xlfn.XLOOKUP($A925&amp;$B925,MAYO!$BC$11:$BC$40&amp;MAYO!$BD$11:$BD$40,MAYO!$CL$11:$CL$40,"A"))/1%,"")</f>
        <v/>
      </c>
      <c r="DK925" s="188" t="str">
        <f t="array" ref="DK925">IFERROR(_xlfn.XLOOKUP($A925&amp;$B925,'MAYO 2'!$D$11:$D$40&amp;'MAYO 2'!$E$11:$E$40,'MAYO 2'!$AM$11:$AM$40,_xlfn.XLOOKUP($A925&amp;$B925,'MAYO 2'!$BC$11:$BC$40&amp;'MAYO 2'!$BD$11:$BD$40,'MAYO 2'!$CL$11:$CL$40,"A"))/1%,"")</f>
        <v/>
      </c>
      <c r="DL925" s="188" t="str">
        <f t="array" ref="DL925">IFERROR(_xlfn.XLOOKUP($A925&amp;$B925,JUNIO!$D$11:$D$40&amp;JUNIO!$E$11:$E$40,JUNIO!$AM$11:$AM$40,_xlfn.XLOOKUP($A925&amp;$B925,JUNIO!$BC$11:$BC$40&amp;JUNIO!$BD$11:$BD$40,JUNIO!$CL$11:$CL$40,"A"))/1%,"")</f>
        <v/>
      </c>
      <c r="DM925" s="188" t="str">
        <f t="array" ref="DM925">IFERROR(_xlfn.XLOOKUP($A925&amp;$B925,'JUNIO 2'!$D$11:$D$40&amp;'JUNIO 2'!$E$11:$E$40,'JUNIO 2'!$AM$11:$AM$40,_xlfn.XLOOKUP($A925&amp;$B925,'JUNIO 2'!$BC$11:$BC$40&amp;'JUNIO 2'!$BD$11:$BD$40,'JUNIO 2'!$CL$11:$CL$40,"A"))/1%,"")</f>
        <v/>
      </c>
      <c r="DN925" s="188" t="str">
        <f t="array" ref="DN925">IFERROR(_xlfn.XLOOKUP($A925&amp;$B925,JULIO!$D$11:$D$40&amp;JULIO!$E$11:$E$40,JULIO!$AM$11:$AM$40,_xlfn.XLOOKUP($A925&amp;$B925,JULIO!$BC$11:$BC$40&amp;JULIO!$BD$11:$BD$40,JULIO!$CL$11:$CL$40,"A"))/1%,"")</f>
        <v/>
      </c>
      <c r="DO925" s="188" t="str">
        <f t="array" ref="DO925">IFERROR(_xlfn.XLOOKUP($A925&amp;$B925,'JULIO 2'!$D$11:$D$40&amp;'JULIO 2'!$E$11:$E$40,'JULIO 2'!$AM$11:$AM$40,_xlfn.XLOOKUP($A925&amp;$B925,'JULIO 2'!$BC$11:$BC$40&amp;'JULIO 2'!$BD$11:$BD$40,'JULIO 2'!$CL$11:$CL$40,"A"))/1%,"")</f>
        <v/>
      </c>
      <c r="DP925" s="188" t="str">
        <f t="array" ref="DP925">IFERROR(_xlfn.XLOOKUP($A925&amp;$B925,AGOSTO!$D$11:$D$40&amp;AGOSTO!$E$11:$E$40,AGOSTO!$AM$11:$AM$40,_xlfn.XLOOKUP($A925&amp;$B925,AGOSTO!$BC$11:$BC$40&amp;AGOSTO!$BD$11:$BD$40,AGOSTO!$CL$11:$CL$40,"A"))/1%,"")</f>
        <v/>
      </c>
      <c r="DQ925" s="188" t="str">
        <f t="array" ref="DQ925">IFERROR(_xlfn.XLOOKUP($A925&amp;$B925,'AGOSTO 2'!$D$11:$D$40&amp;'AGOSTO 2'!$E$11:$E$40,'AGOSTO 2'!$AM$11:$AM$40,_xlfn.XLOOKUP($A925&amp;$B925,'AGOSTO 2'!$BC$11:$BC$40&amp;'AGOSTO 2'!$BD$11:$BD$40,'AGOSTO 2'!$CL$11:$CL$40,"A"))/1%,"")</f>
        <v/>
      </c>
      <c r="DR925" s="188" t="str">
        <f t="array" ref="DR925">IFERROR(_xlfn.XLOOKUP($A925&amp;$B925,SEPTIEMBRE!$D$11:$D$40&amp;SEPTIEMBRE!$E$11:$E$40,SEPTIEMBRE!$AM$11:$AM$40,_xlfn.XLOOKUP($A925&amp;$B925,SEPTIEMBRE!$BC$11:$BC$40&amp;SEPTIEMBRE!$BD$11:$BD$40,SEPTIEMBRE!$CL$11:$CL$40,"A"))/1%,"")</f>
        <v/>
      </c>
      <c r="DS925" s="188" t="str">
        <f t="array" ref="DS925">IFERROR(_xlfn.XLOOKUP($A925&amp;$B925,'SEPTIEMBRE 2'!$D$11:$D$40&amp;'SEPTIEMBRE 2'!$E$11:$E$40,'SEPTIEMBRE 2'!$AM$11:$AM$40,_xlfn.XLOOKUP($A925&amp;$B925,'SEPTIEMBRE 2'!$BC$11:$BC$40&amp;'SEPTIEMBRE 2'!$BD$11:$BD$40,'SEPTIEMBRE 2'!$CL$11:$CL$40,"A"))/1%,"")</f>
        <v/>
      </c>
      <c r="DT925" s="188" t="str">
        <f t="array" ref="DT925">IFERROR(_xlfn.XLOOKUP($A925&amp;$B925,'SEPTIEMBRE 3'!$D$11:$D$40&amp;'SEPTIEMBRE 3'!$E$11:$E$40,'SEPTIEMBRE 3'!$AM$11:$AM$40,_xlfn.XLOOKUP($A925&amp;$B925,'SEPTIEMBRE 3'!$BC$11:$BC$40&amp;'SEPTIEMBRE 3'!$BD$11:$BD$40,'SEPTIEMBRE 3'!$CL$11:$CL$40,"A"))/1%,"")</f>
        <v/>
      </c>
      <c r="DU925" s="188" t="str">
        <f t="array" ref="DU925">IFERROR(_xlfn.XLOOKUP($A925&amp;$B925,OCTUBRE!$D$11:$D$40&amp;OCTUBRE!$E$11:$E$40,OCTUBRE!$AM$11:$AM$40,_xlfn.XLOOKUP($A925&amp;$B925,OCTUBRE!$BC$11:$BC$40&amp;OCTUBRE!$BD$11:$BD$40,OCTUBRE!$CL$11:$CL$40,"A"))/1%,"")</f>
        <v/>
      </c>
      <c r="DV925" s="188" t="str">
        <f t="array" ref="DV925">IFERROR(_xlfn.XLOOKUP($A925&amp;$B925,'OCTUBRE 2'!$D$11:$D$40&amp;'OCTUBRE 2'!$E$11:$E$40,'OCTUBRE 2'!$AM$11:$AM$40,_xlfn.XLOOKUP($A925&amp;$B925,'OCTUBRE 2'!$BC$11:$BC$40&amp;'OCTUBRE 2'!$BD$11:$BD$40,'OCTUBRE 2'!$CL$11:$CL$40,"A"))/1%,"")</f>
        <v/>
      </c>
      <c r="DW925" s="188" t="str">
        <f t="array" ref="DW925">IFERROR(_xlfn.XLOOKUP($A925&amp;$B925,NOVIEMBRE!$D$11:$D$40&amp;NOVIEMBRE!$E$11:$E$40,NOVIEMBRE!$AM$11:$AM$40,_xlfn.XLOOKUP($A925&amp;$B925,NOVIEMBRE!$BC$11:$BC$40&amp;NOVIEMBRE!$BD$11:$BD$40,NOVIEMBRE!$CL$11:$CL$40,"A"))/1%,"")</f>
        <v/>
      </c>
      <c r="DX925" s="188" t="str">
        <f t="array" ref="DX925">IFERROR(_xlfn.XLOOKUP($A925&amp;$B925,'NOVIEMBRE 2'!$D$11:$D$40&amp;'NOVIEMBRE 2'!$E$11:$E$40,'NOVIEMBRE 2'!$AM$11:$AM$40,_xlfn.XLOOKUP($A925&amp;$B925,'NOVIEMBRE 2'!$BC$11:$BC$40&amp;'NOVIEMBRE 2'!$BD$11:$BD$40,'NOVIEMBRE 2'!$CL$11:$CL$40,"A"))/1%,"")</f>
        <v/>
      </c>
      <c r="DY925" s="188" t="str">
        <f t="array" ref="DY925">IFERROR(_xlfn.XLOOKUP($A925&amp;$B925,DICIEMBRE!$D$11:$D$40&amp;DICIEMBRE!$E$11:$E$40,DICIEMBRE!$AM$11:$AM$40,_xlfn.XLOOKUP($A925&amp;$B925,DICIEMBRE!$BC$11:$BC$40&amp;DICIEMBRE!$BD$11:$BD$40,DICIEMBRE!$CL$11:$CL$40,"A"))/1%,"")</f>
        <v/>
      </c>
      <c r="DZ925" s="381" t="str">
        <f t="shared" si="9"/>
        <v>-</v>
      </c>
      <c r="EA925" s="381" t="str">
        <f t="shared" si="10"/>
        <v>-</v>
      </c>
      <c r="EB925" s="381" t="str">
        <f t="shared" si="11"/>
        <v>-</v>
      </c>
      <c r="EC925" s="381" t="str">
        <f t="shared" si="12"/>
        <v>-</v>
      </c>
      <c r="ED925" s="381" t="str">
        <f t="shared" si="13"/>
        <v>-</v>
      </c>
      <c r="EE925" s="381" t="str">
        <f t="shared" si="14"/>
        <v>-</v>
      </c>
      <c r="EF925" s="381" t="str">
        <f t="shared" si="15"/>
        <v>-</v>
      </c>
      <c r="EG925" s="381" t="str">
        <f t="shared" si="16"/>
        <v>-</v>
      </c>
      <c r="EH925" s="381" t="str">
        <f t="shared" si="17"/>
        <v>-</v>
      </c>
      <c r="EI925" s="188" t="str">
        <f t="shared" si="18"/>
        <v/>
      </c>
      <c r="EJ925" s="382"/>
      <c r="EK925" s="382"/>
      <c r="EL925" s="383"/>
      <c r="EM925" s="21"/>
      <c r="EN925" s="384">
        <f t="array" ref="EN925">IFERROR(_xlfn.XLOOKUP($A925&amp;$B925,MARZO!$D$11:$D$40&amp;MARZO!$E$11:$E$40,MARZO!$AK$11:$AK$40,_xlfn.XLOOKUP($A925&amp;$B925,MARZO!$BC$11:$BC$40&amp;MARZO!$BD$11:$BD$40,MARZO!$CJ$11:$CJ$40,"A")),"")</f>
        <v>0</v>
      </c>
      <c r="EO925" s="384">
        <f t="array" ref="EO925">IFERROR(_xlfn.XLOOKUP($A925&amp;$B925,ABRIL!$D$11:$D$40&amp;ABRIL!$E$11:$E$40,ABRIL!$AK$11:$AK$40,_xlfn.XLOOKUP($A925&amp;$B925,ABRIL!$BC$11:$BC$40&amp;ABRIL!$BD$11:$BD$40,ABRIL!$CJ$11:$CJ$40,"A")),"")</f>
        <v>0</v>
      </c>
      <c r="EP925" s="384">
        <f t="array" ref="EP925">IFERROR(_xlfn.XLOOKUP($A925&amp;$B925,'ABRIL 2'!$D$11:$D$40&amp;'ABRIL 2'!$E$11:$E$40,'ABRIL 2'!$AK$11:$AK$40,_xlfn.XLOOKUP($A925&amp;$B925,'ABRIL 2'!$BC$11:$BC$40&amp;'ABRIL 2'!$BD$11:$BD$40,'ABRIL 2'!$CJ$11:$CJ$40,"A")),"")</f>
        <v>0</v>
      </c>
      <c r="EQ925" s="384">
        <f t="array" ref="EQ925">IFERROR(_xlfn.XLOOKUP($A925&amp;$B925,MAYO!$D$11:$D$40&amp;MAYO!$E$11:$E$40,MAYO!$AK$11:$AK$40,_xlfn.XLOOKUP($A925&amp;$B925,MAYO!$BC$11:$BC$40&amp;MAYO!$BD$11:$BD$40,MAYO!$CJ$11:$CJ$40,"A")),"")</f>
        <v>0</v>
      </c>
      <c r="ER925" s="384">
        <f t="array" ref="ER925">IFERROR(_xlfn.XLOOKUP($A925&amp;$B925,'MAYO 2'!$D$11:$D$40&amp;'MAYO 2'!$E$11:$E$40,'MAYO 2'!$AK$11:$AK$40,_xlfn.XLOOKUP($A925&amp;$B925,'MAYO 2'!$BC$11:$BC$40&amp;'MAYO 2'!$BD$11:$BD$40,'MAYO 2'!$CJ$11:$CJ$40,"A")),"")</f>
        <v>0</v>
      </c>
      <c r="ES925" s="384">
        <f t="array" ref="ES925">IFERROR(_xlfn.XLOOKUP($A925&amp;$B925,JUNIO!$D$11:$D$40&amp;JUNIO!$E$11:$E$40,JUNIO!$AK$11:$AK$40,_xlfn.XLOOKUP($A925&amp;$B925,JUNIO!$BC$11:$BC$40&amp;JUNIO!$BD$11:$BD$40,JUNIO!$CJ$11:$CJ$40,"A")),"")</f>
        <v>0</v>
      </c>
      <c r="ET925" s="384">
        <f t="array" ref="ET925">IFERROR(_xlfn.XLOOKUP($A925&amp;$B925,'JUNIO 2'!$D$11:$D$40&amp;'JUNIO 2'!$E$11:$E$40,'JUNIO 2'!$AK$11:$AK$40,_xlfn.XLOOKUP($A925&amp;$B925,'JUNIO 2'!$BC$11:$BC$40&amp;'JUNIO 2'!$BD$11:$BD$40,'JUNIO 2'!$CJ$11:$CJ$40,"A")),"")</f>
        <v>0</v>
      </c>
      <c r="EU925" s="384">
        <f t="array" ref="EU925">IFERROR(_xlfn.XLOOKUP($A925&amp;$B925,JULIO!$D$11:$D$40&amp;JULIO!$E$11:$E$40,JULIO!$AK$11:$AK$40,_xlfn.XLOOKUP($A925&amp;$B925,JULIO!$BC$11:$BC$40&amp;JULIO!$BD$11:$BD$40,JULIO!$CJ$11:$CJ$40,"A")),"")</f>
        <v>0</v>
      </c>
      <c r="EV925" s="384">
        <f t="array" ref="EV925">IFERROR(_xlfn.XLOOKUP($A925&amp;$B925,'JULIO 2'!$D$11:$D$40&amp;'JULIO 2'!$E$11:$E$40,'JULIO 2'!$AK$11:$AK$40,_xlfn.XLOOKUP($A925&amp;$B925,'JULIO 2'!$BC$11:$BC$40&amp;'JULIO 2'!$BD$11:$BD$40,'JULIO 2'!$CJ$11:$CJ$40,"A")),"")</f>
        <v>0</v>
      </c>
      <c r="EW925" s="384">
        <f t="array" ref="EW925">IFERROR(_xlfn.XLOOKUP($A925&amp;$B925,AGOSTO!$D$11:$D$40&amp;AGOSTO!$E$11:$E$40,AGOSTO!$AK$11:$AK$40,_xlfn.XLOOKUP($A925&amp;$B925,AGOSTO!$BC$11:$BC$40&amp;AGOSTO!$BD$11:$BD$40,AGOSTO!$CJ$11:$CJ$40,"A")),"")</f>
        <v>0</v>
      </c>
      <c r="EX925" s="384">
        <f t="array" ref="EX925">IFERROR(_xlfn.XLOOKUP($A925&amp;$B925,'AGOSTO 2'!$D$11:$D$40&amp;'AGOSTO 2'!$E$11:$E$40,'AGOSTO 2'!$AK$11:$AK$40,_xlfn.XLOOKUP($A925&amp;$B925,'AGOSTO 2'!$BC$11:$BC$40&amp;'AGOSTO 2'!$BD$11:$BD$40,'AGOSTO 2'!$CJ$11:$CJ$40,"A")),"")</f>
        <v>0</v>
      </c>
      <c r="EY925" s="384">
        <f t="array" ref="EY925">IFERROR(_xlfn.XLOOKUP($A925&amp;$B925,SEPTIEMBRE!$D$11:$D$40&amp;SEPTIEMBRE!$E$11:$E$40,SEPTIEMBRE!$AK$11:$AK$40,_xlfn.XLOOKUP($A925&amp;$B925,SEPTIEMBRE!$BC$11:$BC$40&amp;SEPTIEMBRE!$BD$11:$BD$40,SEPTIEMBRE!$CJ$11:$CJ$40,"A")),"")</f>
        <v>0</v>
      </c>
      <c r="EZ925" s="384">
        <f t="array" ref="EZ925">IFERROR(_xlfn.XLOOKUP($A925&amp;$B925,'SEPTIEMBRE 2'!$D$11:$D$40&amp;'SEPTIEMBRE 2'!$E$11:$E$40,'SEPTIEMBRE 2'!$AK$11:$AK$40,_xlfn.XLOOKUP($A925&amp;$B925,'SEPTIEMBRE 2'!$BC$11:$BC$40&amp;'SEPTIEMBRE 2'!$BD$11:$BD$40,'SEPTIEMBRE 2'!$CJ$11:$CJ$40,"A")),"")</f>
        <v>0</v>
      </c>
      <c r="FA925" s="384">
        <f t="array" ref="FA925">IFERROR(_xlfn.XLOOKUP($A925&amp;$B925,'SEPTIEMBRE 3'!$D$11:$D$40&amp;'SEPTIEMBRE 3'!$E$11:$E$40,'SEPTIEMBRE 3'!$AK$11:$AK$40,_xlfn.XLOOKUP($A925&amp;$B925,'SEPTIEMBRE 3'!$BC$11:$BC$40&amp;'SEPTIEMBRE 3'!$BD$11:$BD$40,'SEPTIEMBRE 3'!$CJ$11:$CJ$40,"A")),"")</f>
        <v>0</v>
      </c>
      <c r="FB925" s="384">
        <f t="array" ref="FB925">IFERROR(_xlfn.XLOOKUP($A925&amp;$B925,OCTUBRE!$D$11:$D$40&amp;OCTUBRE!$E$11:$E$40,OCTUBRE!$AK$11:$AK$40,_xlfn.XLOOKUP($A925&amp;$B925,OCTUBRE!$BC$11:$BC$40&amp;OCTUBRE!$BD$11:$BD$40,OCTUBRE!$CJ$11:$CJ$40,"A")),"")</f>
        <v>0</v>
      </c>
      <c r="FC925" s="384">
        <f t="array" ref="FC925">IFERROR(_xlfn.XLOOKUP($A925&amp;$B925,'OCTUBRE 2'!$D$11:$D$40&amp;'OCTUBRE 2'!$E$11:$E$40,'OCTUBRE 2'!$AK$11:$AK$40,_xlfn.XLOOKUP($A925&amp;$B925,'OCTUBRE 2'!$BC$11:$BC$40&amp;'OCTUBRE 2'!$BD$11:$BD$40,'OCTUBRE 2'!$CJ$11:$CJ$40,"A")),"")</f>
        <v>0</v>
      </c>
      <c r="FD925" s="384">
        <f t="array" ref="FD925">IFERROR(_xlfn.XLOOKUP($A925&amp;$B925,NOVIEMBRE!$D$11:$D$40&amp;NOVIEMBRE!$E$11:$E$40,NOVIEMBRE!$AK$11:$AK$40,_xlfn.XLOOKUP($A925&amp;$B925,NOVIEMBRE!$BC$11:$BC$40&amp;NOVIEMBRE!$BD$11:$BD$40,NOVIEMBRE!$CJ$11:$CJ$40,"A")),"")</f>
        <v>0</v>
      </c>
      <c r="FE925" s="384">
        <f t="array" ref="FE925">IFERROR(_xlfn.XLOOKUP($A925&amp;$B925,'NOVIEMBRE 2'!$D$11:$D$40&amp;'NOVIEMBRE 2'!$E$11:$E$40,'NOVIEMBRE 2'!$AK$11:$AK$40,_xlfn.XLOOKUP($A925&amp;$B925,'NOVIEMBRE 2'!$BC$11:$BC$40&amp;'NOVIEMBRE 2'!$BD$11:$BD$40,'NOVIEMBRE 2'!$CJ$11:$CJ$40,"A")),"")</f>
        <v>0</v>
      </c>
      <c r="FF925" s="385">
        <f t="array" ref="FF925">IFERROR(_xlfn.XLOOKUP($A925&amp;$B925,DICIEMBRE!$D$11:$D$40&amp;DICIEMBRE!$E$11:$E$40,DICIEMBRE!$AK$11:$AK$40,_xlfn.XLOOKUP($A925&amp;$B925,DICIEMBRE!$BC$11:$BC$40&amp;DICIEMBRE!$BD$11:$BD$40,DICIEMBRE!$CJ$11:$CJ$40,"A")),"")</f>
        <v>0</v>
      </c>
      <c r="FG925" s="386" t="str">
        <f t="shared" si="19"/>
        <v/>
      </c>
      <c r="FH925" s="386" t="str">
        <f t="array" ref="FH925">IF(
 COUNT(DZ925:EH925)=0,
 "-",
 IF(
  COUNT(DZ925:EH925) &lt; COUNTA(DZ925:EH925),
  REPT("🟩", ROUND(COUNT(DZ925:EH925)/COUNTA(DZ925:EH925)*5, 0)) &amp;
  REPT("⬜", 5 - ROUND(COUNT(DZ925:EH925)/COUNTA(DZ925:EH925)*5, 0)),
  IF(
    AVERAGE(IF(DZ925:EH925&lt;&gt;"", DZ925:EH925, )) &gt;= 70, "🟩🟩🟩🟩🟩",
    IF(
      AVERAGE(IF(DZ925:EH925&lt;&gt;"",DZ925:EH925, )) &gt;= 56, "🟨🟨🟨🟨🟨",
      "🟥🟥🟥🟥🟥"
    )
  )
 )
)
</f>
        <v>-</v>
      </c>
    </row>
    <row r="926" ht="15.75" customHeight="1">
      <c r="A926" s="168"/>
      <c r="B926" s="169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1"/>
      <c r="N926" s="172" t="str">
        <f t="shared" si="1"/>
        <v/>
      </c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2" t="str">
        <f t="shared" si="2"/>
        <v/>
      </c>
      <c r="AA926" s="173"/>
      <c r="AB926" s="173"/>
      <c r="AC926" s="173"/>
      <c r="AD926" s="173"/>
      <c r="AE926" s="173"/>
      <c r="AF926" s="173"/>
      <c r="AG926" s="173"/>
      <c r="AH926" s="173"/>
      <c r="AI926" s="173"/>
      <c r="AJ926" s="173"/>
      <c r="AK926" s="173"/>
      <c r="AL926" s="172" t="str">
        <f t="shared" si="3"/>
        <v/>
      </c>
      <c r="AM926" s="173"/>
      <c r="AN926" s="173"/>
      <c r="AO926" s="173"/>
      <c r="AP926" s="173"/>
      <c r="AQ926" s="173"/>
      <c r="AR926" s="173"/>
      <c r="AS926" s="173"/>
      <c r="AT926" s="173"/>
      <c r="AU926" s="173"/>
      <c r="AV926" s="171"/>
      <c r="AW926" s="171"/>
      <c r="AX926" s="172" t="str">
        <f t="shared" si="4"/>
        <v/>
      </c>
      <c r="AY926" s="173"/>
      <c r="AZ926" s="173"/>
      <c r="BA926" s="173"/>
      <c r="BB926" s="173"/>
      <c r="BC926" s="173"/>
      <c r="BD926" s="173"/>
      <c r="BE926" s="173"/>
      <c r="BF926" s="173"/>
      <c r="BG926" s="173"/>
      <c r="BH926" s="173"/>
      <c r="BI926" s="173"/>
      <c r="BJ926" s="172" t="str">
        <f t="shared" si="5"/>
        <v/>
      </c>
      <c r="BK926" s="173"/>
      <c r="BL926" s="173"/>
      <c r="BM926" s="173"/>
      <c r="BN926" s="173"/>
      <c r="BO926" s="173"/>
      <c r="BP926" s="173"/>
      <c r="BQ926" s="173"/>
      <c r="BR926" s="173"/>
      <c r="BS926" s="173"/>
      <c r="BT926" s="173"/>
      <c r="BU926" s="173"/>
      <c r="BV926" s="172" t="str">
        <f t="shared" si="6"/>
        <v/>
      </c>
      <c r="BW926" s="173"/>
      <c r="BX926" s="173"/>
      <c r="BY926" s="173"/>
      <c r="BZ926" s="171"/>
      <c r="CA926" s="171"/>
      <c r="CB926" s="171"/>
      <c r="CC926" s="171"/>
      <c r="CD926" s="171"/>
      <c r="CE926" s="171"/>
      <c r="CF926" s="171"/>
      <c r="CG926" s="171"/>
      <c r="CH926" s="172" t="str">
        <f t="shared" si="7"/>
        <v/>
      </c>
      <c r="CI926" s="171"/>
      <c r="CJ926" s="173"/>
      <c r="CK926" s="173"/>
      <c r="CL926" s="173"/>
      <c r="CM926" s="173"/>
      <c r="CN926" s="171"/>
      <c r="CO926" s="171"/>
      <c r="CP926" s="171"/>
      <c r="CQ926" s="173"/>
      <c r="CR926" s="171"/>
      <c r="CS926" s="171"/>
      <c r="CT926" s="172" t="str">
        <f t="shared" si="8"/>
        <v/>
      </c>
      <c r="CU926" s="172"/>
      <c r="CV926" s="172"/>
      <c r="CW926" s="172"/>
      <c r="CX926" s="172"/>
      <c r="CY926" s="172"/>
      <c r="CZ926" s="172"/>
      <c r="DA926" s="172"/>
      <c r="DB926" s="172"/>
      <c r="DC926" s="172"/>
      <c r="DD926" s="172"/>
      <c r="DE926" s="172"/>
      <c r="DF926" s="172"/>
      <c r="DG926" s="188" t="str">
        <f t="array" ref="DG926">IFERROR(_xlfn.XLOOKUP($A926&amp;B926,MARZO!$D$11:$D$40&amp;MARZO!$E$11:$E$40,MARZO!$AM$11:$AM$40,_xlfn.XLOOKUP($A926&amp;$B926,MARZO!$BC$11:$BC$40&amp;MARZO!$BD$11:$BD$40,MARZO!$CL$11:$CL$40,"A"))/1%,"")</f>
        <v/>
      </c>
      <c r="DH926" s="188" t="str">
        <f t="array" ref="DH926">IFERROR(_xlfn.XLOOKUP($A926&amp;$B926,ABRIL!$D$11:$D$40&amp;ABRIL!$E$11:$E$40,ABRIL!$AM$11:$AM$40,_xlfn.XLOOKUP($A926&amp;$B926,ABRIL!$BC$11:$BC$40&amp;ABRIL!$BD$11:$BD$40,ABRIL!$CL$11:$CL$40,"A"))/1%,"")</f>
        <v/>
      </c>
      <c r="DI926" s="188" t="str">
        <f t="array" ref="DI926">IFERROR(_xlfn.XLOOKUP($A926&amp;$B926,'ABRIL 2'!$D$11:$D$40&amp;'ABRIL 2'!$E$11:$E$40,'ABRIL 2'!$AM$11:$AM$40,_xlfn.XLOOKUP($A926&amp;$B926,'ABRIL 2'!$BC$11:$BC$40&amp;'ABRIL 2'!$BD$11:$BD$40,'ABRIL 2'!$CL$11:$CL$40,"A"))/1%,"")</f>
        <v/>
      </c>
      <c r="DJ926" s="188" t="str">
        <f t="array" ref="DJ926">IFERROR(_xlfn.XLOOKUP($A926&amp;$B926,MAYO!$D$11:$D$40&amp;MAYO!$E$11:$E$40,MAYO!$AM$11:$AM$40,_xlfn.XLOOKUP($A926&amp;$B926,MAYO!$BC$11:$BC$40&amp;MAYO!$BD$11:$BD$40,MAYO!$CL$11:$CL$40,"A"))/1%,"")</f>
        <v/>
      </c>
      <c r="DK926" s="188" t="str">
        <f t="array" ref="DK926">IFERROR(_xlfn.XLOOKUP($A926&amp;$B926,'MAYO 2'!$D$11:$D$40&amp;'MAYO 2'!$E$11:$E$40,'MAYO 2'!$AM$11:$AM$40,_xlfn.XLOOKUP($A926&amp;$B926,'MAYO 2'!$BC$11:$BC$40&amp;'MAYO 2'!$BD$11:$BD$40,'MAYO 2'!$CL$11:$CL$40,"A"))/1%,"")</f>
        <v/>
      </c>
      <c r="DL926" s="188" t="str">
        <f t="array" ref="DL926">IFERROR(_xlfn.XLOOKUP($A926&amp;$B926,JUNIO!$D$11:$D$40&amp;JUNIO!$E$11:$E$40,JUNIO!$AM$11:$AM$40,_xlfn.XLOOKUP($A926&amp;$B926,JUNIO!$BC$11:$BC$40&amp;JUNIO!$BD$11:$BD$40,JUNIO!$CL$11:$CL$40,"A"))/1%,"")</f>
        <v/>
      </c>
      <c r="DM926" s="188" t="str">
        <f t="array" ref="DM926">IFERROR(_xlfn.XLOOKUP($A926&amp;$B926,'JUNIO 2'!$D$11:$D$40&amp;'JUNIO 2'!$E$11:$E$40,'JUNIO 2'!$AM$11:$AM$40,_xlfn.XLOOKUP($A926&amp;$B926,'JUNIO 2'!$BC$11:$BC$40&amp;'JUNIO 2'!$BD$11:$BD$40,'JUNIO 2'!$CL$11:$CL$40,"A"))/1%,"")</f>
        <v/>
      </c>
      <c r="DN926" s="188" t="str">
        <f t="array" ref="DN926">IFERROR(_xlfn.XLOOKUP($A926&amp;$B926,JULIO!$D$11:$D$40&amp;JULIO!$E$11:$E$40,JULIO!$AM$11:$AM$40,_xlfn.XLOOKUP($A926&amp;$B926,JULIO!$BC$11:$BC$40&amp;JULIO!$BD$11:$BD$40,JULIO!$CL$11:$CL$40,"A"))/1%,"")</f>
        <v/>
      </c>
      <c r="DO926" s="188" t="str">
        <f t="array" ref="DO926">IFERROR(_xlfn.XLOOKUP($A926&amp;$B926,'JULIO 2'!$D$11:$D$40&amp;'JULIO 2'!$E$11:$E$40,'JULIO 2'!$AM$11:$AM$40,_xlfn.XLOOKUP($A926&amp;$B926,'JULIO 2'!$BC$11:$BC$40&amp;'JULIO 2'!$BD$11:$BD$40,'JULIO 2'!$CL$11:$CL$40,"A"))/1%,"")</f>
        <v/>
      </c>
      <c r="DP926" s="188" t="str">
        <f t="array" ref="DP926">IFERROR(_xlfn.XLOOKUP($A926&amp;$B926,AGOSTO!$D$11:$D$40&amp;AGOSTO!$E$11:$E$40,AGOSTO!$AM$11:$AM$40,_xlfn.XLOOKUP($A926&amp;$B926,AGOSTO!$BC$11:$BC$40&amp;AGOSTO!$BD$11:$BD$40,AGOSTO!$CL$11:$CL$40,"A"))/1%,"")</f>
        <v/>
      </c>
      <c r="DQ926" s="188" t="str">
        <f t="array" ref="DQ926">IFERROR(_xlfn.XLOOKUP($A926&amp;$B926,'AGOSTO 2'!$D$11:$D$40&amp;'AGOSTO 2'!$E$11:$E$40,'AGOSTO 2'!$AM$11:$AM$40,_xlfn.XLOOKUP($A926&amp;$B926,'AGOSTO 2'!$BC$11:$BC$40&amp;'AGOSTO 2'!$BD$11:$BD$40,'AGOSTO 2'!$CL$11:$CL$40,"A"))/1%,"")</f>
        <v/>
      </c>
      <c r="DR926" s="188" t="str">
        <f t="array" ref="DR926">IFERROR(_xlfn.XLOOKUP($A926&amp;$B926,SEPTIEMBRE!$D$11:$D$40&amp;SEPTIEMBRE!$E$11:$E$40,SEPTIEMBRE!$AM$11:$AM$40,_xlfn.XLOOKUP($A926&amp;$B926,SEPTIEMBRE!$BC$11:$BC$40&amp;SEPTIEMBRE!$BD$11:$BD$40,SEPTIEMBRE!$CL$11:$CL$40,"A"))/1%,"")</f>
        <v/>
      </c>
      <c r="DS926" s="188" t="str">
        <f t="array" ref="DS926">IFERROR(_xlfn.XLOOKUP($A926&amp;$B926,'SEPTIEMBRE 2'!$D$11:$D$40&amp;'SEPTIEMBRE 2'!$E$11:$E$40,'SEPTIEMBRE 2'!$AM$11:$AM$40,_xlfn.XLOOKUP($A926&amp;$B926,'SEPTIEMBRE 2'!$BC$11:$BC$40&amp;'SEPTIEMBRE 2'!$BD$11:$BD$40,'SEPTIEMBRE 2'!$CL$11:$CL$40,"A"))/1%,"")</f>
        <v/>
      </c>
      <c r="DT926" s="188" t="str">
        <f t="array" ref="DT926">IFERROR(_xlfn.XLOOKUP($A926&amp;$B926,'SEPTIEMBRE 3'!$D$11:$D$40&amp;'SEPTIEMBRE 3'!$E$11:$E$40,'SEPTIEMBRE 3'!$AM$11:$AM$40,_xlfn.XLOOKUP($A926&amp;$B926,'SEPTIEMBRE 3'!$BC$11:$BC$40&amp;'SEPTIEMBRE 3'!$BD$11:$BD$40,'SEPTIEMBRE 3'!$CL$11:$CL$40,"A"))/1%,"")</f>
        <v/>
      </c>
      <c r="DU926" s="188" t="str">
        <f t="array" ref="DU926">IFERROR(_xlfn.XLOOKUP($A926&amp;$B926,OCTUBRE!$D$11:$D$40&amp;OCTUBRE!$E$11:$E$40,OCTUBRE!$AM$11:$AM$40,_xlfn.XLOOKUP($A926&amp;$B926,OCTUBRE!$BC$11:$BC$40&amp;OCTUBRE!$BD$11:$BD$40,OCTUBRE!$CL$11:$CL$40,"A"))/1%,"")</f>
        <v/>
      </c>
      <c r="DV926" s="188" t="str">
        <f t="array" ref="DV926">IFERROR(_xlfn.XLOOKUP($A926&amp;$B926,'OCTUBRE 2'!$D$11:$D$40&amp;'OCTUBRE 2'!$E$11:$E$40,'OCTUBRE 2'!$AM$11:$AM$40,_xlfn.XLOOKUP($A926&amp;$B926,'OCTUBRE 2'!$BC$11:$BC$40&amp;'OCTUBRE 2'!$BD$11:$BD$40,'OCTUBRE 2'!$CL$11:$CL$40,"A"))/1%,"")</f>
        <v/>
      </c>
      <c r="DW926" s="188" t="str">
        <f t="array" ref="DW926">IFERROR(_xlfn.XLOOKUP($A926&amp;$B926,NOVIEMBRE!$D$11:$D$40&amp;NOVIEMBRE!$E$11:$E$40,NOVIEMBRE!$AM$11:$AM$40,_xlfn.XLOOKUP($A926&amp;$B926,NOVIEMBRE!$BC$11:$BC$40&amp;NOVIEMBRE!$BD$11:$BD$40,NOVIEMBRE!$CL$11:$CL$40,"A"))/1%,"")</f>
        <v/>
      </c>
      <c r="DX926" s="188" t="str">
        <f t="array" ref="DX926">IFERROR(_xlfn.XLOOKUP($A926&amp;$B926,'NOVIEMBRE 2'!$D$11:$D$40&amp;'NOVIEMBRE 2'!$E$11:$E$40,'NOVIEMBRE 2'!$AM$11:$AM$40,_xlfn.XLOOKUP($A926&amp;$B926,'NOVIEMBRE 2'!$BC$11:$BC$40&amp;'NOVIEMBRE 2'!$BD$11:$BD$40,'NOVIEMBRE 2'!$CL$11:$CL$40,"A"))/1%,"")</f>
        <v/>
      </c>
      <c r="DY926" s="188" t="str">
        <f t="array" ref="DY926">IFERROR(_xlfn.XLOOKUP($A926&amp;$B926,DICIEMBRE!$D$11:$D$40&amp;DICIEMBRE!$E$11:$E$40,DICIEMBRE!$AM$11:$AM$40,_xlfn.XLOOKUP($A926&amp;$B926,DICIEMBRE!$BC$11:$BC$40&amp;DICIEMBRE!$BD$11:$BD$40,DICIEMBRE!$CL$11:$CL$40,"A"))/1%,"")</f>
        <v/>
      </c>
      <c r="DZ926" s="381" t="str">
        <f t="shared" si="9"/>
        <v>-</v>
      </c>
      <c r="EA926" s="381" t="str">
        <f t="shared" si="10"/>
        <v>-</v>
      </c>
      <c r="EB926" s="381" t="str">
        <f t="shared" si="11"/>
        <v>-</v>
      </c>
      <c r="EC926" s="381" t="str">
        <f t="shared" si="12"/>
        <v>-</v>
      </c>
      <c r="ED926" s="381" t="str">
        <f t="shared" si="13"/>
        <v>-</v>
      </c>
      <c r="EE926" s="381" t="str">
        <f t="shared" si="14"/>
        <v>-</v>
      </c>
      <c r="EF926" s="381" t="str">
        <f t="shared" si="15"/>
        <v>-</v>
      </c>
      <c r="EG926" s="381" t="str">
        <f t="shared" si="16"/>
        <v>-</v>
      </c>
      <c r="EH926" s="381" t="str">
        <f t="shared" si="17"/>
        <v>-</v>
      </c>
      <c r="EI926" s="188" t="str">
        <f t="shared" si="18"/>
        <v/>
      </c>
      <c r="EJ926" s="382"/>
      <c r="EK926" s="382"/>
      <c r="EL926" s="383"/>
      <c r="EM926" s="21"/>
      <c r="EN926" s="384">
        <f t="array" ref="EN926">IFERROR(_xlfn.XLOOKUP($A926&amp;$B926,MARZO!$D$11:$D$40&amp;MARZO!$E$11:$E$40,MARZO!$AK$11:$AK$40,_xlfn.XLOOKUP($A926&amp;$B926,MARZO!$BC$11:$BC$40&amp;MARZO!$BD$11:$BD$40,MARZO!$CJ$11:$CJ$40,"A")),"")</f>
        <v>0</v>
      </c>
      <c r="EO926" s="384">
        <f t="array" ref="EO926">IFERROR(_xlfn.XLOOKUP($A926&amp;$B926,ABRIL!$D$11:$D$40&amp;ABRIL!$E$11:$E$40,ABRIL!$AK$11:$AK$40,_xlfn.XLOOKUP($A926&amp;$B926,ABRIL!$BC$11:$BC$40&amp;ABRIL!$BD$11:$BD$40,ABRIL!$CJ$11:$CJ$40,"A")),"")</f>
        <v>0</v>
      </c>
      <c r="EP926" s="384">
        <f t="array" ref="EP926">IFERROR(_xlfn.XLOOKUP($A926&amp;$B926,'ABRIL 2'!$D$11:$D$40&amp;'ABRIL 2'!$E$11:$E$40,'ABRIL 2'!$AK$11:$AK$40,_xlfn.XLOOKUP($A926&amp;$B926,'ABRIL 2'!$BC$11:$BC$40&amp;'ABRIL 2'!$BD$11:$BD$40,'ABRIL 2'!$CJ$11:$CJ$40,"A")),"")</f>
        <v>0</v>
      </c>
      <c r="EQ926" s="384">
        <f t="array" ref="EQ926">IFERROR(_xlfn.XLOOKUP($A926&amp;$B926,MAYO!$D$11:$D$40&amp;MAYO!$E$11:$E$40,MAYO!$AK$11:$AK$40,_xlfn.XLOOKUP($A926&amp;$B926,MAYO!$BC$11:$BC$40&amp;MAYO!$BD$11:$BD$40,MAYO!$CJ$11:$CJ$40,"A")),"")</f>
        <v>0</v>
      </c>
      <c r="ER926" s="384">
        <f t="array" ref="ER926">IFERROR(_xlfn.XLOOKUP($A926&amp;$B926,'MAYO 2'!$D$11:$D$40&amp;'MAYO 2'!$E$11:$E$40,'MAYO 2'!$AK$11:$AK$40,_xlfn.XLOOKUP($A926&amp;$B926,'MAYO 2'!$BC$11:$BC$40&amp;'MAYO 2'!$BD$11:$BD$40,'MAYO 2'!$CJ$11:$CJ$40,"A")),"")</f>
        <v>0</v>
      </c>
      <c r="ES926" s="384">
        <f t="array" ref="ES926">IFERROR(_xlfn.XLOOKUP($A926&amp;$B926,JUNIO!$D$11:$D$40&amp;JUNIO!$E$11:$E$40,JUNIO!$AK$11:$AK$40,_xlfn.XLOOKUP($A926&amp;$B926,JUNIO!$BC$11:$BC$40&amp;JUNIO!$BD$11:$BD$40,JUNIO!$CJ$11:$CJ$40,"A")),"")</f>
        <v>0</v>
      </c>
      <c r="ET926" s="384">
        <f t="array" ref="ET926">IFERROR(_xlfn.XLOOKUP($A926&amp;$B926,'JUNIO 2'!$D$11:$D$40&amp;'JUNIO 2'!$E$11:$E$40,'JUNIO 2'!$AK$11:$AK$40,_xlfn.XLOOKUP($A926&amp;$B926,'JUNIO 2'!$BC$11:$BC$40&amp;'JUNIO 2'!$BD$11:$BD$40,'JUNIO 2'!$CJ$11:$CJ$40,"A")),"")</f>
        <v>0</v>
      </c>
      <c r="EU926" s="384">
        <f t="array" ref="EU926">IFERROR(_xlfn.XLOOKUP($A926&amp;$B926,JULIO!$D$11:$D$40&amp;JULIO!$E$11:$E$40,JULIO!$AK$11:$AK$40,_xlfn.XLOOKUP($A926&amp;$B926,JULIO!$BC$11:$BC$40&amp;JULIO!$BD$11:$BD$40,JULIO!$CJ$11:$CJ$40,"A")),"")</f>
        <v>0</v>
      </c>
      <c r="EV926" s="384">
        <f t="array" ref="EV926">IFERROR(_xlfn.XLOOKUP($A926&amp;$B926,'JULIO 2'!$D$11:$D$40&amp;'JULIO 2'!$E$11:$E$40,'JULIO 2'!$AK$11:$AK$40,_xlfn.XLOOKUP($A926&amp;$B926,'JULIO 2'!$BC$11:$BC$40&amp;'JULIO 2'!$BD$11:$BD$40,'JULIO 2'!$CJ$11:$CJ$40,"A")),"")</f>
        <v>0</v>
      </c>
      <c r="EW926" s="384">
        <f t="array" ref="EW926">IFERROR(_xlfn.XLOOKUP($A926&amp;$B926,AGOSTO!$D$11:$D$40&amp;AGOSTO!$E$11:$E$40,AGOSTO!$AK$11:$AK$40,_xlfn.XLOOKUP($A926&amp;$B926,AGOSTO!$BC$11:$BC$40&amp;AGOSTO!$BD$11:$BD$40,AGOSTO!$CJ$11:$CJ$40,"A")),"")</f>
        <v>0</v>
      </c>
      <c r="EX926" s="384">
        <f t="array" ref="EX926">IFERROR(_xlfn.XLOOKUP($A926&amp;$B926,'AGOSTO 2'!$D$11:$D$40&amp;'AGOSTO 2'!$E$11:$E$40,'AGOSTO 2'!$AK$11:$AK$40,_xlfn.XLOOKUP($A926&amp;$B926,'AGOSTO 2'!$BC$11:$BC$40&amp;'AGOSTO 2'!$BD$11:$BD$40,'AGOSTO 2'!$CJ$11:$CJ$40,"A")),"")</f>
        <v>0</v>
      </c>
      <c r="EY926" s="384">
        <f t="array" ref="EY926">IFERROR(_xlfn.XLOOKUP($A926&amp;$B926,SEPTIEMBRE!$D$11:$D$40&amp;SEPTIEMBRE!$E$11:$E$40,SEPTIEMBRE!$AK$11:$AK$40,_xlfn.XLOOKUP($A926&amp;$B926,SEPTIEMBRE!$BC$11:$BC$40&amp;SEPTIEMBRE!$BD$11:$BD$40,SEPTIEMBRE!$CJ$11:$CJ$40,"A")),"")</f>
        <v>0</v>
      </c>
      <c r="EZ926" s="384">
        <f t="array" ref="EZ926">IFERROR(_xlfn.XLOOKUP($A926&amp;$B926,'SEPTIEMBRE 2'!$D$11:$D$40&amp;'SEPTIEMBRE 2'!$E$11:$E$40,'SEPTIEMBRE 2'!$AK$11:$AK$40,_xlfn.XLOOKUP($A926&amp;$B926,'SEPTIEMBRE 2'!$BC$11:$BC$40&amp;'SEPTIEMBRE 2'!$BD$11:$BD$40,'SEPTIEMBRE 2'!$CJ$11:$CJ$40,"A")),"")</f>
        <v>0</v>
      </c>
      <c r="FA926" s="384">
        <f t="array" ref="FA926">IFERROR(_xlfn.XLOOKUP($A926&amp;$B926,'SEPTIEMBRE 3'!$D$11:$D$40&amp;'SEPTIEMBRE 3'!$E$11:$E$40,'SEPTIEMBRE 3'!$AK$11:$AK$40,_xlfn.XLOOKUP($A926&amp;$B926,'SEPTIEMBRE 3'!$BC$11:$BC$40&amp;'SEPTIEMBRE 3'!$BD$11:$BD$40,'SEPTIEMBRE 3'!$CJ$11:$CJ$40,"A")),"")</f>
        <v>0</v>
      </c>
      <c r="FB926" s="384">
        <f t="array" ref="FB926">IFERROR(_xlfn.XLOOKUP($A926&amp;$B926,OCTUBRE!$D$11:$D$40&amp;OCTUBRE!$E$11:$E$40,OCTUBRE!$AK$11:$AK$40,_xlfn.XLOOKUP($A926&amp;$B926,OCTUBRE!$BC$11:$BC$40&amp;OCTUBRE!$BD$11:$BD$40,OCTUBRE!$CJ$11:$CJ$40,"A")),"")</f>
        <v>0</v>
      </c>
      <c r="FC926" s="384">
        <f t="array" ref="FC926">IFERROR(_xlfn.XLOOKUP($A926&amp;$B926,'OCTUBRE 2'!$D$11:$D$40&amp;'OCTUBRE 2'!$E$11:$E$40,'OCTUBRE 2'!$AK$11:$AK$40,_xlfn.XLOOKUP($A926&amp;$B926,'OCTUBRE 2'!$BC$11:$BC$40&amp;'OCTUBRE 2'!$BD$11:$BD$40,'OCTUBRE 2'!$CJ$11:$CJ$40,"A")),"")</f>
        <v>0</v>
      </c>
      <c r="FD926" s="384">
        <f t="array" ref="FD926">IFERROR(_xlfn.XLOOKUP($A926&amp;$B926,NOVIEMBRE!$D$11:$D$40&amp;NOVIEMBRE!$E$11:$E$40,NOVIEMBRE!$AK$11:$AK$40,_xlfn.XLOOKUP($A926&amp;$B926,NOVIEMBRE!$BC$11:$BC$40&amp;NOVIEMBRE!$BD$11:$BD$40,NOVIEMBRE!$CJ$11:$CJ$40,"A")),"")</f>
        <v>0</v>
      </c>
      <c r="FE926" s="384">
        <f t="array" ref="FE926">IFERROR(_xlfn.XLOOKUP($A926&amp;$B926,'NOVIEMBRE 2'!$D$11:$D$40&amp;'NOVIEMBRE 2'!$E$11:$E$40,'NOVIEMBRE 2'!$AK$11:$AK$40,_xlfn.XLOOKUP($A926&amp;$B926,'NOVIEMBRE 2'!$BC$11:$BC$40&amp;'NOVIEMBRE 2'!$BD$11:$BD$40,'NOVIEMBRE 2'!$CJ$11:$CJ$40,"A")),"")</f>
        <v>0</v>
      </c>
      <c r="FF926" s="385">
        <f t="array" ref="FF926">IFERROR(_xlfn.XLOOKUP($A926&amp;$B926,DICIEMBRE!$D$11:$D$40&amp;DICIEMBRE!$E$11:$E$40,DICIEMBRE!$AK$11:$AK$40,_xlfn.XLOOKUP($A926&amp;$B926,DICIEMBRE!$BC$11:$BC$40&amp;DICIEMBRE!$BD$11:$BD$40,DICIEMBRE!$CJ$11:$CJ$40,"A")),"")</f>
        <v>0</v>
      </c>
      <c r="FG926" s="386" t="str">
        <f t="shared" si="19"/>
        <v/>
      </c>
      <c r="FH926" s="386" t="str">
        <f t="array" ref="FH926">IF(
 COUNT(DZ926:EH926)=0,
 "-",
 IF(
  COUNT(DZ926:EH926) &lt; COUNTA(DZ926:EH926),
  REPT("🟩", ROUND(COUNT(DZ926:EH926)/COUNTA(DZ926:EH926)*5, 0)) &amp;
  REPT("⬜", 5 - ROUND(COUNT(DZ926:EH926)/COUNTA(DZ926:EH926)*5, 0)),
  IF(
    AVERAGE(IF(DZ926:EH926&lt;&gt;"", DZ926:EH926, )) &gt;= 70, "🟩🟩🟩🟩🟩",
    IF(
      AVERAGE(IF(DZ926:EH926&lt;&gt;"",DZ926:EH926, )) &gt;= 56, "🟨🟨🟨🟨🟨",
      "🟥🟥🟥🟥🟥"
    )
  )
 )
)
</f>
        <v>-</v>
      </c>
    </row>
    <row r="927" ht="15.75" customHeight="1">
      <c r="A927" s="168"/>
      <c r="B927" s="169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1"/>
      <c r="N927" s="172" t="str">
        <f t="shared" si="1"/>
        <v/>
      </c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2" t="str">
        <f t="shared" si="2"/>
        <v/>
      </c>
      <c r="AA927" s="173"/>
      <c r="AB927" s="173"/>
      <c r="AC927" s="173"/>
      <c r="AD927" s="173"/>
      <c r="AE927" s="173"/>
      <c r="AF927" s="173"/>
      <c r="AG927" s="173"/>
      <c r="AH927" s="173"/>
      <c r="AI927" s="173"/>
      <c r="AJ927" s="173"/>
      <c r="AK927" s="173"/>
      <c r="AL927" s="172" t="str">
        <f t="shared" si="3"/>
        <v/>
      </c>
      <c r="AM927" s="173"/>
      <c r="AN927" s="173"/>
      <c r="AO927" s="173"/>
      <c r="AP927" s="173"/>
      <c r="AQ927" s="173"/>
      <c r="AR927" s="173"/>
      <c r="AS927" s="173"/>
      <c r="AT927" s="173"/>
      <c r="AU927" s="173"/>
      <c r="AV927" s="171"/>
      <c r="AW927" s="171"/>
      <c r="AX927" s="172" t="str">
        <f t="shared" si="4"/>
        <v/>
      </c>
      <c r="AY927" s="173"/>
      <c r="AZ927" s="173"/>
      <c r="BA927" s="173"/>
      <c r="BB927" s="173"/>
      <c r="BC927" s="173"/>
      <c r="BD927" s="173"/>
      <c r="BE927" s="173"/>
      <c r="BF927" s="173"/>
      <c r="BG927" s="173"/>
      <c r="BH927" s="173"/>
      <c r="BI927" s="173"/>
      <c r="BJ927" s="172" t="str">
        <f t="shared" si="5"/>
        <v/>
      </c>
      <c r="BK927" s="173"/>
      <c r="BL927" s="173"/>
      <c r="BM927" s="173"/>
      <c r="BN927" s="173"/>
      <c r="BO927" s="173"/>
      <c r="BP927" s="173"/>
      <c r="BQ927" s="173"/>
      <c r="BR927" s="173"/>
      <c r="BS927" s="173"/>
      <c r="BT927" s="173"/>
      <c r="BU927" s="173"/>
      <c r="BV927" s="172" t="str">
        <f t="shared" si="6"/>
        <v/>
      </c>
      <c r="BW927" s="173"/>
      <c r="BX927" s="173"/>
      <c r="BY927" s="173"/>
      <c r="BZ927" s="171"/>
      <c r="CA927" s="171"/>
      <c r="CB927" s="171"/>
      <c r="CC927" s="171"/>
      <c r="CD927" s="171"/>
      <c r="CE927" s="171"/>
      <c r="CF927" s="171"/>
      <c r="CG927" s="171"/>
      <c r="CH927" s="172" t="str">
        <f t="shared" si="7"/>
        <v/>
      </c>
      <c r="CI927" s="171"/>
      <c r="CJ927" s="173"/>
      <c r="CK927" s="173"/>
      <c r="CL927" s="173"/>
      <c r="CM927" s="173"/>
      <c r="CN927" s="171"/>
      <c r="CO927" s="171"/>
      <c r="CP927" s="171"/>
      <c r="CQ927" s="173"/>
      <c r="CR927" s="171"/>
      <c r="CS927" s="171"/>
      <c r="CT927" s="172" t="str">
        <f t="shared" si="8"/>
        <v/>
      </c>
      <c r="CU927" s="172"/>
      <c r="CV927" s="172"/>
      <c r="CW927" s="172"/>
      <c r="CX927" s="172"/>
      <c r="CY927" s="172"/>
      <c r="CZ927" s="172"/>
      <c r="DA927" s="172"/>
      <c r="DB927" s="172"/>
      <c r="DC927" s="172"/>
      <c r="DD927" s="172"/>
      <c r="DE927" s="172"/>
      <c r="DF927" s="172"/>
      <c r="DG927" s="188" t="str">
        <f t="array" ref="DG927">IFERROR(_xlfn.XLOOKUP($A927&amp;B927,MARZO!$D$11:$D$40&amp;MARZO!$E$11:$E$40,MARZO!$AM$11:$AM$40,_xlfn.XLOOKUP($A927&amp;$B927,MARZO!$BC$11:$BC$40&amp;MARZO!$BD$11:$BD$40,MARZO!$CL$11:$CL$40,"A"))/1%,"")</f>
        <v/>
      </c>
      <c r="DH927" s="188" t="str">
        <f t="array" ref="DH927">IFERROR(_xlfn.XLOOKUP($A927&amp;$B927,ABRIL!$D$11:$D$40&amp;ABRIL!$E$11:$E$40,ABRIL!$AM$11:$AM$40,_xlfn.XLOOKUP($A927&amp;$B927,ABRIL!$BC$11:$BC$40&amp;ABRIL!$BD$11:$BD$40,ABRIL!$CL$11:$CL$40,"A"))/1%,"")</f>
        <v/>
      </c>
      <c r="DI927" s="188" t="str">
        <f t="array" ref="DI927">IFERROR(_xlfn.XLOOKUP($A927&amp;$B927,'ABRIL 2'!$D$11:$D$40&amp;'ABRIL 2'!$E$11:$E$40,'ABRIL 2'!$AM$11:$AM$40,_xlfn.XLOOKUP($A927&amp;$B927,'ABRIL 2'!$BC$11:$BC$40&amp;'ABRIL 2'!$BD$11:$BD$40,'ABRIL 2'!$CL$11:$CL$40,"A"))/1%,"")</f>
        <v/>
      </c>
      <c r="DJ927" s="188" t="str">
        <f t="array" ref="DJ927">IFERROR(_xlfn.XLOOKUP($A927&amp;$B927,MAYO!$D$11:$D$40&amp;MAYO!$E$11:$E$40,MAYO!$AM$11:$AM$40,_xlfn.XLOOKUP($A927&amp;$B927,MAYO!$BC$11:$BC$40&amp;MAYO!$BD$11:$BD$40,MAYO!$CL$11:$CL$40,"A"))/1%,"")</f>
        <v/>
      </c>
      <c r="DK927" s="188" t="str">
        <f t="array" ref="DK927">IFERROR(_xlfn.XLOOKUP($A927&amp;$B927,'MAYO 2'!$D$11:$D$40&amp;'MAYO 2'!$E$11:$E$40,'MAYO 2'!$AM$11:$AM$40,_xlfn.XLOOKUP($A927&amp;$B927,'MAYO 2'!$BC$11:$BC$40&amp;'MAYO 2'!$BD$11:$BD$40,'MAYO 2'!$CL$11:$CL$40,"A"))/1%,"")</f>
        <v/>
      </c>
      <c r="DL927" s="188" t="str">
        <f t="array" ref="DL927">IFERROR(_xlfn.XLOOKUP($A927&amp;$B927,JUNIO!$D$11:$D$40&amp;JUNIO!$E$11:$E$40,JUNIO!$AM$11:$AM$40,_xlfn.XLOOKUP($A927&amp;$B927,JUNIO!$BC$11:$BC$40&amp;JUNIO!$BD$11:$BD$40,JUNIO!$CL$11:$CL$40,"A"))/1%,"")</f>
        <v/>
      </c>
      <c r="DM927" s="188" t="str">
        <f t="array" ref="DM927">IFERROR(_xlfn.XLOOKUP($A927&amp;$B927,'JUNIO 2'!$D$11:$D$40&amp;'JUNIO 2'!$E$11:$E$40,'JUNIO 2'!$AM$11:$AM$40,_xlfn.XLOOKUP($A927&amp;$B927,'JUNIO 2'!$BC$11:$BC$40&amp;'JUNIO 2'!$BD$11:$BD$40,'JUNIO 2'!$CL$11:$CL$40,"A"))/1%,"")</f>
        <v/>
      </c>
      <c r="DN927" s="188" t="str">
        <f t="array" ref="DN927">IFERROR(_xlfn.XLOOKUP($A927&amp;$B927,JULIO!$D$11:$D$40&amp;JULIO!$E$11:$E$40,JULIO!$AM$11:$AM$40,_xlfn.XLOOKUP($A927&amp;$B927,JULIO!$BC$11:$BC$40&amp;JULIO!$BD$11:$BD$40,JULIO!$CL$11:$CL$40,"A"))/1%,"")</f>
        <v/>
      </c>
      <c r="DO927" s="188" t="str">
        <f t="array" ref="DO927">IFERROR(_xlfn.XLOOKUP($A927&amp;$B927,'JULIO 2'!$D$11:$D$40&amp;'JULIO 2'!$E$11:$E$40,'JULIO 2'!$AM$11:$AM$40,_xlfn.XLOOKUP($A927&amp;$B927,'JULIO 2'!$BC$11:$BC$40&amp;'JULIO 2'!$BD$11:$BD$40,'JULIO 2'!$CL$11:$CL$40,"A"))/1%,"")</f>
        <v/>
      </c>
      <c r="DP927" s="188" t="str">
        <f t="array" ref="DP927">IFERROR(_xlfn.XLOOKUP($A927&amp;$B927,AGOSTO!$D$11:$D$40&amp;AGOSTO!$E$11:$E$40,AGOSTO!$AM$11:$AM$40,_xlfn.XLOOKUP($A927&amp;$B927,AGOSTO!$BC$11:$BC$40&amp;AGOSTO!$BD$11:$BD$40,AGOSTO!$CL$11:$CL$40,"A"))/1%,"")</f>
        <v/>
      </c>
      <c r="DQ927" s="188" t="str">
        <f t="array" ref="DQ927">IFERROR(_xlfn.XLOOKUP($A927&amp;$B927,'AGOSTO 2'!$D$11:$D$40&amp;'AGOSTO 2'!$E$11:$E$40,'AGOSTO 2'!$AM$11:$AM$40,_xlfn.XLOOKUP($A927&amp;$B927,'AGOSTO 2'!$BC$11:$BC$40&amp;'AGOSTO 2'!$BD$11:$BD$40,'AGOSTO 2'!$CL$11:$CL$40,"A"))/1%,"")</f>
        <v/>
      </c>
      <c r="DR927" s="188" t="str">
        <f t="array" ref="DR927">IFERROR(_xlfn.XLOOKUP($A927&amp;$B927,SEPTIEMBRE!$D$11:$D$40&amp;SEPTIEMBRE!$E$11:$E$40,SEPTIEMBRE!$AM$11:$AM$40,_xlfn.XLOOKUP($A927&amp;$B927,SEPTIEMBRE!$BC$11:$BC$40&amp;SEPTIEMBRE!$BD$11:$BD$40,SEPTIEMBRE!$CL$11:$CL$40,"A"))/1%,"")</f>
        <v/>
      </c>
      <c r="DS927" s="188" t="str">
        <f t="array" ref="DS927">IFERROR(_xlfn.XLOOKUP($A927&amp;$B927,'SEPTIEMBRE 2'!$D$11:$D$40&amp;'SEPTIEMBRE 2'!$E$11:$E$40,'SEPTIEMBRE 2'!$AM$11:$AM$40,_xlfn.XLOOKUP($A927&amp;$B927,'SEPTIEMBRE 2'!$BC$11:$BC$40&amp;'SEPTIEMBRE 2'!$BD$11:$BD$40,'SEPTIEMBRE 2'!$CL$11:$CL$40,"A"))/1%,"")</f>
        <v/>
      </c>
      <c r="DT927" s="188" t="str">
        <f t="array" ref="DT927">IFERROR(_xlfn.XLOOKUP($A927&amp;$B927,'SEPTIEMBRE 3'!$D$11:$D$40&amp;'SEPTIEMBRE 3'!$E$11:$E$40,'SEPTIEMBRE 3'!$AM$11:$AM$40,_xlfn.XLOOKUP($A927&amp;$B927,'SEPTIEMBRE 3'!$BC$11:$BC$40&amp;'SEPTIEMBRE 3'!$BD$11:$BD$40,'SEPTIEMBRE 3'!$CL$11:$CL$40,"A"))/1%,"")</f>
        <v/>
      </c>
      <c r="DU927" s="188" t="str">
        <f t="array" ref="DU927">IFERROR(_xlfn.XLOOKUP($A927&amp;$B927,OCTUBRE!$D$11:$D$40&amp;OCTUBRE!$E$11:$E$40,OCTUBRE!$AM$11:$AM$40,_xlfn.XLOOKUP($A927&amp;$B927,OCTUBRE!$BC$11:$BC$40&amp;OCTUBRE!$BD$11:$BD$40,OCTUBRE!$CL$11:$CL$40,"A"))/1%,"")</f>
        <v/>
      </c>
      <c r="DV927" s="188" t="str">
        <f t="array" ref="DV927">IFERROR(_xlfn.XLOOKUP($A927&amp;$B927,'OCTUBRE 2'!$D$11:$D$40&amp;'OCTUBRE 2'!$E$11:$E$40,'OCTUBRE 2'!$AM$11:$AM$40,_xlfn.XLOOKUP($A927&amp;$B927,'OCTUBRE 2'!$BC$11:$BC$40&amp;'OCTUBRE 2'!$BD$11:$BD$40,'OCTUBRE 2'!$CL$11:$CL$40,"A"))/1%,"")</f>
        <v/>
      </c>
      <c r="DW927" s="188" t="str">
        <f t="array" ref="DW927">IFERROR(_xlfn.XLOOKUP($A927&amp;$B927,NOVIEMBRE!$D$11:$D$40&amp;NOVIEMBRE!$E$11:$E$40,NOVIEMBRE!$AM$11:$AM$40,_xlfn.XLOOKUP($A927&amp;$B927,NOVIEMBRE!$BC$11:$BC$40&amp;NOVIEMBRE!$BD$11:$BD$40,NOVIEMBRE!$CL$11:$CL$40,"A"))/1%,"")</f>
        <v/>
      </c>
      <c r="DX927" s="188" t="str">
        <f t="array" ref="DX927">IFERROR(_xlfn.XLOOKUP($A927&amp;$B927,'NOVIEMBRE 2'!$D$11:$D$40&amp;'NOVIEMBRE 2'!$E$11:$E$40,'NOVIEMBRE 2'!$AM$11:$AM$40,_xlfn.XLOOKUP($A927&amp;$B927,'NOVIEMBRE 2'!$BC$11:$BC$40&amp;'NOVIEMBRE 2'!$BD$11:$BD$40,'NOVIEMBRE 2'!$CL$11:$CL$40,"A"))/1%,"")</f>
        <v/>
      </c>
      <c r="DY927" s="188" t="str">
        <f t="array" ref="DY927">IFERROR(_xlfn.XLOOKUP($A927&amp;$B927,DICIEMBRE!$D$11:$D$40&amp;DICIEMBRE!$E$11:$E$40,DICIEMBRE!$AM$11:$AM$40,_xlfn.XLOOKUP($A927&amp;$B927,DICIEMBRE!$BC$11:$BC$40&amp;DICIEMBRE!$BD$11:$BD$40,DICIEMBRE!$CL$11:$CL$40,"A"))/1%,"")</f>
        <v/>
      </c>
      <c r="DZ927" s="381" t="str">
        <f t="shared" si="9"/>
        <v>-</v>
      </c>
      <c r="EA927" s="381" t="str">
        <f t="shared" si="10"/>
        <v>-</v>
      </c>
      <c r="EB927" s="381" t="str">
        <f t="shared" si="11"/>
        <v>-</v>
      </c>
      <c r="EC927" s="381" t="str">
        <f t="shared" si="12"/>
        <v>-</v>
      </c>
      <c r="ED927" s="381" t="str">
        <f t="shared" si="13"/>
        <v>-</v>
      </c>
      <c r="EE927" s="381" t="str">
        <f t="shared" si="14"/>
        <v>-</v>
      </c>
      <c r="EF927" s="381" t="str">
        <f t="shared" si="15"/>
        <v>-</v>
      </c>
      <c r="EG927" s="381" t="str">
        <f t="shared" si="16"/>
        <v>-</v>
      </c>
      <c r="EH927" s="381" t="str">
        <f t="shared" si="17"/>
        <v>-</v>
      </c>
      <c r="EI927" s="188" t="str">
        <f t="shared" si="18"/>
        <v/>
      </c>
      <c r="EJ927" s="382"/>
      <c r="EK927" s="382"/>
      <c r="EL927" s="383"/>
      <c r="EM927" s="21"/>
      <c r="EN927" s="384">
        <f t="array" ref="EN927">IFERROR(_xlfn.XLOOKUP($A927&amp;$B927,MARZO!$D$11:$D$40&amp;MARZO!$E$11:$E$40,MARZO!$AK$11:$AK$40,_xlfn.XLOOKUP($A927&amp;$B927,MARZO!$BC$11:$BC$40&amp;MARZO!$BD$11:$BD$40,MARZO!$CJ$11:$CJ$40,"A")),"")</f>
        <v>0</v>
      </c>
      <c r="EO927" s="384">
        <f t="array" ref="EO927">IFERROR(_xlfn.XLOOKUP($A927&amp;$B927,ABRIL!$D$11:$D$40&amp;ABRIL!$E$11:$E$40,ABRIL!$AK$11:$AK$40,_xlfn.XLOOKUP($A927&amp;$B927,ABRIL!$BC$11:$BC$40&amp;ABRIL!$BD$11:$BD$40,ABRIL!$CJ$11:$CJ$40,"A")),"")</f>
        <v>0</v>
      </c>
      <c r="EP927" s="384">
        <f t="array" ref="EP927">IFERROR(_xlfn.XLOOKUP($A927&amp;$B927,'ABRIL 2'!$D$11:$D$40&amp;'ABRIL 2'!$E$11:$E$40,'ABRIL 2'!$AK$11:$AK$40,_xlfn.XLOOKUP($A927&amp;$B927,'ABRIL 2'!$BC$11:$BC$40&amp;'ABRIL 2'!$BD$11:$BD$40,'ABRIL 2'!$CJ$11:$CJ$40,"A")),"")</f>
        <v>0</v>
      </c>
      <c r="EQ927" s="384">
        <f t="array" ref="EQ927">IFERROR(_xlfn.XLOOKUP($A927&amp;$B927,MAYO!$D$11:$D$40&amp;MAYO!$E$11:$E$40,MAYO!$AK$11:$AK$40,_xlfn.XLOOKUP($A927&amp;$B927,MAYO!$BC$11:$BC$40&amp;MAYO!$BD$11:$BD$40,MAYO!$CJ$11:$CJ$40,"A")),"")</f>
        <v>0</v>
      </c>
      <c r="ER927" s="384">
        <f t="array" ref="ER927">IFERROR(_xlfn.XLOOKUP($A927&amp;$B927,'MAYO 2'!$D$11:$D$40&amp;'MAYO 2'!$E$11:$E$40,'MAYO 2'!$AK$11:$AK$40,_xlfn.XLOOKUP($A927&amp;$B927,'MAYO 2'!$BC$11:$BC$40&amp;'MAYO 2'!$BD$11:$BD$40,'MAYO 2'!$CJ$11:$CJ$40,"A")),"")</f>
        <v>0</v>
      </c>
      <c r="ES927" s="384">
        <f t="array" ref="ES927">IFERROR(_xlfn.XLOOKUP($A927&amp;$B927,JUNIO!$D$11:$D$40&amp;JUNIO!$E$11:$E$40,JUNIO!$AK$11:$AK$40,_xlfn.XLOOKUP($A927&amp;$B927,JUNIO!$BC$11:$BC$40&amp;JUNIO!$BD$11:$BD$40,JUNIO!$CJ$11:$CJ$40,"A")),"")</f>
        <v>0</v>
      </c>
      <c r="ET927" s="384">
        <f t="array" ref="ET927">IFERROR(_xlfn.XLOOKUP($A927&amp;$B927,'JUNIO 2'!$D$11:$D$40&amp;'JUNIO 2'!$E$11:$E$40,'JUNIO 2'!$AK$11:$AK$40,_xlfn.XLOOKUP($A927&amp;$B927,'JUNIO 2'!$BC$11:$BC$40&amp;'JUNIO 2'!$BD$11:$BD$40,'JUNIO 2'!$CJ$11:$CJ$40,"A")),"")</f>
        <v>0</v>
      </c>
      <c r="EU927" s="384">
        <f t="array" ref="EU927">IFERROR(_xlfn.XLOOKUP($A927&amp;$B927,JULIO!$D$11:$D$40&amp;JULIO!$E$11:$E$40,JULIO!$AK$11:$AK$40,_xlfn.XLOOKUP($A927&amp;$B927,JULIO!$BC$11:$BC$40&amp;JULIO!$BD$11:$BD$40,JULIO!$CJ$11:$CJ$40,"A")),"")</f>
        <v>0</v>
      </c>
      <c r="EV927" s="384">
        <f t="array" ref="EV927">IFERROR(_xlfn.XLOOKUP($A927&amp;$B927,'JULIO 2'!$D$11:$D$40&amp;'JULIO 2'!$E$11:$E$40,'JULIO 2'!$AK$11:$AK$40,_xlfn.XLOOKUP($A927&amp;$B927,'JULIO 2'!$BC$11:$BC$40&amp;'JULIO 2'!$BD$11:$BD$40,'JULIO 2'!$CJ$11:$CJ$40,"A")),"")</f>
        <v>0</v>
      </c>
      <c r="EW927" s="384">
        <f t="array" ref="EW927">IFERROR(_xlfn.XLOOKUP($A927&amp;$B927,AGOSTO!$D$11:$D$40&amp;AGOSTO!$E$11:$E$40,AGOSTO!$AK$11:$AK$40,_xlfn.XLOOKUP($A927&amp;$B927,AGOSTO!$BC$11:$BC$40&amp;AGOSTO!$BD$11:$BD$40,AGOSTO!$CJ$11:$CJ$40,"A")),"")</f>
        <v>0</v>
      </c>
      <c r="EX927" s="384">
        <f t="array" ref="EX927">IFERROR(_xlfn.XLOOKUP($A927&amp;$B927,'AGOSTO 2'!$D$11:$D$40&amp;'AGOSTO 2'!$E$11:$E$40,'AGOSTO 2'!$AK$11:$AK$40,_xlfn.XLOOKUP($A927&amp;$B927,'AGOSTO 2'!$BC$11:$BC$40&amp;'AGOSTO 2'!$BD$11:$BD$40,'AGOSTO 2'!$CJ$11:$CJ$40,"A")),"")</f>
        <v>0</v>
      </c>
      <c r="EY927" s="384">
        <f t="array" ref="EY927">IFERROR(_xlfn.XLOOKUP($A927&amp;$B927,SEPTIEMBRE!$D$11:$D$40&amp;SEPTIEMBRE!$E$11:$E$40,SEPTIEMBRE!$AK$11:$AK$40,_xlfn.XLOOKUP($A927&amp;$B927,SEPTIEMBRE!$BC$11:$BC$40&amp;SEPTIEMBRE!$BD$11:$BD$40,SEPTIEMBRE!$CJ$11:$CJ$40,"A")),"")</f>
        <v>0</v>
      </c>
      <c r="EZ927" s="384">
        <f t="array" ref="EZ927">IFERROR(_xlfn.XLOOKUP($A927&amp;$B927,'SEPTIEMBRE 2'!$D$11:$D$40&amp;'SEPTIEMBRE 2'!$E$11:$E$40,'SEPTIEMBRE 2'!$AK$11:$AK$40,_xlfn.XLOOKUP($A927&amp;$B927,'SEPTIEMBRE 2'!$BC$11:$BC$40&amp;'SEPTIEMBRE 2'!$BD$11:$BD$40,'SEPTIEMBRE 2'!$CJ$11:$CJ$40,"A")),"")</f>
        <v>0</v>
      </c>
      <c r="FA927" s="384">
        <f t="array" ref="FA927">IFERROR(_xlfn.XLOOKUP($A927&amp;$B927,'SEPTIEMBRE 3'!$D$11:$D$40&amp;'SEPTIEMBRE 3'!$E$11:$E$40,'SEPTIEMBRE 3'!$AK$11:$AK$40,_xlfn.XLOOKUP($A927&amp;$B927,'SEPTIEMBRE 3'!$BC$11:$BC$40&amp;'SEPTIEMBRE 3'!$BD$11:$BD$40,'SEPTIEMBRE 3'!$CJ$11:$CJ$40,"A")),"")</f>
        <v>0</v>
      </c>
      <c r="FB927" s="384">
        <f t="array" ref="FB927">IFERROR(_xlfn.XLOOKUP($A927&amp;$B927,OCTUBRE!$D$11:$D$40&amp;OCTUBRE!$E$11:$E$40,OCTUBRE!$AK$11:$AK$40,_xlfn.XLOOKUP($A927&amp;$B927,OCTUBRE!$BC$11:$BC$40&amp;OCTUBRE!$BD$11:$BD$40,OCTUBRE!$CJ$11:$CJ$40,"A")),"")</f>
        <v>0</v>
      </c>
      <c r="FC927" s="384">
        <f t="array" ref="FC927">IFERROR(_xlfn.XLOOKUP($A927&amp;$B927,'OCTUBRE 2'!$D$11:$D$40&amp;'OCTUBRE 2'!$E$11:$E$40,'OCTUBRE 2'!$AK$11:$AK$40,_xlfn.XLOOKUP($A927&amp;$B927,'OCTUBRE 2'!$BC$11:$BC$40&amp;'OCTUBRE 2'!$BD$11:$BD$40,'OCTUBRE 2'!$CJ$11:$CJ$40,"A")),"")</f>
        <v>0</v>
      </c>
      <c r="FD927" s="384">
        <f t="array" ref="FD927">IFERROR(_xlfn.XLOOKUP($A927&amp;$B927,NOVIEMBRE!$D$11:$D$40&amp;NOVIEMBRE!$E$11:$E$40,NOVIEMBRE!$AK$11:$AK$40,_xlfn.XLOOKUP($A927&amp;$B927,NOVIEMBRE!$BC$11:$BC$40&amp;NOVIEMBRE!$BD$11:$BD$40,NOVIEMBRE!$CJ$11:$CJ$40,"A")),"")</f>
        <v>0</v>
      </c>
      <c r="FE927" s="384">
        <f t="array" ref="FE927">IFERROR(_xlfn.XLOOKUP($A927&amp;$B927,'NOVIEMBRE 2'!$D$11:$D$40&amp;'NOVIEMBRE 2'!$E$11:$E$40,'NOVIEMBRE 2'!$AK$11:$AK$40,_xlfn.XLOOKUP($A927&amp;$B927,'NOVIEMBRE 2'!$BC$11:$BC$40&amp;'NOVIEMBRE 2'!$BD$11:$BD$40,'NOVIEMBRE 2'!$CJ$11:$CJ$40,"A")),"")</f>
        <v>0</v>
      </c>
      <c r="FF927" s="385">
        <f t="array" ref="FF927">IFERROR(_xlfn.XLOOKUP($A927&amp;$B927,DICIEMBRE!$D$11:$D$40&amp;DICIEMBRE!$E$11:$E$40,DICIEMBRE!$AK$11:$AK$40,_xlfn.XLOOKUP($A927&amp;$B927,DICIEMBRE!$BC$11:$BC$40&amp;DICIEMBRE!$BD$11:$BD$40,DICIEMBRE!$CJ$11:$CJ$40,"A")),"")</f>
        <v>0</v>
      </c>
      <c r="FG927" s="386" t="str">
        <f t="shared" si="19"/>
        <v/>
      </c>
      <c r="FH927" s="386" t="str">
        <f t="array" ref="FH927">IF(
 COUNT(DZ927:EH927)=0,
 "-",
 IF(
  COUNT(DZ927:EH927) &lt; COUNTA(DZ927:EH927),
  REPT("🟩", ROUND(COUNT(DZ927:EH927)/COUNTA(DZ927:EH927)*5, 0)) &amp;
  REPT("⬜", 5 - ROUND(COUNT(DZ927:EH927)/COUNTA(DZ927:EH927)*5, 0)),
  IF(
    AVERAGE(IF(DZ927:EH927&lt;&gt;"", DZ927:EH927, )) &gt;= 70, "🟩🟩🟩🟩🟩",
    IF(
      AVERAGE(IF(DZ927:EH927&lt;&gt;"",DZ927:EH927, )) &gt;= 56, "🟨🟨🟨🟨🟨",
      "🟥🟥🟥🟥🟥"
    )
  )
 )
)
</f>
        <v>-</v>
      </c>
    </row>
    <row r="928" ht="15.75" customHeight="1">
      <c r="A928" s="168"/>
      <c r="B928" s="169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1"/>
      <c r="N928" s="172" t="str">
        <f t="shared" si="1"/>
        <v/>
      </c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2" t="str">
        <f t="shared" si="2"/>
        <v/>
      </c>
      <c r="AA928" s="173"/>
      <c r="AB928" s="173"/>
      <c r="AC928" s="173"/>
      <c r="AD928" s="173"/>
      <c r="AE928" s="173"/>
      <c r="AF928" s="173"/>
      <c r="AG928" s="173"/>
      <c r="AH928" s="173"/>
      <c r="AI928" s="173"/>
      <c r="AJ928" s="173"/>
      <c r="AK928" s="173"/>
      <c r="AL928" s="172" t="str">
        <f t="shared" si="3"/>
        <v/>
      </c>
      <c r="AM928" s="173"/>
      <c r="AN928" s="173"/>
      <c r="AO928" s="173"/>
      <c r="AP928" s="173"/>
      <c r="AQ928" s="173"/>
      <c r="AR928" s="173"/>
      <c r="AS928" s="173"/>
      <c r="AT928" s="173"/>
      <c r="AU928" s="173"/>
      <c r="AV928" s="171"/>
      <c r="AW928" s="171"/>
      <c r="AX928" s="172" t="str">
        <f t="shared" si="4"/>
        <v/>
      </c>
      <c r="AY928" s="173"/>
      <c r="AZ928" s="173"/>
      <c r="BA928" s="173"/>
      <c r="BB928" s="173"/>
      <c r="BC928" s="173"/>
      <c r="BD928" s="173"/>
      <c r="BE928" s="173"/>
      <c r="BF928" s="173"/>
      <c r="BG928" s="173"/>
      <c r="BH928" s="173"/>
      <c r="BI928" s="173"/>
      <c r="BJ928" s="172" t="str">
        <f t="shared" si="5"/>
        <v/>
      </c>
      <c r="BK928" s="173"/>
      <c r="BL928" s="173"/>
      <c r="BM928" s="173"/>
      <c r="BN928" s="173"/>
      <c r="BO928" s="173"/>
      <c r="BP928" s="173"/>
      <c r="BQ928" s="173"/>
      <c r="BR928" s="173"/>
      <c r="BS928" s="173"/>
      <c r="BT928" s="173"/>
      <c r="BU928" s="173"/>
      <c r="BV928" s="172" t="str">
        <f t="shared" si="6"/>
        <v/>
      </c>
      <c r="BW928" s="173"/>
      <c r="BX928" s="173"/>
      <c r="BY928" s="173"/>
      <c r="BZ928" s="171"/>
      <c r="CA928" s="171"/>
      <c r="CB928" s="171"/>
      <c r="CC928" s="171"/>
      <c r="CD928" s="171"/>
      <c r="CE928" s="171"/>
      <c r="CF928" s="171"/>
      <c r="CG928" s="171"/>
      <c r="CH928" s="172" t="str">
        <f t="shared" si="7"/>
        <v/>
      </c>
      <c r="CI928" s="171"/>
      <c r="CJ928" s="173"/>
      <c r="CK928" s="173"/>
      <c r="CL928" s="173"/>
      <c r="CM928" s="173"/>
      <c r="CN928" s="171"/>
      <c r="CO928" s="171"/>
      <c r="CP928" s="171"/>
      <c r="CQ928" s="173"/>
      <c r="CR928" s="171"/>
      <c r="CS928" s="171"/>
      <c r="CT928" s="172" t="str">
        <f t="shared" si="8"/>
        <v/>
      </c>
      <c r="CU928" s="172"/>
      <c r="CV928" s="172"/>
      <c r="CW928" s="172"/>
      <c r="CX928" s="172"/>
      <c r="CY928" s="172"/>
      <c r="CZ928" s="172"/>
      <c r="DA928" s="172"/>
      <c r="DB928" s="172"/>
      <c r="DC928" s="172"/>
      <c r="DD928" s="172"/>
      <c r="DE928" s="172"/>
      <c r="DF928" s="172"/>
      <c r="DG928" s="188" t="str">
        <f t="array" ref="DG928">IFERROR(_xlfn.XLOOKUP($A928&amp;B928,MARZO!$D$11:$D$40&amp;MARZO!$E$11:$E$40,MARZO!$AM$11:$AM$40,_xlfn.XLOOKUP($A928&amp;$B928,MARZO!$BC$11:$BC$40&amp;MARZO!$BD$11:$BD$40,MARZO!$CL$11:$CL$40,"A"))/1%,"")</f>
        <v/>
      </c>
      <c r="DH928" s="188" t="str">
        <f t="array" ref="DH928">IFERROR(_xlfn.XLOOKUP($A928&amp;$B928,ABRIL!$D$11:$D$40&amp;ABRIL!$E$11:$E$40,ABRIL!$AM$11:$AM$40,_xlfn.XLOOKUP($A928&amp;$B928,ABRIL!$BC$11:$BC$40&amp;ABRIL!$BD$11:$BD$40,ABRIL!$CL$11:$CL$40,"A"))/1%,"")</f>
        <v/>
      </c>
      <c r="DI928" s="188" t="str">
        <f t="array" ref="DI928">IFERROR(_xlfn.XLOOKUP($A928&amp;$B928,'ABRIL 2'!$D$11:$D$40&amp;'ABRIL 2'!$E$11:$E$40,'ABRIL 2'!$AM$11:$AM$40,_xlfn.XLOOKUP($A928&amp;$B928,'ABRIL 2'!$BC$11:$BC$40&amp;'ABRIL 2'!$BD$11:$BD$40,'ABRIL 2'!$CL$11:$CL$40,"A"))/1%,"")</f>
        <v/>
      </c>
      <c r="DJ928" s="188" t="str">
        <f t="array" ref="DJ928">IFERROR(_xlfn.XLOOKUP($A928&amp;$B928,MAYO!$D$11:$D$40&amp;MAYO!$E$11:$E$40,MAYO!$AM$11:$AM$40,_xlfn.XLOOKUP($A928&amp;$B928,MAYO!$BC$11:$BC$40&amp;MAYO!$BD$11:$BD$40,MAYO!$CL$11:$CL$40,"A"))/1%,"")</f>
        <v/>
      </c>
      <c r="DK928" s="188" t="str">
        <f t="array" ref="DK928">IFERROR(_xlfn.XLOOKUP($A928&amp;$B928,'MAYO 2'!$D$11:$D$40&amp;'MAYO 2'!$E$11:$E$40,'MAYO 2'!$AM$11:$AM$40,_xlfn.XLOOKUP($A928&amp;$B928,'MAYO 2'!$BC$11:$BC$40&amp;'MAYO 2'!$BD$11:$BD$40,'MAYO 2'!$CL$11:$CL$40,"A"))/1%,"")</f>
        <v/>
      </c>
      <c r="DL928" s="188" t="str">
        <f t="array" ref="DL928">IFERROR(_xlfn.XLOOKUP($A928&amp;$B928,JUNIO!$D$11:$D$40&amp;JUNIO!$E$11:$E$40,JUNIO!$AM$11:$AM$40,_xlfn.XLOOKUP($A928&amp;$B928,JUNIO!$BC$11:$BC$40&amp;JUNIO!$BD$11:$BD$40,JUNIO!$CL$11:$CL$40,"A"))/1%,"")</f>
        <v/>
      </c>
      <c r="DM928" s="188" t="str">
        <f t="array" ref="DM928">IFERROR(_xlfn.XLOOKUP($A928&amp;$B928,'JUNIO 2'!$D$11:$D$40&amp;'JUNIO 2'!$E$11:$E$40,'JUNIO 2'!$AM$11:$AM$40,_xlfn.XLOOKUP($A928&amp;$B928,'JUNIO 2'!$BC$11:$BC$40&amp;'JUNIO 2'!$BD$11:$BD$40,'JUNIO 2'!$CL$11:$CL$40,"A"))/1%,"")</f>
        <v/>
      </c>
      <c r="DN928" s="188" t="str">
        <f t="array" ref="DN928">IFERROR(_xlfn.XLOOKUP($A928&amp;$B928,JULIO!$D$11:$D$40&amp;JULIO!$E$11:$E$40,JULIO!$AM$11:$AM$40,_xlfn.XLOOKUP($A928&amp;$B928,JULIO!$BC$11:$BC$40&amp;JULIO!$BD$11:$BD$40,JULIO!$CL$11:$CL$40,"A"))/1%,"")</f>
        <v/>
      </c>
      <c r="DO928" s="188" t="str">
        <f t="array" ref="DO928">IFERROR(_xlfn.XLOOKUP($A928&amp;$B928,'JULIO 2'!$D$11:$D$40&amp;'JULIO 2'!$E$11:$E$40,'JULIO 2'!$AM$11:$AM$40,_xlfn.XLOOKUP($A928&amp;$B928,'JULIO 2'!$BC$11:$BC$40&amp;'JULIO 2'!$BD$11:$BD$40,'JULIO 2'!$CL$11:$CL$40,"A"))/1%,"")</f>
        <v/>
      </c>
      <c r="DP928" s="188" t="str">
        <f t="array" ref="DP928">IFERROR(_xlfn.XLOOKUP($A928&amp;$B928,AGOSTO!$D$11:$D$40&amp;AGOSTO!$E$11:$E$40,AGOSTO!$AM$11:$AM$40,_xlfn.XLOOKUP($A928&amp;$B928,AGOSTO!$BC$11:$BC$40&amp;AGOSTO!$BD$11:$BD$40,AGOSTO!$CL$11:$CL$40,"A"))/1%,"")</f>
        <v/>
      </c>
      <c r="DQ928" s="188" t="str">
        <f t="array" ref="DQ928">IFERROR(_xlfn.XLOOKUP($A928&amp;$B928,'AGOSTO 2'!$D$11:$D$40&amp;'AGOSTO 2'!$E$11:$E$40,'AGOSTO 2'!$AM$11:$AM$40,_xlfn.XLOOKUP($A928&amp;$B928,'AGOSTO 2'!$BC$11:$BC$40&amp;'AGOSTO 2'!$BD$11:$BD$40,'AGOSTO 2'!$CL$11:$CL$40,"A"))/1%,"")</f>
        <v/>
      </c>
      <c r="DR928" s="188" t="str">
        <f t="array" ref="DR928">IFERROR(_xlfn.XLOOKUP($A928&amp;$B928,SEPTIEMBRE!$D$11:$D$40&amp;SEPTIEMBRE!$E$11:$E$40,SEPTIEMBRE!$AM$11:$AM$40,_xlfn.XLOOKUP($A928&amp;$B928,SEPTIEMBRE!$BC$11:$BC$40&amp;SEPTIEMBRE!$BD$11:$BD$40,SEPTIEMBRE!$CL$11:$CL$40,"A"))/1%,"")</f>
        <v/>
      </c>
      <c r="DS928" s="188" t="str">
        <f t="array" ref="DS928">IFERROR(_xlfn.XLOOKUP($A928&amp;$B928,'SEPTIEMBRE 2'!$D$11:$D$40&amp;'SEPTIEMBRE 2'!$E$11:$E$40,'SEPTIEMBRE 2'!$AM$11:$AM$40,_xlfn.XLOOKUP($A928&amp;$B928,'SEPTIEMBRE 2'!$BC$11:$BC$40&amp;'SEPTIEMBRE 2'!$BD$11:$BD$40,'SEPTIEMBRE 2'!$CL$11:$CL$40,"A"))/1%,"")</f>
        <v/>
      </c>
      <c r="DT928" s="188" t="str">
        <f t="array" ref="DT928">IFERROR(_xlfn.XLOOKUP($A928&amp;$B928,'SEPTIEMBRE 3'!$D$11:$D$40&amp;'SEPTIEMBRE 3'!$E$11:$E$40,'SEPTIEMBRE 3'!$AM$11:$AM$40,_xlfn.XLOOKUP($A928&amp;$B928,'SEPTIEMBRE 3'!$BC$11:$BC$40&amp;'SEPTIEMBRE 3'!$BD$11:$BD$40,'SEPTIEMBRE 3'!$CL$11:$CL$40,"A"))/1%,"")</f>
        <v/>
      </c>
      <c r="DU928" s="188" t="str">
        <f t="array" ref="DU928">IFERROR(_xlfn.XLOOKUP($A928&amp;$B928,OCTUBRE!$D$11:$D$40&amp;OCTUBRE!$E$11:$E$40,OCTUBRE!$AM$11:$AM$40,_xlfn.XLOOKUP($A928&amp;$B928,OCTUBRE!$BC$11:$BC$40&amp;OCTUBRE!$BD$11:$BD$40,OCTUBRE!$CL$11:$CL$40,"A"))/1%,"")</f>
        <v/>
      </c>
      <c r="DV928" s="188" t="str">
        <f t="array" ref="DV928">IFERROR(_xlfn.XLOOKUP($A928&amp;$B928,'OCTUBRE 2'!$D$11:$D$40&amp;'OCTUBRE 2'!$E$11:$E$40,'OCTUBRE 2'!$AM$11:$AM$40,_xlfn.XLOOKUP($A928&amp;$B928,'OCTUBRE 2'!$BC$11:$BC$40&amp;'OCTUBRE 2'!$BD$11:$BD$40,'OCTUBRE 2'!$CL$11:$CL$40,"A"))/1%,"")</f>
        <v/>
      </c>
      <c r="DW928" s="188" t="str">
        <f t="array" ref="DW928">IFERROR(_xlfn.XLOOKUP($A928&amp;$B928,NOVIEMBRE!$D$11:$D$40&amp;NOVIEMBRE!$E$11:$E$40,NOVIEMBRE!$AM$11:$AM$40,_xlfn.XLOOKUP($A928&amp;$B928,NOVIEMBRE!$BC$11:$BC$40&amp;NOVIEMBRE!$BD$11:$BD$40,NOVIEMBRE!$CL$11:$CL$40,"A"))/1%,"")</f>
        <v/>
      </c>
      <c r="DX928" s="188" t="str">
        <f t="array" ref="DX928">IFERROR(_xlfn.XLOOKUP($A928&amp;$B928,'NOVIEMBRE 2'!$D$11:$D$40&amp;'NOVIEMBRE 2'!$E$11:$E$40,'NOVIEMBRE 2'!$AM$11:$AM$40,_xlfn.XLOOKUP($A928&amp;$B928,'NOVIEMBRE 2'!$BC$11:$BC$40&amp;'NOVIEMBRE 2'!$BD$11:$BD$40,'NOVIEMBRE 2'!$CL$11:$CL$40,"A"))/1%,"")</f>
        <v/>
      </c>
      <c r="DY928" s="188" t="str">
        <f t="array" ref="DY928">IFERROR(_xlfn.XLOOKUP($A928&amp;$B928,DICIEMBRE!$D$11:$D$40&amp;DICIEMBRE!$E$11:$E$40,DICIEMBRE!$AM$11:$AM$40,_xlfn.XLOOKUP($A928&amp;$B928,DICIEMBRE!$BC$11:$BC$40&amp;DICIEMBRE!$BD$11:$BD$40,DICIEMBRE!$CL$11:$CL$40,"A"))/1%,"")</f>
        <v/>
      </c>
      <c r="DZ928" s="381" t="str">
        <f t="shared" si="9"/>
        <v>-</v>
      </c>
      <c r="EA928" s="381" t="str">
        <f t="shared" si="10"/>
        <v>-</v>
      </c>
      <c r="EB928" s="381" t="str">
        <f t="shared" si="11"/>
        <v>-</v>
      </c>
      <c r="EC928" s="381" t="str">
        <f t="shared" si="12"/>
        <v>-</v>
      </c>
      <c r="ED928" s="381" t="str">
        <f t="shared" si="13"/>
        <v>-</v>
      </c>
      <c r="EE928" s="381" t="str">
        <f t="shared" si="14"/>
        <v>-</v>
      </c>
      <c r="EF928" s="381" t="str">
        <f t="shared" si="15"/>
        <v>-</v>
      </c>
      <c r="EG928" s="381" t="str">
        <f t="shared" si="16"/>
        <v>-</v>
      </c>
      <c r="EH928" s="381" t="str">
        <f t="shared" si="17"/>
        <v>-</v>
      </c>
      <c r="EI928" s="188" t="str">
        <f t="shared" si="18"/>
        <v/>
      </c>
      <c r="EJ928" s="382"/>
      <c r="EK928" s="382"/>
      <c r="EL928" s="383"/>
      <c r="EM928" s="21"/>
      <c r="EN928" s="384">
        <f t="array" ref="EN928">IFERROR(_xlfn.XLOOKUP($A928&amp;$B928,MARZO!$D$11:$D$40&amp;MARZO!$E$11:$E$40,MARZO!$AK$11:$AK$40,_xlfn.XLOOKUP($A928&amp;$B928,MARZO!$BC$11:$BC$40&amp;MARZO!$BD$11:$BD$40,MARZO!$CJ$11:$CJ$40,"A")),"")</f>
        <v>0</v>
      </c>
      <c r="EO928" s="384">
        <f t="array" ref="EO928">IFERROR(_xlfn.XLOOKUP($A928&amp;$B928,ABRIL!$D$11:$D$40&amp;ABRIL!$E$11:$E$40,ABRIL!$AK$11:$AK$40,_xlfn.XLOOKUP($A928&amp;$B928,ABRIL!$BC$11:$BC$40&amp;ABRIL!$BD$11:$BD$40,ABRIL!$CJ$11:$CJ$40,"A")),"")</f>
        <v>0</v>
      </c>
      <c r="EP928" s="384">
        <f t="array" ref="EP928">IFERROR(_xlfn.XLOOKUP($A928&amp;$B928,'ABRIL 2'!$D$11:$D$40&amp;'ABRIL 2'!$E$11:$E$40,'ABRIL 2'!$AK$11:$AK$40,_xlfn.XLOOKUP($A928&amp;$B928,'ABRIL 2'!$BC$11:$BC$40&amp;'ABRIL 2'!$BD$11:$BD$40,'ABRIL 2'!$CJ$11:$CJ$40,"A")),"")</f>
        <v>0</v>
      </c>
      <c r="EQ928" s="384">
        <f t="array" ref="EQ928">IFERROR(_xlfn.XLOOKUP($A928&amp;$B928,MAYO!$D$11:$D$40&amp;MAYO!$E$11:$E$40,MAYO!$AK$11:$AK$40,_xlfn.XLOOKUP($A928&amp;$B928,MAYO!$BC$11:$BC$40&amp;MAYO!$BD$11:$BD$40,MAYO!$CJ$11:$CJ$40,"A")),"")</f>
        <v>0</v>
      </c>
      <c r="ER928" s="384">
        <f t="array" ref="ER928">IFERROR(_xlfn.XLOOKUP($A928&amp;$B928,'MAYO 2'!$D$11:$D$40&amp;'MAYO 2'!$E$11:$E$40,'MAYO 2'!$AK$11:$AK$40,_xlfn.XLOOKUP($A928&amp;$B928,'MAYO 2'!$BC$11:$BC$40&amp;'MAYO 2'!$BD$11:$BD$40,'MAYO 2'!$CJ$11:$CJ$40,"A")),"")</f>
        <v>0</v>
      </c>
      <c r="ES928" s="384">
        <f t="array" ref="ES928">IFERROR(_xlfn.XLOOKUP($A928&amp;$B928,JUNIO!$D$11:$D$40&amp;JUNIO!$E$11:$E$40,JUNIO!$AK$11:$AK$40,_xlfn.XLOOKUP($A928&amp;$B928,JUNIO!$BC$11:$BC$40&amp;JUNIO!$BD$11:$BD$40,JUNIO!$CJ$11:$CJ$40,"A")),"")</f>
        <v>0</v>
      </c>
      <c r="ET928" s="384">
        <f t="array" ref="ET928">IFERROR(_xlfn.XLOOKUP($A928&amp;$B928,'JUNIO 2'!$D$11:$D$40&amp;'JUNIO 2'!$E$11:$E$40,'JUNIO 2'!$AK$11:$AK$40,_xlfn.XLOOKUP($A928&amp;$B928,'JUNIO 2'!$BC$11:$BC$40&amp;'JUNIO 2'!$BD$11:$BD$40,'JUNIO 2'!$CJ$11:$CJ$40,"A")),"")</f>
        <v>0</v>
      </c>
      <c r="EU928" s="384">
        <f t="array" ref="EU928">IFERROR(_xlfn.XLOOKUP($A928&amp;$B928,JULIO!$D$11:$D$40&amp;JULIO!$E$11:$E$40,JULIO!$AK$11:$AK$40,_xlfn.XLOOKUP($A928&amp;$B928,JULIO!$BC$11:$BC$40&amp;JULIO!$BD$11:$BD$40,JULIO!$CJ$11:$CJ$40,"A")),"")</f>
        <v>0</v>
      </c>
      <c r="EV928" s="384">
        <f t="array" ref="EV928">IFERROR(_xlfn.XLOOKUP($A928&amp;$B928,'JULIO 2'!$D$11:$D$40&amp;'JULIO 2'!$E$11:$E$40,'JULIO 2'!$AK$11:$AK$40,_xlfn.XLOOKUP($A928&amp;$B928,'JULIO 2'!$BC$11:$BC$40&amp;'JULIO 2'!$BD$11:$BD$40,'JULIO 2'!$CJ$11:$CJ$40,"A")),"")</f>
        <v>0</v>
      </c>
      <c r="EW928" s="384">
        <f t="array" ref="EW928">IFERROR(_xlfn.XLOOKUP($A928&amp;$B928,AGOSTO!$D$11:$D$40&amp;AGOSTO!$E$11:$E$40,AGOSTO!$AK$11:$AK$40,_xlfn.XLOOKUP($A928&amp;$B928,AGOSTO!$BC$11:$BC$40&amp;AGOSTO!$BD$11:$BD$40,AGOSTO!$CJ$11:$CJ$40,"A")),"")</f>
        <v>0</v>
      </c>
      <c r="EX928" s="384">
        <f t="array" ref="EX928">IFERROR(_xlfn.XLOOKUP($A928&amp;$B928,'AGOSTO 2'!$D$11:$D$40&amp;'AGOSTO 2'!$E$11:$E$40,'AGOSTO 2'!$AK$11:$AK$40,_xlfn.XLOOKUP($A928&amp;$B928,'AGOSTO 2'!$BC$11:$BC$40&amp;'AGOSTO 2'!$BD$11:$BD$40,'AGOSTO 2'!$CJ$11:$CJ$40,"A")),"")</f>
        <v>0</v>
      </c>
      <c r="EY928" s="384">
        <f t="array" ref="EY928">IFERROR(_xlfn.XLOOKUP($A928&amp;$B928,SEPTIEMBRE!$D$11:$D$40&amp;SEPTIEMBRE!$E$11:$E$40,SEPTIEMBRE!$AK$11:$AK$40,_xlfn.XLOOKUP($A928&amp;$B928,SEPTIEMBRE!$BC$11:$BC$40&amp;SEPTIEMBRE!$BD$11:$BD$40,SEPTIEMBRE!$CJ$11:$CJ$40,"A")),"")</f>
        <v>0</v>
      </c>
      <c r="EZ928" s="384">
        <f t="array" ref="EZ928">IFERROR(_xlfn.XLOOKUP($A928&amp;$B928,'SEPTIEMBRE 2'!$D$11:$D$40&amp;'SEPTIEMBRE 2'!$E$11:$E$40,'SEPTIEMBRE 2'!$AK$11:$AK$40,_xlfn.XLOOKUP($A928&amp;$B928,'SEPTIEMBRE 2'!$BC$11:$BC$40&amp;'SEPTIEMBRE 2'!$BD$11:$BD$40,'SEPTIEMBRE 2'!$CJ$11:$CJ$40,"A")),"")</f>
        <v>0</v>
      </c>
      <c r="FA928" s="384">
        <f t="array" ref="FA928">IFERROR(_xlfn.XLOOKUP($A928&amp;$B928,'SEPTIEMBRE 3'!$D$11:$D$40&amp;'SEPTIEMBRE 3'!$E$11:$E$40,'SEPTIEMBRE 3'!$AK$11:$AK$40,_xlfn.XLOOKUP($A928&amp;$B928,'SEPTIEMBRE 3'!$BC$11:$BC$40&amp;'SEPTIEMBRE 3'!$BD$11:$BD$40,'SEPTIEMBRE 3'!$CJ$11:$CJ$40,"A")),"")</f>
        <v>0</v>
      </c>
      <c r="FB928" s="384">
        <f t="array" ref="FB928">IFERROR(_xlfn.XLOOKUP($A928&amp;$B928,OCTUBRE!$D$11:$D$40&amp;OCTUBRE!$E$11:$E$40,OCTUBRE!$AK$11:$AK$40,_xlfn.XLOOKUP($A928&amp;$B928,OCTUBRE!$BC$11:$BC$40&amp;OCTUBRE!$BD$11:$BD$40,OCTUBRE!$CJ$11:$CJ$40,"A")),"")</f>
        <v>0</v>
      </c>
      <c r="FC928" s="384">
        <f t="array" ref="FC928">IFERROR(_xlfn.XLOOKUP($A928&amp;$B928,'OCTUBRE 2'!$D$11:$D$40&amp;'OCTUBRE 2'!$E$11:$E$40,'OCTUBRE 2'!$AK$11:$AK$40,_xlfn.XLOOKUP($A928&amp;$B928,'OCTUBRE 2'!$BC$11:$BC$40&amp;'OCTUBRE 2'!$BD$11:$BD$40,'OCTUBRE 2'!$CJ$11:$CJ$40,"A")),"")</f>
        <v>0</v>
      </c>
      <c r="FD928" s="384">
        <f t="array" ref="FD928">IFERROR(_xlfn.XLOOKUP($A928&amp;$B928,NOVIEMBRE!$D$11:$D$40&amp;NOVIEMBRE!$E$11:$E$40,NOVIEMBRE!$AK$11:$AK$40,_xlfn.XLOOKUP($A928&amp;$B928,NOVIEMBRE!$BC$11:$BC$40&amp;NOVIEMBRE!$BD$11:$BD$40,NOVIEMBRE!$CJ$11:$CJ$40,"A")),"")</f>
        <v>0</v>
      </c>
      <c r="FE928" s="384">
        <f t="array" ref="FE928">IFERROR(_xlfn.XLOOKUP($A928&amp;$B928,'NOVIEMBRE 2'!$D$11:$D$40&amp;'NOVIEMBRE 2'!$E$11:$E$40,'NOVIEMBRE 2'!$AK$11:$AK$40,_xlfn.XLOOKUP($A928&amp;$B928,'NOVIEMBRE 2'!$BC$11:$BC$40&amp;'NOVIEMBRE 2'!$BD$11:$BD$40,'NOVIEMBRE 2'!$CJ$11:$CJ$40,"A")),"")</f>
        <v>0</v>
      </c>
      <c r="FF928" s="385">
        <f t="array" ref="FF928">IFERROR(_xlfn.XLOOKUP($A928&amp;$B928,DICIEMBRE!$D$11:$D$40&amp;DICIEMBRE!$E$11:$E$40,DICIEMBRE!$AK$11:$AK$40,_xlfn.XLOOKUP($A928&amp;$B928,DICIEMBRE!$BC$11:$BC$40&amp;DICIEMBRE!$BD$11:$BD$40,DICIEMBRE!$CJ$11:$CJ$40,"A")),"")</f>
        <v>0</v>
      </c>
      <c r="FG928" s="386" t="str">
        <f t="shared" si="19"/>
        <v/>
      </c>
      <c r="FH928" s="386" t="str">
        <f t="array" ref="FH928">IF(
 COUNT(DZ928:EH928)=0,
 "-",
 IF(
  COUNT(DZ928:EH928) &lt; COUNTA(DZ928:EH928),
  REPT("🟩", ROUND(COUNT(DZ928:EH928)/COUNTA(DZ928:EH928)*5, 0)) &amp;
  REPT("⬜", 5 - ROUND(COUNT(DZ928:EH928)/COUNTA(DZ928:EH928)*5, 0)),
  IF(
    AVERAGE(IF(DZ928:EH928&lt;&gt;"", DZ928:EH928, )) &gt;= 70, "🟩🟩🟩🟩🟩",
    IF(
      AVERAGE(IF(DZ928:EH928&lt;&gt;"",DZ928:EH928, )) &gt;= 56, "🟨🟨🟨🟨🟨",
      "🟥🟥🟥🟥🟥"
    )
  )
 )
)
</f>
        <v>-</v>
      </c>
    </row>
    <row r="929" ht="15.75" customHeight="1">
      <c r="A929" s="168"/>
      <c r="B929" s="169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1"/>
      <c r="N929" s="172" t="str">
        <f t="shared" si="1"/>
        <v/>
      </c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2" t="str">
        <f t="shared" si="2"/>
        <v/>
      </c>
      <c r="AA929" s="173"/>
      <c r="AB929" s="173"/>
      <c r="AC929" s="173"/>
      <c r="AD929" s="173"/>
      <c r="AE929" s="173"/>
      <c r="AF929" s="173"/>
      <c r="AG929" s="173"/>
      <c r="AH929" s="173"/>
      <c r="AI929" s="173"/>
      <c r="AJ929" s="173"/>
      <c r="AK929" s="173"/>
      <c r="AL929" s="172" t="str">
        <f t="shared" si="3"/>
        <v/>
      </c>
      <c r="AM929" s="173"/>
      <c r="AN929" s="173"/>
      <c r="AO929" s="173"/>
      <c r="AP929" s="173"/>
      <c r="AQ929" s="173"/>
      <c r="AR929" s="173"/>
      <c r="AS929" s="173"/>
      <c r="AT929" s="173"/>
      <c r="AU929" s="173"/>
      <c r="AV929" s="171"/>
      <c r="AW929" s="171"/>
      <c r="AX929" s="172" t="str">
        <f t="shared" si="4"/>
        <v/>
      </c>
      <c r="AY929" s="173"/>
      <c r="AZ929" s="173"/>
      <c r="BA929" s="173"/>
      <c r="BB929" s="173"/>
      <c r="BC929" s="173"/>
      <c r="BD929" s="173"/>
      <c r="BE929" s="173"/>
      <c r="BF929" s="173"/>
      <c r="BG929" s="173"/>
      <c r="BH929" s="173"/>
      <c r="BI929" s="173"/>
      <c r="BJ929" s="172" t="str">
        <f t="shared" si="5"/>
        <v/>
      </c>
      <c r="BK929" s="173"/>
      <c r="BL929" s="173"/>
      <c r="BM929" s="173"/>
      <c r="BN929" s="173"/>
      <c r="BO929" s="173"/>
      <c r="BP929" s="173"/>
      <c r="BQ929" s="173"/>
      <c r="BR929" s="173"/>
      <c r="BS929" s="173"/>
      <c r="BT929" s="173"/>
      <c r="BU929" s="173"/>
      <c r="BV929" s="172" t="str">
        <f t="shared" si="6"/>
        <v/>
      </c>
      <c r="BW929" s="173"/>
      <c r="BX929" s="173"/>
      <c r="BY929" s="173"/>
      <c r="BZ929" s="171"/>
      <c r="CA929" s="171"/>
      <c r="CB929" s="171"/>
      <c r="CC929" s="171"/>
      <c r="CD929" s="171"/>
      <c r="CE929" s="171"/>
      <c r="CF929" s="171"/>
      <c r="CG929" s="171"/>
      <c r="CH929" s="172" t="str">
        <f t="shared" si="7"/>
        <v/>
      </c>
      <c r="CI929" s="171"/>
      <c r="CJ929" s="173"/>
      <c r="CK929" s="173"/>
      <c r="CL929" s="173"/>
      <c r="CM929" s="173"/>
      <c r="CN929" s="171"/>
      <c r="CO929" s="171"/>
      <c r="CP929" s="171"/>
      <c r="CQ929" s="173"/>
      <c r="CR929" s="171"/>
      <c r="CS929" s="171"/>
      <c r="CT929" s="172" t="str">
        <f t="shared" si="8"/>
        <v/>
      </c>
      <c r="CU929" s="172"/>
      <c r="CV929" s="172"/>
      <c r="CW929" s="172"/>
      <c r="CX929" s="172"/>
      <c r="CY929" s="172"/>
      <c r="CZ929" s="172"/>
      <c r="DA929" s="172"/>
      <c r="DB929" s="172"/>
      <c r="DC929" s="172"/>
      <c r="DD929" s="172"/>
      <c r="DE929" s="172"/>
      <c r="DF929" s="172"/>
      <c r="DG929" s="188" t="str">
        <f t="array" ref="DG929">IFERROR(_xlfn.XLOOKUP($A929&amp;B929,MARZO!$D$11:$D$40&amp;MARZO!$E$11:$E$40,MARZO!$AM$11:$AM$40,_xlfn.XLOOKUP($A929&amp;$B929,MARZO!$BC$11:$BC$40&amp;MARZO!$BD$11:$BD$40,MARZO!$CL$11:$CL$40,"A"))/1%,"")</f>
        <v/>
      </c>
      <c r="DH929" s="188" t="str">
        <f t="array" ref="DH929">IFERROR(_xlfn.XLOOKUP($A929&amp;$B929,ABRIL!$D$11:$D$40&amp;ABRIL!$E$11:$E$40,ABRIL!$AM$11:$AM$40,_xlfn.XLOOKUP($A929&amp;$B929,ABRIL!$BC$11:$BC$40&amp;ABRIL!$BD$11:$BD$40,ABRIL!$CL$11:$CL$40,"A"))/1%,"")</f>
        <v/>
      </c>
      <c r="DI929" s="188" t="str">
        <f t="array" ref="DI929">IFERROR(_xlfn.XLOOKUP($A929&amp;$B929,'ABRIL 2'!$D$11:$D$40&amp;'ABRIL 2'!$E$11:$E$40,'ABRIL 2'!$AM$11:$AM$40,_xlfn.XLOOKUP($A929&amp;$B929,'ABRIL 2'!$BC$11:$BC$40&amp;'ABRIL 2'!$BD$11:$BD$40,'ABRIL 2'!$CL$11:$CL$40,"A"))/1%,"")</f>
        <v/>
      </c>
      <c r="DJ929" s="188" t="str">
        <f t="array" ref="DJ929">IFERROR(_xlfn.XLOOKUP($A929&amp;$B929,MAYO!$D$11:$D$40&amp;MAYO!$E$11:$E$40,MAYO!$AM$11:$AM$40,_xlfn.XLOOKUP($A929&amp;$B929,MAYO!$BC$11:$BC$40&amp;MAYO!$BD$11:$BD$40,MAYO!$CL$11:$CL$40,"A"))/1%,"")</f>
        <v/>
      </c>
      <c r="DK929" s="188" t="str">
        <f t="array" ref="DK929">IFERROR(_xlfn.XLOOKUP($A929&amp;$B929,'MAYO 2'!$D$11:$D$40&amp;'MAYO 2'!$E$11:$E$40,'MAYO 2'!$AM$11:$AM$40,_xlfn.XLOOKUP($A929&amp;$B929,'MAYO 2'!$BC$11:$BC$40&amp;'MAYO 2'!$BD$11:$BD$40,'MAYO 2'!$CL$11:$CL$40,"A"))/1%,"")</f>
        <v/>
      </c>
      <c r="DL929" s="188" t="str">
        <f t="array" ref="DL929">IFERROR(_xlfn.XLOOKUP($A929&amp;$B929,JUNIO!$D$11:$D$40&amp;JUNIO!$E$11:$E$40,JUNIO!$AM$11:$AM$40,_xlfn.XLOOKUP($A929&amp;$B929,JUNIO!$BC$11:$BC$40&amp;JUNIO!$BD$11:$BD$40,JUNIO!$CL$11:$CL$40,"A"))/1%,"")</f>
        <v/>
      </c>
      <c r="DM929" s="188" t="str">
        <f t="array" ref="DM929">IFERROR(_xlfn.XLOOKUP($A929&amp;$B929,'JUNIO 2'!$D$11:$D$40&amp;'JUNIO 2'!$E$11:$E$40,'JUNIO 2'!$AM$11:$AM$40,_xlfn.XLOOKUP($A929&amp;$B929,'JUNIO 2'!$BC$11:$BC$40&amp;'JUNIO 2'!$BD$11:$BD$40,'JUNIO 2'!$CL$11:$CL$40,"A"))/1%,"")</f>
        <v/>
      </c>
      <c r="DN929" s="188" t="str">
        <f t="array" ref="DN929">IFERROR(_xlfn.XLOOKUP($A929&amp;$B929,JULIO!$D$11:$D$40&amp;JULIO!$E$11:$E$40,JULIO!$AM$11:$AM$40,_xlfn.XLOOKUP($A929&amp;$B929,JULIO!$BC$11:$BC$40&amp;JULIO!$BD$11:$BD$40,JULIO!$CL$11:$CL$40,"A"))/1%,"")</f>
        <v/>
      </c>
      <c r="DO929" s="188" t="str">
        <f t="array" ref="DO929">IFERROR(_xlfn.XLOOKUP($A929&amp;$B929,'JULIO 2'!$D$11:$D$40&amp;'JULIO 2'!$E$11:$E$40,'JULIO 2'!$AM$11:$AM$40,_xlfn.XLOOKUP($A929&amp;$B929,'JULIO 2'!$BC$11:$BC$40&amp;'JULIO 2'!$BD$11:$BD$40,'JULIO 2'!$CL$11:$CL$40,"A"))/1%,"")</f>
        <v/>
      </c>
      <c r="DP929" s="188" t="str">
        <f t="array" ref="DP929">IFERROR(_xlfn.XLOOKUP($A929&amp;$B929,AGOSTO!$D$11:$D$40&amp;AGOSTO!$E$11:$E$40,AGOSTO!$AM$11:$AM$40,_xlfn.XLOOKUP($A929&amp;$B929,AGOSTO!$BC$11:$BC$40&amp;AGOSTO!$BD$11:$BD$40,AGOSTO!$CL$11:$CL$40,"A"))/1%,"")</f>
        <v/>
      </c>
      <c r="DQ929" s="188" t="str">
        <f t="array" ref="DQ929">IFERROR(_xlfn.XLOOKUP($A929&amp;$B929,'AGOSTO 2'!$D$11:$D$40&amp;'AGOSTO 2'!$E$11:$E$40,'AGOSTO 2'!$AM$11:$AM$40,_xlfn.XLOOKUP($A929&amp;$B929,'AGOSTO 2'!$BC$11:$BC$40&amp;'AGOSTO 2'!$BD$11:$BD$40,'AGOSTO 2'!$CL$11:$CL$40,"A"))/1%,"")</f>
        <v/>
      </c>
      <c r="DR929" s="188" t="str">
        <f t="array" ref="DR929">IFERROR(_xlfn.XLOOKUP($A929&amp;$B929,SEPTIEMBRE!$D$11:$D$40&amp;SEPTIEMBRE!$E$11:$E$40,SEPTIEMBRE!$AM$11:$AM$40,_xlfn.XLOOKUP($A929&amp;$B929,SEPTIEMBRE!$BC$11:$BC$40&amp;SEPTIEMBRE!$BD$11:$BD$40,SEPTIEMBRE!$CL$11:$CL$40,"A"))/1%,"")</f>
        <v/>
      </c>
      <c r="DS929" s="188" t="str">
        <f t="array" ref="DS929">IFERROR(_xlfn.XLOOKUP($A929&amp;$B929,'SEPTIEMBRE 2'!$D$11:$D$40&amp;'SEPTIEMBRE 2'!$E$11:$E$40,'SEPTIEMBRE 2'!$AM$11:$AM$40,_xlfn.XLOOKUP($A929&amp;$B929,'SEPTIEMBRE 2'!$BC$11:$BC$40&amp;'SEPTIEMBRE 2'!$BD$11:$BD$40,'SEPTIEMBRE 2'!$CL$11:$CL$40,"A"))/1%,"")</f>
        <v/>
      </c>
      <c r="DT929" s="188" t="str">
        <f t="array" ref="DT929">IFERROR(_xlfn.XLOOKUP($A929&amp;$B929,'SEPTIEMBRE 3'!$D$11:$D$40&amp;'SEPTIEMBRE 3'!$E$11:$E$40,'SEPTIEMBRE 3'!$AM$11:$AM$40,_xlfn.XLOOKUP($A929&amp;$B929,'SEPTIEMBRE 3'!$BC$11:$BC$40&amp;'SEPTIEMBRE 3'!$BD$11:$BD$40,'SEPTIEMBRE 3'!$CL$11:$CL$40,"A"))/1%,"")</f>
        <v/>
      </c>
      <c r="DU929" s="188" t="str">
        <f t="array" ref="DU929">IFERROR(_xlfn.XLOOKUP($A929&amp;$B929,OCTUBRE!$D$11:$D$40&amp;OCTUBRE!$E$11:$E$40,OCTUBRE!$AM$11:$AM$40,_xlfn.XLOOKUP($A929&amp;$B929,OCTUBRE!$BC$11:$BC$40&amp;OCTUBRE!$BD$11:$BD$40,OCTUBRE!$CL$11:$CL$40,"A"))/1%,"")</f>
        <v/>
      </c>
      <c r="DV929" s="188" t="str">
        <f t="array" ref="DV929">IFERROR(_xlfn.XLOOKUP($A929&amp;$B929,'OCTUBRE 2'!$D$11:$D$40&amp;'OCTUBRE 2'!$E$11:$E$40,'OCTUBRE 2'!$AM$11:$AM$40,_xlfn.XLOOKUP($A929&amp;$B929,'OCTUBRE 2'!$BC$11:$BC$40&amp;'OCTUBRE 2'!$BD$11:$BD$40,'OCTUBRE 2'!$CL$11:$CL$40,"A"))/1%,"")</f>
        <v/>
      </c>
      <c r="DW929" s="188" t="str">
        <f t="array" ref="DW929">IFERROR(_xlfn.XLOOKUP($A929&amp;$B929,NOVIEMBRE!$D$11:$D$40&amp;NOVIEMBRE!$E$11:$E$40,NOVIEMBRE!$AM$11:$AM$40,_xlfn.XLOOKUP($A929&amp;$B929,NOVIEMBRE!$BC$11:$BC$40&amp;NOVIEMBRE!$BD$11:$BD$40,NOVIEMBRE!$CL$11:$CL$40,"A"))/1%,"")</f>
        <v/>
      </c>
      <c r="DX929" s="188" t="str">
        <f t="array" ref="DX929">IFERROR(_xlfn.XLOOKUP($A929&amp;$B929,'NOVIEMBRE 2'!$D$11:$D$40&amp;'NOVIEMBRE 2'!$E$11:$E$40,'NOVIEMBRE 2'!$AM$11:$AM$40,_xlfn.XLOOKUP($A929&amp;$B929,'NOVIEMBRE 2'!$BC$11:$BC$40&amp;'NOVIEMBRE 2'!$BD$11:$BD$40,'NOVIEMBRE 2'!$CL$11:$CL$40,"A"))/1%,"")</f>
        <v/>
      </c>
      <c r="DY929" s="188" t="str">
        <f t="array" ref="DY929">IFERROR(_xlfn.XLOOKUP($A929&amp;$B929,DICIEMBRE!$D$11:$D$40&amp;DICIEMBRE!$E$11:$E$40,DICIEMBRE!$AM$11:$AM$40,_xlfn.XLOOKUP($A929&amp;$B929,DICIEMBRE!$BC$11:$BC$40&amp;DICIEMBRE!$BD$11:$BD$40,DICIEMBRE!$CL$11:$CL$40,"A"))/1%,"")</f>
        <v/>
      </c>
      <c r="DZ929" s="381" t="str">
        <f t="shared" si="9"/>
        <v>-</v>
      </c>
      <c r="EA929" s="381" t="str">
        <f t="shared" si="10"/>
        <v>-</v>
      </c>
      <c r="EB929" s="381" t="str">
        <f t="shared" si="11"/>
        <v>-</v>
      </c>
      <c r="EC929" s="381" t="str">
        <f t="shared" si="12"/>
        <v>-</v>
      </c>
      <c r="ED929" s="381" t="str">
        <f t="shared" si="13"/>
        <v>-</v>
      </c>
      <c r="EE929" s="381" t="str">
        <f t="shared" si="14"/>
        <v>-</v>
      </c>
      <c r="EF929" s="381" t="str">
        <f t="shared" si="15"/>
        <v>-</v>
      </c>
      <c r="EG929" s="381" t="str">
        <f t="shared" si="16"/>
        <v>-</v>
      </c>
      <c r="EH929" s="381" t="str">
        <f t="shared" si="17"/>
        <v>-</v>
      </c>
      <c r="EI929" s="188" t="str">
        <f t="shared" si="18"/>
        <v/>
      </c>
      <c r="EJ929" s="382"/>
      <c r="EK929" s="382"/>
      <c r="EL929" s="383"/>
      <c r="EM929" s="21"/>
      <c r="EN929" s="384">
        <f t="array" ref="EN929">IFERROR(_xlfn.XLOOKUP($A929&amp;$B929,MARZO!$D$11:$D$40&amp;MARZO!$E$11:$E$40,MARZO!$AK$11:$AK$40,_xlfn.XLOOKUP($A929&amp;$B929,MARZO!$BC$11:$BC$40&amp;MARZO!$BD$11:$BD$40,MARZO!$CJ$11:$CJ$40,"A")),"")</f>
        <v>0</v>
      </c>
      <c r="EO929" s="384">
        <f t="array" ref="EO929">IFERROR(_xlfn.XLOOKUP($A929&amp;$B929,ABRIL!$D$11:$D$40&amp;ABRIL!$E$11:$E$40,ABRIL!$AK$11:$AK$40,_xlfn.XLOOKUP($A929&amp;$B929,ABRIL!$BC$11:$BC$40&amp;ABRIL!$BD$11:$BD$40,ABRIL!$CJ$11:$CJ$40,"A")),"")</f>
        <v>0</v>
      </c>
      <c r="EP929" s="384">
        <f t="array" ref="EP929">IFERROR(_xlfn.XLOOKUP($A929&amp;$B929,'ABRIL 2'!$D$11:$D$40&amp;'ABRIL 2'!$E$11:$E$40,'ABRIL 2'!$AK$11:$AK$40,_xlfn.XLOOKUP($A929&amp;$B929,'ABRIL 2'!$BC$11:$BC$40&amp;'ABRIL 2'!$BD$11:$BD$40,'ABRIL 2'!$CJ$11:$CJ$40,"A")),"")</f>
        <v>0</v>
      </c>
      <c r="EQ929" s="384">
        <f t="array" ref="EQ929">IFERROR(_xlfn.XLOOKUP($A929&amp;$B929,MAYO!$D$11:$D$40&amp;MAYO!$E$11:$E$40,MAYO!$AK$11:$AK$40,_xlfn.XLOOKUP($A929&amp;$B929,MAYO!$BC$11:$BC$40&amp;MAYO!$BD$11:$BD$40,MAYO!$CJ$11:$CJ$40,"A")),"")</f>
        <v>0</v>
      </c>
      <c r="ER929" s="384">
        <f t="array" ref="ER929">IFERROR(_xlfn.XLOOKUP($A929&amp;$B929,'MAYO 2'!$D$11:$D$40&amp;'MAYO 2'!$E$11:$E$40,'MAYO 2'!$AK$11:$AK$40,_xlfn.XLOOKUP($A929&amp;$B929,'MAYO 2'!$BC$11:$BC$40&amp;'MAYO 2'!$BD$11:$BD$40,'MAYO 2'!$CJ$11:$CJ$40,"A")),"")</f>
        <v>0</v>
      </c>
      <c r="ES929" s="384">
        <f t="array" ref="ES929">IFERROR(_xlfn.XLOOKUP($A929&amp;$B929,JUNIO!$D$11:$D$40&amp;JUNIO!$E$11:$E$40,JUNIO!$AK$11:$AK$40,_xlfn.XLOOKUP($A929&amp;$B929,JUNIO!$BC$11:$BC$40&amp;JUNIO!$BD$11:$BD$40,JUNIO!$CJ$11:$CJ$40,"A")),"")</f>
        <v>0</v>
      </c>
      <c r="ET929" s="384">
        <f t="array" ref="ET929">IFERROR(_xlfn.XLOOKUP($A929&amp;$B929,'JUNIO 2'!$D$11:$D$40&amp;'JUNIO 2'!$E$11:$E$40,'JUNIO 2'!$AK$11:$AK$40,_xlfn.XLOOKUP($A929&amp;$B929,'JUNIO 2'!$BC$11:$BC$40&amp;'JUNIO 2'!$BD$11:$BD$40,'JUNIO 2'!$CJ$11:$CJ$40,"A")),"")</f>
        <v>0</v>
      </c>
      <c r="EU929" s="384">
        <f t="array" ref="EU929">IFERROR(_xlfn.XLOOKUP($A929&amp;$B929,JULIO!$D$11:$D$40&amp;JULIO!$E$11:$E$40,JULIO!$AK$11:$AK$40,_xlfn.XLOOKUP($A929&amp;$B929,JULIO!$BC$11:$BC$40&amp;JULIO!$BD$11:$BD$40,JULIO!$CJ$11:$CJ$40,"A")),"")</f>
        <v>0</v>
      </c>
      <c r="EV929" s="384">
        <f t="array" ref="EV929">IFERROR(_xlfn.XLOOKUP($A929&amp;$B929,'JULIO 2'!$D$11:$D$40&amp;'JULIO 2'!$E$11:$E$40,'JULIO 2'!$AK$11:$AK$40,_xlfn.XLOOKUP($A929&amp;$B929,'JULIO 2'!$BC$11:$BC$40&amp;'JULIO 2'!$BD$11:$BD$40,'JULIO 2'!$CJ$11:$CJ$40,"A")),"")</f>
        <v>0</v>
      </c>
      <c r="EW929" s="384">
        <f t="array" ref="EW929">IFERROR(_xlfn.XLOOKUP($A929&amp;$B929,AGOSTO!$D$11:$D$40&amp;AGOSTO!$E$11:$E$40,AGOSTO!$AK$11:$AK$40,_xlfn.XLOOKUP($A929&amp;$B929,AGOSTO!$BC$11:$BC$40&amp;AGOSTO!$BD$11:$BD$40,AGOSTO!$CJ$11:$CJ$40,"A")),"")</f>
        <v>0</v>
      </c>
      <c r="EX929" s="384">
        <f t="array" ref="EX929">IFERROR(_xlfn.XLOOKUP($A929&amp;$B929,'AGOSTO 2'!$D$11:$D$40&amp;'AGOSTO 2'!$E$11:$E$40,'AGOSTO 2'!$AK$11:$AK$40,_xlfn.XLOOKUP($A929&amp;$B929,'AGOSTO 2'!$BC$11:$BC$40&amp;'AGOSTO 2'!$BD$11:$BD$40,'AGOSTO 2'!$CJ$11:$CJ$40,"A")),"")</f>
        <v>0</v>
      </c>
      <c r="EY929" s="384">
        <f t="array" ref="EY929">IFERROR(_xlfn.XLOOKUP($A929&amp;$B929,SEPTIEMBRE!$D$11:$D$40&amp;SEPTIEMBRE!$E$11:$E$40,SEPTIEMBRE!$AK$11:$AK$40,_xlfn.XLOOKUP($A929&amp;$B929,SEPTIEMBRE!$BC$11:$BC$40&amp;SEPTIEMBRE!$BD$11:$BD$40,SEPTIEMBRE!$CJ$11:$CJ$40,"A")),"")</f>
        <v>0</v>
      </c>
      <c r="EZ929" s="384">
        <f t="array" ref="EZ929">IFERROR(_xlfn.XLOOKUP($A929&amp;$B929,'SEPTIEMBRE 2'!$D$11:$D$40&amp;'SEPTIEMBRE 2'!$E$11:$E$40,'SEPTIEMBRE 2'!$AK$11:$AK$40,_xlfn.XLOOKUP($A929&amp;$B929,'SEPTIEMBRE 2'!$BC$11:$BC$40&amp;'SEPTIEMBRE 2'!$BD$11:$BD$40,'SEPTIEMBRE 2'!$CJ$11:$CJ$40,"A")),"")</f>
        <v>0</v>
      </c>
      <c r="FA929" s="384">
        <f t="array" ref="FA929">IFERROR(_xlfn.XLOOKUP($A929&amp;$B929,'SEPTIEMBRE 3'!$D$11:$D$40&amp;'SEPTIEMBRE 3'!$E$11:$E$40,'SEPTIEMBRE 3'!$AK$11:$AK$40,_xlfn.XLOOKUP($A929&amp;$B929,'SEPTIEMBRE 3'!$BC$11:$BC$40&amp;'SEPTIEMBRE 3'!$BD$11:$BD$40,'SEPTIEMBRE 3'!$CJ$11:$CJ$40,"A")),"")</f>
        <v>0</v>
      </c>
      <c r="FB929" s="384">
        <f t="array" ref="FB929">IFERROR(_xlfn.XLOOKUP($A929&amp;$B929,OCTUBRE!$D$11:$D$40&amp;OCTUBRE!$E$11:$E$40,OCTUBRE!$AK$11:$AK$40,_xlfn.XLOOKUP($A929&amp;$B929,OCTUBRE!$BC$11:$BC$40&amp;OCTUBRE!$BD$11:$BD$40,OCTUBRE!$CJ$11:$CJ$40,"A")),"")</f>
        <v>0</v>
      </c>
      <c r="FC929" s="384">
        <f t="array" ref="FC929">IFERROR(_xlfn.XLOOKUP($A929&amp;$B929,'OCTUBRE 2'!$D$11:$D$40&amp;'OCTUBRE 2'!$E$11:$E$40,'OCTUBRE 2'!$AK$11:$AK$40,_xlfn.XLOOKUP($A929&amp;$B929,'OCTUBRE 2'!$BC$11:$BC$40&amp;'OCTUBRE 2'!$BD$11:$BD$40,'OCTUBRE 2'!$CJ$11:$CJ$40,"A")),"")</f>
        <v>0</v>
      </c>
      <c r="FD929" s="384">
        <f t="array" ref="FD929">IFERROR(_xlfn.XLOOKUP($A929&amp;$B929,NOVIEMBRE!$D$11:$D$40&amp;NOVIEMBRE!$E$11:$E$40,NOVIEMBRE!$AK$11:$AK$40,_xlfn.XLOOKUP($A929&amp;$B929,NOVIEMBRE!$BC$11:$BC$40&amp;NOVIEMBRE!$BD$11:$BD$40,NOVIEMBRE!$CJ$11:$CJ$40,"A")),"")</f>
        <v>0</v>
      </c>
      <c r="FE929" s="384">
        <f t="array" ref="FE929">IFERROR(_xlfn.XLOOKUP($A929&amp;$B929,'NOVIEMBRE 2'!$D$11:$D$40&amp;'NOVIEMBRE 2'!$E$11:$E$40,'NOVIEMBRE 2'!$AK$11:$AK$40,_xlfn.XLOOKUP($A929&amp;$B929,'NOVIEMBRE 2'!$BC$11:$BC$40&amp;'NOVIEMBRE 2'!$BD$11:$BD$40,'NOVIEMBRE 2'!$CJ$11:$CJ$40,"A")),"")</f>
        <v>0</v>
      </c>
      <c r="FF929" s="385">
        <f t="array" ref="FF929">IFERROR(_xlfn.XLOOKUP($A929&amp;$B929,DICIEMBRE!$D$11:$D$40&amp;DICIEMBRE!$E$11:$E$40,DICIEMBRE!$AK$11:$AK$40,_xlfn.XLOOKUP($A929&amp;$B929,DICIEMBRE!$BC$11:$BC$40&amp;DICIEMBRE!$BD$11:$BD$40,DICIEMBRE!$CJ$11:$CJ$40,"A")),"")</f>
        <v>0</v>
      </c>
      <c r="FG929" s="386" t="str">
        <f t="shared" si="19"/>
        <v/>
      </c>
      <c r="FH929" s="386" t="str">
        <f t="array" ref="FH929">IF(
 COUNT(DZ929:EH929)=0,
 "-",
 IF(
  COUNT(DZ929:EH929) &lt; COUNTA(DZ929:EH929),
  REPT("🟩", ROUND(COUNT(DZ929:EH929)/COUNTA(DZ929:EH929)*5, 0)) &amp;
  REPT("⬜", 5 - ROUND(COUNT(DZ929:EH929)/COUNTA(DZ929:EH929)*5, 0)),
  IF(
    AVERAGE(IF(DZ929:EH929&lt;&gt;"", DZ929:EH929, )) &gt;= 70, "🟩🟩🟩🟩🟩",
    IF(
      AVERAGE(IF(DZ929:EH929&lt;&gt;"",DZ929:EH929, )) &gt;= 56, "🟨🟨🟨🟨🟨",
      "🟥🟥🟥🟥🟥"
    )
  )
 )
)
</f>
        <v>-</v>
      </c>
    </row>
    <row r="930" ht="15.75" customHeight="1">
      <c r="A930" s="168"/>
      <c r="B930" s="169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1"/>
      <c r="N930" s="172" t="str">
        <f t="shared" si="1"/>
        <v/>
      </c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2" t="str">
        <f t="shared" si="2"/>
        <v/>
      </c>
      <c r="AA930" s="173"/>
      <c r="AB930" s="173"/>
      <c r="AC930" s="173"/>
      <c r="AD930" s="173"/>
      <c r="AE930" s="173"/>
      <c r="AF930" s="173"/>
      <c r="AG930" s="173"/>
      <c r="AH930" s="173"/>
      <c r="AI930" s="173"/>
      <c r="AJ930" s="173"/>
      <c r="AK930" s="173"/>
      <c r="AL930" s="172" t="str">
        <f t="shared" si="3"/>
        <v/>
      </c>
      <c r="AM930" s="173"/>
      <c r="AN930" s="173"/>
      <c r="AO930" s="173"/>
      <c r="AP930" s="173"/>
      <c r="AQ930" s="173"/>
      <c r="AR930" s="173"/>
      <c r="AS930" s="173"/>
      <c r="AT930" s="173"/>
      <c r="AU930" s="173"/>
      <c r="AV930" s="171"/>
      <c r="AW930" s="171"/>
      <c r="AX930" s="172" t="str">
        <f t="shared" si="4"/>
        <v/>
      </c>
      <c r="AY930" s="173"/>
      <c r="AZ930" s="173"/>
      <c r="BA930" s="173"/>
      <c r="BB930" s="173"/>
      <c r="BC930" s="173"/>
      <c r="BD930" s="173"/>
      <c r="BE930" s="173"/>
      <c r="BF930" s="173"/>
      <c r="BG930" s="173"/>
      <c r="BH930" s="173"/>
      <c r="BI930" s="173"/>
      <c r="BJ930" s="172" t="str">
        <f t="shared" si="5"/>
        <v/>
      </c>
      <c r="BK930" s="173"/>
      <c r="BL930" s="173"/>
      <c r="BM930" s="173"/>
      <c r="BN930" s="173"/>
      <c r="BO930" s="173"/>
      <c r="BP930" s="173"/>
      <c r="BQ930" s="173"/>
      <c r="BR930" s="173"/>
      <c r="BS930" s="173"/>
      <c r="BT930" s="173"/>
      <c r="BU930" s="173"/>
      <c r="BV930" s="172" t="str">
        <f t="shared" si="6"/>
        <v/>
      </c>
      <c r="BW930" s="173"/>
      <c r="BX930" s="173"/>
      <c r="BY930" s="173"/>
      <c r="BZ930" s="171"/>
      <c r="CA930" s="171"/>
      <c r="CB930" s="171"/>
      <c r="CC930" s="171"/>
      <c r="CD930" s="171"/>
      <c r="CE930" s="171"/>
      <c r="CF930" s="171"/>
      <c r="CG930" s="171"/>
      <c r="CH930" s="172" t="str">
        <f t="shared" si="7"/>
        <v/>
      </c>
      <c r="CI930" s="171"/>
      <c r="CJ930" s="173"/>
      <c r="CK930" s="173"/>
      <c r="CL930" s="173"/>
      <c r="CM930" s="173"/>
      <c r="CN930" s="171"/>
      <c r="CO930" s="171"/>
      <c r="CP930" s="171"/>
      <c r="CQ930" s="173"/>
      <c r="CR930" s="171"/>
      <c r="CS930" s="171"/>
      <c r="CT930" s="172" t="str">
        <f t="shared" si="8"/>
        <v/>
      </c>
      <c r="CU930" s="172"/>
      <c r="CV930" s="172"/>
      <c r="CW930" s="172"/>
      <c r="CX930" s="172"/>
      <c r="CY930" s="172"/>
      <c r="CZ930" s="172"/>
      <c r="DA930" s="172"/>
      <c r="DB930" s="172"/>
      <c r="DC930" s="172"/>
      <c r="DD930" s="172"/>
      <c r="DE930" s="172"/>
      <c r="DF930" s="172"/>
      <c r="DG930" s="188" t="str">
        <f t="array" ref="DG930">IFERROR(_xlfn.XLOOKUP($A930&amp;B930,MARZO!$D$11:$D$40&amp;MARZO!$E$11:$E$40,MARZO!$AM$11:$AM$40,_xlfn.XLOOKUP($A930&amp;$B930,MARZO!$BC$11:$BC$40&amp;MARZO!$BD$11:$BD$40,MARZO!$CL$11:$CL$40,"A"))/1%,"")</f>
        <v/>
      </c>
      <c r="DH930" s="188" t="str">
        <f t="array" ref="DH930">IFERROR(_xlfn.XLOOKUP($A930&amp;$B930,ABRIL!$D$11:$D$40&amp;ABRIL!$E$11:$E$40,ABRIL!$AM$11:$AM$40,_xlfn.XLOOKUP($A930&amp;$B930,ABRIL!$BC$11:$BC$40&amp;ABRIL!$BD$11:$BD$40,ABRIL!$CL$11:$CL$40,"A"))/1%,"")</f>
        <v/>
      </c>
      <c r="DI930" s="188" t="str">
        <f t="array" ref="DI930">IFERROR(_xlfn.XLOOKUP($A930&amp;$B930,'ABRIL 2'!$D$11:$D$40&amp;'ABRIL 2'!$E$11:$E$40,'ABRIL 2'!$AM$11:$AM$40,_xlfn.XLOOKUP($A930&amp;$B930,'ABRIL 2'!$BC$11:$BC$40&amp;'ABRIL 2'!$BD$11:$BD$40,'ABRIL 2'!$CL$11:$CL$40,"A"))/1%,"")</f>
        <v/>
      </c>
      <c r="DJ930" s="188" t="str">
        <f t="array" ref="DJ930">IFERROR(_xlfn.XLOOKUP($A930&amp;$B930,MAYO!$D$11:$D$40&amp;MAYO!$E$11:$E$40,MAYO!$AM$11:$AM$40,_xlfn.XLOOKUP($A930&amp;$B930,MAYO!$BC$11:$BC$40&amp;MAYO!$BD$11:$BD$40,MAYO!$CL$11:$CL$40,"A"))/1%,"")</f>
        <v/>
      </c>
      <c r="DK930" s="188" t="str">
        <f t="array" ref="DK930">IFERROR(_xlfn.XLOOKUP($A930&amp;$B930,'MAYO 2'!$D$11:$D$40&amp;'MAYO 2'!$E$11:$E$40,'MAYO 2'!$AM$11:$AM$40,_xlfn.XLOOKUP($A930&amp;$B930,'MAYO 2'!$BC$11:$BC$40&amp;'MAYO 2'!$BD$11:$BD$40,'MAYO 2'!$CL$11:$CL$40,"A"))/1%,"")</f>
        <v/>
      </c>
      <c r="DL930" s="188" t="str">
        <f t="array" ref="DL930">IFERROR(_xlfn.XLOOKUP($A930&amp;$B930,JUNIO!$D$11:$D$40&amp;JUNIO!$E$11:$E$40,JUNIO!$AM$11:$AM$40,_xlfn.XLOOKUP($A930&amp;$B930,JUNIO!$BC$11:$BC$40&amp;JUNIO!$BD$11:$BD$40,JUNIO!$CL$11:$CL$40,"A"))/1%,"")</f>
        <v/>
      </c>
      <c r="DM930" s="188" t="str">
        <f t="array" ref="DM930">IFERROR(_xlfn.XLOOKUP($A930&amp;$B930,'JUNIO 2'!$D$11:$D$40&amp;'JUNIO 2'!$E$11:$E$40,'JUNIO 2'!$AM$11:$AM$40,_xlfn.XLOOKUP($A930&amp;$B930,'JUNIO 2'!$BC$11:$BC$40&amp;'JUNIO 2'!$BD$11:$BD$40,'JUNIO 2'!$CL$11:$CL$40,"A"))/1%,"")</f>
        <v/>
      </c>
      <c r="DN930" s="188" t="str">
        <f t="array" ref="DN930">IFERROR(_xlfn.XLOOKUP($A930&amp;$B930,JULIO!$D$11:$D$40&amp;JULIO!$E$11:$E$40,JULIO!$AM$11:$AM$40,_xlfn.XLOOKUP($A930&amp;$B930,JULIO!$BC$11:$BC$40&amp;JULIO!$BD$11:$BD$40,JULIO!$CL$11:$CL$40,"A"))/1%,"")</f>
        <v/>
      </c>
      <c r="DO930" s="188" t="str">
        <f t="array" ref="DO930">IFERROR(_xlfn.XLOOKUP($A930&amp;$B930,'JULIO 2'!$D$11:$D$40&amp;'JULIO 2'!$E$11:$E$40,'JULIO 2'!$AM$11:$AM$40,_xlfn.XLOOKUP($A930&amp;$B930,'JULIO 2'!$BC$11:$BC$40&amp;'JULIO 2'!$BD$11:$BD$40,'JULIO 2'!$CL$11:$CL$40,"A"))/1%,"")</f>
        <v/>
      </c>
      <c r="DP930" s="188" t="str">
        <f t="array" ref="DP930">IFERROR(_xlfn.XLOOKUP($A930&amp;$B930,AGOSTO!$D$11:$D$40&amp;AGOSTO!$E$11:$E$40,AGOSTO!$AM$11:$AM$40,_xlfn.XLOOKUP($A930&amp;$B930,AGOSTO!$BC$11:$BC$40&amp;AGOSTO!$BD$11:$BD$40,AGOSTO!$CL$11:$CL$40,"A"))/1%,"")</f>
        <v/>
      </c>
      <c r="DQ930" s="188" t="str">
        <f t="array" ref="DQ930">IFERROR(_xlfn.XLOOKUP($A930&amp;$B930,'AGOSTO 2'!$D$11:$D$40&amp;'AGOSTO 2'!$E$11:$E$40,'AGOSTO 2'!$AM$11:$AM$40,_xlfn.XLOOKUP($A930&amp;$B930,'AGOSTO 2'!$BC$11:$BC$40&amp;'AGOSTO 2'!$BD$11:$BD$40,'AGOSTO 2'!$CL$11:$CL$40,"A"))/1%,"")</f>
        <v/>
      </c>
      <c r="DR930" s="188" t="str">
        <f t="array" ref="DR930">IFERROR(_xlfn.XLOOKUP($A930&amp;$B930,SEPTIEMBRE!$D$11:$D$40&amp;SEPTIEMBRE!$E$11:$E$40,SEPTIEMBRE!$AM$11:$AM$40,_xlfn.XLOOKUP($A930&amp;$B930,SEPTIEMBRE!$BC$11:$BC$40&amp;SEPTIEMBRE!$BD$11:$BD$40,SEPTIEMBRE!$CL$11:$CL$40,"A"))/1%,"")</f>
        <v/>
      </c>
      <c r="DS930" s="188" t="str">
        <f t="array" ref="DS930">IFERROR(_xlfn.XLOOKUP($A930&amp;$B930,'SEPTIEMBRE 2'!$D$11:$D$40&amp;'SEPTIEMBRE 2'!$E$11:$E$40,'SEPTIEMBRE 2'!$AM$11:$AM$40,_xlfn.XLOOKUP($A930&amp;$B930,'SEPTIEMBRE 2'!$BC$11:$BC$40&amp;'SEPTIEMBRE 2'!$BD$11:$BD$40,'SEPTIEMBRE 2'!$CL$11:$CL$40,"A"))/1%,"")</f>
        <v/>
      </c>
      <c r="DT930" s="188" t="str">
        <f t="array" ref="DT930">IFERROR(_xlfn.XLOOKUP($A930&amp;$B930,'SEPTIEMBRE 3'!$D$11:$D$40&amp;'SEPTIEMBRE 3'!$E$11:$E$40,'SEPTIEMBRE 3'!$AM$11:$AM$40,_xlfn.XLOOKUP($A930&amp;$B930,'SEPTIEMBRE 3'!$BC$11:$BC$40&amp;'SEPTIEMBRE 3'!$BD$11:$BD$40,'SEPTIEMBRE 3'!$CL$11:$CL$40,"A"))/1%,"")</f>
        <v/>
      </c>
      <c r="DU930" s="188" t="str">
        <f t="array" ref="DU930">IFERROR(_xlfn.XLOOKUP($A930&amp;$B930,OCTUBRE!$D$11:$D$40&amp;OCTUBRE!$E$11:$E$40,OCTUBRE!$AM$11:$AM$40,_xlfn.XLOOKUP($A930&amp;$B930,OCTUBRE!$BC$11:$BC$40&amp;OCTUBRE!$BD$11:$BD$40,OCTUBRE!$CL$11:$CL$40,"A"))/1%,"")</f>
        <v/>
      </c>
      <c r="DV930" s="188" t="str">
        <f t="array" ref="DV930">IFERROR(_xlfn.XLOOKUP($A930&amp;$B930,'OCTUBRE 2'!$D$11:$D$40&amp;'OCTUBRE 2'!$E$11:$E$40,'OCTUBRE 2'!$AM$11:$AM$40,_xlfn.XLOOKUP($A930&amp;$B930,'OCTUBRE 2'!$BC$11:$BC$40&amp;'OCTUBRE 2'!$BD$11:$BD$40,'OCTUBRE 2'!$CL$11:$CL$40,"A"))/1%,"")</f>
        <v/>
      </c>
      <c r="DW930" s="188" t="str">
        <f t="array" ref="DW930">IFERROR(_xlfn.XLOOKUP($A930&amp;$B930,NOVIEMBRE!$D$11:$D$40&amp;NOVIEMBRE!$E$11:$E$40,NOVIEMBRE!$AM$11:$AM$40,_xlfn.XLOOKUP($A930&amp;$B930,NOVIEMBRE!$BC$11:$BC$40&amp;NOVIEMBRE!$BD$11:$BD$40,NOVIEMBRE!$CL$11:$CL$40,"A"))/1%,"")</f>
        <v/>
      </c>
      <c r="DX930" s="188" t="str">
        <f t="array" ref="DX930">IFERROR(_xlfn.XLOOKUP($A930&amp;$B930,'NOVIEMBRE 2'!$D$11:$D$40&amp;'NOVIEMBRE 2'!$E$11:$E$40,'NOVIEMBRE 2'!$AM$11:$AM$40,_xlfn.XLOOKUP($A930&amp;$B930,'NOVIEMBRE 2'!$BC$11:$BC$40&amp;'NOVIEMBRE 2'!$BD$11:$BD$40,'NOVIEMBRE 2'!$CL$11:$CL$40,"A"))/1%,"")</f>
        <v/>
      </c>
      <c r="DY930" s="188" t="str">
        <f t="array" ref="DY930">IFERROR(_xlfn.XLOOKUP($A930&amp;$B930,DICIEMBRE!$D$11:$D$40&amp;DICIEMBRE!$E$11:$E$40,DICIEMBRE!$AM$11:$AM$40,_xlfn.XLOOKUP($A930&amp;$B930,DICIEMBRE!$BC$11:$BC$40&amp;DICIEMBRE!$BD$11:$BD$40,DICIEMBRE!$CL$11:$CL$40,"A"))/1%,"")</f>
        <v/>
      </c>
      <c r="DZ930" s="381" t="str">
        <f t="shared" si="9"/>
        <v>-</v>
      </c>
      <c r="EA930" s="381" t="str">
        <f t="shared" si="10"/>
        <v>-</v>
      </c>
      <c r="EB930" s="381" t="str">
        <f t="shared" si="11"/>
        <v>-</v>
      </c>
      <c r="EC930" s="381" t="str">
        <f t="shared" si="12"/>
        <v>-</v>
      </c>
      <c r="ED930" s="381" t="str">
        <f t="shared" si="13"/>
        <v>-</v>
      </c>
      <c r="EE930" s="381" t="str">
        <f t="shared" si="14"/>
        <v>-</v>
      </c>
      <c r="EF930" s="381" t="str">
        <f t="shared" si="15"/>
        <v>-</v>
      </c>
      <c r="EG930" s="381" t="str">
        <f t="shared" si="16"/>
        <v>-</v>
      </c>
      <c r="EH930" s="381" t="str">
        <f t="shared" si="17"/>
        <v>-</v>
      </c>
      <c r="EI930" s="188" t="str">
        <f t="shared" si="18"/>
        <v/>
      </c>
      <c r="EJ930" s="382"/>
      <c r="EK930" s="382"/>
      <c r="EL930" s="383"/>
      <c r="EM930" s="21"/>
      <c r="EN930" s="384">
        <f t="array" ref="EN930">IFERROR(_xlfn.XLOOKUP($A930&amp;$B930,MARZO!$D$11:$D$40&amp;MARZO!$E$11:$E$40,MARZO!$AK$11:$AK$40,_xlfn.XLOOKUP($A930&amp;$B930,MARZO!$BC$11:$BC$40&amp;MARZO!$BD$11:$BD$40,MARZO!$CJ$11:$CJ$40,"A")),"")</f>
        <v>0</v>
      </c>
      <c r="EO930" s="384">
        <f t="array" ref="EO930">IFERROR(_xlfn.XLOOKUP($A930&amp;$B930,ABRIL!$D$11:$D$40&amp;ABRIL!$E$11:$E$40,ABRIL!$AK$11:$AK$40,_xlfn.XLOOKUP($A930&amp;$B930,ABRIL!$BC$11:$BC$40&amp;ABRIL!$BD$11:$BD$40,ABRIL!$CJ$11:$CJ$40,"A")),"")</f>
        <v>0</v>
      </c>
      <c r="EP930" s="384">
        <f t="array" ref="EP930">IFERROR(_xlfn.XLOOKUP($A930&amp;$B930,'ABRIL 2'!$D$11:$D$40&amp;'ABRIL 2'!$E$11:$E$40,'ABRIL 2'!$AK$11:$AK$40,_xlfn.XLOOKUP($A930&amp;$B930,'ABRIL 2'!$BC$11:$BC$40&amp;'ABRIL 2'!$BD$11:$BD$40,'ABRIL 2'!$CJ$11:$CJ$40,"A")),"")</f>
        <v>0</v>
      </c>
      <c r="EQ930" s="384">
        <f t="array" ref="EQ930">IFERROR(_xlfn.XLOOKUP($A930&amp;$B930,MAYO!$D$11:$D$40&amp;MAYO!$E$11:$E$40,MAYO!$AK$11:$AK$40,_xlfn.XLOOKUP($A930&amp;$B930,MAYO!$BC$11:$BC$40&amp;MAYO!$BD$11:$BD$40,MAYO!$CJ$11:$CJ$40,"A")),"")</f>
        <v>0</v>
      </c>
      <c r="ER930" s="384">
        <f t="array" ref="ER930">IFERROR(_xlfn.XLOOKUP($A930&amp;$B930,'MAYO 2'!$D$11:$D$40&amp;'MAYO 2'!$E$11:$E$40,'MAYO 2'!$AK$11:$AK$40,_xlfn.XLOOKUP($A930&amp;$B930,'MAYO 2'!$BC$11:$BC$40&amp;'MAYO 2'!$BD$11:$BD$40,'MAYO 2'!$CJ$11:$CJ$40,"A")),"")</f>
        <v>0</v>
      </c>
      <c r="ES930" s="384">
        <f t="array" ref="ES930">IFERROR(_xlfn.XLOOKUP($A930&amp;$B930,JUNIO!$D$11:$D$40&amp;JUNIO!$E$11:$E$40,JUNIO!$AK$11:$AK$40,_xlfn.XLOOKUP($A930&amp;$B930,JUNIO!$BC$11:$BC$40&amp;JUNIO!$BD$11:$BD$40,JUNIO!$CJ$11:$CJ$40,"A")),"")</f>
        <v>0</v>
      </c>
      <c r="ET930" s="384">
        <f t="array" ref="ET930">IFERROR(_xlfn.XLOOKUP($A930&amp;$B930,'JUNIO 2'!$D$11:$D$40&amp;'JUNIO 2'!$E$11:$E$40,'JUNIO 2'!$AK$11:$AK$40,_xlfn.XLOOKUP($A930&amp;$B930,'JUNIO 2'!$BC$11:$BC$40&amp;'JUNIO 2'!$BD$11:$BD$40,'JUNIO 2'!$CJ$11:$CJ$40,"A")),"")</f>
        <v>0</v>
      </c>
      <c r="EU930" s="384">
        <f t="array" ref="EU930">IFERROR(_xlfn.XLOOKUP($A930&amp;$B930,JULIO!$D$11:$D$40&amp;JULIO!$E$11:$E$40,JULIO!$AK$11:$AK$40,_xlfn.XLOOKUP($A930&amp;$B930,JULIO!$BC$11:$BC$40&amp;JULIO!$BD$11:$BD$40,JULIO!$CJ$11:$CJ$40,"A")),"")</f>
        <v>0</v>
      </c>
      <c r="EV930" s="384">
        <f t="array" ref="EV930">IFERROR(_xlfn.XLOOKUP($A930&amp;$B930,'JULIO 2'!$D$11:$D$40&amp;'JULIO 2'!$E$11:$E$40,'JULIO 2'!$AK$11:$AK$40,_xlfn.XLOOKUP($A930&amp;$B930,'JULIO 2'!$BC$11:$BC$40&amp;'JULIO 2'!$BD$11:$BD$40,'JULIO 2'!$CJ$11:$CJ$40,"A")),"")</f>
        <v>0</v>
      </c>
      <c r="EW930" s="384">
        <f t="array" ref="EW930">IFERROR(_xlfn.XLOOKUP($A930&amp;$B930,AGOSTO!$D$11:$D$40&amp;AGOSTO!$E$11:$E$40,AGOSTO!$AK$11:$AK$40,_xlfn.XLOOKUP($A930&amp;$B930,AGOSTO!$BC$11:$BC$40&amp;AGOSTO!$BD$11:$BD$40,AGOSTO!$CJ$11:$CJ$40,"A")),"")</f>
        <v>0</v>
      </c>
      <c r="EX930" s="384">
        <f t="array" ref="EX930">IFERROR(_xlfn.XLOOKUP($A930&amp;$B930,'AGOSTO 2'!$D$11:$D$40&amp;'AGOSTO 2'!$E$11:$E$40,'AGOSTO 2'!$AK$11:$AK$40,_xlfn.XLOOKUP($A930&amp;$B930,'AGOSTO 2'!$BC$11:$BC$40&amp;'AGOSTO 2'!$BD$11:$BD$40,'AGOSTO 2'!$CJ$11:$CJ$40,"A")),"")</f>
        <v>0</v>
      </c>
      <c r="EY930" s="384">
        <f t="array" ref="EY930">IFERROR(_xlfn.XLOOKUP($A930&amp;$B930,SEPTIEMBRE!$D$11:$D$40&amp;SEPTIEMBRE!$E$11:$E$40,SEPTIEMBRE!$AK$11:$AK$40,_xlfn.XLOOKUP($A930&amp;$B930,SEPTIEMBRE!$BC$11:$BC$40&amp;SEPTIEMBRE!$BD$11:$BD$40,SEPTIEMBRE!$CJ$11:$CJ$40,"A")),"")</f>
        <v>0</v>
      </c>
      <c r="EZ930" s="384">
        <f t="array" ref="EZ930">IFERROR(_xlfn.XLOOKUP($A930&amp;$B930,'SEPTIEMBRE 2'!$D$11:$D$40&amp;'SEPTIEMBRE 2'!$E$11:$E$40,'SEPTIEMBRE 2'!$AK$11:$AK$40,_xlfn.XLOOKUP($A930&amp;$B930,'SEPTIEMBRE 2'!$BC$11:$BC$40&amp;'SEPTIEMBRE 2'!$BD$11:$BD$40,'SEPTIEMBRE 2'!$CJ$11:$CJ$40,"A")),"")</f>
        <v>0</v>
      </c>
      <c r="FA930" s="384">
        <f t="array" ref="FA930">IFERROR(_xlfn.XLOOKUP($A930&amp;$B930,'SEPTIEMBRE 3'!$D$11:$D$40&amp;'SEPTIEMBRE 3'!$E$11:$E$40,'SEPTIEMBRE 3'!$AK$11:$AK$40,_xlfn.XLOOKUP($A930&amp;$B930,'SEPTIEMBRE 3'!$BC$11:$BC$40&amp;'SEPTIEMBRE 3'!$BD$11:$BD$40,'SEPTIEMBRE 3'!$CJ$11:$CJ$40,"A")),"")</f>
        <v>0</v>
      </c>
      <c r="FB930" s="384">
        <f t="array" ref="FB930">IFERROR(_xlfn.XLOOKUP($A930&amp;$B930,OCTUBRE!$D$11:$D$40&amp;OCTUBRE!$E$11:$E$40,OCTUBRE!$AK$11:$AK$40,_xlfn.XLOOKUP($A930&amp;$B930,OCTUBRE!$BC$11:$BC$40&amp;OCTUBRE!$BD$11:$BD$40,OCTUBRE!$CJ$11:$CJ$40,"A")),"")</f>
        <v>0</v>
      </c>
      <c r="FC930" s="384">
        <f t="array" ref="FC930">IFERROR(_xlfn.XLOOKUP($A930&amp;$B930,'OCTUBRE 2'!$D$11:$D$40&amp;'OCTUBRE 2'!$E$11:$E$40,'OCTUBRE 2'!$AK$11:$AK$40,_xlfn.XLOOKUP($A930&amp;$B930,'OCTUBRE 2'!$BC$11:$BC$40&amp;'OCTUBRE 2'!$BD$11:$BD$40,'OCTUBRE 2'!$CJ$11:$CJ$40,"A")),"")</f>
        <v>0</v>
      </c>
      <c r="FD930" s="384">
        <f t="array" ref="FD930">IFERROR(_xlfn.XLOOKUP($A930&amp;$B930,NOVIEMBRE!$D$11:$D$40&amp;NOVIEMBRE!$E$11:$E$40,NOVIEMBRE!$AK$11:$AK$40,_xlfn.XLOOKUP($A930&amp;$B930,NOVIEMBRE!$BC$11:$BC$40&amp;NOVIEMBRE!$BD$11:$BD$40,NOVIEMBRE!$CJ$11:$CJ$40,"A")),"")</f>
        <v>0</v>
      </c>
      <c r="FE930" s="384">
        <f t="array" ref="FE930">IFERROR(_xlfn.XLOOKUP($A930&amp;$B930,'NOVIEMBRE 2'!$D$11:$D$40&amp;'NOVIEMBRE 2'!$E$11:$E$40,'NOVIEMBRE 2'!$AK$11:$AK$40,_xlfn.XLOOKUP($A930&amp;$B930,'NOVIEMBRE 2'!$BC$11:$BC$40&amp;'NOVIEMBRE 2'!$BD$11:$BD$40,'NOVIEMBRE 2'!$CJ$11:$CJ$40,"A")),"")</f>
        <v>0</v>
      </c>
      <c r="FF930" s="385">
        <f t="array" ref="FF930">IFERROR(_xlfn.XLOOKUP($A930&amp;$B930,DICIEMBRE!$D$11:$D$40&amp;DICIEMBRE!$E$11:$E$40,DICIEMBRE!$AK$11:$AK$40,_xlfn.XLOOKUP($A930&amp;$B930,DICIEMBRE!$BC$11:$BC$40&amp;DICIEMBRE!$BD$11:$BD$40,DICIEMBRE!$CJ$11:$CJ$40,"A")),"")</f>
        <v>0</v>
      </c>
      <c r="FG930" s="386" t="str">
        <f t="shared" si="19"/>
        <v/>
      </c>
      <c r="FH930" s="386" t="str">
        <f t="array" ref="FH930">IF(
 COUNT(DZ930:EH930)=0,
 "-",
 IF(
  COUNT(DZ930:EH930) &lt; COUNTA(DZ930:EH930),
  REPT("🟩", ROUND(COUNT(DZ930:EH930)/COUNTA(DZ930:EH930)*5, 0)) &amp;
  REPT("⬜", 5 - ROUND(COUNT(DZ930:EH930)/COUNTA(DZ930:EH930)*5, 0)),
  IF(
    AVERAGE(IF(DZ930:EH930&lt;&gt;"", DZ930:EH930, )) &gt;= 70, "🟩🟩🟩🟩🟩",
    IF(
      AVERAGE(IF(DZ930:EH930&lt;&gt;"",DZ930:EH930, )) &gt;= 56, "🟨🟨🟨🟨🟨",
      "🟥🟥🟥🟥🟥"
    )
  )
 )
)
</f>
        <v>-</v>
      </c>
    </row>
    <row r="931" ht="15.75" customHeight="1">
      <c r="A931" s="168"/>
      <c r="B931" s="169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1"/>
      <c r="N931" s="172" t="str">
        <f t="shared" si="1"/>
        <v/>
      </c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2" t="str">
        <f t="shared" si="2"/>
        <v/>
      </c>
      <c r="AA931" s="173"/>
      <c r="AB931" s="173"/>
      <c r="AC931" s="173"/>
      <c r="AD931" s="173"/>
      <c r="AE931" s="173"/>
      <c r="AF931" s="173"/>
      <c r="AG931" s="173"/>
      <c r="AH931" s="173"/>
      <c r="AI931" s="173"/>
      <c r="AJ931" s="173"/>
      <c r="AK931" s="173"/>
      <c r="AL931" s="172" t="str">
        <f t="shared" si="3"/>
        <v/>
      </c>
      <c r="AM931" s="173"/>
      <c r="AN931" s="173"/>
      <c r="AO931" s="173"/>
      <c r="AP931" s="173"/>
      <c r="AQ931" s="173"/>
      <c r="AR931" s="173"/>
      <c r="AS931" s="173"/>
      <c r="AT931" s="173"/>
      <c r="AU931" s="173"/>
      <c r="AV931" s="171"/>
      <c r="AW931" s="171"/>
      <c r="AX931" s="172" t="str">
        <f t="shared" si="4"/>
        <v/>
      </c>
      <c r="AY931" s="173"/>
      <c r="AZ931" s="173"/>
      <c r="BA931" s="173"/>
      <c r="BB931" s="173"/>
      <c r="BC931" s="173"/>
      <c r="BD931" s="173"/>
      <c r="BE931" s="173"/>
      <c r="BF931" s="173"/>
      <c r="BG931" s="173"/>
      <c r="BH931" s="173"/>
      <c r="BI931" s="173"/>
      <c r="BJ931" s="172" t="str">
        <f t="shared" si="5"/>
        <v/>
      </c>
      <c r="BK931" s="173"/>
      <c r="BL931" s="173"/>
      <c r="BM931" s="173"/>
      <c r="BN931" s="173"/>
      <c r="BO931" s="173"/>
      <c r="BP931" s="173"/>
      <c r="BQ931" s="173"/>
      <c r="BR931" s="173"/>
      <c r="BS931" s="173"/>
      <c r="BT931" s="173"/>
      <c r="BU931" s="173"/>
      <c r="BV931" s="172" t="str">
        <f t="shared" si="6"/>
        <v/>
      </c>
      <c r="BW931" s="173"/>
      <c r="BX931" s="173"/>
      <c r="BY931" s="173"/>
      <c r="BZ931" s="171"/>
      <c r="CA931" s="171"/>
      <c r="CB931" s="171"/>
      <c r="CC931" s="171"/>
      <c r="CD931" s="171"/>
      <c r="CE931" s="171"/>
      <c r="CF931" s="171"/>
      <c r="CG931" s="171"/>
      <c r="CH931" s="172" t="str">
        <f t="shared" si="7"/>
        <v/>
      </c>
      <c r="CI931" s="171"/>
      <c r="CJ931" s="173"/>
      <c r="CK931" s="173"/>
      <c r="CL931" s="173"/>
      <c r="CM931" s="173"/>
      <c r="CN931" s="171"/>
      <c r="CO931" s="171"/>
      <c r="CP931" s="171"/>
      <c r="CQ931" s="173"/>
      <c r="CR931" s="171"/>
      <c r="CS931" s="171"/>
      <c r="CT931" s="172" t="str">
        <f t="shared" si="8"/>
        <v/>
      </c>
      <c r="CU931" s="172"/>
      <c r="CV931" s="172"/>
      <c r="CW931" s="172"/>
      <c r="CX931" s="172"/>
      <c r="CY931" s="172"/>
      <c r="CZ931" s="172"/>
      <c r="DA931" s="172"/>
      <c r="DB931" s="172"/>
      <c r="DC931" s="172"/>
      <c r="DD931" s="172"/>
      <c r="DE931" s="172"/>
      <c r="DF931" s="172"/>
      <c r="DG931" s="188" t="str">
        <f t="array" ref="DG931">IFERROR(_xlfn.XLOOKUP($A931&amp;B931,MARZO!$D$11:$D$40&amp;MARZO!$E$11:$E$40,MARZO!$AM$11:$AM$40,_xlfn.XLOOKUP($A931&amp;$B931,MARZO!$BC$11:$BC$40&amp;MARZO!$BD$11:$BD$40,MARZO!$CL$11:$CL$40,"A"))/1%,"")</f>
        <v/>
      </c>
      <c r="DH931" s="188" t="str">
        <f t="array" ref="DH931">IFERROR(_xlfn.XLOOKUP($A931&amp;$B931,ABRIL!$D$11:$D$40&amp;ABRIL!$E$11:$E$40,ABRIL!$AM$11:$AM$40,_xlfn.XLOOKUP($A931&amp;$B931,ABRIL!$BC$11:$BC$40&amp;ABRIL!$BD$11:$BD$40,ABRIL!$CL$11:$CL$40,"A"))/1%,"")</f>
        <v/>
      </c>
      <c r="DI931" s="188" t="str">
        <f t="array" ref="DI931">IFERROR(_xlfn.XLOOKUP($A931&amp;$B931,'ABRIL 2'!$D$11:$D$40&amp;'ABRIL 2'!$E$11:$E$40,'ABRIL 2'!$AM$11:$AM$40,_xlfn.XLOOKUP($A931&amp;$B931,'ABRIL 2'!$BC$11:$BC$40&amp;'ABRIL 2'!$BD$11:$BD$40,'ABRIL 2'!$CL$11:$CL$40,"A"))/1%,"")</f>
        <v/>
      </c>
      <c r="DJ931" s="188" t="str">
        <f t="array" ref="DJ931">IFERROR(_xlfn.XLOOKUP($A931&amp;$B931,MAYO!$D$11:$D$40&amp;MAYO!$E$11:$E$40,MAYO!$AM$11:$AM$40,_xlfn.XLOOKUP($A931&amp;$B931,MAYO!$BC$11:$BC$40&amp;MAYO!$BD$11:$BD$40,MAYO!$CL$11:$CL$40,"A"))/1%,"")</f>
        <v/>
      </c>
      <c r="DK931" s="188" t="str">
        <f t="array" ref="DK931">IFERROR(_xlfn.XLOOKUP($A931&amp;$B931,'MAYO 2'!$D$11:$D$40&amp;'MAYO 2'!$E$11:$E$40,'MAYO 2'!$AM$11:$AM$40,_xlfn.XLOOKUP($A931&amp;$B931,'MAYO 2'!$BC$11:$BC$40&amp;'MAYO 2'!$BD$11:$BD$40,'MAYO 2'!$CL$11:$CL$40,"A"))/1%,"")</f>
        <v/>
      </c>
      <c r="DL931" s="188" t="str">
        <f t="array" ref="DL931">IFERROR(_xlfn.XLOOKUP($A931&amp;$B931,JUNIO!$D$11:$D$40&amp;JUNIO!$E$11:$E$40,JUNIO!$AM$11:$AM$40,_xlfn.XLOOKUP($A931&amp;$B931,JUNIO!$BC$11:$BC$40&amp;JUNIO!$BD$11:$BD$40,JUNIO!$CL$11:$CL$40,"A"))/1%,"")</f>
        <v/>
      </c>
      <c r="DM931" s="188" t="str">
        <f t="array" ref="DM931">IFERROR(_xlfn.XLOOKUP($A931&amp;$B931,'JUNIO 2'!$D$11:$D$40&amp;'JUNIO 2'!$E$11:$E$40,'JUNIO 2'!$AM$11:$AM$40,_xlfn.XLOOKUP($A931&amp;$B931,'JUNIO 2'!$BC$11:$BC$40&amp;'JUNIO 2'!$BD$11:$BD$40,'JUNIO 2'!$CL$11:$CL$40,"A"))/1%,"")</f>
        <v/>
      </c>
      <c r="DN931" s="188" t="str">
        <f t="array" ref="DN931">IFERROR(_xlfn.XLOOKUP($A931&amp;$B931,JULIO!$D$11:$D$40&amp;JULIO!$E$11:$E$40,JULIO!$AM$11:$AM$40,_xlfn.XLOOKUP($A931&amp;$B931,JULIO!$BC$11:$BC$40&amp;JULIO!$BD$11:$BD$40,JULIO!$CL$11:$CL$40,"A"))/1%,"")</f>
        <v/>
      </c>
      <c r="DO931" s="188" t="str">
        <f t="array" ref="DO931">IFERROR(_xlfn.XLOOKUP($A931&amp;$B931,'JULIO 2'!$D$11:$D$40&amp;'JULIO 2'!$E$11:$E$40,'JULIO 2'!$AM$11:$AM$40,_xlfn.XLOOKUP($A931&amp;$B931,'JULIO 2'!$BC$11:$BC$40&amp;'JULIO 2'!$BD$11:$BD$40,'JULIO 2'!$CL$11:$CL$40,"A"))/1%,"")</f>
        <v/>
      </c>
      <c r="DP931" s="188" t="str">
        <f t="array" ref="DP931">IFERROR(_xlfn.XLOOKUP($A931&amp;$B931,AGOSTO!$D$11:$D$40&amp;AGOSTO!$E$11:$E$40,AGOSTO!$AM$11:$AM$40,_xlfn.XLOOKUP($A931&amp;$B931,AGOSTO!$BC$11:$BC$40&amp;AGOSTO!$BD$11:$BD$40,AGOSTO!$CL$11:$CL$40,"A"))/1%,"")</f>
        <v/>
      </c>
      <c r="DQ931" s="188" t="str">
        <f t="array" ref="DQ931">IFERROR(_xlfn.XLOOKUP($A931&amp;$B931,'AGOSTO 2'!$D$11:$D$40&amp;'AGOSTO 2'!$E$11:$E$40,'AGOSTO 2'!$AM$11:$AM$40,_xlfn.XLOOKUP($A931&amp;$B931,'AGOSTO 2'!$BC$11:$BC$40&amp;'AGOSTO 2'!$BD$11:$BD$40,'AGOSTO 2'!$CL$11:$CL$40,"A"))/1%,"")</f>
        <v/>
      </c>
      <c r="DR931" s="188" t="str">
        <f t="array" ref="DR931">IFERROR(_xlfn.XLOOKUP($A931&amp;$B931,SEPTIEMBRE!$D$11:$D$40&amp;SEPTIEMBRE!$E$11:$E$40,SEPTIEMBRE!$AM$11:$AM$40,_xlfn.XLOOKUP($A931&amp;$B931,SEPTIEMBRE!$BC$11:$BC$40&amp;SEPTIEMBRE!$BD$11:$BD$40,SEPTIEMBRE!$CL$11:$CL$40,"A"))/1%,"")</f>
        <v/>
      </c>
      <c r="DS931" s="188" t="str">
        <f t="array" ref="DS931">IFERROR(_xlfn.XLOOKUP($A931&amp;$B931,'SEPTIEMBRE 2'!$D$11:$D$40&amp;'SEPTIEMBRE 2'!$E$11:$E$40,'SEPTIEMBRE 2'!$AM$11:$AM$40,_xlfn.XLOOKUP($A931&amp;$B931,'SEPTIEMBRE 2'!$BC$11:$BC$40&amp;'SEPTIEMBRE 2'!$BD$11:$BD$40,'SEPTIEMBRE 2'!$CL$11:$CL$40,"A"))/1%,"")</f>
        <v/>
      </c>
      <c r="DT931" s="188" t="str">
        <f t="array" ref="DT931">IFERROR(_xlfn.XLOOKUP($A931&amp;$B931,'SEPTIEMBRE 3'!$D$11:$D$40&amp;'SEPTIEMBRE 3'!$E$11:$E$40,'SEPTIEMBRE 3'!$AM$11:$AM$40,_xlfn.XLOOKUP($A931&amp;$B931,'SEPTIEMBRE 3'!$BC$11:$BC$40&amp;'SEPTIEMBRE 3'!$BD$11:$BD$40,'SEPTIEMBRE 3'!$CL$11:$CL$40,"A"))/1%,"")</f>
        <v/>
      </c>
      <c r="DU931" s="188" t="str">
        <f t="array" ref="DU931">IFERROR(_xlfn.XLOOKUP($A931&amp;$B931,OCTUBRE!$D$11:$D$40&amp;OCTUBRE!$E$11:$E$40,OCTUBRE!$AM$11:$AM$40,_xlfn.XLOOKUP($A931&amp;$B931,OCTUBRE!$BC$11:$BC$40&amp;OCTUBRE!$BD$11:$BD$40,OCTUBRE!$CL$11:$CL$40,"A"))/1%,"")</f>
        <v/>
      </c>
      <c r="DV931" s="188" t="str">
        <f t="array" ref="DV931">IFERROR(_xlfn.XLOOKUP($A931&amp;$B931,'OCTUBRE 2'!$D$11:$D$40&amp;'OCTUBRE 2'!$E$11:$E$40,'OCTUBRE 2'!$AM$11:$AM$40,_xlfn.XLOOKUP($A931&amp;$B931,'OCTUBRE 2'!$BC$11:$BC$40&amp;'OCTUBRE 2'!$BD$11:$BD$40,'OCTUBRE 2'!$CL$11:$CL$40,"A"))/1%,"")</f>
        <v/>
      </c>
      <c r="DW931" s="188" t="str">
        <f t="array" ref="DW931">IFERROR(_xlfn.XLOOKUP($A931&amp;$B931,NOVIEMBRE!$D$11:$D$40&amp;NOVIEMBRE!$E$11:$E$40,NOVIEMBRE!$AM$11:$AM$40,_xlfn.XLOOKUP($A931&amp;$B931,NOVIEMBRE!$BC$11:$BC$40&amp;NOVIEMBRE!$BD$11:$BD$40,NOVIEMBRE!$CL$11:$CL$40,"A"))/1%,"")</f>
        <v/>
      </c>
      <c r="DX931" s="188" t="str">
        <f t="array" ref="DX931">IFERROR(_xlfn.XLOOKUP($A931&amp;$B931,'NOVIEMBRE 2'!$D$11:$D$40&amp;'NOVIEMBRE 2'!$E$11:$E$40,'NOVIEMBRE 2'!$AM$11:$AM$40,_xlfn.XLOOKUP($A931&amp;$B931,'NOVIEMBRE 2'!$BC$11:$BC$40&amp;'NOVIEMBRE 2'!$BD$11:$BD$40,'NOVIEMBRE 2'!$CL$11:$CL$40,"A"))/1%,"")</f>
        <v/>
      </c>
      <c r="DY931" s="188" t="str">
        <f t="array" ref="DY931">IFERROR(_xlfn.XLOOKUP($A931&amp;$B931,DICIEMBRE!$D$11:$D$40&amp;DICIEMBRE!$E$11:$E$40,DICIEMBRE!$AM$11:$AM$40,_xlfn.XLOOKUP($A931&amp;$B931,DICIEMBRE!$BC$11:$BC$40&amp;DICIEMBRE!$BD$11:$BD$40,DICIEMBRE!$CL$11:$CL$40,"A"))/1%,"")</f>
        <v/>
      </c>
      <c r="DZ931" s="381" t="str">
        <f t="shared" si="9"/>
        <v>-</v>
      </c>
      <c r="EA931" s="381" t="str">
        <f t="shared" si="10"/>
        <v>-</v>
      </c>
      <c r="EB931" s="381" t="str">
        <f t="shared" si="11"/>
        <v>-</v>
      </c>
      <c r="EC931" s="381" t="str">
        <f t="shared" si="12"/>
        <v>-</v>
      </c>
      <c r="ED931" s="381" t="str">
        <f t="shared" si="13"/>
        <v>-</v>
      </c>
      <c r="EE931" s="381" t="str">
        <f t="shared" si="14"/>
        <v>-</v>
      </c>
      <c r="EF931" s="381" t="str">
        <f t="shared" si="15"/>
        <v>-</v>
      </c>
      <c r="EG931" s="381" t="str">
        <f t="shared" si="16"/>
        <v>-</v>
      </c>
      <c r="EH931" s="381" t="str">
        <f t="shared" si="17"/>
        <v>-</v>
      </c>
      <c r="EI931" s="188" t="str">
        <f t="shared" si="18"/>
        <v/>
      </c>
      <c r="EJ931" s="382"/>
      <c r="EK931" s="382"/>
      <c r="EL931" s="383"/>
      <c r="EM931" s="21"/>
      <c r="EN931" s="384">
        <f t="array" ref="EN931">IFERROR(_xlfn.XLOOKUP($A931&amp;$B931,MARZO!$D$11:$D$40&amp;MARZO!$E$11:$E$40,MARZO!$AK$11:$AK$40,_xlfn.XLOOKUP($A931&amp;$B931,MARZO!$BC$11:$BC$40&amp;MARZO!$BD$11:$BD$40,MARZO!$CJ$11:$CJ$40,"A")),"")</f>
        <v>0</v>
      </c>
      <c r="EO931" s="384">
        <f t="array" ref="EO931">IFERROR(_xlfn.XLOOKUP($A931&amp;$B931,ABRIL!$D$11:$D$40&amp;ABRIL!$E$11:$E$40,ABRIL!$AK$11:$AK$40,_xlfn.XLOOKUP($A931&amp;$B931,ABRIL!$BC$11:$BC$40&amp;ABRIL!$BD$11:$BD$40,ABRIL!$CJ$11:$CJ$40,"A")),"")</f>
        <v>0</v>
      </c>
      <c r="EP931" s="384">
        <f t="array" ref="EP931">IFERROR(_xlfn.XLOOKUP($A931&amp;$B931,'ABRIL 2'!$D$11:$D$40&amp;'ABRIL 2'!$E$11:$E$40,'ABRIL 2'!$AK$11:$AK$40,_xlfn.XLOOKUP($A931&amp;$B931,'ABRIL 2'!$BC$11:$BC$40&amp;'ABRIL 2'!$BD$11:$BD$40,'ABRIL 2'!$CJ$11:$CJ$40,"A")),"")</f>
        <v>0</v>
      </c>
      <c r="EQ931" s="384">
        <f t="array" ref="EQ931">IFERROR(_xlfn.XLOOKUP($A931&amp;$B931,MAYO!$D$11:$D$40&amp;MAYO!$E$11:$E$40,MAYO!$AK$11:$AK$40,_xlfn.XLOOKUP($A931&amp;$B931,MAYO!$BC$11:$BC$40&amp;MAYO!$BD$11:$BD$40,MAYO!$CJ$11:$CJ$40,"A")),"")</f>
        <v>0</v>
      </c>
      <c r="ER931" s="384">
        <f t="array" ref="ER931">IFERROR(_xlfn.XLOOKUP($A931&amp;$B931,'MAYO 2'!$D$11:$D$40&amp;'MAYO 2'!$E$11:$E$40,'MAYO 2'!$AK$11:$AK$40,_xlfn.XLOOKUP($A931&amp;$B931,'MAYO 2'!$BC$11:$BC$40&amp;'MAYO 2'!$BD$11:$BD$40,'MAYO 2'!$CJ$11:$CJ$40,"A")),"")</f>
        <v>0</v>
      </c>
      <c r="ES931" s="384">
        <f t="array" ref="ES931">IFERROR(_xlfn.XLOOKUP($A931&amp;$B931,JUNIO!$D$11:$D$40&amp;JUNIO!$E$11:$E$40,JUNIO!$AK$11:$AK$40,_xlfn.XLOOKUP($A931&amp;$B931,JUNIO!$BC$11:$BC$40&amp;JUNIO!$BD$11:$BD$40,JUNIO!$CJ$11:$CJ$40,"A")),"")</f>
        <v>0</v>
      </c>
      <c r="ET931" s="384">
        <f t="array" ref="ET931">IFERROR(_xlfn.XLOOKUP($A931&amp;$B931,'JUNIO 2'!$D$11:$D$40&amp;'JUNIO 2'!$E$11:$E$40,'JUNIO 2'!$AK$11:$AK$40,_xlfn.XLOOKUP($A931&amp;$B931,'JUNIO 2'!$BC$11:$BC$40&amp;'JUNIO 2'!$BD$11:$BD$40,'JUNIO 2'!$CJ$11:$CJ$40,"A")),"")</f>
        <v>0</v>
      </c>
      <c r="EU931" s="384">
        <f t="array" ref="EU931">IFERROR(_xlfn.XLOOKUP($A931&amp;$B931,JULIO!$D$11:$D$40&amp;JULIO!$E$11:$E$40,JULIO!$AK$11:$AK$40,_xlfn.XLOOKUP($A931&amp;$B931,JULIO!$BC$11:$BC$40&amp;JULIO!$BD$11:$BD$40,JULIO!$CJ$11:$CJ$40,"A")),"")</f>
        <v>0</v>
      </c>
      <c r="EV931" s="384">
        <f t="array" ref="EV931">IFERROR(_xlfn.XLOOKUP($A931&amp;$B931,'JULIO 2'!$D$11:$D$40&amp;'JULIO 2'!$E$11:$E$40,'JULIO 2'!$AK$11:$AK$40,_xlfn.XLOOKUP($A931&amp;$B931,'JULIO 2'!$BC$11:$BC$40&amp;'JULIO 2'!$BD$11:$BD$40,'JULIO 2'!$CJ$11:$CJ$40,"A")),"")</f>
        <v>0</v>
      </c>
      <c r="EW931" s="384">
        <f t="array" ref="EW931">IFERROR(_xlfn.XLOOKUP($A931&amp;$B931,AGOSTO!$D$11:$D$40&amp;AGOSTO!$E$11:$E$40,AGOSTO!$AK$11:$AK$40,_xlfn.XLOOKUP($A931&amp;$B931,AGOSTO!$BC$11:$BC$40&amp;AGOSTO!$BD$11:$BD$40,AGOSTO!$CJ$11:$CJ$40,"A")),"")</f>
        <v>0</v>
      </c>
      <c r="EX931" s="384">
        <f t="array" ref="EX931">IFERROR(_xlfn.XLOOKUP($A931&amp;$B931,'AGOSTO 2'!$D$11:$D$40&amp;'AGOSTO 2'!$E$11:$E$40,'AGOSTO 2'!$AK$11:$AK$40,_xlfn.XLOOKUP($A931&amp;$B931,'AGOSTO 2'!$BC$11:$BC$40&amp;'AGOSTO 2'!$BD$11:$BD$40,'AGOSTO 2'!$CJ$11:$CJ$40,"A")),"")</f>
        <v>0</v>
      </c>
      <c r="EY931" s="384">
        <f t="array" ref="EY931">IFERROR(_xlfn.XLOOKUP($A931&amp;$B931,SEPTIEMBRE!$D$11:$D$40&amp;SEPTIEMBRE!$E$11:$E$40,SEPTIEMBRE!$AK$11:$AK$40,_xlfn.XLOOKUP($A931&amp;$B931,SEPTIEMBRE!$BC$11:$BC$40&amp;SEPTIEMBRE!$BD$11:$BD$40,SEPTIEMBRE!$CJ$11:$CJ$40,"A")),"")</f>
        <v>0</v>
      </c>
      <c r="EZ931" s="384">
        <f t="array" ref="EZ931">IFERROR(_xlfn.XLOOKUP($A931&amp;$B931,'SEPTIEMBRE 2'!$D$11:$D$40&amp;'SEPTIEMBRE 2'!$E$11:$E$40,'SEPTIEMBRE 2'!$AK$11:$AK$40,_xlfn.XLOOKUP($A931&amp;$B931,'SEPTIEMBRE 2'!$BC$11:$BC$40&amp;'SEPTIEMBRE 2'!$BD$11:$BD$40,'SEPTIEMBRE 2'!$CJ$11:$CJ$40,"A")),"")</f>
        <v>0</v>
      </c>
      <c r="FA931" s="384">
        <f t="array" ref="FA931">IFERROR(_xlfn.XLOOKUP($A931&amp;$B931,'SEPTIEMBRE 3'!$D$11:$D$40&amp;'SEPTIEMBRE 3'!$E$11:$E$40,'SEPTIEMBRE 3'!$AK$11:$AK$40,_xlfn.XLOOKUP($A931&amp;$B931,'SEPTIEMBRE 3'!$BC$11:$BC$40&amp;'SEPTIEMBRE 3'!$BD$11:$BD$40,'SEPTIEMBRE 3'!$CJ$11:$CJ$40,"A")),"")</f>
        <v>0</v>
      </c>
      <c r="FB931" s="384">
        <f t="array" ref="FB931">IFERROR(_xlfn.XLOOKUP($A931&amp;$B931,OCTUBRE!$D$11:$D$40&amp;OCTUBRE!$E$11:$E$40,OCTUBRE!$AK$11:$AK$40,_xlfn.XLOOKUP($A931&amp;$B931,OCTUBRE!$BC$11:$BC$40&amp;OCTUBRE!$BD$11:$BD$40,OCTUBRE!$CJ$11:$CJ$40,"A")),"")</f>
        <v>0</v>
      </c>
      <c r="FC931" s="384">
        <f t="array" ref="FC931">IFERROR(_xlfn.XLOOKUP($A931&amp;$B931,'OCTUBRE 2'!$D$11:$D$40&amp;'OCTUBRE 2'!$E$11:$E$40,'OCTUBRE 2'!$AK$11:$AK$40,_xlfn.XLOOKUP($A931&amp;$B931,'OCTUBRE 2'!$BC$11:$BC$40&amp;'OCTUBRE 2'!$BD$11:$BD$40,'OCTUBRE 2'!$CJ$11:$CJ$40,"A")),"")</f>
        <v>0</v>
      </c>
      <c r="FD931" s="384">
        <f t="array" ref="FD931">IFERROR(_xlfn.XLOOKUP($A931&amp;$B931,NOVIEMBRE!$D$11:$D$40&amp;NOVIEMBRE!$E$11:$E$40,NOVIEMBRE!$AK$11:$AK$40,_xlfn.XLOOKUP($A931&amp;$B931,NOVIEMBRE!$BC$11:$BC$40&amp;NOVIEMBRE!$BD$11:$BD$40,NOVIEMBRE!$CJ$11:$CJ$40,"A")),"")</f>
        <v>0</v>
      </c>
      <c r="FE931" s="384">
        <f t="array" ref="FE931">IFERROR(_xlfn.XLOOKUP($A931&amp;$B931,'NOVIEMBRE 2'!$D$11:$D$40&amp;'NOVIEMBRE 2'!$E$11:$E$40,'NOVIEMBRE 2'!$AK$11:$AK$40,_xlfn.XLOOKUP($A931&amp;$B931,'NOVIEMBRE 2'!$BC$11:$BC$40&amp;'NOVIEMBRE 2'!$BD$11:$BD$40,'NOVIEMBRE 2'!$CJ$11:$CJ$40,"A")),"")</f>
        <v>0</v>
      </c>
      <c r="FF931" s="385">
        <f t="array" ref="FF931">IFERROR(_xlfn.XLOOKUP($A931&amp;$B931,DICIEMBRE!$D$11:$D$40&amp;DICIEMBRE!$E$11:$E$40,DICIEMBRE!$AK$11:$AK$40,_xlfn.XLOOKUP($A931&amp;$B931,DICIEMBRE!$BC$11:$BC$40&amp;DICIEMBRE!$BD$11:$BD$40,DICIEMBRE!$CJ$11:$CJ$40,"A")),"")</f>
        <v>0</v>
      </c>
      <c r="FG931" s="386" t="str">
        <f t="shared" si="19"/>
        <v/>
      </c>
      <c r="FH931" s="386" t="str">
        <f t="array" ref="FH931">IF(
 COUNT(DZ931:EH931)=0,
 "-",
 IF(
  COUNT(DZ931:EH931) &lt; COUNTA(DZ931:EH931),
  REPT("🟩", ROUND(COUNT(DZ931:EH931)/COUNTA(DZ931:EH931)*5, 0)) &amp;
  REPT("⬜", 5 - ROUND(COUNT(DZ931:EH931)/COUNTA(DZ931:EH931)*5, 0)),
  IF(
    AVERAGE(IF(DZ931:EH931&lt;&gt;"", DZ931:EH931, )) &gt;= 70, "🟩🟩🟩🟩🟩",
    IF(
      AVERAGE(IF(DZ931:EH931&lt;&gt;"",DZ931:EH931, )) &gt;= 56, "🟨🟨🟨🟨🟨",
      "🟥🟥🟥🟥🟥"
    )
  )
 )
)
</f>
        <v>-</v>
      </c>
    </row>
    <row r="932" ht="15.75" customHeight="1">
      <c r="A932" s="168"/>
      <c r="B932" s="169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1"/>
      <c r="N932" s="172" t="str">
        <f t="shared" si="1"/>
        <v/>
      </c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2" t="str">
        <f t="shared" si="2"/>
        <v/>
      </c>
      <c r="AA932" s="173"/>
      <c r="AB932" s="173"/>
      <c r="AC932" s="173"/>
      <c r="AD932" s="173"/>
      <c r="AE932" s="173"/>
      <c r="AF932" s="173"/>
      <c r="AG932" s="173"/>
      <c r="AH932" s="173"/>
      <c r="AI932" s="173"/>
      <c r="AJ932" s="173"/>
      <c r="AK932" s="173"/>
      <c r="AL932" s="172" t="str">
        <f t="shared" si="3"/>
        <v/>
      </c>
      <c r="AM932" s="173"/>
      <c r="AN932" s="173"/>
      <c r="AO932" s="173"/>
      <c r="AP932" s="173"/>
      <c r="AQ932" s="173"/>
      <c r="AR932" s="173"/>
      <c r="AS932" s="173"/>
      <c r="AT932" s="173"/>
      <c r="AU932" s="173"/>
      <c r="AV932" s="171"/>
      <c r="AW932" s="171"/>
      <c r="AX932" s="172" t="str">
        <f t="shared" si="4"/>
        <v/>
      </c>
      <c r="AY932" s="173"/>
      <c r="AZ932" s="173"/>
      <c r="BA932" s="173"/>
      <c r="BB932" s="173"/>
      <c r="BC932" s="173"/>
      <c r="BD932" s="173"/>
      <c r="BE932" s="173"/>
      <c r="BF932" s="173"/>
      <c r="BG932" s="173"/>
      <c r="BH932" s="173"/>
      <c r="BI932" s="173"/>
      <c r="BJ932" s="172" t="str">
        <f t="shared" si="5"/>
        <v/>
      </c>
      <c r="BK932" s="173"/>
      <c r="BL932" s="173"/>
      <c r="BM932" s="173"/>
      <c r="BN932" s="173"/>
      <c r="BO932" s="173"/>
      <c r="BP932" s="173"/>
      <c r="BQ932" s="173"/>
      <c r="BR932" s="173"/>
      <c r="BS932" s="173"/>
      <c r="BT932" s="173"/>
      <c r="BU932" s="173"/>
      <c r="BV932" s="172" t="str">
        <f t="shared" si="6"/>
        <v/>
      </c>
      <c r="BW932" s="173"/>
      <c r="BX932" s="173"/>
      <c r="BY932" s="173"/>
      <c r="BZ932" s="171"/>
      <c r="CA932" s="171"/>
      <c r="CB932" s="171"/>
      <c r="CC932" s="171"/>
      <c r="CD932" s="171"/>
      <c r="CE932" s="171"/>
      <c r="CF932" s="171"/>
      <c r="CG932" s="171"/>
      <c r="CH932" s="172" t="str">
        <f t="shared" si="7"/>
        <v/>
      </c>
      <c r="CI932" s="171"/>
      <c r="CJ932" s="173"/>
      <c r="CK932" s="173"/>
      <c r="CL932" s="173"/>
      <c r="CM932" s="173"/>
      <c r="CN932" s="171"/>
      <c r="CO932" s="171"/>
      <c r="CP932" s="171"/>
      <c r="CQ932" s="173"/>
      <c r="CR932" s="171"/>
      <c r="CS932" s="171"/>
      <c r="CT932" s="172" t="str">
        <f t="shared" si="8"/>
        <v/>
      </c>
      <c r="CU932" s="172"/>
      <c r="CV932" s="172"/>
      <c r="CW932" s="172"/>
      <c r="CX932" s="172"/>
      <c r="CY932" s="172"/>
      <c r="CZ932" s="172"/>
      <c r="DA932" s="172"/>
      <c r="DB932" s="172"/>
      <c r="DC932" s="172"/>
      <c r="DD932" s="172"/>
      <c r="DE932" s="172"/>
      <c r="DF932" s="172"/>
      <c r="DG932" s="188" t="str">
        <f t="array" ref="DG932">IFERROR(_xlfn.XLOOKUP($A932&amp;B932,MARZO!$D$11:$D$40&amp;MARZO!$E$11:$E$40,MARZO!$AM$11:$AM$40,_xlfn.XLOOKUP($A932&amp;$B932,MARZO!$BC$11:$BC$40&amp;MARZO!$BD$11:$BD$40,MARZO!$CL$11:$CL$40,"A"))/1%,"")</f>
        <v/>
      </c>
      <c r="DH932" s="188" t="str">
        <f t="array" ref="DH932">IFERROR(_xlfn.XLOOKUP($A932&amp;$B932,ABRIL!$D$11:$D$40&amp;ABRIL!$E$11:$E$40,ABRIL!$AM$11:$AM$40,_xlfn.XLOOKUP($A932&amp;$B932,ABRIL!$BC$11:$BC$40&amp;ABRIL!$BD$11:$BD$40,ABRIL!$CL$11:$CL$40,"A"))/1%,"")</f>
        <v/>
      </c>
      <c r="DI932" s="188" t="str">
        <f t="array" ref="DI932">IFERROR(_xlfn.XLOOKUP($A932&amp;$B932,'ABRIL 2'!$D$11:$D$40&amp;'ABRIL 2'!$E$11:$E$40,'ABRIL 2'!$AM$11:$AM$40,_xlfn.XLOOKUP($A932&amp;$B932,'ABRIL 2'!$BC$11:$BC$40&amp;'ABRIL 2'!$BD$11:$BD$40,'ABRIL 2'!$CL$11:$CL$40,"A"))/1%,"")</f>
        <v/>
      </c>
      <c r="DJ932" s="188" t="str">
        <f t="array" ref="DJ932">IFERROR(_xlfn.XLOOKUP($A932&amp;$B932,MAYO!$D$11:$D$40&amp;MAYO!$E$11:$E$40,MAYO!$AM$11:$AM$40,_xlfn.XLOOKUP($A932&amp;$B932,MAYO!$BC$11:$BC$40&amp;MAYO!$BD$11:$BD$40,MAYO!$CL$11:$CL$40,"A"))/1%,"")</f>
        <v/>
      </c>
      <c r="DK932" s="188" t="str">
        <f t="array" ref="DK932">IFERROR(_xlfn.XLOOKUP($A932&amp;$B932,'MAYO 2'!$D$11:$D$40&amp;'MAYO 2'!$E$11:$E$40,'MAYO 2'!$AM$11:$AM$40,_xlfn.XLOOKUP($A932&amp;$B932,'MAYO 2'!$BC$11:$BC$40&amp;'MAYO 2'!$BD$11:$BD$40,'MAYO 2'!$CL$11:$CL$40,"A"))/1%,"")</f>
        <v/>
      </c>
      <c r="DL932" s="188" t="str">
        <f t="array" ref="DL932">IFERROR(_xlfn.XLOOKUP($A932&amp;$B932,JUNIO!$D$11:$D$40&amp;JUNIO!$E$11:$E$40,JUNIO!$AM$11:$AM$40,_xlfn.XLOOKUP($A932&amp;$B932,JUNIO!$BC$11:$BC$40&amp;JUNIO!$BD$11:$BD$40,JUNIO!$CL$11:$CL$40,"A"))/1%,"")</f>
        <v/>
      </c>
      <c r="DM932" s="188" t="str">
        <f t="array" ref="DM932">IFERROR(_xlfn.XLOOKUP($A932&amp;$B932,'JUNIO 2'!$D$11:$D$40&amp;'JUNIO 2'!$E$11:$E$40,'JUNIO 2'!$AM$11:$AM$40,_xlfn.XLOOKUP($A932&amp;$B932,'JUNIO 2'!$BC$11:$BC$40&amp;'JUNIO 2'!$BD$11:$BD$40,'JUNIO 2'!$CL$11:$CL$40,"A"))/1%,"")</f>
        <v/>
      </c>
      <c r="DN932" s="188" t="str">
        <f t="array" ref="DN932">IFERROR(_xlfn.XLOOKUP($A932&amp;$B932,JULIO!$D$11:$D$40&amp;JULIO!$E$11:$E$40,JULIO!$AM$11:$AM$40,_xlfn.XLOOKUP($A932&amp;$B932,JULIO!$BC$11:$BC$40&amp;JULIO!$BD$11:$BD$40,JULIO!$CL$11:$CL$40,"A"))/1%,"")</f>
        <v/>
      </c>
      <c r="DO932" s="188" t="str">
        <f t="array" ref="DO932">IFERROR(_xlfn.XLOOKUP($A932&amp;$B932,'JULIO 2'!$D$11:$D$40&amp;'JULIO 2'!$E$11:$E$40,'JULIO 2'!$AM$11:$AM$40,_xlfn.XLOOKUP($A932&amp;$B932,'JULIO 2'!$BC$11:$BC$40&amp;'JULIO 2'!$BD$11:$BD$40,'JULIO 2'!$CL$11:$CL$40,"A"))/1%,"")</f>
        <v/>
      </c>
      <c r="DP932" s="188" t="str">
        <f t="array" ref="DP932">IFERROR(_xlfn.XLOOKUP($A932&amp;$B932,AGOSTO!$D$11:$D$40&amp;AGOSTO!$E$11:$E$40,AGOSTO!$AM$11:$AM$40,_xlfn.XLOOKUP($A932&amp;$B932,AGOSTO!$BC$11:$BC$40&amp;AGOSTO!$BD$11:$BD$40,AGOSTO!$CL$11:$CL$40,"A"))/1%,"")</f>
        <v/>
      </c>
      <c r="DQ932" s="188" t="str">
        <f t="array" ref="DQ932">IFERROR(_xlfn.XLOOKUP($A932&amp;$B932,'AGOSTO 2'!$D$11:$D$40&amp;'AGOSTO 2'!$E$11:$E$40,'AGOSTO 2'!$AM$11:$AM$40,_xlfn.XLOOKUP($A932&amp;$B932,'AGOSTO 2'!$BC$11:$BC$40&amp;'AGOSTO 2'!$BD$11:$BD$40,'AGOSTO 2'!$CL$11:$CL$40,"A"))/1%,"")</f>
        <v/>
      </c>
      <c r="DR932" s="188" t="str">
        <f t="array" ref="DR932">IFERROR(_xlfn.XLOOKUP($A932&amp;$B932,SEPTIEMBRE!$D$11:$D$40&amp;SEPTIEMBRE!$E$11:$E$40,SEPTIEMBRE!$AM$11:$AM$40,_xlfn.XLOOKUP($A932&amp;$B932,SEPTIEMBRE!$BC$11:$BC$40&amp;SEPTIEMBRE!$BD$11:$BD$40,SEPTIEMBRE!$CL$11:$CL$40,"A"))/1%,"")</f>
        <v/>
      </c>
      <c r="DS932" s="188" t="str">
        <f t="array" ref="DS932">IFERROR(_xlfn.XLOOKUP($A932&amp;$B932,'SEPTIEMBRE 2'!$D$11:$D$40&amp;'SEPTIEMBRE 2'!$E$11:$E$40,'SEPTIEMBRE 2'!$AM$11:$AM$40,_xlfn.XLOOKUP($A932&amp;$B932,'SEPTIEMBRE 2'!$BC$11:$BC$40&amp;'SEPTIEMBRE 2'!$BD$11:$BD$40,'SEPTIEMBRE 2'!$CL$11:$CL$40,"A"))/1%,"")</f>
        <v/>
      </c>
      <c r="DT932" s="188" t="str">
        <f t="array" ref="DT932">IFERROR(_xlfn.XLOOKUP($A932&amp;$B932,'SEPTIEMBRE 3'!$D$11:$D$40&amp;'SEPTIEMBRE 3'!$E$11:$E$40,'SEPTIEMBRE 3'!$AM$11:$AM$40,_xlfn.XLOOKUP($A932&amp;$B932,'SEPTIEMBRE 3'!$BC$11:$BC$40&amp;'SEPTIEMBRE 3'!$BD$11:$BD$40,'SEPTIEMBRE 3'!$CL$11:$CL$40,"A"))/1%,"")</f>
        <v/>
      </c>
      <c r="DU932" s="188" t="str">
        <f t="array" ref="DU932">IFERROR(_xlfn.XLOOKUP($A932&amp;$B932,OCTUBRE!$D$11:$D$40&amp;OCTUBRE!$E$11:$E$40,OCTUBRE!$AM$11:$AM$40,_xlfn.XLOOKUP($A932&amp;$B932,OCTUBRE!$BC$11:$BC$40&amp;OCTUBRE!$BD$11:$BD$40,OCTUBRE!$CL$11:$CL$40,"A"))/1%,"")</f>
        <v/>
      </c>
      <c r="DV932" s="188" t="str">
        <f t="array" ref="DV932">IFERROR(_xlfn.XLOOKUP($A932&amp;$B932,'OCTUBRE 2'!$D$11:$D$40&amp;'OCTUBRE 2'!$E$11:$E$40,'OCTUBRE 2'!$AM$11:$AM$40,_xlfn.XLOOKUP($A932&amp;$B932,'OCTUBRE 2'!$BC$11:$BC$40&amp;'OCTUBRE 2'!$BD$11:$BD$40,'OCTUBRE 2'!$CL$11:$CL$40,"A"))/1%,"")</f>
        <v/>
      </c>
      <c r="DW932" s="188" t="str">
        <f t="array" ref="DW932">IFERROR(_xlfn.XLOOKUP($A932&amp;$B932,NOVIEMBRE!$D$11:$D$40&amp;NOVIEMBRE!$E$11:$E$40,NOVIEMBRE!$AM$11:$AM$40,_xlfn.XLOOKUP($A932&amp;$B932,NOVIEMBRE!$BC$11:$BC$40&amp;NOVIEMBRE!$BD$11:$BD$40,NOVIEMBRE!$CL$11:$CL$40,"A"))/1%,"")</f>
        <v/>
      </c>
      <c r="DX932" s="188" t="str">
        <f t="array" ref="DX932">IFERROR(_xlfn.XLOOKUP($A932&amp;$B932,'NOVIEMBRE 2'!$D$11:$D$40&amp;'NOVIEMBRE 2'!$E$11:$E$40,'NOVIEMBRE 2'!$AM$11:$AM$40,_xlfn.XLOOKUP($A932&amp;$B932,'NOVIEMBRE 2'!$BC$11:$BC$40&amp;'NOVIEMBRE 2'!$BD$11:$BD$40,'NOVIEMBRE 2'!$CL$11:$CL$40,"A"))/1%,"")</f>
        <v/>
      </c>
      <c r="DY932" s="188" t="str">
        <f t="array" ref="DY932">IFERROR(_xlfn.XLOOKUP($A932&amp;$B932,DICIEMBRE!$D$11:$D$40&amp;DICIEMBRE!$E$11:$E$40,DICIEMBRE!$AM$11:$AM$40,_xlfn.XLOOKUP($A932&amp;$B932,DICIEMBRE!$BC$11:$BC$40&amp;DICIEMBRE!$BD$11:$BD$40,DICIEMBRE!$CL$11:$CL$40,"A"))/1%,"")</f>
        <v/>
      </c>
      <c r="DZ932" s="381" t="str">
        <f t="shared" si="9"/>
        <v>-</v>
      </c>
      <c r="EA932" s="381" t="str">
        <f t="shared" si="10"/>
        <v>-</v>
      </c>
      <c r="EB932" s="381" t="str">
        <f t="shared" si="11"/>
        <v>-</v>
      </c>
      <c r="EC932" s="381" t="str">
        <f t="shared" si="12"/>
        <v>-</v>
      </c>
      <c r="ED932" s="381" t="str">
        <f t="shared" si="13"/>
        <v>-</v>
      </c>
      <c r="EE932" s="381" t="str">
        <f t="shared" si="14"/>
        <v>-</v>
      </c>
      <c r="EF932" s="381" t="str">
        <f t="shared" si="15"/>
        <v>-</v>
      </c>
      <c r="EG932" s="381" t="str">
        <f t="shared" si="16"/>
        <v>-</v>
      </c>
      <c r="EH932" s="381" t="str">
        <f t="shared" si="17"/>
        <v>-</v>
      </c>
      <c r="EI932" s="188" t="str">
        <f t="shared" si="18"/>
        <v/>
      </c>
      <c r="EJ932" s="382"/>
      <c r="EK932" s="382"/>
      <c r="EL932" s="383"/>
      <c r="EM932" s="21"/>
      <c r="EN932" s="384">
        <f t="array" ref="EN932">IFERROR(_xlfn.XLOOKUP($A932&amp;$B932,MARZO!$D$11:$D$40&amp;MARZO!$E$11:$E$40,MARZO!$AK$11:$AK$40,_xlfn.XLOOKUP($A932&amp;$B932,MARZO!$BC$11:$BC$40&amp;MARZO!$BD$11:$BD$40,MARZO!$CJ$11:$CJ$40,"A")),"")</f>
        <v>0</v>
      </c>
      <c r="EO932" s="384">
        <f t="array" ref="EO932">IFERROR(_xlfn.XLOOKUP($A932&amp;$B932,ABRIL!$D$11:$D$40&amp;ABRIL!$E$11:$E$40,ABRIL!$AK$11:$AK$40,_xlfn.XLOOKUP($A932&amp;$B932,ABRIL!$BC$11:$BC$40&amp;ABRIL!$BD$11:$BD$40,ABRIL!$CJ$11:$CJ$40,"A")),"")</f>
        <v>0</v>
      </c>
      <c r="EP932" s="384">
        <f t="array" ref="EP932">IFERROR(_xlfn.XLOOKUP($A932&amp;$B932,'ABRIL 2'!$D$11:$D$40&amp;'ABRIL 2'!$E$11:$E$40,'ABRIL 2'!$AK$11:$AK$40,_xlfn.XLOOKUP($A932&amp;$B932,'ABRIL 2'!$BC$11:$BC$40&amp;'ABRIL 2'!$BD$11:$BD$40,'ABRIL 2'!$CJ$11:$CJ$40,"A")),"")</f>
        <v>0</v>
      </c>
      <c r="EQ932" s="384">
        <f t="array" ref="EQ932">IFERROR(_xlfn.XLOOKUP($A932&amp;$B932,MAYO!$D$11:$D$40&amp;MAYO!$E$11:$E$40,MAYO!$AK$11:$AK$40,_xlfn.XLOOKUP($A932&amp;$B932,MAYO!$BC$11:$BC$40&amp;MAYO!$BD$11:$BD$40,MAYO!$CJ$11:$CJ$40,"A")),"")</f>
        <v>0</v>
      </c>
      <c r="ER932" s="384">
        <f t="array" ref="ER932">IFERROR(_xlfn.XLOOKUP($A932&amp;$B932,'MAYO 2'!$D$11:$D$40&amp;'MAYO 2'!$E$11:$E$40,'MAYO 2'!$AK$11:$AK$40,_xlfn.XLOOKUP($A932&amp;$B932,'MAYO 2'!$BC$11:$BC$40&amp;'MAYO 2'!$BD$11:$BD$40,'MAYO 2'!$CJ$11:$CJ$40,"A")),"")</f>
        <v>0</v>
      </c>
      <c r="ES932" s="384">
        <f t="array" ref="ES932">IFERROR(_xlfn.XLOOKUP($A932&amp;$B932,JUNIO!$D$11:$D$40&amp;JUNIO!$E$11:$E$40,JUNIO!$AK$11:$AK$40,_xlfn.XLOOKUP($A932&amp;$B932,JUNIO!$BC$11:$BC$40&amp;JUNIO!$BD$11:$BD$40,JUNIO!$CJ$11:$CJ$40,"A")),"")</f>
        <v>0</v>
      </c>
      <c r="ET932" s="384">
        <f t="array" ref="ET932">IFERROR(_xlfn.XLOOKUP($A932&amp;$B932,'JUNIO 2'!$D$11:$D$40&amp;'JUNIO 2'!$E$11:$E$40,'JUNIO 2'!$AK$11:$AK$40,_xlfn.XLOOKUP($A932&amp;$B932,'JUNIO 2'!$BC$11:$BC$40&amp;'JUNIO 2'!$BD$11:$BD$40,'JUNIO 2'!$CJ$11:$CJ$40,"A")),"")</f>
        <v>0</v>
      </c>
      <c r="EU932" s="384">
        <f t="array" ref="EU932">IFERROR(_xlfn.XLOOKUP($A932&amp;$B932,JULIO!$D$11:$D$40&amp;JULIO!$E$11:$E$40,JULIO!$AK$11:$AK$40,_xlfn.XLOOKUP($A932&amp;$B932,JULIO!$BC$11:$BC$40&amp;JULIO!$BD$11:$BD$40,JULIO!$CJ$11:$CJ$40,"A")),"")</f>
        <v>0</v>
      </c>
      <c r="EV932" s="384">
        <f t="array" ref="EV932">IFERROR(_xlfn.XLOOKUP($A932&amp;$B932,'JULIO 2'!$D$11:$D$40&amp;'JULIO 2'!$E$11:$E$40,'JULIO 2'!$AK$11:$AK$40,_xlfn.XLOOKUP($A932&amp;$B932,'JULIO 2'!$BC$11:$BC$40&amp;'JULIO 2'!$BD$11:$BD$40,'JULIO 2'!$CJ$11:$CJ$40,"A")),"")</f>
        <v>0</v>
      </c>
      <c r="EW932" s="384">
        <f t="array" ref="EW932">IFERROR(_xlfn.XLOOKUP($A932&amp;$B932,AGOSTO!$D$11:$D$40&amp;AGOSTO!$E$11:$E$40,AGOSTO!$AK$11:$AK$40,_xlfn.XLOOKUP($A932&amp;$B932,AGOSTO!$BC$11:$BC$40&amp;AGOSTO!$BD$11:$BD$40,AGOSTO!$CJ$11:$CJ$40,"A")),"")</f>
        <v>0</v>
      </c>
      <c r="EX932" s="384">
        <f t="array" ref="EX932">IFERROR(_xlfn.XLOOKUP($A932&amp;$B932,'AGOSTO 2'!$D$11:$D$40&amp;'AGOSTO 2'!$E$11:$E$40,'AGOSTO 2'!$AK$11:$AK$40,_xlfn.XLOOKUP($A932&amp;$B932,'AGOSTO 2'!$BC$11:$BC$40&amp;'AGOSTO 2'!$BD$11:$BD$40,'AGOSTO 2'!$CJ$11:$CJ$40,"A")),"")</f>
        <v>0</v>
      </c>
      <c r="EY932" s="384">
        <f t="array" ref="EY932">IFERROR(_xlfn.XLOOKUP($A932&amp;$B932,SEPTIEMBRE!$D$11:$D$40&amp;SEPTIEMBRE!$E$11:$E$40,SEPTIEMBRE!$AK$11:$AK$40,_xlfn.XLOOKUP($A932&amp;$B932,SEPTIEMBRE!$BC$11:$BC$40&amp;SEPTIEMBRE!$BD$11:$BD$40,SEPTIEMBRE!$CJ$11:$CJ$40,"A")),"")</f>
        <v>0</v>
      </c>
      <c r="EZ932" s="384">
        <f t="array" ref="EZ932">IFERROR(_xlfn.XLOOKUP($A932&amp;$B932,'SEPTIEMBRE 2'!$D$11:$D$40&amp;'SEPTIEMBRE 2'!$E$11:$E$40,'SEPTIEMBRE 2'!$AK$11:$AK$40,_xlfn.XLOOKUP($A932&amp;$B932,'SEPTIEMBRE 2'!$BC$11:$BC$40&amp;'SEPTIEMBRE 2'!$BD$11:$BD$40,'SEPTIEMBRE 2'!$CJ$11:$CJ$40,"A")),"")</f>
        <v>0</v>
      </c>
      <c r="FA932" s="384">
        <f t="array" ref="FA932">IFERROR(_xlfn.XLOOKUP($A932&amp;$B932,'SEPTIEMBRE 3'!$D$11:$D$40&amp;'SEPTIEMBRE 3'!$E$11:$E$40,'SEPTIEMBRE 3'!$AK$11:$AK$40,_xlfn.XLOOKUP($A932&amp;$B932,'SEPTIEMBRE 3'!$BC$11:$BC$40&amp;'SEPTIEMBRE 3'!$BD$11:$BD$40,'SEPTIEMBRE 3'!$CJ$11:$CJ$40,"A")),"")</f>
        <v>0</v>
      </c>
      <c r="FB932" s="384">
        <f t="array" ref="FB932">IFERROR(_xlfn.XLOOKUP($A932&amp;$B932,OCTUBRE!$D$11:$D$40&amp;OCTUBRE!$E$11:$E$40,OCTUBRE!$AK$11:$AK$40,_xlfn.XLOOKUP($A932&amp;$B932,OCTUBRE!$BC$11:$BC$40&amp;OCTUBRE!$BD$11:$BD$40,OCTUBRE!$CJ$11:$CJ$40,"A")),"")</f>
        <v>0</v>
      </c>
      <c r="FC932" s="384">
        <f t="array" ref="FC932">IFERROR(_xlfn.XLOOKUP($A932&amp;$B932,'OCTUBRE 2'!$D$11:$D$40&amp;'OCTUBRE 2'!$E$11:$E$40,'OCTUBRE 2'!$AK$11:$AK$40,_xlfn.XLOOKUP($A932&amp;$B932,'OCTUBRE 2'!$BC$11:$BC$40&amp;'OCTUBRE 2'!$BD$11:$BD$40,'OCTUBRE 2'!$CJ$11:$CJ$40,"A")),"")</f>
        <v>0</v>
      </c>
      <c r="FD932" s="384">
        <f t="array" ref="FD932">IFERROR(_xlfn.XLOOKUP($A932&amp;$B932,NOVIEMBRE!$D$11:$D$40&amp;NOVIEMBRE!$E$11:$E$40,NOVIEMBRE!$AK$11:$AK$40,_xlfn.XLOOKUP($A932&amp;$B932,NOVIEMBRE!$BC$11:$BC$40&amp;NOVIEMBRE!$BD$11:$BD$40,NOVIEMBRE!$CJ$11:$CJ$40,"A")),"")</f>
        <v>0</v>
      </c>
      <c r="FE932" s="384">
        <f t="array" ref="FE932">IFERROR(_xlfn.XLOOKUP($A932&amp;$B932,'NOVIEMBRE 2'!$D$11:$D$40&amp;'NOVIEMBRE 2'!$E$11:$E$40,'NOVIEMBRE 2'!$AK$11:$AK$40,_xlfn.XLOOKUP($A932&amp;$B932,'NOVIEMBRE 2'!$BC$11:$BC$40&amp;'NOVIEMBRE 2'!$BD$11:$BD$40,'NOVIEMBRE 2'!$CJ$11:$CJ$40,"A")),"")</f>
        <v>0</v>
      </c>
      <c r="FF932" s="385">
        <f t="array" ref="FF932">IFERROR(_xlfn.XLOOKUP($A932&amp;$B932,DICIEMBRE!$D$11:$D$40&amp;DICIEMBRE!$E$11:$E$40,DICIEMBRE!$AK$11:$AK$40,_xlfn.XLOOKUP($A932&amp;$B932,DICIEMBRE!$BC$11:$BC$40&amp;DICIEMBRE!$BD$11:$BD$40,DICIEMBRE!$CJ$11:$CJ$40,"A")),"")</f>
        <v>0</v>
      </c>
      <c r="FG932" s="386" t="str">
        <f t="shared" si="19"/>
        <v/>
      </c>
      <c r="FH932" s="386" t="str">
        <f t="array" ref="FH932">IF(
 COUNT(DZ932:EH932)=0,
 "-",
 IF(
  COUNT(DZ932:EH932) &lt; COUNTA(DZ932:EH932),
  REPT("🟩", ROUND(COUNT(DZ932:EH932)/COUNTA(DZ932:EH932)*5, 0)) &amp;
  REPT("⬜", 5 - ROUND(COUNT(DZ932:EH932)/COUNTA(DZ932:EH932)*5, 0)),
  IF(
    AVERAGE(IF(DZ932:EH932&lt;&gt;"", DZ932:EH932, )) &gt;= 70, "🟩🟩🟩🟩🟩",
    IF(
      AVERAGE(IF(DZ932:EH932&lt;&gt;"",DZ932:EH932, )) &gt;= 56, "🟨🟨🟨🟨🟨",
      "🟥🟥🟥🟥🟥"
    )
  )
 )
)
</f>
        <v>-</v>
      </c>
    </row>
    <row r="933" ht="15.75" customHeight="1">
      <c r="A933" s="168"/>
      <c r="B933" s="169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1"/>
      <c r="N933" s="172" t="str">
        <f t="shared" si="1"/>
        <v/>
      </c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2" t="str">
        <f t="shared" si="2"/>
        <v/>
      </c>
      <c r="AA933" s="173"/>
      <c r="AB933" s="173"/>
      <c r="AC933" s="173"/>
      <c r="AD933" s="173"/>
      <c r="AE933" s="173"/>
      <c r="AF933" s="173"/>
      <c r="AG933" s="173"/>
      <c r="AH933" s="173"/>
      <c r="AI933" s="173"/>
      <c r="AJ933" s="173"/>
      <c r="AK933" s="173"/>
      <c r="AL933" s="172" t="str">
        <f t="shared" si="3"/>
        <v/>
      </c>
      <c r="AM933" s="173"/>
      <c r="AN933" s="173"/>
      <c r="AO933" s="173"/>
      <c r="AP933" s="173"/>
      <c r="AQ933" s="173"/>
      <c r="AR933" s="173"/>
      <c r="AS933" s="173"/>
      <c r="AT933" s="173"/>
      <c r="AU933" s="173"/>
      <c r="AV933" s="171"/>
      <c r="AW933" s="171"/>
      <c r="AX933" s="172" t="str">
        <f t="shared" si="4"/>
        <v/>
      </c>
      <c r="AY933" s="173"/>
      <c r="AZ933" s="173"/>
      <c r="BA933" s="173"/>
      <c r="BB933" s="173"/>
      <c r="BC933" s="173"/>
      <c r="BD933" s="173"/>
      <c r="BE933" s="173"/>
      <c r="BF933" s="173"/>
      <c r="BG933" s="173"/>
      <c r="BH933" s="173"/>
      <c r="BI933" s="173"/>
      <c r="BJ933" s="172" t="str">
        <f t="shared" si="5"/>
        <v/>
      </c>
      <c r="BK933" s="173"/>
      <c r="BL933" s="173"/>
      <c r="BM933" s="173"/>
      <c r="BN933" s="173"/>
      <c r="BO933" s="173"/>
      <c r="BP933" s="173"/>
      <c r="BQ933" s="173"/>
      <c r="BR933" s="173"/>
      <c r="BS933" s="173"/>
      <c r="BT933" s="173"/>
      <c r="BU933" s="173"/>
      <c r="BV933" s="172" t="str">
        <f t="shared" si="6"/>
        <v/>
      </c>
      <c r="BW933" s="173"/>
      <c r="BX933" s="173"/>
      <c r="BY933" s="173"/>
      <c r="BZ933" s="171"/>
      <c r="CA933" s="171"/>
      <c r="CB933" s="171"/>
      <c r="CC933" s="171"/>
      <c r="CD933" s="171"/>
      <c r="CE933" s="171"/>
      <c r="CF933" s="171"/>
      <c r="CG933" s="171"/>
      <c r="CH933" s="172" t="str">
        <f t="shared" si="7"/>
        <v/>
      </c>
      <c r="CI933" s="171"/>
      <c r="CJ933" s="173"/>
      <c r="CK933" s="173"/>
      <c r="CL933" s="173"/>
      <c r="CM933" s="173"/>
      <c r="CN933" s="171"/>
      <c r="CO933" s="171"/>
      <c r="CP933" s="171"/>
      <c r="CQ933" s="173"/>
      <c r="CR933" s="171"/>
      <c r="CS933" s="171"/>
      <c r="CT933" s="172" t="str">
        <f t="shared" si="8"/>
        <v/>
      </c>
      <c r="CU933" s="172"/>
      <c r="CV933" s="172"/>
      <c r="CW933" s="172"/>
      <c r="CX933" s="172"/>
      <c r="CY933" s="172"/>
      <c r="CZ933" s="172"/>
      <c r="DA933" s="172"/>
      <c r="DB933" s="172"/>
      <c r="DC933" s="172"/>
      <c r="DD933" s="172"/>
      <c r="DE933" s="172"/>
      <c r="DF933" s="172"/>
      <c r="DG933" s="188" t="str">
        <f t="array" ref="DG933">IFERROR(_xlfn.XLOOKUP($A933&amp;B933,MARZO!$D$11:$D$40&amp;MARZO!$E$11:$E$40,MARZO!$AM$11:$AM$40,_xlfn.XLOOKUP($A933&amp;$B933,MARZO!$BC$11:$BC$40&amp;MARZO!$BD$11:$BD$40,MARZO!$CL$11:$CL$40,"A"))/1%,"")</f>
        <v/>
      </c>
      <c r="DH933" s="188" t="str">
        <f t="array" ref="DH933">IFERROR(_xlfn.XLOOKUP($A933&amp;$B933,ABRIL!$D$11:$D$40&amp;ABRIL!$E$11:$E$40,ABRIL!$AM$11:$AM$40,_xlfn.XLOOKUP($A933&amp;$B933,ABRIL!$BC$11:$BC$40&amp;ABRIL!$BD$11:$BD$40,ABRIL!$CL$11:$CL$40,"A"))/1%,"")</f>
        <v/>
      </c>
      <c r="DI933" s="188" t="str">
        <f t="array" ref="DI933">IFERROR(_xlfn.XLOOKUP($A933&amp;$B933,'ABRIL 2'!$D$11:$D$40&amp;'ABRIL 2'!$E$11:$E$40,'ABRIL 2'!$AM$11:$AM$40,_xlfn.XLOOKUP($A933&amp;$B933,'ABRIL 2'!$BC$11:$BC$40&amp;'ABRIL 2'!$BD$11:$BD$40,'ABRIL 2'!$CL$11:$CL$40,"A"))/1%,"")</f>
        <v/>
      </c>
      <c r="DJ933" s="188" t="str">
        <f t="array" ref="DJ933">IFERROR(_xlfn.XLOOKUP($A933&amp;$B933,MAYO!$D$11:$D$40&amp;MAYO!$E$11:$E$40,MAYO!$AM$11:$AM$40,_xlfn.XLOOKUP($A933&amp;$B933,MAYO!$BC$11:$BC$40&amp;MAYO!$BD$11:$BD$40,MAYO!$CL$11:$CL$40,"A"))/1%,"")</f>
        <v/>
      </c>
      <c r="DK933" s="188" t="str">
        <f t="array" ref="DK933">IFERROR(_xlfn.XLOOKUP($A933&amp;$B933,'MAYO 2'!$D$11:$D$40&amp;'MAYO 2'!$E$11:$E$40,'MAYO 2'!$AM$11:$AM$40,_xlfn.XLOOKUP($A933&amp;$B933,'MAYO 2'!$BC$11:$BC$40&amp;'MAYO 2'!$BD$11:$BD$40,'MAYO 2'!$CL$11:$CL$40,"A"))/1%,"")</f>
        <v/>
      </c>
      <c r="DL933" s="188" t="str">
        <f t="array" ref="DL933">IFERROR(_xlfn.XLOOKUP($A933&amp;$B933,JUNIO!$D$11:$D$40&amp;JUNIO!$E$11:$E$40,JUNIO!$AM$11:$AM$40,_xlfn.XLOOKUP($A933&amp;$B933,JUNIO!$BC$11:$BC$40&amp;JUNIO!$BD$11:$BD$40,JUNIO!$CL$11:$CL$40,"A"))/1%,"")</f>
        <v/>
      </c>
      <c r="DM933" s="188" t="str">
        <f t="array" ref="DM933">IFERROR(_xlfn.XLOOKUP($A933&amp;$B933,'JUNIO 2'!$D$11:$D$40&amp;'JUNIO 2'!$E$11:$E$40,'JUNIO 2'!$AM$11:$AM$40,_xlfn.XLOOKUP($A933&amp;$B933,'JUNIO 2'!$BC$11:$BC$40&amp;'JUNIO 2'!$BD$11:$BD$40,'JUNIO 2'!$CL$11:$CL$40,"A"))/1%,"")</f>
        <v/>
      </c>
      <c r="DN933" s="188" t="str">
        <f t="array" ref="DN933">IFERROR(_xlfn.XLOOKUP($A933&amp;$B933,JULIO!$D$11:$D$40&amp;JULIO!$E$11:$E$40,JULIO!$AM$11:$AM$40,_xlfn.XLOOKUP($A933&amp;$B933,JULIO!$BC$11:$BC$40&amp;JULIO!$BD$11:$BD$40,JULIO!$CL$11:$CL$40,"A"))/1%,"")</f>
        <v/>
      </c>
      <c r="DO933" s="188" t="str">
        <f t="array" ref="DO933">IFERROR(_xlfn.XLOOKUP($A933&amp;$B933,'JULIO 2'!$D$11:$D$40&amp;'JULIO 2'!$E$11:$E$40,'JULIO 2'!$AM$11:$AM$40,_xlfn.XLOOKUP($A933&amp;$B933,'JULIO 2'!$BC$11:$BC$40&amp;'JULIO 2'!$BD$11:$BD$40,'JULIO 2'!$CL$11:$CL$40,"A"))/1%,"")</f>
        <v/>
      </c>
      <c r="DP933" s="188" t="str">
        <f t="array" ref="DP933">IFERROR(_xlfn.XLOOKUP($A933&amp;$B933,AGOSTO!$D$11:$D$40&amp;AGOSTO!$E$11:$E$40,AGOSTO!$AM$11:$AM$40,_xlfn.XLOOKUP($A933&amp;$B933,AGOSTO!$BC$11:$BC$40&amp;AGOSTO!$BD$11:$BD$40,AGOSTO!$CL$11:$CL$40,"A"))/1%,"")</f>
        <v/>
      </c>
      <c r="DQ933" s="188" t="str">
        <f t="array" ref="DQ933">IFERROR(_xlfn.XLOOKUP($A933&amp;$B933,'AGOSTO 2'!$D$11:$D$40&amp;'AGOSTO 2'!$E$11:$E$40,'AGOSTO 2'!$AM$11:$AM$40,_xlfn.XLOOKUP($A933&amp;$B933,'AGOSTO 2'!$BC$11:$BC$40&amp;'AGOSTO 2'!$BD$11:$BD$40,'AGOSTO 2'!$CL$11:$CL$40,"A"))/1%,"")</f>
        <v/>
      </c>
      <c r="DR933" s="188" t="str">
        <f t="array" ref="DR933">IFERROR(_xlfn.XLOOKUP($A933&amp;$B933,SEPTIEMBRE!$D$11:$D$40&amp;SEPTIEMBRE!$E$11:$E$40,SEPTIEMBRE!$AM$11:$AM$40,_xlfn.XLOOKUP($A933&amp;$B933,SEPTIEMBRE!$BC$11:$BC$40&amp;SEPTIEMBRE!$BD$11:$BD$40,SEPTIEMBRE!$CL$11:$CL$40,"A"))/1%,"")</f>
        <v/>
      </c>
      <c r="DS933" s="188" t="str">
        <f t="array" ref="DS933">IFERROR(_xlfn.XLOOKUP($A933&amp;$B933,'SEPTIEMBRE 2'!$D$11:$D$40&amp;'SEPTIEMBRE 2'!$E$11:$E$40,'SEPTIEMBRE 2'!$AM$11:$AM$40,_xlfn.XLOOKUP($A933&amp;$B933,'SEPTIEMBRE 2'!$BC$11:$BC$40&amp;'SEPTIEMBRE 2'!$BD$11:$BD$40,'SEPTIEMBRE 2'!$CL$11:$CL$40,"A"))/1%,"")</f>
        <v/>
      </c>
      <c r="DT933" s="188" t="str">
        <f t="array" ref="DT933">IFERROR(_xlfn.XLOOKUP($A933&amp;$B933,'SEPTIEMBRE 3'!$D$11:$D$40&amp;'SEPTIEMBRE 3'!$E$11:$E$40,'SEPTIEMBRE 3'!$AM$11:$AM$40,_xlfn.XLOOKUP($A933&amp;$B933,'SEPTIEMBRE 3'!$BC$11:$BC$40&amp;'SEPTIEMBRE 3'!$BD$11:$BD$40,'SEPTIEMBRE 3'!$CL$11:$CL$40,"A"))/1%,"")</f>
        <v/>
      </c>
      <c r="DU933" s="188" t="str">
        <f t="array" ref="DU933">IFERROR(_xlfn.XLOOKUP($A933&amp;$B933,OCTUBRE!$D$11:$D$40&amp;OCTUBRE!$E$11:$E$40,OCTUBRE!$AM$11:$AM$40,_xlfn.XLOOKUP($A933&amp;$B933,OCTUBRE!$BC$11:$BC$40&amp;OCTUBRE!$BD$11:$BD$40,OCTUBRE!$CL$11:$CL$40,"A"))/1%,"")</f>
        <v/>
      </c>
      <c r="DV933" s="188" t="str">
        <f t="array" ref="DV933">IFERROR(_xlfn.XLOOKUP($A933&amp;$B933,'OCTUBRE 2'!$D$11:$D$40&amp;'OCTUBRE 2'!$E$11:$E$40,'OCTUBRE 2'!$AM$11:$AM$40,_xlfn.XLOOKUP($A933&amp;$B933,'OCTUBRE 2'!$BC$11:$BC$40&amp;'OCTUBRE 2'!$BD$11:$BD$40,'OCTUBRE 2'!$CL$11:$CL$40,"A"))/1%,"")</f>
        <v/>
      </c>
      <c r="DW933" s="188" t="str">
        <f t="array" ref="DW933">IFERROR(_xlfn.XLOOKUP($A933&amp;$B933,NOVIEMBRE!$D$11:$D$40&amp;NOVIEMBRE!$E$11:$E$40,NOVIEMBRE!$AM$11:$AM$40,_xlfn.XLOOKUP($A933&amp;$B933,NOVIEMBRE!$BC$11:$BC$40&amp;NOVIEMBRE!$BD$11:$BD$40,NOVIEMBRE!$CL$11:$CL$40,"A"))/1%,"")</f>
        <v/>
      </c>
      <c r="DX933" s="188" t="str">
        <f t="array" ref="DX933">IFERROR(_xlfn.XLOOKUP($A933&amp;$B933,'NOVIEMBRE 2'!$D$11:$D$40&amp;'NOVIEMBRE 2'!$E$11:$E$40,'NOVIEMBRE 2'!$AM$11:$AM$40,_xlfn.XLOOKUP($A933&amp;$B933,'NOVIEMBRE 2'!$BC$11:$BC$40&amp;'NOVIEMBRE 2'!$BD$11:$BD$40,'NOVIEMBRE 2'!$CL$11:$CL$40,"A"))/1%,"")</f>
        <v/>
      </c>
      <c r="DY933" s="188" t="str">
        <f t="array" ref="DY933">IFERROR(_xlfn.XLOOKUP($A933&amp;$B933,DICIEMBRE!$D$11:$D$40&amp;DICIEMBRE!$E$11:$E$40,DICIEMBRE!$AM$11:$AM$40,_xlfn.XLOOKUP($A933&amp;$B933,DICIEMBRE!$BC$11:$BC$40&amp;DICIEMBRE!$BD$11:$BD$40,DICIEMBRE!$CL$11:$CL$40,"A"))/1%,"")</f>
        <v/>
      </c>
      <c r="DZ933" s="381" t="str">
        <f t="shared" si="9"/>
        <v>-</v>
      </c>
      <c r="EA933" s="381" t="str">
        <f t="shared" si="10"/>
        <v>-</v>
      </c>
      <c r="EB933" s="381" t="str">
        <f t="shared" si="11"/>
        <v>-</v>
      </c>
      <c r="EC933" s="381" t="str">
        <f t="shared" si="12"/>
        <v>-</v>
      </c>
      <c r="ED933" s="381" t="str">
        <f t="shared" si="13"/>
        <v>-</v>
      </c>
      <c r="EE933" s="381" t="str">
        <f t="shared" si="14"/>
        <v>-</v>
      </c>
      <c r="EF933" s="381" t="str">
        <f t="shared" si="15"/>
        <v>-</v>
      </c>
      <c r="EG933" s="381" t="str">
        <f t="shared" si="16"/>
        <v>-</v>
      </c>
      <c r="EH933" s="381" t="str">
        <f t="shared" si="17"/>
        <v>-</v>
      </c>
      <c r="EI933" s="188" t="str">
        <f t="shared" si="18"/>
        <v/>
      </c>
      <c r="EJ933" s="382"/>
      <c r="EK933" s="382"/>
      <c r="EL933" s="383"/>
      <c r="EM933" s="21"/>
      <c r="EN933" s="384">
        <f t="array" ref="EN933">IFERROR(_xlfn.XLOOKUP($A933&amp;$B933,MARZO!$D$11:$D$40&amp;MARZO!$E$11:$E$40,MARZO!$AK$11:$AK$40,_xlfn.XLOOKUP($A933&amp;$B933,MARZO!$BC$11:$BC$40&amp;MARZO!$BD$11:$BD$40,MARZO!$CJ$11:$CJ$40,"A")),"")</f>
        <v>0</v>
      </c>
      <c r="EO933" s="384">
        <f t="array" ref="EO933">IFERROR(_xlfn.XLOOKUP($A933&amp;$B933,ABRIL!$D$11:$D$40&amp;ABRIL!$E$11:$E$40,ABRIL!$AK$11:$AK$40,_xlfn.XLOOKUP($A933&amp;$B933,ABRIL!$BC$11:$BC$40&amp;ABRIL!$BD$11:$BD$40,ABRIL!$CJ$11:$CJ$40,"A")),"")</f>
        <v>0</v>
      </c>
      <c r="EP933" s="384">
        <f t="array" ref="EP933">IFERROR(_xlfn.XLOOKUP($A933&amp;$B933,'ABRIL 2'!$D$11:$D$40&amp;'ABRIL 2'!$E$11:$E$40,'ABRIL 2'!$AK$11:$AK$40,_xlfn.XLOOKUP($A933&amp;$B933,'ABRIL 2'!$BC$11:$BC$40&amp;'ABRIL 2'!$BD$11:$BD$40,'ABRIL 2'!$CJ$11:$CJ$40,"A")),"")</f>
        <v>0</v>
      </c>
      <c r="EQ933" s="384">
        <f t="array" ref="EQ933">IFERROR(_xlfn.XLOOKUP($A933&amp;$B933,MAYO!$D$11:$D$40&amp;MAYO!$E$11:$E$40,MAYO!$AK$11:$AK$40,_xlfn.XLOOKUP($A933&amp;$B933,MAYO!$BC$11:$BC$40&amp;MAYO!$BD$11:$BD$40,MAYO!$CJ$11:$CJ$40,"A")),"")</f>
        <v>0</v>
      </c>
      <c r="ER933" s="384">
        <f t="array" ref="ER933">IFERROR(_xlfn.XLOOKUP($A933&amp;$B933,'MAYO 2'!$D$11:$D$40&amp;'MAYO 2'!$E$11:$E$40,'MAYO 2'!$AK$11:$AK$40,_xlfn.XLOOKUP($A933&amp;$B933,'MAYO 2'!$BC$11:$BC$40&amp;'MAYO 2'!$BD$11:$BD$40,'MAYO 2'!$CJ$11:$CJ$40,"A")),"")</f>
        <v>0</v>
      </c>
      <c r="ES933" s="384">
        <f t="array" ref="ES933">IFERROR(_xlfn.XLOOKUP($A933&amp;$B933,JUNIO!$D$11:$D$40&amp;JUNIO!$E$11:$E$40,JUNIO!$AK$11:$AK$40,_xlfn.XLOOKUP($A933&amp;$B933,JUNIO!$BC$11:$BC$40&amp;JUNIO!$BD$11:$BD$40,JUNIO!$CJ$11:$CJ$40,"A")),"")</f>
        <v>0</v>
      </c>
      <c r="ET933" s="384">
        <f t="array" ref="ET933">IFERROR(_xlfn.XLOOKUP($A933&amp;$B933,'JUNIO 2'!$D$11:$D$40&amp;'JUNIO 2'!$E$11:$E$40,'JUNIO 2'!$AK$11:$AK$40,_xlfn.XLOOKUP($A933&amp;$B933,'JUNIO 2'!$BC$11:$BC$40&amp;'JUNIO 2'!$BD$11:$BD$40,'JUNIO 2'!$CJ$11:$CJ$40,"A")),"")</f>
        <v>0</v>
      </c>
      <c r="EU933" s="384">
        <f t="array" ref="EU933">IFERROR(_xlfn.XLOOKUP($A933&amp;$B933,JULIO!$D$11:$D$40&amp;JULIO!$E$11:$E$40,JULIO!$AK$11:$AK$40,_xlfn.XLOOKUP($A933&amp;$B933,JULIO!$BC$11:$BC$40&amp;JULIO!$BD$11:$BD$40,JULIO!$CJ$11:$CJ$40,"A")),"")</f>
        <v>0</v>
      </c>
      <c r="EV933" s="384">
        <f t="array" ref="EV933">IFERROR(_xlfn.XLOOKUP($A933&amp;$B933,'JULIO 2'!$D$11:$D$40&amp;'JULIO 2'!$E$11:$E$40,'JULIO 2'!$AK$11:$AK$40,_xlfn.XLOOKUP($A933&amp;$B933,'JULIO 2'!$BC$11:$BC$40&amp;'JULIO 2'!$BD$11:$BD$40,'JULIO 2'!$CJ$11:$CJ$40,"A")),"")</f>
        <v>0</v>
      </c>
      <c r="EW933" s="384">
        <f t="array" ref="EW933">IFERROR(_xlfn.XLOOKUP($A933&amp;$B933,AGOSTO!$D$11:$D$40&amp;AGOSTO!$E$11:$E$40,AGOSTO!$AK$11:$AK$40,_xlfn.XLOOKUP($A933&amp;$B933,AGOSTO!$BC$11:$BC$40&amp;AGOSTO!$BD$11:$BD$40,AGOSTO!$CJ$11:$CJ$40,"A")),"")</f>
        <v>0</v>
      </c>
      <c r="EX933" s="384">
        <f t="array" ref="EX933">IFERROR(_xlfn.XLOOKUP($A933&amp;$B933,'AGOSTO 2'!$D$11:$D$40&amp;'AGOSTO 2'!$E$11:$E$40,'AGOSTO 2'!$AK$11:$AK$40,_xlfn.XLOOKUP($A933&amp;$B933,'AGOSTO 2'!$BC$11:$BC$40&amp;'AGOSTO 2'!$BD$11:$BD$40,'AGOSTO 2'!$CJ$11:$CJ$40,"A")),"")</f>
        <v>0</v>
      </c>
      <c r="EY933" s="384">
        <f t="array" ref="EY933">IFERROR(_xlfn.XLOOKUP($A933&amp;$B933,SEPTIEMBRE!$D$11:$D$40&amp;SEPTIEMBRE!$E$11:$E$40,SEPTIEMBRE!$AK$11:$AK$40,_xlfn.XLOOKUP($A933&amp;$B933,SEPTIEMBRE!$BC$11:$BC$40&amp;SEPTIEMBRE!$BD$11:$BD$40,SEPTIEMBRE!$CJ$11:$CJ$40,"A")),"")</f>
        <v>0</v>
      </c>
      <c r="EZ933" s="384">
        <f t="array" ref="EZ933">IFERROR(_xlfn.XLOOKUP($A933&amp;$B933,'SEPTIEMBRE 2'!$D$11:$D$40&amp;'SEPTIEMBRE 2'!$E$11:$E$40,'SEPTIEMBRE 2'!$AK$11:$AK$40,_xlfn.XLOOKUP($A933&amp;$B933,'SEPTIEMBRE 2'!$BC$11:$BC$40&amp;'SEPTIEMBRE 2'!$BD$11:$BD$40,'SEPTIEMBRE 2'!$CJ$11:$CJ$40,"A")),"")</f>
        <v>0</v>
      </c>
      <c r="FA933" s="384">
        <f t="array" ref="FA933">IFERROR(_xlfn.XLOOKUP($A933&amp;$B933,'SEPTIEMBRE 3'!$D$11:$D$40&amp;'SEPTIEMBRE 3'!$E$11:$E$40,'SEPTIEMBRE 3'!$AK$11:$AK$40,_xlfn.XLOOKUP($A933&amp;$B933,'SEPTIEMBRE 3'!$BC$11:$BC$40&amp;'SEPTIEMBRE 3'!$BD$11:$BD$40,'SEPTIEMBRE 3'!$CJ$11:$CJ$40,"A")),"")</f>
        <v>0</v>
      </c>
      <c r="FB933" s="384">
        <f t="array" ref="FB933">IFERROR(_xlfn.XLOOKUP($A933&amp;$B933,OCTUBRE!$D$11:$D$40&amp;OCTUBRE!$E$11:$E$40,OCTUBRE!$AK$11:$AK$40,_xlfn.XLOOKUP($A933&amp;$B933,OCTUBRE!$BC$11:$BC$40&amp;OCTUBRE!$BD$11:$BD$40,OCTUBRE!$CJ$11:$CJ$40,"A")),"")</f>
        <v>0</v>
      </c>
      <c r="FC933" s="384">
        <f t="array" ref="FC933">IFERROR(_xlfn.XLOOKUP($A933&amp;$B933,'OCTUBRE 2'!$D$11:$D$40&amp;'OCTUBRE 2'!$E$11:$E$40,'OCTUBRE 2'!$AK$11:$AK$40,_xlfn.XLOOKUP($A933&amp;$B933,'OCTUBRE 2'!$BC$11:$BC$40&amp;'OCTUBRE 2'!$BD$11:$BD$40,'OCTUBRE 2'!$CJ$11:$CJ$40,"A")),"")</f>
        <v>0</v>
      </c>
      <c r="FD933" s="384">
        <f t="array" ref="FD933">IFERROR(_xlfn.XLOOKUP($A933&amp;$B933,NOVIEMBRE!$D$11:$D$40&amp;NOVIEMBRE!$E$11:$E$40,NOVIEMBRE!$AK$11:$AK$40,_xlfn.XLOOKUP($A933&amp;$B933,NOVIEMBRE!$BC$11:$BC$40&amp;NOVIEMBRE!$BD$11:$BD$40,NOVIEMBRE!$CJ$11:$CJ$40,"A")),"")</f>
        <v>0</v>
      </c>
      <c r="FE933" s="384">
        <f t="array" ref="FE933">IFERROR(_xlfn.XLOOKUP($A933&amp;$B933,'NOVIEMBRE 2'!$D$11:$D$40&amp;'NOVIEMBRE 2'!$E$11:$E$40,'NOVIEMBRE 2'!$AK$11:$AK$40,_xlfn.XLOOKUP($A933&amp;$B933,'NOVIEMBRE 2'!$BC$11:$BC$40&amp;'NOVIEMBRE 2'!$BD$11:$BD$40,'NOVIEMBRE 2'!$CJ$11:$CJ$40,"A")),"")</f>
        <v>0</v>
      </c>
      <c r="FF933" s="385">
        <f t="array" ref="FF933">IFERROR(_xlfn.XLOOKUP($A933&amp;$B933,DICIEMBRE!$D$11:$D$40&amp;DICIEMBRE!$E$11:$E$40,DICIEMBRE!$AK$11:$AK$40,_xlfn.XLOOKUP($A933&amp;$B933,DICIEMBRE!$BC$11:$BC$40&amp;DICIEMBRE!$BD$11:$BD$40,DICIEMBRE!$CJ$11:$CJ$40,"A")),"")</f>
        <v>0</v>
      </c>
      <c r="FG933" s="386" t="str">
        <f t="shared" si="19"/>
        <v/>
      </c>
      <c r="FH933" s="386" t="str">
        <f t="array" ref="FH933">IF(
 COUNT(DZ933:EH933)=0,
 "-",
 IF(
  COUNT(DZ933:EH933) &lt; COUNTA(DZ933:EH933),
  REPT("🟩", ROUND(COUNT(DZ933:EH933)/COUNTA(DZ933:EH933)*5, 0)) &amp;
  REPT("⬜", 5 - ROUND(COUNT(DZ933:EH933)/COUNTA(DZ933:EH933)*5, 0)),
  IF(
    AVERAGE(IF(DZ933:EH933&lt;&gt;"", DZ933:EH933, )) &gt;= 70, "🟩🟩🟩🟩🟩",
    IF(
      AVERAGE(IF(DZ933:EH933&lt;&gt;"",DZ933:EH933, )) &gt;= 56, "🟨🟨🟨🟨🟨",
      "🟥🟥🟥🟥🟥"
    )
  )
 )
)
</f>
        <v>-</v>
      </c>
    </row>
    <row r="934" ht="15.75" customHeight="1">
      <c r="A934" s="168"/>
      <c r="B934" s="169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1"/>
      <c r="N934" s="172" t="str">
        <f t="shared" si="1"/>
        <v/>
      </c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2" t="str">
        <f t="shared" si="2"/>
        <v/>
      </c>
      <c r="AA934" s="173"/>
      <c r="AB934" s="173"/>
      <c r="AC934" s="173"/>
      <c r="AD934" s="173"/>
      <c r="AE934" s="173"/>
      <c r="AF934" s="173"/>
      <c r="AG934" s="173"/>
      <c r="AH934" s="173"/>
      <c r="AI934" s="173"/>
      <c r="AJ934" s="173"/>
      <c r="AK934" s="173"/>
      <c r="AL934" s="172" t="str">
        <f t="shared" si="3"/>
        <v/>
      </c>
      <c r="AM934" s="173"/>
      <c r="AN934" s="173"/>
      <c r="AO934" s="173"/>
      <c r="AP934" s="173"/>
      <c r="AQ934" s="173"/>
      <c r="AR934" s="173"/>
      <c r="AS934" s="173"/>
      <c r="AT934" s="173"/>
      <c r="AU934" s="173"/>
      <c r="AV934" s="171"/>
      <c r="AW934" s="171"/>
      <c r="AX934" s="172" t="str">
        <f t="shared" si="4"/>
        <v/>
      </c>
      <c r="AY934" s="173"/>
      <c r="AZ934" s="173"/>
      <c r="BA934" s="173"/>
      <c r="BB934" s="173"/>
      <c r="BC934" s="173"/>
      <c r="BD934" s="173"/>
      <c r="BE934" s="173"/>
      <c r="BF934" s="173"/>
      <c r="BG934" s="173"/>
      <c r="BH934" s="173"/>
      <c r="BI934" s="173"/>
      <c r="BJ934" s="172" t="str">
        <f t="shared" si="5"/>
        <v/>
      </c>
      <c r="BK934" s="173"/>
      <c r="BL934" s="173"/>
      <c r="BM934" s="173"/>
      <c r="BN934" s="173"/>
      <c r="BO934" s="173"/>
      <c r="BP934" s="173"/>
      <c r="BQ934" s="173"/>
      <c r="BR934" s="173"/>
      <c r="BS934" s="173"/>
      <c r="BT934" s="173"/>
      <c r="BU934" s="173"/>
      <c r="BV934" s="172" t="str">
        <f t="shared" si="6"/>
        <v/>
      </c>
      <c r="BW934" s="173"/>
      <c r="BX934" s="173"/>
      <c r="BY934" s="173"/>
      <c r="BZ934" s="171"/>
      <c r="CA934" s="171"/>
      <c r="CB934" s="171"/>
      <c r="CC934" s="171"/>
      <c r="CD934" s="171"/>
      <c r="CE934" s="171"/>
      <c r="CF934" s="171"/>
      <c r="CG934" s="171"/>
      <c r="CH934" s="172" t="str">
        <f t="shared" si="7"/>
        <v/>
      </c>
      <c r="CI934" s="171"/>
      <c r="CJ934" s="173"/>
      <c r="CK934" s="173"/>
      <c r="CL934" s="173"/>
      <c r="CM934" s="173"/>
      <c r="CN934" s="171"/>
      <c r="CO934" s="171"/>
      <c r="CP934" s="171"/>
      <c r="CQ934" s="173"/>
      <c r="CR934" s="171"/>
      <c r="CS934" s="171"/>
      <c r="CT934" s="172" t="str">
        <f t="shared" si="8"/>
        <v/>
      </c>
      <c r="CU934" s="172"/>
      <c r="CV934" s="172"/>
      <c r="CW934" s="172"/>
      <c r="CX934" s="172"/>
      <c r="CY934" s="172"/>
      <c r="CZ934" s="172"/>
      <c r="DA934" s="172"/>
      <c r="DB934" s="172"/>
      <c r="DC934" s="172"/>
      <c r="DD934" s="172"/>
      <c r="DE934" s="172"/>
      <c r="DF934" s="172"/>
      <c r="DG934" s="188" t="str">
        <f t="array" ref="DG934">IFERROR(_xlfn.XLOOKUP($A934&amp;B934,MARZO!$D$11:$D$40&amp;MARZO!$E$11:$E$40,MARZO!$AM$11:$AM$40,_xlfn.XLOOKUP($A934&amp;$B934,MARZO!$BC$11:$BC$40&amp;MARZO!$BD$11:$BD$40,MARZO!$CL$11:$CL$40,"A"))/1%,"")</f>
        <v/>
      </c>
      <c r="DH934" s="188" t="str">
        <f t="array" ref="DH934">IFERROR(_xlfn.XLOOKUP($A934&amp;$B934,ABRIL!$D$11:$D$40&amp;ABRIL!$E$11:$E$40,ABRIL!$AM$11:$AM$40,_xlfn.XLOOKUP($A934&amp;$B934,ABRIL!$BC$11:$BC$40&amp;ABRIL!$BD$11:$BD$40,ABRIL!$CL$11:$CL$40,"A"))/1%,"")</f>
        <v/>
      </c>
      <c r="DI934" s="188" t="str">
        <f t="array" ref="DI934">IFERROR(_xlfn.XLOOKUP($A934&amp;$B934,'ABRIL 2'!$D$11:$D$40&amp;'ABRIL 2'!$E$11:$E$40,'ABRIL 2'!$AM$11:$AM$40,_xlfn.XLOOKUP($A934&amp;$B934,'ABRIL 2'!$BC$11:$BC$40&amp;'ABRIL 2'!$BD$11:$BD$40,'ABRIL 2'!$CL$11:$CL$40,"A"))/1%,"")</f>
        <v/>
      </c>
      <c r="DJ934" s="188" t="str">
        <f t="array" ref="DJ934">IFERROR(_xlfn.XLOOKUP($A934&amp;$B934,MAYO!$D$11:$D$40&amp;MAYO!$E$11:$E$40,MAYO!$AM$11:$AM$40,_xlfn.XLOOKUP($A934&amp;$B934,MAYO!$BC$11:$BC$40&amp;MAYO!$BD$11:$BD$40,MAYO!$CL$11:$CL$40,"A"))/1%,"")</f>
        <v/>
      </c>
      <c r="DK934" s="188" t="str">
        <f t="array" ref="DK934">IFERROR(_xlfn.XLOOKUP($A934&amp;$B934,'MAYO 2'!$D$11:$D$40&amp;'MAYO 2'!$E$11:$E$40,'MAYO 2'!$AM$11:$AM$40,_xlfn.XLOOKUP($A934&amp;$B934,'MAYO 2'!$BC$11:$BC$40&amp;'MAYO 2'!$BD$11:$BD$40,'MAYO 2'!$CL$11:$CL$40,"A"))/1%,"")</f>
        <v/>
      </c>
      <c r="DL934" s="188" t="str">
        <f t="array" ref="DL934">IFERROR(_xlfn.XLOOKUP($A934&amp;$B934,JUNIO!$D$11:$D$40&amp;JUNIO!$E$11:$E$40,JUNIO!$AM$11:$AM$40,_xlfn.XLOOKUP($A934&amp;$B934,JUNIO!$BC$11:$BC$40&amp;JUNIO!$BD$11:$BD$40,JUNIO!$CL$11:$CL$40,"A"))/1%,"")</f>
        <v/>
      </c>
      <c r="DM934" s="188" t="str">
        <f t="array" ref="DM934">IFERROR(_xlfn.XLOOKUP($A934&amp;$B934,'JUNIO 2'!$D$11:$D$40&amp;'JUNIO 2'!$E$11:$E$40,'JUNIO 2'!$AM$11:$AM$40,_xlfn.XLOOKUP($A934&amp;$B934,'JUNIO 2'!$BC$11:$BC$40&amp;'JUNIO 2'!$BD$11:$BD$40,'JUNIO 2'!$CL$11:$CL$40,"A"))/1%,"")</f>
        <v/>
      </c>
      <c r="DN934" s="188" t="str">
        <f t="array" ref="DN934">IFERROR(_xlfn.XLOOKUP($A934&amp;$B934,JULIO!$D$11:$D$40&amp;JULIO!$E$11:$E$40,JULIO!$AM$11:$AM$40,_xlfn.XLOOKUP($A934&amp;$B934,JULIO!$BC$11:$BC$40&amp;JULIO!$BD$11:$BD$40,JULIO!$CL$11:$CL$40,"A"))/1%,"")</f>
        <v/>
      </c>
      <c r="DO934" s="188" t="str">
        <f t="array" ref="DO934">IFERROR(_xlfn.XLOOKUP($A934&amp;$B934,'JULIO 2'!$D$11:$D$40&amp;'JULIO 2'!$E$11:$E$40,'JULIO 2'!$AM$11:$AM$40,_xlfn.XLOOKUP($A934&amp;$B934,'JULIO 2'!$BC$11:$BC$40&amp;'JULIO 2'!$BD$11:$BD$40,'JULIO 2'!$CL$11:$CL$40,"A"))/1%,"")</f>
        <v/>
      </c>
      <c r="DP934" s="188" t="str">
        <f t="array" ref="DP934">IFERROR(_xlfn.XLOOKUP($A934&amp;$B934,AGOSTO!$D$11:$D$40&amp;AGOSTO!$E$11:$E$40,AGOSTO!$AM$11:$AM$40,_xlfn.XLOOKUP($A934&amp;$B934,AGOSTO!$BC$11:$BC$40&amp;AGOSTO!$BD$11:$BD$40,AGOSTO!$CL$11:$CL$40,"A"))/1%,"")</f>
        <v/>
      </c>
      <c r="DQ934" s="188" t="str">
        <f t="array" ref="DQ934">IFERROR(_xlfn.XLOOKUP($A934&amp;$B934,'AGOSTO 2'!$D$11:$D$40&amp;'AGOSTO 2'!$E$11:$E$40,'AGOSTO 2'!$AM$11:$AM$40,_xlfn.XLOOKUP($A934&amp;$B934,'AGOSTO 2'!$BC$11:$BC$40&amp;'AGOSTO 2'!$BD$11:$BD$40,'AGOSTO 2'!$CL$11:$CL$40,"A"))/1%,"")</f>
        <v/>
      </c>
      <c r="DR934" s="188" t="str">
        <f t="array" ref="DR934">IFERROR(_xlfn.XLOOKUP($A934&amp;$B934,SEPTIEMBRE!$D$11:$D$40&amp;SEPTIEMBRE!$E$11:$E$40,SEPTIEMBRE!$AM$11:$AM$40,_xlfn.XLOOKUP($A934&amp;$B934,SEPTIEMBRE!$BC$11:$BC$40&amp;SEPTIEMBRE!$BD$11:$BD$40,SEPTIEMBRE!$CL$11:$CL$40,"A"))/1%,"")</f>
        <v/>
      </c>
      <c r="DS934" s="188" t="str">
        <f t="array" ref="DS934">IFERROR(_xlfn.XLOOKUP($A934&amp;$B934,'SEPTIEMBRE 2'!$D$11:$D$40&amp;'SEPTIEMBRE 2'!$E$11:$E$40,'SEPTIEMBRE 2'!$AM$11:$AM$40,_xlfn.XLOOKUP($A934&amp;$B934,'SEPTIEMBRE 2'!$BC$11:$BC$40&amp;'SEPTIEMBRE 2'!$BD$11:$BD$40,'SEPTIEMBRE 2'!$CL$11:$CL$40,"A"))/1%,"")</f>
        <v/>
      </c>
      <c r="DT934" s="188" t="str">
        <f t="array" ref="DT934">IFERROR(_xlfn.XLOOKUP($A934&amp;$B934,'SEPTIEMBRE 3'!$D$11:$D$40&amp;'SEPTIEMBRE 3'!$E$11:$E$40,'SEPTIEMBRE 3'!$AM$11:$AM$40,_xlfn.XLOOKUP($A934&amp;$B934,'SEPTIEMBRE 3'!$BC$11:$BC$40&amp;'SEPTIEMBRE 3'!$BD$11:$BD$40,'SEPTIEMBRE 3'!$CL$11:$CL$40,"A"))/1%,"")</f>
        <v/>
      </c>
      <c r="DU934" s="188" t="str">
        <f t="array" ref="DU934">IFERROR(_xlfn.XLOOKUP($A934&amp;$B934,OCTUBRE!$D$11:$D$40&amp;OCTUBRE!$E$11:$E$40,OCTUBRE!$AM$11:$AM$40,_xlfn.XLOOKUP($A934&amp;$B934,OCTUBRE!$BC$11:$BC$40&amp;OCTUBRE!$BD$11:$BD$40,OCTUBRE!$CL$11:$CL$40,"A"))/1%,"")</f>
        <v/>
      </c>
      <c r="DV934" s="188" t="str">
        <f t="array" ref="DV934">IFERROR(_xlfn.XLOOKUP($A934&amp;$B934,'OCTUBRE 2'!$D$11:$D$40&amp;'OCTUBRE 2'!$E$11:$E$40,'OCTUBRE 2'!$AM$11:$AM$40,_xlfn.XLOOKUP($A934&amp;$B934,'OCTUBRE 2'!$BC$11:$BC$40&amp;'OCTUBRE 2'!$BD$11:$BD$40,'OCTUBRE 2'!$CL$11:$CL$40,"A"))/1%,"")</f>
        <v/>
      </c>
      <c r="DW934" s="188" t="str">
        <f t="array" ref="DW934">IFERROR(_xlfn.XLOOKUP($A934&amp;$B934,NOVIEMBRE!$D$11:$D$40&amp;NOVIEMBRE!$E$11:$E$40,NOVIEMBRE!$AM$11:$AM$40,_xlfn.XLOOKUP($A934&amp;$B934,NOVIEMBRE!$BC$11:$BC$40&amp;NOVIEMBRE!$BD$11:$BD$40,NOVIEMBRE!$CL$11:$CL$40,"A"))/1%,"")</f>
        <v/>
      </c>
      <c r="DX934" s="188" t="str">
        <f t="array" ref="DX934">IFERROR(_xlfn.XLOOKUP($A934&amp;$B934,'NOVIEMBRE 2'!$D$11:$D$40&amp;'NOVIEMBRE 2'!$E$11:$E$40,'NOVIEMBRE 2'!$AM$11:$AM$40,_xlfn.XLOOKUP($A934&amp;$B934,'NOVIEMBRE 2'!$BC$11:$BC$40&amp;'NOVIEMBRE 2'!$BD$11:$BD$40,'NOVIEMBRE 2'!$CL$11:$CL$40,"A"))/1%,"")</f>
        <v/>
      </c>
      <c r="DY934" s="188" t="str">
        <f t="array" ref="DY934">IFERROR(_xlfn.XLOOKUP($A934&amp;$B934,DICIEMBRE!$D$11:$D$40&amp;DICIEMBRE!$E$11:$E$40,DICIEMBRE!$AM$11:$AM$40,_xlfn.XLOOKUP($A934&amp;$B934,DICIEMBRE!$BC$11:$BC$40&amp;DICIEMBRE!$BD$11:$BD$40,DICIEMBRE!$CL$11:$CL$40,"A"))/1%,"")</f>
        <v/>
      </c>
      <c r="DZ934" s="381" t="str">
        <f t="shared" si="9"/>
        <v>-</v>
      </c>
      <c r="EA934" s="381" t="str">
        <f t="shared" si="10"/>
        <v>-</v>
      </c>
      <c r="EB934" s="381" t="str">
        <f t="shared" si="11"/>
        <v>-</v>
      </c>
      <c r="EC934" s="381" t="str">
        <f t="shared" si="12"/>
        <v>-</v>
      </c>
      <c r="ED934" s="381" t="str">
        <f t="shared" si="13"/>
        <v>-</v>
      </c>
      <c r="EE934" s="381" t="str">
        <f t="shared" si="14"/>
        <v>-</v>
      </c>
      <c r="EF934" s="381" t="str">
        <f t="shared" si="15"/>
        <v>-</v>
      </c>
      <c r="EG934" s="381" t="str">
        <f t="shared" si="16"/>
        <v>-</v>
      </c>
      <c r="EH934" s="381" t="str">
        <f t="shared" si="17"/>
        <v>-</v>
      </c>
      <c r="EI934" s="188" t="str">
        <f t="shared" si="18"/>
        <v/>
      </c>
      <c r="EJ934" s="382"/>
      <c r="EK934" s="382"/>
      <c r="EL934" s="383"/>
      <c r="EM934" s="21"/>
      <c r="EN934" s="384">
        <f t="array" ref="EN934">IFERROR(_xlfn.XLOOKUP($A934&amp;$B934,MARZO!$D$11:$D$40&amp;MARZO!$E$11:$E$40,MARZO!$AK$11:$AK$40,_xlfn.XLOOKUP($A934&amp;$B934,MARZO!$BC$11:$BC$40&amp;MARZO!$BD$11:$BD$40,MARZO!$CJ$11:$CJ$40,"A")),"")</f>
        <v>0</v>
      </c>
      <c r="EO934" s="384">
        <f t="array" ref="EO934">IFERROR(_xlfn.XLOOKUP($A934&amp;$B934,ABRIL!$D$11:$D$40&amp;ABRIL!$E$11:$E$40,ABRIL!$AK$11:$AK$40,_xlfn.XLOOKUP($A934&amp;$B934,ABRIL!$BC$11:$BC$40&amp;ABRIL!$BD$11:$BD$40,ABRIL!$CJ$11:$CJ$40,"A")),"")</f>
        <v>0</v>
      </c>
      <c r="EP934" s="384">
        <f t="array" ref="EP934">IFERROR(_xlfn.XLOOKUP($A934&amp;$B934,'ABRIL 2'!$D$11:$D$40&amp;'ABRIL 2'!$E$11:$E$40,'ABRIL 2'!$AK$11:$AK$40,_xlfn.XLOOKUP($A934&amp;$B934,'ABRIL 2'!$BC$11:$BC$40&amp;'ABRIL 2'!$BD$11:$BD$40,'ABRIL 2'!$CJ$11:$CJ$40,"A")),"")</f>
        <v>0</v>
      </c>
      <c r="EQ934" s="384">
        <f t="array" ref="EQ934">IFERROR(_xlfn.XLOOKUP($A934&amp;$B934,MAYO!$D$11:$D$40&amp;MAYO!$E$11:$E$40,MAYO!$AK$11:$AK$40,_xlfn.XLOOKUP($A934&amp;$B934,MAYO!$BC$11:$BC$40&amp;MAYO!$BD$11:$BD$40,MAYO!$CJ$11:$CJ$40,"A")),"")</f>
        <v>0</v>
      </c>
      <c r="ER934" s="384">
        <f t="array" ref="ER934">IFERROR(_xlfn.XLOOKUP($A934&amp;$B934,'MAYO 2'!$D$11:$D$40&amp;'MAYO 2'!$E$11:$E$40,'MAYO 2'!$AK$11:$AK$40,_xlfn.XLOOKUP($A934&amp;$B934,'MAYO 2'!$BC$11:$BC$40&amp;'MAYO 2'!$BD$11:$BD$40,'MAYO 2'!$CJ$11:$CJ$40,"A")),"")</f>
        <v>0</v>
      </c>
      <c r="ES934" s="384">
        <f t="array" ref="ES934">IFERROR(_xlfn.XLOOKUP($A934&amp;$B934,JUNIO!$D$11:$D$40&amp;JUNIO!$E$11:$E$40,JUNIO!$AK$11:$AK$40,_xlfn.XLOOKUP($A934&amp;$B934,JUNIO!$BC$11:$BC$40&amp;JUNIO!$BD$11:$BD$40,JUNIO!$CJ$11:$CJ$40,"A")),"")</f>
        <v>0</v>
      </c>
      <c r="ET934" s="384">
        <f t="array" ref="ET934">IFERROR(_xlfn.XLOOKUP($A934&amp;$B934,'JUNIO 2'!$D$11:$D$40&amp;'JUNIO 2'!$E$11:$E$40,'JUNIO 2'!$AK$11:$AK$40,_xlfn.XLOOKUP($A934&amp;$B934,'JUNIO 2'!$BC$11:$BC$40&amp;'JUNIO 2'!$BD$11:$BD$40,'JUNIO 2'!$CJ$11:$CJ$40,"A")),"")</f>
        <v>0</v>
      </c>
      <c r="EU934" s="384">
        <f t="array" ref="EU934">IFERROR(_xlfn.XLOOKUP($A934&amp;$B934,JULIO!$D$11:$D$40&amp;JULIO!$E$11:$E$40,JULIO!$AK$11:$AK$40,_xlfn.XLOOKUP($A934&amp;$B934,JULIO!$BC$11:$BC$40&amp;JULIO!$BD$11:$BD$40,JULIO!$CJ$11:$CJ$40,"A")),"")</f>
        <v>0</v>
      </c>
      <c r="EV934" s="384">
        <f t="array" ref="EV934">IFERROR(_xlfn.XLOOKUP($A934&amp;$B934,'JULIO 2'!$D$11:$D$40&amp;'JULIO 2'!$E$11:$E$40,'JULIO 2'!$AK$11:$AK$40,_xlfn.XLOOKUP($A934&amp;$B934,'JULIO 2'!$BC$11:$BC$40&amp;'JULIO 2'!$BD$11:$BD$40,'JULIO 2'!$CJ$11:$CJ$40,"A")),"")</f>
        <v>0</v>
      </c>
      <c r="EW934" s="384">
        <f t="array" ref="EW934">IFERROR(_xlfn.XLOOKUP($A934&amp;$B934,AGOSTO!$D$11:$D$40&amp;AGOSTO!$E$11:$E$40,AGOSTO!$AK$11:$AK$40,_xlfn.XLOOKUP($A934&amp;$B934,AGOSTO!$BC$11:$BC$40&amp;AGOSTO!$BD$11:$BD$40,AGOSTO!$CJ$11:$CJ$40,"A")),"")</f>
        <v>0</v>
      </c>
      <c r="EX934" s="384">
        <f t="array" ref="EX934">IFERROR(_xlfn.XLOOKUP($A934&amp;$B934,'AGOSTO 2'!$D$11:$D$40&amp;'AGOSTO 2'!$E$11:$E$40,'AGOSTO 2'!$AK$11:$AK$40,_xlfn.XLOOKUP($A934&amp;$B934,'AGOSTO 2'!$BC$11:$BC$40&amp;'AGOSTO 2'!$BD$11:$BD$40,'AGOSTO 2'!$CJ$11:$CJ$40,"A")),"")</f>
        <v>0</v>
      </c>
      <c r="EY934" s="384">
        <f t="array" ref="EY934">IFERROR(_xlfn.XLOOKUP($A934&amp;$B934,SEPTIEMBRE!$D$11:$D$40&amp;SEPTIEMBRE!$E$11:$E$40,SEPTIEMBRE!$AK$11:$AK$40,_xlfn.XLOOKUP($A934&amp;$B934,SEPTIEMBRE!$BC$11:$BC$40&amp;SEPTIEMBRE!$BD$11:$BD$40,SEPTIEMBRE!$CJ$11:$CJ$40,"A")),"")</f>
        <v>0</v>
      </c>
      <c r="EZ934" s="384">
        <f t="array" ref="EZ934">IFERROR(_xlfn.XLOOKUP($A934&amp;$B934,'SEPTIEMBRE 2'!$D$11:$D$40&amp;'SEPTIEMBRE 2'!$E$11:$E$40,'SEPTIEMBRE 2'!$AK$11:$AK$40,_xlfn.XLOOKUP($A934&amp;$B934,'SEPTIEMBRE 2'!$BC$11:$BC$40&amp;'SEPTIEMBRE 2'!$BD$11:$BD$40,'SEPTIEMBRE 2'!$CJ$11:$CJ$40,"A")),"")</f>
        <v>0</v>
      </c>
      <c r="FA934" s="384">
        <f t="array" ref="FA934">IFERROR(_xlfn.XLOOKUP($A934&amp;$B934,'SEPTIEMBRE 3'!$D$11:$D$40&amp;'SEPTIEMBRE 3'!$E$11:$E$40,'SEPTIEMBRE 3'!$AK$11:$AK$40,_xlfn.XLOOKUP($A934&amp;$B934,'SEPTIEMBRE 3'!$BC$11:$BC$40&amp;'SEPTIEMBRE 3'!$BD$11:$BD$40,'SEPTIEMBRE 3'!$CJ$11:$CJ$40,"A")),"")</f>
        <v>0</v>
      </c>
      <c r="FB934" s="384">
        <f t="array" ref="FB934">IFERROR(_xlfn.XLOOKUP($A934&amp;$B934,OCTUBRE!$D$11:$D$40&amp;OCTUBRE!$E$11:$E$40,OCTUBRE!$AK$11:$AK$40,_xlfn.XLOOKUP($A934&amp;$B934,OCTUBRE!$BC$11:$BC$40&amp;OCTUBRE!$BD$11:$BD$40,OCTUBRE!$CJ$11:$CJ$40,"A")),"")</f>
        <v>0</v>
      </c>
      <c r="FC934" s="384">
        <f t="array" ref="FC934">IFERROR(_xlfn.XLOOKUP($A934&amp;$B934,'OCTUBRE 2'!$D$11:$D$40&amp;'OCTUBRE 2'!$E$11:$E$40,'OCTUBRE 2'!$AK$11:$AK$40,_xlfn.XLOOKUP($A934&amp;$B934,'OCTUBRE 2'!$BC$11:$BC$40&amp;'OCTUBRE 2'!$BD$11:$BD$40,'OCTUBRE 2'!$CJ$11:$CJ$40,"A")),"")</f>
        <v>0</v>
      </c>
      <c r="FD934" s="384">
        <f t="array" ref="FD934">IFERROR(_xlfn.XLOOKUP($A934&amp;$B934,NOVIEMBRE!$D$11:$D$40&amp;NOVIEMBRE!$E$11:$E$40,NOVIEMBRE!$AK$11:$AK$40,_xlfn.XLOOKUP($A934&amp;$B934,NOVIEMBRE!$BC$11:$BC$40&amp;NOVIEMBRE!$BD$11:$BD$40,NOVIEMBRE!$CJ$11:$CJ$40,"A")),"")</f>
        <v>0</v>
      </c>
      <c r="FE934" s="384">
        <f t="array" ref="FE934">IFERROR(_xlfn.XLOOKUP($A934&amp;$B934,'NOVIEMBRE 2'!$D$11:$D$40&amp;'NOVIEMBRE 2'!$E$11:$E$40,'NOVIEMBRE 2'!$AK$11:$AK$40,_xlfn.XLOOKUP($A934&amp;$B934,'NOVIEMBRE 2'!$BC$11:$BC$40&amp;'NOVIEMBRE 2'!$BD$11:$BD$40,'NOVIEMBRE 2'!$CJ$11:$CJ$40,"A")),"")</f>
        <v>0</v>
      </c>
      <c r="FF934" s="385">
        <f t="array" ref="FF934">IFERROR(_xlfn.XLOOKUP($A934&amp;$B934,DICIEMBRE!$D$11:$D$40&amp;DICIEMBRE!$E$11:$E$40,DICIEMBRE!$AK$11:$AK$40,_xlfn.XLOOKUP($A934&amp;$B934,DICIEMBRE!$BC$11:$BC$40&amp;DICIEMBRE!$BD$11:$BD$40,DICIEMBRE!$CJ$11:$CJ$40,"A")),"")</f>
        <v>0</v>
      </c>
      <c r="FG934" s="386" t="str">
        <f t="shared" si="19"/>
        <v/>
      </c>
      <c r="FH934" s="386" t="str">
        <f t="array" ref="FH934">IF(
 COUNT(DZ934:EH934)=0,
 "-",
 IF(
  COUNT(DZ934:EH934) &lt; COUNTA(DZ934:EH934),
  REPT("🟩", ROUND(COUNT(DZ934:EH934)/COUNTA(DZ934:EH934)*5, 0)) &amp;
  REPT("⬜", 5 - ROUND(COUNT(DZ934:EH934)/COUNTA(DZ934:EH934)*5, 0)),
  IF(
    AVERAGE(IF(DZ934:EH934&lt;&gt;"", DZ934:EH934, )) &gt;= 70, "🟩🟩🟩🟩🟩",
    IF(
      AVERAGE(IF(DZ934:EH934&lt;&gt;"",DZ934:EH934, )) &gt;= 56, "🟨🟨🟨🟨🟨",
      "🟥🟥🟥🟥🟥"
    )
  )
 )
)
</f>
        <v>-</v>
      </c>
    </row>
    <row r="935" ht="15.75" customHeight="1">
      <c r="A935" s="168"/>
      <c r="B935" s="169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1"/>
      <c r="N935" s="172" t="str">
        <f t="shared" si="1"/>
        <v/>
      </c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2" t="str">
        <f t="shared" si="2"/>
        <v/>
      </c>
      <c r="AA935" s="173"/>
      <c r="AB935" s="173"/>
      <c r="AC935" s="173"/>
      <c r="AD935" s="173"/>
      <c r="AE935" s="173"/>
      <c r="AF935" s="173"/>
      <c r="AG935" s="173"/>
      <c r="AH935" s="173"/>
      <c r="AI935" s="173"/>
      <c r="AJ935" s="173"/>
      <c r="AK935" s="173"/>
      <c r="AL935" s="172" t="str">
        <f t="shared" si="3"/>
        <v/>
      </c>
      <c r="AM935" s="173"/>
      <c r="AN935" s="173"/>
      <c r="AO935" s="173"/>
      <c r="AP935" s="173"/>
      <c r="AQ935" s="173"/>
      <c r="AR935" s="173"/>
      <c r="AS935" s="173"/>
      <c r="AT935" s="173"/>
      <c r="AU935" s="173"/>
      <c r="AV935" s="171"/>
      <c r="AW935" s="171"/>
      <c r="AX935" s="172" t="str">
        <f t="shared" si="4"/>
        <v/>
      </c>
      <c r="AY935" s="173"/>
      <c r="AZ935" s="173"/>
      <c r="BA935" s="173"/>
      <c r="BB935" s="173"/>
      <c r="BC935" s="173"/>
      <c r="BD935" s="173"/>
      <c r="BE935" s="173"/>
      <c r="BF935" s="173"/>
      <c r="BG935" s="173"/>
      <c r="BH935" s="173"/>
      <c r="BI935" s="173"/>
      <c r="BJ935" s="172" t="str">
        <f t="shared" si="5"/>
        <v/>
      </c>
      <c r="BK935" s="173"/>
      <c r="BL935" s="173"/>
      <c r="BM935" s="173"/>
      <c r="BN935" s="173"/>
      <c r="BO935" s="173"/>
      <c r="BP935" s="173"/>
      <c r="BQ935" s="173"/>
      <c r="BR935" s="173"/>
      <c r="BS935" s="173"/>
      <c r="BT935" s="173"/>
      <c r="BU935" s="173"/>
      <c r="BV935" s="172" t="str">
        <f t="shared" si="6"/>
        <v/>
      </c>
      <c r="BW935" s="173"/>
      <c r="BX935" s="173"/>
      <c r="BY935" s="173"/>
      <c r="BZ935" s="171"/>
      <c r="CA935" s="171"/>
      <c r="CB935" s="171"/>
      <c r="CC935" s="171"/>
      <c r="CD935" s="171"/>
      <c r="CE935" s="171"/>
      <c r="CF935" s="171"/>
      <c r="CG935" s="171"/>
      <c r="CH935" s="172" t="str">
        <f t="shared" si="7"/>
        <v/>
      </c>
      <c r="CI935" s="171"/>
      <c r="CJ935" s="173"/>
      <c r="CK935" s="173"/>
      <c r="CL935" s="173"/>
      <c r="CM935" s="173"/>
      <c r="CN935" s="171"/>
      <c r="CO935" s="171"/>
      <c r="CP935" s="171"/>
      <c r="CQ935" s="173"/>
      <c r="CR935" s="171"/>
      <c r="CS935" s="171"/>
      <c r="CT935" s="172" t="str">
        <f t="shared" si="8"/>
        <v/>
      </c>
      <c r="CU935" s="172"/>
      <c r="CV935" s="172"/>
      <c r="CW935" s="172"/>
      <c r="CX935" s="172"/>
      <c r="CY935" s="172"/>
      <c r="CZ935" s="172"/>
      <c r="DA935" s="172"/>
      <c r="DB935" s="172"/>
      <c r="DC935" s="172"/>
      <c r="DD935" s="172"/>
      <c r="DE935" s="172"/>
      <c r="DF935" s="172"/>
      <c r="DG935" s="188" t="str">
        <f t="array" ref="DG935">IFERROR(_xlfn.XLOOKUP($A935&amp;B935,MARZO!$D$11:$D$40&amp;MARZO!$E$11:$E$40,MARZO!$AM$11:$AM$40,_xlfn.XLOOKUP($A935&amp;$B935,MARZO!$BC$11:$BC$40&amp;MARZO!$BD$11:$BD$40,MARZO!$CL$11:$CL$40,"A"))/1%,"")</f>
        <v/>
      </c>
      <c r="DH935" s="188" t="str">
        <f t="array" ref="DH935">IFERROR(_xlfn.XLOOKUP($A935&amp;$B935,ABRIL!$D$11:$D$40&amp;ABRIL!$E$11:$E$40,ABRIL!$AM$11:$AM$40,_xlfn.XLOOKUP($A935&amp;$B935,ABRIL!$BC$11:$BC$40&amp;ABRIL!$BD$11:$BD$40,ABRIL!$CL$11:$CL$40,"A"))/1%,"")</f>
        <v/>
      </c>
      <c r="DI935" s="188" t="str">
        <f t="array" ref="DI935">IFERROR(_xlfn.XLOOKUP($A935&amp;$B935,'ABRIL 2'!$D$11:$D$40&amp;'ABRIL 2'!$E$11:$E$40,'ABRIL 2'!$AM$11:$AM$40,_xlfn.XLOOKUP($A935&amp;$B935,'ABRIL 2'!$BC$11:$BC$40&amp;'ABRIL 2'!$BD$11:$BD$40,'ABRIL 2'!$CL$11:$CL$40,"A"))/1%,"")</f>
        <v/>
      </c>
      <c r="DJ935" s="188" t="str">
        <f t="array" ref="DJ935">IFERROR(_xlfn.XLOOKUP($A935&amp;$B935,MAYO!$D$11:$D$40&amp;MAYO!$E$11:$E$40,MAYO!$AM$11:$AM$40,_xlfn.XLOOKUP($A935&amp;$B935,MAYO!$BC$11:$BC$40&amp;MAYO!$BD$11:$BD$40,MAYO!$CL$11:$CL$40,"A"))/1%,"")</f>
        <v/>
      </c>
      <c r="DK935" s="188" t="str">
        <f t="array" ref="DK935">IFERROR(_xlfn.XLOOKUP($A935&amp;$B935,'MAYO 2'!$D$11:$D$40&amp;'MAYO 2'!$E$11:$E$40,'MAYO 2'!$AM$11:$AM$40,_xlfn.XLOOKUP($A935&amp;$B935,'MAYO 2'!$BC$11:$BC$40&amp;'MAYO 2'!$BD$11:$BD$40,'MAYO 2'!$CL$11:$CL$40,"A"))/1%,"")</f>
        <v/>
      </c>
      <c r="DL935" s="188" t="str">
        <f t="array" ref="DL935">IFERROR(_xlfn.XLOOKUP($A935&amp;$B935,JUNIO!$D$11:$D$40&amp;JUNIO!$E$11:$E$40,JUNIO!$AM$11:$AM$40,_xlfn.XLOOKUP($A935&amp;$B935,JUNIO!$BC$11:$BC$40&amp;JUNIO!$BD$11:$BD$40,JUNIO!$CL$11:$CL$40,"A"))/1%,"")</f>
        <v/>
      </c>
      <c r="DM935" s="188" t="str">
        <f t="array" ref="DM935">IFERROR(_xlfn.XLOOKUP($A935&amp;$B935,'JUNIO 2'!$D$11:$D$40&amp;'JUNIO 2'!$E$11:$E$40,'JUNIO 2'!$AM$11:$AM$40,_xlfn.XLOOKUP($A935&amp;$B935,'JUNIO 2'!$BC$11:$BC$40&amp;'JUNIO 2'!$BD$11:$BD$40,'JUNIO 2'!$CL$11:$CL$40,"A"))/1%,"")</f>
        <v/>
      </c>
      <c r="DN935" s="188" t="str">
        <f t="array" ref="DN935">IFERROR(_xlfn.XLOOKUP($A935&amp;$B935,JULIO!$D$11:$D$40&amp;JULIO!$E$11:$E$40,JULIO!$AM$11:$AM$40,_xlfn.XLOOKUP($A935&amp;$B935,JULIO!$BC$11:$BC$40&amp;JULIO!$BD$11:$BD$40,JULIO!$CL$11:$CL$40,"A"))/1%,"")</f>
        <v/>
      </c>
      <c r="DO935" s="188" t="str">
        <f t="array" ref="DO935">IFERROR(_xlfn.XLOOKUP($A935&amp;$B935,'JULIO 2'!$D$11:$D$40&amp;'JULIO 2'!$E$11:$E$40,'JULIO 2'!$AM$11:$AM$40,_xlfn.XLOOKUP($A935&amp;$B935,'JULIO 2'!$BC$11:$BC$40&amp;'JULIO 2'!$BD$11:$BD$40,'JULIO 2'!$CL$11:$CL$40,"A"))/1%,"")</f>
        <v/>
      </c>
      <c r="DP935" s="188" t="str">
        <f t="array" ref="DP935">IFERROR(_xlfn.XLOOKUP($A935&amp;$B935,AGOSTO!$D$11:$D$40&amp;AGOSTO!$E$11:$E$40,AGOSTO!$AM$11:$AM$40,_xlfn.XLOOKUP($A935&amp;$B935,AGOSTO!$BC$11:$BC$40&amp;AGOSTO!$BD$11:$BD$40,AGOSTO!$CL$11:$CL$40,"A"))/1%,"")</f>
        <v/>
      </c>
      <c r="DQ935" s="188" t="str">
        <f t="array" ref="DQ935">IFERROR(_xlfn.XLOOKUP($A935&amp;$B935,'AGOSTO 2'!$D$11:$D$40&amp;'AGOSTO 2'!$E$11:$E$40,'AGOSTO 2'!$AM$11:$AM$40,_xlfn.XLOOKUP($A935&amp;$B935,'AGOSTO 2'!$BC$11:$BC$40&amp;'AGOSTO 2'!$BD$11:$BD$40,'AGOSTO 2'!$CL$11:$CL$40,"A"))/1%,"")</f>
        <v/>
      </c>
      <c r="DR935" s="188" t="str">
        <f t="array" ref="DR935">IFERROR(_xlfn.XLOOKUP($A935&amp;$B935,SEPTIEMBRE!$D$11:$D$40&amp;SEPTIEMBRE!$E$11:$E$40,SEPTIEMBRE!$AM$11:$AM$40,_xlfn.XLOOKUP($A935&amp;$B935,SEPTIEMBRE!$BC$11:$BC$40&amp;SEPTIEMBRE!$BD$11:$BD$40,SEPTIEMBRE!$CL$11:$CL$40,"A"))/1%,"")</f>
        <v/>
      </c>
      <c r="DS935" s="188" t="str">
        <f t="array" ref="DS935">IFERROR(_xlfn.XLOOKUP($A935&amp;$B935,'SEPTIEMBRE 2'!$D$11:$D$40&amp;'SEPTIEMBRE 2'!$E$11:$E$40,'SEPTIEMBRE 2'!$AM$11:$AM$40,_xlfn.XLOOKUP($A935&amp;$B935,'SEPTIEMBRE 2'!$BC$11:$BC$40&amp;'SEPTIEMBRE 2'!$BD$11:$BD$40,'SEPTIEMBRE 2'!$CL$11:$CL$40,"A"))/1%,"")</f>
        <v/>
      </c>
      <c r="DT935" s="188" t="str">
        <f t="array" ref="DT935">IFERROR(_xlfn.XLOOKUP($A935&amp;$B935,'SEPTIEMBRE 3'!$D$11:$D$40&amp;'SEPTIEMBRE 3'!$E$11:$E$40,'SEPTIEMBRE 3'!$AM$11:$AM$40,_xlfn.XLOOKUP($A935&amp;$B935,'SEPTIEMBRE 3'!$BC$11:$BC$40&amp;'SEPTIEMBRE 3'!$BD$11:$BD$40,'SEPTIEMBRE 3'!$CL$11:$CL$40,"A"))/1%,"")</f>
        <v/>
      </c>
      <c r="DU935" s="188" t="str">
        <f t="array" ref="DU935">IFERROR(_xlfn.XLOOKUP($A935&amp;$B935,OCTUBRE!$D$11:$D$40&amp;OCTUBRE!$E$11:$E$40,OCTUBRE!$AM$11:$AM$40,_xlfn.XLOOKUP($A935&amp;$B935,OCTUBRE!$BC$11:$BC$40&amp;OCTUBRE!$BD$11:$BD$40,OCTUBRE!$CL$11:$CL$40,"A"))/1%,"")</f>
        <v/>
      </c>
      <c r="DV935" s="188" t="str">
        <f t="array" ref="DV935">IFERROR(_xlfn.XLOOKUP($A935&amp;$B935,'OCTUBRE 2'!$D$11:$D$40&amp;'OCTUBRE 2'!$E$11:$E$40,'OCTUBRE 2'!$AM$11:$AM$40,_xlfn.XLOOKUP($A935&amp;$B935,'OCTUBRE 2'!$BC$11:$BC$40&amp;'OCTUBRE 2'!$BD$11:$BD$40,'OCTUBRE 2'!$CL$11:$CL$40,"A"))/1%,"")</f>
        <v/>
      </c>
      <c r="DW935" s="188" t="str">
        <f t="array" ref="DW935">IFERROR(_xlfn.XLOOKUP($A935&amp;$B935,NOVIEMBRE!$D$11:$D$40&amp;NOVIEMBRE!$E$11:$E$40,NOVIEMBRE!$AM$11:$AM$40,_xlfn.XLOOKUP($A935&amp;$B935,NOVIEMBRE!$BC$11:$BC$40&amp;NOVIEMBRE!$BD$11:$BD$40,NOVIEMBRE!$CL$11:$CL$40,"A"))/1%,"")</f>
        <v/>
      </c>
      <c r="DX935" s="188" t="str">
        <f t="array" ref="DX935">IFERROR(_xlfn.XLOOKUP($A935&amp;$B935,'NOVIEMBRE 2'!$D$11:$D$40&amp;'NOVIEMBRE 2'!$E$11:$E$40,'NOVIEMBRE 2'!$AM$11:$AM$40,_xlfn.XLOOKUP($A935&amp;$B935,'NOVIEMBRE 2'!$BC$11:$BC$40&amp;'NOVIEMBRE 2'!$BD$11:$BD$40,'NOVIEMBRE 2'!$CL$11:$CL$40,"A"))/1%,"")</f>
        <v/>
      </c>
      <c r="DY935" s="188" t="str">
        <f t="array" ref="DY935">IFERROR(_xlfn.XLOOKUP($A935&amp;$B935,DICIEMBRE!$D$11:$D$40&amp;DICIEMBRE!$E$11:$E$40,DICIEMBRE!$AM$11:$AM$40,_xlfn.XLOOKUP($A935&amp;$B935,DICIEMBRE!$BC$11:$BC$40&amp;DICIEMBRE!$BD$11:$BD$40,DICIEMBRE!$CL$11:$CL$40,"A"))/1%,"")</f>
        <v/>
      </c>
      <c r="DZ935" s="381" t="str">
        <f t="shared" si="9"/>
        <v>-</v>
      </c>
      <c r="EA935" s="381" t="str">
        <f t="shared" si="10"/>
        <v>-</v>
      </c>
      <c r="EB935" s="381" t="str">
        <f t="shared" si="11"/>
        <v>-</v>
      </c>
      <c r="EC935" s="381" t="str">
        <f t="shared" si="12"/>
        <v>-</v>
      </c>
      <c r="ED935" s="381" t="str">
        <f t="shared" si="13"/>
        <v>-</v>
      </c>
      <c r="EE935" s="381" t="str">
        <f t="shared" si="14"/>
        <v>-</v>
      </c>
      <c r="EF935" s="381" t="str">
        <f t="shared" si="15"/>
        <v>-</v>
      </c>
      <c r="EG935" s="381" t="str">
        <f t="shared" si="16"/>
        <v>-</v>
      </c>
      <c r="EH935" s="381" t="str">
        <f t="shared" si="17"/>
        <v>-</v>
      </c>
      <c r="EI935" s="188" t="str">
        <f t="shared" si="18"/>
        <v/>
      </c>
      <c r="EJ935" s="382"/>
      <c r="EK935" s="382"/>
      <c r="EL935" s="383"/>
      <c r="EM935" s="21"/>
      <c r="EN935" s="384">
        <f t="array" ref="EN935">IFERROR(_xlfn.XLOOKUP($A935&amp;$B935,MARZO!$D$11:$D$40&amp;MARZO!$E$11:$E$40,MARZO!$AK$11:$AK$40,_xlfn.XLOOKUP($A935&amp;$B935,MARZO!$BC$11:$BC$40&amp;MARZO!$BD$11:$BD$40,MARZO!$CJ$11:$CJ$40,"A")),"")</f>
        <v>0</v>
      </c>
      <c r="EO935" s="384">
        <f t="array" ref="EO935">IFERROR(_xlfn.XLOOKUP($A935&amp;$B935,ABRIL!$D$11:$D$40&amp;ABRIL!$E$11:$E$40,ABRIL!$AK$11:$AK$40,_xlfn.XLOOKUP($A935&amp;$B935,ABRIL!$BC$11:$BC$40&amp;ABRIL!$BD$11:$BD$40,ABRIL!$CJ$11:$CJ$40,"A")),"")</f>
        <v>0</v>
      </c>
      <c r="EP935" s="384">
        <f t="array" ref="EP935">IFERROR(_xlfn.XLOOKUP($A935&amp;$B935,'ABRIL 2'!$D$11:$D$40&amp;'ABRIL 2'!$E$11:$E$40,'ABRIL 2'!$AK$11:$AK$40,_xlfn.XLOOKUP($A935&amp;$B935,'ABRIL 2'!$BC$11:$BC$40&amp;'ABRIL 2'!$BD$11:$BD$40,'ABRIL 2'!$CJ$11:$CJ$40,"A")),"")</f>
        <v>0</v>
      </c>
      <c r="EQ935" s="384">
        <f t="array" ref="EQ935">IFERROR(_xlfn.XLOOKUP($A935&amp;$B935,MAYO!$D$11:$D$40&amp;MAYO!$E$11:$E$40,MAYO!$AK$11:$AK$40,_xlfn.XLOOKUP($A935&amp;$B935,MAYO!$BC$11:$BC$40&amp;MAYO!$BD$11:$BD$40,MAYO!$CJ$11:$CJ$40,"A")),"")</f>
        <v>0</v>
      </c>
      <c r="ER935" s="384">
        <f t="array" ref="ER935">IFERROR(_xlfn.XLOOKUP($A935&amp;$B935,'MAYO 2'!$D$11:$D$40&amp;'MAYO 2'!$E$11:$E$40,'MAYO 2'!$AK$11:$AK$40,_xlfn.XLOOKUP($A935&amp;$B935,'MAYO 2'!$BC$11:$BC$40&amp;'MAYO 2'!$BD$11:$BD$40,'MAYO 2'!$CJ$11:$CJ$40,"A")),"")</f>
        <v>0</v>
      </c>
      <c r="ES935" s="384">
        <f t="array" ref="ES935">IFERROR(_xlfn.XLOOKUP($A935&amp;$B935,JUNIO!$D$11:$D$40&amp;JUNIO!$E$11:$E$40,JUNIO!$AK$11:$AK$40,_xlfn.XLOOKUP($A935&amp;$B935,JUNIO!$BC$11:$BC$40&amp;JUNIO!$BD$11:$BD$40,JUNIO!$CJ$11:$CJ$40,"A")),"")</f>
        <v>0</v>
      </c>
      <c r="ET935" s="384">
        <f t="array" ref="ET935">IFERROR(_xlfn.XLOOKUP($A935&amp;$B935,'JUNIO 2'!$D$11:$D$40&amp;'JUNIO 2'!$E$11:$E$40,'JUNIO 2'!$AK$11:$AK$40,_xlfn.XLOOKUP($A935&amp;$B935,'JUNIO 2'!$BC$11:$BC$40&amp;'JUNIO 2'!$BD$11:$BD$40,'JUNIO 2'!$CJ$11:$CJ$40,"A")),"")</f>
        <v>0</v>
      </c>
      <c r="EU935" s="384">
        <f t="array" ref="EU935">IFERROR(_xlfn.XLOOKUP($A935&amp;$B935,JULIO!$D$11:$D$40&amp;JULIO!$E$11:$E$40,JULIO!$AK$11:$AK$40,_xlfn.XLOOKUP($A935&amp;$B935,JULIO!$BC$11:$BC$40&amp;JULIO!$BD$11:$BD$40,JULIO!$CJ$11:$CJ$40,"A")),"")</f>
        <v>0</v>
      </c>
      <c r="EV935" s="384">
        <f t="array" ref="EV935">IFERROR(_xlfn.XLOOKUP($A935&amp;$B935,'JULIO 2'!$D$11:$D$40&amp;'JULIO 2'!$E$11:$E$40,'JULIO 2'!$AK$11:$AK$40,_xlfn.XLOOKUP($A935&amp;$B935,'JULIO 2'!$BC$11:$BC$40&amp;'JULIO 2'!$BD$11:$BD$40,'JULIO 2'!$CJ$11:$CJ$40,"A")),"")</f>
        <v>0</v>
      </c>
      <c r="EW935" s="384">
        <f t="array" ref="EW935">IFERROR(_xlfn.XLOOKUP($A935&amp;$B935,AGOSTO!$D$11:$D$40&amp;AGOSTO!$E$11:$E$40,AGOSTO!$AK$11:$AK$40,_xlfn.XLOOKUP($A935&amp;$B935,AGOSTO!$BC$11:$BC$40&amp;AGOSTO!$BD$11:$BD$40,AGOSTO!$CJ$11:$CJ$40,"A")),"")</f>
        <v>0</v>
      </c>
      <c r="EX935" s="384">
        <f t="array" ref="EX935">IFERROR(_xlfn.XLOOKUP($A935&amp;$B935,'AGOSTO 2'!$D$11:$D$40&amp;'AGOSTO 2'!$E$11:$E$40,'AGOSTO 2'!$AK$11:$AK$40,_xlfn.XLOOKUP($A935&amp;$B935,'AGOSTO 2'!$BC$11:$BC$40&amp;'AGOSTO 2'!$BD$11:$BD$40,'AGOSTO 2'!$CJ$11:$CJ$40,"A")),"")</f>
        <v>0</v>
      </c>
      <c r="EY935" s="384">
        <f t="array" ref="EY935">IFERROR(_xlfn.XLOOKUP($A935&amp;$B935,SEPTIEMBRE!$D$11:$D$40&amp;SEPTIEMBRE!$E$11:$E$40,SEPTIEMBRE!$AK$11:$AK$40,_xlfn.XLOOKUP($A935&amp;$B935,SEPTIEMBRE!$BC$11:$BC$40&amp;SEPTIEMBRE!$BD$11:$BD$40,SEPTIEMBRE!$CJ$11:$CJ$40,"A")),"")</f>
        <v>0</v>
      </c>
      <c r="EZ935" s="384">
        <f t="array" ref="EZ935">IFERROR(_xlfn.XLOOKUP($A935&amp;$B935,'SEPTIEMBRE 2'!$D$11:$D$40&amp;'SEPTIEMBRE 2'!$E$11:$E$40,'SEPTIEMBRE 2'!$AK$11:$AK$40,_xlfn.XLOOKUP($A935&amp;$B935,'SEPTIEMBRE 2'!$BC$11:$BC$40&amp;'SEPTIEMBRE 2'!$BD$11:$BD$40,'SEPTIEMBRE 2'!$CJ$11:$CJ$40,"A")),"")</f>
        <v>0</v>
      </c>
      <c r="FA935" s="384">
        <f t="array" ref="FA935">IFERROR(_xlfn.XLOOKUP($A935&amp;$B935,'SEPTIEMBRE 3'!$D$11:$D$40&amp;'SEPTIEMBRE 3'!$E$11:$E$40,'SEPTIEMBRE 3'!$AK$11:$AK$40,_xlfn.XLOOKUP($A935&amp;$B935,'SEPTIEMBRE 3'!$BC$11:$BC$40&amp;'SEPTIEMBRE 3'!$BD$11:$BD$40,'SEPTIEMBRE 3'!$CJ$11:$CJ$40,"A")),"")</f>
        <v>0</v>
      </c>
      <c r="FB935" s="384">
        <f t="array" ref="FB935">IFERROR(_xlfn.XLOOKUP($A935&amp;$B935,OCTUBRE!$D$11:$D$40&amp;OCTUBRE!$E$11:$E$40,OCTUBRE!$AK$11:$AK$40,_xlfn.XLOOKUP($A935&amp;$B935,OCTUBRE!$BC$11:$BC$40&amp;OCTUBRE!$BD$11:$BD$40,OCTUBRE!$CJ$11:$CJ$40,"A")),"")</f>
        <v>0</v>
      </c>
      <c r="FC935" s="384">
        <f t="array" ref="FC935">IFERROR(_xlfn.XLOOKUP($A935&amp;$B935,'OCTUBRE 2'!$D$11:$D$40&amp;'OCTUBRE 2'!$E$11:$E$40,'OCTUBRE 2'!$AK$11:$AK$40,_xlfn.XLOOKUP($A935&amp;$B935,'OCTUBRE 2'!$BC$11:$BC$40&amp;'OCTUBRE 2'!$BD$11:$BD$40,'OCTUBRE 2'!$CJ$11:$CJ$40,"A")),"")</f>
        <v>0</v>
      </c>
      <c r="FD935" s="384">
        <f t="array" ref="FD935">IFERROR(_xlfn.XLOOKUP($A935&amp;$B935,NOVIEMBRE!$D$11:$D$40&amp;NOVIEMBRE!$E$11:$E$40,NOVIEMBRE!$AK$11:$AK$40,_xlfn.XLOOKUP($A935&amp;$B935,NOVIEMBRE!$BC$11:$BC$40&amp;NOVIEMBRE!$BD$11:$BD$40,NOVIEMBRE!$CJ$11:$CJ$40,"A")),"")</f>
        <v>0</v>
      </c>
      <c r="FE935" s="384">
        <f t="array" ref="FE935">IFERROR(_xlfn.XLOOKUP($A935&amp;$B935,'NOVIEMBRE 2'!$D$11:$D$40&amp;'NOVIEMBRE 2'!$E$11:$E$40,'NOVIEMBRE 2'!$AK$11:$AK$40,_xlfn.XLOOKUP($A935&amp;$B935,'NOVIEMBRE 2'!$BC$11:$BC$40&amp;'NOVIEMBRE 2'!$BD$11:$BD$40,'NOVIEMBRE 2'!$CJ$11:$CJ$40,"A")),"")</f>
        <v>0</v>
      </c>
      <c r="FF935" s="385">
        <f t="array" ref="FF935">IFERROR(_xlfn.XLOOKUP($A935&amp;$B935,DICIEMBRE!$D$11:$D$40&amp;DICIEMBRE!$E$11:$E$40,DICIEMBRE!$AK$11:$AK$40,_xlfn.XLOOKUP($A935&amp;$B935,DICIEMBRE!$BC$11:$BC$40&amp;DICIEMBRE!$BD$11:$BD$40,DICIEMBRE!$CJ$11:$CJ$40,"A")),"")</f>
        <v>0</v>
      </c>
      <c r="FG935" s="386" t="str">
        <f t="shared" si="19"/>
        <v/>
      </c>
      <c r="FH935" s="386" t="str">
        <f t="array" ref="FH935">IF(
 COUNT(DZ935:EH935)=0,
 "-",
 IF(
  COUNT(DZ935:EH935) &lt; COUNTA(DZ935:EH935),
  REPT("🟩", ROUND(COUNT(DZ935:EH935)/COUNTA(DZ935:EH935)*5, 0)) &amp;
  REPT("⬜", 5 - ROUND(COUNT(DZ935:EH935)/COUNTA(DZ935:EH935)*5, 0)),
  IF(
    AVERAGE(IF(DZ935:EH935&lt;&gt;"", DZ935:EH935, )) &gt;= 70, "🟩🟩🟩🟩🟩",
    IF(
      AVERAGE(IF(DZ935:EH935&lt;&gt;"",DZ935:EH935, )) &gt;= 56, "🟨🟨🟨🟨🟨",
      "🟥🟥🟥🟥🟥"
    )
  )
 )
)
</f>
        <v>-</v>
      </c>
    </row>
    <row r="936" ht="15.75" customHeight="1">
      <c r="A936" s="168"/>
      <c r="B936" s="169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1"/>
      <c r="N936" s="172" t="str">
        <f t="shared" si="1"/>
        <v/>
      </c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2" t="str">
        <f t="shared" si="2"/>
        <v/>
      </c>
      <c r="AA936" s="173"/>
      <c r="AB936" s="173"/>
      <c r="AC936" s="173"/>
      <c r="AD936" s="173"/>
      <c r="AE936" s="173"/>
      <c r="AF936" s="173"/>
      <c r="AG936" s="173"/>
      <c r="AH936" s="173"/>
      <c r="AI936" s="173"/>
      <c r="AJ936" s="173"/>
      <c r="AK936" s="173"/>
      <c r="AL936" s="172" t="str">
        <f t="shared" si="3"/>
        <v/>
      </c>
      <c r="AM936" s="173"/>
      <c r="AN936" s="173"/>
      <c r="AO936" s="173"/>
      <c r="AP936" s="173"/>
      <c r="AQ936" s="173"/>
      <c r="AR936" s="173"/>
      <c r="AS936" s="173"/>
      <c r="AT936" s="173"/>
      <c r="AU936" s="173"/>
      <c r="AV936" s="171"/>
      <c r="AW936" s="171"/>
      <c r="AX936" s="172" t="str">
        <f t="shared" si="4"/>
        <v/>
      </c>
      <c r="AY936" s="173"/>
      <c r="AZ936" s="173"/>
      <c r="BA936" s="173"/>
      <c r="BB936" s="173"/>
      <c r="BC936" s="173"/>
      <c r="BD936" s="173"/>
      <c r="BE936" s="173"/>
      <c r="BF936" s="173"/>
      <c r="BG936" s="173"/>
      <c r="BH936" s="173"/>
      <c r="BI936" s="173"/>
      <c r="BJ936" s="172" t="str">
        <f t="shared" si="5"/>
        <v/>
      </c>
      <c r="BK936" s="173"/>
      <c r="BL936" s="173"/>
      <c r="BM936" s="173"/>
      <c r="BN936" s="173"/>
      <c r="BO936" s="173"/>
      <c r="BP936" s="173"/>
      <c r="BQ936" s="173"/>
      <c r="BR936" s="173"/>
      <c r="BS936" s="173"/>
      <c r="BT936" s="173"/>
      <c r="BU936" s="173"/>
      <c r="BV936" s="172" t="str">
        <f t="shared" si="6"/>
        <v/>
      </c>
      <c r="BW936" s="173"/>
      <c r="BX936" s="173"/>
      <c r="BY936" s="173"/>
      <c r="BZ936" s="171"/>
      <c r="CA936" s="171"/>
      <c r="CB936" s="171"/>
      <c r="CC936" s="171"/>
      <c r="CD936" s="171"/>
      <c r="CE936" s="171"/>
      <c r="CF936" s="171"/>
      <c r="CG936" s="171"/>
      <c r="CH936" s="172" t="str">
        <f t="shared" si="7"/>
        <v/>
      </c>
      <c r="CI936" s="171"/>
      <c r="CJ936" s="173"/>
      <c r="CK936" s="173"/>
      <c r="CL936" s="173"/>
      <c r="CM936" s="173"/>
      <c r="CN936" s="171"/>
      <c r="CO936" s="171"/>
      <c r="CP936" s="171"/>
      <c r="CQ936" s="173"/>
      <c r="CR936" s="171"/>
      <c r="CS936" s="171"/>
      <c r="CT936" s="172" t="str">
        <f t="shared" si="8"/>
        <v/>
      </c>
      <c r="CU936" s="172"/>
      <c r="CV936" s="172"/>
      <c r="CW936" s="172"/>
      <c r="CX936" s="172"/>
      <c r="CY936" s="172"/>
      <c r="CZ936" s="172"/>
      <c r="DA936" s="172"/>
      <c r="DB936" s="172"/>
      <c r="DC936" s="172"/>
      <c r="DD936" s="172"/>
      <c r="DE936" s="172"/>
      <c r="DF936" s="172"/>
      <c r="DG936" s="188" t="str">
        <f t="array" ref="DG936">IFERROR(_xlfn.XLOOKUP($A936&amp;B936,MARZO!$D$11:$D$40&amp;MARZO!$E$11:$E$40,MARZO!$AM$11:$AM$40,_xlfn.XLOOKUP($A936&amp;$B936,MARZO!$BC$11:$BC$40&amp;MARZO!$BD$11:$BD$40,MARZO!$CL$11:$CL$40,"A"))/1%,"")</f>
        <v/>
      </c>
      <c r="DH936" s="188" t="str">
        <f t="array" ref="DH936">IFERROR(_xlfn.XLOOKUP($A936&amp;$B936,ABRIL!$D$11:$D$40&amp;ABRIL!$E$11:$E$40,ABRIL!$AM$11:$AM$40,_xlfn.XLOOKUP($A936&amp;$B936,ABRIL!$BC$11:$BC$40&amp;ABRIL!$BD$11:$BD$40,ABRIL!$CL$11:$CL$40,"A"))/1%,"")</f>
        <v/>
      </c>
      <c r="DI936" s="188" t="str">
        <f t="array" ref="DI936">IFERROR(_xlfn.XLOOKUP($A936&amp;$B936,'ABRIL 2'!$D$11:$D$40&amp;'ABRIL 2'!$E$11:$E$40,'ABRIL 2'!$AM$11:$AM$40,_xlfn.XLOOKUP($A936&amp;$B936,'ABRIL 2'!$BC$11:$BC$40&amp;'ABRIL 2'!$BD$11:$BD$40,'ABRIL 2'!$CL$11:$CL$40,"A"))/1%,"")</f>
        <v/>
      </c>
      <c r="DJ936" s="188" t="str">
        <f t="array" ref="DJ936">IFERROR(_xlfn.XLOOKUP($A936&amp;$B936,MAYO!$D$11:$D$40&amp;MAYO!$E$11:$E$40,MAYO!$AM$11:$AM$40,_xlfn.XLOOKUP($A936&amp;$B936,MAYO!$BC$11:$BC$40&amp;MAYO!$BD$11:$BD$40,MAYO!$CL$11:$CL$40,"A"))/1%,"")</f>
        <v/>
      </c>
      <c r="DK936" s="188" t="str">
        <f t="array" ref="DK936">IFERROR(_xlfn.XLOOKUP($A936&amp;$B936,'MAYO 2'!$D$11:$D$40&amp;'MAYO 2'!$E$11:$E$40,'MAYO 2'!$AM$11:$AM$40,_xlfn.XLOOKUP($A936&amp;$B936,'MAYO 2'!$BC$11:$BC$40&amp;'MAYO 2'!$BD$11:$BD$40,'MAYO 2'!$CL$11:$CL$40,"A"))/1%,"")</f>
        <v/>
      </c>
      <c r="DL936" s="188" t="str">
        <f t="array" ref="DL936">IFERROR(_xlfn.XLOOKUP($A936&amp;$B936,JUNIO!$D$11:$D$40&amp;JUNIO!$E$11:$E$40,JUNIO!$AM$11:$AM$40,_xlfn.XLOOKUP($A936&amp;$B936,JUNIO!$BC$11:$BC$40&amp;JUNIO!$BD$11:$BD$40,JUNIO!$CL$11:$CL$40,"A"))/1%,"")</f>
        <v/>
      </c>
      <c r="DM936" s="188" t="str">
        <f t="array" ref="DM936">IFERROR(_xlfn.XLOOKUP($A936&amp;$B936,'JUNIO 2'!$D$11:$D$40&amp;'JUNIO 2'!$E$11:$E$40,'JUNIO 2'!$AM$11:$AM$40,_xlfn.XLOOKUP($A936&amp;$B936,'JUNIO 2'!$BC$11:$BC$40&amp;'JUNIO 2'!$BD$11:$BD$40,'JUNIO 2'!$CL$11:$CL$40,"A"))/1%,"")</f>
        <v/>
      </c>
      <c r="DN936" s="188" t="str">
        <f t="array" ref="DN936">IFERROR(_xlfn.XLOOKUP($A936&amp;$B936,JULIO!$D$11:$D$40&amp;JULIO!$E$11:$E$40,JULIO!$AM$11:$AM$40,_xlfn.XLOOKUP($A936&amp;$B936,JULIO!$BC$11:$BC$40&amp;JULIO!$BD$11:$BD$40,JULIO!$CL$11:$CL$40,"A"))/1%,"")</f>
        <v/>
      </c>
      <c r="DO936" s="188" t="str">
        <f t="array" ref="DO936">IFERROR(_xlfn.XLOOKUP($A936&amp;$B936,'JULIO 2'!$D$11:$D$40&amp;'JULIO 2'!$E$11:$E$40,'JULIO 2'!$AM$11:$AM$40,_xlfn.XLOOKUP($A936&amp;$B936,'JULIO 2'!$BC$11:$BC$40&amp;'JULIO 2'!$BD$11:$BD$40,'JULIO 2'!$CL$11:$CL$40,"A"))/1%,"")</f>
        <v/>
      </c>
      <c r="DP936" s="188" t="str">
        <f t="array" ref="DP936">IFERROR(_xlfn.XLOOKUP($A936&amp;$B936,AGOSTO!$D$11:$D$40&amp;AGOSTO!$E$11:$E$40,AGOSTO!$AM$11:$AM$40,_xlfn.XLOOKUP($A936&amp;$B936,AGOSTO!$BC$11:$BC$40&amp;AGOSTO!$BD$11:$BD$40,AGOSTO!$CL$11:$CL$40,"A"))/1%,"")</f>
        <v/>
      </c>
      <c r="DQ936" s="188" t="str">
        <f t="array" ref="DQ936">IFERROR(_xlfn.XLOOKUP($A936&amp;$B936,'AGOSTO 2'!$D$11:$D$40&amp;'AGOSTO 2'!$E$11:$E$40,'AGOSTO 2'!$AM$11:$AM$40,_xlfn.XLOOKUP($A936&amp;$B936,'AGOSTO 2'!$BC$11:$BC$40&amp;'AGOSTO 2'!$BD$11:$BD$40,'AGOSTO 2'!$CL$11:$CL$40,"A"))/1%,"")</f>
        <v/>
      </c>
      <c r="DR936" s="188" t="str">
        <f t="array" ref="DR936">IFERROR(_xlfn.XLOOKUP($A936&amp;$B936,SEPTIEMBRE!$D$11:$D$40&amp;SEPTIEMBRE!$E$11:$E$40,SEPTIEMBRE!$AM$11:$AM$40,_xlfn.XLOOKUP($A936&amp;$B936,SEPTIEMBRE!$BC$11:$BC$40&amp;SEPTIEMBRE!$BD$11:$BD$40,SEPTIEMBRE!$CL$11:$CL$40,"A"))/1%,"")</f>
        <v/>
      </c>
      <c r="DS936" s="188" t="str">
        <f t="array" ref="DS936">IFERROR(_xlfn.XLOOKUP($A936&amp;$B936,'SEPTIEMBRE 2'!$D$11:$D$40&amp;'SEPTIEMBRE 2'!$E$11:$E$40,'SEPTIEMBRE 2'!$AM$11:$AM$40,_xlfn.XLOOKUP($A936&amp;$B936,'SEPTIEMBRE 2'!$BC$11:$BC$40&amp;'SEPTIEMBRE 2'!$BD$11:$BD$40,'SEPTIEMBRE 2'!$CL$11:$CL$40,"A"))/1%,"")</f>
        <v/>
      </c>
      <c r="DT936" s="188" t="str">
        <f t="array" ref="DT936">IFERROR(_xlfn.XLOOKUP($A936&amp;$B936,'SEPTIEMBRE 3'!$D$11:$D$40&amp;'SEPTIEMBRE 3'!$E$11:$E$40,'SEPTIEMBRE 3'!$AM$11:$AM$40,_xlfn.XLOOKUP($A936&amp;$B936,'SEPTIEMBRE 3'!$BC$11:$BC$40&amp;'SEPTIEMBRE 3'!$BD$11:$BD$40,'SEPTIEMBRE 3'!$CL$11:$CL$40,"A"))/1%,"")</f>
        <v/>
      </c>
      <c r="DU936" s="188" t="str">
        <f t="array" ref="DU936">IFERROR(_xlfn.XLOOKUP($A936&amp;$B936,OCTUBRE!$D$11:$D$40&amp;OCTUBRE!$E$11:$E$40,OCTUBRE!$AM$11:$AM$40,_xlfn.XLOOKUP($A936&amp;$B936,OCTUBRE!$BC$11:$BC$40&amp;OCTUBRE!$BD$11:$BD$40,OCTUBRE!$CL$11:$CL$40,"A"))/1%,"")</f>
        <v/>
      </c>
      <c r="DV936" s="188" t="str">
        <f t="array" ref="DV936">IFERROR(_xlfn.XLOOKUP($A936&amp;$B936,'OCTUBRE 2'!$D$11:$D$40&amp;'OCTUBRE 2'!$E$11:$E$40,'OCTUBRE 2'!$AM$11:$AM$40,_xlfn.XLOOKUP($A936&amp;$B936,'OCTUBRE 2'!$BC$11:$BC$40&amp;'OCTUBRE 2'!$BD$11:$BD$40,'OCTUBRE 2'!$CL$11:$CL$40,"A"))/1%,"")</f>
        <v/>
      </c>
      <c r="DW936" s="188" t="str">
        <f t="array" ref="DW936">IFERROR(_xlfn.XLOOKUP($A936&amp;$B936,NOVIEMBRE!$D$11:$D$40&amp;NOVIEMBRE!$E$11:$E$40,NOVIEMBRE!$AM$11:$AM$40,_xlfn.XLOOKUP($A936&amp;$B936,NOVIEMBRE!$BC$11:$BC$40&amp;NOVIEMBRE!$BD$11:$BD$40,NOVIEMBRE!$CL$11:$CL$40,"A"))/1%,"")</f>
        <v/>
      </c>
      <c r="DX936" s="188" t="str">
        <f t="array" ref="DX936">IFERROR(_xlfn.XLOOKUP($A936&amp;$B936,'NOVIEMBRE 2'!$D$11:$D$40&amp;'NOVIEMBRE 2'!$E$11:$E$40,'NOVIEMBRE 2'!$AM$11:$AM$40,_xlfn.XLOOKUP($A936&amp;$B936,'NOVIEMBRE 2'!$BC$11:$BC$40&amp;'NOVIEMBRE 2'!$BD$11:$BD$40,'NOVIEMBRE 2'!$CL$11:$CL$40,"A"))/1%,"")</f>
        <v/>
      </c>
      <c r="DY936" s="188" t="str">
        <f t="array" ref="DY936">IFERROR(_xlfn.XLOOKUP($A936&amp;$B936,DICIEMBRE!$D$11:$D$40&amp;DICIEMBRE!$E$11:$E$40,DICIEMBRE!$AM$11:$AM$40,_xlfn.XLOOKUP($A936&amp;$B936,DICIEMBRE!$BC$11:$BC$40&amp;DICIEMBRE!$BD$11:$BD$40,DICIEMBRE!$CL$11:$CL$40,"A"))/1%,"")</f>
        <v/>
      </c>
      <c r="DZ936" s="381" t="str">
        <f t="shared" si="9"/>
        <v>-</v>
      </c>
      <c r="EA936" s="381" t="str">
        <f t="shared" si="10"/>
        <v>-</v>
      </c>
      <c r="EB936" s="381" t="str">
        <f t="shared" si="11"/>
        <v>-</v>
      </c>
      <c r="EC936" s="381" t="str">
        <f t="shared" si="12"/>
        <v>-</v>
      </c>
      <c r="ED936" s="381" t="str">
        <f t="shared" si="13"/>
        <v>-</v>
      </c>
      <c r="EE936" s="381" t="str">
        <f t="shared" si="14"/>
        <v>-</v>
      </c>
      <c r="EF936" s="381" t="str">
        <f t="shared" si="15"/>
        <v>-</v>
      </c>
      <c r="EG936" s="381" t="str">
        <f t="shared" si="16"/>
        <v>-</v>
      </c>
      <c r="EH936" s="381" t="str">
        <f t="shared" si="17"/>
        <v>-</v>
      </c>
      <c r="EI936" s="188" t="str">
        <f t="shared" si="18"/>
        <v/>
      </c>
      <c r="EJ936" s="382"/>
      <c r="EK936" s="382"/>
      <c r="EL936" s="383"/>
      <c r="EM936" s="21"/>
      <c r="EN936" s="384">
        <f t="array" ref="EN936">IFERROR(_xlfn.XLOOKUP($A936&amp;$B936,MARZO!$D$11:$D$40&amp;MARZO!$E$11:$E$40,MARZO!$AK$11:$AK$40,_xlfn.XLOOKUP($A936&amp;$B936,MARZO!$BC$11:$BC$40&amp;MARZO!$BD$11:$BD$40,MARZO!$CJ$11:$CJ$40,"A")),"")</f>
        <v>0</v>
      </c>
      <c r="EO936" s="384">
        <f t="array" ref="EO936">IFERROR(_xlfn.XLOOKUP($A936&amp;$B936,ABRIL!$D$11:$D$40&amp;ABRIL!$E$11:$E$40,ABRIL!$AK$11:$AK$40,_xlfn.XLOOKUP($A936&amp;$B936,ABRIL!$BC$11:$BC$40&amp;ABRIL!$BD$11:$BD$40,ABRIL!$CJ$11:$CJ$40,"A")),"")</f>
        <v>0</v>
      </c>
      <c r="EP936" s="384">
        <f t="array" ref="EP936">IFERROR(_xlfn.XLOOKUP($A936&amp;$B936,'ABRIL 2'!$D$11:$D$40&amp;'ABRIL 2'!$E$11:$E$40,'ABRIL 2'!$AK$11:$AK$40,_xlfn.XLOOKUP($A936&amp;$B936,'ABRIL 2'!$BC$11:$BC$40&amp;'ABRIL 2'!$BD$11:$BD$40,'ABRIL 2'!$CJ$11:$CJ$40,"A")),"")</f>
        <v>0</v>
      </c>
      <c r="EQ936" s="384">
        <f t="array" ref="EQ936">IFERROR(_xlfn.XLOOKUP($A936&amp;$B936,MAYO!$D$11:$D$40&amp;MAYO!$E$11:$E$40,MAYO!$AK$11:$AK$40,_xlfn.XLOOKUP($A936&amp;$B936,MAYO!$BC$11:$BC$40&amp;MAYO!$BD$11:$BD$40,MAYO!$CJ$11:$CJ$40,"A")),"")</f>
        <v>0</v>
      </c>
      <c r="ER936" s="384">
        <f t="array" ref="ER936">IFERROR(_xlfn.XLOOKUP($A936&amp;$B936,'MAYO 2'!$D$11:$D$40&amp;'MAYO 2'!$E$11:$E$40,'MAYO 2'!$AK$11:$AK$40,_xlfn.XLOOKUP($A936&amp;$B936,'MAYO 2'!$BC$11:$BC$40&amp;'MAYO 2'!$BD$11:$BD$40,'MAYO 2'!$CJ$11:$CJ$40,"A")),"")</f>
        <v>0</v>
      </c>
      <c r="ES936" s="384">
        <f t="array" ref="ES936">IFERROR(_xlfn.XLOOKUP($A936&amp;$B936,JUNIO!$D$11:$D$40&amp;JUNIO!$E$11:$E$40,JUNIO!$AK$11:$AK$40,_xlfn.XLOOKUP($A936&amp;$B936,JUNIO!$BC$11:$BC$40&amp;JUNIO!$BD$11:$BD$40,JUNIO!$CJ$11:$CJ$40,"A")),"")</f>
        <v>0</v>
      </c>
      <c r="ET936" s="384">
        <f t="array" ref="ET936">IFERROR(_xlfn.XLOOKUP($A936&amp;$B936,'JUNIO 2'!$D$11:$D$40&amp;'JUNIO 2'!$E$11:$E$40,'JUNIO 2'!$AK$11:$AK$40,_xlfn.XLOOKUP($A936&amp;$B936,'JUNIO 2'!$BC$11:$BC$40&amp;'JUNIO 2'!$BD$11:$BD$40,'JUNIO 2'!$CJ$11:$CJ$40,"A")),"")</f>
        <v>0</v>
      </c>
      <c r="EU936" s="384">
        <f t="array" ref="EU936">IFERROR(_xlfn.XLOOKUP($A936&amp;$B936,JULIO!$D$11:$D$40&amp;JULIO!$E$11:$E$40,JULIO!$AK$11:$AK$40,_xlfn.XLOOKUP($A936&amp;$B936,JULIO!$BC$11:$BC$40&amp;JULIO!$BD$11:$BD$40,JULIO!$CJ$11:$CJ$40,"A")),"")</f>
        <v>0</v>
      </c>
      <c r="EV936" s="384">
        <f t="array" ref="EV936">IFERROR(_xlfn.XLOOKUP($A936&amp;$B936,'JULIO 2'!$D$11:$D$40&amp;'JULIO 2'!$E$11:$E$40,'JULIO 2'!$AK$11:$AK$40,_xlfn.XLOOKUP($A936&amp;$B936,'JULIO 2'!$BC$11:$BC$40&amp;'JULIO 2'!$BD$11:$BD$40,'JULIO 2'!$CJ$11:$CJ$40,"A")),"")</f>
        <v>0</v>
      </c>
      <c r="EW936" s="384">
        <f t="array" ref="EW936">IFERROR(_xlfn.XLOOKUP($A936&amp;$B936,AGOSTO!$D$11:$D$40&amp;AGOSTO!$E$11:$E$40,AGOSTO!$AK$11:$AK$40,_xlfn.XLOOKUP($A936&amp;$B936,AGOSTO!$BC$11:$BC$40&amp;AGOSTO!$BD$11:$BD$40,AGOSTO!$CJ$11:$CJ$40,"A")),"")</f>
        <v>0</v>
      </c>
      <c r="EX936" s="384">
        <f t="array" ref="EX936">IFERROR(_xlfn.XLOOKUP($A936&amp;$B936,'AGOSTO 2'!$D$11:$D$40&amp;'AGOSTO 2'!$E$11:$E$40,'AGOSTO 2'!$AK$11:$AK$40,_xlfn.XLOOKUP($A936&amp;$B936,'AGOSTO 2'!$BC$11:$BC$40&amp;'AGOSTO 2'!$BD$11:$BD$40,'AGOSTO 2'!$CJ$11:$CJ$40,"A")),"")</f>
        <v>0</v>
      </c>
      <c r="EY936" s="384">
        <f t="array" ref="EY936">IFERROR(_xlfn.XLOOKUP($A936&amp;$B936,SEPTIEMBRE!$D$11:$D$40&amp;SEPTIEMBRE!$E$11:$E$40,SEPTIEMBRE!$AK$11:$AK$40,_xlfn.XLOOKUP($A936&amp;$B936,SEPTIEMBRE!$BC$11:$BC$40&amp;SEPTIEMBRE!$BD$11:$BD$40,SEPTIEMBRE!$CJ$11:$CJ$40,"A")),"")</f>
        <v>0</v>
      </c>
      <c r="EZ936" s="384">
        <f t="array" ref="EZ936">IFERROR(_xlfn.XLOOKUP($A936&amp;$B936,'SEPTIEMBRE 2'!$D$11:$D$40&amp;'SEPTIEMBRE 2'!$E$11:$E$40,'SEPTIEMBRE 2'!$AK$11:$AK$40,_xlfn.XLOOKUP($A936&amp;$B936,'SEPTIEMBRE 2'!$BC$11:$BC$40&amp;'SEPTIEMBRE 2'!$BD$11:$BD$40,'SEPTIEMBRE 2'!$CJ$11:$CJ$40,"A")),"")</f>
        <v>0</v>
      </c>
      <c r="FA936" s="384">
        <f t="array" ref="FA936">IFERROR(_xlfn.XLOOKUP($A936&amp;$B936,'SEPTIEMBRE 3'!$D$11:$D$40&amp;'SEPTIEMBRE 3'!$E$11:$E$40,'SEPTIEMBRE 3'!$AK$11:$AK$40,_xlfn.XLOOKUP($A936&amp;$B936,'SEPTIEMBRE 3'!$BC$11:$BC$40&amp;'SEPTIEMBRE 3'!$BD$11:$BD$40,'SEPTIEMBRE 3'!$CJ$11:$CJ$40,"A")),"")</f>
        <v>0</v>
      </c>
      <c r="FB936" s="384">
        <f t="array" ref="FB936">IFERROR(_xlfn.XLOOKUP($A936&amp;$B936,OCTUBRE!$D$11:$D$40&amp;OCTUBRE!$E$11:$E$40,OCTUBRE!$AK$11:$AK$40,_xlfn.XLOOKUP($A936&amp;$B936,OCTUBRE!$BC$11:$BC$40&amp;OCTUBRE!$BD$11:$BD$40,OCTUBRE!$CJ$11:$CJ$40,"A")),"")</f>
        <v>0</v>
      </c>
      <c r="FC936" s="384">
        <f t="array" ref="FC936">IFERROR(_xlfn.XLOOKUP($A936&amp;$B936,'OCTUBRE 2'!$D$11:$D$40&amp;'OCTUBRE 2'!$E$11:$E$40,'OCTUBRE 2'!$AK$11:$AK$40,_xlfn.XLOOKUP($A936&amp;$B936,'OCTUBRE 2'!$BC$11:$BC$40&amp;'OCTUBRE 2'!$BD$11:$BD$40,'OCTUBRE 2'!$CJ$11:$CJ$40,"A")),"")</f>
        <v>0</v>
      </c>
      <c r="FD936" s="384">
        <f t="array" ref="FD936">IFERROR(_xlfn.XLOOKUP($A936&amp;$B936,NOVIEMBRE!$D$11:$D$40&amp;NOVIEMBRE!$E$11:$E$40,NOVIEMBRE!$AK$11:$AK$40,_xlfn.XLOOKUP($A936&amp;$B936,NOVIEMBRE!$BC$11:$BC$40&amp;NOVIEMBRE!$BD$11:$BD$40,NOVIEMBRE!$CJ$11:$CJ$40,"A")),"")</f>
        <v>0</v>
      </c>
      <c r="FE936" s="384">
        <f t="array" ref="FE936">IFERROR(_xlfn.XLOOKUP($A936&amp;$B936,'NOVIEMBRE 2'!$D$11:$D$40&amp;'NOVIEMBRE 2'!$E$11:$E$40,'NOVIEMBRE 2'!$AK$11:$AK$40,_xlfn.XLOOKUP($A936&amp;$B936,'NOVIEMBRE 2'!$BC$11:$BC$40&amp;'NOVIEMBRE 2'!$BD$11:$BD$40,'NOVIEMBRE 2'!$CJ$11:$CJ$40,"A")),"")</f>
        <v>0</v>
      </c>
      <c r="FF936" s="385">
        <f t="array" ref="FF936">IFERROR(_xlfn.XLOOKUP($A936&amp;$B936,DICIEMBRE!$D$11:$D$40&amp;DICIEMBRE!$E$11:$E$40,DICIEMBRE!$AK$11:$AK$40,_xlfn.XLOOKUP($A936&amp;$B936,DICIEMBRE!$BC$11:$BC$40&amp;DICIEMBRE!$BD$11:$BD$40,DICIEMBRE!$CJ$11:$CJ$40,"A")),"")</f>
        <v>0</v>
      </c>
      <c r="FG936" s="386" t="str">
        <f t="shared" si="19"/>
        <v/>
      </c>
      <c r="FH936" s="386" t="str">
        <f t="array" ref="FH936">IF(
 COUNT(DZ936:EH936)=0,
 "-",
 IF(
  COUNT(DZ936:EH936) &lt; COUNTA(DZ936:EH936),
  REPT("🟩", ROUND(COUNT(DZ936:EH936)/COUNTA(DZ936:EH936)*5, 0)) &amp;
  REPT("⬜", 5 - ROUND(COUNT(DZ936:EH936)/COUNTA(DZ936:EH936)*5, 0)),
  IF(
    AVERAGE(IF(DZ936:EH936&lt;&gt;"", DZ936:EH936, )) &gt;= 70, "🟩🟩🟩🟩🟩",
    IF(
      AVERAGE(IF(DZ936:EH936&lt;&gt;"",DZ936:EH936, )) &gt;= 56, "🟨🟨🟨🟨🟨",
      "🟥🟥🟥🟥🟥"
    )
  )
 )
)
</f>
        <v>-</v>
      </c>
    </row>
    <row r="937" ht="15.75" customHeight="1">
      <c r="A937" s="168"/>
      <c r="B937" s="169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1"/>
      <c r="N937" s="172" t="str">
        <f t="shared" si="1"/>
        <v/>
      </c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2" t="str">
        <f t="shared" si="2"/>
        <v/>
      </c>
      <c r="AA937" s="173"/>
      <c r="AB937" s="173"/>
      <c r="AC937" s="173"/>
      <c r="AD937" s="173"/>
      <c r="AE937" s="173"/>
      <c r="AF937" s="173"/>
      <c r="AG937" s="173"/>
      <c r="AH937" s="173"/>
      <c r="AI937" s="173"/>
      <c r="AJ937" s="173"/>
      <c r="AK937" s="173"/>
      <c r="AL937" s="172" t="str">
        <f t="shared" si="3"/>
        <v/>
      </c>
      <c r="AM937" s="173"/>
      <c r="AN937" s="173"/>
      <c r="AO937" s="173"/>
      <c r="AP937" s="173"/>
      <c r="AQ937" s="173"/>
      <c r="AR937" s="173"/>
      <c r="AS937" s="173"/>
      <c r="AT937" s="173"/>
      <c r="AU937" s="173"/>
      <c r="AV937" s="171"/>
      <c r="AW937" s="171"/>
      <c r="AX937" s="172" t="str">
        <f t="shared" si="4"/>
        <v/>
      </c>
      <c r="AY937" s="173"/>
      <c r="AZ937" s="173"/>
      <c r="BA937" s="173"/>
      <c r="BB937" s="173"/>
      <c r="BC937" s="173"/>
      <c r="BD937" s="173"/>
      <c r="BE937" s="173"/>
      <c r="BF937" s="173"/>
      <c r="BG937" s="173"/>
      <c r="BH937" s="173"/>
      <c r="BI937" s="173"/>
      <c r="BJ937" s="172" t="str">
        <f t="shared" si="5"/>
        <v/>
      </c>
      <c r="BK937" s="173"/>
      <c r="BL937" s="173"/>
      <c r="BM937" s="173"/>
      <c r="BN937" s="173"/>
      <c r="BO937" s="173"/>
      <c r="BP937" s="173"/>
      <c r="BQ937" s="173"/>
      <c r="BR937" s="173"/>
      <c r="BS937" s="173"/>
      <c r="BT937" s="173"/>
      <c r="BU937" s="173"/>
      <c r="BV937" s="172" t="str">
        <f t="shared" si="6"/>
        <v/>
      </c>
      <c r="BW937" s="173"/>
      <c r="BX937" s="173"/>
      <c r="BY937" s="173"/>
      <c r="BZ937" s="171"/>
      <c r="CA937" s="171"/>
      <c r="CB937" s="171"/>
      <c r="CC937" s="171"/>
      <c r="CD937" s="171"/>
      <c r="CE937" s="171"/>
      <c r="CF937" s="171"/>
      <c r="CG937" s="171"/>
      <c r="CH937" s="172" t="str">
        <f t="shared" si="7"/>
        <v/>
      </c>
      <c r="CI937" s="171"/>
      <c r="CJ937" s="173"/>
      <c r="CK937" s="173"/>
      <c r="CL937" s="173"/>
      <c r="CM937" s="173"/>
      <c r="CN937" s="171"/>
      <c r="CO937" s="171"/>
      <c r="CP937" s="171"/>
      <c r="CQ937" s="173"/>
      <c r="CR937" s="171"/>
      <c r="CS937" s="171"/>
      <c r="CT937" s="172" t="str">
        <f t="shared" si="8"/>
        <v/>
      </c>
      <c r="CU937" s="172"/>
      <c r="CV937" s="172"/>
      <c r="CW937" s="172"/>
      <c r="CX937" s="172"/>
      <c r="CY937" s="172"/>
      <c r="CZ937" s="172"/>
      <c r="DA937" s="172"/>
      <c r="DB937" s="172"/>
      <c r="DC937" s="172"/>
      <c r="DD937" s="172"/>
      <c r="DE937" s="172"/>
      <c r="DF937" s="172"/>
      <c r="DG937" s="188" t="str">
        <f t="array" ref="DG937">IFERROR(_xlfn.XLOOKUP($A937&amp;B937,MARZO!$D$11:$D$40&amp;MARZO!$E$11:$E$40,MARZO!$AM$11:$AM$40,_xlfn.XLOOKUP($A937&amp;$B937,MARZO!$BC$11:$BC$40&amp;MARZO!$BD$11:$BD$40,MARZO!$CL$11:$CL$40,"A"))/1%,"")</f>
        <v/>
      </c>
      <c r="DH937" s="188" t="str">
        <f t="array" ref="DH937">IFERROR(_xlfn.XLOOKUP($A937&amp;$B937,ABRIL!$D$11:$D$40&amp;ABRIL!$E$11:$E$40,ABRIL!$AM$11:$AM$40,_xlfn.XLOOKUP($A937&amp;$B937,ABRIL!$BC$11:$BC$40&amp;ABRIL!$BD$11:$BD$40,ABRIL!$CL$11:$CL$40,"A"))/1%,"")</f>
        <v/>
      </c>
      <c r="DI937" s="188" t="str">
        <f t="array" ref="DI937">IFERROR(_xlfn.XLOOKUP($A937&amp;$B937,'ABRIL 2'!$D$11:$D$40&amp;'ABRIL 2'!$E$11:$E$40,'ABRIL 2'!$AM$11:$AM$40,_xlfn.XLOOKUP($A937&amp;$B937,'ABRIL 2'!$BC$11:$BC$40&amp;'ABRIL 2'!$BD$11:$BD$40,'ABRIL 2'!$CL$11:$CL$40,"A"))/1%,"")</f>
        <v/>
      </c>
      <c r="DJ937" s="188" t="str">
        <f t="array" ref="DJ937">IFERROR(_xlfn.XLOOKUP($A937&amp;$B937,MAYO!$D$11:$D$40&amp;MAYO!$E$11:$E$40,MAYO!$AM$11:$AM$40,_xlfn.XLOOKUP($A937&amp;$B937,MAYO!$BC$11:$BC$40&amp;MAYO!$BD$11:$BD$40,MAYO!$CL$11:$CL$40,"A"))/1%,"")</f>
        <v/>
      </c>
      <c r="DK937" s="188" t="str">
        <f t="array" ref="DK937">IFERROR(_xlfn.XLOOKUP($A937&amp;$B937,'MAYO 2'!$D$11:$D$40&amp;'MAYO 2'!$E$11:$E$40,'MAYO 2'!$AM$11:$AM$40,_xlfn.XLOOKUP($A937&amp;$B937,'MAYO 2'!$BC$11:$BC$40&amp;'MAYO 2'!$BD$11:$BD$40,'MAYO 2'!$CL$11:$CL$40,"A"))/1%,"")</f>
        <v/>
      </c>
      <c r="DL937" s="188" t="str">
        <f t="array" ref="DL937">IFERROR(_xlfn.XLOOKUP($A937&amp;$B937,JUNIO!$D$11:$D$40&amp;JUNIO!$E$11:$E$40,JUNIO!$AM$11:$AM$40,_xlfn.XLOOKUP($A937&amp;$B937,JUNIO!$BC$11:$BC$40&amp;JUNIO!$BD$11:$BD$40,JUNIO!$CL$11:$CL$40,"A"))/1%,"")</f>
        <v/>
      </c>
      <c r="DM937" s="188" t="str">
        <f t="array" ref="DM937">IFERROR(_xlfn.XLOOKUP($A937&amp;$B937,'JUNIO 2'!$D$11:$D$40&amp;'JUNIO 2'!$E$11:$E$40,'JUNIO 2'!$AM$11:$AM$40,_xlfn.XLOOKUP($A937&amp;$B937,'JUNIO 2'!$BC$11:$BC$40&amp;'JUNIO 2'!$BD$11:$BD$40,'JUNIO 2'!$CL$11:$CL$40,"A"))/1%,"")</f>
        <v/>
      </c>
      <c r="DN937" s="188" t="str">
        <f t="array" ref="DN937">IFERROR(_xlfn.XLOOKUP($A937&amp;$B937,JULIO!$D$11:$D$40&amp;JULIO!$E$11:$E$40,JULIO!$AM$11:$AM$40,_xlfn.XLOOKUP($A937&amp;$B937,JULIO!$BC$11:$BC$40&amp;JULIO!$BD$11:$BD$40,JULIO!$CL$11:$CL$40,"A"))/1%,"")</f>
        <v/>
      </c>
      <c r="DO937" s="188" t="str">
        <f t="array" ref="DO937">IFERROR(_xlfn.XLOOKUP($A937&amp;$B937,'JULIO 2'!$D$11:$D$40&amp;'JULIO 2'!$E$11:$E$40,'JULIO 2'!$AM$11:$AM$40,_xlfn.XLOOKUP($A937&amp;$B937,'JULIO 2'!$BC$11:$BC$40&amp;'JULIO 2'!$BD$11:$BD$40,'JULIO 2'!$CL$11:$CL$40,"A"))/1%,"")</f>
        <v/>
      </c>
      <c r="DP937" s="188" t="str">
        <f t="array" ref="DP937">IFERROR(_xlfn.XLOOKUP($A937&amp;$B937,AGOSTO!$D$11:$D$40&amp;AGOSTO!$E$11:$E$40,AGOSTO!$AM$11:$AM$40,_xlfn.XLOOKUP($A937&amp;$B937,AGOSTO!$BC$11:$BC$40&amp;AGOSTO!$BD$11:$BD$40,AGOSTO!$CL$11:$CL$40,"A"))/1%,"")</f>
        <v/>
      </c>
      <c r="DQ937" s="188" t="str">
        <f t="array" ref="DQ937">IFERROR(_xlfn.XLOOKUP($A937&amp;$B937,'AGOSTO 2'!$D$11:$D$40&amp;'AGOSTO 2'!$E$11:$E$40,'AGOSTO 2'!$AM$11:$AM$40,_xlfn.XLOOKUP($A937&amp;$B937,'AGOSTO 2'!$BC$11:$BC$40&amp;'AGOSTO 2'!$BD$11:$BD$40,'AGOSTO 2'!$CL$11:$CL$40,"A"))/1%,"")</f>
        <v/>
      </c>
      <c r="DR937" s="188" t="str">
        <f t="array" ref="DR937">IFERROR(_xlfn.XLOOKUP($A937&amp;$B937,SEPTIEMBRE!$D$11:$D$40&amp;SEPTIEMBRE!$E$11:$E$40,SEPTIEMBRE!$AM$11:$AM$40,_xlfn.XLOOKUP($A937&amp;$B937,SEPTIEMBRE!$BC$11:$BC$40&amp;SEPTIEMBRE!$BD$11:$BD$40,SEPTIEMBRE!$CL$11:$CL$40,"A"))/1%,"")</f>
        <v/>
      </c>
      <c r="DS937" s="188" t="str">
        <f t="array" ref="DS937">IFERROR(_xlfn.XLOOKUP($A937&amp;$B937,'SEPTIEMBRE 2'!$D$11:$D$40&amp;'SEPTIEMBRE 2'!$E$11:$E$40,'SEPTIEMBRE 2'!$AM$11:$AM$40,_xlfn.XLOOKUP($A937&amp;$B937,'SEPTIEMBRE 2'!$BC$11:$BC$40&amp;'SEPTIEMBRE 2'!$BD$11:$BD$40,'SEPTIEMBRE 2'!$CL$11:$CL$40,"A"))/1%,"")</f>
        <v/>
      </c>
      <c r="DT937" s="188" t="str">
        <f t="array" ref="DT937">IFERROR(_xlfn.XLOOKUP($A937&amp;$B937,'SEPTIEMBRE 3'!$D$11:$D$40&amp;'SEPTIEMBRE 3'!$E$11:$E$40,'SEPTIEMBRE 3'!$AM$11:$AM$40,_xlfn.XLOOKUP($A937&amp;$B937,'SEPTIEMBRE 3'!$BC$11:$BC$40&amp;'SEPTIEMBRE 3'!$BD$11:$BD$40,'SEPTIEMBRE 3'!$CL$11:$CL$40,"A"))/1%,"")</f>
        <v/>
      </c>
      <c r="DU937" s="188" t="str">
        <f t="array" ref="DU937">IFERROR(_xlfn.XLOOKUP($A937&amp;$B937,OCTUBRE!$D$11:$D$40&amp;OCTUBRE!$E$11:$E$40,OCTUBRE!$AM$11:$AM$40,_xlfn.XLOOKUP($A937&amp;$B937,OCTUBRE!$BC$11:$BC$40&amp;OCTUBRE!$BD$11:$BD$40,OCTUBRE!$CL$11:$CL$40,"A"))/1%,"")</f>
        <v/>
      </c>
      <c r="DV937" s="188" t="str">
        <f t="array" ref="DV937">IFERROR(_xlfn.XLOOKUP($A937&amp;$B937,'OCTUBRE 2'!$D$11:$D$40&amp;'OCTUBRE 2'!$E$11:$E$40,'OCTUBRE 2'!$AM$11:$AM$40,_xlfn.XLOOKUP($A937&amp;$B937,'OCTUBRE 2'!$BC$11:$BC$40&amp;'OCTUBRE 2'!$BD$11:$BD$40,'OCTUBRE 2'!$CL$11:$CL$40,"A"))/1%,"")</f>
        <v/>
      </c>
      <c r="DW937" s="188" t="str">
        <f t="array" ref="DW937">IFERROR(_xlfn.XLOOKUP($A937&amp;$B937,NOVIEMBRE!$D$11:$D$40&amp;NOVIEMBRE!$E$11:$E$40,NOVIEMBRE!$AM$11:$AM$40,_xlfn.XLOOKUP($A937&amp;$B937,NOVIEMBRE!$BC$11:$BC$40&amp;NOVIEMBRE!$BD$11:$BD$40,NOVIEMBRE!$CL$11:$CL$40,"A"))/1%,"")</f>
        <v/>
      </c>
      <c r="DX937" s="188" t="str">
        <f t="array" ref="DX937">IFERROR(_xlfn.XLOOKUP($A937&amp;$B937,'NOVIEMBRE 2'!$D$11:$D$40&amp;'NOVIEMBRE 2'!$E$11:$E$40,'NOVIEMBRE 2'!$AM$11:$AM$40,_xlfn.XLOOKUP($A937&amp;$B937,'NOVIEMBRE 2'!$BC$11:$BC$40&amp;'NOVIEMBRE 2'!$BD$11:$BD$40,'NOVIEMBRE 2'!$CL$11:$CL$40,"A"))/1%,"")</f>
        <v/>
      </c>
      <c r="DY937" s="188" t="str">
        <f t="array" ref="DY937">IFERROR(_xlfn.XLOOKUP($A937&amp;$B937,DICIEMBRE!$D$11:$D$40&amp;DICIEMBRE!$E$11:$E$40,DICIEMBRE!$AM$11:$AM$40,_xlfn.XLOOKUP($A937&amp;$B937,DICIEMBRE!$BC$11:$BC$40&amp;DICIEMBRE!$BD$11:$BD$40,DICIEMBRE!$CL$11:$CL$40,"A"))/1%,"")</f>
        <v/>
      </c>
      <c r="DZ937" s="381" t="str">
        <f t="shared" si="9"/>
        <v>-</v>
      </c>
      <c r="EA937" s="381" t="str">
        <f t="shared" si="10"/>
        <v>-</v>
      </c>
      <c r="EB937" s="381" t="str">
        <f t="shared" si="11"/>
        <v>-</v>
      </c>
      <c r="EC937" s="381" t="str">
        <f t="shared" si="12"/>
        <v>-</v>
      </c>
      <c r="ED937" s="381" t="str">
        <f t="shared" si="13"/>
        <v>-</v>
      </c>
      <c r="EE937" s="381" t="str">
        <f t="shared" si="14"/>
        <v>-</v>
      </c>
      <c r="EF937" s="381" t="str">
        <f t="shared" si="15"/>
        <v>-</v>
      </c>
      <c r="EG937" s="381" t="str">
        <f t="shared" si="16"/>
        <v>-</v>
      </c>
      <c r="EH937" s="381" t="str">
        <f t="shared" si="17"/>
        <v>-</v>
      </c>
      <c r="EI937" s="188" t="str">
        <f t="shared" si="18"/>
        <v/>
      </c>
      <c r="EJ937" s="382"/>
      <c r="EK937" s="382"/>
      <c r="EL937" s="383"/>
      <c r="EM937" s="21"/>
      <c r="EN937" s="384">
        <f t="array" ref="EN937">IFERROR(_xlfn.XLOOKUP($A937&amp;$B937,MARZO!$D$11:$D$40&amp;MARZO!$E$11:$E$40,MARZO!$AK$11:$AK$40,_xlfn.XLOOKUP($A937&amp;$B937,MARZO!$BC$11:$BC$40&amp;MARZO!$BD$11:$BD$40,MARZO!$CJ$11:$CJ$40,"A")),"")</f>
        <v>0</v>
      </c>
      <c r="EO937" s="384">
        <f t="array" ref="EO937">IFERROR(_xlfn.XLOOKUP($A937&amp;$B937,ABRIL!$D$11:$D$40&amp;ABRIL!$E$11:$E$40,ABRIL!$AK$11:$AK$40,_xlfn.XLOOKUP($A937&amp;$B937,ABRIL!$BC$11:$BC$40&amp;ABRIL!$BD$11:$BD$40,ABRIL!$CJ$11:$CJ$40,"A")),"")</f>
        <v>0</v>
      </c>
      <c r="EP937" s="384">
        <f t="array" ref="EP937">IFERROR(_xlfn.XLOOKUP($A937&amp;$B937,'ABRIL 2'!$D$11:$D$40&amp;'ABRIL 2'!$E$11:$E$40,'ABRIL 2'!$AK$11:$AK$40,_xlfn.XLOOKUP($A937&amp;$B937,'ABRIL 2'!$BC$11:$BC$40&amp;'ABRIL 2'!$BD$11:$BD$40,'ABRIL 2'!$CJ$11:$CJ$40,"A")),"")</f>
        <v>0</v>
      </c>
      <c r="EQ937" s="384">
        <f t="array" ref="EQ937">IFERROR(_xlfn.XLOOKUP($A937&amp;$B937,MAYO!$D$11:$D$40&amp;MAYO!$E$11:$E$40,MAYO!$AK$11:$AK$40,_xlfn.XLOOKUP($A937&amp;$B937,MAYO!$BC$11:$BC$40&amp;MAYO!$BD$11:$BD$40,MAYO!$CJ$11:$CJ$40,"A")),"")</f>
        <v>0</v>
      </c>
      <c r="ER937" s="384">
        <f t="array" ref="ER937">IFERROR(_xlfn.XLOOKUP($A937&amp;$B937,'MAYO 2'!$D$11:$D$40&amp;'MAYO 2'!$E$11:$E$40,'MAYO 2'!$AK$11:$AK$40,_xlfn.XLOOKUP($A937&amp;$B937,'MAYO 2'!$BC$11:$BC$40&amp;'MAYO 2'!$BD$11:$BD$40,'MAYO 2'!$CJ$11:$CJ$40,"A")),"")</f>
        <v>0</v>
      </c>
      <c r="ES937" s="384">
        <f t="array" ref="ES937">IFERROR(_xlfn.XLOOKUP($A937&amp;$B937,JUNIO!$D$11:$D$40&amp;JUNIO!$E$11:$E$40,JUNIO!$AK$11:$AK$40,_xlfn.XLOOKUP($A937&amp;$B937,JUNIO!$BC$11:$BC$40&amp;JUNIO!$BD$11:$BD$40,JUNIO!$CJ$11:$CJ$40,"A")),"")</f>
        <v>0</v>
      </c>
      <c r="ET937" s="384">
        <f t="array" ref="ET937">IFERROR(_xlfn.XLOOKUP($A937&amp;$B937,'JUNIO 2'!$D$11:$D$40&amp;'JUNIO 2'!$E$11:$E$40,'JUNIO 2'!$AK$11:$AK$40,_xlfn.XLOOKUP($A937&amp;$B937,'JUNIO 2'!$BC$11:$BC$40&amp;'JUNIO 2'!$BD$11:$BD$40,'JUNIO 2'!$CJ$11:$CJ$40,"A")),"")</f>
        <v>0</v>
      </c>
      <c r="EU937" s="384">
        <f t="array" ref="EU937">IFERROR(_xlfn.XLOOKUP($A937&amp;$B937,JULIO!$D$11:$D$40&amp;JULIO!$E$11:$E$40,JULIO!$AK$11:$AK$40,_xlfn.XLOOKUP($A937&amp;$B937,JULIO!$BC$11:$BC$40&amp;JULIO!$BD$11:$BD$40,JULIO!$CJ$11:$CJ$40,"A")),"")</f>
        <v>0</v>
      </c>
      <c r="EV937" s="384">
        <f t="array" ref="EV937">IFERROR(_xlfn.XLOOKUP($A937&amp;$B937,'JULIO 2'!$D$11:$D$40&amp;'JULIO 2'!$E$11:$E$40,'JULIO 2'!$AK$11:$AK$40,_xlfn.XLOOKUP($A937&amp;$B937,'JULIO 2'!$BC$11:$BC$40&amp;'JULIO 2'!$BD$11:$BD$40,'JULIO 2'!$CJ$11:$CJ$40,"A")),"")</f>
        <v>0</v>
      </c>
      <c r="EW937" s="384">
        <f t="array" ref="EW937">IFERROR(_xlfn.XLOOKUP($A937&amp;$B937,AGOSTO!$D$11:$D$40&amp;AGOSTO!$E$11:$E$40,AGOSTO!$AK$11:$AK$40,_xlfn.XLOOKUP($A937&amp;$B937,AGOSTO!$BC$11:$BC$40&amp;AGOSTO!$BD$11:$BD$40,AGOSTO!$CJ$11:$CJ$40,"A")),"")</f>
        <v>0</v>
      </c>
      <c r="EX937" s="384">
        <f t="array" ref="EX937">IFERROR(_xlfn.XLOOKUP($A937&amp;$B937,'AGOSTO 2'!$D$11:$D$40&amp;'AGOSTO 2'!$E$11:$E$40,'AGOSTO 2'!$AK$11:$AK$40,_xlfn.XLOOKUP($A937&amp;$B937,'AGOSTO 2'!$BC$11:$BC$40&amp;'AGOSTO 2'!$BD$11:$BD$40,'AGOSTO 2'!$CJ$11:$CJ$40,"A")),"")</f>
        <v>0</v>
      </c>
      <c r="EY937" s="384">
        <f t="array" ref="EY937">IFERROR(_xlfn.XLOOKUP($A937&amp;$B937,SEPTIEMBRE!$D$11:$D$40&amp;SEPTIEMBRE!$E$11:$E$40,SEPTIEMBRE!$AK$11:$AK$40,_xlfn.XLOOKUP($A937&amp;$B937,SEPTIEMBRE!$BC$11:$BC$40&amp;SEPTIEMBRE!$BD$11:$BD$40,SEPTIEMBRE!$CJ$11:$CJ$40,"A")),"")</f>
        <v>0</v>
      </c>
      <c r="EZ937" s="384">
        <f t="array" ref="EZ937">IFERROR(_xlfn.XLOOKUP($A937&amp;$B937,'SEPTIEMBRE 2'!$D$11:$D$40&amp;'SEPTIEMBRE 2'!$E$11:$E$40,'SEPTIEMBRE 2'!$AK$11:$AK$40,_xlfn.XLOOKUP($A937&amp;$B937,'SEPTIEMBRE 2'!$BC$11:$BC$40&amp;'SEPTIEMBRE 2'!$BD$11:$BD$40,'SEPTIEMBRE 2'!$CJ$11:$CJ$40,"A")),"")</f>
        <v>0</v>
      </c>
      <c r="FA937" s="384">
        <f t="array" ref="FA937">IFERROR(_xlfn.XLOOKUP($A937&amp;$B937,'SEPTIEMBRE 3'!$D$11:$D$40&amp;'SEPTIEMBRE 3'!$E$11:$E$40,'SEPTIEMBRE 3'!$AK$11:$AK$40,_xlfn.XLOOKUP($A937&amp;$B937,'SEPTIEMBRE 3'!$BC$11:$BC$40&amp;'SEPTIEMBRE 3'!$BD$11:$BD$40,'SEPTIEMBRE 3'!$CJ$11:$CJ$40,"A")),"")</f>
        <v>0</v>
      </c>
      <c r="FB937" s="384">
        <f t="array" ref="FB937">IFERROR(_xlfn.XLOOKUP($A937&amp;$B937,OCTUBRE!$D$11:$D$40&amp;OCTUBRE!$E$11:$E$40,OCTUBRE!$AK$11:$AK$40,_xlfn.XLOOKUP($A937&amp;$B937,OCTUBRE!$BC$11:$BC$40&amp;OCTUBRE!$BD$11:$BD$40,OCTUBRE!$CJ$11:$CJ$40,"A")),"")</f>
        <v>0</v>
      </c>
      <c r="FC937" s="384">
        <f t="array" ref="FC937">IFERROR(_xlfn.XLOOKUP($A937&amp;$B937,'OCTUBRE 2'!$D$11:$D$40&amp;'OCTUBRE 2'!$E$11:$E$40,'OCTUBRE 2'!$AK$11:$AK$40,_xlfn.XLOOKUP($A937&amp;$B937,'OCTUBRE 2'!$BC$11:$BC$40&amp;'OCTUBRE 2'!$BD$11:$BD$40,'OCTUBRE 2'!$CJ$11:$CJ$40,"A")),"")</f>
        <v>0</v>
      </c>
      <c r="FD937" s="384">
        <f t="array" ref="FD937">IFERROR(_xlfn.XLOOKUP($A937&amp;$B937,NOVIEMBRE!$D$11:$D$40&amp;NOVIEMBRE!$E$11:$E$40,NOVIEMBRE!$AK$11:$AK$40,_xlfn.XLOOKUP($A937&amp;$B937,NOVIEMBRE!$BC$11:$BC$40&amp;NOVIEMBRE!$BD$11:$BD$40,NOVIEMBRE!$CJ$11:$CJ$40,"A")),"")</f>
        <v>0</v>
      </c>
      <c r="FE937" s="384">
        <f t="array" ref="FE937">IFERROR(_xlfn.XLOOKUP($A937&amp;$B937,'NOVIEMBRE 2'!$D$11:$D$40&amp;'NOVIEMBRE 2'!$E$11:$E$40,'NOVIEMBRE 2'!$AK$11:$AK$40,_xlfn.XLOOKUP($A937&amp;$B937,'NOVIEMBRE 2'!$BC$11:$BC$40&amp;'NOVIEMBRE 2'!$BD$11:$BD$40,'NOVIEMBRE 2'!$CJ$11:$CJ$40,"A")),"")</f>
        <v>0</v>
      </c>
      <c r="FF937" s="385">
        <f t="array" ref="FF937">IFERROR(_xlfn.XLOOKUP($A937&amp;$B937,DICIEMBRE!$D$11:$D$40&amp;DICIEMBRE!$E$11:$E$40,DICIEMBRE!$AK$11:$AK$40,_xlfn.XLOOKUP($A937&amp;$B937,DICIEMBRE!$BC$11:$BC$40&amp;DICIEMBRE!$BD$11:$BD$40,DICIEMBRE!$CJ$11:$CJ$40,"A")),"")</f>
        <v>0</v>
      </c>
      <c r="FG937" s="386" t="str">
        <f t="shared" si="19"/>
        <v/>
      </c>
      <c r="FH937" s="386" t="str">
        <f t="array" ref="FH937">IF(
 COUNT(DZ937:EH937)=0,
 "-",
 IF(
  COUNT(DZ937:EH937) &lt; COUNTA(DZ937:EH937),
  REPT("🟩", ROUND(COUNT(DZ937:EH937)/COUNTA(DZ937:EH937)*5, 0)) &amp;
  REPT("⬜", 5 - ROUND(COUNT(DZ937:EH937)/COUNTA(DZ937:EH937)*5, 0)),
  IF(
    AVERAGE(IF(DZ937:EH937&lt;&gt;"", DZ937:EH937, )) &gt;= 70, "🟩🟩🟩🟩🟩",
    IF(
      AVERAGE(IF(DZ937:EH937&lt;&gt;"",DZ937:EH937, )) &gt;= 56, "🟨🟨🟨🟨🟨",
      "🟥🟥🟥🟥🟥"
    )
  )
 )
)
</f>
        <v>-</v>
      </c>
    </row>
    <row r="938" ht="15.75" customHeight="1">
      <c r="A938" s="168"/>
      <c r="B938" s="169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1"/>
      <c r="N938" s="172" t="str">
        <f t="shared" si="1"/>
        <v/>
      </c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2" t="str">
        <f t="shared" si="2"/>
        <v/>
      </c>
      <c r="AA938" s="173"/>
      <c r="AB938" s="173"/>
      <c r="AC938" s="173"/>
      <c r="AD938" s="173"/>
      <c r="AE938" s="173"/>
      <c r="AF938" s="173"/>
      <c r="AG938" s="173"/>
      <c r="AH938" s="173"/>
      <c r="AI938" s="173"/>
      <c r="AJ938" s="173"/>
      <c r="AK938" s="173"/>
      <c r="AL938" s="172" t="str">
        <f t="shared" si="3"/>
        <v/>
      </c>
      <c r="AM938" s="173"/>
      <c r="AN938" s="173"/>
      <c r="AO938" s="173"/>
      <c r="AP938" s="173"/>
      <c r="AQ938" s="173"/>
      <c r="AR938" s="173"/>
      <c r="AS938" s="173"/>
      <c r="AT938" s="173"/>
      <c r="AU938" s="173"/>
      <c r="AV938" s="171"/>
      <c r="AW938" s="171"/>
      <c r="AX938" s="172" t="str">
        <f t="shared" si="4"/>
        <v/>
      </c>
      <c r="AY938" s="173"/>
      <c r="AZ938" s="173"/>
      <c r="BA938" s="173"/>
      <c r="BB938" s="173"/>
      <c r="BC938" s="173"/>
      <c r="BD938" s="173"/>
      <c r="BE938" s="173"/>
      <c r="BF938" s="173"/>
      <c r="BG938" s="173"/>
      <c r="BH938" s="173"/>
      <c r="BI938" s="173"/>
      <c r="BJ938" s="172" t="str">
        <f t="shared" si="5"/>
        <v/>
      </c>
      <c r="BK938" s="173"/>
      <c r="BL938" s="173"/>
      <c r="BM938" s="173"/>
      <c r="BN938" s="173"/>
      <c r="BO938" s="173"/>
      <c r="BP938" s="173"/>
      <c r="BQ938" s="173"/>
      <c r="BR938" s="173"/>
      <c r="BS938" s="173"/>
      <c r="BT938" s="173"/>
      <c r="BU938" s="173"/>
      <c r="BV938" s="172" t="str">
        <f t="shared" si="6"/>
        <v/>
      </c>
      <c r="BW938" s="173"/>
      <c r="BX938" s="173"/>
      <c r="BY938" s="173"/>
      <c r="BZ938" s="171"/>
      <c r="CA938" s="171"/>
      <c r="CB938" s="171"/>
      <c r="CC938" s="171"/>
      <c r="CD938" s="171"/>
      <c r="CE938" s="171"/>
      <c r="CF938" s="171"/>
      <c r="CG938" s="171"/>
      <c r="CH938" s="172" t="str">
        <f t="shared" si="7"/>
        <v/>
      </c>
      <c r="CI938" s="171"/>
      <c r="CJ938" s="173"/>
      <c r="CK938" s="173"/>
      <c r="CL938" s="173"/>
      <c r="CM938" s="173"/>
      <c r="CN938" s="171"/>
      <c r="CO938" s="171"/>
      <c r="CP938" s="171"/>
      <c r="CQ938" s="173"/>
      <c r="CR938" s="171"/>
      <c r="CS938" s="171"/>
      <c r="CT938" s="172" t="str">
        <f t="shared" si="8"/>
        <v/>
      </c>
      <c r="CU938" s="172"/>
      <c r="CV938" s="172"/>
      <c r="CW938" s="172"/>
      <c r="CX938" s="172"/>
      <c r="CY938" s="172"/>
      <c r="CZ938" s="172"/>
      <c r="DA938" s="172"/>
      <c r="DB938" s="172"/>
      <c r="DC938" s="172"/>
      <c r="DD938" s="172"/>
      <c r="DE938" s="172"/>
      <c r="DF938" s="172"/>
      <c r="DG938" s="188" t="str">
        <f t="array" ref="DG938">IFERROR(_xlfn.XLOOKUP($A938&amp;B938,MARZO!$D$11:$D$40&amp;MARZO!$E$11:$E$40,MARZO!$AM$11:$AM$40,_xlfn.XLOOKUP($A938&amp;$B938,MARZO!$BC$11:$BC$40&amp;MARZO!$BD$11:$BD$40,MARZO!$CL$11:$CL$40,"A"))/1%,"")</f>
        <v/>
      </c>
      <c r="DH938" s="188" t="str">
        <f t="array" ref="DH938">IFERROR(_xlfn.XLOOKUP($A938&amp;$B938,ABRIL!$D$11:$D$40&amp;ABRIL!$E$11:$E$40,ABRIL!$AM$11:$AM$40,_xlfn.XLOOKUP($A938&amp;$B938,ABRIL!$BC$11:$BC$40&amp;ABRIL!$BD$11:$BD$40,ABRIL!$CL$11:$CL$40,"A"))/1%,"")</f>
        <v/>
      </c>
      <c r="DI938" s="188" t="str">
        <f t="array" ref="DI938">IFERROR(_xlfn.XLOOKUP($A938&amp;$B938,'ABRIL 2'!$D$11:$D$40&amp;'ABRIL 2'!$E$11:$E$40,'ABRIL 2'!$AM$11:$AM$40,_xlfn.XLOOKUP($A938&amp;$B938,'ABRIL 2'!$BC$11:$BC$40&amp;'ABRIL 2'!$BD$11:$BD$40,'ABRIL 2'!$CL$11:$CL$40,"A"))/1%,"")</f>
        <v/>
      </c>
      <c r="DJ938" s="188" t="str">
        <f t="array" ref="DJ938">IFERROR(_xlfn.XLOOKUP($A938&amp;$B938,MAYO!$D$11:$D$40&amp;MAYO!$E$11:$E$40,MAYO!$AM$11:$AM$40,_xlfn.XLOOKUP($A938&amp;$B938,MAYO!$BC$11:$BC$40&amp;MAYO!$BD$11:$BD$40,MAYO!$CL$11:$CL$40,"A"))/1%,"")</f>
        <v/>
      </c>
      <c r="DK938" s="188" t="str">
        <f t="array" ref="DK938">IFERROR(_xlfn.XLOOKUP($A938&amp;$B938,'MAYO 2'!$D$11:$D$40&amp;'MAYO 2'!$E$11:$E$40,'MAYO 2'!$AM$11:$AM$40,_xlfn.XLOOKUP($A938&amp;$B938,'MAYO 2'!$BC$11:$BC$40&amp;'MAYO 2'!$BD$11:$BD$40,'MAYO 2'!$CL$11:$CL$40,"A"))/1%,"")</f>
        <v/>
      </c>
      <c r="DL938" s="188" t="str">
        <f t="array" ref="DL938">IFERROR(_xlfn.XLOOKUP($A938&amp;$B938,JUNIO!$D$11:$D$40&amp;JUNIO!$E$11:$E$40,JUNIO!$AM$11:$AM$40,_xlfn.XLOOKUP($A938&amp;$B938,JUNIO!$BC$11:$BC$40&amp;JUNIO!$BD$11:$BD$40,JUNIO!$CL$11:$CL$40,"A"))/1%,"")</f>
        <v/>
      </c>
      <c r="DM938" s="188" t="str">
        <f t="array" ref="DM938">IFERROR(_xlfn.XLOOKUP($A938&amp;$B938,'JUNIO 2'!$D$11:$D$40&amp;'JUNIO 2'!$E$11:$E$40,'JUNIO 2'!$AM$11:$AM$40,_xlfn.XLOOKUP($A938&amp;$B938,'JUNIO 2'!$BC$11:$BC$40&amp;'JUNIO 2'!$BD$11:$BD$40,'JUNIO 2'!$CL$11:$CL$40,"A"))/1%,"")</f>
        <v/>
      </c>
      <c r="DN938" s="188" t="str">
        <f t="array" ref="DN938">IFERROR(_xlfn.XLOOKUP($A938&amp;$B938,JULIO!$D$11:$D$40&amp;JULIO!$E$11:$E$40,JULIO!$AM$11:$AM$40,_xlfn.XLOOKUP($A938&amp;$B938,JULIO!$BC$11:$BC$40&amp;JULIO!$BD$11:$BD$40,JULIO!$CL$11:$CL$40,"A"))/1%,"")</f>
        <v/>
      </c>
      <c r="DO938" s="188" t="str">
        <f t="array" ref="DO938">IFERROR(_xlfn.XLOOKUP($A938&amp;$B938,'JULIO 2'!$D$11:$D$40&amp;'JULIO 2'!$E$11:$E$40,'JULIO 2'!$AM$11:$AM$40,_xlfn.XLOOKUP($A938&amp;$B938,'JULIO 2'!$BC$11:$BC$40&amp;'JULIO 2'!$BD$11:$BD$40,'JULIO 2'!$CL$11:$CL$40,"A"))/1%,"")</f>
        <v/>
      </c>
      <c r="DP938" s="188" t="str">
        <f t="array" ref="DP938">IFERROR(_xlfn.XLOOKUP($A938&amp;$B938,AGOSTO!$D$11:$D$40&amp;AGOSTO!$E$11:$E$40,AGOSTO!$AM$11:$AM$40,_xlfn.XLOOKUP($A938&amp;$B938,AGOSTO!$BC$11:$BC$40&amp;AGOSTO!$BD$11:$BD$40,AGOSTO!$CL$11:$CL$40,"A"))/1%,"")</f>
        <v/>
      </c>
      <c r="DQ938" s="188" t="str">
        <f t="array" ref="DQ938">IFERROR(_xlfn.XLOOKUP($A938&amp;$B938,'AGOSTO 2'!$D$11:$D$40&amp;'AGOSTO 2'!$E$11:$E$40,'AGOSTO 2'!$AM$11:$AM$40,_xlfn.XLOOKUP($A938&amp;$B938,'AGOSTO 2'!$BC$11:$BC$40&amp;'AGOSTO 2'!$BD$11:$BD$40,'AGOSTO 2'!$CL$11:$CL$40,"A"))/1%,"")</f>
        <v/>
      </c>
      <c r="DR938" s="188" t="str">
        <f t="array" ref="DR938">IFERROR(_xlfn.XLOOKUP($A938&amp;$B938,SEPTIEMBRE!$D$11:$D$40&amp;SEPTIEMBRE!$E$11:$E$40,SEPTIEMBRE!$AM$11:$AM$40,_xlfn.XLOOKUP($A938&amp;$B938,SEPTIEMBRE!$BC$11:$BC$40&amp;SEPTIEMBRE!$BD$11:$BD$40,SEPTIEMBRE!$CL$11:$CL$40,"A"))/1%,"")</f>
        <v/>
      </c>
      <c r="DS938" s="188" t="str">
        <f t="array" ref="DS938">IFERROR(_xlfn.XLOOKUP($A938&amp;$B938,'SEPTIEMBRE 2'!$D$11:$D$40&amp;'SEPTIEMBRE 2'!$E$11:$E$40,'SEPTIEMBRE 2'!$AM$11:$AM$40,_xlfn.XLOOKUP($A938&amp;$B938,'SEPTIEMBRE 2'!$BC$11:$BC$40&amp;'SEPTIEMBRE 2'!$BD$11:$BD$40,'SEPTIEMBRE 2'!$CL$11:$CL$40,"A"))/1%,"")</f>
        <v/>
      </c>
      <c r="DT938" s="188" t="str">
        <f t="array" ref="DT938">IFERROR(_xlfn.XLOOKUP($A938&amp;$B938,'SEPTIEMBRE 3'!$D$11:$D$40&amp;'SEPTIEMBRE 3'!$E$11:$E$40,'SEPTIEMBRE 3'!$AM$11:$AM$40,_xlfn.XLOOKUP($A938&amp;$B938,'SEPTIEMBRE 3'!$BC$11:$BC$40&amp;'SEPTIEMBRE 3'!$BD$11:$BD$40,'SEPTIEMBRE 3'!$CL$11:$CL$40,"A"))/1%,"")</f>
        <v/>
      </c>
      <c r="DU938" s="188" t="str">
        <f t="array" ref="DU938">IFERROR(_xlfn.XLOOKUP($A938&amp;$B938,OCTUBRE!$D$11:$D$40&amp;OCTUBRE!$E$11:$E$40,OCTUBRE!$AM$11:$AM$40,_xlfn.XLOOKUP($A938&amp;$B938,OCTUBRE!$BC$11:$BC$40&amp;OCTUBRE!$BD$11:$BD$40,OCTUBRE!$CL$11:$CL$40,"A"))/1%,"")</f>
        <v/>
      </c>
      <c r="DV938" s="188" t="str">
        <f t="array" ref="DV938">IFERROR(_xlfn.XLOOKUP($A938&amp;$B938,'OCTUBRE 2'!$D$11:$D$40&amp;'OCTUBRE 2'!$E$11:$E$40,'OCTUBRE 2'!$AM$11:$AM$40,_xlfn.XLOOKUP($A938&amp;$B938,'OCTUBRE 2'!$BC$11:$BC$40&amp;'OCTUBRE 2'!$BD$11:$BD$40,'OCTUBRE 2'!$CL$11:$CL$40,"A"))/1%,"")</f>
        <v/>
      </c>
      <c r="DW938" s="188" t="str">
        <f t="array" ref="DW938">IFERROR(_xlfn.XLOOKUP($A938&amp;$B938,NOVIEMBRE!$D$11:$D$40&amp;NOVIEMBRE!$E$11:$E$40,NOVIEMBRE!$AM$11:$AM$40,_xlfn.XLOOKUP($A938&amp;$B938,NOVIEMBRE!$BC$11:$BC$40&amp;NOVIEMBRE!$BD$11:$BD$40,NOVIEMBRE!$CL$11:$CL$40,"A"))/1%,"")</f>
        <v/>
      </c>
      <c r="DX938" s="188" t="str">
        <f t="array" ref="DX938">IFERROR(_xlfn.XLOOKUP($A938&amp;$B938,'NOVIEMBRE 2'!$D$11:$D$40&amp;'NOVIEMBRE 2'!$E$11:$E$40,'NOVIEMBRE 2'!$AM$11:$AM$40,_xlfn.XLOOKUP($A938&amp;$B938,'NOVIEMBRE 2'!$BC$11:$BC$40&amp;'NOVIEMBRE 2'!$BD$11:$BD$40,'NOVIEMBRE 2'!$CL$11:$CL$40,"A"))/1%,"")</f>
        <v/>
      </c>
      <c r="DY938" s="188" t="str">
        <f t="array" ref="DY938">IFERROR(_xlfn.XLOOKUP($A938&amp;$B938,DICIEMBRE!$D$11:$D$40&amp;DICIEMBRE!$E$11:$E$40,DICIEMBRE!$AM$11:$AM$40,_xlfn.XLOOKUP($A938&amp;$B938,DICIEMBRE!$BC$11:$BC$40&amp;DICIEMBRE!$BD$11:$BD$40,DICIEMBRE!$CL$11:$CL$40,"A"))/1%,"")</f>
        <v/>
      </c>
      <c r="DZ938" s="381" t="str">
        <f t="shared" si="9"/>
        <v>-</v>
      </c>
      <c r="EA938" s="381" t="str">
        <f t="shared" si="10"/>
        <v>-</v>
      </c>
      <c r="EB938" s="381" t="str">
        <f t="shared" si="11"/>
        <v>-</v>
      </c>
      <c r="EC938" s="381" t="str">
        <f t="shared" si="12"/>
        <v>-</v>
      </c>
      <c r="ED938" s="381" t="str">
        <f t="shared" si="13"/>
        <v>-</v>
      </c>
      <c r="EE938" s="381" t="str">
        <f t="shared" si="14"/>
        <v>-</v>
      </c>
      <c r="EF938" s="381" t="str">
        <f t="shared" si="15"/>
        <v>-</v>
      </c>
      <c r="EG938" s="381" t="str">
        <f t="shared" si="16"/>
        <v>-</v>
      </c>
      <c r="EH938" s="381" t="str">
        <f t="shared" si="17"/>
        <v>-</v>
      </c>
      <c r="EI938" s="188" t="str">
        <f t="shared" si="18"/>
        <v/>
      </c>
      <c r="EJ938" s="382"/>
      <c r="EK938" s="382"/>
      <c r="EL938" s="383"/>
      <c r="EM938" s="21"/>
      <c r="EN938" s="384">
        <f t="array" ref="EN938">IFERROR(_xlfn.XLOOKUP($A938&amp;$B938,MARZO!$D$11:$D$40&amp;MARZO!$E$11:$E$40,MARZO!$AK$11:$AK$40,_xlfn.XLOOKUP($A938&amp;$B938,MARZO!$BC$11:$BC$40&amp;MARZO!$BD$11:$BD$40,MARZO!$CJ$11:$CJ$40,"A")),"")</f>
        <v>0</v>
      </c>
      <c r="EO938" s="384">
        <f t="array" ref="EO938">IFERROR(_xlfn.XLOOKUP($A938&amp;$B938,ABRIL!$D$11:$D$40&amp;ABRIL!$E$11:$E$40,ABRIL!$AK$11:$AK$40,_xlfn.XLOOKUP($A938&amp;$B938,ABRIL!$BC$11:$BC$40&amp;ABRIL!$BD$11:$BD$40,ABRIL!$CJ$11:$CJ$40,"A")),"")</f>
        <v>0</v>
      </c>
      <c r="EP938" s="384">
        <f t="array" ref="EP938">IFERROR(_xlfn.XLOOKUP($A938&amp;$B938,'ABRIL 2'!$D$11:$D$40&amp;'ABRIL 2'!$E$11:$E$40,'ABRIL 2'!$AK$11:$AK$40,_xlfn.XLOOKUP($A938&amp;$B938,'ABRIL 2'!$BC$11:$BC$40&amp;'ABRIL 2'!$BD$11:$BD$40,'ABRIL 2'!$CJ$11:$CJ$40,"A")),"")</f>
        <v>0</v>
      </c>
      <c r="EQ938" s="384">
        <f t="array" ref="EQ938">IFERROR(_xlfn.XLOOKUP($A938&amp;$B938,MAYO!$D$11:$D$40&amp;MAYO!$E$11:$E$40,MAYO!$AK$11:$AK$40,_xlfn.XLOOKUP($A938&amp;$B938,MAYO!$BC$11:$BC$40&amp;MAYO!$BD$11:$BD$40,MAYO!$CJ$11:$CJ$40,"A")),"")</f>
        <v>0</v>
      </c>
      <c r="ER938" s="384">
        <f t="array" ref="ER938">IFERROR(_xlfn.XLOOKUP($A938&amp;$B938,'MAYO 2'!$D$11:$D$40&amp;'MAYO 2'!$E$11:$E$40,'MAYO 2'!$AK$11:$AK$40,_xlfn.XLOOKUP($A938&amp;$B938,'MAYO 2'!$BC$11:$BC$40&amp;'MAYO 2'!$BD$11:$BD$40,'MAYO 2'!$CJ$11:$CJ$40,"A")),"")</f>
        <v>0</v>
      </c>
      <c r="ES938" s="384">
        <f t="array" ref="ES938">IFERROR(_xlfn.XLOOKUP($A938&amp;$B938,JUNIO!$D$11:$D$40&amp;JUNIO!$E$11:$E$40,JUNIO!$AK$11:$AK$40,_xlfn.XLOOKUP($A938&amp;$B938,JUNIO!$BC$11:$BC$40&amp;JUNIO!$BD$11:$BD$40,JUNIO!$CJ$11:$CJ$40,"A")),"")</f>
        <v>0</v>
      </c>
      <c r="ET938" s="384">
        <f t="array" ref="ET938">IFERROR(_xlfn.XLOOKUP($A938&amp;$B938,'JUNIO 2'!$D$11:$D$40&amp;'JUNIO 2'!$E$11:$E$40,'JUNIO 2'!$AK$11:$AK$40,_xlfn.XLOOKUP($A938&amp;$B938,'JUNIO 2'!$BC$11:$BC$40&amp;'JUNIO 2'!$BD$11:$BD$40,'JUNIO 2'!$CJ$11:$CJ$40,"A")),"")</f>
        <v>0</v>
      </c>
      <c r="EU938" s="384">
        <f t="array" ref="EU938">IFERROR(_xlfn.XLOOKUP($A938&amp;$B938,JULIO!$D$11:$D$40&amp;JULIO!$E$11:$E$40,JULIO!$AK$11:$AK$40,_xlfn.XLOOKUP($A938&amp;$B938,JULIO!$BC$11:$BC$40&amp;JULIO!$BD$11:$BD$40,JULIO!$CJ$11:$CJ$40,"A")),"")</f>
        <v>0</v>
      </c>
      <c r="EV938" s="384">
        <f t="array" ref="EV938">IFERROR(_xlfn.XLOOKUP($A938&amp;$B938,'JULIO 2'!$D$11:$D$40&amp;'JULIO 2'!$E$11:$E$40,'JULIO 2'!$AK$11:$AK$40,_xlfn.XLOOKUP($A938&amp;$B938,'JULIO 2'!$BC$11:$BC$40&amp;'JULIO 2'!$BD$11:$BD$40,'JULIO 2'!$CJ$11:$CJ$40,"A")),"")</f>
        <v>0</v>
      </c>
      <c r="EW938" s="384">
        <f t="array" ref="EW938">IFERROR(_xlfn.XLOOKUP($A938&amp;$B938,AGOSTO!$D$11:$D$40&amp;AGOSTO!$E$11:$E$40,AGOSTO!$AK$11:$AK$40,_xlfn.XLOOKUP($A938&amp;$B938,AGOSTO!$BC$11:$BC$40&amp;AGOSTO!$BD$11:$BD$40,AGOSTO!$CJ$11:$CJ$40,"A")),"")</f>
        <v>0</v>
      </c>
      <c r="EX938" s="384">
        <f t="array" ref="EX938">IFERROR(_xlfn.XLOOKUP($A938&amp;$B938,'AGOSTO 2'!$D$11:$D$40&amp;'AGOSTO 2'!$E$11:$E$40,'AGOSTO 2'!$AK$11:$AK$40,_xlfn.XLOOKUP($A938&amp;$B938,'AGOSTO 2'!$BC$11:$BC$40&amp;'AGOSTO 2'!$BD$11:$BD$40,'AGOSTO 2'!$CJ$11:$CJ$40,"A")),"")</f>
        <v>0</v>
      </c>
      <c r="EY938" s="384">
        <f t="array" ref="EY938">IFERROR(_xlfn.XLOOKUP($A938&amp;$B938,SEPTIEMBRE!$D$11:$D$40&amp;SEPTIEMBRE!$E$11:$E$40,SEPTIEMBRE!$AK$11:$AK$40,_xlfn.XLOOKUP($A938&amp;$B938,SEPTIEMBRE!$BC$11:$BC$40&amp;SEPTIEMBRE!$BD$11:$BD$40,SEPTIEMBRE!$CJ$11:$CJ$40,"A")),"")</f>
        <v>0</v>
      </c>
      <c r="EZ938" s="384">
        <f t="array" ref="EZ938">IFERROR(_xlfn.XLOOKUP($A938&amp;$B938,'SEPTIEMBRE 2'!$D$11:$D$40&amp;'SEPTIEMBRE 2'!$E$11:$E$40,'SEPTIEMBRE 2'!$AK$11:$AK$40,_xlfn.XLOOKUP($A938&amp;$B938,'SEPTIEMBRE 2'!$BC$11:$BC$40&amp;'SEPTIEMBRE 2'!$BD$11:$BD$40,'SEPTIEMBRE 2'!$CJ$11:$CJ$40,"A")),"")</f>
        <v>0</v>
      </c>
      <c r="FA938" s="384">
        <f t="array" ref="FA938">IFERROR(_xlfn.XLOOKUP($A938&amp;$B938,'SEPTIEMBRE 3'!$D$11:$D$40&amp;'SEPTIEMBRE 3'!$E$11:$E$40,'SEPTIEMBRE 3'!$AK$11:$AK$40,_xlfn.XLOOKUP($A938&amp;$B938,'SEPTIEMBRE 3'!$BC$11:$BC$40&amp;'SEPTIEMBRE 3'!$BD$11:$BD$40,'SEPTIEMBRE 3'!$CJ$11:$CJ$40,"A")),"")</f>
        <v>0</v>
      </c>
      <c r="FB938" s="384">
        <f t="array" ref="FB938">IFERROR(_xlfn.XLOOKUP($A938&amp;$B938,OCTUBRE!$D$11:$D$40&amp;OCTUBRE!$E$11:$E$40,OCTUBRE!$AK$11:$AK$40,_xlfn.XLOOKUP($A938&amp;$B938,OCTUBRE!$BC$11:$BC$40&amp;OCTUBRE!$BD$11:$BD$40,OCTUBRE!$CJ$11:$CJ$40,"A")),"")</f>
        <v>0</v>
      </c>
      <c r="FC938" s="384">
        <f t="array" ref="FC938">IFERROR(_xlfn.XLOOKUP($A938&amp;$B938,'OCTUBRE 2'!$D$11:$D$40&amp;'OCTUBRE 2'!$E$11:$E$40,'OCTUBRE 2'!$AK$11:$AK$40,_xlfn.XLOOKUP($A938&amp;$B938,'OCTUBRE 2'!$BC$11:$BC$40&amp;'OCTUBRE 2'!$BD$11:$BD$40,'OCTUBRE 2'!$CJ$11:$CJ$40,"A")),"")</f>
        <v>0</v>
      </c>
      <c r="FD938" s="384">
        <f t="array" ref="FD938">IFERROR(_xlfn.XLOOKUP($A938&amp;$B938,NOVIEMBRE!$D$11:$D$40&amp;NOVIEMBRE!$E$11:$E$40,NOVIEMBRE!$AK$11:$AK$40,_xlfn.XLOOKUP($A938&amp;$B938,NOVIEMBRE!$BC$11:$BC$40&amp;NOVIEMBRE!$BD$11:$BD$40,NOVIEMBRE!$CJ$11:$CJ$40,"A")),"")</f>
        <v>0</v>
      </c>
      <c r="FE938" s="384">
        <f t="array" ref="FE938">IFERROR(_xlfn.XLOOKUP($A938&amp;$B938,'NOVIEMBRE 2'!$D$11:$D$40&amp;'NOVIEMBRE 2'!$E$11:$E$40,'NOVIEMBRE 2'!$AK$11:$AK$40,_xlfn.XLOOKUP($A938&amp;$B938,'NOVIEMBRE 2'!$BC$11:$BC$40&amp;'NOVIEMBRE 2'!$BD$11:$BD$40,'NOVIEMBRE 2'!$CJ$11:$CJ$40,"A")),"")</f>
        <v>0</v>
      </c>
      <c r="FF938" s="385">
        <f t="array" ref="FF938">IFERROR(_xlfn.XLOOKUP($A938&amp;$B938,DICIEMBRE!$D$11:$D$40&amp;DICIEMBRE!$E$11:$E$40,DICIEMBRE!$AK$11:$AK$40,_xlfn.XLOOKUP($A938&amp;$B938,DICIEMBRE!$BC$11:$BC$40&amp;DICIEMBRE!$BD$11:$BD$40,DICIEMBRE!$CJ$11:$CJ$40,"A")),"")</f>
        <v>0</v>
      </c>
      <c r="FG938" s="386" t="str">
        <f t="shared" si="19"/>
        <v/>
      </c>
      <c r="FH938" s="386" t="str">
        <f t="array" ref="FH938">IF(
 COUNT(DZ938:EH938)=0,
 "-",
 IF(
  COUNT(DZ938:EH938) &lt; COUNTA(DZ938:EH938),
  REPT("🟩", ROUND(COUNT(DZ938:EH938)/COUNTA(DZ938:EH938)*5, 0)) &amp;
  REPT("⬜", 5 - ROUND(COUNT(DZ938:EH938)/COUNTA(DZ938:EH938)*5, 0)),
  IF(
    AVERAGE(IF(DZ938:EH938&lt;&gt;"", DZ938:EH938, )) &gt;= 70, "🟩🟩🟩🟩🟩",
    IF(
      AVERAGE(IF(DZ938:EH938&lt;&gt;"",DZ938:EH938, )) &gt;= 56, "🟨🟨🟨🟨🟨",
      "🟥🟥🟥🟥🟥"
    )
  )
 )
)
</f>
        <v>-</v>
      </c>
    </row>
    <row r="939" ht="15.75" customHeight="1">
      <c r="A939" s="168"/>
      <c r="B939" s="169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1"/>
      <c r="N939" s="172" t="str">
        <f t="shared" si="1"/>
        <v/>
      </c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2" t="str">
        <f t="shared" si="2"/>
        <v/>
      </c>
      <c r="AA939" s="173"/>
      <c r="AB939" s="173"/>
      <c r="AC939" s="173"/>
      <c r="AD939" s="173"/>
      <c r="AE939" s="173"/>
      <c r="AF939" s="173"/>
      <c r="AG939" s="173"/>
      <c r="AH939" s="173"/>
      <c r="AI939" s="173"/>
      <c r="AJ939" s="173"/>
      <c r="AK939" s="173"/>
      <c r="AL939" s="172" t="str">
        <f t="shared" si="3"/>
        <v/>
      </c>
      <c r="AM939" s="173"/>
      <c r="AN939" s="173"/>
      <c r="AO939" s="173"/>
      <c r="AP939" s="173"/>
      <c r="AQ939" s="173"/>
      <c r="AR939" s="173"/>
      <c r="AS939" s="173"/>
      <c r="AT939" s="173"/>
      <c r="AU939" s="173"/>
      <c r="AV939" s="171"/>
      <c r="AW939" s="171"/>
      <c r="AX939" s="172" t="str">
        <f t="shared" si="4"/>
        <v/>
      </c>
      <c r="AY939" s="173"/>
      <c r="AZ939" s="173"/>
      <c r="BA939" s="173"/>
      <c r="BB939" s="173"/>
      <c r="BC939" s="173"/>
      <c r="BD939" s="173"/>
      <c r="BE939" s="173"/>
      <c r="BF939" s="173"/>
      <c r="BG939" s="173"/>
      <c r="BH939" s="173"/>
      <c r="BI939" s="173"/>
      <c r="BJ939" s="172" t="str">
        <f t="shared" si="5"/>
        <v/>
      </c>
      <c r="BK939" s="173"/>
      <c r="BL939" s="173"/>
      <c r="BM939" s="173"/>
      <c r="BN939" s="173"/>
      <c r="BO939" s="173"/>
      <c r="BP939" s="173"/>
      <c r="BQ939" s="173"/>
      <c r="BR939" s="173"/>
      <c r="BS939" s="173"/>
      <c r="BT939" s="173"/>
      <c r="BU939" s="173"/>
      <c r="BV939" s="172" t="str">
        <f t="shared" si="6"/>
        <v/>
      </c>
      <c r="BW939" s="173"/>
      <c r="BX939" s="173"/>
      <c r="BY939" s="173"/>
      <c r="BZ939" s="171"/>
      <c r="CA939" s="171"/>
      <c r="CB939" s="171"/>
      <c r="CC939" s="171"/>
      <c r="CD939" s="171"/>
      <c r="CE939" s="171"/>
      <c r="CF939" s="171"/>
      <c r="CG939" s="171"/>
      <c r="CH939" s="172" t="str">
        <f t="shared" si="7"/>
        <v/>
      </c>
      <c r="CI939" s="171"/>
      <c r="CJ939" s="173"/>
      <c r="CK939" s="173"/>
      <c r="CL939" s="173"/>
      <c r="CM939" s="173"/>
      <c r="CN939" s="171"/>
      <c r="CO939" s="171"/>
      <c r="CP939" s="171"/>
      <c r="CQ939" s="173"/>
      <c r="CR939" s="171"/>
      <c r="CS939" s="171"/>
      <c r="CT939" s="172" t="str">
        <f t="shared" si="8"/>
        <v/>
      </c>
      <c r="CU939" s="172"/>
      <c r="CV939" s="172"/>
      <c r="CW939" s="172"/>
      <c r="CX939" s="172"/>
      <c r="CY939" s="172"/>
      <c r="CZ939" s="172"/>
      <c r="DA939" s="172"/>
      <c r="DB939" s="172"/>
      <c r="DC939" s="172"/>
      <c r="DD939" s="172"/>
      <c r="DE939" s="172"/>
      <c r="DF939" s="172"/>
      <c r="DG939" s="188" t="str">
        <f t="array" ref="DG939">IFERROR(_xlfn.XLOOKUP($A939&amp;B939,MARZO!$D$11:$D$40&amp;MARZO!$E$11:$E$40,MARZO!$AM$11:$AM$40,_xlfn.XLOOKUP($A939&amp;$B939,MARZO!$BC$11:$BC$40&amp;MARZO!$BD$11:$BD$40,MARZO!$CL$11:$CL$40,"A"))/1%,"")</f>
        <v/>
      </c>
      <c r="DH939" s="188" t="str">
        <f t="array" ref="DH939">IFERROR(_xlfn.XLOOKUP($A939&amp;$B939,ABRIL!$D$11:$D$40&amp;ABRIL!$E$11:$E$40,ABRIL!$AM$11:$AM$40,_xlfn.XLOOKUP($A939&amp;$B939,ABRIL!$BC$11:$BC$40&amp;ABRIL!$BD$11:$BD$40,ABRIL!$CL$11:$CL$40,"A"))/1%,"")</f>
        <v/>
      </c>
      <c r="DI939" s="188" t="str">
        <f t="array" ref="DI939">IFERROR(_xlfn.XLOOKUP($A939&amp;$B939,'ABRIL 2'!$D$11:$D$40&amp;'ABRIL 2'!$E$11:$E$40,'ABRIL 2'!$AM$11:$AM$40,_xlfn.XLOOKUP($A939&amp;$B939,'ABRIL 2'!$BC$11:$BC$40&amp;'ABRIL 2'!$BD$11:$BD$40,'ABRIL 2'!$CL$11:$CL$40,"A"))/1%,"")</f>
        <v/>
      </c>
      <c r="DJ939" s="188" t="str">
        <f t="array" ref="DJ939">IFERROR(_xlfn.XLOOKUP($A939&amp;$B939,MAYO!$D$11:$D$40&amp;MAYO!$E$11:$E$40,MAYO!$AM$11:$AM$40,_xlfn.XLOOKUP($A939&amp;$B939,MAYO!$BC$11:$BC$40&amp;MAYO!$BD$11:$BD$40,MAYO!$CL$11:$CL$40,"A"))/1%,"")</f>
        <v/>
      </c>
      <c r="DK939" s="188" t="str">
        <f t="array" ref="DK939">IFERROR(_xlfn.XLOOKUP($A939&amp;$B939,'MAYO 2'!$D$11:$D$40&amp;'MAYO 2'!$E$11:$E$40,'MAYO 2'!$AM$11:$AM$40,_xlfn.XLOOKUP($A939&amp;$B939,'MAYO 2'!$BC$11:$BC$40&amp;'MAYO 2'!$BD$11:$BD$40,'MAYO 2'!$CL$11:$CL$40,"A"))/1%,"")</f>
        <v/>
      </c>
      <c r="DL939" s="188" t="str">
        <f t="array" ref="DL939">IFERROR(_xlfn.XLOOKUP($A939&amp;$B939,JUNIO!$D$11:$D$40&amp;JUNIO!$E$11:$E$40,JUNIO!$AM$11:$AM$40,_xlfn.XLOOKUP($A939&amp;$B939,JUNIO!$BC$11:$BC$40&amp;JUNIO!$BD$11:$BD$40,JUNIO!$CL$11:$CL$40,"A"))/1%,"")</f>
        <v/>
      </c>
      <c r="DM939" s="188" t="str">
        <f t="array" ref="DM939">IFERROR(_xlfn.XLOOKUP($A939&amp;$B939,'JUNIO 2'!$D$11:$D$40&amp;'JUNIO 2'!$E$11:$E$40,'JUNIO 2'!$AM$11:$AM$40,_xlfn.XLOOKUP($A939&amp;$B939,'JUNIO 2'!$BC$11:$BC$40&amp;'JUNIO 2'!$BD$11:$BD$40,'JUNIO 2'!$CL$11:$CL$40,"A"))/1%,"")</f>
        <v/>
      </c>
      <c r="DN939" s="188" t="str">
        <f t="array" ref="DN939">IFERROR(_xlfn.XLOOKUP($A939&amp;$B939,JULIO!$D$11:$D$40&amp;JULIO!$E$11:$E$40,JULIO!$AM$11:$AM$40,_xlfn.XLOOKUP($A939&amp;$B939,JULIO!$BC$11:$BC$40&amp;JULIO!$BD$11:$BD$40,JULIO!$CL$11:$CL$40,"A"))/1%,"")</f>
        <v/>
      </c>
      <c r="DO939" s="188" t="str">
        <f t="array" ref="DO939">IFERROR(_xlfn.XLOOKUP($A939&amp;$B939,'JULIO 2'!$D$11:$D$40&amp;'JULIO 2'!$E$11:$E$40,'JULIO 2'!$AM$11:$AM$40,_xlfn.XLOOKUP($A939&amp;$B939,'JULIO 2'!$BC$11:$BC$40&amp;'JULIO 2'!$BD$11:$BD$40,'JULIO 2'!$CL$11:$CL$40,"A"))/1%,"")</f>
        <v/>
      </c>
      <c r="DP939" s="188" t="str">
        <f t="array" ref="DP939">IFERROR(_xlfn.XLOOKUP($A939&amp;$B939,AGOSTO!$D$11:$D$40&amp;AGOSTO!$E$11:$E$40,AGOSTO!$AM$11:$AM$40,_xlfn.XLOOKUP($A939&amp;$B939,AGOSTO!$BC$11:$BC$40&amp;AGOSTO!$BD$11:$BD$40,AGOSTO!$CL$11:$CL$40,"A"))/1%,"")</f>
        <v/>
      </c>
      <c r="DQ939" s="188" t="str">
        <f t="array" ref="DQ939">IFERROR(_xlfn.XLOOKUP($A939&amp;$B939,'AGOSTO 2'!$D$11:$D$40&amp;'AGOSTO 2'!$E$11:$E$40,'AGOSTO 2'!$AM$11:$AM$40,_xlfn.XLOOKUP($A939&amp;$B939,'AGOSTO 2'!$BC$11:$BC$40&amp;'AGOSTO 2'!$BD$11:$BD$40,'AGOSTO 2'!$CL$11:$CL$40,"A"))/1%,"")</f>
        <v/>
      </c>
      <c r="DR939" s="188" t="str">
        <f t="array" ref="DR939">IFERROR(_xlfn.XLOOKUP($A939&amp;$B939,SEPTIEMBRE!$D$11:$D$40&amp;SEPTIEMBRE!$E$11:$E$40,SEPTIEMBRE!$AM$11:$AM$40,_xlfn.XLOOKUP($A939&amp;$B939,SEPTIEMBRE!$BC$11:$BC$40&amp;SEPTIEMBRE!$BD$11:$BD$40,SEPTIEMBRE!$CL$11:$CL$40,"A"))/1%,"")</f>
        <v/>
      </c>
      <c r="DS939" s="188" t="str">
        <f t="array" ref="DS939">IFERROR(_xlfn.XLOOKUP($A939&amp;$B939,'SEPTIEMBRE 2'!$D$11:$D$40&amp;'SEPTIEMBRE 2'!$E$11:$E$40,'SEPTIEMBRE 2'!$AM$11:$AM$40,_xlfn.XLOOKUP($A939&amp;$B939,'SEPTIEMBRE 2'!$BC$11:$BC$40&amp;'SEPTIEMBRE 2'!$BD$11:$BD$40,'SEPTIEMBRE 2'!$CL$11:$CL$40,"A"))/1%,"")</f>
        <v/>
      </c>
      <c r="DT939" s="188" t="str">
        <f t="array" ref="DT939">IFERROR(_xlfn.XLOOKUP($A939&amp;$B939,'SEPTIEMBRE 3'!$D$11:$D$40&amp;'SEPTIEMBRE 3'!$E$11:$E$40,'SEPTIEMBRE 3'!$AM$11:$AM$40,_xlfn.XLOOKUP($A939&amp;$B939,'SEPTIEMBRE 3'!$BC$11:$BC$40&amp;'SEPTIEMBRE 3'!$BD$11:$BD$40,'SEPTIEMBRE 3'!$CL$11:$CL$40,"A"))/1%,"")</f>
        <v/>
      </c>
      <c r="DU939" s="188" t="str">
        <f t="array" ref="DU939">IFERROR(_xlfn.XLOOKUP($A939&amp;$B939,OCTUBRE!$D$11:$D$40&amp;OCTUBRE!$E$11:$E$40,OCTUBRE!$AM$11:$AM$40,_xlfn.XLOOKUP($A939&amp;$B939,OCTUBRE!$BC$11:$BC$40&amp;OCTUBRE!$BD$11:$BD$40,OCTUBRE!$CL$11:$CL$40,"A"))/1%,"")</f>
        <v/>
      </c>
      <c r="DV939" s="188" t="str">
        <f t="array" ref="DV939">IFERROR(_xlfn.XLOOKUP($A939&amp;$B939,'OCTUBRE 2'!$D$11:$D$40&amp;'OCTUBRE 2'!$E$11:$E$40,'OCTUBRE 2'!$AM$11:$AM$40,_xlfn.XLOOKUP($A939&amp;$B939,'OCTUBRE 2'!$BC$11:$BC$40&amp;'OCTUBRE 2'!$BD$11:$BD$40,'OCTUBRE 2'!$CL$11:$CL$40,"A"))/1%,"")</f>
        <v/>
      </c>
      <c r="DW939" s="188" t="str">
        <f t="array" ref="DW939">IFERROR(_xlfn.XLOOKUP($A939&amp;$B939,NOVIEMBRE!$D$11:$D$40&amp;NOVIEMBRE!$E$11:$E$40,NOVIEMBRE!$AM$11:$AM$40,_xlfn.XLOOKUP($A939&amp;$B939,NOVIEMBRE!$BC$11:$BC$40&amp;NOVIEMBRE!$BD$11:$BD$40,NOVIEMBRE!$CL$11:$CL$40,"A"))/1%,"")</f>
        <v/>
      </c>
      <c r="DX939" s="188" t="str">
        <f t="array" ref="DX939">IFERROR(_xlfn.XLOOKUP($A939&amp;$B939,'NOVIEMBRE 2'!$D$11:$D$40&amp;'NOVIEMBRE 2'!$E$11:$E$40,'NOVIEMBRE 2'!$AM$11:$AM$40,_xlfn.XLOOKUP($A939&amp;$B939,'NOVIEMBRE 2'!$BC$11:$BC$40&amp;'NOVIEMBRE 2'!$BD$11:$BD$40,'NOVIEMBRE 2'!$CL$11:$CL$40,"A"))/1%,"")</f>
        <v/>
      </c>
      <c r="DY939" s="188" t="str">
        <f t="array" ref="DY939">IFERROR(_xlfn.XLOOKUP($A939&amp;$B939,DICIEMBRE!$D$11:$D$40&amp;DICIEMBRE!$E$11:$E$40,DICIEMBRE!$AM$11:$AM$40,_xlfn.XLOOKUP($A939&amp;$B939,DICIEMBRE!$BC$11:$BC$40&amp;DICIEMBRE!$BD$11:$BD$40,DICIEMBRE!$CL$11:$CL$40,"A"))/1%,"")</f>
        <v/>
      </c>
      <c r="DZ939" s="381" t="str">
        <f t="shared" si="9"/>
        <v>-</v>
      </c>
      <c r="EA939" s="381" t="str">
        <f t="shared" si="10"/>
        <v>-</v>
      </c>
      <c r="EB939" s="381" t="str">
        <f t="shared" si="11"/>
        <v>-</v>
      </c>
      <c r="EC939" s="381" t="str">
        <f t="shared" si="12"/>
        <v>-</v>
      </c>
      <c r="ED939" s="381" t="str">
        <f t="shared" si="13"/>
        <v>-</v>
      </c>
      <c r="EE939" s="381" t="str">
        <f t="shared" si="14"/>
        <v>-</v>
      </c>
      <c r="EF939" s="381" t="str">
        <f t="shared" si="15"/>
        <v>-</v>
      </c>
      <c r="EG939" s="381" t="str">
        <f t="shared" si="16"/>
        <v>-</v>
      </c>
      <c r="EH939" s="381" t="str">
        <f t="shared" si="17"/>
        <v>-</v>
      </c>
      <c r="EI939" s="188" t="str">
        <f t="shared" si="18"/>
        <v/>
      </c>
      <c r="EJ939" s="382"/>
      <c r="EK939" s="382"/>
      <c r="EL939" s="383"/>
      <c r="EM939" s="21"/>
      <c r="EN939" s="384">
        <f t="array" ref="EN939">IFERROR(_xlfn.XLOOKUP($A939&amp;$B939,MARZO!$D$11:$D$40&amp;MARZO!$E$11:$E$40,MARZO!$AK$11:$AK$40,_xlfn.XLOOKUP($A939&amp;$B939,MARZO!$BC$11:$BC$40&amp;MARZO!$BD$11:$BD$40,MARZO!$CJ$11:$CJ$40,"A")),"")</f>
        <v>0</v>
      </c>
      <c r="EO939" s="384">
        <f t="array" ref="EO939">IFERROR(_xlfn.XLOOKUP($A939&amp;$B939,ABRIL!$D$11:$D$40&amp;ABRIL!$E$11:$E$40,ABRIL!$AK$11:$AK$40,_xlfn.XLOOKUP($A939&amp;$B939,ABRIL!$BC$11:$BC$40&amp;ABRIL!$BD$11:$BD$40,ABRIL!$CJ$11:$CJ$40,"A")),"")</f>
        <v>0</v>
      </c>
      <c r="EP939" s="384">
        <f t="array" ref="EP939">IFERROR(_xlfn.XLOOKUP($A939&amp;$B939,'ABRIL 2'!$D$11:$D$40&amp;'ABRIL 2'!$E$11:$E$40,'ABRIL 2'!$AK$11:$AK$40,_xlfn.XLOOKUP($A939&amp;$B939,'ABRIL 2'!$BC$11:$BC$40&amp;'ABRIL 2'!$BD$11:$BD$40,'ABRIL 2'!$CJ$11:$CJ$40,"A")),"")</f>
        <v>0</v>
      </c>
      <c r="EQ939" s="384">
        <f t="array" ref="EQ939">IFERROR(_xlfn.XLOOKUP($A939&amp;$B939,MAYO!$D$11:$D$40&amp;MAYO!$E$11:$E$40,MAYO!$AK$11:$AK$40,_xlfn.XLOOKUP($A939&amp;$B939,MAYO!$BC$11:$BC$40&amp;MAYO!$BD$11:$BD$40,MAYO!$CJ$11:$CJ$40,"A")),"")</f>
        <v>0</v>
      </c>
      <c r="ER939" s="384">
        <f t="array" ref="ER939">IFERROR(_xlfn.XLOOKUP($A939&amp;$B939,'MAYO 2'!$D$11:$D$40&amp;'MAYO 2'!$E$11:$E$40,'MAYO 2'!$AK$11:$AK$40,_xlfn.XLOOKUP($A939&amp;$B939,'MAYO 2'!$BC$11:$BC$40&amp;'MAYO 2'!$BD$11:$BD$40,'MAYO 2'!$CJ$11:$CJ$40,"A")),"")</f>
        <v>0</v>
      </c>
      <c r="ES939" s="384">
        <f t="array" ref="ES939">IFERROR(_xlfn.XLOOKUP($A939&amp;$B939,JUNIO!$D$11:$D$40&amp;JUNIO!$E$11:$E$40,JUNIO!$AK$11:$AK$40,_xlfn.XLOOKUP($A939&amp;$B939,JUNIO!$BC$11:$BC$40&amp;JUNIO!$BD$11:$BD$40,JUNIO!$CJ$11:$CJ$40,"A")),"")</f>
        <v>0</v>
      </c>
      <c r="ET939" s="384">
        <f t="array" ref="ET939">IFERROR(_xlfn.XLOOKUP($A939&amp;$B939,'JUNIO 2'!$D$11:$D$40&amp;'JUNIO 2'!$E$11:$E$40,'JUNIO 2'!$AK$11:$AK$40,_xlfn.XLOOKUP($A939&amp;$B939,'JUNIO 2'!$BC$11:$BC$40&amp;'JUNIO 2'!$BD$11:$BD$40,'JUNIO 2'!$CJ$11:$CJ$40,"A")),"")</f>
        <v>0</v>
      </c>
      <c r="EU939" s="384">
        <f t="array" ref="EU939">IFERROR(_xlfn.XLOOKUP($A939&amp;$B939,JULIO!$D$11:$D$40&amp;JULIO!$E$11:$E$40,JULIO!$AK$11:$AK$40,_xlfn.XLOOKUP($A939&amp;$B939,JULIO!$BC$11:$BC$40&amp;JULIO!$BD$11:$BD$40,JULIO!$CJ$11:$CJ$40,"A")),"")</f>
        <v>0</v>
      </c>
      <c r="EV939" s="384">
        <f t="array" ref="EV939">IFERROR(_xlfn.XLOOKUP($A939&amp;$B939,'JULIO 2'!$D$11:$D$40&amp;'JULIO 2'!$E$11:$E$40,'JULIO 2'!$AK$11:$AK$40,_xlfn.XLOOKUP($A939&amp;$B939,'JULIO 2'!$BC$11:$BC$40&amp;'JULIO 2'!$BD$11:$BD$40,'JULIO 2'!$CJ$11:$CJ$40,"A")),"")</f>
        <v>0</v>
      </c>
      <c r="EW939" s="384">
        <f t="array" ref="EW939">IFERROR(_xlfn.XLOOKUP($A939&amp;$B939,AGOSTO!$D$11:$D$40&amp;AGOSTO!$E$11:$E$40,AGOSTO!$AK$11:$AK$40,_xlfn.XLOOKUP($A939&amp;$B939,AGOSTO!$BC$11:$BC$40&amp;AGOSTO!$BD$11:$BD$40,AGOSTO!$CJ$11:$CJ$40,"A")),"")</f>
        <v>0</v>
      </c>
      <c r="EX939" s="384">
        <f t="array" ref="EX939">IFERROR(_xlfn.XLOOKUP($A939&amp;$B939,'AGOSTO 2'!$D$11:$D$40&amp;'AGOSTO 2'!$E$11:$E$40,'AGOSTO 2'!$AK$11:$AK$40,_xlfn.XLOOKUP($A939&amp;$B939,'AGOSTO 2'!$BC$11:$BC$40&amp;'AGOSTO 2'!$BD$11:$BD$40,'AGOSTO 2'!$CJ$11:$CJ$40,"A")),"")</f>
        <v>0</v>
      </c>
      <c r="EY939" s="384">
        <f t="array" ref="EY939">IFERROR(_xlfn.XLOOKUP($A939&amp;$B939,SEPTIEMBRE!$D$11:$D$40&amp;SEPTIEMBRE!$E$11:$E$40,SEPTIEMBRE!$AK$11:$AK$40,_xlfn.XLOOKUP($A939&amp;$B939,SEPTIEMBRE!$BC$11:$BC$40&amp;SEPTIEMBRE!$BD$11:$BD$40,SEPTIEMBRE!$CJ$11:$CJ$40,"A")),"")</f>
        <v>0</v>
      </c>
      <c r="EZ939" s="384">
        <f t="array" ref="EZ939">IFERROR(_xlfn.XLOOKUP($A939&amp;$B939,'SEPTIEMBRE 2'!$D$11:$D$40&amp;'SEPTIEMBRE 2'!$E$11:$E$40,'SEPTIEMBRE 2'!$AK$11:$AK$40,_xlfn.XLOOKUP($A939&amp;$B939,'SEPTIEMBRE 2'!$BC$11:$BC$40&amp;'SEPTIEMBRE 2'!$BD$11:$BD$40,'SEPTIEMBRE 2'!$CJ$11:$CJ$40,"A")),"")</f>
        <v>0</v>
      </c>
      <c r="FA939" s="384">
        <f t="array" ref="FA939">IFERROR(_xlfn.XLOOKUP($A939&amp;$B939,'SEPTIEMBRE 3'!$D$11:$D$40&amp;'SEPTIEMBRE 3'!$E$11:$E$40,'SEPTIEMBRE 3'!$AK$11:$AK$40,_xlfn.XLOOKUP($A939&amp;$B939,'SEPTIEMBRE 3'!$BC$11:$BC$40&amp;'SEPTIEMBRE 3'!$BD$11:$BD$40,'SEPTIEMBRE 3'!$CJ$11:$CJ$40,"A")),"")</f>
        <v>0</v>
      </c>
      <c r="FB939" s="384">
        <f t="array" ref="FB939">IFERROR(_xlfn.XLOOKUP($A939&amp;$B939,OCTUBRE!$D$11:$D$40&amp;OCTUBRE!$E$11:$E$40,OCTUBRE!$AK$11:$AK$40,_xlfn.XLOOKUP($A939&amp;$B939,OCTUBRE!$BC$11:$BC$40&amp;OCTUBRE!$BD$11:$BD$40,OCTUBRE!$CJ$11:$CJ$40,"A")),"")</f>
        <v>0</v>
      </c>
      <c r="FC939" s="384">
        <f t="array" ref="FC939">IFERROR(_xlfn.XLOOKUP($A939&amp;$B939,'OCTUBRE 2'!$D$11:$D$40&amp;'OCTUBRE 2'!$E$11:$E$40,'OCTUBRE 2'!$AK$11:$AK$40,_xlfn.XLOOKUP($A939&amp;$B939,'OCTUBRE 2'!$BC$11:$BC$40&amp;'OCTUBRE 2'!$BD$11:$BD$40,'OCTUBRE 2'!$CJ$11:$CJ$40,"A")),"")</f>
        <v>0</v>
      </c>
      <c r="FD939" s="384">
        <f t="array" ref="FD939">IFERROR(_xlfn.XLOOKUP($A939&amp;$B939,NOVIEMBRE!$D$11:$D$40&amp;NOVIEMBRE!$E$11:$E$40,NOVIEMBRE!$AK$11:$AK$40,_xlfn.XLOOKUP($A939&amp;$B939,NOVIEMBRE!$BC$11:$BC$40&amp;NOVIEMBRE!$BD$11:$BD$40,NOVIEMBRE!$CJ$11:$CJ$40,"A")),"")</f>
        <v>0</v>
      </c>
      <c r="FE939" s="384">
        <f t="array" ref="FE939">IFERROR(_xlfn.XLOOKUP($A939&amp;$B939,'NOVIEMBRE 2'!$D$11:$D$40&amp;'NOVIEMBRE 2'!$E$11:$E$40,'NOVIEMBRE 2'!$AK$11:$AK$40,_xlfn.XLOOKUP($A939&amp;$B939,'NOVIEMBRE 2'!$BC$11:$BC$40&amp;'NOVIEMBRE 2'!$BD$11:$BD$40,'NOVIEMBRE 2'!$CJ$11:$CJ$40,"A")),"")</f>
        <v>0</v>
      </c>
      <c r="FF939" s="385">
        <f t="array" ref="FF939">IFERROR(_xlfn.XLOOKUP($A939&amp;$B939,DICIEMBRE!$D$11:$D$40&amp;DICIEMBRE!$E$11:$E$40,DICIEMBRE!$AK$11:$AK$40,_xlfn.XLOOKUP($A939&amp;$B939,DICIEMBRE!$BC$11:$BC$40&amp;DICIEMBRE!$BD$11:$BD$40,DICIEMBRE!$CJ$11:$CJ$40,"A")),"")</f>
        <v>0</v>
      </c>
      <c r="FG939" s="386" t="str">
        <f t="shared" si="19"/>
        <v/>
      </c>
      <c r="FH939" s="386" t="str">
        <f t="array" ref="FH939">IF(
 COUNT(DZ939:EH939)=0,
 "-",
 IF(
  COUNT(DZ939:EH939) &lt; COUNTA(DZ939:EH939),
  REPT("🟩", ROUND(COUNT(DZ939:EH939)/COUNTA(DZ939:EH939)*5, 0)) &amp;
  REPT("⬜", 5 - ROUND(COUNT(DZ939:EH939)/COUNTA(DZ939:EH939)*5, 0)),
  IF(
    AVERAGE(IF(DZ939:EH939&lt;&gt;"", DZ939:EH939, )) &gt;= 70, "🟩🟩🟩🟩🟩",
    IF(
      AVERAGE(IF(DZ939:EH939&lt;&gt;"",DZ939:EH939, )) &gt;= 56, "🟨🟨🟨🟨🟨",
      "🟥🟥🟥🟥🟥"
    )
  )
 )
)
</f>
        <v>-</v>
      </c>
    </row>
    <row r="940" ht="15.75" customHeight="1">
      <c r="A940" s="168"/>
      <c r="B940" s="169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1"/>
      <c r="N940" s="172" t="str">
        <f t="shared" si="1"/>
        <v/>
      </c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2" t="str">
        <f t="shared" si="2"/>
        <v/>
      </c>
      <c r="AA940" s="173"/>
      <c r="AB940" s="173"/>
      <c r="AC940" s="173"/>
      <c r="AD940" s="173"/>
      <c r="AE940" s="173"/>
      <c r="AF940" s="173"/>
      <c r="AG940" s="173"/>
      <c r="AH940" s="173"/>
      <c r="AI940" s="173"/>
      <c r="AJ940" s="173"/>
      <c r="AK940" s="173"/>
      <c r="AL940" s="172" t="str">
        <f t="shared" si="3"/>
        <v/>
      </c>
      <c r="AM940" s="173"/>
      <c r="AN940" s="173"/>
      <c r="AO940" s="173"/>
      <c r="AP940" s="173"/>
      <c r="AQ940" s="173"/>
      <c r="AR940" s="173"/>
      <c r="AS940" s="173"/>
      <c r="AT940" s="173"/>
      <c r="AU940" s="173"/>
      <c r="AV940" s="171"/>
      <c r="AW940" s="171"/>
      <c r="AX940" s="172" t="str">
        <f t="shared" si="4"/>
        <v/>
      </c>
      <c r="AY940" s="173"/>
      <c r="AZ940" s="173"/>
      <c r="BA940" s="173"/>
      <c r="BB940" s="173"/>
      <c r="BC940" s="173"/>
      <c r="BD940" s="173"/>
      <c r="BE940" s="173"/>
      <c r="BF940" s="173"/>
      <c r="BG940" s="173"/>
      <c r="BH940" s="173"/>
      <c r="BI940" s="173"/>
      <c r="BJ940" s="172" t="str">
        <f t="shared" si="5"/>
        <v/>
      </c>
      <c r="BK940" s="173"/>
      <c r="BL940" s="173"/>
      <c r="BM940" s="173"/>
      <c r="BN940" s="173"/>
      <c r="BO940" s="173"/>
      <c r="BP940" s="173"/>
      <c r="BQ940" s="173"/>
      <c r="BR940" s="173"/>
      <c r="BS940" s="173"/>
      <c r="BT940" s="173"/>
      <c r="BU940" s="173"/>
      <c r="BV940" s="172" t="str">
        <f t="shared" si="6"/>
        <v/>
      </c>
      <c r="BW940" s="173"/>
      <c r="BX940" s="173"/>
      <c r="BY940" s="173"/>
      <c r="BZ940" s="171"/>
      <c r="CA940" s="171"/>
      <c r="CB940" s="171"/>
      <c r="CC940" s="171"/>
      <c r="CD940" s="171"/>
      <c r="CE940" s="171"/>
      <c r="CF940" s="171"/>
      <c r="CG940" s="171"/>
      <c r="CH940" s="172" t="str">
        <f t="shared" si="7"/>
        <v/>
      </c>
      <c r="CI940" s="171"/>
      <c r="CJ940" s="173"/>
      <c r="CK940" s="173"/>
      <c r="CL940" s="173"/>
      <c r="CM940" s="173"/>
      <c r="CN940" s="171"/>
      <c r="CO940" s="171"/>
      <c r="CP940" s="171"/>
      <c r="CQ940" s="173"/>
      <c r="CR940" s="171"/>
      <c r="CS940" s="171"/>
      <c r="CT940" s="172" t="str">
        <f t="shared" si="8"/>
        <v/>
      </c>
      <c r="CU940" s="172"/>
      <c r="CV940" s="172"/>
      <c r="CW940" s="172"/>
      <c r="CX940" s="172"/>
      <c r="CY940" s="172"/>
      <c r="CZ940" s="172"/>
      <c r="DA940" s="172"/>
      <c r="DB940" s="172"/>
      <c r="DC940" s="172"/>
      <c r="DD940" s="172"/>
      <c r="DE940" s="172"/>
      <c r="DF940" s="172"/>
      <c r="DG940" s="188" t="str">
        <f t="array" ref="DG940">IFERROR(_xlfn.XLOOKUP($A940&amp;B940,MARZO!$D$11:$D$40&amp;MARZO!$E$11:$E$40,MARZO!$AM$11:$AM$40,_xlfn.XLOOKUP($A940&amp;$B940,MARZO!$BC$11:$BC$40&amp;MARZO!$BD$11:$BD$40,MARZO!$CL$11:$CL$40,"A"))/1%,"")</f>
        <v/>
      </c>
      <c r="DH940" s="188" t="str">
        <f t="array" ref="DH940">IFERROR(_xlfn.XLOOKUP($A940&amp;$B940,ABRIL!$D$11:$D$40&amp;ABRIL!$E$11:$E$40,ABRIL!$AM$11:$AM$40,_xlfn.XLOOKUP($A940&amp;$B940,ABRIL!$BC$11:$BC$40&amp;ABRIL!$BD$11:$BD$40,ABRIL!$CL$11:$CL$40,"A"))/1%,"")</f>
        <v/>
      </c>
      <c r="DI940" s="188" t="str">
        <f t="array" ref="DI940">IFERROR(_xlfn.XLOOKUP($A940&amp;$B940,'ABRIL 2'!$D$11:$D$40&amp;'ABRIL 2'!$E$11:$E$40,'ABRIL 2'!$AM$11:$AM$40,_xlfn.XLOOKUP($A940&amp;$B940,'ABRIL 2'!$BC$11:$BC$40&amp;'ABRIL 2'!$BD$11:$BD$40,'ABRIL 2'!$CL$11:$CL$40,"A"))/1%,"")</f>
        <v/>
      </c>
      <c r="DJ940" s="188" t="str">
        <f t="array" ref="DJ940">IFERROR(_xlfn.XLOOKUP($A940&amp;$B940,MAYO!$D$11:$D$40&amp;MAYO!$E$11:$E$40,MAYO!$AM$11:$AM$40,_xlfn.XLOOKUP($A940&amp;$B940,MAYO!$BC$11:$BC$40&amp;MAYO!$BD$11:$BD$40,MAYO!$CL$11:$CL$40,"A"))/1%,"")</f>
        <v/>
      </c>
      <c r="DK940" s="188" t="str">
        <f t="array" ref="DK940">IFERROR(_xlfn.XLOOKUP($A940&amp;$B940,'MAYO 2'!$D$11:$D$40&amp;'MAYO 2'!$E$11:$E$40,'MAYO 2'!$AM$11:$AM$40,_xlfn.XLOOKUP($A940&amp;$B940,'MAYO 2'!$BC$11:$BC$40&amp;'MAYO 2'!$BD$11:$BD$40,'MAYO 2'!$CL$11:$CL$40,"A"))/1%,"")</f>
        <v/>
      </c>
      <c r="DL940" s="188" t="str">
        <f t="array" ref="DL940">IFERROR(_xlfn.XLOOKUP($A940&amp;$B940,JUNIO!$D$11:$D$40&amp;JUNIO!$E$11:$E$40,JUNIO!$AM$11:$AM$40,_xlfn.XLOOKUP($A940&amp;$B940,JUNIO!$BC$11:$BC$40&amp;JUNIO!$BD$11:$BD$40,JUNIO!$CL$11:$CL$40,"A"))/1%,"")</f>
        <v/>
      </c>
      <c r="DM940" s="188" t="str">
        <f t="array" ref="DM940">IFERROR(_xlfn.XLOOKUP($A940&amp;$B940,'JUNIO 2'!$D$11:$D$40&amp;'JUNIO 2'!$E$11:$E$40,'JUNIO 2'!$AM$11:$AM$40,_xlfn.XLOOKUP($A940&amp;$B940,'JUNIO 2'!$BC$11:$BC$40&amp;'JUNIO 2'!$BD$11:$BD$40,'JUNIO 2'!$CL$11:$CL$40,"A"))/1%,"")</f>
        <v/>
      </c>
      <c r="DN940" s="188" t="str">
        <f t="array" ref="DN940">IFERROR(_xlfn.XLOOKUP($A940&amp;$B940,JULIO!$D$11:$D$40&amp;JULIO!$E$11:$E$40,JULIO!$AM$11:$AM$40,_xlfn.XLOOKUP($A940&amp;$B940,JULIO!$BC$11:$BC$40&amp;JULIO!$BD$11:$BD$40,JULIO!$CL$11:$CL$40,"A"))/1%,"")</f>
        <v/>
      </c>
      <c r="DO940" s="188" t="str">
        <f t="array" ref="DO940">IFERROR(_xlfn.XLOOKUP($A940&amp;$B940,'JULIO 2'!$D$11:$D$40&amp;'JULIO 2'!$E$11:$E$40,'JULIO 2'!$AM$11:$AM$40,_xlfn.XLOOKUP($A940&amp;$B940,'JULIO 2'!$BC$11:$BC$40&amp;'JULIO 2'!$BD$11:$BD$40,'JULIO 2'!$CL$11:$CL$40,"A"))/1%,"")</f>
        <v/>
      </c>
      <c r="DP940" s="188" t="str">
        <f t="array" ref="DP940">IFERROR(_xlfn.XLOOKUP($A940&amp;$B940,AGOSTO!$D$11:$D$40&amp;AGOSTO!$E$11:$E$40,AGOSTO!$AM$11:$AM$40,_xlfn.XLOOKUP($A940&amp;$B940,AGOSTO!$BC$11:$BC$40&amp;AGOSTO!$BD$11:$BD$40,AGOSTO!$CL$11:$CL$40,"A"))/1%,"")</f>
        <v/>
      </c>
      <c r="DQ940" s="188" t="str">
        <f t="array" ref="DQ940">IFERROR(_xlfn.XLOOKUP($A940&amp;$B940,'AGOSTO 2'!$D$11:$D$40&amp;'AGOSTO 2'!$E$11:$E$40,'AGOSTO 2'!$AM$11:$AM$40,_xlfn.XLOOKUP($A940&amp;$B940,'AGOSTO 2'!$BC$11:$BC$40&amp;'AGOSTO 2'!$BD$11:$BD$40,'AGOSTO 2'!$CL$11:$CL$40,"A"))/1%,"")</f>
        <v/>
      </c>
      <c r="DR940" s="188" t="str">
        <f t="array" ref="DR940">IFERROR(_xlfn.XLOOKUP($A940&amp;$B940,SEPTIEMBRE!$D$11:$D$40&amp;SEPTIEMBRE!$E$11:$E$40,SEPTIEMBRE!$AM$11:$AM$40,_xlfn.XLOOKUP($A940&amp;$B940,SEPTIEMBRE!$BC$11:$BC$40&amp;SEPTIEMBRE!$BD$11:$BD$40,SEPTIEMBRE!$CL$11:$CL$40,"A"))/1%,"")</f>
        <v/>
      </c>
      <c r="DS940" s="188" t="str">
        <f t="array" ref="DS940">IFERROR(_xlfn.XLOOKUP($A940&amp;$B940,'SEPTIEMBRE 2'!$D$11:$D$40&amp;'SEPTIEMBRE 2'!$E$11:$E$40,'SEPTIEMBRE 2'!$AM$11:$AM$40,_xlfn.XLOOKUP($A940&amp;$B940,'SEPTIEMBRE 2'!$BC$11:$BC$40&amp;'SEPTIEMBRE 2'!$BD$11:$BD$40,'SEPTIEMBRE 2'!$CL$11:$CL$40,"A"))/1%,"")</f>
        <v/>
      </c>
      <c r="DT940" s="188" t="str">
        <f t="array" ref="DT940">IFERROR(_xlfn.XLOOKUP($A940&amp;$B940,'SEPTIEMBRE 3'!$D$11:$D$40&amp;'SEPTIEMBRE 3'!$E$11:$E$40,'SEPTIEMBRE 3'!$AM$11:$AM$40,_xlfn.XLOOKUP($A940&amp;$B940,'SEPTIEMBRE 3'!$BC$11:$BC$40&amp;'SEPTIEMBRE 3'!$BD$11:$BD$40,'SEPTIEMBRE 3'!$CL$11:$CL$40,"A"))/1%,"")</f>
        <v/>
      </c>
      <c r="DU940" s="188" t="str">
        <f t="array" ref="DU940">IFERROR(_xlfn.XLOOKUP($A940&amp;$B940,OCTUBRE!$D$11:$D$40&amp;OCTUBRE!$E$11:$E$40,OCTUBRE!$AM$11:$AM$40,_xlfn.XLOOKUP($A940&amp;$B940,OCTUBRE!$BC$11:$BC$40&amp;OCTUBRE!$BD$11:$BD$40,OCTUBRE!$CL$11:$CL$40,"A"))/1%,"")</f>
        <v/>
      </c>
      <c r="DV940" s="188" t="str">
        <f t="array" ref="DV940">IFERROR(_xlfn.XLOOKUP($A940&amp;$B940,'OCTUBRE 2'!$D$11:$D$40&amp;'OCTUBRE 2'!$E$11:$E$40,'OCTUBRE 2'!$AM$11:$AM$40,_xlfn.XLOOKUP($A940&amp;$B940,'OCTUBRE 2'!$BC$11:$BC$40&amp;'OCTUBRE 2'!$BD$11:$BD$40,'OCTUBRE 2'!$CL$11:$CL$40,"A"))/1%,"")</f>
        <v/>
      </c>
      <c r="DW940" s="188" t="str">
        <f t="array" ref="DW940">IFERROR(_xlfn.XLOOKUP($A940&amp;$B940,NOVIEMBRE!$D$11:$D$40&amp;NOVIEMBRE!$E$11:$E$40,NOVIEMBRE!$AM$11:$AM$40,_xlfn.XLOOKUP($A940&amp;$B940,NOVIEMBRE!$BC$11:$BC$40&amp;NOVIEMBRE!$BD$11:$BD$40,NOVIEMBRE!$CL$11:$CL$40,"A"))/1%,"")</f>
        <v/>
      </c>
      <c r="DX940" s="188" t="str">
        <f t="array" ref="DX940">IFERROR(_xlfn.XLOOKUP($A940&amp;$B940,'NOVIEMBRE 2'!$D$11:$D$40&amp;'NOVIEMBRE 2'!$E$11:$E$40,'NOVIEMBRE 2'!$AM$11:$AM$40,_xlfn.XLOOKUP($A940&amp;$B940,'NOVIEMBRE 2'!$BC$11:$BC$40&amp;'NOVIEMBRE 2'!$BD$11:$BD$40,'NOVIEMBRE 2'!$CL$11:$CL$40,"A"))/1%,"")</f>
        <v/>
      </c>
      <c r="DY940" s="188" t="str">
        <f t="array" ref="DY940">IFERROR(_xlfn.XLOOKUP($A940&amp;$B940,DICIEMBRE!$D$11:$D$40&amp;DICIEMBRE!$E$11:$E$40,DICIEMBRE!$AM$11:$AM$40,_xlfn.XLOOKUP($A940&amp;$B940,DICIEMBRE!$BC$11:$BC$40&amp;DICIEMBRE!$BD$11:$BD$40,DICIEMBRE!$CL$11:$CL$40,"A"))/1%,"")</f>
        <v/>
      </c>
      <c r="DZ940" s="381" t="str">
        <f t="shared" si="9"/>
        <v>-</v>
      </c>
      <c r="EA940" s="381" t="str">
        <f t="shared" si="10"/>
        <v>-</v>
      </c>
      <c r="EB940" s="381" t="str">
        <f t="shared" si="11"/>
        <v>-</v>
      </c>
      <c r="EC940" s="381" t="str">
        <f t="shared" si="12"/>
        <v>-</v>
      </c>
      <c r="ED940" s="381" t="str">
        <f t="shared" si="13"/>
        <v>-</v>
      </c>
      <c r="EE940" s="381" t="str">
        <f t="shared" si="14"/>
        <v>-</v>
      </c>
      <c r="EF940" s="381" t="str">
        <f t="shared" si="15"/>
        <v>-</v>
      </c>
      <c r="EG940" s="381" t="str">
        <f t="shared" si="16"/>
        <v>-</v>
      </c>
      <c r="EH940" s="381" t="str">
        <f t="shared" si="17"/>
        <v>-</v>
      </c>
      <c r="EI940" s="188" t="str">
        <f t="shared" si="18"/>
        <v/>
      </c>
      <c r="EJ940" s="382"/>
      <c r="EK940" s="382"/>
      <c r="EL940" s="383"/>
      <c r="EM940" s="21"/>
      <c r="EN940" s="384">
        <f t="array" ref="EN940">IFERROR(_xlfn.XLOOKUP($A940&amp;$B940,MARZO!$D$11:$D$40&amp;MARZO!$E$11:$E$40,MARZO!$AK$11:$AK$40,_xlfn.XLOOKUP($A940&amp;$B940,MARZO!$BC$11:$BC$40&amp;MARZO!$BD$11:$BD$40,MARZO!$CJ$11:$CJ$40,"A")),"")</f>
        <v>0</v>
      </c>
      <c r="EO940" s="384">
        <f t="array" ref="EO940">IFERROR(_xlfn.XLOOKUP($A940&amp;$B940,ABRIL!$D$11:$D$40&amp;ABRIL!$E$11:$E$40,ABRIL!$AK$11:$AK$40,_xlfn.XLOOKUP($A940&amp;$B940,ABRIL!$BC$11:$BC$40&amp;ABRIL!$BD$11:$BD$40,ABRIL!$CJ$11:$CJ$40,"A")),"")</f>
        <v>0</v>
      </c>
      <c r="EP940" s="384">
        <f t="array" ref="EP940">IFERROR(_xlfn.XLOOKUP($A940&amp;$B940,'ABRIL 2'!$D$11:$D$40&amp;'ABRIL 2'!$E$11:$E$40,'ABRIL 2'!$AK$11:$AK$40,_xlfn.XLOOKUP($A940&amp;$B940,'ABRIL 2'!$BC$11:$BC$40&amp;'ABRIL 2'!$BD$11:$BD$40,'ABRIL 2'!$CJ$11:$CJ$40,"A")),"")</f>
        <v>0</v>
      </c>
      <c r="EQ940" s="384">
        <f t="array" ref="EQ940">IFERROR(_xlfn.XLOOKUP($A940&amp;$B940,MAYO!$D$11:$D$40&amp;MAYO!$E$11:$E$40,MAYO!$AK$11:$AK$40,_xlfn.XLOOKUP($A940&amp;$B940,MAYO!$BC$11:$BC$40&amp;MAYO!$BD$11:$BD$40,MAYO!$CJ$11:$CJ$40,"A")),"")</f>
        <v>0</v>
      </c>
      <c r="ER940" s="384">
        <f t="array" ref="ER940">IFERROR(_xlfn.XLOOKUP($A940&amp;$B940,'MAYO 2'!$D$11:$D$40&amp;'MAYO 2'!$E$11:$E$40,'MAYO 2'!$AK$11:$AK$40,_xlfn.XLOOKUP($A940&amp;$B940,'MAYO 2'!$BC$11:$BC$40&amp;'MAYO 2'!$BD$11:$BD$40,'MAYO 2'!$CJ$11:$CJ$40,"A")),"")</f>
        <v>0</v>
      </c>
      <c r="ES940" s="384">
        <f t="array" ref="ES940">IFERROR(_xlfn.XLOOKUP($A940&amp;$B940,JUNIO!$D$11:$D$40&amp;JUNIO!$E$11:$E$40,JUNIO!$AK$11:$AK$40,_xlfn.XLOOKUP($A940&amp;$B940,JUNIO!$BC$11:$BC$40&amp;JUNIO!$BD$11:$BD$40,JUNIO!$CJ$11:$CJ$40,"A")),"")</f>
        <v>0</v>
      </c>
      <c r="ET940" s="384">
        <f t="array" ref="ET940">IFERROR(_xlfn.XLOOKUP($A940&amp;$B940,'JUNIO 2'!$D$11:$D$40&amp;'JUNIO 2'!$E$11:$E$40,'JUNIO 2'!$AK$11:$AK$40,_xlfn.XLOOKUP($A940&amp;$B940,'JUNIO 2'!$BC$11:$BC$40&amp;'JUNIO 2'!$BD$11:$BD$40,'JUNIO 2'!$CJ$11:$CJ$40,"A")),"")</f>
        <v>0</v>
      </c>
      <c r="EU940" s="384">
        <f t="array" ref="EU940">IFERROR(_xlfn.XLOOKUP($A940&amp;$B940,JULIO!$D$11:$D$40&amp;JULIO!$E$11:$E$40,JULIO!$AK$11:$AK$40,_xlfn.XLOOKUP($A940&amp;$B940,JULIO!$BC$11:$BC$40&amp;JULIO!$BD$11:$BD$40,JULIO!$CJ$11:$CJ$40,"A")),"")</f>
        <v>0</v>
      </c>
      <c r="EV940" s="384">
        <f t="array" ref="EV940">IFERROR(_xlfn.XLOOKUP($A940&amp;$B940,'JULIO 2'!$D$11:$D$40&amp;'JULIO 2'!$E$11:$E$40,'JULIO 2'!$AK$11:$AK$40,_xlfn.XLOOKUP($A940&amp;$B940,'JULIO 2'!$BC$11:$BC$40&amp;'JULIO 2'!$BD$11:$BD$40,'JULIO 2'!$CJ$11:$CJ$40,"A")),"")</f>
        <v>0</v>
      </c>
      <c r="EW940" s="384">
        <f t="array" ref="EW940">IFERROR(_xlfn.XLOOKUP($A940&amp;$B940,AGOSTO!$D$11:$D$40&amp;AGOSTO!$E$11:$E$40,AGOSTO!$AK$11:$AK$40,_xlfn.XLOOKUP($A940&amp;$B940,AGOSTO!$BC$11:$BC$40&amp;AGOSTO!$BD$11:$BD$40,AGOSTO!$CJ$11:$CJ$40,"A")),"")</f>
        <v>0</v>
      </c>
      <c r="EX940" s="384">
        <f t="array" ref="EX940">IFERROR(_xlfn.XLOOKUP($A940&amp;$B940,'AGOSTO 2'!$D$11:$D$40&amp;'AGOSTO 2'!$E$11:$E$40,'AGOSTO 2'!$AK$11:$AK$40,_xlfn.XLOOKUP($A940&amp;$B940,'AGOSTO 2'!$BC$11:$BC$40&amp;'AGOSTO 2'!$BD$11:$BD$40,'AGOSTO 2'!$CJ$11:$CJ$40,"A")),"")</f>
        <v>0</v>
      </c>
      <c r="EY940" s="384">
        <f t="array" ref="EY940">IFERROR(_xlfn.XLOOKUP($A940&amp;$B940,SEPTIEMBRE!$D$11:$D$40&amp;SEPTIEMBRE!$E$11:$E$40,SEPTIEMBRE!$AK$11:$AK$40,_xlfn.XLOOKUP($A940&amp;$B940,SEPTIEMBRE!$BC$11:$BC$40&amp;SEPTIEMBRE!$BD$11:$BD$40,SEPTIEMBRE!$CJ$11:$CJ$40,"A")),"")</f>
        <v>0</v>
      </c>
      <c r="EZ940" s="384">
        <f t="array" ref="EZ940">IFERROR(_xlfn.XLOOKUP($A940&amp;$B940,'SEPTIEMBRE 2'!$D$11:$D$40&amp;'SEPTIEMBRE 2'!$E$11:$E$40,'SEPTIEMBRE 2'!$AK$11:$AK$40,_xlfn.XLOOKUP($A940&amp;$B940,'SEPTIEMBRE 2'!$BC$11:$BC$40&amp;'SEPTIEMBRE 2'!$BD$11:$BD$40,'SEPTIEMBRE 2'!$CJ$11:$CJ$40,"A")),"")</f>
        <v>0</v>
      </c>
      <c r="FA940" s="384">
        <f t="array" ref="FA940">IFERROR(_xlfn.XLOOKUP($A940&amp;$B940,'SEPTIEMBRE 3'!$D$11:$D$40&amp;'SEPTIEMBRE 3'!$E$11:$E$40,'SEPTIEMBRE 3'!$AK$11:$AK$40,_xlfn.XLOOKUP($A940&amp;$B940,'SEPTIEMBRE 3'!$BC$11:$BC$40&amp;'SEPTIEMBRE 3'!$BD$11:$BD$40,'SEPTIEMBRE 3'!$CJ$11:$CJ$40,"A")),"")</f>
        <v>0</v>
      </c>
      <c r="FB940" s="384">
        <f t="array" ref="FB940">IFERROR(_xlfn.XLOOKUP($A940&amp;$B940,OCTUBRE!$D$11:$D$40&amp;OCTUBRE!$E$11:$E$40,OCTUBRE!$AK$11:$AK$40,_xlfn.XLOOKUP($A940&amp;$B940,OCTUBRE!$BC$11:$BC$40&amp;OCTUBRE!$BD$11:$BD$40,OCTUBRE!$CJ$11:$CJ$40,"A")),"")</f>
        <v>0</v>
      </c>
      <c r="FC940" s="384">
        <f t="array" ref="FC940">IFERROR(_xlfn.XLOOKUP($A940&amp;$B940,'OCTUBRE 2'!$D$11:$D$40&amp;'OCTUBRE 2'!$E$11:$E$40,'OCTUBRE 2'!$AK$11:$AK$40,_xlfn.XLOOKUP($A940&amp;$B940,'OCTUBRE 2'!$BC$11:$BC$40&amp;'OCTUBRE 2'!$BD$11:$BD$40,'OCTUBRE 2'!$CJ$11:$CJ$40,"A")),"")</f>
        <v>0</v>
      </c>
      <c r="FD940" s="384">
        <f t="array" ref="FD940">IFERROR(_xlfn.XLOOKUP($A940&amp;$B940,NOVIEMBRE!$D$11:$D$40&amp;NOVIEMBRE!$E$11:$E$40,NOVIEMBRE!$AK$11:$AK$40,_xlfn.XLOOKUP($A940&amp;$B940,NOVIEMBRE!$BC$11:$BC$40&amp;NOVIEMBRE!$BD$11:$BD$40,NOVIEMBRE!$CJ$11:$CJ$40,"A")),"")</f>
        <v>0</v>
      </c>
      <c r="FE940" s="384">
        <f t="array" ref="FE940">IFERROR(_xlfn.XLOOKUP($A940&amp;$B940,'NOVIEMBRE 2'!$D$11:$D$40&amp;'NOVIEMBRE 2'!$E$11:$E$40,'NOVIEMBRE 2'!$AK$11:$AK$40,_xlfn.XLOOKUP($A940&amp;$B940,'NOVIEMBRE 2'!$BC$11:$BC$40&amp;'NOVIEMBRE 2'!$BD$11:$BD$40,'NOVIEMBRE 2'!$CJ$11:$CJ$40,"A")),"")</f>
        <v>0</v>
      </c>
      <c r="FF940" s="385">
        <f t="array" ref="FF940">IFERROR(_xlfn.XLOOKUP($A940&amp;$B940,DICIEMBRE!$D$11:$D$40&amp;DICIEMBRE!$E$11:$E$40,DICIEMBRE!$AK$11:$AK$40,_xlfn.XLOOKUP($A940&amp;$B940,DICIEMBRE!$BC$11:$BC$40&amp;DICIEMBRE!$BD$11:$BD$40,DICIEMBRE!$CJ$11:$CJ$40,"A")),"")</f>
        <v>0</v>
      </c>
      <c r="FG940" s="386" t="str">
        <f t="shared" si="19"/>
        <v/>
      </c>
      <c r="FH940" s="386" t="str">
        <f t="array" ref="FH940">IF(
 COUNT(DZ940:EH940)=0,
 "-",
 IF(
  COUNT(DZ940:EH940) &lt; COUNTA(DZ940:EH940),
  REPT("🟩", ROUND(COUNT(DZ940:EH940)/COUNTA(DZ940:EH940)*5, 0)) &amp;
  REPT("⬜", 5 - ROUND(COUNT(DZ940:EH940)/COUNTA(DZ940:EH940)*5, 0)),
  IF(
    AVERAGE(IF(DZ940:EH940&lt;&gt;"", DZ940:EH940, )) &gt;= 70, "🟩🟩🟩🟩🟩",
    IF(
      AVERAGE(IF(DZ940:EH940&lt;&gt;"",DZ940:EH940, )) &gt;= 56, "🟨🟨🟨🟨🟨",
      "🟥🟥🟥🟥🟥"
    )
  )
 )
)
</f>
        <v>-</v>
      </c>
    </row>
    <row r="941" ht="15.75" customHeight="1">
      <c r="A941" s="168"/>
      <c r="B941" s="169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1"/>
      <c r="N941" s="172" t="str">
        <f t="shared" si="1"/>
        <v/>
      </c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2" t="str">
        <f t="shared" si="2"/>
        <v/>
      </c>
      <c r="AA941" s="173"/>
      <c r="AB941" s="173"/>
      <c r="AC941" s="173"/>
      <c r="AD941" s="173"/>
      <c r="AE941" s="173"/>
      <c r="AF941" s="173"/>
      <c r="AG941" s="173"/>
      <c r="AH941" s="173"/>
      <c r="AI941" s="173"/>
      <c r="AJ941" s="173"/>
      <c r="AK941" s="173"/>
      <c r="AL941" s="172" t="str">
        <f t="shared" si="3"/>
        <v/>
      </c>
      <c r="AM941" s="173"/>
      <c r="AN941" s="173"/>
      <c r="AO941" s="173"/>
      <c r="AP941" s="173"/>
      <c r="AQ941" s="173"/>
      <c r="AR941" s="173"/>
      <c r="AS941" s="173"/>
      <c r="AT941" s="173"/>
      <c r="AU941" s="173"/>
      <c r="AV941" s="171"/>
      <c r="AW941" s="171"/>
      <c r="AX941" s="172" t="str">
        <f t="shared" si="4"/>
        <v/>
      </c>
      <c r="AY941" s="173"/>
      <c r="AZ941" s="173"/>
      <c r="BA941" s="173"/>
      <c r="BB941" s="173"/>
      <c r="BC941" s="173"/>
      <c r="BD941" s="173"/>
      <c r="BE941" s="173"/>
      <c r="BF941" s="173"/>
      <c r="BG941" s="173"/>
      <c r="BH941" s="173"/>
      <c r="BI941" s="173"/>
      <c r="BJ941" s="172" t="str">
        <f t="shared" si="5"/>
        <v/>
      </c>
      <c r="BK941" s="173"/>
      <c r="BL941" s="173"/>
      <c r="BM941" s="173"/>
      <c r="BN941" s="173"/>
      <c r="BO941" s="173"/>
      <c r="BP941" s="173"/>
      <c r="BQ941" s="173"/>
      <c r="BR941" s="173"/>
      <c r="BS941" s="173"/>
      <c r="BT941" s="173"/>
      <c r="BU941" s="173"/>
      <c r="BV941" s="172" t="str">
        <f t="shared" si="6"/>
        <v/>
      </c>
      <c r="BW941" s="173"/>
      <c r="BX941" s="173"/>
      <c r="BY941" s="173"/>
      <c r="BZ941" s="171"/>
      <c r="CA941" s="171"/>
      <c r="CB941" s="171"/>
      <c r="CC941" s="171"/>
      <c r="CD941" s="171"/>
      <c r="CE941" s="171"/>
      <c r="CF941" s="171"/>
      <c r="CG941" s="171"/>
      <c r="CH941" s="172" t="str">
        <f t="shared" si="7"/>
        <v/>
      </c>
      <c r="CI941" s="171"/>
      <c r="CJ941" s="173"/>
      <c r="CK941" s="173"/>
      <c r="CL941" s="173"/>
      <c r="CM941" s="173"/>
      <c r="CN941" s="171"/>
      <c r="CO941" s="171"/>
      <c r="CP941" s="171"/>
      <c r="CQ941" s="173"/>
      <c r="CR941" s="171"/>
      <c r="CS941" s="171"/>
      <c r="CT941" s="172" t="str">
        <f t="shared" si="8"/>
        <v/>
      </c>
      <c r="CU941" s="172"/>
      <c r="CV941" s="172"/>
      <c r="CW941" s="172"/>
      <c r="CX941" s="172"/>
      <c r="CY941" s="172"/>
      <c r="CZ941" s="172"/>
      <c r="DA941" s="172"/>
      <c r="DB941" s="172"/>
      <c r="DC941" s="172"/>
      <c r="DD941" s="172"/>
      <c r="DE941" s="172"/>
      <c r="DF941" s="172"/>
      <c r="DG941" s="188" t="str">
        <f t="array" ref="DG941">IFERROR(_xlfn.XLOOKUP($A941&amp;B941,MARZO!$D$11:$D$40&amp;MARZO!$E$11:$E$40,MARZO!$AM$11:$AM$40,_xlfn.XLOOKUP($A941&amp;$B941,MARZO!$BC$11:$BC$40&amp;MARZO!$BD$11:$BD$40,MARZO!$CL$11:$CL$40,"A"))/1%,"")</f>
        <v/>
      </c>
      <c r="DH941" s="188" t="str">
        <f t="array" ref="DH941">IFERROR(_xlfn.XLOOKUP($A941&amp;$B941,ABRIL!$D$11:$D$40&amp;ABRIL!$E$11:$E$40,ABRIL!$AM$11:$AM$40,_xlfn.XLOOKUP($A941&amp;$B941,ABRIL!$BC$11:$BC$40&amp;ABRIL!$BD$11:$BD$40,ABRIL!$CL$11:$CL$40,"A"))/1%,"")</f>
        <v/>
      </c>
      <c r="DI941" s="188" t="str">
        <f t="array" ref="DI941">IFERROR(_xlfn.XLOOKUP($A941&amp;$B941,'ABRIL 2'!$D$11:$D$40&amp;'ABRIL 2'!$E$11:$E$40,'ABRIL 2'!$AM$11:$AM$40,_xlfn.XLOOKUP($A941&amp;$B941,'ABRIL 2'!$BC$11:$BC$40&amp;'ABRIL 2'!$BD$11:$BD$40,'ABRIL 2'!$CL$11:$CL$40,"A"))/1%,"")</f>
        <v/>
      </c>
      <c r="DJ941" s="188" t="str">
        <f t="array" ref="DJ941">IFERROR(_xlfn.XLOOKUP($A941&amp;$B941,MAYO!$D$11:$D$40&amp;MAYO!$E$11:$E$40,MAYO!$AM$11:$AM$40,_xlfn.XLOOKUP($A941&amp;$B941,MAYO!$BC$11:$BC$40&amp;MAYO!$BD$11:$BD$40,MAYO!$CL$11:$CL$40,"A"))/1%,"")</f>
        <v/>
      </c>
      <c r="DK941" s="188" t="str">
        <f t="array" ref="DK941">IFERROR(_xlfn.XLOOKUP($A941&amp;$B941,'MAYO 2'!$D$11:$D$40&amp;'MAYO 2'!$E$11:$E$40,'MAYO 2'!$AM$11:$AM$40,_xlfn.XLOOKUP($A941&amp;$B941,'MAYO 2'!$BC$11:$BC$40&amp;'MAYO 2'!$BD$11:$BD$40,'MAYO 2'!$CL$11:$CL$40,"A"))/1%,"")</f>
        <v/>
      </c>
      <c r="DL941" s="188" t="str">
        <f t="array" ref="DL941">IFERROR(_xlfn.XLOOKUP($A941&amp;$B941,JUNIO!$D$11:$D$40&amp;JUNIO!$E$11:$E$40,JUNIO!$AM$11:$AM$40,_xlfn.XLOOKUP($A941&amp;$B941,JUNIO!$BC$11:$BC$40&amp;JUNIO!$BD$11:$BD$40,JUNIO!$CL$11:$CL$40,"A"))/1%,"")</f>
        <v/>
      </c>
      <c r="DM941" s="188" t="str">
        <f t="array" ref="DM941">IFERROR(_xlfn.XLOOKUP($A941&amp;$B941,'JUNIO 2'!$D$11:$D$40&amp;'JUNIO 2'!$E$11:$E$40,'JUNIO 2'!$AM$11:$AM$40,_xlfn.XLOOKUP($A941&amp;$B941,'JUNIO 2'!$BC$11:$BC$40&amp;'JUNIO 2'!$BD$11:$BD$40,'JUNIO 2'!$CL$11:$CL$40,"A"))/1%,"")</f>
        <v/>
      </c>
      <c r="DN941" s="188" t="str">
        <f t="array" ref="DN941">IFERROR(_xlfn.XLOOKUP($A941&amp;$B941,JULIO!$D$11:$D$40&amp;JULIO!$E$11:$E$40,JULIO!$AM$11:$AM$40,_xlfn.XLOOKUP($A941&amp;$B941,JULIO!$BC$11:$BC$40&amp;JULIO!$BD$11:$BD$40,JULIO!$CL$11:$CL$40,"A"))/1%,"")</f>
        <v/>
      </c>
      <c r="DO941" s="188" t="str">
        <f t="array" ref="DO941">IFERROR(_xlfn.XLOOKUP($A941&amp;$B941,'JULIO 2'!$D$11:$D$40&amp;'JULIO 2'!$E$11:$E$40,'JULIO 2'!$AM$11:$AM$40,_xlfn.XLOOKUP($A941&amp;$B941,'JULIO 2'!$BC$11:$BC$40&amp;'JULIO 2'!$BD$11:$BD$40,'JULIO 2'!$CL$11:$CL$40,"A"))/1%,"")</f>
        <v/>
      </c>
      <c r="DP941" s="188" t="str">
        <f t="array" ref="DP941">IFERROR(_xlfn.XLOOKUP($A941&amp;$B941,AGOSTO!$D$11:$D$40&amp;AGOSTO!$E$11:$E$40,AGOSTO!$AM$11:$AM$40,_xlfn.XLOOKUP($A941&amp;$B941,AGOSTO!$BC$11:$BC$40&amp;AGOSTO!$BD$11:$BD$40,AGOSTO!$CL$11:$CL$40,"A"))/1%,"")</f>
        <v/>
      </c>
      <c r="DQ941" s="188" t="str">
        <f t="array" ref="DQ941">IFERROR(_xlfn.XLOOKUP($A941&amp;$B941,'AGOSTO 2'!$D$11:$D$40&amp;'AGOSTO 2'!$E$11:$E$40,'AGOSTO 2'!$AM$11:$AM$40,_xlfn.XLOOKUP($A941&amp;$B941,'AGOSTO 2'!$BC$11:$BC$40&amp;'AGOSTO 2'!$BD$11:$BD$40,'AGOSTO 2'!$CL$11:$CL$40,"A"))/1%,"")</f>
        <v/>
      </c>
      <c r="DR941" s="188" t="str">
        <f t="array" ref="DR941">IFERROR(_xlfn.XLOOKUP($A941&amp;$B941,SEPTIEMBRE!$D$11:$D$40&amp;SEPTIEMBRE!$E$11:$E$40,SEPTIEMBRE!$AM$11:$AM$40,_xlfn.XLOOKUP($A941&amp;$B941,SEPTIEMBRE!$BC$11:$BC$40&amp;SEPTIEMBRE!$BD$11:$BD$40,SEPTIEMBRE!$CL$11:$CL$40,"A"))/1%,"")</f>
        <v/>
      </c>
      <c r="DS941" s="188" t="str">
        <f t="array" ref="DS941">IFERROR(_xlfn.XLOOKUP($A941&amp;$B941,'SEPTIEMBRE 2'!$D$11:$D$40&amp;'SEPTIEMBRE 2'!$E$11:$E$40,'SEPTIEMBRE 2'!$AM$11:$AM$40,_xlfn.XLOOKUP($A941&amp;$B941,'SEPTIEMBRE 2'!$BC$11:$BC$40&amp;'SEPTIEMBRE 2'!$BD$11:$BD$40,'SEPTIEMBRE 2'!$CL$11:$CL$40,"A"))/1%,"")</f>
        <v/>
      </c>
      <c r="DT941" s="188" t="str">
        <f t="array" ref="DT941">IFERROR(_xlfn.XLOOKUP($A941&amp;$B941,'SEPTIEMBRE 3'!$D$11:$D$40&amp;'SEPTIEMBRE 3'!$E$11:$E$40,'SEPTIEMBRE 3'!$AM$11:$AM$40,_xlfn.XLOOKUP($A941&amp;$B941,'SEPTIEMBRE 3'!$BC$11:$BC$40&amp;'SEPTIEMBRE 3'!$BD$11:$BD$40,'SEPTIEMBRE 3'!$CL$11:$CL$40,"A"))/1%,"")</f>
        <v/>
      </c>
      <c r="DU941" s="188" t="str">
        <f t="array" ref="DU941">IFERROR(_xlfn.XLOOKUP($A941&amp;$B941,OCTUBRE!$D$11:$D$40&amp;OCTUBRE!$E$11:$E$40,OCTUBRE!$AM$11:$AM$40,_xlfn.XLOOKUP($A941&amp;$B941,OCTUBRE!$BC$11:$BC$40&amp;OCTUBRE!$BD$11:$BD$40,OCTUBRE!$CL$11:$CL$40,"A"))/1%,"")</f>
        <v/>
      </c>
      <c r="DV941" s="188" t="str">
        <f t="array" ref="DV941">IFERROR(_xlfn.XLOOKUP($A941&amp;$B941,'OCTUBRE 2'!$D$11:$D$40&amp;'OCTUBRE 2'!$E$11:$E$40,'OCTUBRE 2'!$AM$11:$AM$40,_xlfn.XLOOKUP($A941&amp;$B941,'OCTUBRE 2'!$BC$11:$BC$40&amp;'OCTUBRE 2'!$BD$11:$BD$40,'OCTUBRE 2'!$CL$11:$CL$40,"A"))/1%,"")</f>
        <v/>
      </c>
      <c r="DW941" s="188" t="str">
        <f t="array" ref="DW941">IFERROR(_xlfn.XLOOKUP($A941&amp;$B941,NOVIEMBRE!$D$11:$D$40&amp;NOVIEMBRE!$E$11:$E$40,NOVIEMBRE!$AM$11:$AM$40,_xlfn.XLOOKUP($A941&amp;$B941,NOVIEMBRE!$BC$11:$BC$40&amp;NOVIEMBRE!$BD$11:$BD$40,NOVIEMBRE!$CL$11:$CL$40,"A"))/1%,"")</f>
        <v/>
      </c>
      <c r="DX941" s="188" t="str">
        <f t="array" ref="DX941">IFERROR(_xlfn.XLOOKUP($A941&amp;$B941,'NOVIEMBRE 2'!$D$11:$D$40&amp;'NOVIEMBRE 2'!$E$11:$E$40,'NOVIEMBRE 2'!$AM$11:$AM$40,_xlfn.XLOOKUP($A941&amp;$B941,'NOVIEMBRE 2'!$BC$11:$BC$40&amp;'NOVIEMBRE 2'!$BD$11:$BD$40,'NOVIEMBRE 2'!$CL$11:$CL$40,"A"))/1%,"")</f>
        <v/>
      </c>
      <c r="DY941" s="188" t="str">
        <f t="array" ref="DY941">IFERROR(_xlfn.XLOOKUP($A941&amp;$B941,DICIEMBRE!$D$11:$D$40&amp;DICIEMBRE!$E$11:$E$40,DICIEMBRE!$AM$11:$AM$40,_xlfn.XLOOKUP($A941&amp;$B941,DICIEMBRE!$BC$11:$BC$40&amp;DICIEMBRE!$BD$11:$BD$40,DICIEMBRE!$CL$11:$CL$40,"A"))/1%,"")</f>
        <v/>
      </c>
      <c r="DZ941" s="381" t="str">
        <f t="shared" si="9"/>
        <v>-</v>
      </c>
      <c r="EA941" s="381" t="str">
        <f t="shared" si="10"/>
        <v>-</v>
      </c>
      <c r="EB941" s="381" t="str">
        <f t="shared" si="11"/>
        <v>-</v>
      </c>
      <c r="EC941" s="381" t="str">
        <f t="shared" si="12"/>
        <v>-</v>
      </c>
      <c r="ED941" s="381" t="str">
        <f t="shared" si="13"/>
        <v>-</v>
      </c>
      <c r="EE941" s="381" t="str">
        <f t="shared" si="14"/>
        <v>-</v>
      </c>
      <c r="EF941" s="381" t="str">
        <f t="shared" si="15"/>
        <v>-</v>
      </c>
      <c r="EG941" s="381" t="str">
        <f t="shared" si="16"/>
        <v>-</v>
      </c>
      <c r="EH941" s="381" t="str">
        <f t="shared" si="17"/>
        <v>-</v>
      </c>
      <c r="EI941" s="188" t="str">
        <f t="shared" si="18"/>
        <v/>
      </c>
      <c r="EJ941" s="382"/>
      <c r="EK941" s="382"/>
      <c r="EL941" s="383"/>
      <c r="EM941" s="21"/>
      <c r="EN941" s="384">
        <f t="array" ref="EN941">IFERROR(_xlfn.XLOOKUP($A941&amp;$B941,MARZO!$D$11:$D$40&amp;MARZO!$E$11:$E$40,MARZO!$AK$11:$AK$40,_xlfn.XLOOKUP($A941&amp;$B941,MARZO!$BC$11:$BC$40&amp;MARZO!$BD$11:$BD$40,MARZO!$CJ$11:$CJ$40,"A")),"")</f>
        <v>0</v>
      </c>
      <c r="EO941" s="384">
        <f t="array" ref="EO941">IFERROR(_xlfn.XLOOKUP($A941&amp;$B941,ABRIL!$D$11:$D$40&amp;ABRIL!$E$11:$E$40,ABRIL!$AK$11:$AK$40,_xlfn.XLOOKUP($A941&amp;$B941,ABRIL!$BC$11:$BC$40&amp;ABRIL!$BD$11:$BD$40,ABRIL!$CJ$11:$CJ$40,"A")),"")</f>
        <v>0</v>
      </c>
      <c r="EP941" s="384">
        <f t="array" ref="EP941">IFERROR(_xlfn.XLOOKUP($A941&amp;$B941,'ABRIL 2'!$D$11:$D$40&amp;'ABRIL 2'!$E$11:$E$40,'ABRIL 2'!$AK$11:$AK$40,_xlfn.XLOOKUP($A941&amp;$B941,'ABRIL 2'!$BC$11:$BC$40&amp;'ABRIL 2'!$BD$11:$BD$40,'ABRIL 2'!$CJ$11:$CJ$40,"A")),"")</f>
        <v>0</v>
      </c>
      <c r="EQ941" s="384">
        <f t="array" ref="EQ941">IFERROR(_xlfn.XLOOKUP($A941&amp;$B941,MAYO!$D$11:$D$40&amp;MAYO!$E$11:$E$40,MAYO!$AK$11:$AK$40,_xlfn.XLOOKUP($A941&amp;$B941,MAYO!$BC$11:$BC$40&amp;MAYO!$BD$11:$BD$40,MAYO!$CJ$11:$CJ$40,"A")),"")</f>
        <v>0</v>
      </c>
      <c r="ER941" s="384">
        <f t="array" ref="ER941">IFERROR(_xlfn.XLOOKUP($A941&amp;$B941,'MAYO 2'!$D$11:$D$40&amp;'MAYO 2'!$E$11:$E$40,'MAYO 2'!$AK$11:$AK$40,_xlfn.XLOOKUP($A941&amp;$B941,'MAYO 2'!$BC$11:$BC$40&amp;'MAYO 2'!$BD$11:$BD$40,'MAYO 2'!$CJ$11:$CJ$40,"A")),"")</f>
        <v>0</v>
      </c>
      <c r="ES941" s="384">
        <f t="array" ref="ES941">IFERROR(_xlfn.XLOOKUP($A941&amp;$B941,JUNIO!$D$11:$D$40&amp;JUNIO!$E$11:$E$40,JUNIO!$AK$11:$AK$40,_xlfn.XLOOKUP($A941&amp;$B941,JUNIO!$BC$11:$BC$40&amp;JUNIO!$BD$11:$BD$40,JUNIO!$CJ$11:$CJ$40,"A")),"")</f>
        <v>0</v>
      </c>
      <c r="ET941" s="384">
        <f t="array" ref="ET941">IFERROR(_xlfn.XLOOKUP($A941&amp;$B941,'JUNIO 2'!$D$11:$D$40&amp;'JUNIO 2'!$E$11:$E$40,'JUNIO 2'!$AK$11:$AK$40,_xlfn.XLOOKUP($A941&amp;$B941,'JUNIO 2'!$BC$11:$BC$40&amp;'JUNIO 2'!$BD$11:$BD$40,'JUNIO 2'!$CJ$11:$CJ$40,"A")),"")</f>
        <v>0</v>
      </c>
      <c r="EU941" s="384">
        <f t="array" ref="EU941">IFERROR(_xlfn.XLOOKUP($A941&amp;$B941,JULIO!$D$11:$D$40&amp;JULIO!$E$11:$E$40,JULIO!$AK$11:$AK$40,_xlfn.XLOOKUP($A941&amp;$B941,JULIO!$BC$11:$BC$40&amp;JULIO!$BD$11:$BD$40,JULIO!$CJ$11:$CJ$40,"A")),"")</f>
        <v>0</v>
      </c>
      <c r="EV941" s="384">
        <f t="array" ref="EV941">IFERROR(_xlfn.XLOOKUP($A941&amp;$B941,'JULIO 2'!$D$11:$D$40&amp;'JULIO 2'!$E$11:$E$40,'JULIO 2'!$AK$11:$AK$40,_xlfn.XLOOKUP($A941&amp;$B941,'JULIO 2'!$BC$11:$BC$40&amp;'JULIO 2'!$BD$11:$BD$40,'JULIO 2'!$CJ$11:$CJ$40,"A")),"")</f>
        <v>0</v>
      </c>
      <c r="EW941" s="384">
        <f t="array" ref="EW941">IFERROR(_xlfn.XLOOKUP($A941&amp;$B941,AGOSTO!$D$11:$D$40&amp;AGOSTO!$E$11:$E$40,AGOSTO!$AK$11:$AK$40,_xlfn.XLOOKUP($A941&amp;$B941,AGOSTO!$BC$11:$BC$40&amp;AGOSTO!$BD$11:$BD$40,AGOSTO!$CJ$11:$CJ$40,"A")),"")</f>
        <v>0</v>
      </c>
      <c r="EX941" s="384">
        <f t="array" ref="EX941">IFERROR(_xlfn.XLOOKUP($A941&amp;$B941,'AGOSTO 2'!$D$11:$D$40&amp;'AGOSTO 2'!$E$11:$E$40,'AGOSTO 2'!$AK$11:$AK$40,_xlfn.XLOOKUP($A941&amp;$B941,'AGOSTO 2'!$BC$11:$BC$40&amp;'AGOSTO 2'!$BD$11:$BD$40,'AGOSTO 2'!$CJ$11:$CJ$40,"A")),"")</f>
        <v>0</v>
      </c>
      <c r="EY941" s="384">
        <f t="array" ref="EY941">IFERROR(_xlfn.XLOOKUP($A941&amp;$B941,SEPTIEMBRE!$D$11:$D$40&amp;SEPTIEMBRE!$E$11:$E$40,SEPTIEMBRE!$AK$11:$AK$40,_xlfn.XLOOKUP($A941&amp;$B941,SEPTIEMBRE!$BC$11:$BC$40&amp;SEPTIEMBRE!$BD$11:$BD$40,SEPTIEMBRE!$CJ$11:$CJ$40,"A")),"")</f>
        <v>0</v>
      </c>
      <c r="EZ941" s="384">
        <f t="array" ref="EZ941">IFERROR(_xlfn.XLOOKUP($A941&amp;$B941,'SEPTIEMBRE 2'!$D$11:$D$40&amp;'SEPTIEMBRE 2'!$E$11:$E$40,'SEPTIEMBRE 2'!$AK$11:$AK$40,_xlfn.XLOOKUP($A941&amp;$B941,'SEPTIEMBRE 2'!$BC$11:$BC$40&amp;'SEPTIEMBRE 2'!$BD$11:$BD$40,'SEPTIEMBRE 2'!$CJ$11:$CJ$40,"A")),"")</f>
        <v>0</v>
      </c>
      <c r="FA941" s="384">
        <f t="array" ref="FA941">IFERROR(_xlfn.XLOOKUP($A941&amp;$B941,'SEPTIEMBRE 3'!$D$11:$D$40&amp;'SEPTIEMBRE 3'!$E$11:$E$40,'SEPTIEMBRE 3'!$AK$11:$AK$40,_xlfn.XLOOKUP($A941&amp;$B941,'SEPTIEMBRE 3'!$BC$11:$BC$40&amp;'SEPTIEMBRE 3'!$BD$11:$BD$40,'SEPTIEMBRE 3'!$CJ$11:$CJ$40,"A")),"")</f>
        <v>0</v>
      </c>
      <c r="FB941" s="384">
        <f t="array" ref="FB941">IFERROR(_xlfn.XLOOKUP($A941&amp;$B941,OCTUBRE!$D$11:$D$40&amp;OCTUBRE!$E$11:$E$40,OCTUBRE!$AK$11:$AK$40,_xlfn.XLOOKUP($A941&amp;$B941,OCTUBRE!$BC$11:$BC$40&amp;OCTUBRE!$BD$11:$BD$40,OCTUBRE!$CJ$11:$CJ$40,"A")),"")</f>
        <v>0</v>
      </c>
      <c r="FC941" s="384">
        <f t="array" ref="FC941">IFERROR(_xlfn.XLOOKUP($A941&amp;$B941,'OCTUBRE 2'!$D$11:$D$40&amp;'OCTUBRE 2'!$E$11:$E$40,'OCTUBRE 2'!$AK$11:$AK$40,_xlfn.XLOOKUP($A941&amp;$B941,'OCTUBRE 2'!$BC$11:$BC$40&amp;'OCTUBRE 2'!$BD$11:$BD$40,'OCTUBRE 2'!$CJ$11:$CJ$40,"A")),"")</f>
        <v>0</v>
      </c>
      <c r="FD941" s="384">
        <f t="array" ref="FD941">IFERROR(_xlfn.XLOOKUP($A941&amp;$B941,NOVIEMBRE!$D$11:$D$40&amp;NOVIEMBRE!$E$11:$E$40,NOVIEMBRE!$AK$11:$AK$40,_xlfn.XLOOKUP($A941&amp;$B941,NOVIEMBRE!$BC$11:$BC$40&amp;NOVIEMBRE!$BD$11:$BD$40,NOVIEMBRE!$CJ$11:$CJ$40,"A")),"")</f>
        <v>0</v>
      </c>
      <c r="FE941" s="384">
        <f t="array" ref="FE941">IFERROR(_xlfn.XLOOKUP($A941&amp;$B941,'NOVIEMBRE 2'!$D$11:$D$40&amp;'NOVIEMBRE 2'!$E$11:$E$40,'NOVIEMBRE 2'!$AK$11:$AK$40,_xlfn.XLOOKUP($A941&amp;$B941,'NOVIEMBRE 2'!$BC$11:$BC$40&amp;'NOVIEMBRE 2'!$BD$11:$BD$40,'NOVIEMBRE 2'!$CJ$11:$CJ$40,"A")),"")</f>
        <v>0</v>
      </c>
      <c r="FF941" s="385">
        <f t="array" ref="FF941">IFERROR(_xlfn.XLOOKUP($A941&amp;$B941,DICIEMBRE!$D$11:$D$40&amp;DICIEMBRE!$E$11:$E$40,DICIEMBRE!$AK$11:$AK$40,_xlfn.XLOOKUP($A941&amp;$B941,DICIEMBRE!$BC$11:$BC$40&amp;DICIEMBRE!$BD$11:$BD$40,DICIEMBRE!$CJ$11:$CJ$40,"A")),"")</f>
        <v>0</v>
      </c>
      <c r="FG941" s="386" t="str">
        <f t="shared" si="19"/>
        <v/>
      </c>
      <c r="FH941" s="386" t="str">
        <f t="array" ref="FH941">IF(
 COUNT(DZ941:EH941)=0,
 "-",
 IF(
  COUNT(DZ941:EH941) &lt; COUNTA(DZ941:EH941),
  REPT("🟩", ROUND(COUNT(DZ941:EH941)/COUNTA(DZ941:EH941)*5, 0)) &amp;
  REPT("⬜", 5 - ROUND(COUNT(DZ941:EH941)/COUNTA(DZ941:EH941)*5, 0)),
  IF(
    AVERAGE(IF(DZ941:EH941&lt;&gt;"", DZ941:EH941, )) &gt;= 70, "🟩🟩🟩🟩🟩",
    IF(
      AVERAGE(IF(DZ941:EH941&lt;&gt;"",DZ941:EH941, )) &gt;= 56, "🟨🟨🟨🟨🟨",
      "🟥🟥🟥🟥🟥"
    )
  )
 )
)
</f>
        <v>-</v>
      </c>
    </row>
    <row r="942" ht="15.75" customHeight="1">
      <c r="A942" s="168"/>
      <c r="B942" s="169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1"/>
      <c r="N942" s="172" t="str">
        <f t="shared" si="1"/>
        <v/>
      </c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2" t="str">
        <f t="shared" si="2"/>
        <v/>
      </c>
      <c r="AA942" s="173"/>
      <c r="AB942" s="173"/>
      <c r="AC942" s="173"/>
      <c r="AD942" s="173"/>
      <c r="AE942" s="173"/>
      <c r="AF942" s="173"/>
      <c r="AG942" s="173"/>
      <c r="AH942" s="173"/>
      <c r="AI942" s="173"/>
      <c r="AJ942" s="173"/>
      <c r="AK942" s="173"/>
      <c r="AL942" s="172" t="str">
        <f t="shared" si="3"/>
        <v/>
      </c>
      <c r="AM942" s="173"/>
      <c r="AN942" s="173"/>
      <c r="AO942" s="173"/>
      <c r="AP942" s="173"/>
      <c r="AQ942" s="173"/>
      <c r="AR942" s="173"/>
      <c r="AS942" s="173"/>
      <c r="AT942" s="173"/>
      <c r="AU942" s="173"/>
      <c r="AV942" s="171"/>
      <c r="AW942" s="171"/>
      <c r="AX942" s="172" t="str">
        <f t="shared" si="4"/>
        <v/>
      </c>
      <c r="AY942" s="173"/>
      <c r="AZ942" s="173"/>
      <c r="BA942" s="173"/>
      <c r="BB942" s="173"/>
      <c r="BC942" s="173"/>
      <c r="BD942" s="173"/>
      <c r="BE942" s="173"/>
      <c r="BF942" s="173"/>
      <c r="BG942" s="173"/>
      <c r="BH942" s="173"/>
      <c r="BI942" s="173"/>
      <c r="BJ942" s="172" t="str">
        <f t="shared" si="5"/>
        <v/>
      </c>
      <c r="BK942" s="173"/>
      <c r="BL942" s="173"/>
      <c r="BM942" s="173"/>
      <c r="BN942" s="173"/>
      <c r="BO942" s="173"/>
      <c r="BP942" s="173"/>
      <c r="BQ942" s="173"/>
      <c r="BR942" s="173"/>
      <c r="BS942" s="173"/>
      <c r="BT942" s="173"/>
      <c r="BU942" s="173"/>
      <c r="BV942" s="172" t="str">
        <f t="shared" si="6"/>
        <v/>
      </c>
      <c r="BW942" s="173"/>
      <c r="BX942" s="173"/>
      <c r="BY942" s="173"/>
      <c r="BZ942" s="171"/>
      <c r="CA942" s="171"/>
      <c r="CB942" s="171"/>
      <c r="CC942" s="171"/>
      <c r="CD942" s="171"/>
      <c r="CE942" s="171"/>
      <c r="CF942" s="171"/>
      <c r="CG942" s="171"/>
      <c r="CH942" s="172" t="str">
        <f t="shared" si="7"/>
        <v/>
      </c>
      <c r="CI942" s="171"/>
      <c r="CJ942" s="173"/>
      <c r="CK942" s="173"/>
      <c r="CL942" s="173"/>
      <c r="CM942" s="173"/>
      <c r="CN942" s="171"/>
      <c r="CO942" s="171"/>
      <c r="CP942" s="171"/>
      <c r="CQ942" s="173"/>
      <c r="CR942" s="171"/>
      <c r="CS942" s="171"/>
      <c r="CT942" s="172" t="str">
        <f t="shared" si="8"/>
        <v/>
      </c>
      <c r="CU942" s="172"/>
      <c r="CV942" s="172"/>
      <c r="CW942" s="172"/>
      <c r="CX942" s="172"/>
      <c r="CY942" s="172"/>
      <c r="CZ942" s="172"/>
      <c r="DA942" s="172"/>
      <c r="DB942" s="172"/>
      <c r="DC942" s="172"/>
      <c r="DD942" s="172"/>
      <c r="DE942" s="172"/>
      <c r="DF942" s="172"/>
      <c r="DG942" s="188" t="str">
        <f t="array" ref="DG942">IFERROR(_xlfn.XLOOKUP($A942&amp;B942,MARZO!$D$11:$D$40&amp;MARZO!$E$11:$E$40,MARZO!$AM$11:$AM$40,_xlfn.XLOOKUP($A942&amp;$B942,MARZO!$BC$11:$BC$40&amp;MARZO!$BD$11:$BD$40,MARZO!$CL$11:$CL$40,"A"))/1%,"")</f>
        <v/>
      </c>
      <c r="DH942" s="188" t="str">
        <f t="array" ref="DH942">IFERROR(_xlfn.XLOOKUP($A942&amp;$B942,ABRIL!$D$11:$D$40&amp;ABRIL!$E$11:$E$40,ABRIL!$AM$11:$AM$40,_xlfn.XLOOKUP($A942&amp;$B942,ABRIL!$BC$11:$BC$40&amp;ABRIL!$BD$11:$BD$40,ABRIL!$CL$11:$CL$40,"A"))/1%,"")</f>
        <v/>
      </c>
      <c r="DI942" s="188" t="str">
        <f t="array" ref="DI942">IFERROR(_xlfn.XLOOKUP($A942&amp;$B942,'ABRIL 2'!$D$11:$D$40&amp;'ABRIL 2'!$E$11:$E$40,'ABRIL 2'!$AM$11:$AM$40,_xlfn.XLOOKUP($A942&amp;$B942,'ABRIL 2'!$BC$11:$BC$40&amp;'ABRIL 2'!$BD$11:$BD$40,'ABRIL 2'!$CL$11:$CL$40,"A"))/1%,"")</f>
        <v/>
      </c>
      <c r="DJ942" s="188" t="str">
        <f t="array" ref="DJ942">IFERROR(_xlfn.XLOOKUP($A942&amp;$B942,MAYO!$D$11:$D$40&amp;MAYO!$E$11:$E$40,MAYO!$AM$11:$AM$40,_xlfn.XLOOKUP($A942&amp;$B942,MAYO!$BC$11:$BC$40&amp;MAYO!$BD$11:$BD$40,MAYO!$CL$11:$CL$40,"A"))/1%,"")</f>
        <v/>
      </c>
      <c r="DK942" s="188" t="str">
        <f t="array" ref="DK942">IFERROR(_xlfn.XLOOKUP($A942&amp;$B942,'MAYO 2'!$D$11:$D$40&amp;'MAYO 2'!$E$11:$E$40,'MAYO 2'!$AM$11:$AM$40,_xlfn.XLOOKUP($A942&amp;$B942,'MAYO 2'!$BC$11:$BC$40&amp;'MAYO 2'!$BD$11:$BD$40,'MAYO 2'!$CL$11:$CL$40,"A"))/1%,"")</f>
        <v/>
      </c>
      <c r="DL942" s="188" t="str">
        <f t="array" ref="DL942">IFERROR(_xlfn.XLOOKUP($A942&amp;$B942,JUNIO!$D$11:$D$40&amp;JUNIO!$E$11:$E$40,JUNIO!$AM$11:$AM$40,_xlfn.XLOOKUP($A942&amp;$B942,JUNIO!$BC$11:$BC$40&amp;JUNIO!$BD$11:$BD$40,JUNIO!$CL$11:$CL$40,"A"))/1%,"")</f>
        <v/>
      </c>
      <c r="DM942" s="188" t="str">
        <f t="array" ref="DM942">IFERROR(_xlfn.XLOOKUP($A942&amp;$B942,'JUNIO 2'!$D$11:$D$40&amp;'JUNIO 2'!$E$11:$E$40,'JUNIO 2'!$AM$11:$AM$40,_xlfn.XLOOKUP($A942&amp;$B942,'JUNIO 2'!$BC$11:$BC$40&amp;'JUNIO 2'!$BD$11:$BD$40,'JUNIO 2'!$CL$11:$CL$40,"A"))/1%,"")</f>
        <v/>
      </c>
      <c r="DN942" s="188" t="str">
        <f t="array" ref="DN942">IFERROR(_xlfn.XLOOKUP($A942&amp;$B942,JULIO!$D$11:$D$40&amp;JULIO!$E$11:$E$40,JULIO!$AM$11:$AM$40,_xlfn.XLOOKUP($A942&amp;$B942,JULIO!$BC$11:$BC$40&amp;JULIO!$BD$11:$BD$40,JULIO!$CL$11:$CL$40,"A"))/1%,"")</f>
        <v/>
      </c>
      <c r="DO942" s="188" t="str">
        <f t="array" ref="DO942">IFERROR(_xlfn.XLOOKUP($A942&amp;$B942,'JULIO 2'!$D$11:$D$40&amp;'JULIO 2'!$E$11:$E$40,'JULIO 2'!$AM$11:$AM$40,_xlfn.XLOOKUP($A942&amp;$B942,'JULIO 2'!$BC$11:$BC$40&amp;'JULIO 2'!$BD$11:$BD$40,'JULIO 2'!$CL$11:$CL$40,"A"))/1%,"")</f>
        <v/>
      </c>
      <c r="DP942" s="188" t="str">
        <f t="array" ref="DP942">IFERROR(_xlfn.XLOOKUP($A942&amp;$B942,AGOSTO!$D$11:$D$40&amp;AGOSTO!$E$11:$E$40,AGOSTO!$AM$11:$AM$40,_xlfn.XLOOKUP($A942&amp;$B942,AGOSTO!$BC$11:$BC$40&amp;AGOSTO!$BD$11:$BD$40,AGOSTO!$CL$11:$CL$40,"A"))/1%,"")</f>
        <v/>
      </c>
      <c r="DQ942" s="188" t="str">
        <f t="array" ref="DQ942">IFERROR(_xlfn.XLOOKUP($A942&amp;$B942,'AGOSTO 2'!$D$11:$D$40&amp;'AGOSTO 2'!$E$11:$E$40,'AGOSTO 2'!$AM$11:$AM$40,_xlfn.XLOOKUP($A942&amp;$B942,'AGOSTO 2'!$BC$11:$BC$40&amp;'AGOSTO 2'!$BD$11:$BD$40,'AGOSTO 2'!$CL$11:$CL$40,"A"))/1%,"")</f>
        <v/>
      </c>
      <c r="DR942" s="188" t="str">
        <f t="array" ref="DR942">IFERROR(_xlfn.XLOOKUP($A942&amp;$B942,SEPTIEMBRE!$D$11:$D$40&amp;SEPTIEMBRE!$E$11:$E$40,SEPTIEMBRE!$AM$11:$AM$40,_xlfn.XLOOKUP($A942&amp;$B942,SEPTIEMBRE!$BC$11:$BC$40&amp;SEPTIEMBRE!$BD$11:$BD$40,SEPTIEMBRE!$CL$11:$CL$40,"A"))/1%,"")</f>
        <v/>
      </c>
      <c r="DS942" s="188" t="str">
        <f t="array" ref="DS942">IFERROR(_xlfn.XLOOKUP($A942&amp;$B942,'SEPTIEMBRE 2'!$D$11:$D$40&amp;'SEPTIEMBRE 2'!$E$11:$E$40,'SEPTIEMBRE 2'!$AM$11:$AM$40,_xlfn.XLOOKUP($A942&amp;$B942,'SEPTIEMBRE 2'!$BC$11:$BC$40&amp;'SEPTIEMBRE 2'!$BD$11:$BD$40,'SEPTIEMBRE 2'!$CL$11:$CL$40,"A"))/1%,"")</f>
        <v/>
      </c>
      <c r="DT942" s="188" t="str">
        <f t="array" ref="DT942">IFERROR(_xlfn.XLOOKUP($A942&amp;$B942,'SEPTIEMBRE 3'!$D$11:$D$40&amp;'SEPTIEMBRE 3'!$E$11:$E$40,'SEPTIEMBRE 3'!$AM$11:$AM$40,_xlfn.XLOOKUP($A942&amp;$B942,'SEPTIEMBRE 3'!$BC$11:$BC$40&amp;'SEPTIEMBRE 3'!$BD$11:$BD$40,'SEPTIEMBRE 3'!$CL$11:$CL$40,"A"))/1%,"")</f>
        <v/>
      </c>
      <c r="DU942" s="188" t="str">
        <f t="array" ref="DU942">IFERROR(_xlfn.XLOOKUP($A942&amp;$B942,OCTUBRE!$D$11:$D$40&amp;OCTUBRE!$E$11:$E$40,OCTUBRE!$AM$11:$AM$40,_xlfn.XLOOKUP($A942&amp;$B942,OCTUBRE!$BC$11:$BC$40&amp;OCTUBRE!$BD$11:$BD$40,OCTUBRE!$CL$11:$CL$40,"A"))/1%,"")</f>
        <v/>
      </c>
      <c r="DV942" s="188" t="str">
        <f t="array" ref="DV942">IFERROR(_xlfn.XLOOKUP($A942&amp;$B942,'OCTUBRE 2'!$D$11:$D$40&amp;'OCTUBRE 2'!$E$11:$E$40,'OCTUBRE 2'!$AM$11:$AM$40,_xlfn.XLOOKUP($A942&amp;$B942,'OCTUBRE 2'!$BC$11:$BC$40&amp;'OCTUBRE 2'!$BD$11:$BD$40,'OCTUBRE 2'!$CL$11:$CL$40,"A"))/1%,"")</f>
        <v/>
      </c>
      <c r="DW942" s="188" t="str">
        <f t="array" ref="DW942">IFERROR(_xlfn.XLOOKUP($A942&amp;$B942,NOVIEMBRE!$D$11:$D$40&amp;NOVIEMBRE!$E$11:$E$40,NOVIEMBRE!$AM$11:$AM$40,_xlfn.XLOOKUP($A942&amp;$B942,NOVIEMBRE!$BC$11:$BC$40&amp;NOVIEMBRE!$BD$11:$BD$40,NOVIEMBRE!$CL$11:$CL$40,"A"))/1%,"")</f>
        <v/>
      </c>
      <c r="DX942" s="188" t="str">
        <f t="array" ref="DX942">IFERROR(_xlfn.XLOOKUP($A942&amp;$B942,'NOVIEMBRE 2'!$D$11:$D$40&amp;'NOVIEMBRE 2'!$E$11:$E$40,'NOVIEMBRE 2'!$AM$11:$AM$40,_xlfn.XLOOKUP($A942&amp;$B942,'NOVIEMBRE 2'!$BC$11:$BC$40&amp;'NOVIEMBRE 2'!$BD$11:$BD$40,'NOVIEMBRE 2'!$CL$11:$CL$40,"A"))/1%,"")</f>
        <v/>
      </c>
      <c r="DY942" s="188" t="str">
        <f t="array" ref="DY942">IFERROR(_xlfn.XLOOKUP($A942&amp;$B942,DICIEMBRE!$D$11:$D$40&amp;DICIEMBRE!$E$11:$E$40,DICIEMBRE!$AM$11:$AM$40,_xlfn.XLOOKUP($A942&amp;$B942,DICIEMBRE!$BC$11:$BC$40&amp;DICIEMBRE!$BD$11:$BD$40,DICIEMBRE!$CL$11:$CL$40,"A"))/1%,"")</f>
        <v/>
      </c>
      <c r="DZ942" s="381" t="str">
        <f t="shared" si="9"/>
        <v>-</v>
      </c>
      <c r="EA942" s="381" t="str">
        <f t="shared" si="10"/>
        <v>-</v>
      </c>
      <c r="EB942" s="381" t="str">
        <f t="shared" si="11"/>
        <v>-</v>
      </c>
      <c r="EC942" s="381" t="str">
        <f t="shared" si="12"/>
        <v>-</v>
      </c>
      <c r="ED942" s="381" t="str">
        <f t="shared" si="13"/>
        <v>-</v>
      </c>
      <c r="EE942" s="381" t="str">
        <f t="shared" si="14"/>
        <v>-</v>
      </c>
      <c r="EF942" s="381" t="str">
        <f t="shared" si="15"/>
        <v>-</v>
      </c>
      <c r="EG942" s="381" t="str">
        <f t="shared" si="16"/>
        <v>-</v>
      </c>
      <c r="EH942" s="381" t="str">
        <f t="shared" si="17"/>
        <v>-</v>
      </c>
      <c r="EI942" s="188" t="str">
        <f t="shared" si="18"/>
        <v/>
      </c>
      <c r="EJ942" s="382"/>
      <c r="EK942" s="382"/>
      <c r="EL942" s="383"/>
      <c r="EM942" s="21"/>
      <c r="EN942" s="384">
        <f t="array" ref="EN942">IFERROR(_xlfn.XLOOKUP($A942&amp;$B942,MARZO!$D$11:$D$40&amp;MARZO!$E$11:$E$40,MARZO!$AK$11:$AK$40,_xlfn.XLOOKUP($A942&amp;$B942,MARZO!$BC$11:$BC$40&amp;MARZO!$BD$11:$BD$40,MARZO!$CJ$11:$CJ$40,"A")),"")</f>
        <v>0</v>
      </c>
      <c r="EO942" s="384">
        <f t="array" ref="EO942">IFERROR(_xlfn.XLOOKUP($A942&amp;$B942,ABRIL!$D$11:$D$40&amp;ABRIL!$E$11:$E$40,ABRIL!$AK$11:$AK$40,_xlfn.XLOOKUP($A942&amp;$B942,ABRIL!$BC$11:$BC$40&amp;ABRIL!$BD$11:$BD$40,ABRIL!$CJ$11:$CJ$40,"A")),"")</f>
        <v>0</v>
      </c>
      <c r="EP942" s="384">
        <f t="array" ref="EP942">IFERROR(_xlfn.XLOOKUP($A942&amp;$B942,'ABRIL 2'!$D$11:$D$40&amp;'ABRIL 2'!$E$11:$E$40,'ABRIL 2'!$AK$11:$AK$40,_xlfn.XLOOKUP($A942&amp;$B942,'ABRIL 2'!$BC$11:$BC$40&amp;'ABRIL 2'!$BD$11:$BD$40,'ABRIL 2'!$CJ$11:$CJ$40,"A")),"")</f>
        <v>0</v>
      </c>
      <c r="EQ942" s="384">
        <f t="array" ref="EQ942">IFERROR(_xlfn.XLOOKUP($A942&amp;$B942,MAYO!$D$11:$D$40&amp;MAYO!$E$11:$E$40,MAYO!$AK$11:$AK$40,_xlfn.XLOOKUP($A942&amp;$B942,MAYO!$BC$11:$BC$40&amp;MAYO!$BD$11:$BD$40,MAYO!$CJ$11:$CJ$40,"A")),"")</f>
        <v>0</v>
      </c>
      <c r="ER942" s="384">
        <f t="array" ref="ER942">IFERROR(_xlfn.XLOOKUP($A942&amp;$B942,'MAYO 2'!$D$11:$D$40&amp;'MAYO 2'!$E$11:$E$40,'MAYO 2'!$AK$11:$AK$40,_xlfn.XLOOKUP($A942&amp;$B942,'MAYO 2'!$BC$11:$BC$40&amp;'MAYO 2'!$BD$11:$BD$40,'MAYO 2'!$CJ$11:$CJ$40,"A")),"")</f>
        <v>0</v>
      </c>
      <c r="ES942" s="384">
        <f t="array" ref="ES942">IFERROR(_xlfn.XLOOKUP($A942&amp;$B942,JUNIO!$D$11:$D$40&amp;JUNIO!$E$11:$E$40,JUNIO!$AK$11:$AK$40,_xlfn.XLOOKUP($A942&amp;$B942,JUNIO!$BC$11:$BC$40&amp;JUNIO!$BD$11:$BD$40,JUNIO!$CJ$11:$CJ$40,"A")),"")</f>
        <v>0</v>
      </c>
      <c r="ET942" s="384">
        <f t="array" ref="ET942">IFERROR(_xlfn.XLOOKUP($A942&amp;$B942,'JUNIO 2'!$D$11:$D$40&amp;'JUNIO 2'!$E$11:$E$40,'JUNIO 2'!$AK$11:$AK$40,_xlfn.XLOOKUP($A942&amp;$B942,'JUNIO 2'!$BC$11:$BC$40&amp;'JUNIO 2'!$BD$11:$BD$40,'JUNIO 2'!$CJ$11:$CJ$40,"A")),"")</f>
        <v>0</v>
      </c>
      <c r="EU942" s="384">
        <f t="array" ref="EU942">IFERROR(_xlfn.XLOOKUP($A942&amp;$B942,JULIO!$D$11:$D$40&amp;JULIO!$E$11:$E$40,JULIO!$AK$11:$AK$40,_xlfn.XLOOKUP($A942&amp;$B942,JULIO!$BC$11:$BC$40&amp;JULIO!$BD$11:$BD$40,JULIO!$CJ$11:$CJ$40,"A")),"")</f>
        <v>0</v>
      </c>
      <c r="EV942" s="384">
        <f t="array" ref="EV942">IFERROR(_xlfn.XLOOKUP($A942&amp;$B942,'JULIO 2'!$D$11:$D$40&amp;'JULIO 2'!$E$11:$E$40,'JULIO 2'!$AK$11:$AK$40,_xlfn.XLOOKUP($A942&amp;$B942,'JULIO 2'!$BC$11:$BC$40&amp;'JULIO 2'!$BD$11:$BD$40,'JULIO 2'!$CJ$11:$CJ$40,"A")),"")</f>
        <v>0</v>
      </c>
      <c r="EW942" s="384">
        <f t="array" ref="EW942">IFERROR(_xlfn.XLOOKUP($A942&amp;$B942,AGOSTO!$D$11:$D$40&amp;AGOSTO!$E$11:$E$40,AGOSTO!$AK$11:$AK$40,_xlfn.XLOOKUP($A942&amp;$B942,AGOSTO!$BC$11:$BC$40&amp;AGOSTO!$BD$11:$BD$40,AGOSTO!$CJ$11:$CJ$40,"A")),"")</f>
        <v>0</v>
      </c>
      <c r="EX942" s="384">
        <f t="array" ref="EX942">IFERROR(_xlfn.XLOOKUP($A942&amp;$B942,'AGOSTO 2'!$D$11:$D$40&amp;'AGOSTO 2'!$E$11:$E$40,'AGOSTO 2'!$AK$11:$AK$40,_xlfn.XLOOKUP($A942&amp;$B942,'AGOSTO 2'!$BC$11:$BC$40&amp;'AGOSTO 2'!$BD$11:$BD$40,'AGOSTO 2'!$CJ$11:$CJ$40,"A")),"")</f>
        <v>0</v>
      </c>
      <c r="EY942" s="384">
        <f t="array" ref="EY942">IFERROR(_xlfn.XLOOKUP($A942&amp;$B942,SEPTIEMBRE!$D$11:$D$40&amp;SEPTIEMBRE!$E$11:$E$40,SEPTIEMBRE!$AK$11:$AK$40,_xlfn.XLOOKUP($A942&amp;$B942,SEPTIEMBRE!$BC$11:$BC$40&amp;SEPTIEMBRE!$BD$11:$BD$40,SEPTIEMBRE!$CJ$11:$CJ$40,"A")),"")</f>
        <v>0</v>
      </c>
      <c r="EZ942" s="384">
        <f t="array" ref="EZ942">IFERROR(_xlfn.XLOOKUP($A942&amp;$B942,'SEPTIEMBRE 2'!$D$11:$D$40&amp;'SEPTIEMBRE 2'!$E$11:$E$40,'SEPTIEMBRE 2'!$AK$11:$AK$40,_xlfn.XLOOKUP($A942&amp;$B942,'SEPTIEMBRE 2'!$BC$11:$BC$40&amp;'SEPTIEMBRE 2'!$BD$11:$BD$40,'SEPTIEMBRE 2'!$CJ$11:$CJ$40,"A")),"")</f>
        <v>0</v>
      </c>
      <c r="FA942" s="384">
        <f t="array" ref="FA942">IFERROR(_xlfn.XLOOKUP($A942&amp;$B942,'SEPTIEMBRE 3'!$D$11:$D$40&amp;'SEPTIEMBRE 3'!$E$11:$E$40,'SEPTIEMBRE 3'!$AK$11:$AK$40,_xlfn.XLOOKUP($A942&amp;$B942,'SEPTIEMBRE 3'!$BC$11:$BC$40&amp;'SEPTIEMBRE 3'!$BD$11:$BD$40,'SEPTIEMBRE 3'!$CJ$11:$CJ$40,"A")),"")</f>
        <v>0</v>
      </c>
      <c r="FB942" s="384">
        <f t="array" ref="FB942">IFERROR(_xlfn.XLOOKUP($A942&amp;$B942,OCTUBRE!$D$11:$D$40&amp;OCTUBRE!$E$11:$E$40,OCTUBRE!$AK$11:$AK$40,_xlfn.XLOOKUP($A942&amp;$B942,OCTUBRE!$BC$11:$BC$40&amp;OCTUBRE!$BD$11:$BD$40,OCTUBRE!$CJ$11:$CJ$40,"A")),"")</f>
        <v>0</v>
      </c>
      <c r="FC942" s="384">
        <f t="array" ref="FC942">IFERROR(_xlfn.XLOOKUP($A942&amp;$B942,'OCTUBRE 2'!$D$11:$D$40&amp;'OCTUBRE 2'!$E$11:$E$40,'OCTUBRE 2'!$AK$11:$AK$40,_xlfn.XLOOKUP($A942&amp;$B942,'OCTUBRE 2'!$BC$11:$BC$40&amp;'OCTUBRE 2'!$BD$11:$BD$40,'OCTUBRE 2'!$CJ$11:$CJ$40,"A")),"")</f>
        <v>0</v>
      </c>
      <c r="FD942" s="384">
        <f t="array" ref="FD942">IFERROR(_xlfn.XLOOKUP($A942&amp;$B942,NOVIEMBRE!$D$11:$D$40&amp;NOVIEMBRE!$E$11:$E$40,NOVIEMBRE!$AK$11:$AK$40,_xlfn.XLOOKUP($A942&amp;$B942,NOVIEMBRE!$BC$11:$BC$40&amp;NOVIEMBRE!$BD$11:$BD$40,NOVIEMBRE!$CJ$11:$CJ$40,"A")),"")</f>
        <v>0</v>
      </c>
      <c r="FE942" s="384">
        <f t="array" ref="FE942">IFERROR(_xlfn.XLOOKUP($A942&amp;$B942,'NOVIEMBRE 2'!$D$11:$D$40&amp;'NOVIEMBRE 2'!$E$11:$E$40,'NOVIEMBRE 2'!$AK$11:$AK$40,_xlfn.XLOOKUP($A942&amp;$B942,'NOVIEMBRE 2'!$BC$11:$BC$40&amp;'NOVIEMBRE 2'!$BD$11:$BD$40,'NOVIEMBRE 2'!$CJ$11:$CJ$40,"A")),"")</f>
        <v>0</v>
      </c>
      <c r="FF942" s="385">
        <f t="array" ref="FF942">IFERROR(_xlfn.XLOOKUP($A942&amp;$B942,DICIEMBRE!$D$11:$D$40&amp;DICIEMBRE!$E$11:$E$40,DICIEMBRE!$AK$11:$AK$40,_xlfn.XLOOKUP($A942&amp;$B942,DICIEMBRE!$BC$11:$BC$40&amp;DICIEMBRE!$BD$11:$BD$40,DICIEMBRE!$CJ$11:$CJ$40,"A")),"")</f>
        <v>0</v>
      </c>
      <c r="FG942" s="386" t="str">
        <f t="shared" si="19"/>
        <v/>
      </c>
      <c r="FH942" s="386" t="str">
        <f t="array" ref="FH942">IF(
 COUNT(DZ942:EH942)=0,
 "-",
 IF(
  COUNT(DZ942:EH942) &lt; COUNTA(DZ942:EH942),
  REPT("🟩", ROUND(COUNT(DZ942:EH942)/COUNTA(DZ942:EH942)*5, 0)) &amp;
  REPT("⬜", 5 - ROUND(COUNT(DZ942:EH942)/COUNTA(DZ942:EH942)*5, 0)),
  IF(
    AVERAGE(IF(DZ942:EH942&lt;&gt;"", DZ942:EH942, )) &gt;= 70, "🟩🟩🟩🟩🟩",
    IF(
      AVERAGE(IF(DZ942:EH942&lt;&gt;"",DZ942:EH942, )) &gt;= 56, "🟨🟨🟨🟨🟨",
      "🟥🟥🟥🟥🟥"
    )
  )
 )
)
</f>
        <v>-</v>
      </c>
    </row>
    <row r="943" ht="15.75" customHeight="1">
      <c r="A943" s="168"/>
      <c r="B943" s="169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1"/>
      <c r="N943" s="172" t="str">
        <f t="shared" si="1"/>
        <v/>
      </c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2" t="str">
        <f t="shared" si="2"/>
        <v/>
      </c>
      <c r="AA943" s="173"/>
      <c r="AB943" s="173"/>
      <c r="AC943" s="173"/>
      <c r="AD943" s="173"/>
      <c r="AE943" s="173"/>
      <c r="AF943" s="173"/>
      <c r="AG943" s="173"/>
      <c r="AH943" s="173"/>
      <c r="AI943" s="173"/>
      <c r="AJ943" s="173"/>
      <c r="AK943" s="173"/>
      <c r="AL943" s="172" t="str">
        <f t="shared" si="3"/>
        <v/>
      </c>
      <c r="AM943" s="173"/>
      <c r="AN943" s="173"/>
      <c r="AO943" s="173"/>
      <c r="AP943" s="173"/>
      <c r="AQ943" s="173"/>
      <c r="AR943" s="173"/>
      <c r="AS943" s="173"/>
      <c r="AT943" s="173"/>
      <c r="AU943" s="173"/>
      <c r="AV943" s="171"/>
      <c r="AW943" s="171"/>
      <c r="AX943" s="172" t="str">
        <f t="shared" si="4"/>
        <v/>
      </c>
      <c r="AY943" s="173"/>
      <c r="AZ943" s="173"/>
      <c r="BA943" s="173"/>
      <c r="BB943" s="173"/>
      <c r="BC943" s="173"/>
      <c r="BD943" s="173"/>
      <c r="BE943" s="173"/>
      <c r="BF943" s="173"/>
      <c r="BG943" s="173"/>
      <c r="BH943" s="173"/>
      <c r="BI943" s="173"/>
      <c r="BJ943" s="172" t="str">
        <f t="shared" si="5"/>
        <v/>
      </c>
      <c r="BK943" s="173"/>
      <c r="BL943" s="173"/>
      <c r="BM943" s="173"/>
      <c r="BN943" s="173"/>
      <c r="BO943" s="173"/>
      <c r="BP943" s="173"/>
      <c r="BQ943" s="173"/>
      <c r="BR943" s="173"/>
      <c r="BS943" s="173"/>
      <c r="BT943" s="173"/>
      <c r="BU943" s="173"/>
      <c r="BV943" s="172" t="str">
        <f t="shared" si="6"/>
        <v/>
      </c>
      <c r="BW943" s="173"/>
      <c r="BX943" s="173"/>
      <c r="BY943" s="173"/>
      <c r="BZ943" s="171"/>
      <c r="CA943" s="171"/>
      <c r="CB943" s="171"/>
      <c r="CC943" s="171"/>
      <c r="CD943" s="171"/>
      <c r="CE943" s="171"/>
      <c r="CF943" s="171"/>
      <c r="CG943" s="171"/>
      <c r="CH943" s="172" t="str">
        <f t="shared" si="7"/>
        <v/>
      </c>
      <c r="CI943" s="171"/>
      <c r="CJ943" s="173"/>
      <c r="CK943" s="173"/>
      <c r="CL943" s="173"/>
      <c r="CM943" s="173"/>
      <c r="CN943" s="171"/>
      <c r="CO943" s="171"/>
      <c r="CP943" s="171"/>
      <c r="CQ943" s="173"/>
      <c r="CR943" s="171"/>
      <c r="CS943" s="171"/>
      <c r="CT943" s="172" t="str">
        <f t="shared" si="8"/>
        <v/>
      </c>
      <c r="CU943" s="172"/>
      <c r="CV943" s="172"/>
      <c r="CW943" s="172"/>
      <c r="CX943" s="172"/>
      <c r="CY943" s="172"/>
      <c r="CZ943" s="172"/>
      <c r="DA943" s="172"/>
      <c r="DB943" s="172"/>
      <c r="DC943" s="172"/>
      <c r="DD943" s="172"/>
      <c r="DE943" s="172"/>
      <c r="DF943" s="172"/>
      <c r="DG943" s="188" t="str">
        <f t="array" ref="DG943">IFERROR(_xlfn.XLOOKUP($A943&amp;B943,MARZO!$D$11:$D$40&amp;MARZO!$E$11:$E$40,MARZO!$AM$11:$AM$40,_xlfn.XLOOKUP($A943&amp;$B943,MARZO!$BC$11:$BC$40&amp;MARZO!$BD$11:$BD$40,MARZO!$CL$11:$CL$40,"A"))/1%,"")</f>
        <v/>
      </c>
      <c r="DH943" s="188" t="str">
        <f t="array" ref="DH943">IFERROR(_xlfn.XLOOKUP($A943&amp;$B943,ABRIL!$D$11:$D$40&amp;ABRIL!$E$11:$E$40,ABRIL!$AM$11:$AM$40,_xlfn.XLOOKUP($A943&amp;$B943,ABRIL!$BC$11:$BC$40&amp;ABRIL!$BD$11:$BD$40,ABRIL!$CL$11:$CL$40,"A"))/1%,"")</f>
        <v/>
      </c>
      <c r="DI943" s="188" t="str">
        <f t="array" ref="DI943">IFERROR(_xlfn.XLOOKUP($A943&amp;$B943,'ABRIL 2'!$D$11:$D$40&amp;'ABRIL 2'!$E$11:$E$40,'ABRIL 2'!$AM$11:$AM$40,_xlfn.XLOOKUP($A943&amp;$B943,'ABRIL 2'!$BC$11:$BC$40&amp;'ABRIL 2'!$BD$11:$BD$40,'ABRIL 2'!$CL$11:$CL$40,"A"))/1%,"")</f>
        <v/>
      </c>
      <c r="DJ943" s="188" t="str">
        <f t="array" ref="DJ943">IFERROR(_xlfn.XLOOKUP($A943&amp;$B943,MAYO!$D$11:$D$40&amp;MAYO!$E$11:$E$40,MAYO!$AM$11:$AM$40,_xlfn.XLOOKUP($A943&amp;$B943,MAYO!$BC$11:$BC$40&amp;MAYO!$BD$11:$BD$40,MAYO!$CL$11:$CL$40,"A"))/1%,"")</f>
        <v/>
      </c>
      <c r="DK943" s="188" t="str">
        <f t="array" ref="DK943">IFERROR(_xlfn.XLOOKUP($A943&amp;$B943,'MAYO 2'!$D$11:$D$40&amp;'MAYO 2'!$E$11:$E$40,'MAYO 2'!$AM$11:$AM$40,_xlfn.XLOOKUP($A943&amp;$B943,'MAYO 2'!$BC$11:$BC$40&amp;'MAYO 2'!$BD$11:$BD$40,'MAYO 2'!$CL$11:$CL$40,"A"))/1%,"")</f>
        <v/>
      </c>
      <c r="DL943" s="188" t="str">
        <f t="array" ref="DL943">IFERROR(_xlfn.XLOOKUP($A943&amp;$B943,JUNIO!$D$11:$D$40&amp;JUNIO!$E$11:$E$40,JUNIO!$AM$11:$AM$40,_xlfn.XLOOKUP($A943&amp;$B943,JUNIO!$BC$11:$BC$40&amp;JUNIO!$BD$11:$BD$40,JUNIO!$CL$11:$CL$40,"A"))/1%,"")</f>
        <v/>
      </c>
      <c r="DM943" s="188" t="str">
        <f t="array" ref="DM943">IFERROR(_xlfn.XLOOKUP($A943&amp;$B943,'JUNIO 2'!$D$11:$D$40&amp;'JUNIO 2'!$E$11:$E$40,'JUNIO 2'!$AM$11:$AM$40,_xlfn.XLOOKUP($A943&amp;$B943,'JUNIO 2'!$BC$11:$BC$40&amp;'JUNIO 2'!$BD$11:$BD$40,'JUNIO 2'!$CL$11:$CL$40,"A"))/1%,"")</f>
        <v/>
      </c>
      <c r="DN943" s="188" t="str">
        <f t="array" ref="DN943">IFERROR(_xlfn.XLOOKUP($A943&amp;$B943,JULIO!$D$11:$D$40&amp;JULIO!$E$11:$E$40,JULIO!$AM$11:$AM$40,_xlfn.XLOOKUP($A943&amp;$B943,JULIO!$BC$11:$BC$40&amp;JULIO!$BD$11:$BD$40,JULIO!$CL$11:$CL$40,"A"))/1%,"")</f>
        <v/>
      </c>
      <c r="DO943" s="188" t="str">
        <f t="array" ref="DO943">IFERROR(_xlfn.XLOOKUP($A943&amp;$B943,'JULIO 2'!$D$11:$D$40&amp;'JULIO 2'!$E$11:$E$40,'JULIO 2'!$AM$11:$AM$40,_xlfn.XLOOKUP($A943&amp;$B943,'JULIO 2'!$BC$11:$BC$40&amp;'JULIO 2'!$BD$11:$BD$40,'JULIO 2'!$CL$11:$CL$40,"A"))/1%,"")</f>
        <v/>
      </c>
      <c r="DP943" s="188" t="str">
        <f t="array" ref="DP943">IFERROR(_xlfn.XLOOKUP($A943&amp;$B943,AGOSTO!$D$11:$D$40&amp;AGOSTO!$E$11:$E$40,AGOSTO!$AM$11:$AM$40,_xlfn.XLOOKUP($A943&amp;$B943,AGOSTO!$BC$11:$BC$40&amp;AGOSTO!$BD$11:$BD$40,AGOSTO!$CL$11:$CL$40,"A"))/1%,"")</f>
        <v/>
      </c>
      <c r="DQ943" s="188" t="str">
        <f t="array" ref="DQ943">IFERROR(_xlfn.XLOOKUP($A943&amp;$B943,'AGOSTO 2'!$D$11:$D$40&amp;'AGOSTO 2'!$E$11:$E$40,'AGOSTO 2'!$AM$11:$AM$40,_xlfn.XLOOKUP($A943&amp;$B943,'AGOSTO 2'!$BC$11:$BC$40&amp;'AGOSTO 2'!$BD$11:$BD$40,'AGOSTO 2'!$CL$11:$CL$40,"A"))/1%,"")</f>
        <v/>
      </c>
      <c r="DR943" s="188" t="str">
        <f t="array" ref="DR943">IFERROR(_xlfn.XLOOKUP($A943&amp;$B943,SEPTIEMBRE!$D$11:$D$40&amp;SEPTIEMBRE!$E$11:$E$40,SEPTIEMBRE!$AM$11:$AM$40,_xlfn.XLOOKUP($A943&amp;$B943,SEPTIEMBRE!$BC$11:$BC$40&amp;SEPTIEMBRE!$BD$11:$BD$40,SEPTIEMBRE!$CL$11:$CL$40,"A"))/1%,"")</f>
        <v/>
      </c>
      <c r="DS943" s="188" t="str">
        <f t="array" ref="DS943">IFERROR(_xlfn.XLOOKUP($A943&amp;$B943,'SEPTIEMBRE 2'!$D$11:$D$40&amp;'SEPTIEMBRE 2'!$E$11:$E$40,'SEPTIEMBRE 2'!$AM$11:$AM$40,_xlfn.XLOOKUP($A943&amp;$B943,'SEPTIEMBRE 2'!$BC$11:$BC$40&amp;'SEPTIEMBRE 2'!$BD$11:$BD$40,'SEPTIEMBRE 2'!$CL$11:$CL$40,"A"))/1%,"")</f>
        <v/>
      </c>
      <c r="DT943" s="188" t="str">
        <f t="array" ref="DT943">IFERROR(_xlfn.XLOOKUP($A943&amp;$B943,'SEPTIEMBRE 3'!$D$11:$D$40&amp;'SEPTIEMBRE 3'!$E$11:$E$40,'SEPTIEMBRE 3'!$AM$11:$AM$40,_xlfn.XLOOKUP($A943&amp;$B943,'SEPTIEMBRE 3'!$BC$11:$BC$40&amp;'SEPTIEMBRE 3'!$BD$11:$BD$40,'SEPTIEMBRE 3'!$CL$11:$CL$40,"A"))/1%,"")</f>
        <v/>
      </c>
      <c r="DU943" s="188" t="str">
        <f t="array" ref="DU943">IFERROR(_xlfn.XLOOKUP($A943&amp;$B943,OCTUBRE!$D$11:$D$40&amp;OCTUBRE!$E$11:$E$40,OCTUBRE!$AM$11:$AM$40,_xlfn.XLOOKUP($A943&amp;$B943,OCTUBRE!$BC$11:$BC$40&amp;OCTUBRE!$BD$11:$BD$40,OCTUBRE!$CL$11:$CL$40,"A"))/1%,"")</f>
        <v/>
      </c>
      <c r="DV943" s="188" t="str">
        <f t="array" ref="DV943">IFERROR(_xlfn.XLOOKUP($A943&amp;$B943,'OCTUBRE 2'!$D$11:$D$40&amp;'OCTUBRE 2'!$E$11:$E$40,'OCTUBRE 2'!$AM$11:$AM$40,_xlfn.XLOOKUP($A943&amp;$B943,'OCTUBRE 2'!$BC$11:$BC$40&amp;'OCTUBRE 2'!$BD$11:$BD$40,'OCTUBRE 2'!$CL$11:$CL$40,"A"))/1%,"")</f>
        <v/>
      </c>
      <c r="DW943" s="188" t="str">
        <f t="array" ref="DW943">IFERROR(_xlfn.XLOOKUP($A943&amp;$B943,NOVIEMBRE!$D$11:$D$40&amp;NOVIEMBRE!$E$11:$E$40,NOVIEMBRE!$AM$11:$AM$40,_xlfn.XLOOKUP($A943&amp;$B943,NOVIEMBRE!$BC$11:$BC$40&amp;NOVIEMBRE!$BD$11:$BD$40,NOVIEMBRE!$CL$11:$CL$40,"A"))/1%,"")</f>
        <v/>
      </c>
      <c r="DX943" s="188" t="str">
        <f t="array" ref="DX943">IFERROR(_xlfn.XLOOKUP($A943&amp;$B943,'NOVIEMBRE 2'!$D$11:$D$40&amp;'NOVIEMBRE 2'!$E$11:$E$40,'NOVIEMBRE 2'!$AM$11:$AM$40,_xlfn.XLOOKUP($A943&amp;$B943,'NOVIEMBRE 2'!$BC$11:$BC$40&amp;'NOVIEMBRE 2'!$BD$11:$BD$40,'NOVIEMBRE 2'!$CL$11:$CL$40,"A"))/1%,"")</f>
        <v/>
      </c>
      <c r="DY943" s="188" t="str">
        <f t="array" ref="DY943">IFERROR(_xlfn.XLOOKUP($A943&amp;$B943,DICIEMBRE!$D$11:$D$40&amp;DICIEMBRE!$E$11:$E$40,DICIEMBRE!$AM$11:$AM$40,_xlfn.XLOOKUP($A943&amp;$B943,DICIEMBRE!$BC$11:$BC$40&amp;DICIEMBRE!$BD$11:$BD$40,DICIEMBRE!$CL$11:$CL$40,"A"))/1%,"")</f>
        <v/>
      </c>
      <c r="DZ943" s="381" t="str">
        <f t="shared" si="9"/>
        <v>-</v>
      </c>
      <c r="EA943" s="381" t="str">
        <f t="shared" si="10"/>
        <v>-</v>
      </c>
      <c r="EB943" s="381" t="str">
        <f t="shared" si="11"/>
        <v>-</v>
      </c>
      <c r="EC943" s="381" t="str">
        <f t="shared" si="12"/>
        <v>-</v>
      </c>
      <c r="ED943" s="381" t="str">
        <f t="shared" si="13"/>
        <v>-</v>
      </c>
      <c r="EE943" s="381" t="str">
        <f t="shared" si="14"/>
        <v>-</v>
      </c>
      <c r="EF943" s="381" t="str">
        <f t="shared" si="15"/>
        <v>-</v>
      </c>
      <c r="EG943" s="381" t="str">
        <f t="shared" si="16"/>
        <v>-</v>
      </c>
      <c r="EH943" s="381" t="str">
        <f t="shared" si="17"/>
        <v>-</v>
      </c>
      <c r="EI943" s="188" t="str">
        <f t="shared" si="18"/>
        <v/>
      </c>
      <c r="EJ943" s="382"/>
      <c r="EK943" s="382"/>
      <c r="EL943" s="383"/>
      <c r="EM943" s="21"/>
      <c r="EN943" s="384">
        <f t="array" ref="EN943">IFERROR(_xlfn.XLOOKUP($A943&amp;$B943,MARZO!$D$11:$D$40&amp;MARZO!$E$11:$E$40,MARZO!$AK$11:$AK$40,_xlfn.XLOOKUP($A943&amp;$B943,MARZO!$BC$11:$BC$40&amp;MARZO!$BD$11:$BD$40,MARZO!$CJ$11:$CJ$40,"A")),"")</f>
        <v>0</v>
      </c>
      <c r="EO943" s="384">
        <f t="array" ref="EO943">IFERROR(_xlfn.XLOOKUP($A943&amp;$B943,ABRIL!$D$11:$D$40&amp;ABRIL!$E$11:$E$40,ABRIL!$AK$11:$AK$40,_xlfn.XLOOKUP($A943&amp;$B943,ABRIL!$BC$11:$BC$40&amp;ABRIL!$BD$11:$BD$40,ABRIL!$CJ$11:$CJ$40,"A")),"")</f>
        <v>0</v>
      </c>
      <c r="EP943" s="384">
        <f t="array" ref="EP943">IFERROR(_xlfn.XLOOKUP($A943&amp;$B943,'ABRIL 2'!$D$11:$D$40&amp;'ABRIL 2'!$E$11:$E$40,'ABRIL 2'!$AK$11:$AK$40,_xlfn.XLOOKUP($A943&amp;$B943,'ABRIL 2'!$BC$11:$BC$40&amp;'ABRIL 2'!$BD$11:$BD$40,'ABRIL 2'!$CJ$11:$CJ$40,"A")),"")</f>
        <v>0</v>
      </c>
      <c r="EQ943" s="384">
        <f t="array" ref="EQ943">IFERROR(_xlfn.XLOOKUP($A943&amp;$B943,MAYO!$D$11:$D$40&amp;MAYO!$E$11:$E$40,MAYO!$AK$11:$AK$40,_xlfn.XLOOKUP($A943&amp;$B943,MAYO!$BC$11:$BC$40&amp;MAYO!$BD$11:$BD$40,MAYO!$CJ$11:$CJ$40,"A")),"")</f>
        <v>0</v>
      </c>
      <c r="ER943" s="384">
        <f t="array" ref="ER943">IFERROR(_xlfn.XLOOKUP($A943&amp;$B943,'MAYO 2'!$D$11:$D$40&amp;'MAYO 2'!$E$11:$E$40,'MAYO 2'!$AK$11:$AK$40,_xlfn.XLOOKUP($A943&amp;$B943,'MAYO 2'!$BC$11:$BC$40&amp;'MAYO 2'!$BD$11:$BD$40,'MAYO 2'!$CJ$11:$CJ$40,"A")),"")</f>
        <v>0</v>
      </c>
      <c r="ES943" s="384">
        <f t="array" ref="ES943">IFERROR(_xlfn.XLOOKUP($A943&amp;$B943,JUNIO!$D$11:$D$40&amp;JUNIO!$E$11:$E$40,JUNIO!$AK$11:$AK$40,_xlfn.XLOOKUP($A943&amp;$B943,JUNIO!$BC$11:$BC$40&amp;JUNIO!$BD$11:$BD$40,JUNIO!$CJ$11:$CJ$40,"A")),"")</f>
        <v>0</v>
      </c>
      <c r="ET943" s="384">
        <f t="array" ref="ET943">IFERROR(_xlfn.XLOOKUP($A943&amp;$B943,'JUNIO 2'!$D$11:$D$40&amp;'JUNIO 2'!$E$11:$E$40,'JUNIO 2'!$AK$11:$AK$40,_xlfn.XLOOKUP($A943&amp;$B943,'JUNIO 2'!$BC$11:$BC$40&amp;'JUNIO 2'!$BD$11:$BD$40,'JUNIO 2'!$CJ$11:$CJ$40,"A")),"")</f>
        <v>0</v>
      </c>
      <c r="EU943" s="384">
        <f t="array" ref="EU943">IFERROR(_xlfn.XLOOKUP($A943&amp;$B943,JULIO!$D$11:$D$40&amp;JULIO!$E$11:$E$40,JULIO!$AK$11:$AK$40,_xlfn.XLOOKUP($A943&amp;$B943,JULIO!$BC$11:$BC$40&amp;JULIO!$BD$11:$BD$40,JULIO!$CJ$11:$CJ$40,"A")),"")</f>
        <v>0</v>
      </c>
      <c r="EV943" s="384">
        <f t="array" ref="EV943">IFERROR(_xlfn.XLOOKUP($A943&amp;$B943,'JULIO 2'!$D$11:$D$40&amp;'JULIO 2'!$E$11:$E$40,'JULIO 2'!$AK$11:$AK$40,_xlfn.XLOOKUP($A943&amp;$B943,'JULIO 2'!$BC$11:$BC$40&amp;'JULIO 2'!$BD$11:$BD$40,'JULIO 2'!$CJ$11:$CJ$40,"A")),"")</f>
        <v>0</v>
      </c>
      <c r="EW943" s="384">
        <f t="array" ref="EW943">IFERROR(_xlfn.XLOOKUP($A943&amp;$B943,AGOSTO!$D$11:$D$40&amp;AGOSTO!$E$11:$E$40,AGOSTO!$AK$11:$AK$40,_xlfn.XLOOKUP($A943&amp;$B943,AGOSTO!$BC$11:$BC$40&amp;AGOSTO!$BD$11:$BD$40,AGOSTO!$CJ$11:$CJ$40,"A")),"")</f>
        <v>0</v>
      </c>
      <c r="EX943" s="384">
        <f t="array" ref="EX943">IFERROR(_xlfn.XLOOKUP($A943&amp;$B943,'AGOSTO 2'!$D$11:$D$40&amp;'AGOSTO 2'!$E$11:$E$40,'AGOSTO 2'!$AK$11:$AK$40,_xlfn.XLOOKUP($A943&amp;$B943,'AGOSTO 2'!$BC$11:$BC$40&amp;'AGOSTO 2'!$BD$11:$BD$40,'AGOSTO 2'!$CJ$11:$CJ$40,"A")),"")</f>
        <v>0</v>
      </c>
      <c r="EY943" s="384">
        <f t="array" ref="EY943">IFERROR(_xlfn.XLOOKUP($A943&amp;$B943,SEPTIEMBRE!$D$11:$D$40&amp;SEPTIEMBRE!$E$11:$E$40,SEPTIEMBRE!$AK$11:$AK$40,_xlfn.XLOOKUP($A943&amp;$B943,SEPTIEMBRE!$BC$11:$BC$40&amp;SEPTIEMBRE!$BD$11:$BD$40,SEPTIEMBRE!$CJ$11:$CJ$40,"A")),"")</f>
        <v>0</v>
      </c>
      <c r="EZ943" s="384">
        <f t="array" ref="EZ943">IFERROR(_xlfn.XLOOKUP($A943&amp;$B943,'SEPTIEMBRE 2'!$D$11:$D$40&amp;'SEPTIEMBRE 2'!$E$11:$E$40,'SEPTIEMBRE 2'!$AK$11:$AK$40,_xlfn.XLOOKUP($A943&amp;$B943,'SEPTIEMBRE 2'!$BC$11:$BC$40&amp;'SEPTIEMBRE 2'!$BD$11:$BD$40,'SEPTIEMBRE 2'!$CJ$11:$CJ$40,"A")),"")</f>
        <v>0</v>
      </c>
      <c r="FA943" s="384">
        <f t="array" ref="FA943">IFERROR(_xlfn.XLOOKUP($A943&amp;$B943,'SEPTIEMBRE 3'!$D$11:$D$40&amp;'SEPTIEMBRE 3'!$E$11:$E$40,'SEPTIEMBRE 3'!$AK$11:$AK$40,_xlfn.XLOOKUP($A943&amp;$B943,'SEPTIEMBRE 3'!$BC$11:$BC$40&amp;'SEPTIEMBRE 3'!$BD$11:$BD$40,'SEPTIEMBRE 3'!$CJ$11:$CJ$40,"A")),"")</f>
        <v>0</v>
      </c>
      <c r="FB943" s="384">
        <f t="array" ref="FB943">IFERROR(_xlfn.XLOOKUP($A943&amp;$B943,OCTUBRE!$D$11:$D$40&amp;OCTUBRE!$E$11:$E$40,OCTUBRE!$AK$11:$AK$40,_xlfn.XLOOKUP($A943&amp;$B943,OCTUBRE!$BC$11:$BC$40&amp;OCTUBRE!$BD$11:$BD$40,OCTUBRE!$CJ$11:$CJ$40,"A")),"")</f>
        <v>0</v>
      </c>
      <c r="FC943" s="384">
        <f t="array" ref="FC943">IFERROR(_xlfn.XLOOKUP($A943&amp;$B943,'OCTUBRE 2'!$D$11:$D$40&amp;'OCTUBRE 2'!$E$11:$E$40,'OCTUBRE 2'!$AK$11:$AK$40,_xlfn.XLOOKUP($A943&amp;$B943,'OCTUBRE 2'!$BC$11:$BC$40&amp;'OCTUBRE 2'!$BD$11:$BD$40,'OCTUBRE 2'!$CJ$11:$CJ$40,"A")),"")</f>
        <v>0</v>
      </c>
      <c r="FD943" s="384">
        <f t="array" ref="FD943">IFERROR(_xlfn.XLOOKUP($A943&amp;$B943,NOVIEMBRE!$D$11:$D$40&amp;NOVIEMBRE!$E$11:$E$40,NOVIEMBRE!$AK$11:$AK$40,_xlfn.XLOOKUP($A943&amp;$B943,NOVIEMBRE!$BC$11:$BC$40&amp;NOVIEMBRE!$BD$11:$BD$40,NOVIEMBRE!$CJ$11:$CJ$40,"A")),"")</f>
        <v>0</v>
      </c>
      <c r="FE943" s="384">
        <f t="array" ref="FE943">IFERROR(_xlfn.XLOOKUP($A943&amp;$B943,'NOVIEMBRE 2'!$D$11:$D$40&amp;'NOVIEMBRE 2'!$E$11:$E$40,'NOVIEMBRE 2'!$AK$11:$AK$40,_xlfn.XLOOKUP($A943&amp;$B943,'NOVIEMBRE 2'!$BC$11:$BC$40&amp;'NOVIEMBRE 2'!$BD$11:$BD$40,'NOVIEMBRE 2'!$CJ$11:$CJ$40,"A")),"")</f>
        <v>0</v>
      </c>
      <c r="FF943" s="385">
        <f t="array" ref="FF943">IFERROR(_xlfn.XLOOKUP($A943&amp;$B943,DICIEMBRE!$D$11:$D$40&amp;DICIEMBRE!$E$11:$E$40,DICIEMBRE!$AK$11:$AK$40,_xlfn.XLOOKUP($A943&amp;$B943,DICIEMBRE!$BC$11:$BC$40&amp;DICIEMBRE!$BD$11:$BD$40,DICIEMBRE!$CJ$11:$CJ$40,"A")),"")</f>
        <v>0</v>
      </c>
      <c r="FG943" s="386" t="str">
        <f t="shared" si="19"/>
        <v/>
      </c>
      <c r="FH943" s="386" t="str">
        <f t="array" ref="FH943">IF(
 COUNT(DZ943:EH943)=0,
 "-",
 IF(
  COUNT(DZ943:EH943) &lt; COUNTA(DZ943:EH943),
  REPT("🟩", ROUND(COUNT(DZ943:EH943)/COUNTA(DZ943:EH943)*5, 0)) &amp;
  REPT("⬜", 5 - ROUND(COUNT(DZ943:EH943)/COUNTA(DZ943:EH943)*5, 0)),
  IF(
    AVERAGE(IF(DZ943:EH943&lt;&gt;"", DZ943:EH943, )) &gt;= 70, "🟩🟩🟩🟩🟩",
    IF(
      AVERAGE(IF(DZ943:EH943&lt;&gt;"",DZ943:EH943, )) &gt;= 56, "🟨🟨🟨🟨🟨",
      "🟥🟥🟥🟥🟥"
    )
  )
 )
)
</f>
        <v>-</v>
      </c>
    </row>
    <row r="944" ht="15.75" customHeight="1">
      <c r="A944" s="168"/>
      <c r="B944" s="169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1"/>
      <c r="N944" s="172" t="str">
        <f t="shared" si="1"/>
        <v/>
      </c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2" t="str">
        <f t="shared" si="2"/>
        <v/>
      </c>
      <c r="AA944" s="173"/>
      <c r="AB944" s="173"/>
      <c r="AC944" s="173"/>
      <c r="AD944" s="173"/>
      <c r="AE944" s="173"/>
      <c r="AF944" s="173"/>
      <c r="AG944" s="173"/>
      <c r="AH944" s="173"/>
      <c r="AI944" s="173"/>
      <c r="AJ944" s="173"/>
      <c r="AK944" s="173"/>
      <c r="AL944" s="172" t="str">
        <f t="shared" si="3"/>
        <v/>
      </c>
      <c r="AM944" s="173"/>
      <c r="AN944" s="173"/>
      <c r="AO944" s="173"/>
      <c r="AP944" s="173"/>
      <c r="AQ944" s="173"/>
      <c r="AR944" s="173"/>
      <c r="AS944" s="173"/>
      <c r="AT944" s="173"/>
      <c r="AU944" s="173"/>
      <c r="AV944" s="171"/>
      <c r="AW944" s="171"/>
      <c r="AX944" s="172" t="str">
        <f t="shared" si="4"/>
        <v/>
      </c>
      <c r="AY944" s="173"/>
      <c r="AZ944" s="173"/>
      <c r="BA944" s="173"/>
      <c r="BB944" s="173"/>
      <c r="BC944" s="173"/>
      <c r="BD944" s="173"/>
      <c r="BE944" s="173"/>
      <c r="BF944" s="173"/>
      <c r="BG944" s="173"/>
      <c r="BH944" s="173"/>
      <c r="BI944" s="173"/>
      <c r="BJ944" s="172" t="str">
        <f t="shared" si="5"/>
        <v/>
      </c>
      <c r="BK944" s="173"/>
      <c r="BL944" s="173"/>
      <c r="BM944" s="173"/>
      <c r="BN944" s="173"/>
      <c r="BO944" s="173"/>
      <c r="BP944" s="173"/>
      <c r="BQ944" s="173"/>
      <c r="BR944" s="173"/>
      <c r="BS944" s="173"/>
      <c r="BT944" s="173"/>
      <c r="BU944" s="173"/>
      <c r="BV944" s="172" t="str">
        <f t="shared" si="6"/>
        <v/>
      </c>
      <c r="BW944" s="173"/>
      <c r="BX944" s="173"/>
      <c r="BY944" s="173"/>
      <c r="BZ944" s="171"/>
      <c r="CA944" s="171"/>
      <c r="CB944" s="171"/>
      <c r="CC944" s="171"/>
      <c r="CD944" s="171"/>
      <c r="CE944" s="171"/>
      <c r="CF944" s="171"/>
      <c r="CG944" s="171"/>
      <c r="CH944" s="172" t="str">
        <f t="shared" si="7"/>
        <v/>
      </c>
      <c r="CI944" s="171"/>
      <c r="CJ944" s="173"/>
      <c r="CK944" s="173"/>
      <c r="CL944" s="173"/>
      <c r="CM944" s="173"/>
      <c r="CN944" s="171"/>
      <c r="CO944" s="171"/>
      <c r="CP944" s="171"/>
      <c r="CQ944" s="173"/>
      <c r="CR944" s="171"/>
      <c r="CS944" s="171"/>
      <c r="CT944" s="172" t="str">
        <f t="shared" si="8"/>
        <v/>
      </c>
      <c r="CU944" s="172"/>
      <c r="CV944" s="172"/>
      <c r="CW944" s="172"/>
      <c r="CX944" s="172"/>
      <c r="CY944" s="172"/>
      <c r="CZ944" s="172"/>
      <c r="DA944" s="172"/>
      <c r="DB944" s="172"/>
      <c r="DC944" s="172"/>
      <c r="DD944" s="172"/>
      <c r="DE944" s="172"/>
      <c r="DF944" s="172"/>
      <c r="DG944" s="188" t="str">
        <f t="array" ref="DG944">IFERROR(_xlfn.XLOOKUP($A944&amp;B944,MARZO!$D$11:$D$40&amp;MARZO!$E$11:$E$40,MARZO!$AM$11:$AM$40,_xlfn.XLOOKUP($A944&amp;$B944,MARZO!$BC$11:$BC$40&amp;MARZO!$BD$11:$BD$40,MARZO!$CL$11:$CL$40,"A"))/1%,"")</f>
        <v/>
      </c>
      <c r="DH944" s="188" t="str">
        <f t="array" ref="DH944">IFERROR(_xlfn.XLOOKUP($A944&amp;$B944,ABRIL!$D$11:$D$40&amp;ABRIL!$E$11:$E$40,ABRIL!$AM$11:$AM$40,_xlfn.XLOOKUP($A944&amp;$B944,ABRIL!$BC$11:$BC$40&amp;ABRIL!$BD$11:$BD$40,ABRIL!$CL$11:$CL$40,"A"))/1%,"")</f>
        <v/>
      </c>
      <c r="DI944" s="188" t="str">
        <f t="array" ref="DI944">IFERROR(_xlfn.XLOOKUP($A944&amp;$B944,'ABRIL 2'!$D$11:$D$40&amp;'ABRIL 2'!$E$11:$E$40,'ABRIL 2'!$AM$11:$AM$40,_xlfn.XLOOKUP($A944&amp;$B944,'ABRIL 2'!$BC$11:$BC$40&amp;'ABRIL 2'!$BD$11:$BD$40,'ABRIL 2'!$CL$11:$CL$40,"A"))/1%,"")</f>
        <v/>
      </c>
      <c r="DJ944" s="188" t="str">
        <f t="array" ref="DJ944">IFERROR(_xlfn.XLOOKUP($A944&amp;$B944,MAYO!$D$11:$D$40&amp;MAYO!$E$11:$E$40,MAYO!$AM$11:$AM$40,_xlfn.XLOOKUP($A944&amp;$B944,MAYO!$BC$11:$BC$40&amp;MAYO!$BD$11:$BD$40,MAYO!$CL$11:$CL$40,"A"))/1%,"")</f>
        <v/>
      </c>
      <c r="DK944" s="188" t="str">
        <f t="array" ref="DK944">IFERROR(_xlfn.XLOOKUP($A944&amp;$B944,'MAYO 2'!$D$11:$D$40&amp;'MAYO 2'!$E$11:$E$40,'MAYO 2'!$AM$11:$AM$40,_xlfn.XLOOKUP($A944&amp;$B944,'MAYO 2'!$BC$11:$BC$40&amp;'MAYO 2'!$BD$11:$BD$40,'MAYO 2'!$CL$11:$CL$40,"A"))/1%,"")</f>
        <v/>
      </c>
      <c r="DL944" s="188" t="str">
        <f t="array" ref="DL944">IFERROR(_xlfn.XLOOKUP($A944&amp;$B944,JUNIO!$D$11:$D$40&amp;JUNIO!$E$11:$E$40,JUNIO!$AM$11:$AM$40,_xlfn.XLOOKUP($A944&amp;$B944,JUNIO!$BC$11:$BC$40&amp;JUNIO!$BD$11:$BD$40,JUNIO!$CL$11:$CL$40,"A"))/1%,"")</f>
        <v/>
      </c>
      <c r="DM944" s="188" t="str">
        <f t="array" ref="DM944">IFERROR(_xlfn.XLOOKUP($A944&amp;$B944,'JUNIO 2'!$D$11:$D$40&amp;'JUNIO 2'!$E$11:$E$40,'JUNIO 2'!$AM$11:$AM$40,_xlfn.XLOOKUP($A944&amp;$B944,'JUNIO 2'!$BC$11:$BC$40&amp;'JUNIO 2'!$BD$11:$BD$40,'JUNIO 2'!$CL$11:$CL$40,"A"))/1%,"")</f>
        <v/>
      </c>
      <c r="DN944" s="188" t="str">
        <f t="array" ref="DN944">IFERROR(_xlfn.XLOOKUP($A944&amp;$B944,JULIO!$D$11:$D$40&amp;JULIO!$E$11:$E$40,JULIO!$AM$11:$AM$40,_xlfn.XLOOKUP($A944&amp;$B944,JULIO!$BC$11:$BC$40&amp;JULIO!$BD$11:$BD$40,JULIO!$CL$11:$CL$40,"A"))/1%,"")</f>
        <v/>
      </c>
      <c r="DO944" s="188" t="str">
        <f t="array" ref="DO944">IFERROR(_xlfn.XLOOKUP($A944&amp;$B944,'JULIO 2'!$D$11:$D$40&amp;'JULIO 2'!$E$11:$E$40,'JULIO 2'!$AM$11:$AM$40,_xlfn.XLOOKUP($A944&amp;$B944,'JULIO 2'!$BC$11:$BC$40&amp;'JULIO 2'!$BD$11:$BD$40,'JULIO 2'!$CL$11:$CL$40,"A"))/1%,"")</f>
        <v/>
      </c>
      <c r="DP944" s="188" t="str">
        <f t="array" ref="DP944">IFERROR(_xlfn.XLOOKUP($A944&amp;$B944,AGOSTO!$D$11:$D$40&amp;AGOSTO!$E$11:$E$40,AGOSTO!$AM$11:$AM$40,_xlfn.XLOOKUP($A944&amp;$B944,AGOSTO!$BC$11:$BC$40&amp;AGOSTO!$BD$11:$BD$40,AGOSTO!$CL$11:$CL$40,"A"))/1%,"")</f>
        <v/>
      </c>
      <c r="DQ944" s="188" t="str">
        <f t="array" ref="DQ944">IFERROR(_xlfn.XLOOKUP($A944&amp;$B944,'AGOSTO 2'!$D$11:$D$40&amp;'AGOSTO 2'!$E$11:$E$40,'AGOSTO 2'!$AM$11:$AM$40,_xlfn.XLOOKUP($A944&amp;$B944,'AGOSTO 2'!$BC$11:$BC$40&amp;'AGOSTO 2'!$BD$11:$BD$40,'AGOSTO 2'!$CL$11:$CL$40,"A"))/1%,"")</f>
        <v/>
      </c>
      <c r="DR944" s="188" t="str">
        <f t="array" ref="DR944">IFERROR(_xlfn.XLOOKUP($A944&amp;$B944,SEPTIEMBRE!$D$11:$D$40&amp;SEPTIEMBRE!$E$11:$E$40,SEPTIEMBRE!$AM$11:$AM$40,_xlfn.XLOOKUP($A944&amp;$B944,SEPTIEMBRE!$BC$11:$BC$40&amp;SEPTIEMBRE!$BD$11:$BD$40,SEPTIEMBRE!$CL$11:$CL$40,"A"))/1%,"")</f>
        <v/>
      </c>
      <c r="DS944" s="188" t="str">
        <f t="array" ref="DS944">IFERROR(_xlfn.XLOOKUP($A944&amp;$B944,'SEPTIEMBRE 2'!$D$11:$D$40&amp;'SEPTIEMBRE 2'!$E$11:$E$40,'SEPTIEMBRE 2'!$AM$11:$AM$40,_xlfn.XLOOKUP($A944&amp;$B944,'SEPTIEMBRE 2'!$BC$11:$BC$40&amp;'SEPTIEMBRE 2'!$BD$11:$BD$40,'SEPTIEMBRE 2'!$CL$11:$CL$40,"A"))/1%,"")</f>
        <v/>
      </c>
      <c r="DT944" s="188" t="str">
        <f t="array" ref="DT944">IFERROR(_xlfn.XLOOKUP($A944&amp;$B944,'SEPTIEMBRE 3'!$D$11:$D$40&amp;'SEPTIEMBRE 3'!$E$11:$E$40,'SEPTIEMBRE 3'!$AM$11:$AM$40,_xlfn.XLOOKUP($A944&amp;$B944,'SEPTIEMBRE 3'!$BC$11:$BC$40&amp;'SEPTIEMBRE 3'!$BD$11:$BD$40,'SEPTIEMBRE 3'!$CL$11:$CL$40,"A"))/1%,"")</f>
        <v/>
      </c>
      <c r="DU944" s="188" t="str">
        <f t="array" ref="DU944">IFERROR(_xlfn.XLOOKUP($A944&amp;$B944,OCTUBRE!$D$11:$D$40&amp;OCTUBRE!$E$11:$E$40,OCTUBRE!$AM$11:$AM$40,_xlfn.XLOOKUP($A944&amp;$B944,OCTUBRE!$BC$11:$BC$40&amp;OCTUBRE!$BD$11:$BD$40,OCTUBRE!$CL$11:$CL$40,"A"))/1%,"")</f>
        <v/>
      </c>
      <c r="DV944" s="188" t="str">
        <f t="array" ref="DV944">IFERROR(_xlfn.XLOOKUP($A944&amp;$B944,'OCTUBRE 2'!$D$11:$D$40&amp;'OCTUBRE 2'!$E$11:$E$40,'OCTUBRE 2'!$AM$11:$AM$40,_xlfn.XLOOKUP($A944&amp;$B944,'OCTUBRE 2'!$BC$11:$BC$40&amp;'OCTUBRE 2'!$BD$11:$BD$40,'OCTUBRE 2'!$CL$11:$CL$40,"A"))/1%,"")</f>
        <v/>
      </c>
      <c r="DW944" s="188" t="str">
        <f t="array" ref="DW944">IFERROR(_xlfn.XLOOKUP($A944&amp;$B944,NOVIEMBRE!$D$11:$D$40&amp;NOVIEMBRE!$E$11:$E$40,NOVIEMBRE!$AM$11:$AM$40,_xlfn.XLOOKUP($A944&amp;$B944,NOVIEMBRE!$BC$11:$BC$40&amp;NOVIEMBRE!$BD$11:$BD$40,NOVIEMBRE!$CL$11:$CL$40,"A"))/1%,"")</f>
        <v/>
      </c>
      <c r="DX944" s="188" t="str">
        <f t="array" ref="DX944">IFERROR(_xlfn.XLOOKUP($A944&amp;$B944,'NOVIEMBRE 2'!$D$11:$D$40&amp;'NOVIEMBRE 2'!$E$11:$E$40,'NOVIEMBRE 2'!$AM$11:$AM$40,_xlfn.XLOOKUP($A944&amp;$B944,'NOVIEMBRE 2'!$BC$11:$BC$40&amp;'NOVIEMBRE 2'!$BD$11:$BD$40,'NOVIEMBRE 2'!$CL$11:$CL$40,"A"))/1%,"")</f>
        <v/>
      </c>
      <c r="DY944" s="188" t="str">
        <f t="array" ref="DY944">IFERROR(_xlfn.XLOOKUP($A944&amp;$B944,DICIEMBRE!$D$11:$D$40&amp;DICIEMBRE!$E$11:$E$40,DICIEMBRE!$AM$11:$AM$40,_xlfn.XLOOKUP($A944&amp;$B944,DICIEMBRE!$BC$11:$BC$40&amp;DICIEMBRE!$BD$11:$BD$40,DICIEMBRE!$CL$11:$CL$40,"A"))/1%,"")</f>
        <v/>
      </c>
      <c r="DZ944" s="381" t="str">
        <f t="shared" si="9"/>
        <v>-</v>
      </c>
      <c r="EA944" s="381" t="str">
        <f t="shared" si="10"/>
        <v>-</v>
      </c>
      <c r="EB944" s="381" t="str">
        <f t="shared" si="11"/>
        <v>-</v>
      </c>
      <c r="EC944" s="381" t="str">
        <f t="shared" si="12"/>
        <v>-</v>
      </c>
      <c r="ED944" s="381" t="str">
        <f t="shared" si="13"/>
        <v>-</v>
      </c>
      <c r="EE944" s="381" t="str">
        <f t="shared" si="14"/>
        <v>-</v>
      </c>
      <c r="EF944" s="381" t="str">
        <f t="shared" si="15"/>
        <v>-</v>
      </c>
      <c r="EG944" s="381" t="str">
        <f t="shared" si="16"/>
        <v>-</v>
      </c>
      <c r="EH944" s="381" t="str">
        <f t="shared" si="17"/>
        <v>-</v>
      </c>
      <c r="EI944" s="188" t="str">
        <f t="shared" si="18"/>
        <v/>
      </c>
      <c r="EJ944" s="382"/>
      <c r="EK944" s="382"/>
      <c r="EL944" s="383"/>
      <c r="EM944" s="21"/>
      <c r="EN944" s="384">
        <f t="array" ref="EN944">IFERROR(_xlfn.XLOOKUP($A944&amp;$B944,MARZO!$D$11:$D$40&amp;MARZO!$E$11:$E$40,MARZO!$AK$11:$AK$40,_xlfn.XLOOKUP($A944&amp;$B944,MARZO!$BC$11:$BC$40&amp;MARZO!$BD$11:$BD$40,MARZO!$CJ$11:$CJ$40,"A")),"")</f>
        <v>0</v>
      </c>
      <c r="EO944" s="384">
        <f t="array" ref="EO944">IFERROR(_xlfn.XLOOKUP($A944&amp;$B944,ABRIL!$D$11:$D$40&amp;ABRIL!$E$11:$E$40,ABRIL!$AK$11:$AK$40,_xlfn.XLOOKUP($A944&amp;$B944,ABRIL!$BC$11:$BC$40&amp;ABRIL!$BD$11:$BD$40,ABRIL!$CJ$11:$CJ$40,"A")),"")</f>
        <v>0</v>
      </c>
      <c r="EP944" s="384">
        <f t="array" ref="EP944">IFERROR(_xlfn.XLOOKUP($A944&amp;$B944,'ABRIL 2'!$D$11:$D$40&amp;'ABRIL 2'!$E$11:$E$40,'ABRIL 2'!$AK$11:$AK$40,_xlfn.XLOOKUP($A944&amp;$B944,'ABRIL 2'!$BC$11:$BC$40&amp;'ABRIL 2'!$BD$11:$BD$40,'ABRIL 2'!$CJ$11:$CJ$40,"A")),"")</f>
        <v>0</v>
      </c>
      <c r="EQ944" s="384">
        <f t="array" ref="EQ944">IFERROR(_xlfn.XLOOKUP($A944&amp;$B944,MAYO!$D$11:$D$40&amp;MAYO!$E$11:$E$40,MAYO!$AK$11:$AK$40,_xlfn.XLOOKUP($A944&amp;$B944,MAYO!$BC$11:$BC$40&amp;MAYO!$BD$11:$BD$40,MAYO!$CJ$11:$CJ$40,"A")),"")</f>
        <v>0</v>
      </c>
      <c r="ER944" s="384">
        <f t="array" ref="ER944">IFERROR(_xlfn.XLOOKUP($A944&amp;$B944,'MAYO 2'!$D$11:$D$40&amp;'MAYO 2'!$E$11:$E$40,'MAYO 2'!$AK$11:$AK$40,_xlfn.XLOOKUP($A944&amp;$B944,'MAYO 2'!$BC$11:$BC$40&amp;'MAYO 2'!$BD$11:$BD$40,'MAYO 2'!$CJ$11:$CJ$40,"A")),"")</f>
        <v>0</v>
      </c>
      <c r="ES944" s="384">
        <f t="array" ref="ES944">IFERROR(_xlfn.XLOOKUP($A944&amp;$B944,JUNIO!$D$11:$D$40&amp;JUNIO!$E$11:$E$40,JUNIO!$AK$11:$AK$40,_xlfn.XLOOKUP($A944&amp;$B944,JUNIO!$BC$11:$BC$40&amp;JUNIO!$BD$11:$BD$40,JUNIO!$CJ$11:$CJ$40,"A")),"")</f>
        <v>0</v>
      </c>
      <c r="ET944" s="384">
        <f t="array" ref="ET944">IFERROR(_xlfn.XLOOKUP($A944&amp;$B944,'JUNIO 2'!$D$11:$D$40&amp;'JUNIO 2'!$E$11:$E$40,'JUNIO 2'!$AK$11:$AK$40,_xlfn.XLOOKUP($A944&amp;$B944,'JUNIO 2'!$BC$11:$BC$40&amp;'JUNIO 2'!$BD$11:$BD$40,'JUNIO 2'!$CJ$11:$CJ$40,"A")),"")</f>
        <v>0</v>
      </c>
      <c r="EU944" s="384">
        <f t="array" ref="EU944">IFERROR(_xlfn.XLOOKUP($A944&amp;$B944,JULIO!$D$11:$D$40&amp;JULIO!$E$11:$E$40,JULIO!$AK$11:$AK$40,_xlfn.XLOOKUP($A944&amp;$B944,JULIO!$BC$11:$BC$40&amp;JULIO!$BD$11:$BD$40,JULIO!$CJ$11:$CJ$40,"A")),"")</f>
        <v>0</v>
      </c>
      <c r="EV944" s="384">
        <f t="array" ref="EV944">IFERROR(_xlfn.XLOOKUP($A944&amp;$B944,'JULIO 2'!$D$11:$D$40&amp;'JULIO 2'!$E$11:$E$40,'JULIO 2'!$AK$11:$AK$40,_xlfn.XLOOKUP($A944&amp;$B944,'JULIO 2'!$BC$11:$BC$40&amp;'JULIO 2'!$BD$11:$BD$40,'JULIO 2'!$CJ$11:$CJ$40,"A")),"")</f>
        <v>0</v>
      </c>
      <c r="EW944" s="384">
        <f t="array" ref="EW944">IFERROR(_xlfn.XLOOKUP($A944&amp;$B944,AGOSTO!$D$11:$D$40&amp;AGOSTO!$E$11:$E$40,AGOSTO!$AK$11:$AK$40,_xlfn.XLOOKUP($A944&amp;$B944,AGOSTO!$BC$11:$BC$40&amp;AGOSTO!$BD$11:$BD$40,AGOSTO!$CJ$11:$CJ$40,"A")),"")</f>
        <v>0</v>
      </c>
      <c r="EX944" s="384">
        <f t="array" ref="EX944">IFERROR(_xlfn.XLOOKUP($A944&amp;$B944,'AGOSTO 2'!$D$11:$D$40&amp;'AGOSTO 2'!$E$11:$E$40,'AGOSTO 2'!$AK$11:$AK$40,_xlfn.XLOOKUP($A944&amp;$B944,'AGOSTO 2'!$BC$11:$BC$40&amp;'AGOSTO 2'!$BD$11:$BD$40,'AGOSTO 2'!$CJ$11:$CJ$40,"A")),"")</f>
        <v>0</v>
      </c>
      <c r="EY944" s="384">
        <f t="array" ref="EY944">IFERROR(_xlfn.XLOOKUP($A944&amp;$B944,SEPTIEMBRE!$D$11:$D$40&amp;SEPTIEMBRE!$E$11:$E$40,SEPTIEMBRE!$AK$11:$AK$40,_xlfn.XLOOKUP($A944&amp;$B944,SEPTIEMBRE!$BC$11:$BC$40&amp;SEPTIEMBRE!$BD$11:$BD$40,SEPTIEMBRE!$CJ$11:$CJ$40,"A")),"")</f>
        <v>0</v>
      </c>
      <c r="EZ944" s="384">
        <f t="array" ref="EZ944">IFERROR(_xlfn.XLOOKUP($A944&amp;$B944,'SEPTIEMBRE 2'!$D$11:$D$40&amp;'SEPTIEMBRE 2'!$E$11:$E$40,'SEPTIEMBRE 2'!$AK$11:$AK$40,_xlfn.XLOOKUP($A944&amp;$B944,'SEPTIEMBRE 2'!$BC$11:$BC$40&amp;'SEPTIEMBRE 2'!$BD$11:$BD$40,'SEPTIEMBRE 2'!$CJ$11:$CJ$40,"A")),"")</f>
        <v>0</v>
      </c>
      <c r="FA944" s="384">
        <f t="array" ref="FA944">IFERROR(_xlfn.XLOOKUP($A944&amp;$B944,'SEPTIEMBRE 3'!$D$11:$D$40&amp;'SEPTIEMBRE 3'!$E$11:$E$40,'SEPTIEMBRE 3'!$AK$11:$AK$40,_xlfn.XLOOKUP($A944&amp;$B944,'SEPTIEMBRE 3'!$BC$11:$BC$40&amp;'SEPTIEMBRE 3'!$BD$11:$BD$40,'SEPTIEMBRE 3'!$CJ$11:$CJ$40,"A")),"")</f>
        <v>0</v>
      </c>
      <c r="FB944" s="384">
        <f t="array" ref="FB944">IFERROR(_xlfn.XLOOKUP($A944&amp;$B944,OCTUBRE!$D$11:$D$40&amp;OCTUBRE!$E$11:$E$40,OCTUBRE!$AK$11:$AK$40,_xlfn.XLOOKUP($A944&amp;$B944,OCTUBRE!$BC$11:$BC$40&amp;OCTUBRE!$BD$11:$BD$40,OCTUBRE!$CJ$11:$CJ$40,"A")),"")</f>
        <v>0</v>
      </c>
      <c r="FC944" s="384">
        <f t="array" ref="FC944">IFERROR(_xlfn.XLOOKUP($A944&amp;$B944,'OCTUBRE 2'!$D$11:$D$40&amp;'OCTUBRE 2'!$E$11:$E$40,'OCTUBRE 2'!$AK$11:$AK$40,_xlfn.XLOOKUP($A944&amp;$B944,'OCTUBRE 2'!$BC$11:$BC$40&amp;'OCTUBRE 2'!$BD$11:$BD$40,'OCTUBRE 2'!$CJ$11:$CJ$40,"A")),"")</f>
        <v>0</v>
      </c>
      <c r="FD944" s="384">
        <f t="array" ref="FD944">IFERROR(_xlfn.XLOOKUP($A944&amp;$B944,NOVIEMBRE!$D$11:$D$40&amp;NOVIEMBRE!$E$11:$E$40,NOVIEMBRE!$AK$11:$AK$40,_xlfn.XLOOKUP($A944&amp;$B944,NOVIEMBRE!$BC$11:$BC$40&amp;NOVIEMBRE!$BD$11:$BD$40,NOVIEMBRE!$CJ$11:$CJ$40,"A")),"")</f>
        <v>0</v>
      </c>
      <c r="FE944" s="384">
        <f t="array" ref="FE944">IFERROR(_xlfn.XLOOKUP($A944&amp;$B944,'NOVIEMBRE 2'!$D$11:$D$40&amp;'NOVIEMBRE 2'!$E$11:$E$40,'NOVIEMBRE 2'!$AK$11:$AK$40,_xlfn.XLOOKUP($A944&amp;$B944,'NOVIEMBRE 2'!$BC$11:$BC$40&amp;'NOVIEMBRE 2'!$BD$11:$BD$40,'NOVIEMBRE 2'!$CJ$11:$CJ$40,"A")),"")</f>
        <v>0</v>
      </c>
      <c r="FF944" s="385">
        <f t="array" ref="FF944">IFERROR(_xlfn.XLOOKUP($A944&amp;$B944,DICIEMBRE!$D$11:$D$40&amp;DICIEMBRE!$E$11:$E$40,DICIEMBRE!$AK$11:$AK$40,_xlfn.XLOOKUP($A944&amp;$B944,DICIEMBRE!$BC$11:$BC$40&amp;DICIEMBRE!$BD$11:$BD$40,DICIEMBRE!$CJ$11:$CJ$40,"A")),"")</f>
        <v>0</v>
      </c>
      <c r="FG944" s="386" t="str">
        <f t="shared" si="19"/>
        <v/>
      </c>
      <c r="FH944" s="386" t="str">
        <f t="array" ref="FH944">IF(
 COUNT(DZ944:EH944)=0,
 "-",
 IF(
  COUNT(DZ944:EH944) &lt; COUNTA(DZ944:EH944),
  REPT("🟩", ROUND(COUNT(DZ944:EH944)/COUNTA(DZ944:EH944)*5, 0)) &amp;
  REPT("⬜", 5 - ROUND(COUNT(DZ944:EH944)/COUNTA(DZ944:EH944)*5, 0)),
  IF(
    AVERAGE(IF(DZ944:EH944&lt;&gt;"", DZ944:EH944, )) &gt;= 70, "🟩🟩🟩🟩🟩",
    IF(
      AVERAGE(IF(DZ944:EH944&lt;&gt;"",DZ944:EH944, )) &gt;= 56, "🟨🟨🟨🟨🟨",
      "🟥🟥🟥🟥🟥"
    )
  )
 )
)
</f>
        <v>-</v>
      </c>
    </row>
    <row r="945" ht="15.75" customHeight="1">
      <c r="A945" s="168"/>
      <c r="B945" s="169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1"/>
      <c r="N945" s="172" t="str">
        <f t="shared" si="1"/>
        <v/>
      </c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2" t="str">
        <f t="shared" si="2"/>
        <v/>
      </c>
      <c r="AA945" s="173"/>
      <c r="AB945" s="173"/>
      <c r="AC945" s="173"/>
      <c r="AD945" s="173"/>
      <c r="AE945" s="173"/>
      <c r="AF945" s="173"/>
      <c r="AG945" s="173"/>
      <c r="AH945" s="173"/>
      <c r="AI945" s="173"/>
      <c r="AJ945" s="173"/>
      <c r="AK945" s="173"/>
      <c r="AL945" s="172" t="str">
        <f t="shared" si="3"/>
        <v/>
      </c>
      <c r="AM945" s="173"/>
      <c r="AN945" s="173"/>
      <c r="AO945" s="173"/>
      <c r="AP945" s="173"/>
      <c r="AQ945" s="173"/>
      <c r="AR945" s="173"/>
      <c r="AS945" s="173"/>
      <c r="AT945" s="173"/>
      <c r="AU945" s="173"/>
      <c r="AV945" s="171"/>
      <c r="AW945" s="171"/>
      <c r="AX945" s="172" t="str">
        <f t="shared" si="4"/>
        <v/>
      </c>
      <c r="AY945" s="173"/>
      <c r="AZ945" s="173"/>
      <c r="BA945" s="173"/>
      <c r="BB945" s="173"/>
      <c r="BC945" s="173"/>
      <c r="BD945" s="173"/>
      <c r="BE945" s="173"/>
      <c r="BF945" s="173"/>
      <c r="BG945" s="173"/>
      <c r="BH945" s="173"/>
      <c r="BI945" s="173"/>
      <c r="BJ945" s="172" t="str">
        <f t="shared" si="5"/>
        <v/>
      </c>
      <c r="BK945" s="173"/>
      <c r="BL945" s="173"/>
      <c r="BM945" s="173"/>
      <c r="BN945" s="173"/>
      <c r="BO945" s="173"/>
      <c r="BP945" s="173"/>
      <c r="BQ945" s="173"/>
      <c r="BR945" s="173"/>
      <c r="BS945" s="173"/>
      <c r="BT945" s="173"/>
      <c r="BU945" s="173"/>
      <c r="BV945" s="172" t="str">
        <f t="shared" si="6"/>
        <v/>
      </c>
      <c r="BW945" s="173"/>
      <c r="BX945" s="173"/>
      <c r="BY945" s="173"/>
      <c r="BZ945" s="171"/>
      <c r="CA945" s="171"/>
      <c r="CB945" s="171"/>
      <c r="CC945" s="171"/>
      <c r="CD945" s="171"/>
      <c r="CE945" s="171"/>
      <c r="CF945" s="171"/>
      <c r="CG945" s="171"/>
      <c r="CH945" s="172" t="str">
        <f t="shared" si="7"/>
        <v/>
      </c>
      <c r="CI945" s="171"/>
      <c r="CJ945" s="173"/>
      <c r="CK945" s="173"/>
      <c r="CL945" s="173"/>
      <c r="CM945" s="173"/>
      <c r="CN945" s="171"/>
      <c r="CO945" s="171"/>
      <c r="CP945" s="171"/>
      <c r="CQ945" s="173"/>
      <c r="CR945" s="171"/>
      <c r="CS945" s="171"/>
      <c r="CT945" s="172" t="str">
        <f t="shared" si="8"/>
        <v/>
      </c>
      <c r="CU945" s="172"/>
      <c r="CV945" s="172"/>
      <c r="CW945" s="172"/>
      <c r="CX945" s="172"/>
      <c r="CY945" s="172"/>
      <c r="CZ945" s="172"/>
      <c r="DA945" s="172"/>
      <c r="DB945" s="172"/>
      <c r="DC945" s="172"/>
      <c r="DD945" s="172"/>
      <c r="DE945" s="172"/>
      <c r="DF945" s="172"/>
      <c r="DG945" s="188" t="str">
        <f t="array" ref="DG945">IFERROR(_xlfn.XLOOKUP($A945&amp;B945,MARZO!$D$11:$D$40&amp;MARZO!$E$11:$E$40,MARZO!$AM$11:$AM$40,_xlfn.XLOOKUP($A945&amp;$B945,MARZO!$BC$11:$BC$40&amp;MARZO!$BD$11:$BD$40,MARZO!$CL$11:$CL$40,"A"))/1%,"")</f>
        <v/>
      </c>
      <c r="DH945" s="188" t="str">
        <f t="array" ref="DH945">IFERROR(_xlfn.XLOOKUP($A945&amp;$B945,ABRIL!$D$11:$D$40&amp;ABRIL!$E$11:$E$40,ABRIL!$AM$11:$AM$40,_xlfn.XLOOKUP($A945&amp;$B945,ABRIL!$BC$11:$BC$40&amp;ABRIL!$BD$11:$BD$40,ABRIL!$CL$11:$CL$40,"A"))/1%,"")</f>
        <v/>
      </c>
      <c r="DI945" s="188" t="str">
        <f t="array" ref="DI945">IFERROR(_xlfn.XLOOKUP($A945&amp;$B945,'ABRIL 2'!$D$11:$D$40&amp;'ABRIL 2'!$E$11:$E$40,'ABRIL 2'!$AM$11:$AM$40,_xlfn.XLOOKUP($A945&amp;$B945,'ABRIL 2'!$BC$11:$BC$40&amp;'ABRIL 2'!$BD$11:$BD$40,'ABRIL 2'!$CL$11:$CL$40,"A"))/1%,"")</f>
        <v/>
      </c>
      <c r="DJ945" s="188" t="str">
        <f t="array" ref="DJ945">IFERROR(_xlfn.XLOOKUP($A945&amp;$B945,MAYO!$D$11:$D$40&amp;MAYO!$E$11:$E$40,MAYO!$AM$11:$AM$40,_xlfn.XLOOKUP($A945&amp;$B945,MAYO!$BC$11:$BC$40&amp;MAYO!$BD$11:$BD$40,MAYO!$CL$11:$CL$40,"A"))/1%,"")</f>
        <v/>
      </c>
      <c r="DK945" s="188" t="str">
        <f t="array" ref="DK945">IFERROR(_xlfn.XLOOKUP($A945&amp;$B945,'MAYO 2'!$D$11:$D$40&amp;'MAYO 2'!$E$11:$E$40,'MAYO 2'!$AM$11:$AM$40,_xlfn.XLOOKUP($A945&amp;$B945,'MAYO 2'!$BC$11:$BC$40&amp;'MAYO 2'!$BD$11:$BD$40,'MAYO 2'!$CL$11:$CL$40,"A"))/1%,"")</f>
        <v/>
      </c>
      <c r="DL945" s="188" t="str">
        <f t="array" ref="DL945">IFERROR(_xlfn.XLOOKUP($A945&amp;$B945,JUNIO!$D$11:$D$40&amp;JUNIO!$E$11:$E$40,JUNIO!$AM$11:$AM$40,_xlfn.XLOOKUP($A945&amp;$B945,JUNIO!$BC$11:$BC$40&amp;JUNIO!$BD$11:$BD$40,JUNIO!$CL$11:$CL$40,"A"))/1%,"")</f>
        <v/>
      </c>
      <c r="DM945" s="188" t="str">
        <f t="array" ref="DM945">IFERROR(_xlfn.XLOOKUP($A945&amp;$B945,'JUNIO 2'!$D$11:$D$40&amp;'JUNIO 2'!$E$11:$E$40,'JUNIO 2'!$AM$11:$AM$40,_xlfn.XLOOKUP($A945&amp;$B945,'JUNIO 2'!$BC$11:$BC$40&amp;'JUNIO 2'!$BD$11:$BD$40,'JUNIO 2'!$CL$11:$CL$40,"A"))/1%,"")</f>
        <v/>
      </c>
      <c r="DN945" s="188" t="str">
        <f t="array" ref="DN945">IFERROR(_xlfn.XLOOKUP($A945&amp;$B945,JULIO!$D$11:$D$40&amp;JULIO!$E$11:$E$40,JULIO!$AM$11:$AM$40,_xlfn.XLOOKUP($A945&amp;$B945,JULIO!$BC$11:$BC$40&amp;JULIO!$BD$11:$BD$40,JULIO!$CL$11:$CL$40,"A"))/1%,"")</f>
        <v/>
      </c>
      <c r="DO945" s="188" t="str">
        <f t="array" ref="DO945">IFERROR(_xlfn.XLOOKUP($A945&amp;$B945,'JULIO 2'!$D$11:$D$40&amp;'JULIO 2'!$E$11:$E$40,'JULIO 2'!$AM$11:$AM$40,_xlfn.XLOOKUP($A945&amp;$B945,'JULIO 2'!$BC$11:$BC$40&amp;'JULIO 2'!$BD$11:$BD$40,'JULIO 2'!$CL$11:$CL$40,"A"))/1%,"")</f>
        <v/>
      </c>
      <c r="DP945" s="188" t="str">
        <f t="array" ref="DP945">IFERROR(_xlfn.XLOOKUP($A945&amp;$B945,AGOSTO!$D$11:$D$40&amp;AGOSTO!$E$11:$E$40,AGOSTO!$AM$11:$AM$40,_xlfn.XLOOKUP($A945&amp;$B945,AGOSTO!$BC$11:$BC$40&amp;AGOSTO!$BD$11:$BD$40,AGOSTO!$CL$11:$CL$40,"A"))/1%,"")</f>
        <v/>
      </c>
      <c r="DQ945" s="188" t="str">
        <f t="array" ref="DQ945">IFERROR(_xlfn.XLOOKUP($A945&amp;$B945,'AGOSTO 2'!$D$11:$D$40&amp;'AGOSTO 2'!$E$11:$E$40,'AGOSTO 2'!$AM$11:$AM$40,_xlfn.XLOOKUP($A945&amp;$B945,'AGOSTO 2'!$BC$11:$BC$40&amp;'AGOSTO 2'!$BD$11:$BD$40,'AGOSTO 2'!$CL$11:$CL$40,"A"))/1%,"")</f>
        <v/>
      </c>
      <c r="DR945" s="188" t="str">
        <f t="array" ref="DR945">IFERROR(_xlfn.XLOOKUP($A945&amp;$B945,SEPTIEMBRE!$D$11:$D$40&amp;SEPTIEMBRE!$E$11:$E$40,SEPTIEMBRE!$AM$11:$AM$40,_xlfn.XLOOKUP($A945&amp;$B945,SEPTIEMBRE!$BC$11:$BC$40&amp;SEPTIEMBRE!$BD$11:$BD$40,SEPTIEMBRE!$CL$11:$CL$40,"A"))/1%,"")</f>
        <v/>
      </c>
      <c r="DS945" s="188" t="str">
        <f t="array" ref="DS945">IFERROR(_xlfn.XLOOKUP($A945&amp;$B945,'SEPTIEMBRE 2'!$D$11:$D$40&amp;'SEPTIEMBRE 2'!$E$11:$E$40,'SEPTIEMBRE 2'!$AM$11:$AM$40,_xlfn.XLOOKUP($A945&amp;$B945,'SEPTIEMBRE 2'!$BC$11:$BC$40&amp;'SEPTIEMBRE 2'!$BD$11:$BD$40,'SEPTIEMBRE 2'!$CL$11:$CL$40,"A"))/1%,"")</f>
        <v/>
      </c>
      <c r="DT945" s="188" t="str">
        <f t="array" ref="DT945">IFERROR(_xlfn.XLOOKUP($A945&amp;$B945,'SEPTIEMBRE 3'!$D$11:$D$40&amp;'SEPTIEMBRE 3'!$E$11:$E$40,'SEPTIEMBRE 3'!$AM$11:$AM$40,_xlfn.XLOOKUP($A945&amp;$B945,'SEPTIEMBRE 3'!$BC$11:$BC$40&amp;'SEPTIEMBRE 3'!$BD$11:$BD$40,'SEPTIEMBRE 3'!$CL$11:$CL$40,"A"))/1%,"")</f>
        <v/>
      </c>
      <c r="DU945" s="188" t="str">
        <f t="array" ref="DU945">IFERROR(_xlfn.XLOOKUP($A945&amp;$B945,OCTUBRE!$D$11:$D$40&amp;OCTUBRE!$E$11:$E$40,OCTUBRE!$AM$11:$AM$40,_xlfn.XLOOKUP($A945&amp;$B945,OCTUBRE!$BC$11:$BC$40&amp;OCTUBRE!$BD$11:$BD$40,OCTUBRE!$CL$11:$CL$40,"A"))/1%,"")</f>
        <v/>
      </c>
      <c r="DV945" s="188" t="str">
        <f t="array" ref="DV945">IFERROR(_xlfn.XLOOKUP($A945&amp;$B945,'OCTUBRE 2'!$D$11:$D$40&amp;'OCTUBRE 2'!$E$11:$E$40,'OCTUBRE 2'!$AM$11:$AM$40,_xlfn.XLOOKUP($A945&amp;$B945,'OCTUBRE 2'!$BC$11:$BC$40&amp;'OCTUBRE 2'!$BD$11:$BD$40,'OCTUBRE 2'!$CL$11:$CL$40,"A"))/1%,"")</f>
        <v/>
      </c>
      <c r="DW945" s="188" t="str">
        <f t="array" ref="DW945">IFERROR(_xlfn.XLOOKUP($A945&amp;$B945,NOVIEMBRE!$D$11:$D$40&amp;NOVIEMBRE!$E$11:$E$40,NOVIEMBRE!$AM$11:$AM$40,_xlfn.XLOOKUP($A945&amp;$B945,NOVIEMBRE!$BC$11:$BC$40&amp;NOVIEMBRE!$BD$11:$BD$40,NOVIEMBRE!$CL$11:$CL$40,"A"))/1%,"")</f>
        <v/>
      </c>
      <c r="DX945" s="188" t="str">
        <f t="array" ref="DX945">IFERROR(_xlfn.XLOOKUP($A945&amp;$B945,'NOVIEMBRE 2'!$D$11:$D$40&amp;'NOVIEMBRE 2'!$E$11:$E$40,'NOVIEMBRE 2'!$AM$11:$AM$40,_xlfn.XLOOKUP($A945&amp;$B945,'NOVIEMBRE 2'!$BC$11:$BC$40&amp;'NOVIEMBRE 2'!$BD$11:$BD$40,'NOVIEMBRE 2'!$CL$11:$CL$40,"A"))/1%,"")</f>
        <v/>
      </c>
      <c r="DY945" s="188" t="str">
        <f t="array" ref="DY945">IFERROR(_xlfn.XLOOKUP($A945&amp;$B945,DICIEMBRE!$D$11:$D$40&amp;DICIEMBRE!$E$11:$E$40,DICIEMBRE!$AM$11:$AM$40,_xlfn.XLOOKUP($A945&amp;$B945,DICIEMBRE!$BC$11:$BC$40&amp;DICIEMBRE!$BD$11:$BD$40,DICIEMBRE!$CL$11:$CL$40,"A"))/1%,"")</f>
        <v/>
      </c>
      <c r="DZ945" s="381" t="str">
        <f t="shared" si="9"/>
        <v>-</v>
      </c>
      <c r="EA945" s="381" t="str">
        <f t="shared" si="10"/>
        <v>-</v>
      </c>
      <c r="EB945" s="381" t="str">
        <f t="shared" si="11"/>
        <v>-</v>
      </c>
      <c r="EC945" s="381" t="str">
        <f t="shared" si="12"/>
        <v>-</v>
      </c>
      <c r="ED945" s="381" t="str">
        <f t="shared" si="13"/>
        <v>-</v>
      </c>
      <c r="EE945" s="381" t="str">
        <f t="shared" si="14"/>
        <v>-</v>
      </c>
      <c r="EF945" s="381" t="str">
        <f t="shared" si="15"/>
        <v>-</v>
      </c>
      <c r="EG945" s="381" t="str">
        <f t="shared" si="16"/>
        <v>-</v>
      </c>
      <c r="EH945" s="381" t="str">
        <f t="shared" si="17"/>
        <v>-</v>
      </c>
      <c r="EI945" s="188" t="str">
        <f t="shared" si="18"/>
        <v/>
      </c>
      <c r="EJ945" s="382"/>
      <c r="EK945" s="382"/>
      <c r="EL945" s="383"/>
      <c r="EM945" s="21"/>
      <c r="EN945" s="384">
        <f t="array" ref="EN945">IFERROR(_xlfn.XLOOKUP($A945&amp;$B945,MARZO!$D$11:$D$40&amp;MARZO!$E$11:$E$40,MARZO!$AK$11:$AK$40,_xlfn.XLOOKUP($A945&amp;$B945,MARZO!$BC$11:$BC$40&amp;MARZO!$BD$11:$BD$40,MARZO!$CJ$11:$CJ$40,"A")),"")</f>
        <v>0</v>
      </c>
      <c r="EO945" s="384">
        <f t="array" ref="EO945">IFERROR(_xlfn.XLOOKUP($A945&amp;$B945,ABRIL!$D$11:$D$40&amp;ABRIL!$E$11:$E$40,ABRIL!$AK$11:$AK$40,_xlfn.XLOOKUP($A945&amp;$B945,ABRIL!$BC$11:$BC$40&amp;ABRIL!$BD$11:$BD$40,ABRIL!$CJ$11:$CJ$40,"A")),"")</f>
        <v>0</v>
      </c>
      <c r="EP945" s="384">
        <f t="array" ref="EP945">IFERROR(_xlfn.XLOOKUP($A945&amp;$B945,'ABRIL 2'!$D$11:$D$40&amp;'ABRIL 2'!$E$11:$E$40,'ABRIL 2'!$AK$11:$AK$40,_xlfn.XLOOKUP($A945&amp;$B945,'ABRIL 2'!$BC$11:$BC$40&amp;'ABRIL 2'!$BD$11:$BD$40,'ABRIL 2'!$CJ$11:$CJ$40,"A")),"")</f>
        <v>0</v>
      </c>
      <c r="EQ945" s="384">
        <f t="array" ref="EQ945">IFERROR(_xlfn.XLOOKUP($A945&amp;$B945,MAYO!$D$11:$D$40&amp;MAYO!$E$11:$E$40,MAYO!$AK$11:$AK$40,_xlfn.XLOOKUP($A945&amp;$B945,MAYO!$BC$11:$BC$40&amp;MAYO!$BD$11:$BD$40,MAYO!$CJ$11:$CJ$40,"A")),"")</f>
        <v>0</v>
      </c>
      <c r="ER945" s="384">
        <f t="array" ref="ER945">IFERROR(_xlfn.XLOOKUP($A945&amp;$B945,'MAYO 2'!$D$11:$D$40&amp;'MAYO 2'!$E$11:$E$40,'MAYO 2'!$AK$11:$AK$40,_xlfn.XLOOKUP($A945&amp;$B945,'MAYO 2'!$BC$11:$BC$40&amp;'MAYO 2'!$BD$11:$BD$40,'MAYO 2'!$CJ$11:$CJ$40,"A")),"")</f>
        <v>0</v>
      </c>
      <c r="ES945" s="384">
        <f t="array" ref="ES945">IFERROR(_xlfn.XLOOKUP($A945&amp;$B945,JUNIO!$D$11:$D$40&amp;JUNIO!$E$11:$E$40,JUNIO!$AK$11:$AK$40,_xlfn.XLOOKUP($A945&amp;$B945,JUNIO!$BC$11:$BC$40&amp;JUNIO!$BD$11:$BD$40,JUNIO!$CJ$11:$CJ$40,"A")),"")</f>
        <v>0</v>
      </c>
      <c r="ET945" s="384">
        <f t="array" ref="ET945">IFERROR(_xlfn.XLOOKUP($A945&amp;$B945,'JUNIO 2'!$D$11:$D$40&amp;'JUNIO 2'!$E$11:$E$40,'JUNIO 2'!$AK$11:$AK$40,_xlfn.XLOOKUP($A945&amp;$B945,'JUNIO 2'!$BC$11:$BC$40&amp;'JUNIO 2'!$BD$11:$BD$40,'JUNIO 2'!$CJ$11:$CJ$40,"A")),"")</f>
        <v>0</v>
      </c>
      <c r="EU945" s="384">
        <f t="array" ref="EU945">IFERROR(_xlfn.XLOOKUP($A945&amp;$B945,JULIO!$D$11:$D$40&amp;JULIO!$E$11:$E$40,JULIO!$AK$11:$AK$40,_xlfn.XLOOKUP($A945&amp;$B945,JULIO!$BC$11:$BC$40&amp;JULIO!$BD$11:$BD$40,JULIO!$CJ$11:$CJ$40,"A")),"")</f>
        <v>0</v>
      </c>
      <c r="EV945" s="384">
        <f t="array" ref="EV945">IFERROR(_xlfn.XLOOKUP($A945&amp;$B945,'JULIO 2'!$D$11:$D$40&amp;'JULIO 2'!$E$11:$E$40,'JULIO 2'!$AK$11:$AK$40,_xlfn.XLOOKUP($A945&amp;$B945,'JULIO 2'!$BC$11:$BC$40&amp;'JULIO 2'!$BD$11:$BD$40,'JULIO 2'!$CJ$11:$CJ$40,"A")),"")</f>
        <v>0</v>
      </c>
      <c r="EW945" s="384">
        <f t="array" ref="EW945">IFERROR(_xlfn.XLOOKUP($A945&amp;$B945,AGOSTO!$D$11:$D$40&amp;AGOSTO!$E$11:$E$40,AGOSTO!$AK$11:$AK$40,_xlfn.XLOOKUP($A945&amp;$B945,AGOSTO!$BC$11:$BC$40&amp;AGOSTO!$BD$11:$BD$40,AGOSTO!$CJ$11:$CJ$40,"A")),"")</f>
        <v>0</v>
      </c>
      <c r="EX945" s="384">
        <f t="array" ref="EX945">IFERROR(_xlfn.XLOOKUP($A945&amp;$B945,'AGOSTO 2'!$D$11:$D$40&amp;'AGOSTO 2'!$E$11:$E$40,'AGOSTO 2'!$AK$11:$AK$40,_xlfn.XLOOKUP($A945&amp;$B945,'AGOSTO 2'!$BC$11:$BC$40&amp;'AGOSTO 2'!$BD$11:$BD$40,'AGOSTO 2'!$CJ$11:$CJ$40,"A")),"")</f>
        <v>0</v>
      </c>
      <c r="EY945" s="384">
        <f t="array" ref="EY945">IFERROR(_xlfn.XLOOKUP($A945&amp;$B945,SEPTIEMBRE!$D$11:$D$40&amp;SEPTIEMBRE!$E$11:$E$40,SEPTIEMBRE!$AK$11:$AK$40,_xlfn.XLOOKUP($A945&amp;$B945,SEPTIEMBRE!$BC$11:$BC$40&amp;SEPTIEMBRE!$BD$11:$BD$40,SEPTIEMBRE!$CJ$11:$CJ$40,"A")),"")</f>
        <v>0</v>
      </c>
      <c r="EZ945" s="384">
        <f t="array" ref="EZ945">IFERROR(_xlfn.XLOOKUP($A945&amp;$B945,'SEPTIEMBRE 2'!$D$11:$D$40&amp;'SEPTIEMBRE 2'!$E$11:$E$40,'SEPTIEMBRE 2'!$AK$11:$AK$40,_xlfn.XLOOKUP($A945&amp;$B945,'SEPTIEMBRE 2'!$BC$11:$BC$40&amp;'SEPTIEMBRE 2'!$BD$11:$BD$40,'SEPTIEMBRE 2'!$CJ$11:$CJ$40,"A")),"")</f>
        <v>0</v>
      </c>
      <c r="FA945" s="384">
        <f t="array" ref="FA945">IFERROR(_xlfn.XLOOKUP($A945&amp;$B945,'SEPTIEMBRE 3'!$D$11:$D$40&amp;'SEPTIEMBRE 3'!$E$11:$E$40,'SEPTIEMBRE 3'!$AK$11:$AK$40,_xlfn.XLOOKUP($A945&amp;$B945,'SEPTIEMBRE 3'!$BC$11:$BC$40&amp;'SEPTIEMBRE 3'!$BD$11:$BD$40,'SEPTIEMBRE 3'!$CJ$11:$CJ$40,"A")),"")</f>
        <v>0</v>
      </c>
      <c r="FB945" s="384">
        <f t="array" ref="FB945">IFERROR(_xlfn.XLOOKUP($A945&amp;$B945,OCTUBRE!$D$11:$D$40&amp;OCTUBRE!$E$11:$E$40,OCTUBRE!$AK$11:$AK$40,_xlfn.XLOOKUP($A945&amp;$B945,OCTUBRE!$BC$11:$BC$40&amp;OCTUBRE!$BD$11:$BD$40,OCTUBRE!$CJ$11:$CJ$40,"A")),"")</f>
        <v>0</v>
      </c>
      <c r="FC945" s="384">
        <f t="array" ref="FC945">IFERROR(_xlfn.XLOOKUP($A945&amp;$B945,'OCTUBRE 2'!$D$11:$D$40&amp;'OCTUBRE 2'!$E$11:$E$40,'OCTUBRE 2'!$AK$11:$AK$40,_xlfn.XLOOKUP($A945&amp;$B945,'OCTUBRE 2'!$BC$11:$BC$40&amp;'OCTUBRE 2'!$BD$11:$BD$40,'OCTUBRE 2'!$CJ$11:$CJ$40,"A")),"")</f>
        <v>0</v>
      </c>
      <c r="FD945" s="384">
        <f t="array" ref="FD945">IFERROR(_xlfn.XLOOKUP($A945&amp;$B945,NOVIEMBRE!$D$11:$D$40&amp;NOVIEMBRE!$E$11:$E$40,NOVIEMBRE!$AK$11:$AK$40,_xlfn.XLOOKUP($A945&amp;$B945,NOVIEMBRE!$BC$11:$BC$40&amp;NOVIEMBRE!$BD$11:$BD$40,NOVIEMBRE!$CJ$11:$CJ$40,"A")),"")</f>
        <v>0</v>
      </c>
      <c r="FE945" s="384">
        <f t="array" ref="FE945">IFERROR(_xlfn.XLOOKUP($A945&amp;$B945,'NOVIEMBRE 2'!$D$11:$D$40&amp;'NOVIEMBRE 2'!$E$11:$E$40,'NOVIEMBRE 2'!$AK$11:$AK$40,_xlfn.XLOOKUP($A945&amp;$B945,'NOVIEMBRE 2'!$BC$11:$BC$40&amp;'NOVIEMBRE 2'!$BD$11:$BD$40,'NOVIEMBRE 2'!$CJ$11:$CJ$40,"A")),"")</f>
        <v>0</v>
      </c>
      <c r="FF945" s="385">
        <f t="array" ref="FF945">IFERROR(_xlfn.XLOOKUP($A945&amp;$B945,DICIEMBRE!$D$11:$D$40&amp;DICIEMBRE!$E$11:$E$40,DICIEMBRE!$AK$11:$AK$40,_xlfn.XLOOKUP($A945&amp;$B945,DICIEMBRE!$BC$11:$BC$40&amp;DICIEMBRE!$BD$11:$BD$40,DICIEMBRE!$CJ$11:$CJ$40,"A")),"")</f>
        <v>0</v>
      </c>
      <c r="FG945" s="386" t="str">
        <f t="shared" si="19"/>
        <v/>
      </c>
      <c r="FH945" s="386" t="str">
        <f t="array" ref="FH945">IF(
 COUNT(DZ945:EH945)=0,
 "-",
 IF(
  COUNT(DZ945:EH945) &lt; COUNTA(DZ945:EH945),
  REPT("🟩", ROUND(COUNT(DZ945:EH945)/COUNTA(DZ945:EH945)*5, 0)) &amp;
  REPT("⬜", 5 - ROUND(COUNT(DZ945:EH945)/COUNTA(DZ945:EH945)*5, 0)),
  IF(
    AVERAGE(IF(DZ945:EH945&lt;&gt;"", DZ945:EH945, )) &gt;= 70, "🟩🟩🟩🟩🟩",
    IF(
      AVERAGE(IF(DZ945:EH945&lt;&gt;"",DZ945:EH945, )) &gt;= 56, "🟨🟨🟨🟨🟨",
      "🟥🟥🟥🟥🟥"
    )
  )
 )
)
</f>
        <v>-</v>
      </c>
    </row>
    <row r="946" ht="15.75" customHeight="1">
      <c r="A946" s="168"/>
      <c r="B946" s="169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1"/>
      <c r="N946" s="172" t="str">
        <f t="shared" si="1"/>
        <v/>
      </c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2" t="str">
        <f t="shared" si="2"/>
        <v/>
      </c>
      <c r="AA946" s="173"/>
      <c r="AB946" s="173"/>
      <c r="AC946" s="173"/>
      <c r="AD946" s="173"/>
      <c r="AE946" s="173"/>
      <c r="AF946" s="173"/>
      <c r="AG946" s="173"/>
      <c r="AH946" s="173"/>
      <c r="AI946" s="173"/>
      <c r="AJ946" s="173"/>
      <c r="AK946" s="173"/>
      <c r="AL946" s="172" t="str">
        <f t="shared" si="3"/>
        <v/>
      </c>
      <c r="AM946" s="173"/>
      <c r="AN946" s="173"/>
      <c r="AO946" s="173"/>
      <c r="AP946" s="173"/>
      <c r="AQ946" s="173"/>
      <c r="AR946" s="173"/>
      <c r="AS946" s="173"/>
      <c r="AT946" s="173"/>
      <c r="AU946" s="173"/>
      <c r="AV946" s="171"/>
      <c r="AW946" s="171"/>
      <c r="AX946" s="172" t="str">
        <f t="shared" si="4"/>
        <v/>
      </c>
      <c r="AY946" s="173"/>
      <c r="AZ946" s="173"/>
      <c r="BA946" s="173"/>
      <c r="BB946" s="173"/>
      <c r="BC946" s="173"/>
      <c r="BD946" s="173"/>
      <c r="BE946" s="173"/>
      <c r="BF946" s="173"/>
      <c r="BG946" s="173"/>
      <c r="BH946" s="173"/>
      <c r="BI946" s="173"/>
      <c r="BJ946" s="172" t="str">
        <f t="shared" si="5"/>
        <v/>
      </c>
      <c r="BK946" s="173"/>
      <c r="BL946" s="173"/>
      <c r="BM946" s="173"/>
      <c r="BN946" s="173"/>
      <c r="BO946" s="173"/>
      <c r="BP946" s="173"/>
      <c r="BQ946" s="173"/>
      <c r="BR946" s="173"/>
      <c r="BS946" s="173"/>
      <c r="BT946" s="173"/>
      <c r="BU946" s="173"/>
      <c r="BV946" s="172" t="str">
        <f t="shared" si="6"/>
        <v/>
      </c>
      <c r="BW946" s="173"/>
      <c r="BX946" s="173"/>
      <c r="BY946" s="173"/>
      <c r="BZ946" s="171"/>
      <c r="CA946" s="171"/>
      <c r="CB946" s="171"/>
      <c r="CC946" s="171"/>
      <c r="CD946" s="171"/>
      <c r="CE946" s="171"/>
      <c r="CF946" s="171"/>
      <c r="CG946" s="171"/>
      <c r="CH946" s="172" t="str">
        <f t="shared" si="7"/>
        <v/>
      </c>
      <c r="CI946" s="171"/>
      <c r="CJ946" s="173"/>
      <c r="CK946" s="173"/>
      <c r="CL946" s="173"/>
      <c r="CM946" s="173"/>
      <c r="CN946" s="171"/>
      <c r="CO946" s="171"/>
      <c r="CP946" s="171"/>
      <c r="CQ946" s="173"/>
      <c r="CR946" s="171"/>
      <c r="CS946" s="171"/>
      <c r="CT946" s="172" t="str">
        <f t="shared" si="8"/>
        <v/>
      </c>
      <c r="CU946" s="172"/>
      <c r="CV946" s="172"/>
      <c r="CW946" s="172"/>
      <c r="CX946" s="172"/>
      <c r="CY946" s="172"/>
      <c r="CZ946" s="172"/>
      <c r="DA946" s="172"/>
      <c r="DB946" s="172"/>
      <c r="DC946" s="172"/>
      <c r="DD946" s="172"/>
      <c r="DE946" s="172"/>
      <c r="DF946" s="172"/>
      <c r="DG946" s="188" t="str">
        <f t="array" ref="DG946">IFERROR(_xlfn.XLOOKUP($A946&amp;B946,MARZO!$D$11:$D$40&amp;MARZO!$E$11:$E$40,MARZO!$AM$11:$AM$40,_xlfn.XLOOKUP($A946&amp;$B946,MARZO!$BC$11:$BC$40&amp;MARZO!$BD$11:$BD$40,MARZO!$CL$11:$CL$40,"A"))/1%,"")</f>
        <v/>
      </c>
      <c r="DH946" s="188" t="str">
        <f t="array" ref="DH946">IFERROR(_xlfn.XLOOKUP($A946&amp;$B946,ABRIL!$D$11:$D$40&amp;ABRIL!$E$11:$E$40,ABRIL!$AM$11:$AM$40,_xlfn.XLOOKUP($A946&amp;$B946,ABRIL!$BC$11:$BC$40&amp;ABRIL!$BD$11:$BD$40,ABRIL!$CL$11:$CL$40,"A"))/1%,"")</f>
        <v/>
      </c>
      <c r="DI946" s="188" t="str">
        <f t="array" ref="DI946">IFERROR(_xlfn.XLOOKUP($A946&amp;$B946,'ABRIL 2'!$D$11:$D$40&amp;'ABRIL 2'!$E$11:$E$40,'ABRIL 2'!$AM$11:$AM$40,_xlfn.XLOOKUP($A946&amp;$B946,'ABRIL 2'!$BC$11:$BC$40&amp;'ABRIL 2'!$BD$11:$BD$40,'ABRIL 2'!$CL$11:$CL$40,"A"))/1%,"")</f>
        <v/>
      </c>
      <c r="DJ946" s="188" t="str">
        <f t="array" ref="DJ946">IFERROR(_xlfn.XLOOKUP($A946&amp;$B946,MAYO!$D$11:$D$40&amp;MAYO!$E$11:$E$40,MAYO!$AM$11:$AM$40,_xlfn.XLOOKUP($A946&amp;$B946,MAYO!$BC$11:$BC$40&amp;MAYO!$BD$11:$BD$40,MAYO!$CL$11:$CL$40,"A"))/1%,"")</f>
        <v/>
      </c>
      <c r="DK946" s="188" t="str">
        <f t="array" ref="DK946">IFERROR(_xlfn.XLOOKUP($A946&amp;$B946,'MAYO 2'!$D$11:$D$40&amp;'MAYO 2'!$E$11:$E$40,'MAYO 2'!$AM$11:$AM$40,_xlfn.XLOOKUP($A946&amp;$B946,'MAYO 2'!$BC$11:$BC$40&amp;'MAYO 2'!$BD$11:$BD$40,'MAYO 2'!$CL$11:$CL$40,"A"))/1%,"")</f>
        <v/>
      </c>
      <c r="DL946" s="188" t="str">
        <f t="array" ref="DL946">IFERROR(_xlfn.XLOOKUP($A946&amp;$B946,JUNIO!$D$11:$D$40&amp;JUNIO!$E$11:$E$40,JUNIO!$AM$11:$AM$40,_xlfn.XLOOKUP($A946&amp;$B946,JUNIO!$BC$11:$BC$40&amp;JUNIO!$BD$11:$BD$40,JUNIO!$CL$11:$CL$40,"A"))/1%,"")</f>
        <v/>
      </c>
      <c r="DM946" s="188" t="str">
        <f t="array" ref="DM946">IFERROR(_xlfn.XLOOKUP($A946&amp;$B946,'JUNIO 2'!$D$11:$D$40&amp;'JUNIO 2'!$E$11:$E$40,'JUNIO 2'!$AM$11:$AM$40,_xlfn.XLOOKUP($A946&amp;$B946,'JUNIO 2'!$BC$11:$BC$40&amp;'JUNIO 2'!$BD$11:$BD$40,'JUNIO 2'!$CL$11:$CL$40,"A"))/1%,"")</f>
        <v/>
      </c>
      <c r="DN946" s="188" t="str">
        <f t="array" ref="DN946">IFERROR(_xlfn.XLOOKUP($A946&amp;$B946,JULIO!$D$11:$D$40&amp;JULIO!$E$11:$E$40,JULIO!$AM$11:$AM$40,_xlfn.XLOOKUP($A946&amp;$B946,JULIO!$BC$11:$BC$40&amp;JULIO!$BD$11:$BD$40,JULIO!$CL$11:$CL$40,"A"))/1%,"")</f>
        <v/>
      </c>
      <c r="DO946" s="188" t="str">
        <f t="array" ref="DO946">IFERROR(_xlfn.XLOOKUP($A946&amp;$B946,'JULIO 2'!$D$11:$D$40&amp;'JULIO 2'!$E$11:$E$40,'JULIO 2'!$AM$11:$AM$40,_xlfn.XLOOKUP($A946&amp;$B946,'JULIO 2'!$BC$11:$BC$40&amp;'JULIO 2'!$BD$11:$BD$40,'JULIO 2'!$CL$11:$CL$40,"A"))/1%,"")</f>
        <v/>
      </c>
      <c r="DP946" s="188" t="str">
        <f t="array" ref="DP946">IFERROR(_xlfn.XLOOKUP($A946&amp;$B946,AGOSTO!$D$11:$D$40&amp;AGOSTO!$E$11:$E$40,AGOSTO!$AM$11:$AM$40,_xlfn.XLOOKUP($A946&amp;$B946,AGOSTO!$BC$11:$BC$40&amp;AGOSTO!$BD$11:$BD$40,AGOSTO!$CL$11:$CL$40,"A"))/1%,"")</f>
        <v/>
      </c>
      <c r="DQ946" s="188" t="str">
        <f t="array" ref="DQ946">IFERROR(_xlfn.XLOOKUP($A946&amp;$B946,'AGOSTO 2'!$D$11:$D$40&amp;'AGOSTO 2'!$E$11:$E$40,'AGOSTO 2'!$AM$11:$AM$40,_xlfn.XLOOKUP($A946&amp;$B946,'AGOSTO 2'!$BC$11:$BC$40&amp;'AGOSTO 2'!$BD$11:$BD$40,'AGOSTO 2'!$CL$11:$CL$40,"A"))/1%,"")</f>
        <v/>
      </c>
      <c r="DR946" s="188" t="str">
        <f t="array" ref="DR946">IFERROR(_xlfn.XLOOKUP($A946&amp;$B946,SEPTIEMBRE!$D$11:$D$40&amp;SEPTIEMBRE!$E$11:$E$40,SEPTIEMBRE!$AM$11:$AM$40,_xlfn.XLOOKUP($A946&amp;$B946,SEPTIEMBRE!$BC$11:$BC$40&amp;SEPTIEMBRE!$BD$11:$BD$40,SEPTIEMBRE!$CL$11:$CL$40,"A"))/1%,"")</f>
        <v/>
      </c>
      <c r="DS946" s="188" t="str">
        <f t="array" ref="DS946">IFERROR(_xlfn.XLOOKUP($A946&amp;$B946,'SEPTIEMBRE 2'!$D$11:$D$40&amp;'SEPTIEMBRE 2'!$E$11:$E$40,'SEPTIEMBRE 2'!$AM$11:$AM$40,_xlfn.XLOOKUP($A946&amp;$B946,'SEPTIEMBRE 2'!$BC$11:$BC$40&amp;'SEPTIEMBRE 2'!$BD$11:$BD$40,'SEPTIEMBRE 2'!$CL$11:$CL$40,"A"))/1%,"")</f>
        <v/>
      </c>
      <c r="DT946" s="188" t="str">
        <f t="array" ref="DT946">IFERROR(_xlfn.XLOOKUP($A946&amp;$B946,'SEPTIEMBRE 3'!$D$11:$D$40&amp;'SEPTIEMBRE 3'!$E$11:$E$40,'SEPTIEMBRE 3'!$AM$11:$AM$40,_xlfn.XLOOKUP($A946&amp;$B946,'SEPTIEMBRE 3'!$BC$11:$BC$40&amp;'SEPTIEMBRE 3'!$BD$11:$BD$40,'SEPTIEMBRE 3'!$CL$11:$CL$40,"A"))/1%,"")</f>
        <v/>
      </c>
      <c r="DU946" s="188" t="str">
        <f t="array" ref="DU946">IFERROR(_xlfn.XLOOKUP($A946&amp;$B946,OCTUBRE!$D$11:$D$40&amp;OCTUBRE!$E$11:$E$40,OCTUBRE!$AM$11:$AM$40,_xlfn.XLOOKUP($A946&amp;$B946,OCTUBRE!$BC$11:$BC$40&amp;OCTUBRE!$BD$11:$BD$40,OCTUBRE!$CL$11:$CL$40,"A"))/1%,"")</f>
        <v/>
      </c>
      <c r="DV946" s="188" t="str">
        <f t="array" ref="DV946">IFERROR(_xlfn.XLOOKUP($A946&amp;$B946,'OCTUBRE 2'!$D$11:$D$40&amp;'OCTUBRE 2'!$E$11:$E$40,'OCTUBRE 2'!$AM$11:$AM$40,_xlfn.XLOOKUP($A946&amp;$B946,'OCTUBRE 2'!$BC$11:$BC$40&amp;'OCTUBRE 2'!$BD$11:$BD$40,'OCTUBRE 2'!$CL$11:$CL$40,"A"))/1%,"")</f>
        <v/>
      </c>
      <c r="DW946" s="188" t="str">
        <f t="array" ref="DW946">IFERROR(_xlfn.XLOOKUP($A946&amp;$B946,NOVIEMBRE!$D$11:$D$40&amp;NOVIEMBRE!$E$11:$E$40,NOVIEMBRE!$AM$11:$AM$40,_xlfn.XLOOKUP($A946&amp;$B946,NOVIEMBRE!$BC$11:$BC$40&amp;NOVIEMBRE!$BD$11:$BD$40,NOVIEMBRE!$CL$11:$CL$40,"A"))/1%,"")</f>
        <v/>
      </c>
      <c r="DX946" s="188" t="str">
        <f t="array" ref="DX946">IFERROR(_xlfn.XLOOKUP($A946&amp;$B946,'NOVIEMBRE 2'!$D$11:$D$40&amp;'NOVIEMBRE 2'!$E$11:$E$40,'NOVIEMBRE 2'!$AM$11:$AM$40,_xlfn.XLOOKUP($A946&amp;$B946,'NOVIEMBRE 2'!$BC$11:$BC$40&amp;'NOVIEMBRE 2'!$BD$11:$BD$40,'NOVIEMBRE 2'!$CL$11:$CL$40,"A"))/1%,"")</f>
        <v/>
      </c>
      <c r="DY946" s="188" t="str">
        <f t="array" ref="DY946">IFERROR(_xlfn.XLOOKUP($A946&amp;$B946,DICIEMBRE!$D$11:$D$40&amp;DICIEMBRE!$E$11:$E$40,DICIEMBRE!$AM$11:$AM$40,_xlfn.XLOOKUP($A946&amp;$B946,DICIEMBRE!$BC$11:$BC$40&amp;DICIEMBRE!$BD$11:$BD$40,DICIEMBRE!$CL$11:$CL$40,"A"))/1%,"")</f>
        <v/>
      </c>
      <c r="DZ946" s="381" t="str">
        <f t="shared" si="9"/>
        <v>-</v>
      </c>
      <c r="EA946" s="381" t="str">
        <f t="shared" si="10"/>
        <v>-</v>
      </c>
      <c r="EB946" s="381" t="str">
        <f t="shared" si="11"/>
        <v>-</v>
      </c>
      <c r="EC946" s="381" t="str">
        <f t="shared" si="12"/>
        <v>-</v>
      </c>
      <c r="ED946" s="381" t="str">
        <f t="shared" si="13"/>
        <v>-</v>
      </c>
      <c r="EE946" s="381" t="str">
        <f t="shared" si="14"/>
        <v>-</v>
      </c>
      <c r="EF946" s="381" t="str">
        <f t="shared" si="15"/>
        <v>-</v>
      </c>
      <c r="EG946" s="381" t="str">
        <f t="shared" si="16"/>
        <v>-</v>
      </c>
      <c r="EH946" s="381" t="str">
        <f t="shared" si="17"/>
        <v>-</v>
      </c>
      <c r="EI946" s="188" t="str">
        <f t="shared" si="18"/>
        <v/>
      </c>
      <c r="EJ946" s="382"/>
      <c r="EK946" s="382"/>
      <c r="EL946" s="383"/>
      <c r="EM946" s="21"/>
      <c r="EN946" s="384">
        <f t="array" ref="EN946">IFERROR(_xlfn.XLOOKUP($A946&amp;$B946,MARZO!$D$11:$D$40&amp;MARZO!$E$11:$E$40,MARZO!$AK$11:$AK$40,_xlfn.XLOOKUP($A946&amp;$B946,MARZO!$BC$11:$BC$40&amp;MARZO!$BD$11:$BD$40,MARZO!$CJ$11:$CJ$40,"A")),"")</f>
        <v>0</v>
      </c>
      <c r="EO946" s="384">
        <f t="array" ref="EO946">IFERROR(_xlfn.XLOOKUP($A946&amp;$B946,ABRIL!$D$11:$D$40&amp;ABRIL!$E$11:$E$40,ABRIL!$AK$11:$AK$40,_xlfn.XLOOKUP($A946&amp;$B946,ABRIL!$BC$11:$BC$40&amp;ABRIL!$BD$11:$BD$40,ABRIL!$CJ$11:$CJ$40,"A")),"")</f>
        <v>0</v>
      </c>
      <c r="EP946" s="384">
        <f t="array" ref="EP946">IFERROR(_xlfn.XLOOKUP($A946&amp;$B946,'ABRIL 2'!$D$11:$D$40&amp;'ABRIL 2'!$E$11:$E$40,'ABRIL 2'!$AK$11:$AK$40,_xlfn.XLOOKUP($A946&amp;$B946,'ABRIL 2'!$BC$11:$BC$40&amp;'ABRIL 2'!$BD$11:$BD$40,'ABRIL 2'!$CJ$11:$CJ$40,"A")),"")</f>
        <v>0</v>
      </c>
      <c r="EQ946" s="384">
        <f t="array" ref="EQ946">IFERROR(_xlfn.XLOOKUP($A946&amp;$B946,MAYO!$D$11:$D$40&amp;MAYO!$E$11:$E$40,MAYO!$AK$11:$AK$40,_xlfn.XLOOKUP($A946&amp;$B946,MAYO!$BC$11:$BC$40&amp;MAYO!$BD$11:$BD$40,MAYO!$CJ$11:$CJ$40,"A")),"")</f>
        <v>0</v>
      </c>
      <c r="ER946" s="384">
        <f t="array" ref="ER946">IFERROR(_xlfn.XLOOKUP($A946&amp;$B946,'MAYO 2'!$D$11:$D$40&amp;'MAYO 2'!$E$11:$E$40,'MAYO 2'!$AK$11:$AK$40,_xlfn.XLOOKUP($A946&amp;$B946,'MAYO 2'!$BC$11:$BC$40&amp;'MAYO 2'!$BD$11:$BD$40,'MAYO 2'!$CJ$11:$CJ$40,"A")),"")</f>
        <v>0</v>
      </c>
      <c r="ES946" s="384">
        <f t="array" ref="ES946">IFERROR(_xlfn.XLOOKUP($A946&amp;$B946,JUNIO!$D$11:$D$40&amp;JUNIO!$E$11:$E$40,JUNIO!$AK$11:$AK$40,_xlfn.XLOOKUP($A946&amp;$B946,JUNIO!$BC$11:$BC$40&amp;JUNIO!$BD$11:$BD$40,JUNIO!$CJ$11:$CJ$40,"A")),"")</f>
        <v>0</v>
      </c>
      <c r="ET946" s="384">
        <f t="array" ref="ET946">IFERROR(_xlfn.XLOOKUP($A946&amp;$B946,'JUNIO 2'!$D$11:$D$40&amp;'JUNIO 2'!$E$11:$E$40,'JUNIO 2'!$AK$11:$AK$40,_xlfn.XLOOKUP($A946&amp;$B946,'JUNIO 2'!$BC$11:$BC$40&amp;'JUNIO 2'!$BD$11:$BD$40,'JUNIO 2'!$CJ$11:$CJ$40,"A")),"")</f>
        <v>0</v>
      </c>
      <c r="EU946" s="384">
        <f t="array" ref="EU946">IFERROR(_xlfn.XLOOKUP($A946&amp;$B946,JULIO!$D$11:$D$40&amp;JULIO!$E$11:$E$40,JULIO!$AK$11:$AK$40,_xlfn.XLOOKUP($A946&amp;$B946,JULIO!$BC$11:$BC$40&amp;JULIO!$BD$11:$BD$40,JULIO!$CJ$11:$CJ$40,"A")),"")</f>
        <v>0</v>
      </c>
      <c r="EV946" s="384">
        <f t="array" ref="EV946">IFERROR(_xlfn.XLOOKUP($A946&amp;$B946,'JULIO 2'!$D$11:$D$40&amp;'JULIO 2'!$E$11:$E$40,'JULIO 2'!$AK$11:$AK$40,_xlfn.XLOOKUP($A946&amp;$B946,'JULIO 2'!$BC$11:$BC$40&amp;'JULIO 2'!$BD$11:$BD$40,'JULIO 2'!$CJ$11:$CJ$40,"A")),"")</f>
        <v>0</v>
      </c>
      <c r="EW946" s="384">
        <f t="array" ref="EW946">IFERROR(_xlfn.XLOOKUP($A946&amp;$B946,AGOSTO!$D$11:$D$40&amp;AGOSTO!$E$11:$E$40,AGOSTO!$AK$11:$AK$40,_xlfn.XLOOKUP($A946&amp;$B946,AGOSTO!$BC$11:$BC$40&amp;AGOSTO!$BD$11:$BD$40,AGOSTO!$CJ$11:$CJ$40,"A")),"")</f>
        <v>0</v>
      </c>
      <c r="EX946" s="384">
        <f t="array" ref="EX946">IFERROR(_xlfn.XLOOKUP($A946&amp;$B946,'AGOSTO 2'!$D$11:$D$40&amp;'AGOSTO 2'!$E$11:$E$40,'AGOSTO 2'!$AK$11:$AK$40,_xlfn.XLOOKUP($A946&amp;$B946,'AGOSTO 2'!$BC$11:$BC$40&amp;'AGOSTO 2'!$BD$11:$BD$40,'AGOSTO 2'!$CJ$11:$CJ$40,"A")),"")</f>
        <v>0</v>
      </c>
      <c r="EY946" s="384">
        <f t="array" ref="EY946">IFERROR(_xlfn.XLOOKUP($A946&amp;$B946,SEPTIEMBRE!$D$11:$D$40&amp;SEPTIEMBRE!$E$11:$E$40,SEPTIEMBRE!$AK$11:$AK$40,_xlfn.XLOOKUP($A946&amp;$B946,SEPTIEMBRE!$BC$11:$BC$40&amp;SEPTIEMBRE!$BD$11:$BD$40,SEPTIEMBRE!$CJ$11:$CJ$40,"A")),"")</f>
        <v>0</v>
      </c>
      <c r="EZ946" s="384">
        <f t="array" ref="EZ946">IFERROR(_xlfn.XLOOKUP($A946&amp;$B946,'SEPTIEMBRE 2'!$D$11:$D$40&amp;'SEPTIEMBRE 2'!$E$11:$E$40,'SEPTIEMBRE 2'!$AK$11:$AK$40,_xlfn.XLOOKUP($A946&amp;$B946,'SEPTIEMBRE 2'!$BC$11:$BC$40&amp;'SEPTIEMBRE 2'!$BD$11:$BD$40,'SEPTIEMBRE 2'!$CJ$11:$CJ$40,"A")),"")</f>
        <v>0</v>
      </c>
      <c r="FA946" s="384">
        <f t="array" ref="FA946">IFERROR(_xlfn.XLOOKUP($A946&amp;$B946,'SEPTIEMBRE 3'!$D$11:$D$40&amp;'SEPTIEMBRE 3'!$E$11:$E$40,'SEPTIEMBRE 3'!$AK$11:$AK$40,_xlfn.XLOOKUP($A946&amp;$B946,'SEPTIEMBRE 3'!$BC$11:$BC$40&amp;'SEPTIEMBRE 3'!$BD$11:$BD$40,'SEPTIEMBRE 3'!$CJ$11:$CJ$40,"A")),"")</f>
        <v>0</v>
      </c>
      <c r="FB946" s="384">
        <f t="array" ref="FB946">IFERROR(_xlfn.XLOOKUP($A946&amp;$B946,OCTUBRE!$D$11:$D$40&amp;OCTUBRE!$E$11:$E$40,OCTUBRE!$AK$11:$AK$40,_xlfn.XLOOKUP($A946&amp;$B946,OCTUBRE!$BC$11:$BC$40&amp;OCTUBRE!$BD$11:$BD$40,OCTUBRE!$CJ$11:$CJ$40,"A")),"")</f>
        <v>0</v>
      </c>
      <c r="FC946" s="384">
        <f t="array" ref="FC946">IFERROR(_xlfn.XLOOKUP($A946&amp;$B946,'OCTUBRE 2'!$D$11:$D$40&amp;'OCTUBRE 2'!$E$11:$E$40,'OCTUBRE 2'!$AK$11:$AK$40,_xlfn.XLOOKUP($A946&amp;$B946,'OCTUBRE 2'!$BC$11:$BC$40&amp;'OCTUBRE 2'!$BD$11:$BD$40,'OCTUBRE 2'!$CJ$11:$CJ$40,"A")),"")</f>
        <v>0</v>
      </c>
      <c r="FD946" s="384">
        <f t="array" ref="FD946">IFERROR(_xlfn.XLOOKUP($A946&amp;$B946,NOVIEMBRE!$D$11:$D$40&amp;NOVIEMBRE!$E$11:$E$40,NOVIEMBRE!$AK$11:$AK$40,_xlfn.XLOOKUP($A946&amp;$B946,NOVIEMBRE!$BC$11:$BC$40&amp;NOVIEMBRE!$BD$11:$BD$40,NOVIEMBRE!$CJ$11:$CJ$40,"A")),"")</f>
        <v>0</v>
      </c>
      <c r="FE946" s="384">
        <f t="array" ref="FE946">IFERROR(_xlfn.XLOOKUP($A946&amp;$B946,'NOVIEMBRE 2'!$D$11:$D$40&amp;'NOVIEMBRE 2'!$E$11:$E$40,'NOVIEMBRE 2'!$AK$11:$AK$40,_xlfn.XLOOKUP($A946&amp;$B946,'NOVIEMBRE 2'!$BC$11:$BC$40&amp;'NOVIEMBRE 2'!$BD$11:$BD$40,'NOVIEMBRE 2'!$CJ$11:$CJ$40,"A")),"")</f>
        <v>0</v>
      </c>
      <c r="FF946" s="385">
        <f t="array" ref="FF946">IFERROR(_xlfn.XLOOKUP($A946&amp;$B946,DICIEMBRE!$D$11:$D$40&amp;DICIEMBRE!$E$11:$E$40,DICIEMBRE!$AK$11:$AK$40,_xlfn.XLOOKUP($A946&amp;$B946,DICIEMBRE!$BC$11:$BC$40&amp;DICIEMBRE!$BD$11:$BD$40,DICIEMBRE!$CJ$11:$CJ$40,"A")),"")</f>
        <v>0</v>
      </c>
      <c r="FG946" s="386" t="str">
        <f t="shared" si="19"/>
        <v/>
      </c>
      <c r="FH946" s="386" t="str">
        <f t="array" ref="FH946">IF(
 COUNT(DZ946:EH946)=0,
 "-",
 IF(
  COUNT(DZ946:EH946) &lt; COUNTA(DZ946:EH946),
  REPT("🟩", ROUND(COUNT(DZ946:EH946)/COUNTA(DZ946:EH946)*5, 0)) &amp;
  REPT("⬜", 5 - ROUND(COUNT(DZ946:EH946)/COUNTA(DZ946:EH946)*5, 0)),
  IF(
    AVERAGE(IF(DZ946:EH946&lt;&gt;"", DZ946:EH946, )) &gt;= 70, "🟩🟩🟩🟩🟩",
    IF(
      AVERAGE(IF(DZ946:EH946&lt;&gt;"",DZ946:EH946, )) &gt;= 56, "🟨🟨🟨🟨🟨",
      "🟥🟥🟥🟥🟥"
    )
  )
 )
)
</f>
        <v>-</v>
      </c>
    </row>
    <row r="947" ht="15.75" customHeight="1">
      <c r="A947" s="168"/>
      <c r="B947" s="169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1"/>
      <c r="N947" s="172" t="str">
        <f t="shared" si="1"/>
        <v/>
      </c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2" t="str">
        <f t="shared" si="2"/>
        <v/>
      </c>
      <c r="AA947" s="173"/>
      <c r="AB947" s="173"/>
      <c r="AC947" s="173"/>
      <c r="AD947" s="173"/>
      <c r="AE947" s="173"/>
      <c r="AF947" s="173"/>
      <c r="AG947" s="173"/>
      <c r="AH947" s="173"/>
      <c r="AI947" s="173"/>
      <c r="AJ947" s="173"/>
      <c r="AK947" s="173"/>
      <c r="AL947" s="172" t="str">
        <f t="shared" si="3"/>
        <v/>
      </c>
      <c r="AM947" s="173"/>
      <c r="AN947" s="173"/>
      <c r="AO947" s="173"/>
      <c r="AP947" s="173"/>
      <c r="AQ947" s="173"/>
      <c r="AR947" s="173"/>
      <c r="AS947" s="173"/>
      <c r="AT947" s="173"/>
      <c r="AU947" s="173"/>
      <c r="AV947" s="171"/>
      <c r="AW947" s="171"/>
      <c r="AX947" s="172" t="str">
        <f t="shared" si="4"/>
        <v/>
      </c>
      <c r="AY947" s="173"/>
      <c r="AZ947" s="173"/>
      <c r="BA947" s="173"/>
      <c r="BB947" s="173"/>
      <c r="BC947" s="173"/>
      <c r="BD947" s="173"/>
      <c r="BE947" s="173"/>
      <c r="BF947" s="173"/>
      <c r="BG947" s="173"/>
      <c r="BH947" s="173"/>
      <c r="BI947" s="173"/>
      <c r="BJ947" s="172" t="str">
        <f t="shared" si="5"/>
        <v/>
      </c>
      <c r="BK947" s="173"/>
      <c r="BL947" s="173"/>
      <c r="BM947" s="173"/>
      <c r="BN947" s="173"/>
      <c r="BO947" s="173"/>
      <c r="BP947" s="173"/>
      <c r="BQ947" s="173"/>
      <c r="BR947" s="173"/>
      <c r="BS947" s="173"/>
      <c r="BT947" s="173"/>
      <c r="BU947" s="173"/>
      <c r="BV947" s="172" t="str">
        <f t="shared" si="6"/>
        <v/>
      </c>
      <c r="BW947" s="173"/>
      <c r="BX947" s="173"/>
      <c r="BY947" s="173"/>
      <c r="BZ947" s="171"/>
      <c r="CA947" s="171"/>
      <c r="CB947" s="171"/>
      <c r="CC947" s="171"/>
      <c r="CD947" s="171"/>
      <c r="CE947" s="171"/>
      <c r="CF947" s="171"/>
      <c r="CG947" s="171"/>
      <c r="CH947" s="172" t="str">
        <f t="shared" si="7"/>
        <v/>
      </c>
      <c r="CI947" s="171"/>
      <c r="CJ947" s="173"/>
      <c r="CK947" s="173"/>
      <c r="CL947" s="173"/>
      <c r="CM947" s="173"/>
      <c r="CN947" s="171"/>
      <c r="CO947" s="171"/>
      <c r="CP947" s="171"/>
      <c r="CQ947" s="173"/>
      <c r="CR947" s="171"/>
      <c r="CS947" s="171"/>
      <c r="CT947" s="172" t="str">
        <f t="shared" si="8"/>
        <v/>
      </c>
      <c r="CU947" s="172"/>
      <c r="CV947" s="172"/>
      <c r="CW947" s="172"/>
      <c r="CX947" s="172"/>
      <c r="CY947" s="172"/>
      <c r="CZ947" s="172"/>
      <c r="DA947" s="172"/>
      <c r="DB947" s="172"/>
      <c r="DC947" s="172"/>
      <c r="DD947" s="172"/>
      <c r="DE947" s="172"/>
      <c r="DF947" s="172"/>
      <c r="DG947" s="188" t="str">
        <f t="array" ref="DG947">IFERROR(_xlfn.XLOOKUP($A947&amp;B947,MARZO!$D$11:$D$40&amp;MARZO!$E$11:$E$40,MARZO!$AM$11:$AM$40,_xlfn.XLOOKUP($A947&amp;$B947,MARZO!$BC$11:$BC$40&amp;MARZO!$BD$11:$BD$40,MARZO!$CL$11:$CL$40,"A"))/1%,"")</f>
        <v/>
      </c>
      <c r="DH947" s="188" t="str">
        <f t="array" ref="DH947">IFERROR(_xlfn.XLOOKUP($A947&amp;$B947,ABRIL!$D$11:$D$40&amp;ABRIL!$E$11:$E$40,ABRIL!$AM$11:$AM$40,_xlfn.XLOOKUP($A947&amp;$B947,ABRIL!$BC$11:$BC$40&amp;ABRIL!$BD$11:$BD$40,ABRIL!$CL$11:$CL$40,"A"))/1%,"")</f>
        <v/>
      </c>
      <c r="DI947" s="188" t="str">
        <f t="array" ref="DI947">IFERROR(_xlfn.XLOOKUP($A947&amp;$B947,'ABRIL 2'!$D$11:$D$40&amp;'ABRIL 2'!$E$11:$E$40,'ABRIL 2'!$AM$11:$AM$40,_xlfn.XLOOKUP($A947&amp;$B947,'ABRIL 2'!$BC$11:$BC$40&amp;'ABRIL 2'!$BD$11:$BD$40,'ABRIL 2'!$CL$11:$CL$40,"A"))/1%,"")</f>
        <v/>
      </c>
      <c r="DJ947" s="188" t="str">
        <f t="array" ref="DJ947">IFERROR(_xlfn.XLOOKUP($A947&amp;$B947,MAYO!$D$11:$D$40&amp;MAYO!$E$11:$E$40,MAYO!$AM$11:$AM$40,_xlfn.XLOOKUP($A947&amp;$B947,MAYO!$BC$11:$BC$40&amp;MAYO!$BD$11:$BD$40,MAYO!$CL$11:$CL$40,"A"))/1%,"")</f>
        <v/>
      </c>
      <c r="DK947" s="188" t="str">
        <f t="array" ref="DK947">IFERROR(_xlfn.XLOOKUP($A947&amp;$B947,'MAYO 2'!$D$11:$D$40&amp;'MAYO 2'!$E$11:$E$40,'MAYO 2'!$AM$11:$AM$40,_xlfn.XLOOKUP($A947&amp;$B947,'MAYO 2'!$BC$11:$BC$40&amp;'MAYO 2'!$BD$11:$BD$40,'MAYO 2'!$CL$11:$CL$40,"A"))/1%,"")</f>
        <v/>
      </c>
      <c r="DL947" s="188" t="str">
        <f t="array" ref="DL947">IFERROR(_xlfn.XLOOKUP($A947&amp;$B947,JUNIO!$D$11:$D$40&amp;JUNIO!$E$11:$E$40,JUNIO!$AM$11:$AM$40,_xlfn.XLOOKUP($A947&amp;$B947,JUNIO!$BC$11:$BC$40&amp;JUNIO!$BD$11:$BD$40,JUNIO!$CL$11:$CL$40,"A"))/1%,"")</f>
        <v/>
      </c>
      <c r="DM947" s="188" t="str">
        <f t="array" ref="DM947">IFERROR(_xlfn.XLOOKUP($A947&amp;$B947,'JUNIO 2'!$D$11:$D$40&amp;'JUNIO 2'!$E$11:$E$40,'JUNIO 2'!$AM$11:$AM$40,_xlfn.XLOOKUP($A947&amp;$B947,'JUNIO 2'!$BC$11:$BC$40&amp;'JUNIO 2'!$BD$11:$BD$40,'JUNIO 2'!$CL$11:$CL$40,"A"))/1%,"")</f>
        <v/>
      </c>
      <c r="DN947" s="188" t="str">
        <f t="array" ref="DN947">IFERROR(_xlfn.XLOOKUP($A947&amp;$B947,JULIO!$D$11:$D$40&amp;JULIO!$E$11:$E$40,JULIO!$AM$11:$AM$40,_xlfn.XLOOKUP($A947&amp;$B947,JULIO!$BC$11:$BC$40&amp;JULIO!$BD$11:$BD$40,JULIO!$CL$11:$CL$40,"A"))/1%,"")</f>
        <v/>
      </c>
      <c r="DO947" s="188" t="str">
        <f t="array" ref="DO947">IFERROR(_xlfn.XLOOKUP($A947&amp;$B947,'JULIO 2'!$D$11:$D$40&amp;'JULIO 2'!$E$11:$E$40,'JULIO 2'!$AM$11:$AM$40,_xlfn.XLOOKUP($A947&amp;$B947,'JULIO 2'!$BC$11:$BC$40&amp;'JULIO 2'!$BD$11:$BD$40,'JULIO 2'!$CL$11:$CL$40,"A"))/1%,"")</f>
        <v/>
      </c>
      <c r="DP947" s="188" t="str">
        <f t="array" ref="DP947">IFERROR(_xlfn.XLOOKUP($A947&amp;$B947,AGOSTO!$D$11:$D$40&amp;AGOSTO!$E$11:$E$40,AGOSTO!$AM$11:$AM$40,_xlfn.XLOOKUP($A947&amp;$B947,AGOSTO!$BC$11:$BC$40&amp;AGOSTO!$BD$11:$BD$40,AGOSTO!$CL$11:$CL$40,"A"))/1%,"")</f>
        <v/>
      </c>
      <c r="DQ947" s="188" t="str">
        <f t="array" ref="DQ947">IFERROR(_xlfn.XLOOKUP($A947&amp;$B947,'AGOSTO 2'!$D$11:$D$40&amp;'AGOSTO 2'!$E$11:$E$40,'AGOSTO 2'!$AM$11:$AM$40,_xlfn.XLOOKUP($A947&amp;$B947,'AGOSTO 2'!$BC$11:$BC$40&amp;'AGOSTO 2'!$BD$11:$BD$40,'AGOSTO 2'!$CL$11:$CL$40,"A"))/1%,"")</f>
        <v/>
      </c>
      <c r="DR947" s="188" t="str">
        <f t="array" ref="DR947">IFERROR(_xlfn.XLOOKUP($A947&amp;$B947,SEPTIEMBRE!$D$11:$D$40&amp;SEPTIEMBRE!$E$11:$E$40,SEPTIEMBRE!$AM$11:$AM$40,_xlfn.XLOOKUP($A947&amp;$B947,SEPTIEMBRE!$BC$11:$BC$40&amp;SEPTIEMBRE!$BD$11:$BD$40,SEPTIEMBRE!$CL$11:$CL$40,"A"))/1%,"")</f>
        <v/>
      </c>
      <c r="DS947" s="188" t="str">
        <f t="array" ref="DS947">IFERROR(_xlfn.XLOOKUP($A947&amp;$B947,'SEPTIEMBRE 2'!$D$11:$D$40&amp;'SEPTIEMBRE 2'!$E$11:$E$40,'SEPTIEMBRE 2'!$AM$11:$AM$40,_xlfn.XLOOKUP($A947&amp;$B947,'SEPTIEMBRE 2'!$BC$11:$BC$40&amp;'SEPTIEMBRE 2'!$BD$11:$BD$40,'SEPTIEMBRE 2'!$CL$11:$CL$40,"A"))/1%,"")</f>
        <v/>
      </c>
      <c r="DT947" s="188" t="str">
        <f t="array" ref="DT947">IFERROR(_xlfn.XLOOKUP($A947&amp;$B947,'SEPTIEMBRE 3'!$D$11:$D$40&amp;'SEPTIEMBRE 3'!$E$11:$E$40,'SEPTIEMBRE 3'!$AM$11:$AM$40,_xlfn.XLOOKUP($A947&amp;$B947,'SEPTIEMBRE 3'!$BC$11:$BC$40&amp;'SEPTIEMBRE 3'!$BD$11:$BD$40,'SEPTIEMBRE 3'!$CL$11:$CL$40,"A"))/1%,"")</f>
        <v/>
      </c>
      <c r="DU947" s="188" t="str">
        <f t="array" ref="DU947">IFERROR(_xlfn.XLOOKUP($A947&amp;$B947,OCTUBRE!$D$11:$D$40&amp;OCTUBRE!$E$11:$E$40,OCTUBRE!$AM$11:$AM$40,_xlfn.XLOOKUP($A947&amp;$B947,OCTUBRE!$BC$11:$BC$40&amp;OCTUBRE!$BD$11:$BD$40,OCTUBRE!$CL$11:$CL$40,"A"))/1%,"")</f>
        <v/>
      </c>
      <c r="DV947" s="188" t="str">
        <f t="array" ref="DV947">IFERROR(_xlfn.XLOOKUP($A947&amp;$B947,'OCTUBRE 2'!$D$11:$D$40&amp;'OCTUBRE 2'!$E$11:$E$40,'OCTUBRE 2'!$AM$11:$AM$40,_xlfn.XLOOKUP($A947&amp;$B947,'OCTUBRE 2'!$BC$11:$BC$40&amp;'OCTUBRE 2'!$BD$11:$BD$40,'OCTUBRE 2'!$CL$11:$CL$40,"A"))/1%,"")</f>
        <v/>
      </c>
      <c r="DW947" s="188" t="str">
        <f t="array" ref="DW947">IFERROR(_xlfn.XLOOKUP($A947&amp;$B947,NOVIEMBRE!$D$11:$D$40&amp;NOVIEMBRE!$E$11:$E$40,NOVIEMBRE!$AM$11:$AM$40,_xlfn.XLOOKUP($A947&amp;$B947,NOVIEMBRE!$BC$11:$BC$40&amp;NOVIEMBRE!$BD$11:$BD$40,NOVIEMBRE!$CL$11:$CL$40,"A"))/1%,"")</f>
        <v/>
      </c>
      <c r="DX947" s="188" t="str">
        <f t="array" ref="DX947">IFERROR(_xlfn.XLOOKUP($A947&amp;$B947,'NOVIEMBRE 2'!$D$11:$D$40&amp;'NOVIEMBRE 2'!$E$11:$E$40,'NOVIEMBRE 2'!$AM$11:$AM$40,_xlfn.XLOOKUP($A947&amp;$B947,'NOVIEMBRE 2'!$BC$11:$BC$40&amp;'NOVIEMBRE 2'!$BD$11:$BD$40,'NOVIEMBRE 2'!$CL$11:$CL$40,"A"))/1%,"")</f>
        <v/>
      </c>
      <c r="DY947" s="188" t="str">
        <f t="array" ref="DY947">IFERROR(_xlfn.XLOOKUP($A947&amp;$B947,DICIEMBRE!$D$11:$D$40&amp;DICIEMBRE!$E$11:$E$40,DICIEMBRE!$AM$11:$AM$40,_xlfn.XLOOKUP($A947&amp;$B947,DICIEMBRE!$BC$11:$BC$40&amp;DICIEMBRE!$BD$11:$BD$40,DICIEMBRE!$CL$11:$CL$40,"A"))/1%,"")</f>
        <v/>
      </c>
      <c r="DZ947" s="381" t="str">
        <f t="shared" si="9"/>
        <v>-</v>
      </c>
      <c r="EA947" s="381" t="str">
        <f t="shared" si="10"/>
        <v>-</v>
      </c>
      <c r="EB947" s="381" t="str">
        <f t="shared" si="11"/>
        <v>-</v>
      </c>
      <c r="EC947" s="381" t="str">
        <f t="shared" si="12"/>
        <v>-</v>
      </c>
      <c r="ED947" s="381" t="str">
        <f t="shared" si="13"/>
        <v>-</v>
      </c>
      <c r="EE947" s="381" t="str">
        <f t="shared" si="14"/>
        <v>-</v>
      </c>
      <c r="EF947" s="381" t="str">
        <f t="shared" si="15"/>
        <v>-</v>
      </c>
      <c r="EG947" s="381" t="str">
        <f t="shared" si="16"/>
        <v>-</v>
      </c>
      <c r="EH947" s="381" t="str">
        <f t="shared" si="17"/>
        <v>-</v>
      </c>
      <c r="EI947" s="188" t="str">
        <f t="shared" si="18"/>
        <v/>
      </c>
      <c r="EJ947" s="382"/>
      <c r="EK947" s="382"/>
      <c r="EL947" s="383"/>
      <c r="EM947" s="21"/>
      <c r="EN947" s="384">
        <f t="array" ref="EN947">IFERROR(_xlfn.XLOOKUP($A947&amp;$B947,MARZO!$D$11:$D$40&amp;MARZO!$E$11:$E$40,MARZO!$AK$11:$AK$40,_xlfn.XLOOKUP($A947&amp;$B947,MARZO!$BC$11:$BC$40&amp;MARZO!$BD$11:$BD$40,MARZO!$CJ$11:$CJ$40,"A")),"")</f>
        <v>0</v>
      </c>
      <c r="EO947" s="384">
        <f t="array" ref="EO947">IFERROR(_xlfn.XLOOKUP($A947&amp;$B947,ABRIL!$D$11:$D$40&amp;ABRIL!$E$11:$E$40,ABRIL!$AK$11:$AK$40,_xlfn.XLOOKUP($A947&amp;$B947,ABRIL!$BC$11:$BC$40&amp;ABRIL!$BD$11:$BD$40,ABRIL!$CJ$11:$CJ$40,"A")),"")</f>
        <v>0</v>
      </c>
      <c r="EP947" s="384">
        <f t="array" ref="EP947">IFERROR(_xlfn.XLOOKUP($A947&amp;$B947,'ABRIL 2'!$D$11:$D$40&amp;'ABRIL 2'!$E$11:$E$40,'ABRIL 2'!$AK$11:$AK$40,_xlfn.XLOOKUP($A947&amp;$B947,'ABRIL 2'!$BC$11:$BC$40&amp;'ABRIL 2'!$BD$11:$BD$40,'ABRIL 2'!$CJ$11:$CJ$40,"A")),"")</f>
        <v>0</v>
      </c>
      <c r="EQ947" s="384">
        <f t="array" ref="EQ947">IFERROR(_xlfn.XLOOKUP($A947&amp;$B947,MAYO!$D$11:$D$40&amp;MAYO!$E$11:$E$40,MAYO!$AK$11:$AK$40,_xlfn.XLOOKUP($A947&amp;$B947,MAYO!$BC$11:$BC$40&amp;MAYO!$BD$11:$BD$40,MAYO!$CJ$11:$CJ$40,"A")),"")</f>
        <v>0</v>
      </c>
      <c r="ER947" s="384">
        <f t="array" ref="ER947">IFERROR(_xlfn.XLOOKUP($A947&amp;$B947,'MAYO 2'!$D$11:$D$40&amp;'MAYO 2'!$E$11:$E$40,'MAYO 2'!$AK$11:$AK$40,_xlfn.XLOOKUP($A947&amp;$B947,'MAYO 2'!$BC$11:$BC$40&amp;'MAYO 2'!$BD$11:$BD$40,'MAYO 2'!$CJ$11:$CJ$40,"A")),"")</f>
        <v>0</v>
      </c>
      <c r="ES947" s="384">
        <f t="array" ref="ES947">IFERROR(_xlfn.XLOOKUP($A947&amp;$B947,JUNIO!$D$11:$D$40&amp;JUNIO!$E$11:$E$40,JUNIO!$AK$11:$AK$40,_xlfn.XLOOKUP($A947&amp;$B947,JUNIO!$BC$11:$BC$40&amp;JUNIO!$BD$11:$BD$40,JUNIO!$CJ$11:$CJ$40,"A")),"")</f>
        <v>0</v>
      </c>
      <c r="ET947" s="384">
        <f t="array" ref="ET947">IFERROR(_xlfn.XLOOKUP($A947&amp;$B947,'JUNIO 2'!$D$11:$D$40&amp;'JUNIO 2'!$E$11:$E$40,'JUNIO 2'!$AK$11:$AK$40,_xlfn.XLOOKUP($A947&amp;$B947,'JUNIO 2'!$BC$11:$BC$40&amp;'JUNIO 2'!$BD$11:$BD$40,'JUNIO 2'!$CJ$11:$CJ$40,"A")),"")</f>
        <v>0</v>
      </c>
      <c r="EU947" s="384">
        <f t="array" ref="EU947">IFERROR(_xlfn.XLOOKUP($A947&amp;$B947,JULIO!$D$11:$D$40&amp;JULIO!$E$11:$E$40,JULIO!$AK$11:$AK$40,_xlfn.XLOOKUP($A947&amp;$B947,JULIO!$BC$11:$BC$40&amp;JULIO!$BD$11:$BD$40,JULIO!$CJ$11:$CJ$40,"A")),"")</f>
        <v>0</v>
      </c>
      <c r="EV947" s="384">
        <f t="array" ref="EV947">IFERROR(_xlfn.XLOOKUP($A947&amp;$B947,'JULIO 2'!$D$11:$D$40&amp;'JULIO 2'!$E$11:$E$40,'JULIO 2'!$AK$11:$AK$40,_xlfn.XLOOKUP($A947&amp;$B947,'JULIO 2'!$BC$11:$BC$40&amp;'JULIO 2'!$BD$11:$BD$40,'JULIO 2'!$CJ$11:$CJ$40,"A")),"")</f>
        <v>0</v>
      </c>
      <c r="EW947" s="384">
        <f t="array" ref="EW947">IFERROR(_xlfn.XLOOKUP($A947&amp;$B947,AGOSTO!$D$11:$D$40&amp;AGOSTO!$E$11:$E$40,AGOSTO!$AK$11:$AK$40,_xlfn.XLOOKUP($A947&amp;$B947,AGOSTO!$BC$11:$BC$40&amp;AGOSTO!$BD$11:$BD$40,AGOSTO!$CJ$11:$CJ$40,"A")),"")</f>
        <v>0</v>
      </c>
      <c r="EX947" s="384">
        <f t="array" ref="EX947">IFERROR(_xlfn.XLOOKUP($A947&amp;$B947,'AGOSTO 2'!$D$11:$D$40&amp;'AGOSTO 2'!$E$11:$E$40,'AGOSTO 2'!$AK$11:$AK$40,_xlfn.XLOOKUP($A947&amp;$B947,'AGOSTO 2'!$BC$11:$BC$40&amp;'AGOSTO 2'!$BD$11:$BD$40,'AGOSTO 2'!$CJ$11:$CJ$40,"A")),"")</f>
        <v>0</v>
      </c>
      <c r="EY947" s="384">
        <f t="array" ref="EY947">IFERROR(_xlfn.XLOOKUP($A947&amp;$B947,SEPTIEMBRE!$D$11:$D$40&amp;SEPTIEMBRE!$E$11:$E$40,SEPTIEMBRE!$AK$11:$AK$40,_xlfn.XLOOKUP($A947&amp;$B947,SEPTIEMBRE!$BC$11:$BC$40&amp;SEPTIEMBRE!$BD$11:$BD$40,SEPTIEMBRE!$CJ$11:$CJ$40,"A")),"")</f>
        <v>0</v>
      </c>
      <c r="EZ947" s="384">
        <f t="array" ref="EZ947">IFERROR(_xlfn.XLOOKUP($A947&amp;$B947,'SEPTIEMBRE 2'!$D$11:$D$40&amp;'SEPTIEMBRE 2'!$E$11:$E$40,'SEPTIEMBRE 2'!$AK$11:$AK$40,_xlfn.XLOOKUP($A947&amp;$B947,'SEPTIEMBRE 2'!$BC$11:$BC$40&amp;'SEPTIEMBRE 2'!$BD$11:$BD$40,'SEPTIEMBRE 2'!$CJ$11:$CJ$40,"A")),"")</f>
        <v>0</v>
      </c>
      <c r="FA947" s="384">
        <f t="array" ref="FA947">IFERROR(_xlfn.XLOOKUP($A947&amp;$B947,'SEPTIEMBRE 3'!$D$11:$D$40&amp;'SEPTIEMBRE 3'!$E$11:$E$40,'SEPTIEMBRE 3'!$AK$11:$AK$40,_xlfn.XLOOKUP($A947&amp;$B947,'SEPTIEMBRE 3'!$BC$11:$BC$40&amp;'SEPTIEMBRE 3'!$BD$11:$BD$40,'SEPTIEMBRE 3'!$CJ$11:$CJ$40,"A")),"")</f>
        <v>0</v>
      </c>
      <c r="FB947" s="384">
        <f t="array" ref="FB947">IFERROR(_xlfn.XLOOKUP($A947&amp;$B947,OCTUBRE!$D$11:$D$40&amp;OCTUBRE!$E$11:$E$40,OCTUBRE!$AK$11:$AK$40,_xlfn.XLOOKUP($A947&amp;$B947,OCTUBRE!$BC$11:$BC$40&amp;OCTUBRE!$BD$11:$BD$40,OCTUBRE!$CJ$11:$CJ$40,"A")),"")</f>
        <v>0</v>
      </c>
      <c r="FC947" s="384">
        <f t="array" ref="FC947">IFERROR(_xlfn.XLOOKUP($A947&amp;$B947,'OCTUBRE 2'!$D$11:$D$40&amp;'OCTUBRE 2'!$E$11:$E$40,'OCTUBRE 2'!$AK$11:$AK$40,_xlfn.XLOOKUP($A947&amp;$B947,'OCTUBRE 2'!$BC$11:$BC$40&amp;'OCTUBRE 2'!$BD$11:$BD$40,'OCTUBRE 2'!$CJ$11:$CJ$40,"A")),"")</f>
        <v>0</v>
      </c>
      <c r="FD947" s="384">
        <f t="array" ref="FD947">IFERROR(_xlfn.XLOOKUP($A947&amp;$B947,NOVIEMBRE!$D$11:$D$40&amp;NOVIEMBRE!$E$11:$E$40,NOVIEMBRE!$AK$11:$AK$40,_xlfn.XLOOKUP($A947&amp;$B947,NOVIEMBRE!$BC$11:$BC$40&amp;NOVIEMBRE!$BD$11:$BD$40,NOVIEMBRE!$CJ$11:$CJ$40,"A")),"")</f>
        <v>0</v>
      </c>
      <c r="FE947" s="384">
        <f t="array" ref="FE947">IFERROR(_xlfn.XLOOKUP($A947&amp;$B947,'NOVIEMBRE 2'!$D$11:$D$40&amp;'NOVIEMBRE 2'!$E$11:$E$40,'NOVIEMBRE 2'!$AK$11:$AK$40,_xlfn.XLOOKUP($A947&amp;$B947,'NOVIEMBRE 2'!$BC$11:$BC$40&amp;'NOVIEMBRE 2'!$BD$11:$BD$40,'NOVIEMBRE 2'!$CJ$11:$CJ$40,"A")),"")</f>
        <v>0</v>
      </c>
      <c r="FF947" s="385">
        <f t="array" ref="FF947">IFERROR(_xlfn.XLOOKUP($A947&amp;$B947,DICIEMBRE!$D$11:$D$40&amp;DICIEMBRE!$E$11:$E$40,DICIEMBRE!$AK$11:$AK$40,_xlfn.XLOOKUP($A947&amp;$B947,DICIEMBRE!$BC$11:$BC$40&amp;DICIEMBRE!$BD$11:$BD$40,DICIEMBRE!$CJ$11:$CJ$40,"A")),"")</f>
        <v>0</v>
      </c>
      <c r="FG947" s="386" t="str">
        <f t="shared" si="19"/>
        <v/>
      </c>
      <c r="FH947" s="386" t="str">
        <f t="array" ref="FH947">IF(
 COUNT(DZ947:EH947)=0,
 "-",
 IF(
  COUNT(DZ947:EH947) &lt; COUNTA(DZ947:EH947),
  REPT("🟩", ROUND(COUNT(DZ947:EH947)/COUNTA(DZ947:EH947)*5, 0)) &amp;
  REPT("⬜", 5 - ROUND(COUNT(DZ947:EH947)/COUNTA(DZ947:EH947)*5, 0)),
  IF(
    AVERAGE(IF(DZ947:EH947&lt;&gt;"", DZ947:EH947, )) &gt;= 70, "🟩🟩🟩🟩🟩",
    IF(
      AVERAGE(IF(DZ947:EH947&lt;&gt;"",DZ947:EH947, )) &gt;= 56, "🟨🟨🟨🟨🟨",
      "🟥🟥🟥🟥🟥"
    )
  )
 )
)
</f>
        <v>-</v>
      </c>
    </row>
    <row r="948" ht="15.75" customHeight="1">
      <c r="A948" s="168"/>
      <c r="B948" s="169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1"/>
      <c r="N948" s="172" t="str">
        <f t="shared" si="1"/>
        <v/>
      </c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2" t="str">
        <f t="shared" si="2"/>
        <v/>
      </c>
      <c r="AA948" s="173"/>
      <c r="AB948" s="173"/>
      <c r="AC948" s="173"/>
      <c r="AD948" s="173"/>
      <c r="AE948" s="173"/>
      <c r="AF948" s="173"/>
      <c r="AG948" s="173"/>
      <c r="AH948" s="173"/>
      <c r="AI948" s="173"/>
      <c r="AJ948" s="173"/>
      <c r="AK948" s="173"/>
      <c r="AL948" s="172" t="str">
        <f t="shared" si="3"/>
        <v/>
      </c>
      <c r="AM948" s="173"/>
      <c r="AN948" s="173"/>
      <c r="AO948" s="173"/>
      <c r="AP948" s="173"/>
      <c r="AQ948" s="173"/>
      <c r="AR948" s="173"/>
      <c r="AS948" s="173"/>
      <c r="AT948" s="173"/>
      <c r="AU948" s="173"/>
      <c r="AV948" s="171"/>
      <c r="AW948" s="171"/>
      <c r="AX948" s="172" t="str">
        <f t="shared" si="4"/>
        <v/>
      </c>
      <c r="AY948" s="173"/>
      <c r="AZ948" s="173"/>
      <c r="BA948" s="173"/>
      <c r="BB948" s="173"/>
      <c r="BC948" s="173"/>
      <c r="BD948" s="173"/>
      <c r="BE948" s="173"/>
      <c r="BF948" s="173"/>
      <c r="BG948" s="173"/>
      <c r="BH948" s="173"/>
      <c r="BI948" s="173"/>
      <c r="BJ948" s="172" t="str">
        <f t="shared" si="5"/>
        <v/>
      </c>
      <c r="BK948" s="173"/>
      <c r="BL948" s="173"/>
      <c r="BM948" s="173"/>
      <c r="BN948" s="173"/>
      <c r="BO948" s="173"/>
      <c r="BP948" s="173"/>
      <c r="BQ948" s="173"/>
      <c r="BR948" s="173"/>
      <c r="BS948" s="173"/>
      <c r="BT948" s="173"/>
      <c r="BU948" s="173"/>
      <c r="BV948" s="172" t="str">
        <f t="shared" si="6"/>
        <v/>
      </c>
      <c r="BW948" s="173"/>
      <c r="BX948" s="173"/>
      <c r="BY948" s="173"/>
      <c r="BZ948" s="171"/>
      <c r="CA948" s="171"/>
      <c r="CB948" s="171"/>
      <c r="CC948" s="171"/>
      <c r="CD948" s="171"/>
      <c r="CE948" s="171"/>
      <c r="CF948" s="171"/>
      <c r="CG948" s="171"/>
      <c r="CH948" s="172" t="str">
        <f t="shared" si="7"/>
        <v/>
      </c>
      <c r="CI948" s="171"/>
      <c r="CJ948" s="173"/>
      <c r="CK948" s="173"/>
      <c r="CL948" s="173"/>
      <c r="CM948" s="173"/>
      <c r="CN948" s="171"/>
      <c r="CO948" s="171"/>
      <c r="CP948" s="171"/>
      <c r="CQ948" s="173"/>
      <c r="CR948" s="171"/>
      <c r="CS948" s="171"/>
      <c r="CT948" s="172" t="str">
        <f t="shared" si="8"/>
        <v/>
      </c>
      <c r="CU948" s="172"/>
      <c r="CV948" s="172"/>
      <c r="CW948" s="172"/>
      <c r="CX948" s="172"/>
      <c r="CY948" s="172"/>
      <c r="CZ948" s="172"/>
      <c r="DA948" s="172"/>
      <c r="DB948" s="172"/>
      <c r="DC948" s="172"/>
      <c r="DD948" s="172"/>
      <c r="DE948" s="172"/>
      <c r="DF948" s="172"/>
      <c r="DG948" s="188" t="str">
        <f t="array" ref="DG948">IFERROR(_xlfn.XLOOKUP($A948&amp;B948,MARZO!$D$11:$D$40&amp;MARZO!$E$11:$E$40,MARZO!$AM$11:$AM$40,_xlfn.XLOOKUP($A948&amp;$B948,MARZO!$BC$11:$BC$40&amp;MARZO!$BD$11:$BD$40,MARZO!$CL$11:$CL$40,"A"))/1%,"")</f>
        <v/>
      </c>
      <c r="DH948" s="188" t="str">
        <f t="array" ref="DH948">IFERROR(_xlfn.XLOOKUP($A948&amp;$B948,ABRIL!$D$11:$D$40&amp;ABRIL!$E$11:$E$40,ABRIL!$AM$11:$AM$40,_xlfn.XLOOKUP($A948&amp;$B948,ABRIL!$BC$11:$BC$40&amp;ABRIL!$BD$11:$BD$40,ABRIL!$CL$11:$CL$40,"A"))/1%,"")</f>
        <v/>
      </c>
      <c r="DI948" s="188" t="str">
        <f t="array" ref="DI948">IFERROR(_xlfn.XLOOKUP($A948&amp;$B948,'ABRIL 2'!$D$11:$D$40&amp;'ABRIL 2'!$E$11:$E$40,'ABRIL 2'!$AM$11:$AM$40,_xlfn.XLOOKUP($A948&amp;$B948,'ABRIL 2'!$BC$11:$BC$40&amp;'ABRIL 2'!$BD$11:$BD$40,'ABRIL 2'!$CL$11:$CL$40,"A"))/1%,"")</f>
        <v/>
      </c>
      <c r="DJ948" s="188" t="str">
        <f t="array" ref="DJ948">IFERROR(_xlfn.XLOOKUP($A948&amp;$B948,MAYO!$D$11:$D$40&amp;MAYO!$E$11:$E$40,MAYO!$AM$11:$AM$40,_xlfn.XLOOKUP($A948&amp;$B948,MAYO!$BC$11:$BC$40&amp;MAYO!$BD$11:$BD$40,MAYO!$CL$11:$CL$40,"A"))/1%,"")</f>
        <v/>
      </c>
      <c r="DK948" s="188" t="str">
        <f t="array" ref="DK948">IFERROR(_xlfn.XLOOKUP($A948&amp;$B948,'MAYO 2'!$D$11:$D$40&amp;'MAYO 2'!$E$11:$E$40,'MAYO 2'!$AM$11:$AM$40,_xlfn.XLOOKUP($A948&amp;$B948,'MAYO 2'!$BC$11:$BC$40&amp;'MAYO 2'!$BD$11:$BD$40,'MAYO 2'!$CL$11:$CL$40,"A"))/1%,"")</f>
        <v/>
      </c>
      <c r="DL948" s="188" t="str">
        <f t="array" ref="DL948">IFERROR(_xlfn.XLOOKUP($A948&amp;$B948,JUNIO!$D$11:$D$40&amp;JUNIO!$E$11:$E$40,JUNIO!$AM$11:$AM$40,_xlfn.XLOOKUP($A948&amp;$B948,JUNIO!$BC$11:$BC$40&amp;JUNIO!$BD$11:$BD$40,JUNIO!$CL$11:$CL$40,"A"))/1%,"")</f>
        <v/>
      </c>
      <c r="DM948" s="188" t="str">
        <f t="array" ref="DM948">IFERROR(_xlfn.XLOOKUP($A948&amp;$B948,'JUNIO 2'!$D$11:$D$40&amp;'JUNIO 2'!$E$11:$E$40,'JUNIO 2'!$AM$11:$AM$40,_xlfn.XLOOKUP($A948&amp;$B948,'JUNIO 2'!$BC$11:$BC$40&amp;'JUNIO 2'!$BD$11:$BD$40,'JUNIO 2'!$CL$11:$CL$40,"A"))/1%,"")</f>
        <v/>
      </c>
      <c r="DN948" s="188" t="str">
        <f t="array" ref="DN948">IFERROR(_xlfn.XLOOKUP($A948&amp;$B948,JULIO!$D$11:$D$40&amp;JULIO!$E$11:$E$40,JULIO!$AM$11:$AM$40,_xlfn.XLOOKUP($A948&amp;$B948,JULIO!$BC$11:$BC$40&amp;JULIO!$BD$11:$BD$40,JULIO!$CL$11:$CL$40,"A"))/1%,"")</f>
        <v/>
      </c>
      <c r="DO948" s="188" t="str">
        <f t="array" ref="DO948">IFERROR(_xlfn.XLOOKUP($A948&amp;$B948,'JULIO 2'!$D$11:$D$40&amp;'JULIO 2'!$E$11:$E$40,'JULIO 2'!$AM$11:$AM$40,_xlfn.XLOOKUP($A948&amp;$B948,'JULIO 2'!$BC$11:$BC$40&amp;'JULIO 2'!$BD$11:$BD$40,'JULIO 2'!$CL$11:$CL$40,"A"))/1%,"")</f>
        <v/>
      </c>
      <c r="DP948" s="188" t="str">
        <f t="array" ref="DP948">IFERROR(_xlfn.XLOOKUP($A948&amp;$B948,AGOSTO!$D$11:$D$40&amp;AGOSTO!$E$11:$E$40,AGOSTO!$AM$11:$AM$40,_xlfn.XLOOKUP($A948&amp;$B948,AGOSTO!$BC$11:$BC$40&amp;AGOSTO!$BD$11:$BD$40,AGOSTO!$CL$11:$CL$40,"A"))/1%,"")</f>
        <v/>
      </c>
      <c r="DQ948" s="188" t="str">
        <f t="array" ref="DQ948">IFERROR(_xlfn.XLOOKUP($A948&amp;$B948,'AGOSTO 2'!$D$11:$D$40&amp;'AGOSTO 2'!$E$11:$E$40,'AGOSTO 2'!$AM$11:$AM$40,_xlfn.XLOOKUP($A948&amp;$B948,'AGOSTO 2'!$BC$11:$BC$40&amp;'AGOSTO 2'!$BD$11:$BD$40,'AGOSTO 2'!$CL$11:$CL$40,"A"))/1%,"")</f>
        <v/>
      </c>
      <c r="DR948" s="188" t="str">
        <f t="array" ref="DR948">IFERROR(_xlfn.XLOOKUP($A948&amp;$B948,SEPTIEMBRE!$D$11:$D$40&amp;SEPTIEMBRE!$E$11:$E$40,SEPTIEMBRE!$AM$11:$AM$40,_xlfn.XLOOKUP($A948&amp;$B948,SEPTIEMBRE!$BC$11:$BC$40&amp;SEPTIEMBRE!$BD$11:$BD$40,SEPTIEMBRE!$CL$11:$CL$40,"A"))/1%,"")</f>
        <v/>
      </c>
      <c r="DS948" s="188" t="str">
        <f t="array" ref="DS948">IFERROR(_xlfn.XLOOKUP($A948&amp;$B948,'SEPTIEMBRE 2'!$D$11:$D$40&amp;'SEPTIEMBRE 2'!$E$11:$E$40,'SEPTIEMBRE 2'!$AM$11:$AM$40,_xlfn.XLOOKUP($A948&amp;$B948,'SEPTIEMBRE 2'!$BC$11:$BC$40&amp;'SEPTIEMBRE 2'!$BD$11:$BD$40,'SEPTIEMBRE 2'!$CL$11:$CL$40,"A"))/1%,"")</f>
        <v/>
      </c>
      <c r="DT948" s="188" t="str">
        <f t="array" ref="DT948">IFERROR(_xlfn.XLOOKUP($A948&amp;$B948,'SEPTIEMBRE 3'!$D$11:$D$40&amp;'SEPTIEMBRE 3'!$E$11:$E$40,'SEPTIEMBRE 3'!$AM$11:$AM$40,_xlfn.XLOOKUP($A948&amp;$B948,'SEPTIEMBRE 3'!$BC$11:$BC$40&amp;'SEPTIEMBRE 3'!$BD$11:$BD$40,'SEPTIEMBRE 3'!$CL$11:$CL$40,"A"))/1%,"")</f>
        <v/>
      </c>
      <c r="DU948" s="188" t="str">
        <f t="array" ref="DU948">IFERROR(_xlfn.XLOOKUP($A948&amp;$B948,OCTUBRE!$D$11:$D$40&amp;OCTUBRE!$E$11:$E$40,OCTUBRE!$AM$11:$AM$40,_xlfn.XLOOKUP($A948&amp;$B948,OCTUBRE!$BC$11:$BC$40&amp;OCTUBRE!$BD$11:$BD$40,OCTUBRE!$CL$11:$CL$40,"A"))/1%,"")</f>
        <v/>
      </c>
      <c r="DV948" s="188" t="str">
        <f t="array" ref="DV948">IFERROR(_xlfn.XLOOKUP($A948&amp;$B948,'OCTUBRE 2'!$D$11:$D$40&amp;'OCTUBRE 2'!$E$11:$E$40,'OCTUBRE 2'!$AM$11:$AM$40,_xlfn.XLOOKUP($A948&amp;$B948,'OCTUBRE 2'!$BC$11:$BC$40&amp;'OCTUBRE 2'!$BD$11:$BD$40,'OCTUBRE 2'!$CL$11:$CL$40,"A"))/1%,"")</f>
        <v/>
      </c>
      <c r="DW948" s="188" t="str">
        <f t="array" ref="DW948">IFERROR(_xlfn.XLOOKUP($A948&amp;$B948,NOVIEMBRE!$D$11:$D$40&amp;NOVIEMBRE!$E$11:$E$40,NOVIEMBRE!$AM$11:$AM$40,_xlfn.XLOOKUP($A948&amp;$B948,NOVIEMBRE!$BC$11:$BC$40&amp;NOVIEMBRE!$BD$11:$BD$40,NOVIEMBRE!$CL$11:$CL$40,"A"))/1%,"")</f>
        <v/>
      </c>
      <c r="DX948" s="188" t="str">
        <f t="array" ref="DX948">IFERROR(_xlfn.XLOOKUP($A948&amp;$B948,'NOVIEMBRE 2'!$D$11:$D$40&amp;'NOVIEMBRE 2'!$E$11:$E$40,'NOVIEMBRE 2'!$AM$11:$AM$40,_xlfn.XLOOKUP($A948&amp;$B948,'NOVIEMBRE 2'!$BC$11:$BC$40&amp;'NOVIEMBRE 2'!$BD$11:$BD$40,'NOVIEMBRE 2'!$CL$11:$CL$40,"A"))/1%,"")</f>
        <v/>
      </c>
      <c r="DY948" s="188" t="str">
        <f t="array" ref="DY948">IFERROR(_xlfn.XLOOKUP($A948&amp;$B948,DICIEMBRE!$D$11:$D$40&amp;DICIEMBRE!$E$11:$E$40,DICIEMBRE!$AM$11:$AM$40,_xlfn.XLOOKUP($A948&amp;$B948,DICIEMBRE!$BC$11:$BC$40&amp;DICIEMBRE!$BD$11:$BD$40,DICIEMBRE!$CL$11:$CL$40,"A"))/1%,"")</f>
        <v/>
      </c>
      <c r="DZ948" s="381" t="str">
        <f t="shared" si="9"/>
        <v>-</v>
      </c>
      <c r="EA948" s="381" t="str">
        <f t="shared" si="10"/>
        <v>-</v>
      </c>
      <c r="EB948" s="381" t="str">
        <f t="shared" si="11"/>
        <v>-</v>
      </c>
      <c r="EC948" s="381" t="str">
        <f t="shared" si="12"/>
        <v>-</v>
      </c>
      <c r="ED948" s="381" t="str">
        <f t="shared" si="13"/>
        <v>-</v>
      </c>
      <c r="EE948" s="381" t="str">
        <f t="shared" si="14"/>
        <v>-</v>
      </c>
      <c r="EF948" s="381" t="str">
        <f t="shared" si="15"/>
        <v>-</v>
      </c>
      <c r="EG948" s="381" t="str">
        <f t="shared" si="16"/>
        <v>-</v>
      </c>
      <c r="EH948" s="381" t="str">
        <f t="shared" si="17"/>
        <v>-</v>
      </c>
      <c r="EI948" s="188" t="str">
        <f t="shared" si="18"/>
        <v/>
      </c>
      <c r="EJ948" s="382"/>
      <c r="EK948" s="382"/>
      <c r="EL948" s="383"/>
      <c r="EM948" s="21"/>
      <c r="EN948" s="384">
        <f t="array" ref="EN948">IFERROR(_xlfn.XLOOKUP($A948&amp;$B948,MARZO!$D$11:$D$40&amp;MARZO!$E$11:$E$40,MARZO!$AK$11:$AK$40,_xlfn.XLOOKUP($A948&amp;$B948,MARZO!$BC$11:$BC$40&amp;MARZO!$BD$11:$BD$40,MARZO!$CJ$11:$CJ$40,"A")),"")</f>
        <v>0</v>
      </c>
      <c r="EO948" s="384">
        <f t="array" ref="EO948">IFERROR(_xlfn.XLOOKUP($A948&amp;$B948,ABRIL!$D$11:$D$40&amp;ABRIL!$E$11:$E$40,ABRIL!$AK$11:$AK$40,_xlfn.XLOOKUP($A948&amp;$B948,ABRIL!$BC$11:$BC$40&amp;ABRIL!$BD$11:$BD$40,ABRIL!$CJ$11:$CJ$40,"A")),"")</f>
        <v>0</v>
      </c>
      <c r="EP948" s="384">
        <f t="array" ref="EP948">IFERROR(_xlfn.XLOOKUP($A948&amp;$B948,'ABRIL 2'!$D$11:$D$40&amp;'ABRIL 2'!$E$11:$E$40,'ABRIL 2'!$AK$11:$AK$40,_xlfn.XLOOKUP($A948&amp;$B948,'ABRIL 2'!$BC$11:$BC$40&amp;'ABRIL 2'!$BD$11:$BD$40,'ABRIL 2'!$CJ$11:$CJ$40,"A")),"")</f>
        <v>0</v>
      </c>
      <c r="EQ948" s="384">
        <f t="array" ref="EQ948">IFERROR(_xlfn.XLOOKUP($A948&amp;$B948,MAYO!$D$11:$D$40&amp;MAYO!$E$11:$E$40,MAYO!$AK$11:$AK$40,_xlfn.XLOOKUP($A948&amp;$B948,MAYO!$BC$11:$BC$40&amp;MAYO!$BD$11:$BD$40,MAYO!$CJ$11:$CJ$40,"A")),"")</f>
        <v>0</v>
      </c>
      <c r="ER948" s="384">
        <f t="array" ref="ER948">IFERROR(_xlfn.XLOOKUP($A948&amp;$B948,'MAYO 2'!$D$11:$D$40&amp;'MAYO 2'!$E$11:$E$40,'MAYO 2'!$AK$11:$AK$40,_xlfn.XLOOKUP($A948&amp;$B948,'MAYO 2'!$BC$11:$BC$40&amp;'MAYO 2'!$BD$11:$BD$40,'MAYO 2'!$CJ$11:$CJ$40,"A")),"")</f>
        <v>0</v>
      </c>
      <c r="ES948" s="384">
        <f t="array" ref="ES948">IFERROR(_xlfn.XLOOKUP($A948&amp;$B948,JUNIO!$D$11:$D$40&amp;JUNIO!$E$11:$E$40,JUNIO!$AK$11:$AK$40,_xlfn.XLOOKUP($A948&amp;$B948,JUNIO!$BC$11:$BC$40&amp;JUNIO!$BD$11:$BD$40,JUNIO!$CJ$11:$CJ$40,"A")),"")</f>
        <v>0</v>
      </c>
      <c r="ET948" s="384">
        <f t="array" ref="ET948">IFERROR(_xlfn.XLOOKUP($A948&amp;$B948,'JUNIO 2'!$D$11:$D$40&amp;'JUNIO 2'!$E$11:$E$40,'JUNIO 2'!$AK$11:$AK$40,_xlfn.XLOOKUP($A948&amp;$B948,'JUNIO 2'!$BC$11:$BC$40&amp;'JUNIO 2'!$BD$11:$BD$40,'JUNIO 2'!$CJ$11:$CJ$40,"A")),"")</f>
        <v>0</v>
      </c>
      <c r="EU948" s="384">
        <f t="array" ref="EU948">IFERROR(_xlfn.XLOOKUP($A948&amp;$B948,JULIO!$D$11:$D$40&amp;JULIO!$E$11:$E$40,JULIO!$AK$11:$AK$40,_xlfn.XLOOKUP($A948&amp;$B948,JULIO!$BC$11:$BC$40&amp;JULIO!$BD$11:$BD$40,JULIO!$CJ$11:$CJ$40,"A")),"")</f>
        <v>0</v>
      </c>
      <c r="EV948" s="384">
        <f t="array" ref="EV948">IFERROR(_xlfn.XLOOKUP($A948&amp;$B948,'JULIO 2'!$D$11:$D$40&amp;'JULIO 2'!$E$11:$E$40,'JULIO 2'!$AK$11:$AK$40,_xlfn.XLOOKUP($A948&amp;$B948,'JULIO 2'!$BC$11:$BC$40&amp;'JULIO 2'!$BD$11:$BD$40,'JULIO 2'!$CJ$11:$CJ$40,"A")),"")</f>
        <v>0</v>
      </c>
      <c r="EW948" s="384">
        <f t="array" ref="EW948">IFERROR(_xlfn.XLOOKUP($A948&amp;$B948,AGOSTO!$D$11:$D$40&amp;AGOSTO!$E$11:$E$40,AGOSTO!$AK$11:$AK$40,_xlfn.XLOOKUP($A948&amp;$B948,AGOSTO!$BC$11:$BC$40&amp;AGOSTO!$BD$11:$BD$40,AGOSTO!$CJ$11:$CJ$40,"A")),"")</f>
        <v>0</v>
      </c>
      <c r="EX948" s="384">
        <f t="array" ref="EX948">IFERROR(_xlfn.XLOOKUP($A948&amp;$B948,'AGOSTO 2'!$D$11:$D$40&amp;'AGOSTO 2'!$E$11:$E$40,'AGOSTO 2'!$AK$11:$AK$40,_xlfn.XLOOKUP($A948&amp;$B948,'AGOSTO 2'!$BC$11:$BC$40&amp;'AGOSTO 2'!$BD$11:$BD$40,'AGOSTO 2'!$CJ$11:$CJ$40,"A")),"")</f>
        <v>0</v>
      </c>
      <c r="EY948" s="384">
        <f t="array" ref="EY948">IFERROR(_xlfn.XLOOKUP($A948&amp;$B948,SEPTIEMBRE!$D$11:$D$40&amp;SEPTIEMBRE!$E$11:$E$40,SEPTIEMBRE!$AK$11:$AK$40,_xlfn.XLOOKUP($A948&amp;$B948,SEPTIEMBRE!$BC$11:$BC$40&amp;SEPTIEMBRE!$BD$11:$BD$40,SEPTIEMBRE!$CJ$11:$CJ$40,"A")),"")</f>
        <v>0</v>
      </c>
      <c r="EZ948" s="384">
        <f t="array" ref="EZ948">IFERROR(_xlfn.XLOOKUP($A948&amp;$B948,'SEPTIEMBRE 2'!$D$11:$D$40&amp;'SEPTIEMBRE 2'!$E$11:$E$40,'SEPTIEMBRE 2'!$AK$11:$AK$40,_xlfn.XLOOKUP($A948&amp;$B948,'SEPTIEMBRE 2'!$BC$11:$BC$40&amp;'SEPTIEMBRE 2'!$BD$11:$BD$40,'SEPTIEMBRE 2'!$CJ$11:$CJ$40,"A")),"")</f>
        <v>0</v>
      </c>
      <c r="FA948" s="384">
        <f t="array" ref="FA948">IFERROR(_xlfn.XLOOKUP($A948&amp;$B948,'SEPTIEMBRE 3'!$D$11:$D$40&amp;'SEPTIEMBRE 3'!$E$11:$E$40,'SEPTIEMBRE 3'!$AK$11:$AK$40,_xlfn.XLOOKUP($A948&amp;$B948,'SEPTIEMBRE 3'!$BC$11:$BC$40&amp;'SEPTIEMBRE 3'!$BD$11:$BD$40,'SEPTIEMBRE 3'!$CJ$11:$CJ$40,"A")),"")</f>
        <v>0</v>
      </c>
      <c r="FB948" s="384">
        <f t="array" ref="FB948">IFERROR(_xlfn.XLOOKUP($A948&amp;$B948,OCTUBRE!$D$11:$D$40&amp;OCTUBRE!$E$11:$E$40,OCTUBRE!$AK$11:$AK$40,_xlfn.XLOOKUP($A948&amp;$B948,OCTUBRE!$BC$11:$BC$40&amp;OCTUBRE!$BD$11:$BD$40,OCTUBRE!$CJ$11:$CJ$40,"A")),"")</f>
        <v>0</v>
      </c>
      <c r="FC948" s="384">
        <f t="array" ref="FC948">IFERROR(_xlfn.XLOOKUP($A948&amp;$B948,'OCTUBRE 2'!$D$11:$D$40&amp;'OCTUBRE 2'!$E$11:$E$40,'OCTUBRE 2'!$AK$11:$AK$40,_xlfn.XLOOKUP($A948&amp;$B948,'OCTUBRE 2'!$BC$11:$BC$40&amp;'OCTUBRE 2'!$BD$11:$BD$40,'OCTUBRE 2'!$CJ$11:$CJ$40,"A")),"")</f>
        <v>0</v>
      </c>
      <c r="FD948" s="384">
        <f t="array" ref="FD948">IFERROR(_xlfn.XLOOKUP($A948&amp;$B948,NOVIEMBRE!$D$11:$D$40&amp;NOVIEMBRE!$E$11:$E$40,NOVIEMBRE!$AK$11:$AK$40,_xlfn.XLOOKUP($A948&amp;$B948,NOVIEMBRE!$BC$11:$BC$40&amp;NOVIEMBRE!$BD$11:$BD$40,NOVIEMBRE!$CJ$11:$CJ$40,"A")),"")</f>
        <v>0</v>
      </c>
      <c r="FE948" s="384">
        <f t="array" ref="FE948">IFERROR(_xlfn.XLOOKUP($A948&amp;$B948,'NOVIEMBRE 2'!$D$11:$D$40&amp;'NOVIEMBRE 2'!$E$11:$E$40,'NOVIEMBRE 2'!$AK$11:$AK$40,_xlfn.XLOOKUP($A948&amp;$B948,'NOVIEMBRE 2'!$BC$11:$BC$40&amp;'NOVIEMBRE 2'!$BD$11:$BD$40,'NOVIEMBRE 2'!$CJ$11:$CJ$40,"A")),"")</f>
        <v>0</v>
      </c>
      <c r="FF948" s="385">
        <f t="array" ref="FF948">IFERROR(_xlfn.XLOOKUP($A948&amp;$B948,DICIEMBRE!$D$11:$D$40&amp;DICIEMBRE!$E$11:$E$40,DICIEMBRE!$AK$11:$AK$40,_xlfn.XLOOKUP($A948&amp;$B948,DICIEMBRE!$BC$11:$BC$40&amp;DICIEMBRE!$BD$11:$BD$40,DICIEMBRE!$CJ$11:$CJ$40,"A")),"")</f>
        <v>0</v>
      </c>
      <c r="FG948" s="386" t="str">
        <f t="shared" si="19"/>
        <v/>
      </c>
      <c r="FH948" s="386" t="str">
        <f t="array" ref="FH948">IF(
 COUNT(DZ948:EH948)=0,
 "-",
 IF(
  COUNT(DZ948:EH948) &lt; COUNTA(DZ948:EH948),
  REPT("🟩", ROUND(COUNT(DZ948:EH948)/COUNTA(DZ948:EH948)*5, 0)) &amp;
  REPT("⬜", 5 - ROUND(COUNT(DZ948:EH948)/COUNTA(DZ948:EH948)*5, 0)),
  IF(
    AVERAGE(IF(DZ948:EH948&lt;&gt;"", DZ948:EH948, )) &gt;= 70, "🟩🟩🟩🟩🟩",
    IF(
      AVERAGE(IF(DZ948:EH948&lt;&gt;"",DZ948:EH948, )) &gt;= 56, "🟨🟨🟨🟨🟨",
      "🟥🟥🟥🟥🟥"
    )
  )
 )
)
</f>
        <v>-</v>
      </c>
    </row>
    <row r="949" ht="15.75" customHeight="1">
      <c r="A949" s="168"/>
      <c r="B949" s="169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1"/>
      <c r="N949" s="172" t="str">
        <f t="shared" si="1"/>
        <v/>
      </c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2" t="str">
        <f t="shared" si="2"/>
        <v/>
      </c>
      <c r="AA949" s="173"/>
      <c r="AB949" s="173"/>
      <c r="AC949" s="173"/>
      <c r="AD949" s="173"/>
      <c r="AE949" s="173"/>
      <c r="AF949" s="173"/>
      <c r="AG949" s="173"/>
      <c r="AH949" s="173"/>
      <c r="AI949" s="173"/>
      <c r="AJ949" s="173"/>
      <c r="AK949" s="173"/>
      <c r="AL949" s="172" t="str">
        <f t="shared" si="3"/>
        <v/>
      </c>
      <c r="AM949" s="173"/>
      <c r="AN949" s="173"/>
      <c r="AO949" s="173"/>
      <c r="AP949" s="173"/>
      <c r="AQ949" s="173"/>
      <c r="AR949" s="173"/>
      <c r="AS949" s="173"/>
      <c r="AT949" s="173"/>
      <c r="AU949" s="173"/>
      <c r="AV949" s="171"/>
      <c r="AW949" s="171"/>
      <c r="AX949" s="172" t="str">
        <f t="shared" si="4"/>
        <v/>
      </c>
      <c r="AY949" s="173"/>
      <c r="AZ949" s="173"/>
      <c r="BA949" s="173"/>
      <c r="BB949" s="173"/>
      <c r="BC949" s="173"/>
      <c r="BD949" s="173"/>
      <c r="BE949" s="173"/>
      <c r="BF949" s="173"/>
      <c r="BG949" s="173"/>
      <c r="BH949" s="173"/>
      <c r="BI949" s="173"/>
      <c r="BJ949" s="172" t="str">
        <f t="shared" si="5"/>
        <v/>
      </c>
      <c r="BK949" s="173"/>
      <c r="BL949" s="173"/>
      <c r="BM949" s="173"/>
      <c r="BN949" s="173"/>
      <c r="BO949" s="173"/>
      <c r="BP949" s="173"/>
      <c r="BQ949" s="173"/>
      <c r="BR949" s="173"/>
      <c r="BS949" s="173"/>
      <c r="BT949" s="173"/>
      <c r="BU949" s="173"/>
      <c r="BV949" s="172" t="str">
        <f t="shared" si="6"/>
        <v/>
      </c>
      <c r="BW949" s="173"/>
      <c r="BX949" s="173"/>
      <c r="BY949" s="173"/>
      <c r="BZ949" s="171"/>
      <c r="CA949" s="171"/>
      <c r="CB949" s="171"/>
      <c r="CC949" s="171"/>
      <c r="CD949" s="171"/>
      <c r="CE949" s="171"/>
      <c r="CF949" s="171"/>
      <c r="CG949" s="171"/>
      <c r="CH949" s="172" t="str">
        <f t="shared" si="7"/>
        <v/>
      </c>
      <c r="CI949" s="171"/>
      <c r="CJ949" s="173"/>
      <c r="CK949" s="173"/>
      <c r="CL949" s="173"/>
      <c r="CM949" s="173"/>
      <c r="CN949" s="171"/>
      <c r="CO949" s="171"/>
      <c r="CP949" s="171"/>
      <c r="CQ949" s="173"/>
      <c r="CR949" s="171"/>
      <c r="CS949" s="171"/>
      <c r="CT949" s="172" t="str">
        <f t="shared" si="8"/>
        <v/>
      </c>
      <c r="CU949" s="172"/>
      <c r="CV949" s="172"/>
      <c r="CW949" s="172"/>
      <c r="CX949" s="172"/>
      <c r="CY949" s="172"/>
      <c r="CZ949" s="172"/>
      <c r="DA949" s="172"/>
      <c r="DB949" s="172"/>
      <c r="DC949" s="172"/>
      <c r="DD949" s="172"/>
      <c r="DE949" s="172"/>
      <c r="DF949" s="172"/>
      <c r="DG949" s="188" t="str">
        <f t="array" ref="DG949">IFERROR(_xlfn.XLOOKUP($A949&amp;B949,MARZO!$D$11:$D$40&amp;MARZO!$E$11:$E$40,MARZO!$AM$11:$AM$40,_xlfn.XLOOKUP($A949&amp;$B949,MARZO!$BC$11:$BC$40&amp;MARZO!$BD$11:$BD$40,MARZO!$CL$11:$CL$40,"A"))/1%,"")</f>
        <v/>
      </c>
      <c r="DH949" s="188" t="str">
        <f t="array" ref="DH949">IFERROR(_xlfn.XLOOKUP($A949&amp;$B949,ABRIL!$D$11:$D$40&amp;ABRIL!$E$11:$E$40,ABRIL!$AM$11:$AM$40,_xlfn.XLOOKUP($A949&amp;$B949,ABRIL!$BC$11:$BC$40&amp;ABRIL!$BD$11:$BD$40,ABRIL!$CL$11:$CL$40,"A"))/1%,"")</f>
        <v/>
      </c>
      <c r="DI949" s="188" t="str">
        <f t="array" ref="DI949">IFERROR(_xlfn.XLOOKUP($A949&amp;$B949,'ABRIL 2'!$D$11:$D$40&amp;'ABRIL 2'!$E$11:$E$40,'ABRIL 2'!$AM$11:$AM$40,_xlfn.XLOOKUP($A949&amp;$B949,'ABRIL 2'!$BC$11:$BC$40&amp;'ABRIL 2'!$BD$11:$BD$40,'ABRIL 2'!$CL$11:$CL$40,"A"))/1%,"")</f>
        <v/>
      </c>
      <c r="DJ949" s="188" t="str">
        <f t="array" ref="DJ949">IFERROR(_xlfn.XLOOKUP($A949&amp;$B949,MAYO!$D$11:$D$40&amp;MAYO!$E$11:$E$40,MAYO!$AM$11:$AM$40,_xlfn.XLOOKUP($A949&amp;$B949,MAYO!$BC$11:$BC$40&amp;MAYO!$BD$11:$BD$40,MAYO!$CL$11:$CL$40,"A"))/1%,"")</f>
        <v/>
      </c>
      <c r="DK949" s="188" t="str">
        <f t="array" ref="DK949">IFERROR(_xlfn.XLOOKUP($A949&amp;$B949,'MAYO 2'!$D$11:$D$40&amp;'MAYO 2'!$E$11:$E$40,'MAYO 2'!$AM$11:$AM$40,_xlfn.XLOOKUP($A949&amp;$B949,'MAYO 2'!$BC$11:$BC$40&amp;'MAYO 2'!$BD$11:$BD$40,'MAYO 2'!$CL$11:$CL$40,"A"))/1%,"")</f>
        <v/>
      </c>
      <c r="DL949" s="188" t="str">
        <f t="array" ref="DL949">IFERROR(_xlfn.XLOOKUP($A949&amp;$B949,JUNIO!$D$11:$D$40&amp;JUNIO!$E$11:$E$40,JUNIO!$AM$11:$AM$40,_xlfn.XLOOKUP($A949&amp;$B949,JUNIO!$BC$11:$BC$40&amp;JUNIO!$BD$11:$BD$40,JUNIO!$CL$11:$CL$40,"A"))/1%,"")</f>
        <v/>
      </c>
      <c r="DM949" s="188" t="str">
        <f t="array" ref="DM949">IFERROR(_xlfn.XLOOKUP($A949&amp;$B949,'JUNIO 2'!$D$11:$D$40&amp;'JUNIO 2'!$E$11:$E$40,'JUNIO 2'!$AM$11:$AM$40,_xlfn.XLOOKUP($A949&amp;$B949,'JUNIO 2'!$BC$11:$BC$40&amp;'JUNIO 2'!$BD$11:$BD$40,'JUNIO 2'!$CL$11:$CL$40,"A"))/1%,"")</f>
        <v/>
      </c>
      <c r="DN949" s="188" t="str">
        <f t="array" ref="DN949">IFERROR(_xlfn.XLOOKUP($A949&amp;$B949,JULIO!$D$11:$D$40&amp;JULIO!$E$11:$E$40,JULIO!$AM$11:$AM$40,_xlfn.XLOOKUP($A949&amp;$B949,JULIO!$BC$11:$BC$40&amp;JULIO!$BD$11:$BD$40,JULIO!$CL$11:$CL$40,"A"))/1%,"")</f>
        <v/>
      </c>
      <c r="DO949" s="188" t="str">
        <f t="array" ref="DO949">IFERROR(_xlfn.XLOOKUP($A949&amp;$B949,'JULIO 2'!$D$11:$D$40&amp;'JULIO 2'!$E$11:$E$40,'JULIO 2'!$AM$11:$AM$40,_xlfn.XLOOKUP($A949&amp;$B949,'JULIO 2'!$BC$11:$BC$40&amp;'JULIO 2'!$BD$11:$BD$40,'JULIO 2'!$CL$11:$CL$40,"A"))/1%,"")</f>
        <v/>
      </c>
      <c r="DP949" s="188" t="str">
        <f t="array" ref="DP949">IFERROR(_xlfn.XLOOKUP($A949&amp;$B949,AGOSTO!$D$11:$D$40&amp;AGOSTO!$E$11:$E$40,AGOSTO!$AM$11:$AM$40,_xlfn.XLOOKUP($A949&amp;$B949,AGOSTO!$BC$11:$BC$40&amp;AGOSTO!$BD$11:$BD$40,AGOSTO!$CL$11:$CL$40,"A"))/1%,"")</f>
        <v/>
      </c>
      <c r="DQ949" s="188" t="str">
        <f t="array" ref="DQ949">IFERROR(_xlfn.XLOOKUP($A949&amp;$B949,'AGOSTO 2'!$D$11:$D$40&amp;'AGOSTO 2'!$E$11:$E$40,'AGOSTO 2'!$AM$11:$AM$40,_xlfn.XLOOKUP($A949&amp;$B949,'AGOSTO 2'!$BC$11:$BC$40&amp;'AGOSTO 2'!$BD$11:$BD$40,'AGOSTO 2'!$CL$11:$CL$40,"A"))/1%,"")</f>
        <v/>
      </c>
      <c r="DR949" s="188" t="str">
        <f t="array" ref="DR949">IFERROR(_xlfn.XLOOKUP($A949&amp;$B949,SEPTIEMBRE!$D$11:$D$40&amp;SEPTIEMBRE!$E$11:$E$40,SEPTIEMBRE!$AM$11:$AM$40,_xlfn.XLOOKUP($A949&amp;$B949,SEPTIEMBRE!$BC$11:$BC$40&amp;SEPTIEMBRE!$BD$11:$BD$40,SEPTIEMBRE!$CL$11:$CL$40,"A"))/1%,"")</f>
        <v/>
      </c>
      <c r="DS949" s="188" t="str">
        <f t="array" ref="DS949">IFERROR(_xlfn.XLOOKUP($A949&amp;$B949,'SEPTIEMBRE 2'!$D$11:$D$40&amp;'SEPTIEMBRE 2'!$E$11:$E$40,'SEPTIEMBRE 2'!$AM$11:$AM$40,_xlfn.XLOOKUP($A949&amp;$B949,'SEPTIEMBRE 2'!$BC$11:$BC$40&amp;'SEPTIEMBRE 2'!$BD$11:$BD$40,'SEPTIEMBRE 2'!$CL$11:$CL$40,"A"))/1%,"")</f>
        <v/>
      </c>
      <c r="DT949" s="188" t="str">
        <f t="array" ref="DT949">IFERROR(_xlfn.XLOOKUP($A949&amp;$B949,'SEPTIEMBRE 3'!$D$11:$D$40&amp;'SEPTIEMBRE 3'!$E$11:$E$40,'SEPTIEMBRE 3'!$AM$11:$AM$40,_xlfn.XLOOKUP($A949&amp;$B949,'SEPTIEMBRE 3'!$BC$11:$BC$40&amp;'SEPTIEMBRE 3'!$BD$11:$BD$40,'SEPTIEMBRE 3'!$CL$11:$CL$40,"A"))/1%,"")</f>
        <v/>
      </c>
      <c r="DU949" s="188" t="str">
        <f t="array" ref="DU949">IFERROR(_xlfn.XLOOKUP($A949&amp;$B949,OCTUBRE!$D$11:$D$40&amp;OCTUBRE!$E$11:$E$40,OCTUBRE!$AM$11:$AM$40,_xlfn.XLOOKUP($A949&amp;$B949,OCTUBRE!$BC$11:$BC$40&amp;OCTUBRE!$BD$11:$BD$40,OCTUBRE!$CL$11:$CL$40,"A"))/1%,"")</f>
        <v/>
      </c>
      <c r="DV949" s="188" t="str">
        <f t="array" ref="DV949">IFERROR(_xlfn.XLOOKUP($A949&amp;$B949,'OCTUBRE 2'!$D$11:$D$40&amp;'OCTUBRE 2'!$E$11:$E$40,'OCTUBRE 2'!$AM$11:$AM$40,_xlfn.XLOOKUP($A949&amp;$B949,'OCTUBRE 2'!$BC$11:$BC$40&amp;'OCTUBRE 2'!$BD$11:$BD$40,'OCTUBRE 2'!$CL$11:$CL$40,"A"))/1%,"")</f>
        <v/>
      </c>
      <c r="DW949" s="188" t="str">
        <f t="array" ref="DW949">IFERROR(_xlfn.XLOOKUP($A949&amp;$B949,NOVIEMBRE!$D$11:$D$40&amp;NOVIEMBRE!$E$11:$E$40,NOVIEMBRE!$AM$11:$AM$40,_xlfn.XLOOKUP($A949&amp;$B949,NOVIEMBRE!$BC$11:$BC$40&amp;NOVIEMBRE!$BD$11:$BD$40,NOVIEMBRE!$CL$11:$CL$40,"A"))/1%,"")</f>
        <v/>
      </c>
      <c r="DX949" s="188" t="str">
        <f t="array" ref="DX949">IFERROR(_xlfn.XLOOKUP($A949&amp;$B949,'NOVIEMBRE 2'!$D$11:$D$40&amp;'NOVIEMBRE 2'!$E$11:$E$40,'NOVIEMBRE 2'!$AM$11:$AM$40,_xlfn.XLOOKUP($A949&amp;$B949,'NOVIEMBRE 2'!$BC$11:$BC$40&amp;'NOVIEMBRE 2'!$BD$11:$BD$40,'NOVIEMBRE 2'!$CL$11:$CL$40,"A"))/1%,"")</f>
        <v/>
      </c>
      <c r="DY949" s="188" t="str">
        <f t="array" ref="DY949">IFERROR(_xlfn.XLOOKUP($A949&amp;$B949,DICIEMBRE!$D$11:$D$40&amp;DICIEMBRE!$E$11:$E$40,DICIEMBRE!$AM$11:$AM$40,_xlfn.XLOOKUP($A949&amp;$B949,DICIEMBRE!$BC$11:$BC$40&amp;DICIEMBRE!$BD$11:$BD$40,DICIEMBRE!$CL$11:$CL$40,"A"))/1%,"")</f>
        <v/>
      </c>
      <c r="DZ949" s="381" t="str">
        <f t="shared" si="9"/>
        <v>-</v>
      </c>
      <c r="EA949" s="381" t="str">
        <f t="shared" si="10"/>
        <v>-</v>
      </c>
      <c r="EB949" s="381" t="str">
        <f t="shared" si="11"/>
        <v>-</v>
      </c>
      <c r="EC949" s="381" t="str">
        <f t="shared" si="12"/>
        <v>-</v>
      </c>
      <c r="ED949" s="381" t="str">
        <f t="shared" si="13"/>
        <v>-</v>
      </c>
      <c r="EE949" s="381" t="str">
        <f t="shared" si="14"/>
        <v>-</v>
      </c>
      <c r="EF949" s="381" t="str">
        <f t="shared" si="15"/>
        <v>-</v>
      </c>
      <c r="EG949" s="381" t="str">
        <f t="shared" si="16"/>
        <v>-</v>
      </c>
      <c r="EH949" s="381" t="str">
        <f t="shared" si="17"/>
        <v>-</v>
      </c>
      <c r="EI949" s="188" t="str">
        <f t="shared" si="18"/>
        <v/>
      </c>
      <c r="EJ949" s="382"/>
      <c r="EK949" s="382"/>
      <c r="EL949" s="383"/>
      <c r="EM949" s="21"/>
      <c r="EN949" s="384">
        <f t="array" ref="EN949">IFERROR(_xlfn.XLOOKUP($A949&amp;$B949,MARZO!$D$11:$D$40&amp;MARZO!$E$11:$E$40,MARZO!$AK$11:$AK$40,_xlfn.XLOOKUP($A949&amp;$B949,MARZO!$BC$11:$BC$40&amp;MARZO!$BD$11:$BD$40,MARZO!$CJ$11:$CJ$40,"A")),"")</f>
        <v>0</v>
      </c>
      <c r="EO949" s="384">
        <f t="array" ref="EO949">IFERROR(_xlfn.XLOOKUP($A949&amp;$B949,ABRIL!$D$11:$D$40&amp;ABRIL!$E$11:$E$40,ABRIL!$AK$11:$AK$40,_xlfn.XLOOKUP($A949&amp;$B949,ABRIL!$BC$11:$BC$40&amp;ABRIL!$BD$11:$BD$40,ABRIL!$CJ$11:$CJ$40,"A")),"")</f>
        <v>0</v>
      </c>
      <c r="EP949" s="384">
        <f t="array" ref="EP949">IFERROR(_xlfn.XLOOKUP($A949&amp;$B949,'ABRIL 2'!$D$11:$D$40&amp;'ABRIL 2'!$E$11:$E$40,'ABRIL 2'!$AK$11:$AK$40,_xlfn.XLOOKUP($A949&amp;$B949,'ABRIL 2'!$BC$11:$BC$40&amp;'ABRIL 2'!$BD$11:$BD$40,'ABRIL 2'!$CJ$11:$CJ$40,"A")),"")</f>
        <v>0</v>
      </c>
      <c r="EQ949" s="384">
        <f t="array" ref="EQ949">IFERROR(_xlfn.XLOOKUP($A949&amp;$B949,MAYO!$D$11:$D$40&amp;MAYO!$E$11:$E$40,MAYO!$AK$11:$AK$40,_xlfn.XLOOKUP($A949&amp;$B949,MAYO!$BC$11:$BC$40&amp;MAYO!$BD$11:$BD$40,MAYO!$CJ$11:$CJ$40,"A")),"")</f>
        <v>0</v>
      </c>
      <c r="ER949" s="384">
        <f t="array" ref="ER949">IFERROR(_xlfn.XLOOKUP($A949&amp;$B949,'MAYO 2'!$D$11:$D$40&amp;'MAYO 2'!$E$11:$E$40,'MAYO 2'!$AK$11:$AK$40,_xlfn.XLOOKUP($A949&amp;$B949,'MAYO 2'!$BC$11:$BC$40&amp;'MAYO 2'!$BD$11:$BD$40,'MAYO 2'!$CJ$11:$CJ$40,"A")),"")</f>
        <v>0</v>
      </c>
      <c r="ES949" s="384">
        <f t="array" ref="ES949">IFERROR(_xlfn.XLOOKUP($A949&amp;$B949,JUNIO!$D$11:$D$40&amp;JUNIO!$E$11:$E$40,JUNIO!$AK$11:$AK$40,_xlfn.XLOOKUP($A949&amp;$B949,JUNIO!$BC$11:$BC$40&amp;JUNIO!$BD$11:$BD$40,JUNIO!$CJ$11:$CJ$40,"A")),"")</f>
        <v>0</v>
      </c>
      <c r="ET949" s="384">
        <f t="array" ref="ET949">IFERROR(_xlfn.XLOOKUP($A949&amp;$B949,'JUNIO 2'!$D$11:$D$40&amp;'JUNIO 2'!$E$11:$E$40,'JUNIO 2'!$AK$11:$AK$40,_xlfn.XLOOKUP($A949&amp;$B949,'JUNIO 2'!$BC$11:$BC$40&amp;'JUNIO 2'!$BD$11:$BD$40,'JUNIO 2'!$CJ$11:$CJ$40,"A")),"")</f>
        <v>0</v>
      </c>
      <c r="EU949" s="384">
        <f t="array" ref="EU949">IFERROR(_xlfn.XLOOKUP($A949&amp;$B949,JULIO!$D$11:$D$40&amp;JULIO!$E$11:$E$40,JULIO!$AK$11:$AK$40,_xlfn.XLOOKUP($A949&amp;$B949,JULIO!$BC$11:$BC$40&amp;JULIO!$BD$11:$BD$40,JULIO!$CJ$11:$CJ$40,"A")),"")</f>
        <v>0</v>
      </c>
      <c r="EV949" s="384">
        <f t="array" ref="EV949">IFERROR(_xlfn.XLOOKUP($A949&amp;$B949,'JULIO 2'!$D$11:$D$40&amp;'JULIO 2'!$E$11:$E$40,'JULIO 2'!$AK$11:$AK$40,_xlfn.XLOOKUP($A949&amp;$B949,'JULIO 2'!$BC$11:$BC$40&amp;'JULIO 2'!$BD$11:$BD$40,'JULIO 2'!$CJ$11:$CJ$40,"A")),"")</f>
        <v>0</v>
      </c>
      <c r="EW949" s="384">
        <f t="array" ref="EW949">IFERROR(_xlfn.XLOOKUP($A949&amp;$B949,AGOSTO!$D$11:$D$40&amp;AGOSTO!$E$11:$E$40,AGOSTO!$AK$11:$AK$40,_xlfn.XLOOKUP($A949&amp;$B949,AGOSTO!$BC$11:$BC$40&amp;AGOSTO!$BD$11:$BD$40,AGOSTO!$CJ$11:$CJ$40,"A")),"")</f>
        <v>0</v>
      </c>
      <c r="EX949" s="384">
        <f t="array" ref="EX949">IFERROR(_xlfn.XLOOKUP($A949&amp;$B949,'AGOSTO 2'!$D$11:$D$40&amp;'AGOSTO 2'!$E$11:$E$40,'AGOSTO 2'!$AK$11:$AK$40,_xlfn.XLOOKUP($A949&amp;$B949,'AGOSTO 2'!$BC$11:$BC$40&amp;'AGOSTO 2'!$BD$11:$BD$40,'AGOSTO 2'!$CJ$11:$CJ$40,"A")),"")</f>
        <v>0</v>
      </c>
      <c r="EY949" s="384">
        <f t="array" ref="EY949">IFERROR(_xlfn.XLOOKUP($A949&amp;$B949,SEPTIEMBRE!$D$11:$D$40&amp;SEPTIEMBRE!$E$11:$E$40,SEPTIEMBRE!$AK$11:$AK$40,_xlfn.XLOOKUP($A949&amp;$B949,SEPTIEMBRE!$BC$11:$BC$40&amp;SEPTIEMBRE!$BD$11:$BD$40,SEPTIEMBRE!$CJ$11:$CJ$40,"A")),"")</f>
        <v>0</v>
      </c>
      <c r="EZ949" s="384">
        <f t="array" ref="EZ949">IFERROR(_xlfn.XLOOKUP($A949&amp;$B949,'SEPTIEMBRE 2'!$D$11:$D$40&amp;'SEPTIEMBRE 2'!$E$11:$E$40,'SEPTIEMBRE 2'!$AK$11:$AK$40,_xlfn.XLOOKUP($A949&amp;$B949,'SEPTIEMBRE 2'!$BC$11:$BC$40&amp;'SEPTIEMBRE 2'!$BD$11:$BD$40,'SEPTIEMBRE 2'!$CJ$11:$CJ$40,"A")),"")</f>
        <v>0</v>
      </c>
      <c r="FA949" s="384">
        <f t="array" ref="FA949">IFERROR(_xlfn.XLOOKUP($A949&amp;$B949,'SEPTIEMBRE 3'!$D$11:$D$40&amp;'SEPTIEMBRE 3'!$E$11:$E$40,'SEPTIEMBRE 3'!$AK$11:$AK$40,_xlfn.XLOOKUP($A949&amp;$B949,'SEPTIEMBRE 3'!$BC$11:$BC$40&amp;'SEPTIEMBRE 3'!$BD$11:$BD$40,'SEPTIEMBRE 3'!$CJ$11:$CJ$40,"A")),"")</f>
        <v>0</v>
      </c>
      <c r="FB949" s="384">
        <f t="array" ref="FB949">IFERROR(_xlfn.XLOOKUP($A949&amp;$B949,OCTUBRE!$D$11:$D$40&amp;OCTUBRE!$E$11:$E$40,OCTUBRE!$AK$11:$AK$40,_xlfn.XLOOKUP($A949&amp;$B949,OCTUBRE!$BC$11:$BC$40&amp;OCTUBRE!$BD$11:$BD$40,OCTUBRE!$CJ$11:$CJ$40,"A")),"")</f>
        <v>0</v>
      </c>
      <c r="FC949" s="384">
        <f t="array" ref="FC949">IFERROR(_xlfn.XLOOKUP($A949&amp;$B949,'OCTUBRE 2'!$D$11:$D$40&amp;'OCTUBRE 2'!$E$11:$E$40,'OCTUBRE 2'!$AK$11:$AK$40,_xlfn.XLOOKUP($A949&amp;$B949,'OCTUBRE 2'!$BC$11:$BC$40&amp;'OCTUBRE 2'!$BD$11:$BD$40,'OCTUBRE 2'!$CJ$11:$CJ$40,"A")),"")</f>
        <v>0</v>
      </c>
      <c r="FD949" s="384">
        <f t="array" ref="FD949">IFERROR(_xlfn.XLOOKUP($A949&amp;$B949,NOVIEMBRE!$D$11:$D$40&amp;NOVIEMBRE!$E$11:$E$40,NOVIEMBRE!$AK$11:$AK$40,_xlfn.XLOOKUP($A949&amp;$B949,NOVIEMBRE!$BC$11:$BC$40&amp;NOVIEMBRE!$BD$11:$BD$40,NOVIEMBRE!$CJ$11:$CJ$40,"A")),"")</f>
        <v>0</v>
      </c>
      <c r="FE949" s="384">
        <f t="array" ref="FE949">IFERROR(_xlfn.XLOOKUP($A949&amp;$B949,'NOVIEMBRE 2'!$D$11:$D$40&amp;'NOVIEMBRE 2'!$E$11:$E$40,'NOVIEMBRE 2'!$AK$11:$AK$40,_xlfn.XLOOKUP($A949&amp;$B949,'NOVIEMBRE 2'!$BC$11:$BC$40&amp;'NOVIEMBRE 2'!$BD$11:$BD$40,'NOVIEMBRE 2'!$CJ$11:$CJ$40,"A")),"")</f>
        <v>0</v>
      </c>
      <c r="FF949" s="385">
        <f t="array" ref="FF949">IFERROR(_xlfn.XLOOKUP($A949&amp;$B949,DICIEMBRE!$D$11:$D$40&amp;DICIEMBRE!$E$11:$E$40,DICIEMBRE!$AK$11:$AK$40,_xlfn.XLOOKUP($A949&amp;$B949,DICIEMBRE!$BC$11:$BC$40&amp;DICIEMBRE!$BD$11:$BD$40,DICIEMBRE!$CJ$11:$CJ$40,"A")),"")</f>
        <v>0</v>
      </c>
      <c r="FG949" s="386" t="str">
        <f t="shared" si="19"/>
        <v/>
      </c>
      <c r="FH949" s="386" t="str">
        <f t="array" ref="FH949">IF(
 COUNT(DZ949:EH949)=0,
 "-",
 IF(
  COUNT(DZ949:EH949) &lt; COUNTA(DZ949:EH949),
  REPT("🟩", ROUND(COUNT(DZ949:EH949)/COUNTA(DZ949:EH949)*5, 0)) &amp;
  REPT("⬜", 5 - ROUND(COUNT(DZ949:EH949)/COUNTA(DZ949:EH949)*5, 0)),
  IF(
    AVERAGE(IF(DZ949:EH949&lt;&gt;"", DZ949:EH949, )) &gt;= 70, "🟩🟩🟩🟩🟩",
    IF(
      AVERAGE(IF(DZ949:EH949&lt;&gt;"",DZ949:EH949, )) &gt;= 56, "🟨🟨🟨🟨🟨",
      "🟥🟥🟥🟥🟥"
    )
  )
 )
)
</f>
        <v>-</v>
      </c>
    </row>
    <row r="950" ht="15.75" customHeight="1">
      <c r="A950" s="168"/>
      <c r="B950" s="169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1"/>
      <c r="N950" s="172" t="str">
        <f t="shared" si="1"/>
        <v/>
      </c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2" t="str">
        <f t="shared" si="2"/>
        <v/>
      </c>
      <c r="AA950" s="173"/>
      <c r="AB950" s="173"/>
      <c r="AC950" s="173"/>
      <c r="AD950" s="173"/>
      <c r="AE950" s="173"/>
      <c r="AF950" s="173"/>
      <c r="AG950" s="173"/>
      <c r="AH950" s="173"/>
      <c r="AI950" s="173"/>
      <c r="AJ950" s="173"/>
      <c r="AK950" s="173"/>
      <c r="AL950" s="172" t="str">
        <f t="shared" si="3"/>
        <v/>
      </c>
      <c r="AM950" s="173"/>
      <c r="AN950" s="173"/>
      <c r="AO950" s="173"/>
      <c r="AP950" s="173"/>
      <c r="AQ950" s="173"/>
      <c r="AR950" s="173"/>
      <c r="AS950" s="173"/>
      <c r="AT950" s="173"/>
      <c r="AU950" s="173"/>
      <c r="AV950" s="171"/>
      <c r="AW950" s="171"/>
      <c r="AX950" s="172" t="str">
        <f t="shared" si="4"/>
        <v/>
      </c>
      <c r="AY950" s="173"/>
      <c r="AZ950" s="173"/>
      <c r="BA950" s="173"/>
      <c r="BB950" s="173"/>
      <c r="BC950" s="173"/>
      <c r="BD950" s="173"/>
      <c r="BE950" s="173"/>
      <c r="BF950" s="173"/>
      <c r="BG950" s="173"/>
      <c r="BH950" s="173"/>
      <c r="BI950" s="173"/>
      <c r="BJ950" s="172" t="str">
        <f t="shared" si="5"/>
        <v/>
      </c>
      <c r="BK950" s="173"/>
      <c r="BL950" s="173"/>
      <c r="BM950" s="173"/>
      <c r="BN950" s="173"/>
      <c r="BO950" s="173"/>
      <c r="BP950" s="173"/>
      <c r="BQ950" s="173"/>
      <c r="BR950" s="173"/>
      <c r="BS950" s="173"/>
      <c r="BT950" s="173"/>
      <c r="BU950" s="173"/>
      <c r="BV950" s="172" t="str">
        <f t="shared" si="6"/>
        <v/>
      </c>
      <c r="BW950" s="173"/>
      <c r="BX950" s="173"/>
      <c r="BY950" s="173"/>
      <c r="BZ950" s="171"/>
      <c r="CA950" s="171"/>
      <c r="CB950" s="171"/>
      <c r="CC950" s="171"/>
      <c r="CD950" s="171"/>
      <c r="CE950" s="171"/>
      <c r="CF950" s="171"/>
      <c r="CG950" s="171"/>
      <c r="CH950" s="172" t="str">
        <f t="shared" si="7"/>
        <v/>
      </c>
      <c r="CI950" s="171"/>
      <c r="CJ950" s="173"/>
      <c r="CK950" s="173"/>
      <c r="CL950" s="173"/>
      <c r="CM950" s="173"/>
      <c r="CN950" s="171"/>
      <c r="CO950" s="171"/>
      <c r="CP950" s="171"/>
      <c r="CQ950" s="173"/>
      <c r="CR950" s="171"/>
      <c r="CS950" s="171"/>
      <c r="CT950" s="172" t="str">
        <f t="shared" si="8"/>
        <v/>
      </c>
      <c r="CU950" s="172"/>
      <c r="CV950" s="172"/>
      <c r="CW950" s="172"/>
      <c r="CX950" s="172"/>
      <c r="CY950" s="172"/>
      <c r="CZ950" s="172"/>
      <c r="DA950" s="172"/>
      <c r="DB950" s="172"/>
      <c r="DC950" s="172"/>
      <c r="DD950" s="172"/>
      <c r="DE950" s="172"/>
      <c r="DF950" s="172"/>
      <c r="DG950" s="188" t="str">
        <f t="array" ref="DG950">IFERROR(_xlfn.XLOOKUP($A950&amp;B950,MARZO!$D$11:$D$40&amp;MARZO!$E$11:$E$40,MARZO!$AM$11:$AM$40,_xlfn.XLOOKUP($A950&amp;$B950,MARZO!$BC$11:$BC$40&amp;MARZO!$BD$11:$BD$40,MARZO!$CL$11:$CL$40,"A"))/1%,"")</f>
        <v/>
      </c>
      <c r="DH950" s="188" t="str">
        <f t="array" ref="DH950">IFERROR(_xlfn.XLOOKUP($A950&amp;$B950,ABRIL!$D$11:$D$40&amp;ABRIL!$E$11:$E$40,ABRIL!$AM$11:$AM$40,_xlfn.XLOOKUP($A950&amp;$B950,ABRIL!$BC$11:$BC$40&amp;ABRIL!$BD$11:$BD$40,ABRIL!$CL$11:$CL$40,"A"))/1%,"")</f>
        <v/>
      </c>
      <c r="DI950" s="188" t="str">
        <f t="array" ref="DI950">IFERROR(_xlfn.XLOOKUP($A950&amp;$B950,'ABRIL 2'!$D$11:$D$40&amp;'ABRIL 2'!$E$11:$E$40,'ABRIL 2'!$AM$11:$AM$40,_xlfn.XLOOKUP($A950&amp;$B950,'ABRIL 2'!$BC$11:$BC$40&amp;'ABRIL 2'!$BD$11:$BD$40,'ABRIL 2'!$CL$11:$CL$40,"A"))/1%,"")</f>
        <v/>
      </c>
      <c r="DJ950" s="188" t="str">
        <f t="array" ref="DJ950">IFERROR(_xlfn.XLOOKUP($A950&amp;$B950,MAYO!$D$11:$D$40&amp;MAYO!$E$11:$E$40,MAYO!$AM$11:$AM$40,_xlfn.XLOOKUP($A950&amp;$B950,MAYO!$BC$11:$BC$40&amp;MAYO!$BD$11:$BD$40,MAYO!$CL$11:$CL$40,"A"))/1%,"")</f>
        <v/>
      </c>
      <c r="DK950" s="188" t="str">
        <f t="array" ref="DK950">IFERROR(_xlfn.XLOOKUP($A950&amp;$B950,'MAYO 2'!$D$11:$D$40&amp;'MAYO 2'!$E$11:$E$40,'MAYO 2'!$AM$11:$AM$40,_xlfn.XLOOKUP($A950&amp;$B950,'MAYO 2'!$BC$11:$BC$40&amp;'MAYO 2'!$BD$11:$BD$40,'MAYO 2'!$CL$11:$CL$40,"A"))/1%,"")</f>
        <v/>
      </c>
      <c r="DL950" s="188" t="str">
        <f t="array" ref="DL950">IFERROR(_xlfn.XLOOKUP($A950&amp;$B950,JUNIO!$D$11:$D$40&amp;JUNIO!$E$11:$E$40,JUNIO!$AM$11:$AM$40,_xlfn.XLOOKUP($A950&amp;$B950,JUNIO!$BC$11:$BC$40&amp;JUNIO!$BD$11:$BD$40,JUNIO!$CL$11:$CL$40,"A"))/1%,"")</f>
        <v/>
      </c>
      <c r="DM950" s="188" t="str">
        <f t="array" ref="DM950">IFERROR(_xlfn.XLOOKUP($A950&amp;$B950,'JUNIO 2'!$D$11:$D$40&amp;'JUNIO 2'!$E$11:$E$40,'JUNIO 2'!$AM$11:$AM$40,_xlfn.XLOOKUP($A950&amp;$B950,'JUNIO 2'!$BC$11:$BC$40&amp;'JUNIO 2'!$BD$11:$BD$40,'JUNIO 2'!$CL$11:$CL$40,"A"))/1%,"")</f>
        <v/>
      </c>
      <c r="DN950" s="188" t="str">
        <f t="array" ref="DN950">IFERROR(_xlfn.XLOOKUP($A950&amp;$B950,JULIO!$D$11:$D$40&amp;JULIO!$E$11:$E$40,JULIO!$AM$11:$AM$40,_xlfn.XLOOKUP($A950&amp;$B950,JULIO!$BC$11:$BC$40&amp;JULIO!$BD$11:$BD$40,JULIO!$CL$11:$CL$40,"A"))/1%,"")</f>
        <v/>
      </c>
      <c r="DO950" s="188" t="str">
        <f t="array" ref="DO950">IFERROR(_xlfn.XLOOKUP($A950&amp;$B950,'JULIO 2'!$D$11:$D$40&amp;'JULIO 2'!$E$11:$E$40,'JULIO 2'!$AM$11:$AM$40,_xlfn.XLOOKUP($A950&amp;$B950,'JULIO 2'!$BC$11:$BC$40&amp;'JULIO 2'!$BD$11:$BD$40,'JULIO 2'!$CL$11:$CL$40,"A"))/1%,"")</f>
        <v/>
      </c>
      <c r="DP950" s="188" t="str">
        <f t="array" ref="DP950">IFERROR(_xlfn.XLOOKUP($A950&amp;$B950,AGOSTO!$D$11:$D$40&amp;AGOSTO!$E$11:$E$40,AGOSTO!$AM$11:$AM$40,_xlfn.XLOOKUP($A950&amp;$B950,AGOSTO!$BC$11:$BC$40&amp;AGOSTO!$BD$11:$BD$40,AGOSTO!$CL$11:$CL$40,"A"))/1%,"")</f>
        <v/>
      </c>
      <c r="DQ950" s="188" t="str">
        <f t="array" ref="DQ950">IFERROR(_xlfn.XLOOKUP($A950&amp;$B950,'AGOSTO 2'!$D$11:$D$40&amp;'AGOSTO 2'!$E$11:$E$40,'AGOSTO 2'!$AM$11:$AM$40,_xlfn.XLOOKUP($A950&amp;$B950,'AGOSTO 2'!$BC$11:$BC$40&amp;'AGOSTO 2'!$BD$11:$BD$40,'AGOSTO 2'!$CL$11:$CL$40,"A"))/1%,"")</f>
        <v/>
      </c>
      <c r="DR950" s="188" t="str">
        <f t="array" ref="DR950">IFERROR(_xlfn.XLOOKUP($A950&amp;$B950,SEPTIEMBRE!$D$11:$D$40&amp;SEPTIEMBRE!$E$11:$E$40,SEPTIEMBRE!$AM$11:$AM$40,_xlfn.XLOOKUP($A950&amp;$B950,SEPTIEMBRE!$BC$11:$BC$40&amp;SEPTIEMBRE!$BD$11:$BD$40,SEPTIEMBRE!$CL$11:$CL$40,"A"))/1%,"")</f>
        <v/>
      </c>
      <c r="DS950" s="188" t="str">
        <f t="array" ref="DS950">IFERROR(_xlfn.XLOOKUP($A950&amp;$B950,'SEPTIEMBRE 2'!$D$11:$D$40&amp;'SEPTIEMBRE 2'!$E$11:$E$40,'SEPTIEMBRE 2'!$AM$11:$AM$40,_xlfn.XLOOKUP($A950&amp;$B950,'SEPTIEMBRE 2'!$BC$11:$BC$40&amp;'SEPTIEMBRE 2'!$BD$11:$BD$40,'SEPTIEMBRE 2'!$CL$11:$CL$40,"A"))/1%,"")</f>
        <v/>
      </c>
      <c r="DT950" s="188" t="str">
        <f t="array" ref="DT950">IFERROR(_xlfn.XLOOKUP($A950&amp;$B950,'SEPTIEMBRE 3'!$D$11:$D$40&amp;'SEPTIEMBRE 3'!$E$11:$E$40,'SEPTIEMBRE 3'!$AM$11:$AM$40,_xlfn.XLOOKUP($A950&amp;$B950,'SEPTIEMBRE 3'!$BC$11:$BC$40&amp;'SEPTIEMBRE 3'!$BD$11:$BD$40,'SEPTIEMBRE 3'!$CL$11:$CL$40,"A"))/1%,"")</f>
        <v/>
      </c>
      <c r="DU950" s="188" t="str">
        <f t="array" ref="DU950">IFERROR(_xlfn.XLOOKUP($A950&amp;$B950,OCTUBRE!$D$11:$D$40&amp;OCTUBRE!$E$11:$E$40,OCTUBRE!$AM$11:$AM$40,_xlfn.XLOOKUP($A950&amp;$B950,OCTUBRE!$BC$11:$BC$40&amp;OCTUBRE!$BD$11:$BD$40,OCTUBRE!$CL$11:$CL$40,"A"))/1%,"")</f>
        <v/>
      </c>
      <c r="DV950" s="188" t="str">
        <f t="array" ref="DV950">IFERROR(_xlfn.XLOOKUP($A950&amp;$B950,'OCTUBRE 2'!$D$11:$D$40&amp;'OCTUBRE 2'!$E$11:$E$40,'OCTUBRE 2'!$AM$11:$AM$40,_xlfn.XLOOKUP($A950&amp;$B950,'OCTUBRE 2'!$BC$11:$BC$40&amp;'OCTUBRE 2'!$BD$11:$BD$40,'OCTUBRE 2'!$CL$11:$CL$40,"A"))/1%,"")</f>
        <v/>
      </c>
      <c r="DW950" s="188" t="str">
        <f t="array" ref="DW950">IFERROR(_xlfn.XLOOKUP($A950&amp;$B950,NOVIEMBRE!$D$11:$D$40&amp;NOVIEMBRE!$E$11:$E$40,NOVIEMBRE!$AM$11:$AM$40,_xlfn.XLOOKUP($A950&amp;$B950,NOVIEMBRE!$BC$11:$BC$40&amp;NOVIEMBRE!$BD$11:$BD$40,NOVIEMBRE!$CL$11:$CL$40,"A"))/1%,"")</f>
        <v/>
      </c>
      <c r="DX950" s="188" t="str">
        <f t="array" ref="DX950">IFERROR(_xlfn.XLOOKUP($A950&amp;$B950,'NOVIEMBRE 2'!$D$11:$D$40&amp;'NOVIEMBRE 2'!$E$11:$E$40,'NOVIEMBRE 2'!$AM$11:$AM$40,_xlfn.XLOOKUP($A950&amp;$B950,'NOVIEMBRE 2'!$BC$11:$BC$40&amp;'NOVIEMBRE 2'!$BD$11:$BD$40,'NOVIEMBRE 2'!$CL$11:$CL$40,"A"))/1%,"")</f>
        <v/>
      </c>
      <c r="DY950" s="188" t="str">
        <f t="array" ref="DY950">IFERROR(_xlfn.XLOOKUP($A950&amp;$B950,DICIEMBRE!$D$11:$D$40&amp;DICIEMBRE!$E$11:$E$40,DICIEMBRE!$AM$11:$AM$40,_xlfn.XLOOKUP($A950&amp;$B950,DICIEMBRE!$BC$11:$BC$40&amp;DICIEMBRE!$BD$11:$BD$40,DICIEMBRE!$CL$11:$CL$40,"A"))/1%,"")</f>
        <v/>
      </c>
      <c r="DZ950" s="381" t="str">
        <f t="shared" si="9"/>
        <v>-</v>
      </c>
      <c r="EA950" s="381" t="str">
        <f t="shared" si="10"/>
        <v>-</v>
      </c>
      <c r="EB950" s="381" t="str">
        <f t="shared" si="11"/>
        <v>-</v>
      </c>
      <c r="EC950" s="381" t="str">
        <f t="shared" si="12"/>
        <v>-</v>
      </c>
      <c r="ED950" s="381" t="str">
        <f t="shared" si="13"/>
        <v>-</v>
      </c>
      <c r="EE950" s="381" t="str">
        <f t="shared" si="14"/>
        <v>-</v>
      </c>
      <c r="EF950" s="381" t="str">
        <f t="shared" si="15"/>
        <v>-</v>
      </c>
      <c r="EG950" s="381" t="str">
        <f t="shared" si="16"/>
        <v>-</v>
      </c>
      <c r="EH950" s="381" t="str">
        <f t="shared" si="17"/>
        <v>-</v>
      </c>
      <c r="EI950" s="188" t="str">
        <f t="shared" si="18"/>
        <v/>
      </c>
      <c r="EJ950" s="382"/>
      <c r="EK950" s="382"/>
      <c r="EL950" s="383"/>
      <c r="EM950" s="21"/>
      <c r="EN950" s="384">
        <f t="array" ref="EN950">IFERROR(_xlfn.XLOOKUP($A950&amp;$B950,MARZO!$D$11:$D$40&amp;MARZO!$E$11:$E$40,MARZO!$AK$11:$AK$40,_xlfn.XLOOKUP($A950&amp;$B950,MARZO!$BC$11:$BC$40&amp;MARZO!$BD$11:$BD$40,MARZO!$CJ$11:$CJ$40,"A")),"")</f>
        <v>0</v>
      </c>
      <c r="EO950" s="384">
        <f t="array" ref="EO950">IFERROR(_xlfn.XLOOKUP($A950&amp;$B950,ABRIL!$D$11:$D$40&amp;ABRIL!$E$11:$E$40,ABRIL!$AK$11:$AK$40,_xlfn.XLOOKUP($A950&amp;$B950,ABRIL!$BC$11:$BC$40&amp;ABRIL!$BD$11:$BD$40,ABRIL!$CJ$11:$CJ$40,"A")),"")</f>
        <v>0</v>
      </c>
      <c r="EP950" s="384">
        <f t="array" ref="EP950">IFERROR(_xlfn.XLOOKUP($A950&amp;$B950,'ABRIL 2'!$D$11:$D$40&amp;'ABRIL 2'!$E$11:$E$40,'ABRIL 2'!$AK$11:$AK$40,_xlfn.XLOOKUP($A950&amp;$B950,'ABRIL 2'!$BC$11:$BC$40&amp;'ABRIL 2'!$BD$11:$BD$40,'ABRIL 2'!$CJ$11:$CJ$40,"A")),"")</f>
        <v>0</v>
      </c>
      <c r="EQ950" s="384">
        <f t="array" ref="EQ950">IFERROR(_xlfn.XLOOKUP($A950&amp;$B950,MAYO!$D$11:$D$40&amp;MAYO!$E$11:$E$40,MAYO!$AK$11:$AK$40,_xlfn.XLOOKUP($A950&amp;$B950,MAYO!$BC$11:$BC$40&amp;MAYO!$BD$11:$BD$40,MAYO!$CJ$11:$CJ$40,"A")),"")</f>
        <v>0</v>
      </c>
      <c r="ER950" s="384">
        <f t="array" ref="ER950">IFERROR(_xlfn.XLOOKUP($A950&amp;$B950,'MAYO 2'!$D$11:$D$40&amp;'MAYO 2'!$E$11:$E$40,'MAYO 2'!$AK$11:$AK$40,_xlfn.XLOOKUP($A950&amp;$B950,'MAYO 2'!$BC$11:$BC$40&amp;'MAYO 2'!$BD$11:$BD$40,'MAYO 2'!$CJ$11:$CJ$40,"A")),"")</f>
        <v>0</v>
      </c>
      <c r="ES950" s="384">
        <f t="array" ref="ES950">IFERROR(_xlfn.XLOOKUP($A950&amp;$B950,JUNIO!$D$11:$D$40&amp;JUNIO!$E$11:$E$40,JUNIO!$AK$11:$AK$40,_xlfn.XLOOKUP($A950&amp;$B950,JUNIO!$BC$11:$BC$40&amp;JUNIO!$BD$11:$BD$40,JUNIO!$CJ$11:$CJ$40,"A")),"")</f>
        <v>0</v>
      </c>
      <c r="ET950" s="384">
        <f t="array" ref="ET950">IFERROR(_xlfn.XLOOKUP($A950&amp;$B950,'JUNIO 2'!$D$11:$D$40&amp;'JUNIO 2'!$E$11:$E$40,'JUNIO 2'!$AK$11:$AK$40,_xlfn.XLOOKUP($A950&amp;$B950,'JUNIO 2'!$BC$11:$BC$40&amp;'JUNIO 2'!$BD$11:$BD$40,'JUNIO 2'!$CJ$11:$CJ$40,"A")),"")</f>
        <v>0</v>
      </c>
      <c r="EU950" s="384">
        <f t="array" ref="EU950">IFERROR(_xlfn.XLOOKUP($A950&amp;$B950,JULIO!$D$11:$D$40&amp;JULIO!$E$11:$E$40,JULIO!$AK$11:$AK$40,_xlfn.XLOOKUP($A950&amp;$B950,JULIO!$BC$11:$BC$40&amp;JULIO!$BD$11:$BD$40,JULIO!$CJ$11:$CJ$40,"A")),"")</f>
        <v>0</v>
      </c>
      <c r="EV950" s="384">
        <f t="array" ref="EV950">IFERROR(_xlfn.XLOOKUP($A950&amp;$B950,'JULIO 2'!$D$11:$D$40&amp;'JULIO 2'!$E$11:$E$40,'JULIO 2'!$AK$11:$AK$40,_xlfn.XLOOKUP($A950&amp;$B950,'JULIO 2'!$BC$11:$BC$40&amp;'JULIO 2'!$BD$11:$BD$40,'JULIO 2'!$CJ$11:$CJ$40,"A")),"")</f>
        <v>0</v>
      </c>
      <c r="EW950" s="384">
        <f t="array" ref="EW950">IFERROR(_xlfn.XLOOKUP($A950&amp;$B950,AGOSTO!$D$11:$D$40&amp;AGOSTO!$E$11:$E$40,AGOSTO!$AK$11:$AK$40,_xlfn.XLOOKUP($A950&amp;$B950,AGOSTO!$BC$11:$BC$40&amp;AGOSTO!$BD$11:$BD$40,AGOSTO!$CJ$11:$CJ$40,"A")),"")</f>
        <v>0</v>
      </c>
      <c r="EX950" s="384">
        <f t="array" ref="EX950">IFERROR(_xlfn.XLOOKUP($A950&amp;$B950,'AGOSTO 2'!$D$11:$D$40&amp;'AGOSTO 2'!$E$11:$E$40,'AGOSTO 2'!$AK$11:$AK$40,_xlfn.XLOOKUP($A950&amp;$B950,'AGOSTO 2'!$BC$11:$BC$40&amp;'AGOSTO 2'!$BD$11:$BD$40,'AGOSTO 2'!$CJ$11:$CJ$40,"A")),"")</f>
        <v>0</v>
      </c>
      <c r="EY950" s="384">
        <f t="array" ref="EY950">IFERROR(_xlfn.XLOOKUP($A950&amp;$B950,SEPTIEMBRE!$D$11:$D$40&amp;SEPTIEMBRE!$E$11:$E$40,SEPTIEMBRE!$AK$11:$AK$40,_xlfn.XLOOKUP($A950&amp;$B950,SEPTIEMBRE!$BC$11:$BC$40&amp;SEPTIEMBRE!$BD$11:$BD$40,SEPTIEMBRE!$CJ$11:$CJ$40,"A")),"")</f>
        <v>0</v>
      </c>
      <c r="EZ950" s="384">
        <f t="array" ref="EZ950">IFERROR(_xlfn.XLOOKUP($A950&amp;$B950,'SEPTIEMBRE 2'!$D$11:$D$40&amp;'SEPTIEMBRE 2'!$E$11:$E$40,'SEPTIEMBRE 2'!$AK$11:$AK$40,_xlfn.XLOOKUP($A950&amp;$B950,'SEPTIEMBRE 2'!$BC$11:$BC$40&amp;'SEPTIEMBRE 2'!$BD$11:$BD$40,'SEPTIEMBRE 2'!$CJ$11:$CJ$40,"A")),"")</f>
        <v>0</v>
      </c>
      <c r="FA950" s="384">
        <f t="array" ref="FA950">IFERROR(_xlfn.XLOOKUP($A950&amp;$B950,'SEPTIEMBRE 3'!$D$11:$D$40&amp;'SEPTIEMBRE 3'!$E$11:$E$40,'SEPTIEMBRE 3'!$AK$11:$AK$40,_xlfn.XLOOKUP($A950&amp;$B950,'SEPTIEMBRE 3'!$BC$11:$BC$40&amp;'SEPTIEMBRE 3'!$BD$11:$BD$40,'SEPTIEMBRE 3'!$CJ$11:$CJ$40,"A")),"")</f>
        <v>0</v>
      </c>
      <c r="FB950" s="384">
        <f t="array" ref="FB950">IFERROR(_xlfn.XLOOKUP($A950&amp;$B950,OCTUBRE!$D$11:$D$40&amp;OCTUBRE!$E$11:$E$40,OCTUBRE!$AK$11:$AK$40,_xlfn.XLOOKUP($A950&amp;$B950,OCTUBRE!$BC$11:$BC$40&amp;OCTUBRE!$BD$11:$BD$40,OCTUBRE!$CJ$11:$CJ$40,"A")),"")</f>
        <v>0</v>
      </c>
      <c r="FC950" s="384">
        <f t="array" ref="FC950">IFERROR(_xlfn.XLOOKUP($A950&amp;$B950,'OCTUBRE 2'!$D$11:$D$40&amp;'OCTUBRE 2'!$E$11:$E$40,'OCTUBRE 2'!$AK$11:$AK$40,_xlfn.XLOOKUP($A950&amp;$B950,'OCTUBRE 2'!$BC$11:$BC$40&amp;'OCTUBRE 2'!$BD$11:$BD$40,'OCTUBRE 2'!$CJ$11:$CJ$40,"A")),"")</f>
        <v>0</v>
      </c>
      <c r="FD950" s="384">
        <f t="array" ref="FD950">IFERROR(_xlfn.XLOOKUP($A950&amp;$B950,NOVIEMBRE!$D$11:$D$40&amp;NOVIEMBRE!$E$11:$E$40,NOVIEMBRE!$AK$11:$AK$40,_xlfn.XLOOKUP($A950&amp;$B950,NOVIEMBRE!$BC$11:$BC$40&amp;NOVIEMBRE!$BD$11:$BD$40,NOVIEMBRE!$CJ$11:$CJ$40,"A")),"")</f>
        <v>0</v>
      </c>
      <c r="FE950" s="384">
        <f t="array" ref="FE950">IFERROR(_xlfn.XLOOKUP($A950&amp;$B950,'NOVIEMBRE 2'!$D$11:$D$40&amp;'NOVIEMBRE 2'!$E$11:$E$40,'NOVIEMBRE 2'!$AK$11:$AK$40,_xlfn.XLOOKUP($A950&amp;$B950,'NOVIEMBRE 2'!$BC$11:$BC$40&amp;'NOVIEMBRE 2'!$BD$11:$BD$40,'NOVIEMBRE 2'!$CJ$11:$CJ$40,"A")),"")</f>
        <v>0</v>
      </c>
      <c r="FF950" s="385">
        <f t="array" ref="FF950">IFERROR(_xlfn.XLOOKUP($A950&amp;$B950,DICIEMBRE!$D$11:$D$40&amp;DICIEMBRE!$E$11:$E$40,DICIEMBRE!$AK$11:$AK$40,_xlfn.XLOOKUP($A950&amp;$B950,DICIEMBRE!$BC$11:$BC$40&amp;DICIEMBRE!$BD$11:$BD$40,DICIEMBRE!$CJ$11:$CJ$40,"A")),"")</f>
        <v>0</v>
      </c>
      <c r="FG950" s="386" t="str">
        <f t="shared" si="19"/>
        <v/>
      </c>
      <c r="FH950" s="386" t="str">
        <f t="array" ref="FH950">IF(
 COUNT(DZ950:EH950)=0,
 "-",
 IF(
  COUNT(DZ950:EH950) &lt; COUNTA(DZ950:EH950),
  REPT("🟩", ROUND(COUNT(DZ950:EH950)/COUNTA(DZ950:EH950)*5, 0)) &amp;
  REPT("⬜", 5 - ROUND(COUNT(DZ950:EH950)/COUNTA(DZ950:EH950)*5, 0)),
  IF(
    AVERAGE(IF(DZ950:EH950&lt;&gt;"", DZ950:EH950, )) &gt;= 70, "🟩🟩🟩🟩🟩",
    IF(
      AVERAGE(IF(DZ950:EH950&lt;&gt;"",DZ950:EH950, )) &gt;= 56, "🟨🟨🟨🟨🟨",
      "🟥🟥🟥🟥🟥"
    )
  )
 )
)
</f>
        <v>-</v>
      </c>
    </row>
    <row r="951" ht="15.75" customHeight="1">
      <c r="A951" s="168"/>
      <c r="B951" s="169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1"/>
      <c r="N951" s="172" t="str">
        <f t="shared" si="1"/>
        <v/>
      </c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2" t="str">
        <f t="shared" si="2"/>
        <v/>
      </c>
      <c r="AA951" s="173"/>
      <c r="AB951" s="173"/>
      <c r="AC951" s="173"/>
      <c r="AD951" s="173"/>
      <c r="AE951" s="173"/>
      <c r="AF951" s="173"/>
      <c r="AG951" s="173"/>
      <c r="AH951" s="173"/>
      <c r="AI951" s="173"/>
      <c r="AJ951" s="173"/>
      <c r="AK951" s="173"/>
      <c r="AL951" s="172" t="str">
        <f t="shared" si="3"/>
        <v/>
      </c>
      <c r="AM951" s="173"/>
      <c r="AN951" s="173"/>
      <c r="AO951" s="173"/>
      <c r="AP951" s="173"/>
      <c r="AQ951" s="173"/>
      <c r="AR951" s="173"/>
      <c r="AS951" s="173"/>
      <c r="AT951" s="173"/>
      <c r="AU951" s="173"/>
      <c r="AV951" s="171"/>
      <c r="AW951" s="171"/>
      <c r="AX951" s="172" t="str">
        <f t="shared" si="4"/>
        <v/>
      </c>
      <c r="AY951" s="173"/>
      <c r="AZ951" s="173"/>
      <c r="BA951" s="173"/>
      <c r="BB951" s="173"/>
      <c r="BC951" s="173"/>
      <c r="BD951" s="173"/>
      <c r="BE951" s="173"/>
      <c r="BF951" s="173"/>
      <c r="BG951" s="173"/>
      <c r="BH951" s="173"/>
      <c r="BI951" s="173"/>
      <c r="BJ951" s="172" t="str">
        <f t="shared" si="5"/>
        <v/>
      </c>
      <c r="BK951" s="173"/>
      <c r="BL951" s="173"/>
      <c r="BM951" s="173"/>
      <c r="BN951" s="173"/>
      <c r="BO951" s="173"/>
      <c r="BP951" s="173"/>
      <c r="BQ951" s="173"/>
      <c r="BR951" s="173"/>
      <c r="BS951" s="173"/>
      <c r="BT951" s="173"/>
      <c r="BU951" s="173"/>
      <c r="BV951" s="172" t="str">
        <f t="shared" si="6"/>
        <v/>
      </c>
      <c r="BW951" s="173"/>
      <c r="BX951" s="173"/>
      <c r="BY951" s="173"/>
      <c r="BZ951" s="171"/>
      <c r="CA951" s="171"/>
      <c r="CB951" s="171"/>
      <c r="CC951" s="171"/>
      <c r="CD951" s="171"/>
      <c r="CE951" s="171"/>
      <c r="CF951" s="171"/>
      <c r="CG951" s="171"/>
      <c r="CH951" s="172" t="str">
        <f t="shared" si="7"/>
        <v/>
      </c>
      <c r="CI951" s="171"/>
      <c r="CJ951" s="173"/>
      <c r="CK951" s="173"/>
      <c r="CL951" s="173"/>
      <c r="CM951" s="173"/>
      <c r="CN951" s="171"/>
      <c r="CO951" s="171"/>
      <c r="CP951" s="171"/>
      <c r="CQ951" s="173"/>
      <c r="CR951" s="171"/>
      <c r="CS951" s="171"/>
      <c r="CT951" s="172" t="str">
        <f t="shared" si="8"/>
        <v/>
      </c>
      <c r="CU951" s="172"/>
      <c r="CV951" s="172"/>
      <c r="CW951" s="172"/>
      <c r="CX951" s="172"/>
      <c r="CY951" s="172"/>
      <c r="CZ951" s="172"/>
      <c r="DA951" s="172"/>
      <c r="DB951" s="172"/>
      <c r="DC951" s="172"/>
      <c r="DD951" s="172"/>
      <c r="DE951" s="172"/>
      <c r="DF951" s="172"/>
      <c r="DG951" s="188" t="str">
        <f t="array" ref="DG951">IFERROR(_xlfn.XLOOKUP($A951&amp;B951,MARZO!$D$11:$D$40&amp;MARZO!$E$11:$E$40,MARZO!$AM$11:$AM$40,_xlfn.XLOOKUP($A951&amp;$B951,MARZO!$BC$11:$BC$40&amp;MARZO!$BD$11:$BD$40,MARZO!$CL$11:$CL$40,"A"))/1%,"")</f>
        <v/>
      </c>
      <c r="DH951" s="188" t="str">
        <f t="array" ref="DH951">IFERROR(_xlfn.XLOOKUP($A951&amp;$B951,ABRIL!$D$11:$D$40&amp;ABRIL!$E$11:$E$40,ABRIL!$AM$11:$AM$40,_xlfn.XLOOKUP($A951&amp;$B951,ABRIL!$BC$11:$BC$40&amp;ABRIL!$BD$11:$BD$40,ABRIL!$CL$11:$CL$40,"A"))/1%,"")</f>
        <v/>
      </c>
      <c r="DI951" s="188" t="str">
        <f t="array" ref="DI951">IFERROR(_xlfn.XLOOKUP($A951&amp;$B951,'ABRIL 2'!$D$11:$D$40&amp;'ABRIL 2'!$E$11:$E$40,'ABRIL 2'!$AM$11:$AM$40,_xlfn.XLOOKUP($A951&amp;$B951,'ABRIL 2'!$BC$11:$BC$40&amp;'ABRIL 2'!$BD$11:$BD$40,'ABRIL 2'!$CL$11:$CL$40,"A"))/1%,"")</f>
        <v/>
      </c>
      <c r="DJ951" s="188" t="str">
        <f t="array" ref="DJ951">IFERROR(_xlfn.XLOOKUP($A951&amp;$B951,MAYO!$D$11:$D$40&amp;MAYO!$E$11:$E$40,MAYO!$AM$11:$AM$40,_xlfn.XLOOKUP($A951&amp;$B951,MAYO!$BC$11:$BC$40&amp;MAYO!$BD$11:$BD$40,MAYO!$CL$11:$CL$40,"A"))/1%,"")</f>
        <v/>
      </c>
      <c r="DK951" s="188" t="str">
        <f t="array" ref="DK951">IFERROR(_xlfn.XLOOKUP($A951&amp;$B951,'MAYO 2'!$D$11:$D$40&amp;'MAYO 2'!$E$11:$E$40,'MAYO 2'!$AM$11:$AM$40,_xlfn.XLOOKUP($A951&amp;$B951,'MAYO 2'!$BC$11:$BC$40&amp;'MAYO 2'!$BD$11:$BD$40,'MAYO 2'!$CL$11:$CL$40,"A"))/1%,"")</f>
        <v/>
      </c>
      <c r="DL951" s="188" t="str">
        <f t="array" ref="DL951">IFERROR(_xlfn.XLOOKUP($A951&amp;$B951,JUNIO!$D$11:$D$40&amp;JUNIO!$E$11:$E$40,JUNIO!$AM$11:$AM$40,_xlfn.XLOOKUP($A951&amp;$B951,JUNIO!$BC$11:$BC$40&amp;JUNIO!$BD$11:$BD$40,JUNIO!$CL$11:$CL$40,"A"))/1%,"")</f>
        <v/>
      </c>
      <c r="DM951" s="188" t="str">
        <f t="array" ref="DM951">IFERROR(_xlfn.XLOOKUP($A951&amp;$B951,'JUNIO 2'!$D$11:$D$40&amp;'JUNIO 2'!$E$11:$E$40,'JUNIO 2'!$AM$11:$AM$40,_xlfn.XLOOKUP($A951&amp;$B951,'JUNIO 2'!$BC$11:$BC$40&amp;'JUNIO 2'!$BD$11:$BD$40,'JUNIO 2'!$CL$11:$CL$40,"A"))/1%,"")</f>
        <v/>
      </c>
      <c r="DN951" s="188" t="str">
        <f t="array" ref="DN951">IFERROR(_xlfn.XLOOKUP($A951&amp;$B951,JULIO!$D$11:$D$40&amp;JULIO!$E$11:$E$40,JULIO!$AM$11:$AM$40,_xlfn.XLOOKUP($A951&amp;$B951,JULIO!$BC$11:$BC$40&amp;JULIO!$BD$11:$BD$40,JULIO!$CL$11:$CL$40,"A"))/1%,"")</f>
        <v/>
      </c>
      <c r="DO951" s="188" t="str">
        <f t="array" ref="DO951">IFERROR(_xlfn.XLOOKUP($A951&amp;$B951,'JULIO 2'!$D$11:$D$40&amp;'JULIO 2'!$E$11:$E$40,'JULIO 2'!$AM$11:$AM$40,_xlfn.XLOOKUP($A951&amp;$B951,'JULIO 2'!$BC$11:$BC$40&amp;'JULIO 2'!$BD$11:$BD$40,'JULIO 2'!$CL$11:$CL$40,"A"))/1%,"")</f>
        <v/>
      </c>
      <c r="DP951" s="188" t="str">
        <f t="array" ref="DP951">IFERROR(_xlfn.XLOOKUP($A951&amp;$B951,AGOSTO!$D$11:$D$40&amp;AGOSTO!$E$11:$E$40,AGOSTO!$AM$11:$AM$40,_xlfn.XLOOKUP($A951&amp;$B951,AGOSTO!$BC$11:$BC$40&amp;AGOSTO!$BD$11:$BD$40,AGOSTO!$CL$11:$CL$40,"A"))/1%,"")</f>
        <v/>
      </c>
      <c r="DQ951" s="188" t="str">
        <f t="array" ref="DQ951">IFERROR(_xlfn.XLOOKUP($A951&amp;$B951,'AGOSTO 2'!$D$11:$D$40&amp;'AGOSTO 2'!$E$11:$E$40,'AGOSTO 2'!$AM$11:$AM$40,_xlfn.XLOOKUP($A951&amp;$B951,'AGOSTO 2'!$BC$11:$BC$40&amp;'AGOSTO 2'!$BD$11:$BD$40,'AGOSTO 2'!$CL$11:$CL$40,"A"))/1%,"")</f>
        <v/>
      </c>
      <c r="DR951" s="188" t="str">
        <f t="array" ref="DR951">IFERROR(_xlfn.XLOOKUP($A951&amp;$B951,SEPTIEMBRE!$D$11:$D$40&amp;SEPTIEMBRE!$E$11:$E$40,SEPTIEMBRE!$AM$11:$AM$40,_xlfn.XLOOKUP($A951&amp;$B951,SEPTIEMBRE!$BC$11:$BC$40&amp;SEPTIEMBRE!$BD$11:$BD$40,SEPTIEMBRE!$CL$11:$CL$40,"A"))/1%,"")</f>
        <v/>
      </c>
      <c r="DS951" s="188" t="str">
        <f t="array" ref="DS951">IFERROR(_xlfn.XLOOKUP($A951&amp;$B951,'SEPTIEMBRE 2'!$D$11:$D$40&amp;'SEPTIEMBRE 2'!$E$11:$E$40,'SEPTIEMBRE 2'!$AM$11:$AM$40,_xlfn.XLOOKUP($A951&amp;$B951,'SEPTIEMBRE 2'!$BC$11:$BC$40&amp;'SEPTIEMBRE 2'!$BD$11:$BD$40,'SEPTIEMBRE 2'!$CL$11:$CL$40,"A"))/1%,"")</f>
        <v/>
      </c>
      <c r="DT951" s="188" t="str">
        <f t="array" ref="DT951">IFERROR(_xlfn.XLOOKUP($A951&amp;$B951,'SEPTIEMBRE 3'!$D$11:$D$40&amp;'SEPTIEMBRE 3'!$E$11:$E$40,'SEPTIEMBRE 3'!$AM$11:$AM$40,_xlfn.XLOOKUP($A951&amp;$B951,'SEPTIEMBRE 3'!$BC$11:$BC$40&amp;'SEPTIEMBRE 3'!$BD$11:$BD$40,'SEPTIEMBRE 3'!$CL$11:$CL$40,"A"))/1%,"")</f>
        <v/>
      </c>
      <c r="DU951" s="188" t="str">
        <f t="array" ref="DU951">IFERROR(_xlfn.XLOOKUP($A951&amp;$B951,OCTUBRE!$D$11:$D$40&amp;OCTUBRE!$E$11:$E$40,OCTUBRE!$AM$11:$AM$40,_xlfn.XLOOKUP($A951&amp;$B951,OCTUBRE!$BC$11:$BC$40&amp;OCTUBRE!$BD$11:$BD$40,OCTUBRE!$CL$11:$CL$40,"A"))/1%,"")</f>
        <v/>
      </c>
      <c r="DV951" s="188" t="str">
        <f t="array" ref="DV951">IFERROR(_xlfn.XLOOKUP($A951&amp;$B951,'OCTUBRE 2'!$D$11:$D$40&amp;'OCTUBRE 2'!$E$11:$E$40,'OCTUBRE 2'!$AM$11:$AM$40,_xlfn.XLOOKUP($A951&amp;$B951,'OCTUBRE 2'!$BC$11:$BC$40&amp;'OCTUBRE 2'!$BD$11:$BD$40,'OCTUBRE 2'!$CL$11:$CL$40,"A"))/1%,"")</f>
        <v/>
      </c>
      <c r="DW951" s="188" t="str">
        <f t="array" ref="DW951">IFERROR(_xlfn.XLOOKUP($A951&amp;$B951,NOVIEMBRE!$D$11:$D$40&amp;NOVIEMBRE!$E$11:$E$40,NOVIEMBRE!$AM$11:$AM$40,_xlfn.XLOOKUP($A951&amp;$B951,NOVIEMBRE!$BC$11:$BC$40&amp;NOVIEMBRE!$BD$11:$BD$40,NOVIEMBRE!$CL$11:$CL$40,"A"))/1%,"")</f>
        <v/>
      </c>
      <c r="DX951" s="188" t="str">
        <f t="array" ref="DX951">IFERROR(_xlfn.XLOOKUP($A951&amp;$B951,'NOVIEMBRE 2'!$D$11:$D$40&amp;'NOVIEMBRE 2'!$E$11:$E$40,'NOVIEMBRE 2'!$AM$11:$AM$40,_xlfn.XLOOKUP($A951&amp;$B951,'NOVIEMBRE 2'!$BC$11:$BC$40&amp;'NOVIEMBRE 2'!$BD$11:$BD$40,'NOVIEMBRE 2'!$CL$11:$CL$40,"A"))/1%,"")</f>
        <v/>
      </c>
      <c r="DY951" s="188" t="str">
        <f t="array" ref="DY951">IFERROR(_xlfn.XLOOKUP($A951&amp;$B951,DICIEMBRE!$D$11:$D$40&amp;DICIEMBRE!$E$11:$E$40,DICIEMBRE!$AM$11:$AM$40,_xlfn.XLOOKUP($A951&amp;$B951,DICIEMBRE!$BC$11:$BC$40&amp;DICIEMBRE!$BD$11:$BD$40,DICIEMBRE!$CL$11:$CL$40,"A"))/1%,"")</f>
        <v/>
      </c>
      <c r="DZ951" s="381" t="str">
        <f t="shared" si="9"/>
        <v>-</v>
      </c>
      <c r="EA951" s="381" t="str">
        <f t="shared" si="10"/>
        <v>-</v>
      </c>
      <c r="EB951" s="381" t="str">
        <f t="shared" si="11"/>
        <v>-</v>
      </c>
      <c r="EC951" s="381" t="str">
        <f t="shared" si="12"/>
        <v>-</v>
      </c>
      <c r="ED951" s="381" t="str">
        <f t="shared" si="13"/>
        <v>-</v>
      </c>
      <c r="EE951" s="381" t="str">
        <f t="shared" si="14"/>
        <v>-</v>
      </c>
      <c r="EF951" s="381" t="str">
        <f t="shared" si="15"/>
        <v>-</v>
      </c>
      <c r="EG951" s="381" t="str">
        <f t="shared" si="16"/>
        <v>-</v>
      </c>
      <c r="EH951" s="381" t="str">
        <f t="shared" si="17"/>
        <v>-</v>
      </c>
      <c r="EI951" s="188" t="str">
        <f t="shared" si="18"/>
        <v/>
      </c>
      <c r="EJ951" s="382"/>
      <c r="EK951" s="382"/>
      <c r="EL951" s="383"/>
      <c r="EM951" s="21"/>
      <c r="EN951" s="384">
        <f t="array" ref="EN951">IFERROR(_xlfn.XLOOKUP($A951&amp;$B951,MARZO!$D$11:$D$40&amp;MARZO!$E$11:$E$40,MARZO!$AK$11:$AK$40,_xlfn.XLOOKUP($A951&amp;$B951,MARZO!$BC$11:$BC$40&amp;MARZO!$BD$11:$BD$40,MARZO!$CJ$11:$CJ$40,"A")),"")</f>
        <v>0</v>
      </c>
      <c r="EO951" s="384">
        <f t="array" ref="EO951">IFERROR(_xlfn.XLOOKUP($A951&amp;$B951,ABRIL!$D$11:$D$40&amp;ABRIL!$E$11:$E$40,ABRIL!$AK$11:$AK$40,_xlfn.XLOOKUP($A951&amp;$B951,ABRIL!$BC$11:$BC$40&amp;ABRIL!$BD$11:$BD$40,ABRIL!$CJ$11:$CJ$40,"A")),"")</f>
        <v>0</v>
      </c>
      <c r="EP951" s="384">
        <f t="array" ref="EP951">IFERROR(_xlfn.XLOOKUP($A951&amp;$B951,'ABRIL 2'!$D$11:$D$40&amp;'ABRIL 2'!$E$11:$E$40,'ABRIL 2'!$AK$11:$AK$40,_xlfn.XLOOKUP($A951&amp;$B951,'ABRIL 2'!$BC$11:$BC$40&amp;'ABRIL 2'!$BD$11:$BD$40,'ABRIL 2'!$CJ$11:$CJ$40,"A")),"")</f>
        <v>0</v>
      </c>
      <c r="EQ951" s="384">
        <f t="array" ref="EQ951">IFERROR(_xlfn.XLOOKUP($A951&amp;$B951,MAYO!$D$11:$D$40&amp;MAYO!$E$11:$E$40,MAYO!$AK$11:$AK$40,_xlfn.XLOOKUP($A951&amp;$B951,MAYO!$BC$11:$BC$40&amp;MAYO!$BD$11:$BD$40,MAYO!$CJ$11:$CJ$40,"A")),"")</f>
        <v>0</v>
      </c>
      <c r="ER951" s="384">
        <f t="array" ref="ER951">IFERROR(_xlfn.XLOOKUP($A951&amp;$B951,'MAYO 2'!$D$11:$D$40&amp;'MAYO 2'!$E$11:$E$40,'MAYO 2'!$AK$11:$AK$40,_xlfn.XLOOKUP($A951&amp;$B951,'MAYO 2'!$BC$11:$BC$40&amp;'MAYO 2'!$BD$11:$BD$40,'MAYO 2'!$CJ$11:$CJ$40,"A")),"")</f>
        <v>0</v>
      </c>
      <c r="ES951" s="384">
        <f t="array" ref="ES951">IFERROR(_xlfn.XLOOKUP($A951&amp;$B951,JUNIO!$D$11:$D$40&amp;JUNIO!$E$11:$E$40,JUNIO!$AK$11:$AK$40,_xlfn.XLOOKUP($A951&amp;$B951,JUNIO!$BC$11:$BC$40&amp;JUNIO!$BD$11:$BD$40,JUNIO!$CJ$11:$CJ$40,"A")),"")</f>
        <v>0</v>
      </c>
      <c r="ET951" s="384">
        <f t="array" ref="ET951">IFERROR(_xlfn.XLOOKUP($A951&amp;$B951,'JUNIO 2'!$D$11:$D$40&amp;'JUNIO 2'!$E$11:$E$40,'JUNIO 2'!$AK$11:$AK$40,_xlfn.XLOOKUP($A951&amp;$B951,'JUNIO 2'!$BC$11:$BC$40&amp;'JUNIO 2'!$BD$11:$BD$40,'JUNIO 2'!$CJ$11:$CJ$40,"A")),"")</f>
        <v>0</v>
      </c>
      <c r="EU951" s="384">
        <f t="array" ref="EU951">IFERROR(_xlfn.XLOOKUP($A951&amp;$B951,JULIO!$D$11:$D$40&amp;JULIO!$E$11:$E$40,JULIO!$AK$11:$AK$40,_xlfn.XLOOKUP($A951&amp;$B951,JULIO!$BC$11:$BC$40&amp;JULIO!$BD$11:$BD$40,JULIO!$CJ$11:$CJ$40,"A")),"")</f>
        <v>0</v>
      </c>
      <c r="EV951" s="384">
        <f t="array" ref="EV951">IFERROR(_xlfn.XLOOKUP($A951&amp;$B951,'JULIO 2'!$D$11:$D$40&amp;'JULIO 2'!$E$11:$E$40,'JULIO 2'!$AK$11:$AK$40,_xlfn.XLOOKUP($A951&amp;$B951,'JULIO 2'!$BC$11:$BC$40&amp;'JULIO 2'!$BD$11:$BD$40,'JULIO 2'!$CJ$11:$CJ$40,"A")),"")</f>
        <v>0</v>
      </c>
      <c r="EW951" s="384">
        <f t="array" ref="EW951">IFERROR(_xlfn.XLOOKUP($A951&amp;$B951,AGOSTO!$D$11:$D$40&amp;AGOSTO!$E$11:$E$40,AGOSTO!$AK$11:$AK$40,_xlfn.XLOOKUP($A951&amp;$B951,AGOSTO!$BC$11:$BC$40&amp;AGOSTO!$BD$11:$BD$40,AGOSTO!$CJ$11:$CJ$40,"A")),"")</f>
        <v>0</v>
      </c>
      <c r="EX951" s="384">
        <f t="array" ref="EX951">IFERROR(_xlfn.XLOOKUP($A951&amp;$B951,'AGOSTO 2'!$D$11:$D$40&amp;'AGOSTO 2'!$E$11:$E$40,'AGOSTO 2'!$AK$11:$AK$40,_xlfn.XLOOKUP($A951&amp;$B951,'AGOSTO 2'!$BC$11:$BC$40&amp;'AGOSTO 2'!$BD$11:$BD$40,'AGOSTO 2'!$CJ$11:$CJ$40,"A")),"")</f>
        <v>0</v>
      </c>
      <c r="EY951" s="384">
        <f t="array" ref="EY951">IFERROR(_xlfn.XLOOKUP($A951&amp;$B951,SEPTIEMBRE!$D$11:$D$40&amp;SEPTIEMBRE!$E$11:$E$40,SEPTIEMBRE!$AK$11:$AK$40,_xlfn.XLOOKUP($A951&amp;$B951,SEPTIEMBRE!$BC$11:$BC$40&amp;SEPTIEMBRE!$BD$11:$BD$40,SEPTIEMBRE!$CJ$11:$CJ$40,"A")),"")</f>
        <v>0</v>
      </c>
      <c r="EZ951" s="384">
        <f t="array" ref="EZ951">IFERROR(_xlfn.XLOOKUP($A951&amp;$B951,'SEPTIEMBRE 2'!$D$11:$D$40&amp;'SEPTIEMBRE 2'!$E$11:$E$40,'SEPTIEMBRE 2'!$AK$11:$AK$40,_xlfn.XLOOKUP($A951&amp;$B951,'SEPTIEMBRE 2'!$BC$11:$BC$40&amp;'SEPTIEMBRE 2'!$BD$11:$BD$40,'SEPTIEMBRE 2'!$CJ$11:$CJ$40,"A")),"")</f>
        <v>0</v>
      </c>
      <c r="FA951" s="384">
        <f t="array" ref="FA951">IFERROR(_xlfn.XLOOKUP($A951&amp;$B951,'SEPTIEMBRE 3'!$D$11:$D$40&amp;'SEPTIEMBRE 3'!$E$11:$E$40,'SEPTIEMBRE 3'!$AK$11:$AK$40,_xlfn.XLOOKUP($A951&amp;$B951,'SEPTIEMBRE 3'!$BC$11:$BC$40&amp;'SEPTIEMBRE 3'!$BD$11:$BD$40,'SEPTIEMBRE 3'!$CJ$11:$CJ$40,"A")),"")</f>
        <v>0</v>
      </c>
      <c r="FB951" s="384">
        <f t="array" ref="FB951">IFERROR(_xlfn.XLOOKUP($A951&amp;$B951,OCTUBRE!$D$11:$D$40&amp;OCTUBRE!$E$11:$E$40,OCTUBRE!$AK$11:$AK$40,_xlfn.XLOOKUP($A951&amp;$B951,OCTUBRE!$BC$11:$BC$40&amp;OCTUBRE!$BD$11:$BD$40,OCTUBRE!$CJ$11:$CJ$40,"A")),"")</f>
        <v>0</v>
      </c>
      <c r="FC951" s="384">
        <f t="array" ref="FC951">IFERROR(_xlfn.XLOOKUP($A951&amp;$B951,'OCTUBRE 2'!$D$11:$D$40&amp;'OCTUBRE 2'!$E$11:$E$40,'OCTUBRE 2'!$AK$11:$AK$40,_xlfn.XLOOKUP($A951&amp;$B951,'OCTUBRE 2'!$BC$11:$BC$40&amp;'OCTUBRE 2'!$BD$11:$BD$40,'OCTUBRE 2'!$CJ$11:$CJ$40,"A")),"")</f>
        <v>0</v>
      </c>
      <c r="FD951" s="384">
        <f t="array" ref="FD951">IFERROR(_xlfn.XLOOKUP($A951&amp;$B951,NOVIEMBRE!$D$11:$D$40&amp;NOVIEMBRE!$E$11:$E$40,NOVIEMBRE!$AK$11:$AK$40,_xlfn.XLOOKUP($A951&amp;$B951,NOVIEMBRE!$BC$11:$BC$40&amp;NOVIEMBRE!$BD$11:$BD$40,NOVIEMBRE!$CJ$11:$CJ$40,"A")),"")</f>
        <v>0</v>
      </c>
      <c r="FE951" s="384">
        <f t="array" ref="FE951">IFERROR(_xlfn.XLOOKUP($A951&amp;$B951,'NOVIEMBRE 2'!$D$11:$D$40&amp;'NOVIEMBRE 2'!$E$11:$E$40,'NOVIEMBRE 2'!$AK$11:$AK$40,_xlfn.XLOOKUP($A951&amp;$B951,'NOVIEMBRE 2'!$BC$11:$BC$40&amp;'NOVIEMBRE 2'!$BD$11:$BD$40,'NOVIEMBRE 2'!$CJ$11:$CJ$40,"A")),"")</f>
        <v>0</v>
      </c>
      <c r="FF951" s="385">
        <f t="array" ref="FF951">IFERROR(_xlfn.XLOOKUP($A951&amp;$B951,DICIEMBRE!$D$11:$D$40&amp;DICIEMBRE!$E$11:$E$40,DICIEMBRE!$AK$11:$AK$40,_xlfn.XLOOKUP($A951&amp;$B951,DICIEMBRE!$BC$11:$BC$40&amp;DICIEMBRE!$BD$11:$BD$40,DICIEMBRE!$CJ$11:$CJ$40,"A")),"")</f>
        <v>0</v>
      </c>
      <c r="FG951" s="386" t="str">
        <f t="shared" si="19"/>
        <v/>
      </c>
      <c r="FH951" s="386" t="str">
        <f t="array" ref="FH951">IF(
 COUNT(DZ951:EH951)=0,
 "-",
 IF(
  COUNT(DZ951:EH951) &lt; COUNTA(DZ951:EH951),
  REPT("🟩", ROUND(COUNT(DZ951:EH951)/COUNTA(DZ951:EH951)*5, 0)) &amp;
  REPT("⬜", 5 - ROUND(COUNT(DZ951:EH951)/COUNTA(DZ951:EH951)*5, 0)),
  IF(
    AVERAGE(IF(DZ951:EH951&lt;&gt;"", DZ951:EH951, )) &gt;= 70, "🟩🟩🟩🟩🟩",
    IF(
      AVERAGE(IF(DZ951:EH951&lt;&gt;"",DZ951:EH951, )) &gt;= 56, "🟨🟨🟨🟨🟨",
      "🟥🟥🟥🟥🟥"
    )
  )
 )
)
</f>
        <v>-</v>
      </c>
    </row>
    <row r="952" ht="15.75" customHeight="1">
      <c r="A952" s="168"/>
      <c r="B952" s="169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1"/>
      <c r="N952" s="172" t="str">
        <f t="shared" si="1"/>
        <v/>
      </c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2" t="str">
        <f t="shared" si="2"/>
        <v/>
      </c>
      <c r="AA952" s="173"/>
      <c r="AB952" s="173"/>
      <c r="AC952" s="173"/>
      <c r="AD952" s="173"/>
      <c r="AE952" s="173"/>
      <c r="AF952" s="173"/>
      <c r="AG952" s="173"/>
      <c r="AH952" s="173"/>
      <c r="AI952" s="173"/>
      <c r="AJ952" s="173"/>
      <c r="AK952" s="173"/>
      <c r="AL952" s="172" t="str">
        <f t="shared" si="3"/>
        <v/>
      </c>
      <c r="AM952" s="173"/>
      <c r="AN952" s="173"/>
      <c r="AO952" s="173"/>
      <c r="AP952" s="173"/>
      <c r="AQ952" s="173"/>
      <c r="AR952" s="173"/>
      <c r="AS952" s="173"/>
      <c r="AT952" s="173"/>
      <c r="AU952" s="173"/>
      <c r="AV952" s="171"/>
      <c r="AW952" s="171"/>
      <c r="AX952" s="172" t="str">
        <f t="shared" si="4"/>
        <v/>
      </c>
      <c r="AY952" s="173"/>
      <c r="AZ952" s="173"/>
      <c r="BA952" s="173"/>
      <c r="BB952" s="173"/>
      <c r="BC952" s="173"/>
      <c r="BD952" s="173"/>
      <c r="BE952" s="173"/>
      <c r="BF952" s="173"/>
      <c r="BG952" s="173"/>
      <c r="BH952" s="173"/>
      <c r="BI952" s="173"/>
      <c r="BJ952" s="172" t="str">
        <f t="shared" si="5"/>
        <v/>
      </c>
      <c r="BK952" s="173"/>
      <c r="BL952" s="173"/>
      <c r="BM952" s="173"/>
      <c r="BN952" s="173"/>
      <c r="BO952" s="173"/>
      <c r="BP952" s="173"/>
      <c r="BQ952" s="173"/>
      <c r="BR952" s="173"/>
      <c r="BS952" s="173"/>
      <c r="BT952" s="173"/>
      <c r="BU952" s="173"/>
      <c r="BV952" s="172" t="str">
        <f t="shared" si="6"/>
        <v/>
      </c>
      <c r="BW952" s="173"/>
      <c r="BX952" s="173"/>
      <c r="BY952" s="173"/>
      <c r="BZ952" s="171"/>
      <c r="CA952" s="171"/>
      <c r="CB952" s="171"/>
      <c r="CC952" s="171"/>
      <c r="CD952" s="171"/>
      <c r="CE952" s="171"/>
      <c r="CF952" s="171"/>
      <c r="CG952" s="171"/>
      <c r="CH952" s="172" t="str">
        <f t="shared" si="7"/>
        <v/>
      </c>
      <c r="CI952" s="171"/>
      <c r="CJ952" s="173"/>
      <c r="CK952" s="173"/>
      <c r="CL952" s="173"/>
      <c r="CM952" s="173"/>
      <c r="CN952" s="171"/>
      <c r="CO952" s="171"/>
      <c r="CP952" s="171"/>
      <c r="CQ952" s="173"/>
      <c r="CR952" s="171"/>
      <c r="CS952" s="171"/>
      <c r="CT952" s="172" t="str">
        <f t="shared" si="8"/>
        <v/>
      </c>
      <c r="CU952" s="172"/>
      <c r="CV952" s="172"/>
      <c r="CW952" s="172"/>
      <c r="CX952" s="172"/>
      <c r="CY952" s="172"/>
      <c r="CZ952" s="172"/>
      <c r="DA952" s="172"/>
      <c r="DB952" s="172"/>
      <c r="DC952" s="172"/>
      <c r="DD952" s="172"/>
      <c r="DE952" s="172"/>
      <c r="DF952" s="172"/>
      <c r="DG952" s="188" t="str">
        <f t="array" ref="DG952">IFERROR(_xlfn.XLOOKUP($A952&amp;B952,MARZO!$D$11:$D$40&amp;MARZO!$E$11:$E$40,MARZO!$AM$11:$AM$40,_xlfn.XLOOKUP($A952&amp;$B952,MARZO!$BC$11:$BC$40&amp;MARZO!$BD$11:$BD$40,MARZO!$CL$11:$CL$40,"A"))/1%,"")</f>
        <v/>
      </c>
      <c r="DH952" s="188" t="str">
        <f t="array" ref="DH952">IFERROR(_xlfn.XLOOKUP($A952&amp;$B952,ABRIL!$D$11:$D$40&amp;ABRIL!$E$11:$E$40,ABRIL!$AM$11:$AM$40,_xlfn.XLOOKUP($A952&amp;$B952,ABRIL!$BC$11:$BC$40&amp;ABRIL!$BD$11:$BD$40,ABRIL!$CL$11:$CL$40,"A"))/1%,"")</f>
        <v/>
      </c>
      <c r="DI952" s="188" t="str">
        <f t="array" ref="DI952">IFERROR(_xlfn.XLOOKUP($A952&amp;$B952,'ABRIL 2'!$D$11:$D$40&amp;'ABRIL 2'!$E$11:$E$40,'ABRIL 2'!$AM$11:$AM$40,_xlfn.XLOOKUP($A952&amp;$B952,'ABRIL 2'!$BC$11:$BC$40&amp;'ABRIL 2'!$BD$11:$BD$40,'ABRIL 2'!$CL$11:$CL$40,"A"))/1%,"")</f>
        <v/>
      </c>
      <c r="DJ952" s="188" t="str">
        <f t="array" ref="DJ952">IFERROR(_xlfn.XLOOKUP($A952&amp;$B952,MAYO!$D$11:$D$40&amp;MAYO!$E$11:$E$40,MAYO!$AM$11:$AM$40,_xlfn.XLOOKUP($A952&amp;$B952,MAYO!$BC$11:$BC$40&amp;MAYO!$BD$11:$BD$40,MAYO!$CL$11:$CL$40,"A"))/1%,"")</f>
        <v/>
      </c>
      <c r="DK952" s="188" t="str">
        <f t="array" ref="DK952">IFERROR(_xlfn.XLOOKUP($A952&amp;$B952,'MAYO 2'!$D$11:$D$40&amp;'MAYO 2'!$E$11:$E$40,'MAYO 2'!$AM$11:$AM$40,_xlfn.XLOOKUP($A952&amp;$B952,'MAYO 2'!$BC$11:$BC$40&amp;'MAYO 2'!$BD$11:$BD$40,'MAYO 2'!$CL$11:$CL$40,"A"))/1%,"")</f>
        <v/>
      </c>
      <c r="DL952" s="188" t="str">
        <f t="array" ref="DL952">IFERROR(_xlfn.XLOOKUP($A952&amp;$B952,JUNIO!$D$11:$D$40&amp;JUNIO!$E$11:$E$40,JUNIO!$AM$11:$AM$40,_xlfn.XLOOKUP($A952&amp;$B952,JUNIO!$BC$11:$BC$40&amp;JUNIO!$BD$11:$BD$40,JUNIO!$CL$11:$CL$40,"A"))/1%,"")</f>
        <v/>
      </c>
      <c r="DM952" s="188" t="str">
        <f t="array" ref="DM952">IFERROR(_xlfn.XLOOKUP($A952&amp;$B952,'JUNIO 2'!$D$11:$D$40&amp;'JUNIO 2'!$E$11:$E$40,'JUNIO 2'!$AM$11:$AM$40,_xlfn.XLOOKUP($A952&amp;$B952,'JUNIO 2'!$BC$11:$BC$40&amp;'JUNIO 2'!$BD$11:$BD$40,'JUNIO 2'!$CL$11:$CL$40,"A"))/1%,"")</f>
        <v/>
      </c>
      <c r="DN952" s="188" t="str">
        <f t="array" ref="DN952">IFERROR(_xlfn.XLOOKUP($A952&amp;$B952,JULIO!$D$11:$D$40&amp;JULIO!$E$11:$E$40,JULIO!$AM$11:$AM$40,_xlfn.XLOOKUP($A952&amp;$B952,JULIO!$BC$11:$BC$40&amp;JULIO!$BD$11:$BD$40,JULIO!$CL$11:$CL$40,"A"))/1%,"")</f>
        <v/>
      </c>
      <c r="DO952" s="188" t="str">
        <f t="array" ref="DO952">IFERROR(_xlfn.XLOOKUP($A952&amp;$B952,'JULIO 2'!$D$11:$D$40&amp;'JULIO 2'!$E$11:$E$40,'JULIO 2'!$AM$11:$AM$40,_xlfn.XLOOKUP($A952&amp;$B952,'JULIO 2'!$BC$11:$BC$40&amp;'JULIO 2'!$BD$11:$BD$40,'JULIO 2'!$CL$11:$CL$40,"A"))/1%,"")</f>
        <v/>
      </c>
      <c r="DP952" s="188" t="str">
        <f t="array" ref="DP952">IFERROR(_xlfn.XLOOKUP($A952&amp;$B952,AGOSTO!$D$11:$D$40&amp;AGOSTO!$E$11:$E$40,AGOSTO!$AM$11:$AM$40,_xlfn.XLOOKUP($A952&amp;$B952,AGOSTO!$BC$11:$BC$40&amp;AGOSTO!$BD$11:$BD$40,AGOSTO!$CL$11:$CL$40,"A"))/1%,"")</f>
        <v/>
      </c>
      <c r="DQ952" s="188" t="str">
        <f t="array" ref="DQ952">IFERROR(_xlfn.XLOOKUP($A952&amp;$B952,'AGOSTO 2'!$D$11:$D$40&amp;'AGOSTO 2'!$E$11:$E$40,'AGOSTO 2'!$AM$11:$AM$40,_xlfn.XLOOKUP($A952&amp;$B952,'AGOSTO 2'!$BC$11:$BC$40&amp;'AGOSTO 2'!$BD$11:$BD$40,'AGOSTO 2'!$CL$11:$CL$40,"A"))/1%,"")</f>
        <v/>
      </c>
      <c r="DR952" s="188" t="str">
        <f t="array" ref="DR952">IFERROR(_xlfn.XLOOKUP($A952&amp;$B952,SEPTIEMBRE!$D$11:$D$40&amp;SEPTIEMBRE!$E$11:$E$40,SEPTIEMBRE!$AM$11:$AM$40,_xlfn.XLOOKUP($A952&amp;$B952,SEPTIEMBRE!$BC$11:$BC$40&amp;SEPTIEMBRE!$BD$11:$BD$40,SEPTIEMBRE!$CL$11:$CL$40,"A"))/1%,"")</f>
        <v/>
      </c>
      <c r="DS952" s="188" t="str">
        <f t="array" ref="DS952">IFERROR(_xlfn.XLOOKUP($A952&amp;$B952,'SEPTIEMBRE 2'!$D$11:$D$40&amp;'SEPTIEMBRE 2'!$E$11:$E$40,'SEPTIEMBRE 2'!$AM$11:$AM$40,_xlfn.XLOOKUP($A952&amp;$B952,'SEPTIEMBRE 2'!$BC$11:$BC$40&amp;'SEPTIEMBRE 2'!$BD$11:$BD$40,'SEPTIEMBRE 2'!$CL$11:$CL$40,"A"))/1%,"")</f>
        <v/>
      </c>
      <c r="DT952" s="188" t="str">
        <f t="array" ref="DT952">IFERROR(_xlfn.XLOOKUP($A952&amp;$B952,'SEPTIEMBRE 3'!$D$11:$D$40&amp;'SEPTIEMBRE 3'!$E$11:$E$40,'SEPTIEMBRE 3'!$AM$11:$AM$40,_xlfn.XLOOKUP($A952&amp;$B952,'SEPTIEMBRE 3'!$BC$11:$BC$40&amp;'SEPTIEMBRE 3'!$BD$11:$BD$40,'SEPTIEMBRE 3'!$CL$11:$CL$40,"A"))/1%,"")</f>
        <v/>
      </c>
      <c r="DU952" s="188" t="str">
        <f t="array" ref="DU952">IFERROR(_xlfn.XLOOKUP($A952&amp;$B952,OCTUBRE!$D$11:$D$40&amp;OCTUBRE!$E$11:$E$40,OCTUBRE!$AM$11:$AM$40,_xlfn.XLOOKUP($A952&amp;$B952,OCTUBRE!$BC$11:$BC$40&amp;OCTUBRE!$BD$11:$BD$40,OCTUBRE!$CL$11:$CL$40,"A"))/1%,"")</f>
        <v/>
      </c>
      <c r="DV952" s="188" t="str">
        <f t="array" ref="DV952">IFERROR(_xlfn.XLOOKUP($A952&amp;$B952,'OCTUBRE 2'!$D$11:$D$40&amp;'OCTUBRE 2'!$E$11:$E$40,'OCTUBRE 2'!$AM$11:$AM$40,_xlfn.XLOOKUP($A952&amp;$B952,'OCTUBRE 2'!$BC$11:$BC$40&amp;'OCTUBRE 2'!$BD$11:$BD$40,'OCTUBRE 2'!$CL$11:$CL$40,"A"))/1%,"")</f>
        <v/>
      </c>
      <c r="DW952" s="188" t="str">
        <f t="array" ref="DW952">IFERROR(_xlfn.XLOOKUP($A952&amp;$B952,NOVIEMBRE!$D$11:$D$40&amp;NOVIEMBRE!$E$11:$E$40,NOVIEMBRE!$AM$11:$AM$40,_xlfn.XLOOKUP($A952&amp;$B952,NOVIEMBRE!$BC$11:$BC$40&amp;NOVIEMBRE!$BD$11:$BD$40,NOVIEMBRE!$CL$11:$CL$40,"A"))/1%,"")</f>
        <v/>
      </c>
      <c r="DX952" s="188" t="str">
        <f t="array" ref="DX952">IFERROR(_xlfn.XLOOKUP($A952&amp;$B952,'NOVIEMBRE 2'!$D$11:$D$40&amp;'NOVIEMBRE 2'!$E$11:$E$40,'NOVIEMBRE 2'!$AM$11:$AM$40,_xlfn.XLOOKUP($A952&amp;$B952,'NOVIEMBRE 2'!$BC$11:$BC$40&amp;'NOVIEMBRE 2'!$BD$11:$BD$40,'NOVIEMBRE 2'!$CL$11:$CL$40,"A"))/1%,"")</f>
        <v/>
      </c>
      <c r="DY952" s="188" t="str">
        <f t="array" ref="DY952">IFERROR(_xlfn.XLOOKUP($A952&amp;$B952,DICIEMBRE!$D$11:$D$40&amp;DICIEMBRE!$E$11:$E$40,DICIEMBRE!$AM$11:$AM$40,_xlfn.XLOOKUP($A952&amp;$B952,DICIEMBRE!$BC$11:$BC$40&amp;DICIEMBRE!$BD$11:$BD$40,DICIEMBRE!$CL$11:$CL$40,"A"))/1%,"")</f>
        <v/>
      </c>
      <c r="DZ952" s="381" t="str">
        <f t="shared" si="9"/>
        <v>-</v>
      </c>
      <c r="EA952" s="381" t="str">
        <f t="shared" si="10"/>
        <v>-</v>
      </c>
      <c r="EB952" s="381" t="str">
        <f t="shared" si="11"/>
        <v>-</v>
      </c>
      <c r="EC952" s="381" t="str">
        <f t="shared" si="12"/>
        <v>-</v>
      </c>
      <c r="ED952" s="381" t="str">
        <f t="shared" si="13"/>
        <v>-</v>
      </c>
      <c r="EE952" s="381" t="str">
        <f t="shared" si="14"/>
        <v>-</v>
      </c>
      <c r="EF952" s="381" t="str">
        <f t="shared" si="15"/>
        <v>-</v>
      </c>
      <c r="EG952" s="381" t="str">
        <f t="shared" si="16"/>
        <v>-</v>
      </c>
      <c r="EH952" s="381" t="str">
        <f t="shared" si="17"/>
        <v>-</v>
      </c>
      <c r="EI952" s="188" t="str">
        <f t="shared" si="18"/>
        <v/>
      </c>
      <c r="EJ952" s="382"/>
      <c r="EK952" s="382"/>
      <c r="EL952" s="383"/>
      <c r="EM952" s="21"/>
      <c r="EN952" s="384">
        <f t="array" ref="EN952">IFERROR(_xlfn.XLOOKUP($A952&amp;$B952,MARZO!$D$11:$D$40&amp;MARZO!$E$11:$E$40,MARZO!$AK$11:$AK$40,_xlfn.XLOOKUP($A952&amp;$B952,MARZO!$BC$11:$BC$40&amp;MARZO!$BD$11:$BD$40,MARZO!$CJ$11:$CJ$40,"A")),"")</f>
        <v>0</v>
      </c>
      <c r="EO952" s="384">
        <f t="array" ref="EO952">IFERROR(_xlfn.XLOOKUP($A952&amp;$B952,ABRIL!$D$11:$D$40&amp;ABRIL!$E$11:$E$40,ABRIL!$AK$11:$AK$40,_xlfn.XLOOKUP($A952&amp;$B952,ABRIL!$BC$11:$BC$40&amp;ABRIL!$BD$11:$BD$40,ABRIL!$CJ$11:$CJ$40,"A")),"")</f>
        <v>0</v>
      </c>
      <c r="EP952" s="384">
        <f t="array" ref="EP952">IFERROR(_xlfn.XLOOKUP($A952&amp;$B952,'ABRIL 2'!$D$11:$D$40&amp;'ABRIL 2'!$E$11:$E$40,'ABRIL 2'!$AK$11:$AK$40,_xlfn.XLOOKUP($A952&amp;$B952,'ABRIL 2'!$BC$11:$BC$40&amp;'ABRIL 2'!$BD$11:$BD$40,'ABRIL 2'!$CJ$11:$CJ$40,"A")),"")</f>
        <v>0</v>
      </c>
      <c r="EQ952" s="384">
        <f t="array" ref="EQ952">IFERROR(_xlfn.XLOOKUP($A952&amp;$B952,MAYO!$D$11:$D$40&amp;MAYO!$E$11:$E$40,MAYO!$AK$11:$AK$40,_xlfn.XLOOKUP($A952&amp;$B952,MAYO!$BC$11:$BC$40&amp;MAYO!$BD$11:$BD$40,MAYO!$CJ$11:$CJ$40,"A")),"")</f>
        <v>0</v>
      </c>
      <c r="ER952" s="384">
        <f t="array" ref="ER952">IFERROR(_xlfn.XLOOKUP($A952&amp;$B952,'MAYO 2'!$D$11:$D$40&amp;'MAYO 2'!$E$11:$E$40,'MAYO 2'!$AK$11:$AK$40,_xlfn.XLOOKUP($A952&amp;$B952,'MAYO 2'!$BC$11:$BC$40&amp;'MAYO 2'!$BD$11:$BD$40,'MAYO 2'!$CJ$11:$CJ$40,"A")),"")</f>
        <v>0</v>
      </c>
      <c r="ES952" s="384">
        <f t="array" ref="ES952">IFERROR(_xlfn.XLOOKUP($A952&amp;$B952,JUNIO!$D$11:$D$40&amp;JUNIO!$E$11:$E$40,JUNIO!$AK$11:$AK$40,_xlfn.XLOOKUP($A952&amp;$B952,JUNIO!$BC$11:$BC$40&amp;JUNIO!$BD$11:$BD$40,JUNIO!$CJ$11:$CJ$40,"A")),"")</f>
        <v>0</v>
      </c>
      <c r="ET952" s="384">
        <f t="array" ref="ET952">IFERROR(_xlfn.XLOOKUP($A952&amp;$B952,'JUNIO 2'!$D$11:$D$40&amp;'JUNIO 2'!$E$11:$E$40,'JUNIO 2'!$AK$11:$AK$40,_xlfn.XLOOKUP($A952&amp;$B952,'JUNIO 2'!$BC$11:$BC$40&amp;'JUNIO 2'!$BD$11:$BD$40,'JUNIO 2'!$CJ$11:$CJ$40,"A")),"")</f>
        <v>0</v>
      </c>
      <c r="EU952" s="384">
        <f t="array" ref="EU952">IFERROR(_xlfn.XLOOKUP($A952&amp;$B952,JULIO!$D$11:$D$40&amp;JULIO!$E$11:$E$40,JULIO!$AK$11:$AK$40,_xlfn.XLOOKUP($A952&amp;$B952,JULIO!$BC$11:$BC$40&amp;JULIO!$BD$11:$BD$40,JULIO!$CJ$11:$CJ$40,"A")),"")</f>
        <v>0</v>
      </c>
      <c r="EV952" s="384">
        <f t="array" ref="EV952">IFERROR(_xlfn.XLOOKUP($A952&amp;$B952,'JULIO 2'!$D$11:$D$40&amp;'JULIO 2'!$E$11:$E$40,'JULIO 2'!$AK$11:$AK$40,_xlfn.XLOOKUP($A952&amp;$B952,'JULIO 2'!$BC$11:$BC$40&amp;'JULIO 2'!$BD$11:$BD$40,'JULIO 2'!$CJ$11:$CJ$40,"A")),"")</f>
        <v>0</v>
      </c>
      <c r="EW952" s="384">
        <f t="array" ref="EW952">IFERROR(_xlfn.XLOOKUP($A952&amp;$B952,AGOSTO!$D$11:$D$40&amp;AGOSTO!$E$11:$E$40,AGOSTO!$AK$11:$AK$40,_xlfn.XLOOKUP($A952&amp;$B952,AGOSTO!$BC$11:$BC$40&amp;AGOSTO!$BD$11:$BD$40,AGOSTO!$CJ$11:$CJ$40,"A")),"")</f>
        <v>0</v>
      </c>
      <c r="EX952" s="384">
        <f t="array" ref="EX952">IFERROR(_xlfn.XLOOKUP($A952&amp;$B952,'AGOSTO 2'!$D$11:$D$40&amp;'AGOSTO 2'!$E$11:$E$40,'AGOSTO 2'!$AK$11:$AK$40,_xlfn.XLOOKUP($A952&amp;$B952,'AGOSTO 2'!$BC$11:$BC$40&amp;'AGOSTO 2'!$BD$11:$BD$40,'AGOSTO 2'!$CJ$11:$CJ$40,"A")),"")</f>
        <v>0</v>
      </c>
      <c r="EY952" s="384">
        <f t="array" ref="EY952">IFERROR(_xlfn.XLOOKUP($A952&amp;$B952,SEPTIEMBRE!$D$11:$D$40&amp;SEPTIEMBRE!$E$11:$E$40,SEPTIEMBRE!$AK$11:$AK$40,_xlfn.XLOOKUP($A952&amp;$B952,SEPTIEMBRE!$BC$11:$BC$40&amp;SEPTIEMBRE!$BD$11:$BD$40,SEPTIEMBRE!$CJ$11:$CJ$40,"A")),"")</f>
        <v>0</v>
      </c>
      <c r="EZ952" s="384">
        <f t="array" ref="EZ952">IFERROR(_xlfn.XLOOKUP($A952&amp;$B952,'SEPTIEMBRE 2'!$D$11:$D$40&amp;'SEPTIEMBRE 2'!$E$11:$E$40,'SEPTIEMBRE 2'!$AK$11:$AK$40,_xlfn.XLOOKUP($A952&amp;$B952,'SEPTIEMBRE 2'!$BC$11:$BC$40&amp;'SEPTIEMBRE 2'!$BD$11:$BD$40,'SEPTIEMBRE 2'!$CJ$11:$CJ$40,"A")),"")</f>
        <v>0</v>
      </c>
      <c r="FA952" s="384">
        <f t="array" ref="FA952">IFERROR(_xlfn.XLOOKUP($A952&amp;$B952,'SEPTIEMBRE 3'!$D$11:$D$40&amp;'SEPTIEMBRE 3'!$E$11:$E$40,'SEPTIEMBRE 3'!$AK$11:$AK$40,_xlfn.XLOOKUP($A952&amp;$B952,'SEPTIEMBRE 3'!$BC$11:$BC$40&amp;'SEPTIEMBRE 3'!$BD$11:$BD$40,'SEPTIEMBRE 3'!$CJ$11:$CJ$40,"A")),"")</f>
        <v>0</v>
      </c>
      <c r="FB952" s="384">
        <f t="array" ref="FB952">IFERROR(_xlfn.XLOOKUP($A952&amp;$B952,OCTUBRE!$D$11:$D$40&amp;OCTUBRE!$E$11:$E$40,OCTUBRE!$AK$11:$AK$40,_xlfn.XLOOKUP($A952&amp;$B952,OCTUBRE!$BC$11:$BC$40&amp;OCTUBRE!$BD$11:$BD$40,OCTUBRE!$CJ$11:$CJ$40,"A")),"")</f>
        <v>0</v>
      </c>
      <c r="FC952" s="384">
        <f t="array" ref="FC952">IFERROR(_xlfn.XLOOKUP($A952&amp;$B952,'OCTUBRE 2'!$D$11:$D$40&amp;'OCTUBRE 2'!$E$11:$E$40,'OCTUBRE 2'!$AK$11:$AK$40,_xlfn.XLOOKUP($A952&amp;$B952,'OCTUBRE 2'!$BC$11:$BC$40&amp;'OCTUBRE 2'!$BD$11:$BD$40,'OCTUBRE 2'!$CJ$11:$CJ$40,"A")),"")</f>
        <v>0</v>
      </c>
      <c r="FD952" s="384">
        <f t="array" ref="FD952">IFERROR(_xlfn.XLOOKUP($A952&amp;$B952,NOVIEMBRE!$D$11:$D$40&amp;NOVIEMBRE!$E$11:$E$40,NOVIEMBRE!$AK$11:$AK$40,_xlfn.XLOOKUP($A952&amp;$B952,NOVIEMBRE!$BC$11:$BC$40&amp;NOVIEMBRE!$BD$11:$BD$40,NOVIEMBRE!$CJ$11:$CJ$40,"A")),"")</f>
        <v>0</v>
      </c>
      <c r="FE952" s="384">
        <f t="array" ref="FE952">IFERROR(_xlfn.XLOOKUP($A952&amp;$B952,'NOVIEMBRE 2'!$D$11:$D$40&amp;'NOVIEMBRE 2'!$E$11:$E$40,'NOVIEMBRE 2'!$AK$11:$AK$40,_xlfn.XLOOKUP($A952&amp;$B952,'NOVIEMBRE 2'!$BC$11:$BC$40&amp;'NOVIEMBRE 2'!$BD$11:$BD$40,'NOVIEMBRE 2'!$CJ$11:$CJ$40,"A")),"")</f>
        <v>0</v>
      </c>
      <c r="FF952" s="385">
        <f t="array" ref="FF952">IFERROR(_xlfn.XLOOKUP($A952&amp;$B952,DICIEMBRE!$D$11:$D$40&amp;DICIEMBRE!$E$11:$E$40,DICIEMBRE!$AK$11:$AK$40,_xlfn.XLOOKUP($A952&amp;$B952,DICIEMBRE!$BC$11:$BC$40&amp;DICIEMBRE!$BD$11:$BD$40,DICIEMBRE!$CJ$11:$CJ$40,"A")),"")</f>
        <v>0</v>
      </c>
      <c r="FG952" s="386" t="str">
        <f t="shared" si="19"/>
        <v/>
      </c>
      <c r="FH952" s="386" t="str">
        <f t="array" ref="FH952">IF(
 COUNT(DZ952:EH952)=0,
 "-",
 IF(
  COUNT(DZ952:EH952) &lt; COUNTA(DZ952:EH952),
  REPT("🟩", ROUND(COUNT(DZ952:EH952)/COUNTA(DZ952:EH952)*5, 0)) &amp;
  REPT("⬜", 5 - ROUND(COUNT(DZ952:EH952)/COUNTA(DZ952:EH952)*5, 0)),
  IF(
    AVERAGE(IF(DZ952:EH952&lt;&gt;"", DZ952:EH952, )) &gt;= 70, "🟩🟩🟩🟩🟩",
    IF(
      AVERAGE(IF(DZ952:EH952&lt;&gt;"",DZ952:EH952, )) &gt;= 56, "🟨🟨🟨🟨🟨",
      "🟥🟥🟥🟥🟥"
    )
  )
 )
)
</f>
        <v>-</v>
      </c>
    </row>
    <row r="953" ht="15.75" customHeight="1">
      <c r="A953" s="168"/>
      <c r="B953" s="169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1"/>
      <c r="N953" s="172" t="str">
        <f t="shared" si="1"/>
        <v/>
      </c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2" t="str">
        <f t="shared" si="2"/>
        <v/>
      </c>
      <c r="AA953" s="173"/>
      <c r="AB953" s="173"/>
      <c r="AC953" s="173"/>
      <c r="AD953" s="173"/>
      <c r="AE953" s="173"/>
      <c r="AF953" s="173"/>
      <c r="AG953" s="173"/>
      <c r="AH953" s="173"/>
      <c r="AI953" s="173"/>
      <c r="AJ953" s="173"/>
      <c r="AK953" s="173"/>
      <c r="AL953" s="172" t="str">
        <f t="shared" si="3"/>
        <v/>
      </c>
      <c r="AM953" s="173"/>
      <c r="AN953" s="173"/>
      <c r="AO953" s="173"/>
      <c r="AP953" s="173"/>
      <c r="AQ953" s="173"/>
      <c r="AR953" s="173"/>
      <c r="AS953" s="173"/>
      <c r="AT953" s="173"/>
      <c r="AU953" s="173"/>
      <c r="AV953" s="171"/>
      <c r="AW953" s="171"/>
      <c r="AX953" s="172" t="str">
        <f t="shared" si="4"/>
        <v/>
      </c>
      <c r="AY953" s="173"/>
      <c r="AZ953" s="173"/>
      <c r="BA953" s="173"/>
      <c r="BB953" s="173"/>
      <c r="BC953" s="173"/>
      <c r="BD953" s="173"/>
      <c r="BE953" s="173"/>
      <c r="BF953" s="173"/>
      <c r="BG953" s="173"/>
      <c r="BH953" s="173"/>
      <c r="BI953" s="173"/>
      <c r="BJ953" s="172" t="str">
        <f t="shared" si="5"/>
        <v/>
      </c>
      <c r="BK953" s="173"/>
      <c r="BL953" s="173"/>
      <c r="BM953" s="173"/>
      <c r="BN953" s="173"/>
      <c r="BO953" s="173"/>
      <c r="BP953" s="173"/>
      <c r="BQ953" s="173"/>
      <c r="BR953" s="173"/>
      <c r="BS953" s="173"/>
      <c r="BT953" s="173"/>
      <c r="BU953" s="173"/>
      <c r="BV953" s="172" t="str">
        <f t="shared" si="6"/>
        <v/>
      </c>
      <c r="BW953" s="173"/>
      <c r="BX953" s="173"/>
      <c r="BY953" s="173"/>
      <c r="BZ953" s="171"/>
      <c r="CA953" s="171"/>
      <c r="CB953" s="171"/>
      <c r="CC953" s="171"/>
      <c r="CD953" s="171"/>
      <c r="CE953" s="171"/>
      <c r="CF953" s="171"/>
      <c r="CG953" s="171"/>
      <c r="CH953" s="172" t="str">
        <f t="shared" si="7"/>
        <v/>
      </c>
      <c r="CI953" s="171"/>
      <c r="CJ953" s="173"/>
      <c r="CK953" s="173"/>
      <c r="CL953" s="173"/>
      <c r="CM953" s="173"/>
      <c r="CN953" s="171"/>
      <c r="CO953" s="171"/>
      <c r="CP953" s="171"/>
      <c r="CQ953" s="173"/>
      <c r="CR953" s="171"/>
      <c r="CS953" s="171"/>
      <c r="CT953" s="172" t="str">
        <f t="shared" si="8"/>
        <v/>
      </c>
      <c r="CU953" s="172"/>
      <c r="CV953" s="172"/>
      <c r="CW953" s="172"/>
      <c r="CX953" s="172"/>
      <c r="CY953" s="172"/>
      <c r="CZ953" s="172"/>
      <c r="DA953" s="172"/>
      <c r="DB953" s="172"/>
      <c r="DC953" s="172"/>
      <c r="DD953" s="172"/>
      <c r="DE953" s="172"/>
      <c r="DF953" s="172"/>
      <c r="DG953" s="188" t="str">
        <f t="array" ref="DG953">IFERROR(_xlfn.XLOOKUP($A953&amp;B953,MARZO!$D$11:$D$40&amp;MARZO!$E$11:$E$40,MARZO!$AM$11:$AM$40,_xlfn.XLOOKUP($A953&amp;$B953,MARZO!$BC$11:$BC$40&amp;MARZO!$BD$11:$BD$40,MARZO!$CL$11:$CL$40,"A"))/1%,"")</f>
        <v/>
      </c>
      <c r="DH953" s="188" t="str">
        <f t="array" ref="DH953">IFERROR(_xlfn.XLOOKUP($A953&amp;$B953,ABRIL!$D$11:$D$40&amp;ABRIL!$E$11:$E$40,ABRIL!$AM$11:$AM$40,_xlfn.XLOOKUP($A953&amp;$B953,ABRIL!$BC$11:$BC$40&amp;ABRIL!$BD$11:$BD$40,ABRIL!$CL$11:$CL$40,"A"))/1%,"")</f>
        <v/>
      </c>
      <c r="DI953" s="188" t="str">
        <f t="array" ref="DI953">IFERROR(_xlfn.XLOOKUP($A953&amp;$B953,'ABRIL 2'!$D$11:$D$40&amp;'ABRIL 2'!$E$11:$E$40,'ABRIL 2'!$AM$11:$AM$40,_xlfn.XLOOKUP($A953&amp;$B953,'ABRIL 2'!$BC$11:$BC$40&amp;'ABRIL 2'!$BD$11:$BD$40,'ABRIL 2'!$CL$11:$CL$40,"A"))/1%,"")</f>
        <v/>
      </c>
      <c r="DJ953" s="188" t="str">
        <f t="array" ref="DJ953">IFERROR(_xlfn.XLOOKUP($A953&amp;$B953,MAYO!$D$11:$D$40&amp;MAYO!$E$11:$E$40,MAYO!$AM$11:$AM$40,_xlfn.XLOOKUP($A953&amp;$B953,MAYO!$BC$11:$BC$40&amp;MAYO!$BD$11:$BD$40,MAYO!$CL$11:$CL$40,"A"))/1%,"")</f>
        <v/>
      </c>
      <c r="DK953" s="188" t="str">
        <f t="array" ref="DK953">IFERROR(_xlfn.XLOOKUP($A953&amp;$B953,'MAYO 2'!$D$11:$D$40&amp;'MAYO 2'!$E$11:$E$40,'MAYO 2'!$AM$11:$AM$40,_xlfn.XLOOKUP($A953&amp;$B953,'MAYO 2'!$BC$11:$BC$40&amp;'MAYO 2'!$BD$11:$BD$40,'MAYO 2'!$CL$11:$CL$40,"A"))/1%,"")</f>
        <v/>
      </c>
      <c r="DL953" s="188" t="str">
        <f t="array" ref="DL953">IFERROR(_xlfn.XLOOKUP($A953&amp;$B953,JUNIO!$D$11:$D$40&amp;JUNIO!$E$11:$E$40,JUNIO!$AM$11:$AM$40,_xlfn.XLOOKUP($A953&amp;$B953,JUNIO!$BC$11:$BC$40&amp;JUNIO!$BD$11:$BD$40,JUNIO!$CL$11:$CL$40,"A"))/1%,"")</f>
        <v/>
      </c>
      <c r="DM953" s="188" t="str">
        <f t="array" ref="DM953">IFERROR(_xlfn.XLOOKUP($A953&amp;$B953,'JUNIO 2'!$D$11:$D$40&amp;'JUNIO 2'!$E$11:$E$40,'JUNIO 2'!$AM$11:$AM$40,_xlfn.XLOOKUP($A953&amp;$B953,'JUNIO 2'!$BC$11:$BC$40&amp;'JUNIO 2'!$BD$11:$BD$40,'JUNIO 2'!$CL$11:$CL$40,"A"))/1%,"")</f>
        <v/>
      </c>
      <c r="DN953" s="188" t="str">
        <f t="array" ref="DN953">IFERROR(_xlfn.XLOOKUP($A953&amp;$B953,JULIO!$D$11:$D$40&amp;JULIO!$E$11:$E$40,JULIO!$AM$11:$AM$40,_xlfn.XLOOKUP($A953&amp;$B953,JULIO!$BC$11:$BC$40&amp;JULIO!$BD$11:$BD$40,JULIO!$CL$11:$CL$40,"A"))/1%,"")</f>
        <v/>
      </c>
      <c r="DO953" s="188" t="str">
        <f t="array" ref="DO953">IFERROR(_xlfn.XLOOKUP($A953&amp;$B953,'JULIO 2'!$D$11:$D$40&amp;'JULIO 2'!$E$11:$E$40,'JULIO 2'!$AM$11:$AM$40,_xlfn.XLOOKUP($A953&amp;$B953,'JULIO 2'!$BC$11:$BC$40&amp;'JULIO 2'!$BD$11:$BD$40,'JULIO 2'!$CL$11:$CL$40,"A"))/1%,"")</f>
        <v/>
      </c>
      <c r="DP953" s="188" t="str">
        <f t="array" ref="DP953">IFERROR(_xlfn.XLOOKUP($A953&amp;$B953,AGOSTO!$D$11:$D$40&amp;AGOSTO!$E$11:$E$40,AGOSTO!$AM$11:$AM$40,_xlfn.XLOOKUP($A953&amp;$B953,AGOSTO!$BC$11:$BC$40&amp;AGOSTO!$BD$11:$BD$40,AGOSTO!$CL$11:$CL$40,"A"))/1%,"")</f>
        <v/>
      </c>
      <c r="DQ953" s="188" t="str">
        <f t="array" ref="DQ953">IFERROR(_xlfn.XLOOKUP($A953&amp;$B953,'AGOSTO 2'!$D$11:$D$40&amp;'AGOSTO 2'!$E$11:$E$40,'AGOSTO 2'!$AM$11:$AM$40,_xlfn.XLOOKUP($A953&amp;$B953,'AGOSTO 2'!$BC$11:$BC$40&amp;'AGOSTO 2'!$BD$11:$BD$40,'AGOSTO 2'!$CL$11:$CL$40,"A"))/1%,"")</f>
        <v/>
      </c>
      <c r="DR953" s="188" t="str">
        <f t="array" ref="DR953">IFERROR(_xlfn.XLOOKUP($A953&amp;$B953,SEPTIEMBRE!$D$11:$D$40&amp;SEPTIEMBRE!$E$11:$E$40,SEPTIEMBRE!$AM$11:$AM$40,_xlfn.XLOOKUP($A953&amp;$B953,SEPTIEMBRE!$BC$11:$BC$40&amp;SEPTIEMBRE!$BD$11:$BD$40,SEPTIEMBRE!$CL$11:$CL$40,"A"))/1%,"")</f>
        <v/>
      </c>
      <c r="DS953" s="188" t="str">
        <f t="array" ref="DS953">IFERROR(_xlfn.XLOOKUP($A953&amp;$B953,'SEPTIEMBRE 2'!$D$11:$D$40&amp;'SEPTIEMBRE 2'!$E$11:$E$40,'SEPTIEMBRE 2'!$AM$11:$AM$40,_xlfn.XLOOKUP($A953&amp;$B953,'SEPTIEMBRE 2'!$BC$11:$BC$40&amp;'SEPTIEMBRE 2'!$BD$11:$BD$40,'SEPTIEMBRE 2'!$CL$11:$CL$40,"A"))/1%,"")</f>
        <v/>
      </c>
      <c r="DT953" s="188" t="str">
        <f t="array" ref="DT953">IFERROR(_xlfn.XLOOKUP($A953&amp;$B953,'SEPTIEMBRE 3'!$D$11:$D$40&amp;'SEPTIEMBRE 3'!$E$11:$E$40,'SEPTIEMBRE 3'!$AM$11:$AM$40,_xlfn.XLOOKUP($A953&amp;$B953,'SEPTIEMBRE 3'!$BC$11:$BC$40&amp;'SEPTIEMBRE 3'!$BD$11:$BD$40,'SEPTIEMBRE 3'!$CL$11:$CL$40,"A"))/1%,"")</f>
        <v/>
      </c>
      <c r="DU953" s="188" t="str">
        <f t="array" ref="DU953">IFERROR(_xlfn.XLOOKUP($A953&amp;$B953,OCTUBRE!$D$11:$D$40&amp;OCTUBRE!$E$11:$E$40,OCTUBRE!$AM$11:$AM$40,_xlfn.XLOOKUP($A953&amp;$B953,OCTUBRE!$BC$11:$BC$40&amp;OCTUBRE!$BD$11:$BD$40,OCTUBRE!$CL$11:$CL$40,"A"))/1%,"")</f>
        <v/>
      </c>
      <c r="DV953" s="188" t="str">
        <f t="array" ref="DV953">IFERROR(_xlfn.XLOOKUP($A953&amp;$B953,'OCTUBRE 2'!$D$11:$D$40&amp;'OCTUBRE 2'!$E$11:$E$40,'OCTUBRE 2'!$AM$11:$AM$40,_xlfn.XLOOKUP($A953&amp;$B953,'OCTUBRE 2'!$BC$11:$BC$40&amp;'OCTUBRE 2'!$BD$11:$BD$40,'OCTUBRE 2'!$CL$11:$CL$40,"A"))/1%,"")</f>
        <v/>
      </c>
      <c r="DW953" s="188" t="str">
        <f t="array" ref="DW953">IFERROR(_xlfn.XLOOKUP($A953&amp;$B953,NOVIEMBRE!$D$11:$D$40&amp;NOVIEMBRE!$E$11:$E$40,NOVIEMBRE!$AM$11:$AM$40,_xlfn.XLOOKUP($A953&amp;$B953,NOVIEMBRE!$BC$11:$BC$40&amp;NOVIEMBRE!$BD$11:$BD$40,NOVIEMBRE!$CL$11:$CL$40,"A"))/1%,"")</f>
        <v/>
      </c>
      <c r="DX953" s="188" t="str">
        <f t="array" ref="DX953">IFERROR(_xlfn.XLOOKUP($A953&amp;$B953,'NOVIEMBRE 2'!$D$11:$D$40&amp;'NOVIEMBRE 2'!$E$11:$E$40,'NOVIEMBRE 2'!$AM$11:$AM$40,_xlfn.XLOOKUP($A953&amp;$B953,'NOVIEMBRE 2'!$BC$11:$BC$40&amp;'NOVIEMBRE 2'!$BD$11:$BD$40,'NOVIEMBRE 2'!$CL$11:$CL$40,"A"))/1%,"")</f>
        <v/>
      </c>
      <c r="DY953" s="188" t="str">
        <f t="array" ref="DY953">IFERROR(_xlfn.XLOOKUP($A953&amp;$B953,DICIEMBRE!$D$11:$D$40&amp;DICIEMBRE!$E$11:$E$40,DICIEMBRE!$AM$11:$AM$40,_xlfn.XLOOKUP($A953&amp;$B953,DICIEMBRE!$BC$11:$BC$40&amp;DICIEMBRE!$BD$11:$BD$40,DICIEMBRE!$CL$11:$CL$40,"A"))/1%,"")</f>
        <v/>
      </c>
      <c r="DZ953" s="381" t="str">
        <f t="shared" si="9"/>
        <v>-</v>
      </c>
      <c r="EA953" s="381" t="str">
        <f t="shared" si="10"/>
        <v>-</v>
      </c>
      <c r="EB953" s="381" t="str">
        <f t="shared" si="11"/>
        <v>-</v>
      </c>
      <c r="EC953" s="381" t="str">
        <f t="shared" si="12"/>
        <v>-</v>
      </c>
      <c r="ED953" s="381" t="str">
        <f t="shared" si="13"/>
        <v>-</v>
      </c>
      <c r="EE953" s="381" t="str">
        <f t="shared" si="14"/>
        <v>-</v>
      </c>
      <c r="EF953" s="381" t="str">
        <f t="shared" si="15"/>
        <v>-</v>
      </c>
      <c r="EG953" s="381" t="str">
        <f t="shared" si="16"/>
        <v>-</v>
      </c>
      <c r="EH953" s="381" t="str">
        <f t="shared" si="17"/>
        <v>-</v>
      </c>
      <c r="EI953" s="188" t="str">
        <f t="shared" si="18"/>
        <v/>
      </c>
      <c r="EJ953" s="382"/>
      <c r="EK953" s="382"/>
      <c r="EL953" s="383"/>
      <c r="EM953" s="21"/>
      <c r="EN953" s="384">
        <f t="array" ref="EN953">IFERROR(_xlfn.XLOOKUP($A953&amp;$B953,MARZO!$D$11:$D$40&amp;MARZO!$E$11:$E$40,MARZO!$AK$11:$AK$40,_xlfn.XLOOKUP($A953&amp;$B953,MARZO!$BC$11:$BC$40&amp;MARZO!$BD$11:$BD$40,MARZO!$CJ$11:$CJ$40,"A")),"")</f>
        <v>0</v>
      </c>
      <c r="EO953" s="384">
        <f t="array" ref="EO953">IFERROR(_xlfn.XLOOKUP($A953&amp;$B953,ABRIL!$D$11:$D$40&amp;ABRIL!$E$11:$E$40,ABRIL!$AK$11:$AK$40,_xlfn.XLOOKUP($A953&amp;$B953,ABRIL!$BC$11:$BC$40&amp;ABRIL!$BD$11:$BD$40,ABRIL!$CJ$11:$CJ$40,"A")),"")</f>
        <v>0</v>
      </c>
      <c r="EP953" s="384">
        <f t="array" ref="EP953">IFERROR(_xlfn.XLOOKUP($A953&amp;$B953,'ABRIL 2'!$D$11:$D$40&amp;'ABRIL 2'!$E$11:$E$40,'ABRIL 2'!$AK$11:$AK$40,_xlfn.XLOOKUP($A953&amp;$B953,'ABRIL 2'!$BC$11:$BC$40&amp;'ABRIL 2'!$BD$11:$BD$40,'ABRIL 2'!$CJ$11:$CJ$40,"A")),"")</f>
        <v>0</v>
      </c>
      <c r="EQ953" s="384">
        <f t="array" ref="EQ953">IFERROR(_xlfn.XLOOKUP($A953&amp;$B953,MAYO!$D$11:$D$40&amp;MAYO!$E$11:$E$40,MAYO!$AK$11:$AK$40,_xlfn.XLOOKUP($A953&amp;$B953,MAYO!$BC$11:$BC$40&amp;MAYO!$BD$11:$BD$40,MAYO!$CJ$11:$CJ$40,"A")),"")</f>
        <v>0</v>
      </c>
      <c r="ER953" s="384">
        <f t="array" ref="ER953">IFERROR(_xlfn.XLOOKUP($A953&amp;$B953,'MAYO 2'!$D$11:$D$40&amp;'MAYO 2'!$E$11:$E$40,'MAYO 2'!$AK$11:$AK$40,_xlfn.XLOOKUP($A953&amp;$B953,'MAYO 2'!$BC$11:$BC$40&amp;'MAYO 2'!$BD$11:$BD$40,'MAYO 2'!$CJ$11:$CJ$40,"A")),"")</f>
        <v>0</v>
      </c>
      <c r="ES953" s="384">
        <f t="array" ref="ES953">IFERROR(_xlfn.XLOOKUP($A953&amp;$B953,JUNIO!$D$11:$D$40&amp;JUNIO!$E$11:$E$40,JUNIO!$AK$11:$AK$40,_xlfn.XLOOKUP($A953&amp;$B953,JUNIO!$BC$11:$BC$40&amp;JUNIO!$BD$11:$BD$40,JUNIO!$CJ$11:$CJ$40,"A")),"")</f>
        <v>0</v>
      </c>
      <c r="ET953" s="384">
        <f t="array" ref="ET953">IFERROR(_xlfn.XLOOKUP($A953&amp;$B953,'JUNIO 2'!$D$11:$D$40&amp;'JUNIO 2'!$E$11:$E$40,'JUNIO 2'!$AK$11:$AK$40,_xlfn.XLOOKUP($A953&amp;$B953,'JUNIO 2'!$BC$11:$BC$40&amp;'JUNIO 2'!$BD$11:$BD$40,'JUNIO 2'!$CJ$11:$CJ$40,"A")),"")</f>
        <v>0</v>
      </c>
      <c r="EU953" s="384">
        <f t="array" ref="EU953">IFERROR(_xlfn.XLOOKUP($A953&amp;$B953,JULIO!$D$11:$D$40&amp;JULIO!$E$11:$E$40,JULIO!$AK$11:$AK$40,_xlfn.XLOOKUP($A953&amp;$B953,JULIO!$BC$11:$BC$40&amp;JULIO!$BD$11:$BD$40,JULIO!$CJ$11:$CJ$40,"A")),"")</f>
        <v>0</v>
      </c>
      <c r="EV953" s="384">
        <f t="array" ref="EV953">IFERROR(_xlfn.XLOOKUP($A953&amp;$B953,'JULIO 2'!$D$11:$D$40&amp;'JULIO 2'!$E$11:$E$40,'JULIO 2'!$AK$11:$AK$40,_xlfn.XLOOKUP($A953&amp;$B953,'JULIO 2'!$BC$11:$BC$40&amp;'JULIO 2'!$BD$11:$BD$40,'JULIO 2'!$CJ$11:$CJ$40,"A")),"")</f>
        <v>0</v>
      </c>
      <c r="EW953" s="384">
        <f t="array" ref="EW953">IFERROR(_xlfn.XLOOKUP($A953&amp;$B953,AGOSTO!$D$11:$D$40&amp;AGOSTO!$E$11:$E$40,AGOSTO!$AK$11:$AK$40,_xlfn.XLOOKUP($A953&amp;$B953,AGOSTO!$BC$11:$BC$40&amp;AGOSTO!$BD$11:$BD$40,AGOSTO!$CJ$11:$CJ$40,"A")),"")</f>
        <v>0</v>
      </c>
      <c r="EX953" s="384">
        <f t="array" ref="EX953">IFERROR(_xlfn.XLOOKUP($A953&amp;$B953,'AGOSTO 2'!$D$11:$D$40&amp;'AGOSTO 2'!$E$11:$E$40,'AGOSTO 2'!$AK$11:$AK$40,_xlfn.XLOOKUP($A953&amp;$B953,'AGOSTO 2'!$BC$11:$BC$40&amp;'AGOSTO 2'!$BD$11:$BD$40,'AGOSTO 2'!$CJ$11:$CJ$40,"A")),"")</f>
        <v>0</v>
      </c>
      <c r="EY953" s="384">
        <f t="array" ref="EY953">IFERROR(_xlfn.XLOOKUP($A953&amp;$B953,SEPTIEMBRE!$D$11:$D$40&amp;SEPTIEMBRE!$E$11:$E$40,SEPTIEMBRE!$AK$11:$AK$40,_xlfn.XLOOKUP($A953&amp;$B953,SEPTIEMBRE!$BC$11:$BC$40&amp;SEPTIEMBRE!$BD$11:$BD$40,SEPTIEMBRE!$CJ$11:$CJ$40,"A")),"")</f>
        <v>0</v>
      </c>
      <c r="EZ953" s="384">
        <f t="array" ref="EZ953">IFERROR(_xlfn.XLOOKUP($A953&amp;$B953,'SEPTIEMBRE 2'!$D$11:$D$40&amp;'SEPTIEMBRE 2'!$E$11:$E$40,'SEPTIEMBRE 2'!$AK$11:$AK$40,_xlfn.XLOOKUP($A953&amp;$B953,'SEPTIEMBRE 2'!$BC$11:$BC$40&amp;'SEPTIEMBRE 2'!$BD$11:$BD$40,'SEPTIEMBRE 2'!$CJ$11:$CJ$40,"A")),"")</f>
        <v>0</v>
      </c>
      <c r="FA953" s="384">
        <f t="array" ref="FA953">IFERROR(_xlfn.XLOOKUP($A953&amp;$B953,'SEPTIEMBRE 3'!$D$11:$D$40&amp;'SEPTIEMBRE 3'!$E$11:$E$40,'SEPTIEMBRE 3'!$AK$11:$AK$40,_xlfn.XLOOKUP($A953&amp;$B953,'SEPTIEMBRE 3'!$BC$11:$BC$40&amp;'SEPTIEMBRE 3'!$BD$11:$BD$40,'SEPTIEMBRE 3'!$CJ$11:$CJ$40,"A")),"")</f>
        <v>0</v>
      </c>
      <c r="FB953" s="384">
        <f t="array" ref="FB953">IFERROR(_xlfn.XLOOKUP($A953&amp;$B953,OCTUBRE!$D$11:$D$40&amp;OCTUBRE!$E$11:$E$40,OCTUBRE!$AK$11:$AK$40,_xlfn.XLOOKUP($A953&amp;$B953,OCTUBRE!$BC$11:$BC$40&amp;OCTUBRE!$BD$11:$BD$40,OCTUBRE!$CJ$11:$CJ$40,"A")),"")</f>
        <v>0</v>
      </c>
      <c r="FC953" s="384">
        <f t="array" ref="FC953">IFERROR(_xlfn.XLOOKUP($A953&amp;$B953,'OCTUBRE 2'!$D$11:$D$40&amp;'OCTUBRE 2'!$E$11:$E$40,'OCTUBRE 2'!$AK$11:$AK$40,_xlfn.XLOOKUP($A953&amp;$B953,'OCTUBRE 2'!$BC$11:$BC$40&amp;'OCTUBRE 2'!$BD$11:$BD$40,'OCTUBRE 2'!$CJ$11:$CJ$40,"A")),"")</f>
        <v>0</v>
      </c>
      <c r="FD953" s="384">
        <f t="array" ref="FD953">IFERROR(_xlfn.XLOOKUP($A953&amp;$B953,NOVIEMBRE!$D$11:$D$40&amp;NOVIEMBRE!$E$11:$E$40,NOVIEMBRE!$AK$11:$AK$40,_xlfn.XLOOKUP($A953&amp;$B953,NOVIEMBRE!$BC$11:$BC$40&amp;NOVIEMBRE!$BD$11:$BD$40,NOVIEMBRE!$CJ$11:$CJ$40,"A")),"")</f>
        <v>0</v>
      </c>
      <c r="FE953" s="384">
        <f t="array" ref="FE953">IFERROR(_xlfn.XLOOKUP($A953&amp;$B953,'NOVIEMBRE 2'!$D$11:$D$40&amp;'NOVIEMBRE 2'!$E$11:$E$40,'NOVIEMBRE 2'!$AK$11:$AK$40,_xlfn.XLOOKUP($A953&amp;$B953,'NOVIEMBRE 2'!$BC$11:$BC$40&amp;'NOVIEMBRE 2'!$BD$11:$BD$40,'NOVIEMBRE 2'!$CJ$11:$CJ$40,"A")),"")</f>
        <v>0</v>
      </c>
      <c r="FF953" s="385">
        <f t="array" ref="FF953">IFERROR(_xlfn.XLOOKUP($A953&amp;$B953,DICIEMBRE!$D$11:$D$40&amp;DICIEMBRE!$E$11:$E$40,DICIEMBRE!$AK$11:$AK$40,_xlfn.XLOOKUP($A953&amp;$B953,DICIEMBRE!$BC$11:$BC$40&amp;DICIEMBRE!$BD$11:$BD$40,DICIEMBRE!$CJ$11:$CJ$40,"A")),"")</f>
        <v>0</v>
      </c>
      <c r="FG953" s="386" t="str">
        <f t="shared" si="19"/>
        <v/>
      </c>
      <c r="FH953" s="386" t="str">
        <f t="array" ref="FH953">IF(
 COUNT(DZ953:EH953)=0,
 "-",
 IF(
  COUNT(DZ953:EH953) &lt; COUNTA(DZ953:EH953),
  REPT("🟩", ROUND(COUNT(DZ953:EH953)/COUNTA(DZ953:EH953)*5, 0)) &amp;
  REPT("⬜", 5 - ROUND(COUNT(DZ953:EH953)/COUNTA(DZ953:EH953)*5, 0)),
  IF(
    AVERAGE(IF(DZ953:EH953&lt;&gt;"", DZ953:EH953, )) &gt;= 70, "🟩🟩🟩🟩🟩",
    IF(
      AVERAGE(IF(DZ953:EH953&lt;&gt;"",DZ953:EH953, )) &gt;= 56, "🟨🟨🟨🟨🟨",
      "🟥🟥🟥🟥🟥"
    )
  )
 )
)
</f>
        <v>-</v>
      </c>
    </row>
    <row r="954" ht="15.75" customHeight="1">
      <c r="A954" s="168"/>
      <c r="B954" s="169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1"/>
      <c r="N954" s="172" t="str">
        <f t="shared" si="1"/>
        <v/>
      </c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2" t="str">
        <f t="shared" si="2"/>
        <v/>
      </c>
      <c r="AA954" s="173"/>
      <c r="AB954" s="173"/>
      <c r="AC954" s="173"/>
      <c r="AD954" s="173"/>
      <c r="AE954" s="173"/>
      <c r="AF954" s="173"/>
      <c r="AG954" s="173"/>
      <c r="AH954" s="173"/>
      <c r="AI954" s="173"/>
      <c r="AJ954" s="173"/>
      <c r="AK954" s="173"/>
      <c r="AL954" s="172" t="str">
        <f t="shared" si="3"/>
        <v/>
      </c>
      <c r="AM954" s="173"/>
      <c r="AN954" s="173"/>
      <c r="AO954" s="173"/>
      <c r="AP954" s="173"/>
      <c r="AQ954" s="173"/>
      <c r="AR954" s="173"/>
      <c r="AS954" s="173"/>
      <c r="AT954" s="173"/>
      <c r="AU954" s="173"/>
      <c r="AV954" s="171"/>
      <c r="AW954" s="171"/>
      <c r="AX954" s="172" t="str">
        <f t="shared" si="4"/>
        <v/>
      </c>
      <c r="AY954" s="173"/>
      <c r="AZ954" s="173"/>
      <c r="BA954" s="173"/>
      <c r="BB954" s="173"/>
      <c r="BC954" s="173"/>
      <c r="BD954" s="173"/>
      <c r="BE954" s="173"/>
      <c r="BF954" s="173"/>
      <c r="BG954" s="173"/>
      <c r="BH954" s="173"/>
      <c r="BI954" s="173"/>
      <c r="BJ954" s="172" t="str">
        <f t="shared" si="5"/>
        <v/>
      </c>
      <c r="BK954" s="173"/>
      <c r="BL954" s="173"/>
      <c r="BM954" s="173"/>
      <c r="BN954" s="173"/>
      <c r="BO954" s="173"/>
      <c r="BP954" s="173"/>
      <c r="BQ954" s="173"/>
      <c r="BR954" s="173"/>
      <c r="BS954" s="173"/>
      <c r="BT954" s="173"/>
      <c r="BU954" s="173"/>
      <c r="BV954" s="172" t="str">
        <f t="shared" si="6"/>
        <v/>
      </c>
      <c r="BW954" s="173"/>
      <c r="BX954" s="173"/>
      <c r="BY954" s="173"/>
      <c r="BZ954" s="171"/>
      <c r="CA954" s="171"/>
      <c r="CB954" s="171"/>
      <c r="CC954" s="171"/>
      <c r="CD954" s="171"/>
      <c r="CE954" s="171"/>
      <c r="CF954" s="171"/>
      <c r="CG954" s="171"/>
      <c r="CH954" s="172" t="str">
        <f t="shared" si="7"/>
        <v/>
      </c>
      <c r="CI954" s="171"/>
      <c r="CJ954" s="173"/>
      <c r="CK954" s="173"/>
      <c r="CL954" s="173"/>
      <c r="CM954" s="173"/>
      <c r="CN954" s="171"/>
      <c r="CO954" s="171"/>
      <c r="CP954" s="171"/>
      <c r="CQ954" s="173"/>
      <c r="CR954" s="171"/>
      <c r="CS954" s="171"/>
      <c r="CT954" s="172" t="str">
        <f t="shared" si="8"/>
        <v/>
      </c>
      <c r="CU954" s="172"/>
      <c r="CV954" s="172"/>
      <c r="CW954" s="172"/>
      <c r="CX954" s="172"/>
      <c r="CY954" s="172"/>
      <c r="CZ954" s="172"/>
      <c r="DA954" s="172"/>
      <c r="DB954" s="172"/>
      <c r="DC954" s="172"/>
      <c r="DD954" s="172"/>
      <c r="DE954" s="172"/>
      <c r="DF954" s="172"/>
      <c r="DG954" s="188" t="str">
        <f t="array" ref="DG954">IFERROR(_xlfn.XLOOKUP($A954&amp;B954,MARZO!$D$11:$D$40&amp;MARZO!$E$11:$E$40,MARZO!$AM$11:$AM$40,_xlfn.XLOOKUP($A954&amp;$B954,MARZO!$BC$11:$BC$40&amp;MARZO!$BD$11:$BD$40,MARZO!$CL$11:$CL$40,"A"))/1%,"")</f>
        <v/>
      </c>
      <c r="DH954" s="188" t="str">
        <f t="array" ref="DH954">IFERROR(_xlfn.XLOOKUP($A954&amp;$B954,ABRIL!$D$11:$D$40&amp;ABRIL!$E$11:$E$40,ABRIL!$AM$11:$AM$40,_xlfn.XLOOKUP($A954&amp;$B954,ABRIL!$BC$11:$BC$40&amp;ABRIL!$BD$11:$BD$40,ABRIL!$CL$11:$CL$40,"A"))/1%,"")</f>
        <v/>
      </c>
      <c r="DI954" s="188" t="str">
        <f t="array" ref="DI954">IFERROR(_xlfn.XLOOKUP($A954&amp;$B954,'ABRIL 2'!$D$11:$D$40&amp;'ABRIL 2'!$E$11:$E$40,'ABRIL 2'!$AM$11:$AM$40,_xlfn.XLOOKUP($A954&amp;$B954,'ABRIL 2'!$BC$11:$BC$40&amp;'ABRIL 2'!$BD$11:$BD$40,'ABRIL 2'!$CL$11:$CL$40,"A"))/1%,"")</f>
        <v/>
      </c>
      <c r="DJ954" s="188" t="str">
        <f t="array" ref="DJ954">IFERROR(_xlfn.XLOOKUP($A954&amp;$B954,MAYO!$D$11:$D$40&amp;MAYO!$E$11:$E$40,MAYO!$AM$11:$AM$40,_xlfn.XLOOKUP($A954&amp;$B954,MAYO!$BC$11:$BC$40&amp;MAYO!$BD$11:$BD$40,MAYO!$CL$11:$CL$40,"A"))/1%,"")</f>
        <v/>
      </c>
      <c r="DK954" s="188" t="str">
        <f t="array" ref="DK954">IFERROR(_xlfn.XLOOKUP($A954&amp;$B954,'MAYO 2'!$D$11:$D$40&amp;'MAYO 2'!$E$11:$E$40,'MAYO 2'!$AM$11:$AM$40,_xlfn.XLOOKUP($A954&amp;$B954,'MAYO 2'!$BC$11:$BC$40&amp;'MAYO 2'!$BD$11:$BD$40,'MAYO 2'!$CL$11:$CL$40,"A"))/1%,"")</f>
        <v/>
      </c>
      <c r="DL954" s="188" t="str">
        <f t="array" ref="DL954">IFERROR(_xlfn.XLOOKUP($A954&amp;$B954,JUNIO!$D$11:$D$40&amp;JUNIO!$E$11:$E$40,JUNIO!$AM$11:$AM$40,_xlfn.XLOOKUP($A954&amp;$B954,JUNIO!$BC$11:$BC$40&amp;JUNIO!$BD$11:$BD$40,JUNIO!$CL$11:$CL$40,"A"))/1%,"")</f>
        <v/>
      </c>
      <c r="DM954" s="188" t="str">
        <f t="array" ref="DM954">IFERROR(_xlfn.XLOOKUP($A954&amp;$B954,'JUNIO 2'!$D$11:$D$40&amp;'JUNIO 2'!$E$11:$E$40,'JUNIO 2'!$AM$11:$AM$40,_xlfn.XLOOKUP($A954&amp;$B954,'JUNIO 2'!$BC$11:$BC$40&amp;'JUNIO 2'!$BD$11:$BD$40,'JUNIO 2'!$CL$11:$CL$40,"A"))/1%,"")</f>
        <v/>
      </c>
      <c r="DN954" s="188" t="str">
        <f t="array" ref="DN954">IFERROR(_xlfn.XLOOKUP($A954&amp;$B954,JULIO!$D$11:$D$40&amp;JULIO!$E$11:$E$40,JULIO!$AM$11:$AM$40,_xlfn.XLOOKUP($A954&amp;$B954,JULIO!$BC$11:$BC$40&amp;JULIO!$BD$11:$BD$40,JULIO!$CL$11:$CL$40,"A"))/1%,"")</f>
        <v/>
      </c>
      <c r="DO954" s="188" t="str">
        <f t="array" ref="DO954">IFERROR(_xlfn.XLOOKUP($A954&amp;$B954,'JULIO 2'!$D$11:$D$40&amp;'JULIO 2'!$E$11:$E$40,'JULIO 2'!$AM$11:$AM$40,_xlfn.XLOOKUP($A954&amp;$B954,'JULIO 2'!$BC$11:$BC$40&amp;'JULIO 2'!$BD$11:$BD$40,'JULIO 2'!$CL$11:$CL$40,"A"))/1%,"")</f>
        <v/>
      </c>
      <c r="DP954" s="188" t="str">
        <f t="array" ref="DP954">IFERROR(_xlfn.XLOOKUP($A954&amp;$B954,AGOSTO!$D$11:$D$40&amp;AGOSTO!$E$11:$E$40,AGOSTO!$AM$11:$AM$40,_xlfn.XLOOKUP($A954&amp;$B954,AGOSTO!$BC$11:$BC$40&amp;AGOSTO!$BD$11:$BD$40,AGOSTO!$CL$11:$CL$40,"A"))/1%,"")</f>
        <v/>
      </c>
      <c r="DQ954" s="188" t="str">
        <f t="array" ref="DQ954">IFERROR(_xlfn.XLOOKUP($A954&amp;$B954,'AGOSTO 2'!$D$11:$D$40&amp;'AGOSTO 2'!$E$11:$E$40,'AGOSTO 2'!$AM$11:$AM$40,_xlfn.XLOOKUP($A954&amp;$B954,'AGOSTO 2'!$BC$11:$BC$40&amp;'AGOSTO 2'!$BD$11:$BD$40,'AGOSTO 2'!$CL$11:$CL$40,"A"))/1%,"")</f>
        <v/>
      </c>
      <c r="DR954" s="188" t="str">
        <f t="array" ref="DR954">IFERROR(_xlfn.XLOOKUP($A954&amp;$B954,SEPTIEMBRE!$D$11:$D$40&amp;SEPTIEMBRE!$E$11:$E$40,SEPTIEMBRE!$AM$11:$AM$40,_xlfn.XLOOKUP($A954&amp;$B954,SEPTIEMBRE!$BC$11:$BC$40&amp;SEPTIEMBRE!$BD$11:$BD$40,SEPTIEMBRE!$CL$11:$CL$40,"A"))/1%,"")</f>
        <v/>
      </c>
      <c r="DS954" s="188" t="str">
        <f t="array" ref="DS954">IFERROR(_xlfn.XLOOKUP($A954&amp;$B954,'SEPTIEMBRE 2'!$D$11:$D$40&amp;'SEPTIEMBRE 2'!$E$11:$E$40,'SEPTIEMBRE 2'!$AM$11:$AM$40,_xlfn.XLOOKUP($A954&amp;$B954,'SEPTIEMBRE 2'!$BC$11:$BC$40&amp;'SEPTIEMBRE 2'!$BD$11:$BD$40,'SEPTIEMBRE 2'!$CL$11:$CL$40,"A"))/1%,"")</f>
        <v/>
      </c>
      <c r="DT954" s="188" t="str">
        <f t="array" ref="DT954">IFERROR(_xlfn.XLOOKUP($A954&amp;$B954,'SEPTIEMBRE 3'!$D$11:$D$40&amp;'SEPTIEMBRE 3'!$E$11:$E$40,'SEPTIEMBRE 3'!$AM$11:$AM$40,_xlfn.XLOOKUP($A954&amp;$B954,'SEPTIEMBRE 3'!$BC$11:$BC$40&amp;'SEPTIEMBRE 3'!$BD$11:$BD$40,'SEPTIEMBRE 3'!$CL$11:$CL$40,"A"))/1%,"")</f>
        <v/>
      </c>
      <c r="DU954" s="188" t="str">
        <f t="array" ref="DU954">IFERROR(_xlfn.XLOOKUP($A954&amp;$B954,OCTUBRE!$D$11:$D$40&amp;OCTUBRE!$E$11:$E$40,OCTUBRE!$AM$11:$AM$40,_xlfn.XLOOKUP($A954&amp;$B954,OCTUBRE!$BC$11:$BC$40&amp;OCTUBRE!$BD$11:$BD$40,OCTUBRE!$CL$11:$CL$40,"A"))/1%,"")</f>
        <v/>
      </c>
      <c r="DV954" s="188" t="str">
        <f t="array" ref="DV954">IFERROR(_xlfn.XLOOKUP($A954&amp;$B954,'OCTUBRE 2'!$D$11:$D$40&amp;'OCTUBRE 2'!$E$11:$E$40,'OCTUBRE 2'!$AM$11:$AM$40,_xlfn.XLOOKUP($A954&amp;$B954,'OCTUBRE 2'!$BC$11:$BC$40&amp;'OCTUBRE 2'!$BD$11:$BD$40,'OCTUBRE 2'!$CL$11:$CL$40,"A"))/1%,"")</f>
        <v/>
      </c>
      <c r="DW954" s="188" t="str">
        <f t="array" ref="DW954">IFERROR(_xlfn.XLOOKUP($A954&amp;$B954,NOVIEMBRE!$D$11:$D$40&amp;NOVIEMBRE!$E$11:$E$40,NOVIEMBRE!$AM$11:$AM$40,_xlfn.XLOOKUP($A954&amp;$B954,NOVIEMBRE!$BC$11:$BC$40&amp;NOVIEMBRE!$BD$11:$BD$40,NOVIEMBRE!$CL$11:$CL$40,"A"))/1%,"")</f>
        <v/>
      </c>
      <c r="DX954" s="188" t="str">
        <f t="array" ref="DX954">IFERROR(_xlfn.XLOOKUP($A954&amp;$B954,'NOVIEMBRE 2'!$D$11:$D$40&amp;'NOVIEMBRE 2'!$E$11:$E$40,'NOVIEMBRE 2'!$AM$11:$AM$40,_xlfn.XLOOKUP($A954&amp;$B954,'NOVIEMBRE 2'!$BC$11:$BC$40&amp;'NOVIEMBRE 2'!$BD$11:$BD$40,'NOVIEMBRE 2'!$CL$11:$CL$40,"A"))/1%,"")</f>
        <v/>
      </c>
      <c r="DY954" s="188" t="str">
        <f t="array" ref="DY954">IFERROR(_xlfn.XLOOKUP($A954&amp;$B954,DICIEMBRE!$D$11:$D$40&amp;DICIEMBRE!$E$11:$E$40,DICIEMBRE!$AM$11:$AM$40,_xlfn.XLOOKUP($A954&amp;$B954,DICIEMBRE!$BC$11:$BC$40&amp;DICIEMBRE!$BD$11:$BD$40,DICIEMBRE!$CL$11:$CL$40,"A"))/1%,"")</f>
        <v/>
      </c>
      <c r="DZ954" s="381" t="str">
        <f t="shared" si="9"/>
        <v>-</v>
      </c>
      <c r="EA954" s="381" t="str">
        <f t="shared" si="10"/>
        <v>-</v>
      </c>
      <c r="EB954" s="381" t="str">
        <f t="shared" si="11"/>
        <v>-</v>
      </c>
      <c r="EC954" s="381" t="str">
        <f t="shared" si="12"/>
        <v>-</v>
      </c>
      <c r="ED954" s="381" t="str">
        <f t="shared" si="13"/>
        <v>-</v>
      </c>
      <c r="EE954" s="381" t="str">
        <f t="shared" si="14"/>
        <v>-</v>
      </c>
      <c r="EF954" s="381" t="str">
        <f t="shared" si="15"/>
        <v>-</v>
      </c>
      <c r="EG954" s="381" t="str">
        <f t="shared" si="16"/>
        <v>-</v>
      </c>
      <c r="EH954" s="381" t="str">
        <f t="shared" si="17"/>
        <v>-</v>
      </c>
      <c r="EI954" s="188" t="str">
        <f t="shared" si="18"/>
        <v/>
      </c>
      <c r="EJ954" s="382"/>
      <c r="EK954" s="382"/>
      <c r="EL954" s="383"/>
      <c r="EM954" s="21"/>
      <c r="EN954" s="384">
        <f t="array" ref="EN954">IFERROR(_xlfn.XLOOKUP($A954&amp;$B954,MARZO!$D$11:$D$40&amp;MARZO!$E$11:$E$40,MARZO!$AK$11:$AK$40,_xlfn.XLOOKUP($A954&amp;$B954,MARZO!$BC$11:$BC$40&amp;MARZO!$BD$11:$BD$40,MARZO!$CJ$11:$CJ$40,"A")),"")</f>
        <v>0</v>
      </c>
      <c r="EO954" s="384">
        <f t="array" ref="EO954">IFERROR(_xlfn.XLOOKUP($A954&amp;$B954,ABRIL!$D$11:$D$40&amp;ABRIL!$E$11:$E$40,ABRIL!$AK$11:$AK$40,_xlfn.XLOOKUP($A954&amp;$B954,ABRIL!$BC$11:$BC$40&amp;ABRIL!$BD$11:$BD$40,ABRIL!$CJ$11:$CJ$40,"A")),"")</f>
        <v>0</v>
      </c>
      <c r="EP954" s="384">
        <f t="array" ref="EP954">IFERROR(_xlfn.XLOOKUP($A954&amp;$B954,'ABRIL 2'!$D$11:$D$40&amp;'ABRIL 2'!$E$11:$E$40,'ABRIL 2'!$AK$11:$AK$40,_xlfn.XLOOKUP($A954&amp;$B954,'ABRIL 2'!$BC$11:$BC$40&amp;'ABRIL 2'!$BD$11:$BD$40,'ABRIL 2'!$CJ$11:$CJ$40,"A")),"")</f>
        <v>0</v>
      </c>
      <c r="EQ954" s="384">
        <f t="array" ref="EQ954">IFERROR(_xlfn.XLOOKUP($A954&amp;$B954,MAYO!$D$11:$D$40&amp;MAYO!$E$11:$E$40,MAYO!$AK$11:$AK$40,_xlfn.XLOOKUP($A954&amp;$B954,MAYO!$BC$11:$BC$40&amp;MAYO!$BD$11:$BD$40,MAYO!$CJ$11:$CJ$40,"A")),"")</f>
        <v>0</v>
      </c>
      <c r="ER954" s="384">
        <f t="array" ref="ER954">IFERROR(_xlfn.XLOOKUP($A954&amp;$B954,'MAYO 2'!$D$11:$D$40&amp;'MAYO 2'!$E$11:$E$40,'MAYO 2'!$AK$11:$AK$40,_xlfn.XLOOKUP($A954&amp;$B954,'MAYO 2'!$BC$11:$BC$40&amp;'MAYO 2'!$BD$11:$BD$40,'MAYO 2'!$CJ$11:$CJ$40,"A")),"")</f>
        <v>0</v>
      </c>
      <c r="ES954" s="384">
        <f t="array" ref="ES954">IFERROR(_xlfn.XLOOKUP($A954&amp;$B954,JUNIO!$D$11:$D$40&amp;JUNIO!$E$11:$E$40,JUNIO!$AK$11:$AK$40,_xlfn.XLOOKUP($A954&amp;$B954,JUNIO!$BC$11:$BC$40&amp;JUNIO!$BD$11:$BD$40,JUNIO!$CJ$11:$CJ$40,"A")),"")</f>
        <v>0</v>
      </c>
      <c r="ET954" s="384">
        <f t="array" ref="ET954">IFERROR(_xlfn.XLOOKUP($A954&amp;$B954,'JUNIO 2'!$D$11:$D$40&amp;'JUNIO 2'!$E$11:$E$40,'JUNIO 2'!$AK$11:$AK$40,_xlfn.XLOOKUP($A954&amp;$B954,'JUNIO 2'!$BC$11:$BC$40&amp;'JUNIO 2'!$BD$11:$BD$40,'JUNIO 2'!$CJ$11:$CJ$40,"A")),"")</f>
        <v>0</v>
      </c>
      <c r="EU954" s="384">
        <f t="array" ref="EU954">IFERROR(_xlfn.XLOOKUP($A954&amp;$B954,JULIO!$D$11:$D$40&amp;JULIO!$E$11:$E$40,JULIO!$AK$11:$AK$40,_xlfn.XLOOKUP($A954&amp;$B954,JULIO!$BC$11:$BC$40&amp;JULIO!$BD$11:$BD$40,JULIO!$CJ$11:$CJ$40,"A")),"")</f>
        <v>0</v>
      </c>
      <c r="EV954" s="384">
        <f t="array" ref="EV954">IFERROR(_xlfn.XLOOKUP($A954&amp;$B954,'JULIO 2'!$D$11:$D$40&amp;'JULIO 2'!$E$11:$E$40,'JULIO 2'!$AK$11:$AK$40,_xlfn.XLOOKUP($A954&amp;$B954,'JULIO 2'!$BC$11:$BC$40&amp;'JULIO 2'!$BD$11:$BD$40,'JULIO 2'!$CJ$11:$CJ$40,"A")),"")</f>
        <v>0</v>
      </c>
      <c r="EW954" s="384">
        <f t="array" ref="EW954">IFERROR(_xlfn.XLOOKUP($A954&amp;$B954,AGOSTO!$D$11:$D$40&amp;AGOSTO!$E$11:$E$40,AGOSTO!$AK$11:$AK$40,_xlfn.XLOOKUP($A954&amp;$B954,AGOSTO!$BC$11:$BC$40&amp;AGOSTO!$BD$11:$BD$40,AGOSTO!$CJ$11:$CJ$40,"A")),"")</f>
        <v>0</v>
      </c>
      <c r="EX954" s="384">
        <f t="array" ref="EX954">IFERROR(_xlfn.XLOOKUP($A954&amp;$B954,'AGOSTO 2'!$D$11:$D$40&amp;'AGOSTO 2'!$E$11:$E$40,'AGOSTO 2'!$AK$11:$AK$40,_xlfn.XLOOKUP($A954&amp;$B954,'AGOSTO 2'!$BC$11:$BC$40&amp;'AGOSTO 2'!$BD$11:$BD$40,'AGOSTO 2'!$CJ$11:$CJ$40,"A")),"")</f>
        <v>0</v>
      </c>
      <c r="EY954" s="384">
        <f t="array" ref="EY954">IFERROR(_xlfn.XLOOKUP($A954&amp;$B954,SEPTIEMBRE!$D$11:$D$40&amp;SEPTIEMBRE!$E$11:$E$40,SEPTIEMBRE!$AK$11:$AK$40,_xlfn.XLOOKUP($A954&amp;$B954,SEPTIEMBRE!$BC$11:$BC$40&amp;SEPTIEMBRE!$BD$11:$BD$40,SEPTIEMBRE!$CJ$11:$CJ$40,"A")),"")</f>
        <v>0</v>
      </c>
      <c r="EZ954" s="384">
        <f t="array" ref="EZ954">IFERROR(_xlfn.XLOOKUP($A954&amp;$B954,'SEPTIEMBRE 2'!$D$11:$D$40&amp;'SEPTIEMBRE 2'!$E$11:$E$40,'SEPTIEMBRE 2'!$AK$11:$AK$40,_xlfn.XLOOKUP($A954&amp;$B954,'SEPTIEMBRE 2'!$BC$11:$BC$40&amp;'SEPTIEMBRE 2'!$BD$11:$BD$40,'SEPTIEMBRE 2'!$CJ$11:$CJ$40,"A")),"")</f>
        <v>0</v>
      </c>
      <c r="FA954" s="384">
        <f t="array" ref="FA954">IFERROR(_xlfn.XLOOKUP($A954&amp;$B954,'SEPTIEMBRE 3'!$D$11:$D$40&amp;'SEPTIEMBRE 3'!$E$11:$E$40,'SEPTIEMBRE 3'!$AK$11:$AK$40,_xlfn.XLOOKUP($A954&amp;$B954,'SEPTIEMBRE 3'!$BC$11:$BC$40&amp;'SEPTIEMBRE 3'!$BD$11:$BD$40,'SEPTIEMBRE 3'!$CJ$11:$CJ$40,"A")),"")</f>
        <v>0</v>
      </c>
      <c r="FB954" s="384">
        <f t="array" ref="FB954">IFERROR(_xlfn.XLOOKUP($A954&amp;$B954,OCTUBRE!$D$11:$D$40&amp;OCTUBRE!$E$11:$E$40,OCTUBRE!$AK$11:$AK$40,_xlfn.XLOOKUP($A954&amp;$B954,OCTUBRE!$BC$11:$BC$40&amp;OCTUBRE!$BD$11:$BD$40,OCTUBRE!$CJ$11:$CJ$40,"A")),"")</f>
        <v>0</v>
      </c>
      <c r="FC954" s="384">
        <f t="array" ref="FC954">IFERROR(_xlfn.XLOOKUP($A954&amp;$B954,'OCTUBRE 2'!$D$11:$D$40&amp;'OCTUBRE 2'!$E$11:$E$40,'OCTUBRE 2'!$AK$11:$AK$40,_xlfn.XLOOKUP($A954&amp;$B954,'OCTUBRE 2'!$BC$11:$BC$40&amp;'OCTUBRE 2'!$BD$11:$BD$40,'OCTUBRE 2'!$CJ$11:$CJ$40,"A")),"")</f>
        <v>0</v>
      </c>
      <c r="FD954" s="384">
        <f t="array" ref="FD954">IFERROR(_xlfn.XLOOKUP($A954&amp;$B954,NOVIEMBRE!$D$11:$D$40&amp;NOVIEMBRE!$E$11:$E$40,NOVIEMBRE!$AK$11:$AK$40,_xlfn.XLOOKUP($A954&amp;$B954,NOVIEMBRE!$BC$11:$BC$40&amp;NOVIEMBRE!$BD$11:$BD$40,NOVIEMBRE!$CJ$11:$CJ$40,"A")),"")</f>
        <v>0</v>
      </c>
      <c r="FE954" s="384">
        <f t="array" ref="FE954">IFERROR(_xlfn.XLOOKUP($A954&amp;$B954,'NOVIEMBRE 2'!$D$11:$D$40&amp;'NOVIEMBRE 2'!$E$11:$E$40,'NOVIEMBRE 2'!$AK$11:$AK$40,_xlfn.XLOOKUP($A954&amp;$B954,'NOVIEMBRE 2'!$BC$11:$BC$40&amp;'NOVIEMBRE 2'!$BD$11:$BD$40,'NOVIEMBRE 2'!$CJ$11:$CJ$40,"A")),"")</f>
        <v>0</v>
      </c>
      <c r="FF954" s="385">
        <f t="array" ref="FF954">IFERROR(_xlfn.XLOOKUP($A954&amp;$B954,DICIEMBRE!$D$11:$D$40&amp;DICIEMBRE!$E$11:$E$40,DICIEMBRE!$AK$11:$AK$40,_xlfn.XLOOKUP($A954&amp;$B954,DICIEMBRE!$BC$11:$BC$40&amp;DICIEMBRE!$BD$11:$BD$40,DICIEMBRE!$CJ$11:$CJ$40,"A")),"")</f>
        <v>0</v>
      </c>
      <c r="FG954" s="386" t="str">
        <f t="shared" si="19"/>
        <v/>
      </c>
      <c r="FH954" s="386" t="str">
        <f t="array" ref="FH954">IF(
 COUNT(DZ954:EH954)=0,
 "-",
 IF(
  COUNT(DZ954:EH954) &lt; COUNTA(DZ954:EH954),
  REPT("🟩", ROUND(COUNT(DZ954:EH954)/COUNTA(DZ954:EH954)*5, 0)) &amp;
  REPT("⬜", 5 - ROUND(COUNT(DZ954:EH954)/COUNTA(DZ954:EH954)*5, 0)),
  IF(
    AVERAGE(IF(DZ954:EH954&lt;&gt;"", DZ954:EH954, )) &gt;= 70, "🟩🟩🟩🟩🟩",
    IF(
      AVERAGE(IF(DZ954:EH954&lt;&gt;"",DZ954:EH954, )) &gt;= 56, "🟨🟨🟨🟨🟨",
      "🟥🟥🟥🟥🟥"
    )
  )
 )
)
</f>
        <v>-</v>
      </c>
    </row>
    <row r="955" ht="15.75" customHeight="1">
      <c r="A955" s="168"/>
      <c r="B955" s="169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1"/>
      <c r="N955" s="172" t="str">
        <f t="shared" si="1"/>
        <v/>
      </c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2" t="str">
        <f t="shared" si="2"/>
        <v/>
      </c>
      <c r="AA955" s="173"/>
      <c r="AB955" s="173"/>
      <c r="AC955" s="173"/>
      <c r="AD955" s="173"/>
      <c r="AE955" s="173"/>
      <c r="AF955" s="173"/>
      <c r="AG955" s="173"/>
      <c r="AH955" s="173"/>
      <c r="AI955" s="173"/>
      <c r="AJ955" s="173"/>
      <c r="AK955" s="173"/>
      <c r="AL955" s="172" t="str">
        <f t="shared" si="3"/>
        <v/>
      </c>
      <c r="AM955" s="173"/>
      <c r="AN955" s="173"/>
      <c r="AO955" s="173"/>
      <c r="AP955" s="173"/>
      <c r="AQ955" s="173"/>
      <c r="AR955" s="173"/>
      <c r="AS955" s="173"/>
      <c r="AT955" s="173"/>
      <c r="AU955" s="173"/>
      <c r="AV955" s="171"/>
      <c r="AW955" s="171"/>
      <c r="AX955" s="172" t="str">
        <f t="shared" si="4"/>
        <v/>
      </c>
      <c r="AY955" s="173"/>
      <c r="AZ955" s="173"/>
      <c r="BA955" s="173"/>
      <c r="BB955" s="173"/>
      <c r="BC955" s="173"/>
      <c r="BD955" s="173"/>
      <c r="BE955" s="173"/>
      <c r="BF955" s="173"/>
      <c r="BG955" s="173"/>
      <c r="BH955" s="173"/>
      <c r="BI955" s="173"/>
      <c r="BJ955" s="172" t="str">
        <f t="shared" si="5"/>
        <v/>
      </c>
      <c r="BK955" s="173"/>
      <c r="BL955" s="173"/>
      <c r="BM955" s="173"/>
      <c r="BN955" s="173"/>
      <c r="BO955" s="173"/>
      <c r="BP955" s="173"/>
      <c r="BQ955" s="173"/>
      <c r="BR955" s="173"/>
      <c r="BS955" s="173"/>
      <c r="BT955" s="173"/>
      <c r="BU955" s="173"/>
      <c r="BV955" s="172" t="str">
        <f t="shared" si="6"/>
        <v/>
      </c>
      <c r="BW955" s="173"/>
      <c r="BX955" s="173"/>
      <c r="BY955" s="173"/>
      <c r="BZ955" s="171"/>
      <c r="CA955" s="171"/>
      <c r="CB955" s="171"/>
      <c r="CC955" s="171"/>
      <c r="CD955" s="171"/>
      <c r="CE955" s="171"/>
      <c r="CF955" s="171"/>
      <c r="CG955" s="171"/>
      <c r="CH955" s="172" t="str">
        <f t="shared" si="7"/>
        <v/>
      </c>
      <c r="CI955" s="171"/>
      <c r="CJ955" s="173"/>
      <c r="CK955" s="173"/>
      <c r="CL955" s="173"/>
      <c r="CM955" s="173"/>
      <c r="CN955" s="171"/>
      <c r="CO955" s="171"/>
      <c r="CP955" s="171"/>
      <c r="CQ955" s="173"/>
      <c r="CR955" s="171"/>
      <c r="CS955" s="171"/>
      <c r="CT955" s="172" t="str">
        <f t="shared" si="8"/>
        <v/>
      </c>
      <c r="CU955" s="172"/>
      <c r="CV955" s="172"/>
      <c r="CW955" s="172"/>
      <c r="CX955" s="172"/>
      <c r="CY955" s="172"/>
      <c r="CZ955" s="172"/>
      <c r="DA955" s="172"/>
      <c r="DB955" s="172"/>
      <c r="DC955" s="172"/>
      <c r="DD955" s="172"/>
      <c r="DE955" s="172"/>
      <c r="DF955" s="172"/>
      <c r="DG955" s="188" t="str">
        <f t="array" ref="DG955">IFERROR(_xlfn.XLOOKUP($A955&amp;B955,MARZO!$D$11:$D$40&amp;MARZO!$E$11:$E$40,MARZO!$AM$11:$AM$40,_xlfn.XLOOKUP($A955&amp;$B955,MARZO!$BC$11:$BC$40&amp;MARZO!$BD$11:$BD$40,MARZO!$CL$11:$CL$40,"A"))/1%,"")</f>
        <v/>
      </c>
      <c r="DH955" s="188" t="str">
        <f t="array" ref="DH955">IFERROR(_xlfn.XLOOKUP($A955&amp;$B955,ABRIL!$D$11:$D$40&amp;ABRIL!$E$11:$E$40,ABRIL!$AM$11:$AM$40,_xlfn.XLOOKUP($A955&amp;$B955,ABRIL!$BC$11:$BC$40&amp;ABRIL!$BD$11:$BD$40,ABRIL!$CL$11:$CL$40,"A"))/1%,"")</f>
        <v/>
      </c>
      <c r="DI955" s="188" t="str">
        <f t="array" ref="DI955">IFERROR(_xlfn.XLOOKUP($A955&amp;$B955,'ABRIL 2'!$D$11:$D$40&amp;'ABRIL 2'!$E$11:$E$40,'ABRIL 2'!$AM$11:$AM$40,_xlfn.XLOOKUP($A955&amp;$B955,'ABRIL 2'!$BC$11:$BC$40&amp;'ABRIL 2'!$BD$11:$BD$40,'ABRIL 2'!$CL$11:$CL$40,"A"))/1%,"")</f>
        <v/>
      </c>
      <c r="DJ955" s="188" t="str">
        <f t="array" ref="DJ955">IFERROR(_xlfn.XLOOKUP($A955&amp;$B955,MAYO!$D$11:$D$40&amp;MAYO!$E$11:$E$40,MAYO!$AM$11:$AM$40,_xlfn.XLOOKUP($A955&amp;$B955,MAYO!$BC$11:$BC$40&amp;MAYO!$BD$11:$BD$40,MAYO!$CL$11:$CL$40,"A"))/1%,"")</f>
        <v/>
      </c>
      <c r="DK955" s="188" t="str">
        <f t="array" ref="DK955">IFERROR(_xlfn.XLOOKUP($A955&amp;$B955,'MAYO 2'!$D$11:$D$40&amp;'MAYO 2'!$E$11:$E$40,'MAYO 2'!$AM$11:$AM$40,_xlfn.XLOOKUP($A955&amp;$B955,'MAYO 2'!$BC$11:$BC$40&amp;'MAYO 2'!$BD$11:$BD$40,'MAYO 2'!$CL$11:$CL$40,"A"))/1%,"")</f>
        <v/>
      </c>
      <c r="DL955" s="188" t="str">
        <f t="array" ref="DL955">IFERROR(_xlfn.XLOOKUP($A955&amp;$B955,JUNIO!$D$11:$D$40&amp;JUNIO!$E$11:$E$40,JUNIO!$AM$11:$AM$40,_xlfn.XLOOKUP($A955&amp;$B955,JUNIO!$BC$11:$BC$40&amp;JUNIO!$BD$11:$BD$40,JUNIO!$CL$11:$CL$40,"A"))/1%,"")</f>
        <v/>
      </c>
      <c r="DM955" s="188" t="str">
        <f t="array" ref="DM955">IFERROR(_xlfn.XLOOKUP($A955&amp;$B955,'JUNIO 2'!$D$11:$D$40&amp;'JUNIO 2'!$E$11:$E$40,'JUNIO 2'!$AM$11:$AM$40,_xlfn.XLOOKUP($A955&amp;$B955,'JUNIO 2'!$BC$11:$BC$40&amp;'JUNIO 2'!$BD$11:$BD$40,'JUNIO 2'!$CL$11:$CL$40,"A"))/1%,"")</f>
        <v/>
      </c>
      <c r="DN955" s="188" t="str">
        <f t="array" ref="DN955">IFERROR(_xlfn.XLOOKUP($A955&amp;$B955,JULIO!$D$11:$D$40&amp;JULIO!$E$11:$E$40,JULIO!$AM$11:$AM$40,_xlfn.XLOOKUP($A955&amp;$B955,JULIO!$BC$11:$BC$40&amp;JULIO!$BD$11:$BD$40,JULIO!$CL$11:$CL$40,"A"))/1%,"")</f>
        <v/>
      </c>
      <c r="DO955" s="188" t="str">
        <f t="array" ref="DO955">IFERROR(_xlfn.XLOOKUP($A955&amp;$B955,'JULIO 2'!$D$11:$D$40&amp;'JULIO 2'!$E$11:$E$40,'JULIO 2'!$AM$11:$AM$40,_xlfn.XLOOKUP($A955&amp;$B955,'JULIO 2'!$BC$11:$BC$40&amp;'JULIO 2'!$BD$11:$BD$40,'JULIO 2'!$CL$11:$CL$40,"A"))/1%,"")</f>
        <v/>
      </c>
      <c r="DP955" s="188" t="str">
        <f t="array" ref="DP955">IFERROR(_xlfn.XLOOKUP($A955&amp;$B955,AGOSTO!$D$11:$D$40&amp;AGOSTO!$E$11:$E$40,AGOSTO!$AM$11:$AM$40,_xlfn.XLOOKUP($A955&amp;$B955,AGOSTO!$BC$11:$BC$40&amp;AGOSTO!$BD$11:$BD$40,AGOSTO!$CL$11:$CL$40,"A"))/1%,"")</f>
        <v/>
      </c>
      <c r="DQ955" s="188" t="str">
        <f t="array" ref="DQ955">IFERROR(_xlfn.XLOOKUP($A955&amp;$B955,'AGOSTO 2'!$D$11:$D$40&amp;'AGOSTO 2'!$E$11:$E$40,'AGOSTO 2'!$AM$11:$AM$40,_xlfn.XLOOKUP($A955&amp;$B955,'AGOSTO 2'!$BC$11:$BC$40&amp;'AGOSTO 2'!$BD$11:$BD$40,'AGOSTO 2'!$CL$11:$CL$40,"A"))/1%,"")</f>
        <v/>
      </c>
      <c r="DR955" s="188" t="str">
        <f t="array" ref="DR955">IFERROR(_xlfn.XLOOKUP($A955&amp;$B955,SEPTIEMBRE!$D$11:$D$40&amp;SEPTIEMBRE!$E$11:$E$40,SEPTIEMBRE!$AM$11:$AM$40,_xlfn.XLOOKUP($A955&amp;$B955,SEPTIEMBRE!$BC$11:$BC$40&amp;SEPTIEMBRE!$BD$11:$BD$40,SEPTIEMBRE!$CL$11:$CL$40,"A"))/1%,"")</f>
        <v/>
      </c>
      <c r="DS955" s="188" t="str">
        <f t="array" ref="DS955">IFERROR(_xlfn.XLOOKUP($A955&amp;$B955,'SEPTIEMBRE 2'!$D$11:$D$40&amp;'SEPTIEMBRE 2'!$E$11:$E$40,'SEPTIEMBRE 2'!$AM$11:$AM$40,_xlfn.XLOOKUP($A955&amp;$B955,'SEPTIEMBRE 2'!$BC$11:$BC$40&amp;'SEPTIEMBRE 2'!$BD$11:$BD$40,'SEPTIEMBRE 2'!$CL$11:$CL$40,"A"))/1%,"")</f>
        <v/>
      </c>
      <c r="DT955" s="188" t="str">
        <f t="array" ref="DT955">IFERROR(_xlfn.XLOOKUP($A955&amp;$B955,'SEPTIEMBRE 3'!$D$11:$D$40&amp;'SEPTIEMBRE 3'!$E$11:$E$40,'SEPTIEMBRE 3'!$AM$11:$AM$40,_xlfn.XLOOKUP($A955&amp;$B955,'SEPTIEMBRE 3'!$BC$11:$BC$40&amp;'SEPTIEMBRE 3'!$BD$11:$BD$40,'SEPTIEMBRE 3'!$CL$11:$CL$40,"A"))/1%,"")</f>
        <v/>
      </c>
      <c r="DU955" s="188" t="str">
        <f t="array" ref="DU955">IFERROR(_xlfn.XLOOKUP($A955&amp;$B955,OCTUBRE!$D$11:$D$40&amp;OCTUBRE!$E$11:$E$40,OCTUBRE!$AM$11:$AM$40,_xlfn.XLOOKUP($A955&amp;$B955,OCTUBRE!$BC$11:$BC$40&amp;OCTUBRE!$BD$11:$BD$40,OCTUBRE!$CL$11:$CL$40,"A"))/1%,"")</f>
        <v/>
      </c>
      <c r="DV955" s="188" t="str">
        <f t="array" ref="DV955">IFERROR(_xlfn.XLOOKUP($A955&amp;$B955,'OCTUBRE 2'!$D$11:$D$40&amp;'OCTUBRE 2'!$E$11:$E$40,'OCTUBRE 2'!$AM$11:$AM$40,_xlfn.XLOOKUP($A955&amp;$B955,'OCTUBRE 2'!$BC$11:$BC$40&amp;'OCTUBRE 2'!$BD$11:$BD$40,'OCTUBRE 2'!$CL$11:$CL$40,"A"))/1%,"")</f>
        <v/>
      </c>
      <c r="DW955" s="188" t="str">
        <f t="array" ref="DW955">IFERROR(_xlfn.XLOOKUP($A955&amp;$B955,NOVIEMBRE!$D$11:$D$40&amp;NOVIEMBRE!$E$11:$E$40,NOVIEMBRE!$AM$11:$AM$40,_xlfn.XLOOKUP($A955&amp;$B955,NOVIEMBRE!$BC$11:$BC$40&amp;NOVIEMBRE!$BD$11:$BD$40,NOVIEMBRE!$CL$11:$CL$40,"A"))/1%,"")</f>
        <v/>
      </c>
      <c r="DX955" s="188" t="str">
        <f t="array" ref="DX955">IFERROR(_xlfn.XLOOKUP($A955&amp;$B955,'NOVIEMBRE 2'!$D$11:$D$40&amp;'NOVIEMBRE 2'!$E$11:$E$40,'NOVIEMBRE 2'!$AM$11:$AM$40,_xlfn.XLOOKUP($A955&amp;$B955,'NOVIEMBRE 2'!$BC$11:$BC$40&amp;'NOVIEMBRE 2'!$BD$11:$BD$40,'NOVIEMBRE 2'!$CL$11:$CL$40,"A"))/1%,"")</f>
        <v/>
      </c>
      <c r="DY955" s="188" t="str">
        <f t="array" ref="DY955">IFERROR(_xlfn.XLOOKUP($A955&amp;$B955,DICIEMBRE!$D$11:$D$40&amp;DICIEMBRE!$E$11:$E$40,DICIEMBRE!$AM$11:$AM$40,_xlfn.XLOOKUP($A955&amp;$B955,DICIEMBRE!$BC$11:$BC$40&amp;DICIEMBRE!$BD$11:$BD$40,DICIEMBRE!$CL$11:$CL$40,"A"))/1%,"")</f>
        <v/>
      </c>
      <c r="DZ955" s="381" t="str">
        <f t="shared" si="9"/>
        <v>-</v>
      </c>
      <c r="EA955" s="381" t="str">
        <f t="shared" si="10"/>
        <v>-</v>
      </c>
      <c r="EB955" s="381" t="str">
        <f t="shared" si="11"/>
        <v>-</v>
      </c>
      <c r="EC955" s="381" t="str">
        <f t="shared" si="12"/>
        <v>-</v>
      </c>
      <c r="ED955" s="381" t="str">
        <f t="shared" si="13"/>
        <v>-</v>
      </c>
      <c r="EE955" s="381" t="str">
        <f t="shared" si="14"/>
        <v>-</v>
      </c>
      <c r="EF955" s="381" t="str">
        <f t="shared" si="15"/>
        <v>-</v>
      </c>
      <c r="EG955" s="381" t="str">
        <f t="shared" si="16"/>
        <v>-</v>
      </c>
      <c r="EH955" s="381" t="str">
        <f t="shared" si="17"/>
        <v>-</v>
      </c>
      <c r="EI955" s="188" t="str">
        <f t="shared" si="18"/>
        <v/>
      </c>
      <c r="EJ955" s="382"/>
      <c r="EK955" s="382"/>
      <c r="EL955" s="383"/>
      <c r="EM955" s="21"/>
      <c r="EN955" s="384">
        <f t="array" ref="EN955">IFERROR(_xlfn.XLOOKUP($A955&amp;$B955,MARZO!$D$11:$D$40&amp;MARZO!$E$11:$E$40,MARZO!$AK$11:$AK$40,_xlfn.XLOOKUP($A955&amp;$B955,MARZO!$BC$11:$BC$40&amp;MARZO!$BD$11:$BD$40,MARZO!$CJ$11:$CJ$40,"A")),"")</f>
        <v>0</v>
      </c>
      <c r="EO955" s="384">
        <f t="array" ref="EO955">IFERROR(_xlfn.XLOOKUP($A955&amp;$B955,ABRIL!$D$11:$D$40&amp;ABRIL!$E$11:$E$40,ABRIL!$AK$11:$AK$40,_xlfn.XLOOKUP($A955&amp;$B955,ABRIL!$BC$11:$BC$40&amp;ABRIL!$BD$11:$BD$40,ABRIL!$CJ$11:$CJ$40,"A")),"")</f>
        <v>0</v>
      </c>
      <c r="EP955" s="384">
        <f t="array" ref="EP955">IFERROR(_xlfn.XLOOKUP($A955&amp;$B955,'ABRIL 2'!$D$11:$D$40&amp;'ABRIL 2'!$E$11:$E$40,'ABRIL 2'!$AK$11:$AK$40,_xlfn.XLOOKUP($A955&amp;$B955,'ABRIL 2'!$BC$11:$BC$40&amp;'ABRIL 2'!$BD$11:$BD$40,'ABRIL 2'!$CJ$11:$CJ$40,"A")),"")</f>
        <v>0</v>
      </c>
      <c r="EQ955" s="384">
        <f t="array" ref="EQ955">IFERROR(_xlfn.XLOOKUP($A955&amp;$B955,MAYO!$D$11:$D$40&amp;MAYO!$E$11:$E$40,MAYO!$AK$11:$AK$40,_xlfn.XLOOKUP($A955&amp;$B955,MAYO!$BC$11:$BC$40&amp;MAYO!$BD$11:$BD$40,MAYO!$CJ$11:$CJ$40,"A")),"")</f>
        <v>0</v>
      </c>
      <c r="ER955" s="384">
        <f t="array" ref="ER955">IFERROR(_xlfn.XLOOKUP($A955&amp;$B955,'MAYO 2'!$D$11:$D$40&amp;'MAYO 2'!$E$11:$E$40,'MAYO 2'!$AK$11:$AK$40,_xlfn.XLOOKUP($A955&amp;$B955,'MAYO 2'!$BC$11:$BC$40&amp;'MAYO 2'!$BD$11:$BD$40,'MAYO 2'!$CJ$11:$CJ$40,"A")),"")</f>
        <v>0</v>
      </c>
      <c r="ES955" s="384">
        <f t="array" ref="ES955">IFERROR(_xlfn.XLOOKUP($A955&amp;$B955,JUNIO!$D$11:$D$40&amp;JUNIO!$E$11:$E$40,JUNIO!$AK$11:$AK$40,_xlfn.XLOOKUP($A955&amp;$B955,JUNIO!$BC$11:$BC$40&amp;JUNIO!$BD$11:$BD$40,JUNIO!$CJ$11:$CJ$40,"A")),"")</f>
        <v>0</v>
      </c>
      <c r="ET955" s="384">
        <f t="array" ref="ET955">IFERROR(_xlfn.XLOOKUP($A955&amp;$B955,'JUNIO 2'!$D$11:$D$40&amp;'JUNIO 2'!$E$11:$E$40,'JUNIO 2'!$AK$11:$AK$40,_xlfn.XLOOKUP($A955&amp;$B955,'JUNIO 2'!$BC$11:$BC$40&amp;'JUNIO 2'!$BD$11:$BD$40,'JUNIO 2'!$CJ$11:$CJ$40,"A")),"")</f>
        <v>0</v>
      </c>
      <c r="EU955" s="384">
        <f t="array" ref="EU955">IFERROR(_xlfn.XLOOKUP($A955&amp;$B955,JULIO!$D$11:$D$40&amp;JULIO!$E$11:$E$40,JULIO!$AK$11:$AK$40,_xlfn.XLOOKUP($A955&amp;$B955,JULIO!$BC$11:$BC$40&amp;JULIO!$BD$11:$BD$40,JULIO!$CJ$11:$CJ$40,"A")),"")</f>
        <v>0</v>
      </c>
      <c r="EV955" s="384">
        <f t="array" ref="EV955">IFERROR(_xlfn.XLOOKUP($A955&amp;$B955,'JULIO 2'!$D$11:$D$40&amp;'JULIO 2'!$E$11:$E$40,'JULIO 2'!$AK$11:$AK$40,_xlfn.XLOOKUP($A955&amp;$B955,'JULIO 2'!$BC$11:$BC$40&amp;'JULIO 2'!$BD$11:$BD$40,'JULIO 2'!$CJ$11:$CJ$40,"A")),"")</f>
        <v>0</v>
      </c>
      <c r="EW955" s="384">
        <f t="array" ref="EW955">IFERROR(_xlfn.XLOOKUP($A955&amp;$B955,AGOSTO!$D$11:$D$40&amp;AGOSTO!$E$11:$E$40,AGOSTO!$AK$11:$AK$40,_xlfn.XLOOKUP($A955&amp;$B955,AGOSTO!$BC$11:$BC$40&amp;AGOSTO!$BD$11:$BD$40,AGOSTO!$CJ$11:$CJ$40,"A")),"")</f>
        <v>0</v>
      </c>
      <c r="EX955" s="384">
        <f t="array" ref="EX955">IFERROR(_xlfn.XLOOKUP($A955&amp;$B955,'AGOSTO 2'!$D$11:$D$40&amp;'AGOSTO 2'!$E$11:$E$40,'AGOSTO 2'!$AK$11:$AK$40,_xlfn.XLOOKUP($A955&amp;$B955,'AGOSTO 2'!$BC$11:$BC$40&amp;'AGOSTO 2'!$BD$11:$BD$40,'AGOSTO 2'!$CJ$11:$CJ$40,"A")),"")</f>
        <v>0</v>
      </c>
      <c r="EY955" s="384">
        <f t="array" ref="EY955">IFERROR(_xlfn.XLOOKUP($A955&amp;$B955,SEPTIEMBRE!$D$11:$D$40&amp;SEPTIEMBRE!$E$11:$E$40,SEPTIEMBRE!$AK$11:$AK$40,_xlfn.XLOOKUP($A955&amp;$B955,SEPTIEMBRE!$BC$11:$BC$40&amp;SEPTIEMBRE!$BD$11:$BD$40,SEPTIEMBRE!$CJ$11:$CJ$40,"A")),"")</f>
        <v>0</v>
      </c>
      <c r="EZ955" s="384">
        <f t="array" ref="EZ955">IFERROR(_xlfn.XLOOKUP($A955&amp;$B955,'SEPTIEMBRE 2'!$D$11:$D$40&amp;'SEPTIEMBRE 2'!$E$11:$E$40,'SEPTIEMBRE 2'!$AK$11:$AK$40,_xlfn.XLOOKUP($A955&amp;$B955,'SEPTIEMBRE 2'!$BC$11:$BC$40&amp;'SEPTIEMBRE 2'!$BD$11:$BD$40,'SEPTIEMBRE 2'!$CJ$11:$CJ$40,"A")),"")</f>
        <v>0</v>
      </c>
      <c r="FA955" s="384">
        <f t="array" ref="FA955">IFERROR(_xlfn.XLOOKUP($A955&amp;$B955,'SEPTIEMBRE 3'!$D$11:$D$40&amp;'SEPTIEMBRE 3'!$E$11:$E$40,'SEPTIEMBRE 3'!$AK$11:$AK$40,_xlfn.XLOOKUP($A955&amp;$B955,'SEPTIEMBRE 3'!$BC$11:$BC$40&amp;'SEPTIEMBRE 3'!$BD$11:$BD$40,'SEPTIEMBRE 3'!$CJ$11:$CJ$40,"A")),"")</f>
        <v>0</v>
      </c>
      <c r="FB955" s="384">
        <f t="array" ref="FB955">IFERROR(_xlfn.XLOOKUP($A955&amp;$B955,OCTUBRE!$D$11:$D$40&amp;OCTUBRE!$E$11:$E$40,OCTUBRE!$AK$11:$AK$40,_xlfn.XLOOKUP($A955&amp;$B955,OCTUBRE!$BC$11:$BC$40&amp;OCTUBRE!$BD$11:$BD$40,OCTUBRE!$CJ$11:$CJ$40,"A")),"")</f>
        <v>0</v>
      </c>
      <c r="FC955" s="384">
        <f t="array" ref="FC955">IFERROR(_xlfn.XLOOKUP($A955&amp;$B955,'OCTUBRE 2'!$D$11:$D$40&amp;'OCTUBRE 2'!$E$11:$E$40,'OCTUBRE 2'!$AK$11:$AK$40,_xlfn.XLOOKUP($A955&amp;$B955,'OCTUBRE 2'!$BC$11:$BC$40&amp;'OCTUBRE 2'!$BD$11:$BD$40,'OCTUBRE 2'!$CJ$11:$CJ$40,"A")),"")</f>
        <v>0</v>
      </c>
      <c r="FD955" s="384">
        <f t="array" ref="FD955">IFERROR(_xlfn.XLOOKUP($A955&amp;$B955,NOVIEMBRE!$D$11:$D$40&amp;NOVIEMBRE!$E$11:$E$40,NOVIEMBRE!$AK$11:$AK$40,_xlfn.XLOOKUP($A955&amp;$B955,NOVIEMBRE!$BC$11:$BC$40&amp;NOVIEMBRE!$BD$11:$BD$40,NOVIEMBRE!$CJ$11:$CJ$40,"A")),"")</f>
        <v>0</v>
      </c>
      <c r="FE955" s="384">
        <f t="array" ref="FE955">IFERROR(_xlfn.XLOOKUP($A955&amp;$B955,'NOVIEMBRE 2'!$D$11:$D$40&amp;'NOVIEMBRE 2'!$E$11:$E$40,'NOVIEMBRE 2'!$AK$11:$AK$40,_xlfn.XLOOKUP($A955&amp;$B955,'NOVIEMBRE 2'!$BC$11:$BC$40&amp;'NOVIEMBRE 2'!$BD$11:$BD$40,'NOVIEMBRE 2'!$CJ$11:$CJ$40,"A")),"")</f>
        <v>0</v>
      </c>
      <c r="FF955" s="385">
        <f t="array" ref="FF955">IFERROR(_xlfn.XLOOKUP($A955&amp;$B955,DICIEMBRE!$D$11:$D$40&amp;DICIEMBRE!$E$11:$E$40,DICIEMBRE!$AK$11:$AK$40,_xlfn.XLOOKUP($A955&amp;$B955,DICIEMBRE!$BC$11:$BC$40&amp;DICIEMBRE!$BD$11:$BD$40,DICIEMBRE!$CJ$11:$CJ$40,"A")),"")</f>
        <v>0</v>
      </c>
      <c r="FG955" s="386" t="str">
        <f t="shared" si="19"/>
        <v/>
      </c>
      <c r="FH955" s="386" t="str">
        <f t="array" ref="FH955">IF(
 COUNT(DZ955:EH955)=0,
 "-",
 IF(
  COUNT(DZ955:EH955) &lt; COUNTA(DZ955:EH955),
  REPT("🟩", ROUND(COUNT(DZ955:EH955)/COUNTA(DZ955:EH955)*5, 0)) &amp;
  REPT("⬜", 5 - ROUND(COUNT(DZ955:EH955)/COUNTA(DZ955:EH955)*5, 0)),
  IF(
    AVERAGE(IF(DZ955:EH955&lt;&gt;"", DZ955:EH955, )) &gt;= 70, "🟩🟩🟩🟩🟩",
    IF(
      AVERAGE(IF(DZ955:EH955&lt;&gt;"",DZ955:EH955, )) &gt;= 56, "🟨🟨🟨🟨🟨",
      "🟥🟥🟥🟥🟥"
    )
  )
 )
)
</f>
        <v>-</v>
      </c>
    </row>
    <row r="956" ht="15.75" customHeight="1">
      <c r="A956" s="168"/>
      <c r="B956" s="169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1"/>
      <c r="N956" s="172" t="str">
        <f t="shared" si="1"/>
        <v/>
      </c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2" t="str">
        <f t="shared" si="2"/>
        <v/>
      </c>
      <c r="AA956" s="173"/>
      <c r="AB956" s="173"/>
      <c r="AC956" s="173"/>
      <c r="AD956" s="173"/>
      <c r="AE956" s="173"/>
      <c r="AF956" s="173"/>
      <c r="AG956" s="173"/>
      <c r="AH956" s="173"/>
      <c r="AI956" s="173"/>
      <c r="AJ956" s="173"/>
      <c r="AK956" s="173"/>
      <c r="AL956" s="172" t="str">
        <f t="shared" si="3"/>
        <v/>
      </c>
      <c r="AM956" s="173"/>
      <c r="AN956" s="173"/>
      <c r="AO956" s="173"/>
      <c r="AP956" s="173"/>
      <c r="AQ956" s="173"/>
      <c r="AR956" s="173"/>
      <c r="AS956" s="173"/>
      <c r="AT956" s="173"/>
      <c r="AU956" s="173"/>
      <c r="AV956" s="171"/>
      <c r="AW956" s="171"/>
      <c r="AX956" s="172" t="str">
        <f t="shared" si="4"/>
        <v/>
      </c>
      <c r="AY956" s="173"/>
      <c r="AZ956" s="173"/>
      <c r="BA956" s="173"/>
      <c r="BB956" s="173"/>
      <c r="BC956" s="173"/>
      <c r="BD956" s="173"/>
      <c r="BE956" s="173"/>
      <c r="BF956" s="173"/>
      <c r="BG956" s="173"/>
      <c r="BH956" s="173"/>
      <c r="BI956" s="173"/>
      <c r="BJ956" s="172" t="str">
        <f t="shared" si="5"/>
        <v/>
      </c>
      <c r="BK956" s="173"/>
      <c r="BL956" s="173"/>
      <c r="BM956" s="173"/>
      <c r="BN956" s="173"/>
      <c r="BO956" s="173"/>
      <c r="BP956" s="173"/>
      <c r="BQ956" s="173"/>
      <c r="BR956" s="173"/>
      <c r="BS956" s="173"/>
      <c r="BT956" s="173"/>
      <c r="BU956" s="173"/>
      <c r="BV956" s="172" t="str">
        <f t="shared" si="6"/>
        <v/>
      </c>
      <c r="BW956" s="173"/>
      <c r="BX956" s="173"/>
      <c r="BY956" s="173"/>
      <c r="BZ956" s="171"/>
      <c r="CA956" s="171"/>
      <c r="CB956" s="171"/>
      <c r="CC956" s="171"/>
      <c r="CD956" s="171"/>
      <c r="CE956" s="171"/>
      <c r="CF956" s="171"/>
      <c r="CG956" s="171"/>
      <c r="CH956" s="172" t="str">
        <f t="shared" si="7"/>
        <v/>
      </c>
      <c r="CI956" s="171"/>
      <c r="CJ956" s="173"/>
      <c r="CK956" s="173"/>
      <c r="CL956" s="173"/>
      <c r="CM956" s="173"/>
      <c r="CN956" s="171"/>
      <c r="CO956" s="171"/>
      <c r="CP956" s="171"/>
      <c r="CQ956" s="173"/>
      <c r="CR956" s="171"/>
      <c r="CS956" s="171"/>
      <c r="CT956" s="172" t="str">
        <f t="shared" si="8"/>
        <v/>
      </c>
      <c r="CU956" s="172"/>
      <c r="CV956" s="172"/>
      <c r="CW956" s="172"/>
      <c r="CX956" s="172"/>
      <c r="CY956" s="172"/>
      <c r="CZ956" s="172"/>
      <c r="DA956" s="172"/>
      <c r="DB956" s="172"/>
      <c r="DC956" s="172"/>
      <c r="DD956" s="172"/>
      <c r="DE956" s="172"/>
      <c r="DF956" s="172"/>
      <c r="DG956" s="188" t="str">
        <f t="array" ref="DG956">IFERROR(_xlfn.XLOOKUP($A956&amp;B956,MARZO!$D$11:$D$40&amp;MARZO!$E$11:$E$40,MARZO!$AM$11:$AM$40,_xlfn.XLOOKUP($A956&amp;$B956,MARZO!$BC$11:$BC$40&amp;MARZO!$BD$11:$BD$40,MARZO!$CL$11:$CL$40,"A"))/1%,"")</f>
        <v/>
      </c>
      <c r="DH956" s="188" t="str">
        <f t="array" ref="DH956">IFERROR(_xlfn.XLOOKUP($A956&amp;$B956,ABRIL!$D$11:$D$40&amp;ABRIL!$E$11:$E$40,ABRIL!$AM$11:$AM$40,_xlfn.XLOOKUP($A956&amp;$B956,ABRIL!$BC$11:$BC$40&amp;ABRIL!$BD$11:$BD$40,ABRIL!$CL$11:$CL$40,"A"))/1%,"")</f>
        <v/>
      </c>
      <c r="DI956" s="188" t="str">
        <f t="array" ref="DI956">IFERROR(_xlfn.XLOOKUP($A956&amp;$B956,'ABRIL 2'!$D$11:$D$40&amp;'ABRIL 2'!$E$11:$E$40,'ABRIL 2'!$AM$11:$AM$40,_xlfn.XLOOKUP($A956&amp;$B956,'ABRIL 2'!$BC$11:$BC$40&amp;'ABRIL 2'!$BD$11:$BD$40,'ABRIL 2'!$CL$11:$CL$40,"A"))/1%,"")</f>
        <v/>
      </c>
      <c r="DJ956" s="188" t="str">
        <f t="array" ref="DJ956">IFERROR(_xlfn.XLOOKUP($A956&amp;$B956,MAYO!$D$11:$D$40&amp;MAYO!$E$11:$E$40,MAYO!$AM$11:$AM$40,_xlfn.XLOOKUP($A956&amp;$B956,MAYO!$BC$11:$BC$40&amp;MAYO!$BD$11:$BD$40,MAYO!$CL$11:$CL$40,"A"))/1%,"")</f>
        <v/>
      </c>
      <c r="DK956" s="188" t="str">
        <f t="array" ref="DK956">IFERROR(_xlfn.XLOOKUP($A956&amp;$B956,'MAYO 2'!$D$11:$D$40&amp;'MAYO 2'!$E$11:$E$40,'MAYO 2'!$AM$11:$AM$40,_xlfn.XLOOKUP($A956&amp;$B956,'MAYO 2'!$BC$11:$BC$40&amp;'MAYO 2'!$BD$11:$BD$40,'MAYO 2'!$CL$11:$CL$40,"A"))/1%,"")</f>
        <v/>
      </c>
      <c r="DL956" s="188" t="str">
        <f t="array" ref="DL956">IFERROR(_xlfn.XLOOKUP($A956&amp;$B956,JUNIO!$D$11:$D$40&amp;JUNIO!$E$11:$E$40,JUNIO!$AM$11:$AM$40,_xlfn.XLOOKUP($A956&amp;$B956,JUNIO!$BC$11:$BC$40&amp;JUNIO!$BD$11:$BD$40,JUNIO!$CL$11:$CL$40,"A"))/1%,"")</f>
        <v/>
      </c>
      <c r="DM956" s="188" t="str">
        <f t="array" ref="DM956">IFERROR(_xlfn.XLOOKUP($A956&amp;$B956,'JUNIO 2'!$D$11:$D$40&amp;'JUNIO 2'!$E$11:$E$40,'JUNIO 2'!$AM$11:$AM$40,_xlfn.XLOOKUP($A956&amp;$B956,'JUNIO 2'!$BC$11:$BC$40&amp;'JUNIO 2'!$BD$11:$BD$40,'JUNIO 2'!$CL$11:$CL$40,"A"))/1%,"")</f>
        <v/>
      </c>
      <c r="DN956" s="188" t="str">
        <f t="array" ref="DN956">IFERROR(_xlfn.XLOOKUP($A956&amp;$B956,JULIO!$D$11:$D$40&amp;JULIO!$E$11:$E$40,JULIO!$AM$11:$AM$40,_xlfn.XLOOKUP($A956&amp;$B956,JULIO!$BC$11:$BC$40&amp;JULIO!$BD$11:$BD$40,JULIO!$CL$11:$CL$40,"A"))/1%,"")</f>
        <v/>
      </c>
      <c r="DO956" s="188" t="str">
        <f t="array" ref="DO956">IFERROR(_xlfn.XLOOKUP($A956&amp;$B956,'JULIO 2'!$D$11:$D$40&amp;'JULIO 2'!$E$11:$E$40,'JULIO 2'!$AM$11:$AM$40,_xlfn.XLOOKUP($A956&amp;$B956,'JULIO 2'!$BC$11:$BC$40&amp;'JULIO 2'!$BD$11:$BD$40,'JULIO 2'!$CL$11:$CL$40,"A"))/1%,"")</f>
        <v/>
      </c>
      <c r="DP956" s="188" t="str">
        <f t="array" ref="DP956">IFERROR(_xlfn.XLOOKUP($A956&amp;$B956,AGOSTO!$D$11:$D$40&amp;AGOSTO!$E$11:$E$40,AGOSTO!$AM$11:$AM$40,_xlfn.XLOOKUP($A956&amp;$B956,AGOSTO!$BC$11:$BC$40&amp;AGOSTO!$BD$11:$BD$40,AGOSTO!$CL$11:$CL$40,"A"))/1%,"")</f>
        <v/>
      </c>
      <c r="DQ956" s="188" t="str">
        <f t="array" ref="DQ956">IFERROR(_xlfn.XLOOKUP($A956&amp;$B956,'AGOSTO 2'!$D$11:$D$40&amp;'AGOSTO 2'!$E$11:$E$40,'AGOSTO 2'!$AM$11:$AM$40,_xlfn.XLOOKUP($A956&amp;$B956,'AGOSTO 2'!$BC$11:$BC$40&amp;'AGOSTO 2'!$BD$11:$BD$40,'AGOSTO 2'!$CL$11:$CL$40,"A"))/1%,"")</f>
        <v/>
      </c>
      <c r="DR956" s="188" t="str">
        <f t="array" ref="DR956">IFERROR(_xlfn.XLOOKUP($A956&amp;$B956,SEPTIEMBRE!$D$11:$D$40&amp;SEPTIEMBRE!$E$11:$E$40,SEPTIEMBRE!$AM$11:$AM$40,_xlfn.XLOOKUP($A956&amp;$B956,SEPTIEMBRE!$BC$11:$BC$40&amp;SEPTIEMBRE!$BD$11:$BD$40,SEPTIEMBRE!$CL$11:$CL$40,"A"))/1%,"")</f>
        <v/>
      </c>
      <c r="DS956" s="188" t="str">
        <f t="array" ref="DS956">IFERROR(_xlfn.XLOOKUP($A956&amp;$B956,'SEPTIEMBRE 2'!$D$11:$D$40&amp;'SEPTIEMBRE 2'!$E$11:$E$40,'SEPTIEMBRE 2'!$AM$11:$AM$40,_xlfn.XLOOKUP($A956&amp;$B956,'SEPTIEMBRE 2'!$BC$11:$BC$40&amp;'SEPTIEMBRE 2'!$BD$11:$BD$40,'SEPTIEMBRE 2'!$CL$11:$CL$40,"A"))/1%,"")</f>
        <v/>
      </c>
      <c r="DT956" s="188" t="str">
        <f t="array" ref="DT956">IFERROR(_xlfn.XLOOKUP($A956&amp;$B956,'SEPTIEMBRE 3'!$D$11:$D$40&amp;'SEPTIEMBRE 3'!$E$11:$E$40,'SEPTIEMBRE 3'!$AM$11:$AM$40,_xlfn.XLOOKUP($A956&amp;$B956,'SEPTIEMBRE 3'!$BC$11:$BC$40&amp;'SEPTIEMBRE 3'!$BD$11:$BD$40,'SEPTIEMBRE 3'!$CL$11:$CL$40,"A"))/1%,"")</f>
        <v/>
      </c>
      <c r="DU956" s="188" t="str">
        <f t="array" ref="DU956">IFERROR(_xlfn.XLOOKUP($A956&amp;$B956,OCTUBRE!$D$11:$D$40&amp;OCTUBRE!$E$11:$E$40,OCTUBRE!$AM$11:$AM$40,_xlfn.XLOOKUP($A956&amp;$B956,OCTUBRE!$BC$11:$BC$40&amp;OCTUBRE!$BD$11:$BD$40,OCTUBRE!$CL$11:$CL$40,"A"))/1%,"")</f>
        <v/>
      </c>
      <c r="DV956" s="188" t="str">
        <f t="array" ref="DV956">IFERROR(_xlfn.XLOOKUP($A956&amp;$B956,'OCTUBRE 2'!$D$11:$D$40&amp;'OCTUBRE 2'!$E$11:$E$40,'OCTUBRE 2'!$AM$11:$AM$40,_xlfn.XLOOKUP($A956&amp;$B956,'OCTUBRE 2'!$BC$11:$BC$40&amp;'OCTUBRE 2'!$BD$11:$BD$40,'OCTUBRE 2'!$CL$11:$CL$40,"A"))/1%,"")</f>
        <v/>
      </c>
      <c r="DW956" s="188" t="str">
        <f t="array" ref="DW956">IFERROR(_xlfn.XLOOKUP($A956&amp;$B956,NOVIEMBRE!$D$11:$D$40&amp;NOVIEMBRE!$E$11:$E$40,NOVIEMBRE!$AM$11:$AM$40,_xlfn.XLOOKUP($A956&amp;$B956,NOVIEMBRE!$BC$11:$BC$40&amp;NOVIEMBRE!$BD$11:$BD$40,NOVIEMBRE!$CL$11:$CL$40,"A"))/1%,"")</f>
        <v/>
      </c>
      <c r="DX956" s="188" t="str">
        <f t="array" ref="DX956">IFERROR(_xlfn.XLOOKUP($A956&amp;$B956,'NOVIEMBRE 2'!$D$11:$D$40&amp;'NOVIEMBRE 2'!$E$11:$E$40,'NOVIEMBRE 2'!$AM$11:$AM$40,_xlfn.XLOOKUP($A956&amp;$B956,'NOVIEMBRE 2'!$BC$11:$BC$40&amp;'NOVIEMBRE 2'!$BD$11:$BD$40,'NOVIEMBRE 2'!$CL$11:$CL$40,"A"))/1%,"")</f>
        <v/>
      </c>
      <c r="DY956" s="188" t="str">
        <f t="array" ref="DY956">IFERROR(_xlfn.XLOOKUP($A956&amp;$B956,DICIEMBRE!$D$11:$D$40&amp;DICIEMBRE!$E$11:$E$40,DICIEMBRE!$AM$11:$AM$40,_xlfn.XLOOKUP($A956&amp;$B956,DICIEMBRE!$BC$11:$BC$40&amp;DICIEMBRE!$BD$11:$BD$40,DICIEMBRE!$CL$11:$CL$40,"A"))/1%,"")</f>
        <v/>
      </c>
      <c r="DZ956" s="381" t="str">
        <f t="shared" si="9"/>
        <v>-</v>
      </c>
      <c r="EA956" s="381" t="str">
        <f t="shared" si="10"/>
        <v>-</v>
      </c>
      <c r="EB956" s="381" t="str">
        <f t="shared" si="11"/>
        <v>-</v>
      </c>
      <c r="EC956" s="381" t="str">
        <f t="shared" si="12"/>
        <v>-</v>
      </c>
      <c r="ED956" s="381" t="str">
        <f t="shared" si="13"/>
        <v>-</v>
      </c>
      <c r="EE956" s="381" t="str">
        <f t="shared" si="14"/>
        <v>-</v>
      </c>
      <c r="EF956" s="381" t="str">
        <f t="shared" si="15"/>
        <v>-</v>
      </c>
      <c r="EG956" s="381" t="str">
        <f t="shared" si="16"/>
        <v>-</v>
      </c>
      <c r="EH956" s="381" t="str">
        <f t="shared" si="17"/>
        <v>-</v>
      </c>
      <c r="EI956" s="188" t="str">
        <f t="shared" si="18"/>
        <v/>
      </c>
      <c r="EJ956" s="382"/>
      <c r="EK956" s="382"/>
      <c r="EL956" s="383"/>
      <c r="EM956" s="21"/>
      <c r="EN956" s="384">
        <f t="array" ref="EN956">IFERROR(_xlfn.XLOOKUP($A956&amp;$B956,MARZO!$D$11:$D$40&amp;MARZO!$E$11:$E$40,MARZO!$AK$11:$AK$40,_xlfn.XLOOKUP($A956&amp;$B956,MARZO!$BC$11:$BC$40&amp;MARZO!$BD$11:$BD$40,MARZO!$CJ$11:$CJ$40,"A")),"")</f>
        <v>0</v>
      </c>
      <c r="EO956" s="384">
        <f t="array" ref="EO956">IFERROR(_xlfn.XLOOKUP($A956&amp;$B956,ABRIL!$D$11:$D$40&amp;ABRIL!$E$11:$E$40,ABRIL!$AK$11:$AK$40,_xlfn.XLOOKUP($A956&amp;$B956,ABRIL!$BC$11:$BC$40&amp;ABRIL!$BD$11:$BD$40,ABRIL!$CJ$11:$CJ$40,"A")),"")</f>
        <v>0</v>
      </c>
      <c r="EP956" s="384">
        <f t="array" ref="EP956">IFERROR(_xlfn.XLOOKUP($A956&amp;$B956,'ABRIL 2'!$D$11:$D$40&amp;'ABRIL 2'!$E$11:$E$40,'ABRIL 2'!$AK$11:$AK$40,_xlfn.XLOOKUP($A956&amp;$B956,'ABRIL 2'!$BC$11:$BC$40&amp;'ABRIL 2'!$BD$11:$BD$40,'ABRIL 2'!$CJ$11:$CJ$40,"A")),"")</f>
        <v>0</v>
      </c>
      <c r="EQ956" s="384">
        <f t="array" ref="EQ956">IFERROR(_xlfn.XLOOKUP($A956&amp;$B956,MAYO!$D$11:$D$40&amp;MAYO!$E$11:$E$40,MAYO!$AK$11:$AK$40,_xlfn.XLOOKUP($A956&amp;$B956,MAYO!$BC$11:$BC$40&amp;MAYO!$BD$11:$BD$40,MAYO!$CJ$11:$CJ$40,"A")),"")</f>
        <v>0</v>
      </c>
      <c r="ER956" s="384">
        <f t="array" ref="ER956">IFERROR(_xlfn.XLOOKUP($A956&amp;$B956,'MAYO 2'!$D$11:$D$40&amp;'MAYO 2'!$E$11:$E$40,'MAYO 2'!$AK$11:$AK$40,_xlfn.XLOOKUP($A956&amp;$B956,'MAYO 2'!$BC$11:$BC$40&amp;'MAYO 2'!$BD$11:$BD$40,'MAYO 2'!$CJ$11:$CJ$40,"A")),"")</f>
        <v>0</v>
      </c>
      <c r="ES956" s="384">
        <f t="array" ref="ES956">IFERROR(_xlfn.XLOOKUP($A956&amp;$B956,JUNIO!$D$11:$D$40&amp;JUNIO!$E$11:$E$40,JUNIO!$AK$11:$AK$40,_xlfn.XLOOKUP($A956&amp;$B956,JUNIO!$BC$11:$BC$40&amp;JUNIO!$BD$11:$BD$40,JUNIO!$CJ$11:$CJ$40,"A")),"")</f>
        <v>0</v>
      </c>
      <c r="ET956" s="384">
        <f t="array" ref="ET956">IFERROR(_xlfn.XLOOKUP($A956&amp;$B956,'JUNIO 2'!$D$11:$D$40&amp;'JUNIO 2'!$E$11:$E$40,'JUNIO 2'!$AK$11:$AK$40,_xlfn.XLOOKUP($A956&amp;$B956,'JUNIO 2'!$BC$11:$BC$40&amp;'JUNIO 2'!$BD$11:$BD$40,'JUNIO 2'!$CJ$11:$CJ$40,"A")),"")</f>
        <v>0</v>
      </c>
      <c r="EU956" s="384">
        <f t="array" ref="EU956">IFERROR(_xlfn.XLOOKUP($A956&amp;$B956,JULIO!$D$11:$D$40&amp;JULIO!$E$11:$E$40,JULIO!$AK$11:$AK$40,_xlfn.XLOOKUP($A956&amp;$B956,JULIO!$BC$11:$BC$40&amp;JULIO!$BD$11:$BD$40,JULIO!$CJ$11:$CJ$40,"A")),"")</f>
        <v>0</v>
      </c>
      <c r="EV956" s="384">
        <f t="array" ref="EV956">IFERROR(_xlfn.XLOOKUP($A956&amp;$B956,'JULIO 2'!$D$11:$D$40&amp;'JULIO 2'!$E$11:$E$40,'JULIO 2'!$AK$11:$AK$40,_xlfn.XLOOKUP($A956&amp;$B956,'JULIO 2'!$BC$11:$BC$40&amp;'JULIO 2'!$BD$11:$BD$40,'JULIO 2'!$CJ$11:$CJ$40,"A")),"")</f>
        <v>0</v>
      </c>
      <c r="EW956" s="384">
        <f t="array" ref="EW956">IFERROR(_xlfn.XLOOKUP($A956&amp;$B956,AGOSTO!$D$11:$D$40&amp;AGOSTO!$E$11:$E$40,AGOSTO!$AK$11:$AK$40,_xlfn.XLOOKUP($A956&amp;$B956,AGOSTO!$BC$11:$BC$40&amp;AGOSTO!$BD$11:$BD$40,AGOSTO!$CJ$11:$CJ$40,"A")),"")</f>
        <v>0</v>
      </c>
      <c r="EX956" s="384">
        <f t="array" ref="EX956">IFERROR(_xlfn.XLOOKUP($A956&amp;$B956,'AGOSTO 2'!$D$11:$D$40&amp;'AGOSTO 2'!$E$11:$E$40,'AGOSTO 2'!$AK$11:$AK$40,_xlfn.XLOOKUP($A956&amp;$B956,'AGOSTO 2'!$BC$11:$BC$40&amp;'AGOSTO 2'!$BD$11:$BD$40,'AGOSTO 2'!$CJ$11:$CJ$40,"A")),"")</f>
        <v>0</v>
      </c>
      <c r="EY956" s="384">
        <f t="array" ref="EY956">IFERROR(_xlfn.XLOOKUP($A956&amp;$B956,SEPTIEMBRE!$D$11:$D$40&amp;SEPTIEMBRE!$E$11:$E$40,SEPTIEMBRE!$AK$11:$AK$40,_xlfn.XLOOKUP($A956&amp;$B956,SEPTIEMBRE!$BC$11:$BC$40&amp;SEPTIEMBRE!$BD$11:$BD$40,SEPTIEMBRE!$CJ$11:$CJ$40,"A")),"")</f>
        <v>0</v>
      </c>
      <c r="EZ956" s="384">
        <f t="array" ref="EZ956">IFERROR(_xlfn.XLOOKUP($A956&amp;$B956,'SEPTIEMBRE 2'!$D$11:$D$40&amp;'SEPTIEMBRE 2'!$E$11:$E$40,'SEPTIEMBRE 2'!$AK$11:$AK$40,_xlfn.XLOOKUP($A956&amp;$B956,'SEPTIEMBRE 2'!$BC$11:$BC$40&amp;'SEPTIEMBRE 2'!$BD$11:$BD$40,'SEPTIEMBRE 2'!$CJ$11:$CJ$40,"A")),"")</f>
        <v>0</v>
      </c>
      <c r="FA956" s="384">
        <f t="array" ref="FA956">IFERROR(_xlfn.XLOOKUP($A956&amp;$B956,'SEPTIEMBRE 3'!$D$11:$D$40&amp;'SEPTIEMBRE 3'!$E$11:$E$40,'SEPTIEMBRE 3'!$AK$11:$AK$40,_xlfn.XLOOKUP($A956&amp;$B956,'SEPTIEMBRE 3'!$BC$11:$BC$40&amp;'SEPTIEMBRE 3'!$BD$11:$BD$40,'SEPTIEMBRE 3'!$CJ$11:$CJ$40,"A")),"")</f>
        <v>0</v>
      </c>
      <c r="FB956" s="384">
        <f t="array" ref="FB956">IFERROR(_xlfn.XLOOKUP($A956&amp;$B956,OCTUBRE!$D$11:$D$40&amp;OCTUBRE!$E$11:$E$40,OCTUBRE!$AK$11:$AK$40,_xlfn.XLOOKUP($A956&amp;$B956,OCTUBRE!$BC$11:$BC$40&amp;OCTUBRE!$BD$11:$BD$40,OCTUBRE!$CJ$11:$CJ$40,"A")),"")</f>
        <v>0</v>
      </c>
      <c r="FC956" s="384">
        <f t="array" ref="FC956">IFERROR(_xlfn.XLOOKUP($A956&amp;$B956,'OCTUBRE 2'!$D$11:$D$40&amp;'OCTUBRE 2'!$E$11:$E$40,'OCTUBRE 2'!$AK$11:$AK$40,_xlfn.XLOOKUP($A956&amp;$B956,'OCTUBRE 2'!$BC$11:$BC$40&amp;'OCTUBRE 2'!$BD$11:$BD$40,'OCTUBRE 2'!$CJ$11:$CJ$40,"A")),"")</f>
        <v>0</v>
      </c>
      <c r="FD956" s="384">
        <f t="array" ref="FD956">IFERROR(_xlfn.XLOOKUP($A956&amp;$B956,NOVIEMBRE!$D$11:$D$40&amp;NOVIEMBRE!$E$11:$E$40,NOVIEMBRE!$AK$11:$AK$40,_xlfn.XLOOKUP($A956&amp;$B956,NOVIEMBRE!$BC$11:$BC$40&amp;NOVIEMBRE!$BD$11:$BD$40,NOVIEMBRE!$CJ$11:$CJ$40,"A")),"")</f>
        <v>0</v>
      </c>
      <c r="FE956" s="384">
        <f t="array" ref="FE956">IFERROR(_xlfn.XLOOKUP($A956&amp;$B956,'NOVIEMBRE 2'!$D$11:$D$40&amp;'NOVIEMBRE 2'!$E$11:$E$40,'NOVIEMBRE 2'!$AK$11:$AK$40,_xlfn.XLOOKUP($A956&amp;$B956,'NOVIEMBRE 2'!$BC$11:$BC$40&amp;'NOVIEMBRE 2'!$BD$11:$BD$40,'NOVIEMBRE 2'!$CJ$11:$CJ$40,"A")),"")</f>
        <v>0</v>
      </c>
      <c r="FF956" s="385">
        <f t="array" ref="FF956">IFERROR(_xlfn.XLOOKUP($A956&amp;$B956,DICIEMBRE!$D$11:$D$40&amp;DICIEMBRE!$E$11:$E$40,DICIEMBRE!$AK$11:$AK$40,_xlfn.XLOOKUP($A956&amp;$B956,DICIEMBRE!$BC$11:$BC$40&amp;DICIEMBRE!$BD$11:$BD$40,DICIEMBRE!$CJ$11:$CJ$40,"A")),"")</f>
        <v>0</v>
      </c>
      <c r="FG956" s="386" t="str">
        <f t="shared" si="19"/>
        <v/>
      </c>
      <c r="FH956" s="386" t="str">
        <f t="array" ref="FH956">IF(
 COUNT(DZ956:EH956)=0,
 "-",
 IF(
  COUNT(DZ956:EH956) &lt; COUNTA(DZ956:EH956),
  REPT("🟩", ROUND(COUNT(DZ956:EH956)/COUNTA(DZ956:EH956)*5, 0)) &amp;
  REPT("⬜", 5 - ROUND(COUNT(DZ956:EH956)/COUNTA(DZ956:EH956)*5, 0)),
  IF(
    AVERAGE(IF(DZ956:EH956&lt;&gt;"", DZ956:EH956, )) &gt;= 70, "🟩🟩🟩🟩🟩",
    IF(
      AVERAGE(IF(DZ956:EH956&lt;&gt;"",DZ956:EH956, )) &gt;= 56, "🟨🟨🟨🟨🟨",
      "🟥🟥🟥🟥🟥"
    )
  )
 )
)
</f>
        <v>-</v>
      </c>
    </row>
    <row r="957" ht="15.75" customHeight="1">
      <c r="A957" s="168"/>
      <c r="B957" s="169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1"/>
      <c r="N957" s="172" t="str">
        <f t="shared" si="1"/>
        <v/>
      </c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2" t="str">
        <f t="shared" si="2"/>
        <v/>
      </c>
      <c r="AA957" s="173"/>
      <c r="AB957" s="173"/>
      <c r="AC957" s="173"/>
      <c r="AD957" s="173"/>
      <c r="AE957" s="173"/>
      <c r="AF957" s="173"/>
      <c r="AG957" s="173"/>
      <c r="AH957" s="173"/>
      <c r="AI957" s="173"/>
      <c r="AJ957" s="173"/>
      <c r="AK957" s="173"/>
      <c r="AL957" s="172" t="str">
        <f t="shared" si="3"/>
        <v/>
      </c>
      <c r="AM957" s="173"/>
      <c r="AN957" s="173"/>
      <c r="AO957" s="173"/>
      <c r="AP957" s="173"/>
      <c r="AQ957" s="173"/>
      <c r="AR957" s="173"/>
      <c r="AS957" s="173"/>
      <c r="AT957" s="173"/>
      <c r="AU957" s="173"/>
      <c r="AV957" s="171"/>
      <c r="AW957" s="171"/>
      <c r="AX957" s="172" t="str">
        <f t="shared" si="4"/>
        <v/>
      </c>
      <c r="AY957" s="173"/>
      <c r="AZ957" s="173"/>
      <c r="BA957" s="173"/>
      <c r="BB957" s="173"/>
      <c r="BC957" s="173"/>
      <c r="BD957" s="173"/>
      <c r="BE957" s="173"/>
      <c r="BF957" s="173"/>
      <c r="BG957" s="173"/>
      <c r="BH957" s="173"/>
      <c r="BI957" s="173"/>
      <c r="BJ957" s="172" t="str">
        <f t="shared" si="5"/>
        <v/>
      </c>
      <c r="BK957" s="173"/>
      <c r="BL957" s="173"/>
      <c r="BM957" s="173"/>
      <c r="BN957" s="173"/>
      <c r="BO957" s="173"/>
      <c r="BP957" s="173"/>
      <c r="BQ957" s="173"/>
      <c r="BR957" s="173"/>
      <c r="BS957" s="173"/>
      <c r="BT957" s="173"/>
      <c r="BU957" s="173"/>
      <c r="BV957" s="172" t="str">
        <f t="shared" si="6"/>
        <v/>
      </c>
      <c r="BW957" s="173"/>
      <c r="BX957" s="173"/>
      <c r="BY957" s="173"/>
      <c r="BZ957" s="171"/>
      <c r="CA957" s="171"/>
      <c r="CB957" s="171"/>
      <c r="CC957" s="171"/>
      <c r="CD957" s="171"/>
      <c r="CE957" s="171"/>
      <c r="CF957" s="171"/>
      <c r="CG957" s="171"/>
      <c r="CH957" s="172" t="str">
        <f t="shared" si="7"/>
        <v/>
      </c>
      <c r="CI957" s="171"/>
      <c r="CJ957" s="173"/>
      <c r="CK957" s="173"/>
      <c r="CL957" s="173"/>
      <c r="CM957" s="173"/>
      <c r="CN957" s="171"/>
      <c r="CO957" s="171"/>
      <c r="CP957" s="171"/>
      <c r="CQ957" s="173"/>
      <c r="CR957" s="171"/>
      <c r="CS957" s="171"/>
      <c r="CT957" s="172" t="str">
        <f t="shared" si="8"/>
        <v/>
      </c>
      <c r="CU957" s="172"/>
      <c r="CV957" s="172"/>
      <c r="CW957" s="172"/>
      <c r="CX957" s="172"/>
      <c r="CY957" s="172"/>
      <c r="CZ957" s="172"/>
      <c r="DA957" s="172"/>
      <c r="DB957" s="172"/>
      <c r="DC957" s="172"/>
      <c r="DD957" s="172"/>
      <c r="DE957" s="172"/>
      <c r="DF957" s="172"/>
      <c r="DG957" s="188" t="str">
        <f t="array" ref="DG957">IFERROR(_xlfn.XLOOKUP($A957&amp;B957,MARZO!$D$11:$D$40&amp;MARZO!$E$11:$E$40,MARZO!$AM$11:$AM$40,_xlfn.XLOOKUP($A957&amp;$B957,MARZO!$BC$11:$BC$40&amp;MARZO!$BD$11:$BD$40,MARZO!$CL$11:$CL$40,"A"))/1%,"")</f>
        <v/>
      </c>
      <c r="DH957" s="188" t="str">
        <f t="array" ref="DH957">IFERROR(_xlfn.XLOOKUP($A957&amp;$B957,ABRIL!$D$11:$D$40&amp;ABRIL!$E$11:$E$40,ABRIL!$AM$11:$AM$40,_xlfn.XLOOKUP($A957&amp;$B957,ABRIL!$BC$11:$BC$40&amp;ABRIL!$BD$11:$BD$40,ABRIL!$CL$11:$CL$40,"A"))/1%,"")</f>
        <v/>
      </c>
      <c r="DI957" s="188" t="str">
        <f t="array" ref="DI957">IFERROR(_xlfn.XLOOKUP($A957&amp;$B957,'ABRIL 2'!$D$11:$D$40&amp;'ABRIL 2'!$E$11:$E$40,'ABRIL 2'!$AM$11:$AM$40,_xlfn.XLOOKUP($A957&amp;$B957,'ABRIL 2'!$BC$11:$BC$40&amp;'ABRIL 2'!$BD$11:$BD$40,'ABRIL 2'!$CL$11:$CL$40,"A"))/1%,"")</f>
        <v/>
      </c>
      <c r="DJ957" s="188" t="str">
        <f t="array" ref="DJ957">IFERROR(_xlfn.XLOOKUP($A957&amp;$B957,MAYO!$D$11:$D$40&amp;MAYO!$E$11:$E$40,MAYO!$AM$11:$AM$40,_xlfn.XLOOKUP($A957&amp;$B957,MAYO!$BC$11:$BC$40&amp;MAYO!$BD$11:$BD$40,MAYO!$CL$11:$CL$40,"A"))/1%,"")</f>
        <v/>
      </c>
      <c r="DK957" s="188" t="str">
        <f t="array" ref="DK957">IFERROR(_xlfn.XLOOKUP($A957&amp;$B957,'MAYO 2'!$D$11:$D$40&amp;'MAYO 2'!$E$11:$E$40,'MAYO 2'!$AM$11:$AM$40,_xlfn.XLOOKUP($A957&amp;$B957,'MAYO 2'!$BC$11:$BC$40&amp;'MAYO 2'!$BD$11:$BD$40,'MAYO 2'!$CL$11:$CL$40,"A"))/1%,"")</f>
        <v/>
      </c>
      <c r="DL957" s="188" t="str">
        <f t="array" ref="DL957">IFERROR(_xlfn.XLOOKUP($A957&amp;$B957,JUNIO!$D$11:$D$40&amp;JUNIO!$E$11:$E$40,JUNIO!$AM$11:$AM$40,_xlfn.XLOOKUP($A957&amp;$B957,JUNIO!$BC$11:$BC$40&amp;JUNIO!$BD$11:$BD$40,JUNIO!$CL$11:$CL$40,"A"))/1%,"")</f>
        <v/>
      </c>
      <c r="DM957" s="188" t="str">
        <f t="array" ref="DM957">IFERROR(_xlfn.XLOOKUP($A957&amp;$B957,'JUNIO 2'!$D$11:$D$40&amp;'JUNIO 2'!$E$11:$E$40,'JUNIO 2'!$AM$11:$AM$40,_xlfn.XLOOKUP($A957&amp;$B957,'JUNIO 2'!$BC$11:$BC$40&amp;'JUNIO 2'!$BD$11:$BD$40,'JUNIO 2'!$CL$11:$CL$40,"A"))/1%,"")</f>
        <v/>
      </c>
      <c r="DN957" s="188" t="str">
        <f t="array" ref="DN957">IFERROR(_xlfn.XLOOKUP($A957&amp;$B957,JULIO!$D$11:$D$40&amp;JULIO!$E$11:$E$40,JULIO!$AM$11:$AM$40,_xlfn.XLOOKUP($A957&amp;$B957,JULIO!$BC$11:$BC$40&amp;JULIO!$BD$11:$BD$40,JULIO!$CL$11:$CL$40,"A"))/1%,"")</f>
        <v/>
      </c>
      <c r="DO957" s="188" t="str">
        <f t="array" ref="DO957">IFERROR(_xlfn.XLOOKUP($A957&amp;$B957,'JULIO 2'!$D$11:$D$40&amp;'JULIO 2'!$E$11:$E$40,'JULIO 2'!$AM$11:$AM$40,_xlfn.XLOOKUP($A957&amp;$B957,'JULIO 2'!$BC$11:$BC$40&amp;'JULIO 2'!$BD$11:$BD$40,'JULIO 2'!$CL$11:$CL$40,"A"))/1%,"")</f>
        <v/>
      </c>
      <c r="DP957" s="188" t="str">
        <f t="array" ref="DP957">IFERROR(_xlfn.XLOOKUP($A957&amp;$B957,AGOSTO!$D$11:$D$40&amp;AGOSTO!$E$11:$E$40,AGOSTO!$AM$11:$AM$40,_xlfn.XLOOKUP($A957&amp;$B957,AGOSTO!$BC$11:$BC$40&amp;AGOSTO!$BD$11:$BD$40,AGOSTO!$CL$11:$CL$40,"A"))/1%,"")</f>
        <v/>
      </c>
      <c r="DQ957" s="188" t="str">
        <f t="array" ref="DQ957">IFERROR(_xlfn.XLOOKUP($A957&amp;$B957,'AGOSTO 2'!$D$11:$D$40&amp;'AGOSTO 2'!$E$11:$E$40,'AGOSTO 2'!$AM$11:$AM$40,_xlfn.XLOOKUP($A957&amp;$B957,'AGOSTO 2'!$BC$11:$BC$40&amp;'AGOSTO 2'!$BD$11:$BD$40,'AGOSTO 2'!$CL$11:$CL$40,"A"))/1%,"")</f>
        <v/>
      </c>
      <c r="DR957" s="188" t="str">
        <f t="array" ref="DR957">IFERROR(_xlfn.XLOOKUP($A957&amp;$B957,SEPTIEMBRE!$D$11:$D$40&amp;SEPTIEMBRE!$E$11:$E$40,SEPTIEMBRE!$AM$11:$AM$40,_xlfn.XLOOKUP($A957&amp;$B957,SEPTIEMBRE!$BC$11:$BC$40&amp;SEPTIEMBRE!$BD$11:$BD$40,SEPTIEMBRE!$CL$11:$CL$40,"A"))/1%,"")</f>
        <v/>
      </c>
      <c r="DS957" s="188" t="str">
        <f t="array" ref="DS957">IFERROR(_xlfn.XLOOKUP($A957&amp;$B957,'SEPTIEMBRE 2'!$D$11:$D$40&amp;'SEPTIEMBRE 2'!$E$11:$E$40,'SEPTIEMBRE 2'!$AM$11:$AM$40,_xlfn.XLOOKUP($A957&amp;$B957,'SEPTIEMBRE 2'!$BC$11:$BC$40&amp;'SEPTIEMBRE 2'!$BD$11:$BD$40,'SEPTIEMBRE 2'!$CL$11:$CL$40,"A"))/1%,"")</f>
        <v/>
      </c>
      <c r="DT957" s="188" t="str">
        <f t="array" ref="DT957">IFERROR(_xlfn.XLOOKUP($A957&amp;$B957,'SEPTIEMBRE 3'!$D$11:$D$40&amp;'SEPTIEMBRE 3'!$E$11:$E$40,'SEPTIEMBRE 3'!$AM$11:$AM$40,_xlfn.XLOOKUP($A957&amp;$B957,'SEPTIEMBRE 3'!$BC$11:$BC$40&amp;'SEPTIEMBRE 3'!$BD$11:$BD$40,'SEPTIEMBRE 3'!$CL$11:$CL$40,"A"))/1%,"")</f>
        <v/>
      </c>
      <c r="DU957" s="188" t="str">
        <f t="array" ref="DU957">IFERROR(_xlfn.XLOOKUP($A957&amp;$B957,OCTUBRE!$D$11:$D$40&amp;OCTUBRE!$E$11:$E$40,OCTUBRE!$AM$11:$AM$40,_xlfn.XLOOKUP($A957&amp;$B957,OCTUBRE!$BC$11:$BC$40&amp;OCTUBRE!$BD$11:$BD$40,OCTUBRE!$CL$11:$CL$40,"A"))/1%,"")</f>
        <v/>
      </c>
      <c r="DV957" s="188" t="str">
        <f t="array" ref="DV957">IFERROR(_xlfn.XLOOKUP($A957&amp;$B957,'OCTUBRE 2'!$D$11:$D$40&amp;'OCTUBRE 2'!$E$11:$E$40,'OCTUBRE 2'!$AM$11:$AM$40,_xlfn.XLOOKUP($A957&amp;$B957,'OCTUBRE 2'!$BC$11:$BC$40&amp;'OCTUBRE 2'!$BD$11:$BD$40,'OCTUBRE 2'!$CL$11:$CL$40,"A"))/1%,"")</f>
        <v/>
      </c>
      <c r="DW957" s="188" t="str">
        <f t="array" ref="DW957">IFERROR(_xlfn.XLOOKUP($A957&amp;$B957,NOVIEMBRE!$D$11:$D$40&amp;NOVIEMBRE!$E$11:$E$40,NOVIEMBRE!$AM$11:$AM$40,_xlfn.XLOOKUP($A957&amp;$B957,NOVIEMBRE!$BC$11:$BC$40&amp;NOVIEMBRE!$BD$11:$BD$40,NOVIEMBRE!$CL$11:$CL$40,"A"))/1%,"")</f>
        <v/>
      </c>
      <c r="DX957" s="188" t="str">
        <f t="array" ref="DX957">IFERROR(_xlfn.XLOOKUP($A957&amp;$B957,'NOVIEMBRE 2'!$D$11:$D$40&amp;'NOVIEMBRE 2'!$E$11:$E$40,'NOVIEMBRE 2'!$AM$11:$AM$40,_xlfn.XLOOKUP($A957&amp;$B957,'NOVIEMBRE 2'!$BC$11:$BC$40&amp;'NOVIEMBRE 2'!$BD$11:$BD$40,'NOVIEMBRE 2'!$CL$11:$CL$40,"A"))/1%,"")</f>
        <v/>
      </c>
      <c r="DY957" s="188" t="str">
        <f t="array" ref="DY957">IFERROR(_xlfn.XLOOKUP($A957&amp;$B957,DICIEMBRE!$D$11:$D$40&amp;DICIEMBRE!$E$11:$E$40,DICIEMBRE!$AM$11:$AM$40,_xlfn.XLOOKUP($A957&amp;$B957,DICIEMBRE!$BC$11:$BC$40&amp;DICIEMBRE!$BD$11:$BD$40,DICIEMBRE!$CL$11:$CL$40,"A"))/1%,"")</f>
        <v/>
      </c>
      <c r="DZ957" s="381" t="str">
        <f t="shared" si="9"/>
        <v>-</v>
      </c>
      <c r="EA957" s="381" t="str">
        <f t="shared" si="10"/>
        <v>-</v>
      </c>
      <c r="EB957" s="381" t="str">
        <f t="shared" si="11"/>
        <v>-</v>
      </c>
      <c r="EC957" s="381" t="str">
        <f t="shared" si="12"/>
        <v>-</v>
      </c>
      <c r="ED957" s="381" t="str">
        <f t="shared" si="13"/>
        <v>-</v>
      </c>
      <c r="EE957" s="381" t="str">
        <f t="shared" si="14"/>
        <v>-</v>
      </c>
      <c r="EF957" s="381" t="str">
        <f t="shared" si="15"/>
        <v>-</v>
      </c>
      <c r="EG957" s="381" t="str">
        <f t="shared" si="16"/>
        <v>-</v>
      </c>
      <c r="EH957" s="381" t="str">
        <f t="shared" si="17"/>
        <v>-</v>
      </c>
      <c r="EI957" s="188" t="str">
        <f t="shared" si="18"/>
        <v/>
      </c>
      <c r="EJ957" s="382"/>
      <c r="EK957" s="382"/>
      <c r="EL957" s="383"/>
      <c r="EM957" s="21"/>
      <c r="EN957" s="384">
        <f t="array" ref="EN957">IFERROR(_xlfn.XLOOKUP($A957&amp;$B957,MARZO!$D$11:$D$40&amp;MARZO!$E$11:$E$40,MARZO!$AK$11:$AK$40,_xlfn.XLOOKUP($A957&amp;$B957,MARZO!$BC$11:$BC$40&amp;MARZO!$BD$11:$BD$40,MARZO!$CJ$11:$CJ$40,"A")),"")</f>
        <v>0</v>
      </c>
      <c r="EO957" s="384">
        <f t="array" ref="EO957">IFERROR(_xlfn.XLOOKUP($A957&amp;$B957,ABRIL!$D$11:$D$40&amp;ABRIL!$E$11:$E$40,ABRIL!$AK$11:$AK$40,_xlfn.XLOOKUP($A957&amp;$B957,ABRIL!$BC$11:$BC$40&amp;ABRIL!$BD$11:$BD$40,ABRIL!$CJ$11:$CJ$40,"A")),"")</f>
        <v>0</v>
      </c>
      <c r="EP957" s="384">
        <f t="array" ref="EP957">IFERROR(_xlfn.XLOOKUP($A957&amp;$B957,'ABRIL 2'!$D$11:$D$40&amp;'ABRIL 2'!$E$11:$E$40,'ABRIL 2'!$AK$11:$AK$40,_xlfn.XLOOKUP($A957&amp;$B957,'ABRIL 2'!$BC$11:$BC$40&amp;'ABRIL 2'!$BD$11:$BD$40,'ABRIL 2'!$CJ$11:$CJ$40,"A")),"")</f>
        <v>0</v>
      </c>
      <c r="EQ957" s="384">
        <f t="array" ref="EQ957">IFERROR(_xlfn.XLOOKUP($A957&amp;$B957,MAYO!$D$11:$D$40&amp;MAYO!$E$11:$E$40,MAYO!$AK$11:$AK$40,_xlfn.XLOOKUP($A957&amp;$B957,MAYO!$BC$11:$BC$40&amp;MAYO!$BD$11:$BD$40,MAYO!$CJ$11:$CJ$40,"A")),"")</f>
        <v>0</v>
      </c>
      <c r="ER957" s="384">
        <f t="array" ref="ER957">IFERROR(_xlfn.XLOOKUP($A957&amp;$B957,'MAYO 2'!$D$11:$D$40&amp;'MAYO 2'!$E$11:$E$40,'MAYO 2'!$AK$11:$AK$40,_xlfn.XLOOKUP($A957&amp;$B957,'MAYO 2'!$BC$11:$BC$40&amp;'MAYO 2'!$BD$11:$BD$40,'MAYO 2'!$CJ$11:$CJ$40,"A")),"")</f>
        <v>0</v>
      </c>
      <c r="ES957" s="384">
        <f t="array" ref="ES957">IFERROR(_xlfn.XLOOKUP($A957&amp;$B957,JUNIO!$D$11:$D$40&amp;JUNIO!$E$11:$E$40,JUNIO!$AK$11:$AK$40,_xlfn.XLOOKUP($A957&amp;$B957,JUNIO!$BC$11:$BC$40&amp;JUNIO!$BD$11:$BD$40,JUNIO!$CJ$11:$CJ$40,"A")),"")</f>
        <v>0</v>
      </c>
      <c r="ET957" s="384">
        <f t="array" ref="ET957">IFERROR(_xlfn.XLOOKUP($A957&amp;$B957,'JUNIO 2'!$D$11:$D$40&amp;'JUNIO 2'!$E$11:$E$40,'JUNIO 2'!$AK$11:$AK$40,_xlfn.XLOOKUP($A957&amp;$B957,'JUNIO 2'!$BC$11:$BC$40&amp;'JUNIO 2'!$BD$11:$BD$40,'JUNIO 2'!$CJ$11:$CJ$40,"A")),"")</f>
        <v>0</v>
      </c>
      <c r="EU957" s="384">
        <f t="array" ref="EU957">IFERROR(_xlfn.XLOOKUP($A957&amp;$B957,JULIO!$D$11:$D$40&amp;JULIO!$E$11:$E$40,JULIO!$AK$11:$AK$40,_xlfn.XLOOKUP($A957&amp;$B957,JULIO!$BC$11:$BC$40&amp;JULIO!$BD$11:$BD$40,JULIO!$CJ$11:$CJ$40,"A")),"")</f>
        <v>0</v>
      </c>
      <c r="EV957" s="384">
        <f t="array" ref="EV957">IFERROR(_xlfn.XLOOKUP($A957&amp;$B957,'JULIO 2'!$D$11:$D$40&amp;'JULIO 2'!$E$11:$E$40,'JULIO 2'!$AK$11:$AK$40,_xlfn.XLOOKUP($A957&amp;$B957,'JULIO 2'!$BC$11:$BC$40&amp;'JULIO 2'!$BD$11:$BD$40,'JULIO 2'!$CJ$11:$CJ$40,"A")),"")</f>
        <v>0</v>
      </c>
      <c r="EW957" s="384">
        <f t="array" ref="EW957">IFERROR(_xlfn.XLOOKUP($A957&amp;$B957,AGOSTO!$D$11:$D$40&amp;AGOSTO!$E$11:$E$40,AGOSTO!$AK$11:$AK$40,_xlfn.XLOOKUP($A957&amp;$B957,AGOSTO!$BC$11:$BC$40&amp;AGOSTO!$BD$11:$BD$40,AGOSTO!$CJ$11:$CJ$40,"A")),"")</f>
        <v>0</v>
      </c>
      <c r="EX957" s="384">
        <f t="array" ref="EX957">IFERROR(_xlfn.XLOOKUP($A957&amp;$B957,'AGOSTO 2'!$D$11:$D$40&amp;'AGOSTO 2'!$E$11:$E$40,'AGOSTO 2'!$AK$11:$AK$40,_xlfn.XLOOKUP($A957&amp;$B957,'AGOSTO 2'!$BC$11:$BC$40&amp;'AGOSTO 2'!$BD$11:$BD$40,'AGOSTO 2'!$CJ$11:$CJ$40,"A")),"")</f>
        <v>0</v>
      </c>
      <c r="EY957" s="384">
        <f t="array" ref="EY957">IFERROR(_xlfn.XLOOKUP($A957&amp;$B957,SEPTIEMBRE!$D$11:$D$40&amp;SEPTIEMBRE!$E$11:$E$40,SEPTIEMBRE!$AK$11:$AK$40,_xlfn.XLOOKUP($A957&amp;$B957,SEPTIEMBRE!$BC$11:$BC$40&amp;SEPTIEMBRE!$BD$11:$BD$40,SEPTIEMBRE!$CJ$11:$CJ$40,"A")),"")</f>
        <v>0</v>
      </c>
      <c r="EZ957" s="384">
        <f t="array" ref="EZ957">IFERROR(_xlfn.XLOOKUP($A957&amp;$B957,'SEPTIEMBRE 2'!$D$11:$D$40&amp;'SEPTIEMBRE 2'!$E$11:$E$40,'SEPTIEMBRE 2'!$AK$11:$AK$40,_xlfn.XLOOKUP($A957&amp;$B957,'SEPTIEMBRE 2'!$BC$11:$BC$40&amp;'SEPTIEMBRE 2'!$BD$11:$BD$40,'SEPTIEMBRE 2'!$CJ$11:$CJ$40,"A")),"")</f>
        <v>0</v>
      </c>
      <c r="FA957" s="384">
        <f t="array" ref="FA957">IFERROR(_xlfn.XLOOKUP($A957&amp;$B957,'SEPTIEMBRE 3'!$D$11:$D$40&amp;'SEPTIEMBRE 3'!$E$11:$E$40,'SEPTIEMBRE 3'!$AK$11:$AK$40,_xlfn.XLOOKUP($A957&amp;$B957,'SEPTIEMBRE 3'!$BC$11:$BC$40&amp;'SEPTIEMBRE 3'!$BD$11:$BD$40,'SEPTIEMBRE 3'!$CJ$11:$CJ$40,"A")),"")</f>
        <v>0</v>
      </c>
      <c r="FB957" s="384">
        <f t="array" ref="FB957">IFERROR(_xlfn.XLOOKUP($A957&amp;$B957,OCTUBRE!$D$11:$D$40&amp;OCTUBRE!$E$11:$E$40,OCTUBRE!$AK$11:$AK$40,_xlfn.XLOOKUP($A957&amp;$B957,OCTUBRE!$BC$11:$BC$40&amp;OCTUBRE!$BD$11:$BD$40,OCTUBRE!$CJ$11:$CJ$40,"A")),"")</f>
        <v>0</v>
      </c>
      <c r="FC957" s="384">
        <f t="array" ref="FC957">IFERROR(_xlfn.XLOOKUP($A957&amp;$B957,'OCTUBRE 2'!$D$11:$D$40&amp;'OCTUBRE 2'!$E$11:$E$40,'OCTUBRE 2'!$AK$11:$AK$40,_xlfn.XLOOKUP($A957&amp;$B957,'OCTUBRE 2'!$BC$11:$BC$40&amp;'OCTUBRE 2'!$BD$11:$BD$40,'OCTUBRE 2'!$CJ$11:$CJ$40,"A")),"")</f>
        <v>0</v>
      </c>
      <c r="FD957" s="384">
        <f t="array" ref="FD957">IFERROR(_xlfn.XLOOKUP($A957&amp;$B957,NOVIEMBRE!$D$11:$D$40&amp;NOVIEMBRE!$E$11:$E$40,NOVIEMBRE!$AK$11:$AK$40,_xlfn.XLOOKUP($A957&amp;$B957,NOVIEMBRE!$BC$11:$BC$40&amp;NOVIEMBRE!$BD$11:$BD$40,NOVIEMBRE!$CJ$11:$CJ$40,"A")),"")</f>
        <v>0</v>
      </c>
      <c r="FE957" s="384">
        <f t="array" ref="FE957">IFERROR(_xlfn.XLOOKUP($A957&amp;$B957,'NOVIEMBRE 2'!$D$11:$D$40&amp;'NOVIEMBRE 2'!$E$11:$E$40,'NOVIEMBRE 2'!$AK$11:$AK$40,_xlfn.XLOOKUP($A957&amp;$B957,'NOVIEMBRE 2'!$BC$11:$BC$40&amp;'NOVIEMBRE 2'!$BD$11:$BD$40,'NOVIEMBRE 2'!$CJ$11:$CJ$40,"A")),"")</f>
        <v>0</v>
      </c>
      <c r="FF957" s="385">
        <f t="array" ref="FF957">IFERROR(_xlfn.XLOOKUP($A957&amp;$B957,DICIEMBRE!$D$11:$D$40&amp;DICIEMBRE!$E$11:$E$40,DICIEMBRE!$AK$11:$AK$40,_xlfn.XLOOKUP($A957&amp;$B957,DICIEMBRE!$BC$11:$BC$40&amp;DICIEMBRE!$BD$11:$BD$40,DICIEMBRE!$CJ$11:$CJ$40,"A")),"")</f>
        <v>0</v>
      </c>
      <c r="FG957" s="386" t="str">
        <f t="shared" si="19"/>
        <v/>
      </c>
      <c r="FH957" s="386" t="str">
        <f t="array" ref="FH957">IF(
 COUNT(DZ957:EH957)=0,
 "-",
 IF(
  COUNT(DZ957:EH957) &lt; COUNTA(DZ957:EH957),
  REPT("🟩", ROUND(COUNT(DZ957:EH957)/COUNTA(DZ957:EH957)*5, 0)) &amp;
  REPT("⬜", 5 - ROUND(COUNT(DZ957:EH957)/COUNTA(DZ957:EH957)*5, 0)),
  IF(
    AVERAGE(IF(DZ957:EH957&lt;&gt;"", DZ957:EH957, )) &gt;= 70, "🟩🟩🟩🟩🟩",
    IF(
      AVERAGE(IF(DZ957:EH957&lt;&gt;"",DZ957:EH957, )) &gt;= 56, "🟨🟨🟨🟨🟨",
      "🟥🟥🟥🟥🟥"
    )
  )
 )
)
</f>
        <v>-</v>
      </c>
    </row>
    <row r="958" ht="15.75" customHeight="1">
      <c r="A958" s="168"/>
      <c r="B958" s="169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1"/>
      <c r="N958" s="172" t="str">
        <f t="shared" si="1"/>
        <v/>
      </c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2" t="str">
        <f t="shared" si="2"/>
        <v/>
      </c>
      <c r="AA958" s="173"/>
      <c r="AB958" s="173"/>
      <c r="AC958" s="173"/>
      <c r="AD958" s="173"/>
      <c r="AE958" s="173"/>
      <c r="AF958" s="173"/>
      <c r="AG958" s="173"/>
      <c r="AH958" s="173"/>
      <c r="AI958" s="173"/>
      <c r="AJ958" s="173"/>
      <c r="AK958" s="173"/>
      <c r="AL958" s="172" t="str">
        <f t="shared" si="3"/>
        <v/>
      </c>
      <c r="AM958" s="173"/>
      <c r="AN958" s="173"/>
      <c r="AO958" s="173"/>
      <c r="AP958" s="173"/>
      <c r="AQ958" s="173"/>
      <c r="AR958" s="173"/>
      <c r="AS958" s="173"/>
      <c r="AT958" s="173"/>
      <c r="AU958" s="173"/>
      <c r="AV958" s="171"/>
      <c r="AW958" s="171"/>
      <c r="AX958" s="172" t="str">
        <f t="shared" si="4"/>
        <v/>
      </c>
      <c r="AY958" s="173"/>
      <c r="AZ958" s="173"/>
      <c r="BA958" s="173"/>
      <c r="BB958" s="173"/>
      <c r="BC958" s="173"/>
      <c r="BD958" s="173"/>
      <c r="BE958" s="173"/>
      <c r="BF958" s="173"/>
      <c r="BG958" s="173"/>
      <c r="BH958" s="173"/>
      <c r="BI958" s="173"/>
      <c r="BJ958" s="172" t="str">
        <f t="shared" si="5"/>
        <v/>
      </c>
      <c r="BK958" s="173"/>
      <c r="BL958" s="173"/>
      <c r="BM958" s="173"/>
      <c r="BN958" s="173"/>
      <c r="BO958" s="173"/>
      <c r="BP958" s="173"/>
      <c r="BQ958" s="173"/>
      <c r="BR958" s="173"/>
      <c r="BS958" s="173"/>
      <c r="BT958" s="173"/>
      <c r="BU958" s="173"/>
      <c r="BV958" s="172" t="str">
        <f t="shared" si="6"/>
        <v/>
      </c>
      <c r="BW958" s="173"/>
      <c r="BX958" s="173"/>
      <c r="BY958" s="173"/>
      <c r="BZ958" s="171"/>
      <c r="CA958" s="171"/>
      <c r="CB958" s="171"/>
      <c r="CC958" s="171"/>
      <c r="CD958" s="171"/>
      <c r="CE958" s="171"/>
      <c r="CF958" s="171"/>
      <c r="CG958" s="171"/>
      <c r="CH958" s="172" t="str">
        <f t="shared" si="7"/>
        <v/>
      </c>
      <c r="CI958" s="171"/>
      <c r="CJ958" s="173"/>
      <c r="CK958" s="173"/>
      <c r="CL958" s="173"/>
      <c r="CM958" s="173"/>
      <c r="CN958" s="171"/>
      <c r="CO958" s="171"/>
      <c r="CP958" s="171"/>
      <c r="CQ958" s="173"/>
      <c r="CR958" s="171"/>
      <c r="CS958" s="171"/>
      <c r="CT958" s="172" t="str">
        <f t="shared" si="8"/>
        <v/>
      </c>
      <c r="CU958" s="172"/>
      <c r="CV958" s="172"/>
      <c r="CW958" s="172"/>
      <c r="CX958" s="172"/>
      <c r="CY958" s="172"/>
      <c r="CZ958" s="172"/>
      <c r="DA958" s="172"/>
      <c r="DB958" s="172"/>
      <c r="DC958" s="172"/>
      <c r="DD958" s="172"/>
      <c r="DE958" s="172"/>
      <c r="DF958" s="172"/>
      <c r="DG958" s="188" t="str">
        <f t="array" ref="DG958">IFERROR(_xlfn.XLOOKUP($A958&amp;B958,MARZO!$D$11:$D$40&amp;MARZO!$E$11:$E$40,MARZO!$AM$11:$AM$40,_xlfn.XLOOKUP($A958&amp;$B958,MARZO!$BC$11:$BC$40&amp;MARZO!$BD$11:$BD$40,MARZO!$CL$11:$CL$40,"A"))/1%,"")</f>
        <v/>
      </c>
      <c r="DH958" s="188" t="str">
        <f t="array" ref="DH958">IFERROR(_xlfn.XLOOKUP($A958&amp;$B958,ABRIL!$D$11:$D$40&amp;ABRIL!$E$11:$E$40,ABRIL!$AM$11:$AM$40,_xlfn.XLOOKUP($A958&amp;$B958,ABRIL!$BC$11:$BC$40&amp;ABRIL!$BD$11:$BD$40,ABRIL!$CL$11:$CL$40,"A"))/1%,"")</f>
        <v/>
      </c>
      <c r="DI958" s="188" t="str">
        <f t="array" ref="DI958">IFERROR(_xlfn.XLOOKUP($A958&amp;$B958,'ABRIL 2'!$D$11:$D$40&amp;'ABRIL 2'!$E$11:$E$40,'ABRIL 2'!$AM$11:$AM$40,_xlfn.XLOOKUP($A958&amp;$B958,'ABRIL 2'!$BC$11:$BC$40&amp;'ABRIL 2'!$BD$11:$BD$40,'ABRIL 2'!$CL$11:$CL$40,"A"))/1%,"")</f>
        <v/>
      </c>
      <c r="DJ958" s="188" t="str">
        <f t="array" ref="DJ958">IFERROR(_xlfn.XLOOKUP($A958&amp;$B958,MAYO!$D$11:$D$40&amp;MAYO!$E$11:$E$40,MAYO!$AM$11:$AM$40,_xlfn.XLOOKUP($A958&amp;$B958,MAYO!$BC$11:$BC$40&amp;MAYO!$BD$11:$BD$40,MAYO!$CL$11:$CL$40,"A"))/1%,"")</f>
        <v/>
      </c>
      <c r="DK958" s="188" t="str">
        <f t="array" ref="DK958">IFERROR(_xlfn.XLOOKUP($A958&amp;$B958,'MAYO 2'!$D$11:$D$40&amp;'MAYO 2'!$E$11:$E$40,'MAYO 2'!$AM$11:$AM$40,_xlfn.XLOOKUP($A958&amp;$B958,'MAYO 2'!$BC$11:$BC$40&amp;'MAYO 2'!$BD$11:$BD$40,'MAYO 2'!$CL$11:$CL$40,"A"))/1%,"")</f>
        <v/>
      </c>
      <c r="DL958" s="188" t="str">
        <f t="array" ref="DL958">IFERROR(_xlfn.XLOOKUP($A958&amp;$B958,JUNIO!$D$11:$D$40&amp;JUNIO!$E$11:$E$40,JUNIO!$AM$11:$AM$40,_xlfn.XLOOKUP($A958&amp;$B958,JUNIO!$BC$11:$BC$40&amp;JUNIO!$BD$11:$BD$40,JUNIO!$CL$11:$CL$40,"A"))/1%,"")</f>
        <v/>
      </c>
      <c r="DM958" s="188" t="str">
        <f t="array" ref="DM958">IFERROR(_xlfn.XLOOKUP($A958&amp;$B958,'JUNIO 2'!$D$11:$D$40&amp;'JUNIO 2'!$E$11:$E$40,'JUNIO 2'!$AM$11:$AM$40,_xlfn.XLOOKUP($A958&amp;$B958,'JUNIO 2'!$BC$11:$BC$40&amp;'JUNIO 2'!$BD$11:$BD$40,'JUNIO 2'!$CL$11:$CL$40,"A"))/1%,"")</f>
        <v/>
      </c>
      <c r="DN958" s="188" t="str">
        <f t="array" ref="DN958">IFERROR(_xlfn.XLOOKUP($A958&amp;$B958,JULIO!$D$11:$D$40&amp;JULIO!$E$11:$E$40,JULIO!$AM$11:$AM$40,_xlfn.XLOOKUP($A958&amp;$B958,JULIO!$BC$11:$BC$40&amp;JULIO!$BD$11:$BD$40,JULIO!$CL$11:$CL$40,"A"))/1%,"")</f>
        <v/>
      </c>
      <c r="DO958" s="188" t="str">
        <f t="array" ref="DO958">IFERROR(_xlfn.XLOOKUP($A958&amp;$B958,'JULIO 2'!$D$11:$D$40&amp;'JULIO 2'!$E$11:$E$40,'JULIO 2'!$AM$11:$AM$40,_xlfn.XLOOKUP($A958&amp;$B958,'JULIO 2'!$BC$11:$BC$40&amp;'JULIO 2'!$BD$11:$BD$40,'JULIO 2'!$CL$11:$CL$40,"A"))/1%,"")</f>
        <v/>
      </c>
      <c r="DP958" s="188" t="str">
        <f t="array" ref="DP958">IFERROR(_xlfn.XLOOKUP($A958&amp;$B958,AGOSTO!$D$11:$D$40&amp;AGOSTO!$E$11:$E$40,AGOSTO!$AM$11:$AM$40,_xlfn.XLOOKUP($A958&amp;$B958,AGOSTO!$BC$11:$BC$40&amp;AGOSTO!$BD$11:$BD$40,AGOSTO!$CL$11:$CL$40,"A"))/1%,"")</f>
        <v/>
      </c>
      <c r="DQ958" s="188" t="str">
        <f t="array" ref="DQ958">IFERROR(_xlfn.XLOOKUP($A958&amp;$B958,'AGOSTO 2'!$D$11:$D$40&amp;'AGOSTO 2'!$E$11:$E$40,'AGOSTO 2'!$AM$11:$AM$40,_xlfn.XLOOKUP($A958&amp;$B958,'AGOSTO 2'!$BC$11:$BC$40&amp;'AGOSTO 2'!$BD$11:$BD$40,'AGOSTO 2'!$CL$11:$CL$40,"A"))/1%,"")</f>
        <v/>
      </c>
      <c r="DR958" s="188" t="str">
        <f t="array" ref="DR958">IFERROR(_xlfn.XLOOKUP($A958&amp;$B958,SEPTIEMBRE!$D$11:$D$40&amp;SEPTIEMBRE!$E$11:$E$40,SEPTIEMBRE!$AM$11:$AM$40,_xlfn.XLOOKUP($A958&amp;$B958,SEPTIEMBRE!$BC$11:$BC$40&amp;SEPTIEMBRE!$BD$11:$BD$40,SEPTIEMBRE!$CL$11:$CL$40,"A"))/1%,"")</f>
        <v/>
      </c>
      <c r="DS958" s="188" t="str">
        <f t="array" ref="DS958">IFERROR(_xlfn.XLOOKUP($A958&amp;$B958,'SEPTIEMBRE 2'!$D$11:$D$40&amp;'SEPTIEMBRE 2'!$E$11:$E$40,'SEPTIEMBRE 2'!$AM$11:$AM$40,_xlfn.XLOOKUP($A958&amp;$B958,'SEPTIEMBRE 2'!$BC$11:$BC$40&amp;'SEPTIEMBRE 2'!$BD$11:$BD$40,'SEPTIEMBRE 2'!$CL$11:$CL$40,"A"))/1%,"")</f>
        <v/>
      </c>
      <c r="DT958" s="188" t="str">
        <f t="array" ref="DT958">IFERROR(_xlfn.XLOOKUP($A958&amp;$B958,'SEPTIEMBRE 3'!$D$11:$D$40&amp;'SEPTIEMBRE 3'!$E$11:$E$40,'SEPTIEMBRE 3'!$AM$11:$AM$40,_xlfn.XLOOKUP($A958&amp;$B958,'SEPTIEMBRE 3'!$BC$11:$BC$40&amp;'SEPTIEMBRE 3'!$BD$11:$BD$40,'SEPTIEMBRE 3'!$CL$11:$CL$40,"A"))/1%,"")</f>
        <v/>
      </c>
      <c r="DU958" s="188" t="str">
        <f t="array" ref="DU958">IFERROR(_xlfn.XLOOKUP($A958&amp;$B958,OCTUBRE!$D$11:$D$40&amp;OCTUBRE!$E$11:$E$40,OCTUBRE!$AM$11:$AM$40,_xlfn.XLOOKUP($A958&amp;$B958,OCTUBRE!$BC$11:$BC$40&amp;OCTUBRE!$BD$11:$BD$40,OCTUBRE!$CL$11:$CL$40,"A"))/1%,"")</f>
        <v/>
      </c>
      <c r="DV958" s="188" t="str">
        <f t="array" ref="DV958">IFERROR(_xlfn.XLOOKUP($A958&amp;$B958,'OCTUBRE 2'!$D$11:$D$40&amp;'OCTUBRE 2'!$E$11:$E$40,'OCTUBRE 2'!$AM$11:$AM$40,_xlfn.XLOOKUP($A958&amp;$B958,'OCTUBRE 2'!$BC$11:$BC$40&amp;'OCTUBRE 2'!$BD$11:$BD$40,'OCTUBRE 2'!$CL$11:$CL$40,"A"))/1%,"")</f>
        <v/>
      </c>
      <c r="DW958" s="188" t="str">
        <f t="array" ref="DW958">IFERROR(_xlfn.XLOOKUP($A958&amp;$B958,NOVIEMBRE!$D$11:$D$40&amp;NOVIEMBRE!$E$11:$E$40,NOVIEMBRE!$AM$11:$AM$40,_xlfn.XLOOKUP($A958&amp;$B958,NOVIEMBRE!$BC$11:$BC$40&amp;NOVIEMBRE!$BD$11:$BD$40,NOVIEMBRE!$CL$11:$CL$40,"A"))/1%,"")</f>
        <v/>
      </c>
      <c r="DX958" s="188" t="str">
        <f t="array" ref="DX958">IFERROR(_xlfn.XLOOKUP($A958&amp;$B958,'NOVIEMBRE 2'!$D$11:$D$40&amp;'NOVIEMBRE 2'!$E$11:$E$40,'NOVIEMBRE 2'!$AM$11:$AM$40,_xlfn.XLOOKUP($A958&amp;$B958,'NOVIEMBRE 2'!$BC$11:$BC$40&amp;'NOVIEMBRE 2'!$BD$11:$BD$40,'NOVIEMBRE 2'!$CL$11:$CL$40,"A"))/1%,"")</f>
        <v/>
      </c>
      <c r="DY958" s="188" t="str">
        <f t="array" ref="DY958">IFERROR(_xlfn.XLOOKUP($A958&amp;$B958,DICIEMBRE!$D$11:$D$40&amp;DICIEMBRE!$E$11:$E$40,DICIEMBRE!$AM$11:$AM$40,_xlfn.XLOOKUP($A958&amp;$B958,DICIEMBRE!$BC$11:$BC$40&amp;DICIEMBRE!$BD$11:$BD$40,DICIEMBRE!$CL$11:$CL$40,"A"))/1%,"")</f>
        <v/>
      </c>
      <c r="DZ958" s="381" t="str">
        <f t="shared" si="9"/>
        <v>-</v>
      </c>
      <c r="EA958" s="381" t="str">
        <f t="shared" si="10"/>
        <v>-</v>
      </c>
      <c r="EB958" s="381" t="str">
        <f t="shared" si="11"/>
        <v>-</v>
      </c>
      <c r="EC958" s="381" t="str">
        <f t="shared" si="12"/>
        <v>-</v>
      </c>
      <c r="ED958" s="381" t="str">
        <f t="shared" si="13"/>
        <v>-</v>
      </c>
      <c r="EE958" s="381" t="str">
        <f t="shared" si="14"/>
        <v>-</v>
      </c>
      <c r="EF958" s="381" t="str">
        <f t="shared" si="15"/>
        <v>-</v>
      </c>
      <c r="EG958" s="381" t="str">
        <f t="shared" si="16"/>
        <v>-</v>
      </c>
      <c r="EH958" s="381" t="str">
        <f t="shared" si="17"/>
        <v>-</v>
      </c>
      <c r="EI958" s="188" t="str">
        <f t="shared" si="18"/>
        <v/>
      </c>
      <c r="EJ958" s="382"/>
      <c r="EK958" s="382"/>
      <c r="EL958" s="383"/>
      <c r="EM958" s="21"/>
      <c r="EN958" s="384">
        <f t="array" ref="EN958">IFERROR(_xlfn.XLOOKUP($A958&amp;$B958,MARZO!$D$11:$D$40&amp;MARZO!$E$11:$E$40,MARZO!$AK$11:$AK$40,_xlfn.XLOOKUP($A958&amp;$B958,MARZO!$BC$11:$BC$40&amp;MARZO!$BD$11:$BD$40,MARZO!$CJ$11:$CJ$40,"A")),"")</f>
        <v>0</v>
      </c>
      <c r="EO958" s="384">
        <f t="array" ref="EO958">IFERROR(_xlfn.XLOOKUP($A958&amp;$B958,ABRIL!$D$11:$D$40&amp;ABRIL!$E$11:$E$40,ABRIL!$AK$11:$AK$40,_xlfn.XLOOKUP($A958&amp;$B958,ABRIL!$BC$11:$BC$40&amp;ABRIL!$BD$11:$BD$40,ABRIL!$CJ$11:$CJ$40,"A")),"")</f>
        <v>0</v>
      </c>
      <c r="EP958" s="384">
        <f t="array" ref="EP958">IFERROR(_xlfn.XLOOKUP($A958&amp;$B958,'ABRIL 2'!$D$11:$D$40&amp;'ABRIL 2'!$E$11:$E$40,'ABRIL 2'!$AK$11:$AK$40,_xlfn.XLOOKUP($A958&amp;$B958,'ABRIL 2'!$BC$11:$BC$40&amp;'ABRIL 2'!$BD$11:$BD$40,'ABRIL 2'!$CJ$11:$CJ$40,"A")),"")</f>
        <v>0</v>
      </c>
      <c r="EQ958" s="384">
        <f t="array" ref="EQ958">IFERROR(_xlfn.XLOOKUP($A958&amp;$B958,MAYO!$D$11:$D$40&amp;MAYO!$E$11:$E$40,MAYO!$AK$11:$AK$40,_xlfn.XLOOKUP($A958&amp;$B958,MAYO!$BC$11:$BC$40&amp;MAYO!$BD$11:$BD$40,MAYO!$CJ$11:$CJ$40,"A")),"")</f>
        <v>0</v>
      </c>
      <c r="ER958" s="384">
        <f t="array" ref="ER958">IFERROR(_xlfn.XLOOKUP($A958&amp;$B958,'MAYO 2'!$D$11:$D$40&amp;'MAYO 2'!$E$11:$E$40,'MAYO 2'!$AK$11:$AK$40,_xlfn.XLOOKUP($A958&amp;$B958,'MAYO 2'!$BC$11:$BC$40&amp;'MAYO 2'!$BD$11:$BD$40,'MAYO 2'!$CJ$11:$CJ$40,"A")),"")</f>
        <v>0</v>
      </c>
      <c r="ES958" s="384">
        <f t="array" ref="ES958">IFERROR(_xlfn.XLOOKUP($A958&amp;$B958,JUNIO!$D$11:$D$40&amp;JUNIO!$E$11:$E$40,JUNIO!$AK$11:$AK$40,_xlfn.XLOOKUP($A958&amp;$B958,JUNIO!$BC$11:$BC$40&amp;JUNIO!$BD$11:$BD$40,JUNIO!$CJ$11:$CJ$40,"A")),"")</f>
        <v>0</v>
      </c>
      <c r="ET958" s="384">
        <f t="array" ref="ET958">IFERROR(_xlfn.XLOOKUP($A958&amp;$B958,'JUNIO 2'!$D$11:$D$40&amp;'JUNIO 2'!$E$11:$E$40,'JUNIO 2'!$AK$11:$AK$40,_xlfn.XLOOKUP($A958&amp;$B958,'JUNIO 2'!$BC$11:$BC$40&amp;'JUNIO 2'!$BD$11:$BD$40,'JUNIO 2'!$CJ$11:$CJ$40,"A")),"")</f>
        <v>0</v>
      </c>
      <c r="EU958" s="384">
        <f t="array" ref="EU958">IFERROR(_xlfn.XLOOKUP($A958&amp;$B958,JULIO!$D$11:$D$40&amp;JULIO!$E$11:$E$40,JULIO!$AK$11:$AK$40,_xlfn.XLOOKUP($A958&amp;$B958,JULIO!$BC$11:$BC$40&amp;JULIO!$BD$11:$BD$40,JULIO!$CJ$11:$CJ$40,"A")),"")</f>
        <v>0</v>
      </c>
      <c r="EV958" s="384">
        <f t="array" ref="EV958">IFERROR(_xlfn.XLOOKUP($A958&amp;$B958,'JULIO 2'!$D$11:$D$40&amp;'JULIO 2'!$E$11:$E$40,'JULIO 2'!$AK$11:$AK$40,_xlfn.XLOOKUP($A958&amp;$B958,'JULIO 2'!$BC$11:$BC$40&amp;'JULIO 2'!$BD$11:$BD$40,'JULIO 2'!$CJ$11:$CJ$40,"A")),"")</f>
        <v>0</v>
      </c>
      <c r="EW958" s="384">
        <f t="array" ref="EW958">IFERROR(_xlfn.XLOOKUP($A958&amp;$B958,AGOSTO!$D$11:$D$40&amp;AGOSTO!$E$11:$E$40,AGOSTO!$AK$11:$AK$40,_xlfn.XLOOKUP($A958&amp;$B958,AGOSTO!$BC$11:$BC$40&amp;AGOSTO!$BD$11:$BD$40,AGOSTO!$CJ$11:$CJ$40,"A")),"")</f>
        <v>0</v>
      </c>
      <c r="EX958" s="384">
        <f t="array" ref="EX958">IFERROR(_xlfn.XLOOKUP($A958&amp;$B958,'AGOSTO 2'!$D$11:$D$40&amp;'AGOSTO 2'!$E$11:$E$40,'AGOSTO 2'!$AK$11:$AK$40,_xlfn.XLOOKUP($A958&amp;$B958,'AGOSTO 2'!$BC$11:$BC$40&amp;'AGOSTO 2'!$BD$11:$BD$40,'AGOSTO 2'!$CJ$11:$CJ$40,"A")),"")</f>
        <v>0</v>
      </c>
      <c r="EY958" s="384">
        <f t="array" ref="EY958">IFERROR(_xlfn.XLOOKUP($A958&amp;$B958,SEPTIEMBRE!$D$11:$D$40&amp;SEPTIEMBRE!$E$11:$E$40,SEPTIEMBRE!$AK$11:$AK$40,_xlfn.XLOOKUP($A958&amp;$B958,SEPTIEMBRE!$BC$11:$BC$40&amp;SEPTIEMBRE!$BD$11:$BD$40,SEPTIEMBRE!$CJ$11:$CJ$40,"A")),"")</f>
        <v>0</v>
      </c>
      <c r="EZ958" s="384">
        <f t="array" ref="EZ958">IFERROR(_xlfn.XLOOKUP($A958&amp;$B958,'SEPTIEMBRE 2'!$D$11:$D$40&amp;'SEPTIEMBRE 2'!$E$11:$E$40,'SEPTIEMBRE 2'!$AK$11:$AK$40,_xlfn.XLOOKUP($A958&amp;$B958,'SEPTIEMBRE 2'!$BC$11:$BC$40&amp;'SEPTIEMBRE 2'!$BD$11:$BD$40,'SEPTIEMBRE 2'!$CJ$11:$CJ$40,"A")),"")</f>
        <v>0</v>
      </c>
      <c r="FA958" s="384">
        <f t="array" ref="FA958">IFERROR(_xlfn.XLOOKUP($A958&amp;$B958,'SEPTIEMBRE 3'!$D$11:$D$40&amp;'SEPTIEMBRE 3'!$E$11:$E$40,'SEPTIEMBRE 3'!$AK$11:$AK$40,_xlfn.XLOOKUP($A958&amp;$B958,'SEPTIEMBRE 3'!$BC$11:$BC$40&amp;'SEPTIEMBRE 3'!$BD$11:$BD$40,'SEPTIEMBRE 3'!$CJ$11:$CJ$40,"A")),"")</f>
        <v>0</v>
      </c>
      <c r="FB958" s="384">
        <f t="array" ref="FB958">IFERROR(_xlfn.XLOOKUP($A958&amp;$B958,OCTUBRE!$D$11:$D$40&amp;OCTUBRE!$E$11:$E$40,OCTUBRE!$AK$11:$AK$40,_xlfn.XLOOKUP($A958&amp;$B958,OCTUBRE!$BC$11:$BC$40&amp;OCTUBRE!$BD$11:$BD$40,OCTUBRE!$CJ$11:$CJ$40,"A")),"")</f>
        <v>0</v>
      </c>
      <c r="FC958" s="384">
        <f t="array" ref="FC958">IFERROR(_xlfn.XLOOKUP($A958&amp;$B958,'OCTUBRE 2'!$D$11:$D$40&amp;'OCTUBRE 2'!$E$11:$E$40,'OCTUBRE 2'!$AK$11:$AK$40,_xlfn.XLOOKUP($A958&amp;$B958,'OCTUBRE 2'!$BC$11:$BC$40&amp;'OCTUBRE 2'!$BD$11:$BD$40,'OCTUBRE 2'!$CJ$11:$CJ$40,"A")),"")</f>
        <v>0</v>
      </c>
      <c r="FD958" s="384">
        <f t="array" ref="FD958">IFERROR(_xlfn.XLOOKUP($A958&amp;$B958,NOVIEMBRE!$D$11:$D$40&amp;NOVIEMBRE!$E$11:$E$40,NOVIEMBRE!$AK$11:$AK$40,_xlfn.XLOOKUP($A958&amp;$B958,NOVIEMBRE!$BC$11:$BC$40&amp;NOVIEMBRE!$BD$11:$BD$40,NOVIEMBRE!$CJ$11:$CJ$40,"A")),"")</f>
        <v>0</v>
      </c>
      <c r="FE958" s="384">
        <f t="array" ref="FE958">IFERROR(_xlfn.XLOOKUP($A958&amp;$B958,'NOVIEMBRE 2'!$D$11:$D$40&amp;'NOVIEMBRE 2'!$E$11:$E$40,'NOVIEMBRE 2'!$AK$11:$AK$40,_xlfn.XLOOKUP($A958&amp;$B958,'NOVIEMBRE 2'!$BC$11:$BC$40&amp;'NOVIEMBRE 2'!$BD$11:$BD$40,'NOVIEMBRE 2'!$CJ$11:$CJ$40,"A")),"")</f>
        <v>0</v>
      </c>
      <c r="FF958" s="385">
        <f t="array" ref="FF958">IFERROR(_xlfn.XLOOKUP($A958&amp;$B958,DICIEMBRE!$D$11:$D$40&amp;DICIEMBRE!$E$11:$E$40,DICIEMBRE!$AK$11:$AK$40,_xlfn.XLOOKUP($A958&amp;$B958,DICIEMBRE!$BC$11:$BC$40&amp;DICIEMBRE!$BD$11:$BD$40,DICIEMBRE!$CJ$11:$CJ$40,"A")),"")</f>
        <v>0</v>
      </c>
      <c r="FG958" s="386" t="str">
        <f t="shared" si="19"/>
        <v/>
      </c>
      <c r="FH958" s="386" t="str">
        <f t="array" ref="FH958">IF(
 COUNT(DZ958:EH958)=0,
 "-",
 IF(
  COUNT(DZ958:EH958) &lt; COUNTA(DZ958:EH958),
  REPT("🟩", ROUND(COUNT(DZ958:EH958)/COUNTA(DZ958:EH958)*5, 0)) &amp;
  REPT("⬜", 5 - ROUND(COUNT(DZ958:EH958)/COUNTA(DZ958:EH958)*5, 0)),
  IF(
    AVERAGE(IF(DZ958:EH958&lt;&gt;"", DZ958:EH958, )) &gt;= 70, "🟩🟩🟩🟩🟩",
    IF(
      AVERAGE(IF(DZ958:EH958&lt;&gt;"",DZ958:EH958, )) &gt;= 56, "🟨🟨🟨🟨🟨",
      "🟥🟥🟥🟥🟥"
    )
  )
 )
)
</f>
        <v>-</v>
      </c>
    </row>
    <row r="959" ht="15.75" customHeight="1">
      <c r="A959" s="168"/>
      <c r="B959" s="169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1"/>
      <c r="N959" s="172" t="str">
        <f t="shared" si="1"/>
        <v/>
      </c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2" t="str">
        <f t="shared" si="2"/>
        <v/>
      </c>
      <c r="AA959" s="173"/>
      <c r="AB959" s="173"/>
      <c r="AC959" s="173"/>
      <c r="AD959" s="173"/>
      <c r="AE959" s="173"/>
      <c r="AF959" s="173"/>
      <c r="AG959" s="173"/>
      <c r="AH959" s="173"/>
      <c r="AI959" s="173"/>
      <c r="AJ959" s="173"/>
      <c r="AK959" s="173"/>
      <c r="AL959" s="172" t="str">
        <f t="shared" si="3"/>
        <v/>
      </c>
      <c r="AM959" s="173"/>
      <c r="AN959" s="173"/>
      <c r="AO959" s="173"/>
      <c r="AP959" s="173"/>
      <c r="AQ959" s="173"/>
      <c r="AR959" s="173"/>
      <c r="AS959" s="173"/>
      <c r="AT959" s="173"/>
      <c r="AU959" s="173"/>
      <c r="AV959" s="171"/>
      <c r="AW959" s="171"/>
      <c r="AX959" s="172" t="str">
        <f t="shared" si="4"/>
        <v/>
      </c>
      <c r="AY959" s="173"/>
      <c r="AZ959" s="173"/>
      <c r="BA959" s="173"/>
      <c r="BB959" s="173"/>
      <c r="BC959" s="173"/>
      <c r="BD959" s="173"/>
      <c r="BE959" s="173"/>
      <c r="BF959" s="173"/>
      <c r="BG959" s="173"/>
      <c r="BH959" s="173"/>
      <c r="BI959" s="173"/>
      <c r="BJ959" s="172" t="str">
        <f t="shared" si="5"/>
        <v/>
      </c>
      <c r="BK959" s="173"/>
      <c r="BL959" s="173"/>
      <c r="BM959" s="173"/>
      <c r="BN959" s="173"/>
      <c r="BO959" s="173"/>
      <c r="BP959" s="173"/>
      <c r="BQ959" s="173"/>
      <c r="BR959" s="173"/>
      <c r="BS959" s="173"/>
      <c r="BT959" s="173"/>
      <c r="BU959" s="173"/>
      <c r="BV959" s="172" t="str">
        <f t="shared" si="6"/>
        <v/>
      </c>
      <c r="BW959" s="173"/>
      <c r="BX959" s="173"/>
      <c r="BY959" s="173"/>
      <c r="BZ959" s="171"/>
      <c r="CA959" s="171"/>
      <c r="CB959" s="171"/>
      <c r="CC959" s="171"/>
      <c r="CD959" s="171"/>
      <c r="CE959" s="171"/>
      <c r="CF959" s="171"/>
      <c r="CG959" s="171"/>
      <c r="CH959" s="172" t="str">
        <f t="shared" si="7"/>
        <v/>
      </c>
      <c r="CI959" s="171"/>
      <c r="CJ959" s="173"/>
      <c r="CK959" s="173"/>
      <c r="CL959" s="173"/>
      <c r="CM959" s="173"/>
      <c r="CN959" s="171"/>
      <c r="CO959" s="171"/>
      <c r="CP959" s="171"/>
      <c r="CQ959" s="173"/>
      <c r="CR959" s="171"/>
      <c r="CS959" s="171"/>
      <c r="CT959" s="172" t="str">
        <f t="shared" si="8"/>
        <v/>
      </c>
      <c r="CU959" s="172"/>
      <c r="CV959" s="172"/>
      <c r="CW959" s="172"/>
      <c r="CX959" s="172"/>
      <c r="CY959" s="172"/>
      <c r="CZ959" s="172"/>
      <c r="DA959" s="172"/>
      <c r="DB959" s="172"/>
      <c r="DC959" s="172"/>
      <c r="DD959" s="172"/>
      <c r="DE959" s="172"/>
      <c r="DF959" s="172"/>
      <c r="DG959" s="188" t="str">
        <f t="array" ref="DG959">IFERROR(_xlfn.XLOOKUP($A959&amp;B959,MARZO!$D$11:$D$40&amp;MARZO!$E$11:$E$40,MARZO!$AM$11:$AM$40,_xlfn.XLOOKUP($A959&amp;$B959,MARZO!$BC$11:$BC$40&amp;MARZO!$BD$11:$BD$40,MARZO!$CL$11:$CL$40,"A"))/1%,"")</f>
        <v/>
      </c>
      <c r="DH959" s="188" t="str">
        <f t="array" ref="DH959">IFERROR(_xlfn.XLOOKUP($A959&amp;$B959,ABRIL!$D$11:$D$40&amp;ABRIL!$E$11:$E$40,ABRIL!$AM$11:$AM$40,_xlfn.XLOOKUP($A959&amp;$B959,ABRIL!$BC$11:$BC$40&amp;ABRIL!$BD$11:$BD$40,ABRIL!$CL$11:$CL$40,"A"))/1%,"")</f>
        <v/>
      </c>
      <c r="DI959" s="188" t="str">
        <f t="array" ref="DI959">IFERROR(_xlfn.XLOOKUP($A959&amp;$B959,'ABRIL 2'!$D$11:$D$40&amp;'ABRIL 2'!$E$11:$E$40,'ABRIL 2'!$AM$11:$AM$40,_xlfn.XLOOKUP($A959&amp;$B959,'ABRIL 2'!$BC$11:$BC$40&amp;'ABRIL 2'!$BD$11:$BD$40,'ABRIL 2'!$CL$11:$CL$40,"A"))/1%,"")</f>
        <v/>
      </c>
      <c r="DJ959" s="188" t="str">
        <f t="array" ref="DJ959">IFERROR(_xlfn.XLOOKUP($A959&amp;$B959,MAYO!$D$11:$D$40&amp;MAYO!$E$11:$E$40,MAYO!$AM$11:$AM$40,_xlfn.XLOOKUP($A959&amp;$B959,MAYO!$BC$11:$BC$40&amp;MAYO!$BD$11:$BD$40,MAYO!$CL$11:$CL$40,"A"))/1%,"")</f>
        <v/>
      </c>
      <c r="DK959" s="188" t="str">
        <f t="array" ref="DK959">IFERROR(_xlfn.XLOOKUP($A959&amp;$B959,'MAYO 2'!$D$11:$D$40&amp;'MAYO 2'!$E$11:$E$40,'MAYO 2'!$AM$11:$AM$40,_xlfn.XLOOKUP($A959&amp;$B959,'MAYO 2'!$BC$11:$BC$40&amp;'MAYO 2'!$BD$11:$BD$40,'MAYO 2'!$CL$11:$CL$40,"A"))/1%,"")</f>
        <v/>
      </c>
      <c r="DL959" s="188" t="str">
        <f t="array" ref="DL959">IFERROR(_xlfn.XLOOKUP($A959&amp;$B959,JUNIO!$D$11:$D$40&amp;JUNIO!$E$11:$E$40,JUNIO!$AM$11:$AM$40,_xlfn.XLOOKUP($A959&amp;$B959,JUNIO!$BC$11:$BC$40&amp;JUNIO!$BD$11:$BD$40,JUNIO!$CL$11:$CL$40,"A"))/1%,"")</f>
        <v/>
      </c>
      <c r="DM959" s="188" t="str">
        <f t="array" ref="DM959">IFERROR(_xlfn.XLOOKUP($A959&amp;$B959,'JUNIO 2'!$D$11:$D$40&amp;'JUNIO 2'!$E$11:$E$40,'JUNIO 2'!$AM$11:$AM$40,_xlfn.XLOOKUP($A959&amp;$B959,'JUNIO 2'!$BC$11:$BC$40&amp;'JUNIO 2'!$BD$11:$BD$40,'JUNIO 2'!$CL$11:$CL$40,"A"))/1%,"")</f>
        <v/>
      </c>
      <c r="DN959" s="188" t="str">
        <f t="array" ref="DN959">IFERROR(_xlfn.XLOOKUP($A959&amp;$B959,JULIO!$D$11:$D$40&amp;JULIO!$E$11:$E$40,JULIO!$AM$11:$AM$40,_xlfn.XLOOKUP($A959&amp;$B959,JULIO!$BC$11:$BC$40&amp;JULIO!$BD$11:$BD$40,JULIO!$CL$11:$CL$40,"A"))/1%,"")</f>
        <v/>
      </c>
      <c r="DO959" s="188" t="str">
        <f t="array" ref="DO959">IFERROR(_xlfn.XLOOKUP($A959&amp;$B959,'JULIO 2'!$D$11:$D$40&amp;'JULIO 2'!$E$11:$E$40,'JULIO 2'!$AM$11:$AM$40,_xlfn.XLOOKUP($A959&amp;$B959,'JULIO 2'!$BC$11:$BC$40&amp;'JULIO 2'!$BD$11:$BD$40,'JULIO 2'!$CL$11:$CL$40,"A"))/1%,"")</f>
        <v/>
      </c>
      <c r="DP959" s="188" t="str">
        <f t="array" ref="DP959">IFERROR(_xlfn.XLOOKUP($A959&amp;$B959,AGOSTO!$D$11:$D$40&amp;AGOSTO!$E$11:$E$40,AGOSTO!$AM$11:$AM$40,_xlfn.XLOOKUP($A959&amp;$B959,AGOSTO!$BC$11:$BC$40&amp;AGOSTO!$BD$11:$BD$40,AGOSTO!$CL$11:$CL$40,"A"))/1%,"")</f>
        <v/>
      </c>
      <c r="DQ959" s="188" t="str">
        <f t="array" ref="DQ959">IFERROR(_xlfn.XLOOKUP($A959&amp;$B959,'AGOSTO 2'!$D$11:$D$40&amp;'AGOSTO 2'!$E$11:$E$40,'AGOSTO 2'!$AM$11:$AM$40,_xlfn.XLOOKUP($A959&amp;$B959,'AGOSTO 2'!$BC$11:$BC$40&amp;'AGOSTO 2'!$BD$11:$BD$40,'AGOSTO 2'!$CL$11:$CL$40,"A"))/1%,"")</f>
        <v/>
      </c>
      <c r="DR959" s="188" t="str">
        <f t="array" ref="DR959">IFERROR(_xlfn.XLOOKUP($A959&amp;$B959,SEPTIEMBRE!$D$11:$D$40&amp;SEPTIEMBRE!$E$11:$E$40,SEPTIEMBRE!$AM$11:$AM$40,_xlfn.XLOOKUP($A959&amp;$B959,SEPTIEMBRE!$BC$11:$BC$40&amp;SEPTIEMBRE!$BD$11:$BD$40,SEPTIEMBRE!$CL$11:$CL$40,"A"))/1%,"")</f>
        <v/>
      </c>
      <c r="DS959" s="188" t="str">
        <f t="array" ref="DS959">IFERROR(_xlfn.XLOOKUP($A959&amp;$B959,'SEPTIEMBRE 2'!$D$11:$D$40&amp;'SEPTIEMBRE 2'!$E$11:$E$40,'SEPTIEMBRE 2'!$AM$11:$AM$40,_xlfn.XLOOKUP($A959&amp;$B959,'SEPTIEMBRE 2'!$BC$11:$BC$40&amp;'SEPTIEMBRE 2'!$BD$11:$BD$40,'SEPTIEMBRE 2'!$CL$11:$CL$40,"A"))/1%,"")</f>
        <v/>
      </c>
      <c r="DT959" s="188" t="str">
        <f t="array" ref="DT959">IFERROR(_xlfn.XLOOKUP($A959&amp;$B959,'SEPTIEMBRE 3'!$D$11:$D$40&amp;'SEPTIEMBRE 3'!$E$11:$E$40,'SEPTIEMBRE 3'!$AM$11:$AM$40,_xlfn.XLOOKUP($A959&amp;$B959,'SEPTIEMBRE 3'!$BC$11:$BC$40&amp;'SEPTIEMBRE 3'!$BD$11:$BD$40,'SEPTIEMBRE 3'!$CL$11:$CL$40,"A"))/1%,"")</f>
        <v/>
      </c>
      <c r="DU959" s="188" t="str">
        <f t="array" ref="DU959">IFERROR(_xlfn.XLOOKUP($A959&amp;$B959,OCTUBRE!$D$11:$D$40&amp;OCTUBRE!$E$11:$E$40,OCTUBRE!$AM$11:$AM$40,_xlfn.XLOOKUP($A959&amp;$B959,OCTUBRE!$BC$11:$BC$40&amp;OCTUBRE!$BD$11:$BD$40,OCTUBRE!$CL$11:$CL$40,"A"))/1%,"")</f>
        <v/>
      </c>
      <c r="DV959" s="188" t="str">
        <f t="array" ref="DV959">IFERROR(_xlfn.XLOOKUP($A959&amp;$B959,'OCTUBRE 2'!$D$11:$D$40&amp;'OCTUBRE 2'!$E$11:$E$40,'OCTUBRE 2'!$AM$11:$AM$40,_xlfn.XLOOKUP($A959&amp;$B959,'OCTUBRE 2'!$BC$11:$BC$40&amp;'OCTUBRE 2'!$BD$11:$BD$40,'OCTUBRE 2'!$CL$11:$CL$40,"A"))/1%,"")</f>
        <v/>
      </c>
      <c r="DW959" s="188" t="str">
        <f t="array" ref="DW959">IFERROR(_xlfn.XLOOKUP($A959&amp;$B959,NOVIEMBRE!$D$11:$D$40&amp;NOVIEMBRE!$E$11:$E$40,NOVIEMBRE!$AM$11:$AM$40,_xlfn.XLOOKUP($A959&amp;$B959,NOVIEMBRE!$BC$11:$BC$40&amp;NOVIEMBRE!$BD$11:$BD$40,NOVIEMBRE!$CL$11:$CL$40,"A"))/1%,"")</f>
        <v/>
      </c>
      <c r="DX959" s="188" t="str">
        <f t="array" ref="DX959">IFERROR(_xlfn.XLOOKUP($A959&amp;$B959,'NOVIEMBRE 2'!$D$11:$D$40&amp;'NOVIEMBRE 2'!$E$11:$E$40,'NOVIEMBRE 2'!$AM$11:$AM$40,_xlfn.XLOOKUP($A959&amp;$B959,'NOVIEMBRE 2'!$BC$11:$BC$40&amp;'NOVIEMBRE 2'!$BD$11:$BD$40,'NOVIEMBRE 2'!$CL$11:$CL$40,"A"))/1%,"")</f>
        <v/>
      </c>
      <c r="DY959" s="188" t="str">
        <f t="array" ref="DY959">IFERROR(_xlfn.XLOOKUP($A959&amp;$B959,DICIEMBRE!$D$11:$D$40&amp;DICIEMBRE!$E$11:$E$40,DICIEMBRE!$AM$11:$AM$40,_xlfn.XLOOKUP($A959&amp;$B959,DICIEMBRE!$BC$11:$BC$40&amp;DICIEMBRE!$BD$11:$BD$40,DICIEMBRE!$CL$11:$CL$40,"A"))/1%,"")</f>
        <v/>
      </c>
      <c r="DZ959" s="381" t="str">
        <f t="shared" si="9"/>
        <v>-</v>
      </c>
      <c r="EA959" s="381" t="str">
        <f t="shared" si="10"/>
        <v>-</v>
      </c>
      <c r="EB959" s="381" t="str">
        <f t="shared" si="11"/>
        <v>-</v>
      </c>
      <c r="EC959" s="381" t="str">
        <f t="shared" si="12"/>
        <v>-</v>
      </c>
      <c r="ED959" s="381" t="str">
        <f t="shared" si="13"/>
        <v>-</v>
      </c>
      <c r="EE959" s="381" t="str">
        <f t="shared" si="14"/>
        <v>-</v>
      </c>
      <c r="EF959" s="381" t="str">
        <f t="shared" si="15"/>
        <v>-</v>
      </c>
      <c r="EG959" s="381" t="str">
        <f t="shared" si="16"/>
        <v>-</v>
      </c>
      <c r="EH959" s="381" t="str">
        <f t="shared" si="17"/>
        <v>-</v>
      </c>
      <c r="EI959" s="188" t="str">
        <f t="shared" si="18"/>
        <v/>
      </c>
      <c r="EJ959" s="382"/>
      <c r="EK959" s="382"/>
      <c r="EL959" s="383"/>
      <c r="EM959" s="21"/>
      <c r="EN959" s="384">
        <f t="array" ref="EN959">IFERROR(_xlfn.XLOOKUP($A959&amp;$B959,MARZO!$D$11:$D$40&amp;MARZO!$E$11:$E$40,MARZO!$AK$11:$AK$40,_xlfn.XLOOKUP($A959&amp;$B959,MARZO!$BC$11:$BC$40&amp;MARZO!$BD$11:$BD$40,MARZO!$CJ$11:$CJ$40,"A")),"")</f>
        <v>0</v>
      </c>
      <c r="EO959" s="384">
        <f t="array" ref="EO959">IFERROR(_xlfn.XLOOKUP($A959&amp;$B959,ABRIL!$D$11:$D$40&amp;ABRIL!$E$11:$E$40,ABRIL!$AK$11:$AK$40,_xlfn.XLOOKUP($A959&amp;$B959,ABRIL!$BC$11:$BC$40&amp;ABRIL!$BD$11:$BD$40,ABRIL!$CJ$11:$CJ$40,"A")),"")</f>
        <v>0</v>
      </c>
      <c r="EP959" s="384">
        <f t="array" ref="EP959">IFERROR(_xlfn.XLOOKUP($A959&amp;$B959,'ABRIL 2'!$D$11:$D$40&amp;'ABRIL 2'!$E$11:$E$40,'ABRIL 2'!$AK$11:$AK$40,_xlfn.XLOOKUP($A959&amp;$B959,'ABRIL 2'!$BC$11:$BC$40&amp;'ABRIL 2'!$BD$11:$BD$40,'ABRIL 2'!$CJ$11:$CJ$40,"A")),"")</f>
        <v>0</v>
      </c>
      <c r="EQ959" s="384">
        <f t="array" ref="EQ959">IFERROR(_xlfn.XLOOKUP($A959&amp;$B959,MAYO!$D$11:$D$40&amp;MAYO!$E$11:$E$40,MAYO!$AK$11:$AK$40,_xlfn.XLOOKUP($A959&amp;$B959,MAYO!$BC$11:$BC$40&amp;MAYO!$BD$11:$BD$40,MAYO!$CJ$11:$CJ$40,"A")),"")</f>
        <v>0</v>
      </c>
      <c r="ER959" s="384">
        <f t="array" ref="ER959">IFERROR(_xlfn.XLOOKUP($A959&amp;$B959,'MAYO 2'!$D$11:$D$40&amp;'MAYO 2'!$E$11:$E$40,'MAYO 2'!$AK$11:$AK$40,_xlfn.XLOOKUP($A959&amp;$B959,'MAYO 2'!$BC$11:$BC$40&amp;'MAYO 2'!$BD$11:$BD$40,'MAYO 2'!$CJ$11:$CJ$40,"A")),"")</f>
        <v>0</v>
      </c>
      <c r="ES959" s="384">
        <f t="array" ref="ES959">IFERROR(_xlfn.XLOOKUP($A959&amp;$B959,JUNIO!$D$11:$D$40&amp;JUNIO!$E$11:$E$40,JUNIO!$AK$11:$AK$40,_xlfn.XLOOKUP($A959&amp;$B959,JUNIO!$BC$11:$BC$40&amp;JUNIO!$BD$11:$BD$40,JUNIO!$CJ$11:$CJ$40,"A")),"")</f>
        <v>0</v>
      </c>
      <c r="ET959" s="384">
        <f t="array" ref="ET959">IFERROR(_xlfn.XLOOKUP($A959&amp;$B959,'JUNIO 2'!$D$11:$D$40&amp;'JUNIO 2'!$E$11:$E$40,'JUNIO 2'!$AK$11:$AK$40,_xlfn.XLOOKUP($A959&amp;$B959,'JUNIO 2'!$BC$11:$BC$40&amp;'JUNIO 2'!$BD$11:$BD$40,'JUNIO 2'!$CJ$11:$CJ$40,"A")),"")</f>
        <v>0</v>
      </c>
      <c r="EU959" s="384">
        <f t="array" ref="EU959">IFERROR(_xlfn.XLOOKUP($A959&amp;$B959,JULIO!$D$11:$D$40&amp;JULIO!$E$11:$E$40,JULIO!$AK$11:$AK$40,_xlfn.XLOOKUP($A959&amp;$B959,JULIO!$BC$11:$BC$40&amp;JULIO!$BD$11:$BD$40,JULIO!$CJ$11:$CJ$40,"A")),"")</f>
        <v>0</v>
      </c>
      <c r="EV959" s="384">
        <f t="array" ref="EV959">IFERROR(_xlfn.XLOOKUP($A959&amp;$B959,'JULIO 2'!$D$11:$D$40&amp;'JULIO 2'!$E$11:$E$40,'JULIO 2'!$AK$11:$AK$40,_xlfn.XLOOKUP($A959&amp;$B959,'JULIO 2'!$BC$11:$BC$40&amp;'JULIO 2'!$BD$11:$BD$40,'JULIO 2'!$CJ$11:$CJ$40,"A")),"")</f>
        <v>0</v>
      </c>
      <c r="EW959" s="384">
        <f t="array" ref="EW959">IFERROR(_xlfn.XLOOKUP($A959&amp;$B959,AGOSTO!$D$11:$D$40&amp;AGOSTO!$E$11:$E$40,AGOSTO!$AK$11:$AK$40,_xlfn.XLOOKUP($A959&amp;$B959,AGOSTO!$BC$11:$BC$40&amp;AGOSTO!$BD$11:$BD$40,AGOSTO!$CJ$11:$CJ$40,"A")),"")</f>
        <v>0</v>
      </c>
      <c r="EX959" s="384">
        <f t="array" ref="EX959">IFERROR(_xlfn.XLOOKUP($A959&amp;$B959,'AGOSTO 2'!$D$11:$D$40&amp;'AGOSTO 2'!$E$11:$E$40,'AGOSTO 2'!$AK$11:$AK$40,_xlfn.XLOOKUP($A959&amp;$B959,'AGOSTO 2'!$BC$11:$BC$40&amp;'AGOSTO 2'!$BD$11:$BD$40,'AGOSTO 2'!$CJ$11:$CJ$40,"A")),"")</f>
        <v>0</v>
      </c>
      <c r="EY959" s="384">
        <f t="array" ref="EY959">IFERROR(_xlfn.XLOOKUP($A959&amp;$B959,SEPTIEMBRE!$D$11:$D$40&amp;SEPTIEMBRE!$E$11:$E$40,SEPTIEMBRE!$AK$11:$AK$40,_xlfn.XLOOKUP($A959&amp;$B959,SEPTIEMBRE!$BC$11:$BC$40&amp;SEPTIEMBRE!$BD$11:$BD$40,SEPTIEMBRE!$CJ$11:$CJ$40,"A")),"")</f>
        <v>0</v>
      </c>
      <c r="EZ959" s="384">
        <f t="array" ref="EZ959">IFERROR(_xlfn.XLOOKUP($A959&amp;$B959,'SEPTIEMBRE 2'!$D$11:$D$40&amp;'SEPTIEMBRE 2'!$E$11:$E$40,'SEPTIEMBRE 2'!$AK$11:$AK$40,_xlfn.XLOOKUP($A959&amp;$B959,'SEPTIEMBRE 2'!$BC$11:$BC$40&amp;'SEPTIEMBRE 2'!$BD$11:$BD$40,'SEPTIEMBRE 2'!$CJ$11:$CJ$40,"A")),"")</f>
        <v>0</v>
      </c>
      <c r="FA959" s="384">
        <f t="array" ref="FA959">IFERROR(_xlfn.XLOOKUP($A959&amp;$B959,'SEPTIEMBRE 3'!$D$11:$D$40&amp;'SEPTIEMBRE 3'!$E$11:$E$40,'SEPTIEMBRE 3'!$AK$11:$AK$40,_xlfn.XLOOKUP($A959&amp;$B959,'SEPTIEMBRE 3'!$BC$11:$BC$40&amp;'SEPTIEMBRE 3'!$BD$11:$BD$40,'SEPTIEMBRE 3'!$CJ$11:$CJ$40,"A")),"")</f>
        <v>0</v>
      </c>
      <c r="FB959" s="384">
        <f t="array" ref="FB959">IFERROR(_xlfn.XLOOKUP($A959&amp;$B959,OCTUBRE!$D$11:$D$40&amp;OCTUBRE!$E$11:$E$40,OCTUBRE!$AK$11:$AK$40,_xlfn.XLOOKUP($A959&amp;$B959,OCTUBRE!$BC$11:$BC$40&amp;OCTUBRE!$BD$11:$BD$40,OCTUBRE!$CJ$11:$CJ$40,"A")),"")</f>
        <v>0</v>
      </c>
      <c r="FC959" s="384">
        <f t="array" ref="FC959">IFERROR(_xlfn.XLOOKUP($A959&amp;$B959,'OCTUBRE 2'!$D$11:$D$40&amp;'OCTUBRE 2'!$E$11:$E$40,'OCTUBRE 2'!$AK$11:$AK$40,_xlfn.XLOOKUP($A959&amp;$B959,'OCTUBRE 2'!$BC$11:$BC$40&amp;'OCTUBRE 2'!$BD$11:$BD$40,'OCTUBRE 2'!$CJ$11:$CJ$40,"A")),"")</f>
        <v>0</v>
      </c>
      <c r="FD959" s="384">
        <f t="array" ref="FD959">IFERROR(_xlfn.XLOOKUP($A959&amp;$B959,NOVIEMBRE!$D$11:$D$40&amp;NOVIEMBRE!$E$11:$E$40,NOVIEMBRE!$AK$11:$AK$40,_xlfn.XLOOKUP($A959&amp;$B959,NOVIEMBRE!$BC$11:$BC$40&amp;NOVIEMBRE!$BD$11:$BD$40,NOVIEMBRE!$CJ$11:$CJ$40,"A")),"")</f>
        <v>0</v>
      </c>
      <c r="FE959" s="384">
        <f t="array" ref="FE959">IFERROR(_xlfn.XLOOKUP($A959&amp;$B959,'NOVIEMBRE 2'!$D$11:$D$40&amp;'NOVIEMBRE 2'!$E$11:$E$40,'NOVIEMBRE 2'!$AK$11:$AK$40,_xlfn.XLOOKUP($A959&amp;$B959,'NOVIEMBRE 2'!$BC$11:$BC$40&amp;'NOVIEMBRE 2'!$BD$11:$BD$40,'NOVIEMBRE 2'!$CJ$11:$CJ$40,"A")),"")</f>
        <v>0</v>
      </c>
      <c r="FF959" s="385">
        <f t="array" ref="FF959">IFERROR(_xlfn.XLOOKUP($A959&amp;$B959,DICIEMBRE!$D$11:$D$40&amp;DICIEMBRE!$E$11:$E$40,DICIEMBRE!$AK$11:$AK$40,_xlfn.XLOOKUP($A959&amp;$B959,DICIEMBRE!$BC$11:$BC$40&amp;DICIEMBRE!$BD$11:$BD$40,DICIEMBRE!$CJ$11:$CJ$40,"A")),"")</f>
        <v>0</v>
      </c>
      <c r="FG959" s="386" t="str">
        <f t="shared" si="19"/>
        <v/>
      </c>
      <c r="FH959" s="386" t="str">
        <f t="array" ref="FH959">IF(
 COUNT(DZ959:EH959)=0,
 "-",
 IF(
  COUNT(DZ959:EH959) &lt; COUNTA(DZ959:EH959),
  REPT("🟩", ROUND(COUNT(DZ959:EH959)/COUNTA(DZ959:EH959)*5, 0)) &amp;
  REPT("⬜", 5 - ROUND(COUNT(DZ959:EH959)/COUNTA(DZ959:EH959)*5, 0)),
  IF(
    AVERAGE(IF(DZ959:EH959&lt;&gt;"", DZ959:EH959, )) &gt;= 70, "🟩🟩🟩🟩🟩",
    IF(
      AVERAGE(IF(DZ959:EH959&lt;&gt;"",DZ959:EH959, )) &gt;= 56, "🟨🟨🟨🟨🟨",
      "🟥🟥🟥🟥🟥"
    )
  )
 )
)
</f>
        <v>-</v>
      </c>
    </row>
    <row r="960" ht="15.75" customHeight="1">
      <c r="A960" s="168"/>
      <c r="B960" s="169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1"/>
      <c r="N960" s="172" t="str">
        <f t="shared" si="1"/>
        <v/>
      </c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2" t="str">
        <f t="shared" si="2"/>
        <v/>
      </c>
      <c r="AA960" s="173"/>
      <c r="AB960" s="173"/>
      <c r="AC960" s="173"/>
      <c r="AD960" s="173"/>
      <c r="AE960" s="173"/>
      <c r="AF960" s="173"/>
      <c r="AG960" s="173"/>
      <c r="AH960" s="173"/>
      <c r="AI960" s="173"/>
      <c r="AJ960" s="173"/>
      <c r="AK960" s="173"/>
      <c r="AL960" s="172" t="str">
        <f t="shared" si="3"/>
        <v/>
      </c>
      <c r="AM960" s="173"/>
      <c r="AN960" s="173"/>
      <c r="AO960" s="173"/>
      <c r="AP960" s="173"/>
      <c r="AQ960" s="173"/>
      <c r="AR960" s="173"/>
      <c r="AS960" s="173"/>
      <c r="AT960" s="173"/>
      <c r="AU960" s="173"/>
      <c r="AV960" s="171"/>
      <c r="AW960" s="171"/>
      <c r="AX960" s="172" t="str">
        <f t="shared" si="4"/>
        <v/>
      </c>
      <c r="AY960" s="173"/>
      <c r="AZ960" s="173"/>
      <c r="BA960" s="173"/>
      <c r="BB960" s="173"/>
      <c r="BC960" s="173"/>
      <c r="BD960" s="173"/>
      <c r="BE960" s="173"/>
      <c r="BF960" s="173"/>
      <c r="BG960" s="173"/>
      <c r="BH960" s="173"/>
      <c r="BI960" s="173"/>
      <c r="BJ960" s="172" t="str">
        <f t="shared" si="5"/>
        <v/>
      </c>
      <c r="BK960" s="173"/>
      <c r="BL960" s="173"/>
      <c r="BM960" s="173"/>
      <c r="BN960" s="173"/>
      <c r="BO960" s="173"/>
      <c r="BP960" s="173"/>
      <c r="BQ960" s="173"/>
      <c r="BR960" s="173"/>
      <c r="BS960" s="173"/>
      <c r="BT960" s="173"/>
      <c r="BU960" s="173"/>
      <c r="BV960" s="172" t="str">
        <f t="shared" si="6"/>
        <v/>
      </c>
      <c r="BW960" s="173"/>
      <c r="BX960" s="173"/>
      <c r="BY960" s="173"/>
      <c r="BZ960" s="171"/>
      <c r="CA960" s="171"/>
      <c r="CB960" s="171"/>
      <c r="CC960" s="171"/>
      <c r="CD960" s="171"/>
      <c r="CE960" s="171"/>
      <c r="CF960" s="171"/>
      <c r="CG960" s="171"/>
      <c r="CH960" s="172" t="str">
        <f t="shared" si="7"/>
        <v/>
      </c>
      <c r="CI960" s="171"/>
      <c r="CJ960" s="173"/>
      <c r="CK960" s="173"/>
      <c r="CL960" s="173"/>
      <c r="CM960" s="173"/>
      <c r="CN960" s="171"/>
      <c r="CO960" s="171"/>
      <c r="CP960" s="171"/>
      <c r="CQ960" s="173"/>
      <c r="CR960" s="171"/>
      <c r="CS960" s="171"/>
      <c r="CT960" s="172" t="str">
        <f t="shared" si="8"/>
        <v/>
      </c>
      <c r="CU960" s="172"/>
      <c r="CV960" s="172"/>
      <c r="CW960" s="172"/>
      <c r="CX960" s="172"/>
      <c r="CY960" s="172"/>
      <c r="CZ960" s="172"/>
      <c r="DA960" s="172"/>
      <c r="DB960" s="172"/>
      <c r="DC960" s="172"/>
      <c r="DD960" s="172"/>
      <c r="DE960" s="172"/>
      <c r="DF960" s="172"/>
      <c r="DG960" s="188" t="str">
        <f t="array" ref="DG960">IFERROR(_xlfn.XLOOKUP($A960&amp;B960,MARZO!$D$11:$D$40&amp;MARZO!$E$11:$E$40,MARZO!$AM$11:$AM$40,_xlfn.XLOOKUP($A960&amp;$B960,MARZO!$BC$11:$BC$40&amp;MARZO!$BD$11:$BD$40,MARZO!$CL$11:$CL$40,"A"))/1%,"")</f>
        <v/>
      </c>
      <c r="DH960" s="188" t="str">
        <f t="array" ref="DH960">IFERROR(_xlfn.XLOOKUP($A960&amp;$B960,ABRIL!$D$11:$D$40&amp;ABRIL!$E$11:$E$40,ABRIL!$AM$11:$AM$40,_xlfn.XLOOKUP($A960&amp;$B960,ABRIL!$BC$11:$BC$40&amp;ABRIL!$BD$11:$BD$40,ABRIL!$CL$11:$CL$40,"A"))/1%,"")</f>
        <v/>
      </c>
      <c r="DI960" s="188" t="str">
        <f t="array" ref="DI960">IFERROR(_xlfn.XLOOKUP($A960&amp;$B960,'ABRIL 2'!$D$11:$D$40&amp;'ABRIL 2'!$E$11:$E$40,'ABRIL 2'!$AM$11:$AM$40,_xlfn.XLOOKUP($A960&amp;$B960,'ABRIL 2'!$BC$11:$BC$40&amp;'ABRIL 2'!$BD$11:$BD$40,'ABRIL 2'!$CL$11:$CL$40,"A"))/1%,"")</f>
        <v/>
      </c>
      <c r="DJ960" s="188" t="str">
        <f t="array" ref="DJ960">IFERROR(_xlfn.XLOOKUP($A960&amp;$B960,MAYO!$D$11:$D$40&amp;MAYO!$E$11:$E$40,MAYO!$AM$11:$AM$40,_xlfn.XLOOKUP($A960&amp;$B960,MAYO!$BC$11:$BC$40&amp;MAYO!$BD$11:$BD$40,MAYO!$CL$11:$CL$40,"A"))/1%,"")</f>
        <v/>
      </c>
      <c r="DK960" s="188" t="str">
        <f t="array" ref="DK960">IFERROR(_xlfn.XLOOKUP($A960&amp;$B960,'MAYO 2'!$D$11:$D$40&amp;'MAYO 2'!$E$11:$E$40,'MAYO 2'!$AM$11:$AM$40,_xlfn.XLOOKUP($A960&amp;$B960,'MAYO 2'!$BC$11:$BC$40&amp;'MAYO 2'!$BD$11:$BD$40,'MAYO 2'!$CL$11:$CL$40,"A"))/1%,"")</f>
        <v/>
      </c>
      <c r="DL960" s="188" t="str">
        <f t="array" ref="DL960">IFERROR(_xlfn.XLOOKUP($A960&amp;$B960,JUNIO!$D$11:$D$40&amp;JUNIO!$E$11:$E$40,JUNIO!$AM$11:$AM$40,_xlfn.XLOOKUP($A960&amp;$B960,JUNIO!$BC$11:$BC$40&amp;JUNIO!$BD$11:$BD$40,JUNIO!$CL$11:$CL$40,"A"))/1%,"")</f>
        <v/>
      </c>
      <c r="DM960" s="188" t="str">
        <f t="array" ref="DM960">IFERROR(_xlfn.XLOOKUP($A960&amp;$B960,'JUNIO 2'!$D$11:$D$40&amp;'JUNIO 2'!$E$11:$E$40,'JUNIO 2'!$AM$11:$AM$40,_xlfn.XLOOKUP($A960&amp;$B960,'JUNIO 2'!$BC$11:$BC$40&amp;'JUNIO 2'!$BD$11:$BD$40,'JUNIO 2'!$CL$11:$CL$40,"A"))/1%,"")</f>
        <v/>
      </c>
      <c r="DN960" s="188" t="str">
        <f t="array" ref="DN960">IFERROR(_xlfn.XLOOKUP($A960&amp;$B960,JULIO!$D$11:$D$40&amp;JULIO!$E$11:$E$40,JULIO!$AM$11:$AM$40,_xlfn.XLOOKUP($A960&amp;$B960,JULIO!$BC$11:$BC$40&amp;JULIO!$BD$11:$BD$40,JULIO!$CL$11:$CL$40,"A"))/1%,"")</f>
        <v/>
      </c>
      <c r="DO960" s="188" t="str">
        <f t="array" ref="DO960">IFERROR(_xlfn.XLOOKUP($A960&amp;$B960,'JULIO 2'!$D$11:$D$40&amp;'JULIO 2'!$E$11:$E$40,'JULIO 2'!$AM$11:$AM$40,_xlfn.XLOOKUP($A960&amp;$B960,'JULIO 2'!$BC$11:$BC$40&amp;'JULIO 2'!$BD$11:$BD$40,'JULIO 2'!$CL$11:$CL$40,"A"))/1%,"")</f>
        <v/>
      </c>
      <c r="DP960" s="188" t="str">
        <f t="array" ref="DP960">IFERROR(_xlfn.XLOOKUP($A960&amp;$B960,AGOSTO!$D$11:$D$40&amp;AGOSTO!$E$11:$E$40,AGOSTO!$AM$11:$AM$40,_xlfn.XLOOKUP($A960&amp;$B960,AGOSTO!$BC$11:$BC$40&amp;AGOSTO!$BD$11:$BD$40,AGOSTO!$CL$11:$CL$40,"A"))/1%,"")</f>
        <v/>
      </c>
      <c r="DQ960" s="188" t="str">
        <f t="array" ref="DQ960">IFERROR(_xlfn.XLOOKUP($A960&amp;$B960,'AGOSTO 2'!$D$11:$D$40&amp;'AGOSTO 2'!$E$11:$E$40,'AGOSTO 2'!$AM$11:$AM$40,_xlfn.XLOOKUP($A960&amp;$B960,'AGOSTO 2'!$BC$11:$BC$40&amp;'AGOSTO 2'!$BD$11:$BD$40,'AGOSTO 2'!$CL$11:$CL$40,"A"))/1%,"")</f>
        <v/>
      </c>
      <c r="DR960" s="188" t="str">
        <f t="array" ref="DR960">IFERROR(_xlfn.XLOOKUP($A960&amp;$B960,SEPTIEMBRE!$D$11:$D$40&amp;SEPTIEMBRE!$E$11:$E$40,SEPTIEMBRE!$AM$11:$AM$40,_xlfn.XLOOKUP($A960&amp;$B960,SEPTIEMBRE!$BC$11:$BC$40&amp;SEPTIEMBRE!$BD$11:$BD$40,SEPTIEMBRE!$CL$11:$CL$40,"A"))/1%,"")</f>
        <v/>
      </c>
      <c r="DS960" s="188" t="str">
        <f t="array" ref="DS960">IFERROR(_xlfn.XLOOKUP($A960&amp;$B960,'SEPTIEMBRE 2'!$D$11:$D$40&amp;'SEPTIEMBRE 2'!$E$11:$E$40,'SEPTIEMBRE 2'!$AM$11:$AM$40,_xlfn.XLOOKUP($A960&amp;$B960,'SEPTIEMBRE 2'!$BC$11:$BC$40&amp;'SEPTIEMBRE 2'!$BD$11:$BD$40,'SEPTIEMBRE 2'!$CL$11:$CL$40,"A"))/1%,"")</f>
        <v/>
      </c>
      <c r="DT960" s="188" t="str">
        <f t="array" ref="DT960">IFERROR(_xlfn.XLOOKUP($A960&amp;$B960,'SEPTIEMBRE 3'!$D$11:$D$40&amp;'SEPTIEMBRE 3'!$E$11:$E$40,'SEPTIEMBRE 3'!$AM$11:$AM$40,_xlfn.XLOOKUP($A960&amp;$B960,'SEPTIEMBRE 3'!$BC$11:$BC$40&amp;'SEPTIEMBRE 3'!$BD$11:$BD$40,'SEPTIEMBRE 3'!$CL$11:$CL$40,"A"))/1%,"")</f>
        <v/>
      </c>
      <c r="DU960" s="188" t="str">
        <f t="array" ref="DU960">IFERROR(_xlfn.XLOOKUP($A960&amp;$B960,OCTUBRE!$D$11:$D$40&amp;OCTUBRE!$E$11:$E$40,OCTUBRE!$AM$11:$AM$40,_xlfn.XLOOKUP($A960&amp;$B960,OCTUBRE!$BC$11:$BC$40&amp;OCTUBRE!$BD$11:$BD$40,OCTUBRE!$CL$11:$CL$40,"A"))/1%,"")</f>
        <v/>
      </c>
      <c r="DV960" s="188" t="str">
        <f t="array" ref="DV960">IFERROR(_xlfn.XLOOKUP($A960&amp;$B960,'OCTUBRE 2'!$D$11:$D$40&amp;'OCTUBRE 2'!$E$11:$E$40,'OCTUBRE 2'!$AM$11:$AM$40,_xlfn.XLOOKUP($A960&amp;$B960,'OCTUBRE 2'!$BC$11:$BC$40&amp;'OCTUBRE 2'!$BD$11:$BD$40,'OCTUBRE 2'!$CL$11:$CL$40,"A"))/1%,"")</f>
        <v/>
      </c>
      <c r="DW960" s="188" t="str">
        <f t="array" ref="DW960">IFERROR(_xlfn.XLOOKUP($A960&amp;$B960,NOVIEMBRE!$D$11:$D$40&amp;NOVIEMBRE!$E$11:$E$40,NOVIEMBRE!$AM$11:$AM$40,_xlfn.XLOOKUP($A960&amp;$B960,NOVIEMBRE!$BC$11:$BC$40&amp;NOVIEMBRE!$BD$11:$BD$40,NOVIEMBRE!$CL$11:$CL$40,"A"))/1%,"")</f>
        <v/>
      </c>
      <c r="DX960" s="188" t="str">
        <f t="array" ref="DX960">IFERROR(_xlfn.XLOOKUP($A960&amp;$B960,'NOVIEMBRE 2'!$D$11:$D$40&amp;'NOVIEMBRE 2'!$E$11:$E$40,'NOVIEMBRE 2'!$AM$11:$AM$40,_xlfn.XLOOKUP($A960&amp;$B960,'NOVIEMBRE 2'!$BC$11:$BC$40&amp;'NOVIEMBRE 2'!$BD$11:$BD$40,'NOVIEMBRE 2'!$CL$11:$CL$40,"A"))/1%,"")</f>
        <v/>
      </c>
      <c r="DY960" s="188" t="str">
        <f t="array" ref="DY960">IFERROR(_xlfn.XLOOKUP($A960&amp;$B960,DICIEMBRE!$D$11:$D$40&amp;DICIEMBRE!$E$11:$E$40,DICIEMBRE!$AM$11:$AM$40,_xlfn.XLOOKUP($A960&amp;$B960,DICIEMBRE!$BC$11:$BC$40&amp;DICIEMBRE!$BD$11:$BD$40,DICIEMBRE!$CL$11:$CL$40,"A"))/1%,"")</f>
        <v/>
      </c>
      <c r="DZ960" s="381" t="str">
        <f t="shared" si="9"/>
        <v>-</v>
      </c>
      <c r="EA960" s="381" t="str">
        <f t="shared" si="10"/>
        <v>-</v>
      </c>
      <c r="EB960" s="381" t="str">
        <f t="shared" si="11"/>
        <v>-</v>
      </c>
      <c r="EC960" s="381" t="str">
        <f t="shared" si="12"/>
        <v>-</v>
      </c>
      <c r="ED960" s="381" t="str">
        <f t="shared" si="13"/>
        <v>-</v>
      </c>
      <c r="EE960" s="381" t="str">
        <f t="shared" si="14"/>
        <v>-</v>
      </c>
      <c r="EF960" s="381" t="str">
        <f t="shared" si="15"/>
        <v>-</v>
      </c>
      <c r="EG960" s="381" t="str">
        <f t="shared" si="16"/>
        <v>-</v>
      </c>
      <c r="EH960" s="381" t="str">
        <f t="shared" si="17"/>
        <v>-</v>
      </c>
      <c r="EI960" s="188" t="str">
        <f t="shared" si="18"/>
        <v/>
      </c>
      <c r="EJ960" s="382"/>
      <c r="EK960" s="382"/>
      <c r="EL960" s="383"/>
      <c r="EM960" s="21"/>
      <c r="EN960" s="384">
        <f t="array" ref="EN960">IFERROR(_xlfn.XLOOKUP($A960&amp;$B960,MARZO!$D$11:$D$40&amp;MARZO!$E$11:$E$40,MARZO!$AK$11:$AK$40,_xlfn.XLOOKUP($A960&amp;$B960,MARZO!$BC$11:$BC$40&amp;MARZO!$BD$11:$BD$40,MARZO!$CJ$11:$CJ$40,"A")),"")</f>
        <v>0</v>
      </c>
      <c r="EO960" s="384">
        <f t="array" ref="EO960">IFERROR(_xlfn.XLOOKUP($A960&amp;$B960,ABRIL!$D$11:$D$40&amp;ABRIL!$E$11:$E$40,ABRIL!$AK$11:$AK$40,_xlfn.XLOOKUP($A960&amp;$B960,ABRIL!$BC$11:$BC$40&amp;ABRIL!$BD$11:$BD$40,ABRIL!$CJ$11:$CJ$40,"A")),"")</f>
        <v>0</v>
      </c>
      <c r="EP960" s="384">
        <f t="array" ref="EP960">IFERROR(_xlfn.XLOOKUP($A960&amp;$B960,'ABRIL 2'!$D$11:$D$40&amp;'ABRIL 2'!$E$11:$E$40,'ABRIL 2'!$AK$11:$AK$40,_xlfn.XLOOKUP($A960&amp;$B960,'ABRIL 2'!$BC$11:$BC$40&amp;'ABRIL 2'!$BD$11:$BD$40,'ABRIL 2'!$CJ$11:$CJ$40,"A")),"")</f>
        <v>0</v>
      </c>
      <c r="EQ960" s="384">
        <f t="array" ref="EQ960">IFERROR(_xlfn.XLOOKUP($A960&amp;$B960,MAYO!$D$11:$D$40&amp;MAYO!$E$11:$E$40,MAYO!$AK$11:$AK$40,_xlfn.XLOOKUP($A960&amp;$B960,MAYO!$BC$11:$BC$40&amp;MAYO!$BD$11:$BD$40,MAYO!$CJ$11:$CJ$40,"A")),"")</f>
        <v>0</v>
      </c>
      <c r="ER960" s="384">
        <f t="array" ref="ER960">IFERROR(_xlfn.XLOOKUP($A960&amp;$B960,'MAYO 2'!$D$11:$D$40&amp;'MAYO 2'!$E$11:$E$40,'MAYO 2'!$AK$11:$AK$40,_xlfn.XLOOKUP($A960&amp;$B960,'MAYO 2'!$BC$11:$BC$40&amp;'MAYO 2'!$BD$11:$BD$40,'MAYO 2'!$CJ$11:$CJ$40,"A")),"")</f>
        <v>0</v>
      </c>
      <c r="ES960" s="384">
        <f t="array" ref="ES960">IFERROR(_xlfn.XLOOKUP($A960&amp;$B960,JUNIO!$D$11:$D$40&amp;JUNIO!$E$11:$E$40,JUNIO!$AK$11:$AK$40,_xlfn.XLOOKUP($A960&amp;$B960,JUNIO!$BC$11:$BC$40&amp;JUNIO!$BD$11:$BD$40,JUNIO!$CJ$11:$CJ$40,"A")),"")</f>
        <v>0</v>
      </c>
      <c r="ET960" s="384">
        <f t="array" ref="ET960">IFERROR(_xlfn.XLOOKUP($A960&amp;$B960,'JUNIO 2'!$D$11:$D$40&amp;'JUNIO 2'!$E$11:$E$40,'JUNIO 2'!$AK$11:$AK$40,_xlfn.XLOOKUP($A960&amp;$B960,'JUNIO 2'!$BC$11:$BC$40&amp;'JUNIO 2'!$BD$11:$BD$40,'JUNIO 2'!$CJ$11:$CJ$40,"A")),"")</f>
        <v>0</v>
      </c>
      <c r="EU960" s="384">
        <f t="array" ref="EU960">IFERROR(_xlfn.XLOOKUP($A960&amp;$B960,JULIO!$D$11:$D$40&amp;JULIO!$E$11:$E$40,JULIO!$AK$11:$AK$40,_xlfn.XLOOKUP($A960&amp;$B960,JULIO!$BC$11:$BC$40&amp;JULIO!$BD$11:$BD$40,JULIO!$CJ$11:$CJ$40,"A")),"")</f>
        <v>0</v>
      </c>
      <c r="EV960" s="384">
        <f t="array" ref="EV960">IFERROR(_xlfn.XLOOKUP($A960&amp;$B960,'JULIO 2'!$D$11:$D$40&amp;'JULIO 2'!$E$11:$E$40,'JULIO 2'!$AK$11:$AK$40,_xlfn.XLOOKUP($A960&amp;$B960,'JULIO 2'!$BC$11:$BC$40&amp;'JULIO 2'!$BD$11:$BD$40,'JULIO 2'!$CJ$11:$CJ$40,"A")),"")</f>
        <v>0</v>
      </c>
      <c r="EW960" s="384">
        <f t="array" ref="EW960">IFERROR(_xlfn.XLOOKUP($A960&amp;$B960,AGOSTO!$D$11:$D$40&amp;AGOSTO!$E$11:$E$40,AGOSTO!$AK$11:$AK$40,_xlfn.XLOOKUP($A960&amp;$B960,AGOSTO!$BC$11:$BC$40&amp;AGOSTO!$BD$11:$BD$40,AGOSTO!$CJ$11:$CJ$40,"A")),"")</f>
        <v>0</v>
      </c>
      <c r="EX960" s="384">
        <f t="array" ref="EX960">IFERROR(_xlfn.XLOOKUP($A960&amp;$B960,'AGOSTO 2'!$D$11:$D$40&amp;'AGOSTO 2'!$E$11:$E$40,'AGOSTO 2'!$AK$11:$AK$40,_xlfn.XLOOKUP($A960&amp;$B960,'AGOSTO 2'!$BC$11:$BC$40&amp;'AGOSTO 2'!$BD$11:$BD$40,'AGOSTO 2'!$CJ$11:$CJ$40,"A")),"")</f>
        <v>0</v>
      </c>
      <c r="EY960" s="384">
        <f t="array" ref="EY960">IFERROR(_xlfn.XLOOKUP($A960&amp;$B960,SEPTIEMBRE!$D$11:$D$40&amp;SEPTIEMBRE!$E$11:$E$40,SEPTIEMBRE!$AK$11:$AK$40,_xlfn.XLOOKUP($A960&amp;$B960,SEPTIEMBRE!$BC$11:$BC$40&amp;SEPTIEMBRE!$BD$11:$BD$40,SEPTIEMBRE!$CJ$11:$CJ$40,"A")),"")</f>
        <v>0</v>
      </c>
      <c r="EZ960" s="384">
        <f t="array" ref="EZ960">IFERROR(_xlfn.XLOOKUP($A960&amp;$B960,'SEPTIEMBRE 2'!$D$11:$D$40&amp;'SEPTIEMBRE 2'!$E$11:$E$40,'SEPTIEMBRE 2'!$AK$11:$AK$40,_xlfn.XLOOKUP($A960&amp;$B960,'SEPTIEMBRE 2'!$BC$11:$BC$40&amp;'SEPTIEMBRE 2'!$BD$11:$BD$40,'SEPTIEMBRE 2'!$CJ$11:$CJ$40,"A")),"")</f>
        <v>0</v>
      </c>
      <c r="FA960" s="384">
        <f t="array" ref="FA960">IFERROR(_xlfn.XLOOKUP($A960&amp;$B960,'SEPTIEMBRE 3'!$D$11:$D$40&amp;'SEPTIEMBRE 3'!$E$11:$E$40,'SEPTIEMBRE 3'!$AK$11:$AK$40,_xlfn.XLOOKUP($A960&amp;$B960,'SEPTIEMBRE 3'!$BC$11:$BC$40&amp;'SEPTIEMBRE 3'!$BD$11:$BD$40,'SEPTIEMBRE 3'!$CJ$11:$CJ$40,"A")),"")</f>
        <v>0</v>
      </c>
      <c r="FB960" s="384">
        <f t="array" ref="FB960">IFERROR(_xlfn.XLOOKUP($A960&amp;$B960,OCTUBRE!$D$11:$D$40&amp;OCTUBRE!$E$11:$E$40,OCTUBRE!$AK$11:$AK$40,_xlfn.XLOOKUP($A960&amp;$B960,OCTUBRE!$BC$11:$BC$40&amp;OCTUBRE!$BD$11:$BD$40,OCTUBRE!$CJ$11:$CJ$40,"A")),"")</f>
        <v>0</v>
      </c>
      <c r="FC960" s="384">
        <f t="array" ref="FC960">IFERROR(_xlfn.XLOOKUP($A960&amp;$B960,'OCTUBRE 2'!$D$11:$D$40&amp;'OCTUBRE 2'!$E$11:$E$40,'OCTUBRE 2'!$AK$11:$AK$40,_xlfn.XLOOKUP($A960&amp;$B960,'OCTUBRE 2'!$BC$11:$BC$40&amp;'OCTUBRE 2'!$BD$11:$BD$40,'OCTUBRE 2'!$CJ$11:$CJ$40,"A")),"")</f>
        <v>0</v>
      </c>
      <c r="FD960" s="384">
        <f t="array" ref="FD960">IFERROR(_xlfn.XLOOKUP($A960&amp;$B960,NOVIEMBRE!$D$11:$D$40&amp;NOVIEMBRE!$E$11:$E$40,NOVIEMBRE!$AK$11:$AK$40,_xlfn.XLOOKUP($A960&amp;$B960,NOVIEMBRE!$BC$11:$BC$40&amp;NOVIEMBRE!$BD$11:$BD$40,NOVIEMBRE!$CJ$11:$CJ$40,"A")),"")</f>
        <v>0</v>
      </c>
      <c r="FE960" s="384">
        <f t="array" ref="FE960">IFERROR(_xlfn.XLOOKUP($A960&amp;$B960,'NOVIEMBRE 2'!$D$11:$D$40&amp;'NOVIEMBRE 2'!$E$11:$E$40,'NOVIEMBRE 2'!$AK$11:$AK$40,_xlfn.XLOOKUP($A960&amp;$B960,'NOVIEMBRE 2'!$BC$11:$BC$40&amp;'NOVIEMBRE 2'!$BD$11:$BD$40,'NOVIEMBRE 2'!$CJ$11:$CJ$40,"A")),"")</f>
        <v>0</v>
      </c>
      <c r="FF960" s="385">
        <f t="array" ref="FF960">IFERROR(_xlfn.XLOOKUP($A960&amp;$B960,DICIEMBRE!$D$11:$D$40&amp;DICIEMBRE!$E$11:$E$40,DICIEMBRE!$AK$11:$AK$40,_xlfn.XLOOKUP($A960&amp;$B960,DICIEMBRE!$BC$11:$BC$40&amp;DICIEMBRE!$BD$11:$BD$40,DICIEMBRE!$CJ$11:$CJ$40,"A")),"")</f>
        <v>0</v>
      </c>
      <c r="FG960" s="386" t="str">
        <f t="shared" si="19"/>
        <v/>
      </c>
      <c r="FH960" s="386" t="str">
        <f t="array" ref="FH960">IF(
 COUNT(DZ960:EH960)=0,
 "-",
 IF(
  COUNT(DZ960:EH960) &lt; COUNTA(DZ960:EH960),
  REPT("🟩", ROUND(COUNT(DZ960:EH960)/COUNTA(DZ960:EH960)*5, 0)) &amp;
  REPT("⬜", 5 - ROUND(COUNT(DZ960:EH960)/COUNTA(DZ960:EH960)*5, 0)),
  IF(
    AVERAGE(IF(DZ960:EH960&lt;&gt;"", DZ960:EH960, )) &gt;= 70, "🟩🟩🟩🟩🟩",
    IF(
      AVERAGE(IF(DZ960:EH960&lt;&gt;"",DZ960:EH960, )) &gt;= 56, "🟨🟨🟨🟨🟨",
      "🟥🟥🟥🟥🟥"
    )
  )
 )
)
</f>
        <v>-</v>
      </c>
    </row>
    <row r="961" ht="15.75" customHeight="1">
      <c r="A961" s="168"/>
      <c r="B961" s="169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1"/>
      <c r="N961" s="172" t="str">
        <f t="shared" si="1"/>
        <v/>
      </c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2" t="str">
        <f t="shared" si="2"/>
        <v/>
      </c>
      <c r="AA961" s="173"/>
      <c r="AB961" s="173"/>
      <c r="AC961" s="173"/>
      <c r="AD961" s="173"/>
      <c r="AE961" s="173"/>
      <c r="AF961" s="173"/>
      <c r="AG961" s="173"/>
      <c r="AH961" s="173"/>
      <c r="AI961" s="173"/>
      <c r="AJ961" s="173"/>
      <c r="AK961" s="173"/>
      <c r="AL961" s="172" t="str">
        <f t="shared" si="3"/>
        <v/>
      </c>
      <c r="AM961" s="173"/>
      <c r="AN961" s="173"/>
      <c r="AO961" s="173"/>
      <c r="AP961" s="173"/>
      <c r="AQ961" s="173"/>
      <c r="AR961" s="173"/>
      <c r="AS961" s="173"/>
      <c r="AT961" s="173"/>
      <c r="AU961" s="173"/>
      <c r="AV961" s="171"/>
      <c r="AW961" s="171"/>
      <c r="AX961" s="172" t="str">
        <f t="shared" si="4"/>
        <v/>
      </c>
      <c r="AY961" s="173"/>
      <c r="AZ961" s="173"/>
      <c r="BA961" s="173"/>
      <c r="BB961" s="173"/>
      <c r="BC961" s="173"/>
      <c r="BD961" s="173"/>
      <c r="BE961" s="173"/>
      <c r="BF961" s="173"/>
      <c r="BG961" s="173"/>
      <c r="BH961" s="173"/>
      <c r="BI961" s="173"/>
      <c r="BJ961" s="172" t="str">
        <f t="shared" si="5"/>
        <v/>
      </c>
      <c r="BK961" s="173"/>
      <c r="BL961" s="173"/>
      <c r="BM961" s="173"/>
      <c r="BN961" s="173"/>
      <c r="BO961" s="173"/>
      <c r="BP961" s="173"/>
      <c r="BQ961" s="173"/>
      <c r="BR961" s="173"/>
      <c r="BS961" s="173"/>
      <c r="BT961" s="173"/>
      <c r="BU961" s="173"/>
      <c r="BV961" s="172" t="str">
        <f t="shared" si="6"/>
        <v/>
      </c>
      <c r="BW961" s="173"/>
      <c r="BX961" s="173"/>
      <c r="BY961" s="173"/>
      <c r="BZ961" s="171"/>
      <c r="CA961" s="171"/>
      <c r="CB961" s="171"/>
      <c r="CC961" s="171"/>
      <c r="CD961" s="171"/>
      <c r="CE961" s="171"/>
      <c r="CF961" s="171"/>
      <c r="CG961" s="171"/>
      <c r="CH961" s="172" t="str">
        <f t="shared" si="7"/>
        <v/>
      </c>
      <c r="CI961" s="171"/>
      <c r="CJ961" s="173"/>
      <c r="CK961" s="173"/>
      <c r="CL961" s="173"/>
      <c r="CM961" s="173"/>
      <c r="CN961" s="171"/>
      <c r="CO961" s="171"/>
      <c r="CP961" s="171"/>
      <c r="CQ961" s="173"/>
      <c r="CR961" s="171"/>
      <c r="CS961" s="171"/>
      <c r="CT961" s="172" t="str">
        <f t="shared" si="8"/>
        <v/>
      </c>
      <c r="CU961" s="172"/>
      <c r="CV961" s="172"/>
      <c r="CW961" s="172"/>
      <c r="CX961" s="172"/>
      <c r="CY961" s="172"/>
      <c r="CZ961" s="172"/>
      <c r="DA961" s="172"/>
      <c r="DB961" s="172"/>
      <c r="DC961" s="172"/>
      <c r="DD961" s="172"/>
      <c r="DE961" s="172"/>
      <c r="DF961" s="172"/>
      <c r="DG961" s="188" t="str">
        <f t="array" ref="DG961">IFERROR(_xlfn.XLOOKUP($A961&amp;B961,MARZO!$D$11:$D$40&amp;MARZO!$E$11:$E$40,MARZO!$AM$11:$AM$40,_xlfn.XLOOKUP($A961&amp;$B961,MARZO!$BC$11:$BC$40&amp;MARZO!$BD$11:$BD$40,MARZO!$CL$11:$CL$40,"A"))/1%,"")</f>
        <v/>
      </c>
      <c r="DH961" s="188" t="str">
        <f t="array" ref="DH961">IFERROR(_xlfn.XLOOKUP($A961&amp;$B961,ABRIL!$D$11:$D$40&amp;ABRIL!$E$11:$E$40,ABRIL!$AM$11:$AM$40,_xlfn.XLOOKUP($A961&amp;$B961,ABRIL!$BC$11:$BC$40&amp;ABRIL!$BD$11:$BD$40,ABRIL!$CL$11:$CL$40,"A"))/1%,"")</f>
        <v/>
      </c>
      <c r="DI961" s="188" t="str">
        <f t="array" ref="DI961">IFERROR(_xlfn.XLOOKUP($A961&amp;$B961,'ABRIL 2'!$D$11:$D$40&amp;'ABRIL 2'!$E$11:$E$40,'ABRIL 2'!$AM$11:$AM$40,_xlfn.XLOOKUP($A961&amp;$B961,'ABRIL 2'!$BC$11:$BC$40&amp;'ABRIL 2'!$BD$11:$BD$40,'ABRIL 2'!$CL$11:$CL$40,"A"))/1%,"")</f>
        <v/>
      </c>
      <c r="DJ961" s="188" t="str">
        <f t="array" ref="DJ961">IFERROR(_xlfn.XLOOKUP($A961&amp;$B961,MAYO!$D$11:$D$40&amp;MAYO!$E$11:$E$40,MAYO!$AM$11:$AM$40,_xlfn.XLOOKUP($A961&amp;$B961,MAYO!$BC$11:$BC$40&amp;MAYO!$BD$11:$BD$40,MAYO!$CL$11:$CL$40,"A"))/1%,"")</f>
        <v/>
      </c>
      <c r="DK961" s="188" t="str">
        <f t="array" ref="DK961">IFERROR(_xlfn.XLOOKUP($A961&amp;$B961,'MAYO 2'!$D$11:$D$40&amp;'MAYO 2'!$E$11:$E$40,'MAYO 2'!$AM$11:$AM$40,_xlfn.XLOOKUP($A961&amp;$B961,'MAYO 2'!$BC$11:$BC$40&amp;'MAYO 2'!$BD$11:$BD$40,'MAYO 2'!$CL$11:$CL$40,"A"))/1%,"")</f>
        <v/>
      </c>
      <c r="DL961" s="188" t="str">
        <f t="array" ref="DL961">IFERROR(_xlfn.XLOOKUP($A961&amp;$B961,JUNIO!$D$11:$D$40&amp;JUNIO!$E$11:$E$40,JUNIO!$AM$11:$AM$40,_xlfn.XLOOKUP($A961&amp;$B961,JUNIO!$BC$11:$BC$40&amp;JUNIO!$BD$11:$BD$40,JUNIO!$CL$11:$CL$40,"A"))/1%,"")</f>
        <v/>
      </c>
      <c r="DM961" s="188" t="str">
        <f t="array" ref="DM961">IFERROR(_xlfn.XLOOKUP($A961&amp;$B961,'JUNIO 2'!$D$11:$D$40&amp;'JUNIO 2'!$E$11:$E$40,'JUNIO 2'!$AM$11:$AM$40,_xlfn.XLOOKUP($A961&amp;$B961,'JUNIO 2'!$BC$11:$BC$40&amp;'JUNIO 2'!$BD$11:$BD$40,'JUNIO 2'!$CL$11:$CL$40,"A"))/1%,"")</f>
        <v/>
      </c>
      <c r="DN961" s="188" t="str">
        <f t="array" ref="DN961">IFERROR(_xlfn.XLOOKUP($A961&amp;$B961,JULIO!$D$11:$D$40&amp;JULIO!$E$11:$E$40,JULIO!$AM$11:$AM$40,_xlfn.XLOOKUP($A961&amp;$B961,JULIO!$BC$11:$BC$40&amp;JULIO!$BD$11:$BD$40,JULIO!$CL$11:$CL$40,"A"))/1%,"")</f>
        <v/>
      </c>
      <c r="DO961" s="188" t="str">
        <f t="array" ref="DO961">IFERROR(_xlfn.XLOOKUP($A961&amp;$B961,'JULIO 2'!$D$11:$D$40&amp;'JULIO 2'!$E$11:$E$40,'JULIO 2'!$AM$11:$AM$40,_xlfn.XLOOKUP($A961&amp;$B961,'JULIO 2'!$BC$11:$BC$40&amp;'JULIO 2'!$BD$11:$BD$40,'JULIO 2'!$CL$11:$CL$40,"A"))/1%,"")</f>
        <v/>
      </c>
      <c r="DP961" s="188" t="str">
        <f t="array" ref="DP961">IFERROR(_xlfn.XLOOKUP($A961&amp;$B961,AGOSTO!$D$11:$D$40&amp;AGOSTO!$E$11:$E$40,AGOSTO!$AM$11:$AM$40,_xlfn.XLOOKUP($A961&amp;$B961,AGOSTO!$BC$11:$BC$40&amp;AGOSTO!$BD$11:$BD$40,AGOSTO!$CL$11:$CL$40,"A"))/1%,"")</f>
        <v/>
      </c>
      <c r="DQ961" s="188" t="str">
        <f t="array" ref="DQ961">IFERROR(_xlfn.XLOOKUP($A961&amp;$B961,'AGOSTO 2'!$D$11:$D$40&amp;'AGOSTO 2'!$E$11:$E$40,'AGOSTO 2'!$AM$11:$AM$40,_xlfn.XLOOKUP($A961&amp;$B961,'AGOSTO 2'!$BC$11:$BC$40&amp;'AGOSTO 2'!$BD$11:$BD$40,'AGOSTO 2'!$CL$11:$CL$40,"A"))/1%,"")</f>
        <v/>
      </c>
      <c r="DR961" s="188" t="str">
        <f t="array" ref="DR961">IFERROR(_xlfn.XLOOKUP($A961&amp;$B961,SEPTIEMBRE!$D$11:$D$40&amp;SEPTIEMBRE!$E$11:$E$40,SEPTIEMBRE!$AM$11:$AM$40,_xlfn.XLOOKUP($A961&amp;$B961,SEPTIEMBRE!$BC$11:$BC$40&amp;SEPTIEMBRE!$BD$11:$BD$40,SEPTIEMBRE!$CL$11:$CL$40,"A"))/1%,"")</f>
        <v/>
      </c>
      <c r="DS961" s="188" t="str">
        <f t="array" ref="DS961">IFERROR(_xlfn.XLOOKUP($A961&amp;$B961,'SEPTIEMBRE 2'!$D$11:$D$40&amp;'SEPTIEMBRE 2'!$E$11:$E$40,'SEPTIEMBRE 2'!$AM$11:$AM$40,_xlfn.XLOOKUP($A961&amp;$B961,'SEPTIEMBRE 2'!$BC$11:$BC$40&amp;'SEPTIEMBRE 2'!$BD$11:$BD$40,'SEPTIEMBRE 2'!$CL$11:$CL$40,"A"))/1%,"")</f>
        <v/>
      </c>
      <c r="DT961" s="188" t="str">
        <f t="array" ref="DT961">IFERROR(_xlfn.XLOOKUP($A961&amp;$B961,'SEPTIEMBRE 3'!$D$11:$D$40&amp;'SEPTIEMBRE 3'!$E$11:$E$40,'SEPTIEMBRE 3'!$AM$11:$AM$40,_xlfn.XLOOKUP($A961&amp;$B961,'SEPTIEMBRE 3'!$BC$11:$BC$40&amp;'SEPTIEMBRE 3'!$BD$11:$BD$40,'SEPTIEMBRE 3'!$CL$11:$CL$40,"A"))/1%,"")</f>
        <v/>
      </c>
      <c r="DU961" s="188" t="str">
        <f t="array" ref="DU961">IFERROR(_xlfn.XLOOKUP($A961&amp;$B961,OCTUBRE!$D$11:$D$40&amp;OCTUBRE!$E$11:$E$40,OCTUBRE!$AM$11:$AM$40,_xlfn.XLOOKUP($A961&amp;$B961,OCTUBRE!$BC$11:$BC$40&amp;OCTUBRE!$BD$11:$BD$40,OCTUBRE!$CL$11:$CL$40,"A"))/1%,"")</f>
        <v/>
      </c>
      <c r="DV961" s="188" t="str">
        <f t="array" ref="DV961">IFERROR(_xlfn.XLOOKUP($A961&amp;$B961,'OCTUBRE 2'!$D$11:$D$40&amp;'OCTUBRE 2'!$E$11:$E$40,'OCTUBRE 2'!$AM$11:$AM$40,_xlfn.XLOOKUP($A961&amp;$B961,'OCTUBRE 2'!$BC$11:$BC$40&amp;'OCTUBRE 2'!$BD$11:$BD$40,'OCTUBRE 2'!$CL$11:$CL$40,"A"))/1%,"")</f>
        <v/>
      </c>
      <c r="DW961" s="188" t="str">
        <f t="array" ref="DW961">IFERROR(_xlfn.XLOOKUP($A961&amp;$B961,NOVIEMBRE!$D$11:$D$40&amp;NOVIEMBRE!$E$11:$E$40,NOVIEMBRE!$AM$11:$AM$40,_xlfn.XLOOKUP($A961&amp;$B961,NOVIEMBRE!$BC$11:$BC$40&amp;NOVIEMBRE!$BD$11:$BD$40,NOVIEMBRE!$CL$11:$CL$40,"A"))/1%,"")</f>
        <v/>
      </c>
      <c r="DX961" s="188" t="str">
        <f t="array" ref="DX961">IFERROR(_xlfn.XLOOKUP($A961&amp;$B961,'NOVIEMBRE 2'!$D$11:$D$40&amp;'NOVIEMBRE 2'!$E$11:$E$40,'NOVIEMBRE 2'!$AM$11:$AM$40,_xlfn.XLOOKUP($A961&amp;$B961,'NOVIEMBRE 2'!$BC$11:$BC$40&amp;'NOVIEMBRE 2'!$BD$11:$BD$40,'NOVIEMBRE 2'!$CL$11:$CL$40,"A"))/1%,"")</f>
        <v/>
      </c>
      <c r="DY961" s="188" t="str">
        <f t="array" ref="DY961">IFERROR(_xlfn.XLOOKUP($A961&amp;$B961,DICIEMBRE!$D$11:$D$40&amp;DICIEMBRE!$E$11:$E$40,DICIEMBRE!$AM$11:$AM$40,_xlfn.XLOOKUP($A961&amp;$B961,DICIEMBRE!$BC$11:$BC$40&amp;DICIEMBRE!$BD$11:$BD$40,DICIEMBRE!$CL$11:$CL$40,"A"))/1%,"")</f>
        <v/>
      </c>
      <c r="DZ961" s="381" t="str">
        <f t="shared" si="9"/>
        <v>-</v>
      </c>
      <c r="EA961" s="381" t="str">
        <f t="shared" si="10"/>
        <v>-</v>
      </c>
      <c r="EB961" s="381" t="str">
        <f t="shared" si="11"/>
        <v>-</v>
      </c>
      <c r="EC961" s="381" t="str">
        <f t="shared" si="12"/>
        <v>-</v>
      </c>
      <c r="ED961" s="381" t="str">
        <f t="shared" si="13"/>
        <v>-</v>
      </c>
      <c r="EE961" s="381" t="str">
        <f t="shared" si="14"/>
        <v>-</v>
      </c>
      <c r="EF961" s="381" t="str">
        <f t="shared" si="15"/>
        <v>-</v>
      </c>
      <c r="EG961" s="381" t="str">
        <f t="shared" si="16"/>
        <v>-</v>
      </c>
      <c r="EH961" s="381" t="str">
        <f t="shared" si="17"/>
        <v>-</v>
      </c>
      <c r="EI961" s="188" t="str">
        <f t="shared" si="18"/>
        <v/>
      </c>
      <c r="EJ961" s="382"/>
      <c r="EK961" s="382"/>
      <c r="EL961" s="383"/>
      <c r="EM961" s="21"/>
      <c r="EN961" s="384">
        <f t="array" ref="EN961">IFERROR(_xlfn.XLOOKUP($A961&amp;$B961,MARZO!$D$11:$D$40&amp;MARZO!$E$11:$E$40,MARZO!$AK$11:$AK$40,_xlfn.XLOOKUP($A961&amp;$B961,MARZO!$BC$11:$BC$40&amp;MARZO!$BD$11:$BD$40,MARZO!$CJ$11:$CJ$40,"A")),"")</f>
        <v>0</v>
      </c>
      <c r="EO961" s="384">
        <f t="array" ref="EO961">IFERROR(_xlfn.XLOOKUP($A961&amp;$B961,ABRIL!$D$11:$D$40&amp;ABRIL!$E$11:$E$40,ABRIL!$AK$11:$AK$40,_xlfn.XLOOKUP($A961&amp;$B961,ABRIL!$BC$11:$BC$40&amp;ABRIL!$BD$11:$BD$40,ABRIL!$CJ$11:$CJ$40,"A")),"")</f>
        <v>0</v>
      </c>
      <c r="EP961" s="384">
        <f t="array" ref="EP961">IFERROR(_xlfn.XLOOKUP($A961&amp;$B961,'ABRIL 2'!$D$11:$D$40&amp;'ABRIL 2'!$E$11:$E$40,'ABRIL 2'!$AK$11:$AK$40,_xlfn.XLOOKUP($A961&amp;$B961,'ABRIL 2'!$BC$11:$BC$40&amp;'ABRIL 2'!$BD$11:$BD$40,'ABRIL 2'!$CJ$11:$CJ$40,"A")),"")</f>
        <v>0</v>
      </c>
      <c r="EQ961" s="384">
        <f t="array" ref="EQ961">IFERROR(_xlfn.XLOOKUP($A961&amp;$B961,MAYO!$D$11:$D$40&amp;MAYO!$E$11:$E$40,MAYO!$AK$11:$AK$40,_xlfn.XLOOKUP($A961&amp;$B961,MAYO!$BC$11:$BC$40&amp;MAYO!$BD$11:$BD$40,MAYO!$CJ$11:$CJ$40,"A")),"")</f>
        <v>0</v>
      </c>
      <c r="ER961" s="384">
        <f t="array" ref="ER961">IFERROR(_xlfn.XLOOKUP($A961&amp;$B961,'MAYO 2'!$D$11:$D$40&amp;'MAYO 2'!$E$11:$E$40,'MAYO 2'!$AK$11:$AK$40,_xlfn.XLOOKUP($A961&amp;$B961,'MAYO 2'!$BC$11:$BC$40&amp;'MAYO 2'!$BD$11:$BD$40,'MAYO 2'!$CJ$11:$CJ$40,"A")),"")</f>
        <v>0</v>
      </c>
      <c r="ES961" s="384">
        <f t="array" ref="ES961">IFERROR(_xlfn.XLOOKUP($A961&amp;$B961,JUNIO!$D$11:$D$40&amp;JUNIO!$E$11:$E$40,JUNIO!$AK$11:$AK$40,_xlfn.XLOOKUP($A961&amp;$B961,JUNIO!$BC$11:$BC$40&amp;JUNIO!$BD$11:$BD$40,JUNIO!$CJ$11:$CJ$40,"A")),"")</f>
        <v>0</v>
      </c>
      <c r="ET961" s="384">
        <f t="array" ref="ET961">IFERROR(_xlfn.XLOOKUP($A961&amp;$B961,'JUNIO 2'!$D$11:$D$40&amp;'JUNIO 2'!$E$11:$E$40,'JUNIO 2'!$AK$11:$AK$40,_xlfn.XLOOKUP($A961&amp;$B961,'JUNIO 2'!$BC$11:$BC$40&amp;'JUNIO 2'!$BD$11:$BD$40,'JUNIO 2'!$CJ$11:$CJ$40,"A")),"")</f>
        <v>0</v>
      </c>
      <c r="EU961" s="384">
        <f t="array" ref="EU961">IFERROR(_xlfn.XLOOKUP($A961&amp;$B961,JULIO!$D$11:$D$40&amp;JULIO!$E$11:$E$40,JULIO!$AK$11:$AK$40,_xlfn.XLOOKUP($A961&amp;$B961,JULIO!$BC$11:$BC$40&amp;JULIO!$BD$11:$BD$40,JULIO!$CJ$11:$CJ$40,"A")),"")</f>
        <v>0</v>
      </c>
      <c r="EV961" s="384">
        <f t="array" ref="EV961">IFERROR(_xlfn.XLOOKUP($A961&amp;$B961,'JULIO 2'!$D$11:$D$40&amp;'JULIO 2'!$E$11:$E$40,'JULIO 2'!$AK$11:$AK$40,_xlfn.XLOOKUP($A961&amp;$B961,'JULIO 2'!$BC$11:$BC$40&amp;'JULIO 2'!$BD$11:$BD$40,'JULIO 2'!$CJ$11:$CJ$40,"A")),"")</f>
        <v>0</v>
      </c>
      <c r="EW961" s="384">
        <f t="array" ref="EW961">IFERROR(_xlfn.XLOOKUP($A961&amp;$B961,AGOSTO!$D$11:$D$40&amp;AGOSTO!$E$11:$E$40,AGOSTO!$AK$11:$AK$40,_xlfn.XLOOKUP($A961&amp;$B961,AGOSTO!$BC$11:$BC$40&amp;AGOSTO!$BD$11:$BD$40,AGOSTO!$CJ$11:$CJ$40,"A")),"")</f>
        <v>0</v>
      </c>
      <c r="EX961" s="384">
        <f t="array" ref="EX961">IFERROR(_xlfn.XLOOKUP($A961&amp;$B961,'AGOSTO 2'!$D$11:$D$40&amp;'AGOSTO 2'!$E$11:$E$40,'AGOSTO 2'!$AK$11:$AK$40,_xlfn.XLOOKUP($A961&amp;$B961,'AGOSTO 2'!$BC$11:$BC$40&amp;'AGOSTO 2'!$BD$11:$BD$40,'AGOSTO 2'!$CJ$11:$CJ$40,"A")),"")</f>
        <v>0</v>
      </c>
      <c r="EY961" s="384">
        <f t="array" ref="EY961">IFERROR(_xlfn.XLOOKUP($A961&amp;$B961,SEPTIEMBRE!$D$11:$D$40&amp;SEPTIEMBRE!$E$11:$E$40,SEPTIEMBRE!$AK$11:$AK$40,_xlfn.XLOOKUP($A961&amp;$B961,SEPTIEMBRE!$BC$11:$BC$40&amp;SEPTIEMBRE!$BD$11:$BD$40,SEPTIEMBRE!$CJ$11:$CJ$40,"A")),"")</f>
        <v>0</v>
      </c>
      <c r="EZ961" s="384">
        <f t="array" ref="EZ961">IFERROR(_xlfn.XLOOKUP($A961&amp;$B961,'SEPTIEMBRE 2'!$D$11:$D$40&amp;'SEPTIEMBRE 2'!$E$11:$E$40,'SEPTIEMBRE 2'!$AK$11:$AK$40,_xlfn.XLOOKUP($A961&amp;$B961,'SEPTIEMBRE 2'!$BC$11:$BC$40&amp;'SEPTIEMBRE 2'!$BD$11:$BD$40,'SEPTIEMBRE 2'!$CJ$11:$CJ$40,"A")),"")</f>
        <v>0</v>
      </c>
      <c r="FA961" s="384">
        <f t="array" ref="FA961">IFERROR(_xlfn.XLOOKUP($A961&amp;$B961,'SEPTIEMBRE 3'!$D$11:$D$40&amp;'SEPTIEMBRE 3'!$E$11:$E$40,'SEPTIEMBRE 3'!$AK$11:$AK$40,_xlfn.XLOOKUP($A961&amp;$B961,'SEPTIEMBRE 3'!$BC$11:$BC$40&amp;'SEPTIEMBRE 3'!$BD$11:$BD$40,'SEPTIEMBRE 3'!$CJ$11:$CJ$40,"A")),"")</f>
        <v>0</v>
      </c>
      <c r="FB961" s="384">
        <f t="array" ref="FB961">IFERROR(_xlfn.XLOOKUP($A961&amp;$B961,OCTUBRE!$D$11:$D$40&amp;OCTUBRE!$E$11:$E$40,OCTUBRE!$AK$11:$AK$40,_xlfn.XLOOKUP($A961&amp;$B961,OCTUBRE!$BC$11:$BC$40&amp;OCTUBRE!$BD$11:$BD$40,OCTUBRE!$CJ$11:$CJ$40,"A")),"")</f>
        <v>0</v>
      </c>
      <c r="FC961" s="384">
        <f t="array" ref="FC961">IFERROR(_xlfn.XLOOKUP($A961&amp;$B961,'OCTUBRE 2'!$D$11:$D$40&amp;'OCTUBRE 2'!$E$11:$E$40,'OCTUBRE 2'!$AK$11:$AK$40,_xlfn.XLOOKUP($A961&amp;$B961,'OCTUBRE 2'!$BC$11:$BC$40&amp;'OCTUBRE 2'!$BD$11:$BD$40,'OCTUBRE 2'!$CJ$11:$CJ$40,"A")),"")</f>
        <v>0</v>
      </c>
      <c r="FD961" s="384">
        <f t="array" ref="FD961">IFERROR(_xlfn.XLOOKUP($A961&amp;$B961,NOVIEMBRE!$D$11:$D$40&amp;NOVIEMBRE!$E$11:$E$40,NOVIEMBRE!$AK$11:$AK$40,_xlfn.XLOOKUP($A961&amp;$B961,NOVIEMBRE!$BC$11:$BC$40&amp;NOVIEMBRE!$BD$11:$BD$40,NOVIEMBRE!$CJ$11:$CJ$40,"A")),"")</f>
        <v>0</v>
      </c>
      <c r="FE961" s="384">
        <f t="array" ref="FE961">IFERROR(_xlfn.XLOOKUP($A961&amp;$B961,'NOVIEMBRE 2'!$D$11:$D$40&amp;'NOVIEMBRE 2'!$E$11:$E$40,'NOVIEMBRE 2'!$AK$11:$AK$40,_xlfn.XLOOKUP($A961&amp;$B961,'NOVIEMBRE 2'!$BC$11:$BC$40&amp;'NOVIEMBRE 2'!$BD$11:$BD$40,'NOVIEMBRE 2'!$CJ$11:$CJ$40,"A")),"")</f>
        <v>0</v>
      </c>
      <c r="FF961" s="385">
        <f t="array" ref="FF961">IFERROR(_xlfn.XLOOKUP($A961&amp;$B961,DICIEMBRE!$D$11:$D$40&amp;DICIEMBRE!$E$11:$E$40,DICIEMBRE!$AK$11:$AK$40,_xlfn.XLOOKUP($A961&amp;$B961,DICIEMBRE!$BC$11:$BC$40&amp;DICIEMBRE!$BD$11:$BD$40,DICIEMBRE!$CJ$11:$CJ$40,"A")),"")</f>
        <v>0</v>
      </c>
      <c r="FG961" s="386" t="str">
        <f t="shared" si="19"/>
        <v/>
      </c>
      <c r="FH961" s="386" t="str">
        <f t="array" ref="FH961">IF(
 COUNT(DZ961:EH961)=0,
 "-",
 IF(
  COUNT(DZ961:EH961) &lt; COUNTA(DZ961:EH961),
  REPT("🟩", ROUND(COUNT(DZ961:EH961)/COUNTA(DZ961:EH961)*5, 0)) &amp;
  REPT("⬜", 5 - ROUND(COUNT(DZ961:EH961)/COUNTA(DZ961:EH961)*5, 0)),
  IF(
    AVERAGE(IF(DZ961:EH961&lt;&gt;"", DZ961:EH961, )) &gt;= 70, "🟩🟩🟩🟩🟩",
    IF(
      AVERAGE(IF(DZ961:EH961&lt;&gt;"",DZ961:EH961, )) &gt;= 56, "🟨🟨🟨🟨🟨",
      "🟥🟥🟥🟥🟥"
    )
  )
 )
)
</f>
        <v>-</v>
      </c>
    </row>
    <row r="962" ht="15.75" customHeight="1">
      <c r="A962" s="168"/>
      <c r="B962" s="169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1"/>
      <c r="N962" s="172" t="str">
        <f t="shared" si="1"/>
        <v/>
      </c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2" t="str">
        <f t="shared" si="2"/>
        <v/>
      </c>
      <c r="AA962" s="173"/>
      <c r="AB962" s="173"/>
      <c r="AC962" s="173"/>
      <c r="AD962" s="173"/>
      <c r="AE962" s="173"/>
      <c r="AF962" s="173"/>
      <c r="AG962" s="173"/>
      <c r="AH962" s="173"/>
      <c r="AI962" s="173"/>
      <c r="AJ962" s="173"/>
      <c r="AK962" s="173"/>
      <c r="AL962" s="172" t="str">
        <f t="shared" si="3"/>
        <v/>
      </c>
      <c r="AM962" s="173"/>
      <c r="AN962" s="173"/>
      <c r="AO962" s="173"/>
      <c r="AP962" s="173"/>
      <c r="AQ962" s="173"/>
      <c r="AR962" s="173"/>
      <c r="AS962" s="173"/>
      <c r="AT962" s="173"/>
      <c r="AU962" s="173"/>
      <c r="AV962" s="171"/>
      <c r="AW962" s="171"/>
      <c r="AX962" s="172" t="str">
        <f t="shared" si="4"/>
        <v/>
      </c>
      <c r="AY962" s="173"/>
      <c r="AZ962" s="173"/>
      <c r="BA962" s="173"/>
      <c r="BB962" s="173"/>
      <c r="BC962" s="173"/>
      <c r="BD962" s="173"/>
      <c r="BE962" s="173"/>
      <c r="BF962" s="173"/>
      <c r="BG962" s="173"/>
      <c r="BH962" s="173"/>
      <c r="BI962" s="173"/>
      <c r="BJ962" s="172" t="str">
        <f t="shared" si="5"/>
        <v/>
      </c>
      <c r="BK962" s="173"/>
      <c r="BL962" s="173"/>
      <c r="BM962" s="173"/>
      <c r="BN962" s="173"/>
      <c r="BO962" s="173"/>
      <c r="BP962" s="173"/>
      <c r="BQ962" s="173"/>
      <c r="BR962" s="173"/>
      <c r="BS962" s="173"/>
      <c r="BT962" s="173"/>
      <c r="BU962" s="173"/>
      <c r="BV962" s="172" t="str">
        <f t="shared" si="6"/>
        <v/>
      </c>
      <c r="BW962" s="173"/>
      <c r="BX962" s="173"/>
      <c r="BY962" s="173"/>
      <c r="BZ962" s="171"/>
      <c r="CA962" s="171"/>
      <c r="CB962" s="171"/>
      <c r="CC962" s="171"/>
      <c r="CD962" s="171"/>
      <c r="CE962" s="171"/>
      <c r="CF962" s="171"/>
      <c r="CG962" s="171"/>
      <c r="CH962" s="172" t="str">
        <f t="shared" si="7"/>
        <v/>
      </c>
      <c r="CI962" s="171"/>
      <c r="CJ962" s="173"/>
      <c r="CK962" s="173"/>
      <c r="CL962" s="173"/>
      <c r="CM962" s="173"/>
      <c r="CN962" s="171"/>
      <c r="CO962" s="171"/>
      <c r="CP962" s="171"/>
      <c r="CQ962" s="173"/>
      <c r="CR962" s="171"/>
      <c r="CS962" s="171"/>
      <c r="CT962" s="172" t="str">
        <f t="shared" si="8"/>
        <v/>
      </c>
      <c r="CU962" s="172"/>
      <c r="CV962" s="172"/>
      <c r="CW962" s="172"/>
      <c r="CX962" s="172"/>
      <c r="CY962" s="172"/>
      <c r="CZ962" s="172"/>
      <c r="DA962" s="172"/>
      <c r="DB962" s="172"/>
      <c r="DC962" s="172"/>
      <c r="DD962" s="172"/>
      <c r="DE962" s="172"/>
      <c r="DF962" s="172"/>
      <c r="DG962" s="188" t="str">
        <f t="array" ref="DG962">IFERROR(_xlfn.XLOOKUP($A962&amp;B962,MARZO!$D$11:$D$40&amp;MARZO!$E$11:$E$40,MARZO!$AM$11:$AM$40,_xlfn.XLOOKUP($A962&amp;$B962,MARZO!$BC$11:$BC$40&amp;MARZO!$BD$11:$BD$40,MARZO!$CL$11:$CL$40,"A"))/1%,"")</f>
        <v/>
      </c>
      <c r="DH962" s="188" t="str">
        <f t="array" ref="DH962">IFERROR(_xlfn.XLOOKUP($A962&amp;$B962,ABRIL!$D$11:$D$40&amp;ABRIL!$E$11:$E$40,ABRIL!$AM$11:$AM$40,_xlfn.XLOOKUP($A962&amp;$B962,ABRIL!$BC$11:$BC$40&amp;ABRIL!$BD$11:$BD$40,ABRIL!$CL$11:$CL$40,"A"))/1%,"")</f>
        <v/>
      </c>
      <c r="DI962" s="188" t="str">
        <f t="array" ref="DI962">IFERROR(_xlfn.XLOOKUP($A962&amp;$B962,'ABRIL 2'!$D$11:$D$40&amp;'ABRIL 2'!$E$11:$E$40,'ABRIL 2'!$AM$11:$AM$40,_xlfn.XLOOKUP($A962&amp;$B962,'ABRIL 2'!$BC$11:$BC$40&amp;'ABRIL 2'!$BD$11:$BD$40,'ABRIL 2'!$CL$11:$CL$40,"A"))/1%,"")</f>
        <v/>
      </c>
      <c r="DJ962" s="188" t="str">
        <f t="array" ref="DJ962">IFERROR(_xlfn.XLOOKUP($A962&amp;$B962,MAYO!$D$11:$D$40&amp;MAYO!$E$11:$E$40,MAYO!$AM$11:$AM$40,_xlfn.XLOOKUP($A962&amp;$B962,MAYO!$BC$11:$BC$40&amp;MAYO!$BD$11:$BD$40,MAYO!$CL$11:$CL$40,"A"))/1%,"")</f>
        <v/>
      </c>
      <c r="DK962" s="188" t="str">
        <f t="array" ref="DK962">IFERROR(_xlfn.XLOOKUP($A962&amp;$B962,'MAYO 2'!$D$11:$D$40&amp;'MAYO 2'!$E$11:$E$40,'MAYO 2'!$AM$11:$AM$40,_xlfn.XLOOKUP($A962&amp;$B962,'MAYO 2'!$BC$11:$BC$40&amp;'MAYO 2'!$BD$11:$BD$40,'MAYO 2'!$CL$11:$CL$40,"A"))/1%,"")</f>
        <v/>
      </c>
      <c r="DL962" s="188" t="str">
        <f t="array" ref="DL962">IFERROR(_xlfn.XLOOKUP($A962&amp;$B962,JUNIO!$D$11:$D$40&amp;JUNIO!$E$11:$E$40,JUNIO!$AM$11:$AM$40,_xlfn.XLOOKUP($A962&amp;$B962,JUNIO!$BC$11:$BC$40&amp;JUNIO!$BD$11:$BD$40,JUNIO!$CL$11:$CL$40,"A"))/1%,"")</f>
        <v/>
      </c>
      <c r="DM962" s="188" t="str">
        <f t="array" ref="DM962">IFERROR(_xlfn.XLOOKUP($A962&amp;$B962,'JUNIO 2'!$D$11:$D$40&amp;'JUNIO 2'!$E$11:$E$40,'JUNIO 2'!$AM$11:$AM$40,_xlfn.XLOOKUP($A962&amp;$B962,'JUNIO 2'!$BC$11:$BC$40&amp;'JUNIO 2'!$BD$11:$BD$40,'JUNIO 2'!$CL$11:$CL$40,"A"))/1%,"")</f>
        <v/>
      </c>
      <c r="DN962" s="188" t="str">
        <f t="array" ref="DN962">IFERROR(_xlfn.XLOOKUP($A962&amp;$B962,JULIO!$D$11:$D$40&amp;JULIO!$E$11:$E$40,JULIO!$AM$11:$AM$40,_xlfn.XLOOKUP($A962&amp;$B962,JULIO!$BC$11:$BC$40&amp;JULIO!$BD$11:$BD$40,JULIO!$CL$11:$CL$40,"A"))/1%,"")</f>
        <v/>
      </c>
      <c r="DO962" s="188" t="str">
        <f t="array" ref="DO962">IFERROR(_xlfn.XLOOKUP($A962&amp;$B962,'JULIO 2'!$D$11:$D$40&amp;'JULIO 2'!$E$11:$E$40,'JULIO 2'!$AM$11:$AM$40,_xlfn.XLOOKUP($A962&amp;$B962,'JULIO 2'!$BC$11:$BC$40&amp;'JULIO 2'!$BD$11:$BD$40,'JULIO 2'!$CL$11:$CL$40,"A"))/1%,"")</f>
        <v/>
      </c>
      <c r="DP962" s="188" t="str">
        <f t="array" ref="DP962">IFERROR(_xlfn.XLOOKUP($A962&amp;$B962,AGOSTO!$D$11:$D$40&amp;AGOSTO!$E$11:$E$40,AGOSTO!$AM$11:$AM$40,_xlfn.XLOOKUP($A962&amp;$B962,AGOSTO!$BC$11:$BC$40&amp;AGOSTO!$BD$11:$BD$40,AGOSTO!$CL$11:$CL$40,"A"))/1%,"")</f>
        <v/>
      </c>
      <c r="DQ962" s="188" t="str">
        <f t="array" ref="DQ962">IFERROR(_xlfn.XLOOKUP($A962&amp;$B962,'AGOSTO 2'!$D$11:$D$40&amp;'AGOSTO 2'!$E$11:$E$40,'AGOSTO 2'!$AM$11:$AM$40,_xlfn.XLOOKUP($A962&amp;$B962,'AGOSTO 2'!$BC$11:$BC$40&amp;'AGOSTO 2'!$BD$11:$BD$40,'AGOSTO 2'!$CL$11:$CL$40,"A"))/1%,"")</f>
        <v/>
      </c>
      <c r="DR962" s="188" t="str">
        <f t="array" ref="DR962">IFERROR(_xlfn.XLOOKUP($A962&amp;$B962,SEPTIEMBRE!$D$11:$D$40&amp;SEPTIEMBRE!$E$11:$E$40,SEPTIEMBRE!$AM$11:$AM$40,_xlfn.XLOOKUP($A962&amp;$B962,SEPTIEMBRE!$BC$11:$BC$40&amp;SEPTIEMBRE!$BD$11:$BD$40,SEPTIEMBRE!$CL$11:$CL$40,"A"))/1%,"")</f>
        <v/>
      </c>
      <c r="DS962" s="188" t="str">
        <f t="array" ref="DS962">IFERROR(_xlfn.XLOOKUP($A962&amp;$B962,'SEPTIEMBRE 2'!$D$11:$D$40&amp;'SEPTIEMBRE 2'!$E$11:$E$40,'SEPTIEMBRE 2'!$AM$11:$AM$40,_xlfn.XLOOKUP($A962&amp;$B962,'SEPTIEMBRE 2'!$BC$11:$BC$40&amp;'SEPTIEMBRE 2'!$BD$11:$BD$40,'SEPTIEMBRE 2'!$CL$11:$CL$40,"A"))/1%,"")</f>
        <v/>
      </c>
      <c r="DT962" s="188" t="str">
        <f t="array" ref="DT962">IFERROR(_xlfn.XLOOKUP($A962&amp;$B962,'SEPTIEMBRE 3'!$D$11:$D$40&amp;'SEPTIEMBRE 3'!$E$11:$E$40,'SEPTIEMBRE 3'!$AM$11:$AM$40,_xlfn.XLOOKUP($A962&amp;$B962,'SEPTIEMBRE 3'!$BC$11:$BC$40&amp;'SEPTIEMBRE 3'!$BD$11:$BD$40,'SEPTIEMBRE 3'!$CL$11:$CL$40,"A"))/1%,"")</f>
        <v/>
      </c>
      <c r="DU962" s="188" t="str">
        <f t="array" ref="DU962">IFERROR(_xlfn.XLOOKUP($A962&amp;$B962,OCTUBRE!$D$11:$D$40&amp;OCTUBRE!$E$11:$E$40,OCTUBRE!$AM$11:$AM$40,_xlfn.XLOOKUP($A962&amp;$B962,OCTUBRE!$BC$11:$BC$40&amp;OCTUBRE!$BD$11:$BD$40,OCTUBRE!$CL$11:$CL$40,"A"))/1%,"")</f>
        <v/>
      </c>
      <c r="DV962" s="188" t="str">
        <f t="array" ref="DV962">IFERROR(_xlfn.XLOOKUP($A962&amp;$B962,'OCTUBRE 2'!$D$11:$D$40&amp;'OCTUBRE 2'!$E$11:$E$40,'OCTUBRE 2'!$AM$11:$AM$40,_xlfn.XLOOKUP($A962&amp;$B962,'OCTUBRE 2'!$BC$11:$BC$40&amp;'OCTUBRE 2'!$BD$11:$BD$40,'OCTUBRE 2'!$CL$11:$CL$40,"A"))/1%,"")</f>
        <v/>
      </c>
      <c r="DW962" s="188" t="str">
        <f t="array" ref="DW962">IFERROR(_xlfn.XLOOKUP($A962&amp;$B962,NOVIEMBRE!$D$11:$D$40&amp;NOVIEMBRE!$E$11:$E$40,NOVIEMBRE!$AM$11:$AM$40,_xlfn.XLOOKUP($A962&amp;$B962,NOVIEMBRE!$BC$11:$BC$40&amp;NOVIEMBRE!$BD$11:$BD$40,NOVIEMBRE!$CL$11:$CL$40,"A"))/1%,"")</f>
        <v/>
      </c>
      <c r="DX962" s="188" t="str">
        <f t="array" ref="DX962">IFERROR(_xlfn.XLOOKUP($A962&amp;$B962,'NOVIEMBRE 2'!$D$11:$D$40&amp;'NOVIEMBRE 2'!$E$11:$E$40,'NOVIEMBRE 2'!$AM$11:$AM$40,_xlfn.XLOOKUP($A962&amp;$B962,'NOVIEMBRE 2'!$BC$11:$BC$40&amp;'NOVIEMBRE 2'!$BD$11:$BD$40,'NOVIEMBRE 2'!$CL$11:$CL$40,"A"))/1%,"")</f>
        <v/>
      </c>
      <c r="DY962" s="188" t="str">
        <f t="array" ref="DY962">IFERROR(_xlfn.XLOOKUP($A962&amp;$B962,DICIEMBRE!$D$11:$D$40&amp;DICIEMBRE!$E$11:$E$40,DICIEMBRE!$AM$11:$AM$40,_xlfn.XLOOKUP($A962&amp;$B962,DICIEMBRE!$BC$11:$BC$40&amp;DICIEMBRE!$BD$11:$BD$40,DICIEMBRE!$CL$11:$CL$40,"A"))/1%,"")</f>
        <v/>
      </c>
      <c r="DZ962" s="381" t="str">
        <f t="shared" si="9"/>
        <v>-</v>
      </c>
      <c r="EA962" s="381" t="str">
        <f t="shared" si="10"/>
        <v>-</v>
      </c>
      <c r="EB962" s="381" t="str">
        <f t="shared" si="11"/>
        <v>-</v>
      </c>
      <c r="EC962" s="381" t="str">
        <f t="shared" si="12"/>
        <v>-</v>
      </c>
      <c r="ED962" s="381" t="str">
        <f t="shared" si="13"/>
        <v>-</v>
      </c>
      <c r="EE962" s="381" t="str">
        <f t="shared" si="14"/>
        <v>-</v>
      </c>
      <c r="EF962" s="381" t="str">
        <f t="shared" si="15"/>
        <v>-</v>
      </c>
      <c r="EG962" s="381" t="str">
        <f t="shared" si="16"/>
        <v>-</v>
      </c>
      <c r="EH962" s="381" t="str">
        <f t="shared" si="17"/>
        <v>-</v>
      </c>
      <c r="EI962" s="188" t="str">
        <f t="shared" si="18"/>
        <v/>
      </c>
      <c r="EJ962" s="382"/>
      <c r="EK962" s="382"/>
      <c r="EL962" s="383"/>
      <c r="EM962" s="21"/>
      <c r="EN962" s="384">
        <f t="array" ref="EN962">IFERROR(_xlfn.XLOOKUP($A962&amp;$B962,MARZO!$D$11:$D$40&amp;MARZO!$E$11:$E$40,MARZO!$AK$11:$AK$40,_xlfn.XLOOKUP($A962&amp;$B962,MARZO!$BC$11:$BC$40&amp;MARZO!$BD$11:$BD$40,MARZO!$CJ$11:$CJ$40,"A")),"")</f>
        <v>0</v>
      </c>
      <c r="EO962" s="384">
        <f t="array" ref="EO962">IFERROR(_xlfn.XLOOKUP($A962&amp;$B962,ABRIL!$D$11:$D$40&amp;ABRIL!$E$11:$E$40,ABRIL!$AK$11:$AK$40,_xlfn.XLOOKUP($A962&amp;$B962,ABRIL!$BC$11:$BC$40&amp;ABRIL!$BD$11:$BD$40,ABRIL!$CJ$11:$CJ$40,"A")),"")</f>
        <v>0</v>
      </c>
      <c r="EP962" s="384">
        <f t="array" ref="EP962">IFERROR(_xlfn.XLOOKUP($A962&amp;$B962,'ABRIL 2'!$D$11:$D$40&amp;'ABRIL 2'!$E$11:$E$40,'ABRIL 2'!$AK$11:$AK$40,_xlfn.XLOOKUP($A962&amp;$B962,'ABRIL 2'!$BC$11:$BC$40&amp;'ABRIL 2'!$BD$11:$BD$40,'ABRIL 2'!$CJ$11:$CJ$40,"A")),"")</f>
        <v>0</v>
      </c>
      <c r="EQ962" s="384">
        <f t="array" ref="EQ962">IFERROR(_xlfn.XLOOKUP($A962&amp;$B962,MAYO!$D$11:$D$40&amp;MAYO!$E$11:$E$40,MAYO!$AK$11:$AK$40,_xlfn.XLOOKUP($A962&amp;$B962,MAYO!$BC$11:$BC$40&amp;MAYO!$BD$11:$BD$40,MAYO!$CJ$11:$CJ$40,"A")),"")</f>
        <v>0</v>
      </c>
      <c r="ER962" s="384">
        <f t="array" ref="ER962">IFERROR(_xlfn.XLOOKUP($A962&amp;$B962,'MAYO 2'!$D$11:$D$40&amp;'MAYO 2'!$E$11:$E$40,'MAYO 2'!$AK$11:$AK$40,_xlfn.XLOOKUP($A962&amp;$B962,'MAYO 2'!$BC$11:$BC$40&amp;'MAYO 2'!$BD$11:$BD$40,'MAYO 2'!$CJ$11:$CJ$40,"A")),"")</f>
        <v>0</v>
      </c>
      <c r="ES962" s="384">
        <f t="array" ref="ES962">IFERROR(_xlfn.XLOOKUP($A962&amp;$B962,JUNIO!$D$11:$D$40&amp;JUNIO!$E$11:$E$40,JUNIO!$AK$11:$AK$40,_xlfn.XLOOKUP($A962&amp;$B962,JUNIO!$BC$11:$BC$40&amp;JUNIO!$BD$11:$BD$40,JUNIO!$CJ$11:$CJ$40,"A")),"")</f>
        <v>0</v>
      </c>
      <c r="ET962" s="384">
        <f t="array" ref="ET962">IFERROR(_xlfn.XLOOKUP($A962&amp;$B962,'JUNIO 2'!$D$11:$D$40&amp;'JUNIO 2'!$E$11:$E$40,'JUNIO 2'!$AK$11:$AK$40,_xlfn.XLOOKUP($A962&amp;$B962,'JUNIO 2'!$BC$11:$BC$40&amp;'JUNIO 2'!$BD$11:$BD$40,'JUNIO 2'!$CJ$11:$CJ$40,"A")),"")</f>
        <v>0</v>
      </c>
      <c r="EU962" s="384">
        <f t="array" ref="EU962">IFERROR(_xlfn.XLOOKUP($A962&amp;$B962,JULIO!$D$11:$D$40&amp;JULIO!$E$11:$E$40,JULIO!$AK$11:$AK$40,_xlfn.XLOOKUP($A962&amp;$B962,JULIO!$BC$11:$BC$40&amp;JULIO!$BD$11:$BD$40,JULIO!$CJ$11:$CJ$40,"A")),"")</f>
        <v>0</v>
      </c>
      <c r="EV962" s="384">
        <f t="array" ref="EV962">IFERROR(_xlfn.XLOOKUP($A962&amp;$B962,'JULIO 2'!$D$11:$D$40&amp;'JULIO 2'!$E$11:$E$40,'JULIO 2'!$AK$11:$AK$40,_xlfn.XLOOKUP($A962&amp;$B962,'JULIO 2'!$BC$11:$BC$40&amp;'JULIO 2'!$BD$11:$BD$40,'JULIO 2'!$CJ$11:$CJ$40,"A")),"")</f>
        <v>0</v>
      </c>
      <c r="EW962" s="384">
        <f t="array" ref="EW962">IFERROR(_xlfn.XLOOKUP($A962&amp;$B962,AGOSTO!$D$11:$D$40&amp;AGOSTO!$E$11:$E$40,AGOSTO!$AK$11:$AK$40,_xlfn.XLOOKUP($A962&amp;$B962,AGOSTO!$BC$11:$BC$40&amp;AGOSTO!$BD$11:$BD$40,AGOSTO!$CJ$11:$CJ$40,"A")),"")</f>
        <v>0</v>
      </c>
      <c r="EX962" s="384">
        <f t="array" ref="EX962">IFERROR(_xlfn.XLOOKUP($A962&amp;$B962,'AGOSTO 2'!$D$11:$D$40&amp;'AGOSTO 2'!$E$11:$E$40,'AGOSTO 2'!$AK$11:$AK$40,_xlfn.XLOOKUP($A962&amp;$B962,'AGOSTO 2'!$BC$11:$BC$40&amp;'AGOSTO 2'!$BD$11:$BD$40,'AGOSTO 2'!$CJ$11:$CJ$40,"A")),"")</f>
        <v>0</v>
      </c>
      <c r="EY962" s="384">
        <f t="array" ref="EY962">IFERROR(_xlfn.XLOOKUP($A962&amp;$B962,SEPTIEMBRE!$D$11:$D$40&amp;SEPTIEMBRE!$E$11:$E$40,SEPTIEMBRE!$AK$11:$AK$40,_xlfn.XLOOKUP($A962&amp;$B962,SEPTIEMBRE!$BC$11:$BC$40&amp;SEPTIEMBRE!$BD$11:$BD$40,SEPTIEMBRE!$CJ$11:$CJ$40,"A")),"")</f>
        <v>0</v>
      </c>
      <c r="EZ962" s="384">
        <f t="array" ref="EZ962">IFERROR(_xlfn.XLOOKUP($A962&amp;$B962,'SEPTIEMBRE 2'!$D$11:$D$40&amp;'SEPTIEMBRE 2'!$E$11:$E$40,'SEPTIEMBRE 2'!$AK$11:$AK$40,_xlfn.XLOOKUP($A962&amp;$B962,'SEPTIEMBRE 2'!$BC$11:$BC$40&amp;'SEPTIEMBRE 2'!$BD$11:$BD$40,'SEPTIEMBRE 2'!$CJ$11:$CJ$40,"A")),"")</f>
        <v>0</v>
      </c>
      <c r="FA962" s="384">
        <f t="array" ref="FA962">IFERROR(_xlfn.XLOOKUP($A962&amp;$B962,'SEPTIEMBRE 3'!$D$11:$D$40&amp;'SEPTIEMBRE 3'!$E$11:$E$40,'SEPTIEMBRE 3'!$AK$11:$AK$40,_xlfn.XLOOKUP($A962&amp;$B962,'SEPTIEMBRE 3'!$BC$11:$BC$40&amp;'SEPTIEMBRE 3'!$BD$11:$BD$40,'SEPTIEMBRE 3'!$CJ$11:$CJ$40,"A")),"")</f>
        <v>0</v>
      </c>
      <c r="FB962" s="384">
        <f t="array" ref="FB962">IFERROR(_xlfn.XLOOKUP($A962&amp;$B962,OCTUBRE!$D$11:$D$40&amp;OCTUBRE!$E$11:$E$40,OCTUBRE!$AK$11:$AK$40,_xlfn.XLOOKUP($A962&amp;$B962,OCTUBRE!$BC$11:$BC$40&amp;OCTUBRE!$BD$11:$BD$40,OCTUBRE!$CJ$11:$CJ$40,"A")),"")</f>
        <v>0</v>
      </c>
      <c r="FC962" s="384">
        <f t="array" ref="FC962">IFERROR(_xlfn.XLOOKUP($A962&amp;$B962,'OCTUBRE 2'!$D$11:$D$40&amp;'OCTUBRE 2'!$E$11:$E$40,'OCTUBRE 2'!$AK$11:$AK$40,_xlfn.XLOOKUP($A962&amp;$B962,'OCTUBRE 2'!$BC$11:$BC$40&amp;'OCTUBRE 2'!$BD$11:$BD$40,'OCTUBRE 2'!$CJ$11:$CJ$40,"A")),"")</f>
        <v>0</v>
      </c>
      <c r="FD962" s="384">
        <f t="array" ref="FD962">IFERROR(_xlfn.XLOOKUP($A962&amp;$B962,NOVIEMBRE!$D$11:$D$40&amp;NOVIEMBRE!$E$11:$E$40,NOVIEMBRE!$AK$11:$AK$40,_xlfn.XLOOKUP($A962&amp;$B962,NOVIEMBRE!$BC$11:$BC$40&amp;NOVIEMBRE!$BD$11:$BD$40,NOVIEMBRE!$CJ$11:$CJ$40,"A")),"")</f>
        <v>0</v>
      </c>
      <c r="FE962" s="384">
        <f t="array" ref="FE962">IFERROR(_xlfn.XLOOKUP($A962&amp;$B962,'NOVIEMBRE 2'!$D$11:$D$40&amp;'NOVIEMBRE 2'!$E$11:$E$40,'NOVIEMBRE 2'!$AK$11:$AK$40,_xlfn.XLOOKUP($A962&amp;$B962,'NOVIEMBRE 2'!$BC$11:$BC$40&amp;'NOVIEMBRE 2'!$BD$11:$BD$40,'NOVIEMBRE 2'!$CJ$11:$CJ$40,"A")),"")</f>
        <v>0</v>
      </c>
      <c r="FF962" s="385">
        <f t="array" ref="FF962">IFERROR(_xlfn.XLOOKUP($A962&amp;$B962,DICIEMBRE!$D$11:$D$40&amp;DICIEMBRE!$E$11:$E$40,DICIEMBRE!$AK$11:$AK$40,_xlfn.XLOOKUP($A962&amp;$B962,DICIEMBRE!$BC$11:$BC$40&amp;DICIEMBRE!$BD$11:$BD$40,DICIEMBRE!$CJ$11:$CJ$40,"A")),"")</f>
        <v>0</v>
      </c>
      <c r="FG962" s="386" t="str">
        <f t="shared" si="19"/>
        <v/>
      </c>
      <c r="FH962" s="386" t="str">
        <f t="array" ref="FH962">IF(
 COUNT(DZ962:EH962)=0,
 "-",
 IF(
  COUNT(DZ962:EH962) &lt; COUNTA(DZ962:EH962),
  REPT("🟩", ROUND(COUNT(DZ962:EH962)/COUNTA(DZ962:EH962)*5, 0)) &amp;
  REPT("⬜", 5 - ROUND(COUNT(DZ962:EH962)/COUNTA(DZ962:EH962)*5, 0)),
  IF(
    AVERAGE(IF(DZ962:EH962&lt;&gt;"", DZ962:EH962, )) &gt;= 70, "🟩🟩🟩🟩🟩",
    IF(
      AVERAGE(IF(DZ962:EH962&lt;&gt;"",DZ962:EH962, )) &gt;= 56, "🟨🟨🟨🟨🟨",
      "🟥🟥🟥🟥🟥"
    )
  )
 )
)
</f>
        <v>-</v>
      </c>
    </row>
    <row r="963" ht="15.75" customHeight="1">
      <c r="A963" s="168"/>
      <c r="B963" s="169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1"/>
      <c r="N963" s="172" t="str">
        <f t="shared" si="1"/>
        <v/>
      </c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2" t="str">
        <f t="shared" si="2"/>
        <v/>
      </c>
      <c r="AA963" s="173"/>
      <c r="AB963" s="173"/>
      <c r="AC963" s="173"/>
      <c r="AD963" s="173"/>
      <c r="AE963" s="173"/>
      <c r="AF963" s="173"/>
      <c r="AG963" s="173"/>
      <c r="AH963" s="173"/>
      <c r="AI963" s="173"/>
      <c r="AJ963" s="173"/>
      <c r="AK963" s="173"/>
      <c r="AL963" s="172" t="str">
        <f t="shared" si="3"/>
        <v/>
      </c>
      <c r="AM963" s="173"/>
      <c r="AN963" s="173"/>
      <c r="AO963" s="173"/>
      <c r="AP963" s="173"/>
      <c r="AQ963" s="173"/>
      <c r="AR963" s="173"/>
      <c r="AS963" s="173"/>
      <c r="AT963" s="173"/>
      <c r="AU963" s="173"/>
      <c r="AV963" s="171"/>
      <c r="AW963" s="171"/>
      <c r="AX963" s="172" t="str">
        <f t="shared" si="4"/>
        <v/>
      </c>
      <c r="AY963" s="173"/>
      <c r="AZ963" s="173"/>
      <c r="BA963" s="173"/>
      <c r="BB963" s="173"/>
      <c r="BC963" s="173"/>
      <c r="BD963" s="173"/>
      <c r="BE963" s="173"/>
      <c r="BF963" s="173"/>
      <c r="BG963" s="173"/>
      <c r="BH963" s="173"/>
      <c r="BI963" s="173"/>
      <c r="BJ963" s="172" t="str">
        <f t="shared" si="5"/>
        <v/>
      </c>
      <c r="BK963" s="173"/>
      <c r="BL963" s="173"/>
      <c r="BM963" s="173"/>
      <c r="BN963" s="173"/>
      <c r="BO963" s="173"/>
      <c r="BP963" s="173"/>
      <c r="BQ963" s="173"/>
      <c r="BR963" s="173"/>
      <c r="BS963" s="173"/>
      <c r="BT963" s="173"/>
      <c r="BU963" s="173"/>
      <c r="BV963" s="172" t="str">
        <f t="shared" si="6"/>
        <v/>
      </c>
      <c r="BW963" s="173"/>
      <c r="BX963" s="173"/>
      <c r="BY963" s="173"/>
      <c r="BZ963" s="171"/>
      <c r="CA963" s="171"/>
      <c r="CB963" s="171"/>
      <c r="CC963" s="171"/>
      <c r="CD963" s="171"/>
      <c r="CE963" s="171"/>
      <c r="CF963" s="171"/>
      <c r="CG963" s="171"/>
      <c r="CH963" s="172" t="str">
        <f t="shared" si="7"/>
        <v/>
      </c>
      <c r="CI963" s="171"/>
      <c r="CJ963" s="173"/>
      <c r="CK963" s="173"/>
      <c r="CL963" s="173"/>
      <c r="CM963" s="173"/>
      <c r="CN963" s="171"/>
      <c r="CO963" s="171"/>
      <c r="CP963" s="171"/>
      <c r="CQ963" s="173"/>
      <c r="CR963" s="171"/>
      <c r="CS963" s="171"/>
      <c r="CT963" s="172" t="str">
        <f t="shared" si="8"/>
        <v/>
      </c>
      <c r="CU963" s="172"/>
      <c r="CV963" s="172"/>
      <c r="CW963" s="172"/>
      <c r="CX963" s="172"/>
      <c r="CY963" s="172"/>
      <c r="CZ963" s="172"/>
      <c r="DA963" s="172"/>
      <c r="DB963" s="172"/>
      <c r="DC963" s="172"/>
      <c r="DD963" s="172"/>
      <c r="DE963" s="172"/>
      <c r="DF963" s="172"/>
      <c r="DG963" s="188" t="str">
        <f t="array" ref="DG963">IFERROR(_xlfn.XLOOKUP($A963&amp;B963,MARZO!$D$11:$D$40&amp;MARZO!$E$11:$E$40,MARZO!$AM$11:$AM$40,_xlfn.XLOOKUP($A963&amp;$B963,MARZO!$BC$11:$BC$40&amp;MARZO!$BD$11:$BD$40,MARZO!$CL$11:$CL$40,"A"))/1%,"")</f>
        <v/>
      </c>
      <c r="DH963" s="188" t="str">
        <f t="array" ref="DH963">IFERROR(_xlfn.XLOOKUP($A963&amp;$B963,ABRIL!$D$11:$D$40&amp;ABRIL!$E$11:$E$40,ABRIL!$AM$11:$AM$40,_xlfn.XLOOKUP($A963&amp;$B963,ABRIL!$BC$11:$BC$40&amp;ABRIL!$BD$11:$BD$40,ABRIL!$CL$11:$CL$40,"A"))/1%,"")</f>
        <v/>
      </c>
      <c r="DI963" s="188" t="str">
        <f t="array" ref="DI963">IFERROR(_xlfn.XLOOKUP($A963&amp;$B963,'ABRIL 2'!$D$11:$D$40&amp;'ABRIL 2'!$E$11:$E$40,'ABRIL 2'!$AM$11:$AM$40,_xlfn.XLOOKUP($A963&amp;$B963,'ABRIL 2'!$BC$11:$BC$40&amp;'ABRIL 2'!$BD$11:$BD$40,'ABRIL 2'!$CL$11:$CL$40,"A"))/1%,"")</f>
        <v/>
      </c>
      <c r="DJ963" s="188" t="str">
        <f t="array" ref="DJ963">IFERROR(_xlfn.XLOOKUP($A963&amp;$B963,MAYO!$D$11:$D$40&amp;MAYO!$E$11:$E$40,MAYO!$AM$11:$AM$40,_xlfn.XLOOKUP($A963&amp;$B963,MAYO!$BC$11:$BC$40&amp;MAYO!$BD$11:$BD$40,MAYO!$CL$11:$CL$40,"A"))/1%,"")</f>
        <v/>
      </c>
      <c r="DK963" s="188" t="str">
        <f t="array" ref="DK963">IFERROR(_xlfn.XLOOKUP($A963&amp;$B963,'MAYO 2'!$D$11:$D$40&amp;'MAYO 2'!$E$11:$E$40,'MAYO 2'!$AM$11:$AM$40,_xlfn.XLOOKUP($A963&amp;$B963,'MAYO 2'!$BC$11:$BC$40&amp;'MAYO 2'!$BD$11:$BD$40,'MAYO 2'!$CL$11:$CL$40,"A"))/1%,"")</f>
        <v/>
      </c>
      <c r="DL963" s="188" t="str">
        <f t="array" ref="DL963">IFERROR(_xlfn.XLOOKUP($A963&amp;$B963,JUNIO!$D$11:$D$40&amp;JUNIO!$E$11:$E$40,JUNIO!$AM$11:$AM$40,_xlfn.XLOOKUP($A963&amp;$B963,JUNIO!$BC$11:$BC$40&amp;JUNIO!$BD$11:$BD$40,JUNIO!$CL$11:$CL$40,"A"))/1%,"")</f>
        <v/>
      </c>
      <c r="DM963" s="188" t="str">
        <f t="array" ref="DM963">IFERROR(_xlfn.XLOOKUP($A963&amp;$B963,'JUNIO 2'!$D$11:$D$40&amp;'JUNIO 2'!$E$11:$E$40,'JUNIO 2'!$AM$11:$AM$40,_xlfn.XLOOKUP($A963&amp;$B963,'JUNIO 2'!$BC$11:$BC$40&amp;'JUNIO 2'!$BD$11:$BD$40,'JUNIO 2'!$CL$11:$CL$40,"A"))/1%,"")</f>
        <v/>
      </c>
      <c r="DN963" s="188" t="str">
        <f t="array" ref="DN963">IFERROR(_xlfn.XLOOKUP($A963&amp;$B963,JULIO!$D$11:$D$40&amp;JULIO!$E$11:$E$40,JULIO!$AM$11:$AM$40,_xlfn.XLOOKUP($A963&amp;$B963,JULIO!$BC$11:$BC$40&amp;JULIO!$BD$11:$BD$40,JULIO!$CL$11:$CL$40,"A"))/1%,"")</f>
        <v/>
      </c>
      <c r="DO963" s="188" t="str">
        <f t="array" ref="DO963">IFERROR(_xlfn.XLOOKUP($A963&amp;$B963,'JULIO 2'!$D$11:$D$40&amp;'JULIO 2'!$E$11:$E$40,'JULIO 2'!$AM$11:$AM$40,_xlfn.XLOOKUP($A963&amp;$B963,'JULIO 2'!$BC$11:$BC$40&amp;'JULIO 2'!$BD$11:$BD$40,'JULIO 2'!$CL$11:$CL$40,"A"))/1%,"")</f>
        <v/>
      </c>
      <c r="DP963" s="188" t="str">
        <f t="array" ref="DP963">IFERROR(_xlfn.XLOOKUP($A963&amp;$B963,AGOSTO!$D$11:$D$40&amp;AGOSTO!$E$11:$E$40,AGOSTO!$AM$11:$AM$40,_xlfn.XLOOKUP($A963&amp;$B963,AGOSTO!$BC$11:$BC$40&amp;AGOSTO!$BD$11:$BD$40,AGOSTO!$CL$11:$CL$40,"A"))/1%,"")</f>
        <v/>
      </c>
      <c r="DQ963" s="188" t="str">
        <f t="array" ref="DQ963">IFERROR(_xlfn.XLOOKUP($A963&amp;$B963,'AGOSTO 2'!$D$11:$D$40&amp;'AGOSTO 2'!$E$11:$E$40,'AGOSTO 2'!$AM$11:$AM$40,_xlfn.XLOOKUP($A963&amp;$B963,'AGOSTO 2'!$BC$11:$BC$40&amp;'AGOSTO 2'!$BD$11:$BD$40,'AGOSTO 2'!$CL$11:$CL$40,"A"))/1%,"")</f>
        <v/>
      </c>
      <c r="DR963" s="188" t="str">
        <f t="array" ref="DR963">IFERROR(_xlfn.XLOOKUP($A963&amp;$B963,SEPTIEMBRE!$D$11:$D$40&amp;SEPTIEMBRE!$E$11:$E$40,SEPTIEMBRE!$AM$11:$AM$40,_xlfn.XLOOKUP($A963&amp;$B963,SEPTIEMBRE!$BC$11:$BC$40&amp;SEPTIEMBRE!$BD$11:$BD$40,SEPTIEMBRE!$CL$11:$CL$40,"A"))/1%,"")</f>
        <v/>
      </c>
      <c r="DS963" s="188" t="str">
        <f t="array" ref="DS963">IFERROR(_xlfn.XLOOKUP($A963&amp;$B963,'SEPTIEMBRE 2'!$D$11:$D$40&amp;'SEPTIEMBRE 2'!$E$11:$E$40,'SEPTIEMBRE 2'!$AM$11:$AM$40,_xlfn.XLOOKUP($A963&amp;$B963,'SEPTIEMBRE 2'!$BC$11:$BC$40&amp;'SEPTIEMBRE 2'!$BD$11:$BD$40,'SEPTIEMBRE 2'!$CL$11:$CL$40,"A"))/1%,"")</f>
        <v/>
      </c>
      <c r="DT963" s="188" t="str">
        <f t="array" ref="DT963">IFERROR(_xlfn.XLOOKUP($A963&amp;$B963,'SEPTIEMBRE 3'!$D$11:$D$40&amp;'SEPTIEMBRE 3'!$E$11:$E$40,'SEPTIEMBRE 3'!$AM$11:$AM$40,_xlfn.XLOOKUP($A963&amp;$B963,'SEPTIEMBRE 3'!$BC$11:$BC$40&amp;'SEPTIEMBRE 3'!$BD$11:$BD$40,'SEPTIEMBRE 3'!$CL$11:$CL$40,"A"))/1%,"")</f>
        <v/>
      </c>
      <c r="DU963" s="188" t="str">
        <f t="array" ref="DU963">IFERROR(_xlfn.XLOOKUP($A963&amp;$B963,OCTUBRE!$D$11:$D$40&amp;OCTUBRE!$E$11:$E$40,OCTUBRE!$AM$11:$AM$40,_xlfn.XLOOKUP($A963&amp;$B963,OCTUBRE!$BC$11:$BC$40&amp;OCTUBRE!$BD$11:$BD$40,OCTUBRE!$CL$11:$CL$40,"A"))/1%,"")</f>
        <v/>
      </c>
      <c r="DV963" s="188" t="str">
        <f t="array" ref="DV963">IFERROR(_xlfn.XLOOKUP($A963&amp;$B963,'OCTUBRE 2'!$D$11:$D$40&amp;'OCTUBRE 2'!$E$11:$E$40,'OCTUBRE 2'!$AM$11:$AM$40,_xlfn.XLOOKUP($A963&amp;$B963,'OCTUBRE 2'!$BC$11:$BC$40&amp;'OCTUBRE 2'!$BD$11:$BD$40,'OCTUBRE 2'!$CL$11:$CL$40,"A"))/1%,"")</f>
        <v/>
      </c>
      <c r="DW963" s="188" t="str">
        <f t="array" ref="DW963">IFERROR(_xlfn.XLOOKUP($A963&amp;$B963,NOVIEMBRE!$D$11:$D$40&amp;NOVIEMBRE!$E$11:$E$40,NOVIEMBRE!$AM$11:$AM$40,_xlfn.XLOOKUP($A963&amp;$B963,NOVIEMBRE!$BC$11:$BC$40&amp;NOVIEMBRE!$BD$11:$BD$40,NOVIEMBRE!$CL$11:$CL$40,"A"))/1%,"")</f>
        <v/>
      </c>
      <c r="DX963" s="188" t="str">
        <f t="array" ref="DX963">IFERROR(_xlfn.XLOOKUP($A963&amp;$B963,'NOVIEMBRE 2'!$D$11:$D$40&amp;'NOVIEMBRE 2'!$E$11:$E$40,'NOVIEMBRE 2'!$AM$11:$AM$40,_xlfn.XLOOKUP($A963&amp;$B963,'NOVIEMBRE 2'!$BC$11:$BC$40&amp;'NOVIEMBRE 2'!$BD$11:$BD$40,'NOVIEMBRE 2'!$CL$11:$CL$40,"A"))/1%,"")</f>
        <v/>
      </c>
      <c r="DY963" s="188" t="str">
        <f t="array" ref="DY963">IFERROR(_xlfn.XLOOKUP($A963&amp;$B963,DICIEMBRE!$D$11:$D$40&amp;DICIEMBRE!$E$11:$E$40,DICIEMBRE!$AM$11:$AM$40,_xlfn.XLOOKUP($A963&amp;$B963,DICIEMBRE!$BC$11:$BC$40&amp;DICIEMBRE!$BD$11:$BD$40,DICIEMBRE!$CL$11:$CL$40,"A"))/1%,"")</f>
        <v/>
      </c>
      <c r="DZ963" s="381" t="str">
        <f t="shared" si="9"/>
        <v>-</v>
      </c>
      <c r="EA963" s="381" t="str">
        <f t="shared" si="10"/>
        <v>-</v>
      </c>
      <c r="EB963" s="381" t="str">
        <f t="shared" si="11"/>
        <v>-</v>
      </c>
      <c r="EC963" s="381" t="str">
        <f t="shared" si="12"/>
        <v>-</v>
      </c>
      <c r="ED963" s="381" t="str">
        <f t="shared" si="13"/>
        <v>-</v>
      </c>
      <c r="EE963" s="381" t="str">
        <f t="shared" si="14"/>
        <v>-</v>
      </c>
      <c r="EF963" s="381" t="str">
        <f t="shared" si="15"/>
        <v>-</v>
      </c>
      <c r="EG963" s="381" t="str">
        <f t="shared" si="16"/>
        <v>-</v>
      </c>
      <c r="EH963" s="381" t="str">
        <f t="shared" si="17"/>
        <v>-</v>
      </c>
      <c r="EI963" s="188" t="str">
        <f t="shared" si="18"/>
        <v/>
      </c>
      <c r="EJ963" s="382"/>
      <c r="EK963" s="382"/>
      <c r="EL963" s="383"/>
      <c r="EM963" s="21"/>
      <c r="EN963" s="384">
        <f t="array" ref="EN963">IFERROR(_xlfn.XLOOKUP($A963&amp;$B963,MARZO!$D$11:$D$40&amp;MARZO!$E$11:$E$40,MARZO!$AK$11:$AK$40,_xlfn.XLOOKUP($A963&amp;$B963,MARZO!$BC$11:$BC$40&amp;MARZO!$BD$11:$BD$40,MARZO!$CJ$11:$CJ$40,"A")),"")</f>
        <v>0</v>
      </c>
      <c r="EO963" s="384">
        <f t="array" ref="EO963">IFERROR(_xlfn.XLOOKUP($A963&amp;$B963,ABRIL!$D$11:$D$40&amp;ABRIL!$E$11:$E$40,ABRIL!$AK$11:$AK$40,_xlfn.XLOOKUP($A963&amp;$B963,ABRIL!$BC$11:$BC$40&amp;ABRIL!$BD$11:$BD$40,ABRIL!$CJ$11:$CJ$40,"A")),"")</f>
        <v>0</v>
      </c>
      <c r="EP963" s="384">
        <f t="array" ref="EP963">IFERROR(_xlfn.XLOOKUP($A963&amp;$B963,'ABRIL 2'!$D$11:$D$40&amp;'ABRIL 2'!$E$11:$E$40,'ABRIL 2'!$AK$11:$AK$40,_xlfn.XLOOKUP($A963&amp;$B963,'ABRIL 2'!$BC$11:$BC$40&amp;'ABRIL 2'!$BD$11:$BD$40,'ABRIL 2'!$CJ$11:$CJ$40,"A")),"")</f>
        <v>0</v>
      </c>
      <c r="EQ963" s="384">
        <f t="array" ref="EQ963">IFERROR(_xlfn.XLOOKUP($A963&amp;$B963,MAYO!$D$11:$D$40&amp;MAYO!$E$11:$E$40,MAYO!$AK$11:$AK$40,_xlfn.XLOOKUP($A963&amp;$B963,MAYO!$BC$11:$BC$40&amp;MAYO!$BD$11:$BD$40,MAYO!$CJ$11:$CJ$40,"A")),"")</f>
        <v>0</v>
      </c>
      <c r="ER963" s="384">
        <f t="array" ref="ER963">IFERROR(_xlfn.XLOOKUP($A963&amp;$B963,'MAYO 2'!$D$11:$D$40&amp;'MAYO 2'!$E$11:$E$40,'MAYO 2'!$AK$11:$AK$40,_xlfn.XLOOKUP($A963&amp;$B963,'MAYO 2'!$BC$11:$BC$40&amp;'MAYO 2'!$BD$11:$BD$40,'MAYO 2'!$CJ$11:$CJ$40,"A")),"")</f>
        <v>0</v>
      </c>
      <c r="ES963" s="384">
        <f t="array" ref="ES963">IFERROR(_xlfn.XLOOKUP($A963&amp;$B963,JUNIO!$D$11:$D$40&amp;JUNIO!$E$11:$E$40,JUNIO!$AK$11:$AK$40,_xlfn.XLOOKUP($A963&amp;$B963,JUNIO!$BC$11:$BC$40&amp;JUNIO!$BD$11:$BD$40,JUNIO!$CJ$11:$CJ$40,"A")),"")</f>
        <v>0</v>
      </c>
      <c r="ET963" s="384">
        <f t="array" ref="ET963">IFERROR(_xlfn.XLOOKUP($A963&amp;$B963,'JUNIO 2'!$D$11:$D$40&amp;'JUNIO 2'!$E$11:$E$40,'JUNIO 2'!$AK$11:$AK$40,_xlfn.XLOOKUP($A963&amp;$B963,'JUNIO 2'!$BC$11:$BC$40&amp;'JUNIO 2'!$BD$11:$BD$40,'JUNIO 2'!$CJ$11:$CJ$40,"A")),"")</f>
        <v>0</v>
      </c>
      <c r="EU963" s="384">
        <f t="array" ref="EU963">IFERROR(_xlfn.XLOOKUP($A963&amp;$B963,JULIO!$D$11:$D$40&amp;JULIO!$E$11:$E$40,JULIO!$AK$11:$AK$40,_xlfn.XLOOKUP($A963&amp;$B963,JULIO!$BC$11:$BC$40&amp;JULIO!$BD$11:$BD$40,JULIO!$CJ$11:$CJ$40,"A")),"")</f>
        <v>0</v>
      </c>
      <c r="EV963" s="384">
        <f t="array" ref="EV963">IFERROR(_xlfn.XLOOKUP($A963&amp;$B963,'JULIO 2'!$D$11:$D$40&amp;'JULIO 2'!$E$11:$E$40,'JULIO 2'!$AK$11:$AK$40,_xlfn.XLOOKUP($A963&amp;$B963,'JULIO 2'!$BC$11:$BC$40&amp;'JULIO 2'!$BD$11:$BD$40,'JULIO 2'!$CJ$11:$CJ$40,"A")),"")</f>
        <v>0</v>
      </c>
      <c r="EW963" s="384">
        <f t="array" ref="EW963">IFERROR(_xlfn.XLOOKUP($A963&amp;$B963,AGOSTO!$D$11:$D$40&amp;AGOSTO!$E$11:$E$40,AGOSTO!$AK$11:$AK$40,_xlfn.XLOOKUP($A963&amp;$B963,AGOSTO!$BC$11:$BC$40&amp;AGOSTO!$BD$11:$BD$40,AGOSTO!$CJ$11:$CJ$40,"A")),"")</f>
        <v>0</v>
      </c>
      <c r="EX963" s="384">
        <f t="array" ref="EX963">IFERROR(_xlfn.XLOOKUP($A963&amp;$B963,'AGOSTO 2'!$D$11:$D$40&amp;'AGOSTO 2'!$E$11:$E$40,'AGOSTO 2'!$AK$11:$AK$40,_xlfn.XLOOKUP($A963&amp;$B963,'AGOSTO 2'!$BC$11:$BC$40&amp;'AGOSTO 2'!$BD$11:$BD$40,'AGOSTO 2'!$CJ$11:$CJ$40,"A")),"")</f>
        <v>0</v>
      </c>
      <c r="EY963" s="384">
        <f t="array" ref="EY963">IFERROR(_xlfn.XLOOKUP($A963&amp;$B963,SEPTIEMBRE!$D$11:$D$40&amp;SEPTIEMBRE!$E$11:$E$40,SEPTIEMBRE!$AK$11:$AK$40,_xlfn.XLOOKUP($A963&amp;$B963,SEPTIEMBRE!$BC$11:$BC$40&amp;SEPTIEMBRE!$BD$11:$BD$40,SEPTIEMBRE!$CJ$11:$CJ$40,"A")),"")</f>
        <v>0</v>
      </c>
      <c r="EZ963" s="384">
        <f t="array" ref="EZ963">IFERROR(_xlfn.XLOOKUP($A963&amp;$B963,'SEPTIEMBRE 2'!$D$11:$D$40&amp;'SEPTIEMBRE 2'!$E$11:$E$40,'SEPTIEMBRE 2'!$AK$11:$AK$40,_xlfn.XLOOKUP($A963&amp;$B963,'SEPTIEMBRE 2'!$BC$11:$BC$40&amp;'SEPTIEMBRE 2'!$BD$11:$BD$40,'SEPTIEMBRE 2'!$CJ$11:$CJ$40,"A")),"")</f>
        <v>0</v>
      </c>
      <c r="FA963" s="384">
        <f t="array" ref="FA963">IFERROR(_xlfn.XLOOKUP($A963&amp;$B963,'SEPTIEMBRE 3'!$D$11:$D$40&amp;'SEPTIEMBRE 3'!$E$11:$E$40,'SEPTIEMBRE 3'!$AK$11:$AK$40,_xlfn.XLOOKUP($A963&amp;$B963,'SEPTIEMBRE 3'!$BC$11:$BC$40&amp;'SEPTIEMBRE 3'!$BD$11:$BD$40,'SEPTIEMBRE 3'!$CJ$11:$CJ$40,"A")),"")</f>
        <v>0</v>
      </c>
      <c r="FB963" s="384">
        <f t="array" ref="FB963">IFERROR(_xlfn.XLOOKUP($A963&amp;$B963,OCTUBRE!$D$11:$D$40&amp;OCTUBRE!$E$11:$E$40,OCTUBRE!$AK$11:$AK$40,_xlfn.XLOOKUP($A963&amp;$B963,OCTUBRE!$BC$11:$BC$40&amp;OCTUBRE!$BD$11:$BD$40,OCTUBRE!$CJ$11:$CJ$40,"A")),"")</f>
        <v>0</v>
      </c>
      <c r="FC963" s="384">
        <f t="array" ref="FC963">IFERROR(_xlfn.XLOOKUP($A963&amp;$B963,'OCTUBRE 2'!$D$11:$D$40&amp;'OCTUBRE 2'!$E$11:$E$40,'OCTUBRE 2'!$AK$11:$AK$40,_xlfn.XLOOKUP($A963&amp;$B963,'OCTUBRE 2'!$BC$11:$BC$40&amp;'OCTUBRE 2'!$BD$11:$BD$40,'OCTUBRE 2'!$CJ$11:$CJ$40,"A")),"")</f>
        <v>0</v>
      </c>
      <c r="FD963" s="384">
        <f t="array" ref="FD963">IFERROR(_xlfn.XLOOKUP($A963&amp;$B963,NOVIEMBRE!$D$11:$D$40&amp;NOVIEMBRE!$E$11:$E$40,NOVIEMBRE!$AK$11:$AK$40,_xlfn.XLOOKUP($A963&amp;$B963,NOVIEMBRE!$BC$11:$BC$40&amp;NOVIEMBRE!$BD$11:$BD$40,NOVIEMBRE!$CJ$11:$CJ$40,"A")),"")</f>
        <v>0</v>
      </c>
      <c r="FE963" s="384">
        <f t="array" ref="FE963">IFERROR(_xlfn.XLOOKUP($A963&amp;$B963,'NOVIEMBRE 2'!$D$11:$D$40&amp;'NOVIEMBRE 2'!$E$11:$E$40,'NOVIEMBRE 2'!$AK$11:$AK$40,_xlfn.XLOOKUP($A963&amp;$B963,'NOVIEMBRE 2'!$BC$11:$BC$40&amp;'NOVIEMBRE 2'!$BD$11:$BD$40,'NOVIEMBRE 2'!$CJ$11:$CJ$40,"A")),"")</f>
        <v>0</v>
      </c>
      <c r="FF963" s="385">
        <f t="array" ref="FF963">IFERROR(_xlfn.XLOOKUP($A963&amp;$B963,DICIEMBRE!$D$11:$D$40&amp;DICIEMBRE!$E$11:$E$40,DICIEMBRE!$AK$11:$AK$40,_xlfn.XLOOKUP($A963&amp;$B963,DICIEMBRE!$BC$11:$BC$40&amp;DICIEMBRE!$BD$11:$BD$40,DICIEMBRE!$CJ$11:$CJ$40,"A")),"")</f>
        <v>0</v>
      </c>
      <c r="FG963" s="386" t="str">
        <f t="shared" si="19"/>
        <v/>
      </c>
      <c r="FH963" s="386" t="str">
        <f t="array" ref="FH963">IF(
 COUNT(DZ963:EH963)=0,
 "-",
 IF(
  COUNT(DZ963:EH963) &lt; COUNTA(DZ963:EH963),
  REPT("🟩", ROUND(COUNT(DZ963:EH963)/COUNTA(DZ963:EH963)*5, 0)) &amp;
  REPT("⬜", 5 - ROUND(COUNT(DZ963:EH963)/COUNTA(DZ963:EH963)*5, 0)),
  IF(
    AVERAGE(IF(DZ963:EH963&lt;&gt;"", DZ963:EH963, )) &gt;= 70, "🟩🟩🟩🟩🟩",
    IF(
      AVERAGE(IF(DZ963:EH963&lt;&gt;"",DZ963:EH963, )) &gt;= 56, "🟨🟨🟨🟨🟨",
      "🟥🟥🟥🟥🟥"
    )
  )
 )
)
</f>
        <v>-</v>
      </c>
    </row>
    <row r="964" ht="15.75" customHeight="1">
      <c r="A964" s="168"/>
      <c r="B964" s="169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1"/>
      <c r="N964" s="172" t="str">
        <f t="shared" si="1"/>
        <v/>
      </c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2" t="str">
        <f t="shared" si="2"/>
        <v/>
      </c>
      <c r="AA964" s="173"/>
      <c r="AB964" s="173"/>
      <c r="AC964" s="173"/>
      <c r="AD964" s="173"/>
      <c r="AE964" s="173"/>
      <c r="AF964" s="173"/>
      <c r="AG964" s="173"/>
      <c r="AH964" s="173"/>
      <c r="AI964" s="173"/>
      <c r="AJ964" s="173"/>
      <c r="AK964" s="173"/>
      <c r="AL964" s="172" t="str">
        <f t="shared" si="3"/>
        <v/>
      </c>
      <c r="AM964" s="173"/>
      <c r="AN964" s="173"/>
      <c r="AO964" s="173"/>
      <c r="AP964" s="173"/>
      <c r="AQ964" s="173"/>
      <c r="AR964" s="173"/>
      <c r="AS964" s="173"/>
      <c r="AT964" s="173"/>
      <c r="AU964" s="173"/>
      <c r="AV964" s="171"/>
      <c r="AW964" s="171"/>
      <c r="AX964" s="172" t="str">
        <f t="shared" si="4"/>
        <v/>
      </c>
      <c r="AY964" s="173"/>
      <c r="AZ964" s="173"/>
      <c r="BA964" s="173"/>
      <c r="BB964" s="173"/>
      <c r="BC964" s="173"/>
      <c r="BD964" s="173"/>
      <c r="BE964" s="173"/>
      <c r="BF964" s="173"/>
      <c r="BG964" s="173"/>
      <c r="BH964" s="173"/>
      <c r="BI964" s="173"/>
      <c r="BJ964" s="172" t="str">
        <f t="shared" si="5"/>
        <v/>
      </c>
      <c r="BK964" s="173"/>
      <c r="BL964" s="173"/>
      <c r="BM964" s="173"/>
      <c r="BN964" s="173"/>
      <c r="BO964" s="173"/>
      <c r="BP964" s="173"/>
      <c r="BQ964" s="173"/>
      <c r="BR964" s="173"/>
      <c r="BS964" s="173"/>
      <c r="BT964" s="173"/>
      <c r="BU964" s="173"/>
      <c r="BV964" s="172" t="str">
        <f t="shared" si="6"/>
        <v/>
      </c>
      <c r="BW964" s="173"/>
      <c r="BX964" s="173"/>
      <c r="BY964" s="173"/>
      <c r="BZ964" s="171"/>
      <c r="CA964" s="171"/>
      <c r="CB964" s="171"/>
      <c r="CC964" s="171"/>
      <c r="CD964" s="171"/>
      <c r="CE964" s="171"/>
      <c r="CF964" s="171"/>
      <c r="CG964" s="171"/>
      <c r="CH964" s="172" t="str">
        <f t="shared" si="7"/>
        <v/>
      </c>
      <c r="CI964" s="171"/>
      <c r="CJ964" s="173"/>
      <c r="CK964" s="173"/>
      <c r="CL964" s="173"/>
      <c r="CM964" s="173"/>
      <c r="CN964" s="171"/>
      <c r="CO964" s="171"/>
      <c r="CP964" s="171"/>
      <c r="CQ964" s="173"/>
      <c r="CR964" s="171"/>
      <c r="CS964" s="171"/>
      <c r="CT964" s="172" t="str">
        <f t="shared" si="8"/>
        <v/>
      </c>
      <c r="CU964" s="172"/>
      <c r="CV964" s="172"/>
      <c r="CW964" s="172"/>
      <c r="CX964" s="172"/>
      <c r="CY964" s="172"/>
      <c r="CZ964" s="172"/>
      <c r="DA964" s="172"/>
      <c r="DB964" s="172"/>
      <c r="DC964" s="172"/>
      <c r="DD964" s="172"/>
      <c r="DE964" s="172"/>
      <c r="DF964" s="172"/>
      <c r="DG964" s="188" t="str">
        <f t="array" ref="DG964">IFERROR(_xlfn.XLOOKUP($A964&amp;B964,MARZO!$D$11:$D$40&amp;MARZO!$E$11:$E$40,MARZO!$AM$11:$AM$40,_xlfn.XLOOKUP($A964&amp;$B964,MARZO!$BC$11:$BC$40&amp;MARZO!$BD$11:$BD$40,MARZO!$CL$11:$CL$40,"A"))/1%,"")</f>
        <v/>
      </c>
      <c r="DH964" s="188" t="str">
        <f t="array" ref="DH964">IFERROR(_xlfn.XLOOKUP($A964&amp;$B964,ABRIL!$D$11:$D$40&amp;ABRIL!$E$11:$E$40,ABRIL!$AM$11:$AM$40,_xlfn.XLOOKUP($A964&amp;$B964,ABRIL!$BC$11:$BC$40&amp;ABRIL!$BD$11:$BD$40,ABRIL!$CL$11:$CL$40,"A"))/1%,"")</f>
        <v/>
      </c>
      <c r="DI964" s="188" t="str">
        <f t="array" ref="DI964">IFERROR(_xlfn.XLOOKUP($A964&amp;$B964,'ABRIL 2'!$D$11:$D$40&amp;'ABRIL 2'!$E$11:$E$40,'ABRIL 2'!$AM$11:$AM$40,_xlfn.XLOOKUP($A964&amp;$B964,'ABRIL 2'!$BC$11:$BC$40&amp;'ABRIL 2'!$BD$11:$BD$40,'ABRIL 2'!$CL$11:$CL$40,"A"))/1%,"")</f>
        <v/>
      </c>
      <c r="DJ964" s="188" t="str">
        <f t="array" ref="DJ964">IFERROR(_xlfn.XLOOKUP($A964&amp;$B964,MAYO!$D$11:$D$40&amp;MAYO!$E$11:$E$40,MAYO!$AM$11:$AM$40,_xlfn.XLOOKUP($A964&amp;$B964,MAYO!$BC$11:$BC$40&amp;MAYO!$BD$11:$BD$40,MAYO!$CL$11:$CL$40,"A"))/1%,"")</f>
        <v/>
      </c>
      <c r="DK964" s="188" t="str">
        <f t="array" ref="DK964">IFERROR(_xlfn.XLOOKUP($A964&amp;$B964,'MAYO 2'!$D$11:$D$40&amp;'MAYO 2'!$E$11:$E$40,'MAYO 2'!$AM$11:$AM$40,_xlfn.XLOOKUP($A964&amp;$B964,'MAYO 2'!$BC$11:$BC$40&amp;'MAYO 2'!$BD$11:$BD$40,'MAYO 2'!$CL$11:$CL$40,"A"))/1%,"")</f>
        <v/>
      </c>
      <c r="DL964" s="188" t="str">
        <f t="array" ref="DL964">IFERROR(_xlfn.XLOOKUP($A964&amp;$B964,JUNIO!$D$11:$D$40&amp;JUNIO!$E$11:$E$40,JUNIO!$AM$11:$AM$40,_xlfn.XLOOKUP($A964&amp;$B964,JUNIO!$BC$11:$BC$40&amp;JUNIO!$BD$11:$BD$40,JUNIO!$CL$11:$CL$40,"A"))/1%,"")</f>
        <v/>
      </c>
      <c r="DM964" s="188" t="str">
        <f t="array" ref="DM964">IFERROR(_xlfn.XLOOKUP($A964&amp;$B964,'JUNIO 2'!$D$11:$D$40&amp;'JUNIO 2'!$E$11:$E$40,'JUNIO 2'!$AM$11:$AM$40,_xlfn.XLOOKUP($A964&amp;$B964,'JUNIO 2'!$BC$11:$BC$40&amp;'JUNIO 2'!$BD$11:$BD$40,'JUNIO 2'!$CL$11:$CL$40,"A"))/1%,"")</f>
        <v/>
      </c>
      <c r="DN964" s="188" t="str">
        <f t="array" ref="DN964">IFERROR(_xlfn.XLOOKUP($A964&amp;$B964,JULIO!$D$11:$D$40&amp;JULIO!$E$11:$E$40,JULIO!$AM$11:$AM$40,_xlfn.XLOOKUP($A964&amp;$B964,JULIO!$BC$11:$BC$40&amp;JULIO!$BD$11:$BD$40,JULIO!$CL$11:$CL$40,"A"))/1%,"")</f>
        <v/>
      </c>
      <c r="DO964" s="188" t="str">
        <f t="array" ref="DO964">IFERROR(_xlfn.XLOOKUP($A964&amp;$B964,'JULIO 2'!$D$11:$D$40&amp;'JULIO 2'!$E$11:$E$40,'JULIO 2'!$AM$11:$AM$40,_xlfn.XLOOKUP($A964&amp;$B964,'JULIO 2'!$BC$11:$BC$40&amp;'JULIO 2'!$BD$11:$BD$40,'JULIO 2'!$CL$11:$CL$40,"A"))/1%,"")</f>
        <v/>
      </c>
      <c r="DP964" s="188" t="str">
        <f t="array" ref="DP964">IFERROR(_xlfn.XLOOKUP($A964&amp;$B964,AGOSTO!$D$11:$D$40&amp;AGOSTO!$E$11:$E$40,AGOSTO!$AM$11:$AM$40,_xlfn.XLOOKUP($A964&amp;$B964,AGOSTO!$BC$11:$BC$40&amp;AGOSTO!$BD$11:$BD$40,AGOSTO!$CL$11:$CL$40,"A"))/1%,"")</f>
        <v/>
      </c>
      <c r="DQ964" s="188" t="str">
        <f t="array" ref="DQ964">IFERROR(_xlfn.XLOOKUP($A964&amp;$B964,'AGOSTO 2'!$D$11:$D$40&amp;'AGOSTO 2'!$E$11:$E$40,'AGOSTO 2'!$AM$11:$AM$40,_xlfn.XLOOKUP($A964&amp;$B964,'AGOSTO 2'!$BC$11:$BC$40&amp;'AGOSTO 2'!$BD$11:$BD$40,'AGOSTO 2'!$CL$11:$CL$40,"A"))/1%,"")</f>
        <v/>
      </c>
      <c r="DR964" s="188" t="str">
        <f t="array" ref="DR964">IFERROR(_xlfn.XLOOKUP($A964&amp;$B964,SEPTIEMBRE!$D$11:$D$40&amp;SEPTIEMBRE!$E$11:$E$40,SEPTIEMBRE!$AM$11:$AM$40,_xlfn.XLOOKUP($A964&amp;$B964,SEPTIEMBRE!$BC$11:$BC$40&amp;SEPTIEMBRE!$BD$11:$BD$40,SEPTIEMBRE!$CL$11:$CL$40,"A"))/1%,"")</f>
        <v/>
      </c>
      <c r="DS964" s="188" t="str">
        <f t="array" ref="DS964">IFERROR(_xlfn.XLOOKUP($A964&amp;$B964,'SEPTIEMBRE 2'!$D$11:$D$40&amp;'SEPTIEMBRE 2'!$E$11:$E$40,'SEPTIEMBRE 2'!$AM$11:$AM$40,_xlfn.XLOOKUP($A964&amp;$B964,'SEPTIEMBRE 2'!$BC$11:$BC$40&amp;'SEPTIEMBRE 2'!$BD$11:$BD$40,'SEPTIEMBRE 2'!$CL$11:$CL$40,"A"))/1%,"")</f>
        <v/>
      </c>
      <c r="DT964" s="188" t="str">
        <f t="array" ref="DT964">IFERROR(_xlfn.XLOOKUP($A964&amp;$B964,'SEPTIEMBRE 3'!$D$11:$D$40&amp;'SEPTIEMBRE 3'!$E$11:$E$40,'SEPTIEMBRE 3'!$AM$11:$AM$40,_xlfn.XLOOKUP($A964&amp;$B964,'SEPTIEMBRE 3'!$BC$11:$BC$40&amp;'SEPTIEMBRE 3'!$BD$11:$BD$40,'SEPTIEMBRE 3'!$CL$11:$CL$40,"A"))/1%,"")</f>
        <v/>
      </c>
      <c r="DU964" s="188" t="str">
        <f t="array" ref="DU964">IFERROR(_xlfn.XLOOKUP($A964&amp;$B964,OCTUBRE!$D$11:$D$40&amp;OCTUBRE!$E$11:$E$40,OCTUBRE!$AM$11:$AM$40,_xlfn.XLOOKUP($A964&amp;$B964,OCTUBRE!$BC$11:$BC$40&amp;OCTUBRE!$BD$11:$BD$40,OCTUBRE!$CL$11:$CL$40,"A"))/1%,"")</f>
        <v/>
      </c>
      <c r="DV964" s="188" t="str">
        <f t="array" ref="DV964">IFERROR(_xlfn.XLOOKUP($A964&amp;$B964,'OCTUBRE 2'!$D$11:$D$40&amp;'OCTUBRE 2'!$E$11:$E$40,'OCTUBRE 2'!$AM$11:$AM$40,_xlfn.XLOOKUP($A964&amp;$B964,'OCTUBRE 2'!$BC$11:$BC$40&amp;'OCTUBRE 2'!$BD$11:$BD$40,'OCTUBRE 2'!$CL$11:$CL$40,"A"))/1%,"")</f>
        <v/>
      </c>
      <c r="DW964" s="188" t="str">
        <f t="array" ref="DW964">IFERROR(_xlfn.XLOOKUP($A964&amp;$B964,NOVIEMBRE!$D$11:$D$40&amp;NOVIEMBRE!$E$11:$E$40,NOVIEMBRE!$AM$11:$AM$40,_xlfn.XLOOKUP($A964&amp;$B964,NOVIEMBRE!$BC$11:$BC$40&amp;NOVIEMBRE!$BD$11:$BD$40,NOVIEMBRE!$CL$11:$CL$40,"A"))/1%,"")</f>
        <v/>
      </c>
      <c r="DX964" s="188" t="str">
        <f t="array" ref="DX964">IFERROR(_xlfn.XLOOKUP($A964&amp;$B964,'NOVIEMBRE 2'!$D$11:$D$40&amp;'NOVIEMBRE 2'!$E$11:$E$40,'NOVIEMBRE 2'!$AM$11:$AM$40,_xlfn.XLOOKUP($A964&amp;$B964,'NOVIEMBRE 2'!$BC$11:$BC$40&amp;'NOVIEMBRE 2'!$BD$11:$BD$40,'NOVIEMBRE 2'!$CL$11:$CL$40,"A"))/1%,"")</f>
        <v/>
      </c>
      <c r="DY964" s="188" t="str">
        <f t="array" ref="DY964">IFERROR(_xlfn.XLOOKUP($A964&amp;$B964,DICIEMBRE!$D$11:$D$40&amp;DICIEMBRE!$E$11:$E$40,DICIEMBRE!$AM$11:$AM$40,_xlfn.XLOOKUP($A964&amp;$B964,DICIEMBRE!$BC$11:$BC$40&amp;DICIEMBRE!$BD$11:$BD$40,DICIEMBRE!$CL$11:$CL$40,"A"))/1%,"")</f>
        <v/>
      </c>
      <c r="DZ964" s="381" t="str">
        <f t="shared" si="9"/>
        <v>-</v>
      </c>
      <c r="EA964" s="381" t="str">
        <f t="shared" si="10"/>
        <v>-</v>
      </c>
      <c r="EB964" s="381" t="str">
        <f t="shared" si="11"/>
        <v>-</v>
      </c>
      <c r="EC964" s="381" t="str">
        <f t="shared" si="12"/>
        <v>-</v>
      </c>
      <c r="ED964" s="381" t="str">
        <f t="shared" si="13"/>
        <v>-</v>
      </c>
      <c r="EE964" s="381" t="str">
        <f t="shared" si="14"/>
        <v>-</v>
      </c>
      <c r="EF964" s="381" t="str">
        <f t="shared" si="15"/>
        <v>-</v>
      </c>
      <c r="EG964" s="381" t="str">
        <f t="shared" si="16"/>
        <v>-</v>
      </c>
      <c r="EH964" s="381" t="str">
        <f t="shared" si="17"/>
        <v>-</v>
      </c>
      <c r="EI964" s="188" t="str">
        <f t="shared" si="18"/>
        <v/>
      </c>
      <c r="EJ964" s="382"/>
      <c r="EK964" s="382"/>
      <c r="EL964" s="383"/>
      <c r="EM964" s="21"/>
      <c r="EN964" s="384">
        <f t="array" ref="EN964">IFERROR(_xlfn.XLOOKUP($A964&amp;$B964,MARZO!$D$11:$D$40&amp;MARZO!$E$11:$E$40,MARZO!$AK$11:$AK$40,_xlfn.XLOOKUP($A964&amp;$B964,MARZO!$BC$11:$BC$40&amp;MARZO!$BD$11:$BD$40,MARZO!$CJ$11:$CJ$40,"A")),"")</f>
        <v>0</v>
      </c>
      <c r="EO964" s="384">
        <f t="array" ref="EO964">IFERROR(_xlfn.XLOOKUP($A964&amp;$B964,ABRIL!$D$11:$D$40&amp;ABRIL!$E$11:$E$40,ABRIL!$AK$11:$AK$40,_xlfn.XLOOKUP($A964&amp;$B964,ABRIL!$BC$11:$BC$40&amp;ABRIL!$BD$11:$BD$40,ABRIL!$CJ$11:$CJ$40,"A")),"")</f>
        <v>0</v>
      </c>
      <c r="EP964" s="384">
        <f t="array" ref="EP964">IFERROR(_xlfn.XLOOKUP($A964&amp;$B964,'ABRIL 2'!$D$11:$D$40&amp;'ABRIL 2'!$E$11:$E$40,'ABRIL 2'!$AK$11:$AK$40,_xlfn.XLOOKUP($A964&amp;$B964,'ABRIL 2'!$BC$11:$BC$40&amp;'ABRIL 2'!$BD$11:$BD$40,'ABRIL 2'!$CJ$11:$CJ$40,"A")),"")</f>
        <v>0</v>
      </c>
      <c r="EQ964" s="384">
        <f t="array" ref="EQ964">IFERROR(_xlfn.XLOOKUP($A964&amp;$B964,MAYO!$D$11:$D$40&amp;MAYO!$E$11:$E$40,MAYO!$AK$11:$AK$40,_xlfn.XLOOKUP($A964&amp;$B964,MAYO!$BC$11:$BC$40&amp;MAYO!$BD$11:$BD$40,MAYO!$CJ$11:$CJ$40,"A")),"")</f>
        <v>0</v>
      </c>
      <c r="ER964" s="384">
        <f t="array" ref="ER964">IFERROR(_xlfn.XLOOKUP($A964&amp;$B964,'MAYO 2'!$D$11:$D$40&amp;'MAYO 2'!$E$11:$E$40,'MAYO 2'!$AK$11:$AK$40,_xlfn.XLOOKUP($A964&amp;$B964,'MAYO 2'!$BC$11:$BC$40&amp;'MAYO 2'!$BD$11:$BD$40,'MAYO 2'!$CJ$11:$CJ$40,"A")),"")</f>
        <v>0</v>
      </c>
      <c r="ES964" s="384">
        <f t="array" ref="ES964">IFERROR(_xlfn.XLOOKUP($A964&amp;$B964,JUNIO!$D$11:$D$40&amp;JUNIO!$E$11:$E$40,JUNIO!$AK$11:$AK$40,_xlfn.XLOOKUP($A964&amp;$B964,JUNIO!$BC$11:$BC$40&amp;JUNIO!$BD$11:$BD$40,JUNIO!$CJ$11:$CJ$40,"A")),"")</f>
        <v>0</v>
      </c>
      <c r="ET964" s="384">
        <f t="array" ref="ET964">IFERROR(_xlfn.XLOOKUP($A964&amp;$B964,'JUNIO 2'!$D$11:$D$40&amp;'JUNIO 2'!$E$11:$E$40,'JUNIO 2'!$AK$11:$AK$40,_xlfn.XLOOKUP($A964&amp;$B964,'JUNIO 2'!$BC$11:$BC$40&amp;'JUNIO 2'!$BD$11:$BD$40,'JUNIO 2'!$CJ$11:$CJ$40,"A")),"")</f>
        <v>0</v>
      </c>
      <c r="EU964" s="384">
        <f t="array" ref="EU964">IFERROR(_xlfn.XLOOKUP($A964&amp;$B964,JULIO!$D$11:$D$40&amp;JULIO!$E$11:$E$40,JULIO!$AK$11:$AK$40,_xlfn.XLOOKUP($A964&amp;$B964,JULIO!$BC$11:$BC$40&amp;JULIO!$BD$11:$BD$40,JULIO!$CJ$11:$CJ$40,"A")),"")</f>
        <v>0</v>
      </c>
      <c r="EV964" s="384">
        <f t="array" ref="EV964">IFERROR(_xlfn.XLOOKUP($A964&amp;$B964,'JULIO 2'!$D$11:$D$40&amp;'JULIO 2'!$E$11:$E$40,'JULIO 2'!$AK$11:$AK$40,_xlfn.XLOOKUP($A964&amp;$B964,'JULIO 2'!$BC$11:$BC$40&amp;'JULIO 2'!$BD$11:$BD$40,'JULIO 2'!$CJ$11:$CJ$40,"A")),"")</f>
        <v>0</v>
      </c>
      <c r="EW964" s="384">
        <f t="array" ref="EW964">IFERROR(_xlfn.XLOOKUP($A964&amp;$B964,AGOSTO!$D$11:$D$40&amp;AGOSTO!$E$11:$E$40,AGOSTO!$AK$11:$AK$40,_xlfn.XLOOKUP($A964&amp;$B964,AGOSTO!$BC$11:$BC$40&amp;AGOSTO!$BD$11:$BD$40,AGOSTO!$CJ$11:$CJ$40,"A")),"")</f>
        <v>0</v>
      </c>
      <c r="EX964" s="384">
        <f t="array" ref="EX964">IFERROR(_xlfn.XLOOKUP($A964&amp;$B964,'AGOSTO 2'!$D$11:$D$40&amp;'AGOSTO 2'!$E$11:$E$40,'AGOSTO 2'!$AK$11:$AK$40,_xlfn.XLOOKUP($A964&amp;$B964,'AGOSTO 2'!$BC$11:$BC$40&amp;'AGOSTO 2'!$BD$11:$BD$40,'AGOSTO 2'!$CJ$11:$CJ$40,"A")),"")</f>
        <v>0</v>
      </c>
      <c r="EY964" s="384">
        <f t="array" ref="EY964">IFERROR(_xlfn.XLOOKUP($A964&amp;$B964,SEPTIEMBRE!$D$11:$D$40&amp;SEPTIEMBRE!$E$11:$E$40,SEPTIEMBRE!$AK$11:$AK$40,_xlfn.XLOOKUP($A964&amp;$B964,SEPTIEMBRE!$BC$11:$BC$40&amp;SEPTIEMBRE!$BD$11:$BD$40,SEPTIEMBRE!$CJ$11:$CJ$40,"A")),"")</f>
        <v>0</v>
      </c>
      <c r="EZ964" s="384">
        <f t="array" ref="EZ964">IFERROR(_xlfn.XLOOKUP($A964&amp;$B964,'SEPTIEMBRE 2'!$D$11:$D$40&amp;'SEPTIEMBRE 2'!$E$11:$E$40,'SEPTIEMBRE 2'!$AK$11:$AK$40,_xlfn.XLOOKUP($A964&amp;$B964,'SEPTIEMBRE 2'!$BC$11:$BC$40&amp;'SEPTIEMBRE 2'!$BD$11:$BD$40,'SEPTIEMBRE 2'!$CJ$11:$CJ$40,"A")),"")</f>
        <v>0</v>
      </c>
      <c r="FA964" s="384">
        <f t="array" ref="FA964">IFERROR(_xlfn.XLOOKUP($A964&amp;$B964,'SEPTIEMBRE 3'!$D$11:$D$40&amp;'SEPTIEMBRE 3'!$E$11:$E$40,'SEPTIEMBRE 3'!$AK$11:$AK$40,_xlfn.XLOOKUP($A964&amp;$B964,'SEPTIEMBRE 3'!$BC$11:$BC$40&amp;'SEPTIEMBRE 3'!$BD$11:$BD$40,'SEPTIEMBRE 3'!$CJ$11:$CJ$40,"A")),"")</f>
        <v>0</v>
      </c>
      <c r="FB964" s="384">
        <f t="array" ref="FB964">IFERROR(_xlfn.XLOOKUP($A964&amp;$B964,OCTUBRE!$D$11:$D$40&amp;OCTUBRE!$E$11:$E$40,OCTUBRE!$AK$11:$AK$40,_xlfn.XLOOKUP($A964&amp;$B964,OCTUBRE!$BC$11:$BC$40&amp;OCTUBRE!$BD$11:$BD$40,OCTUBRE!$CJ$11:$CJ$40,"A")),"")</f>
        <v>0</v>
      </c>
      <c r="FC964" s="384">
        <f t="array" ref="FC964">IFERROR(_xlfn.XLOOKUP($A964&amp;$B964,'OCTUBRE 2'!$D$11:$D$40&amp;'OCTUBRE 2'!$E$11:$E$40,'OCTUBRE 2'!$AK$11:$AK$40,_xlfn.XLOOKUP($A964&amp;$B964,'OCTUBRE 2'!$BC$11:$BC$40&amp;'OCTUBRE 2'!$BD$11:$BD$40,'OCTUBRE 2'!$CJ$11:$CJ$40,"A")),"")</f>
        <v>0</v>
      </c>
      <c r="FD964" s="384">
        <f t="array" ref="FD964">IFERROR(_xlfn.XLOOKUP($A964&amp;$B964,NOVIEMBRE!$D$11:$D$40&amp;NOVIEMBRE!$E$11:$E$40,NOVIEMBRE!$AK$11:$AK$40,_xlfn.XLOOKUP($A964&amp;$B964,NOVIEMBRE!$BC$11:$BC$40&amp;NOVIEMBRE!$BD$11:$BD$40,NOVIEMBRE!$CJ$11:$CJ$40,"A")),"")</f>
        <v>0</v>
      </c>
      <c r="FE964" s="384">
        <f t="array" ref="FE964">IFERROR(_xlfn.XLOOKUP($A964&amp;$B964,'NOVIEMBRE 2'!$D$11:$D$40&amp;'NOVIEMBRE 2'!$E$11:$E$40,'NOVIEMBRE 2'!$AK$11:$AK$40,_xlfn.XLOOKUP($A964&amp;$B964,'NOVIEMBRE 2'!$BC$11:$BC$40&amp;'NOVIEMBRE 2'!$BD$11:$BD$40,'NOVIEMBRE 2'!$CJ$11:$CJ$40,"A")),"")</f>
        <v>0</v>
      </c>
      <c r="FF964" s="385">
        <f t="array" ref="FF964">IFERROR(_xlfn.XLOOKUP($A964&amp;$B964,DICIEMBRE!$D$11:$D$40&amp;DICIEMBRE!$E$11:$E$40,DICIEMBRE!$AK$11:$AK$40,_xlfn.XLOOKUP($A964&amp;$B964,DICIEMBRE!$BC$11:$BC$40&amp;DICIEMBRE!$BD$11:$BD$40,DICIEMBRE!$CJ$11:$CJ$40,"A")),"")</f>
        <v>0</v>
      </c>
      <c r="FG964" s="386" t="str">
        <f t="shared" si="19"/>
        <v/>
      </c>
      <c r="FH964" s="386" t="str">
        <f t="array" ref="FH964">IF(
 COUNT(DZ964:EH964)=0,
 "-",
 IF(
  COUNT(DZ964:EH964) &lt; COUNTA(DZ964:EH964),
  REPT("🟩", ROUND(COUNT(DZ964:EH964)/COUNTA(DZ964:EH964)*5, 0)) &amp;
  REPT("⬜", 5 - ROUND(COUNT(DZ964:EH964)/COUNTA(DZ964:EH964)*5, 0)),
  IF(
    AVERAGE(IF(DZ964:EH964&lt;&gt;"", DZ964:EH964, )) &gt;= 70, "🟩🟩🟩🟩🟩",
    IF(
      AVERAGE(IF(DZ964:EH964&lt;&gt;"",DZ964:EH964, )) &gt;= 56, "🟨🟨🟨🟨🟨",
      "🟥🟥🟥🟥🟥"
    )
  )
 )
)
</f>
        <v>-</v>
      </c>
    </row>
    <row r="965" ht="15.75" customHeight="1">
      <c r="A965" s="168"/>
      <c r="B965" s="169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1"/>
      <c r="N965" s="172" t="str">
        <f t="shared" si="1"/>
        <v/>
      </c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2" t="str">
        <f t="shared" si="2"/>
        <v/>
      </c>
      <c r="AA965" s="173"/>
      <c r="AB965" s="173"/>
      <c r="AC965" s="173"/>
      <c r="AD965" s="173"/>
      <c r="AE965" s="173"/>
      <c r="AF965" s="173"/>
      <c r="AG965" s="173"/>
      <c r="AH965" s="173"/>
      <c r="AI965" s="173"/>
      <c r="AJ965" s="173"/>
      <c r="AK965" s="173"/>
      <c r="AL965" s="172" t="str">
        <f t="shared" si="3"/>
        <v/>
      </c>
      <c r="AM965" s="173"/>
      <c r="AN965" s="173"/>
      <c r="AO965" s="173"/>
      <c r="AP965" s="173"/>
      <c r="AQ965" s="173"/>
      <c r="AR965" s="173"/>
      <c r="AS965" s="173"/>
      <c r="AT965" s="173"/>
      <c r="AU965" s="173"/>
      <c r="AV965" s="171"/>
      <c r="AW965" s="171"/>
      <c r="AX965" s="172" t="str">
        <f t="shared" si="4"/>
        <v/>
      </c>
      <c r="AY965" s="173"/>
      <c r="AZ965" s="173"/>
      <c r="BA965" s="173"/>
      <c r="BB965" s="173"/>
      <c r="BC965" s="173"/>
      <c r="BD965" s="173"/>
      <c r="BE965" s="173"/>
      <c r="BF965" s="173"/>
      <c r="BG965" s="173"/>
      <c r="BH965" s="173"/>
      <c r="BI965" s="173"/>
      <c r="BJ965" s="172" t="str">
        <f t="shared" si="5"/>
        <v/>
      </c>
      <c r="BK965" s="173"/>
      <c r="BL965" s="173"/>
      <c r="BM965" s="173"/>
      <c r="BN965" s="173"/>
      <c r="BO965" s="173"/>
      <c r="BP965" s="173"/>
      <c r="BQ965" s="173"/>
      <c r="BR965" s="173"/>
      <c r="BS965" s="173"/>
      <c r="BT965" s="173"/>
      <c r="BU965" s="173"/>
      <c r="BV965" s="172" t="str">
        <f t="shared" si="6"/>
        <v/>
      </c>
      <c r="BW965" s="173"/>
      <c r="BX965" s="173"/>
      <c r="BY965" s="173"/>
      <c r="BZ965" s="171"/>
      <c r="CA965" s="171"/>
      <c r="CB965" s="171"/>
      <c r="CC965" s="171"/>
      <c r="CD965" s="171"/>
      <c r="CE965" s="171"/>
      <c r="CF965" s="171"/>
      <c r="CG965" s="171"/>
      <c r="CH965" s="172" t="str">
        <f t="shared" si="7"/>
        <v/>
      </c>
      <c r="CI965" s="171"/>
      <c r="CJ965" s="173"/>
      <c r="CK965" s="173"/>
      <c r="CL965" s="173"/>
      <c r="CM965" s="173"/>
      <c r="CN965" s="171"/>
      <c r="CO965" s="171"/>
      <c r="CP965" s="171"/>
      <c r="CQ965" s="173"/>
      <c r="CR965" s="171"/>
      <c r="CS965" s="171"/>
      <c r="CT965" s="172" t="str">
        <f t="shared" si="8"/>
        <v/>
      </c>
      <c r="CU965" s="172"/>
      <c r="CV965" s="172"/>
      <c r="CW965" s="172"/>
      <c r="CX965" s="172"/>
      <c r="CY965" s="172"/>
      <c r="CZ965" s="172"/>
      <c r="DA965" s="172"/>
      <c r="DB965" s="172"/>
      <c r="DC965" s="172"/>
      <c r="DD965" s="172"/>
      <c r="DE965" s="172"/>
      <c r="DF965" s="172"/>
      <c r="DG965" s="188" t="str">
        <f t="array" ref="DG965">IFERROR(_xlfn.XLOOKUP($A965&amp;B965,MARZO!$D$11:$D$40&amp;MARZO!$E$11:$E$40,MARZO!$AM$11:$AM$40,_xlfn.XLOOKUP($A965&amp;$B965,MARZO!$BC$11:$BC$40&amp;MARZO!$BD$11:$BD$40,MARZO!$CL$11:$CL$40,"A"))/1%,"")</f>
        <v/>
      </c>
      <c r="DH965" s="188" t="str">
        <f t="array" ref="DH965">IFERROR(_xlfn.XLOOKUP($A965&amp;$B965,ABRIL!$D$11:$D$40&amp;ABRIL!$E$11:$E$40,ABRIL!$AM$11:$AM$40,_xlfn.XLOOKUP($A965&amp;$B965,ABRIL!$BC$11:$BC$40&amp;ABRIL!$BD$11:$BD$40,ABRIL!$CL$11:$CL$40,"A"))/1%,"")</f>
        <v/>
      </c>
      <c r="DI965" s="188" t="str">
        <f t="array" ref="DI965">IFERROR(_xlfn.XLOOKUP($A965&amp;$B965,'ABRIL 2'!$D$11:$D$40&amp;'ABRIL 2'!$E$11:$E$40,'ABRIL 2'!$AM$11:$AM$40,_xlfn.XLOOKUP($A965&amp;$B965,'ABRIL 2'!$BC$11:$BC$40&amp;'ABRIL 2'!$BD$11:$BD$40,'ABRIL 2'!$CL$11:$CL$40,"A"))/1%,"")</f>
        <v/>
      </c>
      <c r="DJ965" s="188" t="str">
        <f t="array" ref="DJ965">IFERROR(_xlfn.XLOOKUP($A965&amp;$B965,MAYO!$D$11:$D$40&amp;MAYO!$E$11:$E$40,MAYO!$AM$11:$AM$40,_xlfn.XLOOKUP($A965&amp;$B965,MAYO!$BC$11:$BC$40&amp;MAYO!$BD$11:$BD$40,MAYO!$CL$11:$CL$40,"A"))/1%,"")</f>
        <v/>
      </c>
      <c r="DK965" s="188" t="str">
        <f t="array" ref="DK965">IFERROR(_xlfn.XLOOKUP($A965&amp;$B965,'MAYO 2'!$D$11:$D$40&amp;'MAYO 2'!$E$11:$E$40,'MAYO 2'!$AM$11:$AM$40,_xlfn.XLOOKUP($A965&amp;$B965,'MAYO 2'!$BC$11:$BC$40&amp;'MAYO 2'!$BD$11:$BD$40,'MAYO 2'!$CL$11:$CL$40,"A"))/1%,"")</f>
        <v/>
      </c>
      <c r="DL965" s="188" t="str">
        <f t="array" ref="DL965">IFERROR(_xlfn.XLOOKUP($A965&amp;$B965,JUNIO!$D$11:$D$40&amp;JUNIO!$E$11:$E$40,JUNIO!$AM$11:$AM$40,_xlfn.XLOOKUP($A965&amp;$B965,JUNIO!$BC$11:$BC$40&amp;JUNIO!$BD$11:$BD$40,JUNIO!$CL$11:$CL$40,"A"))/1%,"")</f>
        <v/>
      </c>
      <c r="DM965" s="188" t="str">
        <f t="array" ref="DM965">IFERROR(_xlfn.XLOOKUP($A965&amp;$B965,'JUNIO 2'!$D$11:$D$40&amp;'JUNIO 2'!$E$11:$E$40,'JUNIO 2'!$AM$11:$AM$40,_xlfn.XLOOKUP($A965&amp;$B965,'JUNIO 2'!$BC$11:$BC$40&amp;'JUNIO 2'!$BD$11:$BD$40,'JUNIO 2'!$CL$11:$CL$40,"A"))/1%,"")</f>
        <v/>
      </c>
      <c r="DN965" s="188" t="str">
        <f t="array" ref="DN965">IFERROR(_xlfn.XLOOKUP($A965&amp;$B965,JULIO!$D$11:$D$40&amp;JULIO!$E$11:$E$40,JULIO!$AM$11:$AM$40,_xlfn.XLOOKUP($A965&amp;$B965,JULIO!$BC$11:$BC$40&amp;JULIO!$BD$11:$BD$40,JULIO!$CL$11:$CL$40,"A"))/1%,"")</f>
        <v/>
      </c>
      <c r="DO965" s="188" t="str">
        <f t="array" ref="DO965">IFERROR(_xlfn.XLOOKUP($A965&amp;$B965,'JULIO 2'!$D$11:$D$40&amp;'JULIO 2'!$E$11:$E$40,'JULIO 2'!$AM$11:$AM$40,_xlfn.XLOOKUP($A965&amp;$B965,'JULIO 2'!$BC$11:$BC$40&amp;'JULIO 2'!$BD$11:$BD$40,'JULIO 2'!$CL$11:$CL$40,"A"))/1%,"")</f>
        <v/>
      </c>
      <c r="DP965" s="188" t="str">
        <f t="array" ref="DP965">IFERROR(_xlfn.XLOOKUP($A965&amp;$B965,AGOSTO!$D$11:$D$40&amp;AGOSTO!$E$11:$E$40,AGOSTO!$AM$11:$AM$40,_xlfn.XLOOKUP($A965&amp;$B965,AGOSTO!$BC$11:$BC$40&amp;AGOSTO!$BD$11:$BD$40,AGOSTO!$CL$11:$CL$40,"A"))/1%,"")</f>
        <v/>
      </c>
      <c r="DQ965" s="188" t="str">
        <f t="array" ref="DQ965">IFERROR(_xlfn.XLOOKUP($A965&amp;$B965,'AGOSTO 2'!$D$11:$D$40&amp;'AGOSTO 2'!$E$11:$E$40,'AGOSTO 2'!$AM$11:$AM$40,_xlfn.XLOOKUP($A965&amp;$B965,'AGOSTO 2'!$BC$11:$BC$40&amp;'AGOSTO 2'!$BD$11:$BD$40,'AGOSTO 2'!$CL$11:$CL$40,"A"))/1%,"")</f>
        <v/>
      </c>
      <c r="DR965" s="188" t="str">
        <f t="array" ref="DR965">IFERROR(_xlfn.XLOOKUP($A965&amp;$B965,SEPTIEMBRE!$D$11:$D$40&amp;SEPTIEMBRE!$E$11:$E$40,SEPTIEMBRE!$AM$11:$AM$40,_xlfn.XLOOKUP($A965&amp;$B965,SEPTIEMBRE!$BC$11:$BC$40&amp;SEPTIEMBRE!$BD$11:$BD$40,SEPTIEMBRE!$CL$11:$CL$40,"A"))/1%,"")</f>
        <v/>
      </c>
      <c r="DS965" s="188" t="str">
        <f t="array" ref="DS965">IFERROR(_xlfn.XLOOKUP($A965&amp;$B965,'SEPTIEMBRE 2'!$D$11:$D$40&amp;'SEPTIEMBRE 2'!$E$11:$E$40,'SEPTIEMBRE 2'!$AM$11:$AM$40,_xlfn.XLOOKUP($A965&amp;$B965,'SEPTIEMBRE 2'!$BC$11:$BC$40&amp;'SEPTIEMBRE 2'!$BD$11:$BD$40,'SEPTIEMBRE 2'!$CL$11:$CL$40,"A"))/1%,"")</f>
        <v/>
      </c>
      <c r="DT965" s="188" t="str">
        <f t="array" ref="DT965">IFERROR(_xlfn.XLOOKUP($A965&amp;$B965,'SEPTIEMBRE 3'!$D$11:$D$40&amp;'SEPTIEMBRE 3'!$E$11:$E$40,'SEPTIEMBRE 3'!$AM$11:$AM$40,_xlfn.XLOOKUP($A965&amp;$B965,'SEPTIEMBRE 3'!$BC$11:$BC$40&amp;'SEPTIEMBRE 3'!$BD$11:$BD$40,'SEPTIEMBRE 3'!$CL$11:$CL$40,"A"))/1%,"")</f>
        <v/>
      </c>
      <c r="DU965" s="188" t="str">
        <f t="array" ref="DU965">IFERROR(_xlfn.XLOOKUP($A965&amp;$B965,OCTUBRE!$D$11:$D$40&amp;OCTUBRE!$E$11:$E$40,OCTUBRE!$AM$11:$AM$40,_xlfn.XLOOKUP($A965&amp;$B965,OCTUBRE!$BC$11:$BC$40&amp;OCTUBRE!$BD$11:$BD$40,OCTUBRE!$CL$11:$CL$40,"A"))/1%,"")</f>
        <v/>
      </c>
      <c r="DV965" s="188" t="str">
        <f t="array" ref="DV965">IFERROR(_xlfn.XLOOKUP($A965&amp;$B965,'OCTUBRE 2'!$D$11:$D$40&amp;'OCTUBRE 2'!$E$11:$E$40,'OCTUBRE 2'!$AM$11:$AM$40,_xlfn.XLOOKUP($A965&amp;$B965,'OCTUBRE 2'!$BC$11:$BC$40&amp;'OCTUBRE 2'!$BD$11:$BD$40,'OCTUBRE 2'!$CL$11:$CL$40,"A"))/1%,"")</f>
        <v/>
      </c>
      <c r="DW965" s="188" t="str">
        <f t="array" ref="DW965">IFERROR(_xlfn.XLOOKUP($A965&amp;$B965,NOVIEMBRE!$D$11:$D$40&amp;NOVIEMBRE!$E$11:$E$40,NOVIEMBRE!$AM$11:$AM$40,_xlfn.XLOOKUP($A965&amp;$B965,NOVIEMBRE!$BC$11:$BC$40&amp;NOVIEMBRE!$BD$11:$BD$40,NOVIEMBRE!$CL$11:$CL$40,"A"))/1%,"")</f>
        <v/>
      </c>
      <c r="DX965" s="188" t="str">
        <f t="array" ref="DX965">IFERROR(_xlfn.XLOOKUP($A965&amp;$B965,'NOVIEMBRE 2'!$D$11:$D$40&amp;'NOVIEMBRE 2'!$E$11:$E$40,'NOVIEMBRE 2'!$AM$11:$AM$40,_xlfn.XLOOKUP($A965&amp;$B965,'NOVIEMBRE 2'!$BC$11:$BC$40&amp;'NOVIEMBRE 2'!$BD$11:$BD$40,'NOVIEMBRE 2'!$CL$11:$CL$40,"A"))/1%,"")</f>
        <v/>
      </c>
      <c r="DY965" s="188" t="str">
        <f t="array" ref="DY965">IFERROR(_xlfn.XLOOKUP($A965&amp;$B965,DICIEMBRE!$D$11:$D$40&amp;DICIEMBRE!$E$11:$E$40,DICIEMBRE!$AM$11:$AM$40,_xlfn.XLOOKUP($A965&amp;$B965,DICIEMBRE!$BC$11:$BC$40&amp;DICIEMBRE!$BD$11:$BD$40,DICIEMBRE!$CL$11:$CL$40,"A"))/1%,"")</f>
        <v/>
      </c>
      <c r="DZ965" s="381" t="str">
        <f t="shared" si="9"/>
        <v>-</v>
      </c>
      <c r="EA965" s="381" t="str">
        <f t="shared" si="10"/>
        <v>-</v>
      </c>
      <c r="EB965" s="381" t="str">
        <f t="shared" si="11"/>
        <v>-</v>
      </c>
      <c r="EC965" s="381" t="str">
        <f t="shared" si="12"/>
        <v>-</v>
      </c>
      <c r="ED965" s="381" t="str">
        <f t="shared" si="13"/>
        <v>-</v>
      </c>
      <c r="EE965" s="381" t="str">
        <f t="shared" si="14"/>
        <v>-</v>
      </c>
      <c r="EF965" s="381" t="str">
        <f t="shared" si="15"/>
        <v>-</v>
      </c>
      <c r="EG965" s="381" t="str">
        <f t="shared" si="16"/>
        <v>-</v>
      </c>
      <c r="EH965" s="381" t="str">
        <f t="shared" si="17"/>
        <v>-</v>
      </c>
      <c r="EI965" s="188" t="str">
        <f t="shared" si="18"/>
        <v/>
      </c>
      <c r="EJ965" s="382"/>
      <c r="EK965" s="382"/>
      <c r="EL965" s="383"/>
      <c r="EM965" s="21"/>
      <c r="EN965" s="384">
        <f t="array" ref="EN965">IFERROR(_xlfn.XLOOKUP($A965&amp;$B965,MARZO!$D$11:$D$40&amp;MARZO!$E$11:$E$40,MARZO!$AK$11:$AK$40,_xlfn.XLOOKUP($A965&amp;$B965,MARZO!$BC$11:$BC$40&amp;MARZO!$BD$11:$BD$40,MARZO!$CJ$11:$CJ$40,"A")),"")</f>
        <v>0</v>
      </c>
      <c r="EO965" s="384">
        <f t="array" ref="EO965">IFERROR(_xlfn.XLOOKUP($A965&amp;$B965,ABRIL!$D$11:$D$40&amp;ABRIL!$E$11:$E$40,ABRIL!$AK$11:$AK$40,_xlfn.XLOOKUP($A965&amp;$B965,ABRIL!$BC$11:$BC$40&amp;ABRIL!$BD$11:$BD$40,ABRIL!$CJ$11:$CJ$40,"A")),"")</f>
        <v>0</v>
      </c>
      <c r="EP965" s="384">
        <f t="array" ref="EP965">IFERROR(_xlfn.XLOOKUP($A965&amp;$B965,'ABRIL 2'!$D$11:$D$40&amp;'ABRIL 2'!$E$11:$E$40,'ABRIL 2'!$AK$11:$AK$40,_xlfn.XLOOKUP($A965&amp;$B965,'ABRIL 2'!$BC$11:$BC$40&amp;'ABRIL 2'!$BD$11:$BD$40,'ABRIL 2'!$CJ$11:$CJ$40,"A")),"")</f>
        <v>0</v>
      </c>
      <c r="EQ965" s="384">
        <f t="array" ref="EQ965">IFERROR(_xlfn.XLOOKUP($A965&amp;$B965,MAYO!$D$11:$D$40&amp;MAYO!$E$11:$E$40,MAYO!$AK$11:$AK$40,_xlfn.XLOOKUP($A965&amp;$B965,MAYO!$BC$11:$BC$40&amp;MAYO!$BD$11:$BD$40,MAYO!$CJ$11:$CJ$40,"A")),"")</f>
        <v>0</v>
      </c>
      <c r="ER965" s="384">
        <f t="array" ref="ER965">IFERROR(_xlfn.XLOOKUP($A965&amp;$B965,'MAYO 2'!$D$11:$D$40&amp;'MAYO 2'!$E$11:$E$40,'MAYO 2'!$AK$11:$AK$40,_xlfn.XLOOKUP($A965&amp;$B965,'MAYO 2'!$BC$11:$BC$40&amp;'MAYO 2'!$BD$11:$BD$40,'MAYO 2'!$CJ$11:$CJ$40,"A")),"")</f>
        <v>0</v>
      </c>
      <c r="ES965" s="384">
        <f t="array" ref="ES965">IFERROR(_xlfn.XLOOKUP($A965&amp;$B965,JUNIO!$D$11:$D$40&amp;JUNIO!$E$11:$E$40,JUNIO!$AK$11:$AK$40,_xlfn.XLOOKUP($A965&amp;$B965,JUNIO!$BC$11:$BC$40&amp;JUNIO!$BD$11:$BD$40,JUNIO!$CJ$11:$CJ$40,"A")),"")</f>
        <v>0</v>
      </c>
      <c r="ET965" s="384">
        <f t="array" ref="ET965">IFERROR(_xlfn.XLOOKUP($A965&amp;$B965,'JUNIO 2'!$D$11:$D$40&amp;'JUNIO 2'!$E$11:$E$40,'JUNIO 2'!$AK$11:$AK$40,_xlfn.XLOOKUP($A965&amp;$B965,'JUNIO 2'!$BC$11:$BC$40&amp;'JUNIO 2'!$BD$11:$BD$40,'JUNIO 2'!$CJ$11:$CJ$40,"A")),"")</f>
        <v>0</v>
      </c>
      <c r="EU965" s="384">
        <f t="array" ref="EU965">IFERROR(_xlfn.XLOOKUP($A965&amp;$B965,JULIO!$D$11:$D$40&amp;JULIO!$E$11:$E$40,JULIO!$AK$11:$AK$40,_xlfn.XLOOKUP($A965&amp;$B965,JULIO!$BC$11:$BC$40&amp;JULIO!$BD$11:$BD$40,JULIO!$CJ$11:$CJ$40,"A")),"")</f>
        <v>0</v>
      </c>
      <c r="EV965" s="384">
        <f t="array" ref="EV965">IFERROR(_xlfn.XLOOKUP($A965&amp;$B965,'JULIO 2'!$D$11:$D$40&amp;'JULIO 2'!$E$11:$E$40,'JULIO 2'!$AK$11:$AK$40,_xlfn.XLOOKUP($A965&amp;$B965,'JULIO 2'!$BC$11:$BC$40&amp;'JULIO 2'!$BD$11:$BD$40,'JULIO 2'!$CJ$11:$CJ$40,"A")),"")</f>
        <v>0</v>
      </c>
      <c r="EW965" s="384">
        <f t="array" ref="EW965">IFERROR(_xlfn.XLOOKUP($A965&amp;$B965,AGOSTO!$D$11:$D$40&amp;AGOSTO!$E$11:$E$40,AGOSTO!$AK$11:$AK$40,_xlfn.XLOOKUP($A965&amp;$B965,AGOSTO!$BC$11:$BC$40&amp;AGOSTO!$BD$11:$BD$40,AGOSTO!$CJ$11:$CJ$40,"A")),"")</f>
        <v>0</v>
      </c>
      <c r="EX965" s="384">
        <f t="array" ref="EX965">IFERROR(_xlfn.XLOOKUP($A965&amp;$B965,'AGOSTO 2'!$D$11:$D$40&amp;'AGOSTO 2'!$E$11:$E$40,'AGOSTO 2'!$AK$11:$AK$40,_xlfn.XLOOKUP($A965&amp;$B965,'AGOSTO 2'!$BC$11:$BC$40&amp;'AGOSTO 2'!$BD$11:$BD$40,'AGOSTO 2'!$CJ$11:$CJ$40,"A")),"")</f>
        <v>0</v>
      </c>
      <c r="EY965" s="384">
        <f t="array" ref="EY965">IFERROR(_xlfn.XLOOKUP($A965&amp;$B965,SEPTIEMBRE!$D$11:$D$40&amp;SEPTIEMBRE!$E$11:$E$40,SEPTIEMBRE!$AK$11:$AK$40,_xlfn.XLOOKUP($A965&amp;$B965,SEPTIEMBRE!$BC$11:$BC$40&amp;SEPTIEMBRE!$BD$11:$BD$40,SEPTIEMBRE!$CJ$11:$CJ$40,"A")),"")</f>
        <v>0</v>
      </c>
      <c r="EZ965" s="384">
        <f t="array" ref="EZ965">IFERROR(_xlfn.XLOOKUP($A965&amp;$B965,'SEPTIEMBRE 2'!$D$11:$D$40&amp;'SEPTIEMBRE 2'!$E$11:$E$40,'SEPTIEMBRE 2'!$AK$11:$AK$40,_xlfn.XLOOKUP($A965&amp;$B965,'SEPTIEMBRE 2'!$BC$11:$BC$40&amp;'SEPTIEMBRE 2'!$BD$11:$BD$40,'SEPTIEMBRE 2'!$CJ$11:$CJ$40,"A")),"")</f>
        <v>0</v>
      </c>
      <c r="FA965" s="384">
        <f t="array" ref="FA965">IFERROR(_xlfn.XLOOKUP($A965&amp;$B965,'SEPTIEMBRE 3'!$D$11:$D$40&amp;'SEPTIEMBRE 3'!$E$11:$E$40,'SEPTIEMBRE 3'!$AK$11:$AK$40,_xlfn.XLOOKUP($A965&amp;$B965,'SEPTIEMBRE 3'!$BC$11:$BC$40&amp;'SEPTIEMBRE 3'!$BD$11:$BD$40,'SEPTIEMBRE 3'!$CJ$11:$CJ$40,"A")),"")</f>
        <v>0</v>
      </c>
      <c r="FB965" s="384">
        <f t="array" ref="FB965">IFERROR(_xlfn.XLOOKUP($A965&amp;$B965,OCTUBRE!$D$11:$D$40&amp;OCTUBRE!$E$11:$E$40,OCTUBRE!$AK$11:$AK$40,_xlfn.XLOOKUP($A965&amp;$B965,OCTUBRE!$BC$11:$BC$40&amp;OCTUBRE!$BD$11:$BD$40,OCTUBRE!$CJ$11:$CJ$40,"A")),"")</f>
        <v>0</v>
      </c>
      <c r="FC965" s="384">
        <f t="array" ref="FC965">IFERROR(_xlfn.XLOOKUP($A965&amp;$B965,'OCTUBRE 2'!$D$11:$D$40&amp;'OCTUBRE 2'!$E$11:$E$40,'OCTUBRE 2'!$AK$11:$AK$40,_xlfn.XLOOKUP($A965&amp;$B965,'OCTUBRE 2'!$BC$11:$BC$40&amp;'OCTUBRE 2'!$BD$11:$BD$40,'OCTUBRE 2'!$CJ$11:$CJ$40,"A")),"")</f>
        <v>0</v>
      </c>
      <c r="FD965" s="384">
        <f t="array" ref="FD965">IFERROR(_xlfn.XLOOKUP($A965&amp;$B965,NOVIEMBRE!$D$11:$D$40&amp;NOVIEMBRE!$E$11:$E$40,NOVIEMBRE!$AK$11:$AK$40,_xlfn.XLOOKUP($A965&amp;$B965,NOVIEMBRE!$BC$11:$BC$40&amp;NOVIEMBRE!$BD$11:$BD$40,NOVIEMBRE!$CJ$11:$CJ$40,"A")),"")</f>
        <v>0</v>
      </c>
      <c r="FE965" s="384">
        <f t="array" ref="FE965">IFERROR(_xlfn.XLOOKUP($A965&amp;$B965,'NOVIEMBRE 2'!$D$11:$D$40&amp;'NOVIEMBRE 2'!$E$11:$E$40,'NOVIEMBRE 2'!$AK$11:$AK$40,_xlfn.XLOOKUP($A965&amp;$B965,'NOVIEMBRE 2'!$BC$11:$BC$40&amp;'NOVIEMBRE 2'!$BD$11:$BD$40,'NOVIEMBRE 2'!$CJ$11:$CJ$40,"A")),"")</f>
        <v>0</v>
      </c>
      <c r="FF965" s="385">
        <f t="array" ref="FF965">IFERROR(_xlfn.XLOOKUP($A965&amp;$B965,DICIEMBRE!$D$11:$D$40&amp;DICIEMBRE!$E$11:$E$40,DICIEMBRE!$AK$11:$AK$40,_xlfn.XLOOKUP($A965&amp;$B965,DICIEMBRE!$BC$11:$BC$40&amp;DICIEMBRE!$BD$11:$BD$40,DICIEMBRE!$CJ$11:$CJ$40,"A")),"")</f>
        <v>0</v>
      </c>
      <c r="FG965" s="386" t="str">
        <f t="shared" si="19"/>
        <v/>
      </c>
      <c r="FH965" s="386" t="str">
        <f t="array" ref="FH965">IF(
 COUNT(DZ965:EH965)=0,
 "-",
 IF(
  COUNT(DZ965:EH965) &lt; COUNTA(DZ965:EH965),
  REPT("🟩", ROUND(COUNT(DZ965:EH965)/COUNTA(DZ965:EH965)*5, 0)) &amp;
  REPT("⬜", 5 - ROUND(COUNT(DZ965:EH965)/COUNTA(DZ965:EH965)*5, 0)),
  IF(
    AVERAGE(IF(DZ965:EH965&lt;&gt;"", DZ965:EH965, )) &gt;= 70, "🟩🟩🟩🟩🟩",
    IF(
      AVERAGE(IF(DZ965:EH965&lt;&gt;"",DZ965:EH965, )) &gt;= 56, "🟨🟨🟨🟨🟨",
      "🟥🟥🟥🟥🟥"
    )
  )
 )
)
</f>
        <v>-</v>
      </c>
    </row>
    <row r="966" ht="15.75" customHeight="1">
      <c r="A966" s="168"/>
      <c r="B966" s="169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1"/>
      <c r="N966" s="172" t="str">
        <f t="shared" si="1"/>
        <v/>
      </c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2" t="str">
        <f t="shared" si="2"/>
        <v/>
      </c>
      <c r="AA966" s="173"/>
      <c r="AB966" s="173"/>
      <c r="AC966" s="173"/>
      <c r="AD966" s="173"/>
      <c r="AE966" s="173"/>
      <c r="AF966" s="173"/>
      <c r="AG966" s="173"/>
      <c r="AH966" s="173"/>
      <c r="AI966" s="173"/>
      <c r="AJ966" s="173"/>
      <c r="AK966" s="173"/>
      <c r="AL966" s="172" t="str">
        <f t="shared" si="3"/>
        <v/>
      </c>
      <c r="AM966" s="173"/>
      <c r="AN966" s="173"/>
      <c r="AO966" s="173"/>
      <c r="AP966" s="173"/>
      <c r="AQ966" s="173"/>
      <c r="AR966" s="173"/>
      <c r="AS966" s="173"/>
      <c r="AT966" s="173"/>
      <c r="AU966" s="173"/>
      <c r="AV966" s="171"/>
      <c r="AW966" s="171"/>
      <c r="AX966" s="172" t="str">
        <f t="shared" si="4"/>
        <v/>
      </c>
      <c r="AY966" s="173"/>
      <c r="AZ966" s="173"/>
      <c r="BA966" s="173"/>
      <c r="BB966" s="173"/>
      <c r="BC966" s="173"/>
      <c r="BD966" s="173"/>
      <c r="BE966" s="173"/>
      <c r="BF966" s="173"/>
      <c r="BG966" s="173"/>
      <c r="BH966" s="173"/>
      <c r="BI966" s="173"/>
      <c r="BJ966" s="172" t="str">
        <f t="shared" si="5"/>
        <v/>
      </c>
      <c r="BK966" s="173"/>
      <c r="BL966" s="173"/>
      <c r="BM966" s="173"/>
      <c r="BN966" s="173"/>
      <c r="BO966" s="173"/>
      <c r="BP966" s="173"/>
      <c r="BQ966" s="173"/>
      <c r="BR966" s="173"/>
      <c r="BS966" s="173"/>
      <c r="BT966" s="173"/>
      <c r="BU966" s="173"/>
      <c r="BV966" s="172" t="str">
        <f t="shared" si="6"/>
        <v/>
      </c>
      <c r="BW966" s="173"/>
      <c r="BX966" s="173"/>
      <c r="BY966" s="173"/>
      <c r="BZ966" s="171"/>
      <c r="CA966" s="171"/>
      <c r="CB966" s="171"/>
      <c r="CC966" s="171"/>
      <c r="CD966" s="171"/>
      <c r="CE966" s="171"/>
      <c r="CF966" s="171"/>
      <c r="CG966" s="171"/>
      <c r="CH966" s="172" t="str">
        <f t="shared" si="7"/>
        <v/>
      </c>
      <c r="CI966" s="171"/>
      <c r="CJ966" s="173"/>
      <c r="CK966" s="173"/>
      <c r="CL966" s="173"/>
      <c r="CM966" s="173"/>
      <c r="CN966" s="171"/>
      <c r="CO966" s="171"/>
      <c r="CP966" s="171"/>
      <c r="CQ966" s="173"/>
      <c r="CR966" s="171"/>
      <c r="CS966" s="171"/>
      <c r="CT966" s="172" t="str">
        <f t="shared" si="8"/>
        <v/>
      </c>
      <c r="CU966" s="172"/>
      <c r="CV966" s="172"/>
      <c r="CW966" s="172"/>
      <c r="CX966" s="172"/>
      <c r="CY966" s="172"/>
      <c r="CZ966" s="172"/>
      <c r="DA966" s="172"/>
      <c r="DB966" s="172"/>
      <c r="DC966" s="172"/>
      <c r="DD966" s="172"/>
      <c r="DE966" s="172"/>
      <c r="DF966" s="172"/>
      <c r="DG966" s="188" t="str">
        <f t="array" ref="DG966">IFERROR(_xlfn.XLOOKUP($A966&amp;B966,MARZO!$D$11:$D$40&amp;MARZO!$E$11:$E$40,MARZO!$AM$11:$AM$40,_xlfn.XLOOKUP($A966&amp;$B966,MARZO!$BC$11:$BC$40&amp;MARZO!$BD$11:$BD$40,MARZO!$CL$11:$CL$40,"A"))/1%,"")</f>
        <v/>
      </c>
      <c r="DH966" s="188" t="str">
        <f t="array" ref="DH966">IFERROR(_xlfn.XLOOKUP($A966&amp;$B966,ABRIL!$D$11:$D$40&amp;ABRIL!$E$11:$E$40,ABRIL!$AM$11:$AM$40,_xlfn.XLOOKUP($A966&amp;$B966,ABRIL!$BC$11:$BC$40&amp;ABRIL!$BD$11:$BD$40,ABRIL!$CL$11:$CL$40,"A"))/1%,"")</f>
        <v/>
      </c>
      <c r="DI966" s="188" t="str">
        <f t="array" ref="DI966">IFERROR(_xlfn.XLOOKUP($A966&amp;$B966,'ABRIL 2'!$D$11:$D$40&amp;'ABRIL 2'!$E$11:$E$40,'ABRIL 2'!$AM$11:$AM$40,_xlfn.XLOOKUP($A966&amp;$B966,'ABRIL 2'!$BC$11:$BC$40&amp;'ABRIL 2'!$BD$11:$BD$40,'ABRIL 2'!$CL$11:$CL$40,"A"))/1%,"")</f>
        <v/>
      </c>
      <c r="DJ966" s="188" t="str">
        <f t="array" ref="DJ966">IFERROR(_xlfn.XLOOKUP($A966&amp;$B966,MAYO!$D$11:$D$40&amp;MAYO!$E$11:$E$40,MAYO!$AM$11:$AM$40,_xlfn.XLOOKUP($A966&amp;$B966,MAYO!$BC$11:$BC$40&amp;MAYO!$BD$11:$BD$40,MAYO!$CL$11:$CL$40,"A"))/1%,"")</f>
        <v/>
      </c>
      <c r="DK966" s="188" t="str">
        <f t="array" ref="DK966">IFERROR(_xlfn.XLOOKUP($A966&amp;$B966,'MAYO 2'!$D$11:$D$40&amp;'MAYO 2'!$E$11:$E$40,'MAYO 2'!$AM$11:$AM$40,_xlfn.XLOOKUP($A966&amp;$B966,'MAYO 2'!$BC$11:$BC$40&amp;'MAYO 2'!$BD$11:$BD$40,'MAYO 2'!$CL$11:$CL$40,"A"))/1%,"")</f>
        <v/>
      </c>
      <c r="DL966" s="188" t="str">
        <f t="array" ref="DL966">IFERROR(_xlfn.XLOOKUP($A966&amp;$B966,JUNIO!$D$11:$D$40&amp;JUNIO!$E$11:$E$40,JUNIO!$AM$11:$AM$40,_xlfn.XLOOKUP($A966&amp;$B966,JUNIO!$BC$11:$BC$40&amp;JUNIO!$BD$11:$BD$40,JUNIO!$CL$11:$CL$40,"A"))/1%,"")</f>
        <v/>
      </c>
      <c r="DM966" s="188" t="str">
        <f t="array" ref="DM966">IFERROR(_xlfn.XLOOKUP($A966&amp;$B966,'JUNIO 2'!$D$11:$D$40&amp;'JUNIO 2'!$E$11:$E$40,'JUNIO 2'!$AM$11:$AM$40,_xlfn.XLOOKUP($A966&amp;$B966,'JUNIO 2'!$BC$11:$BC$40&amp;'JUNIO 2'!$BD$11:$BD$40,'JUNIO 2'!$CL$11:$CL$40,"A"))/1%,"")</f>
        <v/>
      </c>
      <c r="DN966" s="188" t="str">
        <f t="array" ref="DN966">IFERROR(_xlfn.XLOOKUP($A966&amp;$B966,JULIO!$D$11:$D$40&amp;JULIO!$E$11:$E$40,JULIO!$AM$11:$AM$40,_xlfn.XLOOKUP($A966&amp;$B966,JULIO!$BC$11:$BC$40&amp;JULIO!$BD$11:$BD$40,JULIO!$CL$11:$CL$40,"A"))/1%,"")</f>
        <v/>
      </c>
      <c r="DO966" s="188" t="str">
        <f t="array" ref="DO966">IFERROR(_xlfn.XLOOKUP($A966&amp;$B966,'JULIO 2'!$D$11:$D$40&amp;'JULIO 2'!$E$11:$E$40,'JULIO 2'!$AM$11:$AM$40,_xlfn.XLOOKUP($A966&amp;$B966,'JULIO 2'!$BC$11:$BC$40&amp;'JULIO 2'!$BD$11:$BD$40,'JULIO 2'!$CL$11:$CL$40,"A"))/1%,"")</f>
        <v/>
      </c>
      <c r="DP966" s="188" t="str">
        <f t="array" ref="DP966">IFERROR(_xlfn.XLOOKUP($A966&amp;$B966,AGOSTO!$D$11:$D$40&amp;AGOSTO!$E$11:$E$40,AGOSTO!$AM$11:$AM$40,_xlfn.XLOOKUP($A966&amp;$B966,AGOSTO!$BC$11:$BC$40&amp;AGOSTO!$BD$11:$BD$40,AGOSTO!$CL$11:$CL$40,"A"))/1%,"")</f>
        <v/>
      </c>
      <c r="DQ966" s="188" t="str">
        <f t="array" ref="DQ966">IFERROR(_xlfn.XLOOKUP($A966&amp;$B966,'AGOSTO 2'!$D$11:$D$40&amp;'AGOSTO 2'!$E$11:$E$40,'AGOSTO 2'!$AM$11:$AM$40,_xlfn.XLOOKUP($A966&amp;$B966,'AGOSTO 2'!$BC$11:$BC$40&amp;'AGOSTO 2'!$BD$11:$BD$40,'AGOSTO 2'!$CL$11:$CL$40,"A"))/1%,"")</f>
        <v/>
      </c>
      <c r="DR966" s="188" t="str">
        <f t="array" ref="DR966">IFERROR(_xlfn.XLOOKUP($A966&amp;$B966,SEPTIEMBRE!$D$11:$D$40&amp;SEPTIEMBRE!$E$11:$E$40,SEPTIEMBRE!$AM$11:$AM$40,_xlfn.XLOOKUP($A966&amp;$B966,SEPTIEMBRE!$BC$11:$BC$40&amp;SEPTIEMBRE!$BD$11:$BD$40,SEPTIEMBRE!$CL$11:$CL$40,"A"))/1%,"")</f>
        <v/>
      </c>
      <c r="DS966" s="188" t="str">
        <f t="array" ref="DS966">IFERROR(_xlfn.XLOOKUP($A966&amp;$B966,'SEPTIEMBRE 2'!$D$11:$D$40&amp;'SEPTIEMBRE 2'!$E$11:$E$40,'SEPTIEMBRE 2'!$AM$11:$AM$40,_xlfn.XLOOKUP($A966&amp;$B966,'SEPTIEMBRE 2'!$BC$11:$BC$40&amp;'SEPTIEMBRE 2'!$BD$11:$BD$40,'SEPTIEMBRE 2'!$CL$11:$CL$40,"A"))/1%,"")</f>
        <v/>
      </c>
      <c r="DT966" s="188" t="str">
        <f t="array" ref="DT966">IFERROR(_xlfn.XLOOKUP($A966&amp;$B966,'SEPTIEMBRE 3'!$D$11:$D$40&amp;'SEPTIEMBRE 3'!$E$11:$E$40,'SEPTIEMBRE 3'!$AM$11:$AM$40,_xlfn.XLOOKUP($A966&amp;$B966,'SEPTIEMBRE 3'!$BC$11:$BC$40&amp;'SEPTIEMBRE 3'!$BD$11:$BD$40,'SEPTIEMBRE 3'!$CL$11:$CL$40,"A"))/1%,"")</f>
        <v/>
      </c>
      <c r="DU966" s="188" t="str">
        <f t="array" ref="DU966">IFERROR(_xlfn.XLOOKUP($A966&amp;$B966,OCTUBRE!$D$11:$D$40&amp;OCTUBRE!$E$11:$E$40,OCTUBRE!$AM$11:$AM$40,_xlfn.XLOOKUP($A966&amp;$B966,OCTUBRE!$BC$11:$BC$40&amp;OCTUBRE!$BD$11:$BD$40,OCTUBRE!$CL$11:$CL$40,"A"))/1%,"")</f>
        <v/>
      </c>
      <c r="DV966" s="188" t="str">
        <f t="array" ref="DV966">IFERROR(_xlfn.XLOOKUP($A966&amp;$B966,'OCTUBRE 2'!$D$11:$D$40&amp;'OCTUBRE 2'!$E$11:$E$40,'OCTUBRE 2'!$AM$11:$AM$40,_xlfn.XLOOKUP($A966&amp;$B966,'OCTUBRE 2'!$BC$11:$BC$40&amp;'OCTUBRE 2'!$BD$11:$BD$40,'OCTUBRE 2'!$CL$11:$CL$40,"A"))/1%,"")</f>
        <v/>
      </c>
      <c r="DW966" s="188" t="str">
        <f t="array" ref="DW966">IFERROR(_xlfn.XLOOKUP($A966&amp;$B966,NOVIEMBRE!$D$11:$D$40&amp;NOVIEMBRE!$E$11:$E$40,NOVIEMBRE!$AM$11:$AM$40,_xlfn.XLOOKUP($A966&amp;$B966,NOVIEMBRE!$BC$11:$BC$40&amp;NOVIEMBRE!$BD$11:$BD$40,NOVIEMBRE!$CL$11:$CL$40,"A"))/1%,"")</f>
        <v/>
      </c>
      <c r="DX966" s="188" t="str">
        <f t="array" ref="DX966">IFERROR(_xlfn.XLOOKUP($A966&amp;$B966,'NOVIEMBRE 2'!$D$11:$D$40&amp;'NOVIEMBRE 2'!$E$11:$E$40,'NOVIEMBRE 2'!$AM$11:$AM$40,_xlfn.XLOOKUP($A966&amp;$B966,'NOVIEMBRE 2'!$BC$11:$BC$40&amp;'NOVIEMBRE 2'!$BD$11:$BD$40,'NOVIEMBRE 2'!$CL$11:$CL$40,"A"))/1%,"")</f>
        <v/>
      </c>
      <c r="DY966" s="188" t="str">
        <f t="array" ref="DY966">IFERROR(_xlfn.XLOOKUP($A966&amp;$B966,DICIEMBRE!$D$11:$D$40&amp;DICIEMBRE!$E$11:$E$40,DICIEMBRE!$AM$11:$AM$40,_xlfn.XLOOKUP($A966&amp;$B966,DICIEMBRE!$BC$11:$BC$40&amp;DICIEMBRE!$BD$11:$BD$40,DICIEMBRE!$CL$11:$CL$40,"A"))/1%,"")</f>
        <v/>
      </c>
      <c r="DZ966" s="381" t="str">
        <f t="shared" si="9"/>
        <v>-</v>
      </c>
      <c r="EA966" s="381" t="str">
        <f t="shared" si="10"/>
        <v>-</v>
      </c>
      <c r="EB966" s="381" t="str">
        <f t="shared" si="11"/>
        <v>-</v>
      </c>
      <c r="EC966" s="381" t="str">
        <f t="shared" si="12"/>
        <v>-</v>
      </c>
      <c r="ED966" s="381" t="str">
        <f t="shared" si="13"/>
        <v>-</v>
      </c>
      <c r="EE966" s="381" t="str">
        <f t="shared" si="14"/>
        <v>-</v>
      </c>
      <c r="EF966" s="381" t="str">
        <f t="shared" si="15"/>
        <v>-</v>
      </c>
      <c r="EG966" s="381" t="str">
        <f t="shared" si="16"/>
        <v>-</v>
      </c>
      <c r="EH966" s="381" t="str">
        <f t="shared" si="17"/>
        <v>-</v>
      </c>
      <c r="EI966" s="188" t="str">
        <f t="shared" si="18"/>
        <v/>
      </c>
      <c r="EJ966" s="382"/>
      <c r="EK966" s="382"/>
      <c r="EL966" s="383"/>
      <c r="EM966" s="21"/>
      <c r="EN966" s="384">
        <f t="array" ref="EN966">IFERROR(_xlfn.XLOOKUP($A966&amp;$B966,MARZO!$D$11:$D$40&amp;MARZO!$E$11:$E$40,MARZO!$AK$11:$AK$40,_xlfn.XLOOKUP($A966&amp;$B966,MARZO!$BC$11:$BC$40&amp;MARZO!$BD$11:$BD$40,MARZO!$CJ$11:$CJ$40,"A")),"")</f>
        <v>0</v>
      </c>
      <c r="EO966" s="384">
        <f t="array" ref="EO966">IFERROR(_xlfn.XLOOKUP($A966&amp;$B966,ABRIL!$D$11:$D$40&amp;ABRIL!$E$11:$E$40,ABRIL!$AK$11:$AK$40,_xlfn.XLOOKUP($A966&amp;$B966,ABRIL!$BC$11:$BC$40&amp;ABRIL!$BD$11:$BD$40,ABRIL!$CJ$11:$CJ$40,"A")),"")</f>
        <v>0</v>
      </c>
      <c r="EP966" s="384">
        <f t="array" ref="EP966">IFERROR(_xlfn.XLOOKUP($A966&amp;$B966,'ABRIL 2'!$D$11:$D$40&amp;'ABRIL 2'!$E$11:$E$40,'ABRIL 2'!$AK$11:$AK$40,_xlfn.XLOOKUP($A966&amp;$B966,'ABRIL 2'!$BC$11:$BC$40&amp;'ABRIL 2'!$BD$11:$BD$40,'ABRIL 2'!$CJ$11:$CJ$40,"A")),"")</f>
        <v>0</v>
      </c>
      <c r="EQ966" s="384">
        <f t="array" ref="EQ966">IFERROR(_xlfn.XLOOKUP($A966&amp;$B966,MAYO!$D$11:$D$40&amp;MAYO!$E$11:$E$40,MAYO!$AK$11:$AK$40,_xlfn.XLOOKUP($A966&amp;$B966,MAYO!$BC$11:$BC$40&amp;MAYO!$BD$11:$BD$40,MAYO!$CJ$11:$CJ$40,"A")),"")</f>
        <v>0</v>
      </c>
      <c r="ER966" s="384">
        <f t="array" ref="ER966">IFERROR(_xlfn.XLOOKUP($A966&amp;$B966,'MAYO 2'!$D$11:$D$40&amp;'MAYO 2'!$E$11:$E$40,'MAYO 2'!$AK$11:$AK$40,_xlfn.XLOOKUP($A966&amp;$B966,'MAYO 2'!$BC$11:$BC$40&amp;'MAYO 2'!$BD$11:$BD$40,'MAYO 2'!$CJ$11:$CJ$40,"A")),"")</f>
        <v>0</v>
      </c>
      <c r="ES966" s="384">
        <f t="array" ref="ES966">IFERROR(_xlfn.XLOOKUP($A966&amp;$B966,JUNIO!$D$11:$D$40&amp;JUNIO!$E$11:$E$40,JUNIO!$AK$11:$AK$40,_xlfn.XLOOKUP($A966&amp;$B966,JUNIO!$BC$11:$BC$40&amp;JUNIO!$BD$11:$BD$40,JUNIO!$CJ$11:$CJ$40,"A")),"")</f>
        <v>0</v>
      </c>
      <c r="ET966" s="384">
        <f t="array" ref="ET966">IFERROR(_xlfn.XLOOKUP($A966&amp;$B966,'JUNIO 2'!$D$11:$D$40&amp;'JUNIO 2'!$E$11:$E$40,'JUNIO 2'!$AK$11:$AK$40,_xlfn.XLOOKUP($A966&amp;$B966,'JUNIO 2'!$BC$11:$BC$40&amp;'JUNIO 2'!$BD$11:$BD$40,'JUNIO 2'!$CJ$11:$CJ$40,"A")),"")</f>
        <v>0</v>
      </c>
      <c r="EU966" s="384">
        <f t="array" ref="EU966">IFERROR(_xlfn.XLOOKUP($A966&amp;$B966,JULIO!$D$11:$D$40&amp;JULIO!$E$11:$E$40,JULIO!$AK$11:$AK$40,_xlfn.XLOOKUP($A966&amp;$B966,JULIO!$BC$11:$BC$40&amp;JULIO!$BD$11:$BD$40,JULIO!$CJ$11:$CJ$40,"A")),"")</f>
        <v>0</v>
      </c>
      <c r="EV966" s="384">
        <f t="array" ref="EV966">IFERROR(_xlfn.XLOOKUP($A966&amp;$B966,'JULIO 2'!$D$11:$D$40&amp;'JULIO 2'!$E$11:$E$40,'JULIO 2'!$AK$11:$AK$40,_xlfn.XLOOKUP($A966&amp;$B966,'JULIO 2'!$BC$11:$BC$40&amp;'JULIO 2'!$BD$11:$BD$40,'JULIO 2'!$CJ$11:$CJ$40,"A")),"")</f>
        <v>0</v>
      </c>
      <c r="EW966" s="384">
        <f t="array" ref="EW966">IFERROR(_xlfn.XLOOKUP($A966&amp;$B966,AGOSTO!$D$11:$D$40&amp;AGOSTO!$E$11:$E$40,AGOSTO!$AK$11:$AK$40,_xlfn.XLOOKUP($A966&amp;$B966,AGOSTO!$BC$11:$BC$40&amp;AGOSTO!$BD$11:$BD$40,AGOSTO!$CJ$11:$CJ$40,"A")),"")</f>
        <v>0</v>
      </c>
      <c r="EX966" s="384">
        <f t="array" ref="EX966">IFERROR(_xlfn.XLOOKUP($A966&amp;$B966,'AGOSTO 2'!$D$11:$D$40&amp;'AGOSTO 2'!$E$11:$E$40,'AGOSTO 2'!$AK$11:$AK$40,_xlfn.XLOOKUP($A966&amp;$B966,'AGOSTO 2'!$BC$11:$BC$40&amp;'AGOSTO 2'!$BD$11:$BD$40,'AGOSTO 2'!$CJ$11:$CJ$40,"A")),"")</f>
        <v>0</v>
      </c>
      <c r="EY966" s="384">
        <f t="array" ref="EY966">IFERROR(_xlfn.XLOOKUP($A966&amp;$B966,SEPTIEMBRE!$D$11:$D$40&amp;SEPTIEMBRE!$E$11:$E$40,SEPTIEMBRE!$AK$11:$AK$40,_xlfn.XLOOKUP($A966&amp;$B966,SEPTIEMBRE!$BC$11:$BC$40&amp;SEPTIEMBRE!$BD$11:$BD$40,SEPTIEMBRE!$CJ$11:$CJ$40,"A")),"")</f>
        <v>0</v>
      </c>
      <c r="EZ966" s="384">
        <f t="array" ref="EZ966">IFERROR(_xlfn.XLOOKUP($A966&amp;$B966,'SEPTIEMBRE 2'!$D$11:$D$40&amp;'SEPTIEMBRE 2'!$E$11:$E$40,'SEPTIEMBRE 2'!$AK$11:$AK$40,_xlfn.XLOOKUP($A966&amp;$B966,'SEPTIEMBRE 2'!$BC$11:$BC$40&amp;'SEPTIEMBRE 2'!$BD$11:$BD$40,'SEPTIEMBRE 2'!$CJ$11:$CJ$40,"A")),"")</f>
        <v>0</v>
      </c>
      <c r="FA966" s="384">
        <f t="array" ref="FA966">IFERROR(_xlfn.XLOOKUP($A966&amp;$B966,'SEPTIEMBRE 3'!$D$11:$D$40&amp;'SEPTIEMBRE 3'!$E$11:$E$40,'SEPTIEMBRE 3'!$AK$11:$AK$40,_xlfn.XLOOKUP($A966&amp;$B966,'SEPTIEMBRE 3'!$BC$11:$BC$40&amp;'SEPTIEMBRE 3'!$BD$11:$BD$40,'SEPTIEMBRE 3'!$CJ$11:$CJ$40,"A")),"")</f>
        <v>0</v>
      </c>
      <c r="FB966" s="384">
        <f t="array" ref="FB966">IFERROR(_xlfn.XLOOKUP($A966&amp;$B966,OCTUBRE!$D$11:$D$40&amp;OCTUBRE!$E$11:$E$40,OCTUBRE!$AK$11:$AK$40,_xlfn.XLOOKUP($A966&amp;$B966,OCTUBRE!$BC$11:$BC$40&amp;OCTUBRE!$BD$11:$BD$40,OCTUBRE!$CJ$11:$CJ$40,"A")),"")</f>
        <v>0</v>
      </c>
      <c r="FC966" s="384">
        <f t="array" ref="FC966">IFERROR(_xlfn.XLOOKUP($A966&amp;$B966,'OCTUBRE 2'!$D$11:$D$40&amp;'OCTUBRE 2'!$E$11:$E$40,'OCTUBRE 2'!$AK$11:$AK$40,_xlfn.XLOOKUP($A966&amp;$B966,'OCTUBRE 2'!$BC$11:$BC$40&amp;'OCTUBRE 2'!$BD$11:$BD$40,'OCTUBRE 2'!$CJ$11:$CJ$40,"A")),"")</f>
        <v>0</v>
      </c>
      <c r="FD966" s="384">
        <f t="array" ref="FD966">IFERROR(_xlfn.XLOOKUP($A966&amp;$B966,NOVIEMBRE!$D$11:$D$40&amp;NOVIEMBRE!$E$11:$E$40,NOVIEMBRE!$AK$11:$AK$40,_xlfn.XLOOKUP($A966&amp;$B966,NOVIEMBRE!$BC$11:$BC$40&amp;NOVIEMBRE!$BD$11:$BD$40,NOVIEMBRE!$CJ$11:$CJ$40,"A")),"")</f>
        <v>0</v>
      </c>
      <c r="FE966" s="384">
        <f t="array" ref="FE966">IFERROR(_xlfn.XLOOKUP($A966&amp;$B966,'NOVIEMBRE 2'!$D$11:$D$40&amp;'NOVIEMBRE 2'!$E$11:$E$40,'NOVIEMBRE 2'!$AK$11:$AK$40,_xlfn.XLOOKUP($A966&amp;$B966,'NOVIEMBRE 2'!$BC$11:$BC$40&amp;'NOVIEMBRE 2'!$BD$11:$BD$40,'NOVIEMBRE 2'!$CJ$11:$CJ$40,"A")),"")</f>
        <v>0</v>
      </c>
      <c r="FF966" s="385">
        <f t="array" ref="FF966">IFERROR(_xlfn.XLOOKUP($A966&amp;$B966,DICIEMBRE!$D$11:$D$40&amp;DICIEMBRE!$E$11:$E$40,DICIEMBRE!$AK$11:$AK$40,_xlfn.XLOOKUP($A966&amp;$B966,DICIEMBRE!$BC$11:$BC$40&amp;DICIEMBRE!$BD$11:$BD$40,DICIEMBRE!$CJ$11:$CJ$40,"A")),"")</f>
        <v>0</v>
      </c>
      <c r="FG966" s="386" t="str">
        <f t="shared" si="19"/>
        <v/>
      </c>
      <c r="FH966" s="386" t="str">
        <f t="array" ref="FH966">IF(
 COUNT(DZ966:EH966)=0,
 "-",
 IF(
  COUNT(DZ966:EH966) &lt; COUNTA(DZ966:EH966),
  REPT("🟩", ROUND(COUNT(DZ966:EH966)/COUNTA(DZ966:EH966)*5, 0)) &amp;
  REPT("⬜", 5 - ROUND(COUNT(DZ966:EH966)/COUNTA(DZ966:EH966)*5, 0)),
  IF(
    AVERAGE(IF(DZ966:EH966&lt;&gt;"", DZ966:EH966, )) &gt;= 70, "🟩🟩🟩🟩🟩",
    IF(
      AVERAGE(IF(DZ966:EH966&lt;&gt;"",DZ966:EH966, )) &gt;= 56, "🟨🟨🟨🟨🟨",
      "🟥🟥🟥🟥🟥"
    )
  )
 )
)
</f>
        <v>-</v>
      </c>
    </row>
    <row r="967" ht="15.75" customHeight="1">
      <c r="A967" s="168"/>
      <c r="B967" s="169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1"/>
      <c r="N967" s="172" t="str">
        <f t="shared" si="1"/>
        <v/>
      </c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2" t="str">
        <f t="shared" si="2"/>
        <v/>
      </c>
      <c r="AA967" s="173"/>
      <c r="AB967" s="173"/>
      <c r="AC967" s="173"/>
      <c r="AD967" s="173"/>
      <c r="AE967" s="173"/>
      <c r="AF967" s="173"/>
      <c r="AG967" s="173"/>
      <c r="AH967" s="173"/>
      <c r="AI967" s="173"/>
      <c r="AJ967" s="173"/>
      <c r="AK967" s="173"/>
      <c r="AL967" s="172" t="str">
        <f t="shared" si="3"/>
        <v/>
      </c>
      <c r="AM967" s="173"/>
      <c r="AN967" s="173"/>
      <c r="AO967" s="173"/>
      <c r="AP967" s="173"/>
      <c r="AQ967" s="173"/>
      <c r="AR967" s="173"/>
      <c r="AS967" s="173"/>
      <c r="AT967" s="173"/>
      <c r="AU967" s="173"/>
      <c r="AV967" s="171"/>
      <c r="AW967" s="171"/>
      <c r="AX967" s="172" t="str">
        <f t="shared" si="4"/>
        <v/>
      </c>
      <c r="AY967" s="173"/>
      <c r="AZ967" s="173"/>
      <c r="BA967" s="173"/>
      <c r="BB967" s="173"/>
      <c r="BC967" s="173"/>
      <c r="BD967" s="173"/>
      <c r="BE967" s="173"/>
      <c r="BF967" s="173"/>
      <c r="BG967" s="173"/>
      <c r="BH967" s="173"/>
      <c r="BI967" s="173"/>
      <c r="BJ967" s="172" t="str">
        <f t="shared" si="5"/>
        <v/>
      </c>
      <c r="BK967" s="173"/>
      <c r="BL967" s="173"/>
      <c r="BM967" s="173"/>
      <c r="BN967" s="173"/>
      <c r="BO967" s="173"/>
      <c r="BP967" s="173"/>
      <c r="BQ967" s="173"/>
      <c r="BR967" s="173"/>
      <c r="BS967" s="173"/>
      <c r="BT967" s="173"/>
      <c r="BU967" s="173"/>
      <c r="BV967" s="172" t="str">
        <f t="shared" si="6"/>
        <v/>
      </c>
      <c r="BW967" s="173"/>
      <c r="BX967" s="173"/>
      <c r="BY967" s="173"/>
      <c r="BZ967" s="171"/>
      <c r="CA967" s="171"/>
      <c r="CB967" s="171"/>
      <c r="CC967" s="171"/>
      <c r="CD967" s="171"/>
      <c r="CE967" s="171"/>
      <c r="CF967" s="171"/>
      <c r="CG967" s="171"/>
      <c r="CH967" s="172" t="str">
        <f t="shared" si="7"/>
        <v/>
      </c>
      <c r="CI967" s="171"/>
      <c r="CJ967" s="173"/>
      <c r="CK967" s="173"/>
      <c r="CL967" s="173"/>
      <c r="CM967" s="173"/>
      <c r="CN967" s="171"/>
      <c r="CO967" s="171"/>
      <c r="CP967" s="171"/>
      <c r="CQ967" s="173"/>
      <c r="CR967" s="171"/>
      <c r="CS967" s="171"/>
      <c r="CT967" s="172" t="str">
        <f t="shared" si="8"/>
        <v/>
      </c>
      <c r="CU967" s="172"/>
      <c r="CV967" s="172"/>
      <c r="CW967" s="172"/>
      <c r="CX967" s="172"/>
      <c r="CY967" s="172"/>
      <c r="CZ967" s="172"/>
      <c r="DA967" s="172"/>
      <c r="DB967" s="172"/>
      <c r="DC967" s="172"/>
      <c r="DD967" s="172"/>
      <c r="DE967" s="172"/>
      <c r="DF967" s="172"/>
      <c r="DG967" s="188" t="str">
        <f t="array" ref="DG967">IFERROR(_xlfn.XLOOKUP($A967&amp;B967,MARZO!$D$11:$D$40&amp;MARZO!$E$11:$E$40,MARZO!$AM$11:$AM$40,_xlfn.XLOOKUP($A967&amp;$B967,MARZO!$BC$11:$BC$40&amp;MARZO!$BD$11:$BD$40,MARZO!$CL$11:$CL$40,"A"))/1%,"")</f>
        <v/>
      </c>
      <c r="DH967" s="188" t="str">
        <f t="array" ref="DH967">IFERROR(_xlfn.XLOOKUP($A967&amp;$B967,ABRIL!$D$11:$D$40&amp;ABRIL!$E$11:$E$40,ABRIL!$AM$11:$AM$40,_xlfn.XLOOKUP($A967&amp;$B967,ABRIL!$BC$11:$BC$40&amp;ABRIL!$BD$11:$BD$40,ABRIL!$CL$11:$CL$40,"A"))/1%,"")</f>
        <v/>
      </c>
      <c r="DI967" s="188" t="str">
        <f t="array" ref="DI967">IFERROR(_xlfn.XLOOKUP($A967&amp;$B967,'ABRIL 2'!$D$11:$D$40&amp;'ABRIL 2'!$E$11:$E$40,'ABRIL 2'!$AM$11:$AM$40,_xlfn.XLOOKUP($A967&amp;$B967,'ABRIL 2'!$BC$11:$BC$40&amp;'ABRIL 2'!$BD$11:$BD$40,'ABRIL 2'!$CL$11:$CL$40,"A"))/1%,"")</f>
        <v/>
      </c>
      <c r="DJ967" s="188" t="str">
        <f t="array" ref="DJ967">IFERROR(_xlfn.XLOOKUP($A967&amp;$B967,MAYO!$D$11:$D$40&amp;MAYO!$E$11:$E$40,MAYO!$AM$11:$AM$40,_xlfn.XLOOKUP($A967&amp;$B967,MAYO!$BC$11:$BC$40&amp;MAYO!$BD$11:$BD$40,MAYO!$CL$11:$CL$40,"A"))/1%,"")</f>
        <v/>
      </c>
      <c r="DK967" s="188" t="str">
        <f t="array" ref="DK967">IFERROR(_xlfn.XLOOKUP($A967&amp;$B967,'MAYO 2'!$D$11:$D$40&amp;'MAYO 2'!$E$11:$E$40,'MAYO 2'!$AM$11:$AM$40,_xlfn.XLOOKUP($A967&amp;$B967,'MAYO 2'!$BC$11:$BC$40&amp;'MAYO 2'!$BD$11:$BD$40,'MAYO 2'!$CL$11:$CL$40,"A"))/1%,"")</f>
        <v/>
      </c>
      <c r="DL967" s="188" t="str">
        <f t="array" ref="DL967">IFERROR(_xlfn.XLOOKUP($A967&amp;$B967,JUNIO!$D$11:$D$40&amp;JUNIO!$E$11:$E$40,JUNIO!$AM$11:$AM$40,_xlfn.XLOOKUP($A967&amp;$B967,JUNIO!$BC$11:$BC$40&amp;JUNIO!$BD$11:$BD$40,JUNIO!$CL$11:$CL$40,"A"))/1%,"")</f>
        <v/>
      </c>
      <c r="DM967" s="188" t="str">
        <f t="array" ref="DM967">IFERROR(_xlfn.XLOOKUP($A967&amp;$B967,'JUNIO 2'!$D$11:$D$40&amp;'JUNIO 2'!$E$11:$E$40,'JUNIO 2'!$AM$11:$AM$40,_xlfn.XLOOKUP($A967&amp;$B967,'JUNIO 2'!$BC$11:$BC$40&amp;'JUNIO 2'!$BD$11:$BD$40,'JUNIO 2'!$CL$11:$CL$40,"A"))/1%,"")</f>
        <v/>
      </c>
      <c r="DN967" s="188" t="str">
        <f t="array" ref="DN967">IFERROR(_xlfn.XLOOKUP($A967&amp;$B967,JULIO!$D$11:$D$40&amp;JULIO!$E$11:$E$40,JULIO!$AM$11:$AM$40,_xlfn.XLOOKUP($A967&amp;$B967,JULIO!$BC$11:$BC$40&amp;JULIO!$BD$11:$BD$40,JULIO!$CL$11:$CL$40,"A"))/1%,"")</f>
        <v/>
      </c>
      <c r="DO967" s="188" t="str">
        <f t="array" ref="DO967">IFERROR(_xlfn.XLOOKUP($A967&amp;$B967,'JULIO 2'!$D$11:$D$40&amp;'JULIO 2'!$E$11:$E$40,'JULIO 2'!$AM$11:$AM$40,_xlfn.XLOOKUP($A967&amp;$B967,'JULIO 2'!$BC$11:$BC$40&amp;'JULIO 2'!$BD$11:$BD$40,'JULIO 2'!$CL$11:$CL$40,"A"))/1%,"")</f>
        <v/>
      </c>
      <c r="DP967" s="188" t="str">
        <f t="array" ref="DP967">IFERROR(_xlfn.XLOOKUP($A967&amp;$B967,AGOSTO!$D$11:$D$40&amp;AGOSTO!$E$11:$E$40,AGOSTO!$AM$11:$AM$40,_xlfn.XLOOKUP($A967&amp;$B967,AGOSTO!$BC$11:$BC$40&amp;AGOSTO!$BD$11:$BD$40,AGOSTO!$CL$11:$CL$40,"A"))/1%,"")</f>
        <v/>
      </c>
      <c r="DQ967" s="188" t="str">
        <f t="array" ref="DQ967">IFERROR(_xlfn.XLOOKUP($A967&amp;$B967,'AGOSTO 2'!$D$11:$D$40&amp;'AGOSTO 2'!$E$11:$E$40,'AGOSTO 2'!$AM$11:$AM$40,_xlfn.XLOOKUP($A967&amp;$B967,'AGOSTO 2'!$BC$11:$BC$40&amp;'AGOSTO 2'!$BD$11:$BD$40,'AGOSTO 2'!$CL$11:$CL$40,"A"))/1%,"")</f>
        <v/>
      </c>
      <c r="DR967" s="188" t="str">
        <f t="array" ref="DR967">IFERROR(_xlfn.XLOOKUP($A967&amp;$B967,SEPTIEMBRE!$D$11:$D$40&amp;SEPTIEMBRE!$E$11:$E$40,SEPTIEMBRE!$AM$11:$AM$40,_xlfn.XLOOKUP($A967&amp;$B967,SEPTIEMBRE!$BC$11:$BC$40&amp;SEPTIEMBRE!$BD$11:$BD$40,SEPTIEMBRE!$CL$11:$CL$40,"A"))/1%,"")</f>
        <v/>
      </c>
      <c r="DS967" s="188" t="str">
        <f t="array" ref="DS967">IFERROR(_xlfn.XLOOKUP($A967&amp;$B967,'SEPTIEMBRE 2'!$D$11:$D$40&amp;'SEPTIEMBRE 2'!$E$11:$E$40,'SEPTIEMBRE 2'!$AM$11:$AM$40,_xlfn.XLOOKUP($A967&amp;$B967,'SEPTIEMBRE 2'!$BC$11:$BC$40&amp;'SEPTIEMBRE 2'!$BD$11:$BD$40,'SEPTIEMBRE 2'!$CL$11:$CL$40,"A"))/1%,"")</f>
        <v/>
      </c>
      <c r="DT967" s="188" t="str">
        <f t="array" ref="DT967">IFERROR(_xlfn.XLOOKUP($A967&amp;$B967,'SEPTIEMBRE 3'!$D$11:$D$40&amp;'SEPTIEMBRE 3'!$E$11:$E$40,'SEPTIEMBRE 3'!$AM$11:$AM$40,_xlfn.XLOOKUP($A967&amp;$B967,'SEPTIEMBRE 3'!$BC$11:$BC$40&amp;'SEPTIEMBRE 3'!$BD$11:$BD$40,'SEPTIEMBRE 3'!$CL$11:$CL$40,"A"))/1%,"")</f>
        <v/>
      </c>
      <c r="DU967" s="188" t="str">
        <f t="array" ref="DU967">IFERROR(_xlfn.XLOOKUP($A967&amp;$B967,OCTUBRE!$D$11:$D$40&amp;OCTUBRE!$E$11:$E$40,OCTUBRE!$AM$11:$AM$40,_xlfn.XLOOKUP($A967&amp;$B967,OCTUBRE!$BC$11:$BC$40&amp;OCTUBRE!$BD$11:$BD$40,OCTUBRE!$CL$11:$CL$40,"A"))/1%,"")</f>
        <v/>
      </c>
      <c r="DV967" s="188" t="str">
        <f t="array" ref="DV967">IFERROR(_xlfn.XLOOKUP($A967&amp;$B967,'OCTUBRE 2'!$D$11:$D$40&amp;'OCTUBRE 2'!$E$11:$E$40,'OCTUBRE 2'!$AM$11:$AM$40,_xlfn.XLOOKUP($A967&amp;$B967,'OCTUBRE 2'!$BC$11:$BC$40&amp;'OCTUBRE 2'!$BD$11:$BD$40,'OCTUBRE 2'!$CL$11:$CL$40,"A"))/1%,"")</f>
        <v/>
      </c>
      <c r="DW967" s="188" t="str">
        <f t="array" ref="DW967">IFERROR(_xlfn.XLOOKUP($A967&amp;$B967,NOVIEMBRE!$D$11:$D$40&amp;NOVIEMBRE!$E$11:$E$40,NOVIEMBRE!$AM$11:$AM$40,_xlfn.XLOOKUP($A967&amp;$B967,NOVIEMBRE!$BC$11:$BC$40&amp;NOVIEMBRE!$BD$11:$BD$40,NOVIEMBRE!$CL$11:$CL$40,"A"))/1%,"")</f>
        <v/>
      </c>
      <c r="DX967" s="188" t="str">
        <f t="array" ref="DX967">IFERROR(_xlfn.XLOOKUP($A967&amp;$B967,'NOVIEMBRE 2'!$D$11:$D$40&amp;'NOVIEMBRE 2'!$E$11:$E$40,'NOVIEMBRE 2'!$AM$11:$AM$40,_xlfn.XLOOKUP($A967&amp;$B967,'NOVIEMBRE 2'!$BC$11:$BC$40&amp;'NOVIEMBRE 2'!$BD$11:$BD$40,'NOVIEMBRE 2'!$CL$11:$CL$40,"A"))/1%,"")</f>
        <v/>
      </c>
      <c r="DY967" s="188" t="str">
        <f t="array" ref="DY967">IFERROR(_xlfn.XLOOKUP($A967&amp;$B967,DICIEMBRE!$D$11:$D$40&amp;DICIEMBRE!$E$11:$E$40,DICIEMBRE!$AM$11:$AM$40,_xlfn.XLOOKUP($A967&amp;$B967,DICIEMBRE!$BC$11:$BC$40&amp;DICIEMBRE!$BD$11:$BD$40,DICIEMBRE!$CL$11:$CL$40,"A"))/1%,"")</f>
        <v/>
      </c>
      <c r="DZ967" s="381" t="str">
        <f t="shared" si="9"/>
        <v>-</v>
      </c>
      <c r="EA967" s="381" t="str">
        <f t="shared" si="10"/>
        <v>-</v>
      </c>
      <c r="EB967" s="381" t="str">
        <f t="shared" si="11"/>
        <v>-</v>
      </c>
      <c r="EC967" s="381" t="str">
        <f t="shared" si="12"/>
        <v>-</v>
      </c>
      <c r="ED967" s="381" t="str">
        <f t="shared" si="13"/>
        <v>-</v>
      </c>
      <c r="EE967" s="381" t="str">
        <f t="shared" si="14"/>
        <v>-</v>
      </c>
      <c r="EF967" s="381" t="str">
        <f t="shared" si="15"/>
        <v>-</v>
      </c>
      <c r="EG967" s="381" t="str">
        <f t="shared" si="16"/>
        <v>-</v>
      </c>
      <c r="EH967" s="381" t="str">
        <f t="shared" si="17"/>
        <v>-</v>
      </c>
      <c r="EI967" s="188" t="str">
        <f t="shared" si="18"/>
        <v/>
      </c>
      <c r="EJ967" s="382"/>
      <c r="EK967" s="382"/>
      <c r="EL967" s="383"/>
      <c r="EM967" s="21"/>
      <c r="EN967" s="384">
        <f t="array" ref="EN967">IFERROR(_xlfn.XLOOKUP($A967&amp;$B967,MARZO!$D$11:$D$40&amp;MARZO!$E$11:$E$40,MARZO!$AK$11:$AK$40,_xlfn.XLOOKUP($A967&amp;$B967,MARZO!$BC$11:$BC$40&amp;MARZO!$BD$11:$BD$40,MARZO!$CJ$11:$CJ$40,"A")),"")</f>
        <v>0</v>
      </c>
      <c r="EO967" s="384">
        <f t="array" ref="EO967">IFERROR(_xlfn.XLOOKUP($A967&amp;$B967,ABRIL!$D$11:$D$40&amp;ABRIL!$E$11:$E$40,ABRIL!$AK$11:$AK$40,_xlfn.XLOOKUP($A967&amp;$B967,ABRIL!$BC$11:$BC$40&amp;ABRIL!$BD$11:$BD$40,ABRIL!$CJ$11:$CJ$40,"A")),"")</f>
        <v>0</v>
      </c>
      <c r="EP967" s="384">
        <f t="array" ref="EP967">IFERROR(_xlfn.XLOOKUP($A967&amp;$B967,'ABRIL 2'!$D$11:$D$40&amp;'ABRIL 2'!$E$11:$E$40,'ABRIL 2'!$AK$11:$AK$40,_xlfn.XLOOKUP($A967&amp;$B967,'ABRIL 2'!$BC$11:$BC$40&amp;'ABRIL 2'!$BD$11:$BD$40,'ABRIL 2'!$CJ$11:$CJ$40,"A")),"")</f>
        <v>0</v>
      </c>
      <c r="EQ967" s="384">
        <f t="array" ref="EQ967">IFERROR(_xlfn.XLOOKUP($A967&amp;$B967,MAYO!$D$11:$D$40&amp;MAYO!$E$11:$E$40,MAYO!$AK$11:$AK$40,_xlfn.XLOOKUP($A967&amp;$B967,MAYO!$BC$11:$BC$40&amp;MAYO!$BD$11:$BD$40,MAYO!$CJ$11:$CJ$40,"A")),"")</f>
        <v>0</v>
      </c>
      <c r="ER967" s="384">
        <f t="array" ref="ER967">IFERROR(_xlfn.XLOOKUP($A967&amp;$B967,'MAYO 2'!$D$11:$D$40&amp;'MAYO 2'!$E$11:$E$40,'MAYO 2'!$AK$11:$AK$40,_xlfn.XLOOKUP($A967&amp;$B967,'MAYO 2'!$BC$11:$BC$40&amp;'MAYO 2'!$BD$11:$BD$40,'MAYO 2'!$CJ$11:$CJ$40,"A")),"")</f>
        <v>0</v>
      </c>
      <c r="ES967" s="384">
        <f t="array" ref="ES967">IFERROR(_xlfn.XLOOKUP($A967&amp;$B967,JUNIO!$D$11:$D$40&amp;JUNIO!$E$11:$E$40,JUNIO!$AK$11:$AK$40,_xlfn.XLOOKUP($A967&amp;$B967,JUNIO!$BC$11:$BC$40&amp;JUNIO!$BD$11:$BD$40,JUNIO!$CJ$11:$CJ$40,"A")),"")</f>
        <v>0</v>
      </c>
      <c r="ET967" s="384">
        <f t="array" ref="ET967">IFERROR(_xlfn.XLOOKUP($A967&amp;$B967,'JUNIO 2'!$D$11:$D$40&amp;'JUNIO 2'!$E$11:$E$40,'JUNIO 2'!$AK$11:$AK$40,_xlfn.XLOOKUP($A967&amp;$B967,'JUNIO 2'!$BC$11:$BC$40&amp;'JUNIO 2'!$BD$11:$BD$40,'JUNIO 2'!$CJ$11:$CJ$40,"A")),"")</f>
        <v>0</v>
      </c>
      <c r="EU967" s="384">
        <f t="array" ref="EU967">IFERROR(_xlfn.XLOOKUP($A967&amp;$B967,JULIO!$D$11:$D$40&amp;JULIO!$E$11:$E$40,JULIO!$AK$11:$AK$40,_xlfn.XLOOKUP($A967&amp;$B967,JULIO!$BC$11:$BC$40&amp;JULIO!$BD$11:$BD$40,JULIO!$CJ$11:$CJ$40,"A")),"")</f>
        <v>0</v>
      </c>
      <c r="EV967" s="384">
        <f t="array" ref="EV967">IFERROR(_xlfn.XLOOKUP($A967&amp;$B967,'JULIO 2'!$D$11:$D$40&amp;'JULIO 2'!$E$11:$E$40,'JULIO 2'!$AK$11:$AK$40,_xlfn.XLOOKUP($A967&amp;$B967,'JULIO 2'!$BC$11:$BC$40&amp;'JULIO 2'!$BD$11:$BD$40,'JULIO 2'!$CJ$11:$CJ$40,"A")),"")</f>
        <v>0</v>
      </c>
      <c r="EW967" s="384">
        <f t="array" ref="EW967">IFERROR(_xlfn.XLOOKUP($A967&amp;$B967,AGOSTO!$D$11:$D$40&amp;AGOSTO!$E$11:$E$40,AGOSTO!$AK$11:$AK$40,_xlfn.XLOOKUP($A967&amp;$B967,AGOSTO!$BC$11:$BC$40&amp;AGOSTO!$BD$11:$BD$40,AGOSTO!$CJ$11:$CJ$40,"A")),"")</f>
        <v>0</v>
      </c>
      <c r="EX967" s="384">
        <f t="array" ref="EX967">IFERROR(_xlfn.XLOOKUP($A967&amp;$B967,'AGOSTO 2'!$D$11:$D$40&amp;'AGOSTO 2'!$E$11:$E$40,'AGOSTO 2'!$AK$11:$AK$40,_xlfn.XLOOKUP($A967&amp;$B967,'AGOSTO 2'!$BC$11:$BC$40&amp;'AGOSTO 2'!$BD$11:$BD$40,'AGOSTO 2'!$CJ$11:$CJ$40,"A")),"")</f>
        <v>0</v>
      </c>
      <c r="EY967" s="384">
        <f t="array" ref="EY967">IFERROR(_xlfn.XLOOKUP($A967&amp;$B967,SEPTIEMBRE!$D$11:$D$40&amp;SEPTIEMBRE!$E$11:$E$40,SEPTIEMBRE!$AK$11:$AK$40,_xlfn.XLOOKUP($A967&amp;$B967,SEPTIEMBRE!$BC$11:$BC$40&amp;SEPTIEMBRE!$BD$11:$BD$40,SEPTIEMBRE!$CJ$11:$CJ$40,"A")),"")</f>
        <v>0</v>
      </c>
      <c r="EZ967" s="384">
        <f t="array" ref="EZ967">IFERROR(_xlfn.XLOOKUP($A967&amp;$B967,'SEPTIEMBRE 2'!$D$11:$D$40&amp;'SEPTIEMBRE 2'!$E$11:$E$40,'SEPTIEMBRE 2'!$AK$11:$AK$40,_xlfn.XLOOKUP($A967&amp;$B967,'SEPTIEMBRE 2'!$BC$11:$BC$40&amp;'SEPTIEMBRE 2'!$BD$11:$BD$40,'SEPTIEMBRE 2'!$CJ$11:$CJ$40,"A")),"")</f>
        <v>0</v>
      </c>
      <c r="FA967" s="384">
        <f t="array" ref="FA967">IFERROR(_xlfn.XLOOKUP($A967&amp;$B967,'SEPTIEMBRE 3'!$D$11:$D$40&amp;'SEPTIEMBRE 3'!$E$11:$E$40,'SEPTIEMBRE 3'!$AK$11:$AK$40,_xlfn.XLOOKUP($A967&amp;$B967,'SEPTIEMBRE 3'!$BC$11:$BC$40&amp;'SEPTIEMBRE 3'!$BD$11:$BD$40,'SEPTIEMBRE 3'!$CJ$11:$CJ$40,"A")),"")</f>
        <v>0</v>
      </c>
      <c r="FB967" s="384">
        <f t="array" ref="FB967">IFERROR(_xlfn.XLOOKUP($A967&amp;$B967,OCTUBRE!$D$11:$D$40&amp;OCTUBRE!$E$11:$E$40,OCTUBRE!$AK$11:$AK$40,_xlfn.XLOOKUP($A967&amp;$B967,OCTUBRE!$BC$11:$BC$40&amp;OCTUBRE!$BD$11:$BD$40,OCTUBRE!$CJ$11:$CJ$40,"A")),"")</f>
        <v>0</v>
      </c>
      <c r="FC967" s="384">
        <f t="array" ref="FC967">IFERROR(_xlfn.XLOOKUP($A967&amp;$B967,'OCTUBRE 2'!$D$11:$D$40&amp;'OCTUBRE 2'!$E$11:$E$40,'OCTUBRE 2'!$AK$11:$AK$40,_xlfn.XLOOKUP($A967&amp;$B967,'OCTUBRE 2'!$BC$11:$BC$40&amp;'OCTUBRE 2'!$BD$11:$BD$40,'OCTUBRE 2'!$CJ$11:$CJ$40,"A")),"")</f>
        <v>0</v>
      </c>
      <c r="FD967" s="384">
        <f t="array" ref="FD967">IFERROR(_xlfn.XLOOKUP($A967&amp;$B967,NOVIEMBRE!$D$11:$D$40&amp;NOVIEMBRE!$E$11:$E$40,NOVIEMBRE!$AK$11:$AK$40,_xlfn.XLOOKUP($A967&amp;$B967,NOVIEMBRE!$BC$11:$BC$40&amp;NOVIEMBRE!$BD$11:$BD$40,NOVIEMBRE!$CJ$11:$CJ$40,"A")),"")</f>
        <v>0</v>
      </c>
      <c r="FE967" s="384">
        <f t="array" ref="FE967">IFERROR(_xlfn.XLOOKUP($A967&amp;$B967,'NOVIEMBRE 2'!$D$11:$D$40&amp;'NOVIEMBRE 2'!$E$11:$E$40,'NOVIEMBRE 2'!$AK$11:$AK$40,_xlfn.XLOOKUP($A967&amp;$B967,'NOVIEMBRE 2'!$BC$11:$BC$40&amp;'NOVIEMBRE 2'!$BD$11:$BD$40,'NOVIEMBRE 2'!$CJ$11:$CJ$40,"A")),"")</f>
        <v>0</v>
      </c>
      <c r="FF967" s="385">
        <f t="array" ref="FF967">IFERROR(_xlfn.XLOOKUP($A967&amp;$B967,DICIEMBRE!$D$11:$D$40&amp;DICIEMBRE!$E$11:$E$40,DICIEMBRE!$AK$11:$AK$40,_xlfn.XLOOKUP($A967&amp;$B967,DICIEMBRE!$BC$11:$BC$40&amp;DICIEMBRE!$BD$11:$BD$40,DICIEMBRE!$CJ$11:$CJ$40,"A")),"")</f>
        <v>0</v>
      </c>
      <c r="FG967" s="386" t="str">
        <f t="shared" si="19"/>
        <v/>
      </c>
      <c r="FH967" s="386" t="str">
        <f t="array" ref="FH967">IF(
 COUNT(DZ967:EH967)=0,
 "-",
 IF(
  COUNT(DZ967:EH967) &lt; COUNTA(DZ967:EH967),
  REPT("🟩", ROUND(COUNT(DZ967:EH967)/COUNTA(DZ967:EH967)*5, 0)) &amp;
  REPT("⬜", 5 - ROUND(COUNT(DZ967:EH967)/COUNTA(DZ967:EH967)*5, 0)),
  IF(
    AVERAGE(IF(DZ967:EH967&lt;&gt;"", DZ967:EH967, )) &gt;= 70, "🟩🟩🟩🟩🟩",
    IF(
      AVERAGE(IF(DZ967:EH967&lt;&gt;"",DZ967:EH967, )) &gt;= 56, "🟨🟨🟨🟨🟨",
      "🟥🟥🟥🟥🟥"
    )
  )
 )
)
</f>
        <v>-</v>
      </c>
    </row>
    <row r="968" ht="15.75" customHeight="1">
      <c r="A968" s="168"/>
      <c r="B968" s="169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1"/>
      <c r="N968" s="172" t="str">
        <f t="shared" si="1"/>
        <v/>
      </c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2" t="str">
        <f t="shared" si="2"/>
        <v/>
      </c>
      <c r="AA968" s="173"/>
      <c r="AB968" s="173"/>
      <c r="AC968" s="173"/>
      <c r="AD968" s="173"/>
      <c r="AE968" s="173"/>
      <c r="AF968" s="173"/>
      <c r="AG968" s="173"/>
      <c r="AH968" s="173"/>
      <c r="AI968" s="173"/>
      <c r="AJ968" s="173"/>
      <c r="AK968" s="173"/>
      <c r="AL968" s="172" t="str">
        <f t="shared" si="3"/>
        <v/>
      </c>
      <c r="AM968" s="173"/>
      <c r="AN968" s="173"/>
      <c r="AO968" s="173"/>
      <c r="AP968" s="173"/>
      <c r="AQ968" s="173"/>
      <c r="AR968" s="173"/>
      <c r="AS968" s="173"/>
      <c r="AT968" s="173"/>
      <c r="AU968" s="173"/>
      <c r="AV968" s="171"/>
      <c r="AW968" s="171"/>
      <c r="AX968" s="172" t="str">
        <f t="shared" si="4"/>
        <v/>
      </c>
      <c r="AY968" s="173"/>
      <c r="AZ968" s="173"/>
      <c r="BA968" s="173"/>
      <c r="BB968" s="173"/>
      <c r="BC968" s="173"/>
      <c r="BD968" s="173"/>
      <c r="BE968" s="173"/>
      <c r="BF968" s="173"/>
      <c r="BG968" s="173"/>
      <c r="BH968" s="173"/>
      <c r="BI968" s="173"/>
      <c r="BJ968" s="172" t="str">
        <f t="shared" si="5"/>
        <v/>
      </c>
      <c r="BK968" s="173"/>
      <c r="BL968" s="173"/>
      <c r="BM968" s="173"/>
      <c r="BN968" s="173"/>
      <c r="BO968" s="173"/>
      <c r="BP968" s="173"/>
      <c r="BQ968" s="173"/>
      <c r="BR968" s="173"/>
      <c r="BS968" s="173"/>
      <c r="BT968" s="173"/>
      <c r="BU968" s="173"/>
      <c r="BV968" s="172" t="str">
        <f t="shared" si="6"/>
        <v/>
      </c>
      <c r="BW968" s="173"/>
      <c r="BX968" s="173"/>
      <c r="BY968" s="173"/>
      <c r="BZ968" s="171"/>
      <c r="CA968" s="171"/>
      <c r="CB968" s="171"/>
      <c r="CC968" s="171"/>
      <c r="CD968" s="171"/>
      <c r="CE968" s="171"/>
      <c r="CF968" s="171"/>
      <c r="CG968" s="171"/>
      <c r="CH968" s="172" t="str">
        <f t="shared" si="7"/>
        <v/>
      </c>
      <c r="CI968" s="171"/>
      <c r="CJ968" s="173"/>
      <c r="CK968" s="173"/>
      <c r="CL968" s="173"/>
      <c r="CM968" s="173"/>
      <c r="CN968" s="171"/>
      <c r="CO968" s="171"/>
      <c r="CP968" s="171"/>
      <c r="CQ968" s="173"/>
      <c r="CR968" s="171"/>
      <c r="CS968" s="171"/>
      <c r="CT968" s="172" t="str">
        <f t="shared" si="8"/>
        <v/>
      </c>
      <c r="CU968" s="172"/>
      <c r="CV968" s="172"/>
      <c r="CW968" s="172"/>
      <c r="CX968" s="172"/>
      <c r="CY968" s="172"/>
      <c r="CZ968" s="172"/>
      <c r="DA968" s="172"/>
      <c r="DB968" s="172"/>
      <c r="DC968" s="172"/>
      <c r="DD968" s="172"/>
      <c r="DE968" s="172"/>
      <c r="DF968" s="172"/>
      <c r="DG968" s="188" t="str">
        <f t="array" ref="DG968">IFERROR(_xlfn.XLOOKUP($A968&amp;B968,MARZO!$D$11:$D$40&amp;MARZO!$E$11:$E$40,MARZO!$AM$11:$AM$40,_xlfn.XLOOKUP($A968&amp;$B968,MARZO!$BC$11:$BC$40&amp;MARZO!$BD$11:$BD$40,MARZO!$CL$11:$CL$40,"A"))/1%,"")</f>
        <v/>
      </c>
      <c r="DH968" s="188" t="str">
        <f t="array" ref="DH968">IFERROR(_xlfn.XLOOKUP($A968&amp;$B968,ABRIL!$D$11:$D$40&amp;ABRIL!$E$11:$E$40,ABRIL!$AM$11:$AM$40,_xlfn.XLOOKUP($A968&amp;$B968,ABRIL!$BC$11:$BC$40&amp;ABRIL!$BD$11:$BD$40,ABRIL!$CL$11:$CL$40,"A"))/1%,"")</f>
        <v/>
      </c>
      <c r="DI968" s="188" t="str">
        <f t="array" ref="DI968">IFERROR(_xlfn.XLOOKUP($A968&amp;$B968,'ABRIL 2'!$D$11:$D$40&amp;'ABRIL 2'!$E$11:$E$40,'ABRIL 2'!$AM$11:$AM$40,_xlfn.XLOOKUP($A968&amp;$B968,'ABRIL 2'!$BC$11:$BC$40&amp;'ABRIL 2'!$BD$11:$BD$40,'ABRIL 2'!$CL$11:$CL$40,"A"))/1%,"")</f>
        <v/>
      </c>
      <c r="DJ968" s="188" t="str">
        <f t="array" ref="DJ968">IFERROR(_xlfn.XLOOKUP($A968&amp;$B968,MAYO!$D$11:$D$40&amp;MAYO!$E$11:$E$40,MAYO!$AM$11:$AM$40,_xlfn.XLOOKUP($A968&amp;$B968,MAYO!$BC$11:$BC$40&amp;MAYO!$BD$11:$BD$40,MAYO!$CL$11:$CL$40,"A"))/1%,"")</f>
        <v/>
      </c>
      <c r="DK968" s="188" t="str">
        <f t="array" ref="DK968">IFERROR(_xlfn.XLOOKUP($A968&amp;$B968,'MAYO 2'!$D$11:$D$40&amp;'MAYO 2'!$E$11:$E$40,'MAYO 2'!$AM$11:$AM$40,_xlfn.XLOOKUP($A968&amp;$B968,'MAYO 2'!$BC$11:$BC$40&amp;'MAYO 2'!$BD$11:$BD$40,'MAYO 2'!$CL$11:$CL$40,"A"))/1%,"")</f>
        <v/>
      </c>
      <c r="DL968" s="188" t="str">
        <f t="array" ref="DL968">IFERROR(_xlfn.XLOOKUP($A968&amp;$B968,JUNIO!$D$11:$D$40&amp;JUNIO!$E$11:$E$40,JUNIO!$AM$11:$AM$40,_xlfn.XLOOKUP($A968&amp;$B968,JUNIO!$BC$11:$BC$40&amp;JUNIO!$BD$11:$BD$40,JUNIO!$CL$11:$CL$40,"A"))/1%,"")</f>
        <v/>
      </c>
      <c r="DM968" s="188" t="str">
        <f t="array" ref="DM968">IFERROR(_xlfn.XLOOKUP($A968&amp;$B968,'JUNIO 2'!$D$11:$D$40&amp;'JUNIO 2'!$E$11:$E$40,'JUNIO 2'!$AM$11:$AM$40,_xlfn.XLOOKUP($A968&amp;$B968,'JUNIO 2'!$BC$11:$BC$40&amp;'JUNIO 2'!$BD$11:$BD$40,'JUNIO 2'!$CL$11:$CL$40,"A"))/1%,"")</f>
        <v/>
      </c>
      <c r="DN968" s="188" t="str">
        <f t="array" ref="DN968">IFERROR(_xlfn.XLOOKUP($A968&amp;$B968,JULIO!$D$11:$D$40&amp;JULIO!$E$11:$E$40,JULIO!$AM$11:$AM$40,_xlfn.XLOOKUP($A968&amp;$B968,JULIO!$BC$11:$BC$40&amp;JULIO!$BD$11:$BD$40,JULIO!$CL$11:$CL$40,"A"))/1%,"")</f>
        <v/>
      </c>
      <c r="DO968" s="188" t="str">
        <f t="array" ref="DO968">IFERROR(_xlfn.XLOOKUP($A968&amp;$B968,'JULIO 2'!$D$11:$D$40&amp;'JULIO 2'!$E$11:$E$40,'JULIO 2'!$AM$11:$AM$40,_xlfn.XLOOKUP($A968&amp;$B968,'JULIO 2'!$BC$11:$BC$40&amp;'JULIO 2'!$BD$11:$BD$40,'JULIO 2'!$CL$11:$CL$40,"A"))/1%,"")</f>
        <v/>
      </c>
      <c r="DP968" s="188" t="str">
        <f t="array" ref="DP968">IFERROR(_xlfn.XLOOKUP($A968&amp;$B968,AGOSTO!$D$11:$D$40&amp;AGOSTO!$E$11:$E$40,AGOSTO!$AM$11:$AM$40,_xlfn.XLOOKUP($A968&amp;$B968,AGOSTO!$BC$11:$BC$40&amp;AGOSTO!$BD$11:$BD$40,AGOSTO!$CL$11:$CL$40,"A"))/1%,"")</f>
        <v/>
      </c>
      <c r="DQ968" s="188" t="str">
        <f t="array" ref="DQ968">IFERROR(_xlfn.XLOOKUP($A968&amp;$B968,'AGOSTO 2'!$D$11:$D$40&amp;'AGOSTO 2'!$E$11:$E$40,'AGOSTO 2'!$AM$11:$AM$40,_xlfn.XLOOKUP($A968&amp;$B968,'AGOSTO 2'!$BC$11:$BC$40&amp;'AGOSTO 2'!$BD$11:$BD$40,'AGOSTO 2'!$CL$11:$CL$40,"A"))/1%,"")</f>
        <v/>
      </c>
      <c r="DR968" s="188" t="str">
        <f t="array" ref="DR968">IFERROR(_xlfn.XLOOKUP($A968&amp;$B968,SEPTIEMBRE!$D$11:$D$40&amp;SEPTIEMBRE!$E$11:$E$40,SEPTIEMBRE!$AM$11:$AM$40,_xlfn.XLOOKUP($A968&amp;$B968,SEPTIEMBRE!$BC$11:$BC$40&amp;SEPTIEMBRE!$BD$11:$BD$40,SEPTIEMBRE!$CL$11:$CL$40,"A"))/1%,"")</f>
        <v/>
      </c>
      <c r="DS968" s="188" t="str">
        <f t="array" ref="DS968">IFERROR(_xlfn.XLOOKUP($A968&amp;$B968,'SEPTIEMBRE 2'!$D$11:$D$40&amp;'SEPTIEMBRE 2'!$E$11:$E$40,'SEPTIEMBRE 2'!$AM$11:$AM$40,_xlfn.XLOOKUP($A968&amp;$B968,'SEPTIEMBRE 2'!$BC$11:$BC$40&amp;'SEPTIEMBRE 2'!$BD$11:$BD$40,'SEPTIEMBRE 2'!$CL$11:$CL$40,"A"))/1%,"")</f>
        <v/>
      </c>
      <c r="DT968" s="188" t="str">
        <f t="array" ref="DT968">IFERROR(_xlfn.XLOOKUP($A968&amp;$B968,'SEPTIEMBRE 3'!$D$11:$D$40&amp;'SEPTIEMBRE 3'!$E$11:$E$40,'SEPTIEMBRE 3'!$AM$11:$AM$40,_xlfn.XLOOKUP($A968&amp;$B968,'SEPTIEMBRE 3'!$BC$11:$BC$40&amp;'SEPTIEMBRE 3'!$BD$11:$BD$40,'SEPTIEMBRE 3'!$CL$11:$CL$40,"A"))/1%,"")</f>
        <v/>
      </c>
      <c r="DU968" s="188" t="str">
        <f t="array" ref="DU968">IFERROR(_xlfn.XLOOKUP($A968&amp;$B968,OCTUBRE!$D$11:$D$40&amp;OCTUBRE!$E$11:$E$40,OCTUBRE!$AM$11:$AM$40,_xlfn.XLOOKUP($A968&amp;$B968,OCTUBRE!$BC$11:$BC$40&amp;OCTUBRE!$BD$11:$BD$40,OCTUBRE!$CL$11:$CL$40,"A"))/1%,"")</f>
        <v/>
      </c>
      <c r="DV968" s="188" t="str">
        <f t="array" ref="DV968">IFERROR(_xlfn.XLOOKUP($A968&amp;$B968,'OCTUBRE 2'!$D$11:$D$40&amp;'OCTUBRE 2'!$E$11:$E$40,'OCTUBRE 2'!$AM$11:$AM$40,_xlfn.XLOOKUP($A968&amp;$B968,'OCTUBRE 2'!$BC$11:$BC$40&amp;'OCTUBRE 2'!$BD$11:$BD$40,'OCTUBRE 2'!$CL$11:$CL$40,"A"))/1%,"")</f>
        <v/>
      </c>
      <c r="DW968" s="188" t="str">
        <f t="array" ref="DW968">IFERROR(_xlfn.XLOOKUP($A968&amp;$B968,NOVIEMBRE!$D$11:$D$40&amp;NOVIEMBRE!$E$11:$E$40,NOVIEMBRE!$AM$11:$AM$40,_xlfn.XLOOKUP($A968&amp;$B968,NOVIEMBRE!$BC$11:$BC$40&amp;NOVIEMBRE!$BD$11:$BD$40,NOVIEMBRE!$CL$11:$CL$40,"A"))/1%,"")</f>
        <v/>
      </c>
      <c r="DX968" s="188" t="str">
        <f t="array" ref="DX968">IFERROR(_xlfn.XLOOKUP($A968&amp;$B968,'NOVIEMBRE 2'!$D$11:$D$40&amp;'NOVIEMBRE 2'!$E$11:$E$40,'NOVIEMBRE 2'!$AM$11:$AM$40,_xlfn.XLOOKUP($A968&amp;$B968,'NOVIEMBRE 2'!$BC$11:$BC$40&amp;'NOVIEMBRE 2'!$BD$11:$BD$40,'NOVIEMBRE 2'!$CL$11:$CL$40,"A"))/1%,"")</f>
        <v/>
      </c>
      <c r="DY968" s="188" t="str">
        <f t="array" ref="DY968">IFERROR(_xlfn.XLOOKUP($A968&amp;$B968,DICIEMBRE!$D$11:$D$40&amp;DICIEMBRE!$E$11:$E$40,DICIEMBRE!$AM$11:$AM$40,_xlfn.XLOOKUP($A968&amp;$B968,DICIEMBRE!$BC$11:$BC$40&amp;DICIEMBRE!$BD$11:$BD$40,DICIEMBRE!$CL$11:$CL$40,"A"))/1%,"")</f>
        <v/>
      </c>
      <c r="DZ968" s="381" t="str">
        <f t="shared" si="9"/>
        <v>-</v>
      </c>
      <c r="EA968" s="381" t="str">
        <f t="shared" si="10"/>
        <v>-</v>
      </c>
      <c r="EB968" s="381" t="str">
        <f t="shared" si="11"/>
        <v>-</v>
      </c>
      <c r="EC968" s="381" t="str">
        <f t="shared" si="12"/>
        <v>-</v>
      </c>
      <c r="ED968" s="381" t="str">
        <f t="shared" si="13"/>
        <v>-</v>
      </c>
      <c r="EE968" s="381" t="str">
        <f t="shared" si="14"/>
        <v>-</v>
      </c>
      <c r="EF968" s="381" t="str">
        <f t="shared" si="15"/>
        <v>-</v>
      </c>
      <c r="EG968" s="381" t="str">
        <f t="shared" si="16"/>
        <v>-</v>
      </c>
      <c r="EH968" s="381" t="str">
        <f t="shared" si="17"/>
        <v>-</v>
      </c>
      <c r="EI968" s="188" t="str">
        <f t="shared" si="18"/>
        <v/>
      </c>
      <c r="EJ968" s="382"/>
      <c r="EK968" s="382"/>
      <c r="EL968" s="383"/>
      <c r="EM968" s="21"/>
      <c r="EN968" s="384">
        <f t="array" ref="EN968">IFERROR(_xlfn.XLOOKUP($A968&amp;$B968,MARZO!$D$11:$D$40&amp;MARZO!$E$11:$E$40,MARZO!$AK$11:$AK$40,_xlfn.XLOOKUP($A968&amp;$B968,MARZO!$BC$11:$BC$40&amp;MARZO!$BD$11:$BD$40,MARZO!$CJ$11:$CJ$40,"A")),"")</f>
        <v>0</v>
      </c>
      <c r="EO968" s="384">
        <f t="array" ref="EO968">IFERROR(_xlfn.XLOOKUP($A968&amp;$B968,ABRIL!$D$11:$D$40&amp;ABRIL!$E$11:$E$40,ABRIL!$AK$11:$AK$40,_xlfn.XLOOKUP($A968&amp;$B968,ABRIL!$BC$11:$BC$40&amp;ABRIL!$BD$11:$BD$40,ABRIL!$CJ$11:$CJ$40,"A")),"")</f>
        <v>0</v>
      </c>
      <c r="EP968" s="384">
        <f t="array" ref="EP968">IFERROR(_xlfn.XLOOKUP($A968&amp;$B968,'ABRIL 2'!$D$11:$D$40&amp;'ABRIL 2'!$E$11:$E$40,'ABRIL 2'!$AK$11:$AK$40,_xlfn.XLOOKUP($A968&amp;$B968,'ABRIL 2'!$BC$11:$BC$40&amp;'ABRIL 2'!$BD$11:$BD$40,'ABRIL 2'!$CJ$11:$CJ$40,"A")),"")</f>
        <v>0</v>
      </c>
      <c r="EQ968" s="384">
        <f t="array" ref="EQ968">IFERROR(_xlfn.XLOOKUP($A968&amp;$B968,MAYO!$D$11:$D$40&amp;MAYO!$E$11:$E$40,MAYO!$AK$11:$AK$40,_xlfn.XLOOKUP($A968&amp;$B968,MAYO!$BC$11:$BC$40&amp;MAYO!$BD$11:$BD$40,MAYO!$CJ$11:$CJ$40,"A")),"")</f>
        <v>0</v>
      </c>
      <c r="ER968" s="384">
        <f t="array" ref="ER968">IFERROR(_xlfn.XLOOKUP($A968&amp;$B968,'MAYO 2'!$D$11:$D$40&amp;'MAYO 2'!$E$11:$E$40,'MAYO 2'!$AK$11:$AK$40,_xlfn.XLOOKUP($A968&amp;$B968,'MAYO 2'!$BC$11:$BC$40&amp;'MAYO 2'!$BD$11:$BD$40,'MAYO 2'!$CJ$11:$CJ$40,"A")),"")</f>
        <v>0</v>
      </c>
      <c r="ES968" s="384">
        <f t="array" ref="ES968">IFERROR(_xlfn.XLOOKUP($A968&amp;$B968,JUNIO!$D$11:$D$40&amp;JUNIO!$E$11:$E$40,JUNIO!$AK$11:$AK$40,_xlfn.XLOOKUP($A968&amp;$B968,JUNIO!$BC$11:$BC$40&amp;JUNIO!$BD$11:$BD$40,JUNIO!$CJ$11:$CJ$40,"A")),"")</f>
        <v>0</v>
      </c>
      <c r="ET968" s="384">
        <f t="array" ref="ET968">IFERROR(_xlfn.XLOOKUP($A968&amp;$B968,'JUNIO 2'!$D$11:$D$40&amp;'JUNIO 2'!$E$11:$E$40,'JUNIO 2'!$AK$11:$AK$40,_xlfn.XLOOKUP($A968&amp;$B968,'JUNIO 2'!$BC$11:$BC$40&amp;'JUNIO 2'!$BD$11:$BD$40,'JUNIO 2'!$CJ$11:$CJ$40,"A")),"")</f>
        <v>0</v>
      </c>
      <c r="EU968" s="384">
        <f t="array" ref="EU968">IFERROR(_xlfn.XLOOKUP($A968&amp;$B968,JULIO!$D$11:$D$40&amp;JULIO!$E$11:$E$40,JULIO!$AK$11:$AK$40,_xlfn.XLOOKUP($A968&amp;$B968,JULIO!$BC$11:$BC$40&amp;JULIO!$BD$11:$BD$40,JULIO!$CJ$11:$CJ$40,"A")),"")</f>
        <v>0</v>
      </c>
      <c r="EV968" s="384">
        <f t="array" ref="EV968">IFERROR(_xlfn.XLOOKUP($A968&amp;$B968,'JULIO 2'!$D$11:$D$40&amp;'JULIO 2'!$E$11:$E$40,'JULIO 2'!$AK$11:$AK$40,_xlfn.XLOOKUP($A968&amp;$B968,'JULIO 2'!$BC$11:$BC$40&amp;'JULIO 2'!$BD$11:$BD$40,'JULIO 2'!$CJ$11:$CJ$40,"A")),"")</f>
        <v>0</v>
      </c>
      <c r="EW968" s="384">
        <f t="array" ref="EW968">IFERROR(_xlfn.XLOOKUP($A968&amp;$B968,AGOSTO!$D$11:$D$40&amp;AGOSTO!$E$11:$E$40,AGOSTO!$AK$11:$AK$40,_xlfn.XLOOKUP($A968&amp;$B968,AGOSTO!$BC$11:$BC$40&amp;AGOSTO!$BD$11:$BD$40,AGOSTO!$CJ$11:$CJ$40,"A")),"")</f>
        <v>0</v>
      </c>
      <c r="EX968" s="384">
        <f t="array" ref="EX968">IFERROR(_xlfn.XLOOKUP($A968&amp;$B968,'AGOSTO 2'!$D$11:$D$40&amp;'AGOSTO 2'!$E$11:$E$40,'AGOSTO 2'!$AK$11:$AK$40,_xlfn.XLOOKUP($A968&amp;$B968,'AGOSTO 2'!$BC$11:$BC$40&amp;'AGOSTO 2'!$BD$11:$BD$40,'AGOSTO 2'!$CJ$11:$CJ$40,"A")),"")</f>
        <v>0</v>
      </c>
      <c r="EY968" s="384">
        <f t="array" ref="EY968">IFERROR(_xlfn.XLOOKUP($A968&amp;$B968,SEPTIEMBRE!$D$11:$D$40&amp;SEPTIEMBRE!$E$11:$E$40,SEPTIEMBRE!$AK$11:$AK$40,_xlfn.XLOOKUP($A968&amp;$B968,SEPTIEMBRE!$BC$11:$BC$40&amp;SEPTIEMBRE!$BD$11:$BD$40,SEPTIEMBRE!$CJ$11:$CJ$40,"A")),"")</f>
        <v>0</v>
      </c>
      <c r="EZ968" s="384">
        <f t="array" ref="EZ968">IFERROR(_xlfn.XLOOKUP($A968&amp;$B968,'SEPTIEMBRE 2'!$D$11:$D$40&amp;'SEPTIEMBRE 2'!$E$11:$E$40,'SEPTIEMBRE 2'!$AK$11:$AK$40,_xlfn.XLOOKUP($A968&amp;$B968,'SEPTIEMBRE 2'!$BC$11:$BC$40&amp;'SEPTIEMBRE 2'!$BD$11:$BD$40,'SEPTIEMBRE 2'!$CJ$11:$CJ$40,"A")),"")</f>
        <v>0</v>
      </c>
      <c r="FA968" s="384">
        <f t="array" ref="FA968">IFERROR(_xlfn.XLOOKUP($A968&amp;$B968,'SEPTIEMBRE 3'!$D$11:$D$40&amp;'SEPTIEMBRE 3'!$E$11:$E$40,'SEPTIEMBRE 3'!$AK$11:$AK$40,_xlfn.XLOOKUP($A968&amp;$B968,'SEPTIEMBRE 3'!$BC$11:$BC$40&amp;'SEPTIEMBRE 3'!$BD$11:$BD$40,'SEPTIEMBRE 3'!$CJ$11:$CJ$40,"A")),"")</f>
        <v>0</v>
      </c>
      <c r="FB968" s="384">
        <f t="array" ref="FB968">IFERROR(_xlfn.XLOOKUP($A968&amp;$B968,OCTUBRE!$D$11:$D$40&amp;OCTUBRE!$E$11:$E$40,OCTUBRE!$AK$11:$AK$40,_xlfn.XLOOKUP($A968&amp;$B968,OCTUBRE!$BC$11:$BC$40&amp;OCTUBRE!$BD$11:$BD$40,OCTUBRE!$CJ$11:$CJ$40,"A")),"")</f>
        <v>0</v>
      </c>
      <c r="FC968" s="384">
        <f t="array" ref="FC968">IFERROR(_xlfn.XLOOKUP($A968&amp;$B968,'OCTUBRE 2'!$D$11:$D$40&amp;'OCTUBRE 2'!$E$11:$E$40,'OCTUBRE 2'!$AK$11:$AK$40,_xlfn.XLOOKUP($A968&amp;$B968,'OCTUBRE 2'!$BC$11:$BC$40&amp;'OCTUBRE 2'!$BD$11:$BD$40,'OCTUBRE 2'!$CJ$11:$CJ$40,"A")),"")</f>
        <v>0</v>
      </c>
      <c r="FD968" s="384">
        <f t="array" ref="FD968">IFERROR(_xlfn.XLOOKUP($A968&amp;$B968,NOVIEMBRE!$D$11:$D$40&amp;NOVIEMBRE!$E$11:$E$40,NOVIEMBRE!$AK$11:$AK$40,_xlfn.XLOOKUP($A968&amp;$B968,NOVIEMBRE!$BC$11:$BC$40&amp;NOVIEMBRE!$BD$11:$BD$40,NOVIEMBRE!$CJ$11:$CJ$40,"A")),"")</f>
        <v>0</v>
      </c>
      <c r="FE968" s="384">
        <f t="array" ref="FE968">IFERROR(_xlfn.XLOOKUP($A968&amp;$B968,'NOVIEMBRE 2'!$D$11:$D$40&amp;'NOVIEMBRE 2'!$E$11:$E$40,'NOVIEMBRE 2'!$AK$11:$AK$40,_xlfn.XLOOKUP($A968&amp;$B968,'NOVIEMBRE 2'!$BC$11:$BC$40&amp;'NOVIEMBRE 2'!$BD$11:$BD$40,'NOVIEMBRE 2'!$CJ$11:$CJ$40,"A")),"")</f>
        <v>0</v>
      </c>
      <c r="FF968" s="385">
        <f t="array" ref="FF968">IFERROR(_xlfn.XLOOKUP($A968&amp;$B968,DICIEMBRE!$D$11:$D$40&amp;DICIEMBRE!$E$11:$E$40,DICIEMBRE!$AK$11:$AK$40,_xlfn.XLOOKUP($A968&amp;$B968,DICIEMBRE!$BC$11:$BC$40&amp;DICIEMBRE!$BD$11:$BD$40,DICIEMBRE!$CJ$11:$CJ$40,"A")),"")</f>
        <v>0</v>
      </c>
      <c r="FG968" s="386" t="str">
        <f t="shared" si="19"/>
        <v/>
      </c>
      <c r="FH968" s="386" t="str">
        <f t="array" ref="FH968">IF(
 COUNT(DZ968:EH968)=0,
 "-",
 IF(
  COUNT(DZ968:EH968) &lt; COUNTA(DZ968:EH968),
  REPT("🟩", ROUND(COUNT(DZ968:EH968)/COUNTA(DZ968:EH968)*5, 0)) &amp;
  REPT("⬜", 5 - ROUND(COUNT(DZ968:EH968)/COUNTA(DZ968:EH968)*5, 0)),
  IF(
    AVERAGE(IF(DZ968:EH968&lt;&gt;"", DZ968:EH968, )) &gt;= 70, "🟩🟩🟩🟩🟩",
    IF(
      AVERAGE(IF(DZ968:EH968&lt;&gt;"",DZ968:EH968, )) &gt;= 56, "🟨🟨🟨🟨🟨",
      "🟥🟥🟥🟥🟥"
    )
  )
 )
)
</f>
        <v>-</v>
      </c>
    </row>
    <row r="969" ht="15.75" customHeight="1">
      <c r="A969" s="168"/>
      <c r="B969" s="169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1"/>
      <c r="N969" s="172" t="str">
        <f t="shared" si="1"/>
        <v/>
      </c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2" t="str">
        <f t="shared" si="2"/>
        <v/>
      </c>
      <c r="AA969" s="173"/>
      <c r="AB969" s="173"/>
      <c r="AC969" s="173"/>
      <c r="AD969" s="173"/>
      <c r="AE969" s="173"/>
      <c r="AF969" s="173"/>
      <c r="AG969" s="173"/>
      <c r="AH969" s="173"/>
      <c r="AI969" s="173"/>
      <c r="AJ969" s="173"/>
      <c r="AK969" s="173"/>
      <c r="AL969" s="172" t="str">
        <f t="shared" si="3"/>
        <v/>
      </c>
      <c r="AM969" s="173"/>
      <c r="AN969" s="173"/>
      <c r="AO969" s="173"/>
      <c r="AP969" s="173"/>
      <c r="AQ969" s="173"/>
      <c r="AR969" s="173"/>
      <c r="AS969" s="173"/>
      <c r="AT969" s="173"/>
      <c r="AU969" s="173"/>
      <c r="AV969" s="171"/>
      <c r="AW969" s="171"/>
      <c r="AX969" s="172" t="str">
        <f t="shared" si="4"/>
        <v/>
      </c>
      <c r="AY969" s="173"/>
      <c r="AZ969" s="173"/>
      <c r="BA969" s="173"/>
      <c r="BB969" s="173"/>
      <c r="BC969" s="173"/>
      <c r="BD969" s="173"/>
      <c r="BE969" s="173"/>
      <c r="BF969" s="173"/>
      <c r="BG969" s="173"/>
      <c r="BH969" s="173"/>
      <c r="BI969" s="173"/>
      <c r="BJ969" s="172" t="str">
        <f t="shared" si="5"/>
        <v/>
      </c>
      <c r="BK969" s="173"/>
      <c r="BL969" s="173"/>
      <c r="BM969" s="173"/>
      <c r="BN969" s="173"/>
      <c r="BO969" s="173"/>
      <c r="BP969" s="173"/>
      <c r="BQ969" s="173"/>
      <c r="BR969" s="173"/>
      <c r="BS969" s="173"/>
      <c r="BT969" s="173"/>
      <c r="BU969" s="173"/>
      <c r="BV969" s="172" t="str">
        <f t="shared" si="6"/>
        <v/>
      </c>
      <c r="BW969" s="173"/>
      <c r="BX969" s="173"/>
      <c r="BY969" s="173"/>
      <c r="BZ969" s="171"/>
      <c r="CA969" s="171"/>
      <c r="CB969" s="171"/>
      <c r="CC969" s="171"/>
      <c r="CD969" s="171"/>
      <c r="CE969" s="171"/>
      <c r="CF969" s="171"/>
      <c r="CG969" s="171"/>
      <c r="CH969" s="172" t="str">
        <f t="shared" si="7"/>
        <v/>
      </c>
      <c r="CI969" s="171"/>
      <c r="CJ969" s="173"/>
      <c r="CK969" s="173"/>
      <c r="CL969" s="173"/>
      <c r="CM969" s="173"/>
      <c r="CN969" s="171"/>
      <c r="CO969" s="171"/>
      <c r="CP969" s="171"/>
      <c r="CQ969" s="173"/>
      <c r="CR969" s="171"/>
      <c r="CS969" s="171"/>
      <c r="CT969" s="172" t="str">
        <f t="shared" si="8"/>
        <v/>
      </c>
      <c r="CU969" s="172"/>
      <c r="CV969" s="172"/>
      <c r="CW969" s="172"/>
      <c r="CX969" s="172"/>
      <c r="CY969" s="172"/>
      <c r="CZ969" s="172"/>
      <c r="DA969" s="172"/>
      <c r="DB969" s="172"/>
      <c r="DC969" s="172"/>
      <c r="DD969" s="172"/>
      <c r="DE969" s="172"/>
      <c r="DF969" s="172"/>
      <c r="DG969" s="188" t="str">
        <f t="array" ref="DG969">IFERROR(_xlfn.XLOOKUP($A969&amp;B969,MARZO!$D$11:$D$40&amp;MARZO!$E$11:$E$40,MARZO!$AM$11:$AM$40,_xlfn.XLOOKUP($A969&amp;$B969,MARZO!$BC$11:$BC$40&amp;MARZO!$BD$11:$BD$40,MARZO!$CL$11:$CL$40,"A"))/1%,"")</f>
        <v/>
      </c>
      <c r="DH969" s="188" t="str">
        <f t="array" ref="DH969">IFERROR(_xlfn.XLOOKUP($A969&amp;$B969,ABRIL!$D$11:$D$40&amp;ABRIL!$E$11:$E$40,ABRIL!$AM$11:$AM$40,_xlfn.XLOOKUP($A969&amp;$B969,ABRIL!$BC$11:$BC$40&amp;ABRIL!$BD$11:$BD$40,ABRIL!$CL$11:$CL$40,"A"))/1%,"")</f>
        <v/>
      </c>
      <c r="DI969" s="188" t="str">
        <f t="array" ref="DI969">IFERROR(_xlfn.XLOOKUP($A969&amp;$B969,'ABRIL 2'!$D$11:$D$40&amp;'ABRIL 2'!$E$11:$E$40,'ABRIL 2'!$AM$11:$AM$40,_xlfn.XLOOKUP($A969&amp;$B969,'ABRIL 2'!$BC$11:$BC$40&amp;'ABRIL 2'!$BD$11:$BD$40,'ABRIL 2'!$CL$11:$CL$40,"A"))/1%,"")</f>
        <v/>
      </c>
      <c r="DJ969" s="188" t="str">
        <f t="array" ref="DJ969">IFERROR(_xlfn.XLOOKUP($A969&amp;$B969,MAYO!$D$11:$D$40&amp;MAYO!$E$11:$E$40,MAYO!$AM$11:$AM$40,_xlfn.XLOOKUP($A969&amp;$B969,MAYO!$BC$11:$BC$40&amp;MAYO!$BD$11:$BD$40,MAYO!$CL$11:$CL$40,"A"))/1%,"")</f>
        <v/>
      </c>
      <c r="DK969" s="188" t="str">
        <f t="array" ref="DK969">IFERROR(_xlfn.XLOOKUP($A969&amp;$B969,'MAYO 2'!$D$11:$D$40&amp;'MAYO 2'!$E$11:$E$40,'MAYO 2'!$AM$11:$AM$40,_xlfn.XLOOKUP($A969&amp;$B969,'MAYO 2'!$BC$11:$BC$40&amp;'MAYO 2'!$BD$11:$BD$40,'MAYO 2'!$CL$11:$CL$40,"A"))/1%,"")</f>
        <v/>
      </c>
      <c r="DL969" s="188" t="str">
        <f t="array" ref="DL969">IFERROR(_xlfn.XLOOKUP($A969&amp;$B969,JUNIO!$D$11:$D$40&amp;JUNIO!$E$11:$E$40,JUNIO!$AM$11:$AM$40,_xlfn.XLOOKUP($A969&amp;$B969,JUNIO!$BC$11:$BC$40&amp;JUNIO!$BD$11:$BD$40,JUNIO!$CL$11:$CL$40,"A"))/1%,"")</f>
        <v/>
      </c>
      <c r="DM969" s="188" t="str">
        <f t="array" ref="DM969">IFERROR(_xlfn.XLOOKUP($A969&amp;$B969,'JUNIO 2'!$D$11:$D$40&amp;'JUNIO 2'!$E$11:$E$40,'JUNIO 2'!$AM$11:$AM$40,_xlfn.XLOOKUP($A969&amp;$B969,'JUNIO 2'!$BC$11:$BC$40&amp;'JUNIO 2'!$BD$11:$BD$40,'JUNIO 2'!$CL$11:$CL$40,"A"))/1%,"")</f>
        <v/>
      </c>
      <c r="DN969" s="188" t="str">
        <f t="array" ref="DN969">IFERROR(_xlfn.XLOOKUP($A969&amp;$B969,JULIO!$D$11:$D$40&amp;JULIO!$E$11:$E$40,JULIO!$AM$11:$AM$40,_xlfn.XLOOKUP($A969&amp;$B969,JULIO!$BC$11:$BC$40&amp;JULIO!$BD$11:$BD$40,JULIO!$CL$11:$CL$40,"A"))/1%,"")</f>
        <v/>
      </c>
      <c r="DO969" s="188" t="str">
        <f t="array" ref="DO969">IFERROR(_xlfn.XLOOKUP($A969&amp;$B969,'JULIO 2'!$D$11:$D$40&amp;'JULIO 2'!$E$11:$E$40,'JULIO 2'!$AM$11:$AM$40,_xlfn.XLOOKUP($A969&amp;$B969,'JULIO 2'!$BC$11:$BC$40&amp;'JULIO 2'!$BD$11:$BD$40,'JULIO 2'!$CL$11:$CL$40,"A"))/1%,"")</f>
        <v/>
      </c>
      <c r="DP969" s="188" t="str">
        <f t="array" ref="DP969">IFERROR(_xlfn.XLOOKUP($A969&amp;$B969,AGOSTO!$D$11:$D$40&amp;AGOSTO!$E$11:$E$40,AGOSTO!$AM$11:$AM$40,_xlfn.XLOOKUP($A969&amp;$B969,AGOSTO!$BC$11:$BC$40&amp;AGOSTO!$BD$11:$BD$40,AGOSTO!$CL$11:$CL$40,"A"))/1%,"")</f>
        <v/>
      </c>
      <c r="DQ969" s="188" t="str">
        <f t="array" ref="DQ969">IFERROR(_xlfn.XLOOKUP($A969&amp;$B969,'AGOSTO 2'!$D$11:$D$40&amp;'AGOSTO 2'!$E$11:$E$40,'AGOSTO 2'!$AM$11:$AM$40,_xlfn.XLOOKUP($A969&amp;$B969,'AGOSTO 2'!$BC$11:$BC$40&amp;'AGOSTO 2'!$BD$11:$BD$40,'AGOSTO 2'!$CL$11:$CL$40,"A"))/1%,"")</f>
        <v/>
      </c>
      <c r="DR969" s="188" t="str">
        <f t="array" ref="DR969">IFERROR(_xlfn.XLOOKUP($A969&amp;$B969,SEPTIEMBRE!$D$11:$D$40&amp;SEPTIEMBRE!$E$11:$E$40,SEPTIEMBRE!$AM$11:$AM$40,_xlfn.XLOOKUP($A969&amp;$B969,SEPTIEMBRE!$BC$11:$BC$40&amp;SEPTIEMBRE!$BD$11:$BD$40,SEPTIEMBRE!$CL$11:$CL$40,"A"))/1%,"")</f>
        <v/>
      </c>
      <c r="DS969" s="188" t="str">
        <f t="array" ref="DS969">IFERROR(_xlfn.XLOOKUP($A969&amp;$B969,'SEPTIEMBRE 2'!$D$11:$D$40&amp;'SEPTIEMBRE 2'!$E$11:$E$40,'SEPTIEMBRE 2'!$AM$11:$AM$40,_xlfn.XLOOKUP($A969&amp;$B969,'SEPTIEMBRE 2'!$BC$11:$BC$40&amp;'SEPTIEMBRE 2'!$BD$11:$BD$40,'SEPTIEMBRE 2'!$CL$11:$CL$40,"A"))/1%,"")</f>
        <v/>
      </c>
      <c r="DT969" s="188" t="str">
        <f t="array" ref="DT969">IFERROR(_xlfn.XLOOKUP($A969&amp;$B969,'SEPTIEMBRE 3'!$D$11:$D$40&amp;'SEPTIEMBRE 3'!$E$11:$E$40,'SEPTIEMBRE 3'!$AM$11:$AM$40,_xlfn.XLOOKUP($A969&amp;$B969,'SEPTIEMBRE 3'!$BC$11:$BC$40&amp;'SEPTIEMBRE 3'!$BD$11:$BD$40,'SEPTIEMBRE 3'!$CL$11:$CL$40,"A"))/1%,"")</f>
        <v/>
      </c>
      <c r="DU969" s="188" t="str">
        <f t="array" ref="DU969">IFERROR(_xlfn.XLOOKUP($A969&amp;$B969,OCTUBRE!$D$11:$D$40&amp;OCTUBRE!$E$11:$E$40,OCTUBRE!$AM$11:$AM$40,_xlfn.XLOOKUP($A969&amp;$B969,OCTUBRE!$BC$11:$BC$40&amp;OCTUBRE!$BD$11:$BD$40,OCTUBRE!$CL$11:$CL$40,"A"))/1%,"")</f>
        <v/>
      </c>
      <c r="DV969" s="188" t="str">
        <f t="array" ref="DV969">IFERROR(_xlfn.XLOOKUP($A969&amp;$B969,'OCTUBRE 2'!$D$11:$D$40&amp;'OCTUBRE 2'!$E$11:$E$40,'OCTUBRE 2'!$AM$11:$AM$40,_xlfn.XLOOKUP($A969&amp;$B969,'OCTUBRE 2'!$BC$11:$BC$40&amp;'OCTUBRE 2'!$BD$11:$BD$40,'OCTUBRE 2'!$CL$11:$CL$40,"A"))/1%,"")</f>
        <v/>
      </c>
      <c r="DW969" s="188" t="str">
        <f t="array" ref="DW969">IFERROR(_xlfn.XLOOKUP($A969&amp;$B969,NOVIEMBRE!$D$11:$D$40&amp;NOVIEMBRE!$E$11:$E$40,NOVIEMBRE!$AM$11:$AM$40,_xlfn.XLOOKUP($A969&amp;$B969,NOVIEMBRE!$BC$11:$BC$40&amp;NOVIEMBRE!$BD$11:$BD$40,NOVIEMBRE!$CL$11:$CL$40,"A"))/1%,"")</f>
        <v/>
      </c>
      <c r="DX969" s="188" t="str">
        <f t="array" ref="DX969">IFERROR(_xlfn.XLOOKUP($A969&amp;$B969,'NOVIEMBRE 2'!$D$11:$D$40&amp;'NOVIEMBRE 2'!$E$11:$E$40,'NOVIEMBRE 2'!$AM$11:$AM$40,_xlfn.XLOOKUP($A969&amp;$B969,'NOVIEMBRE 2'!$BC$11:$BC$40&amp;'NOVIEMBRE 2'!$BD$11:$BD$40,'NOVIEMBRE 2'!$CL$11:$CL$40,"A"))/1%,"")</f>
        <v/>
      </c>
      <c r="DY969" s="188" t="str">
        <f t="array" ref="DY969">IFERROR(_xlfn.XLOOKUP($A969&amp;$B969,DICIEMBRE!$D$11:$D$40&amp;DICIEMBRE!$E$11:$E$40,DICIEMBRE!$AM$11:$AM$40,_xlfn.XLOOKUP($A969&amp;$B969,DICIEMBRE!$BC$11:$BC$40&amp;DICIEMBRE!$BD$11:$BD$40,DICIEMBRE!$CL$11:$CL$40,"A"))/1%,"")</f>
        <v/>
      </c>
      <c r="DZ969" s="381" t="str">
        <f t="shared" si="9"/>
        <v>-</v>
      </c>
      <c r="EA969" s="381" t="str">
        <f t="shared" si="10"/>
        <v>-</v>
      </c>
      <c r="EB969" s="381" t="str">
        <f t="shared" si="11"/>
        <v>-</v>
      </c>
      <c r="EC969" s="381" t="str">
        <f t="shared" si="12"/>
        <v>-</v>
      </c>
      <c r="ED969" s="381" t="str">
        <f t="shared" si="13"/>
        <v>-</v>
      </c>
      <c r="EE969" s="381" t="str">
        <f t="shared" si="14"/>
        <v>-</v>
      </c>
      <c r="EF969" s="381" t="str">
        <f t="shared" si="15"/>
        <v>-</v>
      </c>
      <c r="EG969" s="381" t="str">
        <f t="shared" si="16"/>
        <v>-</v>
      </c>
      <c r="EH969" s="381" t="str">
        <f t="shared" si="17"/>
        <v>-</v>
      </c>
      <c r="EI969" s="188" t="str">
        <f t="shared" si="18"/>
        <v/>
      </c>
      <c r="EJ969" s="382"/>
      <c r="EK969" s="382"/>
      <c r="EL969" s="383"/>
      <c r="EM969" s="21"/>
      <c r="EN969" s="384">
        <f t="array" ref="EN969">IFERROR(_xlfn.XLOOKUP($A969&amp;$B969,MARZO!$D$11:$D$40&amp;MARZO!$E$11:$E$40,MARZO!$AK$11:$AK$40,_xlfn.XLOOKUP($A969&amp;$B969,MARZO!$BC$11:$BC$40&amp;MARZO!$BD$11:$BD$40,MARZO!$CJ$11:$CJ$40,"A")),"")</f>
        <v>0</v>
      </c>
      <c r="EO969" s="384">
        <f t="array" ref="EO969">IFERROR(_xlfn.XLOOKUP($A969&amp;$B969,ABRIL!$D$11:$D$40&amp;ABRIL!$E$11:$E$40,ABRIL!$AK$11:$AK$40,_xlfn.XLOOKUP($A969&amp;$B969,ABRIL!$BC$11:$BC$40&amp;ABRIL!$BD$11:$BD$40,ABRIL!$CJ$11:$CJ$40,"A")),"")</f>
        <v>0</v>
      </c>
      <c r="EP969" s="384">
        <f t="array" ref="EP969">IFERROR(_xlfn.XLOOKUP($A969&amp;$B969,'ABRIL 2'!$D$11:$D$40&amp;'ABRIL 2'!$E$11:$E$40,'ABRIL 2'!$AK$11:$AK$40,_xlfn.XLOOKUP($A969&amp;$B969,'ABRIL 2'!$BC$11:$BC$40&amp;'ABRIL 2'!$BD$11:$BD$40,'ABRIL 2'!$CJ$11:$CJ$40,"A")),"")</f>
        <v>0</v>
      </c>
      <c r="EQ969" s="384">
        <f t="array" ref="EQ969">IFERROR(_xlfn.XLOOKUP($A969&amp;$B969,MAYO!$D$11:$D$40&amp;MAYO!$E$11:$E$40,MAYO!$AK$11:$AK$40,_xlfn.XLOOKUP($A969&amp;$B969,MAYO!$BC$11:$BC$40&amp;MAYO!$BD$11:$BD$40,MAYO!$CJ$11:$CJ$40,"A")),"")</f>
        <v>0</v>
      </c>
      <c r="ER969" s="384">
        <f t="array" ref="ER969">IFERROR(_xlfn.XLOOKUP($A969&amp;$B969,'MAYO 2'!$D$11:$D$40&amp;'MAYO 2'!$E$11:$E$40,'MAYO 2'!$AK$11:$AK$40,_xlfn.XLOOKUP($A969&amp;$B969,'MAYO 2'!$BC$11:$BC$40&amp;'MAYO 2'!$BD$11:$BD$40,'MAYO 2'!$CJ$11:$CJ$40,"A")),"")</f>
        <v>0</v>
      </c>
      <c r="ES969" s="384">
        <f t="array" ref="ES969">IFERROR(_xlfn.XLOOKUP($A969&amp;$B969,JUNIO!$D$11:$D$40&amp;JUNIO!$E$11:$E$40,JUNIO!$AK$11:$AK$40,_xlfn.XLOOKUP($A969&amp;$B969,JUNIO!$BC$11:$BC$40&amp;JUNIO!$BD$11:$BD$40,JUNIO!$CJ$11:$CJ$40,"A")),"")</f>
        <v>0</v>
      </c>
      <c r="ET969" s="384">
        <f t="array" ref="ET969">IFERROR(_xlfn.XLOOKUP($A969&amp;$B969,'JUNIO 2'!$D$11:$D$40&amp;'JUNIO 2'!$E$11:$E$40,'JUNIO 2'!$AK$11:$AK$40,_xlfn.XLOOKUP($A969&amp;$B969,'JUNIO 2'!$BC$11:$BC$40&amp;'JUNIO 2'!$BD$11:$BD$40,'JUNIO 2'!$CJ$11:$CJ$40,"A")),"")</f>
        <v>0</v>
      </c>
      <c r="EU969" s="384">
        <f t="array" ref="EU969">IFERROR(_xlfn.XLOOKUP($A969&amp;$B969,JULIO!$D$11:$D$40&amp;JULIO!$E$11:$E$40,JULIO!$AK$11:$AK$40,_xlfn.XLOOKUP($A969&amp;$B969,JULIO!$BC$11:$BC$40&amp;JULIO!$BD$11:$BD$40,JULIO!$CJ$11:$CJ$40,"A")),"")</f>
        <v>0</v>
      </c>
      <c r="EV969" s="384">
        <f t="array" ref="EV969">IFERROR(_xlfn.XLOOKUP($A969&amp;$B969,'JULIO 2'!$D$11:$D$40&amp;'JULIO 2'!$E$11:$E$40,'JULIO 2'!$AK$11:$AK$40,_xlfn.XLOOKUP($A969&amp;$B969,'JULIO 2'!$BC$11:$BC$40&amp;'JULIO 2'!$BD$11:$BD$40,'JULIO 2'!$CJ$11:$CJ$40,"A")),"")</f>
        <v>0</v>
      </c>
      <c r="EW969" s="384">
        <f t="array" ref="EW969">IFERROR(_xlfn.XLOOKUP($A969&amp;$B969,AGOSTO!$D$11:$D$40&amp;AGOSTO!$E$11:$E$40,AGOSTO!$AK$11:$AK$40,_xlfn.XLOOKUP($A969&amp;$B969,AGOSTO!$BC$11:$BC$40&amp;AGOSTO!$BD$11:$BD$40,AGOSTO!$CJ$11:$CJ$40,"A")),"")</f>
        <v>0</v>
      </c>
      <c r="EX969" s="384">
        <f t="array" ref="EX969">IFERROR(_xlfn.XLOOKUP($A969&amp;$B969,'AGOSTO 2'!$D$11:$D$40&amp;'AGOSTO 2'!$E$11:$E$40,'AGOSTO 2'!$AK$11:$AK$40,_xlfn.XLOOKUP($A969&amp;$B969,'AGOSTO 2'!$BC$11:$BC$40&amp;'AGOSTO 2'!$BD$11:$BD$40,'AGOSTO 2'!$CJ$11:$CJ$40,"A")),"")</f>
        <v>0</v>
      </c>
      <c r="EY969" s="384">
        <f t="array" ref="EY969">IFERROR(_xlfn.XLOOKUP($A969&amp;$B969,SEPTIEMBRE!$D$11:$D$40&amp;SEPTIEMBRE!$E$11:$E$40,SEPTIEMBRE!$AK$11:$AK$40,_xlfn.XLOOKUP($A969&amp;$B969,SEPTIEMBRE!$BC$11:$BC$40&amp;SEPTIEMBRE!$BD$11:$BD$40,SEPTIEMBRE!$CJ$11:$CJ$40,"A")),"")</f>
        <v>0</v>
      </c>
      <c r="EZ969" s="384">
        <f t="array" ref="EZ969">IFERROR(_xlfn.XLOOKUP($A969&amp;$B969,'SEPTIEMBRE 2'!$D$11:$D$40&amp;'SEPTIEMBRE 2'!$E$11:$E$40,'SEPTIEMBRE 2'!$AK$11:$AK$40,_xlfn.XLOOKUP($A969&amp;$B969,'SEPTIEMBRE 2'!$BC$11:$BC$40&amp;'SEPTIEMBRE 2'!$BD$11:$BD$40,'SEPTIEMBRE 2'!$CJ$11:$CJ$40,"A")),"")</f>
        <v>0</v>
      </c>
      <c r="FA969" s="384">
        <f t="array" ref="FA969">IFERROR(_xlfn.XLOOKUP($A969&amp;$B969,'SEPTIEMBRE 3'!$D$11:$D$40&amp;'SEPTIEMBRE 3'!$E$11:$E$40,'SEPTIEMBRE 3'!$AK$11:$AK$40,_xlfn.XLOOKUP($A969&amp;$B969,'SEPTIEMBRE 3'!$BC$11:$BC$40&amp;'SEPTIEMBRE 3'!$BD$11:$BD$40,'SEPTIEMBRE 3'!$CJ$11:$CJ$40,"A")),"")</f>
        <v>0</v>
      </c>
      <c r="FB969" s="384">
        <f t="array" ref="FB969">IFERROR(_xlfn.XLOOKUP($A969&amp;$B969,OCTUBRE!$D$11:$D$40&amp;OCTUBRE!$E$11:$E$40,OCTUBRE!$AK$11:$AK$40,_xlfn.XLOOKUP($A969&amp;$B969,OCTUBRE!$BC$11:$BC$40&amp;OCTUBRE!$BD$11:$BD$40,OCTUBRE!$CJ$11:$CJ$40,"A")),"")</f>
        <v>0</v>
      </c>
      <c r="FC969" s="384">
        <f t="array" ref="FC969">IFERROR(_xlfn.XLOOKUP($A969&amp;$B969,'OCTUBRE 2'!$D$11:$D$40&amp;'OCTUBRE 2'!$E$11:$E$40,'OCTUBRE 2'!$AK$11:$AK$40,_xlfn.XLOOKUP($A969&amp;$B969,'OCTUBRE 2'!$BC$11:$BC$40&amp;'OCTUBRE 2'!$BD$11:$BD$40,'OCTUBRE 2'!$CJ$11:$CJ$40,"A")),"")</f>
        <v>0</v>
      </c>
      <c r="FD969" s="384">
        <f t="array" ref="FD969">IFERROR(_xlfn.XLOOKUP($A969&amp;$B969,NOVIEMBRE!$D$11:$D$40&amp;NOVIEMBRE!$E$11:$E$40,NOVIEMBRE!$AK$11:$AK$40,_xlfn.XLOOKUP($A969&amp;$B969,NOVIEMBRE!$BC$11:$BC$40&amp;NOVIEMBRE!$BD$11:$BD$40,NOVIEMBRE!$CJ$11:$CJ$40,"A")),"")</f>
        <v>0</v>
      </c>
      <c r="FE969" s="384">
        <f t="array" ref="FE969">IFERROR(_xlfn.XLOOKUP($A969&amp;$B969,'NOVIEMBRE 2'!$D$11:$D$40&amp;'NOVIEMBRE 2'!$E$11:$E$40,'NOVIEMBRE 2'!$AK$11:$AK$40,_xlfn.XLOOKUP($A969&amp;$B969,'NOVIEMBRE 2'!$BC$11:$BC$40&amp;'NOVIEMBRE 2'!$BD$11:$BD$40,'NOVIEMBRE 2'!$CJ$11:$CJ$40,"A")),"")</f>
        <v>0</v>
      </c>
      <c r="FF969" s="385">
        <f t="array" ref="FF969">IFERROR(_xlfn.XLOOKUP($A969&amp;$B969,DICIEMBRE!$D$11:$D$40&amp;DICIEMBRE!$E$11:$E$40,DICIEMBRE!$AK$11:$AK$40,_xlfn.XLOOKUP($A969&amp;$B969,DICIEMBRE!$BC$11:$BC$40&amp;DICIEMBRE!$BD$11:$BD$40,DICIEMBRE!$CJ$11:$CJ$40,"A")),"")</f>
        <v>0</v>
      </c>
      <c r="FG969" s="386" t="str">
        <f t="shared" si="19"/>
        <v/>
      </c>
      <c r="FH969" s="386" t="str">
        <f t="array" ref="FH969">IF(
 COUNT(DZ969:EH969)=0,
 "-",
 IF(
  COUNT(DZ969:EH969) &lt; COUNTA(DZ969:EH969),
  REPT("🟩", ROUND(COUNT(DZ969:EH969)/COUNTA(DZ969:EH969)*5, 0)) &amp;
  REPT("⬜", 5 - ROUND(COUNT(DZ969:EH969)/COUNTA(DZ969:EH969)*5, 0)),
  IF(
    AVERAGE(IF(DZ969:EH969&lt;&gt;"", DZ969:EH969, )) &gt;= 70, "🟩🟩🟩🟩🟩",
    IF(
      AVERAGE(IF(DZ969:EH969&lt;&gt;"",DZ969:EH969, )) &gt;= 56, "🟨🟨🟨🟨🟨",
      "🟥🟥🟥🟥🟥"
    )
  )
 )
)
</f>
        <v>-</v>
      </c>
    </row>
    <row r="970" ht="15.75" customHeight="1">
      <c r="A970" s="168"/>
      <c r="B970" s="169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1"/>
      <c r="N970" s="172" t="str">
        <f t="shared" si="1"/>
        <v/>
      </c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2" t="str">
        <f t="shared" si="2"/>
        <v/>
      </c>
      <c r="AA970" s="173"/>
      <c r="AB970" s="173"/>
      <c r="AC970" s="173"/>
      <c r="AD970" s="173"/>
      <c r="AE970" s="173"/>
      <c r="AF970" s="173"/>
      <c r="AG970" s="173"/>
      <c r="AH970" s="173"/>
      <c r="AI970" s="173"/>
      <c r="AJ970" s="173"/>
      <c r="AK970" s="173"/>
      <c r="AL970" s="172" t="str">
        <f t="shared" si="3"/>
        <v/>
      </c>
      <c r="AM970" s="173"/>
      <c r="AN970" s="173"/>
      <c r="AO970" s="173"/>
      <c r="AP970" s="173"/>
      <c r="AQ970" s="173"/>
      <c r="AR970" s="173"/>
      <c r="AS970" s="173"/>
      <c r="AT970" s="173"/>
      <c r="AU970" s="173"/>
      <c r="AV970" s="171"/>
      <c r="AW970" s="171"/>
      <c r="AX970" s="172" t="str">
        <f t="shared" si="4"/>
        <v/>
      </c>
      <c r="AY970" s="173"/>
      <c r="AZ970" s="173"/>
      <c r="BA970" s="173"/>
      <c r="BB970" s="173"/>
      <c r="BC970" s="173"/>
      <c r="BD970" s="173"/>
      <c r="BE970" s="173"/>
      <c r="BF970" s="173"/>
      <c r="BG970" s="173"/>
      <c r="BH970" s="173"/>
      <c r="BI970" s="173"/>
      <c r="BJ970" s="172" t="str">
        <f t="shared" si="5"/>
        <v/>
      </c>
      <c r="BK970" s="173"/>
      <c r="BL970" s="173"/>
      <c r="BM970" s="173"/>
      <c r="BN970" s="173"/>
      <c r="BO970" s="173"/>
      <c r="BP970" s="173"/>
      <c r="BQ970" s="173"/>
      <c r="BR970" s="173"/>
      <c r="BS970" s="173"/>
      <c r="BT970" s="173"/>
      <c r="BU970" s="173"/>
      <c r="BV970" s="172" t="str">
        <f t="shared" si="6"/>
        <v/>
      </c>
      <c r="BW970" s="173"/>
      <c r="BX970" s="173"/>
      <c r="BY970" s="173"/>
      <c r="BZ970" s="171"/>
      <c r="CA970" s="171"/>
      <c r="CB970" s="171"/>
      <c r="CC970" s="171"/>
      <c r="CD970" s="171"/>
      <c r="CE970" s="171"/>
      <c r="CF970" s="171"/>
      <c r="CG970" s="171"/>
      <c r="CH970" s="172" t="str">
        <f t="shared" si="7"/>
        <v/>
      </c>
      <c r="CI970" s="171"/>
      <c r="CJ970" s="173"/>
      <c r="CK970" s="173"/>
      <c r="CL970" s="173"/>
      <c r="CM970" s="173"/>
      <c r="CN970" s="171"/>
      <c r="CO970" s="171"/>
      <c r="CP970" s="171"/>
      <c r="CQ970" s="173"/>
      <c r="CR970" s="171"/>
      <c r="CS970" s="171"/>
      <c r="CT970" s="172" t="str">
        <f t="shared" si="8"/>
        <v/>
      </c>
      <c r="CU970" s="172"/>
      <c r="CV970" s="172"/>
      <c r="CW970" s="172"/>
      <c r="CX970" s="172"/>
      <c r="CY970" s="172"/>
      <c r="CZ970" s="172"/>
      <c r="DA970" s="172"/>
      <c r="DB970" s="172"/>
      <c r="DC970" s="172"/>
      <c r="DD970" s="172"/>
      <c r="DE970" s="172"/>
      <c r="DF970" s="172"/>
      <c r="DG970" s="188" t="str">
        <f t="array" ref="DG970">IFERROR(_xlfn.XLOOKUP($A970&amp;B970,MARZO!$D$11:$D$40&amp;MARZO!$E$11:$E$40,MARZO!$AM$11:$AM$40,_xlfn.XLOOKUP($A970&amp;$B970,MARZO!$BC$11:$BC$40&amp;MARZO!$BD$11:$BD$40,MARZO!$CL$11:$CL$40,"A"))/1%,"")</f>
        <v/>
      </c>
      <c r="DH970" s="188" t="str">
        <f t="array" ref="DH970">IFERROR(_xlfn.XLOOKUP($A970&amp;$B970,ABRIL!$D$11:$D$40&amp;ABRIL!$E$11:$E$40,ABRIL!$AM$11:$AM$40,_xlfn.XLOOKUP($A970&amp;$B970,ABRIL!$BC$11:$BC$40&amp;ABRIL!$BD$11:$BD$40,ABRIL!$CL$11:$CL$40,"A"))/1%,"")</f>
        <v/>
      </c>
      <c r="DI970" s="188" t="str">
        <f t="array" ref="DI970">IFERROR(_xlfn.XLOOKUP($A970&amp;$B970,'ABRIL 2'!$D$11:$D$40&amp;'ABRIL 2'!$E$11:$E$40,'ABRIL 2'!$AM$11:$AM$40,_xlfn.XLOOKUP($A970&amp;$B970,'ABRIL 2'!$BC$11:$BC$40&amp;'ABRIL 2'!$BD$11:$BD$40,'ABRIL 2'!$CL$11:$CL$40,"A"))/1%,"")</f>
        <v/>
      </c>
      <c r="DJ970" s="188" t="str">
        <f t="array" ref="DJ970">IFERROR(_xlfn.XLOOKUP($A970&amp;$B970,MAYO!$D$11:$D$40&amp;MAYO!$E$11:$E$40,MAYO!$AM$11:$AM$40,_xlfn.XLOOKUP($A970&amp;$B970,MAYO!$BC$11:$BC$40&amp;MAYO!$BD$11:$BD$40,MAYO!$CL$11:$CL$40,"A"))/1%,"")</f>
        <v/>
      </c>
      <c r="DK970" s="188" t="str">
        <f t="array" ref="DK970">IFERROR(_xlfn.XLOOKUP($A970&amp;$B970,'MAYO 2'!$D$11:$D$40&amp;'MAYO 2'!$E$11:$E$40,'MAYO 2'!$AM$11:$AM$40,_xlfn.XLOOKUP($A970&amp;$B970,'MAYO 2'!$BC$11:$BC$40&amp;'MAYO 2'!$BD$11:$BD$40,'MAYO 2'!$CL$11:$CL$40,"A"))/1%,"")</f>
        <v/>
      </c>
      <c r="DL970" s="188" t="str">
        <f t="array" ref="DL970">IFERROR(_xlfn.XLOOKUP($A970&amp;$B970,JUNIO!$D$11:$D$40&amp;JUNIO!$E$11:$E$40,JUNIO!$AM$11:$AM$40,_xlfn.XLOOKUP($A970&amp;$B970,JUNIO!$BC$11:$BC$40&amp;JUNIO!$BD$11:$BD$40,JUNIO!$CL$11:$CL$40,"A"))/1%,"")</f>
        <v/>
      </c>
      <c r="DM970" s="188" t="str">
        <f t="array" ref="DM970">IFERROR(_xlfn.XLOOKUP($A970&amp;$B970,'JUNIO 2'!$D$11:$D$40&amp;'JUNIO 2'!$E$11:$E$40,'JUNIO 2'!$AM$11:$AM$40,_xlfn.XLOOKUP($A970&amp;$B970,'JUNIO 2'!$BC$11:$BC$40&amp;'JUNIO 2'!$BD$11:$BD$40,'JUNIO 2'!$CL$11:$CL$40,"A"))/1%,"")</f>
        <v/>
      </c>
      <c r="DN970" s="188" t="str">
        <f t="array" ref="DN970">IFERROR(_xlfn.XLOOKUP($A970&amp;$B970,JULIO!$D$11:$D$40&amp;JULIO!$E$11:$E$40,JULIO!$AM$11:$AM$40,_xlfn.XLOOKUP($A970&amp;$B970,JULIO!$BC$11:$BC$40&amp;JULIO!$BD$11:$BD$40,JULIO!$CL$11:$CL$40,"A"))/1%,"")</f>
        <v/>
      </c>
      <c r="DO970" s="188" t="str">
        <f t="array" ref="DO970">IFERROR(_xlfn.XLOOKUP($A970&amp;$B970,'JULIO 2'!$D$11:$D$40&amp;'JULIO 2'!$E$11:$E$40,'JULIO 2'!$AM$11:$AM$40,_xlfn.XLOOKUP($A970&amp;$B970,'JULIO 2'!$BC$11:$BC$40&amp;'JULIO 2'!$BD$11:$BD$40,'JULIO 2'!$CL$11:$CL$40,"A"))/1%,"")</f>
        <v/>
      </c>
      <c r="DP970" s="188" t="str">
        <f t="array" ref="DP970">IFERROR(_xlfn.XLOOKUP($A970&amp;$B970,AGOSTO!$D$11:$D$40&amp;AGOSTO!$E$11:$E$40,AGOSTO!$AM$11:$AM$40,_xlfn.XLOOKUP($A970&amp;$B970,AGOSTO!$BC$11:$BC$40&amp;AGOSTO!$BD$11:$BD$40,AGOSTO!$CL$11:$CL$40,"A"))/1%,"")</f>
        <v/>
      </c>
      <c r="DQ970" s="188" t="str">
        <f t="array" ref="DQ970">IFERROR(_xlfn.XLOOKUP($A970&amp;$B970,'AGOSTO 2'!$D$11:$D$40&amp;'AGOSTO 2'!$E$11:$E$40,'AGOSTO 2'!$AM$11:$AM$40,_xlfn.XLOOKUP($A970&amp;$B970,'AGOSTO 2'!$BC$11:$BC$40&amp;'AGOSTO 2'!$BD$11:$BD$40,'AGOSTO 2'!$CL$11:$CL$40,"A"))/1%,"")</f>
        <v/>
      </c>
      <c r="DR970" s="188" t="str">
        <f t="array" ref="DR970">IFERROR(_xlfn.XLOOKUP($A970&amp;$B970,SEPTIEMBRE!$D$11:$D$40&amp;SEPTIEMBRE!$E$11:$E$40,SEPTIEMBRE!$AM$11:$AM$40,_xlfn.XLOOKUP($A970&amp;$B970,SEPTIEMBRE!$BC$11:$BC$40&amp;SEPTIEMBRE!$BD$11:$BD$40,SEPTIEMBRE!$CL$11:$CL$40,"A"))/1%,"")</f>
        <v/>
      </c>
      <c r="DS970" s="188" t="str">
        <f t="array" ref="DS970">IFERROR(_xlfn.XLOOKUP($A970&amp;$B970,'SEPTIEMBRE 2'!$D$11:$D$40&amp;'SEPTIEMBRE 2'!$E$11:$E$40,'SEPTIEMBRE 2'!$AM$11:$AM$40,_xlfn.XLOOKUP($A970&amp;$B970,'SEPTIEMBRE 2'!$BC$11:$BC$40&amp;'SEPTIEMBRE 2'!$BD$11:$BD$40,'SEPTIEMBRE 2'!$CL$11:$CL$40,"A"))/1%,"")</f>
        <v/>
      </c>
      <c r="DT970" s="188" t="str">
        <f t="array" ref="DT970">IFERROR(_xlfn.XLOOKUP($A970&amp;$B970,'SEPTIEMBRE 3'!$D$11:$D$40&amp;'SEPTIEMBRE 3'!$E$11:$E$40,'SEPTIEMBRE 3'!$AM$11:$AM$40,_xlfn.XLOOKUP($A970&amp;$B970,'SEPTIEMBRE 3'!$BC$11:$BC$40&amp;'SEPTIEMBRE 3'!$BD$11:$BD$40,'SEPTIEMBRE 3'!$CL$11:$CL$40,"A"))/1%,"")</f>
        <v/>
      </c>
      <c r="DU970" s="188" t="str">
        <f t="array" ref="DU970">IFERROR(_xlfn.XLOOKUP($A970&amp;$B970,OCTUBRE!$D$11:$D$40&amp;OCTUBRE!$E$11:$E$40,OCTUBRE!$AM$11:$AM$40,_xlfn.XLOOKUP($A970&amp;$B970,OCTUBRE!$BC$11:$BC$40&amp;OCTUBRE!$BD$11:$BD$40,OCTUBRE!$CL$11:$CL$40,"A"))/1%,"")</f>
        <v/>
      </c>
      <c r="DV970" s="188" t="str">
        <f t="array" ref="DV970">IFERROR(_xlfn.XLOOKUP($A970&amp;$B970,'OCTUBRE 2'!$D$11:$D$40&amp;'OCTUBRE 2'!$E$11:$E$40,'OCTUBRE 2'!$AM$11:$AM$40,_xlfn.XLOOKUP($A970&amp;$B970,'OCTUBRE 2'!$BC$11:$BC$40&amp;'OCTUBRE 2'!$BD$11:$BD$40,'OCTUBRE 2'!$CL$11:$CL$40,"A"))/1%,"")</f>
        <v/>
      </c>
      <c r="DW970" s="188" t="str">
        <f t="array" ref="DW970">IFERROR(_xlfn.XLOOKUP($A970&amp;$B970,NOVIEMBRE!$D$11:$D$40&amp;NOVIEMBRE!$E$11:$E$40,NOVIEMBRE!$AM$11:$AM$40,_xlfn.XLOOKUP($A970&amp;$B970,NOVIEMBRE!$BC$11:$BC$40&amp;NOVIEMBRE!$BD$11:$BD$40,NOVIEMBRE!$CL$11:$CL$40,"A"))/1%,"")</f>
        <v/>
      </c>
      <c r="DX970" s="188" t="str">
        <f t="array" ref="DX970">IFERROR(_xlfn.XLOOKUP($A970&amp;$B970,'NOVIEMBRE 2'!$D$11:$D$40&amp;'NOVIEMBRE 2'!$E$11:$E$40,'NOVIEMBRE 2'!$AM$11:$AM$40,_xlfn.XLOOKUP($A970&amp;$B970,'NOVIEMBRE 2'!$BC$11:$BC$40&amp;'NOVIEMBRE 2'!$BD$11:$BD$40,'NOVIEMBRE 2'!$CL$11:$CL$40,"A"))/1%,"")</f>
        <v/>
      </c>
      <c r="DY970" s="188" t="str">
        <f t="array" ref="DY970">IFERROR(_xlfn.XLOOKUP($A970&amp;$B970,DICIEMBRE!$D$11:$D$40&amp;DICIEMBRE!$E$11:$E$40,DICIEMBRE!$AM$11:$AM$40,_xlfn.XLOOKUP($A970&amp;$B970,DICIEMBRE!$BC$11:$BC$40&amp;DICIEMBRE!$BD$11:$BD$40,DICIEMBRE!$CL$11:$CL$40,"A"))/1%,"")</f>
        <v/>
      </c>
      <c r="DZ970" s="381" t="str">
        <f t="shared" si="9"/>
        <v>-</v>
      </c>
      <c r="EA970" s="381" t="str">
        <f t="shared" si="10"/>
        <v>-</v>
      </c>
      <c r="EB970" s="381" t="str">
        <f t="shared" si="11"/>
        <v>-</v>
      </c>
      <c r="EC970" s="381" t="str">
        <f t="shared" si="12"/>
        <v>-</v>
      </c>
      <c r="ED970" s="381" t="str">
        <f t="shared" si="13"/>
        <v>-</v>
      </c>
      <c r="EE970" s="381" t="str">
        <f t="shared" si="14"/>
        <v>-</v>
      </c>
      <c r="EF970" s="381" t="str">
        <f t="shared" si="15"/>
        <v>-</v>
      </c>
      <c r="EG970" s="381" t="str">
        <f t="shared" si="16"/>
        <v>-</v>
      </c>
      <c r="EH970" s="381" t="str">
        <f t="shared" si="17"/>
        <v>-</v>
      </c>
      <c r="EI970" s="188" t="str">
        <f t="shared" si="18"/>
        <v/>
      </c>
      <c r="EJ970" s="382"/>
      <c r="EK970" s="382"/>
      <c r="EL970" s="383"/>
      <c r="EM970" s="21"/>
      <c r="EN970" s="384">
        <f t="array" ref="EN970">IFERROR(_xlfn.XLOOKUP($A970&amp;$B970,MARZO!$D$11:$D$40&amp;MARZO!$E$11:$E$40,MARZO!$AK$11:$AK$40,_xlfn.XLOOKUP($A970&amp;$B970,MARZO!$BC$11:$BC$40&amp;MARZO!$BD$11:$BD$40,MARZO!$CJ$11:$CJ$40,"A")),"")</f>
        <v>0</v>
      </c>
      <c r="EO970" s="384">
        <f t="array" ref="EO970">IFERROR(_xlfn.XLOOKUP($A970&amp;$B970,ABRIL!$D$11:$D$40&amp;ABRIL!$E$11:$E$40,ABRIL!$AK$11:$AK$40,_xlfn.XLOOKUP($A970&amp;$B970,ABRIL!$BC$11:$BC$40&amp;ABRIL!$BD$11:$BD$40,ABRIL!$CJ$11:$CJ$40,"A")),"")</f>
        <v>0</v>
      </c>
      <c r="EP970" s="384">
        <f t="array" ref="EP970">IFERROR(_xlfn.XLOOKUP($A970&amp;$B970,'ABRIL 2'!$D$11:$D$40&amp;'ABRIL 2'!$E$11:$E$40,'ABRIL 2'!$AK$11:$AK$40,_xlfn.XLOOKUP($A970&amp;$B970,'ABRIL 2'!$BC$11:$BC$40&amp;'ABRIL 2'!$BD$11:$BD$40,'ABRIL 2'!$CJ$11:$CJ$40,"A")),"")</f>
        <v>0</v>
      </c>
      <c r="EQ970" s="384">
        <f t="array" ref="EQ970">IFERROR(_xlfn.XLOOKUP($A970&amp;$B970,MAYO!$D$11:$D$40&amp;MAYO!$E$11:$E$40,MAYO!$AK$11:$AK$40,_xlfn.XLOOKUP($A970&amp;$B970,MAYO!$BC$11:$BC$40&amp;MAYO!$BD$11:$BD$40,MAYO!$CJ$11:$CJ$40,"A")),"")</f>
        <v>0</v>
      </c>
      <c r="ER970" s="384">
        <f t="array" ref="ER970">IFERROR(_xlfn.XLOOKUP($A970&amp;$B970,'MAYO 2'!$D$11:$D$40&amp;'MAYO 2'!$E$11:$E$40,'MAYO 2'!$AK$11:$AK$40,_xlfn.XLOOKUP($A970&amp;$B970,'MAYO 2'!$BC$11:$BC$40&amp;'MAYO 2'!$BD$11:$BD$40,'MAYO 2'!$CJ$11:$CJ$40,"A")),"")</f>
        <v>0</v>
      </c>
      <c r="ES970" s="384">
        <f t="array" ref="ES970">IFERROR(_xlfn.XLOOKUP($A970&amp;$B970,JUNIO!$D$11:$D$40&amp;JUNIO!$E$11:$E$40,JUNIO!$AK$11:$AK$40,_xlfn.XLOOKUP($A970&amp;$B970,JUNIO!$BC$11:$BC$40&amp;JUNIO!$BD$11:$BD$40,JUNIO!$CJ$11:$CJ$40,"A")),"")</f>
        <v>0</v>
      </c>
      <c r="ET970" s="384">
        <f t="array" ref="ET970">IFERROR(_xlfn.XLOOKUP($A970&amp;$B970,'JUNIO 2'!$D$11:$D$40&amp;'JUNIO 2'!$E$11:$E$40,'JUNIO 2'!$AK$11:$AK$40,_xlfn.XLOOKUP($A970&amp;$B970,'JUNIO 2'!$BC$11:$BC$40&amp;'JUNIO 2'!$BD$11:$BD$40,'JUNIO 2'!$CJ$11:$CJ$40,"A")),"")</f>
        <v>0</v>
      </c>
      <c r="EU970" s="384">
        <f t="array" ref="EU970">IFERROR(_xlfn.XLOOKUP($A970&amp;$B970,JULIO!$D$11:$D$40&amp;JULIO!$E$11:$E$40,JULIO!$AK$11:$AK$40,_xlfn.XLOOKUP($A970&amp;$B970,JULIO!$BC$11:$BC$40&amp;JULIO!$BD$11:$BD$40,JULIO!$CJ$11:$CJ$40,"A")),"")</f>
        <v>0</v>
      </c>
      <c r="EV970" s="384">
        <f t="array" ref="EV970">IFERROR(_xlfn.XLOOKUP($A970&amp;$B970,'JULIO 2'!$D$11:$D$40&amp;'JULIO 2'!$E$11:$E$40,'JULIO 2'!$AK$11:$AK$40,_xlfn.XLOOKUP($A970&amp;$B970,'JULIO 2'!$BC$11:$BC$40&amp;'JULIO 2'!$BD$11:$BD$40,'JULIO 2'!$CJ$11:$CJ$40,"A")),"")</f>
        <v>0</v>
      </c>
      <c r="EW970" s="384">
        <f t="array" ref="EW970">IFERROR(_xlfn.XLOOKUP($A970&amp;$B970,AGOSTO!$D$11:$D$40&amp;AGOSTO!$E$11:$E$40,AGOSTO!$AK$11:$AK$40,_xlfn.XLOOKUP($A970&amp;$B970,AGOSTO!$BC$11:$BC$40&amp;AGOSTO!$BD$11:$BD$40,AGOSTO!$CJ$11:$CJ$40,"A")),"")</f>
        <v>0</v>
      </c>
      <c r="EX970" s="384">
        <f t="array" ref="EX970">IFERROR(_xlfn.XLOOKUP($A970&amp;$B970,'AGOSTO 2'!$D$11:$D$40&amp;'AGOSTO 2'!$E$11:$E$40,'AGOSTO 2'!$AK$11:$AK$40,_xlfn.XLOOKUP($A970&amp;$B970,'AGOSTO 2'!$BC$11:$BC$40&amp;'AGOSTO 2'!$BD$11:$BD$40,'AGOSTO 2'!$CJ$11:$CJ$40,"A")),"")</f>
        <v>0</v>
      </c>
      <c r="EY970" s="384">
        <f t="array" ref="EY970">IFERROR(_xlfn.XLOOKUP($A970&amp;$B970,SEPTIEMBRE!$D$11:$D$40&amp;SEPTIEMBRE!$E$11:$E$40,SEPTIEMBRE!$AK$11:$AK$40,_xlfn.XLOOKUP($A970&amp;$B970,SEPTIEMBRE!$BC$11:$BC$40&amp;SEPTIEMBRE!$BD$11:$BD$40,SEPTIEMBRE!$CJ$11:$CJ$40,"A")),"")</f>
        <v>0</v>
      </c>
      <c r="EZ970" s="384">
        <f t="array" ref="EZ970">IFERROR(_xlfn.XLOOKUP($A970&amp;$B970,'SEPTIEMBRE 2'!$D$11:$D$40&amp;'SEPTIEMBRE 2'!$E$11:$E$40,'SEPTIEMBRE 2'!$AK$11:$AK$40,_xlfn.XLOOKUP($A970&amp;$B970,'SEPTIEMBRE 2'!$BC$11:$BC$40&amp;'SEPTIEMBRE 2'!$BD$11:$BD$40,'SEPTIEMBRE 2'!$CJ$11:$CJ$40,"A")),"")</f>
        <v>0</v>
      </c>
      <c r="FA970" s="384">
        <f t="array" ref="FA970">IFERROR(_xlfn.XLOOKUP($A970&amp;$B970,'SEPTIEMBRE 3'!$D$11:$D$40&amp;'SEPTIEMBRE 3'!$E$11:$E$40,'SEPTIEMBRE 3'!$AK$11:$AK$40,_xlfn.XLOOKUP($A970&amp;$B970,'SEPTIEMBRE 3'!$BC$11:$BC$40&amp;'SEPTIEMBRE 3'!$BD$11:$BD$40,'SEPTIEMBRE 3'!$CJ$11:$CJ$40,"A")),"")</f>
        <v>0</v>
      </c>
      <c r="FB970" s="384">
        <f t="array" ref="FB970">IFERROR(_xlfn.XLOOKUP($A970&amp;$B970,OCTUBRE!$D$11:$D$40&amp;OCTUBRE!$E$11:$E$40,OCTUBRE!$AK$11:$AK$40,_xlfn.XLOOKUP($A970&amp;$B970,OCTUBRE!$BC$11:$BC$40&amp;OCTUBRE!$BD$11:$BD$40,OCTUBRE!$CJ$11:$CJ$40,"A")),"")</f>
        <v>0</v>
      </c>
      <c r="FC970" s="384">
        <f t="array" ref="FC970">IFERROR(_xlfn.XLOOKUP($A970&amp;$B970,'OCTUBRE 2'!$D$11:$D$40&amp;'OCTUBRE 2'!$E$11:$E$40,'OCTUBRE 2'!$AK$11:$AK$40,_xlfn.XLOOKUP($A970&amp;$B970,'OCTUBRE 2'!$BC$11:$BC$40&amp;'OCTUBRE 2'!$BD$11:$BD$40,'OCTUBRE 2'!$CJ$11:$CJ$40,"A")),"")</f>
        <v>0</v>
      </c>
      <c r="FD970" s="384">
        <f t="array" ref="FD970">IFERROR(_xlfn.XLOOKUP($A970&amp;$B970,NOVIEMBRE!$D$11:$D$40&amp;NOVIEMBRE!$E$11:$E$40,NOVIEMBRE!$AK$11:$AK$40,_xlfn.XLOOKUP($A970&amp;$B970,NOVIEMBRE!$BC$11:$BC$40&amp;NOVIEMBRE!$BD$11:$BD$40,NOVIEMBRE!$CJ$11:$CJ$40,"A")),"")</f>
        <v>0</v>
      </c>
      <c r="FE970" s="384">
        <f t="array" ref="FE970">IFERROR(_xlfn.XLOOKUP($A970&amp;$B970,'NOVIEMBRE 2'!$D$11:$D$40&amp;'NOVIEMBRE 2'!$E$11:$E$40,'NOVIEMBRE 2'!$AK$11:$AK$40,_xlfn.XLOOKUP($A970&amp;$B970,'NOVIEMBRE 2'!$BC$11:$BC$40&amp;'NOVIEMBRE 2'!$BD$11:$BD$40,'NOVIEMBRE 2'!$CJ$11:$CJ$40,"A")),"")</f>
        <v>0</v>
      </c>
      <c r="FF970" s="385">
        <f t="array" ref="FF970">IFERROR(_xlfn.XLOOKUP($A970&amp;$B970,DICIEMBRE!$D$11:$D$40&amp;DICIEMBRE!$E$11:$E$40,DICIEMBRE!$AK$11:$AK$40,_xlfn.XLOOKUP($A970&amp;$B970,DICIEMBRE!$BC$11:$BC$40&amp;DICIEMBRE!$BD$11:$BD$40,DICIEMBRE!$CJ$11:$CJ$40,"A")),"")</f>
        <v>0</v>
      </c>
      <c r="FG970" s="386" t="str">
        <f t="shared" si="19"/>
        <v/>
      </c>
      <c r="FH970" s="386" t="str">
        <f t="array" ref="FH970">IF(
 COUNT(DZ970:EH970)=0,
 "-",
 IF(
  COUNT(DZ970:EH970) &lt; COUNTA(DZ970:EH970),
  REPT("🟩", ROUND(COUNT(DZ970:EH970)/COUNTA(DZ970:EH970)*5, 0)) &amp;
  REPT("⬜", 5 - ROUND(COUNT(DZ970:EH970)/COUNTA(DZ970:EH970)*5, 0)),
  IF(
    AVERAGE(IF(DZ970:EH970&lt;&gt;"", DZ970:EH970, )) &gt;= 70, "🟩🟩🟩🟩🟩",
    IF(
      AVERAGE(IF(DZ970:EH970&lt;&gt;"",DZ970:EH970, )) &gt;= 56, "🟨🟨🟨🟨🟨",
      "🟥🟥🟥🟥🟥"
    )
  )
 )
)
</f>
        <v>-</v>
      </c>
    </row>
    <row r="971" ht="15.75" customHeight="1">
      <c r="A971" s="168"/>
      <c r="B971" s="169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1"/>
      <c r="N971" s="172" t="str">
        <f t="shared" si="1"/>
        <v/>
      </c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2" t="str">
        <f t="shared" si="2"/>
        <v/>
      </c>
      <c r="AA971" s="173"/>
      <c r="AB971" s="173"/>
      <c r="AC971" s="173"/>
      <c r="AD971" s="173"/>
      <c r="AE971" s="173"/>
      <c r="AF971" s="173"/>
      <c r="AG971" s="173"/>
      <c r="AH971" s="173"/>
      <c r="AI971" s="173"/>
      <c r="AJ971" s="173"/>
      <c r="AK971" s="173"/>
      <c r="AL971" s="172" t="str">
        <f t="shared" si="3"/>
        <v/>
      </c>
      <c r="AM971" s="173"/>
      <c r="AN971" s="173"/>
      <c r="AO971" s="173"/>
      <c r="AP971" s="173"/>
      <c r="AQ971" s="173"/>
      <c r="AR971" s="173"/>
      <c r="AS971" s="173"/>
      <c r="AT971" s="173"/>
      <c r="AU971" s="173"/>
      <c r="AV971" s="171"/>
      <c r="AW971" s="171"/>
      <c r="AX971" s="172" t="str">
        <f t="shared" si="4"/>
        <v/>
      </c>
      <c r="AY971" s="173"/>
      <c r="AZ971" s="173"/>
      <c r="BA971" s="173"/>
      <c r="BB971" s="173"/>
      <c r="BC971" s="173"/>
      <c r="BD971" s="173"/>
      <c r="BE971" s="173"/>
      <c r="BF971" s="173"/>
      <c r="BG971" s="173"/>
      <c r="BH971" s="173"/>
      <c r="BI971" s="173"/>
      <c r="BJ971" s="172" t="str">
        <f t="shared" si="5"/>
        <v/>
      </c>
      <c r="BK971" s="173"/>
      <c r="BL971" s="173"/>
      <c r="BM971" s="173"/>
      <c r="BN971" s="173"/>
      <c r="BO971" s="173"/>
      <c r="BP971" s="173"/>
      <c r="BQ971" s="173"/>
      <c r="BR971" s="173"/>
      <c r="BS971" s="173"/>
      <c r="BT971" s="173"/>
      <c r="BU971" s="173"/>
      <c r="BV971" s="172" t="str">
        <f t="shared" si="6"/>
        <v/>
      </c>
      <c r="BW971" s="173"/>
      <c r="BX971" s="173"/>
      <c r="BY971" s="173"/>
      <c r="BZ971" s="171"/>
      <c r="CA971" s="171"/>
      <c r="CB971" s="171"/>
      <c r="CC971" s="171"/>
      <c r="CD971" s="171"/>
      <c r="CE971" s="171"/>
      <c r="CF971" s="171"/>
      <c r="CG971" s="171"/>
      <c r="CH971" s="172" t="str">
        <f t="shared" si="7"/>
        <v/>
      </c>
      <c r="CI971" s="171"/>
      <c r="CJ971" s="173"/>
      <c r="CK971" s="173"/>
      <c r="CL971" s="173"/>
      <c r="CM971" s="173"/>
      <c r="CN971" s="171"/>
      <c r="CO971" s="171"/>
      <c r="CP971" s="171"/>
      <c r="CQ971" s="173"/>
      <c r="CR971" s="171"/>
      <c r="CS971" s="171"/>
      <c r="CT971" s="172" t="str">
        <f t="shared" si="8"/>
        <v/>
      </c>
      <c r="CU971" s="172"/>
      <c r="CV971" s="172"/>
      <c r="CW971" s="172"/>
      <c r="CX971" s="172"/>
      <c r="CY971" s="172"/>
      <c r="CZ971" s="172"/>
      <c r="DA971" s="172"/>
      <c r="DB971" s="172"/>
      <c r="DC971" s="172"/>
      <c r="DD971" s="172"/>
      <c r="DE971" s="172"/>
      <c r="DF971" s="172"/>
      <c r="DG971" s="188" t="str">
        <f t="array" ref="DG971">IFERROR(_xlfn.XLOOKUP($A971&amp;B971,MARZO!$D$11:$D$40&amp;MARZO!$E$11:$E$40,MARZO!$AM$11:$AM$40,_xlfn.XLOOKUP($A971&amp;$B971,MARZO!$BC$11:$BC$40&amp;MARZO!$BD$11:$BD$40,MARZO!$CL$11:$CL$40,"A"))/1%,"")</f>
        <v/>
      </c>
      <c r="DH971" s="188" t="str">
        <f t="array" ref="DH971">IFERROR(_xlfn.XLOOKUP($A971&amp;$B971,ABRIL!$D$11:$D$40&amp;ABRIL!$E$11:$E$40,ABRIL!$AM$11:$AM$40,_xlfn.XLOOKUP($A971&amp;$B971,ABRIL!$BC$11:$BC$40&amp;ABRIL!$BD$11:$BD$40,ABRIL!$CL$11:$CL$40,"A"))/1%,"")</f>
        <v/>
      </c>
      <c r="DI971" s="188" t="str">
        <f t="array" ref="DI971">IFERROR(_xlfn.XLOOKUP($A971&amp;$B971,'ABRIL 2'!$D$11:$D$40&amp;'ABRIL 2'!$E$11:$E$40,'ABRIL 2'!$AM$11:$AM$40,_xlfn.XLOOKUP($A971&amp;$B971,'ABRIL 2'!$BC$11:$BC$40&amp;'ABRIL 2'!$BD$11:$BD$40,'ABRIL 2'!$CL$11:$CL$40,"A"))/1%,"")</f>
        <v/>
      </c>
      <c r="DJ971" s="188" t="str">
        <f t="array" ref="DJ971">IFERROR(_xlfn.XLOOKUP($A971&amp;$B971,MAYO!$D$11:$D$40&amp;MAYO!$E$11:$E$40,MAYO!$AM$11:$AM$40,_xlfn.XLOOKUP($A971&amp;$B971,MAYO!$BC$11:$BC$40&amp;MAYO!$BD$11:$BD$40,MAYO!$CL$11:$CL$40,"A"))/1%,"")</f>
        <v/>
      </c>
      <c r="DK971" s="188" t="str">
        <f t="array" ref="DK971">IFERROR(_xlfn.XLOOKUP($A971&amp;$B971,'MAYO 2'!$D$11:$D$40&amp;'MAYO 2'!$E$11:$E$40,'MAYO 2'!$AM$11:$AM$40,_xlfn.XLOOKUP($A971&amp;$B971,'MAYO 2'!$BC$11:$BC$40&amp;'MAYO 2'!$BD$11:$BD$40,'MAYO 2'!$CL$11:$CL$40,"A"))/1%,"")</f>
        <v/>
      </c>
      <c r="DL971" s="188" t="str">
        <f t="array" ref="DL971">IFERROR(_xlfn.XLOOKUP($A971&amp;$B971,JUNIO!$D$11:$D$40&amp;JUNIO!$E$11:$E$40,JUNIO!$AM$11:$AM$40,_xlfn.XLOOKUP($A971&amp;$B971,JUNIO!$BC$11:$BC$40&amp;JUNIO!$BD$11:$BD$40,JUNIO!$CL$11:$CL$40,"A"))/1%,"")</f>
        <v/>
      </c>
      <c r="DM971" s="188" t="str">
        <f t="array" ref="DM971">IFERROR(_xlfn.XLOOKUP($A971&amp;$B971,'JUNIO 2'!$D$11:$D$40&amp;'JUNIO 2'!$E$11:$E$40,'JUNIO 2'!$AM$11:$AM$40,_xlfn.XLOOKUP($A971&amp;$B971,'JUNIO 2'!$BC$11:$BC$40&amp;'JUNIO 2'!$BD$11:$BD$40,'JUNIO 2'!$CL$11:$CL$40,"A"))/1%,"")</f>
        <v/>
      </c>
      <c r="DN971" s="188" t="str">
        <f t="array" ref="DN971">IFERROR(_xlfn.XLOOKUP($A971&amp;$B971,JULIO!$D$11:$D$40&amp;JULIO!$E$11:$E$40,JULIO!$AM$11:$AM$40,_xlfn.XLOOKUP($A971&amp;$B971,JULIO!$BC$11:$BC$40&amp;JULIO!$BD$11:$BD$40,JULIO!$CL$11:$CL$40,"A"))/1%,"")</f>
        <v/>
      </c>
      <c r="DO971" s="188" t="str">
        <f t="array" ref="DO971">IFERROR(_xlfn.XLOOKUP($A971&amp;$B971,'JULIO 2'!$D$11:$D$40&amp;'JULIO 2'!$E$11:$E$40,'JULIO 2'!$AM$11:$AM$40,_xlfn.XLOOKUP($A971&amp;$B971,'JULIO 2'!$BC$11:$BC$40&amp;'JULIO 2'!$BD$11:$BD$40,'JULIO 2'!$CL$11:$CL$40,"A"))/1%,"")</f>
        <v/>
      </c>
      <c r="DP971" s="188" t="str">
        <f t="array" ref="DP971">IFERROR(_xlfn.XLOOKUP($A971&amp;$B971,AGOSTO!$D$11:$D$40&amp;AGOSTO!$E$11:$E$40,AGOSTO!$AM$11:$AM$40,_xlfn.XLOOKUP($A971&amp;$B971,AGOSTO!$BC$11:$BC$40&amp;AGOSTO!$BD$11:$BD$40,AGOSTO!$CL$11:$CL$40,"A"))/1%,"")</f>
        <v/>
      </c>
      <c r="DQ971" s="188" t="str">
        <f t="array" ref="DQ971">IFERROR(_xlfn.XLOOKUP($A971&amp;$B971,'AGOSTO 2'!$D$11:$D$40&amp;'AGOSTO 2'!$E$11:$E$40,'AGOSTO 2'!$AM$11:$AM$40,_xlfn.XLOOKUP($A971&amp;$B971,'AGOSTO 2'!$BC$11:$BC$40&amp;'AGOSTO 2'!$BD$11:$BD$40,'AGOSTO 2'!$CL$11:$CL$40,"A"))/1%,"")</f>
        <v/>
      </c>
      <c r="DR971" s="188" t="str">
        <f t="array" ref="DR971">IFERROR(_xlfn.XLOOKUP($A971&amp;$B971,SEPTIEMBRE!$D$11:$D$40&amp;SEPTIEMBRE!$E$11:$E$40,SEPTIEMBRE!$AM$11:$AM$40,_xlfn.XLOOKUP($A971&amp;$B971,SEPTIEMBRE!$BC$11:$BC$40&amp;SEPTIEMBRE!$BD$11:$BD$40,SEPTIEMBRE!$CL$11:$CL$40,"A"))/1%,"")</f>
        <v/>
      </c>
      <c r="DS971" s="188" t="str">
        <f t="array" ref="DS971">IFERROR(_xlfn.XLOOKUP($A971&amp;$B971,'SEPTIEMBRE 2'!$D$11:$D$40&amp;'SEPTIEMBRE 2'!$E$11:$E$40,'SEPTIEMBRE 2'!$AM$11:$AM$40,_xlfn.XLOOKUP($A971&amp;$B971,'SEPTIEMBRE 2'!$BC$11:$BC$40&amp;'SEPTIEMBRE 2'!$BD$11:$BD$40,'SEPTIEMBRE 2'!$CL$11:$CL$40,"A"))/1%,"")</f>
        <v/>
      </c>
      <c r="DT971" s="188" t="str">
        <f t="array" ref="DT971">IFERROR(_xlfn.XLOOKUP($A971&amp;$B971,'SEPTIEMBRE 3'!$D$11:$D$40&amp;'SEPTIEMBRE 3'!$E$11:$E$40,'SEPTIEMBRE 3'!$AM$11:$AM$40,_xlfn.XLOOKUP($A971&amp;$B971,'SEPTIEMBRE 3'!$BC$11:$BC$40&amp;'SEPTIEMBRE 3'!$BD$11:$BD$40,'SEPTIEMBRE 3'!$CL$11:$CL$40,"A"))/1%,"")</f>
        <v/>
      </c>
      <c r="DU971" s="188" t="str">
        <f t="array" ref="DU971">IFERROR(_xlfn.XLOOKUP($A971&amp;$B971,OCTUBRE!$D$11:$D$40&amp;OCTUBRE!$E$11:$E$40,OCTUBRE!$AM$11:$AM$40,_xlfn.XLOOKUP($A971&amp;$B971,OCTUBRE!$BC$11:$BC$40&amp;OCTUBRE!$BD$11:$BD$40,OCTUBRE!$CL$11:$CL$40,"A"))/1%,"")</f>
        <v/>
      </c>
      <c r="DV971" s="188" t="str">
        <f t="array" ref="DV971">IFERROR(_xlfn.XLOOKUP($A971&amp;$B971,'OCTUBRE 2'!$D$11:$D$40&amp;'OCTUBRE 2'!$E$11:$E$40,'OCTUBRE 2'!$AM$11:$AM$40,_xlfn.XLOOKUP($A971&amp;$B971,'OCTUBRE 2'!$BC$11:$BC$40&amp;'OCTUBRE 2'!$BD$11:$BD$40,'OCTUBRE 2'!$CL$11:$CL$40,"A"))/1%,"")</f>
        <v/>
      </c>
      <c r="DW971" s="188" t="str">
        <f t="array" ref="DW971">IFERROR(_xlfn.XLOOKUP($A971&amp;$B971,NOVIEMBRE!$D$11:$D$40&amp;NOVIEMBRE!$E$11:$E$40,NOVIEMBRE!$AM$11:$AM$40,_xlfn.XLOOKUP($A971&amp;$B971,NOVIEMBRE!$BC$11:$BC$40&amp;NOVIEMBRE!$BD$11:$BD$40,NOVIEMBRE!$CL$11:$CL$40,"A"))/1%,"")</f>
        <v/>
      </c>
      <c r="DX971" s="188" t="str">
        <f t="array" ref="DX971">IFERROR(_xlfn.XLOOKUP($A971&amp;$B971,'NOVIEMBRE 2'!$D$11:$D$40&amp;'NOVIEMBRE 2'!$E$11:$E$40,'NOVIEMBRE 2'!$AM$11:$AM$40,_xlfn.XLOOKUP($A971&amp;$B971,'NOVIEMBRE 2'!$BC$11:$BC$40&amp;'NOVIEMBRE 2'!$BD$11:$BD$40,'NOVIEMBRE 2'!$CL$11:$CL$40,"A"))/1%,"")</f>
        <v/>
      </c>
      <c r="DY971" s="188" t="str">
        <f t="array" ref="DY971">IFERROR(_xlfn.XLOOKUP($A971&amp;$B971,DICIEMBRE!$D$11:$D$40&amp;DICIEMBRE!$E$11:$E$40,DICIEMBRE!$AM$11:$AM$40,_xlfn.XLOOKUP($A971&amp;$B971,DICIEMBRE!$BC$11:$BC$40&amp;DICIEMBRE!$BD$11:$BD$40,DICIEMBRE!$CL$11:$CL$40,"A"))/1%,"")</f>
        <v/>
      </c>
      <c r="DZ971" s="381" t="str">
        <f t="shared" si="9"/>
        <v>-</v>
      </c>
      <c r="EA971" s="381" t="str">
        <f t="shared" si="10"/>
        <v>-</v>
      </c>
      <c r="EB971" s="381" t="str">
        <f t="shared" si="11"/>
        <v>-</v>
      </c>
      <c r="EC971" s="381" t="str">
        <f t="shared" si="12"/>
        <v>-</v>
      </c>
      <c r="ED971" s="381" t="str">
        <f t="shared" si="13"/>
        <v>-</v>
      </c>
      <c r="EE971" s="381" t="str">
        <f t="shared" si="14"/>
        <v>-</v>
      </c>
      <c r="EF971" s="381" t="str">
        <f t="shared" si="15"/>
        <v>-</v>
      </c>
      <c r="EG971" s="381" t="str">
        <f t="shared" si="16"/>
        <v>-</v>
      </c>
      <c r="EH971" s="381" t="str">
        <f t="shared" si="17"/>
        <v>-</v>
      </c>
      <c r="EI971" s="188" t="str">
        <f t="shared" si="18"/>
        <v/>
      </c>
      <c r="EJ971" s="382"/>
      <c r="EK971" s="382"/>
      <c r="EL971" s="383"/>
      <c r="EM971" s="21"/>
      <c r="EN971" s="384">
        <f t="array" ref="EN971">IFERROR(_xlfn.XLOOKUP($A971&amp;$B971,MARZO!$D$11:$D$40&amp;MARZO!$E$11:$E$40,MARZO!$AK$11:$AK$40,_xlfn.XLOOKUP($A971&amp;$B971,MARZO!$BC$11:$BC$40&amp;MARZO!$BD$11:$BD$40,MARZO!$CJ$11:$CJ$40,"A")),"")</f>
        <v>0</v>
      </c>
      <c r="EO971" s="384">
        <f t="array" ref="EO971">IFERROR(_xlfn.XLOOKUP($A971&amp;$B971,ABRIL!$D$11:$D$40&amp;ABRIL!$E$11:$E$40,ABRIL!$AK$11:$AK$40,_xlfn.XLOOKUP($A971&amp;$B971,ABRIL!$BC$11:$BC$40&amp;ABRIL!$BD$11:$BD$40,ABRIL!$CJ$11:$CJ$40,"A")),"")</f>
        <v>0</v>
      </c>
      <c r="EP971" s="384">
        <f t="array" ref="EP971">IFERROR(_xlfn.XLOOKUP($A971&amp;$B971,'ABRIL 2'!$D$11:$D$40&amp;'ABRIL 2'!$E$11:$E$40,'ABRIL 2'!$AK$11:$AK$40,_xlfn.XLOOKUP($A971&amp;$B971,'ABRIL 2'!$BC$11:$BC$40&amp;'ABRIL 2'!$BD$11:$BD$40,'ABRIL 2'!$CJ$11:$CJ$40,"A")),"")</f>
        <v>0</v>
      </c>
      <c r="EQ971" s="384">
        <f t="array" ref="EQ971">IFERROR(_xlfn.XLOOKUP($A971&amp;$B971,MAYO!$D$11:$D$40&amp;MAYO!$E$11:$E$40,MAYO!$AK$11:$AK$40,_xlfn.XLOOKUP($A971&amp;$B971,MAYO!$BC$11:$BC$40&amp;MAYO!$BD$11:$BD$40,MAYO!$CJ$11:$CJ$40,"A")),"")</f>
        <v>0</v>
      </c>
      <c r="ER971" s="384">
        <f t="array" ref="ER971">IFERROR(_xlfn.XLOOKUP($A971&amp;$B971,'MAYO 2'!$D$11:$D$40&amp;'MAYO 2'!$E$11:$E$40,'MAYO 2'!$AK$11:$AK$40,_xlfn.XLOOKUP($A971&amp;$B971,'MAYO 2'!$BC$11:$BC$40&amp;'MAYO 2'!$BD$11:$BD$40,'MAYO 2'!$CJ$11:$CJ$40,"A")),"")</f>
        <v>0</v>
      </c>
      <c r="ES971" s="384">
        <f t="array" ref="ES971">IFERROR(_xlfn.XLOOKUP($A971&amp;$B971,JUNIO!$D$11:$D$40&amp;JUNIO!$E$11:$E$40,JUNIO!$AK$11:$AK$40,_xlfn.XLOOKUP($A971&amp;$B971,JUNIO!$BC$11:$BC$40&amp;JUNIO!$BD$11:$BD$40,JUNIO!$CJ$11:$CJ$40,"A")),"")</f>
        <v>0</v>
      </c>
      <c r="ET971" s="384">
        <f t="array" ref="ET971">IFERROR(_xlfn.XLOOKUP($A971&amp;$B971,'JUNIO 2'!$D$11:$D$40&amp;'JUNIO 2'!$E$11:$E$40,'JUNIO 2'!$AK$11:$AK$40,_xlfn.XLOOKUP($A971&amp;$B971,'JUNIO 2'!$BC$11:$BC$40&amp;'JUNIO 2'!$BD$11:$BD$40,'JUNIO 2'!$CJ$11:$CJ$40,"A")),"")</f>
        <v>0</v>
      </c>
      <c r="EU971" s="384">
        <f t="array" ref="EU971">IFERROR(_xlfn.XLOOKUP($A971&amp;$B971,JULIO!$D$11:$D$40&amp;JULIO!$E$11:$E$40,JULIO!$AK$11:$AK$40,_xlfn.XLOOKUP($A971&amp;$B971,JULIO!$BC$11:$BC$40&amp;JULIO!$BD$11:$BD$40,JULIO!$CJ$11:$CJ$40,"A")),"")</f>
        <v>0</v>
      </c>
      <c r="EV971" s="384">
        <f t="array" ref="EV971">IFERROR(_xlfn.XLOOKUP($A971&amp;$B971,'JULIO 2'!$D$11:$D$40&amp;'JULIO 2'!$E$11:$E$40,'JULIO 2'!$AK$11:$AK$40,_xlfn.XLOOKUP($A971&amp;$B971,'JULIO 2'!$BC$11:$BC$40&amp;'JULIO 2'!$BD$11:$BD$40,'JULIO 2'!$CJ$11:$CJ$40,"A")),"")</f>
        <v>0</v>
      </c>
      <c r="EW971" s="384">
        <f t="array" ref="EW971">IFERROR(_xlfn.XLOOKUP($A971&amp;$B971,AGOSTO!$D$11:$D$40&amp;AGOSTO!$E$11:$E$40,AGOSTO!$AK$11:$AK$40,_xlfn.XLOOKUP($A971&amp;$B971,AGOSTO!$BC$11:$BC$40&amp;AGOSTO!$BD$11:$BD$40,AGOSTO!$CJ$11:$CJ$40,"A")),"")</f>
        <v>0</v>
      </c>
      <c r="EX971" s="384">
        <f t="array" ref="EX971">IFERROR(_xlfn.XLOOKUP($A971&amp;$B971,'AGOSTO 2'!$D$11:$D$40&amp;'AGOSTO 2'!$E$11:$E$40,'AGOSTO 2'!$AK$11:$AK$40,_xlfn.XLOOKUP($A971&amp;$B971,'AGOSTO 2'!$BC$11:$BC$40&amp;'AGOSTO 2'!$BD$11:$BD$40,'AGOSTO 2'!$CJ$11:$CJ$40,"A")),"")</f>
        <v>0</v>
      </c>
      <c r="EY971" s="384">
        <f t="array" ref="EY971">IFERROR(_xlfn.XLOOKUP($A971&amp;$B971,SEPTIEMBRE!$D$11:$D$40&amp;SEPTIEMBRE!$E$11:$E$40,SEPTIEMBRE!$AK$11:$AK$40,_xlfn.XLOOKUP($A971&amp;$B971,SEPTIEMBRE!$BC$11:$BC$40&amp;SEPTIEMBRE!$BD$11:$BD$40,SEPTIEMBRE!$CJ$11:$CJ$40,"A")),"")</f>
        <v>0</v>
      </c>
      <c r="EZ971" s="384">
        <f t="array" ref="EZ971">IFERROR(_xlfn.XLOOKUP($A971&amp;$B971,'SEPTIEMBRE 2'!$D$11:$D$40&amp;'SEPTIEMBRE 2'!$E$11:$E$40,'SEPTIEMBRE 2'!$AK$11:$AK$40,_xlfn.XLOOKUP($A971&amp;$B971,'SEPTIEMBRE 2'!$BC$11:$BC$40&amp;'SEPTIEMBRE 2'!$BD$11:$BD$40,'SEPTIEMBRE 2'!$CJ$11:$CJ$40,"A")),"")</f>
        <v>0</v>
      </c>
      <c r="FA971" s="384">
        <f t="array" ref="FA971">IFERROR(_xlfn.XLOOKUP($A971&amp;$B971,'SEPTIEMBRE 3'!$D$11:$D$40&amp;'SEPTIEMBRE 3'!$E$11:$E$40,'SEPTIEMBRE 3'!$AK$11:$AK$40,_xlfn.XLOOKUP($A971&amp;$B971,'SEPTIEMBRE 3'!$BC$11:$BC$40&amp;'SEPTIEMBRE 3'!$BD$11:$BD$40,'SEPTIEMBRE 3'!$CJ$11:$CJ$40,"A")),"")</f>
        <v>0</v>
      </c>
      <c r="FB971" s="384">
        <f t="array" ref="FB971">IFERROR(_xlfn.XLOOKUP($A971&amp;$B971,OCTUBRE!$D$11:$D$40&amp;OCTUBRE!$E$11:$E$40,OCTUBRE!$AK$11:$AK$40,_xlfn.XLOOKUP($A971&amp;$B971,OCTUBRE!$BC$11:$BC$40&amp;OCTUBRE!$BD$11:$BD$40,OCTUBRE!$CJ$11:$CJ$40,"A")),"")</f>
        <v>0</v>
      </c>
      <c r="FC971" s="384">
        <f t="array" ref="FC971">IFERROR(_xlfn.XLOOKUP($A971&amp;$B971,'OCTUBRE 2'!$D$11:$D$40&amp;'OCTUBRE 2'!$E$11:$E$40,'OCTUBRE 2'!$AK$11:$AK$40,_xlfn.XLOOKUP($A971&amp;$B971,'OCTUBRE 2'!$BC$11:$BC$40&amp;'OCTUBRE 2'!$BD$11:$BD$40,'OCTUBRE 2'!$CJ$11:$CJ$40,"A")),"")</f>
        <v>0</v>
      </c>
      <c r="FD971" s="384">
        <f t="array" ref="FD971">IFERROR(_xlfn.XLOOKUP($A971&amp;$B971,NOVIEMBRE!$D$11:$D$40&amp;NOVIEMBRE!$E$11:$E$40,NOVIEMBRE!$AK$11:$AK$40,_xlfn.XLOOKUP($A971&amp;$B971,NOVIEMBRE!$BC$11:$BC$40&amp;NOVIEMBRE!$BD$11:$BD$40,NOVIEMBRE!$CJ$11:$CJ$40,"A")),"")</f>
        <v>0</v>
      </c>
      <c r="FE971" s="384">
        <f t="array" ref="FE971">IFERROR(_xlfn.XLOOKUP($A971&amp;$B971,'NOVIEMBRE 2'!$D$11:$D$40&amp;'NOVIEMBRE 2'!$E$11:$E$40,'NOVIEMBRE 2'!$AK$11:$AK$40,_xlfn.XLOOKUP($A971&amp;$B971,'NOVIEMBRE 2'!$BC$11:$BC$40&amp;'NOVIEMBRE 2'!$BD$11:$BD$40,'NOVIEMBRE 2'!$CJ$11:$CJ$40,"A")),"")</f>
        <v>0</v>
      </c>
      <c r="FF971" s="385">
        <f t="array" ref="FF971">IFERROR(_xlfn.XLOOKUP($A971&amp;$B971,DICIEMBRE!$D$11:$D$40&amp;DICIEMBRE!$E$11:$E$40,DICIEMBRE!$AK$11:$AK$40,_xlfn.XLOOKUP($A971&amp;$B971,DICIEMBRE!$BC$11:$BC$40&amp;DICIEMBRE!$BD$11:$BD$40,DICIEMBRE!$CJ$11:$CJ$40,"A")),"")</f>
        <v>0</v>
      </c>
      <c r="FG971" s="386" t="str">
        <f t="shared" si="19"/>
        <v/>
      </c>
      <c r="FH971" s="386" t="str">
        <f t="array" ref="FH971">IF(
 COUNT(DZ971:EH971)=0,
 "-",
 IF(
  COUNT(DZ971:EH971) &lt; COUNTA(DZ971:EH971),
  REPT("🟩", ROUND(COUNT(DZ971:EH971)/COUNTA(DZ971:EH971)*5, 0)) &amp;
  REPT("⬜", 5 - ROUND(COUNT(DZ971:EH971)/COUNTA(DZ971:EH971)*5, 0)),
  IF(
    AVERAGE(IF(DZ971:EH971&lt;&gt;"", DZ971:EH971, )) &gt;= 70, "🟩🟩🟩🟩🟩",
    IF(
      AVERAGE(IF(DZ971:EH971&lt;&gt;"",DZ971:EH971, )) &gt;= 56, "🟨🟨🟨🟨🟨",
      "🟥🟥🟥🟥🟥"
    )
  )
 )
)
</f>
        <v>-</v>
      </c>
    </row>
    <row r="972" ht="15.75" customHeight="1">
      <c r="A972" s="168"/>
      <c r="B972" s="169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1"/>
      <c r="N972" s="172" t="str">
        <f t="shared" si="1"/>
        <v/>
      </c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2" t="str">
        <f t="shared" si="2"/>
        <v/>
      </c>
      <c r="AA972" s="173"/>
      <c r="AB972" s="173"/>
      <c r="AC972" s="173"/>
      <c r="AD972" s="173"/>
      <c r="AE972" s="173"/>
      <c r="AF972" s="173"/>
      <c r="AG972" s="173"/>
      <c r="AH972" s="173"/>
      <c r="AI972" s="173"/>
      <c r="AJ972" s="173"/>
      <c r="AK972" s="173"/>
      <c r="AL972" s="172" t="str">
        <f t="shared" si="3"/>
        <v/>
      </c>
      <c r="AM972" s="173"/>
      <c r="AN972" s="173"/>
      <c r="AO972" s="173"/>
      <c r="AP972" s="173"/>
      <c r="AQ972" s="173"/>
      <c r="AR972" s="173"/>
      <c r="AS972" s="173"/>
      <c r="AT972" s="173"/>
      <c r="AU972" s="173"/>
      <c r="AV972" s="171"/>
      <c r="AW972" s="171"/>
      <c r="AX972" s="172" t="str">
        <f t="shared" si="4"/>
        <v/>
      </c>
      <c r="AY972" s="173"/>
      <c r="AZ972" s="173"/>
      <c r="BA972" s="173"/>
      <c r="BB972" s="173"/>
      <c r="BC972" s="173"/>
      <c r="BD972" s="173"/>
      <c r="BE972" s="173"/>
      <c r="BF972" s="173"/>
      <c r="BG972" s="173"/>
      <c r="BH972" s="173"/>
      <c r="BI972" s="173"/>
      <c r="BJ972" s="172" t="str">
        <f t="shared" si="5"/>
        <v/>
      </c>
      <c r="BK972" s="173"/>
      <c r="BL972" s="173"/>
      <c r="BM972" s="173"/>
      <c r="BN972" s="173"/>
      <c r="BO972" s="173"/>
      <c r="BP972" s="173"/>
      <c r="BQ972" s="173"/>
      <c r="BR972" s="173"/>
      <c r="BS972" s="173"/>
      <c r="BT972" s="173"/>
      <c r="BU972" s="173"/>
      <c r="BV972" s="172" t="str">
        <f t="shared" si="6"/>
        <v/>
      </c>
      <c r="BW972" s="173"/>
      <c r="BX972" s="173"/>
      <c r="BY972" s="173"/>
      <c r="BZ972" s="171"/>
      <c r="CA972" s="171"/>
      <c r="CB972" s="171"/>
      <c r="CC972" s="171"/>
      <c r="CD972" s="171"/>
      <c r="CE972" s="171"/>
      <c r="CF972" s="171"/>
      <c r="CG972" s="171"/>
      <c r="CH972" s="172" t="str">
        <f t="shared" si="7"/>
        <v/>
      </c>
      <c r="CI972" s="171"/>
      <c r="CJ972" s="173"/>
      <c r="CK972" s="173"/>
      <c r="CL972" s="173"/>
      <c r="CM972" s="173"/>
      <c r="CN972" s="171"/>
      <c r="CO972" s="171"/>
      <c r="CP972" s="171"/>
      <c r="CQ972" s="173"/>
      <c r="CR972" s="171"/>
      <c r="CS972" s="171"/>
      <c r="CT972" s="172" t="str">
        <f t="shared" si="8"/>
        <v/>
      </c>
      <c r="CU972" s="172"/>
      <c r="CV972" s="172"/>
      <c r="CW972" s="172"/>
      <c r="CX972" s="172"/>
      <c r="CY972" s="172"/>
      <c r="CZ972" s="172"/>
      <c r="DA972" s="172"/>
      <c r="DB972" s="172"/>
      <c r="DC972" s="172"/>
      <c r="DD972" s="172"/>
      <c r="DE972" s="172"/>
      <c r="DF972" s="172"/>
      <c r="DG972" s="188" t="str">
        <f t="array" ref="DG972">IFERROR(_xlfn.XLOOKUP($A972&amp;B972,MARZO!$D$11:$D$40&amp;MARZO!$E$11:$E$40,MARZO!$AM$11:$AM$40,_xlfn.XLOOKUP($A972&amp;$B972,MARZO!$BC$11:$BC$40&amp;MARZO!$BD$11:$BD$40,MARZO!$CL$11:$CL$40,"A"))/1%,"")</f>
        <v/>
      </c>
      <c r="DH972" s="188" t="str">
        <f t="array" ref="DH972">IFERROR(_xlfn.XLOOKUP($A972&amp;$B972,ABRIL!$D$11:$D$40&amp;ABRIL!$E$11:$E$40,ABRIL!$AM$11:$AM$40,_xlfn.XLOOKUP($A972&amp;$B972,ABRIL!$BC$11:$BC$40&amp;ABRIL!$BD$11:$BD$40,ABRIL!$CL$11:$CL$40,"A"))/1%,"")</f>
        <v/>
      </c>
      <c r="DI972" s="188" t="str">
        <f t="array" ref="DI972">IFERROR(_xlfn.XLOOKUP($A972&amp;$B972,'ABRIL 2'!$D$11:$D$40&amp;'ABRIL 2'!$E$11:$E$40,'ABRIL 2'!$AM$11:$AM$40,_xlfn.XLOOKUP($A972&amp;$B972,'ABRIL 2'!$BC$11:$BC$40&amp;'ABRIL 2'!$BD$11:$BD$40,'ABRIL 2'!$CL$11:$CL$40,"A"))/1%,"")</f>
        <v/>
      </c>
      <c r="DJ972" s="188" t="str">
        <f t="array" ref="DJ972">IFERROR(_xlfn.XLOOKUP($A972&amp;$B972,MAYO!$D$11:$D$40&amp;MAYO!$E$11:$E$40,MAYO!$AM$11:$AM$40,_xlfn.XLOOKUP($A972&amp;$B972,MAYO!$BC$11:$BC$40&amp;MAYO!$BD$11:$BD$40,MAYO!$CL$11:$CL$40,"A"))/1%,"")</f>
        <v/>
      </c>
      <c r="DK972" s="188" t="str">
        <f t="array" ref="DK972">IFERROR(_xlfn.XLOOKUP($A972&amp;$B972,'MAYO 2'!$D$11:$D$40&amp;'MAYO 2'!$E$11:$E$40,'MAYO 2'!$AM$11:$AM$40,_xlfn.XLOOKUP($A972&amp;$B972,'MAYO 2'!$BC$11:$BC$40&amp;'MAYO 2'!$BD$11:$BD$40,'MAYO 2'!$CL$11:$CL$40,"A"))/1%,"")</f>
        <v/>
      </c>
      <c r="DL972" s="188" t="str">
        <f t="array" ref="DL972">IFERROR(_xlfn.XLOOKUP($A972&amp;$B972,JUNIO!$D$11:$D$40&amp;JUNIO!$E$11:$E$40,JUNIO!$AM$11:$AM$40,_xlfn.XLOOKUP($A972&amp;$B972,JUNIO!$BC$11:$BC$40&amp;JUNIO!$BD$11:$BD$40,JUNIO!$CL$11:$CL$40,"A"))/1%,"")</f>
        <v/>
      </c>
      <c r="DM972" s="188" t="str">
        <f t="array" ref="DM972">IFERROR(_xlfn.XLOOKUP($A972&amp;$B972,'JUNIO 2'!$D$11:$D$40&amp;'JUNIO 2'!$E$11:$E$40,'JUNIO 2'!$AM$11:$AM$40,_xlfn.XLOOKUP($A972&amp;$B972,'JUNIO 2'!$BC$11:$BC$40&amp;'JUNIO 2'!$BD$11:$BD$40,'JUNIO 2'!$CL$11:$CL$40,"A"))/1%,"")</f>
        <v/>
      </c>
      <c r="DN972" s="188" t="str">
        <f t="array" ref="DN972">IFERROR(_xlfn.XLOOKUP($A972&amp;$B972,JULIO!$D$11:$D$40&amp;JULIO!$E$11:$E$40,JULIO!$AM$11:$AM$40,_xlfn.XLOOKUP($A972&amp;$B972,JULIO!$BC$11:$BC$40&amp;JULIO!$BD$11:$BD$40,JULIO!$CL$11:$CL$40,"A"))/1%,"")</f>
        <v/>
      </c>
      <c r="DO972" s="188" t="str">
        <f t="array" ref="DO972">IFERROR(_xlfn.XLOOKUP($A972&amp;$B972,'JULIO 2'!$D$11:$D$40&amp;'JULIO 2'!$E$11:$E$40,'JULIO 2'!$AM$11:$AM$40,_xlfn.XLOOKUP($A972&amp;$B972,'JULIO 2'!$BC$11:$BC$40&amp;'JULIO 2'!$BD$11:$BD$40,'JULIO 2'!$CL$11:$CL$40,"A"))/1%,"")</f>
        <v/>
      </c>
      <c r="DP972" s="188" t="str">
        <f t="array" ref="DP972">IFERROR(_xlfn.XLOOKUP($A972&amp;$B972,AGOSTO!$D$11:$D$40&amp;AGOSTO!$E$11:$E$40,AGOSTO!$AM$11:$AM$40,_xlfn.XLOOKUP($A972&amp;$B972,AGOSTO!$BC$11:$BC$40&amp;AGOSTO!$BD$11:$BD$40,AGOSTO!$CL$11:$CL$40,"A"))/1%,"")</f>
        <v/>
      </c>
      <c r="DQ972" s="188" t="str">
        <f t="array" ref="DQ972">IFERROR(_xlfn.XLOOKUP($A972&amp;$B972,'AGOSTO 2'!$D$11:$D$40&amp;'AGOSTO 2'!$E$11:$E$40,'AGOSTO 2'!$AM$11:$AM$40,_xlfn.XLOOKUP($A972&amp;$B972,'AGOSTO 2'!$BC$11:$BC$40&amp;'AGOSTO 2'!$BD$11:$BD$40,'AGOSTO 2'!$CL$11:$CL$40,"A"))/1%,"")</f>
        <v/>
      </c>
      <c r="DR972" s="188" t="str">
        <f t="array" ref="DR972">IFERROR(_xlfn.XLOOKUP($A972&amp;$B972,SEPTIEMBRE!$D$11:$D$40&amp;SEPTIEMBRE!$E$11:$E$40,SEPTIEMBRE!$AM$11:$AM$40,_xlfn.XLOOKUP($A972&amp;$B972,SEPTIEMBRE!$BC$11:$BC$40&amp;SEPTIEMBRE!$BD$11:$BD$40,SEPTIEMBRE!$CL$11:$CL$40,"A"))/1%,"")</f>
        <v/>
      </c>
      <c r="DS972" s="188" t="str">
        <f t="array" ref="DS972">IFERROR(_xlfn.XLOOKUP($A972&amp;$B972,'SEPTIEMBRE 2'!$D$11:$D$40&amp;'SEPTIEMBRE 2'!$E$11:$E$40,'SEPTIEMBRE 2'!$AM$11:$AM$40,_xlfn.XLOOKUP($A972&amp;$B972,'SEPTIEMBRE 2'!$BC$11:$BC$40&amp;'SEPTIEMBRE 2'!$BD$11:$BD$40,'SEPTIEMBRE 2'!$CL$11:$CL$40,"A"))/1%,"")</f>
        <v/>
      </c>
      <c r="DT972" s="188" t="str">
        <f t="array" ref="DT972">IFERROR(_xlfn.XLOOKUP($A972&amp;$B972,'SEPTIEMBRE 3'!$D$11:$D$40&amp;'SEPTIEMBRE 3'!$E$11:$E$40,'SEPTIEMBRE 3'!$AM$11:$AM$40,_xlfn.XLOOKUP($A972&amp;$B972,'SEPTIEMBRE 3'!$BC$11:$BC$40&amp;'SEPTIEMBRE 3'!$BD$11:$BD$40,'SEPTIEMBRE 3'!$CL$11:$CL$40,"A"))/1%,"")</f>
        <v/>
      </c>
      <c r="DU972" s="188" t="str">
        <f t="array" ref="DU972">IFERROR(_xlfn.XLOOKUP($A972&amp;$B972,OCTUBRE!$D$11:$D$40&amp;OCTUBRE!$E$11:$E$40,OCTUBRE!$AM$11:$AM$40,_xlfn.XLOOKUP($A972&amp;$B972,OCTUBRE!$BC$11:$BC$40&amp;OCTUBRE!$BD$11:$BD$40,OCTUBRE!$CL$11:$CL$40,"A"))/1%,"")</f>
        <v/>
      </c>
      <c r="DV972" s="188" t="str">
        <f t="array" ref="DV972">IFERROR(_xlfn.XLOOKUP($A972&amp;$B972,'OCTUBRE 2'!$D$11:$D$40&amp;'OCTUBRE 2'!$E$11:$E$40,'OCTUBRE 2'!$AM$11:$AM$40,_xlfn.XLOOKUP($A972&amp;$B972,'OCTUBRE 2'!$BC$11:$BC$40&amp;'OCTUBRE 2'!$BD$11:$BD$40,'OCTUBRE 2'!$CL$11:$CL$40,"A"))/1%,"")</f>
        <v/>
      </c>
      <c r="DW972" s="188" t="str">
        <f t="array" ref="DW972">IFERROR(_xlfn.XLOOKUP($A972&amp;$B972,NOVIEMBRE!$D$11:$D$40&amp;NOVIEMBRE!$E$11:$E$40,NOVIEMBRE!$AM$11:$AM$40,_xlfn.XLOOKUP($A972&amp;$B972,NOVIEMBRE!$BC$11:$BC$40&amp;NOVIEMBRE!$BD$11:$BD$40,NOVIEMBRE!$CL$11:$CL$40,"A"))/1%,"")</f>
        <v/>
      </c>
      <c r="DX972" s="188" t="str">
        <f t="array" ref="DX972">IFERROR(_xlfn.XLOOKUP($A972&amp;$B972,'NOVIEMBRE 2'!$D$11:$D$40&amp;'NOVIEMBRE 2'!$E$11:$E$40,'NOVIEMBRE 2'!$AM$11:$AM$40,_xlfn.XLOOKUP($A972&amp;$B972,'NOVIEMBRE 2'!$BC$11:$BC$40&amp;'NOVIEMBRE 2'!$BD$11:$BD$40,'NOVIEMBRE 2'!$CL$11:$CL$40,"A"))/1%,"")</f>
        <v/>
      </c>
      <c r="DY972" s="188" t="str">
        <f t="array" ref="DY972">IFERROR(_xlfn.XLOOKUP($A972&amp;$B972,DICIEMBRE!$D$11:$D$40&amp;DICIEMBRE!$E$11:$E$40,DICIEMBRE!$AM$11:$AM$40,_xlfn.XLOOKUP($A972&amp;$B972,DICIEMBRE!$BC$11:$BC$40&amp;DICIEMBRE!$BD$11:$BD$40,DICIEMBRE!$CL$11:$CL$40,"A"))/1%,"")</f>
        <v/>
      </c>
      <c r="DZ972" s="381" t="str">
        <f t="shared" si="9"/>
        <v>-</v>
      </c>
      <c r="EA972" s="381" t="str">
        <f t="shared" si="10"/>
        <v>-</v>
      </c>
      <c r="EB972" s="381" t="str">
        <f t="shared" si="11"/>
        <v>-</v>
      </c>
      <c r="EC972" s="381" t="str">
        <f t="shared" si="12"/>
        <v>-</v>
      </c>
      <c r="ED972" s="381" t="str">
        <f t="shared" si="13"/>
        <v>-</v>
      </c>
      <c r="EE972" s="381" t="str">
        <f t="shared" si="14"/>
        <v>-</v>
      </c>
      <c r="EF972" s="381" t="str">
        <f t="shared" si="15"/>
        <v>-</v>
      </c>
      <c r="EG972" s="381" t="str">
        <f t="shared" si="16"/>
        <v>-</v>
      </c>
      <c r="EH972" s="381" t="str">
        <f t="shared" si="17"/>
        <v>-</v>
      </c>
      <c r="EI972" s="188" t="str">
        <f t="shared" si="18"/>
        <v/>
      </c>
      <c r="EJ972" s="382"/>
      <c r="EK972" s="382"/>
      <c r="EL972" s="383"/>
      <c r="EM972" s="21"/>
      <c r="EN972" s="384">
        <f t="array" ref="EN972">IFERROR(_xlfn.XLOOKUP($A972&amp;$B972,MARZO!$D$11:$D$40&amp;MARZO!$E$11:$E$40,MARZO!$AK$11:$AK$40,_xlfn.XLOOKUP($A972&amp;$B972,MARZO!$BC$11:$BC$40&amp;MARZO!$BD$11:$BD$40,MARZO!$CJ$11:$CJ$40,"A")),"")</f>
        <v>0</v>
      </c>
      <c r="EO972" s="384">
        <f t="array" ref="EO972">IFERROR(_xlfn.XLOOKUP($A972&amp;$B972,ABRIL!$D$11:$D$40&amp;ABRIL!$E$11:$E$40,ABRIL!$AK$11:$AK$40,_xlfn.XLOOKUP($A972&amp;$B972,ABRIL!$BC$11:$BC$40&amp;ABRIL!$BD$11:$BD$40,ABRIL!$CJ$11:$CJ$40,"A")),"")</f>
        <v>0</v>
      </c>
      <c r="EP972" s="384">
        <f t="array" ref="EP972">IFERROR(_xlfn.XLOOKUP($A972&amp;$B972,'ABRIL 2'!$D$11:$D$40&amp;'ABRIL 2'!$E$11:$E$40,'ABRIL 2'!$AK$11:$AK$40,_xlfn.XLOOKUP($A972&amp;$B972,'ABRIL 2'!$BC$11:$BC$40&amp;'ABRIL 2'!$BD$11:$BD$40,'ABRIL 2'!$CJ$11:$CJ$40,"A")),"")</f>
        <v>0</v>
      </c>
      <c r="EQ972" s="384">
        <f t="array" ref="EQ972">IFERROR(_xlfn.XLOOKUP($A972&amp;$B972,MAYO!$D$11:$D$40&amp;MAYO!$E$11:$E$40,MAYO!$AK$11:$AK$40,_xlfn.XLOOKUP($A972&amp;$B972,MAYO!$BC$11:$BC$40&amp;MAYO!$BD$11:$BD$40,MAYO!$CJ$11:$CJ$40,"A")),"")</f>
        <v>0</v>
      </c>
      <c r="ER972" s="384">
        <f t="array" ref="ER972">IFERROR(_xlfn.XLOOKUP($A972&amp;$B972,'MAYO 2'!$D$11:$D$40&amp;'MAYO 2'!$E$11:$E$40,'MAYO 2'!$AK$11:$AK$40,_xlfn.XLOOKUP($A972&amp;$B972,'MAYO 2'!$BC$11:$BC$40&amp;'MAYO 2'!$BD$11:$BD$40,'MAYO 2'!$CJ$11:$CJ$40,"A")),"")</f>
        <v>0</v>
      </c>
      <c r="ES972" s="384">
        <f t="array" ref="ES972">IFERROR(_xlfn.XLOOKUP($A972&amp;$B972,JUNIO!$D$11:$D$40&amp;JUNIO!$E$11:$E$40,JUNIO!$AK$11:$AK$40,_xlfn.XLOOKUP($A972&amp;$B972,JUNIO!$BC$11:$BC$40&amp;JUNIO!$BD$11:$BD$40,JUNIO!$CJ$11:$CJ$40,"A")),"")</f>
        <v>0</v>
      </c>
      <c r="ET972" s="384">
        <f t="array" ref="ET972">IFERROR(_xlfn.XLOOKUP($A972&amp;$B972,'JUNIO 2'!$D$11:$D$40&amp;'JUNIO 2'!$E$11:$E$40,'JUNIO 2'!$AK$11:$AK$40,_xlfn.XLOOKUP($A972&amp;$B972,'JUNIO 2'!$BC$11:$BC$40&amp;'JUNIO 2'!$BD$11:$BD$40,'JUNIO 2'!$CJ$11:$CJ$40,"A")),"")</f>
        <v>0</v>
      </c>
      <c r="EU972" s="384">
        <f t="array" ref="EU972">IFERROR(_xlfn.XLOOKUP($A972&amp;$B972,JULIO!$D$11:$D$40&amp;JULIO!$E$11:$E$40,JULIO!$AK$11:$AK$40,_xlfn.XLOOKUP($A972&amp;$B972,JULIO!$BC$11:$BC$40&amp;JULIO!$BD$11:$BD$40,JULIO!$CJ$11:$CJ$40,"A")),"")</f>
        <v>0</v>
      </c>
      <c r="EV972" s="384">
        <f t="array" ref="EV972">IFERROR(_xlfn.XLOOKUP($A972&amp;$B972,'JULIO 2'!$D$11:$D$40&amp;'JULIO 2'!$E$11:$E$40,'JULIO 2'!$AK$11:$AK$40,_xlfn.XLOOKUP($A972&amp;$B972,'JULIO 2'!$BC$11:$BC$40&amp;'JULIO 2'!$BD$11:$BD$40,'JULIO 2'!$CJ$11:$CJ$40,"A")),"")</f>
        <v>0</v>
      </c>
      <c r="EW972" s="384">
        <f t="array" ref="EW972">IFERROR(_xlfn.XLOOKUP($A972&amp;$B972,AGOSTO!$D$11:$D$40&amp;AGOSTO!$E$11:$E$40,AGOSTO!$AK$11:$AK$40,_xlfn.XLOOKUP($A972&amp;$B972,AGOSTO!$BC$11:$BC$40&amp;AGOSTO!$BD$11:$BD$40,AGOSTO!$CJ$11:$CJ$40,"A")),"")</f>
        <v>0</v>
      </c>
      <c r="EX972" s="384">
        <f t="array" ref="EX972">IFERROR(_xlfn.XLOOKUP($A972&amp;$B972,'AGOSTO 2'!$D$11:$D$40&amp;'AGOSTO 2'!$E$11:$E$40,'AGOSTO 2'!$AK$11:$AK$40,_xlfn.XLOOKUP($A972&amp;$B972,'AGOSTO 2'!$BC$11:$BC$40&amp;'AGOSTO 2'!$BD$11:$BD$40,'AGOSTO 2'!$CJ$11:$CJ$40,"A")),"")</f>
        <v>0</v>
      </c>
      <c r="EY972" s="384">
        <f t="array" ref="EY972">IFERROR(_xlfn.XLOOKUP($A972&amp;$B972,SEPTIEMBRE!$D$11:$D$40&amp;SEPTIEMBRE!$E$11:$E$40,SEPTIEMBRE!$AK$11:$AK$40,_xlfn.XLOOKUP($A972&amp;$B972,SEPTIEMBRE!$BC$11:$BC$40&amp;SEPTIEMBRE!$BD$11:$BD$40,SEPTIEMBRE!$CJ$11:$CJ$40,"A")),"")</f>
        <v>0</v>
      </c>
      <c r="EZ972" s="384">
        <f t="array" ref="EZ972">IFERROR(_xlfn.XLOOKUP($A972&amp;$B972,'SEPTIEMBRE 2'!$D$11:$D$40&amp;'SEPTIEMBRE 2'!$E$11:$E$40,'SEPTIEMBRE 2'!$AK$11:$AK$40,_xlfn.XLOOKUP($A972&amp;$B972,'SEPTIEMBRE 2'!$BC$11:$BC$40&amp;'SEPTIEMBRE 2'!$BD$11:$BD$40,'SEPTIEMBRE 2'!$CJ$11:$CJ$40,"A")),"")</f>
        <v>0</v>
      </c>
      <c r="FA972" s="384">
        <f t="array" ref="FA972">IFERROR(_xlfn.XLOOKUP($A972&amp;$B972,'SEPTIEMBRE 3'!$D$11:$D$40&amp;'SEPTIEMBRE 3'!$E$11:$E$40,'SEPTIEMBRE 3'!$AK$11:$AK$40,_xlfn.XLOOKUP($A972&amp;$B972,'SEPTIEMBRE 3'!$BC$11:$BC$40&amp;'SEPTIEMBRE 3'!$BD$11:$BD$40,'SEPTIEMBRE 3'!$CJ$11:$CJ$40,"A")),"")</f>
        <v>0</v>
      </c>
      <c r="FB972" s="384">
        <f t="array" ref="FB972">IFERROR(_xlfn.XLOOKUP($A972&amp;$B972,OCTUBRE!$D$11:$D$40&amp;OCTUBRE!$E$11:$E$40,OCTUBRE!$AK$11:$AK$40,_xlfn.XLOOKUP($A972&amp;$B972,OCTUBRE!$BC$11:$BC$40&amp;OCTUBRE!$BD$11:$BD$40,OCTUBRE!$CJ$11:$CJ$40,"A")),"")</f>
        <v>0</v>
      </c>
      <c r="FC972" s="384">
        <f t="array" ref="FC972">IFERROR(_xlfn.XLOOKUP($A972&amp;$B972,'OCTUBRE 2'!$D$11:$D$40&amp;'OCTUBRE 2'!$E$11:$E$40,'OCTUBRE 2'!$AK$11:$AK$40,_xlfn.XLOOKUP($A972&amp;$B972,'OCTUBRE 2'!$BC$11:$BC$40&amp;'OCTUBRE 2'!$BD$11:$BD$40,'OCTUBRE 2'!$CJ$11:$CJ$40,"A")),"")</f>
        <v>0</v>
      </c>
      <c r="FD972" s="384">
        <f t="array" ref="FD972">IFERROR(_xlfn.XLOOKUP($A972&amp;$B972,NOVIEMBRE!$D$11:$D$40&amp;NOVIEMBRE!$E$11:$E$40,NOVIEMBRE!$AK$11:$AK$40,_xlfn.XLOOKUP($A972&amp;$B972,NOVIEMBRE!$BC$11:$BC$40&amp;NOVIEMBRE!$BD$11:$BD$40,NOVIEMBRE!$CJ$11:$CJ$40,"A")),"")</f>
        <v>0</v>
      </c>
      <c r="FE972" s="384">
        <f t="array" ref="FE972">IFERROR(_xlfn.XLOOKUP($A972&amp;$B972,'NOVIEMBRE 2'!$D$11:$D$40&amp;'NOVIEMBRE 2'!$E$11:$E$40,'NOVIEMBRE 2'!$AK$11:$AK$40,_xlfn.XLOOKUP($A972&amp;$B972,'NOVIEMBRE 2'!$BC$11:$BC$40&amp;'NOVIEMBRE 2'!$BD$11:$BD$40,'NOVIEMBRE 2'!$CJ$11:$CJ$40,"A")),"")</f>
        <v>0</v>
      </c>
      <c r="FF972" s="385">
        <f t="array" ref="FF972">IFERROR(_xlfn.XLOOKUP($A972&amp;$B972,DICIEMBRE!$D$11:$D$40&amp;DICIEMBRE!$E$11:$E$40,DICIEMBRE!$AK$11:$AK$40,_xlfn.XLOOKUP($A972&amp;$B972,DICIEMBRE!$BC$11:$BC$40&amp;DICIEMBRE!$BD$11:$BD$40,DICIEMBRE!$CJ$11:$CJ$40,"A")),"")</f>
        <v>0</v>
      </c>
      <c r="FG972" s="386" t="str">
        <f t="shared" si="19"/>
        <v/>
      </c>
      <c r="FH972" s="386" t="str">
        <f t="array" ref="FH972">IF(
 COUNT(DZ972:EH972)=0,
 "-",
 IF(
  COUNT(DZ972:EH972) &lt; COUNTA(DZ972:EH972),
  REPT("🟩", ROUND(COUNT(DZ972:EH972)/COUNTA(DZ972:EH972)*5, 0)) &amp;
  REPT("⬜", 5 - ROUND(COUNT(DZ972:EH972)/COUNTA(DZ972:EH972)*5, 0)),
  IF(
    AVERAGE(IF(DZ972:EH972&lt;&gt;"", DZ972:EH972, )) &gt;= 70, "🟩🟩🟩🟩🟩",
    IF(
      AVERAGE(IF(DZ972:EH972&lt;&gt;"",DZ972:EH972, )) &gt;= 56, "🟨🟨🟨🟨🟨",
      "🟥🟥🟥🟥🟥"
    )
  )
 )
)
</f>
        <v>-</v>
      </c>
    </row>
    <row r="973" ht="15.75" customHeight="1">
      <c r="A973" s="168"/>
      <c r="B973" s="169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1"/>
      <c r="N973" s="172" t="str">
        <f t="shared" si="1"/>
        <v/>
      </c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2" t="str">
        <f t="shared" si="2"/>
        <v/>
      </c>
      <c r="AA973" s="173"/>
      <c r="AB973" s="173"/>
      <c r="AC973" s="173"/>
      <c r="AD973" s="173"/>
      <c r="AE973" s="173"/>
      <c r="AF973" s="173"/>
      <c r="AG973" s="173"/>
      <c r="AH973" s="173"/>
      <c r="AI973" s="173"/>
      <c r="AJ973" s="173"/>
      <c r="AK973" s="173"/>
      <c r="AL973" s="172" t="str">
        <f t="shared" si="3"/>
        <v/>
      </c>
      <c r="AM973" s="173"/>
      <c r="AN973" s="173"/>
      <c r="AO973" s="173"/>
      <c r="AP973" s="173"/>
      <c r="AQ973" s="173"/>
      <c r="AR973" s="173"/>
      <c r="AS973" s="173"/>
      <c r="AT973" s="173"/>
      <c r="AU973" s="173"/>
      <c r="AV973" s="171"/>
      <c r="AW973" s="171"/>
      <c r="AX973" s="172" t="str">
        <f t="shared" si="4"/>
        <v/>
      </c>
      <c r="AY973" s="173"/>
      <c r="AZ973" s="173"/>
      <c r="BA973" s="173"/>
      <c r="BB973" s="173"/>
      <c r="BC973" s="173"/>
      <c r="BD973" s="173"/>
      <c r="BE973" s="173"/>
      <c r="BF973" s="173"/>
      <c r="BG973" s="173"/>
      <c r="BH973" s="173"/>
      <c r="BI973" s="173"/>
      <c r="BJ973" s="172" t="str">
        <f t="shared" si="5"/>
        <v/>
      </c>
      <c r="BK973" s="173"/>
      <c r="BL973" s="173"/>
      <c r="BM973" s="173"/>
      <c r="BN973" s="173"/>
      <c r="BO973" s="173"/>
      <c r="BP973" s="173"/>
      <c r="BQ973" s="173"/>
      <c r="BR973" s="173"/>
      <c r="BS973" s="173"/>
      <c r="BT973" s="173"/>
      <c r="BU973" s="173"/>
      <c r="BV973" s="172" t="str">
        <f t="shared" si="6"/>
        <v/>
      </c>
      <c r="BW973" s="173"/>
      <c r="BX973" s="173"/>
      <c r="BY973" s="173"/>
      <c r="BZ973" s="171"/>
      <c r="CA973" s="171"/>
      <c r="CB973" s="171"/>
      <c r="CC973" s="171"/>
      <c r="CD973" s="171"/>
      <c r="CE973" s="171"/>
      <c r="CF973" s="171"/>
      <c r="CG973" s="171"/>
      <c r="CH973" s="172" t="str">
        <f t="shared" si="7"/>
        <v/>
      </c>
      <c r="CI973" s="171"/>
      <c r="CJ973" s="173"/>
      <c r="CK973" s="173"/>
      <c r="CL973" s="173"/>
      <c r="CM973" s="173"/>
      <c r="CN973" s="171"/>
      <c r="CO973" s="171"/>
      <c r="CP973" s="171"/>
      <c r="CQ973" s="173"/>
      <c r="CR973" s="171"/>
      <c r="CS973" s="171"/>
      <c r="CT973" s="172" t="str">
        <f t="shared" si="8"/>
        <v/>
      </c>
      <c r="CU973" s="172"/>
      <c r="CV973" s="172"/>
      <c r="CW973" s="172"/>
      <c r="CX973" s="172"/>
      <c r="CY973" s="172"/>
      <c r="CZ973" s="172"/>
      <c r="DA973" s="172"/>
      <c r="DB973" s="172"/>
      <c r="DC973" s="172"/>
      <c r="DD973" s="172"/>
      <c r="DE973" s="172"/>
      <c r="DF973" s="172"/>
      <c r="DG973" s="188" t="str">
        <f t="array" ref="DG973">IFERROR(_xlfn.XLOOKUP($A973&amp;B973,MARZO!$D$11:$D$40&amp;MARZO!$E$11:$E$40,MARZO!$AM$11:$AM$40,_xlfn.XLOOKUP($A973&amp;$B973,MARZO!$BC$11:$BC$40&amp;MARZO!$BD$11:$BD$40,MARZO!$CL$11:$CL$40,"A"))/1%,"")</f>
        <v/>
      </c>
      <c r="DH973" s="188" t="str">
        <f t="array" ref="DH973">IFERROR(_xlfn.XLOOKUP($A973&amp;$B973,ABRIL!$D$11:$D$40&amp;ABRIL!$E$11:$E$40,ABRIL!$AM$11:$AM$40,_xlfn.XLOOKUP($A973&amp;$B973,ABRIL!$BC$11:$BC$40&amp;ABRIL!$BD$11:$BD$40,ABRIL!$CL$11:$CL$40,"A"))/1%,"")</f>
        <v/>
      </c>
      <c r="DI973" s="188" t="str">
        <f t="array" ref="DI973">IFERROR(_xlfn.XLOOKUP($A973&amp;$B973,'ABRIL 2'!$D$11:$D$40&amp;'ABRIL 2'!$E$11:$E$40,'ABRIL 2'!$AM$11:$AM$40,_xlfn.XLOOKUP($A973&amp;$B973,'ABRIL 2'!$BC$11:$BC$40&amp;'ABRIL 2'!$BD$11:$BD$40,'ABRIL 2'!$CL$11:$CL$40,"A"))/1%,"")</f>
        <v/>
      </c>
      <c r="DJ973" s="188" t="str">
        <f t="array" ref="DJ973">IFERROR(_xlfn.XLOOKUP($A973&amp;$B973,MAYO!$D$11:$D$40&amp;MAYO!$E$11:$E$40,MAYO!$AM$11:$AM$40,_xlfn.XLOOKUP($A973&amp;$B973,MAYO!$BC$11:$BC$40&amp;MAYO!$BD$11:$BD$40,MAYO!$CL$11:$CL$40,"A"))/1%,"")</f>
        <v/>
      </c>
      <c r="DK973" s="188" t="str">
        <f t="array" ref="DK973">IFERROR(_xlfn.XLOOKUP($A973&amp;$B973,'MAYO 2'!$D$11:$D$40&amp;'MAYO 2'!$E$11:$E$40,'MAYO 2'!$AM$11:$AM$40,_xlfn.XLOOKUP($A973&amp;$B973,'MAYO 2'!$BC$11:$BC$40&amp;'MAYO 2'!$BD$11:$BD$40,'MAYO 2'!$CL$11:$CL$40,"A"))/1%,"")</f>
        <v/>
      </c>
      <c r="DL973" s="188" t="str">
        <f t="array" ref="DL973">IFERROR(_xlfn.XLOOKUP($A973&amp;$B973,JUNIO!$D$11:$D$40&amp;JUNIO!$E$11:$E$40,JUNIO!$AM$11:$AM$40,_xlfn.XLOOKUP($A973&amp;$B973,JUNIO!$BC$11:$BC$40&amp;JUNIO!$BD$11:$BD$40,JUNIO!$CL$11:$CL$40,"A"))/1%,"")</f>
        <v/>
      </c>
      <c r="DM973" s="188" t="str">
        <f t="array" ref="DM973">IFERROR(_xlfn.XLOOKUP($A973&amp;$B973,'JUNIO 2'!$D$11:$D$40&amp;'JUNIO 2'!$E$11:$E$40,'JUNIO 2'!$AM$11:$AM$40,_xlfn.XLOOKUP($A973&amp;$B973,'JUNIO 2'!$BC$11:$BC$40&amp;'JUNIO 2'!$BD$11:$BD$40,'JUNIO 2'!$CL$11:$CL$40,"A"))/1%,"")</f>
        <v/>
      </c>
      <c r="DN973" s="188" t="str">
        <f t="array" ref="DN973">IFERROR(_xlfn.XLOOKUP($A973&amp;$B973,JULIO!$D$11:$D$40&amp;JULIO!$E$11:$E$40,JULIO!$AM$11:$AM$40,_xlfn.XLOOKUP($A973&amp;$B973,JULIO!$BC$11:$BC$40&amp;JULIO!$BD$11:$BD$40,JULIO!$CL$11:$CL$40,"A"))/1%,"")</f>
        <v/>
      </c>
      <c r="DO973" s="188" t="str">
        <f t="array" ref="DO973">IFERROR(_xlfn.XLOOKUP($A973&amp;$B973,'JULIO 2'!$D$11:$D$40&amp;'JULIO 2'!$E$11:$E$40,'JULIO 2'!$AM$11:$AM$40,_xlfn.XLOOKUP($A973&amp;$B973,'JULIO 2'!$BC$11:$BC$40&amp;'JULIO 2'!$BD$11:$BD$40,'JULIO 2'!$CL$11:$CL$40,"A"))/1%,"")</f>
        <v/>
      </c>
      <c r="DP973" s="188" t="str">
        <f t="array" ref="DP973">IFERROR(_xlfn.XLOOKUP($A973&amp;$B973,AGOSTO!$D$11:$D$40&amp;AGOSTO!$E$11:$E$40,AGOSTO!$AM$11:$AM$40,_xlfn.XLOOKUP($A973&amp;$B973,AGOSTO!$BC$11:$BC$40&amp;AGOSTO!$BD$11:$BD$40,AGOSTO!$CL$11:$CL$40,"A"))/1%,"")</f>
        <v/>
      </c>
      <c r="DQ973" s="188" t="str">
        <f t="array" ref="DQ973">IFERROR(_xlfn.XLOOKUP($A973&amp;$B973,'AGOSTO 2'!$D$11:$D$40&amp;'AGOSTO 2'!$E$11:$E$40,'AGOSTO 2'!$AM$11:$AM$40,_xlfn.XLOOKUP($A973&amp;$B973,'AGOSTO 2'!$BC$11:$BC$40&amp;'AGOSTO 2'!$BD$11:$BD$40,'AGOSTO 2'!$CL$11:$CL$40,"A"))/1%,"")</f>
        <v/>
      </c>
      <c r="DR973" s="188" t="str">
        <f t="array" ref="DR973">IFERROR(_xlfn.XLOOKUP($A973&amp;$B973,SEPTIEMBRE!$D$11:$D$40&amp;SEPTIEMBRE!$E$11:$E$40,SEPTIEMBRE!$AM$11:$AM$40,_xlfn.XLOOKUP($A973&amp;$B973,SEPTIEMBRE!$BC$11:$BC$40&amp;SEPTIEMBRE!$BD$11:$BD$40,SEPTIEMBRE!$CL$11:$CL$40,"A"))/1%,"")</f>
        <v/>
      </c>
      <c r="DS973" s="188" t="str">
        <f t="array" ref="DS973">IFERROR(_xlfn.XLOOKUP($A973&amp;$B973,'SEPTIEMBRE 2'!$D$11:$D$40&amp;'SEPTIEMBRE 2'!$E$11:$E$40,'SEPTIEMBRE 2'!$AM$11:$AM$40,_xlfn.XLOOKUP($A973&amp;$B973,'SEPTIEMBRE 2'!$BC$11:$BC$40&amp;'SEPTIEMBRE 2'!$BD$11:$BD$40,'SEPTIEMBRE 2'!$CL$11:$CL$40,"A"))/1%,"")</f>
        <v/>
      </c>
      <c r="DT973" s="188" t="str">
        <f t="array" ref="DT973">IFERROR(_xlfn.XLOOKUP($A973&amp;$B973,'SEPTIEMBRE 3'!$D$11:$D$40&amp;'SEPTIEMBRE 3'!$E$11:$E$40,'SEPTIEMBRE 3'!$AM$11:$AM$40,_xlfn.XLOOKUP($A973&amp;$B973,'SEPTIEMBRE 3'!$BC$11:$BC$40&amp;'SEPTIEMBRE 3'!$BD$11:$BD$40,'SEPTIEMBRE 3'!$CL$11:$CL$40,"A"))/1%,"")</f>
        <v/>
      </c>
      <c r="DU973" s="188" t="str">
        <f t="array" ref="DU973">IFERROR(_xlfn.XLOOKUP($A973&amp;$B973,OCTUBRE!$D$11:$D$40&amp;OCTUBRE!$E$11:$E$40,OCTUBRE!$AM$11:$AM$40,_xlfn.XLOOKUP($A973&amp;$B973,OCTUBRE!$BC$11:$BC$40&amp;OCTUBRE!$BD$11:$BD$40,OCTUBRE!$CL$11:$CL$40,"A"))/1%,"")</f>
        <v/>
      </c>
      <c r="DV973" s="188" t="str">
        <f t="array" ref="DV973">IFERROR(_xlfn.XLOOKUP($A973&amp;$B973,'OCTUBRE 2'!$D$11:$D$40&amp;'OCTUBRE 2'!$E$11:$E$40,'OCTUBRE 2'!$AM$11:$AM$40,_xlfn.XLOOKUP($A973&amp;$B973,'OCTUBRE 2'!$BC$11:$BC$40&amp;'OCTUBRE 2'!$BD$11:$BD$40,'OCTUBRE 2'!$CL$11:$CL$40,"A"))/1%,"")</f>
        <v/>
      </c>
      <c r="DW973" s="188" t="str">
        <f t="array" ref="DW973">IFERROR(_xlfn.XLOOKUP($A973&amp;$B973,NOVIEMBRE!$D$11:$D$40&amp;NOVIEMBRE!$E$11:$E$40,NOVIEMBRE!$AM$11:$AM$40,_xlfn.XLOOKUP($A973&amp;$B973,NOVIEMBRE!$BC$11:$BC$40&amp;NOVIEMBRE!$BD$11:$BD$40,NOVIEMBRE!$CL$11:$CL$40,"A"))/1%,"")</f>
        <v/>
      </c>
      <c r="DX973" s="188" t="str">
        <f t="array" ref="DX973">IFERROR(_xlfn.XLOOKUP($A973&amp;$B973,'NOVIEMBRE 2'!$D$11:$D$40&amp;'NOVIEMBRE 2'!$E$11:$E$40,'NOVIEMBRE 2'!$AM$11:$AM$40,_xlfn.XLOOKUP($A973&amp;$B973,'NOVIEMBRE 2'!$BC$11:$BC$40&amp;'NOVIEMBRE 2'!$BD$11:$BD$40,'NOVIEMBRE 2'!$CL$11:$CL$40,"A"))/1%,"")</f>
        <v/>
      </c>
      <c r="DY973" s="188" t="str">
        <f t="array" ref="DY973">IFERROR(_xlfn.XLOOKUP($A973&amp;$B973,DICIEMBRE!$D$11:$D$40&amp;DICIEMBRE!$E$11:$E$40,DICIEMBRE!$AM$11:$AM$40,_xlfn.XLOOKUP($A973&amp;$B973,DICIEMBRE!$BC$11:$BC$40&amp;DICIEMBRE!$BD$11:$BD$40,DICIEMBRE!$CL$11:$CL$40,"A"))/1%,"")</f>
        <v/>
      </c>
      <c r="DZ973" s="381" t="str">
        <f t="shared" si="9"/>
        <v>-</v>
      </c>
      <c r="EA973" s="381" t="str">
        <f t="shared" si="10"/>
        <v>-</v>
      </c>
      <c r="EB973" s="381" t="str">
        <f t="shared" si="11"/>
        <v>-</v>
      </c>
      <c r="EC973" s="381" t="str">
        <f t="shared" si="12"/>
        <v>-</v>
      </c>
      <c r="ED973" s="381" t="str">
        <f t="shared" si="13"/>
        <v>-</v>
      </c>
      <c r="EE973" s="381" t="str">
        <f t="shared" si="14"/>
        <v>-</v>
      </c>
      <c r="EF973" s="381" t="str">
        <f t="shared" si="15"/>
        <v>-</v>
      </c>
      <c r="EG973" s="381" t="str">
        <f t="shared" si="16"/>
        <v>-</v>
      </c>
      <c r="EH973" s="381" t="str">
        <f t="shared" si="17"/>
        <v>-</v>
      </c>
      <c r="EI973" s="188" t="str">
        <f t="shared" si="18"/>
        <v/>
      </c>
      <c r="EJ973" s="382"/>
      <c r="EK973" s="382"/>
      <c r="EL973" s="383"/>
      <c r="EM973" s="21"/>
      <c r="EN973" s="384">
        <f t="array" ref="EN973">IFERROR(_xlfn.XLOOKUP($A973&amp;$B973,MARZO!$D$11:$D$40&amp;MARZO!$E$11:$E$40,MARZO!$AK$11:$AK$40,_xlfn.XLOOKUP($A973&amp;$B973,MARZO!$BC$11:$BC$40&amp;MARZO!$BD$11:$BD$40,MARZO!$CJ$11:$CJ$40,"A")),"")</f>
        <v>0</v>
      </c>
      <c r="EO973" s="384">
        <f t="array" ref="EO973">IFERROR(_xlfn.XLOOKUP($A973&amp;$B973,ABRIL!$D$11:$D$40&amp;ABRIL!$E$11:$E$40,ABRIL!$AK$11:$AK$40,_xlfn.XLOOKUP($A973&amp;$B973,ABRIL!$BC$11:$BC$40&amp;ABRIL!$BD$11:$BD$40,ABRIL!$CJ$11:$CJ$40,"A")),"")</f>
        <v>0</v>
      </c>
      <c r="EP973" s="384">
        <f t="array" ref="EP973">IFERROR(_xlfn.XLOOKUP($A973&amp;$B973,'ABRIL 2'!$D$11:$D$40&amp;'ABRIL 2'!$E$11:$E$40,'ABRIL 2'!$AK$11:$AK$40,_xlfn.XLOOKUP($A973&amp;$B973,'ABRIL 2'!$BC$11:$BC$40&amp;'ABRIL 2'!$BD$11:$BD$40,'ABRIL 2'!$CJ$11:$CJ$40,"A")),"")</f>
        <v>0</v>
      </c>
      <c r="EQ973" s="384">
        <f t="array" ref="EQ973">IFERROR(_xlfn.XLOOKUP($A973&amp;$B973,MAYO!$D$11:$D$40&amp;MAYO!$E$11:$E$40,MAYO!$AK$11:$AK$40,_xlfn.XLOOKUP($A973&amp;$B973,MAYO!$BC$11:$BC$40&amp;MAYO!$BD$11:$BD$40,MAYO!$CJ$11:$CJ$40,"A")),"")</f>
        <v>0</v>
      </c>
      <c r="ER973" s="384">
        <f t="array" ref="ER973">IFERROR(_xlfn.XLOOKUP($A973&amp;$B973,'MAYO 2'!$D$11:$D$40&amp;'MAYO 2'!$E$11:$E$40,'MAYO 2'!$AK$11:$AK$40,_xlfn.XLOOKUP($A973&amp;$B973,'MAYO 2'!$BC$11:$BC$40&amp;'MAYO 2'!$BD$11:$BD$40,'MAYO 2'!$CJ$11:$CJ$40,"A")),"")</f>
        <v>0</v>
      </c>
      <c r="ES973" s="384">
        <f t="array" ref="ES973">IFERROR(_xlfn.XLOOKUP($A973&amp;$B973,JUNIO!$D$11:$D$40&amp;JUNIO!$E$11:$E$40,JUNIO!$AK$11:$AK$40,_xlfn.XLOOKUP($A973&amp;$B973,JUNIO!$BC$11:$BC$40&amp;JUNIO!$BD$11:$BD$40,JUNIO!$CJ$11:$CJ$40,"A")),"")</f>
        <v>0</v>
      </c>
      <c r="ET973" s="384">
        <f t="array" ref="ET973">IFERROR(_xlfn.XLOOKUP($A973&amp;$B973,'JUNIO 2'!$D$11:$D$40&amp;'JUNIO 2'!$E$11:$E$40,'JUNIO 2'!$AK$11:$AK$40,_xlfn.XLOOKUP($A973&amp;$B973,'JUNIO 2'!$BC$11:$BC$40&amp;'JUNIO 2'!$BD$11:$BD$40,'JUNIO 2'!$CJ$11:$CJ$40,"A")),"")</f>
        <v>0</v>
      </c>
      <c r="EU973" s="384">
        <f t="array" ref="EU973">IFERROR(_xlfn.XLOOKUP($A973&amp;$B973,JULIO!$D$11:$D$40&amp;JULIO!$E$11:$E$40,JULIO!$AK$11:$AK$40,_xlfn.XLOOKUP($A973&amp;$B973,JULIO!$BC$11:$BC$40&amp;JULIO!$BD$11:$BD$40,JULIO!$CJ$11:$CJ$40,"A")),"")</f>
        <v>0</v>
      </c>
      <c r="EV973" s="384">
        <f t="array" ref="EV973">IFERROR(_xlfn.XLOOKUP($A973&amp;$B973,'JULIO 2'!$D$11:$D$40&amp;'JULIO 2'!$E$11:$E$40,'JULIO 2'!$AK$11:$AK$40,_xlfn.XLOOKUP($A973&amp;$B973,'JULIO 2'!$BC$11:$BC$40&amp;'JULIO 2'!$BD$11:$BD$40,'JULIO 2'!$CJ$11:$CJ$40,"A")),"")</f>
        <v>0</v>
      </c>
      <c r="EW973" s="384">
        <f t="array" ref="EW973">IFERROR(_xlfn.XLOOKUP($A973&amp;$B973,AGOSTO!$D$11:$D$40&amp;AGOSTO!$E$11:$E$40,AGOSTO!$AK$11:$AK$40,_xlfn.XLOOKUP($A973&amp;$B973,AGOSTO!$BC$11:$BC$40&amp;AGOSTO!$BD$11:$BD$40,AGOSTO!$CJ$11:$CJ$40,"A")),"")</f>
        <v>0</v>
      </c>
      <c r="EX973" s="384">
        <f t="array" ref="EX973">IFERROR(_xlfn.XLOOKUP($A973&amp;$B973,'AGOSTO 2'!$D$11:$D$40&amp;'AGOSTO 2'!$E$11:$E$40,'AGOSTO 2'!$AK$11:$AK$40,_xlfn.XLOOKUP($A973&amp;$B973,'AGOSTO 2'!$BC$11:$BC$40&amp;'AGOSTO 2'!$BD$11:$BD$40,'AGOSTO 2'!$CJ$11:$CJ$40,"A")),"")</f>
        <v>0</v>
      </c>
      <c r="EY973" s="384">
        <f t="array" ref="EY973">IFERROR(_xlfn.XLOOKUP($A973&amp;$B973,SEPTIEMBRE!$D$11:$D$40&amp;SEPTIEMBRE!$E$11:$E$40,SEPTIEMBRE!$AK$11:$AK$40,_xlfn.XLOOKUP($A973&amp;$B973,SEPTIEMBRE!$BC$11:$BC$40&amp;SEPTIEMBRE!$BD$11:$BD$40,SEPTIEMBRE!$CJ$11:$CJ$40,"A")),"")</f>
        <v>0</v>
      </c>
      <c r="EZ973" s="384">
        <f t="array" ref="EZ973">IFERROR(_xlfn.XLOOKUP($A973&amp;$B973,'SEPTIEMBRE 2'!$D$11:$D$40&amp;'SEPTIEMBRE 2'!$E$11:$E$40,'SEPTIEMBRE 2'!$AK$11:$AK$40,_xlfn.XLOOKUP($A973&amp;$B973,'SEPTIEMBRE 2'!$BC$11:$BC$40&amp;'SEPTIEMBRE 2'!$BD$11:$BD$40,'SEPTIEMBRE 2'!$CJ$11:$CJ$40,"A")),"")</f>
        <v>0</v>
      </c>
      <c r="FA973" s="384">
        <f t="array" ref="FA973">IFERROR(_xlfn.XLOOKUP($A973&amp;$B973,'SEPTIEMBRE 3'!$D$11:$D$40&amp;'SEPTIEMBRE 3'!$E$11:$E$40,'SEPTIEMBRE 3'!$AK$11:$AK$40,_xlfn.XLOOKUP($A973&amp;$B973,'SEPTIEMBRE 3'!$BC$11:$BC$40&amp;'SEPTIEMBRE 3'!$BD$11:$BD$40,'SEPTIEMBRE 3'!$CJ$11:$CJ$40,"A")),"")</f>
        <v>0</v>
      </c>
      <c r="FB973" s="384">
        <f t="array" ref="FB973">IFERROR(_xlfn.XLOOKUP($A973&amp;$B973,OCTUBRE!$D$11:$D$40&amp;OCTUBRE!$E$11:$E$40,OCTUBRE!$AK$11:$AK$40,_xlfn.XLOOKUP($A973&amp;$B973,OCTUBRE!$BC$11:$BC$40&amp;OCTUBRE!$BD$11:$BD$40,OCTUBRE!$CJ$11:$CJ$40,"A")),"")</f>
        <v>0</v>
      </c>
      <c r="FC973" s="384">
        <f t="array" ref="FC973">IFERROR(_xlfn.XLOOKUP($A973&amp;$B973,'OCTUBRE 2'!$D$11:$D$40&amp;'OCTUBRE 2'!$E$11:$E$40,'OCTUBRE 2'!$AK$11:$AK$40,_xlfn.XLOOKUP($A973&amp;$B973,'OCTUBRE 2'!$BC$11:$BC$40&amp;'OCTUBRE 2'!$BD$11:$BD$40,'OCTUBRE 2'!$CJ$11:$CJ$40,"A")),"")</f>
        <v>0</v>
      </c>
      <c r="FD973" s="384">
        <f t="array" ref="FD973">IFERROR(_xlfn.XLOOKUP($A973&amp;$B973,NOVIEMBRE!$D$11:$D$40&amp;NOVIEMBRE!$E$11:$E$40,NOVIEMBRE!$AK$11:$AK$40,_xlfn.XLOOKUP($A973&amp;$B973,NOVIEMBRE!$BC$11:$BC$40&amp;NOVIEMBRE!$BD$11:$BD$40,NOVIEMBRE!$CJ$11:$CJ$40,"A")),"")</f>
        <v>0</v>
      </c>
      <c r="FE973" s="384">
        <f t="array" ref="FE973">IFERROR(_xlfn.XLOOKUP($A973&amp;$B973,'NOVIEMBRE 2'!$D$11:$D$40&amp;'NOVIEMBRE 2'!$E$11:$E$40,'NOVIEMBRE 2'!$AK$11:$AK$40,_xlfn.XLOOKUP($A973&amp;$B973,'NOVIEMBRE 2'!$BC$11:$BC$40&amp;'NOVIEMBRE 2'!$BD$11:$BD$40,'NOVIEMBRE 2'!$CJ$11:$CJ$40,"A")),"")</f>
        <v>0</v>
      </c>
      <c r="FF973" s="385">
        <f t="array" ref="FF973">IFERROR(_xlfn.XLOOKUP($A973&amp;$B973,DICIEMBRE!$D$11:$D$40&amp;DICIEMBRE!$E$11:$E$40,DICIEMBRE!$AK$11:$AK$40,_xlfn.XLOOKUP($A973&amp;$B973,DICIEMBRE!$BC$11:$BC$40&amp;DICIEMBRE!$BD$11:$BD$40,DICIEMBRE!$CJ$11:$CJ$40,"A")),"")</f>
        <v>0</v>
      </c>
      <c r="FG973" s="386" t="str">
        <f t="shared" si="19"/>
        <v/>
      </c>
      <c r="FH973" s="386" t="str">
        <f t="array" ref="FH973">IF(
 COUNT(DZ973:EH973)=0,
 "-",
 IF(
  COUNT(DZ973:EH973) &lt; COUNTA(DZ973:EH973),
  REPT("🟩", ROUND(COUNT(DZ973:EH973)/COUNTA(DZ973:EH973)*5, 0)) &amp;
  REPT("⬜", 5 - ROUND(COUNT(DZ973:EH973)/COUNTA(DZ973:EH973)*5, 0)),
  IF(
    AVERAGE(IF(DZ973:EH973&lt;&gt;"", DZ973:EH973, )) &gt;= 70, "🟩🟩🟩🟩🟩",
    IF(
      AVERAGE(IF(DZ973:EH973&lt;&gt;"",DZ973:EH973, )) &gt;= 56, "🟨🟨🟨🟨🟨",
      "🟥🟥🟥🟥🟥"
    )
  )
 )
)
</f>
        <v>-</v>
      </c>
    </row>
    <row r="974" ht="15.75" customHeight="1">
      <c r="A974" s="168"/>
      <c r="B974" s="169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1"/>
      <c r="N974" s="172" t="str">
        <f t="shared" si="1"/>
        <v/>
      </c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2" t="str">
        <f t="shared" si="2"/>
        <v/>
      </c>
      <c r="AA974" s="173"/>
      <c r="AB974" s="173"/>
      <c r="AC974" s="173"/>
      <c r="AD974" s="173"/>
      <c r="AE974" s="173"/>
      <c r="AF974" s="173"/>
      <c r="AG974" s="173"/>
      <c r="AH974" s="173"/>
      <c r="AI974" s="173"/>
      <c r="AJ974" s="173"/>
      <c r="AK974" s="173"/>
      <c r="AL974" s="172" t="str">
        <f t="shared" si="3"/>
        <v/>
      </c>
      <c r="AM974" s="173"/>
      <c r="AN974" s="173"/>
      <c r="AO974" s="173"/>
      <c r="AP974" s="173"/>
      <c r="AQ974" s="173"/>
      <c r="AR974" s="173"/>
      <c r="AS974" s="173"/>
      <c r="AT974" s="173"/>
      <c r="AU974" s="173"/>
      <c r="AV974" s="171"/>
      <c r="AW974" s="171"/>
      <c r="AX974" s="172" t="str">
        <f t="shared" si="4"/>
        <v/>
      </c>
      <c r="AY974" s="173"/>
      <c r="AZ974" s="173"/>
      <c r="BA974" s="173"/>
      <c r="BB974" s="173"/>
      <c r="BC974" s="173"/>
      <c r="BD974" s="173"/>
      <c r="BE974" s="173"/>
      <c r="BF974" s="173"/>
      <c r="BG974" s="173"/>
      <c r="BH974" s="173"/>
      <c r="BI974" s="173"/>
      <c r="BJ974" s="172" t="str">
        <f t="shared" si="5"/>
        <v/>
      </c>
      <c r="BK974" s="173"/>
      <c r="BL974" s="173"/>
      <c r="BM974" s="173"/>
      <c r="BN974" s="173"/>
      <c r="BO974" s="173"/>
      <c r="BP974" s="173"/>
      <c r="BQ974" s="173"/>
      <c r="BR974" s="173"/>
      <c r="BS974" s="173"/>
      <c r="BT974" s="173"/>
      <c r="BU974" s="173"/>
      <c r="BV974" s="172" t="str">
        <f t="shared" si="6"/>
        <v/>
      </c>
      <c r="BW974" s="173"/>
      <c r="BX974" s="173"/>
      <c r="BY974" s="173"/>
      <c r="BZ974" s="171"/>
      <c r="CA974" s="171"/>
      <c r="CB974" s="171"/>
      <c r="CC974" s="171"/>
      <c r="CD974" s="171"/>
      <c r="CE974" s="171"/>
      <c r="CF974" s="171"/>
      <c r="CG974" s="171"/>
      <c r="CH974" s="172" t="str">
        <f t="shared" si="7"/>
        <v/>
      </c>
      <c r="CI974" s="171"/>
      <c r="CJ974" s="173"/>
      <c r="CK974" s="173"/>
      <c r="CL974" s="173"/>
      <c r="CM974" s="173"/>
      <c r="CN974" s="171"/>
      <c r="CO974" s="171"/>
      <c r="CP974" s="171"/>
      <c r="CQ974" s="173"/>
      <c r="CR974" s="171"/>
      <c r="CS974" s="171"/>
      <c r="CT974" s="172" t="str">
        <f t="shared" si="8"/>
        <v/>
      </c>
      <c r="CU974" s="172"/>
      <c r="CV974" s="172"/>
      <c r="CW974" s="172"/>
      <c r="CX974" s="172"/>
      <c r="CY974" s="172"/>
      <c r="CZ974" s="172"/>
      <c r="DA974" s="172"/>
      <c r="DB974" s="172"/>
      <c r="DC974" s="172"/>
      <c r="DD974" s="172"/>
      <c r="DE974" s="172"/>
      <c r="DF974" s="172"/>
      <c r="DG974" s="188" t="str">
        <f t="array" ref="DG974">IFERROR(_xlfn.XLOOKUP($A974&amp;B974,MARZO!$D$11:$D$40&amp;MARZO!$E$11:$E$40,MARZO!$AM$11:$AM$40,_xlfn.XLOOKUP($A974&amp;$B974,MARZO!$BC$11:$BC$40&amp;MARZO!$BD$11:$BD$40,MARZO!$CL$11:$CL$40,"A"))/1%,"")</f>
        <v/>
      </c>
      <c r="DH974" s="188" t="str">
        <f t="array" ref="DH974">IFERROR(_xlfn.XLOOKUP($A974&amp;$B974,ABRIL!$D$11:$D$40&amp;ABRIL!$E$11:$E$40,ABRIL!$AM$11:$AM$40,_xlfn.XLOOKUP($A974&amp;$B974,ABRIL!$BC$11:$BC$40&amp;ABRIL!$BD$11:$BD$40,ABRIL!$CL$11:$CL$40,"A"))/1%,"")</f>
        <v/>
      </c>
      <c r="DI974" s="188" t="str">
        <f t="array" ref="DI974">IFERROR(_xlfn.XLOOKUP($A974&amp;$B974,'ABRIL 2'!$D$11:$D$40&amp;'ABRIL 2'!$E$11:$E$40,'ABRIL 2'!$AM$11:$AM$40,_xlfn.XLOOKUP($A974&amp;$B974,'ABRIL 2'!$BC$11:$BC$40&amp;'ABRIL 2'!$BD$11:$BD$40,'ABRIL 2'!$CL$11:$CL$40,"A"))/1%,"")</f>
        <v/>
      </c>
      <c r="DJ974" s="188" t="str">
        <f t="array" ref="DJ974">IFERROR(_xlfn.XLOOKUP($A974&amp;$B974,MAYO!$D$11:$D$40&amp;MAYO!$E$11:$E$40,MAYO!$AM$11:$AM$40,_xlfn.XLOOKUP($A974&amp;$B974,MAYO!$BC$11:$BC$40&amp;MAYO!$BD$11:$BD$40,MAYO!$CL$11:$CL$40,"A"))/1%,"")</f>
        <v/>
      </c>
      <c r="DK974" s="188" t="str">
        <f t="array" ref="DK974">IFERROR(_xlfn.XLOOKUP($A974&amp;$B974,'MAYO 2'!$D$11:$D$40&amp;'MAYO 2'!$E$11:$E$40,'MAYO 2'!$AM$11:$AM$40,_xlfn.XLOOKUP($A974&amp;$B974,'MAYO 2'!$BC$11:$BC$40&amp;'MAYO 2'!$BD$11:$BD$40,'MAYO 2'!$CL$11:$CL$40,"A"))/1%,"")</f>
        <v/>
      </c>
      <c r="DL974" s="188" t="str">
        <f t="array" ref="DL974">IFERROR(_xlfn.XLOOKUP($A974&amp;$B974,JUNIO!$D$11:$D$40&amp;JUNIO!$E$11:$E$40,JUNIO!$AM$11:$AM$40,_xlfn.XLOOKUP($A974&amp;$B974,JUNIO!$BC$11:$BC$40&amp;JUNIO!$BD$11:$BD$40,JUNIO!$CL$11:$CL$40,"A"))/1%,"")</f>
        <v/>
      </c>
      <c r="DM974" s="188" t="str">
        <f t="array" ref="DM974">IFERROR(_xlfn.XLOOKUP($A974&amp;$B974,'JUNIO 2'!$D$11:$D$40&amp;'JUNIO 2'!$E$11:$E$40,'JUNIO 2'!$AM$11:$AM$40,_xlfn.XLOOKUP($A974&amp;$B974,'JUNIO 2'!$BC$11:$BC$40&amp;'JUNIO 2'!$BD$11:$BD$40,'JUNIO 2'!$CL$11:$CL$40,"A"))/1%,"")</f>
        <v/>
      </c>
      <c r="DN974" s="188" t="str">
        <f t="array" ref="DN974">IFERROR(_xlfn.XLOOKUP($A974&amp;$B974,JULIO!$D$11:$D$40&amp;JULIO!$E$11:$E$40,JULIO!$AM$11:$AM$40,_xlfn.XLOOKUP($A974&amp;$B974,JULIO!$BC$11:$BC$40&amp;JULIO!$BD$11:$BD$40,JULIO!$CL$11:$CL$40,"A"))/1%,"")</f>
        <v/>
      </c>
      <c r="DO974" s="188" t="str">
        <f t="array" ref="DO974">IFERROR(_xlfn.XLOOKUP($A974&amp;$B974,'JULIO 2'!$D$11:$D$40&amp;'JULIO 2'!$E$11:$E$40,'JULIO 2'!$AM$11:$AM$40,_xlfn.XLOOKUP($A974&amp;$B974,'JULIO 2'!$BC$11:$BC$40&amp;'JULIO 2'!$BD$11:$BD$40,'JULIO 2'!$CL$11:$CL$40,"A"))/1%,"")</f>
        <v/>
      </c>
      <c r="DP974" s="188" t="str">
        <f t="array" ref="DP974">IFERROR(_xlfn.XLOOKUP($A974&amp;$B974,AGOSTO!$D$11:$D$40&amp;AGOSTO!$E$11:$E$40,AGOSTO!$AM$11:$AM$40,_xlfn.XLOOKUP($A974&amp;$B974,AGOSTO!$BC$11:$BC$40&amp;AGOSTO!$BD$11:$BD$40,AGOSTO!$CL$11:$CL$40,"A"))/1%,"")</f>
        <v/>
      </c>
      <c r="DQ974" s="188" t="str">
        <f t="array" ref="DQ974">IFERROR(_xlfn.XLOOKUP($A974&amp;$B974,'AGOSTO 2'!$D$11:$D$40&amp;'AGOSTO 2'!$E$11:$E$40,'AGOSTO 2'!$AM$11:$AM$40,_xlfn.XLOOKUP($A974&amp;$B974,'AGOSTO 2'!$BC$11:$BC$40&amp;'AGOSTO 2'!$BD$11:$BD$40,'AGOSTO 2'!$CL$11:$CL$40,"A"))/1%,"")</f>
        <v/>
      </c>
      <c r="DR974" s="188" t="str">
        <f t="array" ref="DR974">IFERROR(_xlfn.XLOOKUP($A974&amp;$B974,SEPTIEMBRE!$D$11:$D$40&amp;SEPTIEMBRE!$E$11:$E$40,SEPTIEMBRE!$AM$11:$AM$40,_xlfn.XLOOKUP($A974&amp;$B974,SEPTIEMBRE!$BC$11:$BC$40&amp;SEPTIEMBRE!$BD$11:$BD$40,SEPTIEMBRE!$CL$11:$CL$40,"A"))/1%,"")</f>
        <v/>
      </c>
      <c r="DS974" s="188" t="str">
        <f t="array" ref="DS974">IFERROR(_xlfn.XLOOKUP($A974&amp;$B974,'SEPTIEMBRE 2'!$D$11:$D$40&amp;'SEPTIEMBRE 2'!$E$11:$E$40,'SEPTIEMBRE 2'!$AM$11:$AM$40,_xlfn.XLOOKUP($A974&amp;$B974,'SEPTIEMBRE 2'!$BC$11:$BC$40&amp;'SEPTIEMBRE 2'!$BD$11:$BD$40,'SEPTIEMBRE 2'!$CL$11:$CL$40,"A"))/1%,"")</f>
        <v/>
      </c>
      <c r="DT974" s="188" t="str">
        <f t="array" ref="DT974">IFERROR(_xlfn.XLOOKUP($A974&amp;$B974,'SEPTIEMBRE 3'!$D$11:$D$40&amp;'SEPTIEMBRE 3'!$E$11:$E$40,'SEPTIEMBRE 3'!$AM$11:$AM$40,_xlfn.XLOOKUP($A974&amp;$B974,'SEPTIEMBRE 3'!$BC$11:$BC$40&amp;'SEPTIEMBRE 3'!$BD$11:$BD$40,'SEPTIEMBRE 3'!$CL$11:$CL$40,"A"))/1%,"")</f>
        <v/>
      </c>
      <c r="DU974" s="188" t="str">
        <f t="array" ref="DU974">IFERROR(_xlfn.XLOOKUP($A974&amp;$B974,OCTUBRE!$D$11:$D$40&amp;OCTUBRE!$E$11:$E$40,OCTUBRE!$AM$11:$AM$40,_xlfn.XLOOKUP($A974&amp;$B974,OCTUBRE!$BC$11:$BC$40&amp;OCTUBRE!$BD$11:$BD$40,OCTUBRE!$CL$11:$CL$40,"A"))/1%,"")</f>
        <v/>
      </c>
      <c r="DV974" s="188" t="str">
        <f t="array" ref="DV974">IFERROR(_xlfn.XLOOKUP($A974&amp;$B974,'OCTUBRE 2'!$D$11:$D$40&amp;'OCTUBRE 2'!$E$11:$E$40,'OCTUBRE 2'!$AM$11:$AM$40,_xlfn.XLOOKUP($A974&amp;$B974,'OCTUBRE 2'!$BC$11:$BC$40&amp;'OCTUBRE 2'!$BD$11:$BD$40,'OCTUBRE 2'!$CL$11:$CL$40,"A"))/1%,"")</f>
        <v/>
      </c>
      <c r="DW974" s="188" t="str">
        <f t="array" ref="DW974">IFERROR(_xlfn.XLOOKUP($A974&amp;$B974,NOVIEMBRE!$D$11:$D$40&amp;NOVIEMBRE!$E$11:$E$40,NOVIEMBRE!$AM$11:$AM$40,_xlfn.XLOOKUP($A974&amp;$B974,NOVIEMBRE!$BC$11:$BC$40&amp;NOVIEMBRE!$BD$11:$BD$40,NOVIEMBRE!$CL$11:$CL$40,"A"))/1%,"")</f>
        <v/>
      </c>
      <c r="DX974" s="188" t="str">
        <f t="array" ref="DX974">IFERROR(_xlfn.XLOOKUP($A974&amp;$B974,'NOVIEMBRE 2'!$D$11:$D$40&amp;'NOVIEMBRE 2'!$E$11:$E$40,'NOVIEMBRE 2'!$AM$11:$AM$40,_xlfn.XLOOKUP($A974&amp;$B974,'NOVIEMBRE 2'!$BC$11:$BC$40&amp;'NOVIEMBRE 2'!$BD$11:$BD$40,'NOVIEMBRE 2'!$CL$11:$CL$40,"A"))/1%,"")</f>
        <v/>
      </c>
      <c r="DY974" s="188" t="str">
        <f t="array" ref="DY974">IFERROR(_xlfn.XLOOKUP($A974&amp;$B974,DICIEMBRE!$D$11:$D$40&amp;DICIEMBRE!$E$11:$E$40,DICIEMBRE!$AM$11:$AM$40,_xlfn.XLOOKUP($A974&amp;$B974,DICIEMBRE!$BC$11:$BC$40&amp;DICIEMBRE!$BD$11:$BD$40,DICIEMBRE!$CL$11:$CL$40,"A"))/1%,"")</f>
        <v/>
      </c>
      <c r="DZ974" s="381" t="str">
        <f t="shared" si="9"/>
        <v>-</v>
      </c>
      <c r="EA974" s="381" t="str">
        <f t="shared" si="10"/>
        <v>-</v>
      </c>
      <c r="EB974" s="381" t="str">
        <f t="shared" si="11"/>
        <v>-</v>
      </c>
      <c r="EC974" s="381" t="str">
        <f t="shared" si="12"/>
        <v>-</v>
      </c>
      <c r="ED974" s="381" t="str">
        <f t="shared" si="13"/>
        <v>-</v>
      </c>
      <c r="EE974" s="381" t="str">
        <f t="shared" si="14"/>
        <v>-</v>
      </c>
      <c r="EF974" s="381" t="str">
        <f t="shared" si="15"/>
        <v>-</v>
      </c>
      <c r="EG974" s="381" t="str">
        <f t="shared" si="16"/>
        <v>-</v>
      </c>
      <c r="EH974" s="381" t="str">
        <f t="shared" si="17"/>
        <v>-</v>
      </c>
      <c r="EI974" s="188" t="str">
        <f t="shared" si="18"/>
        <v/>
      </c>
      <c r="EJ974" s="382"/>
      <c r="EK974" s="382"/>
      <c r="EL974" s="383"/>
      <c r="EM974" s="21"/>
      <c r="EN974" s="384">
        <f t="array" ref="EN974">IFERROR(_xlfn.XLOOKUP($A974&amp;$B974,MARZO!$D$11:$D$40&amp;MARZO!$E$11:$E$40,MARZO!$AK$11:$AK$40,_xlfn.XLOOKUP($A974&amp;$B974,MARZO!$BC$11:$BC$40&amp;MARZO!$BD$11:$BD$40,MARZO!$CJ$11:$CJ$40,"A")),"")</f>
        <v>0</v>
      </c>
      <c r="EO974" s="384">
        <f t="array" ref="EO974">IFERROR(_xlfn.XLOOKUP($A974&amp;$B974,ABRIL!$D$11:$D$40&amp;ABRIL!$E$11:$E$40,ABRIL!$AK$11:$AK$40,_xlfn.XLOOKUP($A974&amp;$B974,ABRIL!$BC$11:$BC$40&amp;ABRIL!$BD$11:$BD$40,ABRIL!$CJ$11:$CJ$40,"A")),"")</f>
        <v>0</v>
      </c>
      <c r="EP974" s="384">
        <f t="array" ref="EP974">IFERROR(_xlfn.XLOOKUP($A974&amp;$B974,'ABRIL 2'!$D$11:$D$40&amp;'ABRIL 2'!$E$11:$E$40,'ABRIL 2'!$AK$11:$AK$40,_xlfn.XLOOKUP($A974&amp;$B974,'ABRIL 2'!$BC$11:$BC$40&amp;'ABRIL 2'!$BD$11:$BD$40,'ABRIL 2'!$CJ$11:$CJ$40,"A")),"")</f>
        <v>0</v>
      </c>
      <c r="EQ974" s="384">
        <f t="array" ref="EQ974">IFERROR(_xlfn.XLOOKUP($A974&amp;$B974,MAYO!$D$11:$D$40&amp;MAYO!$E$11:$E$40,MAYO!$AK$11:$AK$40,_xlfn.XLOOKUP($A974&amp;$B974,MAYO!$BC$11:$BC$40&amp;MAYO!$BD$11:$BD$40,MAYO!$CJ$11:$CJ$40,"A")),"")</f>
        <v>0</v>
      </c>
      <c r="ER974" s="384">
        <f t="array" ref="ER974">IFERROR(_xlfn.XLOOKUP($A974&amp;$B974,'MAYO 2'!$D$11:$D$40&amp;'MAYO 2'!$E$11:$E$40,'MAYO 2'!$AK$11:$AK$40,_xlfn.XLOOKUP($A974&amp;$B974,'MAYO 2'!$BC$11:$BC$40&amp;'MAYO 2'!$BD$11:$BD$40,'MAYO 2'!$CJ$11:$CJ$40,"A")),"")</f>
        <v>0</v>
      </c>
      <c r="ES974" s="384">
        <f t="array" ref="ES974">IFERROR(_xlfn.XLOOKUP($A974&amp;$B974,JUNIO!$D$11:$D$40&amp;JUNIO!$E$11:$E$40,JUNIO!$AK$11:$AK$40,_xlfn.XLOOKUP($A974&amp;$B974,JUNIO!$BC$11:$BC$40&amp;JUNIO!$BD$11:$BD$40,JUNIO!$CJ$11:$CJ$40,"A")),"")</f>
        <v>0</v>
      </c>
      <c r="ET974" s="384">
        <f t="array" ref="ET974">IFERROR(_xlfn.XLOOKUP($A974&amp;$B974,'JUNIO 2'!$D$11:$D$40&amp;'JUNIO 2'!$E$11:$E$40,'JUNIO 2'!$AK$11:$AK$40,_xlfn.XLOOKUP($A974&amp;$B974,'JUNIO 2'!$BC$11:$BC$40&amp;'JUNIO 2'!$BD$11:$BD$40,'JUNIO 2'!$CJ$11:$CJ$40,"A")),"")</f>
        <v>0</v>
      </c>
      <c r="EU974" s="384">
        <f t="array" ref="EU974">IFERROR(_xlfn.XLOOKUP($A974&amp;$B974,JULIO!$D$11:$D$40&amp;JULIO!$E$11:$E$40,JULIO!$AK$11:$AK$40,_xlfn.XLOOKUP($A974&amp;$B974,JULIO!$BC$11:$BC$40&amp;JULIO!$BD$11:$BD$40,JULIO!$CJ$11:$CJ$40,"A")),"")</f>
        <v>0</v>
      </c>
      <c r="EV974" s="384">
        <f t="array" ref="EV974">IFERROR(_xlfn.XLOOKUP($A974&amp;$B974,'JULIO 2'!$D$11:$D$40&amp;'JULIO 2'!$E$11:$E$40,'JULIO 2'!$AK$11:$AK$40,_xlfn.XLOOKUP($A974&amp;$B974,'JULIO 2'!$BC$11:$BC$40&amp;'JULIO 2'!$BD$11:$BD$40,'JULIO 2'!$CJ$11:$CJ$40,"A")),"")</f>
        <v>0</v>
      </c>
      <c r="EW974" s="384">
        <f t="array" ref="EW974">IFERROR(_xlfn.XLOOKUP($A974&amp;$B974,AGOSTO!$D$11:$D$40&amp;AGOSTO!$E$11:$E$40,AGOSTO!$AK$11:$AK$40,_xlfn.XLOOKUP($A974&amp;$B974,AGOSTO!$BC$11:$BC$40&amp;AGOSTO!$BD$11:$BD$40,AGOSTO!$CJ$11:$CJ$40,"A")),"")</f>
        <v>0</v>
      </c>
      <c r="EX974" s="384">
        <f t="array" ref="EX974">IFERROR(_xlfn.XLOOKUP($A974&amp;$B974,'AGOSTO 2'!$D$11:$D$40&amp;'AGOSTO 2'!$E$11:$E$40,'AGOSTO 2'!$AK$11:$AK$40,_xlfn.XLOOKUP($A974&amp;$B974,'AGOSTO 2'!$BC$11:$BC$40&amp;'AGOSTO 2'!$BD$11:$BD$40,'AGOSTO 2'!$CJ$11:$CJ$40,"A")),"")</f>
        <v>0</v>
      </c>
      <c r="EY974" s="384">
        <f t="array" ref="EY974">IFERROR(_xlfn.XLOOKUP($A974&amp;$B974,SEPTIEMBRE!$D$11:$D$40&amp;SEPTIEMBRE!$E$11:$E$40,SEPTIEMBRE!$AK$11:$AK$40,_xlfn.XLOOKUP($A974&amp;$B974,SEPTIEMBRE!$BC$11:$BC$40&amp;SEPTIEMBRE!$BD$11:$BD$40,SEPTIEMBRE!$CJ$11:$CJ$40,"A")),"")</f>
        <v>0</v>
      </c>
      <c r="EZ974" s="384">
        <f t="array" ref="EZ974">IFERROR(_xlfn.XLOOKUP($A974&amp;$B974,'SEPTIEMBRE 2'!$D$11:$D$40&amp;'SEPTIEMBRE 2'!$E$11:$E$40,'SEPTIEMBRE 2'!$AK$11:$AK$40,_xlfn.XLOOKUP($A974&amp;$B974,'SEPTIEMBRE 2'!$BC$11:$BC$40&amp;'SEPTIEMBRE 2'!$BD$11:$BD$40,'SEPTIEMBRE 2'!$CJ$11:$CJ$40,"A")),"")</f>
        <v>0</v>
      </c>
      <c r="FA974" s="384">
        <f t="array" ref="FA974">IFERROR(_xlfn.XLOOKUP($A974&amp;$B974,'SEPTIEMBRE 3'!$D$11:$D$40&amp;'SEPTIEMBRE 3'!$E$11:$E$40,'SEPTIEMBRE 3'!$AK$11:$AK$40,_xlfn.XLOOKUP($A974&amp;$B974,'SEPTIEMBRE 3'!$BC$11:$BC$40&amp;'SEPTIEMBRE 3'!$BD$11:$BD$40,'SEPTIEMBRE 3'!$CJ$11:$CJ$40,"A")),"")</f>
        <v>0</v>
      </c>
      <c r="FB974" s="384">
        <f t="array" ref="FB974">IFERROR(_xlfn.XLOOKUP($A974&amp;$B974,OCTUBRE!$D$11:$D$40&amp;OCTUBRE!$E$11:$E$40,OCTUBRE!$AK$11:$AK$40,_xlfn.XLOOKUP($A974&amp;$B974,OCTUBRE!$BC$11:$BC$40&amp;OCTUBRE!$BD$11:$BD$40,OCTUBRE!$CJ$11:$CJ$40,"A")),"")</f>
        <v>0</v>
      </c>
      <c r="FC974" s="384">
        <f t="array" ref="FC974">IFERROR(_xlfn.XLOOKUP($A974&amp;$B974,'OCTUBRE 2'!$D$11:$D$40&amp;'OCTUBRE 2'!$E$11:$E$40,'OCTUBRE 2'!$AK$11:$AK$40,_xlfn.XLOOKUP($A974&amp;$B974,'OCTUBRE 2'!$BC$11:$BC$40&amp;'OCTUBRE 2'!$BD$11:$BD$40,'OCTUBRE 2'!$CJ$11:$CJ$40,"A")),"")</f>
        <v>0</v>
      </c>
      <c r="FD974" s="384">
        <f t="array" ref="FD974">IFERROR(_xlfn.XLOOKUP($A974&amp;$B974,NOVIEMBRE!$D$11:$D$40&amp;NOVIEMBRE!$E$11:$E$40,NOVIEMBRE!$AK$11:$AK$40,_xlfn.XLOOKUP($A974&amp;$B974,NOVIEMBRE!$BC$11:$BC$40&amp;NOVIEMBRE!$BD$11:$BD$40,NOVIEMBRE!$CJ$11:$CJ$40,"A")),"")</f>
        <v>0</v>
      </c>
      <c r="FE974" s="384">
        <f t="array" ref="FE974">IFERROR(_xlfn.XLOOKUP($A974&amp;$B974,'NOVIEMBRE 2'!$D$11:$D$40&amp;'NOVIEMBRE 2'!$E$11:$E$40,'NOVIEMBRE 2'!$AK$11:$AK$40,_xlfn.XLOOKUP($A974&amp;$B974,'NOVIEMBRE 2'!$BC$11:$BC$40&amp;'NOVIEMBRE 2'!$BD$11:$BD$40,'NOVIEMBRE 2'!$CJ$11:$CJ$40,"A")),"")</f>
        <v>0</v>
      </c>
      <c r="FF974" s="385">
        <f t="array" ref="FF974">IFERROR(_xlfn.XLOOKUP($A974&amp;$B974,DICIEMBRE!$D$11:$D$40&amp;DICIEMBRE!$E$11:$E$40,DICIEMBRE!$AK$11:$AK$40,_xlfn.XLOOKUP($A974&amp;$B974,DICIEMBRE!$BC$11:$BC$40&amp;DICIEMBRE!$BD$11:$BD$40,DICIEMBRE!$CJ$11:$CJ$40,"A")),"")</f>
        <v>0</v>
      </c>
      <c r="FG974" s="386" t="str">
        <f t="shared" si="19"/>
        <v/>
      </c>
      <c r="FH974" s="386" t="str">
        <f t="array" ref="FH974">IF(
 COUNT(DZ974:EH974)=0,
 "-",
 IF(
  COUNT(DZ974:EH974) &lt; COUNTA(DZ974:EH974),
  REPT("🟩", ROUND(COUNT(DZ974:EH974)/COUNTA(DZ974:EH974)*5, 0)) &amp;
  REPT("⬜", 5 - ROUND(COUNT(DZ974:EH974)/COUNTA(DZ974:EH974)*5, 0)),
  IF(
    AVERAGE(IF(DZ974:EH974&lt;&gt;"", DZ974:EH974, )) &gt;= 70, "🟩🟩🟩🟩🟩",
    IF(
      AVERAGE(IF(DZ974:EH974&lt;&gt;"",DZ974:EH974, )) &gt;= 56, "🟨🟨🟨🟨🟨",
      "🟥🟥🟥🟥🟥"
    )
  )
 )
)
</f>
        <v>-</v>
      </c>
    </row>
    <row r="975" ht="15.75" customHeight="1">
      <c r="A975" s="168"/>
      <c r="B975" s="169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1"/>
      <c r="N975" s="172" t="str">
        <f t="shared" si="1"/>
        <v/>
      </c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2" t="str">
        <f t="shared" si="2"/>
        <v/>
      </c>
      <c r="AA975" s="173"/>
      <c r="AB975" s="173"/>
      <c r="AC975" s="173"/>
      <c r="AD975" s="173"/>
      <c r="AE975" s="173"/>
      <c r="AF975" s="173"/>
      <c r="AG975" s="173"/>
      <c r="AH975" s="173"/>
      <c r="AI975" s="173"/>
      <c r="AJ975" s="173"/>
      <c r="AK975" s="173"/>
      <c r="AL975" s="172" t="str">
        <f t="shared" si="3"/>
        <v/>
      </c>
      <c r="AM975" s="173"/>
      <c r="AN975" s="173"/>
      <c r="AO975" s="173"/>
      <c r="AP975" s="173"/>
      <c r="AQ975" s="173"/>
      <c r="AR975" s="173"/>
      <c r="AS975" s="173"/>
      <c r="AT975" s="173"/>
      <c r="AU975" s="173"/>
      <c r="AV975" s="171"/>
      <c r="AW975" s="171"/>
      <c r="AX975" s="172" t="str">
        <f t="shared" si="4"/>
        <v/>
      </c>
      <c r="AY975" s="173"/>
      <c r="AZ975" s="173"/>
      <c r="BA975" s="173"/>
      <c r="BB975" s="173"/>
      <c r="BC975" s="173"/>
      <c r="BD975" s="173"/>
      <c r="BE975" s="173"/>
      <c r="BF975" s="173"/>
      <c r="BG975" s="173"/>
      <c r="BH975" s="173"/>
      <c r="BI975" s="173"/>
      <c r="BJ975" s="172" t="str">
        <f t="shared" si="5"/>
        <v/>
      </c>
      <c r="BK975" s="173"/>
      <c r="BL975" s="173"/>
      <c r="BM975" s="173"/>
      <c r="BN975" s="173"/>
      <c r="BO975" s="173"/>
      <c r="BP975" s="173"/>
      <c r="BQ975" s="173"/>
      <c r="BR975" s="173"/>
      <c r="BS975" s="173"/>
      <c r="BT975" s="173"/>
      <c r="BU975" s="173"/>
      <c r="BV975" s="172" t="str">
        <f t="shared" si="6"/>
        <v/>
      </c>
      <c r="BW975" s="173"/>
      <c r="BX975" s="173"/>
      <c r="BY975" s="173"/>
      <c r="BZ975" s="171"/>
      <c r="CA975" s="171"/>
      <c r="CB975" s="171"/>
      <c r="CC975" s="171"/>
      <c r="CD975" s="171"/>
      <c r="CE975" s="171"/>
      <c r="CF975" s="171"/>
      <c r="CG975" s="171"/>
      <c r="CH975" s="172" t="str">
        <f t="shared" si="7"/>
        <v/>
      </c>
      <c r="CI975" s="171"/>
      <c r="CJ975" s="173"/>
      <c r="CK975" s="173"/>
      <c r="CL975" s="173"/>
      <c r="CM975" s="173"/>
      <c r="CN975" s="171"/>
      <c r="CO975" s="171"/>
      <c r="CP975" s="171"/>
      <c r="CQ975" s="173"/>
      <c r="CR975" s="171"/>
      <c r="CS975" s="171"/>
      <c r="CT975" s="172" t="str">
        <f t="shared" si="8"/>
        <v/>
      </c>
      <c r="CU975" s="172"/>
      <c r="CV975" s="172"/>
      <c r="CW975" s="172"/>
      <c r="CX975" s="172"/>
      <c r="CY975" s="172"/>
      <c r="CZ975" s="172"/>
      <c r="DA975" s="172"/>
      <c r="DB975" s="172"/>
      <c r="DC975" s="172"/>
      <c r="DD975" s="172"/>
      <c r="DE975" s="172"/>
      <c r="DF975" s="172"/>
      <c r="DG975" s="188" t="str">
        <f t="array" ref="DG975">IFERROR(_xlfn.XLOOKUP($A975&amp;B975,MARZO!$D$11:$D$40&amp;MARZO!$E$11:$E$40,MARZO!$AM$11:$AM$40,_xlfn.XLOOKUP($A975&amp;$B975,MARZO!$BC$11:$BC$40&amp;MARZO!$BD$11:$BD$40,MARZO!$CL$11:$CL$40,"A"))/1%,"")</f>
        <v/>
      </c>
      <c r="DH975" s="188" t="str">
        <f t="array" ref="DH975">IFERROR(_xlfn.XLOOKUP($A975&amp;$B975,ABRIL!$D$11:$D$40&amp;ABRIL!$E$11:$E$40,ABRIL!$AM$11:$AM$40,_xlfn.XLOOKUP($A975&amp;$B975,ABRIL!$BC$11:$BC$40&amp;ABRIL!$BD$11:$BD$40,ABRIL!$CL$11:$CL$40,"A"))/1%,"")</f>
        <v/>
      </c>
      <c r="DI975" s="188" t="str">
        <f t="array" ref="DI975">IFERROR(_xlfn.XLOOKUP($A975&amp;$B975,'ABRIL 2'!$D$11:$D$40&amp;'ABRIL 2'!$E$11:$E$40,'ABRIL 2'!$AM$11:$AM$40,_xlfn.XLOOKUP($A975&amp;$B975,'ABRIL 2'!$BC$11:$BC$40&amp;'ABRIL 2'!$BD$11:$BD$40,'ABRIL 2'!$CL$11:$CL$40,"A"))/1%,"")</f>
        <v/>
      </c>
      <c r="DJ975" s="188" t="str">
        <f t="array" ref="DJ975">IFERROR(_xlfn.XLOOKUP($A975&amp;$B975,MAYO!$D$11:$D$40&amp;MAYO!$E$11:$E$40,MAYO!$AM$11:$AM$40,_xlfn.XLOOKUP($A975&amp;$B975,MAYO!$BC$11:$BC$40&amp;MAYO!$BD$11:$BD$40,MAYO!$CL$11:$CL$40,"A"))/1%,"")</f>
        <v/>
      </c>
      <c r="DK975" s="188" t="str">
        <f t="array" ref="DK975">IFERROR(_xlfn.XLOOKUP($A975&amp;$B975,'MAYO 2'!$D$11:$D$40&amp;'MAYO 2'!$E$11:$E$40,'MAYO 2'!$AM$11:$AM$40,_xlfn.XLOOKUP($A975&amp;$B975,'MAYO 2'!$BC$11:$BC$40&amp;'MAYO 2'!$BD$11:$BD$40,'MAYO 2'!$CL$11:$CL$40,"A"))/1%,"")</f>
        <v/>
      </c>
      <c r="DL975" s="188" t="str">
        <f t="array" ref="DL975">IFERROR(_xlfn.XLOOKUP($A975&amp;$B975,JUNIO!$D$11:$D$40&amp;JUNIO!$E$11:$E$40,JUNIO!$AM$11:$AM$40,_xlfn.XLOOKUP($A975&amp;$B975,JUNIO!$BC$11:$BC$40&amp;JUNIO!$BD$11:$BD$40,JUNIO!$CL$11:$CL$40,"A"))/1%,"")</f>
        <v/>
      </c>
      <c r="DM975" s="188" t="str">
        <f t="array" ref="DM975">IFERROR(_xlfn.XLOOKUP($A975&amp;$B975,'JUNIO 2'!$D$11:$D$40&amp;'JUNIO 2'!$E$11:$E$40,'JUNIO 2'!$AM$11:$AM$40,_xlfn.XLOOKUP($A975&amp;$B975,'JUNIO 2'!$BC$11:$BC$40&amp;'JUNIO 2'!$BD$11:$BD$40,'JUNIO 2'!$CL$11:$CL$40,"A"))/1%,"")</f>
        <v/>
      </c>
      <c r="DN975" s="188" t="str">
        <f t="array" ref="DN975">IFERROR(_xlfn.XLOOKUP($A975&amp;$B975,JULIO!$D$11:$D$40&amp;JULIO!$E$11:$E$40,JULIO!$AM$11:$AM$40,_xlfn.XLOOKUP($A975&amp;$B975,JULIO!$BC$11:$BC$40&amp;JULIO!$BD$11:$BD$40,JULIO!$CL$11:$CL$40,"A"))/1%,"")</f>
        <v/>
      </c>
      <c r="DO975" s="188" t="str">
        <f t="array" ref="DO975">IFERROR(_xlfn.XLOOKUP($A975&amp;$B975,'JULIO 2'!$D$11:$D$40&amp;'JULIO 2'!$E$11:$E$40,'JULIO 2'!$AM$11:$AM$40,_xlfn.XLOOKUP($A975&amp;$B975,'JULIO 2'!$BC$11:$BC$40&amp;'JULIO 2'!$BD$11:$BD$40,'JULIO 2'!$CL$11:$CL$40,"A"))/1%,"")</f>
        <v/>
      </c>
      <c r="DP975" s="188" t="str">
        <f t="array" ref="DP975">IFERROR(_xlfn.XLOOKUP($A975&amp;$B975,AGOSTO!$D$11:$D$40&amp;AGOSTO!$E$11:$E$40,AGOSTO!$AM$11:$AM$40,_xlfn.XLOOKUP($A975&amp;$B975,AGOSTO!$BC$11:$BC$40&amp;AGOSTO!$BD$11:$BD$40,AGOSTO!$CL$11:$CL$40,"A"))/1%,"")</f>
        <v/>
      </c>
      <c r="DQ975" s="188" t="str">
        <f t="array" ref="DQ975">IFERROR(_xlfn.XLOOKUP($A975&amp;$B975,'AGOSTO 2'!$D$11:$D$40&amp;'AGOSTO 2'!$E$11:$E$40,'AGOSTO 2'!$AM$11:$AM$40,_xlfn.XLOOKUP($A975&amp;$B975,'AGOSTO 2'!$BC$11:$BC$40&amp;'AGOSTO 2'!$BD$11:$BD$40,'AGOSTO 2'!$CL$11:$CL$40,"A"))/1%,"")</f>
        <v/>
      </c>
      <c r="DR975" s="188" t="str">
        <f t="array" ref="DR975">IFERROR(_xlfn.XLOOKUP($A975&amp;$B975,SEPTIEMBRE!$D$11:$D$40&amp;SEPTIEMBRE!$E$11:$E$40,SEPTIEMBRE!$AM$11:$AM$40,_xlfn.XLOOKUP($A975&amp;$B975,SEPTIEMBRE!$BC$11:$BC$40&amp;SEPTIEMBRE!$BD$11:$BD$40,SEPTIEMBRE!$CL$11:$CL$40,"A"))/1%,"")</f>
        <v/>
      </c>
      <c r="DS975" s="188" t="str">
        <f t="array" ref="DS975">IFERROR(_xlfn.XLOOKUP($A975&amp;$B975,'SEPTIEMBRE 2'!$D$11:$D$40&amp;'SEPTIEMBRE 2'!$E$11:$E$40,'SEPTIEMBRE 2'!$AM$11:$AM$40,_xlfn.XLOOKUP($A975&amp;$B975,'SEPTIEMBRE 2'!$BC$11:$BC$40&amp;'SEPTIEMBRE 2'!$BD$11:$BD$40,'SEPTIEMBRE 2'!$CL$11:$CL$40,"A"))/1%,"")</f>
        <v/>
      </c>
      <c r="DT975" s="188" t="str">
        <f t="array" ref="DT975">IFERROR(_xlfn.XLOOKUP($A975&amp;$B975,'SEPTIEMBRE 3'!$D$11:$D$40&amp;'SEPTIEMBRE 3'!$E$11:$E$40,'SEPTIEMBRE 3'!$AM$11:$AM$40,_xlfn.XLOOKUP($A975&amp;$B975,'SEPTIEMBRE 3'!$BC$11:$BC$40&amp;'SEPTIEMBRE 3'!$BD$11:$BD$40,'SEPTIEMBRE 3'!$CL$11:$CL$40,"A"))/1%,"")</f>
        <v/>
      </c>
      <c r="DU975" s="188" t="str">
        <f t="array" ref="DU975">IFERROR(_xlfn.XLOOKUP($A975&amp;$B975,OCTUBRE!$D$11:$D$40&amp;OCTUBRE!$E$11:$E$40,OCTUBRE!$AM$11:$AM$40,_xlfn.XLOOKUP($A975&amp;$B975,OCTUBRE!$BC$11:$BC$40&amp;OCTUBRE!$BD$11:$BD$40,OCTUBRE!$CL$11:$CL$40,"A"))/1%,"")</f>
        <v/>
      </c>
      <c r="DV975" s="188" t="str">
        <f t="array" ref="DV975">IFERROR(_xlfn.XLOOKUP($A975&amp;$B975,'OCTUBRE 2'!$D$11:$D$40&amp;'OCTUBRE 2'!$E$11:$E$40,'OCTUBRE 2'!$AM$11:$AM$40,_xlfn.XLOOKUP($A975&amp;$B975,'OCTUBRE 2'!$BC$11:$BC$40&amp;'OCTUBRE 2'!$BD$11:$BD$40,'OCTUBRE 2'!$CL$11:$CL$40,"A"))/1%,"")</f>
        <v/>
      </c>
      <c r="DW975" s="188" t="str">
        <f t="array" ref="DW975">IFERROR(_xlfn.XLOOKUP($A975&amp;$B975,NOVIEMBRE!$D$11:$D$40&amp;NOVIEMBRE!$E$11:$E$40,NOVIEMBRE!$AM$11:$AM$40,_xlfn.XLOOKUP($A975&amp;$B975,NOVIEMBRE!$BC$11:$BC$40&amp;NOVIEMBRE!$BD$11:$BD$40,NOVIEMBRE!$CL$11:$CL$40,"A"))/1%,"")</f>
        <v/>
      </c>
      <c r="DX975" s="188" t="str">
        <f t="array" ref="DX975">IFERROR(_xlfn.XLOOKUP($A975&amp;$B975,'NOVIEMBRE 2'!$D$11:$D$40&amp;'NOVIEMBRE 2'!$E$11:$E$40,'NOVIEMBRE 2'!$AM$11:$AM$40,_xlfn.XLOOKUP($A975&amp;$B975,'NOVIEMBRE 2'!$BC$11:$BC$40&amp;'NOVIEMBRE 2'!$BD$11:$BD$40,'NOVIEMBRE 2'!$CL$11:$CL$40,"A"))/1%,"")</f>
        <v/>
      </c>
      <c r="DY975" s="188" t="str">
        <f t="array" ref="DY975">IFERROR(_xlfn.XLOOKUP($A975&amp;$B975,DICIEMBRE!$D$11:$D$40&amp;DICIEMBRE!$E$11:$E$40,DICIEMBRE!$AM$11:$AM$40,_xlfn.XLOOKUP($A975&amp;$B975,DICIEMBRE!$BC$11:$BC$40&amp;DICIEMBRE!$BD$11:$BD$40,DICIEMBRE!$CL$11:$CL$40,"A"))/1%,"")</f>
        <v/>
      </c>
      <c r="DZ975" s="381" t="str">
        <f t="shared" si="9"/>
        <v>-</v>
      </c>
      <c r="EA975" s="381" t="str">
        <f t="shared" si="10"/>
        <v>-</v>
      </c>
      <c r="EB975" s="381" t="str">
        <f t="shared" si="11"/>
        <v>-</v>
      </c>
      <c r="EC975" s="381" t="str">
        <f t="shared" si="12"/>
        <v>-</v>
      </c>
      <c r="ED975" s="381" t="str">
        <f t="shared" si="13"/>
        <v>-</v>
      </c>
      <c r="EE975" s="381" t="str">
        <f t="shared" si="14"/>
        <v>-</v>
      </c>
      <c r="EF975" s="381" t="str">
        <f t="shared" si="15"/>
        <v>-</v>
      </c>
      <c r="EG975" s="381" t="str">
        <f t="shared" si="16"/>
        <v>-</v>
      </c>
      <c r="EH975" s="381" t="str">
        <f t="shared" si="17"/>
        <v>-</v>
      </c>
      <c r="EI975" s="188" t="str">
        <f t="shared" si="18"/>
        <v/>
      </c>
      <c r="EJ975" s="382"/>
      <c r="EK975" s="382"/>
      <c r="EL975" s="383"/>
      <c r="EM975" s="21"/>
      <c r="EN975" s="384">
        <f t="array" ref="EN975">IFERROR(_xlfn.XLOOKUP($A975&amp;$B975,MARZO!$D$11:$D$40&amp;MARZO!$E$11:$E$40,MARZO!$AK$11:$AK$40,_xlfn.XLOOKUP($A975&amp;$B975,MARZO!$BC$11:$BC$40&amp;MARZO!$BD$11:$BD$40,MARZO!$CJ$11:$CJ$40,"A")),"")</f>
        <v>0</v>
      </c>
      <c r="EO975" s="384">
        <f t="array" ref="EO975">IFERROR(_xlfn.XLOOKUP($A975&amp;$B975,ABRIL!$D$11:$D$40&amp;ABRIL!$E$11:$E$40,ABRIL!$AK$11:$AK$40,_xlfn.XLOOKUP($A975&amp;$B975,ABRIL!$BC$11:$BC$40&amp;ABRIL!$BD$11:$BD$40,ABRIL!$CJ$11:$CJ$40,"A")),"")</f>
        <v>0</v>
      </c>
      <c r="EP975" s="384">
        <f t="array" ref="EP975">IFERROR(_xlfn.XLOOKUP($A975&amp;$B975,'ABRIL 2'!$D$11:$D$40&amp;'ABRIL 2'!$E$11:$E$40,'ABRIL 2'!$AK$11:$AK$40,_xlfn.XLOOKUP($A975&amp;$B975,'ABRIL 2'!$BC$11:$BC$40&amp;'ABRIL 2'!$BD$11:$BD$40,'ABRIL 2'!$CJ$11:$CJ$40,"A")),"")</f>
        <v>0</v>
      </c>
      <c r="EQ975" s="384">
        <f t="array" ref="EQ975">IFERROR(_xlfn.XLOOKUP($A975&amp;$B975,MAYO!$D$11:$D$40&amp;MAYO!$E$11:$E$40,MAYO!$AK$11:$AK$40,_xlfn.XLOOKUP($A975&amp;$B975,MAYO!$BC$11:$BC$40&amp;MAYO!$BD$11:$BD$40,MAYO!$CJ$11:$CJ$40,"A")),"")</f>
        <v>0</v>
      </c>
      <c r="ER975" s="384">
        <f t="array" ref="ER975">IFERROR(_xlfn.XLOOKUP($A975&amp;$B975,'MAYO 2'!$D$11:$D$40&amp;'MAYO 2'!$E$11:$E$40,'MAYO 2'!$AK$11:$AK$40,_xlfn.XLOOKUP($A975&amp;$B975,'MAYO 2'!$BC$11:$BC$40&amp;'MAYO 2'!$BD$11:$BD$40,'MAYO 2'!$CJ$11:$CJ$40,"A")),"")</f>
        <v>0</v>
      </c>
      <c r="ES975" s="384">
        <f t="array" ref="ES975">IFERROR(_xlfn.XLOOKUP($A975&amp;$B975,JUNIO!$D$11:$D$40&amp;JUNIO!$E$11:$E$40,JUNIO!$AK$11:$AK$40,_xlfn.XLOOKUP($A975&amp;$B975,JUNIO!$BC$11:$BC$40&amp;JUNIO!$BD$11:$BD$40,JUNIO!$CJ$11:$CJ$40,"A")),"")</f>
        <v>0</v>
      </c>
      <c r="ET975" s="384">
        <f t="array" ref="ET975">IFERROR(_xlfn.XLOOKUP($A975&amp;$B975,'JUNIO 2'!$D$11:$D$40&amp;'JUNIO 2'!$E$11:$E$40,'JUNIO 2'!$AK$11:$AK$40,_xlfn.XLOOKUP($A975&amp;$B975,'JUNIO 2'!$BC$11:$BC$40&amp;'JUNIO 2'!$BD$11:$BD$40,'JUNIO 2'!$CJ$11:$CJ$40,"A")),"")</f>
        <v>0</v>
      </c>
      <c r="EU975" s="384">
        <f t="array" ref="EU975">IFERROR(_xlfn.XLOOKUP($A975&amp;$B975,JULIO!$D$11:$D$40&amp;JULIO!$E$11:$E$40,JULIO!$AK$11:$AK$40,_xlfn.XLOOKUP($A975&amp;$B975,JULIO!$BC$11:$BC$40&amp;JULIO!$BD$11:$BD$40,JULIO!$CJ$11:$CJ$40,"A")),"")</f>
        <v>0</v>
      </c>
      <c r="EV975" s="384">
        <f t="array" ref="EV975">IFERROR(_xlfn.XLOOKUP($A975&amp;$B975,'JULIO 2'!$D$11:$D$40&amp;'JULIO 2'!$E$11:$E$40,'JULIO 2'!$AK$11:$AK$40,_xlfn.XLOOKUP($A975&amp;$B975,'JULIO 2'!$BC$11:$BC$40&amp;'JULIO 2'!$BD$11:$BD$40,'JULIO 2'!$CJ$11:$CJ$40,"A")),"")</f>
        <v>0</v>
      </c>
      <c r="EW975" s="384">
        <f t="array" ref="EW975">IFERROR(_xlfn.XLOOKUP($A975&amp;$B975,AGOSTO!$D$11:$D$40&amp;AGOSTO!$E$11:$E$40,AGOSTO!$AK$11:$AK$40,_xlfn.XLOOKUP($A975&amp;$B975,AGOSTO!$BC$11:$BC$40&amp;AGOSTO!$BD$11:$BD$40,AGOSTO!$CJ$11:$CJ$40,"A")),"")</f>
        <v>0</v>
      </c>
      <c r="EX975" s="384">
        <f t="array" ref="EX975">IFERROR(_xlfn.XLOOKUP($A975&amp;$B975,'AGOSTO 2'!$D$11:$D$40&amp;'AGOSTO 2'!$E$11:$E$40,'AGOSTO 2'!$AK$11:$AK$40,_xlfn.XLOOKUP($A975&amp;$B975,'AGOSTO 2'!$BC$11:$BC$40&amp;'AGOSTO 2'!$BD$11:$BD$40,'AGOSTO 2'!$CJ$11:$CJ$40,"A")),"")</f>
        <v>0</v>
      </c>
      <c r="EY975" s="384">
        <f t="array" ref="EY975">IFERROR(_xlfn.XLOOKUP($A975&amp;$B975,SEPTIEMBRE!$D$11:$D$40&amp;SEPTIEMBRE!$E$11:$E$40,SEPTIEMBRE!$AK$11:$AK$40,_xlfn.XLOOKUP($A975&amp;$B975,SEPTIEMBRE!$BC$11:$BC$40&amp;SEPTIEMBRE!$BD$11:$BD$40,SEPTIEMBRE!$CJ$11:$CJ$40,"A")),"")</f>
        <v>0</v>
      </c>
      <c r="EZ975" s="384">
        <f t="array" ref="EZ975">IFERROR(_xlfn.XLOOKUP($A975&amp;$B975,'SEPTIEMBRE 2'!$D$11:$D$40&amp;'SEPTIEMBRE 2'!$E$11:$E$40,'SEPTIEMBRE 2'!$AK$11:$AK$40,_xlfn.XLOOKUP($A975&amp;$B975,'SEPTIEMBRE 2'!$BC$11:$BC$40&amp;'SEPTIEMBRE 2'!$BD$11:$BD$40,'SEPTIEMBRE 2'!$CJ$11:$CJ$40,"A")),"")</f>
        <v>0</v>
      </c>
      <c r="FA975" s="384">
        <f t="array" ref="FA975">IFERROR(_xlfn.XLOOKUP($A975&amp;$B975,'SEPTIEMBRE 3'!$D$11:$D$40&amp;'SEPTIEMBRE 3'!$E$11:$E$40,'SEPTIEMBRE 3'!$AK$11:$AK$40,_xlfn.XLOOKUP($A975&amp;$B975,'SEPTIEMBRE 3'!$BC$11:$BC$40&amp;'SEPTIEMBRE 3'!$BD$11:$BD$40,'SEPTIEMBRE 3'!$CJ$11:$CJ$40,"A")),"")</f>
        <v>0</v>
      </c>
      <c r="FB975" s="384">
        <f t="array" ref="FB975">IFERROR(_xlfn.XLOOKUP($A975&amp;$B975,OCTUBRE!$D$11:$D$40&amp;OCTUBRE!$E$11:$E$40,OCTUBRE!$AK$11:$AK$40,_xlfn.XLOOKUP($A975&amp;$B975,OCTUBRE!$BC$11:$BC$40&amp;OCTUBRE!$BD$11:$BD$40,OCTUBRE!$CJ$11:$CJ$40,"A")),"")</f>
        <v>0</v>
      </c>
      <c r="FC975" s="384">
        <f t="array" ref="FC975">IFERROR(_xlfn.XLOOKUP($A975&amp;$B975,'OCTUBRE 2'!$D$11:$D$40&amp;'OCTUBRE 2'!$E$11:$E$40,'OCTUBRE 2'!$AK$11:$AK$40,_xlfn.XLOOKUP($A975&amp;$B975,'OCTUBRE 2'!$BC$11:$BC$40&amp;'OCTUBRE 2'!$BD$11:$BD$40,'OCTUBRE 2'!$CJ$11:$CJ$40,"A")),"")</f>
        <v>0</v>
      </c>
      <c r="FD975" s="384">
        <f t="array" ref="FD975">IFERROR(_xlfn.XLOOKUP($A975&amp;$B975,NOVIEMBRE!$D$11:$D$40&amp;NOVIEMBRE!$E$11:$E$40,NOVIEMBRE!$AK$11:$AK$40,_xlfn.XLOOKUP($A975&amp;$B975,NOVIEMBRE!$BC$11:$BC$40&amp;NOVIEMBRE!$BD$11:$BD$40,NOVIEMBRE!$CJ$11:$CJ$40,"A")),"")</f>
        <v>0</v>
      </c>
      <c r="FE975" s="384">
        <f t="array" ref="FE975">IFERROR(_xlfn.XLOOKUP($A975&amp;$B975,'NOVIEMBRE 2'!$D$11:$D$40&amp;'NOVIEMBRE 2'!$E$11:$E$40,'NOVIEMBRE 2'!$AK$11:$AK$40,_xlfn.XLOOKUP($A975&amp;$B975,'NOVIEMBRE 2'!$BC$11:$BC$40&amp;'NOVIEMBRE 2'!$BD$11:$BD$40,'NOVIEMBRE 2'!$CJ$11:$CJ$40,"A")),"")</f>
        <v>0</v>
      </c>
      <c r="FF975" s="385">
        <f t="array" ref="FF975">IFERROR(_xlfn.XLOOKUP($A975&amp;$B975,DICIEMBRE!$D$11:$D$40&amp;DICIEMBRE!$E$11:$E$40,DICIEMBRE!$AK$11:$AK$40,_xlfn.XLOOKUP($A975&amp;$B975,DICIEMBRE!$BC$11:$BC$40&amp;DICIEMBRE!$BD$11:$BD$40,DICIEMBRE!$CJ$11:$CJ$40,"A")),"")</f>
        <v>0</v>
      </c>
      <c r="FG975" s="386" t="str">
        <f t="shared" si="19"/>
        <v/>
      </c>
      <c r="FH975" s="386" t="str">
        <f t="array" ref="FH975">IF(
 COUNT(DZ975:EH975)=0,
 "-",
 IF(
  COUNT(DZ975:EH975) &lt; COUNTA(DZ975:EH975),
  REPT("🟩", ROUND(COUNT(DZ975:EH975)/COUNTA(DZ975:EH975)*5, 0)) &amp;
  REPT("⬜", 5 - ROUND(COUNT(DZ975:EH975)/COUNTA(DZ975:EH975)*5, 0)),
  IF(
    AVERAGE(IF(DZ975:EH975&lt;&gt;"", DZ975:EH975, )) &gt;= 70, "🟩🟩🟩🟩🟩",
    IF(
      AVERAGE(IF(DZ975:EH975&lt;&gt;"",DZ975:EH975, )) &gt;= 56, "🟨🟨🟨🟨🟨",
      "🟥🟥🟥🟥🟥"
    )
  )
 )
)
</f>
        <v>-</v>
      </c>
    </row>
    <row r="976" ht="15.75" customHeight="1">
      <c r="A976" s="168"/>
      <c r="B976" s="169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1"/>
      <c r="N976" s="172" t="str">
        <f t="shared" si="1"/>
        <v/>
      </c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2" t="str">
        <f t="shared" si="2"/>
        <v/>
      </c>
      <c r="AA976" s="173"/>
      <c r="AB976" s="173"/>
      <c r="AC976" s="173"/>
      <c r="AD976" s="173"/>
      <c r="AE976" s="173"/>
      <c r="AF976" s="173"/>
      <c r="AG976" s="173"/>
      <c r="AH976" s="173"/>
      <c r="AI976" s="173"/>
      <c r="AJ976" s="173"/>
      <c r="AK976" s="173"/>
      <c r="AL976" s="172" t="str">
        <f t="shared" si="3"/>
        <v/>
      </c>
      <c r="AM976" s="173"/>
      <c r="AN976" s="173"/>
      <c r="AO976" s="173"/>
      <c r="AP976" s="173"/>
      <c r="AQ976" s="173"/>
      <c r="AR976" s="173"/>
      <c r="AS976" s="173"/>
      <c r="AT976" s="173"/>
      <c r="AU976" s="173"/>
      <c r="AV976" s="171"/>
      <c r="AW976" s="171"/>
      <c r="AX976" s="172" t="str">
        <f t="shared" si="4"/>
        <v/>
      </c>
      <c r="AY976" s="173"/>
      <c r="AZ976" s="173"/>
      <c r="BA976" s="173"/>
      <c r="BB976" s="173"/>
      <c r="BC976" s="173"/>
      <c r="BD976" s="173"/>
      <c r="BE976" s="173"/>
      <c r="BF976" s="173"/>
      <c r="BG976" s="173"/>
      <c r="BH976" s="173"/>
      <c r="BI976" s="173"/>
      <c r="BJ976" s="172" t="str">
        <f t="shared" si="5"/>
        <v/>
      </c>
      <c r="BK976" s="173"/>
      <c r="BL976" s="173"/>
      <c r="BM976" s="173"/>
      <c r="BN976" s="173"/>
      <c r="BO976" s="173"/>
      <c r="BP976" s="173"/>
      <c r="BQ976" s="173"/>
      <c r="BR976" s="173"/>
      <c r="BS976" s="173"/>
      <c r="BT976" s="173"/>
      <c r="BU976" s="173"/>
      <c r="BV976" s="172" t="str">
        <f t="shared" si="6"/>
        <v/>
      </c>
      <c r="BW976" s="173"/>
      <c r="BX976" s="173"/>
      <c r="BY976" s="173"/>
      <c r="BZ976" s="171"/>
      <c r="CA976" s="171"/>
      <c r="CB976" s="171"/>
      <c r="CC976" s="171"/>
      <c r="CD976" s="171"/>
      <c r="CE976" s="171"/>
      <c r="CF976" s="171"/>
      <c r="CG976" s="171"/>
      <c r="CH976" s="172" t="str">
        <f t="shared" si="7"/>
        <v/>
      </c>
      <c r="CI976" s="171"/>
      <c r="CJ976" s="173"/>
      <c r="CK976" s="173"/>
      <c r="CL976" s="173"/>
      <c r="CM976" s="173"/>
      <c r="CN976" s="171"/>
      <c r="CO976" s="171"/>
      <c r="CP976" s="171"/>
      <c r="CQ976" s="173"/>
      <c r="CR976" s="171"/>
      <c r="CS976" s="171"/>
      <c r="CT976" s="172" t="str">
        <f t="shared" si="8"/>
        <v/>
      </c>
      <c r="CU976" s="172"/>
      <c r="CV976" s="172"/>
      <c r="CW976" s="172"/>
      <c r="CX976" s="172"/>
      <c r="CY976" s="172"/>
      <c r="CZ976" s="172"/>
      <c r="DA976" s="172"/>
      <c r="DB976" s="172"/>
      <c r="DC976" s="172"/>
      <c r="DD976" s="172"/>
      <c r="DE976" s="172"/>
      <c r="DF976" s="172"/>
      <c r="DG976" s="188" t="str">
        <f t="array" ref="DG976">IFERROR(_xlfn.XLOOKUP($A976&amp;B976,MARZO!$D$11:$D$40&amp;MARZO!$E$11:$E$40,MARZO!$AM$11:$AM$40,_xlfn.XLOOKUP($A976&amp;$B976,MARZO!$BC$11:$BC$40&amp;MARZO!$BD$11:$BD$40,MARZO!$CL$11:$CL$40,"A"))/1%,"")</f>
        <v/>
      </c>
      <c r="DH976" s="188" t="str">
        <f t="array" ref="DH976">IFERROR(_xlfn.XLOOKUP($A976&amp;$B976,ABRIL!$D$11:$D$40&amp;ABRIL!$E$11:$E$40,ABRIL!$AM$11:$AM$40,_xlfn.XLOOKUP($A976&amp;$B976,ABRIL!$BC$11:$BC$40&amp;ABRIL!$BD$11:$BD$40,ABRIL!$CL$11:$CL$40,"A"))/1%,"")</f>
        <v/>
      </c>
      <c r="DI976" s="188" t="str">
        <f t="array" ref="DI976">IFERROR(_xlfn.XLOOKUP($A976&amp;$B976,'ABRIL 2'!$D$11:$D$40&amp;'ABRIL 2'!$E$11:$E$40,'ABRIL 2'!$AM$11:$AM$40,_xlfn.XLOOKUP($A976&amp;$B976,'ABRIL 2'!$BC$11:$BC$40&amp;'ABRIL 2'!$BD$11:$BD$40,'ABRIL 2'!$CL$11:$CL$40,"A"))/1%,"")</f>
        <v/>
      </c>
      <c r="DJ976" s="188" t="str">
        <f t="array" ref="DJ976">IFERROR(_xlfn.XLOOKUP($A976&amp;$B976,MAYO!$D$11:$D$40&amp;MAYO!$E$11:$E$40,MAYO!$AM$11:$AM$40,_xlfn.XLOOKUP($A976&amp;$B976,MAYO!$BC$11:$BC$40&amp;MAYO!$BD$11:$BD$40,MAYO!$CL$11:$CL$40,"A"))/1%,"")</f>
        <v/>
      </c>
      <c r="DK976" s="188" t="str">
        <f t="array" ref="DK976">IFERROR(_xlfn.XLOOKUP($A976&amp;$B976,'MAYO 2'!$D$11:$D$40&amp;'MAYO 2'!$E$11:$E$40,'MAYO 2'!$AM$11:$AM$40,_xlfn.XLOOKUP($A976&amp;$B976,'MAYO 2'!$BC$11:$BC$40&amp;'MAYO 2'!$BD$11:$BD$40,'MAYO 2'!$CL$11:$CL$40,"A"))/1%,"")</f>
        <v/>
      </c>
      <c r="DL976" s="188" t="str">
        <f t="array" ref="DL976">IFERROR(_xlfn.XLOOKUP($A976&amp;$B976,JUNIO!$D$11:$D$40&amp;JUNIO!$E$11:$E$40,JUNIO!$AM$11:$AM$40,_xlfn.XLOOKUP($A976&amp;$B976,JUNIO!$BC$11:$BC$40&amp;JUNIO!$BD$11:$BD$40,JUNIO!$CL$11:$CL$40,"A"))/1%,"")</f>
        <v/>
      </c>
      <c r="DM976" s="188" t="str">
        <f t="array" ref="DM976">IFERROR(_xlfn.XLOOKUP($A976&amp;$B976,'JUNIO 2'!$D$11:$D$40&amp;'JUNIO 2'!$E$11:$E$40,'JUNIO 2'!$AM$11:$AM$40,_xlfn.XLOOKUP($A976&amp;$B976,'JUNIO 2'!$BC$11:$BC$40&amp;'JUNIO 2'!$BD$11:$BD$40,'JUNIO 2'!$CL$11:$CL$40,"A"))/1%,"")</f>
        <v/>
      </c>
      <c r="DN976" s="188" t="str">
        <f t="array" ref="DN976">IFERROR(_xlfn.XLOOKUP($A976&amp;$B976,JULIO!$D$11:$D$40&amp;JULIO!$E$11:$E$40,JULIO!$AM$11:$AM$40,_xlfn.XLOOKUP($A976&amp;$B976,JULIO!$BC$11:$BC$40&amp;JULIO!$BD$11:$BD$40,JULIO!$CL$11:$CL$40,"A"))/1%,"")</f>
        <v/>
      </c>
      <c r="DO976" s="188" t="str">
        <f t="array" ref="DO976">IFERROR(_xlfn.XLOOKUP($A976&amp;$B976,'JULIO 2'!$D$11:$D$40&amp;'JULIO 2'!$E$11:$E$40,'JULIO 2'!$AM$11:$AM$40,_xlfn.XLOOKUP($A976&amp;$B976,'JULIO 2'!$BC$11:$BC$40&amp;'JULIO 2'!$BD$11:$BD$40,'JULIO 2'!$CL$11:$CL$40,"A"))/1%,"")</f>
        <v/>
      </c>
      <c r="DP976" s="188" t="str">
        <f t="array" ref="DP976">IFERROR(_xlfn.XLOOKUP($A976&amp;$B976,AGOSTO!$D$11:$D$40&amp;AGOSTO!$E$11:$E$40,AGOSTO!$AM$11:$AM$40,_xlfn.XLOOKUP($A976&amp;$B976,AGOSTO!$BC$11:$BC$40&amp;AGOSTO!$BD$11:$BD$40,AGOSTO!$CL$11:$CL$40,"A"))/1%,"")</f>
        <v/>
      </c>
      <c r="DQ976" s="188" t="str">
        <f t="array" ref="DQ976">IFERROR(_xlfn.XLOOKUP($A976&amp;$B976,'AGOSTO 2'!$D$11:$D$40&amp;'AGOSTO 2'!$E$11:$E$40,'AGOSTO 2'!$AM$11:$AM$40,_xlfn.XLOOKUP($A976&amp;$B976,'AGOSTO 2'!$BC$11:$BC$40&amp;'AGOSTO 2'!$BD$11:$BD$40,'AGOSTO 2'!$CL$11:$CL$40,"A"))/1%,"")</f>
        <v/>
      </c>
      <c r="DR976" s="188" t="str">
        <f t="array" ref="DR976">IFERROR(_xlfn.XLOOKUP($A976&amp;$B976,SEPTIEMBRE!$D$11:$D$40&amp;SEPTIEMBRE!$E$11:$E$40,SEPTIEMBRE!$AM$11:$AM$40,_xlfn.XLOOKUP($A976&amp;$B976,SEPTIEMBRE!$BC$11:$BC$40&amp;SEPTIEMBRE!$BD$11:$BD$40,SEPTIEMBRE!$CL$11:$CL$40,"A"))/1%,"")</f>
        <v/>
      </c>
      <c r="DS976" s="188" t="str">
        <f t="array" ref="DS976">IFERROR(_xlfn.XLOOKUP($A976&amp;$B976,'SEPTIEMBRE 2'!$D$11:$D$40&amp;'SEPTIEMBRE 2'!$E$11:$E$40,'SEPTIEMBRE 2'!$AM$11:$AM$40,_xlfn.XLOOKUP($A976&amp;$B976,'SEPTIEMBRE 2'!$BC$11:$BC$40&amp;'SEPTIEMBRE 2'!$BD$11:$BD$40,'SEPTIEMBRE 2'!$CL$11:$CL$40,"A"))/1%,"")</f>
        <v/>
      </c>
      <c r="DT976" s="188" t="str">
        <f t="array" ref="DT976">IFERROR(_xlfn.XLOOKUP($A976&amp;$B976,'SEPTIEMBRE 3'!$D$11:$D$40&amp;'SEPTIEMBRE 3'!$E$11:$E$40,'SEPTIEMBRE 3'!$AM$11:$AM$40,_xlfn.XLOOKUP($A976&amp;$B976,'SEPTIEMBRE 3'!$BC$11:$BC$40&amp;'SEPTIEMBRE 3'!$BD$11:$BD$40,'SEPTIEMBRE 3'!$CL$11:$CL$40,"A"))/1%,"")</f>
        <v/>
      </c>
      <c r="DU976" s="188" t="str">
        <f t="array" ref="DU976">IFERROR(_xlfn.XLOOKUP($A976&amp;$B976,OCTUBRE!$D$11:$D$40&amp;OCTUBRE!$E$11:$E$40,OCTUBRE!$AM$11:$AM$40,_xlfn.XLOOKUP($A976&amp;$B976,OCTUBRE!$BC$11:$BC$40&amp;OCTUBRE!$BD$11:$BD$40,OCTUBRE!$CL$11:$CL$40,"A"))/1%,"")</f>
        <v/>
      </c>
      <c r="DV976" s="188" t="str">
        <f t="array" ref="DV976">IFERROR(_xlfn.XLOOKUP($A976&amp;$B976,'OCTUBRE 2'!$D$11:$D$40&amp;'OCTUBRE 2'!$E$11:$E$40,'OCTUBRE 2'!$AM$11:$AM$40,_xlfn.XLOOKUP($A976&amp;$B976,'OCTUBRE 2'!$BC$11:$BC$40&amp;'OCTUBRE 2'!$BD$11:$BD$40,'OCTUBRE 2'!$CL$11:$CL$40,"A"))/1%,"")</f>
        <v/>
      </c>
      <c r="DW976" s="188" t="str">
        <f t="array" ref="DW976">IFERROR(_xlfn.XLOOKUP($A976&amp;$B976,NOVIEMBRE!$D$11:$D$40&amp;NOVIEMBRE!$E$11:$E$40,NOVIEMBRE!$AM$11:$AM$40,_xlfn.XLOOKUP($A976&amp;$B976,NOVIEMBRE!$BC$11:$BC$40&amp;NOVIEMBRE!$BD$11:$BD$40,NOVIEMBRE!$CL$11:$CL$40,"A"))/1%,"")</f>
        <v/>
      </c>
      <c r="DX976" s="188" t="str">
        <f t="array" ref="DX976">IFERROR(_xlfn.XLOOKUP($A976&amp;$B976,'NOVIEMBRE 2'!$D$11:$D$40&amp;'NOVIEMBRE 2'!$E$11:$E$40,'NOVIEMBRE 2'!$AM$11:$AM$40,_xlfn.XLOOKUP($A976&amp;$B976,'NOVIEMBRE 2'!$BC$11:$BC$40&amp;'NOVIEMBRE 2'!$BD$11:$BD$40,'NOVIEMBRE 2'!$CL$11:$CL$40,"A"))/1%,"")</f>
        <v/>
      </c>
      <c r="DY976" s="188" t="str">
        <f t="array" ref="DY976">IFERROR(_xlfn.XLOOKUP($A976&amp;$B976,DICIEMBRE!$D$11:$D$40&amp;DICIEMBRE!$E$11:$E$40,DICIEMBRE!$AM$11:$AM$40,_xlfn.XLOOKUP($A976&amp;$B976,DICIEMBRE!$BC$11:$BC$40&amp;DICIEMBRE!$BD$11:$BD$40,DICIEMBRE!$CL$11:$CL$40,"A"))/1%,"")</f>
        <v/>
      </c>
      <c r="DZ976" s="381" t="str">
        <f t="shared" si="9"/>
        <v>-</v>
      </c>
      <c r="EA976" s="381" t="str">
        <f t="shared" si="10"/>
        <v>-</v>
      </c>
      <c r="EB976" s="381" t="str">
        <f t="shared" si="11"/>
        <v>-</v>
      </c>
      <c r="EC976" s="381" t="str">
        <f t="shared" si="12"/>
        <v>-</v>
      </c>
      <c r="ED976" s="381" t="str">
        <f t="shared" si="13"/>
        <v>-</v>
      </c>
      <c r="EE976" s="381" t="str">
        <f t="shared" si="14"/>
        <v>-</v>
      </c>
      <c r="EF976" s="381" t="str">
        <f t="shared" si="15"/>
        <v>-</v>
      </c>
      <c r="EG976" s="381" t="str">
        <f t="shared" si="16"/>
        <v>-</v>
      </c>
      <c r="EH976" s="381" t="str">
        <f t="shared" si="17"/>
        <v>-</v>
      </c>
      <c r="EI976" s="188" t="str">
        <f t="shared" si="18"/>
        <v/>
      </c>
      <c r="EJ976" s="382"/>
      <c r="EK976" s="382"/>
      <c r="EL976" s="383"/>
      <c r="EM976" s="21"/>
      <c r="EN976" s="384">
        <f t="array" ref="EN976">IFERROR(_xlfn.XLOOKUP($A976&amp;$B976,MARZO!$D$11:$D$40&amp;MARZO!$E$11:$E$40,MARZO!$AK$11:$AK$40,_xlfn.XLOOKUP($A976&amp;$B976,MARZO!$BC$11:$BC$40&amp;MARZO!$BD$11:$BD$40,MARZO!$CJ$11:$CJ$40,"A")),"")</f>
        <v>0</v>
      </c>
      <c r="EO976" s="384">
        <f t="array" ref="EO976">IFERROR(_xlfn.XLOOKUP($A976&amp;$B976,ABRIL!$D$11:$D$40&amp;ABRIL!$E$11:$E$40,ABRIL!$AK$11:$AK$40,_xlfn.XLOOKUP($A976&amp;$B976,ABRIL!$BC$11:$BC$40&amp;ABRIL!$BD$11:$BD$40,ABRIL!$CJ$11:$CJ$40,"A")),"")</f>
        <v>0</v>
      </c>
      <c r="EP976" s="384">
        <f t="array" ref="EP976">IFERROR(_xlfn.XLOOKUP($A976&amp;$B976,'ABRIL 2'!$D$11:$D$40&amp;'ABRIL 2'!$E$11:$E$40,'ABRIL 2'!$AK$11:$AK$40,_xlfn.XLOOKUP($A976&amp;$B976,'ABRIL 2'!$BC$11:$BC$40&amp;'ABRIL 2'!$BD$11:$BD$40,'ABRIL 2'!$CJ$11:$CJ$40,"A")),"")</f>
        <v>0</v>
      </c>
      <c r="EQ976" s="384">
        <f t="array" ref="EQ976">IFERROR(_xlfn.XLOOKUP($A976&amp;$B976,MAYO!$D$11:$D$40&amp;MAYO!$E$11:$E$40,MAYO!$AK$11:$AK$40,_xlfn.XLOOKUP($A976&amp;$B976,MAYO!$BC$11:$BC$40&amp;MAYO!$BD$11:$BD$40,MAYO!$CJ$11:$CJ$40,"A")),"")</f>
        <v>0</v>
      </c>
      <c r="ER976" s="384">
        <f t="array" ref="ER976">IFERROR(_xlfn.XLOOKUP($A976&amp;$B976,'MAYO 2'!$D$11:$D$40&amp;'MAYO 2'!$E$11:$E$40,'MAYO 2'!$AK$11:$AK$40,_xlfn.XLOOKUP($A976&amp;$B976,'MAYO 2'!$BC$11:$BC$40&amp;'MAYO 2'!$BD$11:$BD$40,'MAYO 2'!$CJ$11:$CJ$40,"A")),"")</f>
        <v>0</v>
      </c>
      <c r="ES976" s="384">
        <f t="array" ref="ES976">IFERROR(_xlfn.XLOOKUP($A976&amp;$B976,JUNIO!$D$11:$D$40&amp;JUNIO!$E$11:$E$40,JUNIO!$AK$11:$AK$40,_xlfn.XLOOKUP($A976&amp;$B976,JUNIO!$BC$11:$BC$40&amp;JUNIO!$BD$11:$BD$40,JUNIO!$CJ$11:$CJ$40,"A")),"")</f>
        <v>0</v>
      </c>
      <c r="ET976" s="384">
        <f t="array" ref="ET976">IFERROR(_xlfn.XLOOKUP($A976&amp;$B976,'JUNIO 2'!$D$11:$D$40&amp;'JUNIO 2'!$E$11:$E$40,'JUNIO 2'!$AK$11:$AK$40,_xlfn.XLOOKUP($A976&amp;$B976,'JUNIO 2'!$BC$11:$BC$40&amp;'JUNIO 2'!$BD$11:$BD$40,'JUNIO 2'!$CJ$11:$CJ$40,"A")),"")</f>
        <v>0</v>
      </c>
      <c r="EU976" s="384">
        <f t="array" ref="EU976">IFERROR(_xlfn.XLOOKUP($A976&amp;$B976,JULIO!$D$11:$D$40&amp;JULIO!$E$11:$E$40,JULIO!$AK$11:$AK$40,_xlfn.XLOOKUP($A976&amp;$B976,JULIO!$BC$11:$BC$40&amp;JULIO!$BD$11:$BD$40,JULIO!$CJ$11:$CJ$40,"A")),"")</f>
        <v>0</v>
      </c>
      <c r="EV976" s="384">
        <f t="array" ref="EV976">IFERROR(_xlfn.XLOOKUP($A976&amp;$B976,'JULIO 2'!$D$11:$D$40&amp;'JULIO 2'!$E$11:$E$40,'JULIO 2'!$AK$11:$AK$40,_xlfn.XLOOKUP($A976&amp;$B976,'JULIO 2'!$BC$11:$BC$40&amp;'JULIO 2'!$BD$11:$BD$40,'JULIO 2'!$CJ$11:$CJ$40,"A")),"")</f>
        <v>0</v>
      </c>
      <c r="EW976" s="384">
        <f t="array" ref="EW976">IFERROR(_xlfn.XLOOKUP($A976&amp;$B976,AGOSTO!$D$11:$D$40&amp;AGOSTO!$E$11:$E$40,AGOSTO!$AK$11:$AK$40,_xlfn.XLOOKUP($A976&amp;$B976,AGOSTO!$BC$11:$BC$40&amp;AGOSTO!$BD$11:$BD$40,AGOSTO!$CJ$11:$CJ$40,"A")),"")</f>
        <v>0</v>
      </c>
      <c r="EX976" s="384">
        <f t="array" ref="EX976">IFERROR(_xlfn.XLOOKUP($A976&amp;$B976,'AGOSTO 2'!$D$11:$D$40&amp;'AGOSTO 2'!$E$11:$E$40,'AGOSTO 2'!$AK$11:$AK$40,_xlfn.XLOOKUP($A976&amp;$B976,'AGOSTO 2'!$BC$11:$BC$40&amp;'AGOSTO 2'!$BD$11:$BD$40,'AGOSTO 2'!$CJ$11:$CJ$40,"A")),"")</f>
        <v>0</v>
      </c>
      <c r="EY976" s="384">
        <f t="array" ref="EY976">IFERROR(_xlfn.XLOOKUP($A976&amp;$B976,SEPTIEMBRE!$D$11:$D$40&amp;SEPTIEMBRE!$E$11:$E$40,SEPTIEMBRE!$AK$11:$AK$40,_xlfn.XLOOKUP($A976&amp;$B976,SEPTIEMBRE!$BC$11:$BC$40&amp;SEPTIEMBRE!$BD$11:$BD$40,SEPTIEMBRE!$CJ$11:$CJ$40,"A")),"")</f>
        <v>0</v>
      </c>
      <c r="EZ976" s="384">
        <f t="array" ref="EZ976">IFERROR(_xlfn.XLOOKUP($A976&amp;$B976,'SEPTIEMBRE 2'!$D$11:$D$40&amp;'SEPTIEMBRE 2'!$E$11:$E$40,'SEPTIEMBRE 2'!$AK$11:$AK$40,_xlfn.XLOOKUP($A976&amp;$B976,'SEPTIEMBRE 2'!$BC$11:$BC$40&amp;'SEPTIEMBRE 2'!$BD$11:$BD$40,'SEPTIEMBRE 2'!$CJ$11:$CJ$40,"A")),"")</f>
        <v>0</v>
      </c>
      <c r="FA976" s="384">
        <f t="array" ref="FA976">IFERROR(_xlfn.XLOOKUP($A976&amp;$B976,'SEPTIEMBRE 3'!$D$11:$D$40&amp;'SEPTIEMBRE 3'!$E$11:$E$40,'SEPTIEMBRE 3'!$AK$11:$AK$40,_xlfn.XLOOKUP($A976&amp;$B976,'SEPTIEMBRE 3'!$BC$11:$BC$40&amp;'SEPTIEMBRE 3'!$BD$11:$BD$40,'SEPTIEMBRE 3'!$CJ$11:$CJ$40,"A")),"")</f>
        <v>0</v>
      </c>
      <c r="FB976" s="384">
        <f t="array" ref="FB976">IFERROR(_xlfn.XLOOKUP($A976&amp;$B976,OCTUBRE!$D$11:$D$40&amp;OCTUBRE!$E$11:$E$40,OCTUBRE!$AK$11:$AK$40,_xlfn.XLOOKUP($A976&amp;$B976,OCTUBRE!$BC$11:$BC$40&amp;OCTUBRE!$BD$11:$BD$40,OCTUBRE!$CJ$11:$CJ$40,"A")),"")</f>
        <v>0</v>
      </c>
      <c r="FC976" s="384">
        <f t="array" ref="FC976">IFERROR(_xlfn.XLOOKUP($A976&amp;$B976,'OCTUBRE 2'!$D$11:$D$40&amp;'OCTUBRE 2'!$E$11:$E$40,'OCTUBRE 2'!$AK$11:$AK$40,_xlfn.XLOOKUP($A976&amp;$B976,'OCTUBRE 2'!$BC$11:$BC$40&amp;'OCTUBRE 2'!$BD$11:$BD$40,'OCTUBRE 2'!$CJ$11:$CJ$40,"A")),"")</f>
        <v>0</v>
      </c>
      <c r="FD976" s="384">
        <f t="array" ref="FD976">IFERROR(_xlfn.XLOOKUP($A976&amp;$B976,NOVIEMBRE!$D$11:$D$40&amp;NOVIEMBRE!$E$11:$E$40,NOVIEMBRE!$AK$11:$AK$40,_xlfn.XLOOKUP($A976&amp;$B976,NOVIEMBRE!$BC$11:$BC$40&amp;NOVIEMBRE!$BD$11:$BD$40,NOVIEMBRE!$CJ$11:$CJ$40,"A")),"")</f>
        <v>0</v>
      </c>
      <c r="FE976" s="384">
        <f t="array" ref="FE976">IFERROR(_xlfn.XLOOKUP($A976&amp;$B976,'NOVIEMBRE 2'!$D$11:$D$40&amp;'NOVIEMBRE 2'!$E$11:$E$40,'NOVIEMBRE 2'!$AK$11:$AK$40,_xlfn.XLOOKUP($A976&amp;$B976,'NOVIEMBRE 2'!$BC$11:$BC$40&amp;'NOVIEMBRE 2'!$BD$11:$BD$40,'NOVIEMBRE 2'!$CJ$11:$CJ$40,"A")),"")</f>
        <v>0</v>
      </c>
      <c r="FF976" s="385">
        <f t="array" ref="FF976">IFERROR(_xlfn.XLOOKUP($A976&amp;$B976,DICIEMBRE!$D$11:$D$40&amp;DICIEMBRE!$E$11:$E$40,DICIEMBRE!$AK$11:$AK$40,_xlfn.XLOOKUP($A976&amp;$B976,DICIEMBRE!$BC$11:$BC$40&amp;DICIEMBRE!$BD$11:$BD$40,DICIEMBRE!$CJ$11:$CJ$40,"A")),"")</f>
        <v>0</v>
      </c>
      <c r="FG976" s="386" t="str">
        <f t="shared" si="19"/>
        <v/>
      </c>
      <c r="FH976" s="386" t="str">
        <f t="array" ref="FH976">IF(
 COUNT(DZ976:EH976)=0,
 "-",
 IF(
  COUNT(DZ976:EH976) &lt; COUNTA(DZ976:EH976),
  REPT("🟩", ROUND(COUNT(DZ976:EH976)/COUNTA(DZ976:EH976)*5, 0)) &amp;
  REPT("⬜", 5 - ROUND(COUNT(DZ976:EH976)/COUNTA(DZ976:EH976)*5, 0)),
  IF(
    AVERAGE(IF(DZ976:EH976&lt;&gt;"", DZ976:EH976, )) &gt;= 70, "🟩🟩🟩🟩🟩",
    IF(
      AVERAGE(IF(DZ976:EH976&lt;&gt;"",DZ976:EH976, )) &gt;= 56, "🟨🟨🟨🟨🟨",
      "🟥🟥🟥🟥🟥"
    )
  )
 )
)
</f>
        <v>-</v>
      </c>
    </row>
    <row r="977" ht="15.75" customHeight="1">
      <c r="A977" s="168"/>
      <c r="B977" s="169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1"/>
      <c r="N977" s="172" t="str">
        <f t="shared" si="1"/>
        <v/>
      </c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2" t="str">
        <f t="shared" si="2"/>
        <v/>
      </c>
      <c r="AA977" s="173"/>
      <c r="AB977" s="173"/>
      <c r="AC977" s="173"/>
      <c r="AD977" s="173"/>
      <c r="AE977" s="173"/>
      <c r="AF977" s="173"/>
      <c r="AG977" s="173"/>
      <c r="AH977" s="173"/>
      <c r="AI977" s="173"/>
      <c r="AJ977" s="173"/>
      <c r="AK977" s="173"/>
      <c r="AL977" s="172" t="str">
        <f t="shared" si="3"/>
        <v/>
      </c>
      <c r="AM977" s="173"/>
      <c r="AN977" s="173"/>
      <c r="AO977" s="173"/>
      <c r="AP977" s="173"/>
      <c r="AQ977" s="173"/>
      <c r="AR977" s="173"/>
      <c r="AS977" s="173"/>
      <c r="AT977" s="173"/>
      <c r="AU977" s="173"/>
      <c r="AV977" s="171"/>
      <c r="AW977" s="171"/>
      <c r="AX977" s="172" t="str">
        <f t="shared" si="4"/>
        <v/>
      </c>
      <c r="AY977" s="173"/>
      <c r="AZ977" s="173"/>
      <c r="BA977" s="173"/>
      <c r="BB977" s="173"/>
      <c r="BC977" s="173"/>
      <c r="BD977" s="173"/>
      <c r="BE977" s="173"/>
      <c r="BF977" s="173"/>
      <c r="BG977" s="173"/>
      <c r="BH977" s="173"/>
      <c r="BI977" s="173"/>
      <c r="BJ977" s="172" t="str">
        <f t="shared" si="5"/>
        <v/>
      </c>
      <c r="BK977" s="173"/>
      <c r="BL977" s="173"/>
      <c r="BM977" s="173"/>
      <c r="BN977" s="173"/>
      <c r="BO977" s="173"/>
      <c r="BP977" s="173"/>
      <c r="BQ977" s="173"/>
      <c r="BR977" s="173"/>
      <c r="BS977" s="173"/>
      <c r="BT977" s="173"/>
      <c r="BU977" s="173"/>
      <c r="BV977" s="172" t="str">
        <f t="shared" si="6"/>
        <v/>
      </c>
      <c r="BW977" s="173"/>
      <c r="BX977" s="173"/>
      <c r="BY977" s="173"/>
      <c r="BZ977" s="171"/>
      <c r="CA977" s="171"/>
      <c r="CB977" s="171"/>
      <c r="CC977" s="171"/>
      <c r="CD977" s="171"/>
      <c r="CE977" s="171"/>
      <c r="CF977" s="171"/>
      <c r="CG977" s="171"/>
      <c r="CH977" s="172" t="str">
        <f t="shared" si="7"/>
        <v/>
      </c>
      <c r="CI977" s="171"/>
      <c r="CJ977" s="173"/>
      <c r="CK977" s="173"/>
      <c r="CL977" s="173"/>
      <c r="CM977" s="173"/>
      <c r="CN977" s="171"/>
      <c r="CO977" s="171"/>
      <c r="CP977" s="171"/>
      <c r="CQ977" s="173"/>
      <c r="CR977" s="171"/>
      <c r="CS977" s="171"/>
      <c r="CT977" s="172" t="str">
        <f t="shared" si="8"/>
        <v/>
      </c>
      <c r="CU977" s="172"/>
      <c r="CV977" s="172"/>
      <c r="CW977" s="172"/>
      <c r="CX977" s="172"/>
      <c r="CY977" s="172"/>
      <c r="CZ977" s="172"/>
      <c r="DA977" s="172"/>
      <c r="DB977" s="172"/>
      <c r="DC977" s="172"/>
      <c r="DD977" s="172"/>
      <c r="DE977" s="172"/>
      <c r="DF977" s="172"/>
      <c r="DG977" s="188" t="str">
        <f t="array" ref="DG977">IFERROR(_xlfn.XLOOKUP($A977&amp;B977,MARZO!$D$11:$D$40&amp;MARZO!$E$11:$E$40,MARZO!$AM$11:$AM$40,_xlfn.XLOOKUP($A977&amp;$B977,MARZO!$BC$11:$BC$40&amp;MARZO!$BD$11:$BD$40,MARZO!$CL$11:$CL$40,"A"))/1%,"")</f>
        <v/>
      </c>
      <c r="DH977" s="188" t="str">
        <f t="array" ref="DH977">IFERROR(_xlfn.XLOOKUP($A977&amp;$B977,ABRIL!$D$11:$D$40&amp;ABRIL!$E$11:$E$40,ABRIL!$AM$11:$AM$40,_xlfn.XLOOKUP($A977&amp;$B977,ABRIL!$BC$11:$BC$40&amp;ABRIL!$BD$11:$BD$40,ABRIL!$CL$11:$CL$40,"A"))/1%,"")</f>
        <v/>
      </c>
      <c r="DI977" s="188" t="str">
        <f t="array" ref="DI977">IFERROR(_xlfn.XLOOKUP($A977&amp;$B977,'ABRIL 2'!$D$11:$D$40&amp;'ABRIL 2'!$E$11:$E$40,'ABRIL 2'!$AM$11:$AM$40,_xlfn.XLOOKUP($A977&amp;$B977,'ABRIL 2'!$BC$11:$BC$40&amp;'ABRIL 2'!$BD$11:$BD$40,'ABRIL 2'!$CL$11:$CL$40,"A"))/1%,"")</f>
        <v/>
      </c>
      <c r="DJ977" s="188" t="str">
        <f t="array" ref="DJ977">IFERROR(_xlfn.XLOOKUP($A977&amp;$B977,MAYO!$D$11:$D$40&amp;MAYO!$E$11:$E$40,MAYO!$AM$11:$AM$40,_xlfn.XLOOKUP($A977&amp;$B977,MAYO!$BC$11:$BC$40&amp;MAYO!$BD$11:$BD$40,MAYO!$CL$11:$CL$40,"A"))/1%,"")</f>
        <v/>
      </c>
      <c r="DK977" s="188" t="str">
        <f t="array" ref="DK977">IFERROR(_xlfn.XLOOKUP($A977&amp;$B977,'MAYO 2'!$D$11:$D$40&amp;'MAYO 2'!$E$11:$E$40,'MAYO 2'!$AM$11:$AM$40,_xlfn.XLOOKUP($A977&amp;$B977,'MAYO 2'!$BC$11:$BC$40&amp;'MAYO 2'!$BD$11:$BD$40,'MAYO 2'!$CL$11:$CL$40,"A"))/1%,"")</f>
        <v/>
      </c>
      <c r="DL977" s="188" t="str">
        <f t="array" ref="DL977">IFERROR(_xlfn.XLOOKUP($A977&amp;$B977,JUNIO!$D$11:$D$40&amp;JUNIO!$E$11:$E$40,JUNIO!$AM$11:$AM$40,_xlfn.XLOOKUP($A977&amp;$B977,JUNIO!$BC$11:$BC$40&amp;JUNIO!$BD$11:$BD$40,JUNIO!$CL$11:$CL$40,"A"))/1%,"")</f>
        <v/>
      </c>
      <c r="DM977" s="188" t="str">
        <f t="array" ref="DM977">IFERROR(_xlfn.XLOOKUP($A977&amp;$B977,'JUNIO 2'!$D$11:$D$40&amp;'JUNIO 2'!$E$11:$E$40,'JUNIO 2'!$AM$11:$AM$40,_xlfn.XLOOKUP($A977&amp;$B977,'JUNIO 2'!$BC$11:$BC$40&amp;'JUNIO 2'!$BD$11:$BD$40,'JUNIO 2'!$CL$11:$CL$40,"A"))/1%,"")</f>
        <v/>
      </c>
      <c r="DN977" s="188" t="str">
        <f t="array" ref="DN977">IFERROR(_xlfn.XLOOKUP($A977&amp;$B977,JULIO!$D$11:$D$40&amp;JULIO!$E$11:$E$40,JULIO!$AM$11:$AM$40,_xlfn.XLOOKUP($A977&amp;$B977,JULIO!$BC$11:$BC$40&amp;JULIO!$BD$11:$BD$40,JULIO!$CL$11:$CL$40,"A"))/1%,"")</f>
        <v/>
      </c>
      <c r="DO977" s="188" t="str">
        <f t="array" ref="DO977">IFERROR(_xlfn.XLOOKUP($A977&amp;$B977,'JULIO 2'!$D$11:$D$40&amp;'JULIO 2'!$E$11:$E$40,'JULIO 2'!$AM$11:$AM$40,_xlfn.XLOOKUP($A977&amp;$B977,'JULIO 2'!$BC$11:$BC$40&amp;'JULIO 2'!$BD$11:$BD$40,'JULIO 2'!$CL$11:$CL$40,"A"))/1%,"")</f>
        <v/>
      </c>
      <c r="DP977" s="188" t="str">
        <f t="array" ref="DP977">IFERROR(_xlfn.XLOOKUP($A977&amp;$B977,AGOSTO!$D$11:$D$40&amp;AGOSTO!$E$11:$E$40,AGOSTO!$AM$11:$AM$40,_xlfn.XLOOKUP($A977&amp;$B977,AGOSTO!$BC$11:$BC$40&amp;AGOSTO!$BD$11:$BD$40,AGOSTO!$CL$11:$CL$40,"A"))/1%,"")</f>
        <v/>
      </c>
      <c r="DQ977" s="188" t="str">
        <f t="array" ref="DQ977">IFERROR(_xlfn.XLOOKUP($A977&amp;$B977,'AGOSTO 2'!$D$11:$D$40&amp;'AGOSTO 2'!$E$11:$E$40,'AGOSTO 2'!$AM$11:$AM$40,_xlfn.XLOOKUP($A977&amp;$B977,'AGOSTO 2'!$BC$11:$BC$40&amp;'AGOSTO 2'!$BD$11:$BD$40,'AGOSTO 2'!$CL$11:$CL$40,"A"))/1%,"")</f>
        <v/>
      </c>
      <c r="DR977" s="188" t="str">
        <f t="array" ref="DR977">IFERROR(_xlfn.XLOOKUP($A977&amp;$B977,SEPTIEMBRE!$D$11:$D$40&amp;SEPTIEMBRE!$E$11:$E$40,SEPTIEMBRE!$AM$11:$AM$40,_xlfn.XLOOKUP($A977&amp;$B977,SEPTIEMBRE!$BC$11:$BC$40&amp;SEPTIEMBRE!$BD$11:$BD$40,SEPTIEMBRE!$CL$11:$CL$40,"A"))/1%,"")</f>
        <v/>
      </c>
      <c r="DS977" s="188" t="str">
        <f t="array" ref="DS977">IFERROR(_xlfn.XLOOKUP($A977&amp;$B977,'SEPTIEMBRE 2'!$D$11:$D$40&amp;'SEPTIEMBRE 2'!$E$11:$E$40,'SEPTIEMBRE 2'!$AM$11:$AM$40,_xlfn.XLOOKUP($A977&amp;$B977,'SEPTIEMBRE 2'!$BC$11:$BC$40&amp;'SEPTIEMBRE 2'!$BD$11:$BD$40,'SEPTIEMBRE 2'!$CL$11:$CL$40,"A"))/1%,"")</f>
        <v/>
      </c>
      <c r="DT977" s="188" t="str">
        <f t="array" ref="DT977">IFERROR(_xlfn.XLOOKUP($A977&amp;$B977,'SEPTIEMBRE 3'!$D$11:$D$40&amp;'SEPTIEMBRE 3'!$E$11:$E$40,'SEPTIEMBRE 3'!$AM$11:$AM$40,_xlfn.XLOOKUP($A977&amp;$B977,'SEPTIEMBRE 3'!$BC$11:$BC$40&amp;'SEPTIEMBRE 3'!$BD$11:$BD$40,'SEPTIEMBRE 3'!$CL$11:$CL$40,"A"))/1%,"")</f>
        <v/>
      </c>
      <c r="DU977" s="188" t="str">
        <f t="array" ref="DU977">IFERROR(_xlfn.XLOOKUP($A977&amp;$B977,OCTUBRE!$D$11:$D$40&amp;OCTUBRE!$E$11:$E$40,OCTUBRE!$AM$11:$AM$40,_xlfn.XLOOKUP($A977&amp;$B977,OCTUBRE!$BC$11:$BC$40&amp;OCTUBRE!$BD$11:$BD$40,OCTUBRE!$CL$11:$CL$40,"A"))/1%,"")</f>
        <v/>
      </c>
      <c r="DV977" s="188" t="str">
        <f t="array" ref="DV977">IFERROR(_xlfn.XLOOKUP($A977&amp;$B977,'OCTUBRE 2'!$D$11:$D$40&amp;'OCTUBRE 2'!$E$11:$E$40,'OCTUBRE 2'!$AM$11:$AM$40,_xlfn.XLOOKUP($A977&amp;$B977,'OCTUBRE 2'!$BC$11:$BC$40&amp;'OCTUBRE 2'!$BD$11:$BD$40,'OCTUBRE 2'!$CL$11:$CL$40,"A"))/1%,"")</f>
        <v/>
      </c>
      <c r="DW977" s="188" t="str">
        <f t="array" ref="DW977">IFERROR(_xlfn.XLOOKUP($A977&amp;$B977,NOVIEMBRE!$D$11:$D$40&amp;NOVIEMBRE!$E$11:$E$40,NOVIEMBRE!$AM$11:$AM$40,_xlfn.XLOOKUP($A977&amp;$B977,NOVIEMBRE!$BC$11:$BC$40&amp;NOVIEMBRE!$BD$11:$BD$40,NOVIEMBRE!$CL$11:$CL$40,"A"))/1%,"")</f>
        <v/>
      </c>
      <c r="DX977" s="188" t="str">
        <f t="array" ref="DX977">IFERROR(_xlfn.XLOOKUP($A977&amp;$B977,'NOVIEMBRE 2'!$D$11:$D$40&amp;'NOVIEMBRE 2'!$E$11:$E$40,'NOVIEMBRE 2'!$AM$11:$AM$40,_xlfn.XLOOKUP($A977&amp;$B977,'NOVIEMBRE 2'!$BC$11:$BC$40&amp;'NOVIEMBRE 2'!$BD$11:$BD$40,'NOVIEMBRE 2'!$CL$11:$CL$40,"A"))/1%,"")</f>
        <v/>
      </c>
      <c r="DY977" s="188" t="str">
        <f t="array" ref="DY977">IFERROR(_xlfn.XLOOKUP($A977&amp;$B977,DICIEMBRE!$D$11:$D$40&amp;DICIEMBRE!$E$11:$E$40,DICIEMBRE!$AM$11:$AM$40,_xlfn.XLOOKUP($A977&amp;$B977,DICIEMBRE!$BC$11:$BC$40&amp;DICIEMBRE!$BD$11:$BD$40,DICIEMBRE!$CL$11:$CL$40,"A"))/1%,"")</f>
        <v/>
      </c>
      <c r="DZ977" s="381" t="str">
        <f t="shared" si="9"/>
        <v>-</v>
      </c>
      <c r="EA977" s="381" t="str">
        <f t="shared" si="10"/>
        <v>-</v>
      </c>
      <c r="EB977" s="381" t="str">
        <f t="shared" si="11"/>
        <v>-</v>
      </c>
      <c r="EC977" s="381" t="str">
        <f t="shared" si="12"/>
        <v>-</v>
      </c>
      <c r="ED977" s="381" t="str">
        <f t="shared" si="13"/>
        <v>-</v>
      </c>
      <c r="EE977" s="381" t="str">
        <f t="shared" si="14"/>
        <v>-</v>
      </c>
      <c r="EF977" s="381" t="str">
        <f t="shared" si="15"/>
        <v>-</v>
      </c>
      <c r="EG977" s="381" t="str">
        <f t="shared" si="16"/>
        <v>-</v>
      </c>
      <c r="EH977" s="381" t="str">
        <f t="shared" si="17"/>
        <v>-</v>
      </c>
      <c r="EI977" s="188" t="str">
        <f t="shared" si="18"/>
        <v/>
      </c>
      <c r="EJ977" s="382"/>
      <c r="EK977" s="382"/>
      <c r="EL977" s="383"/>
      <c r="EM977" s="21"/>
      <c r="EN977" s="384">
        <f t="array" ref="EN977">IFERROR(_xlfn.XLOOKUP($A977&amp;$B977,MARZO!$D$11:$D$40&amp;MARZO!$E$11:$E$40,MARZO!$AK$11:$AK$40,_xlfn.XLOOKUP($A977&amp;$B977,MARZO!$BC$11:$BC$40&amp;MARZO!$BD$11:$BD$40,MARZO!$CJ$11:$CJ$40,"A")),"")</f>
        <v>0</v>
      </c>
      <c r="EO977" s="384">
        <f t="array" ref="EO977">IFERROR(_xlfn.XLOOKUP($A977&amp;$B977,ABRIL!$D$11:$D$40&amp;ABRIL!$E$11:$E$40,ABRIL!$AK$11:$AK$40,_xlfn.XLOOKUP($A977&amp;$B977,ABRIL!$BC$11:$BC$40&amp;ABRIL!$BD$11:$BD$40,ABRIL!$CJ$11:$CJ$40,"A")),"")</f>
        <v>0</v>
      </c>
      <c r="EP977" s="384">
        <f t="array" ref="EP977">IFERROR(_xlfn.XLOOKUP($A977&amp;$B977,'ABRIL 2'!$D$11:$D$40&amp;'ABRIL 2'!$E$11:$E$40,'ABRIL 2'!$AK$11:$AK$40,_xlfn.XLOOKUP($A977&amp;$B977,'ABRIL 2'!$BC$11:$BC$40&amp;'ABRIL 2'!$BD$11:$BD$40,'ABRIL 2'!$CJ$11:$CJ$40,"A")),"")</f>
        <v>0</v>
      </c>
      <c r="EQ977" s="384">
        <f t="array" ref="EQ977">IFERROR(_xlfn.XLOOKUP($A977&amp;$B977,MAYO!$D$11:$D$40&amp;MAYO!$E$11:$E$40,MAYO!$AK$11:$AK$40,_xlfn.XLOOKUP($A977&amp;$B977,MAYO!$BC$11:$BC$40&amp;MAYO!$BD$11:$BD$40,MAYO!$CJ$11:$CJ$40,"A")),"")</f>
        <v>0</v>
      </c>
      <c r="ER977" s="384">
        <f t="array" ref="ER977">IFERROR(_xlfn.XLOOKUP($A977&amp;$B977,'MAYO 2'!$D$11:$D$40&amp;'MAYO 2'!$E$11:$E$40,'MAYO 2'!$AK$11:$AK$40,_xlfn.XLOOKUP($A977&amp;$B977,'MAYO 2'!$BC$11:$BC$40&amp;'MAYO 2'!$BD$11:$BD$40,'MAYO 2'!$CJ$11:$CJ$40,"A")),"")</f>
        <v>0</v>
      </c>
      <c r="ES977" s="384">
        <f t="array" ref="ES977">IFERROR(_xlfn.XLOOKUP($A977&amp;$B977,JUNIO!$D$11:$D$40&amp;JUNIO!$E$11:$E$40,JUNIO!$AK$11:$AK$40,_xlfn.XLOOKUP($A977&amp;$B977,JUNIO!$BC$11:$BC$40&amp;JUNIO!$BD$11:$BD$40,JUNIO!$CJ$11:$CJ$40,"A")),"")</f>
        <v>0</v>
      </c>
      <c r="ET977" s="384">
        <f t="array" ref="ET977">IFERROR(_xlfn.XLOOKUP($A977&amp;$B977,'JUNIO 2'!$D$11:$D$40&amp;'JUNIO 2'!$E$11:$E$40,'JUNIO 2'!$AK$11:$AK$40,_xlfn.XLOOKUP($A977&amp;$B977,'JUNIO 2'!$BC$11:$BC$40&amp;'JUNIO 2'!$BD$11:$BD$40,'JUNIO 2'!$CJ$11:$CJ$40,"A")),"")</f>
        <v>0</v>
      </c>
      <c r="EU977" s="384">
        <f t="array" ref="EU977">IFERROR(_xlfn.XLOOKUP($A977&amp;$B977,JULIO!$D$11:$D$40&amp;JULIO!$E$11:$E$40,JULIO!$AK$11:$AK$40,_xlfn.XLOOKUP($A977&amp;$B977,JULIO!$BC$11:$BC$40&amp;JULIO!$BD$11:$BD$40,JULIO!$CJ$11:$CJ$40,"A")),"")</f>
        <v>0</v>
      </c>
      <c r="EV977" s="384">
        <f t="array" ref="EV977">IFERROR(_xlfn.XLOOKUP($A977&amp;$B977,'JULIO 2'!$D$11:$D$40&amp;'JULIO 2'!$E$11:$E$40,'JULIO 2'!$AK$11:$AK$40,_xlfn.XLOOKUP($A977&amp;$B977,'JULIO 2'!$BC$11:$BC$40&amp;'JULIO 2'!$BD$11:$BD$40,'JULIO 2'!$CJ$11:$CJ$40,"A")),"")</f>
        <v>0</v>
      </c>
      <c r="EW977" s="384">
        <f t="array" ref="EW977">IFERROR(_xlfn.XLOOKUP($A977&amp;$B977,AGOSTO!$D$11:$D$40&amp;AGOSTO!$E$11:$E$40,AGOSTO!$AK$11:$AK$40,_xlfn.XLOOKUP($A977&amp;$B977,AGOSTO!$BC$11:$BC$40&amp;AGOSTO!$BD$11:$BD$40,AGOSTO!$CJ$11:$CJ$40,"A")),"")</f>
        <v>0</v>
      </c>
      <c r="EX977" s="384">
        <f t="array" ref="EX977">IFERROR(_xlfn.XLOOKUP($A977&amp;$B977,'AGOSTO 2'!$D$11:$D$40&amp;'AGOSTO 2'!$E$11:$E$40,'AGOSTO 2'!$AK$11:$AK$40,_xlfn.XLOOKUP($A977&amp;$B977,'AGOSTO 2'!$BC$11:$BC$40&amp;'AGOSTO 2'!$BD$11:$BD$40,'AGOSTO 2'!$CJ$11:$CJ$40,"A")),"")</f>
        <v>0</v>
      </c>
      <c r="EY977" s="384">
        <f t="array" ref="EY977">IFERROR(_xlfn.XLOOKUP($A977&amp;$B977,SEPTIEMBRE!$D$11:$D$40&amp;SEPTIEMBRE!$E$11:$E$40,SEPTIEMBRE!$AK$11:$AK$40,_xlfn.XLOOKUP($A977&amp;$B977,SEPTIEMBRE!$BC$11:$BC$40&amp;SEPTIEMBRE!$BD$11:$BD$40,SEPTIEMBRE!$CJ$11:$CJ$40,"A")),"")</f>
        <v>0</v>
      </c>
      <c r="EZ977" s="384">
        <f t="array" ref="EZ977">IFERROR(_xlfn.XLOOKUP($A977&amp;$B977,'SEPTIEMBRE 2'!$D$11:$D$40&amp;'SEPTIEMBRE 2'!$E$11:$E$40,'SEPTIEMBRE 2'!$AK$11:$AK$40,_xlfn.XLOOKUP($A977&amp;$B977,'SEPTIEMBRE 2'!$BC$11:$BC$40&amp;'SEPTIEMBRE 2'!$BD$11:$BD$40,'SEPTIEMBRE 2'!$CJ$11:$CJ$40,"A")),"")</f>
        <v>0</v>
      </c>
      <c r="FA977" s="384">
        <f t="array" ref="FA977">IFERROR(_xlfn.XLOOKUP($A977&amp;$B977,'SEPTIEMBRE 3'!$D$11:$D$40&amp;'SEPTIEMBRE 3'!$E$11:$E$40,'SEPTIEMBRE 3'!$AK$11:$AK$40,_xlfn.XLOOKUP($A977&amp;$B977,'SEPTIEMBRE 3'!$BC$11:$BC$40&amp;'SEPTIEMBRE 3'!$BD$11:$BD$40,'SEPTIEMBRE 3'!$CJ$11:$CJ$40,"A")),"")</f>
        <v>0</v>
      </c>
      <c r="FB977" s="384">
        <f t="array" ref="FB977">IFERROR(_xlfn.XLOOKUP($A977&amp;$B977,OCTUBRE!$D$11:$D$40&amp;OCTUBRE!$E$11:$E$40,OCTUBRE!$AK$11:$AK$40,_xlfn.XLOOKUP($A977&amp;$B977,OCTUBRE!$BC$11:$BC$40&amp;OCTUBRE!$BD$11:$BD$40,OCTUBRE!$CJ$11:$CJ$40,"A")),"")</f>
        <v>0</v>
      </c>
      <c r="FC977" s="384">
        <f t="array" ref="FC977">IFERROR(_xlfn.XLOOKUP($A977&amp;$B977,'OCTUBRE 2'!$D$11:$D$40&amp;'OCTUBRE 2'!$E$11:$E$40,'OCTUBRE 2'!$AK$11:$AK$40,_xlfn.XLOOKUP($A977&amp;$B977,'OCTUBRE 2'!$BC$11:$BC$40&amp;'OCTUBRE 2'!$BD$11:$BD$40,'OCTUBRE 2'!$CJ$11:$CJ$40,"A")),"")</f>
        <v>0</v>
      </c>
      <c r="FD977" s="384">
        <f t="array" ref="FD977">IFERROR(_xlfn.XLOOKUP($A977&amp;$B977,NOVIEMBRE!$D$11:$D$40&amp;NOVIEMBRE!$E$11:$E$40,NOVIEMBRE!$AK$11:$AK$40,_xlfn.XLOOKUP($A977&amp;$B977,NOVIEMBRE!$BC$11:$BC$40&amp;NOVIEMBRE!$BD$11:$BD$40,NOVIEMBRE!$CJ$11:$CJ$40,"A")),"")</f>
        <v>0</v>
      </c>
      <c r="FE977" s="384">
        <f t="array" ref="FE977">IFERROR(_xlfn.XLOOKUP($A977&amp;$B977,'NOVIEMBRE 2'!$D$11:$D$40&amp;'NOVIEMBRE 2'!$E$11:$E$40,'NOVIEMBRE 2'!$AK$11:$AK$40,_xlfn.XLOOKUP($A977&amp;$B977,'NOVIEMBRE 2'!$BC$11:$BC$40&amp;'NOVIEMBRE 2'!$BD$11:$BD$40,'NOVIEMBRE 2'!$CJ$11:$CJ$40,"A")),"")</f>
        <v>0</v>
      </c>
      <c r="FF977" s="385">
        <f t="array" ref="FF977">IFERROR(_xlfn.XLOOKUP($A977&amp;$B977,DICIEMBRE!$D$11:$D$40&amp;DICIEMBRE!$E$11:$E$40,DICIEMBRE!$AK$11:$AK$40,_xlfn.XLOOKUP($A977&amp;$B977,DICIEMBRE!$BC$11:$BC$40&amp;DICIEMBRE!$BD$11:$BD$40,DICIEMBRE!$CJ$11:$CJ$40,"A")),"")</f>
        <v>0</v>
      </c>
      <c r="FG977" s="386" t="str">
        <f t="shared" si="19"/>
        <v/>
      </c>
      <c r="FH977" s="386" t="str">
        <f t="array" ref="FH977">IF(
 COUNT(DZ977:EH977)=0,
 "-",
 IF(
  COUNT(DZ977:EH977) &lt; COUNTA(DZ977:EH977),
  REPT("🟩", ROUND(COUNT(DZ977:EH977)/COUNTA(DZ977:EH977)*5, 0)) &amp;
  REPT("⬜", 5 - ROUND(COUNT(DZ977:EH977)/COUNTA(DZ977:EH977)*5, 0)),
  IF(
    AVERAGE(IF(DZ977:EH977&lt;&gt;"", DZ977:EH977, )) &gt;= 70, "🟩🟩🟩🟩🟩",
    IF(
      AVERAGE(IF(DZ977:EH977&lt;&gt;"",DZ977:EH977, )) &gt;= 56, "🟨🟨🟨🟨🟨",
      "🟥🟥🟥🟥🟥"
    )
  )
 )
)
</f>
        <v>-</v>
      </c>
    </row>
    <row r="978" ht="15.75" customHeight="1">
      <c r="A978" s="168"/>
      <c r="B978" s="169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1"/>
      <c r="N978" s="172" t="str">
        <f t="shared" si="1"/>
        <v/>
      </c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2" t="str">
        <f t="shared" si="2"/>
        <v/>
      </c>
      <c r="AA978" s="173"/>
      <c r="AB978" s="173"/>
      <c r="AC978" s="173"/>
      <c r="AD978" s="173"/>
      <c r="AE978" s="173"/>
      <c r="AF978" s="173"/>
      <c r="AG978" s="173"/>
      <c r="AH978" s="173"/>
      <c r="AI978" s="173"/>
      <c r="AJ978" s="173"/>
      <c r="AK978" s="173"/>
      <c r="AL978" s="172" t="str">
        <f t="shared" si="3"/>
        <v/>
      </c>
      <c r="AM978" s="173"/>
      <c r="AN978" s="173"/>
      <c r="AO978" s="173"/>
      <c r="AP978" s="173"/>
      <c r="AQ978" s="173"/>
      <c r="AR978" s="173"/>
      <c r="AS978" s="173"/>
      <c r="AT978" s="173"/>
      <c r="AU978" s="173"/>
      <c r="AV978" s="171"/>
      <c r="AW978" s="171"/>
      <c r="AX978" s="172" t="str">
        <f t="shared" si="4"/>
        <v/>
      </c>
      <c r="AY978" s="173"/>
      <c r="AZ978" s="173"/>
      <c r="BA978" s="173"/>
      <c r="BB978" s="173"/>
      <c r="BC978" s="173"/>
      <c r="BD978" s="173"/>
      <c r="BE978" s="173"/>
      <c r="BF978" s="173"/>
      <c r="BG978" s="173"/>
      <c r="BH978" s="173"/>
      <c r="BI978" s="173"/>
      <c r="BJ978" s="172" t="str">
        <f t="shared" si="5"/>
        <v/>
      </c>
      <c r="BK978" s="173"/>
      <c r="BL978" s="173"/>
      <c r="BM978" s="173"/>
      <c r="BN978" s="173"/>
      <c r="BO978" s="173"/>
      <c r="BP978" s="173"/>
      <c r="BQ978" s="173"/>
      <c r="BR978" s="173"/>
      <c r="BS978" s="173"/>
      <c r="BT978" s="173"/>
      <c r="BU978" s="173"/>
      <c r="BV978" s="172" t="str">
        <f t="shared" si="6"/>
        <v/>
      </c>
      <c r="BW978" s="173"/>
      <c r="BX978" s="173"/>
      <c r="BY978" s="173"/>
      <c r="BZ978" s="171"/>
      <c r="CA978" s="171"/>
      <c r="CB978" s="171"/>
      <c r="CC978" s="171"/>
      <c r="CD978" s="171"/>
      <c r="CE978" s="171"/>
      <c r="CF978" s="171"/>
      <c r="CG978" s="171"/>
      <c r="CH978" s="172" t="str">
        <f t="shared" si="7"/>
        <v/>
      </c>
      <c r="CI978" s="171"/>
      <c r="CJ978" s="173"/>
      <c r="CK978" s="173"/>
      <c r="CL978" s="173"/>
      <c r="CM978" s="173"/>
      <c r="CN978" s="171"/>
      <c r="CO978" s="171"/>
      <c r="CP978" s="171"/>
      <c r="CQ978" s="173"/>
      <c r="CR978" s="171"/>
      <c r="CS978" s="171"/>
      <c r="CT978" s="172" t="str">
        <f t="shared" si="8"/>
        <v/>
      </c>
      <c r="CU978" s="172"/>
      <c r="CV978" s="172"/>
      <c r="CW978" s="172"/>
      <c r="CX978" s="172"/>
      <c r="CY978" s="172"/>
      <c r="CZ978" s="172"/>
      <c r="DA978" s="172"/>
      <c r="DB978" s="172"/>
      <c r="DC978" s="172"/>
      <c r="DD978" s="172"/>
      <c r="DE978" s="172"/>
      <c r="DF978" s="172"/>
      <c r="DG978" s="188" t="str">
        <f t="array" ref="DG978">IFERROR(_xlfn.XLOOKUP($A978&amp;B978,MARZO!$D$11:$D$40&amp;MARZO!$E$11:$E$40,MARZO!$AM$11:$AM$40,_xlfn.XLOOKUP($A978&amp;$B978,MARZO!$BC$11:$BC$40&amp;MARZO!$BD$11:$BD$40,MARZO!$CL$11:$CL$40,"A"))/1%,"")</f>
        <v/>
      </c>
      <c r="DH978" s="188" t="str">
        <f t="array" ref="DH978">IFERROR(_xlfn.XLOOKUP($A978&amp;$B978,ABRIL!$D$11:$D$40&amp;ABRIL!$E$11:$E$40,ABRIL!$AM$11:$AM$40,_xlfn.XLOOKUP($A978&amp;$B978,ABRIL!$BC$11:$BC$40&amp;ABRIL!$BD$11:$BD$40,ABRIL!$CL$11:$CL$40,"A"))/1%,"")</f>
        <v/>
      </c>
      <c r="DI978" s="188" t="str">
        <f t="array" ref="DI978">IFERROR(_xlfn.XLOOKUP($A978&amp;$B978,'ABRIL 2'!$D$11:$D$40&amp;'ABRIL 2'!$E$11:$E$40,'ABRIL 2'!$AM$11:$AM$40,_xlfn.XLOOKUP($A978&amp;$B978,'ABRIL 2'!$BC$11:$BC$40&amp;'ABRIL 2'!$BD$11:$BD$40,'ABRIL 2'!$CL$11:$CL$40,"A"))/1%,"")</f>
        <v/>
      </c>
      <c r="DJ978" s="188" t="str">
        <f t="array" ref="DJ978">IFERROR(_xlfn.XLOOKUP($A978&amp;$B978,MAYO!$D$11:$D$40&amp;MAYO!$E$11:$E$40,MAYO!$AM$11:$AM$40,_xlfn.XLOOKUP($A978&amp;$B978,MAYO!$BC$11:$BC$40&amp;MAYO!$BD$11:$BD$40,MAYO!$CL$11:$CL$40,"A"))/1%,"")</f>
        <v/>
      </c>
      <c r="DK978" s="188" t="str">
        <f t="array" ref="DK978">IFERROR(_xlfn.XLOOKUP($A978&amp;$B978,'MAYO 2'!$D$11:$D$40&amp;'MAYO 2'!$E$11:$E$40,'MAYO 2'!$AM$11:$AM$40,_xlfn.XLOOKUP($A978&amp;$B978,'MAYO 2'!$BC$11:$BC$40&amp;'MAYO 2'!$BD$11:$BD$40,'MAYO 2'!$CL$11:$CL$40,"A"))/1%,"")</f>
        <v/>
      </c>
      <c r="DL978" s="188" t="str">
        <f t="array" ref="DL978">IFERROR(_xlfn.XLOOKUP($A978&amp;$B978,JUNIO!$D$11:$D$40&amp;JUNIO!$E$11:$E$40,JUNIO!$AM$11:$AM$40,_xlfn.XLOOKUP($A978&amp;$B978,JUNIO!$BC$11:$BC$40&amp;JUNIO!$BD$11:$BD$40,JUNIO!$CL$11:$CL$40,"A"))/1%,"")</f>
        <v/>
      </c>
      <c r="DM978" s="188" t="str">
        <f t="array" ref="DM978">IFERROR(_xlfn.XLOOKUP($A978&amp;$B978,'JUNIO 2'!$D$11:$D$40&amp;'JUNIO 2'!$E$11:$E$40,'JUNIO 2'!$AM$11:$AM$40,_xlfn.XLOOKUP($A978&amp;$B978,'JUNIO 2'!$BC$11:$BC$40&amp;'JUNIO 2'!$BD$11:$BD$40,'JUNIO 2'!$CL$11:$CL$40,"A"))/1%,"")</f>
        <v/>
      </c>
      <c r="DN978" s="188" t="str">
        <f t="array" ref="DN978">IFERROR(_xlfn.XLOOKUP($A978&amp;$B978,JULIO!$D$11:$D$40&amp;JULIO!$E$11:$E$40,JULIO!$AM$11:$AM$40,_xlfn.XLOOKUP($A978&amp;$B978,JULIO!$BC$11:$BC$40&amp;JULIO!$BD$11:$BD$40,JULIO!$CL$11:$CL$40,"A"))/1%,"")</f>
        <v/>
      </c>
      <c r="DO978" s="188" t="str">
        <f t="array" ref="DO978">IFERROR(_xlfn.XLOOKUP($A978&amp;$B978,'JULIO 2'!$D$11:$D$40&amp;'JULIO 2'!$E$11:$E$40,'JULIO 2'!$AM$11:$AM$40,_xlfn.XLOOKUP($A978&amp;$B978,'JULIO 2'!$BC$11:$BC$40&amp;'JULIO 2'!$BD$11:$BD$40,'JULIO 2'!$CL$11:$CL$40,"A"))/1%,"")</f>
        <v/>
      </c>
      <c r="DP978" s="188" t="str">
        <f t="array" ref="DP978">IFERROR(_xlfn.XLOOKUP($A978&amp;$B978,AGOSTO!$D$11:$D$40&amp;AGOSTO!$E$11:$E$40,AGOSTO!$AM$11:$AM$40,_xlfn.XLOOKUP($A978&amp;$B978,AGOSTO!$BC$11:$BC$40&amp;AGOSTO!$BD$11:$BD$40,AGOSTO!$CL$11:$CL$40,"A"))/1%,"")</f>
        <v/>
      </c>
      <c r="DQ978" s="188" t="str">
        <f t="array" ref="DQ978">IFERROR(_xlfn.XLOOKUP($A978&amp;$B978,'AGOSTO 2'!$D$11:$D$40&amp;'AGOSTO 2'!$E$11:$E$40,'AGOSTO 2'!$AM$11:$AM$40,_xlfn.XLOOKUP($A978&amp;$B978,'AGOSTO 2'!$BC$11:$BC$40&amp;'AGOSTO 2'!$BD$11:$BD$40,'AGOSTO 2'!$CL$11:$CL$40,"A"))/1%,"")</f>
        <v/>
      </c>
      <c r="DR978" s="188" t="str">
        <f t="array" ref="DR978">IFERROR(_xlfn.XLOOKUP($A978&amp;$B978,SEPTIEMBRE!$D$11:$D$40&amp;SEPTIEMBRE!$E$11:$E$40,SEPTIEMBRE!$AM$11:$AM$40,_xlfn.XLOOKUP($A978&amp;$B978,SEPTIEMBRE!$BC$11:$BC$40&amp;SEPTIEMBRE!$BD$11:$BD$40,SEPTIEMBRE!$CL$11:$CL$40,"A"))/1%,"")</f>
        <v/>
      </c>
      <c r="DS978" s="188" t="str">
        <f t="array" ref="DS978">IFERROR(_xlfn.XLOOKUP($A978&amp;$B978,'SEPTIEMBRE 2'!$D$11:$D$40&amp;'SEPTIEMBRE 2'!$E$11:$E$40,'SEPTIEMBRE 2'!$AM$11:$AM$40,_xlfn.XLOOKUP($A978&amp;$B978,'SEPTIEMBRE 2'!$BC$11:$BC$40&amp;'SEPTIEMBRE 2'!$BD$11:$BD$40,'SEPTIEMBRE 2'!$CL$11:$CL$40,"A"))/1%,"")</f>
        <v/>
      </c>
      <c r="DT978" s="188" t="str">
        <f t="array" ref="DT978">IFERROR(_xlfn.XLOOKUP($A978&amp;$B978,'SEPTIEMBRE 3'!$D$11:$D$40&amp;'SEPTIEMBRE 3'!$E$11:$E$40,'SEPTIEMBRE 3'!$AM$11:$AM$40,_xlfn.XLOOKUP($A978&amp;$B978,'SEPTIEMBRE 3'!$BC$11:$BC$40&amp;'SEPTIEMBRE 3'!$BD$11:$BD$40,'SEPTIEMBRE 3'!$CL$11:$CL$40,"A"))/1%,"")</f>
        <v/>
      </c>
      <c r="DU978" s="188" t="str">
        <f t="array" ref="DU978">IFERROR(_xlfn.XLOOKUP($A978&amp;$B978,OCTUBRE!$D$11:$D$40&amp;OCTUBRE!$E$11:$E$40,OCTUBRE!$AM$11:$AM$40,_xlfn.XLOOKUP($A978&amp;$B978,OCTUBRE!$BC$11:$BC$40&amp;OCTUBRE!$BD$11:$BD$40,OCTUBRE!$CL$11:$CL$40,"A"))/1%,"")</f>
        <v/>
      </c>
      <c r="DV978" s="188" t="str">
        <f t="array" ref="DV978">IFERROR(_xlfn.XLOOKUP($A978&amp;$B978,'OCTUBRE 2'!$D$11:$D$40&amp;'OCTUBRE 2'!$E$11:$E$40,'OCTUBRE 2'!$AM$11:$AM$40,_xlfn.XLOOKUP($A978&amp;$B978,'OCTUBRE 2'!$BC$11:$BC$40&amp;'OCTUBRE 2'!$BD$11:$BD$40,'OCTUBRE 2'!$CL$11:$CL$40,"A"))/1%,"")</f>
        <v/>
      </c>
      <c r="DW978" s="188" t="str">
        <f t="array" ref="DW978">IFERROR(_xlfn.XLOOKUP($A978&amp;$B978,NOVIEMBRE!$D$11:$D$40&amp;NOVIEMBRE!$E$11:$E$40,NOVIEMBRE!$AM$11:$AM$40,_xlfn.XLOOKUP($A978&amp;$B978,NOVIEMBRE!$BC$11:$BC$40&amp;NOVIEMBRE!$BD$11:$BD$40,NOVIEMBRE!$CL$11:$CL$40,"A"))/1%,"")</f>
        <v/>
      </c>
      <c r="DX978" s="188" t="str">
        <f t="array" ref="DX978">IFERROR(_xlfn.XLOOKUP($A978&amp;$B978,'NOVIEMBRE 2'!$D$11:$D$40&amp;'NOVIEMBRE 2'!$E$11:$E$40,'NOVIEMBRE 2'!$AM$11:$AM$40,_xlfn.XLOOKUP($A978&amp;$B978,'NOVIEMBRE 2'!$BC$11:$BC$40&amp;'NOVIEMBRE 2'!$BD$11:$BD$40,'NOVIEMBRE 2'!$CL$11:$CL$40,"A"))/1%,"")</f>
        <v/>
      </c>
      <c r="DY978" s="188" t="str">
        <f t="array" ref="DY978">IFERROR(_xlfn.XLOOKUP($A978&amp;$B978,DICIEMBRE!$D$11:$D$40&amp;DICIEMBRE!$E$11:$E$40,DICIEMBRE!$AM$11:$AM$40,_xlfn.XLOOKUP($A978&amp;$B978,DICIEMBRE!$BC$11:$BC$40&amp;DICIEMBRE!$BD$11:$BD$40,DICIEMBRE!$CL$11:$CL$40,"A"))/1%,"")</f>
        <v/>
      </c>
      <c r="DZ978" s="381" t="str">
        <f t="shared" si="9"/>
        <v>-</v>
      </c>
      <c r="EA978" s="381" t="str">
        <f t="shared" si="10"/>
        <v>-</v>
      </c>
      <c r="EB978" s="381" t="str">
        <f t="shared" si="11"/>
        <v>-</v>
      </c>
      <c r="EC978" s="381" t="str">
        <f t="shared" si="12"/>
        <v>-</v>
      </c>
      <c r="ED978" s="381" t="str">
        <f t="shared" si="13"/>
        <v>-</v>
      </c>
      <c r="EE978" s="381" t="str">
        <f t="shared" si="14"/>
        <v>-</v>
      </c>
      <c r="EF978" s="381" t="str">
        <f t="shared" si="15"/>
        <v>-</v>
      </c>
      <c r="EG978" s="381" t="str">
        <f t="shared" si="16"/>
        <v>-</v>
      </c>
      <c r="EH978" s="381" t="str">
        <f t="shared" si="17"/>
        <v>-</v>
      </c>
      <c r="EI978" s="188" t="str">
        <f t="shared" si="18"/>
        <v/>
      </c>
      <c r="EJ978" s="382"/>
      <c r="EK978" s="382"/>
      <c r="EL978" s="383"/>
      <c r="EM978" s="21"/>
      <c r="EN978" s="384">
        <f t="array" ref="EN978">IFERROR(_xlfn.XLOOKUP($A978&amp;$B978,MARZO!$D$11:$D$40&amp;MARZO!$E$11:$E$40,MARZO!$AK$11:$AK$40,_xlfn.XLOOKUP($A978&amp;$B978,MARZO!$BC$11:$BC$40&amp;MARZO!$BD$11:$BD$40,MARZO!$CJ$11:$CJ$40,"A")),"")</f>
        <v>0</v>
      </c>
      <c r="EO978" s="384">
        <f t="array" ref="EO978">IFERROR(_xlfn.XLOOKUP($A978&amp;$B978,ABRIL!$D$11:$D$40&amp;ABRIL!$E$11:$E$40,ABRIL!$AK$11:$AK$40,_xlfn.XLOOKUP($A978&amp;$B978,ABRIL!$BC$11:$BC$40&amp;ABRIL!$BD$11:$BD$40,ABRIL!$CJ$11:$CJ$40,"A")),"")</f>
        <v>0</v>
      </c>
      <c r="EP978" s="384">
        <f t="array" ref="EP978">IFERROR(_xlfn.XLOOKUP($A978&amp;$B978,'ABRIL 2'!$D$11:$D$40&amp;'ABRIL 2'!$E$11:$E$40,'ABRIL 2'!$AK$11:$AK$40,_xlfn.XLOOKUP($A978&amp;$B978,'ABRIL 2'!$BC$11:$BC$40&amp;'ABRIL 2'!$BD$11:$BD$40,'ABRIL 2'!$CJ$11:$CJ$40,"A")),"")</f>
        <v>0</v>
      </c>
      <c r="EQ978" s="384">
        <f t="array" ref="EQ978">IFERROR(_xlfn.XLOOKUP($A978&amp;$B978,MAYO!$D$11:$D$40&amp;MAYO!$E$11:$E$40,MAYO!$AK$11:$AK$40,_xlfn.XLOOKUP($A978&amp;$B978,MAYO!$BC$11:$BC$40&amp;MAYO!$BD$11:$BD$40,MAYO!$CJ$11:$CJ$40,"A")),"")</f>
        <v>0</v>
      </c>
      <c r="ER978" s="384">
        <f t="array" ref="ER978">IFERROR(_xlfn.XLOOKUP($A978&amp;$B978,'MAYO 2'!$D$11:$D$40&amp;'MAYO 2'!$E$11:$E$40,'MAYO 2'!$AK$11:$AK$40,_xlfn.XLOOKUP($A978&amp;$B978,'MAYO 2'!$BC$11:$BC$40&amp;'MAYO 2'!$BD$11:$BD$40,'MAYO 2'!$CJ$11:$CJ$40,"A")),"")</f>
        <v>0</v>
      </c>
      <c r="ES978" s="384">
        <f t="array" ref="ES978">IFERROR(_xlfn.XLOOKUP($A978&amp;$B978,JUNIO!$D$11:$D$40&amp;JUNIO!$E$11:$E$40,JUNIO!$AK$11:$AK$40,_xlfn.XLOOKUP($A978&amp;$B978,JUNIO!$BC$11:$BC$40&amp;JUNIO!$BD$11:$BD$40,JUNIO!$CJ$11:$CJ$40,"A")),"")</f>
        <v>0</v>
      </c>
      <c r="ET978" s="384">
        <f t="array" ref="ET978">IFERROR(_xlfn.XLOOKUP($A978&amp;$B978,'JUNIO 2'!$D$11:$D$40&amp;'JUNIO 2'!$E$11:$E$40,'JUNIO 2'!$AK$11:$AK$40,_xlfn.XLOOKUP($A978&amp;$B978,'JUNIO 2'!$BC$11:$BC$40&amp;'JUNIO 2'!$BD$11:$BD$40,'JUNIO 2'!$CJ$11:$CJ$40,"A")),"")</f>
        <v>0</v>
      </c>
      <c r="EU978" s="384">
        <f t="array" ref="EU978">IFERROR(_xlfn.XLOOKUP($A978&amp;$B978,JULIO!$D$11:$D$40&amp;JULIO!$E$11:$E$40,JULIO!$AK$11:$AK$40,_xlfn.XLOOKUP($A978&amp;$B978,JULIO!$BC$11:$BC$40&amp;JULIO!$BD$11:$BD$40,JULIO!$CJ$11:$CJ$40,"A")),"")</f>
        <v>0</v>
      </c>
      <c r="EV978" s="384">
        <f t="array" ref="EV978">IFERROR(_xlfn.XLOOKUP($A978&amp;$B978,'JULIO 2'!$D$11:$D$40&amp;'JULIO 2'!$E$11:$E$40,'JULIO 2'!$AK$11:$AK$40,_xlfn.XLOOKUP($A978&amp;$B978,'JULIO 2'!$BC$11:$BC$40&amp;'JULIO 2'!$BD$11:$BD$40,'JULIO 2'!$CJ$11:$CJ$40,"A")),"")</f>
        <v>0</v>
      </c>
      <c r="EW978" s="384">
        <f t="array" ref="EW978">IFERROR(_xlfn.XLOOKUP($A978&amp;$B978,AGOSTO!$D$11:$D$40&amp;AGOSTO!$E$11:$E$40,AGOSTO!$AK$11:$AK$40,_xlfn.XLOOKUP($A978&amp;$B978,AGOSTO!$BC$11:$BC$40&amp;AGOSTO!$BD$11:$BD$40,AGOSTO!$CJ$11:$CJ$40,"A")),"")</f>
        <v>0</v>
      </c>
      <c r="EX978" s="384">
        <f t="array" ref="EX978">IFERROR(_xlfn.XLOOKUP($A978&amp;$B978,'AGOSTO 2'!$D$11:$D$40&amp;'AGOSTO 2'!$E$11:$E$40,'AGOSTO 2'!$AK$11:$AK$40,_xlfn.XLOOKUP($A978&amp;$B978,'AGOSTO 2'!$BC$11:$BC$40&amp;'AGOSTO 2'!$BD$11:$BD$40,'AGOSTO 2'!$CJ$11:$CJ$40,"A")),"")</f>
        <v>0</v>
      </c>
      <c r="EY978" s="384">
        <f t="array" ref="EY978">IFERROR(_xlfn.XLOOKUP($A978&amp;$B978,SEPTIEMBRE!$D$11:$D$40&amp;SEPTIEMBRE!$E$11:$E$40,SEPTIEMBRE!$AK$11:$AK$40,_xlfn.XLOOKUP($A978&amp;$B978,SEPTIEMBRE!$BC$11:$BC$40&amp;SEPTIEMBRE!$BD$11:$BD$40,SEPTIEMBRE!$CJ$11:$CJ$40,"A")),"")</f>
        <v>0</v>
      </c>
      <c r="EZ978" s="384">
        <f t="array" ref="EZ978">IFERROR(_xlfn.XLOOKUP($A978&amp;$B978,'SEPTIEMBRE 2'!$D$11:$D$40&amp;'SEPTIEMBRE 2'!$E$11:$E$40,'SEPTIEMBRE 2'!$AK$11:$AK$40,_xlfn.XLOOKUP($A978&amp;$B978,'SEPTIEMBRE 2'!$BC$11:$BC$40&amp;'SEPTIEMBRE 2'!$BD$11:$BD$40,'SEPTIEMBRE 2'!$CJ$11:$CJ$40,"A")),"")</f>
        <v>0</v>
      </c>
      <c r="FA978" s="384">
        <f t="array" ref="FA978">IFERROR(_xlfn.XLOOKUP($A978&amp;$B978,'SEPTIEMBRE 3'!$D$11:$D$40&amp;'SEPTIEMBRE 3'!$E$11:$E$40,'SEPTIEMBRE 3'!$AK$11:$AK$40,_xlfn.XLOOKUP($A978&amp;$B978,'SEPTIEMBRE 3'!$BC$11:$BC$40&amp;'SEPTIEMBRE 3'!$BD$11:$BD$40,'SEPTIEMBRE 3'!$CJ$11:$CJ$40,"A")),"")</f>
        <v>0</v>
      </c>
      <c r="FB978" s="384">
        <f t="array" ref="FB978">IFERROR(_xlfn.XLOOKUP($A978&amp;$B978,OCTUBRE!$D$11:$D$40&amp;OCTUBRE!$E$11:$E$40,OCTUBRE!$AK$11:$AK$40,_xlfn.XLOOKUP($A978&amp;$B978,OCTUBRE!$BC$11:$BC$40&amp;OCTUBRE!$BD$11:$BD$40,OCTUBRE!$CJ$11:$CJ$40,"A")),"")</f>
        <v>0</v>
      </c>
      <c r="FC978" s="384">
        <f t="array" ref="FC978">IFERROR(_xlfn.XLOOKUP($A978&amp;$B978,'OCTUBRE 2'!$D$11:$D$40&amp;'OCTUBRE 2'!$E$11:$E$40,'OCTUBRE 2'!$AK$11:$AK$40,_xlfn.XLOOKUP($A978&amp;$B978,'OCTUBRE 2'!$BC$11:$BC$40&amp;'OCTUBRE 2'!$BD$11:$BD$40,'OCTUBRE 2'!$CJ$11:$CJ$40,"A")),"")</f>
        <v>0</v>
      </c>
      <c r="FD978" s="384">
        <f t="array" ref="FD978">IFERROR(_xlfn.XLOOKUP($A978&amp;$B978,NOVIEMBRE!$D$11:$D$40&amp;NOVIEMBRE!$E$11:$E$40,NOVIEMBRE!$AK$11:$AK$40,_xlfn.XLOOKUP($A978&amp;$B978,NOVIEMBRE!$BC$11:$BC$40&amp;NOVIEMBRE!$BD$11:$BD$40,NOVIEMBRE!$CJ$11:$CJ$40,"A")),"")</f>
        <v>0</v>
      </c>
      <c r="FE978" s="384">
        <f t="array" ref="FE978">IFERROR(_xlfn.XLOOKUP($A978&amp;$B978,'NOVIEMBRE 2'!$D$11:$D$40&amp;'NOVIEMBRE 2'!$E$11:$E$40,'NOVIEMBRE 2'!$AK$11:$AK$40,_xlfn.XLOOKUP($A978&amp;$B978,'NOVIEMBRE 2'!$BC$11:$BC$40&amp;'NOVIEMBRE 2'!$BD$11:$BD$40,'NOVIEMBRE 2'!$CJ$11:$CJ$40,"A")),"")</f>
        <v>0</v>
      </c>
      <c r="FF978" s="385">
        <f t="array" ref="FF978">IFERROR(_xlfn.XLOOKUP($A978&amp;$B978,DICIEMBRE!$D$11:$D$40&amp;DICIEMBRE!$E$11:$E$40,DICIEMBRE!$AK$11:$AK$40,_xlfn.XLOOKUP($A978&amp;$B978,DICIEMBRE!$BC$11:$BC$40&amp;DICIEMBRE!$BD$11:$BD$40,DICIEMBRE!$CJ$11:$CJ$40,"A")),"")</f>
        <v>0</v>
      </c>
      <c r="FG978" s="386" t="str">
        <f t="shared" si="19"/>
        <v/>
      </c>
      <c r="FH978" s="386" t="str">
        <f t="array" ref="FH978">IF(
 COUNT(DZ978:EH978)=0,
 "-",
 IF(
  COUNT(DZ978:EH978) &lt; COUNTA(DZ978:EH978),
  REPT("🟩", ROUND(COUNT(DZ978:EH978)/COUNTA(DZ978:EH978)*5, 0)) &amp;
  REPT("⬜", 5 - ROUND(COUNT(DZ978:EH978)/COUNTA(DZ978:EH978)*5, 0)),
  IF(
    AVERAGE(IF(DZ978:EH978&lt;&gt;"", DZ978:EH978, )) &gt;= 70, "🟩🟩🟩🟩🟩",
    IF(
      AVERAGE(IF(DZ978:EH978&lt;&gt;"",DZ978:EH978, )) &gt;= 56, "🟨🟨🟨🟨🟨",
      "🟥🟥🟥🟥🟥"
    )
  )
 )
)
</f>
        <v>-</v>
      </c>
    </row>
    <row r="979" ht="15.75" customHeight="1">
      <c r="A979" s="168"/>
      <c r="B979" s="169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1"/>
      <c r="N979" s="172" t="str">
        <f t="shared" si="1"/>
        <v/>
      </c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2" t="str">
        <f t="shared" si="2"/>
        <v/>
      </c>
      <c r="AA979" s="173"/>
      <c r="AB979" s="173"/>
      <c r="AC979" s="173"/>
      <c r="AD979" s="173"/>
      <c r="AE979" s="173"/>
      <c r="AF979" s="173"/>
      <c r="AG979" s="173"/>
      <c r="AH979" s="173"/>
      <c r="AI979" s="173"/>
      <c r="AJ979" s="173"/>
      <c r="AK979" s="173"/>
      <c r="AL979" s="172" t="str">
        <f t="shared" si="3"/>
        <v/>
      </c>
      <c r="AM979" s="173"/>
      <c r="AN979" s="173"/>
      <c r="AO979" s="173"/>
      <c r="AP979" s="173"/>
      <c r="AQ979" s="173"/>
      <c r="AR979" s="173"/>
      <c r="AS979" s="173"/>
      <c r="AT979" s="173"/>
      <c r="AU979" s="173"/>
      <c r="AV979" s="171"/>
      <c r="AW979" s="171"/>
      <c r="AX979" s="172" t="str">
        <f t="shared" si="4"/>
        <v/>
      </c>
      <c r="AY979" s="173"/>
      <c r="AZ979" s="173"/>
      <c r="BA979" s="173"/>
      <c r="BB979" s="173"/>
      <c r="BC979" s="173"/>
      <c r="BD979" s="173"/>
      <c r="BE979" s="173"/>
      <c r="BF979" s="173"/>
      <c r="BG979" s="173"/>
      <c r="BH979" s="173"/>
      <c r="BI979" s="173"/>
      <c r="BJ979" s="172" t="str">
        <f t="shared" si="5"/>
        <v/>
      </c>
      <c r="BK979" s="173"/>
      <c r="BL979" s="173"/>
      <c r="BM979" s="173"/>
      <c r="BN979" s="173"/>
      <c r="BO979" s="173"/>
      <c r="BP979" s="173"/>
      <c r="BQ979" s="173"/>
      <c r="BR979" s="173"/>
      <c r="BS979" s="173"/>
      <c r="BT979" s="173"/>
      <c r="BU979" s="173"/>
      <c r="BV979" s="172" t="str">
        <f t="shared" si="6"/>
        <v/>
      </c>
      <c r="BW979" s="173"/>
      <c r="BX979" s="173"/>
      <c r="BY979" s="173"/>
      <c r="BZ979" s="171"/>
      <c r="CA979" s="171"/>
      <c r="CB979" s="171"/>
      <c r="CC979" s="171"/>
      <c r="CD979" s="171"/>
      <c r="CE979" s="171"/>
      <c r="CF979" s="171"/>
      <c r="CG979" s="171"/>
      <c r="CH979" s="172" t="str">
        <f t="shared" si="7"/>
        <v/>
      </c>
      <c r="CI979" s="171"/>
      <c r="CJ979" s="173"/>
      <c r="CK979" s="173"/>
      <c r="CL979" s="173"/>
      <c r="CM979" s="173"/>
      <c r="CN979" s="171"/>
      <c r="CO979" s="171"/>
      <c r="CP979" s="171"/>
      <c r="CQ979" s="173"/>
      <c r="CR979" s="171"/>
      <c r="CS979" s="171"/>
      <c r="CT979" s="172" t="str">
        <f t="shared" si="8"/>
        <v/>
      </c>
      <c r="CU979" s="172"/>
      <c r="CV979" s="172"/>
      <c r="CW979" s="172"/>
      <c r="CX979" s="172"/>
      <c r="CY979" s="172"/>
      <c r="CZ979" s="172"/>
      <c r="DA979" s="172"/>
      <c r="DB979" s="172"/>
      <c r="DC979" s="172"/>
      <c r="DD979" s="172"/>
      <c r="DE979" s="172"/>
      <c r="DF979" s="172"/>
      <c r="DG979" s="188" t="str">
        <f t="array" ref="DG979">IFERROR(_xlfn.XLOOKUP($A979&amp;B979,MARZO!$D$11:$D$40&amp;MARZO!$E$11:$E$40,MARZO!$AM$11:$AM$40,_xlfn.XLOOKUP($A979&amp;$B979,MARZO!$BC$11:$BC$40&amp;MARZO!$BD$11:$BD$40,MARZO!$CL$11:$CL$40,"A"))/1%,"")</f>
        <v/>
      </c>
      <c r="DH979" s="188" t="str">
        <f t="array" ref="DH979">IFERROR(_xlfn.XLOOKUP($A979&amp;$B979,ABRIL!$D$11:$D$40&amp;ABRIL!$E$11:$E$40,ABRIL!$AM$11:$AM$40,_xlfn.XLOOKUP($A979&amp;$B979,ABRIL!$BC$11:$BC$40&amp;ABRIL!$BD$11:$BD$40,ABRIL!$CL$11:$CL$40,"A"))/1%,"")</f>
        <v/>
      </c>
      <c r="DI979" s="188" t="str">
        <f t="array" ref="DI979">IFERROR(_xlfn.XLOOKUP($A979&amp;$B979,'ABRIL 2'!$D$11:$D$40&amp;'ABRIL 2'!$E$11:$E$40,'ABRIL 2'!$AM$11:$AM$40,_xlfn.XLOOKUP($A979&amp;$B979,'ABRIL 2'!$BC$11:$BC$40&amp;'ABRIL 2'!$BD$11:$BD$40,'ABRIL 2'!$CL$11:$CL$40,"A"))/1%,"")</f>
        <v/>
      </c>
      <c r="DJ979" s="188" t="str">
        <f t="array" ref="DJ979">IFERROR(_xlfn.XLOOKUP($A979&amp;$B979,MAYO!$D$11:$D$40&amp;MAYO!$E$11:$E$40,MAYO!$AM$11:$AM$40,_xlfn.XLOOKUP($A979&amp;$B979,MAYO!$BC$11:$BC$40&amp;MAYO!$BD$11:$BD$40,MAYO!$CL$11:$CL$40,"A"))/1%,"")</f>
        <v/>
      </c>
      <c r="DK979" s="188" t="str">
        <f t="array" ref="DK979">IFERROR(_xlfn.XLOOKUP($A979&amp;$B979,'MAYO 2'!$D$11:$D$40&amp;'MAYO 2'!$E$11:$E$40,'MAYO 2'!$AM$11:$AM$40,_xlfn.XLOOKUP($A979&amp;$B979,'MAYO 2'!$BC$11:$BC$40&amp;'MAYO 2'!$BD$11:$BD$40,'MAYO 2'!$CL$11:$CL$40,"A"))/1%,"")</f>
        <v/>
      </c>
      <c r="DL979" s="188" t="str">
        <f t="array" ref="DL979">IFERROR(_xlfn.XLOOKUP($A979&amp;$B979,JUNIO!$D$11:$D$40&amp;JUNIO!$E$11:$E$40,JUNIO!$AM$11:$AM$40,_xlfn.XLOOKUP($A979&amp;$B979,JUNIO!$BC$11:$BC$40&amp;JUNIO!$BD$11:$BD$40,JUNIO!$CL$11:$CL$40,"A"))/1%,"")</f>
        <v/>
      </c>
      <c r="DM979" s="188" t="str">
        <f t="array" ref="DM979">IFERROR(_xlfn.XLOOKUP($A979&amp;$B979,'JUNIO 2'!$D$11:$D$40&amp;'JUNIO 2'!$E$11:$E$40,'JUNIO 2'!$AM$11:$AM$40,_xlfn.XLOOKUP($A979&amp;$B979,'JUNIO 2'!$BC$11:$BC$40&amp;'JUNIO 2'!$BD$11:$BD$40,'JUNIO 2'!$CL$11:$CL$40,"A"))/1%,"")</f>
        <v/>
      </c>
      <c r="DN979" s="188" t="str">
        <f t="array" ref="DN979">IFERROR(_xlfn.XLOOKUP($A979&amp;$B979,JULIO!$D$11:$D$40&amp;JULIO!$E$11:$E$40,JULIO!$AM$11:$AM$40,_xlfn.XLOOKUP($A979&amp;$B979,JULIO!$BC$11:$BC$40&amp;JULIO!$BD$11:$BD$40,JULIO!$CL$11:$CL$40,"A"))/1%,"")</f>
        <v/>
      </c>
      <c r="DO979" s="188" t="str">
        <f t="array" ref="DO979">IFERROR(_xlfn.XLOOKUP($A979&amp;$B979,'JULIO 2'!$D$11:$D$40&amp;'JULIO 2'!$E$11:$E$40,'JULIO 2'!$AM$11:$AM$40,_xlfn.XLOOKUP($A979&amp;$B979,'JULIO 2'!$BC$11:$BC$40&amp;'JULIO 2'!$BD$11:$BD$40,'JULIO 2'!$CL$11:$CL$40,"A"))/1%,"")</f>
        <v/>
      </c>
      <c r="DP979" s="188" t="str">
        <f t="array" ref="DP979">IFERROR(_xlfn.XLOOKUP($A979&amp;$B979,AGOSTO!$D$11:$D$40&amp;AGOSTO!$E$11:$E$40,AGOSTO!$AM$11:$AM$40,_xlfn.XLOOKUP($A979&amp;$B979,AGOSTO!$BC$11:$BC$40&amp;AGOSTO!$BD$11:$BD$40,AGOSTO!$CL$11:$CL$40,"A"))/1%,"")</f>
        <v/>
      </c>
      <c r="DQ979" s="188" t="str">
        <f t="array" ref="DQ979">IFERROR(_xlfn.XLOOKUP($A979&amp;$B979,'AGOSTO 2'!$D$11:$D$40&amp;'AGOSTO 2'!$E$11:$E$40,'AGOSTO 2'!$AM$11:$AM$40,_xlfn.XLOOKUP($A979&amp;$B979,'AGOSTO 2'!$BC$11:$BC$40&amp;'AGOSTO 2'!$BD$11:$BD$40,'AGOSTO 2'!$CL$11:$CL$40,"A"))/1%,"")</f>
        <v/>
      </c>
      <c r="DR979" s="188" t="str">
        <f t="array" ref="DR979">IFERROR(_xlfn.XLOOKUP($A979&amp;$B979,SEPTIEMBRE!$D$11:$D$40&amp;SEPTIEMBRE!$E$11:$E$40,SEPTIEMBRE!$AM$11:$AM$40,_xlfn.XLOOKUP($A979&amp;$B979,SEPTIEMBRE!$BC$11:$BC$40&amp;SEPTIEMBRE!$BD$11:$BD$40,SEPTIEMBRE!$CL$11:$CL$40,"A"))/1%,"")</f>
        <v/>
      </c>
      <c r="DS979" s="188" t="str">
        <f t="array" ref="DS979">IFERROR(_xlfn.XLOOKUP($A979&amp;$B979,'SEPTIEMBRE 2'!$D$11:$D$40&amp;'SEPTIEMBRE 2'!$E$11:$E$40,'SEPTIEMBRE 2'!$AM$11:$AM$40,_xlfn.XLOOKUP($A979&amp;$B979,'SEPTIEMBRE 2'!$BC$11:$BC$40&amp;'SEPTIEMBRE 2'!$BD$11:$BD$40,'SEPTIEMBRE 2'!$CL$11:$CL$40,"A"))/1%,"")</f>
        <v/>
      </c>
      <c r="DT979" s="188" t="str">
        <f t="array" ref="DT979">IFERROR(_xlfn.XLOOKUP($A979&amp;$B979,'SEPTIEMBRE 3'!$D$11:$D$40&amp;'SEPTIEMBRE 3'!$E$11:$E$40,'SEPTIEMBRE 3'!$AM$11:$AM$40,_xlfn.XLOOKUP($A979&amp;$B979,'SEPTIEMBRE 3'!$BC$11:$BC$40&amp;'SEPTIEMBRE 3'!$BD$11:$BD$40,'SEPTIEMBRE 3'!$CL$11:$CL$40,"A"))/1%,"")</f>
        <v/>
      </c>
      <c r="DU979" s="188" t="str">
        <f t="array" ref="DU979">IFERROR(_xlfn.XLOOKUP($A979&amp;$B979,OCTUBRE!$D$11:$D$40&amp;OCTUBRE!$E$11:$E$40,OCTUBRE!$AM$11:$AM$40,_xlfn.XLOOKUP($A979&amp;$B979,OCTUBRE!$BC$11:$BC$40&amp;OCTUBRE!$BD$11:$BD$40,OCTUBRE!$CL$11:$CL$40,"A"))/1%,"")</f>
        <v/>
      </c>
      <c r="DV979" s="188" t="str">
        <f t="array" ref="DV979">IFERROR(_xlfn.XLOOKUP($A979&amp;$B979,'OCTUBRE 2'!$D$11:$D$40&amp;'OCTUBRE 2'!$E$11:$E$40,'OCTUBRE 2'!$AM$11:$AM$40,_xlfn.XLOOKUP($A979&amp;$B979,'OCTUBRE 2'!$BC$11:$BC$40&amp;'OCTUBRE 2'!$BD$11:$BD$40,'OCTUBRE 2'!$CL$11:$CL$40,"A"))/1%,"")</f>
        <v/>
      </c>
      <c r="DW979" s="188" t="str">
        <f t="array" ref="DW979">IFERROR(_xlfn.XLOOKUP($A979&amp;$B979,NOVIEMBRE!$D$11:$D$40&amp;NOVIEMBRE!$E$11:$E$40,NOVIEMBRE!$AM$11:$AM$40,_xlfn.XLOOKUP($A979&amp;$B979,NOVIEMBRE!$BC$11:$BC$40&amp;NOVIEMBRE!$BD$11:$BD$40,NOVIEMBRE!$CL$11:$CL$40,"A"))/1%,"")</f>
        <v/>
      </c>
      <c r="DX979" s="188" t="str">
        <f t="array" ref="DX979">IFERROR(_xlfn.XLOOKUP($A979&amp;$B979,'NOVIEMBRE 2'!$D$11:$D$40&amp;'NOVIEMBRE 2'!$E$11:$E$40,'NOVIEMBRE 2'!$AM$11:$AM$40,_xlfn.XLOOKUP($A979&amp;$B979,'NOVIEMBRE 2'!$BC$11:$BC$40&amp;'NOVIEMBRE 2'!$BD$11:$BD$40,'NOVIEMBRE 2'!$CL$11:$CL$40,"A"))/1%,"")</f>
        <v/>
      </c>
      <c r="DY979" s="188" t="str">
        <f t="array" ref="DY979">IFERROR(_xlfn.XLOOKUP($A979&amp;$B979,DICIEMBRE!$D$11:$D$40&amp;DICIEMBRE!$E$11:$E$40,DICIEMBRE!$AM$11:$AM$40,_xlfn.XLOOKUP($A979&amp;$B979,DICIEMBRE!$BC$11:$BC$40&amp;DICIEMBRE!$BD$11:$BD$40,DICIEMBRE!$CL$11:$CL$40,"A"))/1%,"")</f>
        <v/>
      </c>
      <c r="DZ979" s="381" t="str">
        <f t="shared" si="9"/>
        <v>-</v>
      </c>
      <c r="EA979" s="381" t="str">
        <f t="shared" si="10"/>
        <v>-</v>
      </c>
      <c r="EB979" s="381" t="str">
        <f t="shared" si="11"/>
        <v>-</v>
      </c>
      <c r="EC979" s="381" t="str">
        <f t="shared" si="12"/>
        <v>-</v>
      </c>
      <c r="ED979" s="381" t="str">
        <f t="shared" si="13"/>
        <v>-</v>
      </c>
      <c r="EE979" s="381" t="str">
        <f t="shared" si="14"/>
        <v>-</v>
      </c>
      <c r="EF979" s="381" t="str">
        <f t="shared" si="15"/>
        <v>-</v>
      </c>
      <c r="EG979" s="381" t="str">
        <f t="shared" si="16"/>
        <v>-</v>
      </c>
      <c r="EH979" s="381" t="str">
        <f t="shared" si="17"/>
        <v>-</v>
      </c>
      <c r="EI979" s="188" t="str">
        <f t="shared" si="18"/>
        <v/>
      </c>
      <c r="EJ979" s="382"/>
      <c r="EK979" s="382"/>
      <c r="EL979" s="383"/>
      <c r="EM979" s="21"/>
      <c r="EN979" s="384">
        <f t="array" ref="EN979">IFERROR(_xlfn.XLOOKUP($A979&amp;$B979,MARZO!$D$11:$D$40&amp;MARZO!$E$11:$E$40,MARZO!$AK$11:$AK$40,_xlfn.XLOOKUP($A979&amp;$B979,MARZO!$BC$11:$BC$40&amp;MARZO!$BD$11:$BD$40,MARZO!$CJ$11:$CJ$40,"A")),"")</f>
        <v>0</v>
      </c>
      <c r="EO979" s="384">
        <f t="array" ref="EO979">IFERROR(_xlfn.XLOOKUP($A979&amp;$B979,ABRIL!$D$11:$D$40&amp;ABRIL!$E$11:$E$40,ABRIL!$AK$11:$AK$40,_xlfn.XLOOKUP($A979&amp;$B979,ABRIL!$BC$11:$BC$40&amp;ABRIL!$BD$11:$BD$40,ABRIL!$CJ$11:$CJ$40,"A")),"")</f>
        <v>0</v>
      </c>
      <c r="EP979" s="384">
        <f t="array" ref="EP979">IFERROR(_xlfn.XLOOKUP($A979&amp;$B979,'ABRIL 2'!$D$11:$D$40&amp;'ABRIL 2'!$E$11:$E$40,'ABRIL 2'!$AK$11:$AK$40,_xlfn.XLOOKUP($A979&amp;$B979,'ABRIL 2'!$BC$11:$BC$40&amp;'ABRIL 2'!$BD$11:$BD$40,'ABRIL 2'!$CJ$11:$CJ$40,"A")),"")</f>
        <v>0</v>
      </c>
      <c r="EQ979" s="384">
        <f t="array" ref="EQ979">IFERROR(_xlfn.XLOOKUP($A979&amp;$B979,MAYO!$D$11:$D$40&amp;MAYO!$E$11:$E$40,MAYO!$AK$11:$AK$40,_xlfn.XLOOKUP($A979&amp;$B979,MAYO!$BC$11:$BC$40&amp;MAYO!$BD$11:$BD$40,MAYO!$CJ$11:$CJ$40,"A")),"")</f>
        <v>0</v>
      </c>
      <c r="ER979" s="384">
        <f t="array" ref="ER979">IFERROR(_xlfn.XLOOKUP($A979&amp;$B979,'MAYO 2'!$D$11:$D$40&amp;'MAYO 2'!$E$11:$E$40,'MAYO 2'!$AK$11:$AK$40,_xlfn.XLOOKUP($A979&amp;$B979,'MAYO 2'!$BC$11:$BC$40&amp;'MAYO 2'!$BD$11:$BD$40,'MAYO 2'!$CJ$11:$CJ$40,"A")),"")</f>
        <v>0</v>
      </c>
      <c r="ES979" s="384">
        <f t="array" ref="ES979">IFERROR(_xlfn.XLOOKUP($A979&amp;$B979,JUNIO!$D$11:$D$40&amp;JUNIO!$E$11:$E$40,JUNIO!$AK$11:$AK$40,_xlfn.XLOOKUP($A979&amp;$B979,JUNIO!$BC$11:$BC$40&amp;JUNIO!$BD$11:$BD$40,JUNIO!$CJ$11:$CJ$40,"A")),"")</f>
        <v>0</v>
      </c>
      <c r="ET979" s="384">
        <f t="array" ref="ET979">IFERROR(_xlfn.XLOOKUP($A979&amp;$B979,'JUNIO 2'!$D$11:$D$40&amp;'JUNIO 2'!$E$11:$E$40,'JUNIO 2'!$AK$11:$AK$40,_xlfn.XLOOKUP($A979&amp;$B979,'JUNIO 2'!$BC$11:$BC$40&amp;'JUNIO 2'!$BD$11:$BD$40,'JUNIO 2'!$CJ$11:$CJ$40,"A")),"")</f>
        <v>0</v>
      </c>
      <c r="EU979" s="384">
        <f t="array" ref="EU979">IFERROR(_xlfn.XLOOKUP($A979&amp;$B979,JULIO!$D$11:$D$40&amp;JULIO!$E$11:$E$40,JULIO!$AK$11:$AK$40,_xlfn.XLOOKUP($A979&amp;$B979,JULIO!$BC$11:$BC$40&amp;JULIO!$BD$11:$BD$40,JULIO!$CJ$11:$CJ$40,"A")),"")</f>
        <v>0</v>
      </c>
      <c r="EV979" s="384">
        <f t="array" ref="EV979">IFERROR(_xlfn.XLOOKUP($A979&amp;$B979,'JULIO 2'!$D$11:$D$40&amp;'JULIO 2'!$E$11:$E$40,'JULIO 2'!$AK$11:$AK$40,_xlfn.XLOOKUP($A979&amp;$B979,'JULIO 2'!$BC$11:$BC$40&amp;'JULIO 2'!$BD$11:$BD$40,'JULIO 2'!$CJ$11:$CJ$40,"A")),"")</f>
        <v>0</v>
      </c>
      <c r="EW979" s="384">
        <f t="array" ref="EW979">IFERROR(_xlfn.XLOOKUP($A979&amp;$B979,AGOSTO!$D$11:$D$40&amp;AGOSTO!$E$11:$E$40,AGOSTO!$AK$11:$AK$40,_xlfn.XLOOKUP($A979&amp;$B979,AGOSTO!$BC$11:$BC$40&amp;AGOSTO!$BD$11:$BD$40,AGOSTO!$CJ$11:$CJ$40,"A")),"")</f>
        <v>0</v>
      </c>
      <c r="EX979" s="384">
        <f t="array" ref="EX979">IFERROR(_xlfn.XLOOKUP($A979&amp;$B979,'AGOSTO 2'!$D$11:$D$40&amp;'AGOSTO 2'!$E$11:$E$40,'AGOSTO 2'!$AK$11:$AK$40,_xlfn.XLOOKUP($A979&amp;$B979,'AGOSTO 2'!$BC$11:$BC$40&amp;'AGOSTO 2'!$BD$11:$BD$40,'AGOSTO 2'!$CJ$11:$CJ$40,"A")),"")</f>
        <v>0</v>
      </c>
      <c r="EY979" s="384">
        <f t="array" ref="EY979">IFERROR(_xlfn.XLOOKUP($A979&amp;$B979,SEPTIEMBRE!$D$11:$D$40&amp;SEPTIEMBRE!$E$11:$E$40,SEPTIEMBRE!$AK$11:$AK$40,_xlfn.XLOOKUP($A979&amp;$B979,SEPTIEMBRE!$BC$11:$BC$40&amp;SEPTIEMBRE!$BD$11:$BD$40,SEPTIEMBRE!$CJ$11:$CJ$40,"A")),"")</f>
        <v>0</v>
      </c>
      <c r="EZ979" s="384">
        <f t="array" ref="EZ979">IFERROR(_xlfn.XLOOKUP($A979&amp;$B979,'SEPTIEMBRE 2'!$D$11:$D$40&amp;'SEPTIEMBRE 2'!$E$11:$E$40,'SEPTIEMBRE 2'!$AK$11:$AK$40,_xlfn.XLOOKUP($A979&amp;$B979,'SEPTIEMBRE 2'!$BC$11:$BC$40&amp;'SEPTIEMBRE 2'!$BD$11:$BD$40,'SEPTIEMBRE 2'!$CJ$11:$CJ$40,"A")),"")</f>
        <v>0</v>
      </c>
      <c r="FA979" s="384">
        <f t="array" ref="FA979">IFERROR(_xlfn.XLOOKUP($A979&amp;$B979,'SEPTIEMBRE 3'!$D$11:$D$40&amp;'SEPTIEMBRE 3'!$E$11:$E$40,'SEPTIEMBRE 3'!$AK$11:$AK$40,_xlfn.XLOOKUP($A979&amp;$B979,'SEPTIEMBRE 3'!$BC$11:$BC$40&amp;'SEPTIEMBRE 3'!$BD$11:$BD$40,'SEPTIEMBRE 3'!$CJ$11:$CJ$40,"A")),"")</f>
        <v>0</v>
      </c>
      <c r="FB979" s="384">
        <f t="array" ref="FB979">IFERROR(_xlfn.XLOOKUP($A979&amp;$B979,OCTUBRE!$D$11:$D$40&amp;OCTUBRE!$E$11:$E$40,OCTUBRE!$AK$11:$AK$40,_xlfn.XLOOKUP($A979&amp;$B979,OCTUBRE!$BC$11:$BC$40&amp;OCTUBRE!$BD$11:$BD$40,OCTUBRE!$CJ$11:$CJ$40,"A")),"")</f>
        <v>0</v>
      </c>
      <c r="FC979" s="384">
        <f t="array" ref="FC979">IFERROR(_xlfn.XLOOKUP($A979&amp;$B979,'OCTUBRE 2'!$D$11:$D$40&amp;'OCTUBRE 2'!$E$11:$E$40,'OCTUBRE 2'!$AK$11:$AK$40,_xlfn.XLOOKUP($A979&amp;$B979,'OCTUBRE 2'!$BC$11:$BC$40&amp;'OCTUBRE 2'!$BD$11:$BD$40,'OCTUBRE 2'!$CJ$11:$CJ$40,"A")),"")</f>
        <v>0</v>
      </c>
      <c r="FD979" s="384">
        <f t="array" ref="FD979">IFERROR(_xlfn.XLOOKUP($A979&amp;$B979,NOVIEMBRE!$D$11:$D$40&amp;NOVIEMBRE!$E$11:$E$40,NOVIEMBRE!$AK$11:$AK$40,_xlfn.XLOOKUP($A979&amp;$B979,NOVIEMBRE!$BC$11:$BC$40&amp;NOVIEMBRE!$BD$11:$BD$40,NOVIEMBRE!$CJ$11:$CJ$40,"A")),"")</f>
        <v>0</v>
      </c>
      <c r="FE979" s="384">
        <f t="array" ref="FE979">IFERROR(_xlfn.XLOOKUP($A979&amp;$B979,'NOVIEMBRE 2'!$D$11:$D$40&amp;'NOVIEMBRE 2'!$E$11:$E$40,'NOVIEMBRE 2'!$AK$11:$AK$40,_xlfn.XLOOKUP($A979&amp;$B979,'NOVIEMBRE 2'!$BC$11:$BC$40&amp;'NOVIEMBRE 2'!$BD$11:$BD$40,'NOVIEMBRE 2'!$CJ$11:$CJ$40,"A")),"")</f>
        <v>0</v>
      </c>
      <c r="FF979" s="385">
        <f t="array" ref="FF979">IFERROR(_xlfn.XLOOKUP($A979&amp;$B979,DICIEMBRE!$D$11:$D$40&amp;DICIEMBRE!$E$11:$E$40,DICIEMBRE!$AK$11:$AK$40,_xlfn.XLOOKUP($A979&amp;$B979,DICIEMBRE!$BC$11:$BC$40&amp;DICIEMBRE!$BD$11:$BD$40,DICIEMBRE!$CJ$11:$CJ$40,"A")),"")</f>
        <v>0</v>
      </c>
      <c r="FG979" s="386" t="str">
        <f t="shared" si="19"/>
        <v/>
      </c>
      <c r="FH979" s="386" t="str">
        <f t="array" ref="FH979">IF(
 COUNT(DZ979:EH979)=0,
 "-",
 IF(
  COUNT(DZ979:EH979) &lt; COUNTA(DZ979:EH979),
  REPT("🟩", ROUND(COUNT(DZ979:EH979)/COUNTA(DZ979:EH979)*5, 0)) &amp;
  REPT("⬜", 5 - ROUND(COUNT(DZ979:EH979)/COUNTA(DZ979:EH979)*5, 0)),
  IF(
    AVERAGE(IF(DZ979:EH979&lt;&gt;"", DZ979:EH979, )) &gt;= 70, "🟩🟩🟩🟩🟩",
    IF(
      AVERAGE(IF(DZ979:EH979&lt;&gt;"",DZ979:EH979, )) &gt;= 56, "🟨🟨🟨🟨🟨",
      "🟥🟥🟥🟥🟥"
    )
  )
 )
)
</f>
        <v>-</v>
      </c>
    </row>
    <row r="980" ht="15.75" customHeight="1">
      <c r="A980" s="168"/>
      <c r="B980" s="169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1"/>
      <c r="N980" s="172" t="str">
        <f t="shared" si="1"/>
        <v/>
      </c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2" t="str">
        <f t="shared" si="2"/>
        <v/>
      </c>
      <c r="AA980" s="173"/>
      <c r="AB980" s="173"/>
      <c r="AC980" s="173"/>
      <c r="AD980" s="173"/>
      <c r="AE980" s="173"/>
      <c r="AF980" s="173"/>
      <c r="AG980" s="173"/>
      <c r="AH980" s="173"/>
      <c r="AI980" s="173"/>
      <c r="AJ980" s="173"/>
      <c r="AK980" s="173"/>
      <c r="AL980" s="172" t="str">
        <f t="shared" si="3"/>
        <v/>
      </c>
      <c r="AM980" s="173"/>
      <c r="AN980" s="173"/>
      <c r="AO980" s="173"/>
      <c r="AP980" s="173"/>
      <c r="AQ980" s="173"/>
      <c r="AR980" s="173"/>
      <c r="AS980" s="173"/>
      <c r="AT980" s="173"/>
      <c r="AU980" s="173"/>
      <c r="AV980" s="171"/>
      <c r="AW980" s="171"/>
      <c r="AX980" s="172" t="str">
        <f t="shared" si="4"/>
        <v/>
      </c>
      <c r="AY980" s="173"/>
      <c r="AZ980" s="173"/>
      <c r="BA980" s="173"/>
      <c r="BB980" s="173"/>
      <c r="BC980" s="173"/>
      <c r="BD980" s="173"/>
      <c r="BE980" s="173"/>
      <c r="BF980" s="173"/>
      <c r="BG980" s="173"/>
      <c r="BH980" s="173"/>
      <c r="BI980" s="173"/>
      <c r="BJ980" s="172" t="str">
        <f t="shared" si="5"/>
        <v/>
      </c>
      <c r="BK980" s="173"/>
      <c r="BL980" s="173"/>
      <c r="BM980" s="173"/>
      <c r="BN980" s="173"/>
      <c r="BO980" s="173"/>
      <c r="BP980" s="173"/>
      <c r="BQ980" s="173"/>
      <c r="BR980" s="173"/>
      <c r="BS980" s="173"/>
      <c r="BT980" s="173"/>
      <c r="BU980" s="173"/>
      <c r="BV980" s="172" t="str">
        <f t="shared" si="6"/>
        <v/>
      </c>
      <c r="BW980" s="173"/>
      <c r="BX980" s="173"/>
      <c r="BY980" s="173"/>
      <c r="BZ980" s="171"/>
      <c r="CA980" s="171"/>
      <c r="CB980" s="171"/>
      <c r="CC980" s="171"/>
      <c r="CD980" s="171"/>
      <c r="CE980" s="171"/>
      <c r="CF980" s="171"/>
      <c r="CG980" s="171"/>
      <c r="CH980" s="172" t="str">
        <f t="shared" si="7"/>
        <v/>
      </c>
      <c r="CI980" s="171"/>
      <c r="CJ980" s="173"/>
      <c r="CK980" s="173"/>
      <c r="CL980" s="173"/>
      <c r="CM980" s="173"/>
      <c r="CN980" s="171"/>
      <c r="CO980" s="171"/>
      <c r="CP980" s="171"/>
      <c r="CQ980" s="173"/>
      <c r="CR980" s="171"/>
      <c r="CS980" s="171"/>
      <c r="CT980" s="172" t="str">
        <f t="shared" si="8"/>
        <v/>
      </c>
      <c r="CU980" s="172"/>
      <c r="CV980" s="172"/>
      <c r="CW980" s="172"/>
      <c r="CX980" s="172"/>
      <c r="CY980" s="172"/>
      <c r="CZ980" s="172"/>
      <c r="DA980" s="172"/>
      <c r="DB980" s="172"/>
      <c r="DC980" s="172"/>
      <c r="DD980" s="172"/>
      <c r="DE980" s="172"/>
      <c r="DF980" s="172"/>
      <c r="DG980" s="188" t="str">
        <f t="array" ref="DG980">IFERROR(_xlfn.XLOOKUP($A980&amp;B980,MARZO!$D$11:$D$40&amp;MARZO!$E$11:$E$40,MARZO!$AM$11:$AM$40,_xlfn.XLOOKUP($A980&amp;$B980,MARZO!$BC$11:$BC$40&amp;MARZO!$BD$11:$BD$40,MARZO!$CL$11:$CL$40,"A"))/1%,"")</f>
        <v/>
      </c>
      <c r="DH980" s="188" t="str">
        <f t="array" ref="DH980">IFERROR(_xlfn.XLOOKUP($A980&amp;$B980,ABRIL!$D$11:$D$40&amp;ABRIL!$E$11:$E$40,ABRIL!$AM$11:$AM$40,_xlfn.XLOOKUP($A980&amp;$B980,ABRIL!$BC$11:$BC$40&amp;ABRIL!$BD$11:$BD$40,ABRIL!$CL$11:$CL$40,"A"))/1%,"")</f>
        <v/>
      </c>
      <c r="DI980" s="188" t="str">
        <f t="array" ref="DI980">IFERROR(_xlfn.XLOOKUP($A980&amp;$B980,'ABRIL 2'!$D$11:$D$40&amp;'ABRIL 2'!$E$11:$E$40,'ABRIL 2'!$AM$11:$AM$40,_xlfn.XLOOKUP($A980&amp;$B980,'ABRIL 2'!$BC$11:$BC$40&amp;'ABRIL 2'!$BD$11:$BD$40,'ABRIL 2'!$CL$11:$CL$40,"A"))/1%,"")</f>
        <v/>
      </c>
      <c r="DJ980" s="188" t="str">
        <f t="array" ref="DJ980">IFERROR(_xlfn.XLOOKUP($A980&amp;$B980,MAYO!$D$11:$D$40&amp;MAYO!$E$11:$E$40,MAYO!$AM$11:$AM$40,_xlfn.XLOOKUP($A980&amp;$B980,MAYO!$BC$11:$BC$40&amp;MAYO!$BD$11:$BD$40,MAYO!$CL$11:$CL$40,"A"))/1%,"")</f>
        <v/>
      </c>
      <c r="DK980" s="188" t="str">
        <f t="array" ref="DK980">IFERROR(_xlfn.XLOOKUP($A980&amp;$B980,'MAYO 2'!$D$11:$D$40&amp;'MAYO 2'!$E$11:$E$40,'MAYO 2'!$AM$11:$AM$40,_xlfn.XLOOKUP($A980&amp;$B980,'MAYO 2'!$BC$11:$BC$40&amp;'MAYO 2'!$BD$11:$BD$40,'MAYO 2'!$CL$11:$CL$40,"A"))/1%,"")</f>
        <v/>
      </c>
      <c r="DL980" s="188" t="str">
        <f t="array" ref="DL980">IFERROR(_xlfn.XLOOKUP($A980&amp;$B980,JUNIO!$D$11:$D$40&amp;JUNIO!$E$11:$E$40,JUNIO!$AM$11:$AM$40,_xlfn.XLOOKUP($A980&amp;$B980,JUNIO!$BC$11:$BC$40&amp;JUNIO!$BD$11:$BD$40,JUNIO!$CL$11:$CL$40,"A"))/1%,"")</f>
        <v/>
      </c>
      <c r="DM980" s="188" t="str">
        <f t="array" ref="DM980">IFERROR(_xlfn.XLOOKUP($A980&amp;$B980,'JUNIO 2'!$D$11:$D$40&amp;'JUNIO 2'!$E$11:$E$40,'JUNIO 2'!$AM$11:$AM$40,_xlfn.XLOOKUP($A980&amp;$B980,'JUNIO 2'!$BC$11:$BC$40&amp;'JUNIO 2'!$BD$11:$BD$40,'JUNIO 2'!$CL$11:$CL$40,"A"))/1%,"")</f>
        <v/>
      </c>
      <c r="DN980" s="188" t="str">
        <f t="array" ref="DN980">IFERROR(_xlfn.XLOOKUP($A980&amp;$B980,JULIO!$D$11:$D$40&amp;JULIO!$E$11:$E$40,JULIO!$AM$11:$AM$40,_xlfn.XLOOKUP($A980&amp;$B980,JULIO!$BC$11:$BC$40&amp;JULIO!$BD$11:$BD$40,JULIO!$CL$11:$CL$40,"A"))/1%,"")</f>
        <v/>
      </c>
      <c r="DO980" s="188" t="str">
        <f t="array" ref="DO980">IFERROR(_xlfn.XLOOKUP($A980&amp;$B980,'JULIO 2'!$D$11:$D$40&amp;'JULIO 2'!$E$11:$E$40,'JULIO 2'!$AM$11:$AM$40,_xlfn.XLOOKUP($A980&amp;$B980,'JULIO 2'!$BC$11:$BC$40&amp;'JULIO 2'!$BD$11:$BD$40,'JULIO 2'!$CL$11:$CL$40,"A"))/1%,"")</f>
        <v/>
      </c>
      <c r="DP980" s="188" t="str">
        <f t="array" ref="DP980">IFERROR(_xlfn.XLOOKUP($A980&amp;$B980,AGOSTO!$D$11:$D$40&amp;AGOSTO!$E$11:$E$40,AGOSTO!$AM$11:$AM$40,_xlfn.XLOOKUP($A980&amp;$B980,AGOSTO!$BC$11:$BC$40&amp;AGOSTO!$BD$11:$BD$40,AGOSTO!$CL$11:$CL$40,"A"))/1%,"")</f>
        <v/>
      </c>
      <c r="DQ980" s="188" t="str">
        <f t="array" ref="DQ980">IFERROR(_xlfn.XLOOKUP($A980&amp;$B980,'AGOSTO 2'!$D$11:$D$40&amp;'AGOSTO 2'!$E$11:$E$40,'AGOSTO 2'!$AM$11:$AM$40,_xlfn.XLOOKUP($A980&amp;$B980,'AGOSTO 2'!$BC$11:$BC$40&amp;'AGOSTO 2'!$BD$11:$BD$40,'AGOSTO 2'!$CL$11:$CL$40,"A"))/1%,"")</f>
        <v/>
      </c>
      <c r="DR980" s="188" t="str">
        <f t="array" ref="DR980">IFERROR(_xlfn.XLOOKUP($A980&amp;$B980,SEPTIEMBRE!$D$11:$D$40&amp;SEPTIEMBRE!$E$11:$E$40,SEPTIEMBRE!$AM$11:$AM$40,_xlfn.XLOOKUP($A980&amp;$B980,SEPTIEMBRE!$BC$11:$BC$40&amp;SEPTIEMBRE!$BD$11:$BD$40,SEPTIEMBRE!$CL$11:$CL$40,"A"))/1%,"")</f>
        <v/>
      </c>
      <c r="DS980" s="188" t="str">
        <f t="array" ref="DS980">IFERROR(_xlfn.XLOOKUP($A980&amp;$B980,'SEPTIEMBRE 2'!$D$11:$D$40&amp;'SEPTIEMBRE 2'!$E$11:$E$40,'SEPTIEMBRE 2'!$AM$11:$AM$40,_xlfn.XLOOKUP($A980&amp;$B980,'SEPTIEMBRE 2'!$BC$11:$BC$40&amp;'SEPTIEMBRE 2'!$BD$11:$BD$40,'SEPTIEMBRE 2'!$CL$11:$CL$40,"A"))/1%,"")</f>
        <v/>
      </c>
      <c r="DT980" s="188" t="str">
        <f t="array" ref="DT980">IFERROR(_xlfn.XLOOKUP($A980&amp;$B980,'SEPTIEMBRE 3'!$D$11:$D$40&amp;'SEPTIEMBRE 3'!$E$11:$E$40,'SEPTIEMBRE 3'!$AM$11:$AM$40,_xlfn.XLOOKUP($A980&amp;$B980,'SEPTIEMBRE 3'!$BC$11:$BC$40&amp;'SEPTIEMBRE 3'!$BD$11:$BD$40,'SEPTIEMBRE 3'!$CL$11:$CL$40,"A"))/1%,"")</f>
        <v/>
      </c>
      <c r="DU980" s="188" t="str">
        <f t="array" ref="DU980">IFERROR(_xlfn.XLOOKUP($A980&amp;$B980,OCTUBRE!$D$11:$D$40&amp;OCTUBRE!$E$11:$E$40,OCTUBRE!$AM$11:$AM$40,_xlfn.XLOOKUP($A980&amp;$B980,OCTUBRE!$BC$11:$BC$40&amp;OCTUBRE!$BD$11:$BD$40,OCTUBRE!$CL$11:$CL$40,"A"))/1%,"")</f>
        <v/>
      </c>
      <c r="DV980" s="188" t="str">
        <f t="array" ref="DV980">IFERROR(_xlfn.XLOOKUP($A980&amp;$B980,'OCTUBRE 2'!$D$11:$D$40&amp;'OCTUBRE 2'!$E$11:$E$40,'OCTUBRE 2'!$AM$11:$AM$40,_xlfn.XLOOKUP($A980&amp;$B980,'OCTUBRE 2'!$BC$11:$BC$40&amp;'OCTUBRE 2'!$BD$11:$BD$40,'OCTUBRE 2'!$CL$11:$CL$40,"A"))/1%,"")</f>
        <v/>
      </c>
      <c r="DW980" s="188" t="str">
        <f t="array" ref="DW980">IFERROR(_xlfn.XLOOKUP($A980&amp;$B980,NOVIEMBRE!$D$11:$D$40&amp;NOVIEMBRE!$E$11:$E$40,NOVIEMBRE!$AM$11:$AM$40,_xlfn.XLOOKUP($A980&amp;$B980,NOVIEMBRE!$BC$11:$BC$40&amp;NOVIEMBRE!$BD$11:$BD$40,NOVIEMBRE!$CL$11:$CL$40,"A"))/1%,"")</f>
        <v/>
      </c>
      <c r="DX980" s="188" t="str">
        <f t="array" ref="DX980">IFERROR(_xlfn.XLOOKUP($A980&amp;$B980,'NOVIEMBRE 2'!$D$11:$D$40&amp;'NOVIEMBRE 2'!$E$11:$E$40,'NOVIEMBRE 2'!$AM$11:$AM$40,_xlfn.XLOOKUP($A980&amp;$B980,'NOVIEMBRE 2'!$BC$11:$BC$40&amp;'NOVIEMBRE 2'!$BD$11:$BD$40,'NOVIEMBRE 2'!$CL$11:$CL$40,"A"))/1%,"")</f>
        <v/>
      </c>
      <c r="DY980" s="188" t="str">
        <f t="array" ref="DY980">IFERROR(_xlfn.XLOOKUP($A980&amp;$B980,DICIEMBRE!$D$11:$D$40&amp;DICIEMBRE!$E$11:$E$40,DICIEMBRE!$AM$11:$AM$40,_xlfn.XLOOKUP($A980&amp;$B980,DICIEMBRE!$BC$11:$BC$40&amp;DICIEMBRE!$BD$11:$BD$40,DICIEMBRE!$CL$11:$CL$40,"A"))/1%,"")</f>
        <v/>
      </c>
      <c r="DZ980" s="381" t="str">
        <f t="shared" si="9"/>
        <v>-</v>
      </c>
      <c r="EA980" s="381" t="str">
        <f t="shared" si="10"/>
        <v>-</v>
      </c>
      <c r="EB980" s="381" t="str">
        <f t="shared" si="11"/>
        <v>-</v>
      </c>
      <c r="EC980" s="381" t="str">
        <f t="shared" si="12"/>
        <v>-</v>
      </c>
      <c r="ED980" s="381" t="str">
        <f t="shared" si="13"/>
        <v>-</v>
      </c>
      <c r="EE980" s="381" t="str">
        <f t="shared" si="14"/>
        <v>-</v>
      </c>
      <c r="EF980" s="381" t="str">
        <f t="shared" si="15"/>
        <v>-</v>
      </c>
      <c r="EG980" s="381" t="str">
        <f t="shared" si="16"/>
        <v>-</v>
      </c>
      <c r="EH980" s="381" t="str">
        <f t="shared" si="17"/>
        <v>-</v>
      </c>
      <c r="EI980" s="188" t="str">
        <f t="shared" si="18"/>
        <v/>
      </c>
      <c r="EJ980" s="382"/>
      <c r="EK980" s="382"/>
      <c r="EL980" s="383"/>
      <c r="EM980" s="21"/>
      <c r="EN980" s="384">
        <f t="array" ref="EN980">IFERROR(_xlfn.XLOOKUP($A980&amp;$B980,MARZO!$D$11:$D$40&amp;MARZO!$E$11:$E$40,MARZO!$AK$11:$AK$40,_xlfn.XLOOKUP($A980&amp;$B980,MARZO!$BC$11:$BC$40&amp;MARZO!$BD$11:$BD$40,MARZO!$CJ$11:$CJ$40,"A")),"")</f>
        <v>0</v>
      </c>
      <c r="EO980" s="384">
        <f t="array" ref="EO980">IFERROR(_xlfn.XLOOKUP($A980&amp;$B980,ABRIL!$D$11:$D$40&amp;ABRIL!$E$11:$E$40,ABRIL!$AK$11:$AK$40,_xlfn.XLOOKUP($A980&amp;$B980,ABRIL!$BC$11:$BC$40&amp;ABRIL!$BD$11:$BD$40,ABRIL!$CJ$11:$CJ$40,"A")),"")</f>
        <v>0</v>
      </c>
      <c r="EP980" s="384">
        <f t="array" ref="EP980">IFERROR(_xlfn.XLOOKUP($A980&amp;$B980,'ABRIL 2'!$D$11:$D$40&amp;'ABRIL 2'!$E$11:$E$40,'ABRIL 2'!$AK$11:$AK$40,_xlfn.XLOOKUP($A980&amp;$B980,'ABRIL 2'!$BC$11:$BC$40&amp;'ABRIL 2'!$BD$11:$BD$40,'ABRIL 2'!$CJ$11:$CJ$40,"A")),"")</f>
        <v>0</v>
      </c>
      <c r="EQ980" s="384">
        <f t="array" ref="EQ980">IFERROR(_xlfn.XLOOKUP($A980&amp;$B980,MAYO!$D$11:$D$40&amp;MAYO!$E$11:$E$40,MAYO!$AK$11:$AK$40,_xlfn.XLOOKUP($A980&amp;$B980,MAYO!$BC$11:$BC$40&amp;MAYO!$BD$11:$BD$40,MAYO!$CJ$11:$CJ$40,"A")),"")</f>
        <v>0</v>
      </c>
      <c r="ER980" s="384">
        <f t="array" ref="ER980">IFERROR(_xlfn.XLOOKUP($A980&amp;$B980,'MAYO 2'!$D$11:$D$40&amp;'MAYO 2'!$E$11:$E$40,'MAYO 2'!$AK$11:$AK$40,_xlfn.XLOOKUP($A980&amp;$B980,'MAYO 2'!$BC$11:$BC$40&amp;'MAYO 2'!$BD$11:$BD$40,'MAYO 2'!$CJ$11:$CJ$40,"A")),"")</f>
        <v>0</v>
      </c>
      <c r="ES980" s="384">
        <f t="array" ref="ES980">IFERROR(_xlfn.XLOOKUP($A980&amp;$B980,JUNIO!$D$11:$D$40&amp;JUNIO!$E$11:$E$40,JUNIO!$AK$11:$AK$40,_xlfn.XLOOKUP($A980&amp;$B980,JUNIO!$BC$11:$BC$40&amp;JUNIO!$BD$11:$BD$40,JUNIO!$CJ$11:$CJ$40,"A")),"")</f>
        <v>0</v>
      </c>
      <c r="ET980" s="384">
        <f t="array" ref="ET980">IFERROR(_xlfn.XLOOKUP($A980&amp;$B980,'JUNIO 2'!$D$11:$D$40&amp;'JUNIO 2'!$E$11:$E$40,'JUNIO 2'!$AK$11:$AK$40,_xlfn.XLOOKUP($A980&amp;$B980,'JUNIO 2'!$BC$11:$BC$40&amp;'JUNIO 2'!$BD$11:$BD$40,'JUNIO 2'!$CJ$11:$CJ$40,"A")),"")</f>
        <v>0</v>
      </c>
      <c r="EU980" s="384">
        <f t="array" ref="EU980">IFERROR(_xlfn.XLOOKUP($A980&amp;$B980,JULIO!$D$11:$D$40&amp;JULIO!$E$11:$E$40,JULIO!$AK$11:$AK$40,_xlfn.XLOOKUP($A980&amp;$B980,JULIO!$BC$11:$BC$40&amp;JULIO!$BD$11:$BD$40,JULIO!$CJ$11:$CJ$40,"A")),"")</f>
        <v>0</v>
      </c>
      <c r="EV980" s="384">
        <f t="array" ref="EV980">IFERROR(_xlfn.XLOOKUP($A980&amp;$B980,'JULIO 2'!$D$11:$D$40&amp;'JULIO 2'!$E$11:$E$40,'JULIO 2'!$AK$11:$AK$40,_xlfn.XLOOKUP($A980&amp;$B980,'JULIO 2'!$BC$11:$BC$40&amp;'JULIO 2'!$BD$11:$BD$40,'JULIO 2'!$CJ$11:$CJ$40,"A")),"")</f>
        <v>0</v>
      </c>
      <c r="EW980" s="384">
        <f t="array" ref="EW980">IFERROR(_xlfn.XLOOKUP($A980&amp;$B980,AGOSTO!$D$11:$D$40&amp;AGOSTO!$E$11:$E$40,AGOSTO!$AK$11:$AK$40,_xlfn.XLOOKUP($A980&amp;$B980,AGOSTO!$BC$11:$BC$40&amp;AGOSTO!$BD$11:$BD$40,AGOSTO!$CJ$11:$CJ$40,"A")),"")</f>
        <v>0</v>
      </c>
      <c r="EX980" s="384">
        <f t="array" ref="EX980">IFERROR(_xlfn.XLOOKUP($A980&amp;$B980,'AGOSTO 2'!$D$11:$D$40&amp;'AGOSTO 2'!$E$11:$E$40,'AGOSTO 2'!$AK$11:$AK$40,_xlfn.XLOOKUP($A980&amp;$B980,'AGOSTO 2'!$BC$11:$BC$40&amp;'AGOSTO 2'!$BD$11:$BD$40,'AGOSTO 2'!$CJ$11:$CJ$40,"A")),"")</f>
        <v>0</v>
      </c>
      <c r="EY980" s="384">
        <f t="array" ref="EY980">IFERROR(_xlfn.XLOOKUP($A980&amp;$B980,SEPTIEMBRE!$D$11:$D$40&amp;SEPTIEMBRE!$E$11:$E$40,SEPTIEMBRE!$AK$11:$AK$40,_xlfn.XLOOKUP($A980&amp;$B980,SEPTIEMBRE!$BC$11:$BC$40&amp;SEPTIEMBRE!$BD$11:$BD$40,SEPTIEMBRE!$CJ$11:$CJ$40,"A")),"")</f>
        <v>0</v>
      </c>
      <c r="EZ980" s="384">
        <f t="array" ref="EZ980">IFERROR(_xlfn.XLOOKUP($A980&amp;$B980,'SEPTIEMBRE 2'!$D$11:$D$40&amp;'SEPTIEMBRE 2'!$E$11:$E$40,'SEPTIEMBRE 2'!$AK$11:$AK$40,_xlfn.XLOOKUP($A980&amp;$B980,'SEPTIEMBRE 2'!$BC$11:$BC$40&amp;'SEPTIEMBRE 2'!$BD$11:$BD$40,'SEPTIEMBRE 2'!$CJ$11:$CJ$40,"A")),"")</f>
        <v>0</v>
      </c>
      <c r="FA980" s="384">
        <f t="array" ref="FA980">IFERROR(_xlfn.XLOOKUP($A980&amp;$B980,'SEPTIEMBRE 3'!$D$11:$D$40&amp;'SEPTIEMBRE 3'!$E$11:$E$40,'SEPTIEMBRE 3'!$AK$11:$AK$40,_xlfn.XLOOKUP($A980&amp;$B980,'SEPTIEMBRE 3'!$BC$11:$BC$40&amp;'SEPTIEMBRE 3'!$BD$11:$BD$40,'SEPTIEMBRE 3'!$CJ$11:$CJ$40,"A")),"")</f>
        <v>0</v>
      </c>
      <c r="FB980" s="384">
        <f t="array" ref="FB980">IFERROR(_xlfn.XLOOKUP($A980&amp;$B980,OCTUBRE!$D$11:$D$40&amp;OCTUBRE!$E$11:$E$40,OCTUBRE!$AK$11:$AK$40,_xlfn.XLOOKUP($A980&amp;$B980,OCTUBRE!$BC$11:$BC$40&amp;OCTUBRE!$BD$11:$BD$40,OCTUBRE!$CJ$11:$CJ$40,"A")),"")</f>
        <v>0</v>
      </c>
      <c r="FC980" s="384">
        <f t="array" ref="FC980">IFERROR(_xlfn.XLOOKUP($A980&amp;$B980,'OCTUBRE 2'!$D$11:$D$40&amp;'OCTUBRE 2'!$E$11:$E$40,'OCTUBRE 2'!$AK$11:$AK$40,_xlfn.XLOOKUP($A980&amp;$B980,'OCTUBRE 2'!$BC$11:$BC$40&amp;'OCTUBRE 2'!$BD$11:$BD$40,'OCTUBRE 2'!$CJ$11:$CJ$40,"A")),"")</f>
        <v>0</v>
      </c>
      <c r="FD980" s="384">
        <f t="array" ref="FD980">IFERROR(_xlfn.XLOOKUP($A980&amp;$B980,NOVIEMBRE!$D$11:$D$40&amp;NOVIEMBRE!$E$11:$E$40,NOVIEMBRE!$AK$11:$AK$40,_xlfn.XLOOKUP($A980&amp;$B980,NOVIEMBRE!$BC$11:$BC$40&amp;NOVIEMBRE!$BD$11:$BD$40,NOVIEMBRE!$CJ$11:$CJ$40,"A")),"")</f>
        <v>0</v>
      </c>
      <c r="FE980" s="384">
        <f t="array" ref="FE980">IFERROR(_xlfn.XLOOKUP($A980&amp;$B980,'NOVIEMBRE 2'!$D$11:$D$40&amp;'NOVIEMBRE 2'!$E$11:$E$40,'NOVIEMBRE 2'!$AK$11:$AK$40,_xlfn.XLOOKUP($A980&amp;$B980,'NOVIEMBRE 2'!$BC$11:$BC$40&amp;'NOVIEMBRE 2'!$BD$11:$BD$40,'NOVIEMBRE 2'!$CJ$11:$CJ$40,"A")),"")</f>
        <v>0</v>
      </c>
      <c r="FF980" s="385">
        <f t="array" ref="FF980">IFERROR(_xlfn.XLOOKUP($A980&amp;$B980,DICIEMBRE!$D$11:$D$40&amp;DICIEMBRE!$E$11:$E$40,DICIEMBRE!$AK$11:$AK$40,_xlfn.XLOOKUP($A980&amp;$B980,DICIEMBRE!$BC$11:$BC$40&amp;DICIEMBRE!$BD$11:$BD$40,DICIEMBRE!$CJ$11:$CJ$40,"A")),"")</f>
        <v>0</v>
      </c>
      <c r="FG980" s="386" t="str">
        <f t="shared" si="19"/>
        <v/>
      </c>
      <c r="FH980" s="386" t="str">
        <f t="array" ref="FH980">IF(
 COUNT(DZ980:EH980)=0,
 "-",
 IF(
  COUNT(DZ980:EH980) &lt; COUNTA(DZ980:EH980),
  REPT("🟩", ROUND(COUNT(DZ980:EH980)/COUNTA(DZ980:EH980)*5, 0)) &amp;
  REPT("⬜", 5 - ROUND(COUNT(DZ980:EH980)/COUNTA(DZ980:EH980)*5, 0)),
  IF(
    AVERAGE(IF(DZ980:EH980&lt;&gt;"", DZ980:EH980, )) &gt;= 70, "🟩🟩🟩🟩🟩",
    IF(
      AVERAGE(IF(DZ980:EH980&lt;&gt;"",DZ980:EH980, )) &gt;= 56, "🟨🟨🟨🟨🟨",
      "🟥🟥🟥🟥🟥"
    )
  )
 )
)
</f>
        <v>-</v>
      </c>
    </row>
    <row r="981" ht="15.75" customHeight="1">
      <c r="A981" s="168"/>
      <c r="B981" s="169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1"/>
      <c r="N981" s="172" t="str">
        <f t="shared" si="1"/>
        <v/>
      </c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2" t="str">
        <f t="shared" si="2"/>
        <v/>
      </c>
      <c r="AA981" s="173"/>
      <c r="AB981" s="173"/>
      <c r="AC981" s="173"/>
      <c r="AD981" s="173"/>
      <c r="AE981" s="173"/>
      <c r="AF981" s="173"/>
      <c r="AG981" s="173"/>
      <c r="AH981" s="173"/>
      <c r="AI981" s="173"/>
      <c r="AJ981" s="173"/>
      <c r="AK981" s="173"/>
      <c r="AL981" s="172" t="str">
        <f t="shared" si="3"/>
        <v/>
      </c>
      <c r="AM981" s="173"/>
      <c r="AN981" s="173"/>
      <c r="AO981" s="173"/>
      <c r="AP981" s="173"/>
      <c r="AQ981" s="173"/>
      <c r="AR981" s="173"/>
      <c r="AS981" s="173"/>
      <c r="AT981" s="173"/>
      <c r="AU981" s="173"/>
      <c r="AV981" s="171"/>
      <c r="AW981" s="171"/>
      <c r="AX981" s="172" t="str">
        <f t="shared" si="4"/>
        <v/>
      </c>
      <c r="AY981" s="173"/>
      <c r="AZ981" s="173"/>
      <c r="BA981" s="173"/>
      <c r="BB981" s="173"/>
      <c r="BC981" s="173"/>
      <c r="BD981" s="173"/>
      <c r="BE981" s="173"/>
      <c r="BF981" s="173"/>
      <c r="BG981" s="173"/>
      <c r="BH981" s="173"/>
      <c r="BI981" s="173"/>
      <c r="BJ981" s="172" t="str">
        <f t="shared" si="5"/>
        <v/>
      </c>
      <c r="BK981" s="173"/>
      <c r="BL981" s="173"/>
      <c r="BM981" s="173"/>
      <c r="BN981" s="173"/>
      <c r="BO981" s="173"/>
      <c r="BP981" s="173"/>
      <c r="BQ981" s="173"/>
      <c r="BR981" s="173"/>
      <c r="BS981" s="173"/>
      <c r="BT981" s="173"/>
      <c r="BU981" s="173"/>
      <c r="BV981" s="172" t="str">
        <f t="shared" si="6"/>
        <v/>
      </c>
      <c r="BW981" s="173"/>
      <c r="BX981" s="173"/>
      <c r="BY981" s="173"/>
      <c r="BZ981" s="171"/>
      <c r="CA981" s="171"/>
      <c r="CB981" s="171"/>
      <c r="CC981" s="171"/>
      <c r="CD981" s="171"/>
      <c r="CE981" s="171"/>
      <c r="CF981" s="171"/>
      <c r="CG981" s="171"/>
      <c r="CH981" s="172" t="str">
        <f t="shared" si="7"/>
        <v/>
      </c>
      <c r="CI981" s="171"/>
      <c r="CJ981" s="173"/>
      <c r="CK981" s="173"/>
      <c r="CL981" s="173"/>
      <c r="CM981" s="173"/>
      <c r="CN981" s="171"/>
      <c r="CO981" s="171"/>
      <c r="CP981" s="171"/>
      <c r="CQ981" s="173"/>
      <c r="CR981" s="171"/>
      <c r="CS981" s="171"/>
      <c r="CT981" s="172" t="str">
        <f t="shared" si="8"/>
        <v/>
      </c>
      <c r="CU981" s="172"/>
      <c r="CV981" s="172"/>
      <c r="CW981" s="172"/>
      <c r="CX981" s="172"/>
      <c r="CY981" s="172"/>
      <c r="CZ981" s="172"/>
      <c r="DA981" s="172"/>
      <c r="DB981" s="172"/>
      <c r="DC981" s="172"/>
      <c r="DD981" s="172"/>
      <c r="DE981" s="172"/>
      <c r="DF981" s="172"/>
      <c r="DG981" s="188" t="str">
        <f t="array" ref="DG981">IFERROR(_xlfn.XLOOKUP($A981&amp;B981,MARZO!$D$11:$D$40&amp;MARZO!$E$11:$E$40,MARZO!$AM$11:$AM$40,_xlfn.XLOOKUP($A981&amp;$B981,MARZO!$BC$11:$BC$40&amp;MARZO!$BD$11:$BD$40,MARZO!$CL$11:$CL$40,"A"))/1%,"")</f>
        <v/>
      </c>
      <c r="DH981" s="188" t="str">
        <f t="array" ref="DH981">IFERROR(_xlfn.XLOOKUP($A981&amp;$B981,ABRIL!$D$11:$D$40&amp;ABRIL!$E$11:$E$40,ABRIL!$AM$11:$AM$40,_xlfn.XLOOKUP($A981&amp;$B981,ABRIL!$BC$11:$BC$40&amp;ABRIL!$BD$11:$BD$40,ABRIL!$CL$11:$CL$40,"A"))/1%,"")</f>
        <v/>
      </c>
      <c r="DI981" s="188" t="str">
        <f t="array" ref="DI981">IFERROR(_xlfn.XLOOKUP($A981&amp;$B981,'ABRIL 2'!$D$11:$D$40&amp;'ABRIL 2'!$E$11:$E$40,'ABRIL 2'!$AM$11:$AM$40,_xlfn.XLOOKUP($A981&amp;$B981,'ABRIL 2'!$BC$11:$BC$40&amp;'ABRIL 2'!$BD$11:$BD$40,'ABRIL 2'!$CL$11:$CL$40,"A"))/1%,"")</f>
        <v/>
      </c>
      <c r="DJ981" s="188" t="str">
        <f t="array" ref="DJ981">IFERROR(_xlfn.XLOOKUP($A981&amp;$B981,MAYO!$D$11:$D$40&amp;MAYO!$E$11:$E$40,MAYO!$AM$11:$AM$40,_xlfn.XLOOKUP($A981&amp;$B981,MAYO!$BC$11:$BC$40&amp;MAYO!$BD$11:$BD$40,MAYO!$CL$11:$CL$40,"A"))/1%,"")</f>
        <v/>
      </c>
      <c r="DK981" s="188" t="str">
        <f t="array" ref="DK981">IFERROR(_xlfn.XLOOKUP($A981&amp;$B981,'MAYO 2'!$D$11:$D$40&amp;'MAYO 2'!$E$11:$E$40,'MAYO 2'!$AM$11:$AM$40,_xlfn.XLOOKUP($A981&amp;$B981,'MAYO 2'!$BC$11:$BC$40&amp;'MAYO 2'!$BD$11:$BD$40,'MAYO 2'!$CL$11:$CL$40,"A"))/1%,"")</f>
        <v/>
      </c>
      <c r="DL981" s="188" t="str">
        <f t="array" ref="DL981">IFERROR(_xlfn.XLOOKUP($A981&amp;$B981,JUNIO!$D$11:$D$40&amp;JUNIO!$E$11:$E$40,JUNIO!$AM$11:$AM$40,_xlfn.XLOOKUP($A981&amp;$B981,JUNIO!$BC$11:$BC$40&amp;JUNIO!$BD$11:$BD$40,JUNIO!$CL$11:$CL$40,"A"))/1%,"")</f>
        <v/>
      </c>
      <c r="DM981" s="188" t="str">
        <f t="array" ref="DM981">IFERROR(_xlfn.XLOOKUP($A981&amp;$B981,'JUNIO 2'!$D$11:$D$40&amp;'JUNIO 2'!$E$11:$E$40,'JUNIO 2'!$AM$11:$AM$40,_xlfn.XLOOKUP($A981&amp;$B981,'JUNIO 2'!$BC$11:$BC$40&amp;'JUNIO 2'!$BD$11:$BD$40,'JUNIO 2'!$CL$11:$CL$40,"A"))/1%,"")</f>
        <v/>
      </c>
      <c r="DN981" s="188" t="str">
        <f t="array" ref="DN981">IFERROR(_xlfn.XLOOKUP($A981&amp;$B981,JULIO!$D$11:$D$40&amp;JULIO!$E$11:$E$40,JULIO!$AM$11:$AM$40,_xlfn.XLOOKUP($A981&amp;$B981,JULIO!$BC$11:$BC$40&amp;JULIO!$BD$11:$BD$40,JULIO!$CL$11:$CL$40,"A"))/1%,"")</f>
        <v/>
      </c>
      <c r="DO981" s="188" t="str">
        <f t="array" ref="DO981">IFERROR(_xlfn.XLOOKUP($A981&amp;$B981,'JULIO 2'!$D$11:$D$40&amp;'JULIO 2'!$E$11:$E$40,'JULIO 2'!$AM$11:$AM$40,_xlfn.XLOOKUP($A981&amp;$B981,'JULIO 2'!$BC$11:$BC$40&amp;'JULIO 2'!$BD$11:$BD$40,'JULIO 2'!$CL$11:$CL$40,"A"))/1%,"")</f>
        <v/>
      </c>
      <c r="DP981" s="188" t="str">
        <f t="array" ref="DP981">IFERROR(_xlfn.XLOOKUP($A981&amp;$B981,AGOSTO!$D$11:$D$40&amp;AGOSTO!$E$11:$E$40,AGOSTO!$AM$11:$AM$40,_xlfn.XLOOKUP($A981&amp;$B981,AGOSTO!$BC$11:$BC$40&amp;AGOSTO!$BD$11:$BD$40,AGOSTO!$CL$11:$CL$40,"A"))/1%,"")</f>
        <v/>
      </c>
      <c r="DQ981" s="188" t="str">
        <f t="array" ref="DQ981">IFERROR(_xlfn.XLOOKUP($A981&amp;$B981,'AGOSTO 2'!$D$11:$D$40&amp;'AGOSTO 2'!$E$11:$E$40,'AGOSTO 2'!$AM$11:$AM$40,_xlfn.XLOOKUP($A981&amp;$B981,'AGOSTO 2'!$BC$11:$BC$40&amp;'AGOSTO 2'!$BD$11:$BD$40,'AGOSTO 2'!$CL$11:$CL$40,"A"))/1%,"")</f>
        <v/>
      </c>
      <c r="DR981" s="188" t="str">
        <f t="array" ref="DR981">IFERROR(_xlfn.XLOOKUP($A981&amp;$B981,SEPTIEMBRE!$D$11:$D$40&amp;SEPTIEMBRE!$E$11:$E$40,SEPTIEMBRE!$AM$11:$AM$40,_xlfn.XLOOKUP($A981&amp;$B981,SEPTIEMBRE!$BC$11:$BC$40&amp;SEPTIEMBRE!$BD$11:$BD$40,SEPTIEMBRE!$CL$11:$CL$40,"A"))/1%,"")</f>
        <v/>
      </c>
      <c r="DS981" s="188" t="str">
        <f t="array" ref="DS981">IFERROR(_xlfn.XLOOKUP($A981&amp;$B981,'SEPTIEMBRE 2'!$D$11:$D$40&amp;'SEPTIEMBRE 2'!$E$11:$E$40,'SEPTIEMBRE 2'!$AM$11:$AM$40,_xlfn.XLOOKUP($A981&amp;$B981,'SEPTIEMBRE 2'!$BC$11:$BC$40&amp;'SEPTIEMBRE 2'!$BD$11:$BD$40,'SEPTIEMBRE 2'!$CL$11:$CL$40,"A"))/1%,"")</f>
        <v/>
      </c>
      <c r="DT981" s="188" t="str">
        <f t="array" ref="DT981">IFERROR(_xlfn.XLOOKUP($A981&amp;$B981,'SEPTIEMBRE 3'!$D$11:$D$40&amp;'SEPTIEMBRE 3'!$E$11:$E$40,'SEPTIEMBRE 3'!$AM$11:$AM$40,_xlfn.XLOOKUP($A981&amp;$B981,'SEPTIEMBRE 3'!$BC$11:$BC$40&amp;'SEPTIEMBRE 3'!$BD$11:$BD$40,'SEPTIEMBRE 3'!$CL$11:$CL$40,"A"))/1%,"")</f>
        <v/>
      </c>
      <c r="DU981" s="188" t="str">
        <f t="array" ref="DU981">IFERROR(_xlfn.XLOOKUP($A981&amp;$B981,OCTUBRE!$D$11:$D$40&amp;OCTUBRE!$E$11:$E$40,OCTUBRE!$AM$11:$AM$40,_xlfn.XLOOKUP($A981&amp;$B981,OCTUBRE!$BC$11:$BC$40&amp;OCTUBRE!$BD$11:$BD$40,OCTUBRE!$CL$11:$CL$40,"A"))/1%,"")</f>
        <v/>
      </c>
      <c r="DV981" s="188" t="str">
        <f t="array" ref="DV981">IFERROR(_xlfn.XLOOKUP($A981&amp;$B981,'OCTUBRE 2'!$D$11:$D$40&amp;'OCTUBRE 2'!$E$11:$E$40,'OCTUBRE 2'!$AM$11:$AM$40,_xlfn.XLOOKUP($A981&amp;$B981,'OCTUBRE 2'!$BC$11:$BC$40&amp;'OCTUBRE 2'!$BD$11:$BD$40,'OCTUBRE 2'!$CL$11:$CL$40,"A"))/1%,"")</f>
        <v/>
      </c>
      <c r="DW981" s="188" t="str">
        <f t="array" ref="DW981">IFERROR(_xlfn.XLOOKUP($A981&amp;$B981,NOVIEMBRE!$D$11:$D$40&amp;NOVIEMBRE!$E$11:$E$40,NOVIEMBRE!$AM$11:$AM$40,_xlfn.XLOOKUP($A981&amp;$B981,NOVIEMBRE!$BC$11:$BC$40&amp;NOVIEMBRE!$BD$11:$BD$40,NOVIEMBRE!$CL$11:$CL$40,"A"))/1%,"")</f>
        <v/>
      </c>
      <c r="DX981" s="188" t="str">
        <f t="array" ref="DX981">IFERROR(_xlfn.XLOOKUP($A981&amp;$B981,'NOVIEMBRE 2'!$D$11:$D$40&amp;'NOVIEMBRE 2'!$E$11:$E$40,'NOVIEMBRE 2'!$AM$11:$AM$40,_xlfn.XLOOKUP($A981&amp;$B981,'NOVIEMBRE 2'!$BC$11:$BC$40&amp;'NOVIEMBRE 2'!$BD$11:$BD$40,'NOVIEMBRE 2'!$CL$11:$CL$40,"A"))/1%,"")</f>
        <v/>
      </c>
      <c r="DY981" s="188" t="str">
        <f t="array" ref="DY981">IFERROR(_xlfn.XLOOKUP($A981&amp;$B981,DICIEMBRE!$D$11:$D$40&amp;DICIEMBRE!$E$11:$E$40,DICIEMBRE!$AM$11:$AM$40,_xlfn.XLOOKUP($A981&amp;$B981,DICIEMBRE!$BC$11:$BC$40&amp;DICIEMBRE!$BD$11:$BD$40,DICIEMBRE!$CL$11:$CL$40,"A"))/1%,"")</f>
        <v/>
      </c>
      <c r="DZ981" s="381" t="str">
        <f t="shared" si="9"/>
        <v>-</v>
      </c>
      <c r="EA981" s="381" t="str">
        <f t="shared" si="10"/>
        <v>-</v>
      </c>
      <c r="EB981" s="381" t="str">
        <f t="shared" si="11"/>
        <v>-</v>
      </c>
      <c r="EC981" s="381" t="str">
        <f t="shared" si="12"/>
        <v>-</v>
      </c>
      <c r="ED981" s="381" t="str">
        <f t="shared" si="13"/>
        <v>-</v>
      </c>
      <c r="EE981" s="381" t="str">
        <f t="shared" si="14"/>
        <v>-</v>
      </c>
      <c r="EF981" s="381" t="str">
        <f t="shared" si="15"/>
        <v>-</v>
      </c>
      <c r="EG981" s="381" t="str">
        <f t="shared" si="16"/>
        <v>-</v>
      </c>
      <c r="EH981" s="381" t="str">
        <f t="shared" si="17"/>
        <v>-</v>
      </c>
      <c r="EI981" s="188" t="str">
        <f t="shared" si="18"/>
        <v/>
      </c>
      <c r="EJ981" s="382"/>
      <c r="EK981" s="382"/>
      <c r="EL981" s="383"/>
      <c r="EM981" s="21"/>
      <c r="EN981" s="384">
        <f t="array" ref="EN981">IFERROR(_xlfn.XLOOKUP($A981&amp;$B981,MARZO!$D$11:$D$40&amp;MARZO!$E$11:$E$40,MARZO!$AK$11:$AK$40,_xlfn.XLOOKUP($A981&amp;$B981,MARZO!$BC$11:$BC$40&amp;MARZO!$BD$11:$BD$40,MARZO!$CJ$11:$CJ$40,"A")),"")</f>
        <v>0</v>
      </c>
      <c r="EO981" s="384">
        <f t="array" ref="EO981">IFERROR(_xlfn.XLOOKUP($A981&amp;$B981,ABRIL!$D$11:$D$40&amp;ABRIL!$E$11:$E$40,ABRIL!$AK$11:$AK$40,_xlfn.XLOOKUP($A981&amp;$B981,ABRIL!$BC$11:$BC$40&amp;ABRIL!$BD$11:$BD$40,ABRIL!$CJ$11:$CJ$40,"A")),"")</f>
        <v>0</v>
      </c>
      <c r="EP981" s="384">
        <f t="array" ref="EP981">IFERROR(_xlfn.XLOOKUP($A981&amp;$B981,'ABRIL 2'!$D$11:$D$40&amp;'ABRIL 2'!$E$11:$E$40,'ABRIL 2'!$AK$11:$AK$40,_xlfn.XLOOKUP($A981&amp;$B981,'ABRIL 2'!$BC$11:$BC$40&amp;'ABRIL 2'!$BD$11:$BD$40,'ABRIL 2'!$CJ$11:$CJ$40,"A")),"")</f>
        <v>0</v>
      </c>
      <c r="EQ981" s="384">
        <f t="array" ref="EQ981">IFERROR(_xlfn.XLOOKUP($A981&amp;$B981,MAYO!$D$11:$D$40&amp;MAYO!$E$11:$E$40,MAYO!$AK$11:$AK$40,_xlfn.XLOOKUP($A981&amp;$B981,MAYO!$BC$11:$BC$40&amp;MAYO!$BD$11:$BD$40,MAYO!$CJ$11:$CJ$40,"A")),"")</f>
        <v>0</v>
      </c>
      <c r="ER981" s="384">
        <f t="array" ref="ER981">IFERROR(_xlfn.XLOOKUP($A981&amp;$B981,'MAYO 2'!$D$11:$D$40&amp;'MAYO 2'!$E$11:$E$40,'MAYO 2'!$AK$11:$AK$40,_xlfn.XLOOKUP($A981&amp;$B981,'MAYO 2'!$BC$11:$BC$40&amp;'MAYO 2'!$BD$11:$BD$40,'MAYO 2'!$CJ$11:$CJ$40,"A")),"")</f>
        <v>0</v>
      </c>
      <c r="ES981" s="384">
        <f t="array" ref="ES981">IFERROR(_xlfn.XLOOKUP($A981&amp;$B981,JUNIO!$D$11:$D$40&amp;JUNIO!$E$11:$E$40,JUNIO!$AK$11:$AK$40,_xlfn.XLOOKUP($A981&amp;$B981,JUNIO!$BC$11:$BC$40&amp;JUNIO!$BD$11:$BD$40,JUNIO!$CJ$11:$CJ$40,"A")),"")</f>
        <v>0</v>
      </c>
      <c r="ET981" s="384">
        <f t="array" ref="ET981">IFERROR(_xlfn.XLOOKUP($A981&amp;$B981,'JUNIO 2'!$D$11:$D$40&amp;'JUNIO 2'!$E$11:$E$40,'JUNIO 2'!$AK$11:$AK$40,_xlfn.XLOOKUP($A981&amp;$B981,'JUNIO 2'!$BC$11:$BC$40&amp;'JUNIO 2'!$BD$11:$BD$40,'JUNIO 2'!$CJ$11:$CJ$40,"A")),"")</f>
        <v>0</v>
      </c>
      <c r="EU981" s="384">
        <f t="array" ref="EU981">IFERROR(_xlfn.XLOOKUP($A981&amp;$B981,JULIO!$D$11:$D$40&amp;JULIO!$E$11:$E$40,JULIO!$AK$11:$AK$40,_xlfn.XLOOKUP($A981&amp;$B981,JULIO!$BC$11:$BC$40&amp;JULIO!$BD$11:$BD$40,JULIO!$CJ$11:$CJ$40,"A")),"")</f>
        <v>0</v>
      </c>
      <c r="EV981" s="384">
        <f t="array" ref="EV981">IFERROR(_xlfn.XLOOKUP($A981&amp;$B981,'JULIO 2'!$D$11:$D$40&amp;'JULIO 2'!$E$11:$E$40,'JULIO 2'!$AK$11:$AK$40,_xlfn.XLOOKUP($A981&amp;$B981,'JULIO 2'!$BC$11:$BC$40&amp;'JULIO 2'!$BD$11:$BD$40,'JULIO 2'!$CJ$11:$CJ$40,"A")),"")</f>
        <v>0</v>
      </c>
      <c r="EW981" s="384">
        <f t="array" ref="EW981">IFERROR(_xlfn.XLOOKUP($A981&amp;$B981,AGOSTO!$D$11:$D$40&amp;AGOSTO!$E$11:$E$40,AGOSTO!$AK$11:$AK$40,_xlfn.XLOOKUP($A981&amp;$B981,AGOSTO!$BC$11:$BC$40&amp;AGOSTO!$BD$11:$BD$40,AGOSTO!$CJ$11:$CJ$40,"A")),"")</f>
        <v>0</v>
      </c>
      <c r="EX981" s="384">
        <f t="array" ref="EX981">IFERROR(_xlfn.XLOOKUP($A981&amp;$B981,'AGOSTO 2'!$D$11:$D$40&amp;'AGOSTO 2'!$E$11:$E$40,'AGOSTO 2'!$AK$11:$AK$40,_xlfn.XLOOKUP($A981&amp;$B981,'AGOSTO 2'!$BC$11:$BC$40&amp;'AGOSTO 2'!$BD$11:$BD$40,'AGOSTO 2'!$CJ$11:$CJ$40,"A")),"")</f>
        <v>0</v>
      </c>
      <c r="EY981" s="384">
        <f t="array" ref="EY981">IFERROR(_xlfn.XLOOKUP($A981&amp;$B981,SEPTIEMBRE!$D$11:$D$40&amp;SEPTIEMBRE!$E$11:$E$40,SEPTIEMBRE!$AK$11:$AK$40,_xlfn.XLOOKUP($A981&amp;$B981,SEPTIEMBRE!$BC$11:$BC$40&amp;SEPTIEMBRE!$BD$11:$BD$40,SEPTIEMBRE!$CJ$11:$CJ$40,"A")),"")</f>
        <v>0</v>
      </c>
      <c r="EZ981" s="384">
        <f t="array" ref="EZ981">IFERROR(_xlfn.XLOOKUP($A981&amp;$B981,'SEPTIEMBRE 2'!$D$11:$D$40&amp;'SEPTIEMBRE 2'!$E$11:$E$40,'SEPTIEMBRE 2'!$AK$11:$AK$40,_xlfn.XLOOKUP($A981&amp;$B981,'SEPTIEMBRE 2'!$BC$11:$BC$40&amp;'SEPTIEMBRE 2'!$BD$11:$BD$40,'SEPTIEMBRE 2'!$CJ$11:$CJ$40,"A")),"")</f>
        <v>0</v>
      </c>
      <c r="FA981" s="384">
        <f t="array" ref="FA981">IFERROR(_xlfn.XLOOKUP($A981&amp;$B981,'SEPTIEMBRE 3'!$D$11:$D$40&amp;'SEPTIEMBRE 3'!$E$11:$E$40,'SEPTIEMBRE 3'!$AK$11:$AK$40,_xlfn.XLOOKUP($A981&amp;$B981,'SEPTIEMBRE 3'!$BC$11:$BC$40&amp;'SEPTIEMBRE 3'!$BD$11:$BD$40,'SEPTIEMBRE 3'!$CJ$11:$CJ$40,"A")),"")</f>
        <v>0</v>
      </c>
      <c r="FB981" s="384">
        <f t="array" ref="FB981">IFERROR(_xlfn.XLOOKUP($A981&amp;$B981,OCTUBRE!$D$11:$D$40&amp;OCTUBRE!$E$11:$E$40,OCTUBRE!$AK$11:$AK$40,_xlfn.XLOOKUP($A981&amp;$B981,OCTUBRE!$BC$11:$BC$40&amp;OCTUBRE!$BD$11:$BD$40,OCTUBRE!$CJ$11:$CJ$40,"A")),"")</f>
        <v>0</v>
      </c>
      <c r="FC981" s="384">
        <f t="array" ref="FC981">IFERROR(_xlfn.XLOOKUP($A981&amp;$B981,'OCTUBRE 2'!$D$11:$D$40&amp;'OCTUBRE 2'!$E$11:$E$40,'OCTUBRE 2'!$AK$11:$AK$40,_xlfn.XLOOKUP($A981&amp;$B981,'OCTUBRE 2'!$BC$11:$BC$40&amp;'OCTUBRE 2'!$BD$11:$BD$40,'OCTUBRE 2'!$CJ$11:$CJ$40,"A")),"")</f>
        <v>0</v>
      </c>
      <c r="FD981" s="384">
        <f t="array" ref="FD981">IFERROR(_xlfn.XLOOKUP($A981&amp;$B981,NOVIEMBRE!$D$11:$D$40&amp;NOVIEMBRE!$E$11:$E$40,NOVIEMBRE!$AK$11:$AK$40,_xlfn.XLOOKUP($A981&amp;$B981,NOVIEMBRE!$BC$11:$BC$40&amp;NOVIEMBRE!$BD$11:$BD$40,NOVIEMBRE!$CJ$11:$CJ$40,"A")),"")</f>
        <v>0</v>
      </c>
      <c r="FE981" s="384">
        <f t="array" ref="FE981">IFERROR(_xlfn.XLOOKUP($A981&amp;$B981,'NOVIEMBRE 2'!$D$11:$D$40&amp;'NOVIEMBRE 2'!$E$11:$E$40,'NOVIEMBRE 2'!$AK$11:$AK$40,_xlfn.XLOOKUP($A981&amp;$B981,'NOVIEMBRE 2'!$BC$11:$BC$40&amp;'NOVIEMBRE 2'!$BD$11:$BD$40,'NOVIEMBRE 2'!$CJ$11:$CJ$40,"A")),"")</f>
        <v>0</v>
      </c>
      <c r="FF981" s="385">
        <f t="array" ref="FF981">IFERROR(_xlfn.XLOOKUP($A981&amp;$B981,DICIEMBRE!$D$11:$D$40&amp;DICIEMBRE!$E$11:$E$40,DICIEMBRE!$AK$11:$AK$40,_xlfn.XLOOKUP($A981&amp;$B981,DICIEMBRE!$BC$11:$BC$40&amp;DICIEMBRE!$BD$11:$BD$40,DICIEMBRE!$CJ$11:$CJ$40,"A")),"")</f>
        <v>0</v>
      </c>
      <c r="FG981" s="386" t="str">
        <f t="shared" si="19"/>
        <v/>
      </c>
      <c r="FH981" s="386" t="str">
        <f t="array" ref="FH981">IF(
 COUNT(DZ981:EH981)=0,
 "-",
 IF(
  COUNT(DZ981:EH981) &lt; COUNTA(DZ981:EH981),
  REPT("🟩", ROUND(COUNT(DZ981:EH981)/COUNTA(DZ981:EH981)*5, 0)) &amp;
  REPT("⬜", 5 - ROUND(COUNT(DZ981:EH981)/COUNTA(DZ981:EH981)*5, 0)),
  IF(
    AVERAGE(IF(DZ981:EH981&lt;&gt;"", DZ981:EH981, )) &gt;= 70, "🟩🟩🟩🟩🟩",
    IF(
      AVERAGE(IF(DZ981:EH981&lt;&gt;"",DZ981:EH981, )) &gt;= 56, "🟨🟨🟨🟨🟨",
      "🟥🟥🟥🟥🟥"
    )
  )
 )
)
</f>
        <v>-</v>
      </c>
    </row>
    <row r="982" ht="15.75" customHeight="1">
      <c r="A982" s="168"/>
      <c r="B982" s="169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1"/>
      <c r="N982" s="172" t="str">
        <f t="shared" si="1"/>
        <v/>
      </c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2" t="str">
        <f t="shared" si="2"/>
        <v/>
      </c>
      <c r="AA982" s="173"/>
      <c r="AB982" s="173"/>
      <c r="AC982" s="173"/>
      <c r="AD982" s="173"/>
      <c r="AE982" s="173"/>
      <c r="AF982" s="173"/>
      <c r="AG982" s="173"/>
      <c r="AH982" s="173"/>
      <c r="AI982" s="173"/>
      <c r="AJ982" s="173"/>
      <c r="AK982" s="173"/>
      <c r="AL982" s="172" t="str">
        <f t="shared" si="3"/>
        <v/>
      </c>
      <c r="AM982" s="173"/>
      <c r="AN982" s="173"/>
      <c r="AO982" s="173"/>
      <c r="AP982" s="173"/>
      <c r="AQ982" s="173"/>
      <c r="AR982" s="173"/>
      <c r="AS982" s="173"/>
      <c r="AT982" s="173"/>
      <c r="AU982" s="173"/>
      <c r="AV982" s="171"/>
      <c r="AW982" s="171"/>
      <c r="AX982" s="172" t="str">
        <f t="shared" si="4"/>
        <v/>
      </c>
      <c r="AY982" s="173"/>
      <c r="AZ982" s="173"/>
      <c r="BA982" s="173"/>
      <c r="BB982" s="173"/>
      <c r="BC982" s="173"/>
      <c r="BD982" s="173"/>
      <c r="BE982" s="173"/>
      <c r="BF982" s="173"/>
      <c r="BG982" s="173"/>
      <c r="BH982" s="173"/>
      <c r="BI982" s="173"/>
      <c r="BJ982" s="172" t="str">
        <f t="shared" si="5"/>
        <v/>
      </c>
      <c r="BK982" s="173"/>
      <c r="BL982" s="173"/>
      <c r="BM982" s="173"/>
      <c r="BN982" s="173"/>
      <c r="BO982" s="173"/>
      <c r="BP982" s="173"/>
      <c r="BQ982" s="173"/>
      <c r="BR982" s="173"/>
      <c r="BS982" s="173"/>
      <c r="BT982" s="173"/>
      <c r="BU982" s="173"/>
      <c r="BV982" s="172" t="str">
        <f t="shared" si="6"/>
        <v/>
      </c>
      <c r="BW982" s="173"/>
      <c r="BX982" s="173"/>
      <c r="BY982" s="173"/>
      <c r="BZ982" s="171"/>
      <c r="CA982" s="171"/>
      <c r="CB982" s="171"/>
      <c r="CC982" s="171"/>
      <c r="CD982" s="171"/>
      <c r="CE982" s="171"/>
      <c r="CF982" s="171"/>
      <c r="CG982" s="171"/>
      <c r="CH982" s="172" t="str">
        <f t="shared" si="7"/>
        <v/>
      </c>
      <c r="CI982" s="171"/>
      <c r="CJ982" s="173"/>
      <c r="CK982" s="173"/>
      <c r="CL982" s="173"/>
      <c r="CM982" s="173"/>
      <c r="CN982" s="171"/>
      <c r="CO982" s="171"/>
      <c r="CP982" s="171"/>
      <c r="CQ982" s="173"/>
      <c r="CR982" s="171"/>
      <c r="CS982" s="171"/>
      <c r="CT982" s="172" t="str">
        <f t="shared" si="8"/>
        <v/>
      </c>
      <c r="CU982" s="172"/>
      <c r="CV982" s="172"/>
      <c r="CW982" s="172"/>
      <c r="CX982" s="172"/>
      <c r="CY982" s="172"/>
      <c r="CZ982" s="172"/>
      <c r="DA982" s="172"/>
      <c r="DB982" s="172"/>
      <c r="DC982" s="172"/>
      <c r="DD982" s="172"/>
      <c r="DE982" s="172"/>
      <c r="DF982" s="172"/>
      <c r="DG982" s="188" t="str">
        <f t="array" ref="DG982">IFERROR(_xlfn.XLOOKUP($A982&amp;B982,MARZO!$D$11:$D$40&amp;MARZO!$E$11:$E$40,MARZO!$AM$11:$AM$40,_xlfn.XLOOKUP($A982&amp;$B982,MARZO!$BC$11:$BC$40&amp;MARZO!$BD$11:$BD$40,MARZO!$CL$11:$CL$40,"A"))/1%,"")</f>
        <v/>
      </c>
      <c r="DH982" s="188" t="str">
        <f t="array" ref="DH982">IFERROR(_xlfn.XLOOKUP($A982&amp;$B982,ABRIL!$D$11:$D$40&amp;ABRIL!$E$11:$E$40,ABRIL!$AM$11:$AM$40,_xlfn.XLOOKUP($A982&amp;$B982,ABRIL!$BC$11:$BC$40&amp;ABRIL!$BD$11:$BD$40,ABRIL!$CL$11:$CL$40,"A"))/1%,"")</f>
        <v/>
      </c>
      <c r="DI982" s="188" t="str">
        <f t="array" ref="DI982">IFERROR(_xlfn.XLOOKUP($A982&amp;$B982,'ABRIL 2'!$D$11:$D$40&amp;'ABRIL 2'!$E$11:$E$40,'ABRIL 2'!$AM$11:$AM$40,_xlfn.XLOOKUP($A982&amp;$B982,'ABRIL 2'!$BC$11:$BC$40&amp;'ABRIL 2'!$BD$11:$BD$40,'ABRIL 2'!$CL$11:$CL$40,"A"))/1%,"")</f>
        <v/>
      </c>
      <c r="DJ982" s="188" t="str">
        <f t="array" ref="DJ982">IFERROR(_xlfn.XLOOKUP($A982&amp;$B982,MAYO!$D$11:$D$40&amp;MAYO!$E$11:$E$40,MAYO!$AM$11:$AM$40,_xlfn.XLOOKUP($A982&amp;$B982,MAYO!$BC$11:$BC$40&amp;MAYO!$BD$11:$BD$40,MAYO!$CL$11:$CL$40,"A"))/1%,"")</f>
        <v/>
      </c>
      <c r="DK982" s="188" t="str">
        <f t="array" ref="DK982">IFERROR(_xlfn.XLOOKUP($A982&amp;$B982,'MAYO 2'!$D$11:$D$40&amp;'MAYO 2'!$E$11:$E$40,'MAYO 2'!$AM$11:$AM$40,_xlfn.XLOOKUP($A982&amp;$B982,'MAYO 2'!$BC$11:$BC$40&amp;'MAYO 2'!$BD$11:$BD$40,'MAYO 2'!$CL$11:$CL$40,"A"))/1%,"")</f>
        <v/>
      </c>
      <c r="DL982" s="188" t="str">
        <f t="array" ref="DL982">IFERROR(_xlfn.XLOOKUP($A982&amp;$B982,JUNIO!$D$11:$D$40&amp;JUNIO!$E$11:$E$40,JUNIO!$AM$11:$AM$40,_xlfn.XLOOKUP($A982&amp;$B982,JUNIO!$BC$11:$BC$40&amp;JUNIO!$BD$11:$BD$40,JUNIO!$CL$11:$CL$40,"A"))/1%,"")</f>
        <v/>
      </c>
      <c r="DM982" s="188" t="str">
        <f t="array" ref="DM982">IFERROR(_xlfn.XLOOKUP($A982&amp;$B982,'JUNIO 2'!$D$11:$D$40&amp;'JUNIO 2'!$E$11:$E$40,'JUNIO 2'!$AM$11:$AM$40,_xlfn.XLOOKUP($A982&amp;$B982,'JUNIO 2'!$BC$11:$BC$40&amp;'JUNIO 2'!$BD$11:$BD$40,'JUNIO 2'!$CL$11:$CL$40,"A"))/1%,"")</f>
        <v/>
      </c>
      <c r="DN982" s="188" t="str">
        <f t="array" ref="DN982">IFERROR(_xlfn.XLOOKUP($A982&amp;$B982,JULIO!$D$11:$D$40&amp;JULIO!$E$11:$E$40,JULIO!$AM$11:$AM$40,_xlfn.XLOOKUP($A982&amp;$B982,JULIO!$BC$11:$BC$40&amp;JULIO!$BD$11:$BD$40,JULIO!$CL$11:$CL$40,"A"))/1%,"")</f>
        <v/>
      </c>
      <c r="DO982" s="188" t="str">
        <f t="array" ref="DO982">IFERROR(_xlfn.XLOOKUP($A982&amp;$B982,'JULIO 2'!$D$11:$D$40&amp;'JULIO 2'!$E$11:$E$40,'JULIO 2'!$AM$11:$AM$40,_xlfn.XLOOKUP($A982&amp;$B982,'JULIO 2'!$BC$11:$BC$40&amp;'JULIO 2'!$BD$11:$BD$40,'JULIO 2'!$CL$11:$CL$40,"A"))/1%,"")</f>
        <v/>
      </c>
      <c r="DP982" s="188" t="str">
        <f t="array" ref="DP982">IFERROR(_xlfn.XLOOKUP($A982&amp;$B982,AGOSTO!$D$11:$D$40&amp;AGOSTO!$E$11:$E$40,AGOSTO!$AM$11:$AM$40,_xlfn.XLOOKUP($A982&amp;$B982,AGOSTO!$BC$11:$BC$40&amp;AGOSTO!$BD$11:$BD$40,AGOSTO!$CL$11:$CL$40,"A"))/1%,"")</f>
        <v/>
      </c>
      <c r="DQ982" s="188" t="str">
        <f t="array" ref="DQ982">IFERROR(_xlfn.XLOOKUP($A982&amp;$B982,'AGOSTO 2'!$D$11:$D$40&amp;'AGOSTO 2'!$E$11:$E$40,'AGOSTO 2'!$AM$11:$AM$40,_xlfn.XLOOKUP($A982&amp;$B982,'AGOSTO 2'!$BC$11:$BC$40&amp;'AGOSTO 2'!$BD$11:$BD$40,'AGOSTO 2'!$CL$11:$CL$40,"A"))/1%,"")</f>
        <v/>
      </c>
      <c r="DR982" s="188" t="str">
        <f t="array" ref="DR982">IFERROR(_xlfn.XLOOKUP($A982&amp;$B982,SEPTIEMBRE!$D$11:$D$40&amp;SEPTIEMBRE!$E$11:$E$40,SEPTIEMBRE!$AM$11:$AM$40,_xlfn.XLOOKUP($A982&amp;$B982,SEPTIEMBRE!$BC$11:$BC$40&amp;SEPTIEMBRE!$BD$11:$BD$40,SEPTIEMBRE!$CL$11:$CL$40,"A"))/1%,"")</f>
        <v/>
      </c>
      <c r="DS982" s="188" t="str">
        <f t="array" ref="DS982">IFERROR(_xlfn.XLOOKUP($A982&amp;$B982,'SEPTIEMBRE 2'!$D$11:$D$40&amp;'SEPTIEMBRE 2'!$E$11:$E$40,'SEPTIEMBRE 2'!$AM$11:$AM$40,_xlfn.XLOOKUP($A982&amp;$B982,'SEPTIEMBRE 2'!$BC$11:$BC$40&amp;'SEPTIEMBRE 2'!$BD$11:$BD$40,'SEPTIEMBRE 2'!$CL$11:$CL$40,"A"))/1%,"")</f>
        <v/>
      </c>
      <c r="DT982" s="188" t="str">
        <f t="array" ref="DT982">IFERROR(_xlfn.XLOOKUP($A982&amp;$B982,'SEPTIEMBRE 3'!$D$11:$D$40&amp;'SEPTIEMBRE 3'!$E$11:$E$40,'SEPTIEMBRE 3'!$AM$11:$AM$40,_xlfn.XLOOKUP($A982&amp;$B982,'SEPTIEMBRE 3'!$BC$11:$BC$40&amp;'SEPTIEMBRE 3'!$BD$11:$BD$40,'SEPTIEMBRE 3'!$CL$11:$CL$40,"A"))/1%,"")</f>
        <v/>
      </c>
      <c r="DU982" s="188" t="str">
        <f t="array" ref="DU982">IFERROR(_xlfn.XLOOKUP($A982&amp;$B982,OCTUBRE!$D$11:$D$40&amp;OCTUBRE!$E$11:$E$40,OCTUBRE!$AM$11:$AM$40,_xlfn.XLOOKUP($A982&amp;$B982,OCTUBRE!$BC$11:$BC$40&amp;OCTUBRE!$BD$11:$BD$40,OCTUBRE!$CL$11:$CL$40,"A"))/1%,"")</f>
        <v/>
      </c>
      <c r="DV982" s="188" t="str">
        <f t="array" ref="DV982">IFERROR(_xlfn.XLOOKUP($A982&amp;$B982,'OCTUBRE 2'!$D$11:$D$40&amp;'OCTUBRE 2'!$E$11:$E$40,'OCTUBRE 2'!$AM$11:$AM$40,_xlfn.XLOOKUP($A982&amp;$B982,'OCTUBRE 2'!$BC$11:$BC$40&amp;'OCTUBRE 2'!$BD$11:$BD$40,'OCTUBRE 2'!$CL$11:$CL$40,"A"))/1%,"")</f>
        <v/>
      </c>
      <c r="DW982" s="188" t="str">
        <f t="array" ref="DW982">IFERROR(_xlfn.XLOOKUP($A982&amp;$B982,NOVIEMBRE!$D$11:$D$40&amp;NOVIEMBRE!$E$11:$E$40,NOVIEMBRE!$AM$11:$AM$40,_xlfn.XLOOKUP($A982&amp;$B982,NOVIEMBRE!$BC$11:$BC$40&amp;NOVIEMBRE!$BD$11:$BD$40,NOVIEMBRE!$CL$11:$CL$40,"A"))/1%,"")</f>
        <v/>
      </c>
      <c r="DX982" s="188" t="str">
        <f t="array" ref="DX982">IFERROR(_xlfn.XLOOKUP($A982&amp;$B982,'NOVIEMBRE 2'!$D$11:$D$40&amp;'NOVIEMBRE 2'!$E$11:$E$40,'NOVIEMBRE 2'!$AM$11:$AM$40,_xlfn.XLOOKUP($A982&amp;$B982,'NOVIEMBRE 2'!$BC$11:$BC$40&amp;'NOVIEMBRE 2'!$BD$11:$BD$40,'NOVIEMBRE 2'!$CL$11:$CL$40,"A"))/1%,"")</f>
        <v/>
      </c>
      <c r="DY982" s="188" t="str">
        <f t="array" ref="DY982">IFERROR(_xlfn.XLOOKUP($A982&amp;$B982,DICIEMBRE!$D$11:$D$40&amp;DICIEMBRE!$E$11:$E$40,DICIEMBRE!$AM$11:$AM$40,_xlfn.XLOOKUP($A982&amp;$B982,DICIEMBRE!$BC$11:$BC$40&amp;DICIEMBRE!$BD$11:$BD$40,DICIEMBRE!$CL$11:$CL$40,"A"))/1%,"")</f>
        <v/>
      </c>
      <c r="DZ982" s="381" t="str">
        <f t="shared" si="9"/>
        <v>-</v>
      </c>
      <c r="EA982" s="381" t="str">
        <f t="shared" si="10"/>
        <v>-</v>
      </c>
      <c r="EB982" s="381" t="str">
        <f t="shared" si="11"/>
        <v>-</v>
      </c>
      <c r="EC982" s="381" t="str">
        <f t="shared" si="12"/>
        <v>-</v>
      </c>
      <c r="ED982" s="381" t="str">
        <f t="shared" si="13"/>
        <v>-</v>
      </c>
      <c r="EE982" s="381" t="str">
        <f t="shared" si="14"/>
        <v>-</v>
      </c>
      <c r="EF982" s="381" t="str">
        <f t="shared" si="15"/>
        <v>-</v>
      </c>
      <c r="EG982" s="381" t="str">
        <f t="shared" si="16"/>
        <v>-</v>
      </c>
      <c r="EH982" s="381" t="str">
        <f t="shared" si="17"/>
        <v>-</v>
      </c>
      <c r="EI982" s="188" t="str">
        <f t="shared" si="18"/>
        <v/>
      </c>
      <c r="EJ982" s="382"/>
      <c r="EK982" s="382"/>
      <c r="EL982" s="383"/>
      <c r="EM982" s="21"/>
      <c r="EN982" s="384">
        <f t="array" ref="EN982">IFERROR(_xlfn.XLOOKUP($A982&amp;$B982,MARZO!$D$11:$D$40&amp;MARZO!$E$11:$E$40,MARZO!$AK$11:$AK$40,_xlfn.XLOOKUP($A982&amp;$B982,MARZO!$BC$11:$BC$40&amp;MARZO!$BD$11:$BD$40,MARZO!$CJ$11:$CJ$40,"A")),"")</f>
        <v>0</v>
      </c>
      <c r="EO982" s="384">
        <f t="array" ref="EO982">IFERROR(_xlfn.XLOOKUP($A982&amp;$B982,ABRIL!$D$11:$D$40&amp;ABRIL!$E$11:$E$40,ABRIL!$AK$11:$AK$40,_xlfn.XLOOKUP($A982&amp;$B982,ABRIL!$BC$11:$BC$40&amp;ABRIL!$BD$11:$BD$40,ABRIL!$CJ$11:$CJ$40,"A")),"")</f>
        <v>0</v>
      </c>
      <c r="EP982" s="384">
        <f t="array" ref="EP982">IFERROR(_xlfn.XLOOKUP($A982&amp;$B982,'ABRIL 2'!$D$11:$D$40&amp;'ABRIL 2'!$E$11:$E$40,'ABRIL 2'!$AK$11:$AK$40,_xlfn.XLOOKUP($A982&amp;$B982,'ABRIL 2'!$BC$11:$BC$40&amp;'ABRIL 2'!$BD$11:$BD$40,'ABRIL 2'!$CJ$11:$CJ$40,"A")),"")</f>
        <v>0</v>
      </c>
      <c r="EQ982" s="384">
        <f t="array" ref="EQ982">IFERROR(_xlfn.XLOOKUP($A982&amp;$B982,MAYO!$D$11:$D$40&amp;MAYO!$E$11:$E$40,MAYO!$AK$11:$AK$40,_xlfn.XLOOKUP($A982&amp;$B982,MAYO!$BC$11:$BC$40&amp;MAYO!$BD$11:$BD$40,MAYO!$CJ$11:$CJ$40,"A")),"")</f>
        <v>0</v>
      </c>
      <c r="ER982" s="384">
        <f t="array" ref="ER982">IFERROR(_xlfn.XLOOKUP($A982&amp;$B982,'MAYO 2'!$D$11:$D$40&amp;'MAYO 2'!$E$11:$E$40,'MAYO 2'!$AK$11:$AK$40,_xlfn.XLOOKUP($A982&amp;$B982,'MAYO 2'!$BC$11:$BC$40&amp;'MAYO 2'!$BD$11:$BD$40,'MAYO 2'!$CJ$11:$CJ$40,"A")),"")</f>
        <v>0</v>
      </c>
      <c r="ES982" s="384">
        <f t="array" ref="ES982">IFERROR(_xlfn.XLOOKUP($A982&amp;$B982,JUNIO!$D$11:$D$40&amp;JUNIO!$E$11:$E$40,JUNIO!$AK$11:$AK$40,_xlfn.XLOOKUP($A982&amp;$B982,JUNIO!$BC$11:$BC$40&amp;JUNIO!$BD$11:$BD$40,JUNIO!$CJ$11:$CJ$40,"A")),"")</f>
        <v>0</v>
      </c>
      <c r="ET982" s="384">
        <f t="array" ref="ET982">IFERROR(_xlfn.XLOOKUP($A982&amp;$B982,'JUNIO 2'!$D$11:$D$40&amp;'JUNIO 2'!$E$11:$E$40,'JUNIO 2'!$AK$11:$AK$40,_xlfn.XLOOKUP($A982&amp;$B982,'JUNIO 2'!$BC$11:$BC$40&amp;'JUNIO 2'!$BD$11:$BD$40,'JUNIO 2'!$CJ$11:$CJ$40,"A")),"")</f>
        <v>0</v>
      </c>
      <c r="EU982" s="384">
        <f t="array" ref="EU982">IFERROR(_xlfn.XLOOKUP($A982&amp;$B982,JULIO!$D$11:$D$40&amp;JULIO!$E$11:$E$40,JULIO!$AK$11:$AK$40,_xlfn.XLOOKUP($A982&amp;$B982,JULIO!$BC$11:$BC$40&amp;JULIO!$BD$11:$BD$40,JULIO!$CJ$11:$CJ$40,"A")),"")</f>
        <v>0</v>
      </c>
      <c r="EV982" s="384">
        <f t="array" ref="EV982">IFERROR(_xlfn.XLOOKUP($A982&amp;$B982,'JULIO 2'!$D$11:$D$40&amp;'JULIO 2'!$E$11:$E$40,'JULIO 2'!$AK$11:$AK$40,_xlfn.XLOOKUP($A982&amp;$B982,'JULIO 2'!$BC$11:$BC$40&amp;'JULIO 2'!$BD$11:$BD$40,'JULIO 2'!$CJ$11:$CJ$40,"A")),"")</f>
        <v>0</v>
      </c>
      <c r="EW982" s="384">
        <f t="array" ref="EW982">IFERROR(_xlfn.XLOOKUP($A982&amp;$B982,AGOSTO!$D$11:$D$40&amp;AGOSTO!$E$11:$E$40,AGOSTO!$AK$11:$AK$40,_xlfn.XLOOKUP($A982&amp;$B982,AGOSTO!$BC$11:$BC$40&amp;AGOSTO!$BD$11:$BD$40,AGOSTO!$CJ$11:$CJ$40,"A")),"")</f>
        <v>0</v>
      </c>
      <c r="EX982" s="384">
        <f t="array" ref="EX982">IFERROR(_xlfn.XLOOKUP($A982&amp;$B982,'AGOSTO 2'!$D$11:$D$40&amp;'AGOSTO 2'!$E$11:$E$40,'AGOSTO 2'!$AK$11:$AK$40,_xlfn.XLOOKUP($A982&amp;$B982,'AGOSTO 2'!$BC$11:$BC$40&amp;'AGOSTO 2'!$BD$11:$BD$40,'AGOSTO 2'!$CJ$11:$CJ$40,"A")),"")</f>
        <v>0</v>
      </c>
      <c r="EY982" s="384">
        <f t="array" ref="EY982">IFERROR(_xlfn.XLOOKUP($A982&amp;$B982,SEPTIEMBRE!$D$11:$D$40&amp;SEPTIEMBRE!$E$11:$E$40,SEPTIEMBRE!$AK$11:$AK$40,_xlfn.XLOOKUP($A982&amp;$B982,SEPTIEMBRE!$BC$11:$BC$40&amp;SEPTIEMBRE!$BD$11:$BD$40,SEPTIEMBRE!$CJ$11:$CJ$40,"A")),"")</f>
        <v>0</v>
      </c>
      <c r="EZ982" s="384">
        <f t="array" ref="EZ982">IFERROR(_xlfn.XLOOKUP($A982&amp;$B982,'SEPTIEMBRE 2'!$D$11:$D$40&amp;'SEPTIEMBRE 2'!$E$11:$E$40,'SEPTIEMBRE 2'!$AK$11:$AK$40,_xlfn.XLOOKUP($A982&amp;$B982,'SEPTIEMBRE 2'!$BC$11:$BC$40&amp;'SEPTIEMBRE 2'!$BD$11:$BD$40,'SEPTIEMBRE 2'!$CJ$11:$CJ$40,"A")),"")</f>
        <v>0</v>
      </c>
      <c r="FA982" s="384">
        <f t="array" ref="FA982">IFERROR(_xlfn.XLOOKUP($A982&amp;$B982,'SEPTIEMBRE 3'!$D$11:$D$40&amp;'SEPTIEMBRE 3'!$E$11:$E$40,'SEPTIEMBRE 3'!$AK$11:$AK$40,_xlfn.XLOOKUP($A982&amp;$B982,'SEPTIEMBRE 3'!$BC$11:$BC$40&amp;'SEPTIEMBRE 3'!$BD$11:$BD$40,'SEPTIEMBRE 3'!$CJ$11:$CJ$40,"A")),"")</f>
        <v>0</v>
      </c>
      <c r="FB982" s="384">
        <f t="array" ref="FB982">IFERROR(_xlfn.XLOOKUP($A982&amp;$B982,OCTUBRE!$D$11:$D$40&amp;OCTUBRE!$E$11:$E$40,OCTUBRE!$AK$11:$AK$40,_xlfn.XLOOKUP($A982&amp;$B982,OCTUBRE!$BC$11:$BC$40&amp;OCTUBRE!$BD$11:$BD$40,OCTUBRE!$CJ$11:$CJ$40,"A")),"")</f>
        <v>0</v>
      </c>
      <c r="FC982" s="384">
        <f t="array" ref="FC982">IFERROR(_xlfn.XLOOKUP($A982&amp;$B982,'OCTUBRE 2'!$D$11:$D$40&amp;'OCTUBRE 2'!$E$11:$E$40,'OCTUBRE 2'!$AK$11:$AK$40,_xlfn.XLOOKUP($A982&amp;$B982,'OCTUBRE 2'!$BC$11:$BC$40&amp;'OCTUBRE 2'!$BD$11:$BD$40,'OCTUBRE 2'!$CJ$11:$CJ$40,"A")),"")</f>
        <v>0</v>
      </c>
      <c r="FD982" s="384">
        <f t="array" ref="FD982">IFERROR(_xlfn.XLOOKUP($A982&amp;$B982,NOVIEMBRE!$D$11:$D$40&amp;NOVIEMBRE!$E$11:$E$40,NOVIEMBRE!$AK$11:$AK$40,_xlfn.XLOOKUP($A982&amp;$B982,NOVIEMBRE!$BC$11:$BC$40&amp;NOVIEMBRE!$BD$11:$BD$40,NOVIEMBRE!$CJ$11:$CJ$40,"A")),"")</f>
        <v>0</v>
      </c>
      <c r="FE982" s="384">
        <f t="array" ref="FE982">IFERROR(_xlfn.XLOOKUP($A982&amp;$B982,'NOVIEMBRE 2'!$D$11:$D$40&amp;'NOVIEMBRE 2'!$E$11:$E$40,'NOVIEMBRE 2'!$AK$11:$AK$40,_xlfn.XLOOKUP($A982&amp;$B982,'NOVIEMBRE 2'!$BC$11:$BC$40&amp;'NOVIEMBRE 2'!$BD$11:$BD$40,'NOVIEMBRE 2'!$CJ$11:$CJ$40,"A")),"")</f>
        <v>0</v>
      </c>
      <c r="FF982" s="385">
        <f t="array" ref="FF982">IFERROR(_xlfn.XLOOKUP($A982&amp;$B982,DICIEMBRE!$D$11:$D$40&amp;DICIEMBRE!$E$11:$E$40,DICIEMBRE!$AK$11:$AK$40,_xlfn.XLOOKUP($A982&amp;$B982,DICIEMBRE!$BC$11:$BC$40&amp;DICIEMBRE!$BD$11:$BD$40,DICIEMBRE!$CJ$11:$CJ$40,"A")),"")</f>
        <v>0</v>
      </c>
      <c r="FG982" s="386" t="str">
        <f t="shared" si="19"/>
        <v/>
      </c>
      <c r="FH982" s="386" t="str">
        <f t="array" ref="FH982">IF(
 COUNT(DZ982:EH982)=0,
 "-",
 IF(
  COUNT(DZ982:EH982) &lt; COUNTA(DZ982:EH982),
  REPT("🟩", ROUND(COUNT(DZ982:EH982)/COUNTA(DZ982:EH982)*5, 0)) &amp;
  REPT("⬜", 5 - ROUND(COUNT(DZ982:EH982)/COUNTA(DZ982:EH982)*5, 0)),
  IF(
    AVERAGE(IF(DZ982:EH982&lt;&gt;"", DZ982:EH982, )) &gt;= 70, "🟩🟩🟩🟩🟩",
    IF(
      AVERAGE(IF(DZ982:EH982&lt;&gt;"",DZ982:EH982, )) &gt;= 56, "🟨🟨🟨🟨🟨",
      "🟥🟥🟥🟥🟥"
    )
  )
 )
)
</f>
        <v>-</v>
      </c>
    </row>
    <row r="983" ht="15.75" customHeight="1">
      <c r="A983" s="168"/>
      <c r="B983" s="169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1"/>
      <c r="N983" s="172" t="str">
        <f t="shared" si="1"/>
        <v/>
      </c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2" t="str">
        <f t="shared" si="2"/>
        <v/>
      </c>
      <c r="AA983" s="173"/>
      <c r="AB983" s="173"/>
      <c r="AC983" s="173"/>
      <c r="AD983" s="173"/>
      <c r="AE983" s="173"/>
      <c r="AF983" s="173"/>
      <c r="AG983" s="173"/>
      <c r="AH983" s="173"/>
      <c r="AI983" s="173"/>
      <c r="AJ983" s="173"/>
      <c r="AK983" s="173"/>
      <c r="AL983" s="172" t="str">
        <f t="shared" si="3"/>
        <v/>
      </c>
      <c r="AM983" s="173"/>
      <c r="AN983" s="173"/>
      <c r="AO983" s="173"/>
      <c r="AP983" s="173"/>
      <c r="AQ983" s="173"/>
      <c r="AR983" s="173"/>
      <c r="AS983" s="173"/>
      <c r="AT983" s="173"/>
      <c r="AU983" s="173"/>
      <c r="AV983" s="171"/>
      <c r="AW983" s="171"/>
      <c r="AX983" s="172" t="str">
        <f t="shared" si="4"/>
        <v/>
      </c>
      <c r="AY983" s="173"/>
      <c r="AZ983" s="173"/>
      <c r="BA983" s="173"/>
      <c r="BB983" s="173"/>
      <c r="BC983" s="173"/>
      <c r="BD983" s="173"/>
      <c r="BE983" s="173"/>
      <c r="BF983" s="173"/>
      <c r="BG983" s="173"/>
      <c r="BH983" s="173"/>
      <c r="BI983" s="173"/>
      <c r="BJ983" s="172" t="str">
        <f t="shared" si="5"/>
        <v/>
      </c>
      <c r="BK983" s="173"/>
      <c r="BL983" s="173"/>
      <c r="BM983" s="173"/>
      <c r="BN983" s="173"/>
      <c r="BO983" s="173"/>
      <c r="BP983" s="173"/>
      <c r="BQ983" s="173"/>
      <c r="BR983" s="173"/>
      <c r="BS983" s="173"/>
      <c r="BT983" s="173"/>
      <c r="BU983" s="173"/>
      <c r="BV983" s="172" t="str">
        <f t="shared" si="6"/>
        <v/>
      </c>
      <c r="BW983" s="173"/>
      <c r="BX983" s="173"/>
      <c r="BY983" s="173"/>
      <c r="BZ983" s="171"/>
      <c r="CA983" s="171"/>
      <c r="CB983" s="171"/>
      <c r="CC983" s="171"/>
      <c r="CD983" s="171"/>
      <c r="CE983" s="171"/>
      <c r="CF983" s="171"/>
      <c r="CG983" s="171"/>
      <c r="CH983" s="172" t="str">
        <f t="shared" si="7"/>
        <v/>
      </c>
      <c r="CI983" s="171"/>
      <c r="CJ983" s="173"/>
      <c r="CK983" s="173"/>
      <c r="CL983" s="173"/>
      <c r="CM983" s="173"/>
      <c r="CN983" s="171"/>
      <c r="CO983" s="171"/>
      <c r="CP983" s="171"/>
      <c r="CQ983" s="173"/>
      <c r="CR983" s="171"/>
      <c r="CS983" s="171"/>
      <c r="CT983" s="172" t="str">
        <f t="shared" si="8"/>
        <v/>
      </c>
      <c r="CU983" s="172"/>
      <c r="CV983" s="172"/>
      <c r="CW983" s="172"/>
      <c r="CX983" s="172"/>
      <c r="CY983" s="172"/>
      <c r="CZ983" s="172"/>
      <c r="DA983" s="172"/>
      <c r="DB983" s="172"/>
      <c r="DC983" s="172"/>
      <c r="DD983" s="172"/>
      <c r="DE983" s="172"/>
      <c r="DF983" s="172"/>
      <c r="DG983" s="188" t="str">
        <f t="array" ref="DG983">IFERROR(_xlfn.XLOOKUP($A983&amp;B983,MARZO!$D$11:$D$40&amp;MARZO!$E$11:$E$40,MARZO!$AM$11:$AM$40,_xlfn.XLOOKUP($A983&amp;$B983,MARZO!$BC$11:$BC$40&amp;MARZO!$BD$11:$BD$40,MARZO!$CL$11:$CL$40,"A"))/1%,"")</f>
        <v/>
      </c>
      <c r="DH983" s="188" t="str">
        <f t="array" ref="DH983">IFERROR(_xlfn.XLOOKUP($A983&amp;$B983,ABRIL!$D$11:$D$40&amp;ABRIL!$E$11:$E$40,ABRIL!$AM$11:$AM$40,_xlfn.XLOOKUP($A983&amp;$B983,ABRIL!$BC$11:$BC$40&amp;ABRIL!$BD$11:$BD$40,ABRIL!$CL$11:$CL$40,"A"))/1%,"")</f>
        <v/>
      </c>
      <c r="DI983" s="188" t="str">
        <f t="array" ref="DI983">IFERROR(_xlfn.XLOOKUP($A983&amp;$B983,'ABRIL 2'!$D$11:$D$40&amp;'ABRIL 2'!$E$11:$E$40,'ABRIL 2'!$AM$11:$AM$40,_xlfn.XLOOKUP($A983&amp;$B983,'ABRIL 2'!$BC$11:$BC$40&amp;'ABRIL 2'!$BD$11:$BD$40,'ABRIL 2'!$CL$11:$CL$40,"A"))/1%,"")</f>
        <v/>
      </c>
      <c r="DJ983" s="188" t="str">
        <f t="array" ref="DJ983">IFERROR(_xlfn.XLOOKUP($A983&amp;$B983,MAYO!$D$11:$D$40&amp;MAYO!$E$11:$E$40,MAYO!$AM$11:$AM$40,_xlfn.XLOOKUP($A983&amp;$B983,MAYO!$BC$11:$BC$40&amp;MAYO!$BD$11:$BD$40,MAYO!$CL$11:$CL$40,"A"))/1%,"")</f>
        <v/>
      </c>
      <c r="DK983" s="188" t="str">
        <f t="array" ref="DK983">IFERROR(_xlfn.XLOOKUP($A983&amp;$B983,'MAYO 2'!$D$11:$D$40&amp;'MAYO 2'!$E$11:$E$40,'MAYO 2'!$AM$11:$AM$40,_xlfn.XLOOKUP($A983&amp;$B983,'MAYO 2'!$BC$11:$BC$40&amp;'MAYO 2'!$BD$11:$BD$40,'MAYO 2'!$CL$11:$CL$40,"A"))/1%,"")</f>
        <v/>
      </c>
      <c r="DL983" s="188" t="str">
        <f t="array" ref="DL983">IFERROR(_xlfn.XLOOKUP($A983&amp;$B983,JUNIO!$D$11:$D$40&amp;JUNIO!$E$11:$E$40,JUNIO!$AM$11:$AM$40,_xlfn.XLOOKUP($A983&amp;$B983,JUNIO!$BC$11:$BC$40&amp;JUNIO!$BD$11:$BD$40,JUNIO!$CL$11:$CL$40,"A"))/1%,"")</f>
        <v/>
      </c>
      <c r="DM983" s="188" t="str">
        <f t="array" ref="DM983">IFERROR(_xlfn.XLOOKUP($A983&amp;$B983,'JUNIO 2'!$D$11:$D$40&amp;'JUNIO 2'!$E$11:$E$40,'JUNIO 2'!$AM$11:$AM$40,_xlfn.XLOOKUP($A983&amp;$B983,'JUNIO 2'!$BC$11:$BC$40&amp;'JUNIO 2'!$BD$11:$BD$40,'JUNIO 2'!$CL$11:$CL$40,"A"))/1%,"")</f>
        <v/>
      </c>
      <c r="DN983" s="188" t="str">
        <f t="array" ref="DN983">IFERROR(_xlfn.XLOOKUP($A983&amp;$B983,JULIO!$D$11:$D$40&amp;JULIO!$E$11:$E$40,JULIO!$AM$11:$AM$40,_xlfn.XLOOKUP($A983&amp;$B983,JULIO!$BC$11:$BC$40&amp;JULIO!$BD$11:$BD$40,JULIO!$CL$11:$CL$40,"A"))/1%,"")</f>
        <v/>
      </c>
      <c r="DO983" s="188" t="str">
        <f t="array" ref="DO983">IFERROR(_xlfn.XLOOKUP($A983&amp;$B983,'JULIO 2'!$D$11:$D$40&amp;'JULIO 2'!$E$11:$E$40,'JULIO 2'!$AM$11:$AM$40,_xlfn.XLOOKUP($A983&amp;$B983,'JULIO 2'!$BC$11:$BC$40&amp;'JULIO 2'!$BD$11:$BD$40,'JULIO 2'!$CL$11:$CL$40,"A"))/1%,"")</f>
        <v/>
      </c>
      <c r="DP983" s="188" t="str">
        <f t="array" ref="DP983">IFERROR(_xlfn.XLOOKUP($A983&amp;$B983,AGOSTO!$D$11:$D$40&amp;AGOSTO!$E$11:$E$40,AGOSTO!$AM$11:$AM$40,_xlfn.XLOOKUP($A983&amp;$B983,AGOSTO!$BC$11:$BC$40&amp;AGOSTO!$BD$11:$BD$40,AGOSTO!$CL$11:$CL$40,"A"))/1%,"")</f>
        <v/>
      </c>
      <c r="DQ983" s="188" t="str">
        <f t="array" ref="DQ983">IFERROR(_xlfn.XLOOKUP($A983&amp;$B983,'AGOSTO 2'!$D$11:$D$40&amp;'AGOSTO 2'!$E$11:$E$40,'AGOSTO 2'!$AM$11:$AM$40,_xlfn.XLOOKUP($A983&amp;$B983,'AGOSTO 2'!$BC$11:$BC$40&amp;'AGOSTO 2'!$BD$11:$BD$40,'AGOSTO 2'!$CL$11:$CL$40,"A"))/1%,"")</f>
        <v/>
      </c>
      <c r="DR983" s="188" t="str">
        <f t="array" ref="DR983">IFERROR(_xlfn.XLOOKUP($A983&amp;$B983,SEPTIEMBRE!$D$11:$D$40&amp;SEPTIEMBRE!$E$11:$E$40,SEPTIEMBRE!$AM$11:$AM$40,_xlfn.XLOOKUP($A983&amp;$B983,SEPTIEMBRE!$BC$11:$BC$40&amp;SEPTIEMBRE!$BD$11:$BD$40,SEPTIEMBRE!$CL$11:$CL$40,"A"))/1%,"")</f>
        <v/>
      </c>
      <c r="DS983" s="188" t="str">
        <f t="array" ref="DS983">IFERROR(_xlfn.XLOOKUP($A983&amp;$B983,'SEPTIEMBRE 2'!$D$11:$D$40&amp;'SEPTIEMBRE 2'!$E$11:$E$40,'SEPTIEMBRE 2'!$AM$11:$AM$40,_xlfn.XLOOKUP($A983&amp;$B983,'SEPTIEMBRE 2'!$BC$11:$BC$40&amp;'SEPTIEMBRE 2'!$BD$11:$BD$40,'SEPTIEMBRE 2'!$CL$11:$CL$40,"A"))/1%,"")</f>
        <v/>
      </c>
      <c r="DT983" s="188" t="str">
        <f t="array" ref="DT983">IFERROR(_xlfn.XLOOKUP($A983&amp;$B983,'SEPTIEMBRE 3'!$D$11:$D$40&amp;'SEPTIEMBRE 3'!$E$11:$E$40,'SEPTIEMBRE 3'!$AM$11:$AM$40,_xlfn.XLOOKUP($A983&amp;$B983,'SEPTIEMBRE 3'!$BC$11:$BC$40&amp;'SEPTIEMBRE 3'!$BD$11:$BD$40,'SEPTIEMBRE 3'!$CL$11:$CL$40,"A"))/1%,"")</f>
        <v/>
      </c>
      <c r="DU983" s="188" t="str">
        <f t="array" ref="DU983">IFERROR(_xlfn.XLOOKUP($A983&amp;$B983,OCTUBRE!$D$11:$D$40&amp;OCTUBRE!$E$11:$E$40,OCTUBRE!$AM$11:$AM$40,_xlfn.XLOOKUP($A983&amp;$B983,OCTUBRE!$BC$11:$BC$40&amp;OCTUBRE!$BD$11:$BD$40,OCTUBRE!$CL$11:$CL$40,"A"))/1%,"")</f>
        <v/>
      </c>
      <c r="DV983" s="188" t="str">
        <f t="array" ref="DV983">IFERROR(_xlfn.XLOOKUP($A983&amp;$B983,'OCTUBRE 2'!$D$11:$D$40&amp;'OCTUBRE 2'!$E$11:$E$40,'OCTUBRE 2'!$AM$11:$AM$40,_xlfn.XLOOKUP($A983&amp;$B983,'OCTUBRE 2'!$BC$11:$BC$40&amp;'OCTUBRE 2'!$BD$11:$BD$40,'OCTUBRE 2'!$CL$11:$CL$40,"A"))/1%,"")</f>
        <v/>
      </c>
      <c r="DW983" s="188" t="str">
        <f t="array" ref="DW983">IFERROR(_xlfn.XLOOKUP($A983&amp;$B983,NOVIEMBRE!$D$11:$D$40&amp;NOVIEMBRE!$E$11:$E$40,NOVIEMBRE!$AM$11:$AM$40,_xlfn.XLOOKUP($A983&amp;$B983,NOVIEMBRE!$BC$11:$BC$40&amp;NOVIEMBRE!$BD$11:$BD$40,NOVIEMBRE!$CL$11:$CL$40,"A"))/1%,"")</f>
        <v/>
      </c>
      <c r="DX983" s="188" t="str">
        <f t="array" ref="DX983">IFERROR(_xlfn.XLOOKUP($A983&amp;$B983,'NOVIEMBRE 2'!$D$11:$D$40&amp;'NOVIEMBRE 2'!$E$11:$E$40,'NOVIEMBRE 2'!$AM$11:$AM$40,_xlfn.XLOOKUP($A983&amp;$B983,'NOVIEMBRE 2'!$BC$11:$BC$40&amp;'NOVIEMBRE 2'!$BD$11:$BD$40,'NOVIEMBRE 2'!$CL$11:$CL$40,"A"))/1%,"")</f>
        <v/>
      </c>
      <c r="DY983" s="188" t="str">
        <f t="array" ref="DY983">IFERROR(_xlfn.XLOOKUP($A983&amp;$B983,DICIEMBRE!$D$11:$D$40&amp;DICIEMBRE!$E$11:$E$40,DICIEMBRE!$AM$11:$AM$40,_xlfn.XLOOKUP($A983&amp;$B983,DICIEMBRE!$BC$11:$BC$40&amp;DICIEMBRE!$BD$11:$BD$40,DICIEMBRE!$CL$11:$CL$40,"A"))/1%,"")</f>
        <v/>
      </c>
      <c r="DZ983" s="381" t="str">
        <f t="shared" si="9"/>
        <v>-</v>
      </c>
      <c r="EA983" s="381" t="str">
        <f t="shared" si="10"/>
        <v>-</v>
      </c>
      <c r="EB983" s="381" t="str">
        <f t="shared" si="11"/>
        <v>-</v>
      </c>
      <c r="EC983" s="381" t="str">
        <f t="shared" si="12"/>
        <v>-</v>
      </c>
      <c r="ED983" s="381" t="str">
        <f t="shared" si="13"/>
        <v>-</v>
      </c>
      <c r="EE983" s="381" t="str">
        <f t="shared" si="14"/>
        <v>-</v>
      </c>
      <c r="EF983" s="381" t="str">
        <f t="shared" si="15"/>
        <v>-</v>
      </c>
      <c r="EG983" s="381" t="str">
        <f t="shared" si="16"/>
        <v>-</v>
      </c>
      <c r="EH983" s="381" t="str">
        <f t="shared" si="17"/>
        <v>-</v>
      </c>
      <c r="EI983" s="188" t="str">
        <f t="shared" si="18"/>
        <v/>
      </c>
      <c r="EJ983" s="382"/>
      <c r="EK983" s="382"/>
      <c r="EL983" s="383"/>
      <c r="EM983" s="21"/>
      <c r="EN983" s="384">
        <f t="array" ref="EN983">IFERROR(_xlfn.XLOOKUP($A983&amp;$B983,MARZO!$D$11:$D$40&amp;MARZO!$E$11:$E$40,MARZO!$AK$11:$AK$40,_xlfn.XLOOKUP($A983&amp;$B983,MARZO!$BC$11:$BC$40&amp;MARZO!$BD$11:$BD$40,MARZO!$CJ$11:$CJ$40,"A")),"")</f>
        <v>0</v>
      </c>
      <c r="EO983" s="384">
        <f t="array" ref="EO983">IFERROR(_xlfn.XLOOKUP($A983&amp;$B983,ABRIL!$D$11:$D$40&amp;ABRIL!$E$11:$E$40,ABRIL!$AK$11:$AK$40,_xlfn.XLOOKUP($A983&amp;$B983,ABRIL!$BC$11:$BC$40&amp;ABRIL!$BD$11:$BD$40,ABRIL!$CJ$11:$CJ$40,"A")),"")</f>
        <v>0</v>
      </c>
      <c r="EP983" s="384">
        <f t="array" ref="EP983">IFERROR(_xlfn.XLOOKUP($A983&amp;$B983,'ABRIL 2'!$D$11:$D$40&amp;'ABRIL 2'!$E$11:$E$40,'ABRIL 2'!$AK$11:$AK$40,_xlfn.XLOOKUP($A983&amp;$B983,'ABRIL 2'!$BC$11:$BC$40&amp;'ABRIL 2'!$BD$11:$BD$40,'ABRIL 2'!$CJ$11:$CJ$40,"A")),"")</f>
        <v>0</v>
      </c>
      <c r="EQ983" s="384">
        <f t="array" ref="EQ983">IFERROR(_xlfn.XLOOKUP($A983&amp;$B983,MAYO!$D$11:$D$40&amp;MAYO!$E$11:$E$40,MAYO!$AK$11:$AK$40,_xlfn.XLOOKUP($A983&amp;$B983,MAYO!$BC$11:$BC$40&amp;MAYO!$BD$11:$BD$40,MAYO!$CJ$11:$CJ$40,"A")),"")</f>
        <v>0</v>
      </c>
      <c r="ER983" s="384">
        <f t="array" ref="ER983">IFERROR(_xlfn.XLOOKUP($A983&amp;$B983,'MAYO 2'!$D$11:$D$40&amp;'MAYO 2'!$E$11:$E$40,'MAYO 2'!$AK$11:$AK$40,_xlfn.XLOOKUP($A983&amp;$B983,'MAYO 2'!$BC$11:$BC$40&amp;'MAYO 2'!$BD$11:$BD$40,'MAYO 2'!$CJ$11:$CJ$40,"A")),"")</f>
        <v>0</v>
      </c>
      <c r="ES983" s="384">
        <f t="array" ref="ES983">IFERROR(_xlfn.XLOOKUP($A983&amp;$B983,JUNIO!$D$11:$D$40&amp;JUNIO!$E$11:$E$40,JUNIO!$AK$11:$AK$40,_xlfn.XLOOKUP($A983&amp;$B983,JUNIO!$BC$11:$BC$40&amp;JUNIO!$BD$11:$BD$40,JUNIO!$CJ$11:$CJ$40,"A")),"")</f>
        <v>0</v>
      </c>
      <c r="ET983" s="384">
        <f t="array" ref="ET983">IFERROR(_xlfn.XLOOKUP($A983&amp;$B983,'JUNIO 2'!$D$11:$D$40&amp;'JUNIO 2'!$E$11:$E$40,'JUNIO 2'!$AK$11:$AK$40,_xlfn.XLOOKUP($A983&amp;$B983,'JUNIO 2'!$BC$11:$BC$40&amp;'JUNIO 2'!$BD$11:$BD$40,'JUNIO 2'!$CJ$11:$CJ$40,"A")),"")</f>
        <v>0</v>
      </c>
      <c r="EU983" s="384">
        <f t="array" ref="EU983">IFERROR(_xlfn.XLOOKUP($A983&amp;$B983,JULIO!$D$11:$D$40&amp;JULIO!$E$11:$E$40,JULIO!$AK$11:$AK$40,_xlfn.XLOOKUP($A983&amp;$B983,JULIO!$BC$11:$BC$40&amp;JULIO!$BD$11:$BD$40,JULIO!$CJ$11:$CJ$40,"A")),"")</f>
        <v>0</v>
      </c>
      <c r="EV983" s="384">
        <f t="array" ref="EV983">IFERROR(_xlfn.XLOOKUP($A983&amp;$B983,'JULIO 2'!$D$11:$D$40&amp;'JULIO 2'!$E$11:$E$40,'JULIO 2'!$AK$11:$AK$40,_xlfn.XLOOKUP($A983&amp;$B983,'JULIO 2'!$BC$11:$BC$40&amp;'JULIO 2'!$BD$11:$BD$40,'JULIO 2'!$CJ$11:$CJ$40,"A")),"")</f>
        <v>0</v>
      </c>
      <c r="EW983" s="384">
        <f t="array" ref="EW983">IFERROR(_xlfn.XLOOKUP($A983&amp;$B983,AGOSTO!$D$11:$D$40&amp;AGOSTO!$E$11:$E$40,AGOSTO!$AK$11:$AK$40,_xlfn.XLOOKUP($A983&amp;$B983,AGOSTO!$BC$11:$BC$40&amp;AGOSTO!$BD$11:$BD$40,AGOSTO!$CJ$11:$CJ$40,"A")),"")</f>
        <v>0</v>
      </c>
      <c r="EX983" s="384">
        <f t="array" ref="EX983">IFERROR(_xlfn.XLOOKUP($A983&amp;$B983,'AGOSTO 2'!$D$11:$D$40&amp;'AGOSTO 2'!$E$11:$E$40,'AGOSTO 2'!$AK$11:$AK$40,_xlfn.XLOOKUP($A983&amp;$B983,'AGOSTO 2'!$BC$11:$BC$40&amp;'AGOSTO 2'!$BD$11:$BD$40,'AGOSTO 2'!$CJ$11:$CJ$40,"A")),"")</f>
        <v>0</v>
      </c>
      <c r="EY983" s="384">
        <f t="array" ref="EY983">IFERROR(_xlfn.XLOOKUP($A983&amp;$B983,SEPTIEMBRE!$D$11:$D$40&amp;SEPTIEMBRE!$E$11:$E$40,SEPTIEMBRE!$AK$11:$AK$40,_xlfn.XLOOKUP($A983&amp;$B983,SEPTIEMBRE!$BC$11:$BC$40&amp;SEPTIEMBRE!$BD$11:$BD$40,SEPTIEMBRE!$CJ$11:$CJ$40,"A")),"")</f>
        <v>0</v>
      </c>
      <c r="EZ983" s="384">
        <f t="array" ref="EZ983">IFERROR(_xlfn.XLOOKUP($A983&amp;$B983,'SEPTIEMBRE 2'!$D$11:$D$40&amp;'SEPTIEMBRE 2'!$E$11:$E$40,'SEPTIEMBRE 2'!$AK$11:$AK$40,_xlfn.XLOOKUP($A983&amp;$B983,'SEPTIEMBRE 2'!$BC$11:$BC$40&amp;'SEPTIEMBRE 2'!$BD$11:$BD$40,'SEPTIEMBRE 2'!$CJ$11:$CJ$40,"A")),"")</f>
        <v>0</v>
      </c>
      <c r="FA983" s="384">
        <f t="array" ref="FA983">IFERROR(_xlfn.XLOOKUP($A983&amp;$B983,'SEPTIEMBRE 3'!$D$11:$D$40&amp;'SEPTIEMBRE 3'!$E$11:$E$40,'SEPTIEMBRE 3'!$AK$11:$AK$40,_xlfn.XLOOKUP($A983&amp;$B983,'SEPTIEMBRE 3'!$BC$11:$BC$40&amp;'SEPTIEMBRE 3'!$BD$11:$BD$40,'SEPTIEMBRE 3'!$CJ$11:$CJ$40,"A")),"")</f>
        <v>0</v>
      </c>
      <c r="FB983" s="384">
        <f t="array" ref="FB983">IFERROR(_xlfn.XLOOKUP($A983&amp;$B983,OCTUBRE!$D$11:$D$40&amp;OCTUBRE!$E$11:$E$40,OCTUBRE!$AK$11:$AK$40,_xlfn.XLOOKUP($A983&amp;$B983,OCTUBRE!$BC$11:$BC$40&amp;OCTUBRE!$BD$11:$BD$40,OCTUBRE!$CJ$11:$CJ$40,"A")),"")</f>
        <v>0</v>
      </c>
      <c r="FC983" s="384">
        <f t="array" ref="FC983">IFERROR(_xlfn.XLOOKUP($A983&amp;$B983,'OCTUBRE 2'!$D$11:$D$40&amp;'OCTUBRE 2'!$E$11:$E$40,'OCTUBRE 2'!$AK$11:$AK$40,_xlfn.XLOOKUP($A983&amp;$B983,'OCTUBRE 2'!$BC$11:$BC$40&amp;'OCTUBRE 2'!$BD$11:$BD$40,'OCTUBRE 2'!$CJ$11:$CJ$40,"A")),"")</f>
        <v>0</v>
      </c>
      <c r="FD983" s="384">
        <f t="array" ref="FD983">IFERROR(_xlfn.XLOOKUP($A983&amp;$B983,NOVIEMBRE!$D$11:$D$40&amp;NOVIEMBRE!$E$11:$E$40,NOVIEMBRE!$AK$11:$AK$40,_xlfn.XLOOKUP($A983&amp;$B983,NOVIEMBRE!$BC$11:$BC$40&amp;NOVIEMBRE!$BD$11:$BD$40,NOVIEMBRE!$CJ$11:$CJ$40,"A")),"")</f>
        <v>0</v>
      </c>
      <c r="FE983" s="384">
        <f t="array" ref="FE983">IFERROR(_xlfn.XLOOKUP($A983&amp;$B983,'NOVIEMBRE 2'!$D$11:$D$40&amp;'NOVIEMBRE 2'!$E$11:$E$40,'NOVIEMBRE 2'!$AK$11:$AK$40,_xlfn.XLOOKUP($A983&amp;$B983,'NOVIEMBRE 2'!$BC$11:$BC$40&amp;'NOVIEMBRE 2'!$BD$11:$BD$40,'NOVIEMBRE 2'!$CJ$11:$CJ$40,"A")),"")</f>
        <v>0</v>
      </c>
      <c r="FF983" s="385">
        <f t="array" ref="FF983">IFERROR(_xlfn.XLOOKUP($A983&amp;$B983,DICIEMBRE!$D$11:$D$40&amp;DICIEMBRE!$E$11:$E$40,DICIEMBRE!$AK$11:$AK$40,_xlfn.XLOOKUP($A983&amp;$B983,DICIEMBRE!$BC$11:$BC$40&amp;DICIEMBRE!$BD$11:$BD$40,DICIEMBRE!$CJ$11:$CJ$40,"A")),"")</f>
        <v>0</v>
      </c>
      <c r="FG983" s="386" t="str">
        <f t="shared" si="19"/>
        <v/>
      </c>
      <c r="FH983" s="386" t="str">
        <f t="array" ref="FH983">IF(
 COUNT(DZ983:EH983)=0,
 "-",
 IF(
  COUNT(DZ983:EH983) &lt; COUNTA(DZ983:EH983),
  REPT("🟩", ROUND(COUNT(DZ983:EH983)/COUNTA(DZ983:EH983)*5, 0)) &amp;
  REPT("⬜", 5 - ROUND(COUNT(DZ983:EH983)/COUNTA(DZ983:EH983)*5, 0)),
  IF(
    AVERAGE(IF(DZ983:EH983&lt;&gt;"", DZ983:EH983, )) &gt;= 70, "🟩🟩🟩🟩🟩",
    IF(
      AVERAGE(IF(DZ983:EH983&lt;&gt;"",DZ983:EH983, )) &gt;= 56, "🟨🟨🟨🟨🟨",
      "🟥🟥🟥🟥🟥"
    )
  )
 )
)
</f>
        <v>-</v>
      </c>
    </row>
    <row r="984" ht="15.75" customHeight="1">
      <c r="A984" s="168"/>
      <c r="B984" s="169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1"/>
      <c r="N984" s="172" t="str">
        <f t="shared" si="1"/>
        <v/>
      </c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2" t="str">
        <f t="shared" si="2"/>
        <v/>
      </c>
      <c r="AA984" s="173"/>
      <c r="AB984" s="173"/>
      <c r="AC984" s="173"/>
      <c r="AD984" s="173"/>
      <c r="AE984" s="173"/>
      <c r="AF984" s="173"/>
      <c r="AG984" s="173"/>
      <c r="AH984" s="173"/>
      <c r="AI984" s="173"/>
      <c r="AJ984" s="173"/>
      <c r="AK984" s="173"/>
      <c r="AL984" s="172" t="str">
        <f t="shared" si="3"/>
        <v/>
      </c>
      <c r="AM984" s="173"/>
      <c r="AN984" s="173"/>
      <c r="AO984" s="173"/>
      <c r="AP984" s="173"/>
      <c r="AQ984" s="173"/>
      <c r="AR984" s="173"/>
      <c r="AS984" s="173"/>
      <c r="AT984" s="173"/>
      <c r="AU984" s="173"/>
      <c r="AV984" s="171"/>
      <c r="AW984" s="171"/>
      <c r="AX984" s="172" t="str">
        <f t="shared" si="4"/>
        <v/>
      </c>
      <c r="AY984" s="173"/>
      <c r="AZ984" s="173"/>
      <c r="BA984" s="173"/>
      <c r="BB984" s="173"/>
      <c r="BC984" s="173"/>
      <c r="BD984" s="173"/>
      <c r="BE984" s="173"/>
      <c r="BF984" s="173"/>
      <c r="BG984" s="173"/>
      <c r="BH984" s="173"/>
      <c r="BI984" s="173"/>
      <c r="BJ984" s="172" t="str">
        <f t="shared" si="5"/>
        <v/>
      </c>
      <c r="BK984" s="173"/>
      <c r="BL984" s="173"/>
      <c r="BM984" s="173"/>
      <c r="BN984" s="173"/>
      <c r="BO984" s="173"/>
      <c r="BP984" s="173"/>
      <c r="BQ984" s="173"/>
      <c r="BR984" s="173"/>
      <c r="BS984" s="173"/>
      <c r="BT984" s="173"/>
      <c r="BU984" s="173"/>
      <c r="BV984" s="172" t="str">
        <f t="shared" si="6"/>
        <v/>
      </c>
      <c r="BW984" s="173"/>
      <c r="BX984" s="173"/>
      <c r="BY984" s="173"/>
      <c r="BZ984" s="171"/>
      <c r="CA984" s="171"/>
      <c r="CB984" s="171"/>
      <c r="CC984" s="171"/>
      <c r="CD984" s="171"/>
      <c r="CE984" s="171"/>
      <c r="CF984" s="171"/>
      <c r="CG984" s="171"/>
      <c r="CH984" s="172" t="str">
        <f t="shared" si="7"/>
        <v/>
      </c>
      <c r="CI984" s="171"/>
      <c r="CJ984" s="173"/>
      <c r="CK984" s="173"/>
      <c r="CL984" s="173"/>
      <c r="CM984" s="173"/>
      <c r="CN984" s="171"/>
      <c r="CO984" s="171"/>
      <c r="CP984" s="171"/>
      <c r="CQ984" s="173"/>
      <c r="CR984" s="171"/>
      <c r="CS984" s="171"/>
      <c r="CT984" s="172" t="str">
        <f t="shared" si="8"/>
        <v/>
      </c>
      <c r="CU984" s="172"/>
      <c r="CV984" s="172"/>
      <c r="CW984" s="172"/>
      <c r="CX984" s="172"/>
      <c r="CY984" s="172"/>
      <c r="CZ984" s="172"/>
      <c r="DA984" s="172"/>
      <c r="DB984" s="172"/>
      <c r="DC984" s="172"/>
      <c r="DD984" s="172"/>
      <c r="DE984" s="172"/>
      <c r="DF984" s="172"/>
      <c r="DG984" s="188" t="str">
        <f t="array" ref="DG984">IFERROR(_xlfn.XLOOKUP($A984&amp;B984,MARZO!$D$11:$D$40&amp;MARZO!$E$11:$E$40,MARZO!$AM$11:$AM$40,_xlfn.XLOOKUP($A984&amp;$B984,MARZO!$BC$11:$BC$40&amp;MARZO!$BD$11:$BD$40,MARZO!$CL$11:$CL$40,"A"))/1%,"")</f>
        <v/>
      </c>
      <c r="DH984" s="188" t="str">
        <f t="array" ref="DH984">IFERROR(_xlfn.XLOOKUP($A984&amp;$B984,ABRIL!$D$11:$D$40&amp;ABRIL!$E$11:$E$40,ABRIL!$AM$11:$AM$40,_xlfn.XLOOKUP($A984&amp;$B984,ABRIL!$BC$11:$BC$40&amp;ABRIL!$BD$11:$BD$40,ABRIL!$CL$11:$CL$40,"A"))/1%,"")</f>
        <v/>
      </c>
      <c r="DI984" s="188" t="str">
        <f t="array" ref="DI984">IFERROR(_xlfn.XLOOKUP($A984&amp;$B984,'ABRIL 2'!$D$11:$D$40&amp;'ABRIL 2'!$E$11:$E$40,'ABRIL 2'!$AM$11:$AM$40,_xlfn.XLOOKUP($A984&amp;$B984,'ABRIL 2'!$BC$11:$BC$40&amp;'ABRIL 2'!$BD$11:$BD$40,'ABRIL 2'!$CL$11:$CL$40,"A"))/1%,"")</f>
        <v/>
      </c>
      <c r="DJ984" s="188" t="str">
        <f t="array" ref="DJ984">IFERROR(_xlfn.XLOOKUP($A984&amp;$B984,MAYO!$D$11:$D$40&amp;MAYO!$E$11:$E$40,MAYO!$AM$11:$AM$40,_xlfn.XLOOKUP($A984&amp;$B984,MAYO!$BC$11:$BC$40&amp;MAYO!$BD$11:$BD$40,MAYO!$CL$11:$CL$40,"A"))/1%,"")</f>
        <v/>
      </c>
      <c r="DK984" s="188" t="str">
        <f t="array" ref="DK984">IFERROR(_xlfn.XLOOKUP($A984&amp;$B984,'MAYO 2'!$D$11:$D$40&amp;'MAYO 2'!$E$11:$E$40,'MAYO 2'!$AM$11:$AM$40,_xlfn.XLOOKUP($A984&amp;$B984,'MAYO 2'!$BC$11:$BC$40&amp;'MAYO 2'!$BD$11:$BD$40,'MAYO 2'!$CL$11:$CL$40,"A"))/1%,"")</f>
        <v/>
      </c>
      <c r="DL984" s="188" t="str">
        <f t="array" ref="DL984">IFERROR(_xlfn.XLOOKUP($A984&amp;$B984,JUNIO!$D$11:$D$40&amp;JUNIO!$E$11:$E$40,JUNIO!$AM$11:$AM$40,_xlfn.XLOOKUP($A984&amp;$B984,JUNIO!$BC$11:$BC$40&amp;JUNIO!$BD$11:$BD$40,JUNIO!$CL$11:$CL$40,"A"))/1%,"")</f>
        <v/>
      </c>
      <c r="DM984" s="188" t="str">
        <f t="array" ref="DM984">IFERROR(_xlfn.XLOOKUP($A984&amp;$B984,'JUNIO 2'!$D$11:$D$40&amp;'JUNIO 2'!$E$11:$E$40,'JUNIO 2'!$AM$11:$AM$40,_xlfn.XLOOKUP($A984&amp;$B984,'JUNIO 2'!$BC$11:$BC$40&amp;'JUNIO 2'!$BD$11:$BD$40,'JUNIO 2'!$CL$11:$CL$40,"A"))/1%,"")</f>
        <v/>
      </c>
      <c r="DN984" s="188" t="str">
        <f t="array" ref="DN984">IFERROR(_xlfn.XLOOKUP($A984&amp;$B984,JULIO!$D$11:$D$40&amp;JULIO!$E$11:$E$40,JULIO!$AM$11:$AM$40,_xlfn.XLOOKUP($A984&amp;$B984,JULIO!$BC$11:$BC$40&amp;JULIO!$BD$11:$BD$40,JULIO!$CL$11:$CL$40,"A"))/1%,"")</f>
        <v/>
      </c>
      <c r="DO984" s="188" t="str">
        <f t="array" ref="DO984">IFERROR(_xlfn.XLOOKUP($A984&amp;$B984,'JULIO 2'!$D$11:$D$40&amp;'JULIO 2'!$E$11:$E$40,'JULIO 2'!$AM$11:$AM$40,_xlfn.XLOOKUP($A984&amp;$B984,'JULIO 2'!$BC$11:$BC$40&amp;'JULIO 2'!$BD$11:$BD$40,'JULIO 2'!$CL$11:$CL$40,"A"))/1%,"")</f>
        <v/>
      </c>
      <c r="DP984" s="188" t="str">
        <f t="array" ref="DP984">IFERROR(_xlfn.XLOOKUP($A984&amp;$B984,AGOSTO!$D$11:$D$40&amp;AGOSTO!$E$11:$E$40,AGOSTO!$AM$11:$AM$40,_xlfn.XLOOKUP($A984&amp;$B984,AGOSTO!$BC$11:$BC$40&amp;AGOSTO!$BD$11:$BD$40,AGOSTO!$CL$11:$CL$40,"A"))/1%,"")</f>
        <v/>
      </c>
      <c r="DQ984" s="188" t="str">
        <f t="array" ref="DQ984">IFERROR(_xlfn.XLOOKUP($A984&amp;$B984,'AGOSTO 2'!$D$11:$D$40&amp;'AGOSTO 2'!$E$11:$E$40,'AGOSTO 2'!$AM$11:$AM$40,_xlfn.XLOOKUP($A984&amp;$B984,'AGOSTO 2'!$BC$11:$BC$40&amp;'AGOSTO 2'!$BD$11:$BD$40,'AGOSTO 2'!$CL$11:$CL$40,"A"))/1%,"")</f>
        <v/>
      </c>
      <c r="DR984" s="188" t="str">
        <f t="array" ref="DR984">IFERROR(_xlfn.XLOOKUP($A984&amp;$B984,SEPTIEMBRE!$D$11:$D$40&amp;SEPTIEMBRE!$E$11:$E$40,SEPTIEMBRE!$AM$11:$AM$40,_xlfn.XLOOKUP($A984&amp;$B984,SEPTIEMBRE!$BC$11:$BC$40&amp;SEPTIEMBRE!$BD$11:$BD$40,SEPTIEMBRE!$CL$11:$CL$40,"A"))/1%,"")</f>
        <v/>
      </c>
      <c r="DS984" s="188" t="str">
        <f t="array" ref="DS984">IFERROR(_xlfn.XLOOKUP($A984&amp;$B984,'SEPTIEMBRE 2'!$D$11:$D$40&amp;'SEPTIEMBRE 2'!$E$11:$E$40,'SEPTIEMBRE 2'!$AM$11:$AM$40,_xlfn.XLOOKUP($A984&amp;$B984,'SEPTIEMBRE 2'!$BC$11:$BC$40&amp;'SEPTIEMBRE 2'!$BD$11:$BD$40,'SEPTIEMBRE 2'!$CL$11:$CL$40,"A"))/1%,"")</f>
        <v/>
      </c>
      <c r="DT984" s="188" t="str">
        <f t="array" ref="DT984">IFERROR(_xlfn.XLOOKUP($A984&amp;$B984,'SEPTIEMBRE 3'!$D$11:$D$40&amp;'SEPTIEMBRE 3'!$E$11:$E$40,'SEPTIEMBRE 3'!$AM$11:$AM$40,_xlfn.XLOOKUP($A984&amp;$B984,'SEPTIEMBRE 3'!$BC$11:$BC$40&amp;'SEPTIEMBRE 3'!$BD$11:$BD$40,'SEPTIEMBRE 3'!$CL$11:$CL$40,"A"))/1%,"")</f>
        <v/>
      </c>
      <c r="DU984" s="188" t="str">
        <f t="array" ref="DU984">IFERROR(_xlfn.XLOOKUP($A984&amp;$B984,OCTUBRE!$D$11:$D$40&amp;OCTUBRE!$E$11:$E$40,OCTUBRE!$AM$11:$AM$40,_xlfn.XLOOKUP($A984&amp;$B984,OCTUBRE!$BC$11:$BC$40&amp;OCTUBRE!$BD$11:$BD$40,OCTUBRE!$CL$11:$CL$40,"A"))/1%,"")</f>
        <v/>
      </c>
      <c r="DV984" s="188" t="str">
        <f t="array" ref="DV984">IFERROR(_xlfn.XLOOKUP($A984&amp;$B984,'OCTUBRE 2'!$D$11:$D$40&amp;'OCTUBRE 2'!$E$11:$E$40,'OCTUBRE 2'!$AM$11:$AM$40,_xlfn.XLOOKUP($A984&amp;$B984,'OCTUBRE 2'!$BC$11:$BC$40&amp;'OCTUBRE 2'!$BD$11:$BD$40,'OCTUBRE 2'!$CL$11:$CL$40,"A"))/1%,"")</f>
        <v/>
      </c>
      <c r="DW984" s="188" t="str">
        <f t="array" ref="DW984">IFERROR(_xlfn.XLOOKUP($A984&amp;$B984,NOVIEMBRE!$D$11:$D$40&amp;NOVIEMBRE!$E$11:$E$40,NOVIEMBRE!$AM$11:$AM$40,_xlfn.XLOOKUP($A984&amp;$B984,NOVIEMBRE!$BC$11:$BC$40&amp;NOVIEMBRE!$BD$11:$BD$40,NOVIEMBRE!$CL$11:$CL$40,"A"))/1%,"")</f>
        <v/>
      </c>
      <c r="DX984" s="188" t="str">
        <f t="array" ref="DX984">IFERROR(_xlfn.XLOOKUP($A984&amp;$B984,'NOVIEMBRE 2'!$D$11:$D$40&amp;'NOVIEMBRE 2'!$E$11:$E$40,'NOVIEMBRE 2'!$AM$11:$AM$40,_xlfn.XLOOKUP($A984&amp;$B984,'NOVIEMBRE 2'!$BC$11:$BC$40&amp;'NOVIEMBRE 2'!$BD$11:$BD$40,'NOVIEMBRE 2'!$CL$11:$CL$40,"A"))/1%,"")</f>
        <v/>
      </c>
      <c r="DY984" s="188" t="str">
        <f t="array" ref="DY984">IFERROR(_xlfn.XLOOKUP($A984&amp;$B984,DICIEMBRE!$D$11:$D$40&amp;DICIEMBRE!$E$11:$E$40,DICIEMBRE!$AM$11:$AM$40,_xlfn.XLOOKUP($A984&amp;$B984,DICIEMBRE!$BC$11:$BC$40&amp;DICIEMBRE!$BD$11:$BD$40,DICIEMBRE!$CL$11:$CL$40,"A"))/1%,"")</f>
        <v/>
      </c>
      <c r="DZ984" s="381" t="str">
        <f t="shared" si="9"/>
        <v>-</v>
      </c>
      <c r="EA984" s="381" t="str">
        <f t="shared" si="10"/>
        <v>-</v>
      </c>
      <c r="EB984" s="381" t="str">
        <f t="shared" si="11"/>
        <v>-</v>
      </c>
      <c r="EC984" s="381" t="str">
        <f t="shared" si="12"/>
        <v>-</v>
      </c>
      <c r="ED984" s="381" t="str">
        <f t="shared" si="13"/>
        <v>-</v>
      </c>
      <c r="EE984" s="381" t="str">
        <f t="shared" si="14"/>
        <v>-</v>
      </c>
      <c r="EF984" s="381" t="str">
        <f t="shared" si="15"/>
        <v>-</v>
      </c>
      <c r="EG984" s="381" t="str">
        <f t="shared" si="16"/>
        <v>-</v>
      </c>
      <c r="EH984" s="381" t="str">
        <f t="shared" si="17"/>
        <v>-</v>
      </c>
      <c r="EI984" s="188" t="str">
        <f t="shared" si="18"/>
        <v/>
      </c>
      <c r="EJ984" s="382"/>
      <c r="EK984" s="382"/>
      <c r="EL984" s="383"/>
      <c r="EM984" s="21"/>
      <c r="EN984" s="384">
        <f t="array" ref="EN984">IFERROR(_xlfn.XLOOKUP($A984&amp;$B984,MARZO!$D$11:$D$40&amp;MARZO!$E$11:$E$40,MARZO!$AK$11:$AK$40,_xlfn.XLOOKUP($A984&amp;$B984,MARZO!$BC$11:$BC$40&amp;MARZO!$BD$11:$BD$40,MARZO!$CJ$11:$CJ$40,"A")),"")</f>
        <v>0</v>
      </c>
      <c r="EO984" s="384">
        <f t="array" ref="EO984">IFERROR(_xlfn.XLOOKUP($A984&amp;$B984,ABRIL!$D$11:$D$40&amp;ABRIL!$E$11:$E$40,ABRIL!$AK$11:$AK$40,_xlfn.XLOOKUP($A984&amp;$B984,ABRIL!$BC$11:$BC$40&amp;ABRIL!$BD$11:$BD$40,ABRIL!$CJ$11:$CJ$40,"A")),"")</f>
        <v>0</v>
      </c>
      <c r="EP984" s="384">
        <f t="array" ref="EP984">IFERROR(_xlfn.XLOOKUP($A984&amp;$B984,'ABRIL 2'!$D$11:$D$40&amp;'ABRIL 2'!$E$11:$E$40,'ABRIL 2'!$AK$11:$AK$40,_xlfn.XLOOKUP($A984&amp;$B984,'ABRIL 2'!$BC$11:$BC$40&amp;'ABRIL 2'!$BD$11:$BD$40,'ABRIL 2'!$CJ$11:$CJ$40,"A")),"")</f>
        <v>0</v>
      </c>
      <c r="EQ984" s="384">
        <f t="array" ref="EQ984">IFERROR(_xlfn.XLOOKUP($A984&amp;$B984,MAYO!$D$11:$D$40&amp;MAYO!$E$11:$E$40,MAYO!$AK$11:$AK$40,_xlfn.XLOOKUP($A984&amp;$B984,MAYO!$BC$11:$BC$40&amp;MAYO!$BD$11:$BD$40,MAYO!$CJ$11:$CJ$40,"A")),"")</f>
        <v>0</v>
      </c>
      <c r="ER984" s="384">
        <f t="array" ref="ER984">IFERROR(_xlfn.XLOOKUP($A984&amp;$B984,'MAYO 2'!$D$11:$D$40&amp;'MAYO 2'!$E$11:$E$40,'MAYO 2'!$AK$11:$AK$40,_xlfn.XLOOKUP($A984&amp;$B984,'MAYO 2'!$BC$11:$BC$40&amp;'MAYO 2'!$BD$11:$BD$40,'MAYO 2'!$CJ$11:$CJ$40,"A")),"")</f>
        <v>0</v>
      </c>
      <c r="ES984" s="384">
        <f t="array" ref="ES984">IFERROR(_xlfn.XLOOKUP($A984&amp;$B984,JUNIO!$D$11:$D$40&amp;JUNIO!$E$11:$E$40,JUNIO!$AK$11:$AK$40,_xlfn.XLOOKUP($A984&amp;$B984,JUNIO!$BC$11:$BC$40&amp;JUNIO!$BD$11:$BD$40,JUNIO!$CJ$11:$CJ$40,"A")),"")</f>
        <v>0</v>
      </c>
      <c r="ET984" s="384">
        <f t="array" ref="ET984">IFERROR(_xlfn.XLOOKUP($A984&amp;$B984,'JUNIO 2'!$D$11:$D$40&amp;'JUNIO 2'!$E$11:$E$40,'JUNIO 2'!$AK$11:$AK$40,_xlfn.XLOOKUP($A984&amp;$B984,'JUNIO 2'!$BC$11:$BC$40&amp;'JUNIO 2'!$BD$11:$BD$40,'JUNIO 2'!$CJ$11:$CJ$40,"A")),"")</f>
        <v>0</v>
      </c>
      <c r="EU984" s="384">
        <f t="array" ref="EU984">IFERROR(_xlfn.XLOOKUP($A984&amp;$B984,JULIO!$D$11:$D$40&amp;JULIO!$E$11:$E$40,JULIO!$AK$11:$AK$40,_xlfn.XLOOKUP($A984&amp;$B984,JULIO!$BC$11:$BC$40&amp;JULIO!$BD$11:$BD$40,JULIO!$CJ$11:$CJ$40,"A")),"")</f>
        <v>0</v>
      </c>
      <c r="EV984" s="384">
        <f t="array" ref="EV984">IFERROR(_xlfn.XLOOKUP($A984&amp;$B984,'JULIO 2'!$D$11:$D$40&amp;'JULIO 2'!$E$11:$E$40,'JULIO 2'!$AK$11:$AK$40,_xlfn.XLOOKUP($A984&amp;$B984,'JULIO 2'!$BC$11:$BC$40&amp;'JULIO 2'!$BD$11:$BD$40,'JULIO 2'!$CJ$11:$CJ$40,"A")),"")</f>
        <v>0</v>
      </c>
      <c r="EW984" s="384">
        <f t="array" ref="EW984">IFERROR(_xlfn.XLOOKUP($A984&amp;$B984,AGOSTO!$D$11:$D$40&amp;AGOSTO!$E$11:$E$40,AGOSTO!$AK$11:$AK$40,_xlfn.XLOOKUP($A984&amp;$B984,AGOSTO!$BC$11:$BC$40&amp;AGOSTO!$BD$11:$BD$40,AGOSTO!$CJ$11:$CJ$40,"A")),"")</f>
        <v>0</v>
      </c>
      <c r="EX984" s="384">
        <f t="array" ref="EX984">IFERROR(_xlfn.XLOOKUP($A984&amp;$B984,'AGOSTO 2'!$D$11:$D$40&amp;'AGOSTO 2'!$E$11:$E$40,'AGOSTO 2'!$AK$11:$AK$40,_xlfn.XLOOKUP($A984&amp;$B984,'AGOSTO 2'!$BC$11:$BC$40&amp;'AGOSTO 2'!$BD$11:$BD$40,'AGOSTO 2'!$CJ$11:$CJ$40,"A")),"")</f>
        <v>0</v>
      </c>
      <c r="EY984" s="384">
        <f t="array" ref="EY984">IFERROR(_xlfn.XLOOKUP($A984&amp;$B984,SEPTIEMBRE!$D$11:$D$40&amp;SEPTIEMBRE!$E$11:$E$40,SEPTIEMBRE!$AK$11:$AK$40,_xlfn.XLOOKUP($A984&amp;$B984,SEPTIEMBRE!$BC$11:$BC$40&amp;SEPTIEMBRE!$BD$11:$BD$40,SEPTIEMBRE!$CJ$11:$CJ$40,"A")),"")</f>
        <v>0</v>
      </c>
      <c r="EZ984" s="384">
        <f t="array" ref="EZ984">IFERROR(_xlfn.XLOOKUP($A984&amp;$B984,'SEPTIEMBRE 2'!$D$11:$D$40&amp;'SEPTIEMBRE 2'!$E$11:$E$40,'SEPTIEMBRE 2'!$AK$11:$AK$40,_xlfn.XLOOKUP($A984&amp;$B984,'SEPTIEMBRE 2'!$BC$11:$BC$40&amp;'SEPTIEMBRE 2'!$BD$11:$BD$40,'SEPTIEMBRE 2'!$CJ$11:$CJ$40,"A")),"")</f>
        <v>0</v>
      </c>
      <c r="FA984" s="384">
        <f t="array" ref="FA984">IFERROR(_xlfn.XLOOKUP($A984&amp;$B984,'SEPTIEMBRE 3'!$D$11:$D$40&amp;'SEPTIEMBRE 3'!$E$11:$E$40,'SEPTIEMBRE 3'!$AK$11:$AK$40,_xlfn.XLOOKUP($A984&amp;$B984,'SEPTIEMBRE 3'!$BC$11:$BC$40&amp;'SEPTIEMBRE 3'!$BD$11:$BD$40,'SEPTIEMBRE 3'!$CJ$11:$CJ$40,"A")),"")</f>
        <v>0</v>
      </c>
      <c r="FB984" s="384">
        <f t="array" ref="FB984">IFERROR(_xlfn.XLOOKUP($A984&amp;$B984,OCTUBRE!$D$11:$D$40&amp;OCTUBRE!$E$11:$E$40,OCTUBRE!$AK$11:$AK$40,_xlfn.XLOOKUP($A984&amp;$B984,OCTUBRE!$BC$11:$BC$40&amp;OCTUBRE!$BD$11:$BD$40,OCTUBRE!$CJ$11:$CJ$40,"A")),"")</f>
        <v>0</v>
      </c>
      <c r="FC984" s="384">
        <f t="array" ref="FC984">IFERROR(_xlfn.XLOOKUP($A984&amp;$B984,'OCTUBRE 2'!$D$11:$D$40&amp;'OCTUBRE 2'!$E$11:$E$40,'OCTUBRE 2'!$AK$11:$AK$40,_xlfn.XLOOKUP($A984&amp;$B984,'OCTUBRE 2'!$BC$11:$BC$40&amp;'OCTUBRE 2'!$BD$11:$BD$40,'OCTUBRE 2'!$CJ$11:$CJ$40,"A")),"")</f>
        <v>0</v>
      </c>
      <c r="FD984" s="384">
        <f t="array" ref="FD984">IFERROR(_xlfn.XLOOKUP($A984&amp;$B984,NOVIEMBRE!$D$11:$D$40&amp;NOVIEMBRE!$E$11:$E$40,NOVIEMBRE!$AK$11:$AK$40,_xlfn.XLOOKUP($A984&amp;$B984,NOVIEMBRE!$BC$11:$BC$40&amp;NOVIEMBRE!$BD$11:$BD$40,NOVIEMBRE!$CJ$11:$CJ$40,"A")),"")</f>
        <v>0</v>
      </c>
      <c r="FE984" s="384">
        <f t="array" ref="FE984">IFERROR(_xlfn.XLOOKUP($A984&amp;$B984,'NOVIEMBRE 2'!$D$11:$D$40&amp;'NOVIEMBRE 2'!$E$11:$E$40,'NOVIEMBRE 2'!$AK$11:$AK$40,_xlfn.XLOOKUP($A984&amp;$B984,'NOVIEMBRE 2'!$BC$11:$BC$40&amp;'NOVIEMBRE 2'!$BD$11:$BD$40,'NOVIEMBRE 2'!$CJ$11:$CJ$40,"A")),"")</f>
        <v>0</v>
      </c>
      <c r="FF984" s="385">
        <f t="array" ref="FF984">IFERROR(_xlfn.XLOOKUP($A984&amp;$B984,DICIEMBRE!$D$11:$D$40&amp;DICIEMBRE!$E$11:$E$40,DICIEMBRE!$AK$11:$AK$40,_xlfn.XLOOKUP($A984&amp;$B984,DICIEMBRE!$BC$11:$BC$40&amp;DICIEMBRE!$BD$11:$BD$40,DICIEMBRE!$CJ$11:$CJ$40,"A")),"")</f>
        <v>0</v>
      </c>
      <c r="FG984" s="386" t="str">
        <f t="shared" si="19"/>
        <v/>
      </c>
      <c r="FH984" s="386" t="str">
        <f t="array" ref="FH984">IF(
 COUNT(DZ984:EH984)=0,
 "-",
 IF(
  COUNT(DZ984:EH984) &lt; COUNTA(DZ984:EH984),
  REPT("🟩", ROUND(COUNT(DZ984:EH984)/COUNTA(DZ984:EH984)*5, 0)) &amp;
  REPT("⬜", 5 - ROUND(COUNT(DZ984:EH984)/COUNTA(DZ984:EH984)*5, 0)),
  IF(
    AVERAGE(IF(DZ984:EH984&lt;&gt;"", DZ984:EH984, )) &gt;= 70, "🟩🟩🟩🟩🟩",
    IF(
      AVERAGE(IF(DZ984:EH984&lt;&gt;"",DZ984:EH984, )) &gt;= 56, "🟨🟨🟨🟨🟨",
      "🟥🟥🟥🟥🟥"
    )
  )
 )
)
</f>
        <v>-</v>
      </c>
    </row>
    <row r="985" ht="15.75" customHeight="1">
      <c r="A985" s="168"/>
      <c r="B985" s="169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1"/>
      <c r="N985" s="172" t="str">
        <f t="shared" si="1"/>
        <v/>
      </c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2" t="str">
        <f t="shared" si="2"/>
        <v/>
      </c>
      <c r="AA985" s="173"/>
      <c r="AB985" s="173"/>
      <c r="AC985" s="173"/>
      <c r="AD985" s="173"/>
      <c r="AE985" s="173"/>
      <c r="AF985" s="173"/>
      <c r="AG985" s="173"/>
      <c r="AH985" s="173"/>
      <c r="AI985" s="173"/>
      <c r="AJ985" s="173"/>
      <c r="AK985" s="173"/>
      <c r="AL985" s="172" t="str">
        <f t="shared" si="3"/>
        <v/>
      </c>
      <c r="AM985" s="173"/>
      <c r="AN985" s="173"/>
      <c r="AO985" s="173"/>
      <c r="AP985" s="173"/>
      <c r="AQ985" s="173"/>
      <c r="AR985" s="173"/>
      <c r="AS985" s="173"/>
      <c r="AT985" s="173"/>
      <c r="AU985" s="173"/>
      <c r="AV985" s="171"/>
      <c r="AW985" s="171"/>
      <c r="AX985" s="172" t="str">
        <f t="shared" si="4"/>
        <v/>
      </c>
      <c r="AY985" s="173"/>
      <c r="AZ985" s="173"/>
      <c r="BA985" s="173"/>
      <c r="BB985" s="173"/>
      <c r="BC985" s="173"/>
      <c r="BD985" s="173"/>
      <c r="BE985" s="173"/>
      <c r="BF985" s="173"/>
      <c r="BG985" s="173"/>
      <c r="BH985" s="173"/>
      <c r="BI985" s="173"/>
      <c r="BJ985" s="172" t="str">
        <f t="shared" si="5"/>
        <v/>
      </c>
      <c r="BK985" s="173"/>
      <c r="BL985" s="173"/>
      <c r="BM985" s="173"/>
      <c r="BN985" s="173"/>
      <c r="BO985" s="173"/>
      <c r="BP985" s="173"/>
      <c r="BQ985" s="173"/>
      <c r="BR985" s="173"/>
      <c r="BS985" s="173"/>
      <c r="BT985" s="173"/>
      <c r="BU985" s="173"/>
      <c r="BV985" s="172" t="str">
        <f t="shared" si="6"/>
        <v/>
      </c>
      <c r="BW985" s="173"/>
      <c r="BX985" s="173"/>
      <c r="BY985" s="173"/>
      <c r="BZ985" s="171"/>
      <c r="CA985" s="171"/>
      <c r="CB985" s="171"/>
      <c r="CC985" s="171"/>
      <c r="CD985" s="171"/>
      <c r="CE985" s="171"/>
      <c r="CF985" s="171"/>
      <c r="CG985" s="171"/>
      <c r="CH985" s="172" t="str">
        <f t="shared" si="7"/>
        <v/>
      </c>
      <c r="CI985" s="171"/>
      <c r="CJ985" s="173"/>
      <c r="CK985" s="173"/>
      <c r="CL985" s="173"/>
      <c r="CM985" s="173"/>
      <c r="CN985" s="171"/>
      <c r="CO985" s="171"/>
      <c r="CP985" s="171"/>
      <c r="CQ985" s="173"/>
      <c r="CR985" s="171"/>
      <c r="CS985" s="171"/>
      <c r="CT985" s="172" t="str">
        <f t="shared" si="8"/>
        <v/>
      </c>
      <c r="CU985" s="172"/>
      <c r="CV985" s="172"/>
      <c r="CW985" s="172"/>
      <c r="CX985" s="172"/>
      <c r="CY985" s="172"/>
      <c r="CZ985" s="172"/>
      <c r="DA985" s="172"/>
      <c r="DB985" s="172"/>
      <c r="DC985" s="172"/>
      <c r="DD985" s="172"/>
      <c r="DE985" s="172"/>
      <c r="DF985" s="172"/>
      <c r="DG985" s="188" t="str">
        <f t="array" ref="DG985">IFERROR(_xlfn.XLOOKUP($A985&amp;B985,MARZO!$D$11:$D$40&amp;MARZO!$E$11:$E$40,MARZO!$AM$11:$AM$40,_xlfn.XLOOKUP($A985&amp;$B985,MARZO!$BC$11:$BC$40&amp;MARZO!$BD$11:$BD$40,MARZO!$CL$11:$CL$40,"A"))/1%,"")</f>
        <v/>
      </c>
      <c r="DH985" s="188" t="str">
        <f t="array" ref="DH985">IFERROR(_xlfn.XLOOKUP($A985&amp;$B985,ABRIL!$D$11:$D$40&amp;ABRIL!$E$11:$E$40,ABRIL!$AM$11:$AM$40,_xlfn.XLOOKUP($A985&amp;$B985,ABRIL!$BC$11:$BC$40&amp;ABRIL!$BD$11:$BD$40,ABRIL!$CL$11:$CL$40,"A"))/1%,"")</f>
        <v/>
      </c>
      <c r="DI985" s="188" t="str">
        <f t="array" ref="DI985">IFERROR(_xlfn.XLOOKUP($A985&amp;$B985,'ABRIL 2'!$D$11:$D$40&amp;'ABRIL 2'!$E$11:$E$40,'ABRIL 2'!$AM$11:$AM$40,_xlfn.XLOOKUP($A985&amp;$B985,'ABRIL 2'!$BC$11:$BC$40&amp;'ABRIL 2'!$BD$11:$BD$40,'ABRIL 2'!$CL$11:$CL$40,"A"))/1%,"")</f>
        <v/>
      </c>
      <c r="DJ985" s="188" t="str">
        <f t="array" ref="DJ985">IFERROR(_xlfn.XLOOKUP($A985&amp;$B985,MAYO!$D$11:$D$40&amp;MAYO!$E$11:$E$40,MAYO!$AM$11:$AM$40,_xlfn.XLOOKUP($A985&amp;$B985,MAYO!$BC$11:$BC$40&amp;MAYO!$BD$11:$BD$40,MAYO!$CL$11:$CL$40,"A"))/1%,"")</f>
        <v/>
      </c>
      <c r="DK985" s="188" t="str">
        <f t="array" ref="DK985">IFERROR(_xlfn.XLOOKUP($A985&amp;$B985,'MAYO 2'!$D$11:$D$40&amp;'MAYO 2'!$E$11:$E$40,'MAYO 2'!$AM$11:$AM$40,_xlfn.XLOOKUP($A985&amp;$B985,'MAYO 2'!$BC$11:$BC$40&amp;'MAYO 2'!$BD$11:$BD$40,'MAYO 2'!$CL$11:$CL$40,"A"))/1%,"")</f>
        <v/>
      </c>
      <c r="DL985" s="188" t="str">
        <f t="array" ref="DL985">IFERROR(_xlfn.XLOOKUP($A985&amp;$B985,JUNIO!$D$11:$D$40&amp;JUNIO!$E$11:$E$40,JUNIO!$AM$11:$AM$40,_xlfn.XLOOKUP($A985&amp;$B985,JUNIO!$BC$11:$BC$40&amp;JUNIO!$BD$11:$BD$40,JUNIO!$CL$11:$CL$40,"A"))/1%,"")</f>
        <v/>
      </c>
      <c r="DM985" s="188" t="str">
        <f t="array" ref="DM985">IFERROR(_xlfn.XLOOKUP($A985&amp;$B985,'JUNIO 2'!$D$11:$D$40&amp;'JUNIO 2'!$E$11:$E$40,'JUNIO 2'!$AM$11:$AM$40,_xlfn.XLOOKUP($A985&amp;$B985,'JUNIO 2'!$BC$11:$BC$40&amp;'JUNIO 2'!$BD$11:$BD$40,'JUNIO 2'!$CL$11:$CL$40,"A"))/1%,"")</f>
        <v/>
      </c>
      <c r="DN985" s="188" t="str">
        <f t="array" ref="DN985">IFERROR(_xlfn.XLOOKUP($A985&amp;$B985,JULIO!$D$11:$D$40&amp;JULIO!$E$11:$E$40,JULIO!$AM$11:$AM$40,_xlfn.XLOOKUP($A985&amp;$B985,JULIO!$BC$11:$BC$40&amp;JULIO!$BD$11:$BD$40,JULIO!$CL$11:$CL$40,"A"))/1%,"")</f>
        <v/>
      </c>
      <c r="DO985" s="188" t="str">
        <f t="array" ref="DO985">IFERROR(_xlfn.XLOOKUP($A985&amp;$B985,'JULIO 2'!$D$11:$D$40&amp;'JULIO 2'!$E$11:$E$40,'JULIO 2'!$AM$11:$AM$40,_xlfn.XLOOKUP($A985&amp;$B985,'JULIO 2'!$BC$11:$BC$40&amp;'JULIO 2'!$BD$11:$BD$40,'JULIO 2'!$CL$11:$CL$40,"A"))/1%,"")</f>
        <v/>
      </c>
      <c r="DP985" s="188" t="str">
        <f t="array" ref="DP985">IFERROR(_xlfn.XLOOKUP($A985&amp;$B985,AGOSTO!$D$11:$D$40&amp;AGOSTO!$E$11:$E$40,AGOSTO!$AM$11:$AM$40,_xlfn.XLOOKUP($A985&amp;$B985,AGOSTO!$BC$11:$BC$40&amp;AGOSTO!$BD$11:$BD$40,AGOSTO!$CL$11:$CL$40,"A"))/1%,"")</f>
        <v/>
      </c>
      <c r="DQ985" s="188" t="str">
        <f t="array" ref="DQ985">IFERROR(_xlfn.XLOOKUP($A985&amp;$B985,'AGOSTO 2'!$D$11:$D$40&amp;'AGOSTO 2'!$E$11:$E$40,'AGOSTO 2'!$AM$11:$AM$40,_xlfn.XLOOKUP($A985&amp;$B985,'AGOSTO 2'!$BC$11:$BC$40&amp;'AGOSTO 2'!$BD$11:$BD$40,'AGOSTO 2'!$CL$11:$CL$40,"A"))/1%,"")</f>
        <v/>
      </c>
      <c r="DR985" s="188" t="str">
        <f t="array" ref="DR985">IFERROR(_xlfn.XLOOKUP($A985&amp;$B985,SEPTIEMBRE!$D$11:$D$40&amp;SEPTIEMBRE!$E$11:$E$40,SEPTIEMBRE!$AM$11:$AM$40,_xlfn.XLOOKUP($A985&amp;$B985,SEPTIEMBRE!$BC$11:$BC$40&amp;SEPTIEMBRE!$BD$11:$BD$40,SEPTIEMBRE!$CL$11:$CL$40,"A"))/1%,"")</f>
        <v/>
      </c>
      <c r="DS985" s="188" t="str">
        <f t="array" ref="DS985">IFERROR(_xlfn.XLOOKUP($A985&amp;$B985,'SEPTIEMBRE 2'!$D$11:$D$40&amp;'SEPTIEMBRE 2'!$E$11:$E$40,'SEPTIEMBRE 2'!$AM$11:$AM$40,_xlfn.XLOOKUP($A985&amp;$B985,'SEPTIEMBRE 2'!$BC$11:$BC$40&amp;'SEPTIEMBRE 2'!$BD$11:$BD$40,'SEPTIEMBRE 2'!$CL$11:$CL$40,"A"))/1%,"")</f>
        <v/>
      </c>
      <c r="DT985" s="188" t="str">
        <f t="array" ref="DT985">IFERROR(_xlfn.XLOOKUP($A985&amp;$B985,'SEPTIEMBRE 3'!$D$11:$D$40&amp;'SEPTIEMBRE 3'!$E$11:$E$40,'SEPTIEMBRE 3'!$AM$11:$AM$40,_xlfn.XLOOKUP($A985&amp;$B985,'SEPTIEMBRE 3'!$BC$11:$BC$40&amp;'SEPTIEMBRE 3'!$BD$11:$BD$40,'SEPTIEMBRE 3'!$CL$11:$CL$40,"A"))/1%,"")</f>
        <v/>
      </c>
      <c r="DU985" s="188" t="str">
        <f t="array" ref="DU985">IFERROR(_xlfn.XLOOKUP($A985&amp;$B985,OCTUBRE!$D$11:$D$40&amp;OCTUBRE!$E$11:$E$40,OCTUBRE!$AM$11:$AM$40,_xlfn.XLOOKUP($A985&amp;$B985,OCTUBRE!$BC$11:$BC$40&amp;OCTUBRE!$BD$11:$BD$40,OCTUBRE!$CL$11:$CL$40,"A"))/1%,"")</f>
        <v/>
      </c>
      <c r="DV985" s="188" t="str">
        <f t="array" ref="DV985">IFERROR(_xlfn.XLOOKUP($A985&amp;$B985,'OCTUBRE 2'!$D$11:$D$40&amp;'OCTUBRE 2'!$E$11:$E$40,'OCTUBRE 2'!$AM$11:$AM$40,_xlfn.XLOOKUP($A985&amp;$B985,'OCTUBRE 2'!$BC$11:$BC$40&amp;'OCTUBRE 2'!$BD$11:$BD$40,'OCTUBRE 2'!$CL$11:$CL$40,"A"))/1%,"")</f>
        <v/>
      </c>
      <c r="DW985" s="188" t="str">
        <f t="array" ref="DW985">IFERROR(_xlfn.XLOOKUP($A985&amp;$B985,NOVIEMBRE!$D$11:$D$40&amp;NOVIEMBRE!$E$11:$E$40,NOVIEMBRE!$AM$11:$AM$40,_xlfn.XLOOKUP($A985&amp;$B985,NOVIEMBRE!$BC$11:$BC$40&amp;NOVIEMBRE!$BD$11:$BD$40,NOVIEMBRE!$CL$11:$CL$40,"A"))/1%,"")</f>
        <v/>
      </c>
      <c r="DX985" s="188" t="str">
        <f t="array" ref="DX985">IFERROR(_xlfn.XLOOKUP($A985&amp;$B985,'NOVIEMBRE 2'!$D$11:$D$40&amp;'NOVIEMBRE 2'!$E$11:$E$40,'NOVIEMBRE 2'!$AM$11:$AM$40,_xlfn.XLOOKUP($A985&amp;$B985,'NOVIEMBRE 2'!$BC$11:$BC$40&amp;'NOVIEMBRE 2'!$BD$11:$BD$40,'NOVIEMBRE 2'!$CL$11:$CL$40,"A"))/1%,"")</f>
        <v/>
      </c>
      <c r="DY985" s="188" t="str">
        <f t="array" ref="DY985">IFERROR(_xlfn.XLOOKUP($A985&amp;$B985,DICIEMBRE!$D$11:$D$40&amp;DICIEMBRE!$E$11:$E$40,DICIEMBRE!$AM$11:$AM$40,_xlfn.XLOOKUP($A985&amp;$B985,DICIEMBRE!$BC$11:$BC$40&amp;DICIEMBRE!$BD$11:$BD$40,DICIEMBRE!$CL$11:$CL$40,"A"))/1%,"")</f>
        <v/>
      </c>
      <c r="DZ985" s="381" t="str">
        <f t="shared" si="9"/>
        <v>-</v>
      </c>
      <c r="EA985" s="381" t="str">
        <f t="shared" si="10"/>
        <v>-</v>
      </c>
      <c r="EB985" s="381" t="str">
        <f t="shared" si="11"/>
        <v>-</v>
      </c>
      <c r="EC985" s="381" t="str">
        <f t="shared" si="12"/>
        <v>-</v>
      </c>
      <c r="ED985" s="381" t="str">
        <f t="shared" si="13"/>
        <v>-</v>
      </c>
      <c r="EE985" s="381" t="str">
        <f t="shared" si="14"/>
        <v>-</v>
      </c>
      <c r="EF985" s="381" t="str">
        <f t="shared" si="15"/>
        <v>-</v>
      </c>
      <c r="EG985" s="381" t="str">
        <f t="shared" si="16"/>
        <v>-</v>
      </c>
      <c r="EH985" s="381" t="str">
        <f t="shared" si="17"/>
        <v>-</v>
      </c>
      <c r="EI985" s="188" t="str">
        <f t="shared" si="18"/>
        <v/>
      </c>
      <c r="EJ985" s="382"/>
      <c r="EK985" s="382"/>
      <c r="EL985" s="383"/>
      <c r="EM985" s="21"/>
      <c r="EN985" s="384">
        <f t="array" ref="EN985">IFERROR(_xlfn.XLOOKUP($A985&amp;$B985,MARZO!$D$11:$D$40&amp;MARZO!$E$11:$E$40,MARZO!$AK$11:$AK$40,_xlfn.XLOOKUP($A985&amp;$B985,MARZO!$BC$11:$BC$40&amp;MARZO!$BD$11:$BD$40,MARZO!$CJ$11:$CJ$40,"A")),"")</f>
        <v>0</v>
      </c>
      <c r="EO985" s="384">
        <f t="array" ref="EO985">IFERROR(_xlfn.XLOOKUP($A985&amp;$B985,ABRIL!$D$11:$D$40&amp;ABRIL!$E$11:$E$40,ABRIL!$AK$11:$AK$40,_xlfn.XLOOKUP($A985&amp;$B985,ABRIL!$BC$11:$BC$40&amp;ABRIL!$BD$11:$BD$40,ABRIL!$CJ$11:$CJ$40,"A")),"")</f>
        <v>0</v>
      </c>
      <c r="EP985" s="384">
        <f t="array" ref="EP985">IFERROR(_xlfn.XLOOKUP($A985&amp;$B985,'ABRIL 2'!$D$11:$D$40&amp;'ABRIL 2'!$E$11:$E$40,'ABRIL 2'!$AK$11:$AK$40,_xlfn.XLOOKUP($A985&amp;$B985,'ABRIL 2'!$BC$11:$BC$40&amp;'ABRIL 2'!$BD$11:$BD$40,'ABRIL 2'!$CJ$11:$CJ$40,"A")),"")</f>
        <v>0</v>
      </c>
      <c r="EQ985" s="384">
        <f t="array" ref="EQ985">IFERROR(_xlfn.XLOOKUP($A985&amp;$B985,MAYO!$D$11:$D$40&amp;MAYO!$E$11:$E$40,MAYO!$AK$11:$AK$40,_xlfn.XLOOKUP($A985&amp;$B985,MAYO!$BC$11:$BC$40&amp;MAYO!$BD$11:$BD$40,MAYO!$CJ$11:$CJ$40,"A")),"")</f>
        <v>0</v>
      </c>
      <c r="ER985" s="384">
        <f t="array" ref="ER985">IFERROR(_xlfn.XLOOKUP($A985&amp;$B985,'MAYO 2'!$D$11:$D$40&amp;'MAYO 2'!$E$11:$E$40,'MAYO 2'!$AK$11:$AK$40,_xlfn.XLOOKUP($A985&amp;$B985,'MAYO 2'!$BC$11:$BC$40&amp;'MAYO 2'!$BD$11:$BD$40,'MAYO 2'!$CJ$11:$CJ$40,"A")),"")</f>
        <v>0</v>
      </c>
      <c r="ES985" s="384">
        <f t="array" ref="ES985">IFERROR(_xlfn.XLOOKUP($A985&amp;$B985,JUNIO!$D$11:$D$40&amp;JUNIO!$E$11:$E$40,JUNIO!$AK$11:$AK$40,_xlfn.XLOOKUP($A985&amp;$B985,JUNIO!$BC$11:$BC$40&amp;JUNIO!$BD$11:$BD$40,JUNIO!$CJ$11:$CJ$40,"A")),"")</f>
        <v>0</v>
      </c>
      <c r="ET985" s="384">
        <f t="array" ref="ET985">IFERROR(_xlfn.XLOOKUP($A985&amp;$B985,'JUNIO 2'!$D$11:$D$40&amp;'JUNIO 2'!$E$11:$E$40,'JUNIO 2'!$AK$11:$AK$40,_xlfn.XLOOKUP($A985&amp;$B985,'JUNIO 2'!$BC$11:$BC$40&amp;'JUNIO 2'!$BD$11:$BD$40,'JUNIO 2'!$CJ$11:$CJ$40,"A")),"")</f>
        <v>0</v>
      </c>
      <c r="EU985" s="384">
        <f t="array" ref="EU985">IFERROR(_xlfn.XLOOKUP($A985&amp;$B985,JULIO!$D$11:$D$40&amp;JULIO!$E$11:$E$40,JULIO!$AK$11:$AK$40,_xlfn.XLOOKUP($A985&amp;$B985,JULIO!$BC$11:$BC$40&amp;JULIO!$BD$11:$BD$40,JULIO!$CJ$11:$CJ$40,"A")),"")</f>
        <v>0</v>
      </c>
      <c r="EV985" s="384">
        <f t="array" ref="EV985">IFERROR(_xlfn.XLOOKUP($A985&amp;$B985,'JULIO 2'!$D$11:$D$40&amp;'JULIO 2'!$E$11:$E$40,'JULIO 2'!$AK$11:$AK$40,_xlfn.XLOOKUP($A985&amp;$B985,'JULIO 2'!$BC$11:$BC$40&amp;'JULIO 2'!$BD$11:$BD$40,'JULIO 2'!$CJ$11:$CJ$40,"A")),"")</f>
        <v>0</v>
      </c>
      <c r="EW985" s="384">
        <f t="array" ref="EW985">IFERROR(_xlfn.XLOOKUP($A985&amp;$B985,AGOSTO!$D$11:$D$40&amp;AGOSTO!$E$11:$E$40,AGOSTO!$AK$11:$AK$40,_xlfn.XLOOKUP($A985&amp;$B985,AGOSTO!$BC$11:$BC$40&amp;AGOSTO!$BD$11:$BD$40,AGOSTO!$CJ$11:$CJ$40,"A")),"")</f>
        <v>0</v>
      </c>
      <c r="EX985" s="384">
        <f t="array" ref="EX985">IFERROR(_xlfn.XLOOKUP($A985&amp;$B985,'AGOSTO 2'!$D$11:$D$40&amp;'AGOSTO 2'!$E$11:$E$40,'AGOSTO 2'!$AK$11:$AK$40,_xlfn.XLOOKUP($A985&amp;$B985,'AGOSTO 2'!$BC$11:$BC$40&amp;'AGOSTO 2'!$BD$11:$BD$40,'AGOSTO 2'!$CJ$11:$CJ$40,"A")),"")</f>
        <v>0</v>
      </c>
      <c r="EY985" s="384">
        <f t="array" ref="EY985">IFERROR(_xlfn.XLOOKUP($A985&amp;$B985,SEPTIEMBRE!$D$11:$D$40&amp;SEPTIEMBRE!$E$11:$E$40,SEPTIEMBRE!$AK$11:$AK$40,_xlfn.XLOOKUP($A985&amp;$B985,SEPTIEMBRE!$BC$11:$BC$40&amp;SEPTIEMBRE!$BD$11:$BD$40,SEPTIEMBRE!$CJ$11:$CJ$40,"A")),"")</f>
        <v>0</v>
      </c>
      <c r="EZ985" s="384">
        <f t="array" ref="EZ985">IFERROR(_xlfn.XLOOKUP($A985&amp;$B985,'SEPTIEMBRE 2'!$D$11:$D$40&amp;'SEPTIEMBRE 2'!$E$11:$E$40,'SEPTIEMBRE 2'!$AK$11:$AK$40,_xlfn.XLOOKUP($A985&amp;$B985,'SEPTIEMBRE 2'!$BC$11:$BC$40&amp;'SEPTIEMBRE 2'!$BD$11:$BD$40,'SEPTIEMBRE 2'!$CJ$11:$CJ$40,"A")),"")</f>
        <v>0</v>
      </c>
      <c r="FA985" s="384">
        <f t="array" ref="FA985">IFERROR(_xlfn.XLOOKUP($A985&amp;$B985,'SEPTIEMBRE 3'!$D$11:$D$40&amp;'SEPTIEMBRE 3'!$E$11:$E$40,'SEPTIEMBRE 3'!$AK$11:$AK$40,_xlfn.XLOOKUP($A985&amp;$B985,'SEPTIEMBRE 3'!$BC$11:$BC$40&amp;'SEPTIEMBRE 3'!$BD$11:$BD$40,'SEPTIEMBRE 3'!$CJ$11:$CJ$40,"A")),"")</f>
        <v>0</v>
      </c>
      <c r="FB985" s="384">
        <f t="array" ref="FB985">IFERROR(_xlfn.XLOOKUP($A985&amp;$B985,OCTUBRE!$D$11:$D$40&amp;OCTUBRE!$E$11:$E$40,OCTUBRE!$AK$11:$AK$40,_xlfn.XLOOKUP($A985&amp;$B985,OCTUBRE!$BC$11:$BC$40&amp;OCTUBRE!$BD$11:$BD$40,OCTUBRE!$CJ$11:$CJ$40,"A")),"")</f>
        <v>0</v>
      </c>
      <c r="FC985" s="384">
        <f t="array" ref="FC985">IFERROR(_xlfn.XLOOKUP($A985&amp;$B985,'OCTUBRE 2'!$D$11:$D$40&amp;'OCTUBRE 2'!$E$11:$E$40,'OCTUBRE 2'!$AK$11:$AK$40,_xlfn.XLOOKUP($A985&amp;$B985,'OCTUBRE 2'!$BC$11:$BC$40&amp;'OCTUBRE 2'!$BD$11:$BD$40,'OCTUBRE 2'!$CJ$11:$CJ$40,"A")),"")</f>
        <v>0</v>
      </c>
      <c r="FD985" s="384">
        <f t="array" ref="FD985">IFERROR(_xlfn.XLOOKUP($A985&amp;$B985,NOVIEMBRE!$D$11:$D$40&amp;NOVIEMBRE!$E$11:$E$40,NOVIEMBRE!$AK$11:$AK$40,_xlfn.XLOOKUP($A985&amp;$B985,NOVIEMBRE!$BC$11:$BC$40&amp;NOVIEMBRE!$BD$11:$BD$40,NOVIEMBRE!$CJ$11:$CJ$40,"A")),"")</f>
        <v>0</v>
      </c>
      <c r="FE985" s="384">
        <f t="array" ref="FE985">IFERROR(_xlfn.XLOOKUP($A985&amp;$B985,'NOVIEMBRE 2'!$D$11:$D$40&amp;'NOVIEMBRE 2'!$E$11:$E$40,'NOVIEMBRE 2'!$AK$11:$AK$40,_xlfn.XLOOKUP($A985&amp;$B985,'NOVIEMBRE 2'!$BC$11:$BC$40&amp;'NOVIEMBRE 2'!$BD$11:$BD$40,'NOVIEMBRE 2'!$CJ$11:$CJ$40,"A")),"")</f>
        <v>0</v>
      </c>
      <c r="FF985" s="385">
        <f t="array" ref="FF985">IFERROR(_xlfn.XLOOKUP($A985&amp;$B985,DICIEMBRE!$D$11:$D$40&amp;DICIEMBRE!$E$11:$E$40,DICIEMBRE!$AK$11:$AK$40,_xlfn.XLOOKUP($A985&amp;$B985,DICIEMBRE!$BC$11:$BC$40&amp;DICIEMBRE!$BD$11:$BD$40,DICIEMBRE!$CJ$11:$CJ$40,"A")),"")</f>
        <v>0</v>
      </c>
      <c r="FG985" s="386" t="str">
        <f t="shared" si="19"/>
        <v/>
      </c>
      <c r="FH985" s="386" t="str">
        <f t="array" ref="FH985">IF(
 COUNT(DZ985:EH985)=0,
 "-",
 IF(
  COUNT(DZ985:EH985) &lt; COUNTA(DZ985:EH985),
  REPT("🟩", ROUND(COUNT(DZ985:EH985)/COUNTA(DZ985:EH985)*5, 0)) &amp;
  REPT("⬜", 5 - ROUND(COUNT(DZ985:EH985)/COUNTA(DZ985:EH985)*5, 0)),
  IF(
    AVERAGE(IF(DZ985:EH985&lt;&gt;"", DZ985:EH985, )) &gt;= 70, "🟩🟩🟩🟩🟩",
    IF(
      AVERAGE(IF(DZ985:EH985&lt;&gt;"",DZ985:EH985, )) &gt;= 56, "🟨🟨🟨🟨🟨",
      "🟥🟥🟥🟥🟥"
    )
  )
 )
)
</f>
        <v>-</v>
      </c>
    </row>
    <row r="986" ht="15.75" customHeight="1">
      <c r="A986" s="168"/>
      <c r="B986" s="169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1"/>
      <c r="N986" s="172" t="str">
        <f t="shared" si="1"/>
        <v/>
      </c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2" t="str">
        <f t="shared" si="2"/>
        <v/>
      </c>
      <c r="AA986" s="173"/>
      <c r="AB986" s="173"/>
      <c r="AC986" s="173"/>
      <c r="AD986" s="173"/>
      <c r="AE986" s="173"/>
      <c r="AF986" s="173"/>
      <c r="AG986" s="173"/>
      <c r="AH986" s="173"/>
      <c r="AI986" s="173"/>
      <c r="AJ986" s="173"/>
      <c r="AK986" s="173"/>
      <c r="AL986" s="172" t="str">
        <f t="shared" si="3"/>
        <v/>
      </c>
      <c r="AM986" s="173"/>
      <c r="AN986" s="173"/>
      <c r="AO986" s="173"/>
      <c r="AP986" s="173"/>
      <c r="AQ986" s="173"/>
      <c r="AR986" s="173"/>
      <c r="AS986" s="173"/>
      <c r="AT986" s="173"/>
      <c r="AU986" s="173"/>
      <c r="AV986" s="171"/>
      <c r="AW986" s="171"/>
      <c r="AX986" s="172" t="str">
        <f t="shared" si="4"/>
        <v/>
      </c>
      <c r="AY986" s="173"/>
      <c r="AZ986" s="173"/>
      <c r="BA986" s="173"/>
      <c r="BB986" s="173"/>
      <c r="BC986" s="173"/>
      <c r="BD986" s="173"/>
      <c r="BE986" s="173"/>
      <c r="BF986" s="173"/>
      <c r="BG986" s="173"/>
      <c r="BH986" s="173"/>
      <c r="BI986" s="173"/>
      <c r="BJ986" s="172" t="str">
        <f t="shared" si="5"/>
        <v/>
      </c>
      <c r="BK986" s="173"/>
      <c r="BL986" s="173"/>
      <c r="BM986" s="173"/>
      <c r="BN986" s="173"/>
      <c r="BO986" s="173"/>
      <c r="BP986" s="173"/>
      <c r="BQ986" s="173"/>
      <c r="BR986" s="173"/>
      <c r="BS986" s="173"/>
      <c r="BT986" s="173"/>
      <c r="BU986" s="173"/>
      <c r="BV986" s="172" t="str">
        <f t="shared" si="6"/>
        <v/>
      </c>
      <c r="BW986" s="173"/>
      <c r="BX986" s="173"/>
      <c r="BY986" s="173"/>
      <c r="BZ986" s="171"/>
      <c r="CA986" s="171"/>
      <c r="CB986" s="171"/>
      <c r="CC986" s="171"/>
      <c r="CD986" s="171"/>
      <c r="CE986" s="171"/>
      <c r="CF986" s="171"/>
      <c r="CG986" s="171"/>
      <c r="CH986" s="172" t="str">
        <f t="shared" si="7"/>
        <v/>
      </c>
      <c r="CI986" s="171"/>
      <c r="CJ986" s="173"/>
      <c r="CK986" s="173"/>
      <c r="CL986" s="173"/>
      <c r="CM986" s="173"/>
      <c r="CN986" s="171"/>
      <c r="CO986" s="171"/>
      <c r="CP986" s="171"/>
      <c r="CQ986" s="173"/>
      <c r="CR986" s="171"/>
      <c r="CS986" s="171"/>
      <c r="CT986" s="172" t="str">
        <f t="shared" si="8"/>
        <v/>
      </c>
      <c r="CU986" s="172"/>
      <c r="CV986" s="172"/>
      <c r="CW986" s="172"/>
      <c r="CX986" s="172"/>
      <c r="CY986" s="172"/>
      <c r="CZ986" s="172"/>
      <c r="DA986" s="172"/>
      <c r="DB986" s="172"/>
      <c r="DC986" s="172"/>
      <c r="DD986" s="172"/>
      <c r="DE986" s="172"/>
      <c r="DF986" s="172"/>
      <c r="DG986" s="188" t="str">
        <f t="array" ref="DG986">IFERROR(_xlfn.XLOOKUP($A986&amp;B986,MARZO!$D$11:$D$40&amp;MARZO!$E$11:$E$40,MARZO!$AM$11:$AM$40,_xlfn.XLOOKUP($A986&amp;$B986,MARZO!$BC$11:$BC$40&amp;MARZO!$BD$11:$BD$40,MARZO!$CL$11:$CL$40,"A"))/1%,"")</f>
        <v/>
      </c>
      <c r="DH986" s="188" t="str">
        <f t="array" ref="DH986">IFERROR(_xlfn.XLOOKUP($A986&amp;$B986,ABRIL!$D$11:$D$40&amp;ABRIL!$E$11:$E$40,ABRIL!$AM$11:$AM$40,_xlfn.XLOOKUP($A986&amp;$B986,ABRIL!$BC$11:$BC$40&amp;ABRIL!$BD$11:$BD$40,ABRIL!$CL$11:$CL$40,"A"))/1%,"")</f>
        <v/>
      </c>
      <c r="DI986" s="188" t="str">
        <f t="array" ref="DI986">IFERROR(_xlfn.XLOOKUP($A986&amp;$B986,'ABRIL 2'!$D$11:$D$40&amp;'ABRIL 2'!$E$11:$E$40,'ABRIL 2'!$AM$11:$AM$40,_xlfn.XLOOKUP($A986&amp;$B986,'ABRIL 2'!$BC$11:$BC$40&amp;'ABRIL 2'!$BD$11:$BD$40,'ABRIL 2'!$CL$11:$CL$40,"A"))/1%,"")</f>
        <v/>
      </c>
      <c r="DJ986" s="188" t="str">
        <f t="array" ref="DJ986">IFERROR(_xlfn.XLOOKUP($A986&amp;$B986,MAYO!$D$11:$D$40&amp;MAYO!$E$11:$E$40,MAYO!$AM$11:$AM$40,_xlfn.XLOOKUP($A986&amp;$B986,MAYO!$BC$11:$BC$40&amp;MAYO!$BD$11:$BD$40,MAYO!$CL$11:$CL$40,"A"))/1%,"")</f>
        <v/>
      </c>
      <c r="DK986" s="188" t="str">
        <f t="array" ref="DK986">IFERROR(_xlfn.XLOOKUP($A986&amp;$B986,'MAYO 2'!$D$11:$D$40&amp;'MAYO 2'!$E$11:$E$40,'MAYO 2'!$AM$11:$AM$40,_xlfn.XLOOKUP($A986&amp;$B986,'MAYO 2'!$BC$11:$BC$40&amp;'MAYO 2'!$BD$11:$BD$40,'MAYO 2'!$CL$11:$CL$40,"A"))/1%,"")</f>
        <v/>
      </c>
      <c r="DL986" s="188" t="str">
        <f t="array" ref="DL986">IFERROR(_xlfn.XLOOKUP($A986&amp;$B986,JUNIO!$D$11:$D$40&amp;JUNIO!$E$11:$E$40,JUNIO!$AM$11:$AM$40,_xlfn.XLOOKUP($A986&amp;$B986,JUNIO!$BC$11:$BC$40&amp;JUNIO!$BD$11:$BD$40,JUNIO!$CL$11:$CL$40,"A"))/1%,"")</f>
        <v/>
      </c>
      <c r="DM986" s="188" t="str">
        <f t="array" ref="DM986">IFERROR(_xlfn.XLOOKUP($A986&amp;$B986,'JUNIO 2'!$D$11:$D$40&amp;'JUNIO 2'!$E$11:$E$40,'JUNIO 2'!$AM$11:$AM$40,_xlfn.XLOOKUP($A986&amp;$B986,'JUNIO 2'!$BC$11:$BC$40&amp;'JUNIO 2'!$BD$11:$BD$40,'JUNIO 2'!$CL$11:$CL$40,"A"))/1%,"")</f>
        <v/>
      </c>
      <c r="DN986" s="188" t="str">
        <f t="array" ref="DN986">IFERROR(_xlfn.XLOOKUP($A986&amp;$B986,JULIO!$D$11:$D$40&amp;JULIO!$E$11:$E$40,JULIO!$AM$11:$AM$40,_xlfn.XLOOKUP($A986&amp;$B986,JULIO!$BC$11:$BC$40&amp;JULIO!$BD$11:$BD$40,JULIO!$CL$11:$CL$40,"A"))/1%,"")</f>
        <v/>
      </c>
      <c r="DO986" s="188" t="str">
        <f t="array" ref="DO986">IFERROR(_xlfn.XLOOKUP($A986&amp;$B986,'JULIO 2'!$D$11:$D$40&amp;'JULIO 2'!$E$11:$E$40,'JULIO 2'!$AM$11:$AM$40,_xlfn.XLOOKUP($A986&amp;$B986,'JULIO 2'!$BC$11:$BC$40&amp;'JULIO 2'!$BD$11:$BD$40,'JULIO 2'!$CL$11:$CL$40,"A"))/1%,"")</f>
        <v/>
      </c>
      <c r="DP986" s="188" t="str">
        <f t="array" ref="DP986">IFERROR(_xlfn.XLOOKUP($A986&amp;$B986,AGOSTO!$D$11:$D$40&amp;AGOSTO!$E$11:$E$40,AGOSTO!$AM$11:$AM$40,_xlfn.XLOOKUP($A986&amp;$B986,AGOSTO!$BC$11:$BC$40&amp;AGOSTO!$BD$11:$BD$40,AGOSTO!$CL$11:$CL$40,"A"))/1%,"")</f>
        <v/>
      </c>
      <c r="DQ986" s="188" t="str">
        <f t="array" ref="DQ986">IFERROR(_xlfn.XLOOKUP($A986&amp;$B986,'AGOSTO 2'!$D$11:$D$40&amp;'AGOSTO 2'!$E$11:$E$40,'AGOSTO 2'!$AM$11:$AM$40,_xlfn.XLOOKUP($A986&amp;$B986,'AGOSTO 2'!$BC$11:$BC$40&amp;'AGOSTO 2'!$BD$11:$BD$40,'AGOSTO 2'!$CL$11:$CL$40,"A"))/1%,"")</f>
        <v/>
      </c>
      <c r="DR986" s="188" t="str">
        <f t="array" ref="DR986">IFERROR(_xlfn.XLOOKUP($A986&amp;$B986,SEPTIEMBRE!$D$11:$D$40&amp;SEPTIEMBRE!$E$11:$E$40,SEPTIEMBRE!$AM$11:$AM$40,_xlfn.XLOOKUP($A986&amp;$B986,SEPTIEMBRE!$BC$11:$BC$40&amp;SEPTIEMBRE!$BD$11:$BD$40,SEPTIEMBRE!$CL$11:$CL$40,"A"))/1%,"")</f>
        <v/>
      </c>
      <c r="DS986" s="188" t="str">
        <f t="array" ref="DS986">IFERROR(_xlfn.XLOOKUP($A986&amp;$B986,'SEPTIEMBRE 2'!$D$11:$D$40&amp;'SEPTIEMBRE 2'!$E$11:$E$40,'SEPTIEMBRE 2'!$AM$11:$AM$40,_xlfn.XLOOKUP($A986&amp;$B986,'SEPTIEMBRE 2'!$BC$11:$BC$40&amp;'SEPTIEMBRE 2'!$BD$11:$BD$40,'SEPTIEMBRE 2'!$CL$11:$CL$40,"A"))/1%,"")</f>
        <v/>
      </c>
      <c r="DT986" s="188" t="str">
        <f t="array" ref="DT986">IFERROR(_xlfn.XLOOKUP($A986&amp;$B986,'SEPTIEMBRE 3'!$D$11:$D$40&amp;'SEPTIEMBRE 3'!$E$11:$E$40,'SEPTIEMBRE 3'!$AM$11:$AM$40,_xlfn.XLOOKUP($A986&amp;$B986,'SEPTIEMBRE 3'!$BC$11:$BC$40&amp;'SEPTIEMBRE 3'!$BD$11:$BD$40,'SEPTIEMBRE 3'!$CL$11:$CL$40,"A"))/1%,"")</f>
        <v/>
      </c>
      <c r="DU986" s="188" t="str">
        <f t="array" ref="DU986">IFERROR(_xlfn.XLOOKUP($A986&amp;$B986,OCTUBRE!$D$11:$D$40&amp;OCTUBRE!$E$11:$E$40,OCTUBRE!$AM$11:$AM$40,_xlfn.XLOOKUP($A986&amp;$B986,OCTUBRE!$BC$11:$BC$40&amp;OCTUBRE!$BD$11:$BD$40,OCTUBRE!$CL$11:$CL$40,"A"))/1%,"")</f>
        <v/>
      </c>
      <c r="DV986" s="188" t="str">
        <f t="array" ref="DV986">IFERROR(_xlfn.XLOOKUP($A986&amp;$B986,'OCTUBRE 2'!$D$11:$D$40&amp;'OCTUBRE 2'!$E$11:$E$40,'OCTUBRE 2'!$AM$11:$AM$40,_xlfn.XLOOKUP($A986&amp;$B986,'OCTUBRE 2'!$BC$11:$BC$40&amp;'OCTUBRE 2'!$BD$11:$BD$40,'OCTUBRE 2'!$CL$11:$CL$40,"A"))/1%,"")</f>
        <v/>
      </c>
      <c r="DW986" s="188" t="str">
        <f t="array" ref="DW986">IFERROR(_xlfn.XLOOKUP($A986&amp;$B986,NOVIEMBRE!$D$11:$D$40&amp;NOVIEMBRE!$E$11:$E$40,NOVIEMBRE!$AM$11:$AM$40,_xlfn.XLOOKUP($A986&amp;$B986,NOVIEMBRE!$BC$11:$BC$40&amp;NOVIEMBRE!$BD$11:$BD$40,NOVIEMBRE!$CL$11:$CL$40,"A"))/1%,"")</f>
        <v/>
      </c>
      <c r="DX986" s="188" t="str">
        <f t="array" ref="DX986">IFERROR(_xlfn.XLOOKUP($A986&amp;$B986,'NOVIEMBRE 2'!$D$11:$D$40&amp;'NOVIEMBRE 2'!$E$11:$E$40,'NOVIEMBRE 2'!$AM$11:$AM$40,_xlfn.XLOOKUP($A986&amp;$B986,'NOVIEMBRE 2'!$BC$11:$BC$40&amp;'NOVIEMBRE 2'!$BD$11:$BD$40,'NOVIEMBRE 2'!$CL$11:$CL$40,"A"))/1%,"")</f>
        <v/>
      </c>
      <c r="DY986" s="188" t="str">
        <f t="array" ref="DY986">IFERROR(_xlfn.XLOOKUP($A986&amp;$B986,DICIEMBRE!$D$11:$D$40&amp;DICIEMBRE!$E$11:$E$40,DICIEMBRE!$AM$11:$AM$40,_xlfn.XLOOKUP($A986&amp;$B986,DICIEMBRE!$BC$11:$BC$40&amp;DICIEMBRE!$BD$11:$BD$40,DICIEMBRE!$CL$11:$CL$40,"A"))/1%,"")</f>
        <v/>
      </c>
      <c r="DZ986" s="381" t="str">
        <f t="shared" si="9"/>
        <v>-</v>
      </c>
      <c r="EA986" s="381" t="str">
        <f t="shared" si="10"/>
        <v>-</v>
      </c>
      <c r="EB986" s="381" t="str">
        <f t="shared" si="11"/>
        <v>-</v>
      </c>
      <c r="EC986" s="381" t="str">
        <f t="shared" si="12"/>
        <v>-</v>
      </c>
      <c r="ED986" s="381" t="str">
        <f t="shared" si="13"/>
        <v>-</v>
      </c>
      <c r="EE986" s="381" t="str">
        <f t="shared" si="14"/>
        <v>-</v>
      </c>
      <c r="EF986" s="381" t="str">
        <f t="shared" si="15"/>
        <v>-</v>
      </c>
      <c r="EG986" s="381" t="str">
        <f t="shared" si="16"/>
        <v>-</v>
      </c>
      <c r="EH986" s="381" t="str">
        <f t="shared" si="17"/>
        <v>-</v>
      </c>
      <c r="EI986" s="188" t="str">
        <f t="shared" si="18"/>
        <v/>
      </c>
      <c r="EJ986" s="382"/>
      <c r="EK986" s="382"/>
      <c r="EL986" s="383"/>
      <c r="EM986" s="21"/>
      <c r="EN986" s="384">
        <f t="array" ref="EN986">IFERROR(_xlfn.XLOOKUP($A986&amp;$B986,MARZO!$D$11:$D$40&amp;MARZO!$E$11:$E$40,MARZO!$AK$11:$AK$40,_xlfn.XLOOKUP($A986&amp;$B986,MARZO!$BC$11:$BC$40&amp;MARZO!$BD$11:$BD$40,MARZO!$CJ$11:$CJ$40,"A")),"")</f>
        <v>0</v>
      </c>
      <c r="EO986" s="384">
        <f t="array" ref="EO986">IFERROR(_xlfn.XLOOKUP($A986&amp;$B986,ABRIL!$D$11:$D$40&amp;ABRIL!$E$11:$E$40,ABRIL!$AK$11:$AK$40,_xlfn.XLOOKUP($A986&amp;$B986,ABRIL!$BC$11:$BC$40&amp;ABRIL!$BD$11:$BD$40,ABRIL!$CJ$11:$CJ$40,"A")),"")</f>
        <v>0</v>
      </c>
      <c r="EP986" s="384">
        <f t="array" ref="EP986">IFERROR(_xlfn.XLOOKUP($A986&amp;$B986,'ABRIL 2'!$D$11:$D$40&amp;'ABRIL 2'!$E$11:$E$40,'ABRIL 2'!$AK$11:$AK$40,_xlfn.XLOOKUP($A986&amp;$B986,'ABRIL 2'!$BC$11:$BC$40&amp;'ABRIL 2'!$BD$11:$BD$40,'ABRIL 2'!$CJ$11:$CJ$40,"A")),"")</f>
        <v>0</v>
      </c>
      <c r="EQ986" s="384">
        <f t="array" ref="EQ986">IFERROR(_xlfn.XLOOKUP($A986&amp;$B986,MAYO!$D$11:$D$40&amp;MAYO!$E$11:$E$40,MAYO!$AK$11:$AK$40,_xlfn.XLOOKUP($A986&amp;$B986,MAYO!$BC$11:$BC$40&amp;MAYO!$BD$11:$BD$40,MAYO!$CJ$11:$CJ$40,"A")),"")</f>
        <v>0</v>
      </c>
      <c r="ER986" s="384">
        <f t="array" ref="ER986">IFERROR(_xlfn.XLOOKUP($A986&amp;$B986,'MAYO 2'!$D$11:$D$40&amp;'MAYO 2'!$E$11:$E$40,'MAYO 2'!$AK$11:$AK$40,_xlfn.XLOOKUP($A986&amp;$B986,'MAYO 2'!$BC$11:$BC$40&amp;'MAYO 2'!$BD$11:$BD$40,'MAYO 2'!$CJ$11:$CJ$40,"A")),"")</f>
        <v>0</v>
      </c>
      <c r="ES986" s="384">
        <f t="array" ref="ES986">IFERROR(_xlfn.XLOOKUP($A986&amp;$B986,JUNIO!$D$11:$D$40&amp;JUNIO!$E$11:$E$40,JUNIO!$AK$11:$AK$40,_xlfn.XLOOKUP($A986&amp;$B986,JUNIO!$BC$11:$BC$40&amp;JUNIO!$BD$11:$BD$40,JUNIO!$CJ$11:$CJ$40,"A")),"")</f>
        <v>0</v>
      </c>
      <c r="ET986" s="384">
        <f t="array" ref="ET986">IFERROR(_xlfn.XLOOKUP($A986&amp;$B986,'JUNIO 2'!$D$11:$D$40&amp;'JUNIO 2'!$E$11:$E$40,'JUNIO 2'!$AK$11:$AK$40,_xlfn.XLOOKUP($A986&amp;$B986,'JUNIO 2'!$BC$11:$BC$40&amp;'JUNIO 2'!$BD$11:$BD$40,'JUNIO 2'!$CJ$11:$CJ$40,"A")),"")</f>
        <v>0</v>
      </c>
      <c r="EU986" s="384">
        <f t="array" ref="EU986">IFERROR(_xlfn.XLOOKUP($A986&amp;$B986,JULIO!$D$11:$D$40&amp;JULIO!$E$11:$E$40,JULIO!$AK$11:$AK$40,_xlfn.XLOOKUP($A986&amp;$B986,JULIO!$BC$11:$BC$40&amp;JULIO!$BD$11:$BD$40,JULIO!$CJ$11:$CJ$40,"A")),"")</f>
        <v>0</v>
      </c>
      <c r="EV986" s="384">
        <f t="array" ref="EV986">IFERROR(_xlfn.XLOOKUP($A986&amp;$B986,'JULIO 2'!$D$11:$D$40&amp;'JULIO 2'!$E$11:$E$40,'JULIO 2'!$AK$11:$AK$40,_xlfn.XLOOKUP($A986&amp;$B986,'JULIO 2'!$BC$11:$BC$40&amp;'JULIO 2'!$BD$11:$BD$40,'JULIO 2'!$CJ$11:$CJ$40,"A")),"")</f>
        <v>0</v>
      </c>
      <c r="EW986" s="384">
        <f t="array" ref="EW986">IFERROR(_xlfn.XLOOKUP($A986&amp;$B986,AGOSTO!$D$11:$D$40&amp;AGOSTO!$E$11:$E$40,AGOSTO!$AK$11:$AK$40,_xlfn.XLOOKUP($A986&amp;$B986,AGOSTO!$BC$11:$BC$40&amp;AGOSTO!$BD$11:$BD$40,AGOSTO!$CJ$11:$CJ$40,"A")),"")</f>
        <v>0</v>
      </c>
      <c r="EX986" s="384">
        <f t="array" ref="EX986">IFERROR(_xlfn.XLOOKUP($A986&amp;$B986,'AGOSTO 2'!$D$11:$D$40&amp;'AGOSTO 2'!$E$11:$E$40,'AGOSTO 2'!$AK$11:$AK$40,_xlfn.XLOOKUP($A986&amp;$B986,'AGOSTO 2'!$BC$11:$BC$40&amp;'AGOSTO 2'!$BD$11:$BD$40,'AGOSTO 2'!$CJ$11:$CJ$40,"A")),"")</f>
        <v>0</v>
      </c>
      <c r="EY986" s="384">
        <f t="array" ref="EY986">IFERROR(_xlfn.XLOOKUP($A986&amp;$B986,SEPTIEMBRE!$D$11:$D$40&amp;SEPTIEMBRE!$E$11:$E$40,SEPTIEMBRE!$AK$11:$AK$40,_xlfn.XLOOKUP($A986&amp;$B986,SEPTIEMBRE!$BC$11:$BC$40&amp;SEPTIEMBRE!$BD$11:$BD$40,SEPTIEMBRE!$CJ$11:$CJ$40,"A")),"")</f>
        <v>0</v>
      </c>
      <c r="EZ986" s="384">
        <f t="array" ref="EZ986">IFERROR(_xlfn.XLOOKUP($A986&amp;$B986,'SEPTIEMBRE 2'!$D$11:$D$40&amp;'SEPTIEMBRE 2'!$E$11:$E$40,'SEPTIEMBRE 2'!$AK$11:$AK$40,_xlfn.XLOOKUP($A986&amp;$B986,'SEPTIEMBRE 2'!$BC$11:$BC$40&amp;'SEPTIEMBRE 2'!$BD$11:$BD$40,'SEPTIEMBRE 2'!$CJ$11:$CJ$40,"A")),"")</f>
        <v>0</v>
      </c>
      <c r="FA986" s="384">
        <f t="array" ref="FA986">IFERROR(_xlfn.XLOOKUP($A986&amp;$B986,'SEPTIEMBRE 3'!$D$11:$D$40&amp;'SEPTIEMBRE 3'!$E$11:$E$40,'SEPTIEMBRE 3'!$AK$11:$AK$40,_xlfn.XLOOKUP($A986&amp;$B986,'SEPTIEMBRE 3'!$BC$11:$BC$40&amp;'SEPTIEMBRE 3'!$BD$11:$BD$40,'SEPTIEMBRE 3'!$CJ$11:$CJ$40,"A")),"")</f>
        <v>0</v>
      </c>
      <c r="FB986" s="384">
        <f t="array" ref="FB986">IFERROR(_xlfn.XLOOKUP($A986&amp;$B986,OCTUBRE!$D$11:$D$40&amp;OCTUBRE!$E$11:$E$40,OCTUBRE!$AK$11:$AK$40,_xlfn.XLOOKUP($A986&amp;$B986,OCTUBRE!$BC$11:$BC$40&amp;OCTUBRE!$BD$11:$BD$40,OCTUBRE!$CJ$11:$CJ$40,"A")),"")</f>
        <v>0</v>
      </c>
      <c r="FC986" s="384">
        <f t="array" ref="FC986">IFERROR(_xlfn.XLOOKUP($A986&amp;$B986,'OCTUBRE 2'!$D$11:$D$40&amp;'OCTUBRE 2'!$E$11:$E$40,'OCTUBRE 2'!$AK$11:$AK$40,_xlfn.XLOOKUP($A986&amp;$B986,'OCTUBRE 2'!$BC$11:$BC$40&amp;'OCTUBRE 2'!$BD$11:$BD$40,'OCTUBRE 2'!$CJ$11:$CJ$40,"A")),"")</f>
        <v>0</v>
      </c>
      <c r="FD986" s="384">
        <f t="array" ref="FD986">IFERROR(_xlfn.XLOOKUP($A986&amp;$B986,NOVIEMBRE!$D$11:$D$40&amp;NOVIEMBRE!$E$11:$E$40,NOVIEMBRE!$AK$11:$AK$40,_xlfn.XLOOKUP($A986&amp;$B986,NOVIEMBRE!$BC$11:$BC$40&amp;NOVIEMBRE!$BD$11:$BD$40,NOVIEMBRE!$CJ$11:$CJ$40,"A")),"")</f>
        <v>0</v>
      </c>
      <c r="FE986" s="384">
        <f t="array" ref="FE986">IFERROR(_xlfn.XLOOKUP($A986&amp;$B986,'NOVIEMBRE 2'!$D$11:$D$40&amp;'NOVIEMBRE 2'!$E$11:$E$40,'NOVIEMBRE 2'!$AK$11:$AK$40,_xlfn.XLOOKUP($A986&amp;$B986,'NOVIEMBRE 2'!$BC$11:$BC$40&amp;'NOVIEMBRE 2'!$BD$11:$BD$40,'NOVIEMBRE 2'!$CJ$11:$CJ$40,"A")),"")</f>
        <v>0</v>
      </c>
      <c r="FF986" s="385">
        <f t="array" ref="FF986">IFERROR(_xlfn.XLOOKUP($A986&amp;$B986,DICIEMBRE!$D$11:$D$40&amp;DICIEMBRE!$E$11:$E$40,DICIEMBRE!$AK$11:$AK$40,_xlfn.XLOOKUP($A986&amp;$B986,DICIEMBRE!$BC$11:$BC$40&amp;DICIEMBRE!$BD$11:$BD$40,DICIEMBRE!$CJ$11:$CJ$40,"A")),"")</f>
        <v>0</v>
      </c>
      <c r="FG986" s="386" t="str">
        <f t="shared" si="19"/>
        <v/>
      </c>
      <c r="FH986" s="386" t="str">
        <f t="array" ref="FH986">IF(
 COUNT(DZ986:EH986)=0,
 "-",
 IF(
  COUNT(DZ986:EH986) &lt; COUNTA(DZ986:EH986),
  REPT("🟩", ROUND(COUNT(DZ986:EH986)/COUNTA(DZ986:EH986)*5, 0)) &amp;
  REPT("⬜", 5 - ROUND(COUNT(DZ986:EH986)/COUNTA(DZ986:EH986)*5, 0)),
  IF(
    AVERAGE(IF(DZ986:EH986&lt;&gt;"", DZ986:EH986, )) &gt;= 70, "🟩🟩🟩🟩🟩",
    IF(
      AVERAGE(IF(DZ986:EH986&lt;&gt;"",DZ986:EH986, )) &gt;= 56, "🟨🟨🟨🟨🟨",
      "🟥🟥🟥🟥🟥"
    )
  )
 )
)
</f>
        <v>-</v>
      </c>
    </row>
    <row r="987" ht="15.75" customHeight="1">
      <c r="A987" s="168"/>
      <c r="B987" s="169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1"/>
      <c r="N987" s="172" t="str">
        <f t="shared" si="1"/>
        <v/>
      </c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2" t="str">
        <f t="shared" si="2"/>
        <v/>
      </c>
      <c r="AA987" s="173"/>
      <c r="AB987" s="173"/>
      <c r="AC987" s="173"/>
      <c r="AD987" s="173"/>
      <c r="AE987" s="173"/>
      <c r="AF987" s="173"/>
      <c r="AG987" s="173"/>
      <c r="AH987" s="173"/>
      <c r="AI987" s="173"/>
      <c r="AJ987" s="173"/>
      <c r="AK987" s="173"/>
      <c r="AL987" s="172" t="str">
        <f t="shared" si="3"/>
        <v/>
      </c>
      <c r="AM987" s="173"/>
      <c r="AN987" s="173"/>
      <c r="AO987" s="173"/>
      <c r="AP987" s="173"/>
      <c r="AQ987" s="173"/>
      <c r="AR987" s="173"/>
      <c r="AS987" s="173"/>
      <c r="AT987" s="173"/>
      <c r="AU987" s="173"/>
      <c r="AV987" s="171"/>
      <c r="AW987" s="171"/>
      <c r="AX987" s="172" t="str">
        <f t="shared" si="4"/>
        <v/>
      </c>
      <c r="AY987" s="173"/>
      <c r="AZ987" s="173"/>
      <c r="BA987" s="173"/>
      <c r="BB987" s="173"/>
      <c r="BC987" s="173"/>
      <c r="BD987" s="173"/>
      <c r="BE987" s="173"/>
      <c r="BF987" s="173"/>
      <c r="BG987" s="173"/>
      <c r="BH987" s="173"/>
      <c r="BI987" s="173"/>
      <c r="BJ987" s="172" t="str">
        <f t="shared" si="5"/>
        <v/>
      </c>
      <c r="BK987" s="173"/>
      <c r="BL987" s="173"/>
      <c r="BM987" s="173"/>
      <c r="BN987" s="173"/>
      <c r="BO987" s="173"/>
      <c r="BP987" s="173"/>
      <c r="BQ987" s="173"/>
      <c r="BR987" s="173"/>
      <c r="BS987" s="173"/>
      <c r="BT987" s="173"/>
      <c r="BU987" s="173"/>
      <c r="BV987" s="172" t="str">
        <f t="shared" si="6"/>
        <v/>
      </c>
      <c r="BW987" s="173"/>
      <c r="BX987" s="173"/>
      <c r="BY987" s="173"/>
      <c r="BZ987" s="171"/>
      <c r="CA987" s="171"/>
      <c r="CB987" s="171"/>
      <c r="CC987" s="171"/>
      <c r="CD987" s="171"/>
      <c r="CE987" s="171"/>
      <c r="CF987" s="171"/>
      <c r="CG987" s="171"/>
      <c r="CH987" s="172" t="str">
        <f t="shared" si="7"/>
        <v/>
      </c>
      <c r="CI987" s="171"/>
      <c r="CJ987" s="173"/>
      <c r="CK987" s="173"/>
      <c r="CL987" s="173"/>
      <c r="CM987" s="173"/>
      <c r="CN987" s="171"/>
      <c r="CO987" s="171"/>
      <c r="CP987" s="171"/>
      <c r="CQ987" s="173"/>
      <c r="CR987" s="171"/>
      <c r="CS987" s="171"/>
      <c r="CT987" s="172" t="str">
        <f t="shared" si="8"/>
        <v/>
      </c>
      <c r="CU987" s="172"/>
      <c r="CV987" s="172"/>
      <c r="CW987" s="172"/>
      <c r="CX987" s="172"/>
      <c r="CY987" s="172"/>
      <c r="CZ987" s="172"/>
      <c r="DA987" s="172"/>
      <c r="DB987" s="172"/>
      <c r="DC987" s="172"/>
      <c r="DD987" s="172"/>
      <c r="DE987" s="172"/>
      <c r="DF987" s="172"/>
      <c r="DG987" s="188" t="str">
        <f t="array" ref="DG987">IFERROR(_xlfn.XLOOKUP($A987&amp;B987,MARZO!$D$11:$D$40&amp;MARZO!$E$11:$E$40,MARZO!$AM$11:$AM$40,_xlfn.XLOOKUP($A987&amp;$B987,MARZO!$BC$11:$BC$40&amp;MARZO!$BD$11:$BD$40,MARZO!$CL$11:$CL$40,"A"))/1%,"")</f>
        <v/>
      </c>
      <c r="DH987" s="188" t="str">
        <f t="array" ref="DH987">IFERROR(_xlfn.XLOOKUP($A987&amp;$B987,ABRIL!$D$11:$D$40&amp;ABRIL!$E$11:$E$40,ABRIL!$AM$11:$AM$40,_xlfn.XLOOKUP($A987&amp;$B987,ABRIL!$BC$11:$BC$40&amp;ABRIL!$BD$11:$BD$40,ABRIL!$CL$11:$CL$40,"A"))/1%,"")</f>
        <v/>
      </c>
      <c r="DI987" s="188" t="str">
        <f t="array" ref="DI987">IFERROR(_xlfn.XLOOKUP($A987&amp;$B987,'ABRIL 2'!$D$11:$D$40&amp;'ABRIL 2'!$E$11:$E$40,'ABRIL 2'!$AM$11:$AM$40,_xlfn.XLOOKUP($A987&amp;$B987,'ABRIL 2'!$BC$11:$BC$40&amp;'ABRIL 2'!$BD$11:$BD$40,'ABRIL 2'!$CL$11:$CL$40,"A"))/1%,"")</f>
        <v/>
      </c>
      <c r="DJ987" s="188" t="str">
        <f t="array" ref="DJ987">IFERROR(_xlfn.XLOOKUP($A987&amp;$B987,MAYO!$D$11:$D$40&amp;MAYO!$E$11:$E$40,MAYO!$AM$11:$AM$40,_xlfn.XLOOKUP($A987&amp;$B987,MAYO!$BC$11:$BC$40&amp;MAYO!$BD$11:$BD$40,MAYO!$CL$11:$CL$40,"A"))/1%,"")</f>
        <v/>
      </c>
      <c r="DK987" s="188" t="str">
        <f t="array" ref="DK987">IFERROR(_xlfn.XLOOKUP($A987&amp;$B987,'MAYO 2'!$D$11:$D$40&amp;'MAYO 2'!$E$11:$E$40,'MAYO 2'!$AM$11:$AM$40,_xlfn.XLOOKUP($A987&amp;$B987,'MAYO 2'!$BC$11:$BC$40&amp;'MAYO 2'!$BD$11:$BD$40,'MAYO 2'!$CL$11:$CL$40,"A"))/1%,"")</f>
        <v/>
      </c>
      <c r="DL987" s="188" t="str">
        <f t="array" ref="DL987">IFERROR(_xlfn.XLOOKUP($A987&amp;$B987,JUNIO!$D$11:$D$40&amp;JUNIO!$E$11:$E$40,JUNIO!$AM$11:$AM$40,_xlfn.XLOOKUP($A987&amp;$B987,JUNIO!$BC$11:$BC$40&amp;JUNIO!$BD$11:$BD$40,JUNIO!$CL$11:$CL$40,"A"))/1%,"")</f>
        <v/>
      </c>
      <c r="DM987" s="188" t="str">
        <f t="array" ref="DM987">IFERROR(_xlfn.XLOOKUP($A987&amp;$B987,'JUNIO 2'!$D$11:$D$40&amp;'JUNIO 2'!$E$11:$E$40,'JUNIO 2'!$AM$11:$AM$40,_xlfn.XLOOKUP($A987&amp;$B987,'JUNIO 2'!$BC$11:$BC$40&amp;'JUNIO 2'!$BD$11:$BD$40,'JUNIO 2'!$CL$11:$CL$40,"A"))/1%,"")</f>
        <v/>
      </c>
      <c r="DN987" s="188" t="str">
        <f t="array" ref="DN987">IFERROR(_xlfn.XLOOKUP($A987&amp;$B987,JULIO!$D$11:$D$40&amp;JULIO!$E$11:$E$40,JULIO!$AM$11:$AM$40,_xlfn.XLOOKUP($A987&amp;$B987,JULIO!$BC$11:$BC$40&amp;JULIO!$BD$11:$BD$40,JULIO!$CL$11:$CL$40,"A"))/1%,"")</f>
        <v/>
      </c>
      <c r="DO987" s="188" t="str">
        <f t="array" ref="DO987">IFERROR(_xlfn.XLOOKUP($A987&amp;$B987,'JULIO 2'!$D$11:$D$40&amp;'JULIO 2'!$E$11:$E$40,'JULIO 2'!$AM$11:$AM$40,_xlfn.XLOOKUP($A987&amp;$B987,'JULIO 2'!$BC$11:$BC$40&amp;'JULIO 2'!$BD$11:$BD$40,'JULIO 2'!$CL$11:$CL$40,"A"))/1%,"")</f>
        <v/>
      </c>
      <c r="DP987" s="188" t="str">
        <f t="array" ref="DP987">IFERROR(_xlfn.XLOOKUP($A987&amp;$B987,AGOSTO!$D$11:$D$40&amp;AGOSTO!$E$11:$E$40,AGOSTO!$AM$11:$AM$40,_xlfn.XLOOKUP($A987&amp;$B987,AGOSTO!$BC$11:$BC$40&amp;AGOSTO!$BD$11:$BD$40,AGOSTO!$CL$11:$CL$40,"A"))/1%,"")</f>
        <v/>
      </c>
      <c r="DQ987" s="188" t="str">
        <f t="array" ref="DQ987">IFERROR(_xlfn.XLOOKUP($A987&amp;$B987,'AGOSTO 2'!$D$11:$D$40&amp;'AGOSTO 2'!$E$11:$E$40,'AGOSTO 2'!$AM$11:$AM$40,_xlfn.XLOOKUP($A987&amp;$B987,'AGOSTO 2'!$BC$11:$BC$40&amp;'AGOSTO 2'!$BD$11:$BD$40,'AGOSTO 2'!$CL$11:$CL$40,"A"))/1%,"")</f>
        <v/>
      </c>
      <c r="DR987" s="188" t="str">
        <f t="array" ref="DR987">IFERROR(_xlfn.XLOOKUP($A987&amp;$B987,SEPTIEMBRE!$D$11:$D$40&amp;SEPTIEMBRE!$E$11:$E$40,SEPTIEMBRE!$AM$11:$AM$40,_xlfn.XLOOKUP($A987&amp;$B987,SEPTIEMBRE!$BC$11:$BC$40&amp;SEPTIEMBRE!$BD$11:$BD$40,SEPTIEMBRE!$CL$11:$CL$40,"A"))/1%,"")</f>
        <v/>
      </c>
      <c r="DS987" s="188" t="str">
        <f t="array" ref="DS987">IFERROR(_xlfn.XLOOKUP($A987&amp;$B987,'SEPTIEMBRE 2'!$D$11:$D$40&amp;'SEPTIEMBRE 2'!$E$11:$E$40,'SEPTIEMBRE 2'!$AM$11:$AM$40,_xlfn.XLOOKUP($A987&amp;$B987,'SEPTIEMBRE 2'!$BC$11:$BC$40&amp;'SEPTIEMBRE 2'!$BD$11:$BD$40,'SEPTIEMBRE 2'!$CL$11:$CL$40,"A"))/1%,"")</f>
        <v/>
      </c>
      <c r="DT987" s="188" t="str">
        <f t="array" ref="DT987">IFERROR(_xlfn.XLOOKUP($A987&amp;$B987,'SEPTIEMBRE 3'!$D$11:$D$40&amp;'SEPTIEMBRE 3'!$E$11:$E$40,'SEPTIEMBRE 3'!$AM$11:$AM$40,_xlfn.XLOOKUP($A987&amp;$B987,'SEPTIEMBRE 3'!$BC$11:$BC$40&amp;'SEPTIEMBRE 3'!$BD$11:$BD$40,'SEPTIEMBRE 3'!$CL$11:$CL$40,"A"))/1%,"")</f>
        <v/>
      </c>
      <c r="DU987" s="188" t="str">
        <f t="array" ref="DU987">IFERROR(_xlfn.XLOOKUP($A987&amp;$B987,OCTUBRE!$D$11:$D$40&amp;OCTUBRE!$E$11:$E$40,OCTUBRE!$AM$11:$AM$40,_xlfn.XLOOKUP($A987&amp;$B987,OCTUBRE!$BC$11:$BC$40&amp;OCTUBRE!$BD$11:$BD$40,OCTUBRE!$CL$11:$CL$40,"A"))/1%,"")</f>
        <v/>
      </c>
      <c r="DV987" s="188" t="str">
        <f t="array" ref="DV987">IFERROR(_xlfn.XLOOKUP($A987&amp;$B987,'OCTUBRE 2'!$D$11:$D$40&amp;'OCTUBRE 2'!$E$11:$E$40,'OCTUBRE 2'!$AM$11:$AM$40,_xlfn.XLOOKUP($A987&amp;$B987,'OCTUBRE 2'!$BC$11:$BC$40&amp;'OCTUBRE 2'!$BD$11:$BD$40,'OCTUBRE 2'!$CL$11:$CL$40,"A"))/1%,"")</f>
        <v/>
      </c>
      <c r="DW987" s="188" t="str">
        <f t="array" ref="DW987">IFERROR(_xlfn.XLOOKUP($A987&amp;$B987,NOVIEMBRE!$D$11:$D$40&amp;NOVIEMBRE!$E$11:$E$40,NOVIEMBRE!$AM$11:$AM$40,_xlfn.XLOOKUP($A987&amp;$B987,NOVIEMBRE!$BC$11:$BC$40&amp;NOVIEMBRE!$BD$11:$BD$40,NOVIEMBRE!$CL$11:$CL$40,"A"))/1%,"")</f>
        <v/>
      </c>
      <c r="DX987" s="188" t="str">
        <f t="array" ref="DX987">IFERROR(_xlfn.XLOOKUP($A987&amp;$B987,'NOVIEMBRE 2'!$D$11:$D$40&amp;'NOVIEMBRE 2'!$E$11:$E$40,'NOVIEMBRE 2'!$AM$11:$AM$40,_xlfn.XLOOKUP($A987&amp;$B987,'NOVIEMBRE 2'!$BC$11:$BC$40&amp;'NOVIEMBRE 2'!$BD$11:$BD$40,'NOVIEMBRE 2'!$CL$11:$CL$40,"A"))/1%,"")</f>
        <v/>
      </c>
      <c r="DY987" s="188" t="str">
        <f t="array" ref="DY987">IFERROR(_xlfn.XLOOKUP($A987&amp;$B987,DICIEMBRE!$D$11:$D$40&amp;DICIEMBRE!$E$11:$E$40,DICIEMBRE!$AM$11:$AM$40,_xlfn.XLOOKUP($A987&amp;$B987,DICIEMBRE!$BC$11:$BC$40&amp;DICIEMBRE!$BD$11:$BD$40,DICIEMBRE!$CL$11:$CL$40,"A"))/1%,"")</f>
        <v/>
      </c>
      <c r="DZ987" s="381" t="str">
        <f t="shared" si="9"/>
        <v>-</v>
      </c>
      <c r="EA987" s="381" t="str">
        <f t="shared" si="10"/>
        <v>-</v>
      </c>
      <c r="EB987" s="381" t="str">
        <f t="shared" si="11"/>
        <v>-</v>
      </c>
      <c r="EC987" s="381" t="str">
        <f t="shared" si="12"/>
        <v>-</v>
      </c>
      <c r="ED987" s="381" t="str">
        <f t="shared" si="13"/>
        <v>-</v>
      </c>
      <c r="EE987" s="381" t="str">
        <f t="shared" si="14"/>
        <v>-</v>
      </c>
      <c r="EF987" s="381" t="str">
        <f t="shared" si="15"/>
        <v>-</v>
      </c>
      <c r="EG987" s="381" t="str">
        <f t="shared" si="16"/>
        <v>-</v>
      </c>
      <c r="EH987" s="381" t="str">
        <f t="shared" si="17"/>
        <v>-</v>
      </c>
      <c r="EI987" s="188" t="str">
        <f t="shared" si="18"/>
        <v/>
      </c>
      <c r="EJ987" s="382"/>
      <c r="EK987" s="382"/>
      <c r="EL987" s="383"/>
      <c r="EM987" s="21"/>
      <c r="EN987" s="384">
        <f t="array" ref="EN987">IFERROR(_xlfn.XLOOKUP($A987&amp;$B987,MARZO!$D$11:$D$40&amp;MARZO!$E$11:$E$40,MARZO!$AK$11:$AK$40,_xlfn.XLOOKUP($A987&amp;$B987,MARZO!$BC$11:$BC$40&amp;MARZO!$BD$11:$BD$40,MARZO!$CJ$11:$CJ$40,"A")),"")</f>
        <v>0</v>
      </c>
      <c r="EO987" s="384">
        <f t="array" ref="EO987">IFERROR(_xlfn.XLOOKUP($A987&amp;$B987,ABRIL!$D$11:$D$40&amp;ABRIL!$E$11:$E$40,ABRIL!$AK$11:$AK$40,_xlfn.XLOOKUP($A987&amp;$B987,ABRIL!$BC$11:$BC$40&amp;ABRIL!$BD$11:$BD$40,ABRIL!$CJ$11:$CJ$40,"A")),"")</f>
        <v>0</v>
      </c>
      <c r="EP987" s="384">
        <f t="array" ref="EP987">IFERROR(_xlfn.XLOOKUP($A987&amp;$B987,'ABRIL 2'!$D$11:$D$40&amp;'ABRIL 2'!$E$11:$E$40,'ABRIL 2'!$AK$11:$AK$40,_xlfn.XLOOKUP($A987&amp;$B987,'ABRIL 2'!$BC$11:$BC$40&amp;'ABRIL 2'!$BD$11:$BD$40,'ABRIL 2'!$CJ$11:$CJ$40,"A")),"")</f>
        <v>0</v>
      </c>
      <c r="EQ987" s="384">
        <f t="array" ref="EQ987">IFERROR(_xlfn.XLOOKUP($A987&amp;$B987,MAYO!$D$11:$D$40&amp;MAYO!$E$11:$E$40,MAYO!$AK$11:$AK$40,_xlfn.XLOOKUP($A987&amp;$B987,MAYO!$BC$11:$BC$40&amp;MAYO!$BD$11:$BD$40,MAYO!$CJ$11:$CJ$40,"A")),"")</f>
        <v>0</v>
      </c>
      <c r="ER987" s="384">
        <f t="array" ref="ER987">IFERROR(_xlfn.XLOOKUP($A987&amp;$B987,'MAYO 2'!$D$11:$D$40&amp;'MAYO 2'!$E$11:$E$40,'MAYO 2'!$AK$11:$AK$40,_xlfn.XLOOKUP($A987&amp;$B987,'MAYO 2'!$BC$11:$BC$40&amp;'MAYO 2'!$BD$11:$BD$40,'MAYO 2'!$CJ$11:$CJ$40,"A")),"")</f>
        <v>0</v>
      </c>
      <c r="ES987" s="384">
        <f t="array" ref="ES987">IFERROR(_xlfn.XLOOKUP($A987&amp;$B987,JUNIO!$D$11:$D$40&amp;JUNIO!$E$11:$E$40,JUNIO!$AK$11:$AK$40,_xlfn.XLOOKUP($A987&amp;$B987,JUNIO!$BC$11:$BC$40&amp;JUNIO!$BD$11:$BD$40,JUNIO!$CJ$11:$CJ$40,"A")),"")</f>
        <v>0</v>
      </c>
      <c r="ET987" s="384">
        <f t="array" ref="ET987">IFERROR(_xlfn.XLOOKUP($A987&amp;$B987,'JUNIO 2'!$D$11:$D$40&amp;'JUNIO 2'!$E$11:$E$40,'JUNIO 2'!$AK$11:$AK$40,_xlfn.XLOOKUP($A987&amp;$B987,'JUNIO 2'!$BC$11:$BC$40&amp;'JUNIO 2'!$BD$11:$BD$40,'JUNIO 2'!$CJ$11:$CJ$40,"A")),"")</f>
        <v>0</v>
      </c>
      <c r="EU987" s="384">
        <f t="array" ref="EU987">IFERROR(_xlfn.XLOOKUP($A987&amp;$B987,JULIO!$D$11:$D$40&amp;JULIO!$E$11:$E$40,JULIO!$AK$11:$AK$40,_xlfn.XLOOKUP($A987&amp;$B987,JULIO!$BC$11:$BC$40&amp;JULIO!$BD$11:$BD$40,JULIO!$CJ$11:$CJ$40,"A")),"")</f>
        <v>0</v>
      </c>
      <c r="EV987" s="384">
        <f t="array" ref="EV987">IFERROR(_xlfn.XLOOKUP($A987&amp;$B987,'JULIO 2'!$D$11:$D$40&amp;'JULIO 2'!$E$11:$E$40,'JULIO 2'!$AK$11:$AK$40,_xlfn.XLOOKUP($A987&amp;$B987,'JULIO 2'!$BC$11:$BC$40&amp;'JULIO 2'!$BD$11:$BD$40,'JULIO 2'!$CJ$11:$CJ$40,"A")),"")</f>
        <v>0</v>
      </c>
      <c r="EW987" s="384">
        <f t="array" ref="EW987">IFERROR(_xlfn.XLOOKUP($A987&amp;$B987,AGOSTO!$D$11:$D$40&amp;AGOSTO!$E$11:$E$40,AGOSTO!$AK$11:$AK$40,_xlfn.XLOOKUP($A987&amp;$B987,AGOSTO!$BC$11:$BC$40&amp;AGOSTO!$BD$11:$BD$40,AGOSTO!$CJ$11:$CJ$40,"A")),"")</f>
        <v>0</v>
      </c>
      <c r="EX987" s="384">
        <f t="array" ref="EX987">IFERROR(_xlfn.XLOOKUP($A987&amp;$B987,'AGOSTO 2'!$D$11:$D$40&amp;'AGOSTO 2'!$E$11:$E$40,'AGOSTO 2'!$AK$11:$AK$40,_xlfn.XLOOKUP($A987&amp;$B987,'AGOSTO 2'!$BC$11:$BC$40&amp;'AGOSTO 2'!$BD$11:$BD$40,'AGOSTO 2'!$CJ$11:$CJ$40,"A")),"")</f>
        <v>0</v>
      </c>
      <c r="EY987" s="384">
        <f t="array" ref="EY987">IFERROR(_xlfn.XLOOKUP($A987&amp;$B987,SEPTIEMBRE!$D$11:$D$40&amp;SEPTIEMBRE!$E$11:$E$40,SEPTIEMBRE!$AK$11:$AK$40,_xlfn.XLOOKUP($A987&amp;$B987,SEPTIEMBRE!$BC$11:$BC$40&amp;SEPTIEMBRE!$BD$11:$BD$40,SEPTIEMBRE!$CJ$11:$CJ$40,"A")),"")</f>
        <v>0</v>
      </c>
      <c r="EZ987" s="384">
        <f t="array" ref="EZ987">IFERROR(_xlfn.XLOOKUP($A987&amp;$B987,'SEPTIEMBRE 2'!$D$11:$D$40&amp;'SEPTIEMBRE 2'!$E$11:$E$40,'SEPTIEMBRE 2'!$AK$11:$AK$40,_xlfn.XLOOKUP($A987&amp;$B987,'SEPTIEMBRE 2'!$BC$11:$BC$40&amp;'SEPTIEMBRE 2'!$BD$11:$BD$40,'SEPTIEMBRE 2'!$CJ$11:$CJ$40,"A")),"")</f>
        <v>0</v>
      </c>
      <c r="FA987" s="384">
        <f t="array" ref="FA987">IFERROR(_xlfn.XLOOKUP($A987&amp;$B987,'SEPTIEMBRE 3'!$D$11:$D$40&amp;'SEPTIEMBRE 3'!$E$11:$E$40,'SEPTIEMBRE 3'!$AK$11:$AK$40,_xlfn.XLOOKUP($A987&amp;$B987,'SEPTIEMBRE 3'!$BC$11:$BC$40&amp;'SEPTIEMBRE 3'!$BD$11:$BD$40,'SEPTIEMBRE 3'!$CJ$11:$CJ$40,"A")),"")</f>
        <v>0</v>
      </c>
      <c r="FB987" s="384">
        <f t="array" ref="FB987">IFERROR(_xlfn.XLOOKUP($A987&amp;$B987,OCTUBRE!$D$11:$D$40&amp;OCTUBRE!$E$11:$E$40,OCTUBRE!$AK$11:$AK$40,_xlfn.XLOOKUP($A987&amp;$B987,OCTUBRE!$BC$11:$BC$40&amp;OCTUBRE!$BD$11:$BD$40,OCTUBRE!$CJ$11:$CJ$40,"A")),"")</f>
        <v>0</v>
      </c>
      <c r="FC987" s="384">
        <f t="array" ref="FC987">IFERROR(_xlfn.XLOOKUP($A987&amp;$B987,'OCTUBRE 2'!$D$11:$D$40&amp;'OCTUBRE 2'!$E$11:$E$40,'OCTUBRE 2'!$AK$11:$AK$40,_xlfn.XLOOKUP($A987&amp;$B987,'OCTUBRE 2'!$BC$11:$BC$40&amp;'OCTUBRE 2'!$BD$11:$BD$40,'OCTUBRE 2'!$CJ$11:$CJ$40,"A")),"")</f>
        <v>0</v>
      </c>
      <c r="FD987" s="384">
        <f t="array" ref="FD987">IFERROR(_xlfn.XLOOKUP($A987&amp;$B987,NOVIEMBRE!$D$11:$D$40&amp;NOVIEMBRE!$E$11:$E$40,NOVIEMBRE!$AK$11:$AK$40,_xlfn.XLOOKUP($A987&amp;$B987,NOVIEMBRE!$BC$11:$BC$40&amp;NOVIEMBRE!$BD$11:$BD$40,NOVIEMBRE!$CJ$11:$CJ$40,"A")),"")</f>
        <v>0</v>
      </c>
      <c r="FE987" s="384">
        <f t="array" ref="FE987">IFERROR(_xlfn.XLOOKUP($A987&amp;$B987,'NOVIEMBRE 2'!$D$11:$D$40&amp;'NOVIEMBRE 2'!$E$11:$E$40,'NOVIEMBRE 2'!$AK$11:$AK$40,_xlfn.XLOOKUP($A987&amp;$B987,'NOVIEMBRE 2'!$BC$11:$BC$40&amp;'NOVIEMBRE 2'!$BD$11:$BD$40,'NOVIEMBRE 2'!$CJ$11:$CJ$40,"A")),"")</f>
        <v>0</v>
      </c>
      <c r="FF987" s="385">
        <f t="array" ref="FF987">IFERROR(_xlfn.XLOOKUP($A987&amp;$B987,DICIEMBRE!$D$11:$D$40&amp;DICIEMBRE!$E$11:$E$40,DICIEMBRE!$AK$11:$AK$40,_xlfn.XLOOKUP($A987&amp;$B987,DICIEMBRE!$BC$11:$BC$40&amp;DICIEMBRE!$BD$11:$BD$40,DICIEMBRE!$CJ$11:$CJ$40,"A")),"")</f>
        <v>0</v>
      </c>
      <c r="FG987" s="386" t="str">
        <f t="shared" si="19"/>
        <v/>
      </c>
      <c r="FH987" s="386" t="str">
        <f t="array" ref="FH987">IF(
 COUNT(DZ987:EH987)=0,
 "-",
 IF(
  COUNT(DZ987:EH987) &lt; COUNTA(DZ987:EH987),
  REPT("🟩", ROUND(COUNT(DZ987:EH987)/COUNTA(DZ987:EH987)*5, 0)) &amp;
  REPT("⬜", 5 - ROUND(COUNT(DZ987:EH987)/COUNTA(DZ987:EH987)*5, 0)),
  IF(
    AVERAGE(IF(DZ987:EH987&lt;&gt;"", DZ987:EH987, )) &gt;= 70, "🟩🟩🟩🟩🟩",
    IF(
      AVERAGE(IF(DZ987:EH987&lt;&gt;"",DZ987:EH987, )) &gt;= 56, "🟨🟨🟨🟨🟨",
      "🟥🟥🟥🟥🟥"
    )
  )
 )
)
</f>
        <v>-</v>
      </c>
    </row>
    <row r="988" ht="15.75" customHeight="1">
      <c r="A988" s="168"/>
      <c r="B988" s="169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1"/>
      <c r="N988" s="172" t="str">
        <f t="shared" si="1"/>
        <v/>
      </c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2" t="str">
        <f t="shared" si="2"/>
        <v/>
      </c>
      <c r="AA988" s="173"/>
      <c r="AB988" s="173"/>
      <c r="AC988" s="173"/>
      <c r="AD988" s="173"/>
      <c r="AE988" s="173"/>
      <c r="AF988" s="173"/>
      <c r="AG988" s="173"/>
      <c r="AH988" s="173"/>
      <c r="AI988" s="173"/>
      <c r="AJ988" s="173"/>
      <c r="AK988" s="173"/>
      <c r="AL988" s="172" t="str">
        <f t="shared" si="3"/>
        <v/>
      </c>
      <c r="AM988" s="173"/>
      <c r="AN988" s="173"/>
      <c r="AO988" s="173"/>
      <c r="AP988" s="173"/>
      <c r="AQ988" s="173"/>
      <c r="AR988" s="173"/>
      <c r="AS988" s="173"/>
      <c r="AT988" s="173"/>
      <c r="AU988" s="173"/>
      <c r="AV988" s="171"/>
      <c r="AW988" s="171"/>
      <c r="AX988" s="172" t="str">
        <f t="shared" si="4"/>
        <v/>
      </c>
      <c r="AY988" s="173"/>
      <c r="AZ988" s="173"/>
      <c r="BA988" s="173"/>
      <c r="BB988" s="173"/>
      <c r="BC988" s="173"/>
      <c r="BD988" s="173"/>
      <c r="BE988" s="173"/>
      <c r="BF988" s="173"/>
      <c r="BG988" s="173"/>
      <c r="BH988" s="173"/>
      <c r="BI988" s="173"/>
      <c r="BJ988" s="172" t="str">
        <f t="shared" si="5"/>
        <v/>
      </c>
      <c r="BK988" s="173"/>
      <c r="BL988" s="173"/>
      <c r="BM988" s="173"/>
      <c r="BN988" s="173"/>
      <c r="BO988" s="173"/>
      <c r="BP988" s="173"/>
      <c r="BQ988" s="173"/>
      <c r="BR988" s="173"/>
      <c r="BS988" s="173"/>
      <c r="BT988" s="173"/>
      <c r="BU988" s="173"/>
      <c r="BV988" s="172" t="str">
        <f t="shared" si="6"/>
        <v/>
      </c>
      <c r="BW988" s="173"/>
      <c r="BX988" s="173"/>
      <c r="BY988" s="173"/>
      <c r="BZ988" s="171"/>
      <c r="CA988" s="171"/>
      <c r="CB988" s="171"/>
      <c r="CC988" s="171"/>
      <c r="CD988" s="171"/>
      <c r="CE988" s="171"/>
      <c r="CF988" s="171"/>
      <c r="CG988" s="171"/>
      <c r="CH988" s="172" t="str">
        <f t="shared" si="7"/>
        <v/>
      </c>
      <c r="CI988" s="171"/>
      <c r="CJ988" s="173"/>
      <c r="CK988" s="173"/>
      <c r="CL988" s="173"/>
      <c r="CM988" s="173"/>
      <c r="CN988" s="171"/>
      <c r="CO988" s="171"/>
      <c r="CP988" s="171"/>
      <c r="CQ988" s="173"/>
      <c r="CR988" s="171"/>
      <c r="CS988" s="171"/>
      <c r="CT988" s="172" t="str">
        <f t="shared" si="8"/>
        <v/>
      </c>
      <c r="CU988" s="172"/>
      <c r="CV988" s="172"/>
      <c r="CW988" s="172"/>
      <c r="CX988" s="172"/>
      <c r="CY988" s="172"/>
      <c r="CZ988" s="172"/>
      <c r="DA988" s="172"/>
      <c r="DB988" s="172"/>
      <c r="DC988" s="172"/>
      <c r="DD988" s="172"/>
      <c r="DE988" s="172"/>
      <c r="DF988" s="172"/>
      <c r="DG988" s="188" t="str">
        <f t="array" ref="DG988">IFERROR(_xlfn.XLOOKUP($A988&amp;B988,MARZO!$D$11:$D$40&amp;MARZO!$E$11:$E$40,MARZO!$AM$11:$AM$40,_xlfn.XLOOKUP($A988&amp;$B988,MARZO!$BC$11:$BC$40&amp;MARZO!$BD$11:$BD$40,MARZO!$CL$11:$CL$40,"A"))/1%,"")</f>
        <v/>
      </c>
      <c r="DH988" s="188" t="str">
        <f t="array" ref="DH988">IFERROR(_xlfn.XLOOKUP($A988&amp;$B988,ABRIL!$D$11:$D$40&amp;ABRIL!$E$11:$E$40,ABRIL!$AM$11:$AM$40,_xlfn.XLOOKUP($A988&amp;$B988,ABRIL!$BC$11:$BC$40&amp;ABRIL!$BD$11:$BD$40,ABRIL!$CL$11:$CL$40,"A"))/1%,"")</f>
        <v/>
      </c>
      <c r="DI988" s="188" t="str">
        <f t="array" ref="DI988">IFERROR(_xlfn.XLOOKUP($A988&amp;$B988,'ABRIL 2'!$D$11:$D$40&amp;'ABRIL 2'!$E$11:$E$40,'ABRIL 2'!$AM$11:$AM$40,_xlfn.XLOOKUP($A988&amp;$B988,'ABRIL 2'!$BC$11:$BC$40&amp;'ABRIL 2'!$BD$11:$BD$40,'ABRIL 2'!$CL$11:$CL$40,"A"))/1%,"")</f>
        <v/>
      </c>
      <c r="DJ988" s="188" t="str">
        <f t="array" ref="DJ988">IFERROR(_xlfn.XLOOKUP($A988&amp;$B988,MAYO!$D$11:$D$40&amp;MAYO!$E$11:$E$40,MAYO!$AM$11:$AM$40,_xlfn.XLOOKUP($A988&amp;$B988,MAYO!$BC$11:$BC$40&amp;MAYO!$BD$11:$BD$40,MAYO!$CL$11:$CL$40,"A"))/1%,"")</f>
        <v/>
      </c>
      <c r="DK988" s="188" t="str">
        <f t="array" ref="DK988">IFERROR(_xlfn.XLOOKUP($A988&amp;$B988,'MAYO 2'!$D$11:$D$40&amp;'MAYO 2'!$E$11:$E$40,'MAYO 2'!$AM$11:$AM$40,_xlfn.XLOOKUP($A988&amp;$B988,'MAYO 2'!$BC$11:$BC$40&amp;'MAYO 2'!$BD$11:$BD$40,'MAYO 2'!$CL$11:$CL$40,"A"))/1%,"")</f>
        <v/>
      </c>
      <c r="DL988" s="188" t="str">
        <f t="array" ref="DL988">IFERROR(_xlfn.XLOOKUP($A988&amp;$B988,JUNIO!$D$11:$D$40&amp;JUNIO!$E$11:$E$40,JUNIO!$AM$11:$AM$40,_xlfn.XLOOKUP($A988&amp;$B988,JUNIO!$BC$11:$BC$40&amp;JUNIO!$BD$11:$BD$40,JUNIO!$CL$11:$CL$40,"A"))/1%,"")</f>
        <v/>
      </c>
      <c r="DM988" s="188" t="str">
        <f t="array" ref="DM988">IFERROR(_xlfn.XLOOKUP($A988&amp;$B988,'JUNIO 2'!$D$11:$D$40&amp;'JUNIO 2'!$E$11:$E$40,'JUNIO 2'!$AM$11:$AM$40,_xlfn.XLOOKUP($A988&amp;$B988,'JUNIO 2'!$BC$11:$BC$40&amp;'JUNIO 2'!$BD$11:$BD$40,'JUNIO 2'!$CL$11:$CL$40,"A"))/1%,"")</f>
        <v/>
      </c>
      <c r="DN988" s="188" t="str">
        <f t="array" ref="DN988">IFERROR(_xlfn.XLOOKUP($A988&amp;$B988,JULIO!$D$11:$D$40&amp;JULIO!$E$11:$E$40,JULIO!$AM$11:$AM$40,_xlfn.XLOOKUP($A988&amp;$B988,JULIO!$BC$11:$BC$40&amp;JULIO!$BD$11:$BD$40,JULIO!$CL$11:$CL$40,"A"))/1%,"")</f>
        <v/>
      </c>
      <c r="DO988" s="188" t="str">
        <f t="array" ref="DO988">IFERROR(_xlfn.XLOOKUP($A988&amp;$B988,'JULIO 2'!$D$11:$D$40&amp;'JULIO 2'!$E$11:$E$40,'JULIO 2'!$AM$11:$AM$40,_xlfn.XLOOKUP($A988&amp;$B988,'JULIO 2'!$BC$11:$BC$40&amp;'JULIO 2'!$BD$11:$BD$40,'JULIO 2'!$CL$11:$CL$40,"A"))/1%,"")</f>
        <v/>
      </c>
      <c r="DP988" s="188" t="str">
        <f t="array" ref="DP988">IFERROR(_xlfn.XLOOKUP($A988&amp;$B988,AGOSTO!$D$11:$D$40&amp;AGOSTO!$E$11:$E$40,AGOSTO!$AM$11:$AM$40,_xlfn.XLOOKUP($A988&amp;$B988,AGOSTO!$BC$11:$BC$40&amp;AGOSTO!$BD$11:$BD$40,AGOSTO!$CL$11:$CL$40,"A"))/1%,"")</f>
        <v/>
      </c>
      <c r="DQ988" s="188" t="str">
        <f t="array" ref="DQ988">IFERROR(_xlfn.XLOOKUP($A988&amp;$B988,'AGOSTO 2'!$D$11:$D$40&amp;'AGOSTO 2'!$E$11:$E$40,'AGOSTO 2'!$AM$11:$AM$40,_xlfn.XLOOKUP($A988&amp;$B988,'AGOSTO 2'!$BC$11:$BC$40&amp;'AGOSTO 2'!$BD$11:$BD$40,'AGOSTO 2'!$CL$11:$CL$40,"A"))/1%,"")</f>
        <v/>
      </c>
      <c r="DR988" s="188" t="str">
        <f t="array" ref="DR988">IFERROR(_xlfn.XLOOKUP($A988&amp;$B988,SEPTIEMBRE!$D$11:$D$40&amp;SEPTIEMBRE!$E$11:$E$40,SEPTIEMBRE!$AM$11:$AM$40,_xlfn.XLOOKUP($A988&amp;$B988,SEPTIEMBRE!$BC$11:$BC$40&amp;SEPTIEMBRE!$BD$11:$BD$40,SEPTIEMBRE!$CL$11:$CL$40,"A"))/1%,"")</f>
        <v/>
      </c>
      <c r="DS988" s="188" t="str">
        <f t="array" ref="DS988">IFERROR(_xlfn.XLOOKUP($A988&amp;$B988,'SEPTIEMBRE 2'!$D$11:$D$40&amp;'SEPTIEMBRE 2'!$E$11:$E$40,'SEPTIEMBRE 2'!$AM$11:$AM$40,_xlfn.XLOOKUP($A988&amp;$B988,'SEPTIEMBRE 2'!$BC$11:$BC$40&amp;'SEPTIEMBRE 2'!$BD$11:$BD$40,'SEPTIEMBRE 2'!$CL$11:$CL$40,"A"))/1%,"")</f>
        <v/>
      </c>
      <c r="DT988" s="188" t="str">
        <f t="array" ref="DT988">IFERROR(_xlfn.XLOOKUP($A988&amp;$B988,'SEPTIEMBRE 3'!$D$11:$D$40&amp;'SEPTIEMBRE 3'!$E$11:$E$40,'SEPTIEMBRE 3'!$AM$11:$AM$40,_xlfn.XLOOKUP($A988&amp;$B988,'SEPTIEMBRE 3'!$BC$11:$BC$40&amp;'SEPTIEMBRE 3'!$BD$11:$BD$40,'SEPTIEMBRE 3'!$CL$11:$CL$40,"A"))/1%,"")</f>
        <v/>
      </c>
      <c r="DU988" s="188" t="str">
        <f t="array" ref="DU988">IFERROR(_xlfn.XLOOKUP($A988&amp;$B988,OCTUBRE!$D$11:$D$40&amp;OCTUBRE!$E$11:$E$40,OCTUBRE!$AM$11:$AM$40,_xlfn.XLOOKUP($A988&amp;$B988,OCTUBRE!$BC$11:$BC$40&amp;OCTUBRE!$BD$11:$BD$40,OCTUBRE!$CL$11:$CL$40,"A"))/1%,"")</f>
        <v/>
      </c>
      <c r="DV988" s="188" t="str">
        <f t="array" ref="DV988">IFERROR(_xlfn.XLOOKUP($A988&amp;$B988,'OCTUBRE 2'!$D$11:$D$40&amp;'OCTUBRE 2'!$E$11:$E$40,'OCTUBRE 2'!$AM$11:$AM$40,_xlfn.XLOOKUP($A988&amp;$B988,'OCTUBRE 2'!$BC$11:$BC$40&amp;'OCTUBRE 2'!$BD$11:$BD$40,'OCTUBRE 2'!$CL$11:$CL$40,"A"))/1%,"")</f>
        <v/>
      </c>
      <c r="DW988" s="188" t="str">
        <f t="array" ref="DW988">IFERROR(_xlfn.XLOOKUP($A988&amp;$B988,NOVIEMBRE!$D$11:$D$40&amp;NOVIEMBRE!$E$11:$E$40,NOVIEMBRE!$AM$11:$AM$40,_xlfn.XLOOKUP($A988&amp;$B988,NOVIEMBRE!$BC$11:$BC$40&amp;NOVIEMBRE!$BD$11:$BD$40,NOVIEMBRE!$CL$11:$CL$40,"A"))/1%,"")</f>
        <v/>
      </c>
      <c r="DX988" s="188" t="str">
        <f t="array" ref="DX988">IFERROR(_xlfn.XLOOKUP($A988&amp;$B988,'NOVIEMBRE 2'!$D$11:$D$40&amp;'NOVIEMBRE 2'!$E$11:$E$40,'NOVIEMBRE 2'!$AM$11:$AM$40,_xlfn.XLOOKUP($A988&amp;$B988,'NOVIEMBRE 2'!$BC$11:$BC$40&amp;'NOVIEMBRE 2'!$BD$11:$BD$40,'NOVIEMBRE 2'!$CL$11:$CL$40,"A"))/1%,"")</f>
        <v/>
      </c>
      <c r="DY988" s="188" t="str">
        <f t="array" ref="DY988">IFERROR(_xlfn.XLOOKUP($A988&amp;$B988,DICIEMBRE!$D$11:$D$40&amp;DICIEMBRE!$E$11:$E$40,DICIEMBRE!$AM$11:$AM$40,_xlfn.XLOOKUP($A988&amp;$B988,DICIEMBRE!$BC$11:$BC$40&amp;DICIEMBRE!$BD$11:$BD$40,DICIEMBRE!$CL$11:$CL$40,"A"))/1%,"")</f>
        <v/>
      </c>
      <c r="DZ988" s="381" t="str">
        <f t="shared" si="9"/>
        <v>-</v>
      </c>
      <c r="EA988" s="381" t="str">
        <f t="shared" si="10"/>
        <v>-</v>
      </c>
      <c r="EB988" s="381" t="str">
        <f t="shared" si="11"/>
        <v>-</v>
      </c>
      <c r="EC988" s="381" t="str">
        <f t="shared" si="12"/>
        <v>-</v>
      </c>
      <c r="ED988" s="381" t="str">
        <f t="shared" si="13"/>
        <v>-</v>
      </c>
      <c r="EE988" s="381" t="str">
        <f t="shared" si="14"/>
        <v>-</v>
      </c>
      <c r="EF988" s="381" t="str">
        <f t="shared" si="15"/>
        <v>-</v>
      </c>
      <c r="EG988" s="381" t="str">
        <f t="shared" si="16"/>
        <v>-</v>
      </c>
      <c r="EH988" s="381" t="str">
        <f t="shared" si="17"/>
        <v>-</v>
      </c>
      <c r="EI988" s="188" t="str">
        <f t="shared" si="18"/>
        <v/>
      </c>
      <c r="EJ988" s="382"/>
      <c r="EK988" s="382"/>
      <c r="EL988" s="383"/>
      <c r="EM988" s="21"/>
      <c r="EN988" s="384">
        <f t="array" ref="EN988">IFERROR(_xlfn.XLOOKUP($A988&amp;$B988,MARZO!$D$11:$D$40&amp;MARZO!$E$11:$E$40,MARZO!$AK$11:$AK$40,_xlfn.XLOOKUP($A988&amp;$B988,MARZO!$BC$11:$BC$40&amp;MARZO!$BD$11:$BD$40,MARZO!$CJ$11:$CJ$40,"A")),"")</f>
        <v>0</v>
      </c>
      <c r="EO988" s="384">
        <f t="array" ref="EO988">IFERROR(_xlfn.XLOOKUP($A988&amp;$B988,ABRIL!$D$11:$D$40&amp;ABRIL!$E$11:$E$40,ABRIL!$AK$11:$AK$40,_xlfn.XLOOKUP($A988&amp;$B988,ABRIL!$BC$11:$BC$40&amp;ABRIL!$BD$11:$BD$40,ABRIL!$CJ$11:$CJ$40,"A")),"")</f>
        <v>0</v>
      </c>
      <c r="EP988" s="384">
        <f t="array" ref="EP988">IFERROR(_xlfn.XLOOKUP($A988&amp;$B988,'ABRIL 2'!$D$11:$D$40&amp;'ABRIL 2'!$E$11:$E$40,'ABRIL 2'!$AK$11:$AK$40,_xlfn.XLOOKUP($A988&amp;$B988,'ABRIL 2'!$BC$11:$BC$40&amp;'ABRIL 2'!$BD$11:$BD$40,'ABRIL 2'!$CJ$11:$CJ$40,"A")),"")</f>
        <v>0</v>
      </c>
      <c r="EQ988" s="384">
        <f t="array" ref="EQ988">IFERROR(_xlfn.XLOOKUP($A988&amp;$B988,MAYO!$D$11:$D$40&amp;MAYO!$E$11:$E$40,MAYO!$AK$11:$AK$40,_xlfn.XLOOKUP($A988&amp;$B988,MAYO!$BC$11:$BC$40&amp;MAYO!$BD$11:$BD$40,MAYO!$CJ$11:$CJ$40,"A")),"")</f>
        <v>0</v>
      </c>
      <c r="ER988" s="384">
        <f t="array" ref="ER988">IFERROR(_xlfn.XLOOKUP($A988&amp;$B988,'MAYO 2'!$D$11:$D$40&amp;'MAYO 2'!$E$11:$E$40,'MAYO 2'!$AK$11:$AK$40,_xlfn.XLOOKUP($A988&amp;$B988,'MAYO 2'!$BC$11:$BC$40&amp;'MAYO 2'!$BD$11:$BD$40,'MAYO 2'!$CJ$11:$CJ$40,"A")),"")</f>
        <v>0</v>
      </c>
      <c r="ES988" s="384">
        <f t="array" ref="ES988">IFERROR(_xlfn.XLOOKUP($A988&amp;$B988,JUNIO!$D$11:$D$40&amp;JUNIO!$E$11:$E$40,JUNIO!$AK$11:$AK$40,_xlfn.XLOOKUP($A988&amp;$B988,JUNIO!$BC$11:$BC$40&amp;JUNIO!$BD$11:$BD$40,JUNIO!$CJ$11:$CJ$40,"A")),"")</f>
        <v>0</v>
      </c>
      <c r="ET988" s="384">
        <f t="array" ref="ET988">IFERROR(_xlfn.XLOOKUP($A988&amp;$B988,'JUNIO 2'!$D$11:$D$40&amp;'JUNIO 2'!$E$11:$E$40,'JUNIO 2'!$AK$11:$AK$40,_xlfn.XLOOKUP($A988&amp;$B988,'JUNIO 2'!$BC$11:$BC$40&amp;'JUNIO 2'!$BD$11:$BD$40,'JUNIO 2'!$CJ$11:$CJ$40,"A")),"")</f>
        <v>0</v>
      </c>
      <c r="EU988" s="384">
        <f t="array" ref="EU988">IFERROR(_xlfn.XLOOKUP($A988&amp;$B988,JULIO!$D$11:$D$40&amp;JULIO!$E$11:$E$40,JULIO!$AK$11:$AK$40,_xlfn.XLOOKUP($A988&amp;$B988,JULIO!$BC$11:$BC$40&amp;JULIO!$BD$11:$BD$40,JULIO!$CJ$11:$CJ$40,"A")),"")</f>
        <v>0</v>
      </c>
      <c r="EV988" s="384">
        <f t="array" ref="EV988">IFERROR(_xlfn.XLOOKUP($A988&amp;$B988,'JULIO 2'!$D$11:$D$40&amp;'JULIO 2'!$E$11:$E$40,'JULIO 2'!$AK$11:$AK$40,_xlfn.XLOOKUP($A988&amp;$B988,'JULIO 2'!$BC$11:$BC$40&amp;'JULIO 2'!$BD$11:$BD$40,'JULIO 2'!$CJ$11:$CJ$40,"A")),"")</f>
        <v>0</v>
      </c>
      <c r="EW988" s="384">
        <f t="array" ref="EW988">IFERROR(_xlfn.XLOOKUP($A988&amp;$B988,AGOSTO!$D$11:$D$40&amp;AGOSTO!$E$11:$E$40,AGOSTO!$AK$11:$AK$40,_xlfn.XLOOKUP($A988&amp;$B988,AGOSTO!$BC$11:$BC$40&amp;AGOSTO!$BD$11:$BD$40,AGOSTO!$CJ$11:$CJ$40,"A")),"")</f>
        <v>0</v>
      </c>
      <c r="EX988" s="384">
        <f t="array" ref="EX988">IFERROR(_xlfn.XLOOKUP($A988&amp;$B988,'AGOSTO 2'!$D$11:$D$40&amp;'AGOSTO 2'!$E$11:$E$40,'AGOSTO 2'!$AK$11:$AK$40,_xlfn.XLOOKUP($A988&amp;$B988,'AGOSTO 2'!$BC$11:$BC$40&amp;'AGOSTO 2'!$BD$11:$BD$40,'AGOSTO 2'!$CJ$11:$CJ$40,"A")),"")</f>
        <v>0</v>
      </c>
      <c r="EY988" s="384">
        <f t="array" ref="EY988">IFERROR(_xlfn.XLOOKUP($A988&amp;$B988,SEPTIEMBRE!$D$11:$D$40&amp;SEPTIEMBRE!$E$11:$E$40,SEPTIEMBRE!$AK$11:$AK$40,_xlfn.XLOOKUP($A988&amp;$B988,SEPTIEMBRE!$BC$11:$BC$40&amp;SEPTIEMBRE!$BD$11:$BD$40,SEPTIEMBRE!$CJ$11:$CJ$40,"A")),"")</f>
        <v>0</v>
      </c>
      <c r="EZ988" s="384">
        <f t="array" ref="EZ988">IFERROR(_xlfn.XLOOKUP($A988&amp;$B988,'SEPTIEMBRE 2'!$D$11:$D$40&amp;'SEPTIEMBRE 2'!$E$11:$E$40,'SEPTIEMBRE 2'!$AK$11:$AK$40,_xlfn.XLOOKUP($A988&amp;$B988,'SEPTIEMBRE 2'!$BC$11:$BC$40&amp;'SEPTIEMBRE 2'!$BD$11:$BD$40,'SEPTIEMBRE 2'!$CJ$11:$CJ$40,"A")),"")</f>
        <v>0</v>
      </c>
      <c r="FA988" s="384">
        <f t="array" ref="FA988">IFERROR(_xlfn.XLOOKUP($A988&amp;$B988,'SEPTIEMBRE 3'!$D$11:$D$40&amp;'SEPTIEMBRE 3'!$E$11:$E$40,'SEPTIEMBRE 3'!$AK$11:$AK$40,_xlfn.XLOOKUP($A988&amp;$B988,'SEPTIEMBRE 3'!$BC$11:$BC$40&amp;'SEPTIEMBRE 3'!$BD$11:$BD$40,'SEPTIEMBRE 3'!$CJ$11:$CJ$40,"A")),"")</f>
        <v>0</v>
      </c>
      <c r="FB988" s="384">
        <f t="array" ref="FB988">IFERROR(_xlfn.XLOOKUP($A988&amp;$B988,OCTUBRE!$D$11:$D$40&amp;OCTUBRE!$E$11:$E$40,OCTUBRE!$AK$11:$AK$40,_xlfn.XLOOKUP($A988&amp;$B988,OCTUBRE!$BC$11:$BC$40&amp;OCTUBRE!$BD$11:$BD$40,OCTUBRE!$CJ$11:$CJ$40,"A")),"")</f>
        <v>0</v>
      </c>
      <c r="FC988" s="384">
        <f t="array" ref="FC988">IFERROR(_xlfn.XLOOKUP($A988&amp;$B988,'OCTUBRE 2'!$D$11:$D$40&amp;'OCTUBRE 2'!$E$11:$E$40,'OCTUBRE 2'!$AK$11:$AK$40,_xlfn.XLOOKUP($A988&amp;$B988,'OCTUBRE 2'!$BC$11:$BC$40&amp;'OCTUBRE 2'!$BD$11:$BD$40,'OCTUBRE 2'!$CJ$11:$CJ$40,"A")),"")</f>
        <v>0</v>
      </c>
      <c r="FD988" s="384">
        <f t="array" ref="FD988">IFERROR(_xlfn.XLOOKUP($A988&amp;$B988,NOVIEMBRE!$D$11:$D$40&amp;NOVIEMBRE!$E$11:$E$40,NOVIEMBRE!$AK$11:$AK$40,_xlfn.XLOOKUP($A988&amp;$B988,NOVIEMBRE!$BC$11:$BC$40&amp;NOVIEMBRE!$BD$11:$BD$40,NOVIEMBRE!$CJ$11:$CJ$40,"A")),"")</f>
        <v>0</v>
      </c>
      <c r="FE988" s="384">
        <f t="array" ref="FE988">IFERROR(_xlfn.XLOOKUP($A988&amp;$B988,'NOVIEMBRE 2'!$D$11:$D$40&amp;'NOVIEMBRE 2'!$E$11:$E$40,'NOVIEMBRE 2'!$AK$11:$AK$40,_xlfn.XLOOKUP($A988&amp;$B988,'NOVIEMBRE 2'!$BC$11:$BC$40&amp;'NOVIEMBRE 2'!$BD$11:$BD$40,'NOVIEMBRE 2'!$CJ$11:$CJ$40,"A")),"")</f>
        <v>0</v>
      </c>
      <c r="FF988" s="385">
        <f t="array" ref="FF988">IFERROR(_xlfn.XLOOKUP($A988&amp;$B988,DICIEMBRE!$D$11:$D$40&amp;DICIEMBRE!$E$11:$E$40,DICIEMBRE!$AK$11:$AK$40,_xlfn.XLOOKUP($A988&amp;$B988,DICIEMBRE!$BC$11:$BC$40&amp;DICIEMBRE!$BD$11:$BD$40,DICIEMBRE!$CJ$11:$CJ$40,"A")),"")</f>
        <v>0</v>
      </c>
      <c r="FG988" s="386" t="str">
        <f t="shared" si="19"/>
        <v/>
      </c>
      <c r="FH988" s="386" t="str">
        <f t="array" ref="FH988">IF(
 COUNT(DZ988:EH988)=0,
 "-",
 IF(
  COUNT(DZ988:EH988) &lt; COUNTA(DZ988:EH988),
  REPT("🟩", ROUND(COUNT(DZ988:EH988)/COUNTA(DZ988:EH988)*5, 0)) &amp;
  REPT("⬜", 5 - ROUND(COUNT(DZ988:EH988)/COUNTA(DZ988:EH988)*5, 0)),
  IF(
    AVERAGE(IF(DZ988:EH988&lt;&gt;"", DZ988:EH988, )) &gt;= 70, "🟩🟩🟩🟩🟩",
    IF(
      AVERAGE(IF(DZ988:EH988&lt;&gt;"",DZ988:EH988, )) &gt;= 56, "🟨🟨🟨🟨🟨",
      "🟥🟥🟥🟥🟥"
    )
  )
 )
)
</f>
        <v>-</v>
      </c>
    </row>
    <row r="989" ht="15.75" customHeight="1">
      <c r="A989" s="168"/>
      <c r="B989" s="169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1"/>
      <c r="N989" s="172" t="str">
        <f t="shared" si="1"/>
        <v/>
      </c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2" t="str">
        <f t="shared" si="2"/>
        <v/>
      </c>
      <c r="AA989" s="173"/>
      <c r="AB989" s="173"/>
      <c r="AC989" s="173"/>
      <c r="AD989" s="173"/>
      <c r="AE989" s="173"/>
      <c r="AF989" s="173"/>
      <c r="AG989" s="173"/>
      <c r="AH989" s="173"/>
      <c r="AI989" s="173"/>
      <c r="AJ989" s="173"/>
      <c r="AK989" s="173"/>
      <c r="AL989" s="172" t="str">
        <f t="shared" si="3"/>
        <v/>
      </c>
      <c r="AM989" s="173"/>
      <c r="AN989" s="173"/>
      <c r="AO989" s="173"/>
      <c r="AP989" s="173"/>
      <c r="AQ989" s="173"/>
      <c r="AR989" s="173"/>
      <c r="AS989" s="173"/>
      <c r="AT989" s="173"/>
      <c r="AU989" s="173"/>
      <c r="AV989" s="171"/>
      <c r="AW989" s="171"/>
      <c r="AX989" s="172" t="str">
        <f t="shared" si="4"/>
        <v/>
      </c>
      <c r="AY989" s="173"/>
      <c r="AZ989" s="173"/>
      <c r="BA989" s="173"/>
      <c r="BB989" s="173"/>
      <c r="BC989" s="173"/>
      <c r="BD989" s="173"/>
      <c r="BE989" s="173"/>
      <c r="BF989" s="173"/>
      <c r="BG989" s="173"/>
      <c r="BH989" s="173"/>
      <c r="BI989" s="173"/>
      <c r="BJ989" s="172" t="str">
        <f t="shared" si="5"/>
        <v/>
      </c>
      <c r="BK989" s="173"/>
      <c r="BL989" s="173"/>
      <c r="BM989" s="173"/>
      <c r="BN989" s="173"/>
      <c r="BO989" s="173"/>
      <c r="BP989" s="173"/>
      <c r="BQ989" s="173"/>
      <c r="BR989" s="173"/>
      <c r="BS989" s="173"/>
      <c r="BT989" s="173"/>
      <c r="BU989" s="173"/>
      <c r="BV989" s="172" t="str">
        <f t="shared" si="6"/>
        <v/>
      </c>
      <c r="BW989" s="173"/>
      <c r="BX989" s="173"/>
      <c r="BY989" s="173"/>
      <c r="BZ989" s="171"/>
      <c r="CA989" s="171"/>
      <c r="CB989" s="171"/>
      <c r="CC989" s="171"/>
      <c r="CD989" s="171"/>
      <c r="CE989" s="171"/>
      <c r="CF989" s="171"/>
      <c r="CG989" s="171"/>
      <c r="CH989" s="172" t="str">
        <f t="shared" si="7"/>
        <v/>
      </c>
      <c r="CI989" s="171"/>
      <c r="CJ989" s="173"/>
      <c r="CK989" s="173"/>
      <c r="CL989" s="173"/>
      <c r="CM989" s="173"/>
      <c r="CN989" s="171"/>
      <c r="CO989" s="171"/>
      <c r="CP989" s="171"/>
      <c r="CQ989" s="173"/>
      <c r="CR989" s="171"/>
      <c r="CS989" s="171"/>
      <c r="CT989" s="172" t="str">
        <f t="shared" si="8"/>
        <v/>
      </c>
      <c r="CU989" s="172"/>
      <c r="CV989" s="172"/>
      <c r="CW989" s="172"/>
      <c r="CX989" s="172"/>
      <c r="CY989" s="172"/>
      <c r="CZ989" s="172"/>
      <c r="DA989" s="172"/>
      <c r="DB989" s="172"/>
      <c r="DC989" s="172"/>
      <c r="DD989" s="172"/>
      <c r="DE989" s="172"/>
      <c r="DF989" s="172"/>
      <c r="DG989" s="188" t="str">
        <f t="array" ref="DG989">IFERROR(_xlfn.XLOOKUP($A989&amp;B989,MARZO!$D$11:$D$40&amp;MARZO!$E$11:$E$40,MARZO!$AM$11:$AM$40,_xlfn.XLOOKUP($A989&amp;$B989,MARZO!$BC$11:$BC$40&amp;MARZO!$BD$11:$BD$40,MARZO!$CL$11:$CL$40,"A"))/1%,"")</f>
        <v/>
      </c>
      <c r="DH989" s="188" t="str">
        <f t="array" ref="DH989">IFERROR(_xlfn.XLOOKUP($A989&amp;$B989,ABRIL!$D$11:$D$40&amp;ABRIL!$E$11:$E$40,ABRIL!$AM$11:$AM$40,_xlfn.XLOOKUP($A989&amp;$B989,ABRIL!$BC$11:$BC$40&amp;ABRIL!$BD$11:$BD$40,ABRIL!$CL$11:$CL$40,"A"))/1%,"")</f>
        <v/>
      </c>
      <c r="DI989" s="188" t="str">
        <f t="array" ref="DI989">IFERROR(_xlfn.XLOOKUP($A989&amp;$B989,'ABRIL 2'!$D$11:$D$40&amp;'ABRIL 2'!$E$11:$E$40,'ABRIL 2'!$AM$11:$AM$40,_xlfn.XLOOKUP($A989&amp;$B989,'ABRIL 2'!$BC$11:$BC$40&amp;'ABRIL 2'!$BD$11:$BD$40,'ABRIL 2'!$CL$11:$CL$40,"A"))/1%,"")</f>
        <v/>
      </c>
      <c r="DJ989" s="188" t="str">
        <f t="array" ref="DJ989">IFERROR(_xlfn.XLOOKUP($A989&amp;$B989,MAYO!$D$11:$D$40&amp;MAYO!$E$11:$E$40,MAYO!$AM$11:$AM$40,_xlfn.XLOOKUP($A989&amp;$B989,MAYO!$BC$11:$BC$40&amp;MAYO!$BD$11:$BD$40,MAYO!$CL$11:$CL$40,"A"))/1%,"")</f>
        <v/>
      </c>
      <c r="DK989" s="188" t="str">
        <f t="array" ref="DK989">IFERROR(_xlfn.XLOOKUP($A989&amp;$B989,'MAYO 2'!$D$11:$D$40&amp;'MAYO 2'!$E$11:$E$40,'MAYO 2'!$AM$11:$AM$40,_xlfn.XLOOKUP($A989&amp;$B989,'MAYO 2'!$BC$11:$BC$40&amp;'MAYO 2'!$BD$11:$BD$40,'MAYO 2'!$CL$11:$CL$40,"A"))/1%,"")</f>
        <v/>
      </c>
      <c r="DL989" s="188" t="str">
        <f t="array" ref="DL989">IFERROR(_xlfn.XLOOKUP($A989&amp;$B989,JUNIO!$D$11:$D$40&amp;JUNIO!$E$11:$E$40,JUNIO!$AM$11:$AM$40,_xlfn.XLOOKUP($A989&amp;$B989,JUNIO!$BC$11:$BC$40&amp;JUNIO!$BD$11:$BD$40,JUNIO!$CL$11:$CL$40,"A"))/1%,"")</f>
        <v/>
      </c>
      <c r="DM989" s="188" t="str">
        <f t="array" ref="DM989">IFERROR(_xlfn.XLOOKUP($A989&amp;$B989,'JUNIO 2'!$D$11:$D$40&amp;'JUNIO 2'!$E$11:$E$40,'JUNIO 2'!$AM$11:$AM$40,_xlfn.XLOOKUP($A989&amp;$B989,'JUNIO 2'!$BC$11:$BC$40&amp;'JUNIO 2'!$BD$11:$BD$40,'JUNIO 2'!$CL$11:$CL$40,"A"))/1%,"")</f>
        <v/>
      </c>
      <c r="DN989" s="188" t="str">
        <f t="array" ref="DN989">IFERROR(_xlfn.XLOOKUP($A989&amp;$B989,JULIO!$D$11:$D$40&amp;JULIO!$E$11:$E$40,JULIO!$AM$11:$AM$40,_xlfn.XLOOKUP($A989&amp;$B989,JULIO!$BC$11:$BC$40&amp;JULIO!$BD$11:$BD$40,JULIO!$CL$11:$CL$40,"A"))/1%,"")</f>
        <v/>
      </c>
      <c r="DO989" s="188" t="str">
        <f t="array" ref="DO989">IFERROR(_xlfn.XLOOKUP($A989&amp;$B989,'JULIO 2'!$D$11:$D$40&amp;'JULIO 2'!$E$11:$E$40,'JULIO 2'!$AM$11:$AM$40,_xlfn.XLOOKUP($A989&amp;$B989,'JULIO 2'!$BC$11:$BC$40&amp;'JULIO 2'!$BD$11:$BD$40,'JULIO 2'!$CL$11:$CL$40,"A"))/1%,"")</f>
        <v/>
      </c>
      <c r="DP989" s="188" t="str">
        <f t="array" ref="DP989">IFERROR(_xlfn.XLOOKUP($A989&amp;$B989,AGOSTO!$D$11:$D$40&amp;AGOSTO!$E$11:$E$40,AGOSTO!$AM$11:$AM$40,_xlfn.XLOOKUP($A989&amp;$B989,AGOSTO!$BC$11:$BC$40&amp;AGOSTO!$BD$11:$BD$40,AGOSTO!$CL$11:$CL$40,"A"))/1%,"")</f>
        <v/>
      </c>
      <c r="DQ989" s="188" t="str">
        <f t="array" ref="DQ989">IFERROR(_xlfn.XLOOKUP($A989&amp;$B989,'AGOSTO 2'!$D$11:$D$40&amp;'AGOSTO 2'!$E$11:$E$40,'AGOSTO 2'!$AM$11:$AM$40,_xlfn.XLOOKUP($A989&amp;$B989,'AGOSTO 2'!$BC$11:$BC$40&amp;'AGOSTO 2'!$BD$11:$BD$40,'AGOSTO 2'!$CL$11:$CL$40,"A"))/1%,"")</f>
        <v/>
      </c>
      <c r="DR989" s="188" t="str">
        <f t="array" ref="DR989">IFERROR(_xlfn.XLOOKUP($A989&amp;$B989,SEPTIEMBRE!$D$11:$D$40&amp;SEPTIEMBRE!$E$11:$E$40,SEPTIEMBRE!$AM$11:$AM$40,_xlfn.XLOOKUP($A989&amp;$B989,SEPTIEMBRE!$BC$11:$BC$40&amp;SEPTIEMBRE!$BD$11:$BD$40,SEPTIEMBRE!$CL$11:$CL$40,"A"))/1%,"")</f>
        <v/>
      </c>
      <c r="DS989" s="188" t="str">
        <f t="array" ref="DS989">IFERROR(_xlfn.XLOOKUP($A989&amp;$B989,'SEPTIEMBRE 2'!$D$11:$D$40&amp;'SEPTIEMBRE 2'!$E$11:$E$40,'SEPTIEMBRE 2'!$AM$11:$AM$40,_xlfn.XLOOKUP($A989&amp;$B989,'SEPTIEMBRE 2'!$BC$11:$BC$40&amp;'SEPTIEMBRE 2'!$BD$11:$BD$40,'SEPTIEMBRE 2'!$CL$11:$CL$40,"A"))/1%,"")</f>
        <v/>
      </c>
      <c r="DT989" s="188" t="str">
        <f t="array" ref="DT989">IFERROR(_xlfn.XLOOKUP($A989&amp;$B989,'SEPTIEMBRE 3'!$D$11:$D$40&amp;'SEPTIEMBRE 3'!$E$11:$E$40,'SEPTIEMBRE 3'!$AM$11:$AM$40,_xlfn.XLOOKUP($A989&amp;$B989,'SEPTIEMBRE 3'!$BC$11:$BC$40&amp;'SEPTIEMBRE 3'!$BD$11:$BD$40,'SEPTIEMBRE 3'!$CL$11:$CL$40,"A"))/1%,"")</f>
        <v/>
      </c>
      <c r="DU989" s="188" t="str">
        <f t="array" ref="DU989">IFERROR(_xlfn.XLOOKUP($A989&amp;$B989,OCTUBRE!$D$11:$D$40&amp;OCTUBRE!$E$11:$E$40,OCTUBRE!$AM$11:$AM$40,_xlfn.XLOOKUP($A989&amp;$B989,OCTUBRE!$BC$11:$BC$40&amp;OCTUBRE!$BD$11:$BD$40,OCTUBRE!$CL$11:$CL$40,"A"))/1%,"")</f>
        <v/>
      </c>
      <c r="DV989" s="188" t="str">
        <f t="array" ref="DV989">IFERROR(_xlfn.XLOOKUP($A989&amp;$B989,'OCTUBRE 2'!$D$11:$D$40&amp;'OCTUBRE 2'!$E$11:$E$40,'OCTUBRE 2'!$AM$11:$AM$40,_xlfn.XLOOKUP($A989&amp;$B989,'OCTUBRE 2'!$BC$11:$BC$40&amp;'OCTUBRE 2'!$BD$11:$BD$40,'OCTUBRE 2'!$CL$11:$CL$40,"A"))/1%,"")</f>
        <v/>
      </c>
      <c r="DW989" s="188" t="str">
        <f t="array" ref="DW989">IFERROR(_xlfn.XLOOKUP($A989&amp;$B989,NOVIEMBRE!$D$11:$D$40&amp;NOVIEMBRE!$E$11:$E$40,NOVIEMBRE!$AM$11:$AM$40,_xlfn.XLOOKUP($A989&amp;$B989,NOVIEMBRE!$BC$11:$BC$40&amp;NOVIEMBRE!$BD$11:$BD$40,NOVIEMBRE!$CL$11:$CL$40,"A"))/1%,"")</f>
        <v/>
      </c>
      <c r="DX989" s="188" t="str">
        <f t="array" ref="DX989">IFERROR(_xlfn.XLOOKUP($A989&amp;$B989,'NOVIEMBRE 2'!$D$11:$D$40&amp;'NOVIEMBRE 2'!$E$11:$E$40,'NOVIEMBRE 2'!$AM$11:$AM$40,_xlfn.XLOOKUP($A989&amp;$B989,'NOVIEMBRE 2'!$BC$11:$BC$40&amp;'NOVIEMBRE 2'!$BD$11:$BD$40,'NOVIEMBRE 2'!$CL$11:$CL$40,"A"))/1%,"")</f>
        <v/>
      </c>
      <c r="DY989" s="188" t="str">
        <f t="array" ref="DY989">IFERROR(_xlfn.XLOOKUP($A989&amp;$B989,DICIEMBRE!$D$11:$D$40&amp;DICIEMBRE!$E$11:$E$40,DICIEMBRE!$AM$11:$AM$40,_xlfn.XLOOKUP($A989&amp;$B989,DICIEMBRE!$BC$11:$BC$40&amp;DICIEMBRE!$BD$11:$BD$40,DICIEMBRE!$CL$11:$CL$40,"A"))/1%,"")</f>
        <v/>
      </c>
      <c r="DZ989" s="381" t="str">
        <f t="shared" si="9"/>
        <v>-</v>
      </c>
      <c r="EA989" s="381" t="str">
        <f t="shared" si="10"/>
        <v>-</v>
      </c>
      <c r="EB989" s="381" t="str">
        <f t="shared" si="11"/>
        <v>-</v>
      </c>
      <c r="EC989" s="381" t="str">
        <f t="shared" si="12"/>
        <v>-</v>
      </c>
      <c r="ED989" s="381" t="str">
        <f t="shared" si="13"/>
        <v>-</v>
      </c>
      <c r="EE989" s="381" t="str">
        <f t="shared" si="14"/>
        <v>-</v>
      </c>
      <c r="EF989" s="381" t="str">
        <f t="shared" si="15"/>
        <v>-</v>
      </c>
      <c r="EG989" s="381" t="str">
        <f t="shared" si="16"/>
        <v>-</v>
      </c>
      <c r="EH989" s="381" t="str">
        <f t="shared" si="17"/>
        <v>-</v>
      </c>
      <c r="EI989" s="188" t="str">
        <f t="shared" si="18"/>
        <v/>
      </c>
      <c r="EJ989" s="382"/>
      <c r="EK989" s="382"/>
      <c r="EL989" s="383"/>
      <c r="EM989" s="21"/>
      <c r="EN989" s="384">
        <f t="array" ref="EN989">IFERROR(_xlfn.XLOOKUP($A989&amp;$B989,MARZO!$D$11:$D$40&amp;MARZO!$E$11:$E$40,MARZO!$AK$11:$AK$40,_xlfn.XLOOKUP($A989&amp;$B989,MARZO!$BC$11:$BC$40&amp;MARZO!$BD$11:$BD$40,MARZO!$CJ$11:$CJ$40,"A")),"")</f>
        <v>0</v>
      </c>
      <c r="EO989" s="384">
        <f t="array" ref="EO989">IFERROR(_xlfn.XLOOKUP($A989&amp;$B989,ABRIL!$D$11:$D$40&amp;ABRIL!$E$11:$E$40,ABRIL!$AK$11:$AK$40,_xlfn.XLOOKUP($A989&amp;$B989,ABRIL!$BC$11:$BC$40&amp;ABRIL!$BD$11:$BD$40,ABRIL!$CJ$11:$CJ$40,"A")),"")</f>
        <v>0</v>
      </c>
      <c r="EP989" s="384">
        <f t="array" ref="EP989">IFERROR(_xlfn.XLOOKUP($A989&amp;$B989,'ABRIL 2'!$D$11:$D$40&amp;'ABRIL 2'!$E$11:$E$40,'ABRIL 2'!$AK$11:$AK$40,_xlfn.XLOOKUP($A989&amp;$B989,'ABRIL 2'!$BC$11:$BC$40&amp;'ABRIL 2'!$BD$11:$BD$40,'ABRIL 2'!$CJ$11:$CJ$40,"A")),"")</f>
        <v>0</v>
      </c>
      <c r="EQ989" s="384">
        <f t="array" ref="EQ989">IFERROR(_xlfn.XLOOKUP($A989&amp;$B989,MAYO!$D$11:$D$40&amp;MAYO!$E$11:$E$40,MAYO!$AK$11:$AK$40,_xlfn.XLOOKUP($A989&amp;$B989,MAYO!$BC$11:$BC$40&amp;MAYO!$BD$11:$BD$40,MAYO!$CJ$11:$CJ$40,"A")),"")</f>
        <v>0</v>
      </c>
      <c r="ER989" s="384">
        <f t="array" ref="ER989">IFERROR(_xlfn.XLOOKUP($A989&amp;$B989,'MAYO 2'!$D$11:$D$40&amp;'MAYO 2'!$E$11:$E$40,'MAYO 2'!$AK$11:$AK$40,_xlfn.XLOOKUP($A989&amp;$B989,'MAYO 2'!$BC$11:$BC$40&amp;'MAYO 2'!$BD$11:$BD$40,'MAYO 2'!$CJ$11:$CJ$40,"A")),"")</f>
        <v>0</v>
      </c>
      <c r="ES989" s="384">
        <f t="array" ref="ES989">IFERROR(_xlfn.XLOOKUP($A989&amp;$B989,JUNIO!$D$11:$D$40&amp;JUNIO!$E$11:$E$40,JUNIO!$AK$11:$AK$40,_xlfn.XLOOKUP($A989&amp;$B989,JUNIO!$BC$11:$BC$40&amp;JUNIO!$BD$11:$BD$40,JUNIO!$CJ$11:$CJ$40,"A")),"")</f>
        <v>0</v>
      </c>
      <c r="ET989" s="384">
        <f t="array" ref="ET989">IFERROR(_xlfn.XLOOKUP($A989&amp;$B989,'JUNIO 2'!$D$11:$D$40&amp;'JUNIO 2'!$E$11:$E$40,'JUNIO 2'!$AK$11:$AK$40,_xlfn.XLOOKUP($A989&amp;$B989,'JUNIO 2'!$BC$11:$BC$40&amp;'JUNIO 2'!$BD$11:$BD$40,'JUNIO 2'!$CJ$11:$CJ$40,"A")),"")</f>
        <v>0</v>
      </c>
      <c r="EU989" s="384">
        <f t="array" ref="EU989">IFERROR(_xlfn.XLOOKUP($A989&amp;$B989,JULIO!$D$11:$D$40&amp;JULIO!$E$11:$E$40,JULIO!$AK$11:$AK$40,_xlfn.XLOOKUP($A989&amp;$B989,JULIO!$BC$11:$BC$40&amp;JULIO!$BD$11:$BD$40,JULIO!$CJ$11:$CJ$40,"A")),"")</f>
        <v>0</v>
      </c>
      <c r="EV989" s="384">
        <f t="array" ref="EV989">IFERROR(_xlfn.XLOOKUP($A989&amp;$B989,'JULIO 2'!$D$11:$D$40&amp;'JULIO 2'!$E$11:$E$40,'JULIO 2'!$AK$11:$AK$40,_xlfn.XLOOKUP($A989&amp;$B989,'JULIO 2'!$BC$11:$BC$40&amp;'JULIO 2'!$BD$11:$BD$40,'JULIO 2'!$CJ$11:$CJ$40,"A")),"")</f>
        <v>0</v>
      </c>
      <c r="EW989" s="384">
        <f t="array" ref="EW989">IFERROR(_xlfn.XLOOKUP($A989&amp;$B989,AGOSTO!$D$11:$D$40&amp;AGOSTO!$E$11:$E$40,AGOSTO!$AK$11:$AK$40,_xlfn.XLOOKUP($A989&amp;$B989,AGOSTO!$BC$11:$BC$40&amp;AGOSTO!$BD$11:$BD$40,AGOSTO!$CJ$11:$CJ$40,"A")),"")</f>
        <v>0</v>
      </c>
      <c r="EX989" s="384">
        <f t="array" ref="EX989">IFERROR(_xlfn.XLOOKUP($A989&amp;$B989,'AGOSTO 2'!$D$11:$D$40&amp;'AGOSTO 2'!$E$11:$E$40,'AGOSTO 2'!$AK$11:$AK$40,_xlfn.XLOOKUP($A989&amp;$B989,'AGOSTO 2'!$BC$11:$BC$40&amp;'AGOSTO 2'!$BD$11:$BD$40,'AGOSTO 2'!$CJ$11:$CJ$40,"A")),"")</f>
        <v>0</v>
      </c>
      <c r="EY989" s="384">
        <f t="array" ref="EY989">IFERROR(_xlfn.XLOOKUP($A989&amp;$B989,SEPTIEMBRE!$D$11:$D$40&amp;SEPTIEMBRE!$E$11:$E$40,SEPTIEMBRE!$AK$11:$AK$40,_xlfn.XLOOKUP($A989&amp;$B989,SEPTIEMBRE!$BC$11:$BC$40&amp;SEPTIEMBRE!$BD$11:$BD$40,SEPTIEMBRE!$CJ$11:$CJ$40,"A")),"")</f>
        <v>0</v>
      </c>
      <c r="EZ989" s="384">
        <f t="array" ref="EZ989">IFERROR(_xlfn.XLOOKUP($A989&amp;$B989,'SEPTIEMBRE 2'!$D$11:$D$40&amp;'SEPTIEMBRE 2'!$E$11:$E$40,'SEPTIEMBRE 2'!$AK$11:$AK$40,_xlfn.XLOOKUP($A989&amp;$B989,'SEPTIEMBRE 2'!$BC$11:$BC$40&amp;'SEPTIEMBRE 2'!$BD$11:$BD$40,'SEPTIEMBRE 2'!$CJ$11:$CJ$40,"A")),"")</f>
        <v>0</v>
      </c>
      <c r="FA989" s="384">
        <f t="array" ref="FA989">IFERROR(_xlfn.XLOOKUP($A989&amp;$B989,'SEPTIEMBRE 3'!$D$11:$D$40&amp;'SEPTIEMBRE 3'!$E$11:$E$40,'SEPTIEMBRE 3'!$AK$11:$AK$40,_xlfn.XLOOKUP($A989&amp;$B989,'SEPTIEMBRE 3'!$BC$11:$BC$40&amp;'SEPTIEMBRE 3'!$BD$11:$BD$40,'SEPTIEMBRE 3'!$CJ$11:$CJ$40,"A")),"")</f>
        <v>0</v>
      </c>
      <c r="FB989" s="384">
        <f t="array" ref="FB989">IFERROR(_xlfn.XLOOKUP($A989&amp;$B989,OCTUBRE!$D$11:$D$40&amp;OCTUBRE!$E$11:$E$40,OCTUBRE!$AK$11:$AK$40,_xlfn.XLOOKUP($A989&amp;$B989,OCTUBRE!$BC$11:$BC$40&amp;OCTUBRE!$BD$11:$BD$40,OCTUBRE!$CJ$11:$CJ$40,"A")),"")</f>
        <v>0</v>
      </c>
      <c r="FC989" s="384">
        <f t="array" ref="FC989">IFERROR(_xlfn.XLOOKUP($A989&amp;$B989,'OCTUBRE 2'!$D$11:$D$40&amp;'OCTUBRE 2'!$E$11:$E$40,'OCTUBRE 2'!$AK$11:$AK$40,_xlfn.XLOOKUP($A989&amp;$B989,'OCTUBRE 2'!$BC$11:$BC$40&amp;'OCTUBRE 2'!$BD$11:$BD$40,'OCTUBRE 2'!$CJ$11:$CJ$40,"A")),"")</f>
        <v>0</v>
      </c>
      <c r="FD989" s="384">
        <f t="array" ref="FD989">IFERROR(_xlfn.XLOOKUP($A989&amp;$B989,NOVIEMBRE!$D$11:$D$40&amp;NOVIEMBRE!$E$11:$E$40,NOVIEMBRE!$AK$11:$AK$40,_xlfn.XLOOKUP($A989&amp;$B989,NOVIEMBRE!$BC$11:$BC$40&amp;NOVIEMBRE!$BD$11:$BD$40,NOVIEMBRE!$CJ$11:$CJ$40,"A")),"")</f>
        <v>0</v>
      </c>
      <c r="FE989" s="384">
        <f t="array" ref="FE989">IFERROR(_xlfn.XLOOKUP($A989&amp;$B989,'NOVIEMBRE 2'!$D$11:$D$40&amp;'NOVIEMBRE 2'!$E$11:$E$40,'NOVIEMBRE 2'!$AK$11:$AK$40,_xlfn.XLOOKUP($A989&amp;$B989,'NOVIEMBRE 2'!$BC$11:$BC$40&amp;'NOVIEMBRE 2'!$BD$11:$BD$40,'NOVIEMBRE 2'!$CJ$11:$CJ$40,"A")),"")</f>
        <v>0</v>
      </c>
      <c r="FF989" s="385">
        <f t="array" ref="FF989">IFERROR(_xlfn.XLOOKUP($A989&amp;$B989,DICIEMBRE!$D$11:$D$40&amp;DICIEMBRE!$E$11:$E$40,DICIEMBRE!$AK$11:$AK$40,_xlfn.XLOOKUP($A989&amp;$B989,DICIEMBRE!$BC$11:$BC$40&amp;DICIEMBRE!$BD$11:$BD$40,DICIEMBRE!$CJ$11:$CJ$40,"A")),"")</f>
        <v>0</v>
      </c>
      <c r="FG989" s="386" t="str">
        <f t="shared" si="19"/>
        <v/>
      </c>
      <c r="FH989" s="386" t="str">
        <f t="array" ref="FH989">IF(
 COUNT(DZ989:EH989)=0,
 "-",
 IF(
  COUNT(DZ989:EH989) &lt; COUNTA(DZ989:EH989),
  REPT("🟩", ROUND(COUNT(DZ989:EH989)/COUNTA(DZ989:EH989)*5, 0)) &amp;
  REPT("⬜", 5 - ROUND(COUNT(DZ989:EH989)/COUNTA(DZ989:EH989)*5, 0)),
  IF(
    AVERAGE(IF(DZ989:EH989&lt;&gt;"", DZ989:EH989, )) &gt;= 70, "🟩🟩🟩🟩🟩",
    IF(
      AVERAGE(IF(DZ989:EH989&lt;&gt;"",DZ989:EH989, )) &gt;= 56, "🟨🟨🟨🟨🟨",
      "🟥🟥🟥🟥🟥"
    )
  )
 )
)
</f>
        <v>-</v>
      </c>
    </row>
    <row r="990" ht="15.75" customHeight="1">
      <c r="A990" s="168"/>
      <c r="B990" s="169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1"/>
      <c r="N990" s="172" t="str">
        <f t="shared" si="1"/>
        <v/>
      </c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2" t="str">
        <f t="shared" si="2"/>
        <v/>
      </c>
      <c r="AA990" s="173"/>
      <c r="AB990" s="173"/>
      <c r="AC990" s="173"/>
      <c r="AD990" s="173"/>
      <c r="AE990" s="173"/>
      <c r="AF990" s="173"/>
      <c r="AG990" s="173"/>
      <c r="AH990" s="173"/>
      <c r="AI990" s="173"/>
      <c r="AJ990" s="173"/>
      <c r="AK990" s="173"/>
      <c r="AL990" s="172" t="str">
        <f t="shared" si="3"/>
        <v/>
      </c>
      <c r="AM990" s="173"/>
      <c r="AN990" s="173"/>
      <c r="AO990" s="173"/>
      <c r="AP990" s="173"/>
      <c r="AQ990" s="173"/>
      <c r="AR990" s="173"/>
      <c r="AS990" s="173"/>
      <c r="AT990" s="173"/>
      <c r="AU990" s="173"/>
      <c r="AV990" s="171"/>
      <c r="AW990" s="171"/>
      <c r="AX990" s="172" t="str">
        <f t="shared" si="4"/>
        <v/>
      </c>
      <c r="AY990" s="173"/>
      <c r="AZ990" s="173"/>
      <c r="BA990" s="173"/>
      <c r="BB990" s="173"/>
      <c r="BC990" s="173"/>
      <c r="BD990" s="173"/>
      <c r="BE990" s="173"/>
      <c r="BF990" s="173"/>
      <c r="BG990" s="173"/>
      <c r="BH990" s="173"/>
      <c r="BI990" s="173"/>
      <c r="BJ990" s="172" t="str">
        <f t="shared" si="5"/>
        <v/>
      </c>
      <c r="BK990" s="173"/>
      <c r="BL990" s="173"/>
      <c r="BM990" s="173"/>
      <c r="BN990" s="173"/>
      <c r="BO990" s="173"/>
      <c r="BP990" s="173"/>
      <c r="BQ990" s="173"/>
      <c r="BR990" s="173"/>
      <c r="BS990" s="173"/>
      <c r="BT990" s="173"/>
      <c r="BU990" s="173"/>
      <c r="BV990" s="172" t="str">
        <f t="shared" si="6"/>
        <v/>
      </c>
      <c r="BW990" s="173"/>
      <c r="BX990" s="173"/>
      <c r="BY990" s="173"/>
      <c r="BZ990" s="171"/>
      <c r="CA990" s="171"/>
      <c r="CB990" s="171"/>
      <c r="CC990" s="171"/>
      <c r="CD990" s="171"/>
      <c r="CE990" s="171"/>
      <c r="CF990" s="171"/>
      <c r="CG990" s="171"/>
      <c r="CH990" s="172" t="str">
        <f t="shared" si="7"/>
        <v/>
      </c>
      <c r="CI990" s="171"/>
      <c r="CJ990" s="173"/>
      <c r="CK990" s="173"/>
      <c r="CL990" s="173"/>
      <c r="CM990" s="173"/>
      <c r="CN990" s="171"/>
      <c r="CO990" s="171"/>
      <c r="CP990" s="171"/>
      <c r="CQ990" s="173"/>
      <c r="CR990" s="171"/>
      <c r="CS990" s="171"/>
      <c r="CT990" s="172" t="str">
        <f t="shared" si="8"/>
        <v/>
      </c>
      <c r="CU990" s="172"/>
      <c r="CV990" s="172"/>
      <c r="CW990" s="172"/>
      <c r="CX990" s="172"/>
      <c r="CY990" s="172"/>
      <c r="CZ990" s="172"/>
      <c r="DA990" s="172"/>
      <c r="DB990" s="172"/>
      <c r="DC990" s="172"/>
      <c r="DD990" s="172"/>
      <c r="DE990" s="172"/>
      <c r="DF990" s="172"/>
      <c r="DG990" s="188" t="str">
        <f t="array" ref="DG990">IFERROR(_xlfn.XLOOKUP($A990&amp;B990,MARZO!$D$11:$D$40&amp;MARZO!$E$11:$E$40,MARZO!$AM$11:$AM$40,_xlfn.XLOOKUP($A990&amp;$B990,MARZO!$BC$11:$BC$40&amp;MARZO!$BD$11:$BD$40,MARZO!$CL$11:$CL$40,"A"))/1%,"")</f>
        <v/>
      </c>
      <c r="DH990" s="188" t="str">
        <f t="array" ref="DH990">IFERROR(_xlfn.XLOOKUP($A990&amp;$B990,ABRIL!$D$11:$D$40&amp;ABRIL!$E$11:$E$40,ABRIL!$AM$11:$AM$40,_xlfn.XLOOKUP($A990&amp;$B990,ABRIL!$BC$11:$BC$40&amp;ABRIL!$BD$11:$BD$40,ABRIL!$CL$11:$CL$40,"A"))/1%,"")</f>
        <v/>
      </c>
      <c r="DI990" s="188" t="str">
        <f t="array" ref="DI990">IFERROR(_xlfn.XLOOKUP($A990&amp;$B990,'ABRIL 2'!$D$11:$D$40&amp;'ABRIL 2'!$E$11:$E$40,'ABRIL 2'!$AM$11:$AM$40,_xlfn.XLOOKUP($A990&amp;$B990,'ABRIL 2'!$BC$11:$BC$40&amp;'ABRIL 2'!$BD$11:$BD$40,'ABRIL 2'!$CL$11:$CL$40,"A"))/1%,"")</f>
        <v/>
      </c>
      <c r="DJ990" s="188" t="str">
        <f t="array" ref="DJ990">IFERROR(_xlfn.XLOOKUP($A990&amp;$B990,MAYO!$D$11:$D$40&amp;MAYO!$E$11:$E$40,MAYO!$AM$11:$AM$40,_xlfn.XLOOKUP($A990&amp;$B990,MAYO!$BC$11:$BC$40&amp;MAYO!$BD$11:$BD$40,MAYO!$CL$11:$CL$40,"A"))/1%,"")</f>
        <v/>
      </c>
      <c r="DK990" s="188" t="str">
        <f t="array" ref="DK990">IFERROR(_xlfn.XLOOKUP($A990&amp;$B990,'MAYO 2'!$D$11:$D$40&amp;'MAYO 2'!$E$11:$E$40,'MAYO 2'!$AM$11:$AM$40,_xlfn.XLOOKUP($A990&amp;$B990,'MAYO 2'!$BC$11:$BC$40&amp;'MAYO 2'!$BD$11:$BD$40,'MAYO 2'!$CL$11:$CL$40,"A"))/1%,"")</f>
        <v/>
      </c>
      <c r="DL990" s="188" t="str">
        <f t="array" ref="DL990">IFERROR(_xlfn.XLOOKUP($A990&amp;$B990,JUNIO!$D$11:$D$40&amp;JUNIO!$E$11:$E$40,JUNIO!$AM$11:$AM$40,_xlfn.XLOOKUP($A990&amp;$B990,JUNIO!$BC$11:$BC$40&amp;JUNIO!$BD$11:$BD$40,JUNIO!$CL$11:$CL$40,"A"))/1%,"")</f>
        <v/>
      </c>
      <c r="DM990" s="188" t="str">
        <f t="array" ref="DM990">IFERROR(_xlfn.XLOOKUP($A990&amp;$B990,'JUNIO 2'!$D$11:$D$40&amp;'JUNIO 2'!$E$11:$E$40,'JUNIO 2'!$AM$11:$AM$40,_xlfn.XLOOKUP($A990&amp;$B990,'JUNIO 2'!$BC$11:$BC$40&amp;'JUNIO 2'!$BD$11:$BD$40,'JUNIO 2'!$CL$11:$CL$40,"A"))/1%,"")</f>
        <v/>
      </c>
      <c r="DN990" s="188" t="str">
        <f t="array" ref="DN990">IFERROR(_xlfn.XLOOKUP($A990&amp;$B990,JULIO!$D$11:$D$40&amp;JULIO!$E$11:$E$40,JULIO!$AM$11:$AM$40,_xlfn.XLOOKUP($A990&amp;$B990,JULIO!$BC$11:$BC$40&amp;JULIO!$BD$11:$BD$40,JULIO!$CL$11:$CL$40,"A"))/1%,"")</f>
        <v/>
      </c>
      <c r="DO990" s="188" t="str">
        <f t="array" ref="DO990">IFERROR(_xlfn.XLOOKUP($A990&amp;$B990,'JULIO 2'!$D$11:$D$40&amp;'JULIO 2'!$E$11:$E$40,'JULIO 2'!$AM$11:$AM$40,_xlfn.XLOOKUP($A990&amp;$B990,'JULIO 2'!$BC$11:$BC$40&amp;'JULIO 2'!$BD$11:$BD$40,'JULIO 2'!$CL$11:$CL$40,"A"))/1%,"")</f>
        <v/>
      </c>
      <c r="DP990" s="188" t="str">
        <f t="array" ref="DP990">IFERROR(_xlfn.XLOOKUP($A990&amp;$B990,AGOSTO!$D$11:$D$40&amp;AGOSTO!$E$11:$E$40,AGOSTO!$AM$11:$AM$40,_xlfn.XLOOKUP($A990&amp;$B990,AGOSTO!$BC$11:$BC$40&amp;AGOSTO!$BD$11:$BD$40,AGOSTO!$CL$11:$CL$40,"A"))/1%,"")</f>
        <v/>
      </c>
      <c r="DQ990" s="188" t="str">
        <f t="array" ref="DQ990">IFERROR(_xlfn.XLOOKUP($A990&amp;$B990,'AGOSTO 2'!$D$11:$D$40&amp;'AGOSTO 2'!$E$11:$E$40,'AGOSTO 2'!$AM$11:$AM$40,_xlfn.XLOOKUP($A990&amp;$B990,'AGOSTO 2'!$BC$11:$BC$40&amp;'AGOSTO 2'!$BD$11:$BD$40,'AGOSTO 2'!$CL$11:$CL$40,"A"))/1%,"")</f>
        <v/>
      </c>
      <c r="DR990" s="188" t="str">
        <f t="array" ref="DR990">IFERROR(_xlfn.XLOOKUP($A990&amp;$B990,SEPTIEMBRE!$D$11:$D$40&amp;SEPTIEMBRE!$E$11:$E$40,SEPTIEMBRE!$AM$11:$AM$40,_xlfn.XLOOKUP($A990&amp;$B990,SEPTIEMBRE!$BC$11:$BC$40&amp;SEPTIEMBRE!$BD$11:$BD$40,SEPTIEMBRE!$CL$11:$CL$40,"A"))/1%,"")</f>
        <v/>
      </c>
      <c r="DS990" s="188" t="str">
        <f t="array" ref="DS990">IFERROR(_xlfn.XLOOKUP($A990&amp;$B990,'SEPTIEMBRE 2'!$D$11:$D$40&amp;'SEPTIEMBRE 2'!$E$11:$E$40,'SEPTIEMBRE 2'!$AM$11:$AM$40,_xlfn.XLOOKUP($A990&amp;$B990,'SEPTIEMBRE 2'!$BC$11:$BC$40&amp;'SEPTIEMBRE 2'!$BD$11:$BD$40,'SEPTIEMBRE 2'!$CL$11:$CL$40,"A"))/1%,"")</f>
        <v/>
      </c>
      <c r="DT990" s="188" t="str">
        <f t="array" ref="DT990">IFERROR(_xlfn.XLOOKUP($A990&amp;$B990,'SEPTIEMBRE 3'!$D$11:$D$40&amp;'SEPTIEMBRE 3'!$E$11:$E$40,'SEPTIEMBRE 3'!$AM$11:$AM$40,_xlfn.XLOOKUP($A990&amp;$B990,'SEPTIEMBRE 3'!$BC$11:$BC$40&amp;'SEPTIEMBRE 3'!$BD$11:$BD$40,'SEPTIEMBRE 3'!$CL$11:$CL$40,"A"))/1%,"")</f>
        <v/>
      </c>
      <c r="DU990" s="188" t="str">
        <f t="array" ref="DU990">IFERROR(_xlfn.XLOOKUP($A990&amp;$B990,OCTUBRE!$D$11:$D$40&amp;OCTUBRE!$E$11:$E$40,OCTUBRE!$AM$11:$AM$40,_xlfn.XLOOKUP($A990&amp;$B990,OCTUBRE!$BC$11:$BC$40&amp;OCTUBRE!$BD$11:$BD$40,OCTUBRE!$CL$11:$CL$40,"A"))/1%,"")</f>
        <v/>
      </c>
      <c r="DV990" s="188" t="str">
        <f t="array" ref="DV990">IFERROR(_xlfn.XLOOKUP($A990&amp;$B990,'OCTUBRE 2'!$D$11:$D$40&amp;'OCTUBRE 2'!$E$11:$E$40,'OCTUBRE 2'!$AM$11:$AM$40,_xlfn.XLOOKUP($A990&amp;$B990,'OCTUBRE 2'!$BC$11:$BC$40&amp;'OCTUBRE 2'!$BD$11:$BD$40,'OCTUBRE 2'!$CL$11:$CL$40,"A"))/1%,"")</f>
        <v/>
      </c>
      <c r="DW990" s="188" t="str">
        <f t="array" ref="DW990">IFERROR(_xlfn.XLOOKUP($A990&amp;$B990,NOVIEMBRE!$D$11:$D$40&amp;NOVIEMBRE!$E$11:$E$40,NOVIEMBRE!$AM$11:$AM$40,_xlfn.XLOOKUP($A990&amp;$B990,NOVIEMBRE!$BC$11:$BC$40&amp;NOVIEMBRE!$BD$11:$BD$40,NOVIEMBRE!$CL$11:$CL$40,"A"))/1%,"")</f>
        <v/>
      </c>
      <c r="DX990" s="188" t="str">
        <f t="array" ref="DX990">IFERROR(_xlfn.XLOOKUP($A990&amp;$B990,'NOVIEMBRE 2'!$D$11:$D$40&amp;'NOVIEMBRE 2'!$E$11:$E$40,'NOVIEMBRE 2'!$AM$11:$AM$40,_xlfn.XLOOKUP($A990&amp;$B990,'NOVIEMBRE 2'!$BC$11:$BC$40&amp;'NOVIEMBRE 2'!$BD$11:$BD$40,'NOVIEMBRE 2'!$CL$11:$CL$40,"A"))/1%,"")</f>
        <v/>
      </c>
      <c r="DY990" s="188" t="str">
        <f t="array" ref="DY990">IFERROR(_xlfn.XLOOKUP($A990&amp;$B990,DICIEMBRE!$D$11:$D$40&amp;DICIEMBRE!$E$11:$E$40,DICIEMBRE!$AM$11:$AM$40,_xlfn.XLOOKUP($A990&amp;$B990,DICIEMBRE!$BC$11:$BC$40&amp;DICIEMBRE!$BD$11:$BD$40,DICIEMBRE!$CL$11:$CL$40,"A"))/1%,"")</f>
        <v/>
      </c>
      <c r="DZ990" s="381" t="str">
        <f t="shared" si="9"/>
        <v>-</v>
      </c>
      <c r="EA990" s="381" t="str">
        <f t="shared" si="10"/>
        <v>-</v>
      </c>
      <c r="EB990" s="381" t="str">
        <f t="shared" si="11"/>
        <v>-</v>
      </c>
      <c r="EC990" s="381" t="str">
        <f t="shared" si="12"/>
        <v>-</v>
      </c>
      <c r="ED990" s="381" t="str">
        <f t="shared" si="13"/>
        <v>-</v>
      </c>
      <c r="EE990" s="381" t="str">
        <f t="shared" si="14"/>
        <v>-</v>
      </c>
      <c r="EF990" s="381" t="str">
        <f t="shared" si="15"/>
        <v>-</v>
      </c>
      <c r="EG990" s="381" t="str">
        <f t="shared" si="16"/>
        <v>-</v>
      </c>
      <c r="EH990" s="381" t="str">
        <f t="shared" si="17"/>
        <v>-</v>
      </c>
      <c r="EI990" s="188" t="str">
        <f t="shared" si="18"/>
        <v/>
      </c>
      <c r="EJ990" s="382"/>
      <c r="EK990" s="382"/>
      <c r="EL990" s="383"/>
      <c r="EM990" s="21"/>
      <c r="EN990" s="384">
        <f t="array" ref="EN990">IFERROR(_xlfn.XLOOKUP($A990&amp;$B990,MARZO!$D$11:$D$40&amp;MARZO!$E$11:$E$40,MARZO!$AK$11:$AK$40,_xlfn.XLOOKUP($A990&amp;$B990,MARZO!$BC$11:$BC$40&amp;MARZO!$BD$11:$BD$40,MARZO!$CJ$11:$CJ$40,"A")),"")</f>
        <v>0</v>
      </c>
      <c r="EO990" s="384">
        <f t="array" ref="EO990">IFERROR(_xlfn.XLOOKUP($A990&amp;$B990,ABRIL!$D$11:$D$40&amp;ABRIL!$E$11:$E$40,ABRIL!$AK$11:$AK$40,_xlfn.XLOOKUP($A990&amp;$B990,ABRIL!$BC$11:$BC$40&amp;ABRIL!$BD$11:$BD$40,ABRIL!$CJ$11:$CJ$40,"A")),"")</f>
        <v>0</v>
      </c>
      <c r="EP990" s="384">
        <f t="array" ref="EP990">IFERROR(_xlfn.XLOOKUP($A990&amp;$B990,'ABRIL 2'!$D$11:$D$40&amp;'ABRIL 2'!$E$11:$E$40,'ABRIL 2'!$AK$11:$AK$40,_xlfn.XLOOKUP($A990&amp;$B990,'ABRIL 2'!$BC$11:$BC$40&amp;'ABRIL 2'!$BD$11:$BD$40,'ABRIL 2'!$CJ$11:$CJ$40,"A")),"")</f>
        <v>0</v>
      </c>
      <c r="EQ990" s="384">
        <f t="array" ref="EQ990">IFERROR(_xlfn.XLOOKUP($A990&amp;$B990,MAYO!$D$11:$D$40&amp;MAYO!$E$11:$E$40,MAYO!$AK$11:$AK$40,_xlfn.XLOOKUP($A990&amp;$B990,MAYO!$BC$11:$BC$40&amp;MAYO!$BD$11:$BD$40,MAYO!$CJ$11:$CJ$40,"A")),"")</f>
        <v>0</v>
      </c>
      <c r="ER990" s="384">
        <f t="array" ref="ER990">IFERROR(_xlfn.XLOOKUP($A990&amp;$B990,'MAYO 2'!$D$11:$D$40&amp;'MAYO 2'!$E$11:$E$40,'MAYO 2'!$AK$11:$AK$40,_xlfn.XLOOKUP($A990&amp;$B990,'MAYO 2'!$BC$11:$BC$40&amp;'MAYO 2'!$BD$11:$BD$40,'MAYO 2'!$CJ$11:$CJ$40,"A")),"")</f>
        <v>0</v>
      </c>
      <c r="ES990" s="384">
        <f t="array" ref="ES990">IFERROR(_xlfn.XLOOKUP($A990&amp;$B990,JUNIO!$D$11:$D$40&amp;JUNIO!$E$11:$E$40,JUNIO!$AK$11:$AK$40,_xlfn.XLOOKUP($A990&amp;$B990,JUNIO!$BC$11:$BC$40&amp;JUNIO!$BD$11:$BD$40,JUNIO!$CJ$11:$CJ$40,"A")),"")</f>
        <v>0</v>
      </c>
      <c r="ET990" s="384">
        <f t="array" ref="ET990">IFERROR(_xlfn.XLOOKUP($A990&amp;$B990,'JUNIO 2'!$D$11:$D$40&amp;'JUNIO 2'!$E$11:$E$40,'JUNIO 2'!$AK$11:$AK$40,_xlfn.XLOOKUP($A990&amp;$B990,'JUNIO 2'!$BC$11:$BC$40&amp;'JUNIO 2'!$BD$11:$BD$40,'JUNIO 2'!$CJ$11:$CJ$40,"A")),"")</f>
        <v>0</v>
      </c>
      <c r="EU990" s="384">
        <f t="array" ref="EU990">IFERROR(_xlfn.XLOOKUP($A990&amp;$B990,JULIO!$D$11:$D$40&amp;JULIO!$E$11:$E$40,JULIO!$AK$11:$AK$40,_xlfn.XLOOKUP($A990&amp;$B990,JULIO!$BC$11:$BC$40&amp;JULIO!$BD$11:$BD$40,JULIO!$CJ$11:$CJ$40,"A")),"")</f>
        <v>0</v>
      </c>
      <c r="EV990" s="384">
        <f t="array" ref="EV990">IFERROR(_xlfn.XLOOKUP($A990&amp;$B990,'JULIO 2'!$D$11:$D$40&amp;'JULIO 2'!$E$11:$E$40,'JULIO 2'!$AK$11:$AK$40,_xlfn.XLOOKUP($A990&amp;$B990,'JULIO 2'!$BC$11:$BC$40&amp;'JULIO 2'!$BD$11:$BD$40,'JULIO 2'!$CJ$11:$CJ$40,"A")),"")</f>
        <v>0</v>
      </c>
      <c r="EW990" s="384">
        <f t="array" ref="EW990">IFERROR(_xlfn.XLOOKUP($A990&amp;$B990,AGOSTO!$D$11:$D$40&amp;AGOSTO!$E$11:$E$40,AGOSTO!$AK$11:$AK$40,_xlfn.XLOOKUP($A990&amp;$B990,AGOSTO!$BC$11:$BC$40&amp;AGOSTO!$BD$11:$BD$40,AGOSTO!$CJ$11:$CJ$40,"A")),"")</f>
        <v>0</v>
      </c>
      <c r="EX990" s="384">
        <f t="array" ref="EX990">IFERROR(_xlfn.XLOOKUP($A990&amp;$B990,'AGOSTO 2'!$D$11:$D$40&amp;'AGOSTO 2'!$E$11:$E$40,'AGOSTO 2'!$AK$11:$AK$40,_xlfn.XLOOKUP($A990&amp;$B990,'AGOSTO 2'!$BC$11:$BC$40&amp;'AGOSTO 2'!$BD$11:$BD$40,'AGOSTO 2'!$CJ$11:$CJ$40,"A")),"")</f>
        <v>0</v>
      </c>
      <c r="EY990" s="384">
        <f t="array" ref="EY990">IFERROR(_xlfn.XLOOKUP($A990&amp;$B990,SEPTIEMBRE!$D$11:$D$40&amp;SEPTIEMBRE!$E$11:$E$40,SEPTIEMBRE!$AK$11:$AK$40,_xlfn.XLOOKUP($A990&amp;$B990,SEPTIEMBRE!$BC$11:$BC$40&amp;SEPTIEMBRE!$BD$11:$BD$40,SEPTIEMBRE!$CJ$11:$CJ$40,"A")),"")</f>
        <v>0</v>
      </c>
      <c r="EZ990" s="384">
        <f t="array" ref="EZ990">IFERROR(_xlfn.XLOOKUP($A990&amp;$B990,'SEPTIEMBRE 2'!$D$11:$D$40&amp;'SEPTIEMBRE 2'!$E$11:$E$40,'SEPTIEMBRE 2'!$AK$11:$AK$40,_xlfn.XLOOKUP($A990&amp;$B990,'SEPTIEMBRE 2'!$BC$11:$BC$40&amp;'SEPTIEMBRE 2'!$BD$11:$BD$40,'SEPTIEMBRE 2'!$CJ$11:$CJ$40,"A")),"")</f>
        <v>0</v>
      </c>
      <c r="FA990" s="384">
        <f t="array" ref="FA990">IFERROR(_xlfn.XLOOKUP($A990&amp;$B990,'SEPTIEMBRE 3'!$D$11:$D$40&amp;'SEPTIEMBRE 3'!$E$11:$E$40,'SEPTIEMBRE 3'!$AK$11:$AK$40,_xlfn.XLOOKUP($A990&amp;$B990,'SEPTIEMBRE 3'!$BC$11:$BC$40&amp;'SEPTIEMBRE 3'!$BD$11:$BD$40,'SEPTIEMBRE 3'!$CJ$11:$CJ$40,"A")),"")</f>
        <v>0</v>
      </c>
      <c r="FB990" s="384">
        <f t="array" ref="FB990">IFERROR(_xlfn.XLOOKUP($A990&amp;$B990,OCTUBRE!$D$11:$D$40&amp;OCTUBRE!$E$11:$E$40,OCTUBRE!$AK$11:$AK$40,_xlfn.XLOOKUP($A990&amp;$B990,OCTUBRE!$BC$11:$BC$40&amp;OCTUBRE!$BD$11:$BD$40,OCTUBRE!$CJ$11:$CJ$40,"A")),"")</f>
        <v>0</v>
      </c>
      <c r="FC990" s="384">
        <f t="array" ref="FC990">IFERROR(_xlfn.XLOOKUP($A990&amp;$B990,'OCTUBRE 2'!$D$11:$D$40&amp;'OCTUBRE 2'!$E$11:$E$40,'OCTUBRE 2'!$AK$11:$AK$40,_xlfn.XLOOKUP($A990&amp;$B990,'OCTUBRE 2'!$BC$11:$BC$40&amp;'OCTUBRE 2'!$BD$11:$BD$40,'OCTUBRE 2'!$CJ$11:$CJ$40,"A")),"")</f>
        <v>0</v>
      </c>
      <c r="FD990" s="384">
        <f t="array" ref="FD990">IFERROR(_xlfn.XLOOKUP($A990&amp;$B990,NOVIEMBRE!$D$11:$D$40&amp;NOVIEMBRE!$E$11:$E$40,NOVIEMBRE!$AK$11:$AK$40,_xlfn.XLOOKUP($A990&amp;$B990,NOVIEMBRE!$BC$11:$BC$40&amp;NOVIEMBRE!$BD$11:$BD$40,NOVIEMBRE!$CJ$11:$CJ$40,"A")),"")</f>
        <v>0</v>
      </c>
      <c r="FE990" s="384">
        <f t="array" ref="FE990">IFERROR(_xlfn.XLOOKUP($A990&amp;$B990,'NOVIEMBRE 2'!$D$11:$D$40&amp;'NOVIEMBRE 2'!$E$11:$E$40,'NOVIEMBRE 2'!$AK$11:$AK$40,_xlfn.XLOOKUP($A990&amp;$B990,'NOVIEMBRE 2'!$BC$11:$BC$40&amp;'NOVIEMBRE 2'!$BD$11:$BD$40,'NOVIEMBRE 2'!$CJ$11:$CJ$40,"A")),"")</f>
        <v>0</v>
      </c>
      <c r="FF990" s="385">
        <f t="array" ref="FF990">IFERROR(_xlfn.XLOOKUP($A990&amp;$B990,DICIEMBRE!$D$11:$D$40&amp;DICIEMBRE!$E$11:$E$40,DICIEMBRE!$AK$11:$AK$40,_xlfn.XLOOKUP($A990&amp;$B990,DICIEMBRE!$BC$11:$BC$40&amp;DICIEMBRE!$BD$11:$BD$40,DICIEMBRE!$CJ$11:$CJ$40,"A")),"")</f>
        <v>0</v>
      </c>
      <c r="FG990" s="386" t="str">
        <f t="shared" si="19"/>
        <v/>
      </c>
      <c r="FH990" s="386" t="str">
        <f t="array" ref="FH990">IF(
 COUNT(DZ990:EH990)=0,
 "-",
 IF(
  COUNT(DZ990:EH990) &lt; COUNTA(DZ990:EH990),
  REPT("🟩", ROUND(COUNT(DZ990:EH990)/COUNTA(DZ990:EH990)*5, 0)) &amp;
  REPT("⬜", 5 - ROUND(COUNT(DZ990:EH990)/COUNTA(DZ990:EH990)*5, 0)),
  IF(
    AVERAGE(IF(DZ990:EH990&lt;&gt;"", DZ990:EH990, )) &gt;= 70, "🟩🟩🟩🟩🟩",
    IF(
      AVERAGE(IF(DZ990:EH990&lt;&gt;"",DZ990:EH990, )) &gt;= 56, "🟨🟨🟨🟨🟨",
      "🟥🟥🟥🟥🟥"
    )
  )
 )
)
</f>
        <v>-</v>
      </c>
    </row>
    <row r="991" ht="15.75" customHeight="1">
      <c r="A991" s="168"/>
      <c r="B991" s="169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1"/>
      <c r="N991" s="172" t="str">
        <f t="shared" si="1"/>
        <v/>
      </c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2" t="str">
        <f t="shared" si="2"/>
        <v/>
      </c>
      <c r="AA991" s="173"/>
      <c r="AB991" s="173"/>
      <c r="AC991" s="173"/>
      <c r="AD991" s="173"/>
      <c r="AE991" s="173"/>
      <c r="AF991" s="173"/>
      <c r="AG991" s="173"/>
      <c r="AH991" s="173"/>
      <c r="AI991" s="173"/>
      <c r="AJ991" s="173"/>
      <c r="AK991" s="173"/>
      <c r="AL991" s="172" t="str">
        <f t="shared" si="3"/>
        <v/>
      </c>
      <c r="AM991" s="173"/>
      <c r="AN991" s="173"/>
      <c r="AO991" s="173"/>
      <c r="AP991" s="173"/>
      <c r="AQ991" s="173"/>
      <c r="AR991" s="173"/>
      <c r="AS991" s="173"/>
      <c r="AT991" s="173"/>
      <c r="AU991" s="173"/>
      <c r="AV991" s="171"/>
      <c r="AW991" s="171"/>
      <c r="AX991" s="172" t="str">
        <f t="shared" si="4"/>
        <v/>
      </c>
      <c r="AY991" s="173"/>
      <c r="AZ991" s="173"/>
      <c r="BA991" s="173"/>
      <c r="BB991" s="173"/>
      <c r="BC991" s="173"/>
      <c r="BD991" s="173"/>
      <c r="BE991" s="173"/>
      <c r="BF991" s="173"/>
      <c r="BG991" s="173"/>
      <c r="BH991" s="173"/>
      <c r="BI991" s="173"/>
      <c r="BJ991" s="172" t="str">
        <f t="shared" si="5"/>
        <v/>
      </c>
      <c r="BK991" s="173"/>
      <c r="BL991" s="173"/>
      <c r="BM991" s="173"/>
      <c r="BN991" s="173"/>
      <c r="BO991" s="173"/>
      <c r="BP991" s="173"/>
      <c r="BQ991" s="173"/>
      <c r="BR991" s="173"/>
      <c r="BS991" s="173"/>
      <c r="BT991" s="173"/>
      <c r="BU991" s="173"/>
      <c r="BV991" s="172" t="str">
        <f t="shared" si="6"/>
        <v/>
      </c>
      <c r="BW991" s="173"/>
      <c r="BX991" s="173"/>
      <c r="BY991" s="173"/>
      <c r="BZ991" s="171"/>
      <c r="CA991" s="171"/>
      <c r="CB991" s="171"/>
      <c r="CC991" s="171"/>
      <c r="CD991" s="171"/>
      <c r="CE991" s="171"/>
      <c r="CF991" s="171"/>
      <c r="CG991" s="171"/>
      <c r="CH991" s="172" t="str">
        <f t="shared" si="7"/>
        <v/>
      </c>
      <c r="CI991" s="171"/>
      <c r="CJ991" s="173"/>
      <c r="CK991" s="173"/>
      <c r="CL991" s="173"/>
      <c r="CM991" s="173"/>
      <c r="CN991" s="171"/>
      <c r="CO991" s="171"/>
      <c r="CP991" s="171"/>
      <c r="CQ991" s="173"/>
      <c r="CR991" s="171"/>
      <c r="CS991" s="171"/>
      <c r="CT991" s="172" t="str">
        <f t="shared" si="8"/>
        <v/>
      </c>
      <c r="CU991" s="172"/>
      <c r="CV991" s="172"/>
      <c r="CW991" s="172"/>
      <c r="CX991" s="172"/>
      <c r="CY991" s="172"/>
      <c r="CZ991" s="172"/>
      <c r="DA991" s="172"/>
      <c r="DB991" s="172"/>
      <c r="DC991" s="172"/>
      <c r="DD991" s="172"/>
      <c r="DE991" s="172"/>
      <c r="DF991" s="172"/>
      <c r="DG991" s="188" t="str">
        <f t="array" ref="DG991">IFERROR(_xlfn.XLOOKUP($A991&amp;B991,MARZO!$D$11:$D$40&amp;MARZO!$E$11:$E$40,MARZO!$AM$11:$AM$40,_xlfn.XLOOKUP($A991&amp;$B991,MARZO!$BC$11:$BC$40&amp;MARZO!$BD$11:$BD$40,MARZO!$CL$11:$CL$40,"A"))/1%,"")</f>
        <v/>
      </c>
      <c r="DH991" s="188" t="str">
        <f t="array" ref="DH991">IFERROR(_xlfn.XLOOKUP($A991&amp;$B991,ABRIL!$D$11:$D$40&amp;ABRIL!$E$11:$E$40,ABRIL!$AM$11:$AM$40,_xlfn.XLOOKUP($A991&amp;$B991,ABRIL!$BC$11:$BC$40&amp;ABRIL!$BD$11:$BD$40,ABRIL!$CL$11:$CL$40,"A"))/1%,"")</f>
        <v/>
      </c>
      <c r="DI991" s="188" t="str">
        <f t="array" ref="DI991">IFERROR(_xlfn.XLOOKUP($A991&amp;$B991,'ABRIL 2'!$D$11:$D$40&amp;'ABRIL 2'!$E$11:$E$40,'ABRIL 2'!$AM$11:$AM$40,_xlfn.XLOOKUP($A991&amp;$B991,'ABRIL 2'!$BC$11:$BC$40&amp;'ABRIL 2'!$BD$11:$BD$40,'ABRIL 2'!$CL$11:$CL$40,"A"))/1%,"")</f>
        <v/>
      </c>
      <c r="DJ991" s="188" t="str">
        <f t="array" ref="DJ991">IFERROR(_xlfn.XLOOKUP($A991&amp;$B991,MAYO!$D$11:$D$40&amp;MAYO!$E$11:$E$40,MAYO!$AM$11:$AM$40,_xlfn.XLOOKUP($A991&amp;$B991,MAYO!$BC$11:$BC$40&amp;MAYO!$BD$11:$BD$40,MAYO!$CL$11:$CL$40,"A"))/1%,"")</f>
        <v/>
      </c>
      <c r="DK991" s="188" t="str">
        <f t="array" ref="DK991">IFERROR(_xlfn.XLOOKUP($A991&amp;$B991,'MAYO 2'!$D$11:$D$40&amp;'MAYO 2'!$E$11:$E$40,'MAYO 2'!$AM$11:$AM$40,_xlfn.XLOOKUP($A991&amp;$B991,'MAYO 2'!$BC$11:$BC$40&amp;'MAYO 2'!$BD$11:$BD$40,'MAYO 2'!$CL$11:$CL$40,"A"))/1%,"")</f>
        <v/>
      </c>
      <c r="DL991" s="188" t="str">
        <f t="array" ref="DL991">IFERROR(_xlfn.XLOOKUP($A991&amp;$B991,JUNIO!$D$11:$D$40&amp;JUNIO!$E$11:$E$40,JUNIO!$AM$11:$AM$40,_xlfn.XLOOKUP($A991&amp;$B991,JUNIO!$BC$11:$BC$40&amp;JUNIO!$BD$11:$BD$40,JUNIO!$CL$11:$CL$40,"A"))/1%,"")</f>
        <v/>
      </c>
      <c r="DM991" s="188" t="str">
        <f t="array" ref="DM991">IFERROR(_xlfn.XLOOKUP($A991&amp;$B991,'JUNIO 2'!$D$11:$D$40&amp;'JUNIO 2'!$E$11:$E$40,'JUNIO 2'!$AM$11:$AM$40,_xlfn.XLOOKUP($A991&amp;$B991,'JUNIO 2'!$BC$11:$BC$40&amp;'JUNIO 2'!$BD$11:$BD$40,'JUNIO 2'!$CL$11:$CL$40,"A"))/1%,"")</f>
        <v/>
      </c>
      <c r="DN991" s="188" t="str">
        <f t="array" ref="DN991">IFERROR(_xlfn.XLOOKUP($A991&amp;$B991,JULIO!$D$11:$D$40&amp;JULIO!$E$11:$E$40,JULIO!$AM$11:$AM$40,_xlfn.XLOOKUP($A991&amp;$B991,JULIO!$BC$11:$BC$40&amp;JULIO!$BD$11:$BD$40,JULIO!$CL$11:$CL$40,"A"))/1%,"")</f>
        <v/>
      </c>
      <c r="DO991" s="188" t="str">
        <f t="array" ref="DO991">IFERROR(_xlfn.XLOOKUP($A991&amp;$B991,'JULIO 2'!$D$11:$D$40&amp;'JULIO 2'!$E$11:$E$40,'JULIO 2'!$AM$11:$AM$40,_xlfn.XLOOKUP($A991&amp;$B991,'JULIO 2'!$BC$11:$BC$40&amp;'JULIO 2'!$BD$11:$BD$40,'JULIO 2'!$CL$11:$CL$40,"A"))/1%,"")</f>
        <v/>
      </c>
      <c r="DP991" s="188" t="str">
        <f t="array" ref="DP991">IFERROR(_xlfn.XLOOKUP($A991&amp;$B991,AGOSTO!$D$11:$D$40&amp;AGOSTO!$E$11:$E$40,AGOSTO!$AM$11:$AM$40,_xlfn.XLOOKUP($A991&amp;$B991,AGOSTO!$BC$11:$BC$40&amp;AGOSTO!$BD$11:$BD$40,AGOSTO!$CL$11:$CL$40,"A"))/1%,"")</f>
        <v/>
      </c>
      <c r="DQ991" s="188" t="str">
        <f t="array" ref="DQ991">IFERROR(_xlfn.XLOOKUP($A991&amp;$B991,'AGOSTO 2'!$D$11:$D$40&amp;'AGOSTO 2'!$E$11:$E$40,'AGOSTO 2'!$AM$11:$AM$40,_xlfn.XLOOKUP($A991&amp;$B991,'AGOSTO 2'!$BC$11:$BC$40&amp;'AGOSTO 2'!$BD$11:$BD$40,'AGOSTO 2'!$CL$11:$CL$40,"A"))/1%,"")</f>
        <v/>
      </c>
      <c r="DR991" s="188" t="str">
        <f t="array" ref="DR991">IFERROR(_xlfn.XLOOKUP($A991&amp;$B991,SEPTIEMBRE!$D$11:$D$40&amp;SEPTIEMBRE!$E$11:$E$40,SEPTIEMBRE!$AM$11:$AM$40,_xlfn.XLOOKUP($A991&amp;$B991,SEPTIEMBRE!$BC$11:$BC$40&amp;SEPTIEMBRE!$BD$11:$BD$40,SEPTIEMBRE!$CL$11:$CL$40,"A"))/1%,"")</f>
        <v/>
      </c>
      <c r="DS991" s="188" t="str">
        <f t="array" ref="DS991">IFERROR(_xlfn.XLOOKUP($A991&amp;$B991,'SEPTIEMBRE 2'!$D$11:$D$40&amp;'SEPTIEMBRE 2'!$E$11:$E$40,'SEPTIEMBRE 2'!$AM$11:$AM$40,_xlfn.XLOOKUP($A991&amp;$B991,'SEPTIEMBRE 2'!$BC$11:$BC$40&amp;'SEPTIEMBRE 2'!$BD$11:$BD$40,'SEPTIEMBRE 2'!$CL$11:$CL$40,"A"))/1%,"")</f>
        <v/>
      </c>
      <c r="DT991" s="188" t="str">
        <f t="array" ref="DT991">IFERROR(_xlfn.XLOOKUP($A991&amp;$B991,'SEPTIEMBRE 3'!$D$11:$D$40&amp;'SEPTIEMBRE 3'!$E$11:$E$40,'SEPTIEMBRE 3'!$AM$11:$AM$40,_xlfn.XLOOKUP($A991&amp;$B991,'SEPTIEMBRE 3'!$BC$11:$BC$40&amp;'SEPTIEMBRE 3'!$BD$11:$BD$40,'SEPTIEMBRE 3'!$CL$11:$CL$40,"A"))/1%,"")</f>
        <v/>
      </c>
      <c r="DU991" s="188" t="str">
        <f t="array" ref="DU991">IFERROR(_xlfn.XLOOKUP($A991&amp;$B991,OCTUBRE!$D$11:$D$40&amp;OCTUBRE!$E$11:$E$40,OCTUBRE!$AM$11:$AM$40,_xlfn.XLOOKUP($A991&amp;$B991,OCTUBRE!$BC$11:$BC$40&amp;OCTUBRE!$BD$11:$BD$40,OCTUBRE!$CL$11:$CL$40,"A"))/1%,"")</f>
        <v/>
      </c>
      <c r="DV991" s="188" t="str">
        <f t="array" ref="DV991">IFERROR(_xlfn.XLOOKUP($A991&amp;$B991,'OCTUBRE 2'!$D$11:$D$40&amp;'OCTUBRE 2'!$E$11:$E$40,'OCTUBRE 2'!$AM$11:$AM$40,_xlfn.XLOOKUP($A991&amp;$B991,'OCTUBRE 2'!$BC$11:$BC$40&amp;'OCTUBRE 2'!$BD$11:$BD$40,'OCTUBRE 2'!$CL$11:$CL$40,"A"))/1%,"")</f>
        <v/>
      </c>
      <c r="DW991" s="188" t="str">
        <f t="array" ref="DW991">IFERROR(_xlfn.XLOOKUP($A991&amp;$B991,NOVIEMBRE!$D$11:$D$40&amp;NOVIEMBRE!$E$11:$E$40,NOVIEMBRE!$AM$11:$AM$40,_xlfn.XLOOKUP($A991&amp;$B991,NOVIEMBRE!$BC$11:$BC$40&amp;NOVIEMBRE!$BD$11:$BD$40,NOVIEMBRE!$CL$11:$CL$40,"A"))/1%,"")</f>
        <v/>
      </c>
      <c r="DX991" s="188" t="str">
        <f t="array" ref="DX991">IFERROR(_xlfn.XLOOKUP($A991&amp;$B991,'NOVIEMBRE 2'!$D$11:$D$40&amp;'NOVIEMBRE 2'!$E$11:$E$40,'NOVIEMBRE 2'!$AM$11:$AM$40,_xlfn.XLOOKUP($A991&amp;$B991,'NOVIEMBRE 2'!$BC$11:$BC$40&amp;'NOVIEMBRE 2'!$BD$11:$BD$40,'NOVIEMBRE 2'!$CL$11:$CL$40,"A"))/1%,"")</f>
        <v/>
      </c>
      <c r="DY991" s="188" t="str">
        <f t="array" ref="DY991">IFERROR(_xlfn.XLOOKUP($A991&amp;$B991,DICIEMBRE!$D$11:$D$40&amp;DICIEMBRE!$E$11:$E$40,DICIEMBRE!$AM$11:$AM$40,_xlfn.XLOOKUP($A991&amp;$B991,DICIEMBRE!$BC$11:$BC$40&amp;DICIEMBRE!$BD$11:$BD$40,DICIEMBRE!$CL$11:$CL$40,"A"))/1%,"")</f>
        <v/>
      </c>
      <c r="DZ991" s="381" t="str">
        <f t="shared" si="9"/>
        <v>-</v>
      </c>
      <c r="EA991" s="381" t="str">
        <f t="shared" si="10"/>
        <v>-</v>
      </c>
      <c r="EB991" s="381" t="str">
        <f t="shared" si="11"/>
        <v>-</v>
      </c>
      <c r="EC991" s="381" t="str">
        <f t="shared" si="12"/>
        <v>-</v>
      </c>
      <c r="ED991" s="381" t="str">
        <f t="shared" si="13"/>
        <v>-</v>
      </c>
      <c r="EE991" s="381" t="str">
        <f t="shared" si="14"/>
        <v>-</v>
      </c>
      <c r="EF991" s="381" t="str">
        <f t="shared" si="15"/>
        <v>-</v>
      </c>
      <c r="EG991" s="381" t="str">
        <f t="shared" si="16"/>
        <v>-</v>
      </c>
      <c r="EH991" s="381" t="str">
        <f t="shared" si="17"/>
        <v>-</v>
      </c>
      <c r="EI991" s="188" t="str">
        <f t="shared" si="18"/>
        <v/>
      </c>
      <c r="EJ991" s="382"/>
      <c r="EK991" s="382"/>
      <c r="EL991" s="383"/>
      <c r="EM991" s="21"/>
      <c r="EN991" s="384">
        <f t="array" ref="EN991">IFERROR(_xlfn.XLOOKUP($A991&amp;$B991,MARZO!$D$11:$D$40&amp;MARZO!$E$11:$E$40,MARZO!$AK$11:$AK$40,_xlfn.XLOOKUP($A991&amp;$B991,MARZO!$BC$11:$BC$40&amp;MARZO!$BD$11:$BD$40,MARZO!$CJ$11:$CJ$40,"A")),"")</f>
        <v>0</v>
      </c>
      <c r="EO991" s="384">
        <f t="array" ref="EO991">IFERROR(_xlfn.XLOOKUP($A991&amp;$B991,ABRIL!$D$11:$D$40&amp;ABRIL!$E$11:$E$40,ABRIL!$AK$11:$AK$40,_xlfn.XLOOKUP($A991&amp;$B991,ABRIL!$BC$11:$BC$40&amp;ABRIL!$BD$11:$BD$40,ABRIL!$CJ$11:$CJ$40,"A")),"")</f>
        <v>0</v>
      </c>
      <c r="EP991" s="384">
        <f t="array" ref="EP991">IFERROR(_xlfn.XLOOKUP($A991&amp;$B991,'ABRIL 2'!$D$11:$D$40&amp;'ABRIL 2'!$E$11:$E$40,'ABRIL 2'!$AK$11:$AK$40,_xlfn.XLOOKUP($A991&amp;$B991,'ABRIL 2'!$BC$11:$BC$40&amp;'ABRIL 2'!$BD$11:$BD$40,'ABRIL 2'!$CJ$11:$CJ$40,"A")),"")</f>
        <v>0</v>
      </c>
      <c r="EQ991" s="384">
        <f t="array" ref="EQ991">IFERROR(_xlfn.XLOOKUP($A991&amp;$B991,MAYO!$D$11:$D$40&amp;MAYO!$E$11:$E$40,MAYO!$AK$11:$AK$40,_xlfn.XLOOKUP($A991&amp;$B991,MAYO!$BC$11:$BC$40&amp;MAYO!$BD$11:$BD$40,MAYO!$CJ$11:$CJ$40,"A")),"")</f>
        <v>0</v>
      </c>
      <c r="ER991" s="384">
        <f t="array" ref="ER991">IFERROR(_xlfn.XLOOKUP($A991&amp;$B991,'MAYO 2'!$D$11:$D$40&amp;'MAYO 2'!$E$11:$E$40,'MAYO 2'!$AK$11:$AK$40,_xlfn.XLOOKUP($A991&amp;$B991,'MAYO 2'!$BC$11:$BC$40&amp;'MAYO 2'!$BD$11:$BD$40,'MAYO 2'!$CJ$11:$CJ$40,"A")),"")</f>
        <v>0</v>
      </c>
      <c r="ES991" s="384">
        <f t="array" ref="ES991">IFERROR(_xlfn.XLOOKUP($A991&amp;$B991,JUNIO!$D$11:$D$40&amp;JUNIO!$E$11:$E$40,JUNIO!$AK$11:$AK$40,_xlfn.XLOOKUP($A991&amp;$B991,JUNIO!$BC$11:$BC$40&amp;JUNIO!$BD$11:$BD$40,JUNIO!$CJ$11:$CJ$40,"A")),"")</f>
        <v>0</v>
      </c>
      <c r="ET991" s="384">
        <f t="array" ref="ET991">IFERROR(_xlfn.XLOOKUP($A991&amp;$B991,'JUNIO 2'!$D$11:$D$40&amp;'JUNIO 2'!$E$11:$E$40,'JUNIO 2'!$AK$11:$AK$40,_xlfn.XLOOKUP($A991&amp;$B991,'JUNIO 2'!$BC$11:$BC$40&amp;'JUNIO 2'!$BD$11:$BD$40,'JUNIO 2'!$CJ$11:$CJ$40,"A")),"")</f>
        <v>0</v>
      </c>
      <c r="EU991" s="384">
        <f t="array" ref="EU991">IFERROR(_xlfn.XLOOKUP($A991&amp;$B991,JULIO!$D$11:$D$40&amp;JULIO!$E$11:$E$40,JULIO!$AK$11:$AK$40,_xlfn.XLOOKUP($A991&amp;$B991,JULIO!$BC$11:$BC$40&amp;JULIO!$BD$11:$BD$40,JULIO!$CJ$11:$CJ$40,"A")),"")</f>
        <v>0</v>
      </c>
      <c r="EV991" s="384">
        <f t="array" ref="EV991">IFERROR(_xlfn.XLOOKUP($A991&amp;$B991,'JULIO 2'!$D$11:$D$40&amp;'JULIO 2'!$E$11:$E$40,'JULIO 2'!$AK$11:$AK$40,_xlfn.XLOOKUP($A991&amp;$B991,'JULIO 2'!$BC$11:$BC$40&amp;'JULIO 2'!$BD$11:$BD$40,'JULIO 2'!$CJ$11:$CJ$40,"A")),"")</f>
        <v>0</v>
      </c>
      <c r="EW991" s="384">
        <f t="array" ref="EW991">IFERROR(_xlfn.XLOOKUP($A991&amp;$B991,AGOSTO!$D$11:$D$40&amp;AGOSTO!$E$11:$E$40,AGOSTO!$AK$11:$AK$40,_xlfn.XLOOKUP($A991&amp;$B991,AGOSTO!$BC$11:$BC$40&amp;AGOSTO!$BD$11:$BD$40,AGOSTO!$CJ$11:$CJ$40,"A")),"")</f>
        <v>0</v>
      </c>
      <c r="EX991" s="384">
        <f t="array" ref="EX991">IFERROR(_xlfn.XLOOKUP($A991&amp;$B991,'AGOSTO 2'!$D$11:$D$40&amp;'AGOSTO 2'!$E$11:$E$40,'AGOSTO 2'!$AK$11:$AK$40,_xlfn.XLOOKUP($A991&amp;$B991,'AGOSTO 2'!$BC$11:$BC$40&amp;'AGOSTO 2'!$BD$11:$BD$40,'AGOSTO 2'!$CJ$11:$CJ$40,"A")),"")</f>
        <v>0</v>
      </c>
      <c r="EY991" s="384">
        <f t="array" ref="EY991">IFERROR(_xlfn.XLOOKUP($A991&amp;$B991,SEPTIEMBRE!$D$11:$D$40&amp;SEPTIEMBRE!$E$11:$E$40,SEPTIEMBRE!$AK$11:$AK$40,_xlfn.XLOOKUP($A991&amp;$B991,SEPTIEMBRE!$BC$11:$BC$40&amp;SEPTIEMBRE!$BD$11:$BD$40,SEPTIEMBRE!$CJ$11:$CJ$40,"A")),"")</f>
        <v>0</v>
      </c>
      <c r="EZ991" s="384">
        <f t="array" ref="EZ991">IFERROR(_xlfn.XLOOKUP($A991&amp;$B991,'SEPTIEMBRE 2'!$D$11:$D$40&amp;'SEPTIEMBRE 2'!$E$11:$E$40,'SEPTIEMBRE 2'!$AK$11:$AK$40,_xlfn.XLOOKUP($A991&amp;$B991,'SEPTIEMBRE 2'!$BC$11:$BC$40&amp;'SEPTIEMBRE 2'!$BD$11:$BD$40,'SEPTIEMBRE 2'!$CJ$11:$CJ$40,"A")),"")</f>
        <v>0</v>
      </c>
      <c r="FA991" s="384">
        <f t="array" ref="FA991">IFERROR(_xlfn.XLOOKUP($A991&amp;$B991,'SEPTIEMBRE 3'!$D$11:$D$40&amp;'SEPTIEMBRE 3'!$E$11:$E$40,'SEPTIEMBRE 3'!$AK$11:$AK$40,_xlfn.XLOOKUP($A991&amp;$B991,'SEPTIEMBRE 3'!$BC$11:$BC$40&amp;'SEPTIEMBRE 3'!$BD$11:$BD$40,'SEPTIEMBRE 3'!$CJ$11:$CJ$40,"A")),"")</f>
        <v>0</v>
      </c>
      <c r="FB991" s="384">
        <f t="array" ref="FB991">IFERROR(_xlfn.XLOOKUP($A991&amp;$B991,OCTUBRE!$D$11:$D$40&amp;OCTUBRE!$E$11:$E$40,OCTUBRE!$AK$11:$AK$40,_xlfn.XLOOKUP($A991&amp;$B991,OCTUBRE!$BC$11:$BC$40&amp;OCTUBRE!$BD$11:$BD$40,OCTUBRE!$CJ$11:$CJ$40,"A")),"")</f>
        <v>0</v>
      </c>
      <c r="FC991" s="384">
        <f t="array" ref="FC991">IFERROR(_xlfn.XLOOKUP($A991&amp;$B991,'OCTUBRE 2'!$D$11:$D$40&amp;'OCTUBRE 2'!$E$11:$E$40,'OCTUBRE 2'!$AK$11:$AK$40,_xlfn.XLOOKUP($A991&amp;$B991,'OCTUBRE 2'!$BC$11:$BC$40&amp;'OCTUBRE 2'!$BD$11:$BD$40,'OCTUBRE 2'!$CJ$11:$CJ$40,"A")),"")</f>
        <v>0</v>
      </c>
      <c r="FD991" s="384">
        <f t="array" ref="FD991">IFERROR(_xlfn.XLOOKUP($A991&amp;$B991,NOVIEMBRE!$D$11:$D$40&amp;NOVIEMBRE!$E$11:$E$40,NOVIEMBRE!$AK$11:$AK$40,_xlfn.XLOOKUP($A991&amp;$B991,NOVIEMBRE!$BC$11:$BC$40&amp;NOVIEMBRE!$BD$11:$BD$40,NOVIEMBRE!$CJ$11:$CJ$40,"A")),"")</f>
        <v>0</v>
      </c>
      <c r="FE991" s="384">
        <f t="array" ref="FE991">IFERROR(_xlfn.XLOOKUP($A991&amp;$B991,'NOVIEMBRE 2'!$D$11:$D$40&amp;'NOVIEMBRE 2'!$E$11:$E$40,'NOVIEMBRE 2'!$AK$11:$AK$40,_xlfn.XLOOKUP($A991&amp;$B991,'NOVIEMBRE 2'!$BC$11:$BC$40&amp;'NOVIEMBRE 2'!$BD$11:$BD$40,'NOVIEMBRE 2'!$CJ$11:$CJ$40,"A")),"")</f>
        <v>0</v>
      </c>
      <c r="FF991" s="385">
        <f t="array" ref="FF991">IFERROR(_xlfn.XLOOKUP($A991&amp;$B991,DICIEMBRE!$D$11:$D$40&amp;DICIEMBRE!$E$11:$E$40,DICIEMBRE!$AK$11:$AK$40,_xlfn.XLOOKUP($A991&amp;$B991,DICIEMBRE!$BC$11:$BC$40&amp;DICIEMBRE!$BD$11:$BD$40,DICIEMBRE!$CJ$11:$CJ$40,"A")),"")</f>
        <v>0</v>
      </c>
      <c r="FG991" s="386" t="str">
        <f t="shared" si="19"/>
        <v/>
      </c>
      <c r="FH991" s="386" t="str">
        <f t="array" ref="FH991">IF(
 COUNT(DZ991:EH991)=0,
 "-",
 IF(
  COUNT(DZ991:EH991) &lt; COUNTA(DZ991:EH991),
  REPT("🟩", ROUND(COUNT(DZ991:EH991)/COUNTA(DZ991:EH991)*5, 0)) &amp;
  REPT("⬜", 5 - ROUND(COUNT(DZ991:EH991)/COUNTA(DZ991:EH991)*5, 0)),
  IF(
    AVERAGE(IF(DZ991:EH991&lt;&gt;"", DZ991:EH991, )) &gt;= 70, "🟩🟩🟩🟩🟩",
    IF(
      AVERAGE(IF(DZ991:EH991&lt;&gt;"",DZ991:EH991, )) &gt;= 56, "🟨🟨🟨🟨🟨",
      "🟥🟥🟥🟥🟥"
    )
  )
 )
)
</f>
        <v>-</v>
      </c>
    </row>
    <row r="992" ht="15.75" customHeight="1">
      <c r="A992" s="168"/>
      <c r="B992" s="169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1"/>
      <c r="N992" s="172" t="str">
        <f t="shared" si="1"/>
        <v/>
      </c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2" t="str">
        <f t="shared" si="2"/>
        <v/>
      </c>
      <c r="AA992" s="173"/>
      <c r="AB992" s="173"/>
      <c r="AC992" s="173"/>
      <c r="AD992" s="173"/>
      <c r="AE992" s="173"/>
      <c r="AF992" s="173"/>
      <c r="AG992" s="173"/>
      <c r="AH992" s="173"/>
      <c r="AI992" s="173"/>
      <c r="AJ992" s="173"/>
      <c r="AK992" s="173"/>
      <c r="AL992" s="172" t="str">
        <f t="shared" si="3"/>
        <v/>
      </c>
      <c r="AM992" s="173"/>
      <c r="AN992" s="173"/>
      <c r="AO992" s="173"/>
      <c r="AP992" s="173"/>
      <c r="AQ992" s="173"/>
      <c r="AR992" s="173"/>
      <c r="AS992" s="173"/>
      <c r="AT992" s="173"/>
      <c r="AU992" s="173"/>
      <c r="AV992" s="171"/>
      <c r="AW992" s="171"/>
      <c r="AX992" s="172" t="str">
        <f t="shared" si="4"/>
        <v/>
      </c>
      <c r="AY992" s="173"/>
      <c r="AZ992" s="173"/>
      <c r="BA992" s="173"/>
      <c r="BB992" s="173"/>
      <c r="BC992" s="173"/>
      <c r="BD992" s="173"/>
      <c r="BE992" s="173"/>
      <c r="BF992" s="173"/>
      <c r="BG992" s="173"/>
      <c r="BH992" s="173"/>
      <c r="BI992" s="173"/>
      <c r="BJ992" s="172" t="str">
        <f t="shared" si="5"/>
        <v/>
      </c>
      <c r="BK992" s="173"/>
      <c r="BL992" s="173"/>
      <c r="BM992" s="173"/>
      <c r="BN992" s="173"/>
      <c r="BO992" s="173"/>
      <c r="BP992" s="173"/>
      <c r="BQ992" s="173"/>
      <c r="BR992" s="173"/>
      <c r="BS992" s="173"/>
      <c r="BT992" s="173"/>
      <c r="BU992" s="173"/>
      <c r="BV992" s="172" t="str">
        <f t="shared" si="6"/>
        <v/>
      </c>
      <c r="BW992" s="173"/>
      <c r="BX992" s="173"/>
      <c r="BY992" s="173"/>
      <c r="BZ992" s="171"/>
      <c r="CA992" s="171"/>
      <c r="CB992" s="171"/>
      <c r="CC992" s="171"/>
      <c r="CD992" s="171"/>
      <c r="CE992" s="171"/>
      <c r="CF992" s="171"/>
      <c r="CG992" s="171"/>
      <c r="CH992" s="172" t="str">
        <f t="shared" si="7"/>
        <v/>
      </c>
      <c r="CI992" s="171"/>
      <c r="CJ992" s="173"/>
      <c r="CK992" s="173"/>
      <c r="CL992" s="173"/>
      <c r="CM992" s="173"/>
      <c r="CN992" s="171"/>
      <c r="CO992" s="171"/>
      <c r="CP992" s="171"/>
      <c r="CQ992" s="173"/>
      <c r="CR992" s="171"/>
      <c r="CS992" s="171"/>
      <c r="CT992" s="172" t="str">
        <f t="shared" si="8"/>
        <v/>
      </c>
      <c r="CU992" s="172"/>
      <c r="CV992" s="172"/>
      <c r="CW992" s="172"/>
      <c r="CX992" s="172"/>
      <c r="CY992" s="172"/>
      <c r="CZ992" s="172"/>
      <c r="DA992" s="172"/>
      <c r="DB992" s="172"/>
      <c r="DC992" s="172"/>
      <c r="DD992" s="172"/>
      <c r="DE992" s="172"/>
      <c r="DF992" s="172"/>
      <c r="DG992" s="188" t="str">
        <f t="array" ref="DG992">IFERROR(_xlfn.XLOOKUP($A992&amp;B992,MARZO!$D$11:$D$40&amp;MARZO!$E$11:$E$40,MARZO!$AM$11:$AM$40,_xlfn.XLOOKUP($A992&amp;$B992,MARZO!$BC$11:$BC$40&amp;MARZO!$BD$11:$BD$40,MARZO!$CL$11:$CL$40,"A"))/1%,"")</f>
        <v/>
      </c>
      <c r="DH992" s="188" t="str">
        <f t="array" ref="DH992">IFERROR(_xlfn.XLOOKUP($A992&amp;$B992,ABRIL!$D$11:$D$40&amp;ABRIL!$E$11:$E$40,ABRIL!$AM$11:$AM$40,_xlfn.XLOOKUP($A992&amp;$B992,ABRIL!$BC$11:$BC$40&amp;ABRIL!$BD$11:$BD$40,ABRIL!$CL$11:$CL$40,"A"))/1%,"")</f>
        <v/>
      </c>
      <c r="DI992" s="188" t="str">
        <f t="array" ref="DI992">IFERROR(_xlfn.XLOOKUP($A992&amp;$B992,'ABRIL 2'!$D$11:$D$40&amp;'ABRIL 2'!$E$11:$E$40,'ABRIL 2'!$AM$11:$AM$40,_xlfn.XLOOKUP($A992&amp;$B992,'ABRIL 2'!$BC$11:$BC$40&amp;'ABRIL 2'!$BD$11:$BD$40,'ABRIL 2'!$CL$11:$CL$40,"A"))/1%,"")</f>
        <v/>
      </c>
      <c r="DJ992" s="188" t="str">
        <f t="array" ref="DJ992">IFERROR(_xlfn.XLOOKUP($A992&amp;$B992,MAYO!$D$11:$D$40&amp;MAYO!$E$11:$E$40,MAYO!$AM$11:$AM$40,_xlfn.XLOOKUP($A992&amp;$B992,MAYO!$BC$11:$BC$40&amp;MAYO!$BD$11:$BD$40,MAYO!$CL$11:$CL$40,"A"))/1%,"")</f>
        <v/>
      </c>
      <c r="DK992" s="188" t="str">
        <f t="array" ref="DK992">IFERROR(_xlfn.XLOOKUP($A992&amp;$B992,'MAYO 2'!$D$11:$D$40&amp;'MAYO 2'!$E$11:$E$40,'MAYO 2'!$AM$11:$AM$40,_xlfn.XLOOKUP($A992&amp;$B992,'MAYO 2'!$BC$11:$BC$40&amp;'MAYO 2'!$BD$11:$BD$40,'MAYO 2'!$CL$11:$CL$40,"A"))/1%,"")</f>
        <v/>
      </c>
      <c r="DL992" s="188" t="str">
        <f t="array" ref="DL992">IFERROR(_xlfn.XLOOKUP($A992&amp;$B992,JUNIO!$D$11:$D$40&amp;JUNIO!$E$11:$E$40,JUNIO!$AM$11:$AM$40,_xlfn.XLOOKUP($A992&amp;$B992,JUNIO!$BC$11:$BC$40&amp;JUNIO!$BD$11:$BD$40,JUNIO!$CL$11:$CL$40,"A"))/1%,"")</f>
        <v/>
      </c>
      <c r="DM992" s="188" t="str">
        <f t="array" ref="DM992">IFERROR(_xlfn.XLOOKUP($A992&amp;$B992,'JUNIO 2'!$D$11:$D$40&amp;'JUNIO 2'!$E$11:$E$40,'JUNIO 2'!$AM$11:$AM$40,_xlfn.XLOOKUP($A992&amp;$B992,'JUNIO 2'!$BC$11:$BC$40&amp;'JUNIO 2'!$BD$11:$BD$40,'JUNIO 2'!$CL$11:$CL$40,"A"))/1%,"")</f>
        <v/>
      </c>
      <c r="DN992" s="188" t="str">
        <f t="array" ref="DN992">IFERROR(_xlfn.XLOOKUP($A992&amp;$B992,JULIO!$D$11:$D$40&amp;JULIO!$E$11:$E$40,JULIO!$AM$11:$AM$40,_xlfn.XLOOKUP($A992&amp;$B992,JULIO!$BC$11:$BC$40&amp;JULIO!$BD$11:$BD$40,JULIO!$CL$11:$CL$40,"A"))/1%,"")</f>
        <v/>
      </c>
      <c r="DO992" s="188" t="str">
        <f t="array" ref="DO992">IFERROR(_xlfn.XLOOKUP($A992&amp;$B992,'JULIO 2'!$D$11:$D$40&amp;'JULIO 2'!$E$11:$E$40,'JULIO 2'!$AM$11:$AM$40,_xlfn.XLOOKUP($A992&amp;$B992,'JULIO 2'!$BC$11:$BC$40&amp;'JULIO 2'!$BD$11:$BD$40,'JULIO 2'!$CL$11:$CL$40,"A"))/1%,"")</f>
        <v/>
      </c>
      <c r="DP992" s="188" t="str">
        <f t="array" ref="DP992">IFERROR(_xlfn.XLOOKUP($A992&amp;$B992,AGOSTO!$D$11:$D$40&amp;AGOSTO!$E$11:$E$40,AGOSTO!$AM$11:$AM$40,_xlfn.XLOOKUP($A992&amp;$B992,AGOSTO!$BC$11:$BC$40&amp;AGOSTO!$BD$11:$BD$40,AGOSTO!$CL$11:$CL$40,"A"))/1%,"")</f>
        <v/>
      </c>
      <c r="DQ992" s="188" t="str">
        <f t="array" ref="DQ992">IFERROR(_xlfn.XLOOKUP($A992&amp;$B992,'AGOSTO 2'!$D$11:$D$40&amp;'AGOSTO 2'!$E$11:$E$40,'AGOSTO 2'!$AM$11:$AM$40,_xlfn.XLOOKUP($A992&amp;$B992,'AGOSTO 2'!$BC$11:$BC$40&amp;'AGOSTO 2'!$BD$11:$BD$40,'AGOSTO 2'!$CL$11:$CL$40,"A"))/1%,"")</f>
        <v/>
      </c>
      <c r="DR992" s="188" t="str">
        <f t="array" ref="DR992">IFERROR(_xlfn.XLOOKUP($A992&amp;$B992,SEPTIEMBRE!$D$11:$D$40&amp;SEPTIEMBRE!$E$11:$E$40,SEPTIEMBRE!$AM$11:$AM$40,_xlfn.XLOOKUP($A992&amp;$B992,SEPTIEMBRE!$BC$11:$BC$40&amp;SEPTIEMBRE!$BD$11:$BD$40,SEPTIEMBRE!$CL$11:$CL$40,"A"))/1%,"")</f>
        <v/>
      </c>
      <c r="DS992" s="188" t="str">
        <f t="array" ref="DS992">IFERROR(_xlfn.XLOOKUP($A992&amp;$B992,'SEPTIEMBRE 2'!$D$11:$D$40&amp;'SEPTIEMBRE 2'!$E$11:$E$40,'SEPTIEMBRE 2'!$AM$11:$AM$40,_xlfn.XLOOKUP($A992&amp;$B992,'SEPTIEMBRE 2'!$BC$11:$BC$40&amp;'SEPTIEMBRE 2'!$BD$11:$BD$40,'SEPTIEMBRE 2'!$CL$11:$CL$40,"A"))/1%,"")</f>
        <v/>
      </c>
      <c r="DT992" s="188" t="str">
        <f t="array" ref="DT992">IFERROR(_xlfn.XLOOKUP($A992&amp;$B992,'SEPTIEMBRE 3'!$D$11:$D$40&amp;'SEPTIEMBRE 3'!$E$11:$E$40,'SEPTIEMBRE 3'!$AM$11:$AM$40,_xlfn.XLOOKUP($A992&amp;$B992,'SEPTIEMBRE 3'!$BC$11:$BC$40&amp;'SEPTIEMBRE 3'!$BD$11:$BD$40,'SEPTIEMBRE 3'!$CL$11:$CL$40,"A"))/1%,"")</f>
        <v/>
      </c>
      <c r="DU992" s="188" t="str">
        <f t="array" ref="DU992">IFERROR(_xlfn.XLOOKUP($A992&amp;$B992,OCTUBRE!$D$11:$D$40&amp;OCTUBRE!$E$11:$E$40,OCTUBRE!$AM$11:$AM$40,_xlfn.XLOOKUP($A992&amp;$B992,OCTUBRE!$BC$11:$BC$40&amp;OCTUBRE!$BD$11:$BD$40,OCTUBRE!$CL$11:$CL$40,"A"))/1%,"")</f>
        <v/>
      </c>
      <c r="DV992" s="188" t="str">
        <f t="array" ref="DV992">IFERROR(_xlfn.XLOOKUP($A992&amp;$B992,'OCTUBRE 2'!$D$11:$D$40&amp;'OCTUBRE 2'!$E$11:$E$40,'OCTUBRE 2'!$AM$11:$AM$40,_xlfn.XLOOKUP($A992&amp;$B992,'OCTUBRE 2'!$BC$11:$BC$40&amp;'OCTUBRE 2'!$BD$11:$BD$40,'OCTUBRE 2'!$CL$11:$CL$40,"A"))/1%,"")</f>
        <v/>
      </c>
      <c r="DW992" s="188" t="str">
        <f t="array" ref="DW992">IFERROR(_xlfn.XLOOKUP($A992&amp;$B992,NOVIEMBRE!$D$11:$D$40&amp;NOVIEMBRE!$E$11:$E$40,NOVIEMBRE!$AM$11:$AM$40,_xlfn.XLOOKUP($A992&amp;$B992,NOVIEMBRE!$BC$11:$BC$40&amp;NOVIEMBRE!$BD$11:$BD$40,NOVIEMBRE!$CL$11:$CL$40,"A"))/1%,"")</f>
        <v/>
      </c>
      <c r="DX992" s="188" t="str">
        <f t="array" ref="DX992">IFERROR(_xlfn.XLOOKUP($A992&amp;$B992,'NOVIEMBRE 2'!$D$11:$D$40&amp;'NOVIEMBRE 2'!$E$11:$E$40,'NOVIEMBRE 2'!$AM$11:$AM$40,_xlfn.XLOOKUP($A992&amp;$B992,'NOVIEMBRE 2'!$BC$11:$BC$40&amp;'NOVIEMBRE 2'!$BD$11:$BD$40,'NOVIEMBRE 2'!$CL$11:$CL$40,"A"))/1%,"")</f>
        <v/>
      </c>
      <c r="DY992" s="188" t="str">
        <f t="array" ref="DY992">IFERROR(_xlfn.XLOOKUP($A992&amp;$B992,DICIEMBRE!$D$11:$D$40&amp;DICIEMBRE!$E$11:$E$40,DICIEMBRE!$AM$11:$AM$40,_xlfn.XLOOKUP($A992&amp;$B992,DICIEMBRE!$BC$11:$BC$40&amp;DICIEMBRE!$BD$11:$BD$40,DICIEMBRE!$CL$11:$CL$40,"A"))/1%,"")</f>
        <v/>
      </c>
      <c r="DZ992" s="381" t="str">
        <f t="shared" si="9"/>
        <v>-</v>
      </c>
      <c r="EA992" s="381" t="str">
        <f t="shared" si="10"/>
        <v>-</v>
      </c>
      <c r="EB992" s="381" t="str">
        <f t="shared" si="11"/>
        <v>-</v>
      </c>
      <c r="EC992" s="381" t="str">
        <f t="shared" si="12"/>
        <v>-</v>
      </c>
      <c r="ED992" s="381" t="str">
        <f t="shared" si="13"/>
        <v>-</v>
      </c>
      <c r="EE992" s="381" t="str">
        <f t="shared" si="14"/>
        <v>-</v>
      </c>
      <c r="EF992" s="381" t="str">
        <f t="shared" si="15"/>
        <v>-</v>
      </c>
      <c r="EG992" s="381" t="str">
        <f t="shared" si="16"/>
        <v>-</v>
      </c>
      <c r="EH992" s="381" t="str">
        <f t="shared" si="17"/>
        <v>-</v>
      </c>
      <c r="EI992" s="188" t="str">
        <f t="shared" si="18"/>
        <v/>
      </c>
      <c r="EJ992" s="382"/>
      <c r="EK992" s="382"/>
      <c r="EL992" s="383"/>
      <c r="EM992" s="21"/>
      <c r="EN992" s="384">
        <f t="array" ref="EN992">IFERROR(_xlfn.XLOOKUP($A992&amp;$B992,MARZO!$D$11:$D$40&amp;MARZO!$E$11:$E$40,MARZO!$AK$11:$AK$40,_xlfn.XLOOKUP($A992&amp;$B992,MARZO!$BC$11:$BC$40&amp;MARZO!$BD$11:$BD$40,MARZO!$CJ$11:$CJ$40,"A")),"")</f>
        <v>0</v>
      </c>
      <c r="EO992" s="384">
        <f t="array" ref="EO992">IFERROR(_xlfn.XLOOKUP($A992&amp;$B992,ABRIL!$D$11:$D$40&amp;ABRIL!$E$11:$E$40,ABRIL!$AK$11:$AK$40,_xlfn.XLOOKUP($A992&amp;$B992,ABRIL!$BC$11:$BC$40&amp;ABRIL!$BD$11:$BD$40,ABRIL!$CJ$11:$CJ$40,"A")),"")</f>
        <v>0</v>
      </c>
      <c r="EP992" s="384">
        <f t="array" ref="EP992">IFERROR(_xlfn.XLOOKUP($A992&amp;$B992,'ABRIL 2'!$D$11:$D$40&amp;'ABRIL 2'!$E$11:$E$40,'ABRIL 2'!$AK$11:$AK$40,_xlfn.XLOOKUP($A992&amp;$B992,'ABRIL 2'!$BC$11:$BC$40&amp;'ABRIL 2'!$BD$11:$BD$40,'ABRIL 2'!$CJ$11:$CJ$40,"A")),"")</f>
        <v>0</v>
      </c>
      <c r="EQ992" s="384">
        <f t="array" ref="EQ992">IFERROR(_xlfn.XLOOKUP($A992&amp;$B992,MAYO!$D$11:$D$40&amp;MAYO!$E$11:$E$40,MAYO!$AK$11:$AK$40,_xlfn.XLOOKUP($A992&amp;$B992,MAYO!$BC$11:$BC$40&amp;MAYO!$BD$11:$BD$40,MAYO!$CJ$11:$CJ$40,"A")),"")</f>
        <v>0</v>
      </c>
      <c r="ER992" s="384">
        <f t="array" ref="ER992">IFERROR(_xlfn.XLOOKUP($A992&amp;$B992,'MAYO 2'!$D$11:$D$40&amp;'MAYO 2'!$E$11:$E$40,'MAYO 2'!$AK$11:$AK$40,_xlfn.XLOOKUP($A992&amp;$B992,'MAYO 2'!$BC$11:$BC$40&amp;'MAYO 2'!$BD$11:$BD$40,'MAYO 2'!$CJ$11:$CJ$40,"A")),"")</f>
        <v>0</v>
      </c>
      <c r="ES992" s="384">
        <f t="array" ref="ES992">IFERROR(_xlfn.XLOOKUP($A992&amp;$B992,JUNIO!$D$11:$D$40&amp;JUNIO!$E$11:$E$40,JUNIO!$AK$11:$AK$40,_xlfn.XLOOKUP($A992&amp;$B992,JUNIO!$BC$11:$BC$40&amp;JUNIO!$BD$11:$BD$40,JUNIO!$CJ$11:$CJ$40,"A")),"")</f>
        <v>0</v>
      </c>
      <c r="ET992" s="384">
        <f t="array" ref="ET992">IFERROR(_xlfn.XLOOKUP($A992&amp;$B992,'JUNIO 2'!$D$11:$D$40&amp;'JUNIO 2'!$E$11:$E$40,'JUNIO 2'!$AK$11:$AK$40,_xlfn.XLOOKUP($A992&amp;$B992,'JUNIO 2'!$BC$11:$BC$40&amp;'JUNIO 2'!$BD$11:$BD$40,'JUNIO 2'!$CJ$11:$CJ$40,"A")),"")</f>
        <v>0</v>
      </c>
      <c r="EU992" s="384">
        <f t="array" ref="EU992">IFERROR(_xlfn.XLOOKUP($A992&amp;$B992,JULIO!$D$11:$D$40&amp;JULIO!$E$11:$E$40,JULIO!$AK$11:$AK$40,_xlfn.XLOOKUP($A992&amp;$B992,JULIO!$BC$11:$BC$40&amp;JULIO!$BD$11:$BD$40,JULIO!$CJ$11:$CJ$40,"A")),"")</f>
        <v>0</v>
      </c>
      <c r="EV992" s="384">
        <f t="array" ref="EV992">IFERROR(_xlfn.XLOOKUP($A992&amp;$B992,'JULIO 2'!$D$11:$D$40&amp;'JULIO 2'!$E$11:$E$40,'JULIO 2'!$AK$11:$AK$40,_xlfn.XLOOKUP($A992&amp;$B992,'JULIO 2'!$BC$11:$BC$40&amp;'JULIO 2'!$BD$11:$BD$40,'JULIO 2'!$CJ$11:$CJ$40,"A")),"")</f>
        <v>0</v>
      </c>
      <c r="EW992" s="384">
        <f t="array" ref="EW992">IFERROR(_xlfn.XLOOKUP($A992&amp;$B992,AGOSTO!$D$11:$D$40&amp;AGOSTO!$E$11:$E$40,AGOSTO!$AK$11:$AK$40,_xlfn.XLOOKUP($A992&amp;$B992,AGOSTO!$BC$11:$BC$40&amp;AGOSTO!$BD$11:$BD$40,AGOSTO!$CJ$11:$CJ$40,"A")),"")</f>
        <v>0</v>
      </c>
      <c r="EX992" s="384">
        <f t="array" ref="EX992">IFERROR(_xlfn.XLOOKUP($A992&amp;$B992,'AGOSTO 2'!$D$11:$D$40&amp;'AGOSTO 2'!$E$11:$E$40,'AGOSTO 2'!$AK$11:$AK$40,_xlfn.XLOOKUP($A992&amp;$B992,'AGOSTO 2'!$BC$11:$BC$40&amp;'AGOSTO 2'!$BD$11:$BD$40,'AGOSTO 2'!$CJ$11:$CJ$40,"A")),"")</f>
        <v>0</v>
      </c>
      <c r="EY992" s="384">
        <f t="array" ref="EY992">IFERROR(_xlfn.XLOOKUP($A992&amp;$B992,SEPTIEMBRE!$D$11:$D$40&amp;SEPTIEMBRE!$E$11:$E$40,SEPTIEMBRE!$AK$11:$AK$40,_xlfn.XLOOKUP($A992&amp;$B992,SEPTIEMBRE!$BC$11:$BC$40&amp;SEPTIEMBRE!$BD$11:$BD$40,SEPTIEMBRE!$CJ$11:$CJ$40,"A")),"")</f>
        <v>0</v>
      </c>
      <c r="EZ992" s="384">
        <f t="array" ref="EZ992">IFERROR(_xlfn.XLOOKUP($A992&amp;$B992,'SEPTIEMBRE 2'!$D$11:$D$40&amp;'SEPTIEMBRE 2'!$E$11:$E$40,'SEPTIEMBRE 2'!$AK$11:$AK$40,_xlfn.XLOOKUP($A992&amp;$B992,'SEPTIEMBRE 2'!$BC$11:$BC$40&amp;'SEPTIEMBRE 2'!$BD$11:$BD$40,'SEPTIEMBRE 2'!$CJ$11:$CJ$40,"A")),"")</f>
        <v>0</v>
      </c>
      <c r="FA992" s="384">
        <f t="array" ref="FA992">IFERROR(_xlfn.XLOOKUP($A992&amp;$B992,'SEPTIEMBRE 3'!$D$11:$D$40&amp;'SEPTIEMBRE 3'!$E$11:$E$40,'SEPTIEMBRE 3'!$AK$11:$AK$40,_xlfn.XLOOKUP($A992&amp;$B992,'SEPTIEMBRE 3'!$BC$11:$BC$40&amp;'SEPTIEMBRE 3'!$BD$11:$BD$40,'SEPTIEMBRE 3'!$CJ$11:$CJ$40,"A")),"")</f>
        <v>0</v>
      </c>
      <c r="FB992" s="384">
        <f t="array" ref="FB992">IFERROR(_xlfn.XLOOKUP($A992&amp;$B992,OCTUBRE!$D$11:$D$40&amp;OCTUBRE!$E$11:$E$40,OCTUBRE!$AK$11:$AK$40,_xlfn.XLOOKUP($A992&amp;$B992,OCTUBRE!$BC$11:$BC$40&amp;OCTUBRE!$BD$11:$BD$40,OCTUBRE!$CJ$11:$CJ$40,"A")),"")</f>
        <v>0</v>
      </c>
      <c r="FC992" s="384">
        <f t="array" ref="FC992">IFERROR(_xlfn.XLOOKUP($A992&amp;$B992,'OCTUBRE 2'!$D$11:$D$40&amp;'OCTUBRE 2'!$E$11:$E$40,'OCTUBRE 2'!$AK$11:$AK$40,_xlfn.XLOOKUP($A992&amp;$B992,'OCTUBRE 2'!$BC$11:$BC$40&amp;'OCTUBRE 2'!$BD$11:$BD$40,'OCTUBRE 2'!$CJ$11:$CJ$40,"A")),"")</f>
        <v>0</v>
      </c>
      <c r="FD992" s="384">
        <f t="array" ref="FD992">IFERROR(_xlfn.XLOOKUP($A992&amp;$B992,NOVIEMBRE!$D$11:$D$40&amp;NOVIEMBRE!$E$11:$E$40,NOVIEMBRE!$AK$11:$AK$40,_xlfn.XLOOKUP($A992&amp;$B992,NOVIEMBRE!$BC$11:$BC$40&amp;NOVIEMBRE!$BD$11:$BD$40,NOVIEMBRE!$CJ$11:$CJ$40,"A")),"")</f>
        <v>0</v>
      </c>
      <c r="FE992" s="384">
        <f t="array" ref="FE992">IFERROR(_xlfn.XLOOKUP($A992&amp;$B992,'NOVIEMBRE 2'!$D$11:$D$40&amp;'NOVIEMBRE 2'!$E$11:$E$40,'NOVIEMBRE 2'!$AK$11:$AK$40,_xlfn.XLOOKUP($A992&amp;$B992,'NOVIEMBRE 2'!$BC$11:$BC$40&amp;'NOVIEMBRE 2'!$BD$11:$BD$40,'NOVIEMBRE 2'!$CJ$11:$CJ$40,"A")),"")</f>
        <v>0</v>
      </c>
      <c r="FF992" s="385">
        <f t="array" ref="FF992">IFERROR(_xlfn.XLOOKUP($A992&amp;$B992,DICIEMBRE!$D$11:$D$40&amp;DICIEMBRE!$E$11:$E$40,DICIEMBRE!$AK$11:$AK$40,_xlfn.XLOOKUP($A992&amp;$B992,DICIEMBRE!$BC$11:$BC$40&amp;DICIEMBRE!$BD$11:$BD$40,DICIEMBRE!$CJ$11:$CJ$40,"A")),"")</f>
        <v>0</v>
      </c>
      <c r="FG992" s="386" t="str">
        <f t="shared" si="19"/>
        <v/>
      </c>
      <c r="FH992" s="386" t="str">
        <f t="array" ref="FH992">IF(
 COUNT(DZ992:EH992)=0,
 "-",
 IF(
  COUNT(DZ992:EH992) &lt; COUNTA(DZ992:EH992),
  REPT("🟩", ROUND(COUNT(DZ992:EH992)/COUNTA(DZ992:EH992)*5, 0)) &amp;
  REPT("⬜", 5 - ROUND(COUNT(DZ992:EH992)/COUNTA(DZ992:EH992)*5, 0)),
  IF(
    AVERAGE(IF(DZ992:EH992&lt;&gt;"", DZ992:EH992, )) &gt;= 70, "🟩🟩🟩🟩🟩",
    IF(
      AVERAGE(IF(DZ992:EH992&lt;&gt;"",DZ992:EH992, )) &gt;= 56, "🟨🟨🟨🟨🟨",
      "🟥🟥🟥🟥🟥"
    )
  )
 )
)
</f>
        <v>-</v>
      </c>
    </row>
    <row r="993" ht="15.75" customHeight="1">
      <c r="A993" s="168"/>
      <c r="B993" s="169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1"/>
      <c r="N993" s="172" t="str">
        <f t="shared" si="1"/>
        <v/>
      </c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2" t="str">
        <f t="shared" si="2"/>
        <v/>
      </c>
      <c r="AA993" s="173"/>
      <c r="AB993" s="173"/>
      <c r="AC993" s="173"/>
      <c r="AD993" s="173"/>
      <c r="AE993" s="173"/>
      <c r="AF993" s="173"/>
      <c r="AG993" s="173"/>
      <c r="AH993" s="173"/>
      <c r="AI993" s="173"/>
      <c r="AJ993" s="173"/>
      <c r="AK993" s="173"/>
      <c r="AL993" s="172" t="str">
        <f t="shared" si="3"/>
        <v/>
      </c>
      <c r="AM993" s="173"/>
      <c r="AN993" s="173"/>
      <c r="AO993" s="173"/>
      <c r="AP993" s="173"/>
      <c r="AQ993" s="173"/>
      <c r="AR993" s="173"/>
      <c r="AS993" s="173"/>
      <c r="AT993" s="173"/>
      <c r="AU993" s="173"/>
      <c r="AV993" s="171"/>
      <c r="AW993" s="171"/>
      <c r="AX993" s="172" t="str">
        <f t="shared" si="4"/>
        <v/>
      </c>
      <c r="AY993" s="173"/>
      <c r="AZ993" s="173"/>
      <c r="BA993" s="173"/>
      <c r="BB993" s="173"/>
      <c r="BC993" s="173"/>
      <c r="BD993" s="173"/>
      <c r="BE993" s="173"/>
      <c r="BF993" s="173"/>
      <c r="BG993" s="173"/>
      <c r="BH993" s="173"/>
      <c r="BI993" s="173"/>
      <c r="BJ993" s="172" t="str">
        <f t="shared" si="5"/>
        <v/>
      </c>
      <c r="BK993" s="173"/>
      <c r="BL993" s="173"/>
      <c r="BM993" s="173"/>
      <c r="BN993" s="173"/>
      <c r="BO993" s="173"/>
      <c r="BP993" s="173"/>
      <c r="BQ993" s="173"/>
      <c r="BR993" s="173"/>
      <c r="BS993" s="173"/>
      <c r="BT993" s="173"/>
      <c r="BU993" s="173"/>
      <c r="BV993" s="172" t="str">
        <f t="shared" si="6"/>
        <v/>
      </c>
      <c r="BW993" s="173"/>
      <c r="BX993" s="173"/>
      <c r="BY993" s="173"/>
      <c r="BZ993" s="171"/>
      <c r="CA993" s="171"/>
      <c r="CB993" s="171"/>
      <c r="CC993" s="171"/>
      <c r="CD993" s="171"/>
      <c r="CE993" s="171"/>
      <c r="CF993" s="171"/>
      <c r="CG993" s="171"/>
      <c r="CH993" s="172" t="str">
        <f t="shared" si="7"/>
        <v/>
      </c>
      <c r="CI993" s="171"/>
      <c r="CJ993" s="173"/>
      <c r="CK993" s="173"/>
      <c r="CL993" s="173"/>
      <c r="CM993" s="173"/>
      <c r="CN993" s="171"/>
      <c r="CO993" s="171"/>
      <c r="CP993" s="171"/>
      <c r="CQ993" s="173"/>
      <c r="CR993" s="171"/>
      <c r="CS993" s="171"/>
      <c r="CT993" s="172" t="str">
        <f t="shared" si="8"/>
        <v/>
      </c>
      <c r="CU993" s="172"/>
      <c r="CV993" s="172"/>
      <c r="CW993" s="172"/>
      <c r="CX993" s="172"/>
      <c r="CY993" s="172"/>
      <c r="CZ993" s="172"/>
      <c r="DA993" s="172"/>
      <c r="DB993" s="172"/>
      <c r="DC993" s="172"/>
      <c r="DD993" s="172"/>
      <c r="DE993" s="172"/>
      <c r="DF993" s="172"/>
      <c r="DG993" s="188" t="str">
        <f t="array" ref="DG993">IFERROR(_xlfn.XLOOKUP($A993&amp;B993,MARZO!$D$11:$D$40&amp;MARZO!$E$11:$E$40,MARZO!$AM$11:$AM$40,_xlfn.XLOOKUP($A993&amp;$B993,MARZO!$BC$11:$BC$40&amp;MARZO!$BD$11:$BD$40,MARZO!$CL$11:$CL$40,"A"))/1%,"")</f>
        <v/>
      </c>
      <c r="DH993" s="188" t="str">
        <f t="array" ref="DH993">IFERROR(_xlfn.XLOOKUP($A993&amp;$B993,ABRIL!$D$11:$D$40&amp;ABRIL!$E$11:$E$40,ABRIL!$AM$11:$AM$40,_xlfn.XLOOKUP($A993&amp;$B993,ABRIL!$BC$11:$BC$40&amp;ABRIL!$BD$11:$BD$40,ABRIL!$CL$11:$CL$40,"A"))/1%,"")</f>
        <v/>
      </c>
      <c r="DI993" s="188" t="str">
        <f t="array" ref="DI993">IFERROR(_xlfn.XLOOKUP($A993&amp;$B993,'ABRIL 2'!$D$11:$D$40&amp;'ABRIL 2'!$E$11:$E$40,'ABRIL 2'!$AM$11:$AM$40,_xlfn.XLOOKUP($A993&amp;$B993,'ABRIL 2'!$BC$11:$BC$40&amp;'ABRIL 2'!$BD$11:$BD$40,'ABRIL 2'!$CL$11:$CL$40,"A"))/1%,"")</f>
        <v/>
      </c>
      <c r="DJ993" s="188" t="str">
        <f t="array" ref="DJ993">IFERROR(_xlfn.XLOOKUP($A993&amp;$B993,MAYO!$D$11:$D$40&amp;MAYO!$E$11:$E$40,MAYO!$AM$11:$AM$40,_xlfn.XLOOKUP($A993&amp;$B993,MAYO!$BC$11:$BC$40&amp;MAYO!$BD$11:$BD$40,MAYO!$CL$11:$CL$40,"A"))/1%,"")</f>
        <v/>
      </c>
      <c r="DK993" s="188" t="str">
        <f t="array" ref="DK993">IFERROR(_xlfn.XLOOKUP($A993&amp;$B993,'MAYO 2'!$D$11:$D$40&amp;'MAYO 2'!$E$11:$E$40,'MAYO 2'!$AM$11:$AM$40,_xlfn.XLOOKUP($A993&amp;$B993,'MAYO 2'!$BC$11:$BC$40&amp;'MAYO 2'!$BD$11:$BD$40,'MAYO 2'!$CL$11:$CL$40,"A"))/1%,"")</f>
        <v/>
      </c>
      <c r="DL993" s="188" t="str">
        <f t="array" ref="DL993">IFERROR(_xlfn.XLOOKUP($A993&amp;$B993,JUNIO!$D$11:$D$40&amp;JUNIO!$E$11:$E$40,JUNIO!$AM$11:$AM$40,_xlfn.XLOOKUP($A993&amp;$B993,JUNIO!$BC$11:$BC$40&amp;JUNIO!$BD$11:$BD$40,JUNIO!$CL$11:$CL$40,"A"))/1%,"")</f>
        <v/>
      </c>
      <c r="DM993" s="188" t="str">
        <f t="array" ref="DM993">IFERROR(_xlfn.XLOOKUP($A993&amp;$B993,'JUNIO 2'!$D$11:$D$40&amp;'JUNIO 2'!$E$11:$E$40,'JUNIO 2'!$AM$11:$AM$40,_xlfn.XLOOKUP($A993&amp;$B993,'JUNIO 2'!$BC$11:$BC$40&amp;'JUNIO 2'!$BD$11:$BD$40,'JUNIO 2'!$CL$11:$CL$40,"A"))/1%,"")</f>
        <v/>
      </c>
      <c r="DN993" s="188" t="str">
        <f t="array" ref="DN993">IFERROR(_xlfn.XLOOKUP($A993&amp;$B993,JULIO!$D$11:$D$40&amp;JULIO!$E$11:$E$40,JULIO!$AM$11:$AM$40,_xlfn.XLOOKUP($A993&amp;$B993,JULIO!$BC$11:$BC$40&amp;JULIO!$BD$11:$BD$40,JULIO!$CL$11:$CL$40,"A"))/1%,"")</f>
        <v/>
      </c>
      <c r="DO993" s="188" t="str">
        <f t="array" ref="DO993">IFERROR(_xlfn.XLOOKUP($A993&amp;$B993,'JULIO 2'!$D$11:$D$40&amp;'JULIO 2'!$E$11:$E$40,'JULIO 2'!$AM$11:$AM$40,_xlfn.XLOOKUP($A993&amp;$B993,'JULIO 2'!$BC$11:$BC$40&amp;'JULIO 2'!$BD$11:$BD$40,'JULIO 2'!$CL$11:$CL$40,"A"))/1%,"")</f>
        <v/>
      </c>
      <c r="DP993" s="188" t="str">
        <f t="array" ref="DP993">IFERROR(_xlfn.XLOOKUP($A993&amp;$B993,AGOSTO!$D$11:$D$40&amp;AGOSTO!$E$11:$E$40,AGOSTO!$AM$11:$AM$40,_xlfn.XLOOKUP($A993&amp;$B993,AGOSTO!$BC$11:$BC$40&amp;AGOSTO!$BD$11:$BD$40,AGOSTO!$CL$11:$CL$40,"A"))/1%,"")</f>
        <v/>
      </c>
      <c r="DQ993" s="188" t="str">
        <f t="array" ref="DQ993">IFERROR(_xlfn.XLOOKUP($A993&amp;$B993,'AGOSTO 2'!$D$11:$D$40&amp;'AGOSTO 2'!$E$11:$E$40,'AGOSTO 2'!$AM$11:$AM$40,_xlfn.XLOOKUP($A993&amp;$B993,'AGOSTO 2'!$BC$11:$BC$40&amp;'AGOSTO 2'!$BD$11:$BD$40,'AGOSTO 2'!$CL$11:$CL$40,"A"))/1%,"")</f>
        <v/>
      </c>
      <c r="DR993" s="188" t="str">
        <f t="array" ref="DR993">IFERROR(_xlfn.XLOOKUP($A993&amp;$B993,SEPTIEMBRE!$D$11:$D$40&amp;SEPTIEMBRE!$E$11:$E$40,SEPTIEMBRE!$AM$11:$AM$40,_xlfn.XLOOKUP($A993&amp;$B993,SEPTIEMBRE!$BC$11:$BC$40&amp;SEPTIEMBRE!$BD$11:$BD$40,SEPTIEMBRE!$CL$11:$CL$40,"A"))/1%,"")</f>
        <v/>
      </c>
      <c r="DS993" s="188" t="str">
        <f t="array" ref="DS993">IFERROR(_xlfn.XLOOKUP($A993&amp;$B993,'SEPTIEMBRE 2'!$D$11:$D$40&amp;'SEPTIEMBRE 2'!$E$11:$E$40,'SEPTIEMBRE 2'!$AM$11:$AM$40,_xlfn.XLOOKUP($A993&amp;$B993,'SEPTIEMBRE 2'!$BC$11:$BC$40&amp;'SEPTIEMBRE 2'!$BD$11:$BD$40,'SEPTIEMBRE 2'!$CL$11:$CL$40,"A"))/1%,"")</f>
        <v/>
      </c>
      <c r="DT993" s="188" t="str">
        <f t="array" ref="DT993">IFERROR(_xlfn.XLOOKUP($A993&amp;$B993,'SEPTIEMBRE 3'!$D$11:$D$40&amp;'SEPTIEMBRE 3'!$E$11:$E$40,'SEPTIEMBRE 3'!$AM$11:$AM$40,_xlfn.XLOOKUP($A993&amp;$B993,'SEPTIEMBRE 3'!$BC$11:$BC$40&amp;'SEPTIEMBRE 3'!$BD$11:$BD$40,'SEPTIEMBRE 3'!$CL$11:$CL$40,"A"))/1%,"")</f>
        <v/>
      </c>
      <c r="DU993" s="188" t="str">
        <f t="array" ref="DU993">IFERROR(_xlfn.XLOOKUP($A993&amp;$B993,OCTUBRE!$D$11:$D$40&amp;OCTUBRE!$E$11:$E$40,OCTUBRE!$AM$11:$AM$40,_xlfn.XLOOKUP($A993&amp;$B993,OCTUBRE!$BC$11:$BC$40&amp;OCTUBRE!$BD$11:$BD$40,OCTUBRE!$CL$11:$CL$40,"A"))/1%,"")</f>
        <v/>
      </c>
      <c r="DV993" s="188" t="str">
        <f t="array" ref="DV993">IFERROR(_xlfn.XLOOKUP($A993&amp;$B993,'OCTUBRE 2'!$D$11:$D$40&amp;'OCTUBRE 2'!$E$11:$E$40,'OCTUBRE 2'!$AM$11:$AM$40,_xlfn.XLOOKUP($A993&amp;$B993,'OCTUBRE 2'!$BC$11:$BC$40&amp;'OCTUBRE 2'!$BD$11:$BD$40,'OCTUBRE 2'!$CL$11:$CL$40,"A"))/1%,"")</f>
        <v/>
      </c>
      <c r="DW993" s="188" t="str">
        <f t="array" ref="DW993">IFERROR(_xlfn.XLOOKUP($A993&amp;$B993,NOVIEMBRE!$D$11:$D$40&amp;NOVIEMBRE!$E$11:$E$40,NOVIEMBRE!$AM$11:$AM$40,_xlfn.XLOOKUP($A993&amp;$B993,NOVIEMBRE!$BC$11:$BC$40&amp;NOVIEMBRE!$BD$11:$BD$40,NOVIEMBRE!$CL$11:$CL$40,"A"))/1%,"")</f>
        <v/>
      </c>
      <c r="DX993" s="188" t="str">
        <f t="array" ref="DX993">IFERROR(_xlfn.XLOOKUP($A993&amp;$B993,'NOVIEMBRE 2'!$D$11:$D$40&amp;'NOVIEMBRE 2'!$E$11:$E$40,'NOVIEMBRE 2'!$AM$11:$AM$40,_xlfn.XLOOKUP($A993&amp;$B993,'NOVIEMBRE 2'!$BC$11:$BC$40&amp;'NOVIEMBRE 2'!$BD$11:$BD$40,'NOVIEMBRE 2'!$CL$11:$CL$40,"A"))/1%,"")</f>
        <v/>
      </c>
      <c r="DY993" s="188" t="str">
        <f t="array" ref="DY993">IFERROR(_xlfn.XLOOKUP($A993&amp;$B993,DICIEMBRE!$D$11:$D$40&amp;DICIEMBRE!$E$11:$E$40,DICIEMBRE!$AM$11:$AM$40,_xlfn.XLOOKUP($A993&amp;$B993,DICIEMBRE!$BC$11:$BC$40&amp;DICIEMBRE!$BD$11:$BD$40,DICIEMBRE!$CL$11:$CL$40,"A"))/1%,"")</f>
        <v/>
      </c>
      <c r="DZ993" s="381" t="str">
        <f t="shared" si="9"/>
        <v>-</v>
      </c>
      <c r="EA993" s="381" t="str">
        <f t="shared" si="10"/>
        <v>-</v>
      </c>
      <c r="EB993" s="381" t="str">
        <f t="shared" si="11"/>
        <v>-</v>
      </c>
      <c r="EC993" s="381" t="str">
        <f t="shared" si="12"/>
        <v>-</v>
      </c>
      <c r="ED993" s="381" t="str">
        <f t="shared" si="13"/>
        <v>-</v>
      </c>
      <c r="EE993" s="381" t="str">
        <f t="shared" si="14"/>
        <v>-</v>
      </c>
      <c r="EF993" s="381" t="str">
        <f t="shared" si="15"/>
        <v>-</v>
      </c>
      <c r="EG993" s="381" t="str">
        <f t="shared" si="16"/>
        <v>-</v>
      </c>
      <c r="EH993" s="381" t="str">
        <f t="shared" si="17"/>
        <v>-</v>
      </c>
      <c r="EI993" s="188" t="str">
        <f t="shared" si="18"/>
        <v/>
      </c>
      <c r="EJ993" s="382"/>
      <c r="EK993" s="382"/>
      <c r="EL993" s="383"/>
      <c r="EM993" s="21"/>
      <c r="EN993" s="384">
        <f t="array" ref="EN993">IFERROR(_xlfn.XLOOKUP($A993&amp;$B993,MARZO!$D$11:$D$40&amp;MARZO!$E$11:$E$40,MARZO!$AK$11:$AK$40,_xlfn.XLOOKUP($A993&amp;$B993,MARZO!$BC$11:$BC$40&amp;MARZO!$BD$11:$BD$40,MARZO!$CJ$11:$CJ$40,"A")),"")</f>
        <v>0</v>
      </c>
      <c r="EO993" s="384">
        <f t="array" ref="EO993">IFERROR(_xlfn.XLOOKUP($A993&amp;$B993,ABRIL!$D$11:$D$40&amp;ABRIL!$E$11:$E$40,ABRIL!$AK$11:$AK$40,_xlfn.XLOOKUP($A993&amp;$B993,ABRIL!$BC$11:$BC$40&amp;ABRIL!$BD$11:$BD$40,ABRIL!$CJ$11:$CJ$40,"A")),"")</f>
        <v>0</v>
      </c>
      <c r="EP993" s="384">
        <f t="array" ref="EP993">IFERROR(_xlfn.XLOOKUP($A993&amp;$B993,'ABRIL 2'!$D$11:$D$40&amp;'ABRIL 2'!$E$11:$E$40,'ABRIL 2'!$AK$11:$AK$40,_xlfn.XLOOKUP($A993&amp;$B993,'ABRIL 2'!$BC$11:$BC$40&amp;'ABRIL 2'!$BD$11:$BD$40,'ABRIL 2'!$CJ$11:$CJ$40,"A")),"")</f>
        <v>0</v>
      </c>
      <c r="EQ993" s="384">
        <f t="array" ref="EQ993">IFERROR(_xlfn.XLOOKUP($A993&amp;$B993,MAYO!$D$11:$D$40&amp;MAYO!$E$11:$E$40,MAYO!$AK$11:$AK$40,_xlfn.XLOOKUP($A993&amp;$B993,MAYO!$BC$11:$BC$40&amp;MAYO!$BD$11:$BD$40,MAYO!$CJ$11:$CJ$40,"A")),"")</f>
        <v>0</v>
      </c>
      <c r="ER993" s="384">
        <f t="array" ref="ER993">IFERROR(_xlfn.XLOOKUP($A993&amp;$B993,'MAYO 2'!$D$11:$D$40&amp;'MAYO 2'!$E$11:$E$40,'MAYO 2'!$AK$11:$AK$40,_xlfn.XLOOKUP($A993&amp;$B993,'MAYO 2'!$BC$11:$BC$40&amp;'MAYO 2'!$BD$11:$BD$40,'MAYO 2'!$CJ$11:$CJ$40,"A")),"")</f>
        <v>0</v>
      </c>
      <c r="ES993" s="384">
        <f t="array" ref="ES993">IFERROR(_xlfn.XLOOKUP($A993&amp;$B993,JUNIO!$D$11:$D$40&amp;JUNIO!$E$11:$E$40,JUNIO!$AK$11:$AK$40,_xlfn.XLOOKUP($A993&amp;$B993,JUNIO!$BC$11:$BC$40&amp;JUNIO!$BD$11:$BD$40,JUNIO!$CJ$11:$CJ$40,"A")),"")</f>
        <v>0</v>
      </c>
      <c r="ET993" s="384">
        <f t="array" ref="ET993">IFERROR(_xlfn.XLOOKUP($A993&amp;$B993,'JUNIO 2'!$D$11:$D$40&amp;'JUNIO 2'!$E$11:$E$40,'JUNIO 2'!$AK$11:$AK$40,_xlfn.XLOOKUP($A993&amp;$B993,'JUNIO 2'!$BC$11:$BC$40&amp;'JUNIO 2'!$BD$11:$BD$40,'JUNIO 2'!$CJ$11:$CJ$40,"A")),"")</f>
        <v>0</v>
      </c>
      <c r="EU993" s="384">
        <f t="array" ref="EU993">IFERROR(_xlfn.XLOOKUP($A993&amp;$B993,JULIO!$D$11:$D$40&amp;JULIO!$E$11:$E$40,JULIO!$AK$11:$AK$40,_xlfn.XLOOKUP($A993&amp;$B993,JULIO!$BC$11:$BC$40&amp;JULIO!$BD$11:$BD$40,JULIO!$CJ$11:$CJ$40,"A")),"")</f>
        <v>0</v>
      </c>
      <c r="EV993" s="384">
        <f t="array" ref="EV993">IFERROR(_xlfn.XLOOKUP($A993&amp;$B993,'JULIO 2'!$D$11:$D$40&amp;'JULIO 2'!$E$11:$E$40,'JULIO 2'!$AK$11:$AK$40,_xlfn.XLOOKUP($A993&amp;$B993,'JULIO 2'!$BC$11:$BC$40&amp;'JULIO 2'!$BD$11:$BD$40,'JULIO 2'!$CJ$11:$CJ$40,"A")),"")</f>
        <v>0</v>
      </c>
      <c r="EW993" s="384">
        <f t="array" ref="EW993">IFERROR(_xlfn.XLOOKUP($A993&amp;$B993,AGOSTO!$D$11:$D$40&amp;AGOSTO!$E$11:$E$40,AGOSTO!$AK$11:$AK$40,_xlfn.XLOOKUP($A993&amp;$B993,AGOSTO!$BC$11:$BC$40&amp;AGOSTO!$BD$11:$BD$40,AGOSTO!$CJ$11:$CJ$40,"A")),"")</f>
        <v>0</v>
      </c>
      <c r="EX993" s="384">
        <f t="array" ref="EX993">IFERROR(_xlfn.XLOOKUP($A993&amp;$B993,'AGOSTO 2'!$D$11:$D$40&amp;'AGOSTO 2'!$E$11:$E$40,'AGOSTO 2'!$AK$11:$AK$40,_xlfn.XLOOKUP($A993&amp;$B993,'AGOSTO 2'!$BC$11:$BC$40&amp;'AGOSTO 2'!$BD$11:$BD$40,'AGOSTO 2'!$CJ$11:$CJ$40,"A")),"")</f>
        <v>0</v>
      </c>
      <c r="EY993" s="384">
        <f t="array" ref="EY993">IFERROR(_xlfn.XLOOKUP($A993&amp;$B993,SEPTIEMBRE!$D$11:$D$40&amp;SEPTIEMBRE!$E$11:$E$40,SEPTIEMBRE!$AK$11:$AK$40,_xlfn.XLOOKUP($A993&amp;$B993,SEPTIEMBRE!$BC$11:$BC$40&amp;SEPTIEMBRE!$BD$11:$BD$40,SEPTIEMBRE!$CJ$11:$CJ$40,"A")),"")</f>
        <v>0</v>
      </c>
      <c r="EZ993" s="384">
        <f t="array" ref="EZ993">IFERROR(_xlfn.XLOOKUP($A993&amp;$B993,'SEPTIEMBRE 2'!$D$11:$D$40&amp;'SEPTIEMBRE 2'!$E$11:$E$40,'SEPTIEMBRE 2'!$AK$11:$AK$40,_xlfn.XLOOKUP($A993&amp;$B993,'SEPTIEMBRE 2'!$BC$11:$BC$40&amp;'SEPTIEMBRE 2'!$BD$11:$BD$40,'SEPTIEMBRE 2'!$CJ$11:$CJ$40,"A")),"")</f>
        <v>0</v>
      </c>
      <c r="FA993" s="384">
        <f t="array" ref="FA993">IFERROR(_xlfn.XLOOKUP($A993&amp;$B993,'SEPTIEMBRE 3'!$D$11:$D$40&amp;'SEPTIEMBRE 3'!$E$11:$E$40,'SEPTIEMBRE 3'!$AK$11:$AK$40,_xlfn.XLOOKUP($A993&amp;$B993,'SEPTIEMBRE 3'!$BC$11:$BC$40&amp;'SEPTIEMBRE 3'!$BD$11:$BD$40,'SEPTIEMBRE 3'!$CJ$11:$CJ$40,"A")),"")</f>
        <v>0</v>
      </c>
      <c r="FB993" s="384">
        <f t="array" ref="FB993">IFERROR(_xlfn.XLOOKUP($A993&amp;$B993,OCTUBRE!$D$11:$D$40&amp;OCTUBRE!$E$11:$E$40,OCTUBRE!$AK$11:$AK$40,_xlfn.XLOOKUP($A993&amp;$B993,OCTUBRE!$BC$11:$BC$40&amp;OCTUBRE!$BD$11:$BD$40,OCTUBRE!$CJ$11:$CJ$40,"A")),"")</f>
        <v>0</v>
      </c>
      <c r="FC993" s="384">
        <f t="array" ref="FC993">IFERROR(_xlfn.XLOOKUP($A993&amp;$B993,'OCTUBRE 2'!$D$11:$D$40&amp;'OCTUBRE 2'!$E$11:$E$40,'OCTUBRE 2'!$AK$11:$AK$40,_xlfn.XLOOKUP($A993&amp;$B993,'OCTUBRE 2'!$BC$11:$BC$40&amp;'OCTUBRE 2'!$BD$11:$BD$40,'OCTUBRE 2'!$CJ$11:$CJ$40,"A")),"")</f>
        <v>0</v>
      </c>
      <c r="FD993" s="384">
        <f t="array" ref="FD993">IFERROR(_xlfn.XLOOKUP($A993&amp;$B993,NOVIEMBRE!$D$11:$D$40&amp;NOVIEMBRE!$E$11:$E$40,NOVIEMBRE!$AK$11:$AK$40,_xlfn.XLOOKUP($A993&amp;$B993,NOVIEMBRE!$BC$11:$BC$40&amp;NOVIEMBRE!$BD$11:$BD$40,NOVIEMBRE!$CJ$11:$CJ$40,"A")),"")</f>
        <v>0</v>
      </c>
      <c r="FE993" s="384">
        <f t="array" ref="FE993">IFERROR(_xlfn.XLOOKUP($A993&amp;$B993,'NOVIEMBRE 2'!$D$11:$D$40&amp;'NOVIEMBRE 2'!$E$11:$E$40,'NOVIEMBRE 2'!$AK$11:$AK$40,_xlfn.XLOOKUP($A993&amp;$B993,'NOVIEMBRE 2'!$BC$11:$BC$40&amp;'NOVIEMBRE 2'!$BD$11:$BD$40,'NOVIEMBRE 2'!$CJ$11:$CJ$40,"A")),"")</f>
        <v>0</v>
      </c>
      <c r="FF993" s="385">
        <f t="array" ref="FF993">IFERROR(_xlfn.XLOOKUP($A993&amp;$B993,DICIEMBRE!$D$11:$D$40&amp;DICIEMBRE!$E$11:$E$40,DICIEMBRE!$AK$11:$AK$40,_xlfn.XLOOKUP($A993&amp;$B993,DICIEMBRE!$BC$11:$BC$40&amp;DICIEMBRE!$BD$11:$BD$40,DICIEMBRE!$CJ$11:$CJ$40,"A")),"")</f>
        <v>0</v>
      </c>
      <c r="FG993" s="386" t="str">
        <f t="shared" si="19"/>
        <v/>
      </c>
      <c r="FH993" s="386" t="str">
        <f t="array" ref="FH993">IF(
 COUNT(DZ993:EH993)=0,
 "-",
 IF(
  COUNT(DZ993:EH993) &lt; COUNTA(DZ993:EH993),
  REPT("🟩", ROUND(COUNT(DZ993:EH993)/COUNTA(DZ993:EH993)*5, 0)) &amp;
  REPT("⬜", 5 - ROUND(COUNT(DZ993:EH993)/COUNTA(DZ993:EH993)*5, 0)),
  IF(
    AVERAGE(IF(DZ993:EH993&lt;&gt;"", DZ993:EH993, )) &gt;= 70, "🟩🟩🟩🟩🟩",
    IF(
      AVERAGE(IF(DZ993:EH993&lt;&gt;"",DZ993:EH993, )) &gt;= 56, "🟨🟨🟨🟨🟨",
      "🟥🟥🟥🟥🟥"
    )
  )
 )
)
</f>
        <v>-</v>
      </c>
    </row>
    <row r="994" ht="15.75" customHeight="1">
      <c r="A994" s="168"/>
      <c r="B994" s="169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1"/>
      <c r="N994" s="172" t="str">
        <f t="shared" si="1"/>
        <v/>
      </c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2" t="str">
        <f t="shared" si="2"/>
        <v/>
      </c>
      <c r="AA994" s="173"/>
      <c r="AB994" s="173"/>
      <c r="AC994" s="173"/>
      <c r="AD994" s="173"/>
      <c r="AE994" s="173"/>
      <c r="AF994" s="173"/>
      <c r="AG994" s="173"/>
      <c r="AH994" s="173"/>
      <c r="AI994" s="173"/>
      <c r="AJ994" s="173"/>
      <c r="AK994" s="173"/>
      <c r="AL994" s="172" t="str">
        <f t="shared" si="3"/>
        <v/>
      </c>
      <c r="AM994" s="173"/>
      <c r="AN994" s="173"/>
      <c r="AO994" s="173"/>
      <c r="AP994" s="173"/>
      <c r="AQ994" s="173"/>
      <c r="AR994" s="173"/>
      <c r="AS994" s="173"/>
      <c r="AT994" s="173"/>
      <c r="AU994" s="173"/>
      <c r="AV994" s="171"/>
      <c r="AW994" s="171"/>
      <c r="AX994" s="172" t="str">
        <f t="shared" si="4"/>
        <v/>
      </c>
      <c r="AY994" s="173"/>
      <c r="AZ994" s="173"/>
      <c r="BA994" s="173"/>
      <c r="BB994" s="173"/>
      <c r="BC994" s="173"/>
      <c r="BD994" s="173"/>
      <c r="BE994" s="173"/>
      <c r="BF994" s="173"/>
      <c r="BG994" s="173"/>
      <c r="BH994" s="173"/>
      <c r="BI994" s="173"/>
      <c r="BJ994" s="172" t="str">
        <f t="shared" si="5"/>
        <v/>
      </c>
      <c r="BK994" s="173"/>
      <c r="BL994" s="173"/>
      <c r="BM994" s="173"/>
      <c r="BN994" s="173"/>
      <c r="BO994" s="173"/>
      <c r="BP994" s="173"/>
      <c r="BQ994" s="173"/>
      <c r="BR994" s="173"/>
      <c r="BS994" s="173"/>
      <c r="BT994" s="173"/>
      <c r="BU994" s="173"/>
      <c r="BV994" s="172" t="str">
        <f t="shared" si="6"/>
        <v/>
      </c>
      <c r="BW994" s="173"/>
      <c r="BX994" s="173"/>
      <c r="BY994" s="173"/>
      <c r="BZ994" s="171"/>
      <c r="CA994" s="171"/>
      <c r="CB994" s="171"/>
      <c r="CC994" s="171"/>
      <c r="CD994" s="171"/>
      <c r="CE994" s="171"/>
      <c r="CF994" s="171"/>
      <c r="CG994" s="171"/>
      <c r="CH994" s="172" t="str">
        <f t="shared" si="7"/>
        <v/>
      </c>
      <c r="CI994" s="171"/>
      <c r="CJ994" s="173"/>
      <c r="CK994" s="173"/>
      <c r="CL994" s="173"/>
      <c r="CM994" s="173"/>
      <c r="CN994" s="171"/>
      <c r="CO994" s="171"/>
      <c r="CP994" s="171"/>
      <c r="CQ994" s="173"/>
      <c r="CR994" s="171"/>
      <c r="CS994" s="171"/>
      <c r="CT994" s="172" t="str">
        <f t="shared" si="8"/>
        <v/>
      </c>
      <c r="CU994" s="172"/>
      <c r="CV994" s="172"/>
      <c r="CW994" s="172"/>
      <c r="CX994" s="172"/>
      <c r="CY994" s="172"/>
      <c r="CZ994" s="172"/>
      <c r="DA994" s="172"/>
      <c r="DB994" s="172"/>
      <c r="DC994" s="172"/>
      <c r="DD994" s="172"/>
      <c r="DE994" s="172"/>
      <c r="DF994" s="172"/>
      <c r="DG994" s="188" t="str">
        <f t="array" ref="DG994">IFERROR(_xlfn.XLOOKUP($A994&amp;B994,MARZO!$D$11:$D$40&amp;MARZO!$E$11:$E$40,MARZO!$AM$11:$AM$40,_xlfn.XLOOKUP($A994&amp;$B994,MARZO!$BC$11:$BC$40&amp;MARZO!$BD$11:$BD$40,MARZO!$CL$11:$CL$40,"A"))/1%,"")</f>
        <v/>
      </c>
      <c r="DH994" s="188" t="str">
        <f t="array" ref="DH994">IFERROR(_xlfn.XLOOKUP($A994&amp;$B994,ABRIL!$D$11:$D$40&amp;ABRIL!$E$11:$E$40,ABRIL!$AM$11:$AM$40,_xlfn.XLOOKUP($A994&amp;$B994,ABRIL!$BC$11:$BC$40&amp;ABRIL!$BD$11:$BD$40,ABRIL!$CL$11:$CL$40,"A"))/1%,"")</f>
        <v/>
      </c>
      <c r="DI994" s="188" t="str">
        <f t="array" ref="DI994">IFERROR(_xlfn.XLOOKUP($A994&amp;$B994,'ABRIL 2'!$D$11:$D$40&amp;'ABRIL 2'!$E$11:$E$40,'ABRIL 2'!$AM$11:$AM$40,_xlfn.XLOOKUP($A994&amp;$B994,'ABRIL 2'!$BC$11:$BC$40&amp;'ABRIL 2'!$BD$11:$BD$40,'ABRIL 2'!$CL$11:$CL$40,"A"))/1%,"")</f>
        <v/>
      </c>
      <c r="DJ994" s="188" t="str">
        <f t="array" ref="DJ994">IFERROR(_xlfn.XLOOKUP($A994&amp;$B994,MAYO!$D$11:$D$40&amp;MAYO!$E$11:$E$40,MAYO!$AM$11:$AM$40,_xlfn.XLOOKUP($A994&amp;$B994,MAYO!$BC$11:$BC$40&amp;MAYO!$BD$11:$BD$40,MAYO!$CL$11:$CL$40,"A"))/1%,"")</f>
        <v/>
      </c>
      <c r="DK994" s="188" t="str">
        <f t="array" ref="DK994">IFERROR(_xlfn.XLOOKUP($A994&amp;$B994,'MAYO 2'!$D$11:$D$40&amp;'MAYO 2'!$E$11:$E$40,'MAYO 2'!$AM$11:$AM$40,_xlfn.XLOOKUP($A994&amp;$B994,'MAYO 2'!$BC$11:$BC$40&amp;'MAYO 2'!$BD$11:$BD$40,'MAYO 2'!$CL$11:$CL$40,"A"))/1%,"")</f>
        <v/>
      </c>
      <c r="DL994" s="188" t="str">
        <f t="array" ref="DL994">IFERROR(_xlfn.XLOOKUP($A994&amp;$B994,JUNIO!$D$11:$D$40&amp;JUNIO!$E$11:$E$40,JUNIO!$AM$11:$AM$40,_xlfn.XLOOKUP($A994&amp;$B994,JUNIO!$BC$11:$BC$40&amp;JUNIO!$BD$11:$BD$40,JUNIO!$CL$11:$CL$40,"A"))/1%,"")</f>
        <v/>
      </c>
      <c r="DM994" s="188" t="str">
        <f t="array" ref="DM994">IFERROR(_xlfn.XLOOKUP($A994&amp;$B994,'JUNIO 2'!$D$11:$D$40&amp;'JUNIO 2'!$E$11:$E$40,'JUNIO 2'!$AM$11:$AM$40,_xlfn.XLOOKUP($A994&amp;$B994,'JUNIO 2'!$BC$11:$BC$40&amp;'JUNIO 2'!$BD$11:$BD$40,'JUNIO 2'!$CL$11:$CL$40,"A"))/1%,"")</f>
        <v/>
      </c>
      <c r="DN994" s="188" t="str">
        <f t="array" ref="DN994">IFERROR(_xlfn.XLOOKUP($A994&amp;$B994,JULIO!$D$11:$D$40&amp;JULIO!$E$11:$E$40,JULIO!$AM$11:$AM$40,_xlfn.XLOOKUP($A994&amp;$B994,JULIO!$BC$11:$BC$40&amp;JULIO!$BD$11:$BD$40,JULIO!$CL$11:$CL$40,"A"))/1%,"")</f>
        <v/>
      </c>
      <c r="DO994" s="188" t="str">
        <f t="array" ref="DO994">IFERROR(_xlfn.XLOOKUP($A994&amp;$B994,'JULIO 2'!$D$11:$D$40&amp;'JULIO 2'!$E$11:$E$40,'JULIO 2'!$AM$11:$AM$40,_xlfn.XLOOKUP($A994&amp;$B994,'JULIO 2'!$BC$11:$BC$40&amp;'JULIO 2'!$BD$11:$BD$40,'JULIO 2'!$CL$11:$CL$40,"A"))/1%,"")</f>
        <v/>
      </c>
      <c r="DP994" s="188" t="str">
        <f t="array" ref="DP994">IFERROR(_xlfn.XLOOKUP($A994&amp;$B994,AGOSTO!$D$11:$D$40&amp;AGOSTO!$E$11:$E$40,AGOSTO!$AM$11:$AM$40,_xlfn.XLOOKUP($A994&amp;$B994,AGOSTO!$BC$11:$BC$40&amp;AGOSTO!$BD$11:$BD$40,AGOSTO!$CL$11:$CL$40,"A"))/1%,"")</f>
        <v/>
      </c>
      <c r="DQ994" s="188" t="str">
        <f t="array" ref="DQ994">IFERROR(_xlfn.XLOOKUP($A994&amp;$B994,'AGOSTO 2'!$D$11:$D$40&amp;'AGOSTO 2'!$E$11:$E$40,'AGOSTO 2'!$AM$11:$AM$40,_xlfn.XLOOKUP($A994&amp;$B994,'AGOSTO 2'!$BC$11:$BC$40&amp;'AGOSTO 2'!$BD$11:$BD$40,'AGOSTO 2'!$CL$11:$CL$40,"A"))/1%,"")</f>
        <v/>
      </c>
      <c r="DR994" s="188" t="str">
        <f t="array" ref="DR994">IFERROR(_xlfn.XLOOKUP($A994&amp;$B994,SEPTIEMBRE!$D$11:$D$40&amp;SEPTIEMBRE!$E$11:$E$40,SEPTIEMBRE!$AM$11:$AM$40,_xlfn.XLOOKUP($A994&amp;$B994,SEPTIEMBRE!$BC$11:$BC$40&amp;SEPTIEMBRE!$BD$11:$BD$40,SEPTIEMBRE!$CL$11:$CL$40,"A"))/1%,"")</f>
        <v/>
      </c>
      <c r="DS994" s="188" t="str">
        <f t="array" ref="DS994">IFERROR(_xlfn.XLOOKUP($A994&amp;$B994,'SEPTIEMBRE 2'!$D$11:$D$40&amp;'SEPTIEMBRE 2'!$E$11:$E$40,'SEPTIEMBRE 2'!$AM$11:$AM$40,_xlfn.XLOOKUP($A994&amp;$B994,'SEPTIEMBRE 2'!$BC$11:$BC$40&amp;'SEPTIEMBRE 2'!$BD$11:$BD$40,'SEPTIEMBRE 2'!$CL$11:$CL$40,"A"))/1%,"")</f>
        <v/>
      </c>
      <c r="DT994" s="188" t="str">
        <f t="array" ref="DT994">IFERROR(_xlfn.XLOOKUP($A994&amp;$B994,'SEPTIEMBRE 3'!$D$11:$D$40&amp;'SEPTIEMBRE 3'!$E$11:$E$40,'SEPTIEMBRE 3'!$AM$11:$AM$40,_xlfn.XLOOKUP($A994&amp;$B994,'SEPTIEMBRE 3'!$BC$11:$BC$40&amp;'SEPTIEMBRE 3'!$BD$11:$BD$40,'SEPTIEMBRE 3'!$CL$11:$CL$40,"A"))/1%,"")</f>
        <v/>
      </c>
      <c r="DU994" s="188" t="str">
        <f t="array" ref="DU994">IFERROR(_xlfn.XLOOKUP($A994&amp;$B994,OCTUBRE!$D$11:$D$40&amp;OCTUBRE!$E$11:$E$40,OCTUBRE!$AM$11:$AM$40,_xlfn.XLOOKUP($A994&amp;$B994,OCTUBRE!$BC$11:$BC$40&amp;OCTUBRE!$BD$11:$BD$40,OCTUBRE!$CL$11:$CL$40,"A"))/1%,"")</f>
        <v/>
      </c>
      <c r="DV994" s="188" t="str">
        <f t="array" ref="DV994">IFERROR(_xlfn.XLOOKUP($A994&amp;$B994,'OCTUBRE 2'!$D$11:$D$40&amp;'OCTUBRE 2'!$E$11:$E$40,'OCTUBRE 2'!$AM$11:$AM$40,_xlfn.XLOOKUP($A994&amp;$B994,'OCTUBRE 2'!$BC$11:$BC$40&amp;'OCTUBRE 2'!$BD$11:$BD$40,'OCTUBRE 2'!$CL$11:$CL$40,"A"))/1%,"")</f>
        <v/>
      </c>
      <c r="DW994" s="188" t="str">
        <f t="array" ref="DW994">IFERROR(_xlfn.XLOOKUP($A994&amp;$B994,NOVIEMBRE!$D$11:$D$40&amp;NOVIEMBRE!$E$11:$E$40,NOVIEMBRE!$AM$11:$AM$40,_xlfn.XLOOKUP($A994&amp;$B994,NOVIEMBRE!$BC$11:$BC$40&amp;NOVIEMBRE!$BD$11:$BD$40,NOVIEMBRE!$CL$11:$CL$40,"A"))/1%,"")</f>
        <v/>
      </c>
      <c r="DX994" s="188" t="str">
        <f t="array" ref="DX994">IFERROR(_xlfn.XLOOKUP($A994&amp;$B994,'NOVIEMBRE 2'!$D$11:$D$40&amp;'NOVIEMBRE 2'!$E$11:$E$40,'NOVIEMBRE 2'!$AM$11:$AM$40,_xlfn.XLOOKUP($A994&amp;$B994,'NOVIEMBRE 2'!$BC$11:$BC$40&amp;'NOVIEMBRE 2'!$BD$11:$BD$40,'NOVIEMBRE 2'!$CL$11:$CL$40,"A"))/1%,"")</f>
        <v/>
      </c>
      <c r="DY994" s="188" t="str">
        <f t="array" ref="DY994">IFERROR(_xlfn.XLOOKUP($A994&amp;$B994,DICIEMBRE!$D$11:$D$40&amp;DICIEMBRE!$E$11:$E$40,DICIEMBRE!$AM$11:$AM$40,_xlfn.XLOOKUP($A994&amp;$B994,DICIEMBRE!$BC$11:$BC$40&amp;DICIEMBRE!$BD$11:$BD$40,DICIEMBRE!$CL$11:$CL$40,"A"))/1%,"")</f>
        <v/>
      </c>
      <c r="DZ994" s="381" t="str">
        <f t="shared" si="9"/>
        <v>-</v>
      </c>
      <c r="EA994" s="381" t="str">
        <f t="shared" si="10"/>
        <v>-</v>
      </c>
      <c r="EB994" s="381" t="str">
        <f t="shared" si="11"/>
        <v>-</v>
      </c>
      <c r="EC994" s="381" t="str">
        <f t="shared" si="12"/>
        <v>-</v>
      </c>
      <c r="ED994" s="381" t="str">
        <f t="shared" si="13"/>
        <v>-</v>
      </c>
      <c r="EE994" s="381" t="str">
        <f t="shared" si="14"/>
        <v>-</v>
      </c>
      <c r="EF994" s="381" t="str">
        <f t="shared" si="15"/>
        <v>-</v>
      </c>
      <c r="EG994" s="381" t="str">
        <f t="shared" si="16"/>
        <v>-</v>
      </c>
      <c r="EH994" s="381" t="str">
        <f t="shared" si="17"/>
        <v>-</v>
      </c>
      <c r="EI994" s="188" t="str">
        <f t="shared" si="18"/>
        <v/>
      </c>
      <c r="EJ994" s="382"/>
      <c r="EK994" s="382"/>
      <c r="EL994" s="383"/>
      <c r="EM994" s="21"/>
      <c r="EN994" s="384">
        <f t="array" ref="EN994">IFERROR(_xlfn.XLOOKUP($A994&amp;$B994,MARZO!$D$11:$D$40&amp;MARZO!$E$11:$E$40,MARZO!$AK$11:$AK$40,_xlfn.XLOOKUP($A994&amp;$B994,MARZO!$BC$11:$BC$40&amp;MARZO!$BD$11:$BD$40,MARZO!$CJ$11:$CJ$40,"A")),"")</f>
        <v>0</v>
      </c>
      <c r="EO994" s="384">
        <f t="array" ref="EO994">IFERROR(_xlfn.XLOOKUP($A994&amp;$B994,ABRIL!$D$11:$D$40&amp;ABRIL!$E$11:$E$40,ABRIL!$AK$11:$AK$40,_xlfn.XLOOKUP($A994&amp;$B994,ABRIL!$BC$11:$BC$40&amp;ABRIL!$BD$11:$BD$40,ABRIL!$CJ$11:$CJ$40,"A")),"")</f>
        <v>0</v>
      </c>
      <c r="EP994" s="384">
        <f t="array" ref="EP994">IFERROR(_xlfn.XLOOKUP($A994&amp;$B994,'ABRIL 2'!$D$11:$D$40&amp;'ABRIL 2'!$E$11:$E$40,'ABRIL 2'!$AK$11:$AK$40,_xlfn.XLOOKUP($A994&amp;$B994,'ABRIL 2'!$BC$11:$BC$40&amp;'ABRIL 2'!$BD$11:$BD$40,'ABRIL 2'!$CJ$11:$CJ$40,"A")),"")</f>
        <v>0</v>
      </c>
      <c r="EQ994" s="384">
        <f t="array" ref="EQ994">IFERROR(_xlfn.XLOOKUP($A994&amp;$B994,MAYO!$D$11:$D$40&amp;MAYO!$E$11:$E$40,MAYO!$AK$11:$AK$40,_xlfn.XLOOKUP($A994&amp;$B994,MAYO!$BC$11:$BC$40&amp;MAYO!$BD$11:$BD$40,MAYO!$CJ$11:$CJ$40,"A")),"")</f>
        <v>0</v>
      </c>
      <c r="ER994" s="384">
        <f t="array" ref="ER994">IFERROR(_xlfn.XLOOKUP($A994&amp;$B994,'MAYO 2'!$D$11:$D$40&amp;'MAYO 2'!$E$11:$E$40,'MAYO 2'!$AK$11:$AK$40,_xlfn.XLOOKUP($A994&amp;$B994,'MAYO 2'!$BC$11:$BC$40&amp;'MAYO 2'!$BD$11:$BD$40,'MAYO 2'!$CJ$11:$CJ$40,"A")),"")</f>
        <v>0</v>
      </c>
      <c r="ES994" s="384">
        <f t="array" ref="ES994">IFERROR(_xlfn.XLOOKUP($A994&amp;$B994,JUNIO!$D$11:$D$40&amp;JUNIO!$E$11:$E$40,JUNIO!$AK$11:$AK$40,_xlfn.XLOOKUP($A994&amp;$B994,JUNIO!$BC$11:$BC$40&amp;JUNIO!$BD$11:$BD$40,JUNIO!$CJ$11:$CJ$40,"A")),"")</f>
        <v>0</v>
      </c>
      <c r="ET994" s="384">
        <f t="array" ref="ET994">IFERROR(_xlfn.XLOOKUP($A994&amp;$B994,'JUNIO 2'!$D$11:$D$40&amp;'JUNIO 2'!$E$11:$E$40,'JUNIO 2'!$AK$11:$AK$40,_xlfn.XLOOKUP($A994&amp;$B994,'JUNIO 2'!$BC$11:$BC$40&amp;'JUNIO 2'!$BD$11:$BD$40,'JUNIO 2'!$CJ$11:$CJ$40,"A")),"")</f>
        <v>0</v>
      </c>
      <c r="EU994" s="384">
        <f t="array" ref="EU994">IFERROR(_xlfn.XLOOKUP($A994&amp;$B994,JULIO!$D$11:$D$40&amp;JULIO!$E$11:$E$40,JULIO!$AK$11:$AK$40,_xlfn.XLOOKUP($A994&amp;$B994,JULIO!$BC$11:$BC$40&amp;JULIO!$BD$11:$BD$40,JULIO!$CJ$11:$CJ$40,"A")),"")</f>
        <v>0</v>
      </c>
      <c r="EV994" s="384">
        <f t="array" ref="EV994">IFERROR(_xlfn.XLOOKUP($A994&amp;$B994,'JULIO 2'!$D$11:$D$40&amp;'JULIO 2'!$E$11:$E$40,'JULIO 2'!$AK$11:$AK$40,_xlfn.XLOOKUP($A994&amp;$B994,'JULIO 2'!$BC$11:$BC$40&amp;'JULIO 2'!$BD$11:$BD$40,'JULIO 2'!$CJ$11:$CJ$40,"A")),"")</f>
        <v>0</v>
      </c>
      <c r="EW994" s="384">
        <f t="array" ref="EW994">IFERROR(_xlfn.XLOOKUP($A994&amp;$B994,AGOSTO!$D$11:$D$40&amp;AGOSTO!$E$11:$E$40,AGOSTO!$AK$11:$AK$40,_xlfn.XLOOKUP($A994&amp;$B994,AGOSTO!$BC$11:$BC$40&amp;AGOSTO!$BD$11:$BD$40,AGOSTO!$CJ$11:$CJ$40,"A")),"")</f>
        <v>0</v>
      </c>
      <c r="EX994" s="384">
        <f t="array" ref="EX994">IFERROR(_xlfn.XLOOKUP($A994&amp;$B994,'AGOSTO 2'!$D$11:$D$40&amp;'AGOSTO 2'!$E$11:$E$40,'AGOSTO 2'!$AK$11:$AK$40,_xlfn.XLOOKUP($A994&amp;$B994,'AGOSTO 2'!$BC$11:$BC$40&amp;'AGOSTO 2'!$BD$11:$BD$40,'AGOSTO 2'!$CJ$11:$CJ$40,"A")),"")</f>
        <v>0</v>
      </c>
      <c r="EY994" s="384">
        <f t="array" ref="EY994">IFERROR(_xlfn.XLOOKUP($A994&amp;$B994,SEPTIEMBRE!$D$11:$D$40&amp;SEPTIEMBRE!$E$11:$E$40,SEPTIEMBRE!$AK$11:$AK$40,_xlfn.XLOOKUP($A994&amp;$B994,SEPTIEMBRE!$BC$11:$BC$40&amp;SEPTIEMBRE!$BD$11:$BD$40,SEPTIEMBRE!$CJ$11:$CJ$40,"A")),"")</f>
        <v>0</v>
      </c>
      <c r="EZ994" s="384">
        <f t="array" ref="EZ994">IFERROR(_xlfn.XLOOKUP($A994&amp;$B994,'SEPTIEMBRE 2'!$D$11:$D$40&amp;'SEPTIEMBRE 2'!$E$11:$E$40,'SEPTIEMBRE 2'!$AK$11:$AK$40,_xlfn.XLOOKUP($A994&amp;$B994,'SEPTIEMBRE 2'!$BC$11:$BC$40&amp;'SEPTIEMBRE 2'!$BD$11:$BD$40,'SEPTIEMBRE 2'!$CJ$11:$CJ$40,"A")),"")</f>
        <v>0</v>
      </c>
      <c r="FA994" s="384">
        <f t="array" ref="FA994">IFERROR(_xlfn.XLOOKUP($A994&amp;$B994,'SEPTIEMBRE 3'!$D$11:$D$40&amp;'SEPTIEMBRE 3'!$E$11:$E$40,'SEPTIEMBRE 3'!$AK$11:$AK$40,_xlfn.XLOOKUP($A994&amp;$B994,'SEPTIEMBRE 3'!$BC$11:$BC$40&amp;'SEPTIEMBRE 3'!$BD$11:$BD$40,'SEPTIEMBRE 3'!$CJ$11:$CJ$40,"A")),"")</f>
        <v>0</v>
      </c>
      <c r="FB994" s="384">
        <f t="array" ref="FB994">IFERROR(_xlfn.XLOOKUP($A994&amp;$B994,OCTUBRE!$D$11:$D$40&amp;OCTUBRE!$E$11:$E$40,OCTUBRE!$AK$11:$AK$40,_xlfn.XLOOKUP($A994&amp;$B994,OCTUBRE!$BC$11:$BC$40&amp;OCTUBRE!$BD$11:$BD$40,OCTUBRE!$CJ$11:$CJ$40,"A")),"")</f>
        <v>0</v>
      </c>
      <c r="FC994" s="384">
        <f t="array" ref="FC994">IFERROR(_xlfn.XLOOKUP($A994&amp;$B994,'OCTUBRE 2'!$D$11:$D$40&amp;'OCTUBRE 2'!$E$11:$E$40,'OCTUBRE 2'!$AK$11:$AK$40,_xlfn.XLOOKUP($A994&amp;$B994,'OCTUBRE 2'!$BC$11:$BC$40&amp;'OCTUBRE 2'!$BD$11:$BD$40,'OCTUBRE 2'!$CJ$11:$CJ$40,"A")),"")</f>
        <v>0</v>
      </c>
      <c r="FD994" s="384">
        <f t="array" ref="FD994">IFERROR(_xlfn.XLOOKUP($A994&amp;$B994,NOVIEMBRE!$D$11:$D$40&amp;NOVIEMBRE!$E$11:$E$40,NOVIEMBRE!$AK$11:$AK$40,_xlfn.XLOOKUP($A994&amp;$B994,NOVIEMBRE!$BC$11:$BC$40&amp;NOVIEMBRE!$BD$11:$BD$40,NOVIEMBRE!$CJ$11:$CJ$40,"A")),"")</f>
        <v>0</v>
      </c>
      <c r="FE994" s="384">
        <f t="array" ref="FE994">IFERROR(_xlfn.XLOOKUP($A994&amp;$B994,'NOVIEMBRE 2'!$D$11:$D$40&amp;'NOVIEMBRE 2'!$E$11:$E$40,'NOVIEMBRE 2'!$AK$11:$AK$40,_xlfn.XLOOKUP($A994&amp;$B994,'NOVIEMBRE 2'!$BC$11:$BC$40&amp;'NOVIEMBRE 2'!$BD$11:$BD$40,'NOVIEMBRE 2'!$CJ$11:$CJ$40,"A")),"")</f>
        <v>0</v>
      </c>
      <c r="FF994" s="385">
        <f t="array" ref="FF994">IFERROR(_xlfn.XLOOKUP($A994&amp;$B994,DICIEMBRE!$D$11:$D$40&amp;DICIEMBRE!$E$11:$E$40,DICIEMBRE!$AK$11:$AK$40,_xlfn.XLOOKUP($A994&amp;$B994,DICIEMBRE!$BC$11:$BC$40&amp;DICIEMBRE!$BD$11:$BD$40,DICIEMBRE!$CJ$11:$CJ$40,"A")),"")</f>
        <v>0</v>
      </c>
      <c r="FG994" s="386" t="str">
        <f t="shared" si="19"/>
        <v/>
      </c>
      <c r="FH994" s="386" t="str">
        <f t="array" ref="FH994">IF(
 COUNT(DZ994:EH994)=0,
 "-",
 IF(
  COUNT(DZ994:EH994) &lt; COUNTA(DZ994:EH994),
  REPT("🟩", ROUND(COUNT(DZ994:EH994)/COUNTA(DZ994:EH994)*5, 0)) &amp;
  REPT("⬜", 5 - ROUND(COUNT(DZ994:EH994)/COUNTA(DZ994:EH994)*5, 0)),
  IF(
    AVERAGE(IF(DZ994:EH994&lt;&gt;"", DZ994:EH994, )) &gt;= 70, "🟩🟩🟩🟩🟩",
    IF(
      AVERAGE(IF(DZ994:EH994&lt;&gt;"",DZ994:EH994, )) &gt;= 56, "🟨🟨🟨🟨🟨",
      "🟥🟥🟥🟥🟥"
    )
  )
 )
)
</f>
        <v>-</v>
      </c>
    </row>
    <row r="995" ht="15.75" customHeight="1">
      <c r="A995" s="168"/>
      <c r="B995" s="169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1"/>
      <c r="N995" s="172" t="str">
        <f t="shared" si="1"/>
        <v/>
      </c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2" t="str">
        <f t="shared" si="2"/>
        <v/>
      </c>
      <c r="AA995" s="173"/>
      <c r="AB995" s="173"/>
      <c r="AC995" s="173"/>
      <c r="AD995" s="173"/>
      <c r="AE995" s="173"/>
      <c r="AF995" s="173"/>
      <c r="AG995" s="173"/>
      <c r="AH995" s="173"/>
      <c r="AI995" s="173"/>
      <c r="AJ995" s="173"/>
      <c r="AK995" s="173"/>
      <c r="AL995" s="172" t="str">
        <f t="shared" si="3"/>
        <v/>
      </c>
      <c r="AM995" s="173"/>
      <c r="AN995" s="173"/>
      <c r="AO995" s="173"/>
      <c r="AP995" s="173"/>
      <c r="AQ995" s="173"/>
      <c r="AR995" s="173"/>
      <c r="AS995" s="173"/>
      <c r="AT995" s="173"/>
      <c r="AU995" s="173"/>
      <c r="AV995" s="171"/>
      <c r="AW995" s="171"/>
      <c r="AX995" s="172" t="str">
        <f t="shared" si="4"/>
        <v/>
      </c>
      <c r="AY995" s="173"/>
      <c r="AZ995" s="173"/>
      <c r="BA995" s="173"/>
      <c r="BB995" s="173"/>
      <c r="BC995" s="173"/>
      <c r="BD995" s="173"/>
      <c r="BE995" s="173"/>
      <c r="BF995" s="173"/>
      <c r="BG995" s="173"/>
      <c r="BH995" s="173"/>
      <c r="BI995" s="173"/>
      <c r="BJ995" s="172" t="str">
        <f t="shared" si="5"/>
        <v/>
      </c>
      <c r="BK995" s="173"/>
      <c r="BL995" s="173"/>
      <c r="BM995" s="173"/>
      <c r="BN995" s="173"/>
      <c r="BO995" s="173"/>
      <c r="BP995" s="173"/>
      <c r="BQ995" s="173"/>
      <c r="BR995" s="173"/>
      <c r="BS995" s="173"/>
      <c r="BT995" s="173"/>
      <c r="BU995" s="173"/>
      <c r="BV995" s="172" t="str">
        <f t="shared" si="6"/>
        <v/>
      </c>
      <c r="BW995" s="173"/>
      <c r="BX995" s="173"/>
      <c r="BY995" s="173"/>
      <c r="BZ995" s="171"/>
      <c r="CA995" s="171"/>
      <c r="CB995" s="171"/>
      <c r="CC995" s="171"/>
      <c r="CD995" s="171"/>
      <c r="CE995" s="171"/>
      <c r="CF995" s="171"/>
      <c r="CG995" s="171"/>
      <c r="CH995" s="172" t="str">
        <f t="shared" si="7"/>
        <v/>
      </c>
      <c r="CI995" s="171"/>
      <c r="CJ995" s="173"/>
      <c r="CK995" s="173"/>
      <c r="CL995" s="173"/>
      <c r="CM995" s="173"/>
      <c r="CN995" s="171"/>
      <c r="CO995" s="171"/>
      <c r="CP995" s="171"/>
      <c r="CQ995" s="173"/>
      <c r="CR995" s="171"/>
      <c r="CS995" s="171"/>
      <c r="CT995" s="172" t="str">
        <f t="shared" si="8"/>
        <v/>
      </c>
      <c r="CU995" s="172"/>
      <c r="CV995" s="172"/>
      <c r="CW995" s="172"/>
      <c r="CX995" s="172"/>
      <c r="CY995" s="172"/>
      <c r="CZ995" s="172"/>
      <c r="DA995" s="172"/>
      <c r="DB995" s="172"/>
      <c r="DC995" s="172"/>
      <c r="DD995" s="172"/>
      <c r="DE995" s="172"/>
      <c r="DF995" s="172"/>
      <c r="DG995" s="188" t="str">
        <f t="array" ref="DG995">IFERROR(_xlfn.XLOOKUP($A995&amp;B995,MARZO!$D$11:$D$40&amp;MARZO!$E$11:$E$40,MARZO!$AM$11:$AM$40,_xlfn.XLOOKUP($A995&amp;$B995,MARZO!$BC$11:$BC$40&amp;MARZO!$BD$11:$BD$40,MARZO!$CL$11:$CL$40,"A"))/1%,"")</f>
        <v/>
      </c>
      <c r="DH995" s="188" t="str">
        <f t="array" ref="DH995">IFERROR(_xlfn.XLOOKUP($A995&amp;$B995,ABRIL!$D$11:$D$40&amp;ABRIL!$E$11:$E$40,ABRIL!$AM$11:$AM$40,_xlfn.XLOOKUP($A995&amp;$B995,ABRIL!$BC$11:$BC$40&amp;ABRIL!$BD$11:$BD$40,ABRIL!$CL$11:$CL$40,"A"))/1%,"")</f>
        <v/>
      </c>
      <c r="DI995" s="188" t="str">
        <f t="array" ref="DI995">IFERROR(_xlfn.XLOOKUP($A995&amp;$B995,'ABRIL 2'!$D$11:$D$40&amp;'ABRIL 2'!$E$11:$E$40,'ABRIL 2'!$AM$11:$AM$40,_xlfn.XLOOKUP($A995&amp;$B995,'ABRIL 2'!$BC$11:$BC$40&amp;'ABRIL 2'!$BD$11:$BD$40,'ABRIL 2'!$CL$11:$CL$40,"A"))/1%,"")</f>
        <v/>
      </c>
      <c r="DJ995" s="188" t="str">
        <f t="array" ref="DJ995">IFERROR(_xlfn.XLOOKUP($A995&amp;$B995,MAYO!$D$11:$D$40&amp;MAYO!$E$11:$E$40,MAYO!$AM$11:$AM$40,_xlfn.XLOOKUP($A995&amp;$B995,MAYO!$BC$11:$BC$40&amp;MAYO!$BD$11:$BD$40,MAYO!$CL$11:$CL$40,"A"))/1%,"")</f>
        <v/>
      </c>
      <c r="DK995" s="188" t="str">
        <f t="array" ref="DK995">IFERROR(_xlfn.XLOOKUP($A995&amp;$B995,'MAYO 2'!$D$11:$D$40&amp;'MAYO 2'!$E$11:$E$40,'MAYO 2'!$AM$11:$AM$40,_xlfn.XLOOKUP($A995&amp;$B995,'MAYO 2'!$BC$11:$BC$40&amp;'MAYO 2'!$BD$11:$BD$40,'MAYO 2'!$CL$11:$CL$40,"A"))/1%,"")</f>
        <v/>
      </c>
      <c r="DL995" s="188" t="str">
        <f t="array" ref="DL995">IFERROR(_xlfn.XLOOKUP($A995&amp;$B995,JUNIO!$D$11:$D$40&amp;JUNIO!$E$11:$E$40,JUNIO!$AM$11:$AM$40,_xlfn.XLOOKUP($A995&amp;$B995,JUNIO!$BC$11:$BC$40&amp;JUNIO!$BD$11:$BD$40,JUNIO!$CL$11:$CL$40,"A"))/1%,"")</f>
        <v/>
      </c>
      <c r="DM995" s="188" t="str">
        <f t="array" ref="DM995">IFERROR(_xlfn.XLOOKUP($A995&amp;$B995,'JUNIO 2'!$D$11:$D$40&amp;'JUNIO 2'!$E$11:$E$40,'JUNIO 2'!$AM$11:$AM$40,_xlfn.XLOOKUP($A995&amp;$B995,'JUNIO 2'!$BC$11:$BC$40&amp;'JUNIO 2'!$BD$11:$BD$40,'JUNIO 2'!$CL$11:$CL$40,"A"))/1%,"")</f>
        <v/>
      </c>
      <c r="DN995" s="188" t="str">
        <f t="array" ref="DN995">IFERROR(_xlfn.XLOOKUP($A995&amp;$B995,JULIO!$D$11:$D$40&amp;JULIO!$E$11:$E$40,JULIO!$AM$11:$AM$40,_xlfn.XLOOKUP($A995&amp;$B995,JULIO!$BC$11:$BC$40&amp;JULIO!$BD$11:$BD$40,JULIO!$CL$11:$CL$40,"A"))/1%,"")</f>
        <v/>
      </c>
      <c r="DO995" s="188" t="str">
        <f t="array" ref="DO995">IFERROR(_xlfn.XLOOKUP($A995&amp;$B995,'JULIO 2'!$D$11:$D$40&amp;'JULIO 2'!$E$11:$E$40,'JULIO 2'!$AM$11:$AM$40,_xlfn.XLOOKUP($A995&amp;$B995,'JULIO 2'!$BC$11:$BC$40&amp;'JULIO 2'!$BD$11:$BD$40,'JULIO 2'!$CL$11:$CL$40,"A"))/1%,"")</f>
        <v/>
      </c>
      <c r="DP995" s="188" t="str">
        <f t="array" ref="DP995">IFERROR(_xlfn.XLOOKUP($A995&amp;$B995,AGOSTO!$D$11:$D$40&amp;AGOSTO!$E$11:$E$40,AGOSTO!$AM$11:$AM$40,_xlfn.XLOOKUP($A995&amp;$B995,AGOSTO!$BC$11:$BC$40&amp;AGOSTO!$BD$11:$BD$40,AGOSTO!$CL$11:$CL$40,"A"))/1%,"")</f>
        <v/>
      </c>
      <c r="DQ995" s="188" t="str">
        <f t="array" ref="DQ995">IFERROR(_xlfn.XLOOKUP($A995&amp;$B995,'AGOSTO 2'!$D$11:$D$40&amp;'AGOSTO 2'!$E$11:$E$40,'AGOSTO 2'!$AM$11:$AM$40,_xlfn.XLOOKUP($A995&amp;$B995,'AGOSTO 2'!$BC$11:$BC$40&amp;'AGOSTO 2'!$BD$11:$BD$40,'AGOSTO 2'!$CL$11:$CL$40,"A"))/1%,"")</f>
        <v/>
      </c>
      <c r="DR995" s="188" t="str">
        <f t="array" ref="DR995">IFERROR(_xlfn.XLOOKUP($A995&amp;$B995,SEPTIEMBRE!$D$11:$D$40&amp;SEPTIEMBRE!$E$11:$E$40,SEPTIEMBRE!$AM$11:$AM$40,_xlfn.XLOOKUP($A995&amp;$B995,SEPTIEMBRE!$BC$11:$BC$40&amp;SEPTIEMBRE!$BD$11:$BD$40,SEPTIEMBRE!$CL$11:$CL$40,"A"))/1%,"")</f>
        <v/>
      </c>
      <c r="DS995" s="188" t="str">
        <f t="array" ref="DS995">IFERROR(_xlfn.XLOOKUP($A995&amp;$B995,'SEPTIEMBRE 2'!$D$11:$D$40&amp;'SEPTIEMBRE 2'!$E$11:$E$40,'SEPTIEMBRE 2'!$AM$11:$AM$40,_xlfn.XLOOKUP($A995&amp;$B995,'SEPTIEMBRE 2'!$BC$11:$BC$40&amp;'SEPTIEMBRE 2'!$BD$11:$BD$40,'SEPTIEMBRE 2'!$CL$11:$CL$40,"A"))/1%,"")</f>
        <v/>
      </c>
      <c r="DT995" s="188" t="str">
        <f t="array" ref="DT995">IFERROR(_xlfn.XLOOKUP($A995&amp;$B995,'SEPTIEMBRE 3'!$D$11:$D$40&amp;'SEPTIEMBRE 3'!$E$11:$E$40,'SEPTIEMBRE 3'!$AM$11:$AM$40,_xlfn.XLOOKUP($A995&amp;$B995,'SEPTIEMBRE 3'!$BC$11:$BC$40&amp;'SEPTIEMBRE 3'!$BD$11:$BD$40,'SEPTIEMBRE 3'!$CL$11:$CL$40,"A"))/1%,"")</f>
        <v/>
      </c>
      <c r="DU995" s="188" t="str">
        <f t="array" ref="DU995">IFERROR(_xlfn.XLOOKUP($A995&amp;$B995,OCTUBRE!$D$11:$D$40&amp;OCTUBRE!$E$11:$E$40,OCTUBRE!$AM$11:$AM$40,_xlfn.XLOOKUP($A995&amp;$B995,OCTUBRE!$BC$11:$BC$40&amp;OCTUBRE!$BD$11:$BD$40,OCTUBRE!$CL$11:$CL$40,"A"))/1%,"")</f>
        <v/>
      </c>
      <c r="DV995" s="188" t="str">
        <f t="array" ref="DV995">IFERROR(_xlfn.XLOOKUP($A995&amp;$B995,'OCTUBRE 2'!$D$11:$D$40&amp;'OCTUBRE 2'!$E$11:$E$40,'OCTUBRE 2'!$AM$11:$AM$40,_xlfn.XLOOKUP($A995&amp;$B995,'OCTUBRE 2'!$BC$11:$BC$40&amp;'OCTUBRE 2'!$BD$11:$BD$40,'OCTUBRE 2'!$CL$11:$CL$40,"A"))/1%,"")</f>
        <v/>
      </c>
      <c r="DW995" s="188" t="str">
        <f t="array" ref="DW995">IFERROR(_xlfn.XLOOKUP($A995&amp;$B995,NOVIEMBRE!$D$11:$D$40&amp;NOVIEMBRE!$E$11:$E$40,NOVIEMBRE!$AM$11:$AM$40,_xlfn.XLOOKUP($A995&amp;$B995,NOVIEMBRE!$BC$11:$BC$40&amp;NOVIEMBRE!$BD$11:$BD$40,NOVIEMBRE!$CL$11:$CL$40,"A"))/1%,"")</f>
        <v/>
      </c>
      <c r="DX995" s="188" t="str">
        <f t="array" ref="DX995">IFERROR(_xlfn.XLOOKUP($A995&amp;$B995,'NOVIEMBRE 2'!$D$11:$D$40&amp;'NOVIEMBRE 2'!$E$11:$E$40,'NOVIEMBRE 2'!$AM$11:$AM$40,_xlfn.XLOOKUP($A995&amp;$B995,'NOVIEMBRE 2'!$BC$11:$BC$40&amp;'NOVIEMBRE 2'!$BD$11:$BD$40,'NOVIEMBRE 2'!$CL$11:$CL$40,"A"))/1%,"")</f>
        <v/>
      </c>
      <c r="DY995" s="188" t="str">
        <f t="array" ref="DY995">IFERROR(_xlfn.XLOOKUP($A995&amp;$B995,DICIEMBRE!$D$11:$D$40&amp;DICIEMBRE!$E$11:$E$40,DICIEMBRE!$AM$11:$AM$40,_xlfn.XLOOKUP($A995&amp;$B995,DICIEMBRE!$BC$11:$BC$40&amp;DICIEMBRE!$BD$11:$BD$40,DICIEMBRE!$CL$11:$CL$40,"A"))/1%,"")</f>
        <v/>
      </c>
      <c r="DZ995" s="381" t="str">
        <f t="shared" si="9"/>
        <v>-</v>
      </c>
      <c r="EA995" s="381" t="str">
        <f t="shared" si="10"/>
        <v>-</v>
      </c>
      <c r="EB995" s="381" t="str">
        <f t="shared" si="11"/>
        <v>-</v>
      </c>
      <c r="EC995" s="381" t="str">
        <f t="shared" si="12"/>
        <v>-</v>
      </c>
      <c r="ED995" s="381" t="str">
        <f t="shared" si="13"/>
        <v>-</v>
      </c>
      <c r="EE995" s="381" t="str">
        <f t="shared" si="14"/>
        <v>-</v>
      </c>
      <c r="EF995" s="381" t="str">
        <f t="shared" si="15"/>
        <v>-</v>
      </c>
      <c r="EG995" s="381" t="str">
        <f t="shared" si="16"/>
        <v>-</v>
      </c>
      <c r="EH995" s="381" t="str">
        <f t="shared" si="17"/>
        <v>-</v>
      </c>
      <c r="EI995" s="188" t="str">
        <f t="shared" si="18"/>
        <v/>
      </c>
      <c r="EJ995" s="382"/>
      <c r="EK995" s="382"/>
      <c r="EL995" s="383"/>
      <c r="EM995" s="21"/>
      <c r="EN995" s="384">
        <f t="array" ref="EN995">IFERROR(_xlfn.XLOOKUP($A995&amp;$B995,MARZO!$D$11:$D$40&amp;MARZO!$E$11:$E$40,MARZO!$AK$11:$AK$40,_xlfn.XLOOKUP($A995&amp;$B995,MARZO!$BC$11:$BC$40&amp;MARZO!$BD$11:$BD$40,MARZO!$CJ$11:$CJ$40,"A")),"")</f>
        <v>0</v>
      </c>
      <c r="EO995" s="384">
        <f t="array" ref="EO995">IFERROR(_xlfn.XLOOKUP($A995&amp;$B995,ABRIL!$D$11:$D$40&amp;ABRIL!$E$11:$E$40,ABRIL!$AK$11:$AK$40,_xlfn.XLOOKUP($A995&amp;$B995,ABRIL!$BC$11:$BC$40&amp;ABRIL!$BD$11:$BD$40,ABRIL!$CJ$11:$CJ$40,"A")),"")</f>
        <v>0</v>
      </c>
      <c r="EP995" s="384">
        <f t="array" ref="EP995">IFERROR(_xlfn.XLOOKUP($A995&amp;$B995,'ABRIL 2'!$D$11:$D$40&amp;'ABRIL 2'!$E$11:$E$40,'ABRIL 2'!$AK$11:$AK$40,_xlfn.XLOOKUP($A995&amp;$B995,'ABRIL 2'!$BC$11:$BC$40&amp;'ABRIL 2'!$BD$11:$BD$40,'ABRIL 2'!$CJ$11:$CJ$40,"A")),"")</f>
        <v>0</v>
      </c>
      <c r="EQ995" s="384">
        <f t="array" ref="EQ995">IFERROR(_xlfn.XLOOKUP($A995&amp;$B995,MAYO!$D$11:$D$40&amp;MAYO!$E$11:$E$40,MAYO!$AK$11:$AK$40,_xlfn.XLOOKUP($A995&amp;$B995,MAYO!$BC$11:$BC$40&amp;MAYO!$BD$11:$BD$40,MAYO!$CJ$11:$CJ$40,"A")),"")</f>
        <v>0</v>
      </c>
      <c r="ER995" s="384">
        <f t="array" ref="ER995">IFERROR(_xlfn.XLOOKUP($A995&amp;$B995,'MAYO 2'!$D$11:$D$40&amp;'MAYO 2'!$E$11:$E$40,'MAYO 2'!$AK$11:$AK$40,_xlfn.XLOOKUP($A995&amp;$B995,'MAYO 2'!$BC$11:$BC$40&amp;'MAYO 2'!$BD$11:$BD$40,'MAYO 2'!$CJ$11:$CJ$40,"A")),"")</f>
        <v>0</v>
      </c>
      <c r="ES995" s="384">
        <f t="array" ref="ES995">IFERROR(_xlfn.XLOOKUP($A995&amp;$B995,JUNIO!$D$11:$D$40&amp;JUNIO!$E$11:$E$40,JUNIO!$AK$11:$AK$40,_xlfn.XLOOKUP($A995&amp;$B995,JUNIO!$BC$11:$BC$40&amp;JUNIO!$BD$11:$BD$40,JUNIO!$CJ$11:$CJ$40,"A")),"")</f>
        <v>0</v>
      </c>
      <c r="ET995" s="384">
        <f t="array" ref="ET995">IFERROR(_xlfn.XLOOKUP($A995&amp;$B995,'JUNIO 2'!$D$11:$D$40&amp;'JUNIO 2'!$E$11:$E$40,'JUNIO 2'!$AK$11:$AK$40,_xlfn.XLOOKUP($A995&amp;$B995,'JUNIO 2'!$BC$11:$BC$40&amp;'JUNIO 2'!$BD$11:$BD$40,'JUNIO 2'!$CJ$11:$CJ$40,"A")),"")</f>
        <v>0</v>
      </c>
      <c r="EU995" s="384">
        <f t="array" ref="EU995">IFERROR(_xlfn.XLOOKUP($A995&amp;$B995,JULIO!$D$11:$D$40&amp;JULIO!$E$11:$E$40,JULIO!$AK$11:$AK$40,_xlfn.XLOOKUP($A995&amp;$B995,JULIO!$BC$11:$BC$40&amp;JULIO!$BD$11:$BD$40,JULIO!$CJ$11:$CJ$40,"A")),"")</f>
        <v>0</v>
      </c>
      <c r="EV995" s="384">
        <f t="array" ref="EV995">IFERROR(_xlfn.XLOOKUP($A995&amp;$B995,'JULIO 2'!$D$11:$D$40&amp;'JULIO 2'!$E$11:$E$40,'JULIO 2'!$AK$11:$AK$40,_xlfn.XLOOKUP($A995&amp;$B995,'JULIO 2'!$BC$11:$BC$40&amp;'JULIO 2'!$BD$11:$BD$40,'JULIO 2'!$CJ$11:$CJ$40,"A")),"")</f>
        <v>0</v>
      </c>
      <c r="EW995" s="384">
        <f t="array" ref="EW995">IFERROR(_xlfn.XLOOKUP($A995&amp;$B995,AGOSTO!$D$11:$D$40&amp;AGOSTO!$E$11:$E$40,AGOSTO!$AK$11:$AK$40,_xlfn.XLOOKUP($A995&amp;$B995,AGOSTO!$BC$11:$BC$40&amp;AGOSTO!$BD$11:$BD$40,AGOSTO!$CJ$11:$CJ$40,"A")),"")</f>
        <v>0</v>
      </c>
      <c r="EX995" s="384">
        <f t="array" ref="EX995">IFERROR(_xlfn.XLOOKUP($A995&amp;$B995,'AGOSTO 2'!$D$11:$D$40&amp;'AGOSTO 2'!$E$11:$E$40,'AGOSTO 2'!$AK$11:$AK$40,_xlfn.XLOOKUP($A995&amp;$B995,'AGOSTO 2'!$BC$11:$BC$40&amp;'AGOSTO 2'!$BD$11:$BD$40,'AGOSTO 2'!$CJ$11:$CJ$40,"A")),"")</f>
        <v>0</v>
      </c>
      <c r="EY995" s="384">
        <f t="array" ref="EY995">IFERROR(_xlfn.XLOOKUP($A995&amp;$B995,SEPTIEMBRE!$D$11:$D$40&amp;SEPTIEMBRE!$E$11:$E$40,SEPTIEMBRE!$AK$11:$AK$40,_xlfn.XLOOKUP($A995&amp;$B995,SEPTIEMBRE!$BC$11:$BC$40&amp;SEPTIEMBRE!$BD$11:$BD$40,SEPTIEMBRE!$CJ$11:$CJ$40,"A")),"")</f>
        <v>0</v>
      </c>
      <c r="EZ995" s="384">
        <f t="array" ref="EZ995">IFERROR(_xlfn.XLOOKUP($A995&amp;$B995,'SEPTIEMBRE 2'!$D$11:$D$40&amp;'SEPTIEMBRE 2'!$E$11:$E$40,'SEPTIEMBRE 2'!$AK$11:$AK$40,_xlfn.XLOOKUP($A995&amp;$B995,'SEPTIEMBRE 2'!$BC$11:$BC$40&amp;'SEPTIEMBRE 2'!$BD$11:$BD$40,'SEPTIEMBRE 2'!$CJ$11:$CJ$40,"A")),"")</f>
        <v>0</v>
      </c>
      <c r="FA995" s="384">
        <f t="array" ref="FA995">IFERROR(_xlfn.XLOOKUP($A995&amp;$B995,'SEPTIEMBRE 3'!$D$11:$D$40&amp;'SEPTIEMBRE 3'!$E$11:$E$40,'SEPTIEMBRE 3'!$AK$11:$AK$40,_xlfn.XLOOKUP($A995&amp;$B995,'SEPTIEMBRE 3'!$BC$11:$BC$40&amp;'SEPTIEMBRE 3'!$BD$11:$BD$40,'SEPTIEMBRE 3'!$CJ$11:$CJ$40,"A")),"")</f>
        <v>0</v>
      </c>
      <c r="FB995" s="384">
        <f t="array" ref="FB995">IFERROR(_xlfn.XLOOKUP($A995&amp;$B995,OCTUBRE!$D$11:$D$40&amp;OCTUBRE!$E$11:$E$40,OCTUBRE!$AK$11:$AK$40,_xlfn.XLOOKUP($A995&amp;$B995,OCTUBRE!$BC$11:$BC$40&amp;OCTUBRE!$BD$11:$BD$40,OCTUBRE!$CJ$11:$CJ$40,"A")),"")</f>
        <v>0</v>
      </c>
      <c r="FC995" s="384">
        <f t="array" ref="FC995">IFERROR(_xlfn.XLOOKUP($A995&amp;$B995,'OCTUBRE 2'!$D$11:$D$40&amp;'OCTUBRE 2'!$E$11:$E$40,'OCTUBRE 2'!$AK$11:$AK$40,_xlfn.XLOOKUP($A995&amp;$B995,'OCTUBRE 2'!$BC$11:$BC$40&amp;'OCTUBRE 2'!$BD$11:$BD$40,'OCTUBRE 2'!$CJ$11:$CJ$40,"A")),"")</f>
        <v>0</v>
      </c>
      <c r="FD995" s="384">
        <f t="array" ref="FD995">IFERROR(_xlfn.XLOOKUP($A995&amp;$B995,NOVIEMBRE!$D$11:$D$40&amp;NOVIEMBRE!$E$11:$E$40,NOVIEMBRE!$AK$11:$AK$40,_xlfn.XLOOKUP($A995&amp;$B995,NOVIEMBRE!$BC$11:$BC$40&amp;NOVIEMBRE!$BD$11:$BD$40,NOVIEMBRE!$CJ$11:$CJ$40,"A")),"")</f>
        <v>0</v>
      </c>
      <c r="FE995" s="384">
        <f t="array" ref="FE995">IFERROR(_xlfn.XLOOKUP($A995&amp;$B995,'NOVIEMBRE 2'!$D$11:$D$40&amp;'NOVIEMBRE 2'!$E$11:$E$40,'NOVIEMBRE 2'!$AK$11:$AK$40,_xlfn.XLOOKUP($A995&amp;$B995,'NOVIEMBRE 2'!$BC$11:$BC$40&amp;'NOVIEMBRE 2'!$BD$11:$BD$40,'NOVIEMBRE 2'!$CJ$11:$CJ$40,"A")),"")</f>
        <v>0</v>
      </c>
      <c r="FF995" s="385">
        <f t="array" ref="FF995">IFERROR(_xlfn.XLOOKUP($A995&amp;$B995,DICIEMBRE!$D$11:$D$40&amp;DICIEMBRE!$E$11:$E$40,DICIEMBRE!$AK$11:$AK$40,_xlfn.XLOOKUP($A995&amp;$B995,DICIEMBRE!$BC$11:$BC$40&amp;DICIEMBRE!$BD$11:$BD$40,DICIEMBRE!$CJ$11:$CJ$40,"A")),"")</f>
        <v>0</v>
      </c>
      <c r="FG995" s="386" t="str">
        <f t="shared" si="19"/>
        <v/>
      </c>
      <c r="FH995" s="386" t="str">
        <f t="array" ref="FH995">IF(
 COUNT(DZ995:EH995)=0,
 "-",
 IF(
  COUNT(DZ995:EH995) &lt; COUNTA(DZ995:EH995),
  REPT("🟩", ROUND(COUNT(DZ995:EH995)/COUNTA(DZ995:EH995)*5, 0)) &amp;
  REPT("⬜", 5 - ROUND(COUNT(DZ995:EH995)/COUNTA(DZ995:EH995)*5, 0)),
  IF(
    AVERAGE(IF(DZ995:EH995&lt;&gt;"", DZ995:EH995, )) &gt;= 70, "🟩🟩🟩🟩🟩",
    IF(
      AVERAGE(IF(DZ995:EH995&lt;&gt;"",DZ995:EH995, )) &gt;= 56, "🟨🟨🟨🟨🟨",
      "🟥🟥🟥🟥🟥"
    )
  )
 )
)
</f>
        <v>-</v>
      </c>
    </row>
    <row r="996" ht="15.75" customHeight="1">
      <c r="A996" s="168"/>
      <c r="B996" s="169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1"/>
      <c r="N996" s="172" t="str">
        <f t="shared" si="1"/>
        <v/>
      </c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2" t="str">
        <f t="shared" si="2"/>
        <v/>
      </c>
      <c r="AA996" s="173"/>
      <c r="AB996" s="173"/>
      <c r="AC996" s="173"/>
      <c r="AD996" s="173"/>
      <c r="AE996" s="173"/>
      <c r="AF996" s="173"/>
      <c r="AG996" s="173"/>
      <c r="AH996" s="173"/>
      <c r="AI996" s="173"/>
      <c r="AJ996" s="173"/>
      <c r="AK996" s="173"/>
      <c r="AL996" s="172" t="str">
        <f t="shared" si="3"/>
        <v/>
      </c>
      <c r="AM996" s="173"/>
      <c r="AN996" s="173"/>
      <c r="AO996" s="173"/>
      <c r="AP996" s="173"/>
      <c r="AQ996" s="173"/>
      <c r="AR996" s="173"/>
      <c r="AS996" s="173"/>
      <c r="AT996" s="173"/>
      <c r="AU996" s="173"/>
      <c r="AV996" s="171"/>
      <c r="AW996" s="171"/>
      <c r="AX996" s="172" t="str">
        <f t="shared" si="4"/>
        <v/>
      </c>
      <c r="AY996" s="173"/>
      <c r="AZ996" s="173"/>
      <c r="BA996" s="173"/>
      <c r="BB996" s="173"/>
      <c r="BC996" s="173"/>
      <c r="BD996" s="173"/>
      <c r="BE996" s="173"/>
      <c r="BF996" s="173"/>
      <c r="BG996" s="173"/>
      <c r="BH996" s="173"/>
      <c r="BI996" s="173"/>
      <c r="BJ996" s="172" t="str">
        <f t="shared" si="5"/>
        <v/>
      </c>
      <c r="BK996" s="173"/>
      <c r="BL996" s="173"/>
      <c r="BM996" s="173"/>
      <c r="BN996" s="173"/>
      <c r="BO996" s="173"/>
      <c r="BP996" s="173"/>
      <c r="BQ996" s="173"/>
      <c r="BR996" s="173"/>
      <c r="BS996" s="173"/>
      <c r="BT996" s="173"/>
      <c r="BU996" s="173"/>
      <c r="BV996" s="172" t="str">
        <f t="shared" si="6"/>
        <v/>
      </c>
      <c r="BW996" s="173"/>
      <c r="BX996" s="173"/>
      <c r="BY996" s="173"/>
      <c r="BZ996" s="171"/>
      <c r="CA996" s="171"/>
      <c r="CB996" s="171"/>
      <c r="CC996" s="171"/>
      <c r="CD996" s="171"/>
      <c r="CE996" s="171"/>
      <c r="CF996" s="171"/>
      <c r="CG996" s="171"/>
      <c r="CH996" s="172" t="str">
        <f t="shared" si="7"/>
        <v/>
      </c>
      <c r="CI996" s="171"/>
      <c r="CJ996" s="173"/>
      <c r="CK996" s="173"/>
      <c r="CL996" s="173"/>
      <c r="CM996" s="173"/>
      <c r="CN996" s="171"/>
      <c r="CO996" s="171"/>
      <c r="CP996" s="171"/>
      <c r="CQ996" s="173"/>
      <c r="CR996" s="171"/>
      <c r="CS996" s="171"/>
      <c r="CT996" s="172" t="str">
        <f t="shared" si="8"/>
        <v/>
      </c>
      <c r="CU996" s="172"/>
      <c r="CV996" s="172"/>
      <c r="CW996" s="172"/>
      <c r="CX996" s="172"/>
      <c r="CY996" s="172"/>
      <c r="CZ996" s="172"/>
      <c r="DA996" s="172"/>
      <c r="DB996" s="172"/>
      <c r="DC996" s="172"/>
      <c r="DD996" s="172"/>
      <c r="DE996" s="172"/>
      <c r="DF996" s="172"/>
      <c r="DG996" s="188" t="str">
        <f t="array" ref="DG996">IFERROR(_xlfn.XLOOKUP($A996&amp;B996,MARZO!$D$11:$D$40&amp;MARZO!$E$11:$E$40,MARZO!$AM$11:$AM$40,_xlfn.XLOOKUP($A996&amp;$B996,MARZO!$BC$11:$BC$40&amp;MARZO!$BD$11:$BD$40,MARZO!$CL$11:$CL$40,"A"))/1%,"")</f>
        <v/>
      </c>
      <c r="DH996" s="188" t="str">
        <f t="array" ref="DH996">IFERROR(_xlfn.XLOOKUP($A996&amp;$B996,ABRIL!$D$11:$D$40&amp;ABRIL!$E$11:$E$40,ABRIL!$AM$11:$AM$40,_xlfn.XLOOKUP($A996&amp;$B996,ABRIL!$BC$11:$BC$40&amp;ABRIL!$BD$11:$BD$40,ABRIL!$CL$11:$CL$40,"A"))/1%,"")</f>
        <v/>
      </c>
      <c r="DI996" s="188" t="str">
        <f t="array" ref="DI996">IFERROR(_xlfn.XLOOKUP($A996&amp;$B996,'ABRIL 2'!$D$11:$D$40&amp;'ABRIL 2'!$E$11:$E$40,'ABRIL 2'!$AM$11:$AM$40,_xlfn.XLOOKUP($A996&amp;$B996,'ABRIL 2'!$BC$11:$BC$40&amp;'ABRIL 2'!$BD$11:$BD$40,'ABRIL 2'!$CL$11:$CL$40,"A"))/1%,"")</f>
        <v/>
      </c>
      <c r="DJ996" s="188" t="str">
        <f t="array" ref="DJ996">IFERROR(_xlfn.XLOOKUP($A996&amp;$B996,MAYO!$D$11:$D$40&amp;MAYO!$E$11:$E$40,MAYO!$AM$11:$AM$40,_xlfn.XLOOKUP($A996&amp;$B996,MAYO!$BC$11:$BC$40&amp;MAYO!$BD$11:$BD$40,MAYO!$CL$11:$CL$40,"A"))/1%,"")</f>
        <v/>
      </c>
      <c r="DK996" s="188" t="str">
        <f t="array" ref="DK996">IFERROR(_xlfn.XLOOKUP($A996&amp;$B996,'MAYO 2'!$D$11:$D$40&amp;'MAYO 2'!$E$11:$E$40,'MAYO 2'!$AM$11:$AM$40,_xlfn.XLOOKUP($A996&amp;$B996,'MAYO 2'!$BC$11:$BC$40&amp;'MAYO 2'!$BD$11:$BD$40,'MAYO 2'!$CL$11:$CL$40,"A"))/1%,"")</f>
        <v/>
      </c>
      <c r="DL996" s="188" t="str">
        <f t="array" ref="DL996">IFERROR(_xlfn.XLOOKUP($A996&amp;$B996,JUNIO!$D$11:$D$40&amp;JUNIO!$E$11:$E$40,JUNIO!$AM$11:$AM$40,_xlfn.XLOOKUP($A996&amp;$B996,JUNIO!$BC$11:$BC$40&amp;JUNIO!$BD$11:$BD$40,JUNIO!$CL$11:$CL$40,"A"))/1%,"")</f>
        <v/>
      </c>
      <c r="DM996" s="188" t="str">
        <f t="array" ref="DM996">IFERROR(_xlfn.XLOOKUP($A996&amp;$B996,'JUNIO 2'!$D$11:$D$40&amp;'JUNIO 2'!$E$11:$E$40,'JUNIO 2'!$AM$11:$AM$40,_xlfn.XLOOKUP($A996&amp;$B996,'JUNIO 2'!$BC$11:$BC$40&amp;'JUNIO 2'!$BD$11:$BD$40,'JUNIO 2'!$CL$11:$CL$40,"A"))/1%,"")</f>
        <v/>
      </c>
      <c r="DN996" s="188" t="str">
        <f t="array" ref="DN996">IFERROR(_xlfn.XLOOKUP($A996&amp;$B996,JULIO!$D$11:$D$40&amp;JULIO!$E$11:$E$40,JULIO!$AM$11:$AM$40,_xlfn.XLOOKUP($A996&amp;$B996,JULIO!$BC$11:$BC$40&amp;JULIO!$BD$11:$BD$40,JULIO!$CL$11:$CL$40,"A"))/1%,"")</f>
        <v/>
      </c>
      <c r="DO996" s="188" t="str">
        <f t="array" ref="DO996">IFERROR(_xlfn.XLOOKUP($A996&amp;$B996,'JULIO 2'!$D$11:$D$40&amp;'JULIO 2'!$E$11:$E$40,'JULIO 2'!$AM$11:$AM$40,_xlfn.XLOOKUP($A996&amp;$B996,'JULIO 2'!$BC$11:$BC$40&amp;'JULIO 2'!$BD$11:$BD$40,'JULIO 2'!$CL$11:$CL$40,"A"))/1%,"")</f>
        <v/>
      </c>
      <c r="DP996" s="188" t="str">
        <f t="array" ref="DP996">IFERROR(_xlfn.XLOOKUP($A996&amp;$B996,AGOSTO!$D$11:$D$40&amp;AGOSTO!$E$11:$E$40,AGOSTO!$AM$11:$AM$40,_xlfn.XLOOKUP($A996&amp;$B996,AGOSTO!$BC$11:$BC$40&amp;AGOSTO!$BD$11:$BD$40,AGOSTO!$CL$11:$CL$40,"A"))/1%,"")</f>
        <v/>
      </c>
      <c r="DQ996" s="188" t="str">
        <f t="array" ref="DQ996">IFERROR(_xlfn.XLOOKUP($A996&amp;$B996,'AGOSTO 2'!$D$11:$D$40&amp;'AGOSTO 2'!$E$11:$E$40,'AGOSTO 2'!$AM$11:$AM$40,_xlfn.XLOOKUP($A996&amp;$B996,'AGOSTO 2'!$BC$11:$BC$40&amp;'AGOSTO 2'!$BD$11:$BD$40,'AGOSTO 2'!$CL$11:$CL$40,"A"))/1%,"")</f>
        <v/>
      </c>
      <c r="DR996" s="188" t="str">
        <f t="array" ref="DR996">IFERROR(_xlfn.XLOOKUP($A996&amp;$B996,SEPTIEMBRE!$D$11:$D$40&amp;SEPTIEMBRE!$E$11:$E$40,SEPTIEMBRE!$AM$11:$AM$40,_xlfn.XLOOKUP($A996&amp;$B996,SEPTIEMBRE!$BC$11:$BC$40&amp;SEPTIEMBRE!$BD$11:$BD$40,SEPTIEMBRE!$CL$11:$CL$40,"A"))/1%,"")</f>
        <v/>
      </c>
      <c r="DS996" s="188" t="str">
        <f t="array" ref="DS996">IFERROR(_xlfn.XLOOKUP($A996&amp;$B996,'SEPTIEMBRE 2'!$D$11:$D$40&amp;'SEPTIEMBRE 2'!$E$11:$E$40,'SEPTIEMBRE 2'!$AM$11:$AM$40,_xlfn.XLOOKUP($A996&amp;$B996,'SEPTIEMBRE 2'!$BC$11:$BC$40&amp;'SEPTIEMBRE 2'!$BD$11:$BD$40,'SEPTIEMBRE 2'!$CL$11:$CL$40,"A"))/1%,"")</f>
        <v/>
      </c>
      <c r="DT996" s="188" t="str">
        <f t="array" ref="DT996">IFERROR(_xlfn.XLOOKUP($A996&amp;$B996,'SEPTIEMBRE 3'!$D$11:$D$40&amp;'SEPTIEMBRE 3'!$E$11:$E$40,'SEPTIEMBRE 3'!$AM$11:$AM$40,_xlfn.XLOOKUP($A996&amp;$B996,'SEPTIEMBRE 3'!$BC$11:$BC$40&amp;'SEPTIEMBRE 3'!$BD$11:$BD$40,'SEPTIEMBRE 3'!$CL$11:$CL$40,"A"))/1%,"")</f>
        <v/>
      </c>
      <c r="DU996" s="188" t="str">
        <f t="array" ref="DU996">IFERROR(_xlfn.XLOOKUP($A996&amp;$B996,OCTUBRE!$D$11:$D$40&amp;OCTUBRE!$E$11:$E$40,OCTUBRE!$AM$11:$AM$40,_xlfn.XLOOKUP($A996&amp;$B996,OCTUBRE!$BC$11:$BC$40&amp;OCTUBRE!$BD$11:$BD$40,OCTUBRE!$CL$11:$CL$40,"A"))/1%,"")</f>
        <v/>
      </c>
      <c r="DV996" s="188" t="str">
        <f t="array" ref="DV996">IFERROR(_xlfn.XLOOKUP($A996&amp;$B996,'OCTUBRE 2'!$D$11:$D$40&amp;'OCTUBRE 2'!$E$11:$E$40,'OCTUBRE 2'!$AM$11:$AM$40,_xlfn.XLOOKUP($A996&amp;$B996,'OCTUBRE 2'!$BC$11:$BC$40&amp;'OCTUBRE 2'!$BD$11:$BD$40,'OCTUBRE 2'!$CL$11:$CL$40,"A"))/1%,"")</f>
        <v/>
      </c>
      <c r="DW996" s="188" t="str">
        <f t="array" ref="DW996">IFERROR(_xlfn.XLOOKUP($A996&amp;$B996,NOVIEMBRE!$D$11:$D$40&amp;NOVIEMBRE!$E$11:$E$40,NOVIEMBRE!$AM$11:$AM$40,_xlfn.XLOOKUP($A996&amp;$B996,NOVIEMBRE!$BC$11:$BC$40&amp;NOVIEMBRE!$BD$11:$BD$40,NOVIEMBRE!$CL$11:$CL$40,"A"))/1%,"")</f>
        <v/>
      </c>
      <c r="DX996" s="188" t="str">
        <f t="array" ref="DX996">IFERROR(_xlfn.XLOOKUP($A996&amp;$B996,'NOVIEMBRE 2'!$D$11:$D$40&amp;'NOVIEMBRE 2'!$E$11:$E$40,'NOVIEMBRE 2'!$AM$11:$AM$40,_xlfn.XLOOKUP($A996&amp;$B996,'NOVIEMBRE 2'!$BC$11:$BC$40&amp;'NOVIEMBRE 2'!$BD$11:$BD$40,'NOVIEMBRE 2'!$CL$11:$CL$40,"A"))/1%,"")</f>
        <v/>
      </c>
      <c r="DY996" s="188" t="str">
        <f t="array" ref="DY996">IFERROR(_xlfn.XLOOKUP($A996&amp;$B996,DICIEMBRE!$D$11:$D$40&amp;DICIEMBRE!$E$11:$E$40,DICIEMBRE!$AM$11:$AM$40,_xlfn.XLOOKUP($A996&amp;$B996,DICIEMBRE!$BC$11:$BC$40&amp;DICIEMBRE!$BD$11:$BD$40,DICIEMBRE!$CL$11:$CL$40,"A"))/1%,"")</f>
        <v/>
      </c>
      <c r="DZ996" s="381" t="str">
        <f t="shared" si="9"/>
        <v>-</v>
      </c>
      <c r="EA996" s="381" t="str">
        <f t="shared" si="10"/>
        <v>-</v>
      </c>
      <c r="EB996" s="381" t="str">
        <f t="shared" si="11"/>
        <v>-</v>
      </c>
      <c r="EC996" s="381" t="str">
        <f t="shared" si="12"/>
        <v>-</v>
      </c>
      <c r="ED996" s="381" t="str">
        <f t="shared" si="13"/>
        <v>-</v>
      </c>
      <c r="EE996" s="381" t="str">
        <f t="shared" si="14"/>
        <v>-</v>
      </c>
      <c r="EF996" s="381" t="str">
        <f t="shared" si="15"/>
        <v>-</v>
      </c>
      <c r="EG996" s="381" t="str">
        <f t="shared" si="16"/>
        <v>-</v>
      </c>
      <c r="EH996" s="381" t="str">
        <f t="shared" si="17"/>
        <v>-</v>
      </c>
      <c r="EI996" s="188" t="str">
        <f t="shared" si="18"/>
        <v/>
      </c>
      <c r="EJ996" s="382"/>
      <c r="EK996" s="382"/>
      <c r="EL996" s="383"/>
      <c r="EM996" s="21"/>
      <c r="EN996" s="384">
        <f t="array" ref="EN996">IFERROR(_xlfn.XLOOKUP($A996&amp;$B996,MARZO!$D$11:$D$40&amp;MARZO!$E$11:$E$40,MARZO!$AK$11:$AK$40,_xlfn.XLOOKUP($A996&amp;$B996,MARZO!$BC$11:$BC$40&amp;MARZO!$BD$11:$BD$40,MARZO!$CJ$11:$CJ$40,"A")),"")</f>
        <v>0</v>
      </c>
      <c r="EO996" s="384">
        <f t="array" ref="EO996">IFERROR(_xlfn.XLOOKUP($A996&amp;$B996,ABRIL!$D$11:$D$40&amp;ABRIL!$E$11:$E$40,ABRIL!$AK$11:$AK$40,_xlfn.XLOOKUP($A996&amp;$B996,ABRIL!$BC$11:$BC$40&amp;ABRIL!$BD$11:$BD$40,ABRIL!$CJ$11:$CJ$40,"A")),"")</f>
        <v>0</v>
      </c>
      <c r="EP996" s="384">
        <f t="array" ref="EP996">IFERROR(_xlfn.XLOOKUP($A996&amp;$B996,'ABRIL 2'!$D$11:$D$40&amp;'ABRIL 2'!$E$11:$E$40,'ABRIL 2'!$AK$11:$AK$40,_xlfn.XLOOKUP($A996&amp;$B996,'ABRIL 2'!$BC$11:$BC$40&amp;'ABRIL 2'!$BD$11:$BD$40,'ABRIL 2'!$CJ$11:$CJ$40,"A")),"")</f>
        <v>0</v>
      </c>
      <c r="EQ996" s="384">
        <f t="array" ref="EQ996">IFERROR(_xlfn.XLOOKUP($A996&amp;$B996,MAYO!$D$11:$D$40&amp;MAYO!$E$11:$E$40,MAYO!$AK$11:$AK$40,_xlfn.XLOOKUP($A996&amp;$B996,MAYO!$BC$11:$BC$40&amp;MAYO!$BD$11:$BD$40,MAYO!$CJ$11:$CJ$40,"A")),"")</f>
        <v>0</v>
      </c>
      <c r="ER996" s="384">
        <f t="array" ref="ER996">IFERROR(_xlfn.XLOOKUP($A996&amp;$B996,'MAYO 2'!$D$11:$D$40&amp;'MAYO 2'!$E$11:$E$40,'MAYO 2'!$AK$11:$AK$40,_xlfn.XLOOKUP($A996&amp;$B996,'MAYO 2'!$BC$11:$BC$40&amp;'MAYO 2'!$BD$11:$BD$40,'MAYO 2'!$CJ$11:$CJ$40,"A")),"")</f>
        <v>0</v>
      </c>
      <c r="ES996" s="384">
        <f t="array" ref="ES996">IFERROR(_xlfn.XLOOKUP($A996&amp;$B996,JUNIO!$D$11:$D$40&amp;JUNIO!$E$11:$E$40,JUNIO!$AK$11:$AK$40,_xlfn.XLOOKUP($A996&amp;$B996,JUNIO!$BC$11:$BC$40&amp;JUNIO!$BD$11:$BD$40,JUNIO!$CJ$11:$CJ$40,"A")),"")</f>
        <v>0</v>
      </c>
      <c r="ET996" s="384">
        <f t="array" ref="ET996">IFERROR(_xlfn.XLOOKUP($A996&amp;$B996,'JUNIO 2'!$D$11:$D$40&amp;'JUNIO 2'!$E$11:$E$40,'JUNIO 2'!$AK$11:$AK$40,_xlfn.XLOOKUP($A996&amp;$B996,'JUNIO 2'!$BC$11:$BC$40&amp;'JUNIO 2'!$BD$11:$BD$40,'JUNIO 2'!$CJ$11:$CJ$40,"A")),"")</f>
        <v>0</v>
      </c>
      <c r="EU996" s="384">
        <f t="array" ref="EU996">IFERROR(_xlfn.XLOOKUP($A996&amp;$B996,JULIO!$D$11:$D$40&amp;JULIO!$E$11:$E$40,JULIO!$AK$11:$AK$40,_xlfn.XLOOKUP($A996&amp;$B996,JULIO!$BC$11:$BC$40&amp;JULIO!$BD$11:$BD$40,JULIO!$CJ$11:$CJ$40,"A")),"")</f>
        <v>0</v>
      </c>
      <c r="EV996" s="384">
        <f t="array" ref="EV996">IFERROR(_xlfn.XLOOKUP($A996&amp;$B996,'JULIO 2'!$D$11:$D$40&amp;'JULIO 2'!$E$11:$E$40,'JULIO 2'!$AK$11:$AK$40,_xlfn.XLOOKUP($A996&amp;$B996,'JULIO 2'!$BC$11:$BC$40&amp;'JULIO 2'!$BD$11:$BD$40,'JULIO 2'!$CJ$11:$CJ$40,"A")),"")</f>
        <v>0</v>
      </c>
      <c r="EW996" s="384">
        <f t="array" ref="EW996">IFERROR(_xlfn.XLOOKUP($A996&amp;$B996,AGOSTO!$D$11:$D$40&amp;AGOSTO!$E$11:$E$40,AGOSTO!$AK$11:$AK$40,_xlfn.XLOOKUP($A996&amp;$B996,AGOSTO!$BC$11:$BC$40&amp;AGOSTO!$BD$11:$BD$40,AGOSTO!$CJ$11:$CJ$40,"A")),"")</f>
        <v>0</v>
      </c>
      <c r="EX996" s="384">
        <f t="array" ref="EX996">IFERROR(_xlfn.XLOOKUP($A996&amp;$B996,'AGOSTO 2'!$D$11:$D$40&amp;'AGOSTO 2'!$E$11:$E$40,'AGOSTO 2'!$AK$11:$AK$40,_xlfn.XLOOKUP($A996&amp;$B996,'AGOSTO 2'!$BC$11:$BC$40&amp;'AGOSTO 2'!$BD$11:$BD$40,'AGOSTO 2'!$CJ$11:$CJ$40,"A")),"")</f>
        <v>0</v>
      </c>
      <c r="EY996" s="384">
        <f t="array" ref="EY996">IFERROR(_xlfn.XLOOKUP($A996&amp;$B996,SEPTIEMBRE!$D$11:$D$40&amp;SEPTIEMBRE!$E$11:$E$40,SEPTIEMBRE!$AK$11:$AK$40,_xlfn.XLOOKUP($A996&amp;$B996,SEPTIEMBRE!$BC$11:$BC$40&amp;SEPTIEMBRE!$BD$11:$BD$40,SEPTIEMBRE!$CJ$11:$CJ$40,"A")),"")</f>
        <v>0</v>
      </c>
      <c r="EZ996" s="384">
        <f t="array" ref="EZ996">IFERROR(_xlfn.XLOOKUP($A996&amp;$B996,'SEPTIEMBRE 2'!$D$11:$D$40&amp;'SEPTIEMBRE 2'!$E$11:$E$40,'SEPTIEMBRE 2'!$AK$11:$AK$40,_xlfn.XLOOKUP($A996&amp;$B996,'SEPTIEMBRE 2'!$BC$11:$BC$40&amp;'SEPTIEMBRE 2'!$BD$11:$BD$40,'SEPTIEMBRE 2'!$CJ$11:$CJ$40,"A")),"")</f>
        <v>0</v>
      </c>
      <c r="FA996" s="384">
        <f t="array" ref="FA996">IFERROR(_xlfn.XLOOKUP($A996&amp;$B996,'SEPTIEMBRE 3'!$D$11:$D$40&amp;'SEPTIEMBRE 3'!$E$11:$E$40,'SEPTIEMBRE 3'!$AK$11:$AK$40,_xlfn.XLOOKUP($A996&amp;$B996,'SEPTIEMBRE 3'!$BC$11:$BC$40&amp;'SEPTIEMBRE 3'!$BD$11:$BD$40,'SEPTIEMBRE 3'!$CJ$11:$CJ$40,"A")),"")</f>
        <v>0</v>
      </c>
      <c r="FB996" s="384">
        <f t="array" ref="FB996">IFERROR(_xlfn.XLOOKUP($A996&amp;$B996,OCTUBRE!$D$11:$D$40&amp;OCTUBRE!$E$11:$E$40,OCTUBRE!$AK$11:$AK$40,_xlfn.XLOOKUP($A996&amp;$B996,OCTUBRE!$BC$11:$BC$40&amp;OCTUBRE!$BD$11:$BD$40,OCTUBRE!$CJ$11:$CJ$40,"A")),"")</f>
        <v>0</v>
      </c>
      <c r="FC996" s="384">
        <f t="array" ref="FC996">IFERROR(_xlfn.XLOOKUP($A996&amp;$B996,'OCTUBRE 2'!$D$11:$D$40&amp;'OCTUBRE 2'!$E$11:$E$40,'OCTUBRE 2'!$AK$11:$AK$40,_xlfn.XLOOKUP($A996&amp;$B996,'OCTUBRE 2'!$BC$11:$BC$40&amp;'OCTUBRE 2'!$BD$11:$BD$40,'OCTUBRE 2'!$CJ$11:$CJ$40,"A")),"")</f>
        <v>0</v>
      </c>
      <c r="FD996" s="384">
        <f t="array" ref="FD996">IFERROR(_xlfn.XLOOKUP($A996&amp;$B996,NOVIEMBRE!$D$11:$D$40&amp;NOVIEMBRE!$E$11:$E$40,NOVIEMBRE!$AK$11:$AK$40,_xlfn.XLOOKUP($A996&amp;$B996,NOVIEMBRE!$BC$11:$BC$40&amp;NOVIEMBRE!$BD$11:$BD$40,NOVIEMBRE!$CJ$11:$CJ$40,"A")),"")</f>
        <v>0</v>
      </c>
      <c r="FE996" s="384">
        <f t="array" ref="FE996">IFERROR(_xlfn.XLOOKUP($A996&amp;$B996,'NOVIEMBRE 2'!$D$11:$D$40&amp;'NOVIEMBRE 2'!$E$11:$E$40,'NOVIEMBRE 2'!$AK$11:$AK$40,_xlfn.XLOOKUP($A996&amp;$B996,'NOVIEMBRE 2'!$BC$11:$BC$40&amp;'NOVIEMBRE 2'!$BD$11:$BD$40,'NOVIEMBRE 2'!$CJ$11:$CJ$40,"A")),"")</f>
        <v>0</v>
      </c>
      <c r="FF996" s="385">
        <f t="array" ref="FF996">IFERROR(_xlfn.XLOOKUP($A996&amp;$B996,DICIEMBRE!$D$11:$D$40&amp;DICIEMBRE!$E$11:$E$40,DICIEMBRE!$AK$11:$AK$40,_xlfn.XLOOKUP($A996&amp;$B996,DICIEMBRE!$BC$11:$BC$40&amp;DICIEMBRE!$BD$11:$BD$40,DICIEMBRE!$CJ$11:$CJ$40,"A")),"")</f>
        <v>0</v>
      </c>
      <c r="FG996" s="386" t="str">
        <f t="shared" si="19"/>
        <v/>
      </c>
      <c r="FH996" s="386" t="str">
        <f t="array" ref="FH996">IF(
 COUNT(DZ996:EH996)=0,
 "-",
 IF(
  COUNT(DZ996:EH996) &lt; COUNTA(DZ996:EH996),
  REPT("🟩", ROUND(COUNT(DZ996:EH996)/COUNTA(DZ996:EH996)*5, 0)) &amp;
  REPT("⬜", 5 - ROUND(COUNT(DZ996:EH996)/COUNTA(DZ996:EH996)*5, 0)),
  IF(
    AVERAGE(IF(DZ996:EH996&lt;&gt;"", DZ996:EH996, )) &gt;= 70, "🟩🟩🟩🟩🟩",
    IF(
      AVERAGE(IF(DZ996:EH996&lt;&gt;"",DZ996:EH996, )) &gt;= 56, "🟨🟨🟨🟨🟨",
      "🟥🟥🟥🟥🟥"
    )
  )
 )
)
</f>
        <v>-</v>
      </c>
    </row>
    <row r="997" ht="15.75" customHeight="1">
      <c r="A997" s="168"/>
      <c r="B997" s="169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1"/>
      <c r="N997" s="172" t="str">
        <f t="shared" si="1"/>
        <v/>
      </c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2" t="str">
        <f t="shared" si="2"/>
        <v/>
      </c>
      <c r="AA997" s="173"/>
      <c r="AB997" s="173"/>
      <c r="AC997" s="173"/>
      <c r="AD997" s="173"/>
      <c r="AE997" s="173"/>
      <c r="AF997" s="173"/>
      <c r="AG997" s="173"/>
      <c r="AH997" s="173"/>
      <c r="AI997" s="173"/>
      <c r="AJ997" s="173"/>
      <c r="AK997" s="173"/>
      <c r="AL997" s="172" t="str">
        <f t="shared" si="3"/>
        <v/>
      </c>
      <c r="AM997" s="173"/>
      <c r="AN997" s="173"/>
      <c r="AO997" s="173"/>
      <c r="AP997" s="173"/>
      <c r="AQ997" s="173"/>
      <c r="AR997" s="173"/>
      <c r="AS997" s="173"/>
      <c r="AT997" s="173"/>
      <c r="AU997" s="173"/>
      <c r="AV997" s="171"/>
      <c r="AW997" s="171"/>
      <c r="AX997" s="172" t="str">
        <f t="shared" si="4"/>
        <v/>
      </c>
      <c r="AY997" s="173"/>
      <c r="AZ997" s="173"/>
      <c r="BA997" s="173"/>
      <c r="BB997" s="173"/>
      <c r="BC997" s="173"/>
      <c r="BD997" s="173"/>
      <c r="BE997" s="173"/>
      <c r="BF997" s="173"/>
      <c r="BG997" s="173"/>
      <c r="BH997" s="173"/>
      <c r="BI997" s="173"/>
      <c r="BJ997" s="172" t="str">
        <f t="shared" si="5"/>
        <v/>
      </c>
      <c r="BK997" s="173"/>
      <c r="BL997" s="173"/>
      <c r="BM997" s="173"/>
      <c r="BN997" s="173"/>
      <c r="BO997" s="173"/>
      <c r="BP997" s="173"/>
      <c r="BQ997" s="173"/>
      <c r="BR997" s="173"/>
      <c r="BS997" s="173"/>
      <c r="BT997" s="173"/>
      <c r="BU997" s="173"/>
      <c r="BV997" s="172" t="str">
        <f t="shared" si="6"/>
        <v/>
      </c>
      <c r="BW997" s="173"/>
      <c r="BX997" s="173"/>
      <c r="BY997" s="173"/>
      <c r="BZ997" s="171"/>
      <c r="CA997" s="171"/>
      <c r="CB997" s="171"/>
      <c r="CC997" s="171"/>
      <c r="CD997" s="171"/>
      <c r="CE997" s="171"/>
      <c r="CF997" s="171"/>
      <c r="CG997" s="171"/>
      <c r="CH997" s="172" t="str">
        <f t="shared" si="7"/>
        <v/>
      </c>
      <c r="CI997" s="171"/>
      <c r="CJ997" s="173"/>
      <c r="CK997" s="173"/>
      <c r="CL997" s="173"/>
      <c r="CM997" s="173"/>
      <c r="CN997" s="171"/>
      <c r="CO997" s="171"/>
      <c r="CP997" s="171"/>
      <c r="CQ997" s="173"/>
      <c r="CR997" s="171"/>
      <c r="CS997" s="171"/>
      <c r="CT997" s="172" t="str">
        <f t="shared" si="8"/>
        <v/>
      </c>
      <c r="CU997" s="172"/>
      <c r="CV997" s="172"/>
      <c r="CW997" s="172"/>
      <c r="CX997" s="172"/>
      <c r="CY997" s="172"/>
      <c r="CZ997" s="172"/>
      <c r="DA997" s="172"/>
      <c r="DB997" s="172"/>
      <c r="DC997" s="172"/>
      <c r="DD997" s="172"/>
      <c r="DE997" s="172"/>
      <c r="DF997" s="172"/>
      <c r="DG997" s="188" t="str">
        <f t="array" ref="DG997">IFERROR(_xlfn.XLOOKUP($A997&amp;B997,MARZO!$D$11:$D$40&amp;MARZO!$E$11:$E$40,MARZO!$AM$11:$AM$40,_xlfn.XLOOKUP($A997&amp;$B997,MARZO!$BC$11:$BC$40&amp;MARZO!$BD$11:$BD$40,MARZO!$CL$11:$CL$40,"A"))/1%,"")</f>
        <v/>
      </c>
      <c r="DH997" s="188" t="str">
        <f t="array" ref="DH997">IFERROR(_xlfn.XLOOKUP($A997&amp;$B997,ABRIL!$D$11:$D$40&amp;ABRIL!$E$11:$E$40,ABRIL!$AM$11:$AM$40,_xlfn.XLOOKUP($A997&amp;$B997,ABRIL!$BC$11:$BC$40&amp;ABRIL!$BD$11:$BD$40,ABRIL!$CL$11:$CL$40,"A"))/1%,"")</f>
        <v/>
      </c>
      <c r="DI997" s="188" t="str">
        <f t="array" ref="DI997">IFERROR(_xlfn.XLOOKUP($A997&amp;$B997,'ABRIL 2'!$D$11:$D$40&amp;'ABRIL 2'!$E$11:$E$40,'ABRIL 2'!$AM$11:$AM$40,_xlfn.XLOOKUP($A997&amp;$B997,'ABRIL 2'!$BC$11:$BC$40&amp;'ABRIL 2'!$BD$11:$BD$40,'ABRIL 2'!$CL$11:$CL$40,"A"))/1%,"")</f>
        <v/>
      </c>
      <c r="DJ997" s="188" t="str">
        <f t="array" ref="DJ997">IFERROR(_xlfn.XLOOKUP($A997&amp;$B997,MAYO!$D$11:$D$40&amp;MAYO!$E$11:$E$40,MAYO!$AM$11:$AM$40,_xlfn.XLOOKUP($A997&amp;$B997,MAYO!$BC$11:$BC$40&amp;MAYO!$BD$11:$BD$40,MAYO!$CL$11:$CL$40,"A"))/1%,"")</f>
        <v/>
      </c>
      <c r="DK997" s="188" t="str">
        <f t="array" ref="DK997">IFERROR(_xlfn.XLOOKUP($A997&amp;$B997,'MAYO 2'!$D$11:$D$40&amp;'MAYO 2'!$E$11:$E$40,'MAYO 2'!$AM$11:$AM$40,_xlfn.XLOOKUP($A997&amp;$B997,'MAYO 2'!$BC$11:$BC$40&amp;'MAYO 2'!$BD$11:$BD$40,'MAYO 2'!$CL$11:$CL$40,"A"))/1%,"")</f>
        <v/>
      </c>
      <c r="DL997" s="188" t="str">
        <f t="array" ref="DL997">IFERROR(_xlfn.XLOOKUP($A997&amp;$B997,JUNIO!$D$11:$D$40&amp;JUNIO!$E$11:$E$40,JUNIO!$AM$11:$AM$40,_xlfn.XLOOKUP($A997&amp;$B997,JUNIO!$BC$11:$BC$40&amp;JUNIO!$BD$11:$BD$40,JUNIO!$CL$11:$CL$40,"A"))/1%,"")</f>
        <v/>
      </c>
      <c r="DM997" s="188" t="str">
        <f t="array" ref="DM997">IFERROR(_xlfn.XLOOKUP($A997&amp;$B997,'JUNIO 2'!$D$11:$D$40&amp;'JUNIO 2'!$E$11:$E$40,'JUNIO 2'!$AM$11:$AM$40,_xlfn.XLOOKUP($A997&amp;$B997,'JUNIO 2'!$BC$11:$BC$40&amp;'JUNIO 2'!$BD$11:$BD$40,'JUNIO 2'!$CL$11:$CL$40,"A"))/1%,"")</f>
        <v/>
      </c>
      <c r="DN997" s="188" t="str">
        <f t="array" ref="DN997">IFERROR(_xlfn.XLOOKUP($A997&amp;$B997,JULIO!$D$11:$D$40&amp;JULIO!$E$11:$E$40,JULIO!$AM$11:$AM$40,_xlfn.XLOOKUP($A997&amp;$B997,JULIO!$BC$11:$BC$40&amp;JULIO!$BD$11:$BD$40,JULIO!$CL$11:$CL$40,"A"))/1%,"")</f>
        <v/>
      </c>
      <c r="DO997" s="188" t="str">
        <f t="array" ref="DO997">IFERROR(_xlfn.XLOOKUP($A997&amp;$B997,'JULIO 2'!$D$11:$D$40&amp;'JULIO 2'!$E$11:$E$40,'JULIO 2'!$AM$11:$AM$40,_xlfn.XLOOKUP($A997&amp;$B997,'JULIO 2'!$BC$11:$BC$40&amp;'JULIO 2'!$BD$11:$BD$40,'JULIO 2'!$CL$11:$CL$40,"A"))/1%,"")</f>
        <v/>
      </c>
      <c r="DP997" s="188" t="str">
        <f t="array" ref="DP997">IFERROR(_xlfn.XLOOKUP($A997&amp;$B997,AGOSTO!$D$11:$D$40&amp;AGOSTO!$E$11:$E$40,AGOSTO!$AM$11:$AM$40,_xlfn.XLOOKUP($A997&amp;$B997,AGOSTO!$BC$11:$BC$40&amp;AGOSTO!$BD$11:$BD$40,AGOSTO!$CL$11:$CL$40,"A"))/1%,"")</f>
        <v/>
      </c>
      <c r="DQ997" s="188" t="str">
        <f t="array" ref="DQ997">IFERROR(_xlfn.XLOOKUP($A997&amp;$B997,'AGOSTO 2'!$D$11:$D$40&amp;'AGOSTO 2'!$E$11:$E$40,'AGOSTO 2'!$AM$11:$AM$40,_xlfn.XLOOKUP($A997&amp;$B997,'AGOSTO 2'!$BC$11:$BC$40&amp;'AGOSTO 2'!$BD$11:$BD$40,'AGOSTO 2'!$CL$11:$CL$40,"A"))/1%,"")</f>
        <v/>
      </c>
      <c r="DR997" s="188" t="str">
        <f t="array" ref="DR997">IFERROR(_xlfn.XLOOKUP($A997&amp;$B997,SEPTIEMBRE!$D$11:$D$40&amp;SEPTIEMBRE!$E$11:$E$40,SEPTIEMBRE!$AM$11:$AM$40,_xlfn.XLOOKUP($A997&amp;$B997,SEPTIEMBRE!$BC$11:$BC$40&amp;SEPTIEMBRE!$BD$11:$BD$40,SEPTIEMBRE!$CL$11:$CL$40,"A"))/1%,"")</f>
        <v/>
      </c>
      <c r="DS997" s="188" t="str">
        <f t="array" ref="DS997">IFERROR(_xlfn.XLOOKUP($A997&amp;$B997,'SEPTIEMBRE 2'!$D$11:$D$40&amp;'SEPTIEMBRE 2'!$E$11:$E$40,'SEPTIEMBRE 2'!$AM$11:$AM$40,_xlfn.XLOOKUP($A997&amp;$B997,'SEPTIEMBRE 2'!$BC$11:$BC$40&amp;'SEPTIEMBRE 2'!$BD$11:$BD$40,'SEPTIEMBRE 2'!$CL$11:$CL$40,"A"))/1%,"")</f>
        <v/>
      </c>
      <c r="DT997" s="188" t="str">
        <f t="array" ref="DT997">IFERROR(_xlfn.XLOOKUP($A997&amp;$B997,'SEPTIEMBRE 3'!$D$11:$D$40&amp;'SEPTIEMBRE 3'!$E$11:$E$40,'SEPTIEMBRE 3'!$AM$11:$AM$40,_xlfn.XLOOKUP($A997&amp;$B997,'SEPTIEMBRE 3'!$BC$11:$BC$40&amp;'SEPTIEMBRE 3'!$BD$11:$BD$40,'SEPTIEMBRE 3'!$CL$11:$CL$40,"A"))/1%,"")</f>
        <v/>
      </c>
      <c r="DU997" s="188" t="str">
        <f t="array" ref="DU997">IFERROR(_xlfn.XLOOKUP($A997&amp;$B997,OCTUBRE!$D$11:$D$40&amp;OCTUBRE!$E$11:$E$40,OCTUBRE!$AM$11:$AM$40,_xlfn.XLOOKUP($A997&amp;$B997,OCTUBRE!$BC$11:$BC$40&amp;OCTUBRE!$BD$11:$BD$40,OCTUBRE!$CL$11:$CL$40,"A"))/1%,"")</f>
        <v/>
      </c>
      <c r="DV997" s="188" t="str">
        <f t="array" ref="DV997">IFERROR(_xlfn.XLOOKUP($A997&amp;$B997,'OCTUBRE 2'!$D$11:$D$40&amp;'OCTUBRE 2'!$E$11:$E$40,'OCTUBRE 2'!$AM$11:$AM$40,_xlfn.XLOOKUP($A997&amp;$B997,'OCTUBRE 2'!$BC$11:$BC$40&amp;'OCTUBRE 2'!$BD$11:$BD$40,'OCTUBRE 2'!$CL$11:$CL$40,"A"))/1%,"")</f>
        <v/>
      </c>
      <c r="DW997" s="188" t="str">
        <f t="array" ref="DW997">IFERROR(_xlfn.XLOOKUP($A997&amp;$B997,NOVIEMBRE!$D$11:$D$40&amp;NOVIEMBRE!$E$11:$E$40,NOVIEMBRE!$AM$11:$AM$40,_xlfn.XLOOKUP($A997&amp;$B997,NOVIEMBRE!$BC$11:$BC$40&amp;NOVIEMBRE!$BD$11:$BD$40,NOVIEMBRE!$CL$11:$CL$40,"A"))/1%,"")</f>
        <v/>
      </c>
      <c r="DX997" s="188" t="str">
        <f t="array" ref="DX997">IFERROR(_xlfn.XLOOKUP($A997&amp;$B997,'NOVIEMBRE 2'!$D$11:$D$40&amp;'NOVIEMBRE 2'!$E$11:$E$40,'NOVIEMBRE 2'!$AM$11:$AM$40,_xlfn.XLOOKUP($A997&amp;$B997,'NOVIEMBRE 2'!$BC$11:$BC$40&amp;'NOVIEMBRE 2'!$BD$11:$BD$40,'NOVIEMBRE 2'!$CL$11:$CL$40,"A"))/1%,"")</f>
        <v/>
      </c>
      <c r="DY997" s="188" t="str">
        <f t="array" ref="DY997">IFERROR(_xlfn.XLOOKUP($A997&amp;$B997,DICIEMBRE!$D$11:$D$40&amp;DICIEMBRE!$E$11:$E$40,DICIEMBRE!$AM$11:$AM$40,_xlfn.XLOOKUP($A997&amp;$B997,DICIEMBRE!$BC$11:$BC$40&amp;DICIEMBRE!$BD$11:$BD$40,DICIEMBRE!$CL$11:$CL$40,"A"))/1%,"")</f>
        <v/>
      </c>
      <c r="DZ997" s="381" t="str">
        <f t="shared" si="9"/>
        <v>-</v>
      </c>
      <c r="EA997" s="381" t="str">
        <f t="shared" si="10"/>
        <v>-</v>
      </c>
      <c r="EB997" s="381" t="str">
        <f t="shared" si="11"/>
        <v>-</v>
      </c>
      <c r="EC997" s="381" t="str">
        <f t="shared" si="12"/>
        <v>-</v>
      </c>
      <c r="ED997" s="381" t="str">
        <f t="shared" si="13"/>
        <v>-</v>
      </c>
      <c r="EE997" s="381" t="str">
        <f t="shared" si="14"/>
        <v>-</v>
      </c>
      <c r="EF997" s="381" t="str">
        <f t="shared" si="15"/>
        <v>-</v>
      </c>
      <c r="EG997" s="381" t="str">
        <f t="shared" si="16"/>
        <v>-</v>
      </c>
      <c r="EH997" s="381" t="str">
        <f t="shared" si="17"/>
        <v>-</v>
      </c>
      <c r="EI997" s="188" t="str">
        <f t="shared" si="18"/>
        <v/>
      </c>
      <c r="EJ997" s="382"/>
      <c r="EK997" s="382"/>
      <c r="EL997" s="383"/>
      <c r="EM997" s="21"/>
      <c r="EN997" s="384">
        <f t="array" ref="EN997">IFERROR(_xlfn.XLOOKUP($A997&amp;$B997,MARZO!$D$11:$D$40&amp;MARZO!$E$11:$E$40,MARZO!$AK$11:$AK$40,_xlfn.XLOOKUP($A997&amp;$B997,MARZO!$BC$11:$BC$40&amp;MARZO!$BD$11:$BD$40,MARZO!$CJ$11:$CJ$40,"A")),"")</f>
        <v>0</v>
      </c>
      <c r="EO997" s="384">
        <f t="array" ref="EO997">IFERROR(_xlfn.XLOOKUP($A997&amp;$B997,ABRIL!$D$11:$D$40&amp;ABRIL!$E$11:$E$40,ABRIL!$AK$11:$AK$40,_xlfn.XLOOKUP($A997&amp;$B997,ABRIL!$BC$11:$BC$40&amp;ABRIL!$BD$11:$BD$40,ABRIL!$CJ$11:$CJ$40,"A")),"")</f>
        <v>0</v>
      </c>
      <c r="EP997" s="384">
        <f t="array" ref="EP997">IFERROR(_xlfn.XLOOKUP($A997&amp;$B997,'ABRIL 2'!$D$11:$D$40&amp;'ABRIL 2'!$E$11:$E$40,'ABRIL 2'!$AK$11:$AK$40,_xlfn.XLOOKUP($A997&amp;$B997,'ABRIL 2'!$BC$11:$BC$40&amp;'ABRIL 2'!$BD$11:$BD$40,'ABRIL 2'!$CJ$11:$CJ$40,"A")),"")</f>
        <v>0</v>
      </c>
      <c r="EQ997" s="384">
        <f t="array" ref="EQ997">IFERROR(_xlfn.XLOOKUP($A997&amp;$B997,MAYO!$D$11:$D$40&amp;MAYO!$E$11:$E$40,MAYO!$AK$11:$AK$40,_xlfn.XLOOKUP($A997&amp;$B997,MAYO!$BC$11:$BC$40&amp;MAYO!$BD$11:$BD$40,MAYO!$CJ$11:$CJ$40,"A")),"")</f>
        <v>0</v>
      </c>
      <c r="ER997" s="384">
        <f t="array" ref="ER997">IFERROR(_xlfn.XLOOKUP($A997&amp;$B997,'MAYO 2'!$D$11:$D$40&amp;'MAYO 2'!$E$11:$E$40,'MAYO 2'!$AK$11:$AK$40,_xlfn.XLOOKUP($A997&amp;$B997,'MAYO 2'!$BC$11:$BC$40&amp;'MAYO 2'!$BD$11:$BD$40,'MAYO 2'!$CJ$11:$CJ$40,"A")),"")</f>
        <v>0</v>
      </c>
      <c r="ES997" s="384">
        <f t="array" ref="ES997">IFERROR(_xlfn.XLOOKUP($A997&amp;$B997,JUNIO!$D$11:$D$40&amp;JUNIO!$E$11:$E$40,JUNIO!$AK$11:$AK$40,_xlfn.XLOOKUP($A997&amp;$B997,JUNIO!$BC$11:$BC$40&amp;JUNIO!$BD$11:$BD$40,JUNIO!$CJ$11:$CJ$40,"A")),"")</f>
        <v>0</v>
      </c>
      <c r="ET997" s="384">
        <f t="array" ref="ET997">IFERROR(_xlfn.XLOOKUP($A997&amp;$B997,'JUNIO 2'!$D$11:$D$40&amp;'JUNIO 2'!$E$11:$E$40,'JUNIO 2'!$AK$11:$AK$40,_xlfn.XLOOKUP($A997&amp;$B997,'JUNIO 2'!$BC$11:$BC$40&amp;'JUNIO 2'!$BD$11:$BD$40,'JUNIO 2'!$CJ$11:$CJ$40,"A")),"")</f>
        <v>0</v>
      </c>
      <c r="EU997" s="384">
        <f t="array" ref="EU997">IFERROR(_xlfn.XLOOKUP($A997&amp;$B997,JULIO!$D$11:$D$40&amp;JULIO!$E$11:$E$40,JULIO!$AK$11:$AK$40,_xlfn.XLOOKUP($A997&amp;$B997,JULIO!$BC$11:$BC$40&amp;JULIO!$BD$11:$BD$40,JULIO!$CJ$11:$CJ$40,"A")),"")</f>
        <v>0</v>
      </c>
      <c r="EV997" s="384">
        <f t="array" ref="EV997">IFERROR(_xlfn.XLOOKUP($A997&amp;$B997,'JULIO 2'!$D$11:$D$40&amp;'JULIO 2'!$E$11:$E$40,'JULIO 2'!$AK$11:$AK$40,_xlfn.XLOOKUP($A997&amp;$B997,'JULIO 2'!$BC$11:$BC$40&amp;'JULIO 2'!$BD$11:$BD$40,'JULIO 2'!$CJ$11:$CJ$40,"A")),"")</f>
        <v>0</v>
      </c>
      <c r="EW997" s="384">
        <f t="array" ref="EW997">IFERROR(_xlfn.XLOOKUP($A997&amp;$B997,AGOSTO!$D$11:$D$40&amp;AGOSTO!$E$11:$E$40,AGOSTO!$AK$11:$AK$40,_xlfn.XLOOKUP($A997&amp;$B997,AGOSTO!$BC$11:$BC$40&amp;AGOSTO!$BD$11:$BD$40,AGOSTO!$CJ$11:$CJ$40,"A")),"")</f>
        <v>0</v>
      </c>
      <c r="EX997" s="384">
        <f t="array" ref="EX997">IFERROR(_xlfn.XLOOKUP($A997&amp;$B997,'AGOSTO 2'!$D$11:$D$40&amp;'AGOSTO 2'!$E$11:$E$40,'AGOSTO 2'!$AK$11:$AK$40,_xlfn.XLOOKUP($A997&amp;$B997,'AGOSTO 2'!$BC$11:$BC$40&amp;'AGOSTO 2'!$BD$11:$BD$40,'AGOSTO 2'!$CJ$11:$CJ$40,"A")),"")</f>
        <v>0</v>
      </c>
      <c r="EY997" s="384">
        <f t="array" ref="EY997">IFERROR(_xlfn.XLOOKUP($A997&amp;$B997,SEPTIEMBRE!$D$11:$D$40&amp;SEPTIEMBRE!$E$11:$E$40,SEPTIEMBRE!$AK$11:$AK$40,_xlfn.XLOOKUP($A997&amp;$B997,SEPTIEMBRE!$BC$11:$BC$40&amp;SEPTIEMBRE!$BD$11:$BD$40,SEPTIEMBRE!$CJ$11:$CJ$40,"A")),"")</f>
        <v>0</v>
      </c>
      <c r="EZ997" s="384">
        <f t="array" ref="EZ997">IFERROR(_xlfn.XLOOKUP($A997&amp;$B997,'SEPTIEMBRE 2'!$D$11:$D$40&amp;'SEPTIEMBRE 2'!$E$11:$E$40,'SEPTIEMBRE 2'!$AK$11:$AK$40,_xlfn.XLOOKUP($A997&amp;$B997,'SEPTIEMBRE 2'!$BC$11:$BC$40&amp;'SEPTIEMBRE 2'!$BD$11:$BD$40,'SEPTIEMBRE 2'!$CJ$11:$CJ$40,"A")),"")</f>
        <v>0</v>
      </c>
      <c r="FA997" s="384">
        <f t="array" ref="FA997">IFERROR(_xlfn.XLOOKUP($A997&amp;$B997,'SEPTIEMBRE 3'!$D$11:$D$40&amp;'SEPTIEMBRE 3'!$E$11:$E$40,'SEPTIEMBRE 3'!$AK$11:$AK$40,_xlfn.XLOOKUP($A997&amp;$B997,'SEPTIEMBRE 3'!$BC$11:$BC$40&amp;'SEPTIEMBRE 3'!$BD$11:$BD$40,'SEPTIEMBRE 3'!$CJ$11:$CJ$40,"A")),"")</f>
        <v>0</v>
      </c>
      <c r="FB997" s="384">
        <f t="array" ref="FB997">IFERROR(_xlfn.XLOOKUP($A997&amp;$B997,OCTUBRE!$D$11:$D$40&amp;OCTUBRE!$E$11:$E$40,OCTUBRE!$AK$11:$AK$40,_xlfn.XLOOKUP($A997&amp;$B997,OCTUBRE!$BC$11:$BC$40&amp;OCTUBRE!$BD$11:$BD$40,OCTUBRE!$CJ$11:$CJ$40,"A")),"")</f>
        <v>0</v>
      </c>
      <c r="FC997" s="384">
        <f t="array" ref="FC997">IFERROR(_xlfn.XLOOKUP($A997&amp;$B997,'OCTUBRE 2'!$D$11:$D$40&amp;'OCTUBRE 2'!$E$11:$E$40,'OCTUBRE 2'!$AK$11:$AK$40,_xlfn.XLOOKUP($A997&amp;$B997,'OCTUBRE 2'!$BC$11:$BC$40&amp;'OCTUBRE 2'!$BD$11:$BD$40,'OCTUBRE 2'!$CJ$11:$CJ$40,"A")),"")</f>
        <v>0</v>
      </c>
      <c r="FD997" s="384">
        <f t="array" ref="FD997">IFERROR(_xlfn.XLOOKUP($A997&amp;$B997,NOVIEMBRE!$D$11:$D$40&amp;NOVIEMBRE!$E$11:$E$40,NOVIEMBRE!$AK$11:$AK$40,_xlfn.XLOOKUP($A997&amp;$B997,NOVIEMBRE!$BC$11:$BC$40&amp;NOVIEMBRE!$BD$11:$BD$40,NOVIEMBRE!$CJ$11:$CJ$40,"A")),"")</f>
        <v>0</v>
      </c>
      <c r="FE997" s="384">
        <f t="array" ref="FE997">IFERROR(_xlfn.XLOOKUP($A997&amp;$B997,'NOVIEMBRE 2'!$D$11:$D$40&amp;'NOVIEMBRE 2'!$E$11:$E$40,'NOVIEMBRE 2'!$AK$11:$AK$40,_xlfn.XLOOKUP($A997&amp;$B997,'NOVIEMBRE 2'!$BC$11:$BC$40&amp;'NOVIEMBRE 2'!$BD$11:$BD$40,'NOVIEMBRE 2'!$CJ$11:$CJ$40,"A")),"")</f>
        <v>0</v>
      </c>
      <c r="FF997" s="385">
        <f t="array" ref="FF997">IFERROR(_xlfn.XLOOKUP($A997&amp;$B997,DICIEMBRE!$D$11:$D$40&amp;DICIEMBRE!$E$11:$E$40,DICIEMBRE!$AK$11:$AK$40,_xlfn.XLOOKUP($A997&amp;$B997,DICIEMBRE!$BC$11:$BC$40&amp;DICIEMBRE!$BD$11:$BD$40,DICIEMBRE!$CJ$11:$CJ$40,"A")),"")</f>
        <v>0</v>
      </c>
      <c r="FG997" s="386" t="str">
        <f t="shared" si="19"/>
        <v/>
      </c>
      <c r="FH997" s="386" t="str">
        <f t="array" ref="FH997">IF(
 COUNT(DZ997:EH997)=0,
 "-",
 IF(
  COUNT(DZ997:EH997) &lt; COUNTA(DZ997:EH997),
  REPT("🟩", ROUND(COUNT(DZ997:EH997)/COUNTA(DZ997:EH997)*5, 0)) &amp;
  REPT("⬜", 5 - ROUND(COUNT(DZ997:EH997)/COUNTA(DZ997:EH997)*5, 0)),
  IF(
    AVERAGE(IF(DZ997:EH997&lt;&gt;"", DZ997:EH997, )) &gt;= 70, "🟩🟩🟩🟩🟩",
    IF(
      AVERAGE(IF(DZ997:EH997&lt;&gt;"",DZ997:EH997, )) &gt;= 56, "🟨🟨🟨🟨🟨",
      "🟥🟥🟥🟥🟥"
    )
  )
 )
)
</f>
        <v>-</v>
      </c>
    </row>
    <row r="998" ht="15.75" customHeight="1">
      <c r="A998" s="168"/>
      <c r="B998" s="169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1"/>
      <c r="N998" s="172" t="str">
        <f t="shared" si="1"/>
        <v/>
      </c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2" t="str">
        <f t="shared" si="2"/>
        <v/>
      </c>
      <c r="AA998" s="173"/>
      <c r="AB998" s="173"/>
      <c r="AC998" s="173"/>
      <c r="AD998" s="173"/>
      <c r="AE998" s="173"/>
      <c r="AF998" s="173"/>
      <c r="AG998" s="173"/>
      <c r="AH998" s="173"/>
      <c r="AI998" s="173"/>
      <c r="AJ998" s="173"/>
      <c r="AK998" s="173"/>
      <c r="AL998" s="172" t="str">
        <f t="shared" si="3"/>
        <v/>
      </c>
      <c r="AM998" s="173"/>
      <c r="AN998" s="173"/>
      <c r="AO998" s="173"/>
      <c r="AP998" s="173"/>
      <c r="AQ998" s="173"/>
      <c r="AR998" s="173"/>
      <c r="AS998" s="173"/>
      <c r="AT998" s="173"/>
      <c r="AU998" s="173"/>
      <c r="AV998" s="171"/>
      <c r="AW998" s="171"/>
      <c r="AX998" s="172" t="str">
        <f t="shared" si="4"/>
        <v/>
      </c>
      <c r="AY998" s="173"/>
      <c r="AZ998" s="173"/>
      <c r="BA998" s="173"/>
      <c r="BB998" s="173"/>
      <c r="BC998" s="173"/>
      <c r="BD998" s="173"/>
      <c r="BE998" s="173"/>
      <c r="BF998" s="173"/>
      <c r="BG998" s="173"/>
      <c r="BH998" s="173"/>
      <c r="BI998" s="173"/>
      <c r="BJ998" s="172" t="str">
        <f t="shared" si="5"/>
        <v/>
      </c>
      <c r="BK998" s="173"/>
      <c r="BL998" s="173"/>
      <c r="BM998" s="173"/>
      <c r="BN998" s="173"/>
      <c r="BO998" s="173"/>
      <c r="BP998" s="173"/>
      <c r="BQ998" s="173"/>
      <c r="BR998" s="173"/>
      <c r="BS998" s="173"/>
      <c r="BT998" s="173"/>
      <c r="BU998" s="173"/>
      <c r="BV998" s="172" t="str">
        <f t="shared" si="6"/>
        <v/>
      </c>
      <c r="BW998" s="173"/>
      <c r="BX998" s="173"/>
      <c r="BY998" s="173"/>
      <c r="BZ998" s="171"/>
      <c r="CA998" s="171"/>
      <c r="CB998" s="171"/>
      <c r="CC998" s="171"/>
      <c r="CD998" s="171"/>
      <c r="CE998" s="171"/>
      <c r="CF998" s="171"/>
      <c r="CG998" s="171"/>
      <c r="CH998" s="172" t="str">
        <f t="shared" si="7"/>
        <v/>
      </c>
      <c r="CI998" s="171"/>
      <c r="CJ998" s="173"/>
      <c r="CK998" s="173"/>
      <c r="CL998" s="173"/>
      <c r="CM998" s="173"/>
      <c r="CN998" s="171"/>
      <c r="CO998" s="171"/>
      <c r="CP998" s="171"/>
      <c r="CQ998" s="173"/>
      <c r="CR998" s="171"/>
      <c r="CS998" s="171"/>
      <c r="CT998" s="172" t="str">
        <f t="shared" si="8"/>
        <v/>
      </c>
      <c r="CU998" s="172"/>
      <c r="CV998" s="172"/>
      <c r="CW998" s="172"/>
      <c r="CX998" s="172"/>
      <c r="CY998" s="172"/>
      <c r="CZ998" s="172"/>
      <c r="DA998" s="172"/>
      <c r="DB998" s="172"/>
      <c r="DC998" s="172"/>
      <c r="DD998" s="172"/>
      <c r="DE998" s="172"/>
      <c r="DF998" s="172"/>
      <c r="DG998" s="188" t="str">
        <f t="array" ref="DG998">IFERROR(_xlfn.XLOOKUP($A998&amp;B998,MARZO!$D$11:$D$40&amp;MARZO!$E$11:$E$40,MARZO!$AM$11:$AM$40,_xlfn.XLOOKUP($A998&amp;$B998,MARZO!$BC$11:$BC$40&amp;MARZO!$BD$11:$BD$40,MARZO!$CL$11:$CL$40,"A"))/1%,"")</f>
        <v/>
      </c>
      <c r="DH998" s="188" t="str">
        <f t="array" ref="DH998">IFERROR(_xlfn.XLOOKUP($A998&amp;$B998,ABRIL!$D$11:$D$40&amp;ABRIL!$E$11:$E$40,ABRIL!$AM$11:$AM$40,_xlfn.XLOOKUP($A998&amp;$B998,ABRIL!$BC$11:$BC$40&amp;ABRIL!$BD$11:$BD$40,ABRIL!$CL$11:$CL$40,"A"))/1%,"")</f>
        <v/>
      </c>
      <c r="DI998" s="188" t="str">
        <f t="array" ref="DI998">IFERROR(_xlfn.XLOOKUP($A998&amp;$B998,'ABRIL 2'!$D$11:$D$40&amp;'ABRIL 2'!$E$11:$E$40,'ABRIL 2'!$AM$11:$AM$40,_xlfn.XLOOKUP($A998&amp;$B998,'ABRIL 2'!$BC$11:$BC$40&amp;'ABRIL 2'!$BD$11:$BD$40,'ABRIL 2'!$CL$11:$CL$40,"A"))/1%,"")</f>
        <v/>
      </c>
      <c r="DJ998" s="188" t="str">
        <f t="array" ref="DJ998">IFERROR(_xlfn.XLOOKUP($A998&amp;$B998,MAYO!$D$11:$D$40&amp;MAYO!$E$11:$E$40,MAYO!$AM$11:$AM$40,_xlfn.XLOOKUP($A998&amp;$B998,MAYO!$BC$11:$BC$40&amp;MAYO!$BD$11:$BD$40,MAYO!$CL$11:$CL$40,"A"))/1%,"")</f>
        <v/>
      </c>
      <c r="DK998" s="188" t="str">
        <f t="array" ref="DK998">IFERROR(_xlfn.XLOOKUP($A998&amp;$B998,'MAYO 2'!$D$11:$D$40&amp;'MAYO 2'!$E$11:$E$40,'MAYO 2'!$AM$11:$AM$40,_xlfn.XLOOKUP($A998&amp;$B998,'MAYO 2'!$BC$11:$BC$40&amp;'MAYO 2'!$BD$11:$BD$40,'MAYO 2'!$CL$11:$CL$40,"A"))/1%,"")</f>
        <v/>
      </c>
      <c r="DL998" s="188" t="str">
        <f t="array" ref="DL998">IFERROR(_xlfn.XLOOKUP($A998&amp;$B998,JUNIO!$D$11:$D$40&amp;JUNIO!$E$11:$E$40,JUNIO!$AM$11:$AM$40,_xlfn.XLOOKUP($A998&amp;$B998,JUNIO!$BC$11:$BC$40&amp;JUNIO!$BD$11:$BD$40,JUNIO!$CL$11:$CL$40,"A"))/1%,"")</f>
        <v/>
      </c>
      <c r="DM998" s="188" t="str">
        <f t="array" ref="DM998">IFERROR(_xlfn.XLOOKUP($A998&amp;$B998,'JUNIO 2'!$D$11:$D$40&amp;'JUNIO 2'!$E$11:$E$40,'JUNIO 2'!$AM$11:$AM$40,_xlfn.XLOOKUP($A998&amp;$B998,'JUNIO 2'!$BC$11:$BC$40&amp;'JUNIO 2'!$BD$11:$BD$40,'JUNIO 2'!$CL$11:$CL$40,"A"))/1%,"")</f>
        <v/>
      </c>
      <c r="DN998" s="188" t="str">
        <f t="array" ref="DN998">IFERROR(_xlfn.XLOOKUP($A998&amp;$B998,JULIO!$D$11:$D$40&amp;JULIO!$E$11:$E$40,JULIO!$AM$11:$AM$40,_xlfn.XLOOKUP($A998&amp;$B998,JULIO!$BC$11:$BC$40&amp;JULIO!$BD$11:$BD$40,JULIO!$CL$11:$CL$40,"A"))/1%,"")</f>
        <v/>
      </c>
      <c r="DO998" s="188" t="str">
        <f t="array" ref="DO998">IFERROR(_xlfn.XLOOKUP($A998&amp;$B998,'JULIO 2'!$D$11:$D$40&amp;'JULIO 2'!$E$11:$E$40,'JULIO 2'!$AM$11:$AM$40,_xlfn.XLOOKUP($A998&amp;$B998,'JULIO 2'!$BC$11:$BC$40&amp;'JULIO 2'!$BD$11:$BD$40,'JULIO 2'!$CL$11:$CL$40,"A"))/1%,"")</f>
        <v/>
      </c>
      <c r="DP998" s="188" t="str">
        <f t="array" ref="DP998">IFERROR(_xlfn.XLOOKUP($A998&amp;$B998,AGOSTO!$D$11:$D$40&amp;AGOSTO!$E$11:$E$40,AGOSTO!$AM$11:$AM$40,_xlfn.XLOOKUP($A998&amp;$B998,AGOSTO!$BC$11:$BC$40&amp;AGOSTO!$BD$11:$BD$40,AGOSTO!$CL$11:$CL$40,"A"))/1%,"")</f>
        <v/>
      </c>
      <c r="DQ998" s="188" t="str">
        <f t="array" ref="DQ998">IFERROR(_xlfn.XLOOKUP($A998&amp;$B998,'AGOSTO 2'!$D$11:$D$40&amp;'AGOSTO 2'!$E$11:$E$40,'AGOSTO 2'!$AM$11:$AM$40,_xlfn.XLOOKUP($A998&amp;$B998,'AGOSTO 2'!$BC$11:$BC$40&amp;'AGOSTO 2'!$BD$11:$BD$40,'AGOSTO 2'!$CL$11:$CL$40,"A"))/1%,"")</f>
        <v/>
      </c>
      <c r="DR998" s="188" t="str">
        <f t="array" ref="DR998">IFERROR(_xlfn.XLOOKUP($A998&amp;$B998,SEPTIEMBRE!$D$11:$D$40&amp;SEPTIEMBRE!$E$11:$E$40,SEPTIEMBRE!$AM$11:$AM$40,_xlfn.XLOOKUP($A998&amp;$B998,SEPTIEMBRE!$BC$11:$BC$40&amp;SEPTIEMBRE!$BD$11:$BD$40,SEPTIEMBRE!$CL$11:$CL$40,"A"))/1%,"")</f>
        <v/>
      </c>
      <c r="DS998" s="188" t="str">
        <f t="array" ref="DS998">IFERROR(_xlfn.XLOOKUP($A998&amp;$B998,'SEPTIEMBRE 2'!$D$11:$D$40&amp;'SEPTIEMBRE 2'!$E$11:$E$40,'SEPTIEMBRE 2'!$AM$11:$AM$40,_xlfn.XLOOKUP($A998&amp;$B998,'SEPTIEMBRE 2'!$BC$11:$BC$40&amp;'SEPTIEMBRE 2'!$BD$11:$BD$40,'SEPTIEMBRE 2'!$CL$11:$CL$40,"A"))/1%,"")</f>
        <v/>
      </c>
      <c r="DT998" s="188" t="str">
        <f t="array" ref="DT998">IFERROR(_xlfn.XLOOKUP($A998&amp;$B998,'SEPTIEMBRE 3'!$D$11:$D$40&amp;'SEPTIEMBRE 3'!$E$11:$E$40,'SEPTIEMBRE 3'!$AM$11:$AM$40,_xlfn.XLOOKUP($A998&amp;$B998,'SEPTIEMBRE 3'!$BC$11:$BC$40&amp;'SEPTIEMBRE 3'!$BD$11:$BD$40,'SEPTIEMBRE 3'!$CL$11:$CL$40,"A"))/1%,"")</f>
        <v/>
      </c>
      <c r="DU998" s="188" t="str">
        <f t="array" ref="DU998">IFERROR(_xlfn.XLOOKUP($A998&amp;$B998,OCTUBRE!$D$11:$D$40&amp;OCTUBRE!$E$11:$E$40,OCTUBRE!$AM$11:$AM$40,_xlfn.XLOOKUP($A998&amp;$B998,OCTUBRE!$BC$11:$BC$40&amp;OCTUBRE!$BD$11:$BD$40,OCTUBRE!$CL$11:$CL$40,"A"))/1%,"")</f>
        <v/>
      </c>
      <c r="DV998" s="188" t="str">
        <f t="array" ref="DV998">IFERROR(_xlfn.XLOOKUP($A998&amp;$B998,'OCTUBRE 2'!$D$11:$D$40&amp;'OCTUBRE 2'!$E$11:$E$40,'OCTUBRE 2'!$AM$11:$AM$40,_xlfn.XLOOKUP($A998&amp;$B998,'OCTUBRE 2'!$BC$11:$BC$40&amp;'OCTUBRE 2'!$BD$11:$BD$40,'OCTUBRE 2'!$CL$11:$CL$40,"A"))/1%,"")</f>
        <v/>
      </c>
      <c r="DW998" s="188" t="str">
        <f t="array" ref="DW998">IFERROR(_xlfn.XLOOKUP($A998&amp;$B998,NOVIEMBRE!$D$11:$D$40&amp;NOVIEMBRE!$E$11:$E$40,NOVIEMBRE!$AM$11:$AM$40,_xlfn.XLOOKUP($A998&amp;$B998,NOVIEMBRE!$BC$11:$BC$40&amp;NOVIEMBRE!$BD$11:$BD$40,NOVIEMBRE!$CL$11:$CL$40,"A"))/1%,"")</f>
        <v/>
      </c>
      <c r="DX998" s="188" t="str">
        <f t="array" ref="DX998">IFERROR(_xlfn.XLOOKUP($A998&amp;$B998,'NOVIEMBRE 2'!$D$11:$D$40&amp;'NOVIEMBRE 2'!$E$11:$E$40,'NOVIEMBRE 2'!$AM$11:$AM$40,_xlfn.XLOOKUP($A998&amp;$B998,'NOVIEMBRE 2'!$BC$11:$BC$40&amp;'NOVIEMBRE 2'!$BD$11:$BD$40,'NOVIEMBRE 2'!$CL$11:$CL$40,"A"))/1%,"")</f>
        <v/>
      </c>
      <c r="DY998" s="188" t="str">
        <f t="array" ref="DY998">IFERROR(_xlfn.XLOOKUP($A998&amp;$B998,DICIEMBRE!$D$11:$D$40&amp;DICIEMBRE!$E$11:$E$40,DICIEMBRE!$AM$11:$AM$40,_xlfn.XLOOKUP($A998&amp;$B998,DICIEMBRE!$BC$11:$BC$40&amp;DICIEMBRE!$BD$11:$BD$40,DICIEMBRE!$CL$11:$CL$40,"A"))/1%,"")</f>
        <v/>
      </c>
      <c r="DZ998" s="381" t="str">
        <f t="shared" si="9"/>
        <v>-</v>
      </c>
      <c r="EA998" s="381" t="str">
        <f t="shared" si="10"/>
        <v>-</v>
      </c>
      <c r="EB998" s="381" t="str">
        <f t="shared" si="11"/>
        <v>-</v>
      </c>
      <c r="EC998" s="381" t="str">
        <f t="shared" si="12"/>
        <v>-</v>
      </c>
      <c r="ED998" s="381" t="str">
        <f t="shared" si="13"/>
        <v>-</v>
      </c>
      <c r="EE998" s="381" t="str">
        <f t="shared" si="14"/>
        <v>-</v>
      </c>
      <c r="EF998" s="381" t="str">
        <f t="shared" si="15"/>
        <v>-</v>
      </c>
      <c r="EG998" s="381" t="str">
        <f t="shared" si="16"/>
        <v>-</v>
      </c>
      <c r="EH998" s="381" t="str">
        <f t="shared" si="17"/>
        <v>-</v>
      </c>
      <c r="EI998" s="188" t="str">
        <f t="shared" si="18"/>
        <v/>
      </c>
      <c r="EJ998" s="382"/>
      <c r="EK998" s="382"/>
      <c r="EL998" s="383"/>
      <c r="EM998" s="21"/>
      <c r="EN998" s="384">
        <f t="array" ref="EN998">IFERROR(_xlfn.XLOOKUP($A998&amp;$B998,MARZO!$D$11:$D$40&amp;MARZO!$E$11:$E$40,MARZO!$AK$11:$AK$40,_xlfn.XLOOKUP($A998&amp;$B998,MARZO!$BC$11:$BC$40&amp;MARZO!$BD$11:$BD$40,MARZO!$CJ$11:$CJ$40,"A")),"")</f>
        <v>0</v>
      </c>
      <c r="EO998" s="384">
        <f t="array" ref="EO998">IFERROR(_xlfn.XLOOKUP($A998&amp;$B998,ABRIL!$D$11:$D$40&amp;ABRIL!$E$11:$E$40,ABRIL!$AK$11:$AK$40,_xlfn.XLOOKUP($A998&amp;$B998,ABRIL!$BC$11:$BC$40&amp;ABRIL!$BD$11:$BD$40,ABRIL!$CJ$11:$CJ$40,"A")),"")</f>
        <v>0</v>
      </c>
      <c r="EP998" s="384">
        <f t="array" ref="EP998">IFERROR(_xlfn.XLOOKUP($A998&amp;$B998,'ABRIL 2'!$D$11:$D$40&amp;'ABRIL 2'!$E$11:$E$40,'ABRIL 2'!$AK$11:$AK$40,_xlfn.XLOOKUP($A998&amp;$B998,'ABRIL 2'!$BC$11:$BC$40&amp;'ABRIL 2'!$BD$11:$BD$40,'ABRIL 2'!$CJ$11:$CJ$40,"A")),"")</f>
        <v>0</v>
      </c>
      <c r="EQ998" s="384">
        <f t="array" ref="EQ998">IFERROR(_xlfn.XLOOKUP($A998&amp;$B998,MAYO!$D$11:$D$40&amp;MAYO!$E$11:$E$40,MAYO!$AK$11:$AK$40,_xlfn.XLOOKUP($A998&amp;$B998,MAYO!$BC$11:$BC$40&amp;MAYO!$BD$11:$BD$40,MAYO!$CJ$11:$CJ$40,"A")),"")</f>
        <v>0</v>
      </c>
      <c r="ER998" s="384">
        <f t="array" ref="ER998">IFERROR(_xlfn.XLOOKUP($A998&amp;$B998,'MAYO 2'!$D$11:$D$40&amp;'MAYO 2'!$E$11:$E$40,'MAYO 2'!$AK$11:$AK$40,_xlfn.XLOOKUP($A998&amp;$B998,'MAYO 2'!$BC$11:$BC$40&amp;'MAYO 2'!$BD$11:$BD$40,'MAYO 2'!$CJ$11:$CJ$40,"A")),"")</f>
        <v>0</v>
      </c>
      <c r="ES998" s="384">
        <f t="array" ref="ES998">IFERROR(_xlfn.XLOOKUP($A998&amp;$B998,JUNIO!$D$11:$D$40&amp;JUNIO!$E$11:$E$40,JUNIO!$AK$11:$AK$40,_xlfn.XLOOKUP($A998&amp;$B998,JUNIO!$BC$11:$BC$40&amp;JUNIO!$BD$11:$BD$40,JUNIO!$CJ$11:$CJ$40,"A")),"")</f>
        <v>0</v>
      </c>
      <c r="ET998" s="384">
        <f t="array" ref="ET998">IFERROR(_xlfn.XLOOKUP($A998&amp;$B998,'JUNIO 2'!$D$11:$D$40&amp;'JUNIO 2'!$E$11:$E$40,'JUNIO 2'!$AK$11:$AK$40,_xlfn.XLOOKUP($A998&amp;$B998,'JUNIO 2'!$BC$11:$BC$40&amp;'JUNIO 2'!$BD$11:$BD$40,'JUNIO 2'!$CJ$11:$CJ$40,"A")),"")</f>
        <v>0</v>
      </c>
      <c r="EU998" s="384">
        <f t="array" ref="EU998">IFERROR(_xlfn.XLOOKUP($A998&amp;$B998,JULIO!$D$11:$D$40&amp;JULIO!$E$11:$E$40,JULIO!$AK$11:$AK$40,_xlfn.XLOOKUP($A998&amp;$B998,JULIO!$BC$11:$BC$40&amp;JULIO!$BD$11:$BD$40,JULIO!$CJ$11:$CJ$40,"A")),"")</f>
        <v>0</v>
      </c>
      <c r="EV998" s="384">
        <f t="array" ref="EV998">IFERROR(_xlfn.XLOOKUP($A998&amp;$B998,'JULIO 2'!$D$11:$D$40&amp;'JULIO 2'!$E$11:$E$40,'JULIO 2'!$AK$11:$AK$40,_xlfn.XLOOKUP($A998&amp;$B998,'JULIO 2'!$BC$11:$BC$40&amp;'JULIO 2'!$BD$11:$BD$40,'JULIO 2'!$CJ$11:$CJ$40,"A")),"")</f>
        <v>0</v>
      </c>
      <c r="EW998" s="384">
        <f t="array" ref="EW998">IFERROR(_xlfn.XLOOKUP($A998&amp;$B998,AGOSTO!$D$11:$D$40&amp;AGOSTO!$E$11:$E$40,AGOSTO!$AK$11:$AK$40,_xlfn.XLOOKUP($A998&amp;$B998,AGOSTO!$BC$11:$BC$40&amp;AGOSTO!$BD$11:$BD$40,AGOSTO!$CJ$11:$CJ$40,"A")),"")</f>
        <v>0</v>
      </c>
      <c r="EX998" s="384">
        <f t="array" ref="EX998">IFERROR(_xlfn.XLOOKUP($A998&amp;$B998,'AGOSTO 2'!$D$11:$D$40&amp;'AGOSTO 2'!$E$11:$E$40,'AGOSTO 2'!$AK$11:$AK$40,_xlfn.XLOOKUP($A998&amp;$B998,'AGOSTO 2'!$BC$11:$BC$40&amp;'AGOSTO 2'!$BD$11:$BD$40,'AGOSTO 2'!$CJ$11:$CJ$40,"A")),"")</f>
        <v>0</v>
      </c>
      <c r="EY998" s="384">
        <f t="array" ref="EY998">IFERROR(_xlfn.XLOOKUP($A998&amp;$B998,SEPTIEMBRE!$D$11:$D$40&amp;SEPTIEMBRE!$E$11:$E$40,SEPTIEMBRE!$AK$11:$AK$40,_xlfn.XLOOKUP($A998&amp;$B998,SEPTIEMBRE!$BC$11:$BC$40&amp;SEPTIEMBRE!$BD$11:$BD$40,SEPTIEMBRE!$CJ$11:$CJ$40,"A")),"")</f>
        <v>0</v>
      </c>
      <c r="EZ998" s="384">
        <f t="array" ref="EZ998">IFERROR(_xlfn.XLOOKUP($A998&amp;$B998,'SEPTIEMBRE 2'!$D$11:$D$40&amp;'SEPTIEMBRE 2'!$E$11:$E$40,'SEPTIEMBRE 2'!$AK$11:$AK$40,_xlfn.XLOOKUP($A998&amp;$B998,'SEPTIEMBRE 2'!$BC$11:$BC$40&amp;'SEPTIEMBRE 2'!$BD$11:$BD$40,'SEPTIEMBRE 2'!$CJ$11:$CJ$40,"A")),"")</f>
        <v>0</v>
      </c>
      <c r="FA998" s="384">
        <f t="array" ref="FA998">IFERROR(_xlfn.XLOOKUP($A998&amp;$B998,'SEPTIEMBRE 3'!$D$11:$D$40&amp;'SEPTIEMBRE 3'!$E$11:$E$40,'SEPTIEMBRE 3'!$AK$11:$AK$40,_xlfn.XLOOKUP($A998&amp;$B998,'SEPTIEMBRE 3'!$BC$11:$BC$40&amp;'SEPTIEMBRE 3'!$BD$11:$BD$40,'SEPTIEMBRE 3'!$CJ$11:$CJ$40,"A")),"")</f>
        <v>0</v>
      </c>
      <c r="FB998" s="384">
        <f t="array" ref="FB998">IFERROR(_xlfn.XLOOKUP($A998&amp;$B998,OCTUBRE!$D$11:$D$40&amp;OCTUBRE!$E$11:$E$40,OCTUBRE!$AK$11:$AK$40,_xlfn.XLOOKUP($A998&amp;$B998,OCTUBRE!$BC$11:$BC$40&amp;OCTUBRE!$BD$11:$BD$40,OCTUBRE!$CJ$11:$CJ$40,"A")),"")</f>
        <v>0</v>
      </c>
      <c r="FC998" s="384">
        <f t="array" ref="FC998">IFERROR(_xlfn.XLOOKUP($A998&amp;$B998,'OCTUBRE 2'!$D$11:$D$40&amp;'OCTUBRE 2'!$E$11:$E$40,'OCTUBRE 2'!$AK$11:$AK$40,_xlfn.XLOOKUP($A998&amp;$B998,'OCTUBRE 2'!$BC$11:$BC$40&amp;'OCTUBRE 2'!$BD$11:$BD$40,'OCTUBRE 2'!$CJ$11:$CJ$40,"A")),"")</f>
        <v>0</v>
      </c>
      <c r="FD998" s="384">
        <f t="array" ref="FD998">IFERROR(_xlfn.XLOOKUP($A998&amp;$B998,NOVIEMBRE!$D$11:$D$40&amp;NOVIEMBRE!$E$11:$E$40,NOVIEMBRE!$AK$11:$AK$40,_xlfn.XLOOKUP($A998&amp;$B998,NOVIEMBRE!$BC$11:$BC$40&amp;NOVIEMBRE!$BD$11:$BD$40,NOVIEMBRE!$CJ$11:$CJ$40,"A")),"")</f>
        <v>0</v>
      </c>
      <c r="FE998" s="384">
        <f t="array" ref="FE998">IFERROR(_xlfn.XLOOKUP($A998&amp;$B998,'NOVIEMBRE 2'!$D$11:$D$40&amp;'NOVIEMBRE 2'!$E$11:$E$40,'NOVIEMBRE 2'!$AK$11:$AK$40,_xlfn.XLOOKUP($A998&amp;$B998,'NOVIEMBRE 2'!$BC$11:$BC$40&amp;'NOVIEMBRE 2'!$BD$11:$BD$40,'NOVIEMBRE 2'!$CJ$11:$CJ$40,"A")),"")</f>
        <v>0</v>
      </c>
      <c r="FF998" s="385">
        <f t="array" ref="FF998">IFERROR(_xlfn.XLOOKUP($A998&amp;$B998,DICIEMBRE!$D$11:$D$40&amp;DICIEMBRE!$E$11:$E$40,DICIEMBRE!$AK$11:$AK$40,_xlfn.XLOOKUP($A998&amp;$B998,DICIEMBRE!$BC$11:$BC$40&amp;DICIEMBRE!$BD$11:$BD$40,DICIEMBRE!$CJ$11:$CJ$40,"A")),"")</f>
        <v>0</v>
      </c>
      <c r="FG998" s="386" t="str">
        <f t="shared" si="19"/>
        <v/>
      </c>
      <c r="FH998" s="386" t="str">
        <f t="array" ref="FH998">IF(
 COUNT(DZ998:EH998)=0,
 "-",
 IF(
  COUNT(DZ998:EH998) &lt; COUNTA(DZ998:EH998),
  REPT("🟩", ROUND(COUNT(DZ998:EH998)/COUNTA(DZ998:EH998)*5, 0)) &amp;
  REPT("⬜", 5 - ROUND(COUNT(DZ998:EH998)/COUNTA(DZ998:EH998)*5, 0)),
  IF(
    AVERAGE(IF(DZ998:EH998&lt;&gt;"", DZ998:EH998, )) &gt;= 70, "🟩🟩🟩🟩🟩",
    IF(
      AVERAGE(IF(DZ998:EH998&lt;&gt;"",DZ998:EH998, )) &gt;= 56, "🟨🟨🟨🟨🟨",
      "🟥🟥🟥🟥🟥"
    )
  )
 )
)
</f>
        <v>-</v>
      </c>
    </row>
    <row r="999" ht="15.75" customHeight="1">
      <c r="A999" s="168"/>
      <c r="B999" s="169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1"/>
      <c r="N999" s="172" t="str">
        <f t="shared" si="1"/>
        <v/>
      </c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2" t="str">
        <f t="shared" si="2"/>
        <v/>
      </c>
      <c r="AA999" s="173"/>
      <c r="AB999" s="173"/>
      <c r="AC999" s="173"/>
      <c r="AD999" s="173"/>
      <c r="AE999" s="173"/>
      <c r="AF999" s="173"/>
      <c r="AG999" s="173"/>
      <c r="AH999" s="173"/>
      <c r="AI999" s="173"/>
      <c r="AJ999" s="173"/>
      <c r="AK999" s="173"/>
      <c r="AL999" s="172" t="str">
        <f t="shared" si="3"/>
        <v/>
      </c>
      <c r="AM999" s="173"/>
      <c r="AN999" s="173"/>
      <c r="AO999" s="173"/>
      <c r="AP999" s="173"/>
      <c r="AQ999" s="173"/>
      <c r="AR999" s="173"/>
      <c r="AS999" s="173"/>
      <c r="AT999" s="173"/>
      <c r="AU999" s="173"/>
      <c r="AV999" s="171"/>
      <c r="AW999" s="171"/>
      <c r="AX999" s="172" t="str">
        <f t="shared" si="4"/>
        <v/>
      </c>
      <c r="AY999" s="173"/>
      <c r="AZ999" s="173"/>
      <c r="BA999" s="173"/>
      <c r="BB999" s="173"/>
      <c r="BC999" s="173"/>
      <c r="BD999" s="173"/>
      <c r="BE999" s="173"/>
      <c r="BF999" s="173"/>
      <c r="BG999" s="173"/>
      <c r="BH999" s="173"/>
      <c r="BI999" s="173"/>
      <c r="BJ999" s="172" t="str">
        <f t="shared" si="5"/>
        <v/>
      </c>
      <c r="BK999" s="173"/>
      <c r="BL999" s="173"/>
      <c r="BM999" s="173"/>
      <c r="BN999" s="173"/>
      <c r="BO999" s="173"/>
      <c r="BP999" s="173"/>
      <c r="BQ999" s="173"/>
      <c r="BR999" s="173"/>
      <c r="BS999" s="173"/>
      <c r="BT999" s="173"/>
      <c r="BU999" s="173"/>
      <c r="BV999" s="172" t="str">
        <f t="shared" si="6"/>
        <v/>
      </c>
      <c r="BW999" s="173"/>
      <c r="BX999" s="173"/>
      <c r="BY999" s="173"/>
      <c r="BZ999" s="171"/>
      <c r="CA999" s="171"/>
      <c r="CB999" s="171"/>
      <c r="CC999" s="171"/>
      <c r="CD999" s="171"/>
      <c r="CE999" s="171"/>
      <c r="CF999" s="171"/>
      <c r="CG999" s="171"/>
      <c r="CH999" s="172" t="str">
        <f t="shared" si="7"/>
        <v/>
      </c>
      <c r="CI999" s="171"/>
      <c r="CJ999" s="173"/>
      <c r="CK999" s="173"/>
      <c r="CL999" s="173"/>
      <c r="CM999" s="173"/>
      <c r="CN999" s="171"/>
      <c r="CO999" s="171"/>
      <c r="CP999" s="171"/>
      <c r="CQ999" s="173"/>
      <c r="CR999" s="171"/>
      <c r="CS999" s="171"/>
      <c r="CT999" s="172" t="str">
        <f t="shared" si="8"/>
        <v/>
      </c>
      <c r="CU999" s="172"/>
      <c r="CV999" s="172"/>
      <c r="CW999" s="172"/>
      <c r="CX999" s="172"/>
      <c r="CY999" s="172"/>
      <c r="CZ999" s="172"/>
      <c r="DA999" s="172"/>
      <c r="DB999" s="172"/>
      <c r="DC999" s="172"/>
      <c r="DD999" s="172"/>
      <c r="DE999" s="172"/>
      <c r="DF999" s="172"/>
      <c r="DG999" s="188" t="str">
        <f t="array" ref="DG999">IFERROR(_xlfn.XLOOKUP($A999&amp;B999,MARZO!$D$11:$D$40&amp;MARZO!$E$11:$E$40,MARZO!$AM$11:$AM$40,_xlfn.XLOOKUP($A999&amp;$B999,MARZO!$BC$11:$BC$40&amp;MARZO!$BD$11:$BD$40,MARZO!$CL$11:$CL$40,"A"))/1%,"")</f>
        <v/>
      </c>
      <c r="DH999" s="188" t="str">
        <f t="array" ref="DH999">IFERROR(_xlfn.XLOOKUP($A999&amp;$B999,ABRIL!$D$11:$D$40&amp;ABRIL!$E$11:$E$40,ABRIL!$AM$11:$AM$40,_xlfn.XLOOKUP($A999&amp;$B999,ABRIL!$BC$11:$BC$40&amp;ABRIL!$BD$11:$BD$40,ABRIL!$CL$11:$CL$40,"A"))/1%,"")</f>
        <v/>
      </c>
      <c r="DI999" s="188" t="str">
        <f t="array" ref="DI999">IFERROR(_xlfn.XLOOKUP($A999&amp;$B999,'ABRIL 2'!$D$11:$D$40&amp;'ABRIL 2'!$E$11:$E$40,'ABRIL 2'!$AM$11:$AM$40,_xlfn.XLOOKUP($A999&amp;$B999,'ABRIL 2'!$BC$11:$BC$40&amp;'ABRIL 2'!$BD$11:$BD$40,'ABRIL 2'!$CL$11:$CL$40,"A"))/1%,"")</f>
        <v/>
      </c>
      <c r="DJ999" s="188" t="str">
        <f t="array" ref="DJ999">IFERROR(_xlfn.XLOOKUP($A999&amp;$B999,MAYO!$D$11:$D$40&amp;MAYO!$E$11:$E$40,MAYO!$AM$11:$AM$40,_xlfn.XLOOKUP($A999&amp;$B999,MAYO!$BC$11:$BC$40&amp;MAYO!$BD$11:$BD$40,MAYO!$CL$11:$CL$40,"A"))/1%,"")</f>
        <v/>
      </c>
      <c r="DK999" s="188" t="str">
        <f t="array" ref="DK999">IFERROR(_xlfn.XLOOKUP($A999&amp;$B999,'MAYO 2'!$D$11:$D$40&amp;'MAYO 2'!$E$11:$E$40,'MAYO 2'!$AM$11:$AM$40,_xlfn.XLOOKUP($A999&amp;$B999,'MAYO 2'!$BC$11:$BC$40&amp;'MAYO 2'!$BD$11:$BD$40,'MAYO 2'!$CL$11:$CL$40,"A"))/1%,"")</f>
        <v/>
      </c>
      <c r="DL999" s="188" t="str">
        <f t="array" ref="DL999">IFERROR(_xlfn.XLOOKUP($A999&amp;$B999,JUNIO!$D$11:$D$40&amp;JUNIO!$E$11:$E$40,JUNIO!$AM$11:$AM$40,_xlfn.XLOOKUP($A999&amp;$B999,JUNIO!$BC$11:$BC$40&amp;JUNIO!$BD$11:$BD$40,JUNIO!$CL$11:$CL$40,"A"))/1%,"")</f>
        <v/>
      </c>
      <c r="DM999" s="188" t="str">
        <f t="array" ref="DM999">IFERROR(_xlfn.XLOOKUP($A999&amp;$B999,'JUNIO 2'!$D$11:$D$40&amp;'JUNIO 2'!$E$11:$E$40,'JUNIO 2'!$AM$11:$AM$40,_xlfn.XLOOKUP($A999&amp;$B999,'JUNIO 2'!$BC$11:$BC$40&amp;'JUNIO 2'!$BD$11:$BD$40,'JUNIO 2'!$CL$11:$CL$40,"A"))/1%,"")</f>
        <v/>
      </c>
      <c r="DN999" s="188" t="str">
        <f t="array" ref="DN999">IFERROR(_xlfn.XLOOKUP($A999&amp;$B999,JULIO!$D$11:$D$40&amp;JULIO!$E$11:$E$40,JULIO!$AM$11:$AM$40,_xlfn.XLOOKUP($A999&amp;$B999,JULIO!$BC$11:$BC$40&amp;JULIO!$BD$11:$BD$40,JULIO!$CL$11:$CL$40,"A"))/1%,"")</f>
        <v/>
      </c>
      <c r="DO999" s="188" t="str">
        <f t="array" ref="DO999">IFERROR(_xlfn.XLOOKUP($A999&amp;$B999,'JULIO 2'!$D$11:$D$40&amp;'JULIO 2'!$E$11:$E$40,'JULIO 2'!$AM$11:$AM$40,_xlfn.XLOOKUP($A999&amp;$B999,'JULIO 2'!$BC$11:$BC$40&amp;'JULIO 2'!$BD$11:$BD$40,'JULIO 2'!$CL$11:$CL$40,"A"))/1%,"")</f>
        <v/>
      </c>
      <c r="DP999" s="188" t="str">
        <f t="array" ref="DP999">IFERROR(_xlfn.XLOOKUP($A999&amp;$B999,AGOSTO!$D$11:$D$40&amp;AGOSTO!$E$11:$E$40,AGOSTO!$AM$11:$AM$40,_xlfn.XLOOKUP($A999&amp;$B999,AGOSTO!$BC$11:$BC$40&amp;AGOSTO!$BD$11:$BD$40,AGOSTO!$CL$11:$CL$40,"A"))/1%,"")</f>
        <v/>
      </c>
      <c r="DQ999" s="188" t="str">
        <f t="array" ref="DQ999">IFERROR(_xlfn.XLOOKUP($A999&amp;$B999,'AGOSTO 2'!$D$11:$D$40&amp;'AGOSTO 2'!$E$11:$E$40,'AGOSTO 2'!$AM$11:$AM$40,_xlfn.XLOOKUP($A999&amp;$B999,'AGOSTO 2'!$BC$11:$BC$40&amp;'AGOSTO 2'!$BD$11:$BD$40,'AGOSTO 2'!$CL$11:$CL$40,"A"))/1%,"")</f>
        <v/>
      </c>
      <c r="DR999" s="188" t="str">
        <f t="array" ref="DR999">IFERROR(_xlfn.XLOOKUP($A999&amp;$B999,SEPTIEMBRE!$D$11:$D$40&amp;SEPTIEMBRE!$E$11:$E$40,SEPTIEMBRE!$AM$11:$AM$40,_xlfn.XLOOKUP($A999&amp;$B999,SEPTIEMBRE!$BC$11:$BC$40&amp;SEPTIEMBRE!$BD$11:$BD$40,SEPTIEMBRE!$CL$11:$CL$40,"A"))/1%,"")</f>
        <v/>
      </c>
      <c r="DS999" s="188" t="str">
        <f t="array" ref="DS999">IFERROR(_xlfn.XLOOKUP($A999&amp;$B999,'SEPTIEMBRE 2'!$D$11:$D$40&amp;'SEPTIEMBRE 2'!$E$11:$E$40,'SEPTIEMBRE 2'!$AM$11:$AM$40,_xlfn.XLOOKUP($A999&amp;$B999,'SEPTIEMBRE 2'!$BC$11:$BC$40&amp;'SEPTIEMBRE 2'!$BD$11:$BD$40,'SEPTIEMBRE 2'!$CL$11:$CL$40,"A"))/1%,"")</f>
        <v/>
      </c>
      <c r="DT999" s="188" t="str">
        <f t="array" ref="DT999">IFERROR(_xlfn.XLOOKUP($A999&amp;$B999,'SEPTIEMBRE 3'!$D$11:$D$40&amp;'SEPTIEMBRE 3'!$E$11:$E$40,'SEPTIEMBRE 3'!$AM$11:$AM$40,_xlfn.XLOOKUP($A999&amp;$B999,'SEPTIEMBRE 3'!$BC$11:$BC$40&amp;'SEPTIEMBRE 3'!$BD$11:$BD$40,'SEPTIEMBRE 3'!$CL$11:$CL$40,"A"))/1%,"")</f>
        <v/>
      </c>
      <c r="DU999" s="188" t="str">
        <f t="array" ref="DU999">IFERROR(_xlfn.XLOOKUP($A999&amp;$B999,OCTUBRE!$D$11:$D$40&amp;OCTUBRE!$E$11:$E$40,OCTUBRE!$AM$11:$AM$40,_xlfn.XLOOKUP($A999&amp;$B999,OCTUBRE!$BC$11:$BC$40&amp;OCTUBRE!$BD$11:$BD$40,OCTUBRE!$CL$11:$CL$40,"A"))/1%,"")</f>
        <v/>
      </c>
      <c r="DV999" s="188" t="str">
        <f t="array" ref="DV999">IFERROR(_xlfn.XLOOKUP($A999&amp;$B999,'OCTUBRE 2'!$D$11:$D$40&amp;'OCTUBRE 2'!$E$11:$E$40,'OCTUBRE 2'!$AM$11:$AM$40,_xlfn.XLOOKUP($A999&amp;$B999,'OCTUBRE 2'!$BC$11:$BC$40&amp;'OCTUBRE 2'!$BD$11:$BD$40,'OCTUBRE 2'!$CL$11:$CL$40,"A"))/1%,"")</f>
        <v/>
      </c>
      <c r="DW999" s="188" t="str">
        <f t="array" ref="DW999">IFERROR(_xlfn.XLOOKUP($A999&amp;$B999,NOVIEMBRE!$D$11:$D$40&amp;NOVIEMBRE!$E$11:$E$40,NOVIEMBRE!$AM$11:$AM$40,_xlfn.XLOOKUP($A999&amp;$B999,NOVIEMBRE!$BC$11:$BC$40&amp;NOVIEMBRE!$BD$11:$BD$40,NOVIEMBRE!$CL$11:$CL$40,"A"))/1%,"")</f>
        <v/>
      </c>
      <c r="DX999" s="188" t="str">
        <f t="array" ref="DX999">IFERROR(_xlfn.XLOOKUP($A999&amp;$B999,'NOVIEMBRE 2'!$D$11:$D$40&amp;'NOVIEMBRE 2'!$E$11:$E$40,'NOVIEMBRE 2'!$AM$11:$AM$40,_xlfn.XLOOKUP($A999&amp;$B999,'NOVIEMBRE 2'!$BC$11:$BC$40&amp;'NOVIEMBRE 2'!$BD$11:$BD$40,'NOVIEMBRE 2'!$CL$11:$CL$40,"A"))/1%,"")</f>
        <v/>
      </c>
      <c r="DY999" s="188" t="str">
        <f t="array" ref="DY999">IFERROR(_xlfn.XLOOKUP($A999&amp;$B999,DICIEMBRE!$D$11:$D$40&amp;DICIEMBRE!$E$11:$E$40,DICIEMBRE!$AM$11:$AM$40,_xlfn.XLOOKUP($A999&amp;$B999,DICIEMBRE!$BC$11:$BC$40&amp;DICIEMBRE!$BD$11:$BD$40,DICIEMBRE!$CL$11:$CL$40,"A"))/1%,"")</f>
        <v/>
      </c>
      <c r="DZ999" s="381" t="str">
        <f t="shared" si="9"/>
        <v>-</v>
      </c>
      <c r="EA999" s="381" t="str">
        <f t="shared" si="10"/>
        <v>-</v>
      </c>
      <c r="EB999" s="381" t="str">
        <f t="shared" si="11"/>
        <v>-</v>
      </c>
      <c r="EC999" s="381" t="str">
        <f t="shared" si="12"/>
        <v>-</v>
      </c>
      <c r="ED999" s="381" t="str">
        <f t="shared" si="13"/>
        <v>-</v>
      </c>
      <c r="EE999" s="381" t="str">
        <f t="shared" si="14"/>
        <v>-</v>
      </c>
      <c r="EF999" s="381" t="str">
        <f t="shared" si="15"/>
        <v>-</v>
      </c>
      <c r="EG999" s="381" t="str">
        <f t="shared" si="16"/>
        <v>-</v>
      </c>
      <c r="EH999" s="381" t="str">
        <f t="shared" si="17"/>
        <v>-</v>
      </c>
      <c r="EI999" s="188" t="str">
        <f t="shared" si="18"/>
        <v/>
      </c>
      <c r="EJ999" s="382"/>
      <c r="EK999" s="382"/>
      <c r="EL999" s="383"/>
      <c r="EM999" s="21"/>
      <c r="EN999" s="384">
        <f t="array" ref="EN999">IFERROR(_xlfn.XLOOKUP($A999&amp;$B999,MARZO!$D$11:$D$40&amp;MARZO!$E$11:$E$40,MARZO!$AK$11:$AK$40,_xlfn.XLOOKUP($A999&amp;$B999,MARZO!$BC$11:$BC$40&amp;MARZO!$BD$11:$BD$40,MARZO!$CJ$11:$CJ$40,"A")),"")</f>
        <v>0</v>
      </c>
      <c r="EO999" s="384">
        <f t="array" ref="EO999">IFERROR(_xlfn.XLOOKUP($A999&amp;$B999,ABRIL!$D$11:$D$40&amp;ABRIL!$E$11:$E$40,ABRIL!$AK$11:$AK$40,_xlfn.XLOOKUP($A999&amp;$B999,ABRIL!$BC$11:$BC$40&amp;ABRIL!$BD$11:$BD$40,ABRIL!$CJ$11:$CJ$40,"A")),"")</f>
        <v>0</v>
      </c>
      <c r="EP999" s="384">
        <f t="array" ref="EP999">IFERROR(_xlfn.XLOOKUP($A999&amp;$B999,'ABRIL 2'!$D$11:$D$40&amp;'ABRIL 2'!$E$11:$E$40,'ABRIL 2'!$AK$11:$AK$40,_xlfn.XLOOKUP($A999&amp;$B999,'ABRIL 2'!$BC$11:$BC$40&amp;'ABRIL 2'!$BD$11:$BD$40,'ABRIL 2'!$CJ$11:$CJ$40,"A")),"")</f>
        <v>0</v>
      </c>
      <c r="EQ999" s="384">
        <f t="array" ref="EQ999">IFERROR(_xlfn.XLOOKUP($A999&amp;$B999,MAYO!$D$11:$D$40&amp;MAYO!$E$11:$E$40,MAYO!$AK$11:$AK$40,_xlfn.XLOOKUP($A999&amp;$B999,MAYO!$BC$11:$BC$40&amp;MAYO!$BD$11:$BD$40,MAYO!$CJ$11:$CJ$40,"A")),"")</f>
        <v>0</v>
      </c>
      <c r="ER999" s="384">
        <f t="array" ref="ER999">IFERROR(_xlfn.XLOOKUP($A999&amp;$B999,'MAYO 2'!$D$11:$D$40&amp;'MAYO 2'!$E$11:$E$40,'MAYO 2'!$AK$11:$AK$40,_xlfn.XLOOKUP($A999&amp;$B999,'MAYO 2'!$BC$11:$BC$40&amp;'MAYO 2'!$BD$11:$BD$40,'MAYO 2'!$CJ$11:$CJ$40,"A")),"")</f>
        <v>0</v>
      </c>
      <c r="ES999" s="384">
        <f t="array" ref="ES999">IFERROR(_xlfn.XLOOKUP($A999&amp;$B999,JUNIO!$D$11:$D$40&amp;JUNIO!$E$11:$E$40,JUNIO!$AK$11:$AK$40,_xlfn.XLOOKUP($A999&amp;$B999,JUNIO!$BC$11:$BC$40&amp;JUNIO!$BD$11:$BD$40,JUNIO!$CJ$11:$CJ$40,"A")),"")</f>
        <v>0</v>
      </c>
      <c r="ET999" s="384">
        <f t="array" ref="ET999">IFERROR(_xlfn.XLOOKUP($A999&amp;$B999,'JUNIO 2'!$D$11:$D$40&amp;'JUNIO 2'!$E$11:$E$40,'JUNIO 2'!$AK$11:$AK$40,_xlfn.XLOOKUP($A999&amp;$B999,'JUNIO 2'!$BC$11:$BC$40&amp;'JUNIO 2'!$BD$11:$BD$40,'JUNIO 2'!$CJ$11:$CJ$40,"A")),"")</f>
        <v>0</v>
      </c>
      <c r="EU999" s="384">
        <f t="array" ref="EU999">IFERROR(_xlfn.XLOOKUP($A999&amp;$B999,JULIO!$D$11:$D$40&amp;JULIO!$E$11:$E$40,JULIO!$AK$11:$AK$40,_xlfn.XLOOKUP($A999&amp;$B999,JULIO!$BC$11:$BC$40&amp;JULIO!$BD$11:$BD$40,JULIO!$CJ$11:$CJ$40,"A")),"")</f>
        <v>0</v>
      </c>
      <c r="EV999" s="384">
        <f t="array" ref="EV999">IFERROR(_xlfn.XLOOKUP($A999&amp;$B999,'JULIO 2'!$D$11:$D$40&amp;'JULIO 2'!$E$11:$E$40,'JULIO 2'!$AK$11:$AK$40,_xlfn.XLOOKUP($A999&amp;$B999,'JULIO 2'!$BC$11:$BC$40&amp;'JULIO 2'!$BD$11:$BD$40,'JULIO 2'!$CJ$11:$CJ$40,"A")),"")</f>
        <v>0</v>
      </c>
      <c r="EW999" s="384">
        <f t="array" ref="EW999">IFERROR(_xlfn.XLOOKUP($A999&amp;$B999,AGOSTO!$D$11:$D$40&amp;AGOSTO!$E$11:$E$40,AGOSTO!$AK$11:$AK$40,_xlfn.XLOOKUP($A999&amp;$B999,AGOSTO!$BC$11:$BC$40&amp;AGOSTO!$BD$11:$BD$40,AGOSTO!$CJ$11:$CJ$40,"A")),"")</f>
        <v>0</v>
      </c>
      <c r="EX999" s="384">
        <f t="array" ref="EX999">IFERROR(_xlfn.XLOOKUP($A999&amp;$B999,'AGOSTO 2'!$D$11:$D$40&amp;'AGOSTO 2'!$E$11:$E$40,'AGOSTO 2'!$AK$11:$AK$40,_xlfn.XLOOKUP($A999&amp;$B999,'AGOSTO 2'!$BC$11:$BC$40&amp;'AGOSTO 2'!$BD$11:$BD$40,'AGOSTO 2'!$CJ$11:$CJ$40,"A")),"")</f>
        <v>0</v>
      </c>
      <c r="EY999" s="384">
        <f t="array" ref="EY999">IFERROR(_xlfn.XLOOKUP($A999&amp;$B999,SEPTIEMBRE!$D$11:$D$40&amp;SEPTIEMBRE!$E$11:$E$40,SEPTIEMBRE!$AK$11:$AK$40,_xlfn.XLOOKUP($A999&amp;$B999,SEPTIEMBRE!$BC$11:$BC$40&amp;SEPTIEMBRE!$BD$11:$BD$40,SEPTIEMBRE!$CJ$11:$CJ$40,"A")),"")</f>
        <v>0</v>
      </c>
      <c r="EZ999" s="384">
        <f t="array" ref="EZ999">IFERROR(_xlfn.XLOOKUP($A999&amp;$B999,'SEPTIEMBRE 2'!$D$11:$D$40&amp;'SEPTIEMBRE 2'!$E$11:$E$40,'SEPTIEMBRE 2'!$AK$11:$AK$40,_xlfn.XLOOKUP($A999&amp;$B999,'SEPTIEMBRE 2'!$BC$11:$BC$40&amp;'SEPTIEMBRE 2'!$BD$11:$BD$40,'SEPTIEMBRE 2'!$CJ$11:$CJ$40,"A")),"")</f>
        <v>0</v>
      </c>
      <c r="FA999" s="384">
        <f t="array" ref="FA999">IFERROR(_xlfn.XLOOKUP($A999&amp;$B999,'SEPTIEMBRE 3'!$D$11:$D$40&amp;'SEPTIEMBRE 3'!$E$11:$E$40,'SEPTIEMBRE 3'!$AK$11:$AK$40,_xlfn.XLOOKUP($A999&amp;$B999,'SEPTIEMBRE 3'!$BC$11:$BC$40&amp;'SEPTIEMBRE 3'!$BD$11:$BD$40,'SEPTIEMBRE 3'!$CJ$11:$CJ$40,"A")),"")</f>
        <v>0</v>
      </c>
      <c r="FB999" s="384">
        <f t="array" ref="FB999">IFERROR(_xlfn.XLOOKUP($A999&amp;$B999,OCTUBRE!$D$11:$D$40&amp;OCTUBRE!$E$11:$E$40,OCTUBRE!$AK$11:$AK$40,_xlfn.XLOOKUP($A999&amp;$B999,OCTUBRE!$BC$11:$BC$40&amp;OCTUBRE!$BD$11:$BD$40,OCTUBRE!$CJ$11:$CJ$40,"A")),"")</f>
        <v>0</v>
      </c>
      <c r="FC999" s="384">
        <f t="array" ref="FC999">IFERROR(_xlfn.XLOOKUP($A999&amp;$B999,'OCTUBRE 2'!$D$11:$D$40&amp;'OCTUBRE 2'!$E$11:$E$40,'OCTUBRE 2'!$AK$11:$AK$40,_xlfn.XLOOKUP($A999&amp;$B999,'OCTUBRE 2'!$BC$11:$BC$40&amp;'OCTUBRE 2'!$BD$11:$BD$40,'OCTUBRE 2'!$CJ$11:$CJ$40,"A")),"")</f>
        <v>0</v>
      </c>
      <c r="FD999" s="384">
        <f t="array" ref="FD999">IFERROR(_xlfn.XLOOKUP($A999&amp;$B999,NOVIEMBRE!$D$11:$D$40&amp;NOVIEMBRE!$E$11:$E$40,NOVIEMBRE!$AK$11:$AK$40,_xlfn.XLOOKUP($A999&amp;$B999,NOVIEMBRE!$BC$11:$BC$40&amp;NOVIEMBRE!$BD$11:$BD$40,NOVIEMBRE!$CJ$11:$CJ$40,"A")),"")</f>
        <v>0</v>
      </c>
      <c r="FE999" s="384">
        <f t="array" ref="FE999">IFERROR(_xlfn.XLOOKUP($A999&amp;$B999,'NOVIEMBRE 2'!$D$11:$D$40&amp;'NOVIEMBRE 2'!$E$11:$E$40,'NOVIEMBRE 2'!$AK$11:$AK$40,_xlfn.XLOOKUP($A999&amp;$B999,'NOVIEMBRE 2'!$BC$11:$BC$40&amp;'NOVIEMBRE 2'!$BD$11:$BD$40,'NOVIEMBRE 2'!$CJ$11:$CJ$40,"A")),"")</f>
        <v>0</v>
      </c>
      <c r="FF999" s="385">
        <f t="array" ref="FF999">IFERROR(_xlfn.XLOOKUP($A999&amp;$B999,DICIEMBRE!$D$11:$D$40&amp;DICIEMBRE!$E$11:$E$40,DICIEMBRE!$AK$11:$AK$40,_xlfn.XLOOKUP($A999&amp;$B999,DICIEMBRE!$BC$11:$BC$40&amp;DICIEMBRE!$BD$11:$BD$40,DICIEMBRE!$CJ$11:$CJ$40,"A")),"")</f>
        <v>0</v>
      </c>
      <c r="FG999" s="386" t="str">
        <f t="shared" si="19"/>
        <v/>
      </c>
      <c r="FH999" s="386" t="str">
        <f t="array" ref="FH999">IF(
 COUNT(DZ999:EH999)=0,
 "-",
 IF(
  COUNT(DZ999:EH999) &lt; COUNTA(DZ999:EH999),
  REPT("🟩", ROUND(COUNT(DZ999:EH999)/COUNTA(DZ999:EH999)*5, 0)) &amp;
  REPT("⬜", 5 - ROUND(COUNT(DZ999:EH999)/COUNTA(DZ999:EH999)*5, 0)),
  IF(
    AVERAGE(IF(DZ999:EH999&lt;&gt;"", DZ999:EH999, )) &gt;= 70, "🟩🟩🟩🟩🟩",
    IF(
      AVERAGE(IF(DZ999:EH999&lt;&gt;"",DZ999:EH999, )) &gt;= 56, "🟨🟨🟨🟨🟨",
      "🟥🟥🟥🟥🟥"
    )
  )
 )
)
</f>
        <v>-</v>
      </c>
    </row>
    <row r="1000" ht="15.75" customHeight="1">
      <c r="A1000" s="168"/>
      <c r="B1000" s="169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1"/>
      <c r="N1000" s="172" t="str">
        <f t="shared" si="1"/>
        <v/>
      </c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2" t="str">
        <f t="shared" si="2"/>
        <v/>
      </c>
      <c r="AA1000" s="173"/>
      <c r="AB1000" s="173"/>
      <c r="AC1000" s="173"/>
      <c r="AD1000" s="173"/>
      <c r="AE1000" s="173"/>
      <c r="AF1000" s="173"/>
      <c r="AG1000" s="173"/>
      <c r="AH1000" s="173"/>
      <c r="AI1000" s="173"/>
      <c r="AJ1000" s="173"/>
      <c r="AK1000" s="173"/>
      <c r="AL1000" s="172" t="str">
        <f t="shared" si="3"/>
        <v/>
      </c>
      <c r="AM1000" s="173"/>
      <c r="AN1000" s="173"/>
      <c r="AO1000" s="173"/>
      <c r="AP1000" s="173"/>
      <c r="AQ1000" s="173"/>
      <c r="AR1000" s="173"/>
      <c r="AS1000" s="173"/>
      <c r="AT1000" s="173"/>
      <c r="AU1000" s="173"/>
      <c r="AV1000" s="171"/>
      <c r="AW1000" s="171"/>
      <c r="AX1000" s="172" t="str">
        <f t="shared" si="4"/>
        <v/>
      </c>
      <c r="AY1000" s="173"/>
      <c r="AZ1000" s="173"/>
      <c r="BA1000" s="173"/>
      <c r="BB1000" s="173"/>
      <c r="BC1000" s="173"/>
      <c r="BD1000" s="173"/>
      <c r="BE1000" s="173"/>
      <c r="BF1000" s="173"/>
      <c r="BG1000" s="173"/>
      <c r="BH1000" s="173"/>
      <c r="BI1000" s="173"/>
      <c r="BJ1000" s="172" t="str">
        <f t="shared" si="5"/>
        <v/>
      </c>
      <c r="BK1000" s="173"/>
      <c r="BL1000" s="173"/>
      <c r="BM1000" s="173"/>
      <c r="BN1000" s="173"/>
      <c r="BO1000" s="173"/>
      <c r="BP1000" s="173"/>
      <c r="BQ1000" s="173"/>
      <c r="BR1000" s="173"/>
      <c r="BS1000" s="173"/>
      <c r="BT1000" s="173"/>
      <c r="BU1000" s="173"/>
      <c r="BV1000" s="172" t="str">
        <f t="shared" si="6"/>
        <v/>
      </c>
      <c r="BW1000" s="173"/>
      <c r="BX1000" s="173"/>
      <c r="BY1000" s="173"/>
      <c r="BZ1000" s="171"/>
      <c r="CA1000" s="171"/>
      <c r="CB1000" s="171"/>
      <c r="CC1000" s="171"/>
      <c r="CD1000" s="171"/>
      <c r="CE1000" s="171"/>
      <c r="CF1000" s="171"/>
      <c r="CG1000" s="171"/>
      <c r="CH1000" s="172" t="str">
        <f t="shared" si="7"/>
        <v/>
      </c>
      <c r="CI1000" s="171"/>
      <c r="CJ1000" s="173"/>
      <c r="CK1000" s="173"/>
      <c r="CL1000" s="173"/>
      <c r="CM1000" s="173"/>
      <c r="CN1000" s="171"/>
      <c r="CO1000" s="171"/>
      <c r="CP1000" s="171"/>
      <c r="CQ1000" s="173"/>
      <c r="CR1000" s="171"/>
      <c r="CS1000" s="171"/>
      <c r="CT1000" s="172" t="str">
        <f t="shared" si="8"/>
        <v/>
      </c>
      <c r="CU1000" s="172"/>
      <c r="CV1000" s="172"/>
      <c r="CW1000" s="172"/>
      <c r="CX1000" s="172"/>
      <c r="CY1000" s="172"/>
      <c r="CZ1000" s="172"/>
      <c r="DA1000" s="172"/>
      <c r="DB1000" s="172"/>
      <c r="DC1000" s="172"/>
      <c r="DD1000" s="172"/>
      <c r="DE1000" s="172"/>
      <c r="DF1000" s="172"/>
      <c r="DG1000" s="188" t="str">
        <f t="array" ref="DG1000">IFERROR(_xlfn.XLOOKUP($A1000&amp;B1000,MARZO!$D$11:$D$40&amp;MARZO!$E$11:$E$40,MARZO!$AM$11:$AM$40,_xlfn.XLOOKUP($A1000&amp;$B1000,MARZO!$BC$11:$BC$40&amp;MARZO!$BD$11:$BD$40,MARZO!$CL$11:$CL$40,"A"))/1%,"")</f>
        <v/>
      </c>
      <c r="DH1000" s="188" t="str">
        <f t="array" ref="DH1000">IFERROR(_xlfn.XLOOKUP($A1000&amp;$B1000,ABRIL!$D$11:$D$40&amp;ABRIL!$E$11:$E$40,ABRIL!$AM$11:$AM$40,_xlfn.XLOOKUP($A1000&amp;$B1000,ABRIL!$BC$11:$BC$40&amp;ABRIL!$BD$11:$BD$40,ABRIL!$CL$11:$CL$40,"A"))/1%,"")</f>
        <v/>
      </c>
      <c r="DI1000" s="188" t="str">
        <f t="array" ref="DI1000">IFERROR(_xlfn.XLOOKUP($A1000&amp;$B1000,'ABRIL 2'!$D$11:$D$40&amp;'ABRIL 2'!$E$11:$E$40,'ABRIL 2'!$AM$11:$AM$40,_xlfn.XLOOKUP($A1000&amp;$B1000,'ABRIL 2'!$BC$11:$BC$40&amp;'ABRIL 2'!$BD$11:$BD$40,'ABRIL 2'!$CL$11:$CL$40,"A"))/1%,"")</f>
        <v/>
      </c>
      <c r="DJ1000" s="188" t="str">
        <f t="array" ref="DJ1000">IFERROR(_xlfn.XLOOKUP($A1000&amp;$B1000,MAYO!$D$11:$D$40&amp;MAYO!$E$11:$E$40,MAYO!$AM$11:$AM$40,_xlfn.XLOOKUP($A1000&amp;$B1000,MAYO!$BC$11:$BC$40&amp;MAYO!$BD$11:$BD$40,MAYO!$CL$11:$CL$40,"A"))/1%,"")</f>
        <v/>
      </c>
      <c r="DK1000" s="188" t="str">
        <f t="array" ref="DK1000">IFERROR(_xlfn.XLOOKUP($A1000&amp;$B1000,'MAYO 2'!$D$11:$D$40&amp;'MAYO 2'!$E$11:$E$40,'MAYO 2'!$AM$11:$AM$40,_xlfn.XLOOKUP($A1000&amp;$B1000,'MAYO 2'!$BC$11:$BC$40&amp;'MAYO 2'!$BD$11:$BD$40,'MAYO 2'!$CL$11:$CL$40,"A"))/1%,"")</f>
        <v/>
      </c>
      <c r="DL1000" s="188" t="str">
        <f t="array" ref="DL1000">IFERROR(_xlfn.XLOOKUP($A1000&amp;$B1000,JUNIO!$D$11:$D$40&amp;JUNIO!$E$11:$E$40,JUNIO!$AM$11:$AM$40,_xlfn.XLOOKUP($A1000&amp;$B1000,JUNIO!$BC$11:$BC$40&amp;JUNIO!$BD$11:$BD$40,JUNIO!$CL$11:$CL$40,"A"))/1%,"")</f>
        <v/>
      </c>
      <c r="DM1000" s="188" t="str">
        <f t="array" ref="DM1000">IFERROR(_xlfn.XLOOKUP($A1000&amp;$B1000,'JUNIO 2'!$D$11:$D$40&amp;'JUNIO 2'!$E$11:$E$40,'JUNIO 2'!$AM$11:$AM$40,_xlfn.XLOOKUP($A1000&amp;$B1000,'JUNIO 2'!$BC$11:$BC$40&amp;'JUNIO 2'!$BD$11:$BD$40,'JUNIO 2'!$CL$11:$CL$40,"A"))/1%,"")</f>
        <v/>
      </c>
      <c r="DN1000" s="188" t="str">
        <f t="array" ref="DN1000">IFERROR(_xlfn.XLOOKUP($A1000&amp;$B1000,JULIO!$D$11:$D$40&amp;JULIO!$E$11:$E$40,JULIO!$AM$11:$AM$40,_xlfn.XLOOKUP($A1000&amp;$B1000,JULIO!$BC$11:$BC$40&amp;JULIO!$BD$11:$BD$40,JULIO!$CL$11:$CL$40,"A"))/1%,"")</f>
        <v/>
      </c>
      <c r="DO1000" s="188" t="str">
        <f t="array" ref="DO1000">IFERROR(_xlfn.XLOOKUP($A1000&amp;$B1000,'JULIO 2'!$D$11:$D$40&amp;'JULIO 2'!$E$11:$E$40,'JULIO 2'!$AM$11:$AM$40,_xlfn.XLOOKUP($A1000&amp;$B1000,'JULIO 2'!$BC$11:$BC$40&amp;'JULIO 2'!$BD$11:$BD$40,'JULIO 2'!$CL$11:$CL$40,"A"))/1%,"")</f>
        <v/>
      </c>
      <c r="DP1000" s="188" t="str">
        <f t="array" ref="DP1000">IFERROR(_xlfn.XLOOKUP($A1000&amp;$B1000,AGOSTO!$D$11:$D$40&amp;AGOSTO!$E$11:$E$40,AGOSTO!$AM$11:$AM$40,_xlfn.XLOOKUP($A1000&amp;$B1000,AGOSTO!$BC$11:$BC$40&amp;AGOSTO!$BD$11:$BD$40,AGOSTO!$CL$11:$CL$40,"A"))/1%,"")</f>
        <v/>
      </c>
      <c r="DQ1000" s="188" t="str">
        <f t="array" ref="DQ1000">IFERROR(_xlfn.XLOOKUP($A1000&amp;$B1000,'AGOSTO 2'!$D$11:$D$40&amp;'AGOSTO 2'!$E$11:$E$40,'AGOSTO 2'!$AM$11:$AM$40,_xlfn.XLOOKUP($A1000&amp;$B1000,'AGOSTO 2'!$BC$11:$BC$40&amp;'AGOSTO 2'!$BD$11:$BD$40,'AGOSTO 2'!$CL$11:$CL$40,"A"))/1%,"")</f>
        <v/>
      </c>
      <c r="DR1000" s="188" t="str">
        <f t="array" ref="DR1000">IFERROR(_xlfn.XLOOKUP($A1000&amp;$B1000,SEPTIEMBRE!$D$11:$D$40&amp;SEPTIEMBRE!$E$11:$E$40,SEPTIEMBRE!$AM$11:$AM$40,_xlfn.XLOOKUP($A1000&amp;$B1000,SEPTIEMBRE!$BC$11:$BC$40&amp;SEPTIEMBRE!$BD$11:$BD$40,SEPTIEMBRE!$CL$11:$CL$40,"A"))/1%,"")</f>
        <v/>
      </c>
      <c r="DS1000" s="188" t="str">
        <f t="array" ref="DS1000">IFERROR(_xlfn.XLOOKUP($A1000&amp;$B1000,'SEPTIEMBRE 2'!$D$11:$D$40&amp;'SEPTIEMBRE 2'!$E$11:$E$40,'SEPTIEMBRE 2'!$AM$11:$AM$40,_xlfn.XLOOKUP($A1000&amp;$B1000,'SEPTIEMBRE 2'!$BC$11:$BC$40&amp;'SEPTIEMBRE 2'!$BD$11:$BD$40,'SEPTIEMBRE 2'!$CL$11:$CL$40,"A"))/1%,"")</f>
        <v/>
      </c>
      <c r="DT1000" s="188" t="str">
        <f t="array" ref="DT1000">IFERROR(_xlfn.XLOOKUP($A1000&amp;$B1000,'SEPTIEMBRE 3'!$D$11:$D$40&amp;'SEPTIEMBRE 3'!$E$11:$E$40,'SEPTIEMBRE 3'!$AM$11:$AM$40,_xlfn.XLOOKUP($A1000&amp;$B1000,'SEPTIEMBRE 3'!$BC$11:$BC$40&amp;'SEPTIEMBRE 3'!$BD$11:$BD$40,'SEPTIEMBRE 3'!$CL$11:$CL$40,"A"))/1%,"")</f>
        <v/>
      </c>
      <c r="DU1000" s="188" t="str">
        <f t="array" ref="DU1000">IFERROR(_xlfn.XLOOKUP($A1000&amp;$B1000,OCTUBRE!$D$11:$D$40&amp;OCTUBRE!$E$11:$E$40,OCTUBRE!$AM$11:$AM$40,_xlfn.XLOOKUP($A1000&amp;$B1000,OCTUBRE!$BC$11:$BC$40&amp;OCTUBRE!$BD$11:$BD$40,OCTUBRE!$CL$11:$CL$40,"A"))/1%,"")</f>
        <v/>
      </c>
      <c r="DV1000" s="188" t="str">
        <f t="array" ref="DV1000">IFERROR(_xlfn.XLOOKUP($A1000&amp;$B1000,'OCTUBRE 2'!$D$11:$D$40&amp;'OCTUBRE 2'!$E$11:$E$40,'OCTUBRE 2'!$AM$11:$AM$40,_xlfn.XLOOKUP($A1000&amp;$B1000,'OCTUBRE 2'!$BC$11:$BC$40&amp;'OCTUBRE 2'!$BD$11:$BD$40,'OCTUBRE 2'!$CL$11:$CL$40,"A"))/1%,"")</f>
        <v/>
      </c>
      <c r="DW1000" s="188" t="str">
        <f t="array" ref="DW1000">IFERROR(_xlfn.XLOOKUP($A1000&amp;$B1000,NOVIEMBRE!$D$11:$D$40&amp;NOVIEMBRE!$E$11:$E$40,NOVIEMBRE!$AM$11:$AM$40,_xlfn.XLOOKUP($A1000&amp;$B1000,NOVIEMBRE!$BC$11:$BC$40&amp;NOVIEMBRE!$BD$11:$BD$40,NOVIEMBRE!$CL$11:$CL$40,"A"))/1%,"")</f>
        <v/>
      </c>
      <c r="DX1000" s="188" t="str">
        <f t="array" ref="DX1000">IFERROR(_xlfn.XLOOKUP($A1000&amp;$B1000,'NOVIEMBRE 2'!$D$11:$D$40&amp;'NOVIEMBRE 2'!$E$11:$E$40,'NOVIEMBRE 2'!$AM$11:$AM$40,_xlfn.XLOOKUP($A1000&amp;$B1000,'NOVIEMBRE 2'!$BC$11:$BC$40&amp;'NOVIEMBRE 2'!$BD$11:$BD$40,'NOVIEMBRE 2'!$CL$11:$CL$40,"A"))/1%,"")</f>
        <v/>
      </c>
      <c r="DY1000" s="188" t="str">
        <f t="array" ref="DY1000">IFERROR(_xlfn.XLOOKUP($A1000&amp;$B1000,DICIEMBRE!$D$11:$D$40&amp;DICIEMBRE!$E$11:$E$40,DICIEMBRE!$AM$11:$AM$40,_xlfn.XLOOKUP($A1000&amp;$B1000,DICIEMBRE!$BC$11:$BC$40&amp;DICIEMBRE!$BD$11:$BD$40,DICIEMBRE!$CL$11:$CL$40,"A"))/1%,"")</f>
        <v/>
      </c>
      <c r="DZ1000" s="381" t="str">
        <f t="shared" si="9"/>
        <v>-</v>
      </c>
      <c r="EA1000" s="381" t="str">
        <f t="shared" si="10"/>
        <v>-</v>
      </c>
      <c r="EB1000" s="381" t="str">
        <f t="shared" si="11"/>
        <v>-</v>
      </c>
      <c r="EC1000" s="381" t="str">
        <f t="shared" si="12"/>
        <v>-</v>
      </c>
      <c r="ED1000" s="381" t="str">
        <f t="shared" si="13"/>
        <v>-</v>
      </c>
      <c r="EE1000" s="381" t="str">
        <f t="shared" si="14"/>
        <v>-</v>
      </c>
      <c r="EF1000" s="381" t="str">
        <f t="shared" si="15"/>
        <v>-</v>
      </c>
      <c r="EG1000" s="381" t="str">
        <f t="shared" si="16"/>
        <v>-</v>
      </c>
      <c r="EH1000" s="381" t="str">
        <f t="shared" si="17"/>
        <v>-</v>
      </c>
      <c r="EI1000" s="188" t="str">
        <f t="shared" si="18"/>
        <v/>
      </c>
      <c r="EJ1000" s="382"/>
      <c r="EK1000" s="382"/>
      <c r="EL1000" s="383"/>
      <c r="EM1000" s="21"/>
      <c r="EN1000" s="384">
        <f t="array" ref="EN1000">IFERROR(_xlfn.XLOOKUP($A1000&amp;$B1000,MARZO!$D$11:$D$40&amp;MARZO!$E$11:$E$40,MARZO!$AK$11:$AK$40,_xlfn.XLOOKUP($A1000&amp;$B1000,MARZO!$BC$11:$BC$40&amp;MARZO!$BD$11:$BD$40,MARZO!$CJ$11:$CJ$40,"A")),"")</f>
        <v>0</v>
      </c>
      <c r="EO1000" s="384">
        <f t="array" ref="EO1000">IFERROR(_xlfn.XLOOKUP($A1000&amp;$B1000,ABRIL!$D$11:$D$40&amp;ABRIL!$E$11:$E$40,ABRIL!$AK$11:$AK$40,_xlfn.XLOOKUP($A1000&amp;$B1000,ABRIL!$BC$11:$BC$40&amp;ABRIL!$BD$11:$BD$40,ABRIL!$CJ$11:$CJ$40,"A")),"")</f>
        <v>0</v>
      </c>
      <c r="EP1000" s="384">
        <f t="array" ref="EP1000">IFERROR(_xlfn.XLOOKUP($A1000&amp;$B1000,'ABRIL 2'!$D$11:$D$40&amp;'ABRIL 2'!$E$11:$E$40,'ABRIL 2'!$AK$11:$AK$40,_xlfn.XLOOKUP($A1000&amp;$B1000,'ABRIL 2'!$BC$11:$BC$40&amp;'ABRIL 2'!$BD$11:$BD$40,'ABRIL 2'!$CJ$11:$CJ$40,"A")),"")</f>
        <v>0</v>
      </c>
      <c r="EQ1000" s="384">
        <f t="array" ref="EQ1000">IFERROR(_xlfn.XLOOKUP($A1000&amp;$B1000,MAYO!$D$11:$D$40&amp;MAYO!$E$11:$E$40,MAYO!$AK$11:$AK$40,_xlfn.XLOOKUP($A1000&amp;$B1000,MAYO!$BC$11:$BC$40&amp;MAYO!$BD$11:$BD$40,MAYO!$CJ$11:$CJ$40,"A")),"")</f>
        <v>0</v>
      </c>
      <c r="ER1000" s="384">
        <f t="array" ref="ER1000">IFERROR(_xlfn.XLOOKUP($A1000&amp;$B1000,'MAYO 2'!$D$11:$D$40&amp;'MAYO 2'!$E$11:$E$40,'MAYO 2'!$AK$11:$AK$40,_xlfn.XLOOKUP($A1000&amp;$B1000,'MAYO 2'!$BC$11:$BC$40&amp;'MAYO 2'!$BD$11:$BD$40,'MAYO 2'!$CJ$11:$CJ$40,"A")),"")</f>
        <v>0</v>
      </c>
      <c r="ES1000" s="384">
        <f t="array" ref="ES1000">IFERROR(_xlfn.XLOOKUP($A1000&amp;$B1000,JUNIO!$D$11:$D$40&amp;JUNIO!$E$11:$E$40,JUNIO!$AK$11:$AK$40,_xlfn.XLOOKUP($A1000&amp;$B1000,JUNIO!$BC$11:$BC$40&amp;JUNIO!$BD$11:$BD$40,JUNIO!$CJ$11:$CJ$40,"A")),"")</f>
        <v>0</v>
      </c>
      <c r="ET1000" s="384">
        <f t="array" ref="ET1000">IFERROR(_xlfn.XLOOKUP($A1000&amp;$B1000,'JUNIO 2'!$D$11:$D$40&amp;'JUNIO 2'!$E$11:$E$40,'JUNIO 2'!$AK$11:$AK$40,_xlfn.XLOOKUP($A1000&amp;$B1000,'JUNIO 2'!$BC$11:$BC$40&amp;'JUNIO 2'!$BD$11:$BD$40,'JUNIO 2'!$CJ$11:$CJ$40,"A")),"")</f>
        <v>0</v>
      </c>
      <c r="EU1000" s="384">
        <f t="array" ref="EU1000">IFERROR(_xlfn.XLOOKUP($A1000&amp;$B1000,JULIO!$D$11:$D$40&amp;JULIO!$E$11:$E$40,JULIO!$AK$11:$AK$40,_xlfn.XLOOKUP($A1000&amp;$B1000,JULIO!$BC$11:$BC$40&amp;JULIO!$BD$11:$BD$40,JULIO!$CJ$11:$CJ$40,"A")),"")</f>
        <v>0</v>
      </c>
      <c r="EV1000" s="384">
        <f t="array" ref="EV1000">IFERROR(_xlfn.XLOOKUP($A1000&amp;$B1000,'JULIO 2'!$D$11:$D$40&amp;'JULIO 2'!$E$11:$E$40,'JULIO 2'!$AK$11:$AK$40,_xlfn.XLOOKUP($A1000&amp;$B1000,'JULIO 2'!$BC$11:$BC$40&amp;'JULIO 2'!$BD$11:$BD$40,'JULIO 2'!$CJ$11:$CJ$40,"A")),"")</f>
        <v>0</v>
      </c>
      <c r="EW1000" s="384">
        <f t="array" ref="EW1000">IFERROR(_xlfn.XLOOKUP($A1000&amp;$B1000,AGOSTO!$D$11:$D$40&amp;AGOSTO!$E$11:$E$40,AGOSTO!$AK$11:$AK$40,_xlfn.XLOOKUP($A1000&amp;$B1000,AGOSTO!$BC$11:$BC$40&amp;AGOSTO!$BD$11:$BD$40,AGOSTO!$CJ$11:$CJ$40,"A")),"")</f>
        <v>0</v>
      </c>
      <c r="EX1000" s="384">
        <f t="array" ref="EX1000">IFERROR(_xlfn.XLOOKUP($A1000&amp;$B1000,'AGOSTO 2'!$D$11:$D$40&amp;'AGOSTO 2'!$E$11:$E$40,'AGOSTO 2'!$AK$11:$AK$40,_xlfn.XLOOKUP($A1000&amp;$B1000,'AGOSTO 2'!$BC$11:$BC$40&amp;'AGOSTO 2'!$BD$11:$BD$40,'AGOSTO 2'!$CJ$11:$CJ$40,"A")),"")</f>
        <v>0</v>
      </c>
      <c r="EY1000" s="384">
        <f t="array" ref="EY1000">IFERROR(_xlfn.XLOOKUP($A1000&amp;$B1000,SEPTIEMBRE!$D$11:$D$40&amp;SEPTIEMBRE!$E$11:$E$40,SEPTIEMBRE!$AK$11:$AK$40,_xlfn.XLOOKUP($A1000&amp;$B1000,SEPTIEMBRE!$BC$11:$BC$40&amp;SEPTIEMBRE!$BD$11:$BD$40,SEPTIEMBRE!$CJ$11:$CJ$40,"A")),"")</f>
        <v>0</v>
      </c>
      <c r="EZ1000" s="384">
        <f t="array" ref="EZ1000">IFERROR(_xlfn.XLOOKUP($A1000&amp;$B1000,'SEPTIEMBRE 2'!$D$11:$D$40&amp;'SEPTIEMBRE 2'!$E$11:$E$40,'SEPTIEMBRE 2'!$AK$11:$AK$40,_xlfn.XLOOKUP($A1000&amp;$B1000,'SEPTIEMBRE 2'!$BC$11:$BC$40&amp;'SEPTIEMBRE 2'!$BD$11:$BD$40,'SEPTIEMBRE 2'!$CJ$11:$CJ$40,"A")),"")</f>
        <v>0</v>
      </c>
      <c r="FA1000" s="384">
        <f t="array" ref="FA1000">IFERROR(_xlfn.XLOOKUP($A1000&amp;$B1000,'SEPTIEMBRE 3'!$D$11:$D$40&amp;'SEPTIEMBRE 3'!$E$11:$E$40,'SEPTIEMBRE 3'!$AK$11:$AK$40,_xlfn.XLOOKUP($A1000&amp;$B1000,'SEPTIEMBRE 3'!$BC$11:$BC$40&amp;'SEPTIEMBRE 3'!$BD$11:$BD$40,'SEPTIEMBRE 3'!$CJ$11:$CJ$40,"A")),"")</f>
        <v>0</v>
      </c>
      <c r="FB1000" s="384">
        <f t="array" ref="FB1000">IFERROR(_xlfn.XLOOKUP($A1000&amp;$B1000,OCTUBRE!$D$11:$D$40&amp;OCTUBRE!$E$11:$E$40,OCTUBRE!$AK$11:$AK$40,_xlfn.XLOOKUP($A1000&amp;$B1000,OCTUBRE!$BC$11:$BC$40&amp;OCTUBRE!$BD$11:$BD$40,OCTUBRE!$CJ$11:$CJ$40,"A")),"")</f>
        <v>0</v>
      </c>
      <c r="FC1000" s="384">
        <f t="array" ref="FC1000">IFERROR(_xlfn.XLOOKUP($A1000&amp;$B1000,'OCTUBRE 2'!$D$11:$D$40&amp;'OCTUBRE 2'!$E$11:$E$40,'OCTUBRE 2'!$AK$11:$AK$40,_xlfn.XLOOKUP($A1000&amp;$B1000,'OCTUBRE 2'!$BC$11:$BC$40&amp;'OCTUBRE 2'!$BD$11:$BD$40,'OCTUBRE 2'!$CJ$11:$CJ$40,"A")),"")</f>
        <v>0</v>
      </c>
      <c r="FD1000" s="384">
        <f t="array" ref="FD1000">IFERROR(_xlfn.XLOOKUP($A1000&amp;$B1000,NOVIEMBRE!$D$11:$D$40&amp;NOVIEMBRE!$E$11:$E$40,NOVIEMBRE!$AK$11:$AK$40,_xlfn.XLOOKUP($A1000&amp;$B1000,NOVIEMBRE!$BC$11:$BC$40&amp;NOVIEMBRE!$BD$11:$BD$40,NOVIEMBRE!$CJ$11:$CJ$40,"A")),"")</f>
        <v>0</v>
      </c>
      <c r="FE1000" s="384">
        <f t="array" ref="FE1000">IFERROR(_xlfn.XLOOKUP($A1000&amp;$B1000,'NOVIEMBRE 2'!$D$11:$D$40&amp;'NOVIEMBRE 2'!$E$11:$E$40,'NOVIEMBRE 2'!$AK$11:$AK$40,_xlfn.XLOOKUP($A1000&amp;$B1000,'NOVIEMBRE 2'!$BC$11:$BC$40&amp;'NOVIEMBRE 2'!$BD$11:$BD$40,'NOVIEMBRE 2'!$CJ$11:$CJ$40,"A")),"")</f>
        <v>0</v>
      </c>
      <c r="FF1000" s="385">
        <f t="array" ref="FF1000">IFERROR(_xlfn.XLOOKUP($A1000&amp;$B1000,DICIEMBRE!$D$11:$D$40&amp;DICIEMBRE!$E$11:$E$40,DICIEMBRE!$AK$11:$AK$40,_xlfn.XLOOKUP($A1000&amp;$B1000,DICIEMBRE!$BC$11:$BC$40&amp;DICIEMBRE!$BD$11:$BD$40,DICIEMBRE!$CJ$11:$CJ$40,"A")),"")</f>
        <v>0</v>
      </c>
      <c r="FG1000" s="386" t="str">
        <f t="shared" si="19"/>
        <v/>
      </c>
      <c r="FH1000" s="386" t="str">
        <f t="array" ref="FH1000">IF(
 COUNT(DZ1000:EH1000)=0,
 "-",
 IF(
  COUNT(DZ1000:EH1000) &lt; COUNTA(DZ1000:EH1000),
  REPT("🟩", ROUND(COUNT(DZ1000:EH1000)/COUNTA(DZ1000:EH1000)*5, 0)) &amp;
  REPT("⬜", 5 - ROUND(COUNT(DZ1000:EH1000)/COUNTA(DZ1000:EH1000)*5, 0)),
  IF(
    AVERAGE(IF(DZ1000:EH1000&lt;&gt;"", DZ1000:EH1000, )) &gt;= 70, "🟩🟩🟩🟩🟩",
    IF(
      AVERAGE(IF(DZ1000:EH1000&lt;&gt;"",DZ1000:EH1000, )) &gt;= 56, "🟨🟨🟨🟨🟨",
      "🟥🟥🟥🟥🟥"
    )
  )
 )
)
</f>
        <v>-</v>
      </c>
    </row>
  </sheetData>
  <mergeCells count="1169">
    <mergeCell ref="H6:H7"/>
    <mergeCell ref="I6:I7"/>
    <mergeCell ref="X6:X7"/>
    <mergeCell ref="Y6:Y7"/>
    <mergeCell ref="C5:N5"/>
    <mergeCell ref="O5:Z5"/>
    <mergeCell ref="C6:C7"/>
    <mergeCell ref="D6:D7"/>
    <mergeCell ref="E6:E7"/>
    <mergeCell ref="F6:F7"/>
    <mergeCell ref="G6:G7"/>
    <mergeCell ref="Z6:Z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AH6:AH7"/>
    <mergeCell ref="AI6:AI7"/>
    <mergeCell ref="AA5:AL5"/>
    <mergeCell ref="AM5:AX5"/>
    <mergeCell ref="AA6:AA7"/>
    <mergeCell ref="AB6:AB7"/>
    <mergeCell ref="AC6:AC7"/>
    <mergeCell ref="AD6:AD7"/>
    <mergeCell ref="AE6:AE7"/>
    <mergeCell ref="AX6:AX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BF6:BF7"/>
    <mergeCell ref="BG6:BG7"/>
    <mergeCell ref="AY5:BJ5"/>
    <mergeCell ref="BK5:BV5"/>
    <mergeCell ref="AY6:AY7"/>
    <mergeCell ref="AZ6:AZ7"/>
    <mergeCell ref="BA6:BA7"/>
    <mergeCell ref="BB6:BB7"/>
    <mergeCell ref="BC6:BC7"/>
    <mergeCell ref="BW5:CH5"/>
    <mergeCell ref="CI5:CT5"/>
    <mergeCell ref="DH5:DH7"/>
    <mergeCell ref="DI5:DI7"/>
    <mergeCell ref="DJ5:DJ7"/>
    <mergeCell ref="DK5:DK7"/>
    <mergeCell ref="DL5:DL7"/>
    <mergeCell ref="DM5:DM7"/>
    <mergeCell ref="DN5:DN7"/>
    <mergeCell ref="DO5:DO7"/>
    <mergeCell ref="DP5:DP7"/>
    <mergeCell ref="DQ5:DQ7"/>
    <mergeCell ref="BD6:BD7"/>
    <mergeCell ref="BE6:BE7"/>
    <mergeCell ref="BT6:BT7"/>
    <mergeCell ref="BU6:BU7"/>
    <mergeCell ref="BM6:BM7"/>
    <mergeCell ref="BN6:BN7"/>
    <mergeCell ref="BO6:BO7"/>
    <mergeCell ref="BP6:BP7"/>
    <mergeCell ref="BQ6:BQ7"/>
    <mergeCell ref="BR6:BR7"/>
    <mergeCell ref="BS6:BS7"/>
    <mergeCell ref="CS6:CS7"/>
    <mergeCell ref="CT6:CT7"/>
    <mergeCell ref="CZ6:CZ7"/>
    <mergeCell ref="DA6:DA7"/>
    <mergeCell ref="DB6:DB7"/>
    <mergeCell ref="DC6:DC7"/>
    <mergeCell ref="M2:BV2"/>
    <mergeCell ref="M3:DH3"/>
    <mergeCell ref="DJ3:DN3"/>
    <mergeCell ref="A4:B7"/>
    <mergeCell ref="C4:DF4"/>
    <mergeCell ref="DG4:DY4"/>
    <mergeCell ref="DZ4:DZ7"/>
    <mergeCell ref="DF6:DF7"/>
    <mergeCell ref="DD6:DD7"/>
    <mergeCell ref="DE6:DE7"/>
    <mergeCell ref="CU5:DF5"/>
    <mergeCell ref="DG5:DG7"/>
    <mergeCell ref="CU6:CU7"/>
    <mergeCell ref="CV6:CV7"/>
    <mergeCell ref="CW6:CW7"/>
    <mergeCell ref="CX6:CX7"/>
    <mergeCell ref="CY6:CY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Q6:CQ7"/>
    <mergeCell ref="CR6:CR7"/>
    <mergeCell ref="CJ6:CJ7"/>
    <mergeCell ref="CK6:CK7"/>
    <mergeCell ref="CL6:CL7"/>
    <mergeCell ref="CM6:CM7"/>
    <mergeCell ref="CN6:CN7"/>
    <mergeCell ref="CO6:CO7"/>
    <mergeCell ref="CP6:CP7"/>
    <mergeCell ref="EP4:EP6"/>
    <mergeCell ref="EQ4:EQ6"/>
    <mergeCell ref="ER4:ER6"/>
    <mergeCell ref="ES4:ES6"/>
    <mergeCell ref="ET4:ET6"/>
    <mergeCell ref="EU4:EU6"/>
    <mergeCell ref="EV4:EV6"/>
    <mergeCell ref="FD4:FD6"/>
    <mergeCell ref="FE4:FE6"/>
    <mergeCell ref="FF4:FF6"/>
    <mergeCell ref="FG4:FG7"/>
    <mergeCell ref="FH4:FH7"/>
    <mergeCell ref="EW4:EW6"/>
    <mergeCell ref="EX4:EX6"/>
    <mergeCell ref="EY4:EY6"/>
    <mergeCell ref="EZ4:EZ6"/>
    <mergeCell ref="FA4:FA6"/>
    <mergeCell ref="FB4:FB6"/>
    <mergeCell ref="FC4:FC6"/>
    <mergeCell ref="DR5:DR7"/>
    <mergeCell ref="DS5:DS7"/>
    <mergeCell ref="DT5:DT7"/>
    <mergeCell ref="DU5:DU7"/>
    <mergeCell ref="DV5:DV7"/>
    <mergeCell ref="DW5:DW7"/>
    <mergeCell ref="DX5:DX7"/>
    <mergeCell ref="DY5:DY7"/>
    <mergeCell ref="EA4:EA7"/>
    <mergeCell ref="EB4:EB7"/>
    <mergeCell ref="EC4:EC7"/>
    <mergeCell ref="ED4:ED7"/>
    <mergeCell ref="EE4:EE7"/>
    <mergeCell ref="EF4:EF7"/>
    <mergeCell ref="EG4:EG7"/>
    <mergeCell ref="AF6:AF7"/>
    <mergeCell ref="AG6:AG7"/>
    <mergeCell ref="BH6:BH7"/>
    <mergeCell ref="BI6:BI7"/>
    <mergeCell ref="BJ6:BJ7"/>
    <mergeCell ref="BK6:BK7"/>
    <mergeCell ref="BL6:BL7"/>
    <mergeCell ref="EH4:EH7"/>
    <mergeCell ref="EI4:EI7"/>
    <mergeCell ref="EJ4:EJ7"/>
    <mergeCell ref="EK4:EK7"/>
    <mergeCell ref="EL4:EM7"/>
    <mergeCell ref="EN4:EN6"/>
    <mergeCell ref="EO4:EO6"/>
    <mergeCell ref="EL8:EM8"/>
    <mergeCell ref="EL9:EM9"/>
    <mergeCell ref="EL10:EM10"/>
    <mergeCell ref="EL11:EM11"/>
    <mergeCell ref="EL12:EM12"/>
    <mergeCell ref="EL13:EM13"/>
    <mergeCell ref="EL14:EM14"/>
    <mergeCell ref="EL15:EM15"/>
    <mergeCell ref="EL16:EM16"/>
    <mergeCell ref="EL17:EM17"/>
    <mergeCell ref="EL18:EM18"/>
    <mergeCell ref="EL19:EM19"/>
    <mergeCell ref="EL20:EM20"/>
    <mergeCell ref="EL21:EM21"/>
    <mergeCell ref="EL22:EM22"/>
    <mergeCell ref="EL23:EM23"/>
    <mergeCell ref="EL24:EM24"/>
    <mergeCell ref="EL25:EM25"/>
    <mergeCell ref="EL26:EM26"/>
    <mergeCell ref="EL27:EM27"/>
    <mergeCell ref="EL28:EM28"/>
    <mergeCell ref="EL29:EM29"/>
    <mergeCell ref="EL30:EM30"/>
    <mergeCell ref="EL31:EM31"/>
    <mergeCell ref="EL32:EM32"/>
    <mergeCell ref="EL33:EM33"/>
    <mergeCell ref="EL34:EM34"/>
    <mergeCell ref="EL35:EM35"/>
    <mergeCell ref="EL36:EM36"/>
    <mergeCell ref="EL37:EM37"/>
    <mergeCell ref="EL38:EM38"/>
    <mergeCell ref="EL39:EM39"/>
    <mergeCell ref="EL40:EM40"/>
    <mergeCell ref="EL41:EM41"/>
    <mergeCell ref="EL42:EM42"/>
    <mergeCell ref="EL43:EM43"/>
    <mergeCell ref="EL44:EM44"/>
    <mergeCell ref="EL45:EM45"/>
    <mergeCell ref="EL46:EM46"/>
    <mergeCell ref="EL47:EM47"/>
    <mergeCell ref="EL48:EM48"/>
    <mergeCell ref="EL49:EM49"/>
    <mergeCell ref="EL50:EM50"/>
    <mergeCell ref="EL51:EM51"/>
    <mergeCell ref="EL52:EM52"/>
    <mergeCell ref="EL53:EM53"/>
    <mergeCell ref="EL54:EM54"/>
    <mergeCell ref="EL55:EM55"/>
    <mergeCell ref="EL56:EM56"/>
    <mergeCell ref="EL57:EM57"/>
    <mergeCell ref="EL58:EM58"/>
    <mergeCell ref="EL59:EM59"/>
    <mergeCell ref="EL60:EM60"/>
    <mergeCell ref="EL61:EM61"/>
    <mergeCell ref="EL62:EM62"/>
    <mergeCell ref="EL63:EM63"/>
    <mergeCell ref="EL64:EM64"/>
    <mergeCell ref="EL65:EM65"/>
    <mergeCell ref="EL66:EM66"/>
    <mergeCell ref="EL67:EM67"/>
    <mergeCell ref="EL68:EM68"/>
    <mergeCell ref="EL69:EM69"/>
    <mergeCell ref="EL70:EM70"/>
    <mergeCell ref="EL71:EM71"/>
    <mergeCell ref="EL72:EM72"/>
    <mergeCell ref="EL73:EM73"/>
    <mergeCell ref="EL74:EM74"/>
    <mergeCell ref="EL75:EM75"/>
    <mergeCell ref="EL76:EM76"/>
    <mergeCell ref="EL77:EM77"/>
    <mergeCell ref="EL78:EM78"/>
    <mergeCell ref="EL79:EM79"/>
    <mergeCell ref="EL80:EM80"/>
    <mergeCell ref="EL81:EM81"/>
    <mergeCell ref="EL82:EM82"/>
    <mergeCell ref="EL83:EM83"/>
    <mergeCell ref="EL84:EM84"/>
    <mergeCell ref="EL85:EM85"/>
    <mergeCell ref="EL86:EM86"/>
    <mergeCell ref="EL87:EM87"/>
    <mergeCell ref="EL88:EM88"/>
    <mergeCell ref="EL89:EM89"/>
    <mergeCell ref="EL90:EM90"/>
    <mergeCell ref="EL91:EM91"/>
    <mergeCell ref="EL92:EM92"/>
    <mergeCell ref="EL93:EM93"/>
    <mergeCell ref="EL94:EM94"/>
    <mergeCell ref="EL95:EM95"/>
    <mergeCell ref="EL96:EM96"/>
    <mergeCell ref="EL97:EM97"/>
    <mergeCell ref="EL98:EM98"/>
    <mergeCell ref="EL99:EM99"/>
    <mergeCell ref="EL100:EM100"/>
    <mergeCell ref="EL101:EM101"/>
    <mergeCell ref="EL102:EM102"/>
    <mergeCell ref="EL103:EM103"/>
    <mergeCell ref="EL104:EM104"/>
    <mergeCell ref="EL105:EM105"/>
    <mergeCell ref="EL106:EM106"/>
    <mergeCell ref="EL107:EM107"/>
    <mergeCell ref="EL108:EM108"/>
    <mergeCell ref="EL109:EM109"/>
    <mergeCell ref="EL110:EM110"/>
    <mergeCell ref="EL111:EM111"/>
    <mergeCell ref="EL112:EM112"/>
    <mergeCell ref="EL113:EM113"/>
    <mergeCell ref="EL114:EM114"/>
    <mergeCell ref="EL115:EM115"/>
    <mergeCell ref="EL116:EM116"/>
    <mergeCell ref="EL117:EM117"/>
    <mergeCell ref="EL118:EM118"/>
    <mergeCell ref="EL119:EM119"/>
    <mergeCell ref="EL120:EM120"/>
    <mergeCell ref="EL121:EM121"/>
    <mergeCell ref="EL122:EM122"/>
    <mergeCell ref="EL123:EM123"/>
    <mergeCell ref="EL124:EM124"/>
    <mergeCell ref="EL125:EM125"/>
    <mergeCell ref="EL126:EM126"/>
    <mergeCell ref="EL127:EM127"/>
    <mergeCell ref="EL128:EM128"/>
    <mergeCell ref="EL129:EM129"/>
    <mergeCell ref="EL130:EM130"/>
    <mergeCell ref="EL131:EM131"/>
    <mergeCell ref="EL132:EM132"/>
    <mergeCell ref="EL133:EM133"/>
    <mergeCell ref="EL134:EM134"/>
    <mergeCell ref="EL135:EM135"/>
    <mergeCell ref="EL136:EM136"/>
    <mergeCell ref="EL137:EM137"/>
    <mergeCell ref="EL138:EM138"/>
    <mergeCell ref="EL139:EM139"/>
    <mergeCell ref="EL140:EM140"/>
    <mergeCell ref="EL141:EM141"/>
    <mergeCell ref="EL142:EM142"/>
    <mergeCell ref="EL143:EM143"/>
    <mergeCell ref="EL144:EM144"/>
    <mergeCell ref="EL145:EM145"/>
    <mergeCell ref="EL146:EM146"/>
    <mergeCell ref="EL147:EM147"/>
    <mergeCell ref="EL148:EM148"/>
    <mergeCell ref="EL149:EM149"/>
    <mergeCell ref="EL150:EM150"/>
    <mergeCell ref="EL151:EM151"/>
    <mergeCell ref="EL152:EM152"/>
    <mergeCell ref="EL153:EM153"/>
    <mergeCell ref="EL154:EM154"/>
    <mergeCell ref="EL155:EM155"/>
    <mergeCell ref="EL156:EM156"/>
    <mergeCell ref="EL157:EM157"/>
    <mergeCell ref="EL158:EM158"/>
    <mergeCell ref="EL159:EM159"/>
    <mergeCell ref="EL160:EM160"/>
    <mergeCell ref="EL161:EM161"/>
    <mergeCell ref="EL162:EM162"/>
    <mergeCell ref="EL163:EM163"/>
    <mergeCell ref="EL164:EM164"/>
    <mergeCell ref="EL165:EM165"/>
    <mergeCell ref="EL166:EM166"/>
    <mergeCell ref="EL167:EM167"/>
    <mergeCell ref="EL168:EM168"/>
    <mergeCell ref="EL169:EM169"/>
    <mergeCell ref="EL170:EM170"/>
    <mergeCell ref="EL171:EM171"/>
    <mergeCell ref="EL172:EM172"/>
    <mergeCell ref="EL173:EM173"/>
    <mergeCell ref="EL174:EM174"/>
    <mergeCell ref="EL175:EM175"/>
    <mergeCell ref="EL176:EM176"/>
    <mergeCell ref="EL177:EM177"/>
    <mergeCell ref="EL178:EM178"/>
    <mergeCell ref="EL179:EM179"/>
    <mergeCell ref="EL180:EM180"/>
    <mergeCell ref="EL181:EM181"/>
    <mergeCell ref="EL182:EM182"/>
    <mergeCell ref="EL183:EM183"/>
    <mergeCell ref="EL184:EM184"/>
    <mergeCell ref="EL185:EM185"/>
    <mergeCell ref="EL186:EM186"/>
    <mergeCell ref="EL187:EM187"/>
    <mergeCell ref="EL188:EM188"/>
    <mergeCell ref="EL189:EM189"/>
    <mergeCell ref="EL190:EM190"/>
    <mergeCell ref="EL191:EM191"/>
    <mergeCell ref="EL192:EM192"/>
    <mergeCell ref="EL193:EM193"/>
    <mergeCell ref="EL194:EM194"/>
    <mergeCell ref="EL195:EM195"/>
    <mergeCell ref="EL196:EM196"/>
    <mergeCell ref="EL197:EM197"/>
    <mergeCell ref="EL198:EM198"/>
    <mergeCell ref="EL199:EM199"/>
    <mergeCell ref="EL200:EM200"/>
    <mergeCell ref="EL201:EM201"/>
    <mergeCell ref="EL202:EM202"/>
    <mergeCell ref="EL203:EM203"/>
    <mergeCell ref="EL204:EM204"/>
    <mergeCell ref="EL205:EM205"/>
    <mergeCell ref="EL206:EM206"/>
    <mergeCell ref="EL207:EM207"/>
    <mergeCell ref="EL208:EM208"/>
    <mergeCell ref="EL209:EM209"/>
    <mergeCell ref="EL210:EM210"/>
    <mergeCell ref="EL211:EM211"/>
    <mergeCell ref="EL212:EM212"/>
    <mergeCell ref="EL213:EM213"/>
    <mergeCell ref="EL214:EM214"/>
    <mergeCell ref="EL215:EM215"/>
    <mergeCell ref="EL216:EM216"/>
    <mergeCell ref="EL217:EM217"/>
    <mergeCell ref="EL218:EM218"/>
    <mergeCell ref="EL219:EM219"/>
    <mergeCell ref="EL220:EM220"/>
    <mergeCell ref="EL221:EM221"/>
    <mergeCell ref="EL222:EM222"/>
    <mergeCell ref="EL223:EM223"/>
    <mergeCell ref="EL224:EM224"/>
    <mergeCell ref="EL225:EM225"/>
    <mergeCell ref="EL226:EM226"/>
    <mergeCell ref="EL227:EM227"/>
    <mergeCell ref="EL228:EM228"/>
    <mergeCell ref="EL229:EM229"/>
    <mergeCell ref="EL230:EM230"/>
    <mergeCell ref="EL231:EM231"/>
    <mergeCell ref="EL232:EM232"/>
    <mergeCell ref="EL233:EM233"/>
    <mergeCell ref="EL234:EM234"/>
    <mergeCell ref="EL235:EM235"/>
    <mergeCell ref="EL236:EM236"/>
    <mergeCell ref="EL237:EM237"/>
    <mergeCell ref="EL238:EM238"/>
    <mergeCell ref="EL239:EM239"/>
    <mergeCell ref="EL240:EM240"/>
    <mergeCell ref="EL241:EM241"/>
    <mergeCell ref="EL242:EM242"/>
    <mergeCell ref="EL243:EM243"/>
    <mergeCell ref="EL244:EM244"/>
    <mergeCell ref="EL245:EM245"/>
    <mergeCell ref="EL246:EM246"/>
    <mergeCell ref="EL247:EM247"/>
    <mergeCell ref="EL248:EM248"/>
    <mergeCell ref="EL249:EM249"/>
    <mergeCell ref="EL250:EM250"/>
    <mergeCell ref="EL251:EM251"/>
    <mergeCell ref="EL252:EM252"/>
    <mergeCell ref="EL253:EM253"/>
    <mergeCell ref="EL254:EM254"/>
    <mergeCell ref="EL255:EM255"/>
    <mergeCell ref="EL256:EM256"/>
    <mergeCell ref="EL257:EM257"/>
    <mergeCell ref="EL258:EM258"/>
    <mergeCell ref="EL259:EM259"/>
    <mergeCell ref="EL260:EM260"/>
    <mergeCell ref="EL261:EM261"/>
    <mergeCell ref="EL262:EM262"/>
    <mergeCell ref="EL263:EM263"/>
    <mergeCell ref="EL264:EM264"/>
    <mergeCell ref="EL265:EM265"/>
    <mergeCell ref="EL266:EM266"/>
    <mergeCell ref="EL267:EM267"/>
    <mergeCell ref="EL268:EM268"/>
    <mergeCell ref="EL269:EM269"/>
    <mergeCell ref="EL270:EM270"/>
    <mergeCell ref="EL271:EM271"/>
    <mergeCell ref="EL272:EM272"/>
    <mergeCell ref="EL273:EM273"/>
    <mergeCell ref="EL274:EM274"/>
    <mergeCell ref="EL275:EM275"/>
    <mergeCell ref="EL276:EM276"/>
    <mergeCell ref="EL277:EM277"/>
    <mergeCell ref="EL278:EM278"/>
    <mergeCell ref="EL279:EM279"/>
    <mergeCell ref="EL280:EM280"/>
    <mergeCell ref="EL281:EM281"/>
    <mergeCell ref="EL282:EM282"/>
    <mergeCell ref="EL283:EM283"/>
    <mergeCell ref="EL284:EM284"/>
    <mergeCell ref="EL285:EM285"/>
    <mergeCell ref="EL286:EM286"/>
    <mergeCell ref="EL287:EM287"/>
    <mergeCell ref="EL288:EM288"/>
    <mergeCell ref="EL289:EM289"/>
    <mergeCell ref="EL290:EM290"/>
    <mergeCell ref="EL291:EM291"/>
    <mergeCell ref="EL292:EM292"/>
    <mergeCell ref="EL293:EM293"/>
    <mergeCell ref="EL294:EM294"/>
    <mergeCell ref="EL295:EM295"/>
    <mergeCell ref="EL296:EM296"/>
    <mergeCell ref="EL297:EM297"/>
    <mergeCell ref="EL298:EM298"/>
    <mergeCell ref="EL299:EM299"/>
    <mergeCell ref="EL300:EM300"/>
    <mergeCell ref="EL301:EM301"/>
    <mergeCell ref="EL302:EM302"/>
    <mergeCell ref="EL303:EM303"/>
    <mergeCell ref="EL304:EM304"/>
    <mergeCell ref="EL305:EM305"/>
    <mergeCell ref="EL306:EM306"/>
    <mergeCell ref="EL307:EM307"/>
    <mergeCell ref="EL308:EM308"/>
    <mergeCell ref="EL309:EM309"/>
    <mergeCell ref="EL310:EM310"/>
    <mergeCell ref="EL311:EM311"/>
    <mergeCell ref="EL312:EM312"/>
    <mergeCell ref="EL313:EM313"/>
    <mergeCell ref="EL314:EM314"/>
    <mergeCell ref="EL315:EM315"/>
    <mergeCell ref="EL316:EM316"/>
    <mergeCell ref="EL317:EM317"/>
    <mergeCell ref="EL318:EM318"/>
    <mergeCell ref="EL319:EM319"/>
    <mergeCell ref="EL320:EM320"/>
    <mergeCell ref="EL321:EM321"/>
    <mergeCell ref="EL322:EM322"/>
    <mergeCell ref="EL323:EM323"/>
    <mergeCell ref="EL324:EM324"/>
    <mergeCell ref="EL325:EM325"/>
    <mergeCell ref="EL326:EM326"/>
    <mergeCell ref="EL327:EM327"/>
    <mergeCell ref="EL328:EM328"/>
    <mergeCell ref="EL329:EM329"/>
    <mergeCell ref="EL330:EM330"/>
    <mergeCell ref="EL331:EM331"/>
    <mergeCell ref="EL332:EM332"/>
    <mergeCell ref="EL333:EM333"/>
    <mergeCell ref="EL334:EM334"/>
    <mergeCell ref="EL335:EM335"/>
    <mergeCell ref="EL336:EM336"/>
    <mergeCell ref="EL337:EM337"/>
    <mergeCell ref="EL338:EM338"/>
    <mergeCell ref="EL339:EM339"/>
    <mergeCell ref="EL340:EM340"/>
    <mergeCell ref="EL341:EM341"/>
    <mergeCell ref="EL342:EM342"/>
    <mergeCell ref="EL343:EM343"/>
    <mergeCell ref="EL344:EM344"/>
    <mergeCell ref="EL345:EM345"/>
    <mergeCell ref="EL346:EM346"/>
    <mergeCell ref="EL347:EM347"/>
    <mergeCell ref="EL348:EM348"/>
    <mergeCell ref="EL349:EM349"/>
    <mergeCell ref="EL350:EM350"/>
    <mergeCell ref="EL351:EM351"/>
    <mergeCell ref="EL352:EM352"/>
    <mergeCell ref="EL353:EM353"/>
    <mergeCell ref="EL354:EM354"/>
    <mergeCell ref="EL355:EM355"/>
    <mergeCell ref="EL356:EM356"/>
    <mergeCell ref="EL357:EM357"/>
    <mergeCell ref="EL358:EM358"/>
    <mergeCell ref="EL359:EM359"/>
    <mergeCell ref="EL360:EM360"/>
    <mergeCell ref="EL361:EM361"/>
    <mergeCell ref="EL362:EM362"/>
    <mergeCell ref="EL363:EM363"/>
    <mergeCell ref="EL364:EM364"/>
    <mergeCell ref="EL365:EM365"/>
    <mergeCell ref="EL366:EM366"/>
    <mergeCell ref="EL367:EM367"/>
    <mergeCell ref="EL368:EM368"/>
    <mergeCell ref="EL369:EM369"/>
    <mergeCell ref="EL370:EM370"/>
    <mergeCell ref="EL371:EM371"/>
    <mergeCell ref="EL372:EM372"/>
    <mergeCell ref="EL373:EM373"/>
    <mergeCell ref="EL374:EM374"/>
    <mergeCell ref="EL375:EM375"/>
    <mergeCell ref="EL376:EM376"/>
    <mergeCell ref="EL377:EM377"/>
    <mergeCell ref="EL378:EM378"/>
    <mergeCell ref="EL379:EM379"/>
    <mergeCell ref="EL380:EM380"/>
    <mergeCell ref="EL381:EM381"/>
    <mergeCell ref="EL382:EM382"/>
    <mergeCell ref="EL383:EM383"/>
    <mergeCell ref="EL384:EM384"/>
    <mergeCell ref="EL385:EM385"/>
    <mergeCell ref="EL386:EM386"/>
    <mergeCell ref="EL387:EM387"/>
    <mergeCell ref="EL388:EM388"/>
    <mergeCell ref="EL389:EM389"/>
    <mergeCell ref="EL390:EM390"/>
    <mergeCell ref="EL391:EM391"/>
    <mergeCell ref="EL392:EM392"/>
    <mergeCell ref="EL393:EM393"/>
    <mergeCell ref="EL394:EM394"/>
    <mergeCell ref="EL395:EM395"/>
    <mergeCell ref="EL396:EM396"/>
    <mergeCell ref="EL397:EM397"/>
    <mergeCell ref="EL398:EM398"/>
    <mergeCell ref="EL399:EM399"/>
    <mergeCell ref="EL400:EM400"/>
    <mergeCell ref="EL401:EM401"/>
    <mergeCell ref="EL402:EM402"/>
    <mergeCell ref="EL403:EM403"/>
    <mergeCell ref="EL404:EM404"/>
    <mergeCell ref="EL405:EM405"/>
    <mergeCell ref="EL406:EM406"/>
    <mergeCell ref="EL407:EM407"/>
    <mergeCell ref="EL408:EM408"/>
    <mergeCell ref="EL409:EM409"/>
    <mergeCell ref="EL410:EM410"/>
    <mergeCell ref="EL411:EM411"/>
    <mergeCell ref="EL412:EM412"/>
    <mergeCell ref="EL413:EM413"/>
    <mergeCell ref="EL414:EM414"/>
    <mergeCell ref="EL415:EM415"/>
    <mergeCell ref="EL416:EM416"/>
    <mergeCell ref="EL417:EM417"/>
    <mergeCell ref="EL418:EM418"/>
    <mergeCell ref="EL419:EM419"/>
    <mergeCell ref="EL420:EM420"/>
    <mergeCell ref="EL421:EM421"/>
    <mergeCell ref="EL422:EM422"/>
    <mergeCell ref="EL423:EM423"/>
    <mergeCell ref="EL424:EM424"/>
    <mergeCell ref="EL425:EM425"/>
    <mergeCell ref="EL426:EM426"/>
    <mergeCell ref="EL427:EM427"/>
    <mergeCell ref="EL428:EM428"/>
    <mergeCell ref="EL429:EM429"/>
    <mergeCell ref="EL430:EM430"/>
    <mergeCell ref="EL431:EM431"/>
    <mergeCell ref="EL432:EM432"/>
    <mergeCell ref="EL433:EM433"/>
    <mergeCell ref="EL434:EM434"/>
    <mergeCell ref="EL435:EM435"/>
    <mergeCell ref="EL436:EM436"/>
    <mergeCell ref="EL437:EM437"/>
    <mergeCell ref="EL438:EM438"/>
    <mergeCell ref="EL439:EM439"/>
    <mergeCell ref="EL440:EM440"/>
    <mergeCell ref="EL441:EM441"/>
    <mergeCell ref="EL442:EM442"/>
    <mergeCell ref="EL443:EM443"/>
    <mergeCell ref="EL444:EM444"/>
    <mergeCell ref="EL445:EM445"/>
    <mergeCell ref="EL446:EM446"/>
    <mergeCell ref="EL447:EM447"/>
    <mergeCell ref="EL448:EM448"/>
    <mergeCell ref="EL449:EM449"/>
    <mergeCell ref="EL450:EM450"/>
    <mergeCell ref="EL451:EM451"/>
    <mergeCell ref="EL452:EM452"/>
    <mergeCell ref="EL453:EM453"/>
    <mergeCell ref="EL454:EM454"/>
    <mergeCell ref="EL455:EM455"/>
    <mergeCell ref="EL456:EM456"/>
    <mergeCell ref="EL457:EM457"/>
    <mergeCell ref="EL458:EM458"/>
    <mergeCell ref="EL459:EM459"/>
    <mergeCell ref="EL460:EM460"/>
    <mergeCell ref="EL461:EM461"/>
    <mergeCell ref="EL462:EM462"/>
    <mergeCell ref="EL463:EM463"/>
    <mergeCell ref="EL464:EM464"/>
    <mergeCell ref="EL465:EM465"/>
    <mergeCell ref="EL466:EM466"/>
    <mergeCell ref="EL467:EM467"/>
    <mergeCell ref="EL468:EM468"/>
    <mergeCell ref="EL469:EM469"/>
    <mergeCell ref="EL470:EM470"/>
    <mergeCell ref="EL471:EM471"/>
    <mergeCell ref="EL472:EM472"/>
    <mergeCell ref="EL473:EM473"/>
    <mergeCell ref="EL474:EM474"/>
    <mergeCell ref="EL475:EM475"/>
    <mergeCell ref="EL476:EM476"/>
    <mergeCell ref="EL477:EM477"/>
    <mergeCell ref="EL478:EM478"/>
    <mergeCell ref="EL479:EM479"/>
    <mergeCell ref="EL480:EM480"/>
    <mergeCell ref="EL481:EM481"/>
    <mergeCell ref="EL482:EM482"/>
    <mergeCell ref="EL483:EM483"/>
    <mergeCell ref="EL484:EM484"/>
    <mergeCell ref="EL485:EM485"/>
    <mergeCell ref="EL486:EM486"/>
    <mergeCell ref="EL487:EM487"/>
    <mergeCell ref="EL488:EM488"/>
    <mergeCell ref="EL489:EM489"/>
    <mergeCell ref="EL490:EM490"/>
    <mergeCell ref="EL491:EM491"/>
    <mergeCell ref="EL492:EM492"/>
    <mergeCell ref="EL493:EM493"/>
    <mergeCell ref="EL494:EM494"/>
    <mergeCell ref="EL495:EM495"/>
    <mergeCell ref="EL496:EM496"/>
    <mergeCell ref="EL497:EM497"/>
    <mergeCell ref="EL841:EM841"/>
    <mergeCell ref="EL842:EM842"/>
    <mergeCell ref="EL843:EM843"/>
    <mergeCell ref="EL844:EM844"/>
    <mergeCell ref="EL845:EM845"/>
    <mergeCell ref="EL846:EM846"/>
    <mergeCell ref="EL847:EM847"/>
    <mergeCell ref="EL848:EM848"/>
    <mergeCell ref="EL849:EM849"/>
    <mergeCell ref="EL850:EM850"/>
    <mergeCell ref="EL851:EM851"/>
    <mergeCell ref="EL852:EM852"/>
    <mergeCell ref="EL853:EM853"/>
    <mergeCell ref="EL854:EM854"/>
    <mergeCell ref="EL855:EM855"/>
    <mergeCell ref="EL856:EM856"/>
    <mergeCell ref="EL857:EM857"/>
    <mergeCell ref="EL858:EM858"/>
    <mergeCell ref="EL859:EM859"/>
    <mergeCell ref="EL860:EM860"/>
    <mergeCell ref="EL861:EM861"/>
    <mergeCell ref="EL862:EM862"/>
    <mergeCell ref="EL863:EM863"/>
    <mergeCell ref="EL864:EM864"/>
    <mergeCell ref="EL865:EM865"/>
    <mergeCell ref="EL866:EM866"/>
    <mergeCell ref="EL867:EM867"/>
    <mergeCell ref="EL868:EM868"/>
    <mergeCell ref="EL869:EM869"/>
    <mergeCell ref="EL870:EM870"/>
    <mergeCell ref="EL871:EM871"/>
    <mergeCell ref="EL872:EM872"/>
    <mergeCell ref="EL873:EM873"/>
    <mergeCell ref="EL874:EM874"/>
    <mergeCell ref="EL875:EM875"/>
    <mergeCell ref="EL876:EM876"/>
    <mergeCell ref="EL877:EM877"/>
    <mergeCell ref="EL878:EM878"/>
    <mergeCell ref="EL879:EM879"/>
    <mergeCell ref="EL880:EM880"/>
    <mergeCell ref="EL881:EM881"/>
    <mergeCell ref="EL882:EM882"/>
    <mergeCell ref="EL883:EM883"/>
    <mergeCell ref="EL884:EM884"/>
    <mergeCell ref="EL885:EM885"/>
    <mergeCell ref="EL886:EM886"/>
    <mergeCell ref="EL887:EM887"/>
    <mergeCell ref="EL888:EM888"/>
    <mergeCell ref="EL889:EM889"/>
    <mergeCell ref="EL890:EM890"/>
    <mergeCell ref="EL891:EM891"/>
    <mergeCell ref="EL892:EM892"/>
    <mergeCell ref="EL893:EM893"/>
    <mergeCell ref="EL894:EM894"/>
    <mergeCell ref="EL895:EM895"/>
    <mergeCell ref="EL896:EM896"/>
    <mergeCell ref="EL897:EM897"/>
    <mergeCell ref="EL898:EM898"/>
    <mergeCell ref="EL899:EM899"/>
    <mergeCell ref="EL900:EM900"/>
    <mergeCell ref="EL901:EM901"/>
    <mergeCell ref="EL902:EM902"/>
    <mergeCell ref="EL903:EM903"/>
    <mergeCell ref="EL904:EM904"/>
    <mergeCell ref="EL905:EM905"/>
    <mergeCell ref="EL906:EM906"/>
    <mergeCell ref="EL907:EM907"/>
    <mergeCell ref="EL908:EM908"/>
    <mergeCell ref="EL909:EM909"/>
    <mergeCell ref="EL910:EM910"/>
    <mergeCell ref="EL911:EM911"/>
    <mergeCell ref="EL912:EM912"/>
    <mergeCell ref="EL913:EM913"/>
    <mergeCell ref="EL914:EM914"/>
    <mergeCell ref="EL915:EM915"/>
    <mergeCell ref="EL916:EM916"/>
    <mergeCell ref="EL917:EM917"/>
    <mergeCell ref="EL918:EM918"/>
    <mergeCell ref="EL919:EM919"/>
    <mergeCell ref="EL920:EM920"/>
    <mergeCell ref="EL921:EM921"/>
    <mergeCell ref="EL922:EM922"/>
    <mergeCell ref="EL923:EM923"/>
    <mergeCell ref="EL924:EM924"/>
    <mergeCell ref="EL925:EM925"/>
    <mergeCell ref="EL926:EM926"/>
    <mergeCell ref="EL927:EM927"/>
    <mergeCell ref="EL928:EM928"/>
    <mergeCell ref="EL929:EM929"/>
    <mergeCell ref="EL930:EM930"/>
    <mergeCell ref="EL931:EM931"/>
    <mergeCell ref="EL932:EM932"/>
    <mergeCell ref="EL933:EM933"/>
    <mergeCell ref="EL934:EM934"/>
    <mergeCell ref="EL935:EM935"/>
    <mergeCell ref="EL936:EM936"/>
    <mergeCell ref="EL937:EM937"/>
    <mergeCell ref="EL938:EM938"/>
    <mergeCell ref="EL995:EM995"/>
    <mergeCell ref="EL996:EM996"/>
    <mergeCell ref="EL997:EM997"/>
    <mergeCell ref="EL998:EM998"/>
    <mergeCell ref="EL999:EM999"/>
    <mergeCell ref="EL1000:EM1000"/>
    <mergeCell ref="EL988:EM988"/>
    <mergeCell ref="EL989:EM989"/>
    <mergeCell ref="EL990:EM990"/>
    <mergeCell ref="EL991:EM991"/>
    <mergeCell ref="EL992:EM992"/>
    <mergeCell ref="EL993:EM993"/>
    <mergeCell ref="EL994:EM994"/>
    <mergeCell ref="EL939:EM939"/>
    <mergeCell ref="EL940:EM940"/>
    <mergeCell ref="EL941:EM941"/>
    <mergeCell ref="EL942:EM942"/>
    <mergeCell ref="EL943:EM943"/>
    <mergeCell ref="EL944:EM944"/>
    <mergeCell ref="EL945:EM945"/>
    <mergeCell ref="EL946:EM946"/>
    <mergeCell ref="EL947:EM947"/>
    <mergeCell ref="EL948:EM948"/>
    <mergeCell ref="EL949:EM949"/>
    <mergeCell ref="EL950:EM950"/>
    <mergeCell ref="EL951:EM951"/>
    <mergeCell ref="EL952:EM952"/>
    <mergeCell ref="EL953:EM953"/>
    <mergeCell ref="EL954:EM954"/>
    <mergeCell ref="EL955:EM955"/>
    <mergeCell ref="EL956:EM956"/>
    <mergeCell ref="EL957:EM957"/>
    <mergeCell ref="EL958:EM958"/>
    <mergeCell ref="EL959:EM959"/>
    <mergeCell ref="EL960:EM960"/>
    <mergeCell ref="EL961:EM961"/>
    <mergeCell ref="EL962:EM962"/>
    <mergeCell ref="EL963:EM963"/>
    <mergeCell ref="EL964:EM964"/>
    <mergeCell ref="EL965:EM965"/>
    <mergeCell ref="EL966:EM966"/>
    <mergeCell ref="EL967:EM967"/>
    <mergeCell ref="EL968:EM968"/>
    <mergeCell ref="EL969:EM969"/>
    <mergeCell ref="EL970:EM970"/>
    <mergeCell ref="EL971:EM971"/>
    <mergeCell ref="EL972:EM972"/>
    <mergeCell ref="EL973:EM973"/>
    <mergeCell ref="EL974:EM974"/>
    <mergeCell ref="EL975:EM975"/>
    <mergeCell ref="EL976:EM976"/>
    <mergeCell ref="EL977:EM977"/>
    <mergeCell ref="EL978:EM978"/>
    <mergeCell ref="EL979:EM979"/>
    <mergeCell ref="EL980:EM980"/>
    <mergeCell ref="EL981:EM981"/>
    <mergeCell ref="EL982:EM982"/>
    <mergeCell ref="EL983:EM983"/>
    <mergeCell ref="EL984:EM984"/>
    <mergeCell ref="EL985:EM985"/>
    <mergeCell ref="EL986:EM986"/>
    <mergeCell ref="EL987:EM987"/>
    <mergeCell ref="EL498:EM498"/>
    <mergeCell ref="EL499:EM499"/>
    <mergeCell ref="EL500:EM500"/>
    <mergeCell ref="EL501:EM501"/>
    <mergeCell ref="EL502:EM502"/>
    <mergeCell ref="EL503:EM503"/>
    <mergeCell ref="EL504:EM504"/>
    <mergeCell ref="EL505:EM505"/>
    <mergeCell ref="EL506:EM506"/>
    <mergeCell ref="EL507:EM507"/>
    <mergeCell ref="EL508:EM508"/>
    <mergeCell ref="EL509:EM509"/>
    <mergeCell ref="EL510:EM510"/>
    <mergeCell ref="EL511:EM511"/>
    <mergeCell ref="EL512:EM512"/>
    <mergeCell ref="EL513:EM513"/>
    <mergeCell ref="EL514:EM514"/>
    <mergeCell ref="EL515:EM515"/>
    <mergeCell ref="EL516:EM516"/>
    <mergeCell ref="EL517:EM517"/>
    <mergeCell ref="EL518:EM518"/>
    <mergeCell ref="EL519:EM519"/>
    <mergeCell ref="EL520:EM520"/>
    <mergeCell ref="EL521:EM521"/>
    <mergeCell ref="EL522:EM522"/>
    <mergeCell ref="EL523:EM523"/>
    <mergeCell ref="EL524:EM524"/>
    <mergeCell ref="EL525:EM525"/>
    <mergeCell ref="EL526:EM526"/>
    <mergeCell ref="EL527:EM527"/>
    <mergeCell ref="EL528:EM528"/>
    <mergeCell ref="EL529:EM529"/>
    <mergeCell ref="EL530:EM530"/>
    <mergeCell ref="EL531:EM531"/>
    <mergeCell ref="EL532:EM532"/>
    <mergeCell ref="EL533:EM533"/>
    <mergeCell ref="EL534:EM534"/>
    <mergeCell ref="EL535:EM535"/>
    <mergeCell ref="EL536:EM536"/>
    <mergeCell ref="EL537:EM537"/>
    <mergeCell ref="EL538:EM538"/>
    <mergeCell ref="EL539:EM539"/>
    <mergeCell ref="EL540:EM540"/>
    <mergeCell ref="EL541:EM541"/>
    <mergeCell ref="EL542:EM542"/>
    <mergeCell ref="EL543:EM543"/>
    <mergeCell ref="EL544:EM544"/>
    <mergeCell ref="EL545:EM545"/>
    <mergeCell ref="EL546:EM546"/>
    <mergeCell ref="EL547:EM547"/>
    <mergeCell ref="EL548:EM548"/>
    <mergeCell ref="EL549:EM549"/>
    <mergeCell ref="EL550:EM550"/>
    <mergeCell ref="EL551:EM551"/>
    <mergeCell ref="EL552:EM552"/>
    <mergeCell ref="EL553:EM553"/>
    <mergeCell ref="EL554:EM554"/>
    <mergeCell ref="EL555:EM555"/>
    <mergeCell ref="EL556:EM556"/>
    <mergeCell ref="EL557:EM557"/>
    <mergeCell ref="EL558:EM558"/>
    <mergeCell ref="EL559:EM559"/>
    <mergeCell ref="EL560:EM560"/>
    <mergeCell ref="EL561:EM561"/>
    <mergeCell ref="EL562:EM562"/>
    <mergeCell ref="EL563:EM563"/>
    <mergeCell ref="EL564:EM564"/>
    <mergeCell ref="EL565:EM565"/>
    <mergeCell ref="EL566:EM566"/>
    <mergeCell ref="EL567:EM567"/>
    <mergeCell ref="EL568:EM568"/>
    <mergeCell ref="EL569:EM569"/>
    <mergeCell ref="EL570:EM570"/>
    <mergeCell ref="EL571:EM571"/>
    <mergeCell ref="EL572:EM572"/>
    <mergeCell ref="EL573:EM573"/>
    <mergeCell ref="EL574:EM574"/>
    <mergeCell ref="EL575:EM575"/>
    <mergeCell ref="EL576:EM576"/>
    <mergeCell ref="EL577:EM577"/>
    <mergeCell ref="EL578:EM578"/>
    <mergeCell ref="EL579:EM579"/>
    <mergeCell ref="EL580:EM580"/>
    <mergeCell ref="EL581:EM581"/>
    <mergeCell ref="EL582:EM582"/>
    <mergeCell ref="EL583:EM583"/>
    <mergeCell ref="EL584:EM584"/>
    <mergeCell ref="EL585:EM585"/>
    <mergeCell ref="EL586:EM586"/>
    <mergeCell ref="EL587:EM587"/>
    <mergeCell ref="EL588:EM588"/>
    <mergeCell ref="EL589:EM589"/>
    <mergeCell ref="EL590:EM590"/>
    <mergeCell ref="EL591:EM591"/>
    <mergeCell ref="EL592:EM592"/>
    <mergeCell ref="EL593:EM593"/>
    <mergeCell ref="EL594:EM594"/>
    <mergeCell ref="EL595:EM595"/>
    <mergeCell ref="EL596:EM596"/>
    <mergeCell ref="EL597:EM597"/>
    <mergeCell ref="EL598:EM598"/>
    <mergeCell ref="EL599:EM599"/>
    <mergeCell ref="EL600:EM600"/>
    <mergeCell ref="EL601:EM601"/>
    <mergeCell ref="EL602:EM602"/>
    <mergeCell ref="EL603:EM603"/>
    <mergeCell ref="EL604:EM604"/>
    <mergeCell ref="EL605:EM605"/>
    <mergeCell ref="EL606:EM606"/>
    <mergeCell ref="EL607:EM607"/>
    <mergeCell ref="EL608:EM608"/>
    <mergeCell ref="EL609:EM609"/>
    <mergeCell ref="EL610:EM610"/>
    <mergeCell ref="EL611:EM611"/>
    <mergeCell ref="EL612:EM612"/>
    <mergeCell ref="EL613:EM613"/>
    <mergeCell ref="EL614:EM614"/>
    <mergeCell ref="EL615:EM615"/>
    <mergeCell ref="EL616:EM616"/>
    <mergeCell ref="EL617:EM617"/>
    <mergeCell ref="EL618:EM618"/>
    <mergeCell ref="EL619:EM619"/>
    <mergeCell ref="EL620:EM620"/>
    <mergeCell ref="EL621:EM621"/>
    <mergeCell ref="EL622:EM622"/>
    <mergeCell ref="EL623:EM623"/>
    <mergeCell ref="EL624:EM624"/>
    <mergeCell ref="EL625:EM625"/>
    <mergeCell ref="EL626:EM626"/>
    <mergeCell ref="EL627:EM627"/>
    <mergeCell ref="EL628:EM628"/>
    <mergeCell ref="EL629:EM629"/>
    <mergeCell ref="EL630:EM630"/>
    <mergeCell ref="EL631:EM631"/>
    <mergeCell ref="EL632:EM632"/>
    <mergeCell ref="EL633:EM633"/>
    <mergeCell ref="EL634:EM634"/>
    <mergeCell ref="EL635:EM635"/>
    <mergeCell ref="EL636:EM636"/>
    <mergeCell ref="EL637:EM637"/>
    <mergeCell ref="EL638:EM638"/>
    <mergeCell ref="EL639:EM639"/>
    <mergeCell ref="EL640:EM640"/>
    <mergeCell ref="EL641:EM641"/>
    <mergeCell ref="EL642:EM642"/>
    <mergeCell ref="EL643:EM643"/>
    <mergeCell ref="EL644:EM644"/>
    <mergeCell ref="EL645:EM645"/>
    <mergeCell ref="EL646:EM646"/>
    <mergeCell ref="EL647:EM647"/>
    <mergeCell ref="EL648:EM648"/>
    <mergeCell ref="EL649:EM649"/>
    <mergeCell ref="EL650:EM650"/>
    <mergeCell ref="EL651:EM651"/>
    <mergeCell ref="EL652:EM652"/>
    <mergeCell ref="EL653:EM653"/>
    <mergeCell ref="EL654:EM654"/>
    <mergeCell ref="EL655:EM655"/>
    <mergeCell ref="EL656:EM656"/>
    <mergeCell ref="EL657:EM657"/>
    <mergeCell ref="EL658:EM658"/>
    <mergeCell ref="EL659:EM659"/>
    <mergeCell ref="EL660:EM660"/>
    <mergeCell ref="EL661:EM661"/>
    <mergeCell ref="EL662:EM662"/>
    <mergeCell ref="EL663:EM663"/>
    <mergeCell ref="EL664:EM664"/>
    <mergeCell ref="EL665:EM665"/>
    <mergeCell ref="EL666:EM666"/>
    <mergeCell ref="EL667:EM667"/>
    <mergeCell ref="EL668:EM668"/>
    <mergeCell ref="EL669:EM669"/>
    <mergeCell ref="EL670:EM670"/>
    <mergeCell ref="EL671:EM671"/>
    <mergeCell ref="EL672:EM672"/>
    <mergeCell ref="EL673:EM673"/>
    <mergeCell ref="EL674:EM674"/>
    <mergeCell ref="EL675:EM675"/>
    <mergeCell ref="EL676:EM676"/>
    <mergeCell ref="EL677:EM677"/>
    <mergeCell ref="EL678:EM678"/>
    <mergeCell ref="EL679:EM679"/>
    <mergeCell ref="EL680:EM680"/>
    <mergeCell ref="EL681:EM681"/>
    <mergeCell ref="EL682:EM682"/>
    <mergeCell ref="EL683:EM683"/>
    <mergeCell ref="EL684:EM684"/>
    <mergeCell ref="EL685:EM685"/>
    <mergeCell ref="EL686:EM686"/>
    <mergeCell ref="EL687:EM687"/>
    <mergeCell ref="EL688:EM688"/>
    <mergeCell ref="EL689:EM689"/>
    <mergeCell ref="EL690:EM690"/>
    <mergeCell ref="EL691:EM691"/>
    <mergeCell ref="EL692:EM692"/>
    <mergeCell ref="EL693:EM693"/>
    <mergeCell ref="EL694:EM694"/>
    <mergeCell ref="EL695:EM695"/>
    <mergeCell ref="EL696:EM696"/>
    <mergeCell ref="EL697:EM697"/>
    <mergeCell ref="EL698:EM698"/>
    <mergeCell ref="EL699:EM699"/>
    <mergeCell ref="EL700:EM700"/>
    <mergeCell ref="EL701:EM701"/>
    <mergeCell ref="EL702:EM702"/>
    <mergeCell ref="EL703:EM703"/>
    <mergeCell ref="EL704:EM704"/>
    <mergeCell ref="EL705:EM705"/>
    <mergeCell ref="EL706:EM706"/>
    <mergeCell ref="EL707:EM707"/>
    <mergeCell ref="EL708:EM708"/>
    <mergeCell ref="EL709:EM709"/>
    <mergeCell ref="EL710:EM710"/>
    <mergeCell ref="EL711:EM711"/>
    <mergeCell ref="EL712:EM712"/>
    <mergeCell ref="EL713:EM713"/>
    <mergeCell ref="EL714:EM714"/>
    <mergeCell ref="EL715:EM715"/>
    <mergeCell ref="EL716:EM716"/>
    <mergeCell ref="EL717:EM717"/>
    <mergeCell ref="EL718:EM718"/>
    <mergeCell ref="EL719:EM719"/>
    <mergeCell ref="EL720:EM720"/>
    <mergeCell ref="EL721:EM721"/>
    <mergeCell ref="EL722:EM722"/>
    <mergeCell ref="EL723:EM723"/>
    <mergeCell ref="EL724:EM724"/>
    <mergeCell ref="EL725:EM725"/>
    <mergeCell ref="EL726:EM726"/>
    <mergeCell ref="EL727:EM727"/>
    <mergeCell ref="EL728:EM728"/>
    <mergeCell ref="EL729:EM729"/>
    <mergeCell ref="EL730:EM730"/>
    <mergeCell ref="EL731:EM731"/>
    <mergeCell ref="EL732:EM732"/>
    <mergeCell ref="EL733:EM733"/>
    <mergeCell ref="EL734:EM734"/>
    <mergeCell ref="EL735:EM735"/>
    <mergeCell ref="EL736:EM736"/>
    <mergeCell ref="EL737:EM737"/>
    <mergeCell ref="EL738:EM738"/>
    <mergeCell ref="EL739:EM739"/>
    <mergeCell ref="EL740:EM740"/>
    <mergeCell ref="EL741:EM741"/>
    <mergeCell ref="EL742:EM742"/>
    <mergeCell ref="EL743:EM743"/>
    <mergeCell ref="EL744:EM744"/>
    <mergeCell ref="EL745:EM745"/>
    <mergeCell ref="EL746:EM746"/>
    <mergeCell ref="EL747:EM747"/>
    <mergeCell ref="EL748:EM748"/>
    <mergeCell ref="EL749:EM749"/>
    <mergeCell ref="EL750:EM750"/>
    <mergeCell ref="EL751:EM751"/>
    <mergeCell ref="EL752:EM752"/>
    <mergeCell ref="EL753:EM753"/>
    <mergeCell ref="EL754:EM754"/>
    <mergeCell ref="EL755:EM755"/>
    <mergeCell ref="EL756:EM756"/>
    <mergeCell ref="EL757:EM757"/>
    <mergeCell ref="EL758:EM758"/>
    <mergeCell ref="EL759:EM759"/>
    <mergeCell ref="EL760:EM760"/>
    <mergeCell ref="EL761:EM761"/>
    <mergeCell ref="EL762:EM762"/>
    <mergeCell ref="EL763:EM763"/>
    <mergeCell ref="EL764:EM764"/>
    <mergeCell ref="EL765:EM765"/>
    <mergeCell ref="EL766:EM766"/>
    <mergeCell ref="EL767:EM767"/>
    <mergeCell ref="EL768:EM768"/>
    <mergeCell ref="EL769:EM769"/>
    <mergeCell ref="EL770:EM770"/>
    <mergeCell ref="EL771:EM771"/>
    <mergeCell ref="EL772:EM772"/>
    <mergeCell ref="EL773:EM773"/>
    <mergeCell ref="EL774:EM774"/>
    <mergeCell ref="EL775:EM775"/>
    <mergeCell ref="EL776:EM776"/>
    <mergeCell ref="EL777:EM777"/>
    <mergeCell ref="EL778:EM778"/>
    <mergeCell ref="EL779:EM779"/>
    <mergeCell ref="EL780:EM780"/>
    <mergeCell ref="EL781:EM781"/>
    <mergeCell ref="EL782:EM782"/>
    <mergeCell ref="EL783:EM783"/>
    <mergeCell ref="EL784:EM784"/>
    <mergeCell ref="EL785:EM785"/>
    <mergeCell ref="EL786:EM786"/>
    <mergeCell ref="EL787:EM787"/>
    <mergeCell ref="EL788:EM788"/>
    <mergeCell ref="EL789:EM789"/>
    <mergeCell ref="EL790:EM790"/>
    <mergeCell ref="EL791:EM791"/>
    <mergeCell ref="EL792:EM792"/>
    <mergeCell ref="EL793:EM793"/>
    <mergeCell ref="EL794:EM794"/>
    <mergeCell ref="EL795:EM795"/>
    <mergeCell ref="EL796:EM796"/>
    <mergeCell ref="EL797:EM797"/>
    <mergeCell ref="EL798:EM798"/>
    <mergeCell ref="EL799:EM799"/>
    <mergeCell ref="EL800:EM800"/>
    <mergeCell ref="EL801:EM801"/>
    <mergeCell ref="EL802:EM802"/>
    <mergeCell ref="EL803:EM803"/>
    <mergeCell ref="EL804:EM804"/>
    <mergeCell ref="EL805:EM805"/>
    <mergeCell ref="EL806:EM806"/>
    <mergeCell ref="EL807:EM807"/>
    <mergeCell ref="EL808:EM808"/>
    <mergeCell ref="EL809:EM809"/>
    <mergeCell ref="EL810:EM810"/>
    <mergeCell ref="EL811:EM811"/>
    <mergeCell ref="EL812:EM812"/>
    <mergeCell ref="EL813:EM813"/>
    <mergeCell ref="EL814:EM814"/>
    <mergeCell ref="EL815:EM815"/>
    <mergeCell ref="EL816:EM816"/>
    <mergeCell ref="EL817:EM817"/>
    <mergeCell ref="EL818:EM818"/>
    <mergeCell ref="EL819:EM819"/>
    <mergeCell ref="EL820:EM820"/>
    <mergeCell ref="EL821:EM821"/>
    <mergeCell ref="EL822:EM822"/>
    <mergeCell ref="EL823:EM823"/>
    <mergeCell ref="EL824:EM824"/>
    <mergeCell ref="EL825:EM825"/>
    <mergeCell ref="EL826:EM826"/>
    <mergeCell ref="EL827:EM827"/>
    <mergeCell ref="EL828:EM828"/>
    <mergeCell ref="EL829:EM829"/>
    <mergeCell ref="EL830:EM830"/>
    <mergeCell ref="EL831:EM831"/>
    <mergeCell ref="EL832:EM832"/>
    <mergeCell ref="EL833:EM833"/>
    <mergeCell ref="EL834:EM834"/>
    <mergeCell ref="EL835:EM835"/>
    <mergeCell ref="EL836:EM836"/>
    <mergeCell ref="EL837:EM837"/>
    <mergeCell ref="EL838:EM838"/>
    <mergeCell ref="EL839:EM839"/>
    <mergeCell ref="EL840:EM840"/>
  </mergeCells>
  <conditionalFormatting sqref="DZ1:EI1000 N8:N1000 Z8:Z1000 AL8:AL1000 AX8:AX1000 BJ8:BJ1000 BV8:BV1000 CH8:CH1000 CT8:DF1000">
    <cfRule type="cellIs" dxfId="9" priority="1" operator="greaterThanOrEqual">
      <formula>70</formula>
    </cfRule>
  </conditionalFormatting>
  <conditionalFormatting sqref="DZ1:EI1000 N8:N1000 Z8:Z1000 AL8:AL1000 AX8:AX1000 BJ8:BJ1000 BV8:BV1000 CH8:CH1000 CT8:DF1000">
    <cfRule type="cellIs" dxfId="10" priority="2" operator="lessThanOrEqual">
      <formula>69</formula>
    </cfRule>
  </conditionalFormatting>
  <conditionalFormatting sqref="DZ1:EI1000 N8:N1000 Z8:Z1000 AL8:AL1000 AX8:AX1000 BJ8:BJ1000 BV8:BV1000 CH8:CH1000 CT8:DF1000">
    <cfRule type="cellIs" dxfId="11" priority="3" operator="equal">
      <formula>"A"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4.75"/>
    <col customWidth="1" min="3" max="3" width="5.5"/>
    <col customWidth="1" min="4" max="5" width="17.63"/>
    <col customWidth="1" min="6" max="6" width="5.88"/>
    <col customWidth="1" min="7" max="7" width="14.5"/>
    <col customWidth="1" min="8" max="8" width="5.88"/>
    <col customWidth="1" min="9" max="9" width="14.5"/>
    <col customWidth="1" min="10" max="10" width="5.88"/>
    <col customWidth="1" min="11" max="11" width="14.5"/>
    <col customWidth="1" min="12" max="12" width="5.88"/>
    <col customWidth="1" min="13" max="13" width="14.5"/>
    <col customWidth="1" min="14" max="14" width="5.88"/>
    <col customWidth="1" min="15" max="15" width="14.5"/>
    <col customWidth="1" min="16" max="16" width="5.88"/>
    <col customWidth="1" min="17" max="17" width="14.5"/>
    <col customWidth="1" min="18" max="18" width="5.88"/>
    <col customWidth="1" min="19" max="19" width="14.5"/>
    <col customWidth="1" min="20" max="20" width="6.38"/>
    <col customWidth="1" min="21" max="21" width="14.5"/>
    <col customWidth="1" min="22" max="22" width="5.88"/>
    <col customWidth="1" min="23" max="23" width="14.5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4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 t="s">
        <v>2</v>
      </c>
    </row>
    <row r="2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3" t="s">
        <v>4</v>
      </c>
      <c r="P3" s="14"/>
      <c r="Q3" s="14"/>
      <c r="R3" s="17"/>
      <c r="S3" s="14"/>
      <c r="T3" s="14"/>
      <c r="U3" s="14"/>
      <c r="V3" s="14"/>
      <c r="W3" s="19"/>
      <c r="X3" s="20" t="s">
        <v>6</v>
      </c>
      <c r="Y3" s="21"/>
    </row>
    <row r="4">
      <c r="A4" s="25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  <c r="R4" s="29"/>
      <c r="W4" s="30"/>
      <c r="X4" s="31"/>
      <c r="Y4" s="19"/>
    </row>
    <row r="5">
      <c r="A5" s="32" t="s">
        <v>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  <c r="O5" s="35"/>
      <c r="P5" s="35"/>
      <c r="Q5" s="35"/>
      <c r="R5" s="36"/>
      <c r="S5" s="35"/>
      <c r="T5" s="35"/>
      <c r="U5" s="35"/>
      <c r="V5" s="35"/>
      <c r="W5" s="37"/>
      <c r="X5" s="36"/>
      <c r="Y5" s="37"/>
    </row>
    <row r="6">
      <c r="A6" s="38" t="s">
        <v>9</v>
      </c>
      <c r="B6" s="21"/>
      <c r="C6" s="40" t="s">
        <v>9</v>
      </c>
      <c r="D6" s="42" t="s">
        <v>10</v>
      </c>
      <c r="E6" s="19"/>
      <c r="F6" s="43" t="s">
        <v>12</v>
      </c>
      <c r="G6" s="46" t="s">
        <v>13</v>
      </c>
      <c r="H6" s="47" t="s">
        <v>14</v>
      </c>
      <c r="I6" s="47" t="s">
        <v>13</v>
      </c>
      <c r="J6" s="49" t="s">
        <v>15</v>
      </c>
      <c r="K6" s="50" t="s">
        <v>13</v>
      </c>
      <c r="L6" s="47" t="s">
        <v>16</v>
      </c>
      <c r="M6" s="50" t="s">
        <v>13</v>
      </c>
      <c r="N6" s="47" t="s">
        <v>17</v>
      </c>
      <c r="O6" s="50" t="s">
        <v>13</v>
      </c>
      <c r="P6" s="47" t="s">
        <v>18</v>
      </c>
      <c r="Q6" s="50" t="s">
        <v>13</v>
      </c>
      <c r="R6" s="47" t="s">
        <v>19</v>
      </c>
      <c r="S6" s="50" t="s">
        <v>13</v>
      </c>
      <c r="T6" s="50" t="s">
        <v>20</v>
      </c>
      <c r="U6" s="50" t="s">
        <v>13</v>
      </c>
      <c r="V6" s="47" t="s">
        <v>21</v>
      </c>
      <c r="W6" s="50" t="s">
        <v>13</v>
      </c>
      <c r="X6" s="51" t="s">
        <v>23</v>
      </c>
      <c r="Y6" s="21"/>
    </row>
    <row r="7">
      <c r="A7" s="38" t="s">
        <v>24</v>
      </c>
      <c r="B7" s="21"/>
      <c r="C7" s="53"/>
      <c r="D7" s="36"/>
      <c r="E7" s="37"/>
      <c r="F7" s="53"/>
      <c r="G7" s="53"/>
      <c r="H7" s="53"/>
      <c r="I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7" t="s">
        <v>26</v>
      </c>
      <c r="Y7" s="57" t="s">
        <v>9</v>
      </c>
    </row>
    <row r="8">
      <c r="A8" s="58"/>
      <c r="B8" s="21"/>
      <c r="C8" s="59">
        <v>1.0</v>
      </c>
      <c r="D8" s="60"/>
      <c r="E8" s="61"/>
      <c r="F8" s="80" t="str">
        <f t="array" ref="F8">IF(D8="","", IFERROR(_xlfn.XLOOKUP($D8&amp;$E8,NOTAS!$A$8:$A1000&amp;NOTAS!$B$8:$B1000,NOTAS!$DZ$8:$DZ1000),""))</f>
        <v/>
      </c>
      <c r="G8" s="83" t="str">
        <f t="shared" ref="G8:G37" si="1">IF(F8="","",IF(F8="-","", numeroatexto(F8)))</f>
        <v/>
      </c>
      <c r="H8" s="80" t="str">
        <f t="array" ref="H8">IF(F8="","", IFERROR(_xlfn.XLOOKUP($D8&amp;$E8,NOTAS!$A$8:$A1000&amp;NOTAS!$B$8:$B1000,NOTAS!$EA$8:$EA1000),""))</f>
        <v/>
      </c>
      <c r="I8" s="83" t="str">
        <f t="shared" ref="I8:I37" si="2">IF(H8="","",IF(H8="-","", numeroatexto(H8)))</f>
        <v/>
      </c>
      <c r="J8" s="80" t="str">
        <f t="array" ref="J8">IF(H8="","", IFERROR(_xlfn.XLOOKUP($D8&amp;$E8,NOTAS!$A$8:$A$56&amp;NOTAS!$B$8:$B$56,NOTAS!$EB$8:$EB1000),""))</f>
        <v/>
      </c>
      <c r="K8" s="83" t="str">
        <f t="shared" ref="K8:K37" si="3">IF(J8="","",IF(J8="-","", numeroatexto(J8)))</f>
        <v/>
      </c>
      <c r="L8" s="80" t="str">
        <f t="array" ref="L8">IF(J8="","", IFERROR(_xlfn.XLOOKUP($D8&amp;$E8,NOTAS!$A$8:$A$56&amp;NOTAS!$B$8:$B$56,NOTAS!$EC$8:$EC1000),""))</f>
        <v/>
      </c>
      <c r="M8" s="83" t="str">
        <f t="shared" ref="M8:M37" si="4">IF(L8="","",IF(L8="-","", numeroatexto(L8)))</f>
        <v/>
      </c>
      <c r="N8" s="80" t="str">
        <f t="array" ref="N8">IF(L8="","", IFERROR(_xlfn.XLOOKUP($D8&amp;$E8,NOTAS!$A$8:$A$56&amp;NOTAS!$B$8:$B$56,NOTAS!$ED$8:$ED1000),""))</f>
        <v/>
      </c>
      <c r="O8" s="83" t="str">
        <f t="shared" ref="O8:O37" si="5">IF(N8="","",IF(N8="-","", numeroatexto(N8)))</f>
        <v/>
      </c>
      <c r="P8" s="80" t="str">
        <f t="array" ref="P8">IF(N8="","", IFERROR(_xlfn.XLOOKUP($D8&amp;$E8,NOTAS!$A$8:$A$56&amp;NOTAS!$B$8:$B$56,NOTAS!$EE$8:$EE1000),""))</f>
        <v/>
      </c>
      <c r="Q8" s="83" t="str">
        <f t="shared" ref="Q8:Q37" si="6">IF(P8="","",IF(P8="-","", numeroatexto(P8)))</f>
        <v/>
      </c>
      <c r="R8" s="80" t="str">
        <f t="array" ref="R8">IF(P8="","", IFERROR(_xlfn.XLOOKUP($D8&amp;$E8,NOTAS!$A$8:$A$56&amp;NOTAS!$B$8:$B$56,NOTAS!$EF$8:$EF1000),""))</f>
        <v/>
      </c>
      <c r="S8" s="83" t="str">
        <f t="shared" ref="S8:S37" si="7">IF(R8="","",IF(R8="-","", numeroatexto(R8)))</f>
        <v/>
      </c>
      <c r="T8" s="80" t="str">
        <f t="array" ref="T8">IF(R8="","", IFERROR(_xlfn.XLOOKUP($D8&amp;$E8,NOTAS!$A$8:$A$56&amp;NOTAS!$B$8:$B$56,NOTAS!$EG$8:$EG1000),""))</f>
        <v/>
      </c>
      <c r="U8" s="83" t="str">
        <f t="shared" ref="U8:U37" si="8">IF(T8="","",IF(T8="-","", numeroatexto(T8)))</f>
        <v/>
      </c>
      <c r="V8" s="80" t="str">
        <f t="array" ref="V8">IF(T8="","", IFERROR(_xlfn.XLOOKUP($D8&amp;$E8,NOTAS!$A$8:$A$56&amp;NOTAS!$B$8:$B$56,NOTAS!$EH$8:$EH1000),""))</f>
        <v/>
      </c>
      <c r="W8" s="83" t="str">
        <f t="shared" ref="W8:W37" si="9">IF(V8="","",IF(V8="-","", numeroatexto(V8)))</f>
        <v/>
      </c>
      <c r="X8" s="104" t="s">
        <v>26</v>
      </c>
      <c r="Y8" s="107" t="str">
        <f t="array" ref="Y8">_xlfn.XLOOKUP($D8&amp;$E8,'DATOS ESTUDIANTES'!$A$3:$A1000&amp;'DATOS ESTUDIANTES'!$B$3:$B1000,'DATOS ESTUDIANTES'!$C$3:$C1000,"")</f>
        <v/>
      </c>
    </row>
    <row r="9">
      <c r="A9" s="58"/>
      <c r="B9" s="21"/>
      <c r="C9" s="59">
        <v>2.0</v>
      </c>
      <c r="D9" s="109"/>
      <c r="E9" s="110"/>
      <c r="F9" s="80" t="str">
        <f t="array" ref="F9">IF(D9="","", IFERROR(_xlfn.XLOOKUP($D9&amp;$E9,NOTAS!$A$8:$A1000&amp;NOTAS!$B$8:$B1000,NOTAS!$DZ$8:$DZ1000),""))</f>
        <v/>
      </c>
      <c r="G9" s="83" t="str">
        <f t="shared" si="1"/>
        <v/>
      </c>
      <c r="H9" s="80" t="str">
        <f t="array" ref="H9">IF(F9="","", IFERROR(_xlfn.XLOOKUP($D9&amp;$E9,NOTAS!$A$8:$A1000&amp;NOTAS!$B$8:$B1000,NOTAS!$EA$8:$EA1000),""))</f>
        <v/>
      </c>
      <c r="I9" s="83" t="str">
        <f t="shared" si="2"/>
        <v/>
      </c>
      <c r="J9" s="80" t="str">
        <f t="array" ref="J9">IF(H9="","", IFERROR(_xlfn.XLOOKUP($D9&amp;$E9,NOTAS!$A$8:$A$56&amp;NOTAS!$B$8:$B$56,NOTAS!$EB$8:$EB1000),""))</f>
        <v/>
      </c>
      <c r="K9" s="83" t="str">
        <f t="shared" si="3"/>
        <v/>
      </c>
      <c r="L9" s="80" t="str">
        <f t="array" ref="L9">IF(J9="","", IFERROR(_xlfn.XLOOKUP($D9&amp;$E9,NOTAS!$A$8:$A$56&amp;NOTAS!$B$8:$B$56,NOTAS!$EC$8:$EC1000),""))</f>
        <v/>
      </c>
      <c r="M9" s="83" t="str">
        <f t="shared" si="4"/>
        <v/>
      </c>
      <c r="N9" s="80" t="str">
        <f t="array" ref="N9">IF(L9="","", IFERROR(_xlfn.XLOOKUP($D9&amp;$E9,NOTAS!$A$8:$A$56&amp;NOTAS!$B$8:$B$56,NOTAS!$ED$8:$ED1000),""))</f>
        <v/>
      </c>
      <c r="O9" s="83" t="str">
        <f t="shared" si="5"/>
        <v/>
      </c>
      <c r="P9" s="80" t="str">
        <f t="array" ref="P9">IF(N9="","", IFERROR(_xlfn.XLOOKUP($D9&amp;$E9,NOTAS!$A$8:$A$56&amp;NOTAS!$B$8:$B$56,NOTAS!$EE$8:$EE1000),""))</f>
        <v/>
      </c>
      <c r="Q9" s="83" t="str">
        <f t="shared" si="6"/>
        <v/>
      </c>
      <c r="R9" s="80" t="str">
        <f t="array" ref="R9">IF(P9="","", IFERROR(_xlfn.XLOOKUP($D9&amp;$E9,NOTAS!$A$8:$A$56&amp;NOTAS!$B$8:$B$56,NOTAS!$EF$8:$EF1000),""))</f>
        <v/>
      </c>
      <c r="S9" s="83" t="str">
        <f t="shared" si="7"/>
        <v/>
      </c>
      <c r="T9" s="80" t="str">
        <f t="array" ref="T9">IF(R9="","", IFERROR(_xlfn.XLOOKUP($D9&amp;$E9,NOTAS!$A$8:$A$56&amp;NOTAS!$B$8:$B$56,NOTAS!$EG$8:$EG1000),""))</f>
        <v/>
      </c>
      <c r="U9" s="83" t="str">
        <f t="shared" si="8"/>
        <v/>
      </c>
      <c r="V9" s="80" t="str">
        <f t="array" ref="V9">IF(T9="","", IFERROR(_xlfn.XLOOKUP($D9&amp;$E9,NOTAS!$A$8:$A$56&amp;NOTAS!$B$8:$B$56,NOTAS!$EH$8:$EH1000),""))</f>
        <v/>
      </c>
      <c r="W9" s="83" t="str">
        <f t="shared" si="9"/>
        <v/>
      </c>
      <c r="X9" s="104" t="s">
        <v>26</v>
      </c>
      <c r="Y9" s="107" t="str">
        <f t="array" ref="Y9">_xlfn.XLOOKUP($D9&amp;$E9,'DATOS ESTUDIANTES'!$A$3:$A1000&amp;'DATOS ESTUDIANTES'!$B$3:$B1000,'DATOS ESTUDIANTES'!$C$3:$C1000,"")</f>
        <v/>
      </c>
    </row>
    <row r="10">
      <c r="A10" s="58"/>
      <c r="B10" s="21"/>
      <c r="C10" s="59">
        <v>3.0</v>
      </c>
      <c r="D10" s="109"/>
      <c r="E10" s="110"/>
      <c r="F10" s="80" t="str">
        <f t="array" ref="F10">IF(D10="","", IFERROR(_xlfn.XLOOKUP($D10&amp;$E10,NOTAS!$A$8:$A1000&amp;NOTAS!$B$8:$B1000,NOTAS!$DZ$8:$DZ1000),""))</f>
        <v/>
      </c>
      <c r="G10" s="83" t="str">
        <f t="shared" si="1"/>
        <v/>
      </c>
      <c r="H10" s="80" t="str">
        <f t="array" ref="H10">IF(F10="","", IFERROR(_xlfn.XLOOKUP($D10&amp;$E10,NOTAS!$A$8:$A1000&amp;NOTAS!$B$8:$B1000,NOTAS!$EA$8:$EA1000),""))</f>
        <v/>
      </c>
      <c r="I10" s="83" t="str">
        <f t="shared" si="2"/>
        <v/>
      </c>
      <c r="J10" s="80" t="str">
        <f t="array" ref="J10">IF(H10="","", IFERROR(_xlfn.XLOOKUP($D10&amp;$E10,NOTAS!$A$8:$A$56&amp;NOTAS!$B$8:$B$56,NOTAS!$EB$8:$EB1000),""))</f>
        <v/>
      </c>
      <c r="K10" s="83" t="str">
        <f t="shared" si="3"/>
        <v/>
      </c>
      <c r="L10" s="80" t="str">
        <f t="array" ref="L10">IF(J10="","", IFERROR(_xlfn.XLOOKUP($D10&amp;$E10,NOTAS!$A$8:$A$56&amp;NOTAS!$B$8:$B$56,NOTAS!$EC$8:$EC1000),""))</f>
        <v/>
      </c>
      <c r="M10" s="83" t="str">
        <f t="shared" si="4"/>
        <v/>
      </c>
      <c r="N10" s="80" t="str">
        <f t="array" ref="N10">IF(L10="","", IFERROR(_xlfn.XLOOKUP($D10&amp;$E10,NOTAS!$A$8:$A$56&amp;NOTAS!$B$8:$B$56,NOTAS!$ED$8:$ED1000),""))</f>
        <v/>
      </c>
      <c r="O10" s="83" t="str">
        <f t="shared" si="5"/>
        <v/>
      </c>
      <c r="P10" s="80" t="str">
        <f t="array" ref="P10">IF(N10="","", IFERROR(_xlfn.XLOOKUP($D10&amp;$E10,NOTAS!$A$8:$A$56&amp;NOTAS!$B$8:$B$56,NOTAS!$EE$8:$EE1000),""))</f>
        <v/>
      </c>
      <c r="Q10" s="83" t="str">
        <f t="shared" si="6"/>
        <v/>
      </c>
      <c r="R10" s="80" t="str">
        <f t="array" ref="R10">IF(P10="","", IFERROR(_xlfn.XLOOKUP($D10&amp;$E10,NOTAS!$A$8:$A$56&amp;NOTAS!$B$8:$B$56,NOTAS!$EF$8:$EF1000),""))</f>
        <v/>
      </c>
      <c r="S10" s="83" t="str">
        <f t="shared" si="7"/>
        <v/>
      </c>
      <c r="T10" s="80" t="str">
        <f t="array" ref="T10">IF(R10="","", IFERROR(_xlfn.XLOOKUP($D10&amp;$E10,NOTAS!$A$8:$A$56&amp;NOTAS!$B$8:$B$56,NOTAS!$EG$8:$EG1000),""))</f>
        <v/>
      </c>
      <c r="U10" s="83" t="str">
        <f t="shared" si="8"/>
        <v/>
      </c>
      <c r="V10" s="80" t="str">
        <f t="array" ref="V10">IF(T10="","", IFERROR(_xlfn.XLOOKUP($D10&amp;$E10,NOTAS!$A$8:$A$56&amp;NOTAS!$B$8:$B$56,NOTAS!$EH$8:$EH1000),""))</f>
        <v/>
      </c>
      <c r="W10" s="83" t="str">
        <f t="shared" si="9"/>
        <v/>
      </c>
      <c r="X10" s="104" t="s">
        <v>26</v>
      </c>
      <c r="Y10" s="107" t="str">
        <f t="array" ref="Y10">_xlfn.XLOOKUP($D10&amp;$E10,'DATOS ESTUDIANTES'!$A$3:$A1000&amp;'DATOS ESTUDIANTES'!$B$3:$B1000,'DATOS ESTUDIANTES'!$C$3:$C1000,"")</f>
        <v/>
      </c>
    </row>
    <row r="11">
      <c r="A11" s="58"/>
      <c r="B11" s="21"/>
      <c r="C11" s="59">
        <v>4.0</v>
      </c>
      <c r="D11" s="109"/>
      <c r="E11" s="110"/>
      <c r="F11" s="80" t="str">
        <f t="array" ref="F11">IF(D11="","", IFERROR(_xlfn.XLOOKUP($D11&amp;$E11,NOTAS!$A$8:$A1000&amp;NOTAS!$B$8:$B1000,NOTAS!$DZ$8:$DZ1000),""))</f>
        <v/>
      </c>
      <c r="G11" s="83" t="str">
        <f t="shared" si="1"/>
        <v/>
      </c>
      <c r="H11" s="80" t="str">
        <f t="array" ref="H11">IF(F11="","", IFERROR(_xlfn.XLOOKUP($D11&amp;$E11,NOTAS!$A$8:$A1000&amp;NOTAS!$B$8:$B1000,NOTAS!$EA$8:$EA1000),""))</f>
        <v/>
      </c>
      <c r="I11" s="83" t="str">
        <f t="shared" si="2"/>
        <v/>
      </c>
      <c r="J11" s="80" t="str">
        <f t="array" ref="J11">IF(H11="","", IFERROR(_xlfn.XLOOKUP($D11&amp;$E11,NOTAS!$A$8:$A$56&amp;NOTAS!$B$8:$B$56,NOTAS!$EB$8:$EB1000),""))</f>
        <v/>
      </c>
      <c r="K11" s="83" t="str">
        <f t="shared" si="3"/>
        <v/>
      </c>
      <c r="L11" s="80" t="str">
        <f t="array" ref="L11">IF(J11="","", IFERROR(_xlfn.XLOOKUP($D11&amp;$E11,NOTAS!$A$8:$A$56&amp;NOTAS!$B$8:$B$56,NOTAS!$EC$8:$EC1000),""))</f>
        <v/>
      </c>
      <c r="M11" s="83" t="str">
        <f t="shared" si="4"/>
        <v/>
      </c>
      <c r="N11" s="80" t="str">
        <f t="array" ref="N11">IF(L11="","", IFERROR(_xlfn.XLOOKUP($D11&amp;$E11,NOTAS!$A$8:$A$56&amp;NOTAS!$B$8:$B$56,NOTAS!$ED$8:$ED1000),""))</f>
        <v/>
      </c>
      <c r="O11" s="83" t="str">
        <f t="shared" si="5"/>
        <v/>
      </c>
      <c r="P11" s="80" t="str">
        <f t="array" ref="P11">IF(N11="","", IFERROR(_xlfn.XLOOKUP($D11&amp;$E11,NOTAS!$A$8:$A$56&amp;NOTAS!$B$8:$B$56,NOTAS!$EE$8:$EE1000),""))</f>
        <v/>
      </c>
      <c r="Q11" s="83" t="str">
        <f t="shared" si="6"/>
        <v/>
      </c>
      <c r="R11" s="80" t="str">
        <f t="array" ref="R11">IF(P11="","", IFERROR(_xlfn.XLOOKUP($D11&amp;$E11,NOTAS!$A$8:$A$56&amp;NOTAS!$B$8:$B$56,NOTAS!$EF$8:$EF1000),""))</f>
        <v/>
      </c>
      <c r="S11" s="83" t="str">
        <f t="shared" si="7"/>
        <v/>
      </c>
      <c r="T11" s="80" t="str">
        <f t="array" ref="T11">IF(R11="","", IFERROR(_xlfn.XLOOKUP($D11&amp;$E11,NOTAS!$A$8:$A$56&amp;NOTAS!$B$8:$B$56,NOTAS!$EG$8:$EG1000),""))</f>
        <v/>
      </c>
      <c r="U11" s="83" t="str">
        <f t="shared" si="8"/>
        <v/>
      </c>
      <c r="V11" s="80" t="str">
        <f t="array" ref="V11">IF(T11="","", IFERROR(_xlfn.XLOOKUP($D11&amp;$E11,NOTAS!$A$8:$A$56&amp;NOTAS!$B$8:$B$56,NOTAS!$EH$8:$EH1000),""))</f>
        <v/>
      </c>
      <c r="W11" s="83" t="str">
        <f t="shared" si="9"/>
        <v/>
      </c>
      <c r="X11" s="104" t="s">
        <v>26</v>
      </c>
      <c r="Y11" s="107" t="str">
        <f t="array" ref="Y11">_xlfn.XLOOKUP($D11&amp;$E11,'DATOS ESTUDIANTES'!$A$3:$A1000&amp;'DATOS ESTUDIANTES'!$B$3:$B1000,'DATOS ESTUDIANTES'!$C$3:$C1000,"")</f>
        <v/>
      </c>
    </row>
    <row r="12">
      <c r="A12" s="58"/>
      <c r="B12" s="21"/>
      <c r="C12" s="59">
        <v>5.0</v>
      </c>
      <c r="D12" s="109"/>
      <c r="E12" s="110"/>
      <c r="F12" s="80" t="str">
        <f t="array" ref="F12">IF(D12="","", IFERROR(_xlfn.XLOOKUP($D12&amp;$E12,NOTAS!$A$8:$A1000&amp;NOTAS!$B$8:$B1000,NOTAS!$DZ$8:$DZ1000),""))</f>
        <v/>
      </c>
      <c r="G12" s="83" t="str">
        <f t="shared" si="1"/>
        <v/>
      </c>
      <c r="H12" s="80" t="str">
        <f t="array" ref="H12">IF(F12="","", IFERROR(_xlfn.XLOOKUP($D12&amp;$E12,NOTAS!$A$8:$A1000&amp;NOTAS!$B$8:$B1000,NOTAS!$EA$8:$EA1000),""))</f>
        <v/>
      </c>
      <c r="I12" s="83" t="str">
        <f t="shared" si="2"/>
        <v/>
      </c>
      <c r="J12" s="80" t="str">
        <f t="array" ref="J12">IF(H12="","", IFERROR(_xlfn.XLOOKUP($D12&amp;$E12,NOTAS!$A$8:$A$56&amp;NOTAS!$B$8:$B$56,NOTAS!$EB$8:$EB1000),""))</f>
        <v/>
      </c>
      <c r="K12" s="83" t="str">
        <f t="shared" si="3"/>
        <v/>
      </c>
      <c r="L12" s="80" t="str">
        <f t="array" ref="L12">IF(J12="","", IFERROR(_xlfn.XLOOKUP($D12&amp;$E12,NOTAS!$A$8:$A$56&amp;NOTAS!$B$8:$B$56,NOTAS!$EC$8:$EC1000),""))</f>
        <v/>
      </c>
      <c r="M12" s="83" t="str">
        <f t="shared" si="4"/>
        <v/>
      </c>
      <c r="N12" s="80" t="str">
        <f t="array" ref="N12">IF(L12="","", IFERROR(_xlfn.XLOOKUP($D12&amp;$E12,NOTAS!$A$8:$A$56&amp;NOTAS!$B$8:$B$56,NOTAS!$ED$8:$ED1000),""))</f>
        <v/>
      </c>
      <c r="O12" s="83" t="str">
        <f t="shared" si="5"/>
        <v/>
      </c>
      <c r="P12" s="80" t="str">
        <f t="array" ref="P12">IF(N12="","", IFERROR(_xlfn.XLOOKUP($D12&amp;$E12,NOTAS!$A$8:$A$56&amp;NOTAS!$B$8:$B$56,NOTAS!$EE$8:$EE1000),""))</f>
        <v/>
      </c>
      <c r="Q12" s="83" t="str">
        <f t="shared" si="6"/>
        <v/>
      </c>
      <c r="R12" s="80" t="str">
        <f t="array" ref="R12">IF(P12="","", IFERROR(_xlfn.XLOOKUP($D12&amp;$E12,NOTAS!$A$8:$A$56&amp;NOTAS!$B$8:$B$56,NOTAS!$EF$8:$EF1000),""))</f>
        <v/>
      </c>
      <c r="S12" s="83" t="str">
        <f t="shared" si="7"/>
        <v/>
      </c>
      <c r="T12" s="80" t="str">
        <f t="array" ref="T12">IF(R12="","", IFERROR(_xlfn.XLOOKUP($D12&amp;$E12,NOTAS!$A$8:$A$56&amp;NOTAS!$B$8:$B$56,NOTAS!$EG$8:$EG1000),""))</f>
        <v/>
      </c>
      <c r="U12" s="83" t="str">
        <f t="shared" si="8"/>
        <v/>
      </c>
      <c r="V12" s="80" t="str">
        <f t="array" ref="V12">IF(T12="","", IFERROR(_xlfn.XLOOKUP($D12&amp;$E12,NOTAS!$A$8:$A$56&amp;NOTAS!$B$8:$B$56,NOTAS!$EH$8:$EH1000),""))</f>
        <v/>
      </c>
      <c r="W12" s="83" t="str">
        <f t="shared" si="9"/>
        <v/>
      </c>
      <c r="X12" s="104" t="s">
        <v>26</v>
      </c>
      <c r="Y12" s="107" t="str">
        <f t="array" ref="Y12">_xlfn.XLOOKUP($D12&amp;$E12,'DATOS ESTUDIANTES'!$A$3:$A1000&amp;'DATOS ESTUDIANTES'!$B$3:$B1000,'DATOS ESTUDIANTES'!$C$3:$C1000,"")</f>
        <v/>
      </c>
    </row>
    <row r="13">
      <c r="A13" s="58"/>
      <c r="B13" s="21"/>
      <c r="C13" s="59">
        <v>6.0</v>
      </c>
      <c r="D13" s="109"/>
      <c r="E13" s="110"/>
      <c r="F13" s="80" t="str">
        <f t="array" ref="F13">IF(D13="","", IFERROR(_xlfn.XLOOKUP($D13&amp;$E13,NOTAS!$A$8:$A1000&amp;NOTAS!$B$8:$B1000,NOTAS!$DZ$8:$DZ1000),""))</f>
        <v/>
      </c>
      <c r="G13" s="83" t="str">
        <f t="shared" si="1"/>
        <v/>
      </c>
      <c r="H13" s="80" t="str">
        <f t="array" ref="H13">IF(F13="","", IFERROR(_xlfn.XLOOKUP($D13&amp;$E13,NOTAS!$A$8:$A1000&amp;NOTAS!$B$8:$B1000,NOTAS!$EA$8:$EA1000),""))</f>
        <v/>
      </c>
      <c r="I13" s="83" t="str">
        <f t="shared" si="2"/>
        <v/>
      </c>
      <c r="J13" s="80" t="str">
        <f t="array" ref="J13">IF(H13="","", IFERROR(_xlfn.XLOOKUP($D13&amp;$E13,NOTAS!$A$8:$A$56&amp;NOTAS!$B$8:$B$56,NOTAS!$EB$8:$EB1000),""))</f>
        <v/>
      </c>
      <c r="K13" s="83" t="str">
        <f t="shared" si="3"/>
        <v/>
      </c>
      <c r="L13" s="80" t="str">
        <f t="array" ref="L13">IF(J13="","", IFERROR(_xlfn.XLOOKUP($D13&amp;$E13,NOTAS!$A$8:$A$56&amp;NOTAS!$B$8:$B$56,NOTAS!$EC$8:$EC1000),""))</f>
        <v/>
      </c>
      <c r="M13" s="83" t="str">
        <f t="shared" si="4"/>
        <v/>
      </c>
      <c r="N13" s="80" t="str">
        <f t="array" ref="N13">IF(L13="","", IFERROR(_xlfn.XLOOKUP($D13&amp;$E13,NOTAS!$A$8:$A$56&amp;NOTAS!$B$8:$B$56,NOTAS!$ED$8:$ED1000),""))</f>
        <v/>
      </c>
      <c r="O13" s="83" t="str">
        <f t="shared" si="5"/>
        <v/>
      </c>
      <c r="P13" s="80" t="str">
        <f t="array" ref="P13">IF(N13="","", IFERROR(_xlfn.XLOOKUP($D13&amp;$E13,NOTAS!$A$8:$A$56&amp;NOTAS!$B$8:$B$56,NOTAS!$EE$8:$EE1000),""))</f>
        <v/>
      </c>
      <c r="Q13" s="83" t="str">
        <f t="shared" si="6"/>
        <v/>
      </c>
      <c r="R13" s="80" t="str">
        <f t="array" ref="R13">IF(P13="","", IFERROR(_xlfn.XLOOKUP($D13&amp;$E13,NOTAS!$A$8:$A$56&amp;NOTAS!$B$8:$B$56,NOTAS!$EF$8:$EF1000),""))</f>
        <v/>
      </c>
      <c r="S13" s="83" t="str">
        <f t="shared" si="7"/>
        <v/>
      </c>
      <c r="T13" s="80" t="str">
        <f t="array" ref="T13">IF(R13="","", IFERROR(_xlfn.XLOOKUP($D13&amp;$E13,NOTAS!$A$8:$A$56&amp;NOTAS!$B$8:$B$56,NOTAS!$EG$8:$EG1000),""))</f>
        <v/>
      </c>
      <c r="U13" s="83" t="str">
        <f t="shared" si="8"/>
        <v/>
      </c>
      <c r="V13" s="80" t="str">
        <f t="array" ref="V13">IF(T13="","", IFERROR(_xlfn.XLOOKUP($D13&amp;$E13,NOTAS!$A$8:$A$56&amp;NOTAS!$B$8:$B$56,NOTAS!$EH$8:$EH1000),""))</f>
        <v/>
      </c>
      <c r="W13" s="83" t="str">
        <f t="shared" si="9"/>
        <v/>
      </c>
      <c r="X13" s="104" t="s">
        <v>26</v>
      </c>
      <c r="Y13" s="107" t="str">
        <f t="array" ref="Y13">_xlfn.XLOOKUP($D13&amp;$E13,'DATOS ESTUDIANTES'!$A$3:$A1000&amp;'DATOS ESTUDIANTES'!$B$3:$B1000,'DATOS ESTUDIANTES'!$C$3:$C1000,"")</f>
        <v/>
      </c>
    </row>
    <row r="14">
      <c r="A14" s="58"/>
      <c r="B14" s="21"/>
      <c r="C14" s="59">
        <v>7.0</v>
      </c>
      <c r="D14" s="109"/>
      <c r="E14" s="110"/>
      <c r="F14" s="80" t="str">
        <f t="array" ref="F14">IF(D14="","", IFERROR(_xlfn.XLOOKUP($D14&amp;$E14,NOTAS!$A$8:$A1000&amp;NOTAS!$B$8:$B1000,NOTAS!$DZ$8:$DZ1000),""))</f>
        <v/>
      </c>
      <c r="G14" s="83" t="str">
        <f t="shared" si="1"/>
        <v/>
      </c>
      <c r="H14" s="80" t="str">
        <f t="array" ref="H14">IF(F14="","", IFERROR(_xlfn.XLOOKUP($D14&amp;$E14,NOTAS!$A$8:$A1000&amp;NOTAS!$B$8:$B1000,NOTAS!$EA$8:$EA1000),""))</f>
        <v/>
      </c>
      <c r="I14" s="83" t="str">
        <f t="shared" si="2"/>
        <v/>
      </c>
      <c r="J14" s="80" t="str">
        <f t="array" ref="J14">IF(H14="","", IFERROR(_xlfn.XLOOKUP($D14&amp;$E14,NOTAS!$A$8:$A$56&amp;NOTAS!$B$8:$B$56,NOTAS!$EB$8:$EB1000),""))</f>
        <v/>
      </c>
      <c r="K14" s="83" t="str">
        <f t="shared" si="3"/>
        <v/>
      </c>
      <c r="L14" s="80" t="str">
        <f t="array" ref="L14">IF(J14="","", IFERROR(_xlfn.XLOOKUP($D14&amp;$E14,NOTAS!$A$8:$A$56&amp;NOTAS!$B$8:$B$56,NOTAS!$EC$8:$EC1000),""))</f>
        <v/>
      </c>
      <c r="M14" s="83" t="str">
        <f t="shared" si="4"/>
        <v/>
      </c>
      <c r="N14" s="80" t="str">
        <f t="array" ref="N14">IF(L14="","", IFERROR(_xlfn.XLOOKUP($D14&amp;$E14,NOTAS!$A$8:$A$56&amp;NOTAS!$B$8:$B$56,NOTAS!$ED$8:$ED1000),""))</f>
        <v/>
      </c>
      <c r="O14" s="83" t="str">
        <f t="shared" si="5"/>
        <v/>
      </c>
      <c r="P14" s="80" t="str">
        <f t="array" ref="P14">IF(N14="","", IFERROR(_xlfn.XLOOKUP($D14&amp;$E14,NOTAS!$A$8:$A$56&amp;NOTAS!$B$8:$B$56,NOTAS!$EE$8:$EE1000),""))</f>
        <v/>
      </c>
      <c r="Q14" s="83" t="str">
        <f t="shared" si="6"/>
        <v/>
      </c>
      <c r="R14" s="80" t="str">
        <f t="array" ref="R14">IF(P14="","", IFERROR(_xlfn.XLOOKUP($D14&amp;$E14,NOTAS!$A$8:$A$56&amp;NOTAS!$B$8:$B$56,NOTAS!$EF$8:$EF1000),""))</f>
        <v/>
      </c>
      <c r="S14" s="83" t="str">
        <f t="shared" si="7"/>
        <v/>
      </c>
      <c r="T14" s="80" t="str">
        <f t="array" ref="T14">IF(R14="","", IFERROR(_xlfn.XLOOKUP($D14&amp;$E14,NOTAS!$A$8:$A$56&amp;NOTAS!$B$8:$B$56,NOTAS!$EG$8:$EG1000),""))</f>
        <v/>
      </c>
      <c r="U14" s="83" t="str">
        <f t="shared" si="8"/>
        <v/>
      </c>
      <c r="V14" s="80" t="str">
        <f t="array" ref="V14">IF(T14="","", IFERROR(_xlfn.XLOOKUP($D14&amp;$E14,NOTAS!$A$8:$A$56&amp;NOTAS!$B$8:$B$56,NOTAS!$EH$8:$EH1000),""))</f>
        <v/>
      </c>
      <c r="W14" s="83" t="str">
        <f t="shared" si="9"/>
        <v/>
      </c>
      <c r="X14" s="104" t="s">
        <v>26</v>
      </c>
      <c r="Y14" s="107" t="str">
        <f t="array" ref="Y14">_xlfn.XLOOKUP($D14&amp;$E14,'DATOS ESTUDIANTES'!$A$3:$A1000&amp;'DATOS ESTUDIANTES'!$B$3:$B1000,'DATOS ESTUDIANTES'!$C$3:$C1000,"")</f>
        <v/>
      </c>
    </row>
    <row r="15">
      <c r="A15" s="58"/>
      <c r="B15" s="21"/>
      <c r="C15" s="59">
        <v>8.0</v>
      </c>
      <c r="D15" s="109"/>
      <c r="E15" s="110"/>
      <c r="F15" s="80" t="str">
        <f t="array" ref="F15">IF(D15="","", IFERROR(_xlfn.XLOOKUP($D15&amp;$E15,NOTAS!$A$8:$A1000&amp;NOTAS!$B$8:$B1000,NOTAS!$DZ$8:$DZ1000),""))</f>
        <v/>
      </c>
      <c r="G15" s="83" t="str">
        <f t="shared" si="1"/>
        <v/>
      </c>
      <c r="H15" s="80" t="str">
        <f t="array" ref="H15">IF(F15="","", IFERROR(_xlfn.XLOOKUP($D15&amp;$E15,NOTAS!$A$8:$A1000&amp;NOTAS!$B$8:$B1000,NOTAS!$EA$8:$EA1000),""))</f>
        <v/>
      </c>
      <c r="I15" s="83" t="str">
        <f t="shared" si="2"/>
        <v/>
      </c>
      <c r="J15" s="80" t="str">
        <f t="array" ref="J15">IF(H15="","", IFERROR(_xlfn.XLOOKUP($D15&amp;$E15,NOTAS!$A$8:$A$56&amp;NOTAS!$B$8:$B$56,NOTAS!$EB$8:$EB1000),""))</f>
        <v/>
      </c>
      <c r="K15" s="83" t="str">
        <f t="shared" si="3"/>
        <v/>
      </c>
      <c r="L15" s="80" t="str">
        <f t="array" ref="L15">IF(J15="","", IFERROR(_xlfn.XLOOKUP($D15&amp;$E15,NOTAS!$A$8:$A$56&amp;NOTAS!$B$8:$B$56,NOTAS!$EC$8:$EC1000),""))</f>
        <v/>
      </c>
      <c r="M15" s="83" t="str">
        <f t="shared" si="4"/>
        <v/>
      </c>
      <c r="N15" s="80" t="str">
        <f t="array" ref="N15">IF(L15="","", IFERROR(_xlfn.XLOOKUP($D15&amp;$E15,NOTAS!$A$8:$A$56&amp;NOTAS!$B$8:$B$56,NOTAS!$ED$8:$ED1000),""))</f>
        <v/>
      </c>
      <c r="O15" s="83" t="str">
        <f t="shared" si="5"/>
        <v/>
      </c>
      <c r="P15" s="80" t="str">
        <f t="array" ref="P15">IF(N15="","", IFERROR(_xlfn.XLOOKUP($D15&amp;$E15,NOTAS!$A$8:$A$56&amp;NOTAS!$B$8:$B$56,NOTAS!$EE$8:$EE1000),""))</f>
        <v/>
      </c>
      <c r="Q15" s="83" t="str">
        <f t="shared" si="6"/>
        <v/>
      </c>
      <c r="R15" s="80" t="str">
        <f t="array" ref="R15">IF(P15="","", IFERROR(_xlfn.XLOOKUP($D15&amp;$E15,NOTAS!$A$8:$A$56&amp;NOTAS!$B$8:$B$56,NOTAS!$EF$8:$EF1000),""))</f>
        <v/>
      </c>
      <c r="S15" s="83" t="str">
        <f t="shared" si="7"/>
        <v/>
      </c>
      <c r="T15" s="80" t="str">
        <f t="array" ref="T15">IF(R15="","", IFERROR(_xlfn.XLOOKUP($D15&amp;$E15,NOTAS!$A$8:$A$56&amp;NOTAS!$B$8:$B$56,NOTAS!$EG$8:$EG1000),""))</f>
        <v/>
      </c>
      <c r="U15" s="83" t="str">
        <f t="shared" si="8"/>
        <v/>
      </c>
      <c r="V15" s="80" t="str">
        <f t="array" ref="V15">IF(T15="","", IFERROR(_xlfn.XLOOKUP($D15&amp;$E15,NOTAS!$A$8:$A$56&amp;NOTAS!$B$8:$B$56,NOTAS!$EH$8:$EH1000),""))</f>
        <v/>
      </c>
      <c r="W15" s="83" t="str">
        <f t="shared" si="9"/>
        <v/>
      </c>
      <c r="X15" s="104" t="s">
        <v>26</v>
      </c>
      <c r="Y15" s="107" t="str">
        <f t="array" ref="Y15">_xlfn.XLOOKUP($D15&amp;$E15,'DATOS ESTUDIANTES'!$A$3:$A1000&amp;'DATOS ESTUDIANTES'!$B$3:$B1000,'DATOS ESTUDIANTES'!$C$3:$C1000,"")</f>
        <v/>
      </c>
    </row>
    <row r="16">
      <c r="A16" s="58"/>
      <c r="B16" s="21"/>
      <c r="C16" s="59">
        <v>9.0</v>
      </c>
      <c r="D16" s="109"/>
      <c r="E16" s="110"/>
      <c r="F16" s="80" t="str">
        <f t="array" ref="F16">IF(D16="","", IFERROR(_xlfn.XLOOKUP($D16&amp;$E16,NOTAS!$A$8:$A1000&amp;NOTAS!$B$8:$B1000,NOTAS!$DZ$8:$DZ1000),""))</f>
        <v/>
      </c>
      <c r="G16" s="83" t="str">
        <f t="shared" si="1"/>
        <v/>
      </c>
      <c r="H16" s="80" t="str">
        <f t="array" ref="H16">IF(F16="","", IFERROR(_xlfn.XLOOKUP($D16&amp;$E16,NOTAS!$A$8:$A1000&amp;NOTAS!$B$8:$B1000,NOTAS!$EA$8:$EA1000),""))</f>
        <v/>
      </c>
      <c r="I16" s="83" t="str">
        <f t="shared" si="2"/>
        <v/>
      </c>
      <c r="J16" s="80" t="str">
        <f t="array" ref="J16">IF(H16="","", IFERROR(_xlfn.XLOOKUP($D16&amp;$E16,NOTAS!$A$8:$A$56&amp;NOTAS!$B$8:$B$56,NOTAS!$EB$8:$EB1000),""))</f>
        <v/>
      </c>
      <c r="K16" s="83" t="str">
        <f t="shared" si="3"/>
        <v/>
      </c>
      <c r="L16" s="80" t="str">
        <f t="array" ref="L16">IF(J16="","", IFERROR(_xlfn.XLOOKUP($D16&amp;$E16,NOTAS!$A$8:$A$56&amp;NOTAS!$B$8:$B$56,NOTAS!$EC$8:$EC1000),""))</f>
        <v/>
      </c>
      <c r="M16" s="83" t="str">
        <f t="shared" si="4"/>
        <v/>
      </c>
      <c r="N16" s="80" t="str">
        <f t="array" ref="N16">IF(L16="","", IFERROR(_xlfn.XLOOKUP($D16&amp;$E16,NOTAS!$A$8:$A$56&amp;NOTAS!$B$8:$B$56,NOTAS!$ED$8:$ED1000),""))</f>
        <v/>
      </c>
      <c r="O16" s="83" t="str">
        <f t="shared" si="5"/>
        <v/>
      </c>
      <c r="P16" s="80" t="str">
        <f t="array" ref="P16">IF(N16="","", IFERROR(_xlfn.XLOOKUP($D16&amp;$E16,NOTAS!$A$8:$A$56&amp;NOTAS!$B$8:$B$56,NOTAS!$EE$8:$EE1000),""))</f>
        <v/>
      </c>
      <c r="Q16" s="83" t="str">
        <f t="shared" si="6"/>
        <v/>
      </c>
      <c r="R16" s="80" t="str">
        <f t="array" ref="R16">IF(P16="","", IFERROR(_xlfn.XLOOKUP($D16&amp;$E16,NOTAS!$A$8:$A$56&amp;NOTAS!$B$8:$B$56,NOTAS!$EF$8:$EF1000),""))</f>
        <v/>
      </c>
      <c r="S16" s="83" t="str">
        <f t="shared" si="7"/>
        <v/>
      </c>
      <c r="T16" s="80" t="str">
        <f t="array" ref="T16">IF(R16="","", IFERROR(_xlfn.XLOOKUP($D16&amp;$E16,NOTAS!$A$8:$A$56&amp;NOTAS!$B$8:$B$56,NOTAS!$EG$8:$EG1000),""))</f>
        <v/>
      </c>
      <c r="U16" s="83" t="str">
        <f t="shared" si="8"/>
        <v/>
      </c>
      <c r="V16" s="80" t="str">
        <f t="array" ref="V16">IF(T16="","", IFERROR(_xlfn.XLOOKUP($D16&amp;$E16,NOTAS!$A$8:$A$56&amp;NOTAS!$B$8:$B$56,NOTAS!$EH$8:$EH1000),""))</f>
        <v/>
      </c>
      <c r="W16" s="83" t="str">
        <f t="shared" si="9"/>
        <v/>
      </c>
      <c r="X16" s="104" t="s">
        <v>26</v>
      </c>
      <c r="Y16" s="107" t="str">
        <f t="array" ref="Y16">_xlfn.XLOOKUP($D16&amp;$E16,'DATOS ESTUDIANTES'!$A$3:$A1000&amp;'DATOS ESTUDIANTES'!$B$3:$B1000,'DATOS ESTUDIANTES'!$C$3:$C1000,"")</f>
        <v/>
      </c>
    </row>
    <row r="17">
      <c r="A17" s="58"/>
      <c r="B17" s="21"/>
      <c r="C17" s="59">
        <v>10.0</v>
      </c>
      <c r="D17" s="109"/>
      <c r="E17" s="110"/>
      <c r="F17" s="80" t="str">
        <f t="array" ref="F17">IF(D17="","", IFERROR(_xlfn.XLOOKUP($D17&amp;$E17,NOTAS!$A$8:$A1000&amp;NOTAS!$B$8:$B1000,NOTAS!$DZ$8:$DZ1000),""))</f>
        <v/>
      </c>
      <c r="G17" s="83" t="str">
        <f t="shared" si="1"/>
        <v/>
      </c>
      <c r="H17" s="80" t="str">
        <f t="array" ref="H17">IF(F17="","", IFERROR(_xlfn.XLOOKUP($D17&amp;$E17,NOTAS!$A$8:$A1000&amp;NOTAS!$B$8:$B1000,NOTAS!$EA$8:$EA1000),""))</f>
        <v/>
      </c>
      <c r="I17" s="83" t="str">
        <f t="shared" si="2"/>
        <v/>
      </c>
      <c r="J17" s="80" t="str">
        <f t="array" ref="J17">IF(H17="","", IFERROR(_xlfn.XLOOKUP($D17&amp;$E17,NOTAS!$A$8:$A$56&amp;NOTAS!$B$8:$B$56,NOTAS!$EB$8:$EB1000),""))</f>
        <v/>
      </c>
      <c r="K17" s="83" t="str">
        <f t="shared" si="3"/>
        <v/>
      </c>
      <c r="L17" s="80" t="str">
        <f t="array" ref="L17">IF(J17="","", IFERROR(_xlfn.XLOOKUP($D17&amp;$E17,NOTAS!$A$8:$A$56&amp;NOTAS!$B$8:$B$56,NOTAS!$EC$8:$EC1000),""))</f>
        <v/>
      </c>
      <c r="M17" s="83" t="str">
        <f t="shared" si="4"/>
        <v/>
      </c>
      <c r="N17" s="80" t="str">
        <f t="array" ref="N17">IF(L17="","", IFERROR(_xlfn.XLOOKUP($D17&amp;$E17,NOTAS!$A$8:$A$56&amp;NOTAS!$B$8:$B$56,NOTAS!$ED$8:$ED1000),""))</f>
        <v/>
      </c>
      <c r="O17" s="83" t="str">
        <f t="shared" si="5"/>
        <v/>
      </c>
      <c r="P17" s="80" t="str">
        <f t="array" ref="P17">IF(N17="","", IFERROR(_xlfn.XLOOKUP($D17&amp;$E17,NOTAS!$A$8:$A$56&amp;NOTAS!$B$8:$B$56,NOTAS!$EE$8:$EE1000),""))</f>
        <v/>
      </c>
      <c r="Q17" s="83" t="str">
        <f t="shared" si="6"/>
        <v/>
      </c>
      <c r="R17" s="80" t="str">
        <f t="array" ref="R17">IF(P17="","", IFERROR(_xlfn.XLOOKUP($D17&amp;$E17,NOTAS!$A$8:$A$56&amp;NOTAS!$B$8:$B$56,NOTAS!$EF$8:$EF1000),""))</f>
        <v/>
      </c>
      <c r="S17" s="83" t="str">
        <f t="shared" si="7"/>
        <v/>
      </c>
      <c r="T17" s="80" t="str">
        <f t="array" ref="T17">IF(R17="","", IFERROR(_xlfn.XLOOKUP($D17&amp;$E17,NOTAS!$A$8:$A$56&amp;NOTAS!$B$8:$B$56,NOTAS!$EG$8:$EG1000),""))</f>
        <v/>
      </c>
      <c r="U17" s="83" t="str">
        <f t="shared" si="8"/>
        <v/>
      </c>
      <c r="V17" s="80" t="str">
        <f t="array" ref="V17">IF(T17="","", IFERROR(_xlfn.XLOOKUP($D17&amp;$E17,NOTAS!$A$8:$A$56&amp;NOTAS!$B$8:$B$56,NOTAS!$EH$8:$EH1000),""))</f>
        <v/>
      </c>
      <c r="W17" s="83" t="str">
        <f t="shared" si="9"/>
        <v/>
      </c>
      <c r="X17" s="104" t="s">
        <v>26</v>
      </c>
      <c r="Y17" s="107" t="str">
        <f t="array" ref="Y17">_xlfn.XLOOKUP($D17&amp;$E17,'DATOS ESTUDIANTES'!$A$3:$A1000&amp;'DATOS ESTUDIANTES'!$B$3:$B1000,'DATOS ESTUDIANTES'!$C$3:$C1000,"")</f>
        <v/>
      </c>
    </row>
    <row r="18">
      <c r="A18" s="58"/>
      <c r="B18" s="21"/>
      <c r="C18" s="59">
        <v>11.0</v>
      </c>
      <c r="D18" s="109"/>
      <c r="E18" s="110"/>
      <c r="F18" s="80" t="str">
        <f t="array" ref="F18">IF(D18="","", IFERROR(_xlfn.XLOOKUP($D18&amp;$E18,NOTAS!$A$8:$A1000&amp;NOTAS!$B$8:$B1000,NOTAS!$DZ$8:$DZ1000),""))</f>
        <v/>
      </c>
      <c r="G18" s="83" t="str">
        <f t="shared" si="1"/>
        <v/>
      </c>
      <c r="H18" s="80" t="str">
        <f t="array" ref="H18">IF(F18="","", IFERROR(_xlfn.XLOOKUP($D18&amp;$E18,NOTAS!$A$8:$A1000&amp;NOTAS!$B$8:$B1000,NOTAS!$EA$8:$EA1000),""))</f>
        <v/>
      </c>
      <c r="I18" s="83" t="str">
        <f t="shared" si="2"/>
        <v/>
      </c>
      <c r="J18" s="80" t="str">
        <f t="array" ref="J18">IF(H18="","", IFERROR(_xlfn.XLOOKUP($D18&amp;$E18,NOTAS!$A$8:$A$56&amp;NOTAS!$B$8:$B$56,NOTAS!$EB$8:$EB1000),""))</f>
        <v/>
      </c>
      <c r="K18" s="83" t="str">
        <f t="shared" si="3"/>
        <v/>
      </c>
      <c r="L18" s="80" t="str">
        <f t="array" ref="L18">IF(J18="","", IFERROR(_xlfn.XLOOKUP($D18&amp;$E18,NOTAS!$A$8:$A$56&amp;NOTAS!$B$8:$B$56,NOTAS!$EC$8:$EC1000),""))</f>
        <v/>
      </c>
      <c r="M18" s="83" t="str">
        <f t="shared" si="4"/>
        <v/>
      </c>
      <c r="N18" s="80" t="str">
        <f t="array" ref="N18">IF(L18="","", IFERROR(_xlfn.XLOOKUP($D18&amp;$E18,NOTAS!$A$8:$A$56&amp;NOTAS!$B$8:$B$56,NOTAS!$ED$8:$ED1000),""))</f>
        <v/>
      </c>
      <c r="O18" s="83" t="str">
        <f t="shared" si="5"/>
        <v/>
      </c>
      <c r="P18" s="80" t="str">
        <f t="array" ref="P18">IF(N18="","", IFERROR(_xlfn.XLOOKUP($D18&amp;$E18,NOTAS!$A$8:$A$56&amp;NOTAS!$B$8:$B$56,NOTAS!$EE$8:$EE1000),""))</f>
        <v/>
      </c>
      <c r="Q18" s="83" t="str">
        <f t="shared" si="6"/>
        <v/>
      </c>
      <c r="R18" s="80" t="str">
        <f t="array" ref="R18">IF(P18="","", IFERROR(_xlfn.XLOOKUP($D18&amp;$E18,NOTAS!$A$8:$A$56&amp;NOTAS!$B$8:$B$56,NOTAS!$EF$8:$EF1000),""))</f>
        <v/>
      </c>
      <c r="S18" s="83" t="str">
        <f t="shared" si="7"/>
        <v/>
      </c>
      <c r="T18" s="80" t="str">
        <f t="array" ref="T18">IF(R18="","", IFERROR(_xlfn.XLOOKUP($D18&amp;$E18,NOTAS!$A$8:$A$56&amp;NOTAS!$B$8:$B$56,NOTAS!$EG$8:$EG1000),""))</f>
        <v/>
      </c>
      <c r="U18" s="83" t="str">
        <f t="shared" si="8"/>
        <v/>
      </c>
      <c r="V18" s="80" t="str">
        <f t="array" ref="V18">IF(T18="","", IFERROR(_xlfn.XLOOKUP($D18&amp;$E18,NOTAS!$A$8:$A$56&amp;NOTAS!$B$8:$B$56,NOTAS!$EH$8:$EH1000),""))</f>
        <v/>
      </c>
      <c r="W18" s="83" t="str">
        <f t="shared" si="9"/>
        <v/>
      </c>
      <c r="X18" s="104" t="s">
        <v>26</v>
      </c>
      <c r="Y18" s="107" t="str">
        <f t="array" ref="Y18">_xlfn.XLOOKUP($D18&amp;$E18,'DATOS ESTUDIANTES'!$A$3:$A1000&amp;'DATOS ESTUDIANTES'!$B$3:$B1000,'DATOS ESTUDIANTES'!$C$3:$C1000,"")</f>
        <v/>
      </c>
    </row>
    <row r="19">
      <c r="A19" s="58"/>
      <c r="B19" s="21"/>
      <c r="C19" s="59">
        <v>12.0</v>
      </c>
      <c r="D19" s="109"/>
      <c r="E19" s="110"/>
      <c r="F19" s="80" t="str">
        <f t="array" ref="F19">IF(D19="","", IFERROR(_xlfn.XLOOKUP($D19&amp;$E19,NOTAS!$A$8:$A1000&amp;NOTAS!$B$8:$B1000,NOTAS!$DZ$8:$DZ1000),""))</f>
        <v/>
      </c>
      <c r="G19" s="83" t="str">
        <f t="shared" si="1"/>
        <v/>
      </c>
      <c r="H19" s="80" t="str">
        <f t="array" ref="H19">IF(F19="","", IFERROR(_xlfn.XLOOKUP($D19&amp;$E19,NOTAS!$A$8:$A1000&amp;NOTAS!$B$8:$B1000,NOTAS!$EA$8:$EA1000),""))</f>
        <v/>
      </c>
      <c r="I19" s="83" t="str">
        <f t="shared" si="2"/>
        <v/>
      </c>
      <c r="J19" s="80" t="str">
        <f t="array" ref="J19">IF(H19="","", IFERROR(_xlfn.XLOOKUP($D19&amp;$E19,NOTAS!$A$8:$A$56&amp;NOTAS!$B$8:$B$56,NOTAS!$EB$8:$EB1000),""))</f>
        <v/>
      </c>
      <c r="K19" s="83" t="str">
        <f t="shared" si="3"/>
        <v/>
      </c>
      <c r="L19" s="80" t="str">
        <f t="array" ref="L19">IF(J19="","", IFERROR(_xlfn.XLOOKUP($D19&amp;$E19,NOTAS!$A$8:$A$56&amp;NOTAS!$B$8:$B$56,NOTAS!$EC$8:$EC1000),""))</f>
        <v/>
      </c>
      <c r="M19" s="83" t="str">
        <f t="shared" si="4"/>
        <v/>
      </c>
      <c r="N19" s="80" t="str">
        <f t="array" ref="N19">IF(L19="","", IFERROR(_xlfn.XLOOKUP($D19&amp;$E19,NOTAS!$A$8:$A$56&amp;NOTAS!$B$8:$B$56,NOTAS!$ED$8:$ED1000),""))</f>
        <v/>
      </c>
      <c r="O19" s="83" t="str">
        <f t="shared" si="5"/>
        <v/>
      </c>
      <c r="P19" s="80" t="str">
        <f t="array" ref="P19">IF(N19="","", IFERROR(_xlfn.XLOOKUP($D19&amp;$E19,NOTAS!$A$8:$A$56&amp;NOTAS!$B$8:$B$56,NOTAS!$EE$8:$EE1000),""))</f>
        <v/>
      </c>
      <c r="Q19" s="83" t="str">
        <f t="shared" si="6"/>
        <v/>
      </c>
      <c r="R19" s="80" t="str">
        <f t="array" ref="R19">IF(P19="","", IFERROR(_xlfn.XLOOKUP($D19&amp;$E19,NOTAS!$A$8:$A$56&amp;NOTAS!$B$8:$B$56,NOTAS!$EF$8:$EF1000),""))</f>
        <v/>
      </c>
      <c r="S19" s="83" t="str">
        <f t="shared" si="7"/>
        <v/>
      </c>
      <c r="T19" s="80" t="str">
        <f t="array" ref="T19">IF(R19="","", IFERROR(_xlfn.XLOOKUP($D19&amp;$E19,NOTAS!$A$8:$A$56&amp;NOTAS!$B$8:$B$56,NOTAS!$EG$8:$EG1000),""))</f>
        <v/>
      </c>
      <c r="U19" s="83" t="str">
        <f t="shared" si="8"/>
        <v/>
      </c>
      <c r="V19" s="80" t="str">
        <f t="array" ref="V19">IF(T19="","", IFERROR(_xlfn.XLOOKUP($D19&amp;$E19,NOTAS!$A$8:$A$56&amp;NOTAS!$B$8:$B$56,NOTAS!$EH$8:$EH1000),""))</f>
        <v/>
      </c>
      <c r="W19" s="83" t="str">
        <f t="shared" si="9"/>
        <v/>
      </c>
      <c r="X19" s="104" t="s">
        <v>26</v>
      </c>
      <c r="Y19" s="107" t="str">
        <f t="array" ref="Y19">_xlfn.XLOOKUP($D19&amp;$E19,'DATOS ESTUDIANTES'!$A$3:$A1000&amp;'DATOS ESTUDIANTES'!$B$3:$B1000,'DATOS ESTUDIANTES'!$C$3:$C1000,"")</f>
        <v/>
      </c>
    </row>
    <row r="20">
      <c r="A20" s="58"/>
      <c r="B20" s="21"/>
      <c r="C20" s="59">
        <v>13.0</v>
      </c>
      <c r="D20" s="109"/>
      <c r="E20" s="110"/>
      <c r="F20" s="80" t="str">
        <f t="array" ref="F20">IF(D20="","", IFERROR(_xlfn.XLOOKUP($D20&amp;$E20,NOTAS!$A$8:$A1000&amp;NOTAS!$B$8:$B1000,NOTAS!$DZ$8:$DZ1000),""))</f>
        <v/>
      </c>
      <c r="G20" s="83" t="str">
        <f t="shared" si="1"/>
        <v/>
      </c>
      <c r="H20" s="80" t="str">
        <f t="array" ref="H20">IF(F20="","", IFERROR(_xlfn.XLOOKUP($D20&amp;$E20,NOTAS!$A$8:$A1000&amp;NOTAS!$B$8:$B1000,NOTAS!$EA$8:$EA1000),""))</f>
        <v/>
      </c>
      <c r="I20" s="83" t="str">
        <f t="shared" si="2"/>
        <v/>
      </c>
      <c r="J20" s="80" t="str">
        <f t="array" ref="J20">IF(H20="","", IFERROR(_xlfn.XLOOKUP($D20&amp;$E20,NOTAS!$A$8:$A$56&amp;NOTAS!$B$8:$B$56,NOTAS!$EB$8:$EB1000),""))</f>
        <v/>
      </c>
      <c r="K20" s="83" t="str">
        <f t="shared" si="3"/>
        <v/>
      </c>
      <c r="L20" s="80" t="str">
        <f t="array" ref="L20">IF(J20="","", IFERROR(_xlfn.XLOOKUP($D20&amp;$E20,NOTAS!$A$8:$A$56&amp;NOTAS!$B$8:$B$56,NOTAS!$EC$8:$EC1000),""))</f>
        <v/>
      </c>
      <c r="M20" s="83" t="str">
        <f t="shared" si="4"/>
        <v/>
      </c>
      <c r="N20" s="80" t="str">
        <f t="array" ref="N20">IF(L20="","", IFERROR(_xlfn.XLOOKUP($D20&amp;$E20,NOTAS!$A$8:$A$56&amp;NOTAS!$B$8:$B$56,NOTAS!$ED$8:$ED1000),""))</f>
        <v/>
      </c>
      <c r="O20" s="83" t="str">
        <f t="shared" si="5"/>
        <v/>
      </c>
      <c r="P20" s="80" t="str">
        <f t="array" ref="P20">IF(N20="","", IFERROR(_xlfn.XLOOKUP($D20&amp;$E20,NOTAS!$A$8:$A$56&amp;NOTAS!$B$8:$B$56,NOTAS!$EE$8:$EE1000),""))</f>
        <v/>
      </c>
      <c r="Q20" s="83" t="str">
        <f t="shared" si="6"/>
        <v/>
      </c>
      <c r="R20" s="80" t="str">
        <f t="array" ref="R20">IF(P20="","", IFERROR(_xlfn.XLOOKUP($D20&amp;$E20,NOTAS!$A$8:$A$56&amp;NOTAS!$B$8:$B$56,NOTAS!$EF$8:$EF1000),""))</f>
        <v/>
      </c>
      <c r="S20" s="83" t="str">
        <f t="shared" si="7"/>
        <v/>
      </c>
      <c r="T20" s="80" t="str">
        <f t="array" ref="T20">IF(R20="","", IFERROR(_xlfn.XLOOKUP($D20&amp;$E20,NOTAS!$A$8:$A$56&amp;NOTAS!$B$8:$B$56,NOTAS!$EG$8:$EG1000),""))</f>
        <v/>
      </c>
      <c r="U20" s="83" t="str">
        <f t="shared" si="8"/>
        <v/>
      </c>
      <c r="V20" s="80" t="str">
        <f t="array" ref="V20">IF(T20="","", IFERROR(_xlfn.XLOOKUP($D20&amp;$E20,NOTAS!$A$8:$A$56&amp;NOTAS!$B$8:$B$56,NOTAS!$EH$8:$EH1000),""))</f>
        <v/>
      </c>
      <c r="W20" s="83" t="str">
        <f t="shared" si="9"/>
        <v/>
      </c>
      <c r="X20" s="104" t="s">
        <v>26</v>
      </c>
      <c r="Y20" s="107" t="str">
        <f t="array" ref="Y20">_xlfn.XLOOKUP($D20&amp;$E20,'DATOS ESTUDIANTES'!$A$3:$A1000&amp;'DATOS ESTUDIANTES'!$B$3:$B1000,'DATOS ESTUDIANTES'!$C$3:$C1000,"")</f>
        <v/>
      </c>
    </row>
    <row r="21" ht="15.75" customHeight="1">
      <c r="A21" s="58"/>
      <c r="B21" s="21"/>
      <c r="C21" s="59">
        <v>14.0</v>
      </c>
      <c r="D21" s="109"/>
      <c r="E21" s="110"/>
      <c r="F21" s="80" t="str">
        <f t="array" ref="F21">IF(D21="","", IFERROR(_xlfn.XLOOKUP($D21&amp;$E21,NOTAS!$A$8:$A1000&amp;NOTAS!$B$8:$B1000,NOTAS!$DZ$8:$DZ1000),""))</f>
        <v/>
      </c>
      <c r="G21" s="83" t="str">
        <f t="shared" si="1"/>
        <v/>
      </c>
      <c r="H21" s="80" t="str">
        <f t="array" ref="H21">IF(F21="","", IFERROR(_xlfn.XLOOKUP($D21&amp;$E21,NOTAS!$A$8:$A1000&amp;NOTAS!$B$8:$B1000,NOTAS!$EA$8:$EA1000),""))</f>
        <v/>
      </c>
      <c r="I21" s="83" t="str">
        <f t="shared" si="2"/>
        <v/>
      </c>
      <c r="J21" s="80" t="str">
        <f t="array" ref="J21">IF(H21="","", IFERROR(_xlfn.XLOOKUP($D21&amp;$E21,NOTAS!$A$8:$A$56&amp;NOTAS!$B$8:$B$56,NOTAS!$EB$8:$EB1000),""))</f>
        <v/>
      </c>
      <c r="K21" s="83" t="str">
        <f t="shared" si="3"/>
        <v/>
      </c>
      <c r="L21" s="80" t="str">
        <f t="array" ref="L21">IF(J21="","", IFERROR(_xlfn.XLOOKUP($D21&amp;$E21,NOTAS!$A$8:$A$56&amp;NOTAS!$B$8:$B$56,NOTAS!$EC$8:$EC1000),""))</f>
        <v/>
      </c>
      <c r="M21" s="83" t="str">
        <f t="shared" si="4"/>
        <v/>
      </c>
      <c r="N21" s="80" t="str">
        <f t="array" ref="N21">IF(L21="","", IFERROR(_xlfn.XLOOKUP($D21&amp;$E21,NOTAS!$A$8:$A$56&amp;NOTAS!$B$8:$B$56,NOTAS!$ED$8:$ED1000),""))</f>
        <v/>
      </c>
      <c r="O21" s="83" t="str">
        <f t="shared" si="5"/>
        <v/>
      </c>
      <c r="P21" s="80" t="str">
        <f t="array" ref="P21">IF(N21="","", IFERROR(_xlfn.XLOOKUP($D21&amp;$E21,NOTAS!$A$8:$A$56&amp;NOTAS!$B$8:$B$56,NOTAS!$EE$8:$EE1000),""))</f>
        <v/>
      </c>
      <c r="Q21" s="83" t="str">
        <f t="shared" si="6"/>
        <v/>
      </c>
      <c r="R21" s="80" t="str">
        <f t="array" ref="R21">IF(P21="","", IFERROR(_xlfn.XLOOKUP($D21&amp;$E21,NOTAS!$A$8:$A$56&amp;NOTAS!$B$8:$B$56,NOTAS!$EF$8:$EF1000),""))</f>
        <v/>
      </c>
      <c r="S21" s="83" t="str">
        <f t="shared" si="7"/>
        <v/>
      </c>
      <c r="T21" s="80" t="str">
        <f t="array" ref="T21">IF(R21="","", IFERROR(_xlfn.XLOOKUP($D21&amp;$E21,NOTAS!$A$8:$A$56&amp;NOTAS!$B$8:$B$56,NOTAS!$EG$8:$EG1000),""))</f>
        <v/>
      </c>
      <c r="U21" s="83" t="str">
        <f t="shared" si="8"/>
        <v/>
      </c>
      <c r="V21" s="80" t="str">
        <f t="array" ref="V21">IF(T21="","", IFERROR(_xlfn.XLOOKUP($D21&amp;$E21,NOTAS!$A$8:$A$56&amp;NOTAS!$B$8:$B$56,NOTAS!$EH$8:$EH1000),""))</f>
        <v/>
      </c>
      <c r="W21" s="83" t="str">
        <f t="shared" si="9"/>
        <v/>
      </c>
      <c r="X21" s="104" t="s">
        <v>26</v>
      </c>
      <c r="Y21" s="107" t="str">
        <f t="array" ref="Y21">_xlfn.XLOOKUP($D21&amp;$E21,'DATOS ESTUDIANTES'!$A$3:$A1000&amp;'DATOS ESTUDIANTES'!$B$3:$B1000,'DATOS ESTUDIANTES'!$C$3:$C1000,"")</f>
        <v/>
      </c>
    </row>
    <row r="22" ht="15.75" customHeight="1">
      <c r="A22" s="58"/>
      <c r="B22" s="21"/>
      <c r="C22" s="59">
        <v>15.0</v>
      </c>
      <c r="D22" s="109"/>
      <c r="E22" s="110"/>
      <c r="F22" s="80" t="str">
        <f t="array" ref="F22">IF(D22="","", IFERROR(_xlfn.XLOOKUP($D22&amp;$E22,NOTAS!$A$8:$A1000&amp;NOTAS!$B$8:$B1000,NOTAS!$DZ$8:$DZ1000),""))</f>
        <v/>
      </c>
      <c r="G22" s="83" t="str">
        <f t="shared" si="1"/>
        <v/>
      </c>
      <c r="H22" s="80" t="str">
        <f t="array" ref="H22">IF(F22="","", IFERROR(_xlfn.XLOOKUP($D22&amp;$E22,NOTAS!$A$8:$A1000&amp;NOTAS!$B$8:$B1000,NOTAS!$EA$8:$EA1000),""))</f>
        <v/>
      </c>
      <c r="I22" s="83" t="str">
        <f t="shared" si="2"/>
        <v/>
      </c>
      <c r="J22" s="80" t="str">
        <f t="array" ref="J22">IF(H22="","", IFERROR(_xlfn.XLOOKUP($D22&amp;$E22,NOTAS!$A$8:$A$56&amp;NOTAS!$B$8:$B$56,NOTAS!$EB$8:$EB1000),""))</f>
        <v/>
      </c>
      <c r="K22" s="83" t="str">
        <f t="shared" si="3"/>
        <v/>
      </c>
      <c r="L22" s="80" t="str">
        <f t="array" ref="L22">IF(J22="","", IFERROR(_xlfn.XLOOKUP($D22&amp;$E22,NOTAS!$A$8:$A$56&amp;NOTAS!$B$8:$B$56,NOTAS!$EC$8:$EC1000),""))</f>
        <v/>
      </c>
      <c r="M22" s="83" t="str">
        <f t="shared" si="4"/>
        <v/>
      </c>
      <c r="N22" s="80" t="str">
        <f t="array" ref="N22">IF(L22="","", IFERROR(_xlfn.XLOOKUP($D22&amp;$E22,NOTAS!$A$8:$A$56&amp;NOTAS!$B$8:$B$56,NOTAS!$ED$8:$ED1000),""))</f>
        <v/>
      </c>
      <c r="O22" s="83" t="str">
        <f t="shared" si="5"/>
        <v/>
      </c>
      <c r="P22" s="80" t="str">
        <f t="array" ref="P22">IF(N22="","", IFERROR(_xlfn.XLOOKUP($D22&amp;$E22,NOTAS!$A$8:$A$56&amp;NOTAS!$B$8:$B$56,NOTAS!$EE$8:$EE1000),""))</f>
        <v/>
      </c>
      <c r="Q22" s="83" t="str">
        <f t="shared" si="6"/>
        <v/>
      </c>
      <c r="R22" s="80" t="str">
        <f t="array" ref="R22">IF(P22="","", IFERROR(_xlfn.XLOOKUP($D22&amp;$E22,NOTAS!$A$8:$A$56&amp;NOTAS!$B$8:$B$56,NOTAS!$EF$8:$EF1000),""))</f>
        <v/>
      </c>
      <c r="S22" s="83" t="str">
        <f t="shared" si="7"/>
        <v/>
      </c>
      <c r="T22" s="80" t="str">
        <f t="array" ref="T22">IF(R22="","", IFERROR(_xlfn.XLOOKUP($D22&amp;$E22,NOTAS!$A$8:$A$56&amp;NOTAS!$B$8:$B$56,NOTAS!$EG$8:$EG1000),""))</f>
        <v/>
      </c>
      <c r="U22" s="83" t="str">
        <f t="shared" si="8"/>
        <v/>
      </c>
      <c r="V22" s="80" t="str">
        <f t="array" ref="V22">IF(T22="","", IFERROR(_xlfn.XLOOKUP($D22&amp;$E22,NOTAS!$A$8:$A$56&amp;NOTAS!$B$8:$B$56,NOTAS!$EH$8:$EH1000),""))</f>
        <v/>
      </c>
      <c r="W22" s="83" t="str">
        <f t="shared" si="9"/>
        <v/>
      </c>
      <c r="X22" s="104" t="s">
        <v>26</v>
      </c>
      <c r="Y22" s="107" t="str">
        <f t="array" ref="Y22">_xlfn.XLOOKUP($D22&amp;$E22,'DATOS ESTUDIANTES'!$A$3:$A1000&amp;'DATOS ESTUDIANTES'!$B$3:$B1000,'DATOS ESTUDIANTES'!$C$3:$C1000,"")</f>
        <v/>
      </c>
    </row>
    <row r="23" ht="15.75" customHeight="1">
      <c r="A23" s="58"/>
      <c r="B23" s="21"/>
      <c r="C23" s="59">
        <v>16.0</v>
      </c>
      <c r="D23" s="109"/>
      <c r="E23" s="110"/>
      <c r="F23" s="80" t="str">
        <f t="array" ref="F23">IF(D23="","", IFERROR(_xlfn.XLOOKUP($D23&amp;$E23,NOTAS!$A$8:$A1000&amp;NOTAS!$B$8:$B1000,NOTAS!$DZ$8:$DZ1000),""))</f>
        <v/>
      </c>
      <c r="G23" s="83" t="str">
        <f t="shared" si="1"/>
        <v/>
      </c>
      <c r="H23" s="80" t="str">
        <f t="array" ref="H23">IF(F23="","", IFERROR(_xlfn.XLOOKUP($D23&amp;$E23,NOTAS!$A$8:$A1000&amp;NOTAS!$B$8:$B1000,NOTAS!$EA$8:$EA1000),""))</f>
        <v/>
      </c>
      <c r="I23" s="83" t="str">
        <f t="shared" si="2"/>
        <v/>
      </c>
      <c r="J23" s="80" t="str">
        <f t="array" ref="J23">IF(H23="","", IFERROR(_xlfn.XLOOKUP($D23&amp;$E23,NOTAS!$A$8:$A$56&amp;NOTAS!$B$8:$B$56,NOTAS!$EB$8:$EB1000),""))</f>
        <v/>
      </c>
      <c r="K23" s="83" t="str">
        <f t="shared" si="3"/>
        <v/>
      </c>
      <c r="L23" s="80" t="str">
        <f t="array" ref="L23">IF(J23="","", IFERROR(_xlfn.XLOOKUP($D23&amp;$E23,NOTAS!$A$8:$A$56&amp;NOTAS!$B$8:$B$56,NOTAS!$EC$8:$EC1000),""))</f>
        <v/>
      </c>
      <c r="M23" s="83" t="str">
        <f t="shared" si="4"/>
        <v/>
      </c>
      <c r="N23" s="80" t="str">
        <f t="array" ref="N23">IF(L23="","", IFERROR(_xlfn.XLOOKUP($D23&amp;$E23,NOTAS!$A$8:$A$56&amp;NOTAS!$B$8:$B$56,NOTAS!$ED$8:$ED1000),""))</f>
        <v/>
      </c>
      <c r="O23" s="83" t="str">
        <f t="shared" si="5"/>
        <v/>
      </c>
      <c r="P23" s="80" t="str">
        <f t="array" ref="P23">IF(N23="","", IFERROR(_xlfn.XLOOKUP($D23&amp;$E23,NOTAS!$A$8:$A$56&amp;NOTAS!$B$8:$B$56,NOTAS!$EE$8:$EE1000),""))</f>
        <v/>
      </c>
      <c r="Q23" s="83" t="str">
        <f t="shared" si="6"/>
        <v/>
      </c>
      <c r="R23" s="80" t="str">
        <f t="array" ref="R23">IF(P23="","", IFERROR(_xlfn.XLOOKUP($D23&amp;$E23,NOTAS!$A$8:$A$56&amp;NOTAS!$B$8:$B$56,NOTAS!$EF$8:$EF1000),""))</f>
        <v/>
      </c>
      <c r="S23" s="83" t="str">
        <f t="shared" si="7"/>
        <v/>
      </c>
      <c r="T23" s="80" t="str">
        <f t="array" ref="T23">IF(R23="","", IFERROR(_xlfn.XLOOKUP($D23&amp;$E23,NOTAS!$A$8:$A$56&amp;NOTAS!$B$8:$B$56,NOTAS!$EG$8:$EG1000),""))</f>
        <v/>
      </c>
      <c r="U23" s="83" t="str">
        <f t="shared" si="8"/>
        <v/>
      </c>
      <c r="V23" s="80" t="str">
        <f t="array" ref="V23">IF(T23="","", IFERROR(_xlfn.XLOOKUP($D23&amp;$E23,NOTAS!$A$8:$A$56&amp;NOTAS!$B$8:$B$56,NOTAS!$EH$8:$EH1000),""))</f>
        <v/>
      </c>
      <c r="W23" s="83" t="str">
        <f t="shared" si="9"/>
        <v/>
      </c>
      <c r="X23" s="104" t="s">
        <v>26</v>
      </c>
      <c r="Y23" s="107" t="str">
        <f t="array" ref="Y23">_xlfn.XLOOKUP($D23&amp;$E23,'DATOS ESTUDIANTES'!$A$3:$A1000&amp;'DATOS ESTUDIANTES'!$B$3:$B1000,'DATOS ESTUDIANTES'!$C$3:$C1000,"")</f>
        <v/>
      </c>
    </row>
    <row r="24" ht="15.75" customHeight="1">
      <c r="A24" s="58"/>
      <c r="B24" s="21"/>
      <c r="C24" s="59">
        <v>17.0</v>
      </c>
      <c r="D24" s="109"/>
      <c r="E24" s="110"/>
      <c r="F24" s="80" t="str">
        <f t="array" ref="F24">IF(D24="","", IFERROR(_xlfn.XLOOKUP($D24&amp;$E24,NOTAS!$A$8:$A1000&amp;NOTAS!$B$8:$B1000,NOTAS!$DZ$8:$DZ1000),""))</f>
        <v/>
      </c>
      <c r="G24" s="83" t="str">
        <f t="shared" si="1"/>
        <v/>
      </c>
      <c r="H24" s="80" t="str">
        <f t="array" ref="H24">IF(F24="","", IFERROR(_xlfn.XLOOKUP($D24&amp;$E24,NOTAS!$A$8:$A1000&amp;NOTAS!$B$8:$B1000,NOTAS!$EA$8:$EA1000),""))</f>
        <v/>
      </c>
      <c r="I24" s="83" t="str">
        <f t="shared" si="2"/>
        <v/>
      </c>
      <c r="J24" s="80" t="str">
        <f t="array" ref="J24">IF(H24="","", IFERROR(_xlfn.XLOOKUP($D24&amp;$E24,NOTAS!$A$8:$A$56&amp;NOTAS!$B$8:$B$56,NOTAS!$EB$8:$EB1000),""))</f>
        <v/>
      </c>
      <c r="K24" s="83" t="str">
        <f t="shared" si="3"/>
        <v/>
      </c>
      <c r="L24" s="80" t="str">
        <f t="array" ref="L24">IF(J24="","", IFERROR(_xlfn.XLOOKUP($D24&amp;$E24,NOTAS!$A$8:$A$56&amp;NOTAS!$B$8:$B$56,NOTAS!$EC$8:$EC1000),""))</f>
        <v/>
      </c>
      <c r="M24" s="83" t="str">
        <f t="shared" si="4"/>
        <v/>
      </c>
      <c r="N24" s="80" t="str">
        <f t="array" ref="N24">IF(L24="","", IFERROR(_xlfn.XLOOKUP($D24&amp;$E24,NOTAS!$A$8:$A$56&amp;NOTAS!$B$8:$B$56,NOTAS!$ED$8:$ED1000),""))</f>
        <v/>
      </c>
      <c r="O24" s="83" t="str">
        <f t="shared" si="5"/>
        <v/>
      </c>
      <c r="P24" s="80" t="str">
        <f t="array" ref="P24">IF(N24="","", IFERROR(_xlfn.XLOOKUP($D24&amp;$E24,NOTAS!$A$8:$A$56&amp;NOTAS!$B$8:$B$56,NOTAS!$EE$8:$EE1000),""))</f>
        <v/>
      </c>
      <c r="Q24" s="83" t="str">
        <f t="shared" si="6"/>
        <v/>
      </c>
      <c r="R24" s="80" t="str">
        <f t="array" ref="R24">IF(P24="","", IFERROR(_xlfn.XLOOKUP($D24&amp;$E24,NOTAS!$A$8:$A$56&amp;NOTAS!$B$8:$B$56,NOTAS!$EF$8:$EF1000),""))</f>
        <v/>
      </c>
      <c r="S24" s="83" t="str">
        <f t="shared" si="7"/>
        <v/>
      </c>
      <c r="T24" s="80" t="str">
        <f t="array" ref="T24">IF(R24="","", IFERROR(_xlfn.XLOOKUP($D24&amp;$E24,NOTAS!$A$8:$A$56&amp;NOTAS!$B$8:$B$56,NOTAS!$EG$8:$EG1000),""))</f>
        <v/>
      </c>
      <c r="U24" s="83" t="str">
        <f t="shared" si="8"/>
        <v/>
      </c>
      <c r="V24" s="80" t="str">
        <f t="array" ref="V24">IF(T24="","", IFERROR(_xlfn.XLOOKUP($D24&amp;$E24,NOTAS!$A$8:$A$56&amp;NOTAS!$B$8:$B$56,NOTAS!$EH$8:$EH1000),""))</f>
        <v/>
      </c>
      <c r="W24" s="83" t="str">
        <f t="shared" si="9"/>
        <v/>
      </c>
      <c r="X24" s="104" t="s">
        <v>26</v>
      </c>
      <c r="Y24" s="107" t="str">
        <f t="array" ref="Y24">_xlfn.XLOOKUP($D24&amp;$E24,'DATOS ESTUDIANTES'!$A$3:$A1000&amp;'DATOS ESTUDIANTES'!$B$3:$B1000,'DATOS ESTUDIANTES'!$C$3:$C1000,"")</f>
        <v/>
      </c>
    </row>
    <row r="25" ht="15.75" customHeight="1">
      <c r="A25" s="58"/>
      <c r="B25" s="21"/>
      <c r="C25" s="59">
        <v>18.0</v>
      </c>
      <c r="D25" s="109"/>
      <c r="E25" s="110"/>
      <c r="F25" s="80" t="str">
        <f t="array" ref="F25">IF(D25="","", IFERROR(_xlfn.XLOOKUP($D25&amp;$E25,NOTAS!$A$8:$A1000&amp;NOTAS!$B$8:$B1000,NOTAS!$DZ$8:$DZ1000),""))</f>
        <v/>
      </c>
      <c r="G25" s="83" t="str">
        <f t="shared" si="1"/>
        <v/>
      </c>
      <c r="H25" s="80" t="str">
        <f t="array" ref="H25">IF(F25="","", IFERROR(_xlfn.XLOOKUP($D25&amp;$E25,NOTAS!$A$8:$A1000&amp;NOTAS!$B$8:$B1000,NOTAS!$EA$8:$EA1000),""))</f>
        <v/>
      </c>
      <c r="I25" s="83" t="str">
        <f t="shared" si="2"/>
        <v/>
      </c>
      <c r="J25" s="80" t="str">
        <f t="array" ref="J25">IF(H25="","", IFERROR(_xlfn.XLOOKUP($D25&amp;$E25,NOTAS!$A$8:$A$56&amp;NOTAS!$B$8:$B$56,NOTAS!$EB$8:$EB1000),""))</f>
        <v/>
      </c>
      <c r="K25" s="83" t="str">
        <f t="shared" si="3"/>
        <v/>
      </c>
      <c r="L25" s="80" t="str">
        <f t="array" ref="L25">IF(J25="","", IFERROR(_xlfn.XLOOKUP($D25&amp;$E25,NOTAS!$A$8:$A$56&amp;NOTAS!$B$8:$B$56,NOTAS!$EC$8:$EC1000),""))</f>
        <v/>
      </c>
      <c r="M25" s="83" t="str">
        <f t="shared" si="4"/>
        <v/>
      </c>
      <c r="N25" s="80" t="str">
        <f t="array" ref="N25">IF(L25="","", IFERROR(_xlfn.XLOOKUP($D25&amp;$E25,NOTAS!$A$8:$A$56&amp;NOTAS!$B$8:$B$56,NOTAS!$ED$8:$ED1000),""))</f>
        <v/>
      </c>
      <c r="O25" s="83" t="str">
        <f t="shared" si="5"/>
        <v/>
      </c>
      <c r="P25" s="80" t="str">
        <f t="array" ref="P25">IF(N25="","", IFERROR(_xlfn.XLOOKUP($D25&amp;$E25,NOTAS!$A$8:$A$56&amp;NOTAS!$B$8:$B$56,NOTAS!$EE$8:$EE1000),""))</f>
        <v/>
      </c>
      <c r="Q25" s="83" t="str">
        <f t="shared" si="6"/>
        <v/>
      </c>
      <c r="R25" s="80" t="str">
        <f t="array" ref="R25">IF(P25="","", IFERROR(_xlfn.XLOOKUP($D25&amp;$E25,NOTAS!$A$8:$A$56&amp;NOTAS!$B$8:$B$56,NOTAS!$EF$8:$EF1000),""))</f>
        <v/>
      </c>
      <c r="S25" s="83" t="str">
        <f t="shared" si="7"/>
        <v/>
      </c>
      <c r="T25" s="80" t="str">
        <f t="array" ref="T25">IF(R25="","", IFERROR(_xlfn.XLOOKUP($D25&amp;$E25,NOTAS!$A$8:$A$56&amp;NOTAS!$B$8:$B$56,NOTAS!$EG$8:$EG1000),""))</f>
        <v/>
      </c>
      <c r="U25" s="83" t="str">
        <f t="shared" si="8"/>
        <v/>
      </c>
      <c r="V25" s="80" t="str">
        <f t="array" ref="V25">IF(T25="","", IFERROR(_xlfn.XLOOKUP($D25&amp;$E25,NOTAS!$A$8:$A$56&amp;NOTAS!$B$8:$B$56,NOTAS!$EH$8:$EH1000),""))</f>
        <v/>
      </c>
      <c r="W25" s="83" t="str">
        <f t="shared" si="9"/>
        <v/>
      </c>
      <c r="X25" s="104" t="s">
        <v>26</v>
      </c>
      <c r="Y25" s="107" t="str">
        <f t="array" ref="Y25">_xlfn.XLOOKUP($D25&amp;$E25,'DATOS ESTUDIANTES'!$A$3:$A1000&amp;'DATOS ESTUDIANTES'!$B$3:$B1000,'DATOS ESTUDIANTES'!$C$3:$C1000,"")</f>
        <v/>
      </c>
    </row>
    <row r="26" ht="15.75" customHeight="1">
      <c r="A26" s="58"/>
      <c r="B26" s="21"/>
      <c r="C26" s="59">
        <v>19.0</v>
      </c>
      <c r="D26" s="109"/>
      <c r="E26" s="110"/>
      <c r="F26" s="80" t="str">
        <f t="array" ref="F26">IF(D26="","", IFERROR(_xlfn.XLOOKUP($D26&amp;$E26,NOTAS!$A$8:$A1000&amp;NOTAS!$B$8:$B1000,NOTAS!$DZ$8:$DZ1000),""))</f>
        <v/>
      </c>
      <c r="G26" s="83" t="str">
        <f t="shared" si="1"/>
        <v/>
      </c>
      <c r="H26" s="80" t="str">
        <f t="array" ref="H26">IF(F26="","", IFERROR(_xlfn.XLOOKUP($D26&amp;$E26,NOTAS!$A$8:$A1000&amp;NOTAS!$B$8:$B1000,NOTAS!$EA$8:$EA1000),""))</f>
        <v/>
      </c>
      <c r="I26" s="83" t="str">
        <f t="shared" si="2"/>
        <v/>
      </c>
      <c r="J26" s="80" t="str">
        <f t="array" ref="J26">IF(H26="","", IFERROR(_xlfn.XLOOKUP($D26&amp;$E26,NOTAS!$A$8:$A$56&amp;NOTAS!$B$8:$B$56,NOTAS!$EB$8:$EB1000),""))</f>
        <v/>
      </c>
      <c r="K26" s="83" t="str">
        <f t="shared" si="3"/>
        <v/>
      </c>
      <c r="L26" s="80" t="str">
        <f t="array" ref="L26">IF(J26="","", IFERROR(_xlfn.XLOOKUP($D26&amp;$E26,NOTAS!$A$8:$A$56&amp;NOTAS!$B$8:$B$56,NOTAS!$EC$8:$EC1000),""))</f>
        <v/>
      </c>
      <c r="M26" s="83" t="str">
        <f t="shared" si="4"/>
        <v/>
      </c>
      <c r="N26" s="80" t="str">
        <f t="array" ref="N26">IF(L26="","", IFERROR(_xlfn.XLOOKUP($D26&amp;$E26,NOTAS!$A$8:$A$56&amp;NOTAS!$B$8:$B$56,NOTAS!$ED$8:$ED1000),""))</f>
        <v/>
      </c>
      <c r="O26" s="83" t="str">
        <f t="shared" si="5"/>
        <v/>
      </c>
      <c r="P26" s="80" t="str">
        <f t="array" ref="P26">IF(N26="","", IFERROR(_xlfn.XLOOKUP($D26&amp;$E26,NOTAS!$A$8:$A$56&amp;NOTAS!$B$8:$B$56,NOTAS!$EE$8:$EE1000),""))</f>
        <v/>
      </c>
      <c r="Q26" s="83" t="str">
        <f t="shared" si="6"/>
        <v/>
      </c>
      <c r="R26" s="80" t="str">
        <f t="array" ref="R26">IF(P26="","", IFERROR(_xlfn.XLOOKUP($D26&amp;$E26,NOTAS!$A$8:$A$56&amp;NOTAS!$B$8:$B$56,NOTAS!$EF$8:$EF1000),""))</f>
        <v/>
      </c>
      <c r="S26" s="83" t="str">
        <f t="shared" si="7"/>
        <v/>
      </c>
      <c r="T26" s="80" t="str">
        <f t="array" ref="T26">IF(R26="","", IFERROR(_xlfn.XLOOKUP($D26&amp;$E26,NOTAS!$A$8:$A$56&amp;NOTAS!$B$8:$B$56,NOTAS!$EG$8:$EG1000),""))</f>
        <v/>
      </c>
      <c r="U26" s="83" t="str">
        <f t="shared" si="8"/>
        <v/>
      </c>
      <c r="V26" s="80" t="str">
        <f t="array" ref="V26">IF(T26="","", IFERROR(_xlfn.XLOOKUP($D26&amp;$E26,NOTAS!$A$8:$A$56&amp;NOTAS!$B$8:$B$56,NOTAS!$EH$8:$EH1000),""))</f>
        <v/>
      </c>
      <c r="W26" s="83" t="str">
        <f t="shared" si="9"/>
        <v/>
      </c>
      <c r="X26" s="104" t="s">
        <v>26</v>
      </c>
      <c r="Y26" s="107" t="str">
        <f t="array" ref="Y26">_xlfn.XLOOKUP($D26&amp;$E26,'DATOS ESTUDIANTES'!$A$3:$A1000&amp;'DATOS ESTUDIANTES'!$B$3:$B1000,'DATOS ESTUDIANTES'!$C$3:$C1000,"")</f>
        <v/>
      </c>
    </row>
    <row r="27" ht="15.75" customHeight="1">
      <c r="A27" s="58"/>
      <c r="B27" s="21"/>
      <c r="C27" s="59">
        <v>20.0</v>
      </c>
      <c r="D27" s="109"/>
      <c r="E27" s="110"/>
      <c r="F27" s="80" t="str">
        <f t="array" ref="F27">IF(D27="","", IFERROR(_xlfn.XLOOKUP($D27&amp;$E27,NOTAS!$A$8:$A1000&amp;NOTAS!$B$8:$B1000,NOTAS!$DZ$8:$DZ1000),""))</f>
        <v/>
      </c>
      <c r="G27" s="83" t="str">
        <f t="shared" si="1"/>
        <v/>
      </c>
      <c r="H27" s="80" t="str">
        <f t="array" ref="H27">IF(F27="","", IFERROR(_xlfn.XLOOKUP($D27&amp;$E27,NOTAS!$A$8:$A1000&amp;NOTAS!$B$8:$B1000,NOTAS!$EA$8:$EA1000),""))</f>
        <v/>
      </c>
      <c r="I27" s="83" t="str">
        <f t="shared" si="2"/>
        <v/>
      </c>
      <c r="J27" s="80" t="str">
        <f t="array" ref="J27">IF(H27="","", IFERROR(_xlfn.XLOOKUP($D27&amp;$E27,NOTAS!$A$8:$A$56&amp;NOTAS!$B$8:$B$56,NOTAS!$EB$8:$EB1000),""))</f>
        <v/>
      </c>
      <c r="K27" s="83" t="str">
        <f t="shared" si="3"/>
        <v/>
      </c>
      <c r="L27" s="80" t="str">
        <f t="array" ref="L27">IF(J27="","", IFERROR(_xlfn.XLOOKUP($D27&amp;$E27,NOTAS!$A$8:$A$56&amp;NOTAS!$B$8:$B$56,NOTAS!$EC$8:$EC1000),""))</f>
        <v/>
      </c>
      <c r="M27" s="83" t="str">
        <f t="shared" si="4"/>
        <v/>
      </c>
      <c r="N27" s="80" t="str">
        <f t="array" ref="N27">IF(L27="","", IFERROR(_xlfn.XLOOKUP($D27&amp;$E27,NOTAS!$A$8:$A$56&amp;NOTAS!$B$8:$B$56,NOTAS!$ED$8:$ED1000),""))</f>
        <v/>
      </c>
      <c r="O27" s="83" t="str">
        <f t="shared" si="5"/>
        <v/>
      </c>
      <c r="P27" s="80" t="str">
        <f t="array" ref="P27">IF(N27="","", IFERROR(_xlfn.XLOOKUP($D27&amp;$E27,NOTAS!$A$8:$A$56&amp;NOTAS!$B$8:$B$56,NOTAS!$EE$8:$EE1000),""))</f>
        <v/>
      </c>
      <c r="Q27" s="83" t="str">
        <f t="shared" si="6"/>
        <v/>
      </c>
      <c r="R27" s="80" t="str">
        <f t="array" ref="R27">IF(P27="","", IFERROR(_xlfn.XLOOKUP($D27&amp;$E27,NOTAS!$A$8:$A$56&amp;NOTAS!$B$8:$B$56,NOTAS!$EF$8:$EF1000),""))</f>
        <v/>
      </c>
      <c r="S27" s="83" t="str">
        <f t="shared" si="7"/>
        <v/>
      </c>
      <c r="T27" s="80" t="str">
        <f t="array" ref="T27">IF(R27="","", IFERROR(_xlfn.XLOOKUP($D27&amp;$E27,NOTAS!$A$8:$A$56&amp;NOTAS!$B$8:$B$56,NOTAS!$EG$8:$EG1000),""))</f>
        <v/>
      </c>
      <c r="U27" s="83" t="str">
        <f t="shared" si="8"/>
        <v/>
      </c>
      <c r="V27" s="80" t="str">
        <f t="array" ref="V27">IF(T27="","", IFERROR(_xlfn.XLOOKUP($D27&amp;$E27,NOTAS!$A$8:$A$56&amp;NOTAS!$B$8:$B$56,NOTAS!$EH$8:$EH1000),""))</f>
        <v/>
      </c>
      <c r="W27" s="83" t="str">
        <f t="shared" si="9"/>
        <v/>
      </c>
      <c r="X27" s="104" t="s">
        <v>26</v>
      </c>
      <c r="Y27" s="107" t="str">
        <f t="array" ref="Y27">_xlfn.XLOOKUP($D27&amp;$E27,'DATOS ESTUDIANTES'!$A$3:$A1000&amp;'DATOS ESTUDIANTES'!$B$3:$B1000,'DATOS ESTUDIANTES'!$C$3:$C1000,"")</f>
        <v/>
      </c>
    </row>
    <row r="28" ht="15.75" customHeight="1">
      <c r="A28" s="58"/>
      <c r="B28" s="21"/>
      <c r="C28" s="59">
        <v>21.0</v>
      </c>
      <c r="D28" s="109"/>
      <c r="E28" s="110"/>
      <c r="F28" s="80" t="str">
        <f t="array" ref="F28">IF(D28="","", IFERROR(_xlfn.XLOOKUP($D28&amp;$E28,NOTAS!$A$8:$A1000&amp;NOTAS!$B$8:$B1000,NOTAS!$DZ$8:$DZ1000),""))</f>
        <v/>
      </c>
      <c r="G28" s="83" t="str">
        <f t="shared" si="1"/>
        <v/>
      </c>
      <c r="H28" s="80" t="str">
        <f t="array" ref="H28">IF(F28="","", IFERROR(_xlfn.XLOOKUP($D28&amp;$E28,NOTAS!$A$8:$A1000&amp;NOTAS!$B$8:$B1000,NOTAS!$EA$8:$EA1000),""))</f>
        <v/>
      </c>
      <c r="I28" s="83" t="str">
        <f t="shared" si="2"/>
        <v/>
      </c>
      <c r="J28" s="80" t="str">
        <f t="array" ref="J28">IF(H28="","", IFERROR(_xlfn.XLOOKUP($D28&amp;$E28,NOTAS!$A$8:$A$56&amp;NOTAS!$B$8:$B$56,NOTAS!$EB$8:$EB1000),""))</f>
        <v/>
      </c>
      <c r="K28" s="83" t="str">
        <f t="shared" si="3"/>
        <v/>
      </c>
      <c r="L28" s="80" t="str">
        <f t="array" ref="L28">IF(J28="","", IFERROR(_xlfn.XLOOKUP($D28&amp;$E28,NOTAS!$A$8:$A$56&amp;NOTAS!$B$8:$B$56,NOTAS!$EC$8:$EC1000),""))</f>
        <v/>
      </c>
      <c r="M28" s="83" t="str">
        <f t="shared" si="4"/>
        <v/>
      </c>
      <c r="N28" s="80" t="str">
        <f t="array" ref="N28">IF(L28="","", IFERROR(_xlfn.XLOOKUP($D28&amp;$E28,NOTAS!$A$8:$A$56&amp;NOTAS!$B$8:$B$56,NOTAS!$ED$8:$ED1000),""))</f>
        <v/>
      </c>
      <c r="O28" s="83" t="str">
        <f t="shared" si="5"/>
        <v/>
      </c>
      <c r="P28" s="80" t="str">
        <f t="array" ref="P28">IF(N28="","", IFERROR(_xlfn.XLOOKUP($D28&amp;$E28,NOTAS!$A$8:$A$56&amp;NOTAS!$B$8:$B$56,NOTAS!$EE$8:$EE1000),""))</f>
        <v/>
      </c>
      <c r="Q28" s="83" t="str">
        <f t="shared" si="6"/>
        <v/>
      </c>
      <c r="R28" s="80" t="str">
        <f t="array" ref="R28">IF(P28="","", IFERROR(_xlfn.XLOOKUP($D28&amp;$E28,NOTAS!$A$8:$A$56&amp;NOTAS!$B$8:$B$56,NOTAS!$EF$8:$EF1000),""))</f>
        <v/>
      </c>
      <c r="S28" s="83" t="str">
        <f t="shared" si="7"/>
        <v/>
      </c>
      <c r="T28" s="80" t="str">
        <f t="array" ref="T28">IF(R28="","", IFERROR(_xlfn.XLOOKUP($D28&amp;$E28,NOTAS!$A$8:$A$56&amp;NOTAS!$B$8:$B$56,NOTAS!$EG$8:$EG1000),""))</f>
        <v/>
      </c>
      <c r="U28" s="83" t="str">
        <f t="shared" si="8"/>
        <v/>
      </c>
      <c r="V28" s="80" t="str">
        <f t="array" ref="V28">IF(T28="","", IFERROR(_xlfn.XLOOKUP($D28&amp;$E28,NOTAS!$A$8:$A$56&amp;NOTAS!$B$8:$B$56,NOTAS!$EH$8:$EH1000),""))</f>
        <v/>
      </c>
      <c r="W28" s="83" t="str">
        <f t="shared" si="9"/>
        <v/>
      </c>
      <c r="X28" s="104" t="s">
        <v>26</v>
      </c>
      <c r="Y28" s="107" t="str">
        <f t="array" ref="Y28">_xlfn.XLOOKUP($D28&amp;$E28,'DATOS ESTUDIANTES'!$A$3:$A1000&amp;'DATOS ESTUDIANTES'!$B$3:$B1000,'DATOS ESTUDIANTES'!$C$3:$C1000,"")</f>
        <v/>
      </c>
    </row>
    <row r="29" ht="15.75" customHeight="1">
      <c r="A29" s="58"/>
      <c r="B29" s="21"/>
      <c r="C29" s="59">
        <v>22.0</v>
      </c>
      <c r="D29" s="109"/>
      <c r="E29" s="110"/>
      <c r="F29" s="80" t="str">
        <f t="array" ref="F29">IF(D29="","", IFERROR(_xlfn.XLOOKUP($D29&amp;$E29,NOTAS!$A$8:$A1000&amp;NOTAS!$B$8:$B1000,NOTAS!$DZ$8:$DZ1000),""))</f>
        <v/>
      </c>
      <c r="G29" s="83" t="str">
        <f t="shared" si="1"/>
        <v/>
      </c>
      <c r="H29" s="80" t="str">
        <f t="array" ref="H29">IF(F29="","", IFERROR(_xlfn.XLOOKUP($D29&amp;$E29,NOTAS!$A$8:$A1000&amp;NOTAS!$B$8:$B1000,NOTAS!$EA$8:$EA1000),""))</f>
        <v/>
      </c>
      <c r="I29" s="83" t="str">
        <f t="shared" si="2"/>
        <v/>
      </c>
      <c r="J29" s="80" t="str">
        <f t="array" ref="J29">IF(H29="","", IFERROR(_xlfn.XLOOKUP($D29&amp;$E29,NOTAS!$A$8:$A$56&amp;NOTAS!$B$8:$B$56,NOTAS!$EB$8:$EB1000),""))</f>
        <v/>
      </c>
      <c r="K29" s="83" t="str">
        <f t="shared" si="3"/>
        <v/>
      </c>
      <c r="L29" s="80" t="str">
        <f t="array" ref="L29">IF(J29="","", IFERROR(_xlfn.XLOOKUP($D29&amp;$E29,NOTAS!$A$8:$A$56&amp;NOTAS!$B$8:$B$56,NOTAS!$EC$8:$EC1000),""))</f>
        <v/>
      </c>
      <c r="M29" s="83" t="str">
        <f t="shared" si="4"/>
        <v/>
      </c>
      <c r="N29" s="80" t="str">
        <f t="array" ref="N29">IF(L29="","", IFERROR(_xlfn.XLOOKUP($D29&amp;$E29,NOTAS!$A$8:$A$56&amp;NOTAS!$B$8:$B$56,NOTAS!$ED$8:$ED1000),""))</f>
        <v/>
      </c>
      <c r="O29" s="83" t="str">
        <f t="shared" si="5"/>
        <v/>
      </c>
      <c r="P29" s="80" t="str">
        <f t="array" ref="P29">IF(N29="","", IFERROR(_xlfn.XLOOKUP($D29&amp;$E29,NOTAS!$A$8:$A$56&amp;NOTAS!$B$8:$B$56,NOTAS!$EE$8:$EE1000),""))</f>
        <v/>
      </c>
      <c r="Q29" s="83" t="str">
        <f t="shared" si="6"/>
        <v/>
      </c>
      <c r="R29" s="80" t="str">
        <f t="array" ref="R29">IF(P29="","", IFERROR(_xlfn.XLOOKUP($D29&amp;$E29,NOTAS!$A$8:$A$56&amp;NOTAS!$B$8:$B$56,NOTAS!$EF$8:$EF1000),""))</f>
        <v/>
      </c>
      <c r="S29" s="83" t="str">
        <f t="shared" si="7"/>
        <v/>
      </c>
      <c r="T29" s="80" t="str">
        <f t="array" ref="T29">IF(R29="","", IFERROR(_xlfn.XLOOKUP($D29&amp;$E29,NOTAS!$A$8:$A$56&amp;NOTAS!$B$8:$B$56,NOTAS!$EG$8:$EG1000),""))</f>
        <v/>
      </c>
      <c r="U29" s="83" t="str">
        <f t="shared" si="8"/>
        <v/>
      </c>
      <c r="V29" s="80" t="str">
        <f t="array" ref="V29">IF(T29="","", IFERROR(_xlfn.XLOOKUP($D29&amp;$E29,NOTAS!$A$8:$A$56&amp;NOTAS!$B$8:$B$56,NOTAS!$EH$8:$EH1000),""))</f>
        <v/>
      </c>
      <c r="W29" s="83" t="str">
        <f t="shared" si="9"/>
        <v/>
      </c>
      <c r="X29" s="104" t="s">
        <v>26</v>
      </c>
      <c r="Y29" s="107" t="str">
        <f t="array" ref="Y29">_xlfn.XLOOKUP($D29&amp;$E29,'DATOS ESTUDIANTES'!$A$3:$A1000&amp;'DATOS ESTUDIANTES'!$B$3:$B1000,'DATOS ESTUDIANTES'!$C$3:$C1000,"")</f>
        <v/>
      </c>
    </row>
    <row r="30" ht="15.75" customHeight="1">
      <c r="A30" s="58"/>
      <c r="B30" s="21"/>
      <c r="C30" s="59">
        <v>23.0</v>
      </c>
      <c r="D30" s="109"/>
      <c r="E30" s="110"/>
      <c r="F30" s="80" t="str">
        <f t="array" ref="F30">IF(D30="","", IFERROR(_xlfn.XLOOKUP($D30&amp;$E30,NOTAS!$A$8:$A1000&amp;NOTAS!$B$8:$B1000,NOTAS!$DZ$8:$DZ1000),""))</f>
        <v/>
      </c>
      <c r="G30" s="83" t="str">
        <f t="shared" si="1"/>
        <v/>
      </c>
      <c r="H30" s="80" t="str">
        <f t="array" ref="H30">IF(F30="","", IFERROR(_xlfn.XLOOKUP($D30&amp;$E30,NOTAS!$A$8:$A1000&amp;NOTAS!$B$8:$B1000,NOTAS!$EA$8:$EA1000),""))</f>
        <v/>
      </c>
      <c r="I30" s="83" t="str">
        <f t="shared" si="2"/>
        <v/>
      </c>
      <c r="J30" s="80" t="str">
        <f t="array" ref="J30">IF(H30="","", IFERROR(_xlfn.XLOOKUP($D30&amp;$E30,NOTAS!$A$8:$A$56&amp;NOTAS!$B$8:$B$56,NOTAS!$EB$8:$EB1000),""))</f>
        <v/>
      </c>
      <c r="K30" s="83" t="str">
        <f t="shared" si="3"/>
        <v/>
      </c>
      <c r="L30" s="80" t="str">
        <f t="array" ref="L30">IF(J30="","", IFERROR(_xlfn.XLOOKUP($D30&amp;$E30,NOTAS!$A$8:$A$56&amp;NOTAS!$B$8:$B$56,NOTAS!$EC$8:$EC1000),""))</f>
        <v/>
      </c>
      <c r="M30" s="83" t="str">
        <f t="shared" si="4"/>
        <v/>
      </c>
      <c r="N30" s="80" t="str">
        <f t="array" ref="N30">IF(L30="","", IFERROR(_xlfn.XLOOKUP($D30&amp;$E30,NOTAS!$A$8:$A$56&amp;NOTAS!$B$8:$B$56,NOTAS!$ED$8:$ED1000),""))</f>
        <v/>
      </c>
      <c r="O30" s="83" t="str">
        <f t="shared" si="5"/>
        <v/>
      </c>
      <c r="P30" s="80" t="str">
        <f t="array" ref="P30">IF(N30="","", IFERROR(_xlfn.XLOOKUP($D30&amp;$E30,NOTAS!$A$8:$A$56&amp;NOTAS!$B$8:$B$56,NOTAS!$EE$8:$EE1000),""))</f>
        <v/>
      </c>
      <c r="Q30" s="83" t="str">
        <f t="shared" si="6"/>
        <v/>
      </c>
      <c r="R30" s="80" t="str">
        <f t="array" ref="R30">IF(P30="","", IFERROR(_xlfn.XLOOKUP($D30&amp;$E30,NOTAS!$A$8:$A$56&amp;NOTAS!$B$8:$B$56,NOTAS!$EF$8:$EF1000),""))</f>
        <v/>
      </c>
      <c r="S30" s="83" t="str">
        <f t="shared" si="7"/>
        <v/>
      </c>
      <c r="T30" s="80" t="str">
        <f t="array" ref="T30">IF(R30="","", IFERROR(_xlfn.XLOOKUP($D30&amp;$E30,NOTAS!$A$8:$A$56&amp;NOTAS!$B$8:$B$56,NOTAS!$EG$8:$EG1000),""))</f>
        <v/>
      </c>
      <c r="U30" s="83" t="str">
        <f t="shared" si="8"/>
        <v/>
      </c>
      <c r="V30" s="80" t="str">
        <f t="array" ref="V30">IF(T30="","", IFERROR(_xlfn.XLOOKUP($D30&amp;$E30,NOTAS!$A$8:$A$56&amp;NOTAS!$B$8:$B$56,NOTAS!$EH$8:$EH1000),""))</f>
        <v/>
      </c>
      <c r="W30" s="83" t="str">
        <f t="shared" si="9"/>
        <v/>
      </c>
      <c r="X30" s="104" t="s">
        <v>26</v>
      </c>
      <c r="Y30" s="107" t="str">
        <f t="array" ref="Y30">_xlfn.XLOOKUP($D30&amp;$E30,'DATOS ESTUDIANTES'!$A$3:$A1000&amp;'DATOS ESTUDIANTES'!$B$3:$B1000,'DATOS ESTUDIANTES'!$C$3:$C1000,"")</f>
        <v/>
      </c>
    </row>
    <row r="31" ht="15.75" customHeight="1">
      <c r="A31" s="58"/>
      <c r="B31" s="21"/>
      <c r="C31" s="59">
        <v>24.0</v>
      </c>
      <c r="D31" s="109"/>
      <c r="E31" s="110"/>
      <c r="F31" s="80" t="str">
        <f t="array" ref="F31">IF(D31="","", IFERROR(_xlfn.XLOOKUP($D31&amp;$E31,NOTAS!$A$8:$A1000&amp;NOTAS!$B$8:$B1000,NOTAS!$DZ$8:$DZ1000),""))</f>
        <v/>
      </c>
      <c r="G31" s="83" t="str">
        <f t="shared" si="1"/>
        <v/>
      </c>
      <c r="H31" s="80" t="str">
        <f t="array" ref="H31">IF(F31="","", IFERROR(_xlfn.XLOOKUP($D31&amp;$E31,NOTAS!$A$8:$A1000&amp;NOTAS!$B$8:$B1000,NOTAS!$EA$8:$EA1000),""))</f>
        <v/>
      </c>
      <c r="I31" s="83" t="str">
        <f t="shared" si="2"/>
        <v/>
      </c>
      <c r="J31" s="80" t="str">
        <f t="array" ref="J31">IF(H31="","", IFERROR(_xlfn.XLOOKUP($D31&amp;$E31,NOTAS!$A$8:$A$56&amp;NOTAS!$B$8:$B$56,NOTAS!$EB$8:$EB1000),""))</f>
        <v/>
      </c>
      <c r="K31" s="83" t="str">
        <f t="shared" si="3"/>
        <v/>
      </c>
      <c r="L31" s="80" t="str">
        <f t="array" ref="L31">IF(J31="","", IFERROR(_xlfn.XLOOKUP($D31&amp;$E31,NOTAS!$A$8:$A$56&amp;NOTAS!$B$8:$B$56,NOTAS!$EC$8:$EC1000),""))</f>
        <v/>
      </c>
      <c r="M31" s="83" t="str">
        <f t="shared" si="4"/>
        <v/>
      </c>
      <c r="N31" s="80" t="str">
        <f t="array" ref="N31">IF(L31="","", IFERROR(_xlfn.XLOOKUP($D31&amp;$E31,NOTAS!$A$8:$A$56&amp;NOTAS!$B$8:$B$56,NOTAS!$ED$8:$ED1000),""))</f>
        <v/>
      </c>
      <c r="O31" s="83" t="str">
        <f t="shared" si="5"/>
        <v/>
      </c>
      <c r="P31" s="80" t="str">
        <f t="array" ref="P31">IF(N31="","", IFERROR(_xlfn.XLOOKUP($D31&amp;$E31,NOTAS!$A$8:$A$56&amp;NOTAS!$B$8:$B$56,NOTAS!$EE$8:$EE1000),""))</f>
        <v/>
      </c>
      <c r="Q31" s="83" t="str">
        <f t="shared" si="6"/>
        <v/>
      </c>
      <c r="R31" s="80" t="str">
        <f t="array" ref="R31">IF(P31="","", IFERROR(_xlfn.XLOOKUP($D31&amp;$E31,NOTAS!$A$8:$A$56&amp;NOTAS!$B$8:$B$56,NOTAS!$EF$8:$EF1000),""))</f>
        <v/>
      </c>
      <c r="S31" s="83" t="str">
        <f t="shared" si="7"/>
        <v/>
      </c>
      <c r="T31" s="80" t="str">
        <f t="array" ref="T31">IF(R31="","", IFERROR(_xlfn.XLOOKUP($D31&amp;$E31,NOTAS!$A$8:$A$56&amp;NOTAS!$B$8:$B$56,NOTAS!$EG$8:$EG1000),""))</f>
        <v/>
      </c>
      <c r="U31" s="83" t="str">
        <f t="shared" si="8"/>
        <v/>
      </c>
      <c r="V31" s="80" t="str">
        <f t="array" ref="V31">IF(T31="","", IFERROR(_xlfn.XLOOKUP($D31&amp;$E31,NOTAS!$A$8:$A$56&amp;NOTAS!$B$8:$B$56,NOTAS!$EH$8:$EH1000),""))</f>
        <v/>
      </c>
      <c r="W31" s="83" t="str">
        <f t="shared" si="9"/>
        <v/>
      </c>
      <c r="X31" s="104" t="s">
        <v>26</v>
      </c>
      <c r="Y31" s="107" t="str">
        <f t="array" ref="Y31">_xlfn.XLOOKUP($D31&amp;$E31,'DATOS ESTUDIANTES'!$A$3:$A1000&amp;'DATOS ESTUDIANTES'!$B$3:$B1000,'DATOS ESTUDIANTES'!$C$3:$C1000,"")</f>
        <v/>
      </c>
    </row>
    <row r="32" ht="15.75" customHeight="1">
      <c r="A32" s="58"/>
      <c r="B32" s="21"/>
      <c r="C32" s="59">
        <v>25.0</v>
      </c>
      <c r="D32" s="109"/>
      <c r="E32" s="110"/>
      <c r="F32" s="80" t="str">
        <f t="array" ref="F32">IF(D32="","", IFERROR(_xlfn.XLOOKUP($D32&amp;$E32,NOTAS!$A$8:$A1000&amp;NOTAS!$B$8:$B1000,NOTAS!$DZ$8:$DZ1000),""))</f>
        <v/>
      </c>
      <c r="G32" s="83" t="str">
        <f t="shared" si="1"/>
        <v/>
      </c>
      <c r="H32" s="80" t="str">
        <f t="array" ref="H32">IF(F32="","", IFERROR(_xlfn.XLOOKUP($D32&amp;$E32,NOTAS!$A$8:$A1000&amp;NOTAS!$B$8:$B1000,NOTAS!$EA$8:$EA1000),""))</f>
        <v/>
      </c>
      <c r="I32" s="83" t="str">
        <f t="shared" si="2"/>
        <v/>
      </c>
      <c r="J32" s="80" t="str">
        <f t="array" ref="J32">IF(H32="","", IFERROR(_xlfn.XLOOKUP($D32&amp;$E32,NOTAS!$A$8:$A$56&amp;NOTAS!$B$8:$B$56,NOTAS!$EB$8:$EB1000),""))</f>
        <v/>
      </c>
      <c r="K32" s="83" t="str">
        <f t="shared" si="3"/>
        <v/>
      </c>
      <c r="L32" s="80" t="str">
        <f t="array" ref="L32">IF(J32="","", IFERROR(_xlfn.XLOOKUP($D32&amp;$E32,NOTAS!$A$8:$A$56&amp;NOTAS!$B$8:$B$56,NOTAS!$EC$8:$EC1000),""))</f>
        <v/>
      </c>
      <c r="M32" s="83" t="str">
        <f t="shared" si="4"/>
        <v/>
      </c>
      <c r="N32" s="80" t="str">
        <f t="array" ref="N32">IF(L32="","", IFERROR(_xlfn.XLOOKUP($D32&amp;$E32,NOTAS!$A$8:$A$56&amp;NOTAS!$B$8:$B$56,NOTAS!$ED$8:$ED1000),""))</f>
        <v/>
      </c>
      <c r="O32" s="83" t="str">
        <f t="shared" si="5"/>
        <v/>
      </c>
      <c r="P32" s="80" t="str">
        <f t="array" ref="P32">IF(N32="","", IFERROR(_xlfn.XLOOKUP($D32&amp;$E32,NOTAS!$A$8:$A$56&amp;NOTAS!$B$8:$B$56,NOTAS!$EE$8:$EE1000),""))</f>
        <v/>
      </c>
      <c r="Q32" s="83" t="str">
        <f t="shared" si="6"/>
        <v/>
      </c>
      <c r="R32" s="80" t="str">
        <f t="array" ref="R32">IF(P32="","", IFERROR(_xlfn.XLOOKUP($D32&amp;$E32,NOTAS!$A$8:$A$56&amp;NOTAS!$B$8:$B$56,NOTAS!$EF$8:$EF1000),""))</f>
        <v/>
      </c>
      <c r="S32" s="83" t="str">
        <f t="shared" si="7"/>
        <v/>
      </c>
      <c r="T32" s="80" t="str">
        <f t="array" ref="T32">IF(R32="","", IFERROR(_xlfn.XLOOKUP($D32&amp;$E32,NOTAS!$A$8:$A$56&amp;NOTAS!$B$8:$B$56,NOTAS!$EG$8:$EG1000),""))</f>
        <v/>
      </c>
      <c r="U32" s="83" t="str">
        <f t="shared" si="8"/>
        <v/>
      </c>
      <c r="V32" s="80" t="str">
        <f t="array" ref="V32">IF(T32="","", IFERROR(_xlfn.XLOOKUP($D32&amp;$E32,NOTAS!$A$8:$A$56&amp;NOTAS!$B$8:$B$56,NOTAS!$EH$8:$EH1000),""))</f>
        <v/>
      </c>
      <c r="W32" s="83" t="str">
        <f t="shared" si="9"/>
        <v/>
      </c>
      <c r="X32" s="104" t="s">
        <v>26</v>
      </c>
      <c r="Y32" s="107" t="str">
        <f t="array" ref="Y32">_xlfn.XLOOKUP($D32&amp;$E32,'DATOS ESTUDIANTES'!$A$3:$A1000&amp;'DATOS ESTUDIANTES'!$B$3:$B1000,'DATOS ESTUDIANTES'!$C$3:$C1000,"")</f>
        <v/>
      </c>
    </row>
    <row r="33" ht="15.75" customHeight="1">
      <c r="A33" s="58"/>
      <c r="B33" s="21"/>
      <c r="C33" s="59">
        <v>26.0</v>
      </c>
      <c r="D33" s="109"/>
      <c r="E33" s="110"/>
      <c r="F33" s="80" t="str">
        <f t="array" ref="F33">IF(D33="","", IFERROR(_xlfn.XLOOKUP($D33&amp;$E33,NOTAS!$A$8:$A1000&amp;NOTAS!$B$8:$B1000,NOTAS!$DZ$8:$DZ1000),""))</f>
        <v/>
      </c>
      <c r="G33" s="83" t="str">
        <f t="shared" si="1"/>
        <v/>
      </c>
      <c r="H33" s="80" t="str">
        <f t="array" ref="H33">IF(F33="","", IFERROR(_xlfn.XLOOKUP($D33&amp;$E33,NOTAS!$A$8:$A1000&amp;NOTAS!$B$8:$B1000,NOTAS!$EA$8:$EA1000),""))</f>
        <v/>
      </c>
      <c r="I33" s="83" t="str">
        <f t="shared" si="2"/>
        <v/>
      </c>
      <c r="J33" s="80" t="str">
        <f t="array" ref="J33">IF(H33="","", IFERROR(_xlfn.XLOOKUP($D33&amp;$E33,NOTAS!$A$8:$A$56&amp;NOTAS!$B$8:$B$56,NOTAS!$EB$8:$EB1000),""))</f>
        <v/>
      </c>
      <c r="K33" s="83" t="str">
        <f t="shared" si="3"/>
        <v/>
      </c>
      <c r="L33" s="80" t="str">
        <f t="array" ref="L33">IF(J33="","", IFERROR(_xlfn.XLOOKUP($D33&amp;$E33,NOTAS!$A$8:$A$56&amp;NOTAS!$B$8:$B$56,NOTAS!$EC$8:$EC1000),""))</f>
        <v/>
      </c>
      <c r="M33" s="83" t="str">
        <f t="shared" si="4"/>
        <v/>
      </c>
      <c r="N33" s="80" t="str">
        <f t="array" ref="N33">IF(L33="","", IFERROR(_xlfn.XLOOKUP($D33&amp;$E33,NOTAS!$A$8:$A$56&amp;NOTAS!$B$8:$B$56,NOTAS!$ED$8:$ED1000),""))</f>
        <v/>
      </c>
      <c r="O33" s="83" t="str">
        <f t="shared" si="5"/>
        <v/>
      </c>
      <c r="P33" s="80" t="str">
        <f t="array" ref="P33">IF(N33="","", IFERROR(_xlfn.XLOOKUP($D33&amp;$E33,NOTAS!$A$8:$A$56&amp;NOTAS!$B$8:$B$56,NOTAS!$EE$8:$EE1000),""))</f>
        <v/>
      </c>
      <c r="Q33" s="83" t="str">
        <f t="shared" si="6"/>
        <v/>
      </c>
      <c r="R33" s="80" t="str">
        <f t="array" ref="R33">IF(P33="","", IFERROR(_xlfn.XLOOKUP($D33&amp;$E33,NOTAS!$A$8:$A$56&amp;NOTAS!$B$8:$B$56,NOTAS!$EF$8:$EF1000),""))</f>
        <v/>
      </c>
      <c r="S33" s="83" t="str">
        <f t="shared" si="7"/>
        <v/>
      </c>
      <c r="T33" s="80" t="str">
        <f t="array" ref="T33">IF(R33="","", IFERROR(_xlfn.XLOOKUP($D33&amp;$E33,NOTAS!$A$8:$A$56&amp;NOTAS!$B$8:$B$56,NOTAS!$EG$8:$EG1000),""))</f>
        <v/>
      </c>
      <c r="U33" s="83" t="str">
        <f t="shared" si="8"/>
        <v/>
      </c>
      <c r="V33" s="80" t="str">
        <f t="array" ref="V33">IF(T33="","", IFERROR(_xlfn.XLOOKUP($D33&amp;$E33,NOTAS!$A$8:$A$56&amp;NOTAS!$B$8:$B$56,NOTAS!$EH$8:$EH1000),""))</f>
        <v/>
      </c>
      <c r="W33" s="83" t="str">
        <f t="shared" si="9"/>
        <v/>
      </c>
      <c r="X33" s="104" t="s">
        <v>26</v>
      </c>
      <c r="Y33" s="107" t="str">
        <f t="array" ref="Y33">_xlfn.XLOOKUP($D33&amp;$E33,'DATOS ESTUDIANTES'!$A$3:$A1000&amp;'DATOS ESTUDIANTES'!$B$3:$B1000,'DATOS ESTUDIANTES'!$C$3:$C1000,"")</f>
        <v/>
      </c>
    </row>
    <row r="34" ht="15.75" customHeight="1">
      <c r="A34" s="58"/>
      <c r="B34" s="21"/>
      <c r="C34" s="59">
        <v>27.0</v>
      </c>
      <c r="D34" s="109"/>
      <c r="E34" s="110"/>
      <c r="F34" s="80" t="str">
        <f t="array" ref="F34">IF(D34="","", IFERROR(_xlfn.XLOOKUP($D34&amp;$E34,NOTAS!$A$8:$A1000&amp;NOTAS!$B$8:$B1000,NOTAS!$DZ$8:$DZ1000),""))</f>
        <v/>
      </c>
      <c r="G34" s="83" t="str">
        <f t="shared" si="1"/>
        <v/>
      </c>
      <c r="H34" s="80" t="str">
        <f t="array" ref="H34">IF(F34="","", IFERROR(_xlfn.XLOOKUP($D34&amp;$E34,NOTAS!$A$8:$A1000&amp;NOTAS!$B$8:$B1000,NOTAS!$EA$8:$EA1000),""))</f>
        <v/>
      </c>
      <c r="I34" s="83" t="str">
        <f t="shared" si="2"/>
        <v/>
      </c>
      <c r="J34" s="80" t="str">
        <f t="array" ref="J34">IF(H34="","", IFERROR(_xlfn.XLOOKUP($D34&amp;$E34,NOTAS!$A$8:$A$56&amp;NOTAS!$B$8:$B$56,NOTAS!$EB$8:$EB1000),""))</f>
        <v/>
      </c>
      <c r="K34" s="83" t="str">
        <f t="shared" si="3"/>
        <v/>
      </c>
      <c r="L34" s="80" t="str">
        <f t="array" ref="L34">IF(J34="","", IFERROR(_xlfn.XLOOKUP($D34&amp;$E34,NOTAS!$A$8:$A$56&amp;NOTAS!$B$8:$B$56,NOTAS!$EC$8:$EC1000),""))</f>
        <v/>
      </c>
      <c r="M34" s="83" t="str">
        <f t="shared" si="4"/>
        <v/>
      </c>
      <c r="N34" s="80" t="str">
        <f t="array" ref="N34">IF(L34="","", IFERROR(_xlfn.XLOOKUP($D34&amp;$E34,NOTAS!$A$8:$A$56&amp;NOTAS!$B$8:$B$56,NOTAS!$ED$8:$ED1000),""))</f>
        <v/>
      </c>
      <c r="O34" s="83" t="str">
        <f t="shared" si="5"/>
        <v/>
      </c>
      <c r="P34" s="80" t="str">
        <f t="array" ref="P34">IF(N34="","", IFERROR(_xlfn.XLOOKUP($D34&amp;$E34,NOTAS!$A$8:$A$56&amp;NOTAS!$B$8:$B$56,NOTAS!$EE$8:$EE1000),""))</f>
        <v/>
      </c>
      <c r="Q34" s="83" t="str">
        <f t="shared" si="6"/>
        <v/>
      </c>
      <c r="R34" s="80" t="str">
        <f t="array" ref="R34">IF(P34="","", IFERROR(_xlfn.XLOOKUP($D34&amp;$E34,NOTAS!$A$8:$A$56&amp;NOTAS!$B$8:$B$56,NOTAS!$EF$8:$EF1000),""))</f>
        <v/>
      </c>
      <c r="S34" s="83" t="str">
        <f t="shared" si="7"/>
        <v/>
      </c>
      <c r="T34" s="80" t="str">
        <f t="array" ref="T34">IF(R34="","", IFERROR(_xlfn.XLOOKUP($D34&amp;$E34,NOTAS!$A$8:$A$56&amp;NOTAS!$B$8:$B$56,NOTAS!$EG$8:$EG1000),""))</f>
        <v/>
      </c>
      <c r="U34" s="83" t="str">
        <f t="shared" si="8"/>
        <v/>
      </c>
      <c r="V34" s="80" t="str">
        <f t="array" ref="V34">IF(T34="","", IFERROR(_xlfn.XLOOKUP($D34&amp;$E34,NOTAS!$A$8:$A$56&amp;NOTAS!$B$8:$B$56,NOTAS!$EH$8:$EH1000),""))</f>
        <v/>
      </c>
      <c r="W34" s="83" t="str">
        <f t="shared" si="9"/>
        <v/>
      </c>
      <c r="X34" s="104" t="s">
        <v>26</v>
      </c>
      <c r="Y34" s="107" t="str">
        <f t="array" ref="Y34">_xlfn.XLOOKUP($D34&amp;$E34,'DATOS ESTUDIANTES'!$A$3:$A1000&amp;'DATOS ESTUDIANTES'!$B$3:$B1000,'DATOS ESTUDIANTES'!$C$3:$C1000,"")</f>
        <v/>
      </c>
    </row>
    <row r="35" ht="15.75" customHeight="1">
      <c r="A35" s="58"/>
      <c r="B35" s="21"/>
      <c r="C35" s="59">
        <v>28.0</v>
      </c>
      <c r="D35" s="109"/>
      <c r="E35" s="110"/>
      <c r="F35" s="80" t="str">
        <f t="array" ref="F35">IF(D35="","", IFERROR(_xlfn.XLOOKUP($D35&amp;$E35,NOTAS!$A$8:$A1000&amp;NOTAS!$B$8:$B1000,NOTAS!$DZ$8:$DZ1000),""))</f>
        <v/>
      </c>
      <c r="G35" s="83" t="str">
        <f t="shared" si="1"/>
        <v/>
      </c>
      <c r="H35" s="80" t="str">
        <f t="array" ref="H35">IF(F35="","", IFERROR(_xlfn.XLOOKUP($D35&amp;$E35,NOTAS!$A$8:$A1000&amp;NOTAS!$B$8:$B1000,NOTAS!$EA$8:$EA1000),""))</f>
        <v/>
      </c>
      <c r="I35" s="83" t="str">
        <f t="shared" si="2"/>
        <v/>
      </c>
      <c r="J35" s="80" t="str">
        <f t="array" ref="J35">IF(H35="","", IFERROR(_xlfn.XLOOKUP($D35&amp;$E35,NOTAS!$A$8:$A$56&amp;NOTAS!$B$8:$B$56,NOTAS!$EB$8:$EB1000),""))</f>
        <v/>
      </c>
      <c r="K35" s="83" t="str">
        <f t="shared" si="3"/>
        <v/>
      </c>
      <c r="L35" s="80" t="str">
        <f t="array" ref="L35">IF(J35="","", IFERROR(_xlfn.XLOOKUP($D35&amp;$E35,NOTAS!$A$8:$A$56&amp;NOTAS!$B$8:$B$56,NOTAS!$EC$8:$EC1000),""))</f>
        <v/>
      </c>
      <c r="M35" s="83" t="str">
        <f t="shared" si="4"/>
        <v/>
      </c>
      <c r="N35" s="80" t="str">
        <f t="array" ref="N35">IF(L35="","", IFERROR(_xlfn.XLOOKUP($D35&amp;$E35,NOTAS!$A$8:$A$56&amp;NOTAS!$B$8:$B$56,NOTAS!$ED$8:$ED1000),""))</f>
        <v/>
      </c>
      <c r="O35" s="83" t="str">
        <f t="shared" si="5"/>
        <v/>
      </c>
      <c r="P35" s="80" t="str">
        <f t="array" ref="P35">IF(N35="","", IFERROR(_xlfn.XLOOKUP($D35&amp;$E35,NOTAS!$A$8:$A$56&amp;NOTAS!$B$8:$B$56,NOTAS!$EE$8:$EE1000),""))</f>
        <v/>
      </c>
      <c r="Q35" s="83" t="str">
        <f t="shared" si="6"/>
        <v/>
      </c>
      <c r="R35" s="80" t="str">
        <f t="array" ref="R35">IF(P35="","", IFERROR(_xlfn.XLOOKUP($D35&amp;$E35,NOTAS!$A$8:$A$56&amp;NOTAS!$B$8:$B$56,NOTAS!$EF$8:$EF1000),""))</f>
        <v/>
      </c>
      <c r="S35" s="83" t="str">
        <f t="shared" si="7"/>
        <v/>
      </c>
      <c r="T35" s="80" t="str">
        <f t="array" ref="T35">IF(R35="","", IFERROR(_xlfn.XLOOKUP($D35&amp;$E35,NOTAS!$A$8:$A$56&amp;NOTAS!$B$8:$B$56,NOTAS!$EG$8:$EG1000),""))</f>
        <v/>
      </c>
      <c r="U35" s="83" t="str">
        <f t="shared" si="8"/>
        <v/>
      </c>
      <c r="V35" s="80" t="str">
        <f t="array" ref="V35">IF(T35="","", IFERROR(_xlfn.XLOOKUP($D35&amp;$E35,NOTAS!$A$8:$A$56&amp;NOTAS!$B$8:$B$56,NOTAS!$EH$8:$EH1000),""))</f>
        <v/>
      </c>
      <c r="W35" s="83" t="str">
        <f t="shared" si="9"/>
        <v/>
      </c>
      <c r="X35" s="104" t="s">
        <v>26</v>
      </c>
      <c r="Y35" s="107" t="str">
        <f t="array" ref="Y35">_xlfn.XLOOKUP($D35&amp;$E35,'DATOS ESTUDIANTES'!$A$3:$A1000&amp;'DATOS ESTUDIANTES'!$B$3:$B1000,'DATOS ESTUDIANTES'!$C$3:$C1000,"")</f>
        <v/>
      </c>
    </row>
    <row r="36" ht="15.75" customHeight="1">
      <c r="A36" s="58"/>
      <c r="B36" s="21"/>
      <c r="C36" s="59">
        <v>29.0</v>
      </c>
      <c r="D36" s="109"/>
      <c r="E36" s="110"/>
      <c r="F36" s="80" t="str">
        <f t="array" ref="F36">IF(D36="","", IFERROR(_xlfn.XLOOKUP($D36&amp;$E36,NOTAS!$A$8:$A1000&amp;NOTAS!$B$8:$B1000,NOTAS!$DZ$8:$DZ1000),""))</f>
        <v/>
      </c>
      <c r="G36" s="83" t="str">
        <f t="shared" si="1"/>
        <v/>
      </c>
      <c r="H36" s="80" t="str">
        <f t="array" ref="H36">IF(F36="","", IFERROR(_xlfn.XLOOKUP($D36&amp;$E36,NOTAS!$A$8:$A1000&amp;NOTAS!$B$8:$B1000,NOTAS!$EA$8:$EA1000),""))</f>
        <v/>
      </c>
      <c r="I36" s="83" t="str">
        <f t="shared" si="2"/>
        <v/>
      </c>
      <c r="J36" s="80" t="str">
        <f t="array" ref="J36">IF(H36="","", IFERROR(_xlfn.XLOOKUP($D36&amp;$E36,NOTAS!$A$8:$A$56&amp;NOTAS!$B$8:$B$56,NOTAS!$EB$8:$EB1000),""))</f>
        <v/>
      </c>
      <c r="K36" s="83" t="str">
        <f t="shared" si="3"/>
        <v/>
      </c>
      <c r="L36" s="80" t="str">
        <f t="array" ref="L36">IF(J36="","", IFERROR(_xlfn.XLOOKUP($D36&amp;$E36,NOTAS!$A$8:$A$56&amp;NOTAS!$B$8:$B$56,NOTAS!$EC$8:$EC1000),""))</f>
        <v/>
      </c>
      <c r="M36" s="83" t="str">
        <f t="shared" si="4"/>
        <v/>
      </c>
      <c r="N36" s="80" t="str">
        <f t="array" ref="N36">IF(L36="","", IFERROR(_xlfn.XLOOKUP($D36&amp;$E36,NOTAS!$A$8:$A$56&amp;NOTAS!$B$8:$B$56,NOTAS!$ED$8:$ED1000),""))</f>
        <v/>
      </c>
      <c r="O36" s="83" t="str">
        <f t="shared" si="5"/>
        <v/>
      </c>
      <c r="P36" s="80" t="str">
        <f t="array" ref="P36">IF(N36="","", IFERROR(_xlfn.XLOOKUP($D36&amp;$E36,NOTAS!$A$8:$A$56&amp;NOTAS!$B$8:$B$56,NOTAS!$EE$8:$EE1000),""))</f>
        <v/>
      </c>
      <c r="Q36" s="83" t="str">
        <f t="shared" si="6"/>
        <v/>
      </c>
      <c r="R36" s="80" t="str">
        <f t="array" ref="R36">IF(P36="","", IFERROR(_xlfn.XLOOKUP($D36&amp;$E36,NOTAS!$A$8:$A$56&amp;NOTAS!$B$8:$B$56,NOTAS!$EF$8:$EF1000),""))</f>
        <v/>
      </c>
      <c r="S36" s="83" t="str">
        <f t="shared" si="7"/>
        <v/>
      </c>
      <c r="T36" s="80" t="str">
        <f t="array" ref="T36">IF(R36="","", IFERROR(_xlfn.XLOOKUP($D36&amp;$E36,NOTAS!$A$8:$A$56&amp;NOTAS!$B$8:$B$56,NOTAS!$EG$8:$EG1000),""))</f>
        <v/>
      </c>
      <c r="U36" s="83" t="str">
        <f t="shared" si="8"/>
        <v/>
      </c>
      <c r="V36" s="80" t="str">
        <f t="array" ref="V36">IF(T36="","", IFERROR(_xlfn.XLOOKUP($D36&amp;$E36,NOTAS!$A$8:$A$56&amp;NOTAS!$B$8:$B$56,NOTAS!$EH$8:$EH1000),""))</f>
        <v/>
      </c>
      <c r="W36" s="83" t="str">
        <f t="shared" si="9"/>
        <v/>
      </c>
      <c r="X36" s="104" t="s">
        <v>26</v>
      </c>
      <c r="Y36" s="107" t="str">
        <f t="array" ref="Y36">_xlfn.XLOOKUP($D36&amp;$E36,'DATOS ESTUDIANTES'!$A$3:$A1000&amp;'DATOS ESTUDIANTES'!$B$3:$B1000,'DATOS ESTUDIANTES'!$C$3:$C1000,"")</f>
        <v/>
      </c>
    </row>
    <row r="37" ht="15.75" customHeight="1">
      <c r="A37" s="58"/>
      <c r="B37" s="21"/>
      <c r="C37" s="59">
        <v>30.0</v>
      </c>
      <c r="D37" s="109"/>
      <c r="E37" s="110"/>
      <c r="F37" s="80" t="str">
        <f t="array" ref="F37">IF(D37="","", IFERROR(_xlfn.XLOOKUP($D37&amp;$E37,NOTAS!$A$8:$A1000&amp;NOTAS!$B$8:$B1000,NOTAS!$DZ$8:$DZ1000),""))</f>
        <v/>
      </c>
      <c r="G37" s="83" t="str">
        <f t="shared" si="1"/>
        <v/>
      </c>
      <c r="H37" s="80" t="str">
        <f t="array" ref="H37">IF(F37="","", IFERROR(_xlfn.XLOOKUP($D37&amp;$E37,NOTAS!$A$8:$A1000&amp;NOTAS!$B$8:$B1000,NOTAS!$EA$8:$EA1000),""))</f>
        <v/>
      </c>
      <c r="I37" s="83" t="str">
        <f t="shared" si="2"/>
        <v/>
      </c>
      <c r="J37" s="80" t="str">
        <f t="array" ref="J37">IF(H37="","", IFERROR(_xlfn.XLOOKUP($D37&amp;$E37,NOTAS!$A$8:$A$56&amp;NOTAS!$B$8:$B$56,NOTAS!$EB$8:$EB1000),""))</f>
        <v/>
      </c>
      <c r="K37" s="83" t="str">
        <f t="shared" si="3"/>
        <v/>
      </c>
      <c r="L37" s="80" t="str">
        <f t="array" ref="L37">IF(J37="","", IFERROR(_xlfn.XLOOKUP($D37&amp;$E37,NOTAS!$A$8:$A$56&amp;NOTAS!$B$8:$B$56,NOTAS!$EC$8:$EC1000),""))</f>
        <v/>
      </c>
      <c r="M37" s="83" t="str">
        <f t="shared" si="4"/>
        <v/>
      </c>
      <c r="N37" s="80" t="str">
        <f t="array" ref="N37">IF(L37="","", IFERROR(_xlfn.XLOOKUP($D37&amp;$E37,NOTAS!$A$8:$A$56&amp;NOTAS!$B$8:$B$56,NOTAS!$ED$8:$ED1000),""))</f>
        <v/>
      </c>
      <c r="O37" s="83" t="str">
        <f t="shared" si="5"/>
        <v/>
      </c>
      <c r="P37" s="80" t="str">
        <f t="array" ref="P37">IF(N37="","", IFERROR(_xlfn.XLOOKUP($D37&amp;$E37,NOTAS!$A$8:$A$56&amp;NOTAS!$B$8:$B$56,NOTAS!$EE$8:$EE1000),""))</f>
        <v/>
      </c>
      <c r="Q37" s="83" t="str">
        <f t="shared" si="6"/>
        <v/>
      </c>
      <c r="R37" s="80" t="str">
        <f t="array" ref="R37">IF(P37="","", IFERROR(_xlfn.XLOOKUP($D37&amp;$E37,NOTAS!$A$8:$A$56&amp;NOTAS!$B$8:$B$56,NOTAS!$EF$8:$EF1000),""))</f>
        <v/>
      </c>
      <c r="S37" s="83" t="str">
        <f t="shared" si="7"/>
        <v/>
      </c>
      <c r="T37" s="80" t="str">
        <f t="array" ref="T37">IF(R37="","", IFERROR(_xlfn.XLOOKUP($D37&amp;$E37,NOTAS!$A$8:$A$56&amp;NOTAS!$B$8:$B$56,NOTAS!$EG$8:$EG1000),""))</f>
        <v/>
      </c>
      <c r="U37" s="83" t="str">
        <f t="shared" si="8"/>
        <v/>
      </c>
      <c r="V37" s="80" t="str">
        <f t="array" ref="V37">IF(T37="","", IFERROR(_xlfn.XLOOKUP($D37&amp;$E37,NOTAS!$A$8:$A$56&amp;NOTAS!$B$8:$B$56,NOTAS!$EH$8:$EH1000),""))</f>
        <v/>
      </c>
      <c r="W37" s="83" t="str">
        <f t="shared" si="9"/>
        <v/>
      </c>
      <c r="X37" s="314" t="s">
        <v>26</v>
      </c>
      <c r="Y37" s="107" t="str">
        <f t="array" ref="Y37">_xlfn.XLOOKUP($D37&amp;$E37,'DATOS ESTUDIANTES'!$A$3:$A1000&amp;'DATOS ESTUDIANTES'!$B$3:$B1000,'DATOS ESTUDIANTES'!$C$3:$C1000,"")</f>
        <v/>
      </c>
    </row>
    <row r="38" ht="15.75" customHeight="1">
      <c r="A38" s="315"/>
      <c r="B38" s="316"/>
      <c r="C38" s="316"/>
      <c r="D38" s="316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14"/>
      <c r="Q38" s="317"/>
      <c r="R38" s="317"/>
      <c r="S38" s="318"/>
      <c r="T38" s="318"/>
      <c r="U38" s="318"/>
      <c r="V38" s="318"/>
      <c r="W38" s="319"/>
      <c r="X38" s="320" t="s">
        <v>134</v>
      </c>
      <c r="Y38" s="321"/>
    </row>
    <row r="39" ht="15.75" customHeight="1">
      <c r="A39" s="322"/>
      <c r="B39" s="2"/>
      <c r="C39" s="2"/>
      <c r="D39" s="2"/>
      <c r="E39" s="2"/>
      <c r="F39" s="3"/>
      <c r="G39" s="3"/>
      <c r="H39" s="3"/>
      <c r="I39" s="3"/>
      <c r="J39" s="323" t="s">
        <v>135</v>
      </c>
      <c r="K39" s="3"/>
      <c r="L39" s="3"/>
      <c r="M39" s="3"/>
      <c r="N39" s="3"/>
      <c r="Q39" s="3"/>
      <c r="R39" s="3"/>
      <c r="S39" s="318"/>
      <c r="T39" s="318"/>
      <c r="U39" s="3"/>
      <c r="W39" s="319"/>
      <c r="X39" s="320" t="s">
        <v>136</v>
      </c>
      <c r="Y39" s="321"/>
    </row>
    <row r="40" ht="15.75" customHeight="1">
      <c r="A40" s="324"/>
      <c r="B40" s="325"/>
      <c r="C40" s="325"/>
      <c r="D40" s="3"/>
      <c r="E40" s="3"/>
      <c r="G40" s="3"/>
      <c r="H40" s="326"/>
      <c r="I40" s="3"/>
      <c r="J40" s="3"/>
      <c r="K40" s="327"/>
      <c r="L40" s="328"/>
      <c r="M40" s="328"/>
      <c r="N40" s="3"/>
      <c r="O40" s="3"/>
      <c r="P40" s="3"/>
      <c r="Q40" s="3"/>
      <c r="R40" s="3"/>
      <c r="S40" s="318"/>
      <c r="T40" s="318"/>
      <c r="U40" s="3"/>
      <c r="V40" s="3"/>
      <c r="W40" s="319"/>
      <c r="X40" s="320" t="s">
        <v>137</v>
      </c>
      <c r="Y40" s="321"/>
    </row>
    <row r="41" ht="15.75" customHeight="1">
      <c r="A41" s="329"/>
      <c r="B41" s="330"/>
      <c r="C41" s="331"/>
      <c r="D41" s="332" t="s">
        <v>138</v>
      </c>
      <c r="E41" s="333"/>
      <c r="H41" s="326"/>
      <c r="I41" s="332" t="s">
        <v>139</v>
      </c>
      <c r="J41" s="333"/>
      <c r="K41" s="328"/>
      <c r="L41" s="332"/>
      <c r="M41" s="333"/>
      <c r="N41" s="328"/>
      <c r="O41" s="332" t="s">
        <v>140</v>
      </c>
      <c r="P41" s="333"/>
      <c r="Q41" s="334"/>
      <c r="R41" s="334"/>
      <c r="S41" s="318"/>
      <c r="T41" s="318"/>
      <c r="U41" s="332" t="s">
        <v>141</v>
      </c>
      <c r="V41" s="333"/>
      <c r="W41" s="319"/>
      <c r="X41" s="335" t="s">
        <v>142</v>
      </c>
      <c r="Y41" s="336"/>
    </row>
    <row r="42" ht="15.75" customHeight="1">
      <c r="A42" s="329"/>
      <c r="B42" s="337"/>
      <c r="C42" s="337"/>
      <c r="D42" s="337"/>
      <c r="E42" s="337"/>
      <c r="F42" s="328"/>
      <c r="G42" s="338"/>
      <c r="H42" s="339"/>
      <c r="I42" s="328"/>
      <c r="J42" s="328"/>
      <c r="K42" s="328"/>
      <c r="L42" s="328"/>
      <c r="M42" s="328"/>
      <c r="N42" s="328"/>
      <c r="O42" s="332"/>
      <c r="P42" s="333"/>
      <c r="Q42" s="340"/>
      <c r="R42" s="340"/>
      <c r="S42" s="318"/>
      <c r="T42" s="318"/>
      <c r="U42" s="341"/>
      <c r="V42" s="27"/>
      <c r="W42" s="319"/>
      <c r="X42" s="342"/>
      <c r="Y42" s="53"/>
    </row>
    <row r="43" ht="15.75" customHeight="1">
      <c r="A43" s="343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Q43" s="3"/>
      <c r="R43" s="3"/>
      <c r="S43" s="344"/>
      <c r="T43" s="344"/>
      <c r="U43" s="344"/>
      <c r="V43" s="344"/>
      <c r="W43" s="345"/>
      <c r="X43" s="346" t="s">
        <v>143</v>
      </c>
      <c r="Y43" s="336"/>
    </row>
    <row r="44" ht="15.75" customHeight="1">
      <c r="A44" s="347" t="s">
        <v>144</v>
      </c>
      <c r="B44" s="348"/>
      <c r="C44" s="348"/>
      <c r="D44" s="348"/>
      <c r="E44" s="348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5"/>
      <c r="Q44" s="349"/>
      <c r="R44" s="349"/>
      <c r="S44" s="350"/>
      <c r="T44" s="350"/>
      <c r="U44" s="350"/>
      <c r="V44" s="350"/>
      <c r="W44" s="351"/>
      <c r="X44" s="350"/>
      <c r="Y44" s="53"/>
    </row>
    <row r="45" ht="15.75" customHeight="1">
      <c r="A45" s="352" t="s">
        <v>145</v>
      </c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" t="s">
        <v>0</v>
      </c>
      <c r="B46" s="2"/>
      <c r="C46" s="2"/>
      <c r="D46" s="2"/>
      <c r="E46" s="2"/>
      <c r="F46" s="3"/>
      <c r="G46" s="3"/>
      <c r="H46" s="3"/>
      <c r="I46" s="3"/>
      <c r="J46" s="3"/>
      <c r="K46" s="3"/>
      <c r="L46" s="4" t="s">
        <v>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" t="s">
        <v>2</v>
      </c>
    </row>
    <row r="47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9" t="s">
        <v>146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13" t="s">
        <v>4</v>
      </c>
      <c r="P48" s="14"/>
      <c r="Q48" s="14"/>
      <c r="R48" s="353"/>
      <c r="S48" s="14"/>
      <c r="T48" s="14"/>
      <c r="U48" s="14"/>
      <c r="V48" s="14"/>
      <c r="W48" s="19"/>
      <c r="X48" s="20" t="s">
        <v>6</v>
      </c>
      <c r="Y48" s="21"/>
    </row>
    <row r="49">
      <c r="A49" s="25" t="s">
        <v>147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8"/>
      <c r="W49" s="30"/>
      <c r="X49" s="31"/>
      <c r="Y49" s="19"/>
    </row>
    <row r="50">
      <c r="A50" s="32" t="s">
        <v>8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4"/>
      <c r="O50" s="35"/>
      <c r="P50" s="35"/>
      <c r="Q50" s="35"/>
      <c r="R50" s="35"/>
      <c r="S50" s="35"/>
      <c r="T50" s="35"/>
      <c r="U50" s="35"/>
      <c r="V50" s="35"/>
      <c r="W50" s="37"/>
      <c r="X50" s="36"/>
      <c r="Y50" s="37"/>
    </row>
    <row r="51">
      <c r="A51" s="38" t="s">
        <v>9</v>
      </c>
      <c r="B51" s="21"/>
      <c r="C51" s="40" t="s">
        <v>9</v>
      </c>
      <c r="D51" s="42" t="s">
        <v>10</v>
      </c>
      <c r="E51" s="19"/>
      <c r="F51" s="43" t="s">
        <v>12</v>
      </c>
      <c r="G51" s="46" t="s">
        <v>13</v>
      </c>
      <c r="H51" s="47" t="s">
        <v>14</v>
      </c>
      <c r="I51" s="47" t="s">
        <v>13</v>
      </c>
      <c r="J51" s="49" t="s">
        <v>15</v>
      </c>
      <c r="K51" s="50" t="s">
        <v>13</v>
      </c>
      <c r="L51" s="47" t="s">
        <v>16</v>
      </c>
      <c r="M51" s="50" t="s">
        <v>13</v>
      </c>
      <c r="N51" s="47" t="s">
        <v>17</v>
      </c>
      <c r="O51" s="50" t="s">
        <v>13</v>
      </c>
      <c r="P51" s="47" t="s">
        <v>18</v>
      </c>
      <c r="Q51" s="50" t="s">
        <v>13</v>
      </c>
      <c r="R51" s="47" t="s">
        <v>19</v>
      </c>
      <c r="S51" s="50" t="s">
        <v>13</v>
      </c>
      <c r="T51" s="50" t="s">
        <v>20</v>
      </c>
      <c r="U51" s="50" t="s">
        <v>13</v>
      </c>
      <c r="V51" s="47" t="s">
        <v>21</v>
      </c>
      <c r="W51" s="50" t="s">
        <v>13</v>
      </c>
      <c r="X51" s="51" t="s">
        <v>23</v>
      </c>
      <c r="Y51" s="21"/>
    </row>
    <row r="52">
      <c r="A52" s="38" t="s">
        <v>24</v>
      </c>
      <c r="B52" s="21"/>
      <c r="C52" s="53"/>
      <c r="D52" s="36"/>
      <c r="E52" s="37"/>
      <c r="F52" s="53"/>
      <c r="G52" s="53"/>
      <c r="H52" s="53"/>
      <c r="I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7" t="s">
        <v>26</v>
      </c>
      <c r="Y52" s="57" t="s">
        <v>9</v>
      </c>
    </row>
    <row r="53">
      <c r="A53" s="58"/>
      <c r="B53" s="21"/>
      <c r="C53" s="354">
        <v>31.0</v>
      </c>
      <c r="D53" s="109"/>
      <c r="E53" s="110"/>
      <c r="F53" s="80" t="str">
        <f t="array" ref="F53">IF(D53="","", IFERROR(_xlfn.XLOOKUP($D53&amp;$E53,NOTAS!$A$8:$A1000&amp;NOTAS!$B$8:$B1000,NOTAS!$DZ$8:$DZ1000),""))</f>
        <v/>
      </c>
      <c r="G53" s="83" t="str">
        <f t="shared" ref="G53:G82" si="10">IF(F53="","",IF(F53="-","", numeroatexto(F53)))</f>
        <v/>
      </c>
      <c r="H53" s="80" t="str">
        <f t="array" ref="H53">IF(F53="","", IFERROR(_xlfn.XLOOKUP($D53&amp;$E53,NOTAS!$A$8:$A1000&amp;NOTAS!$B$8:$B1000,NOTAS!$EA$8:$EA1000),""))</f>
        <v/>
      </c>
      <c r="I53" s="83" t="str">
        <f t="shared" ref="I53:I82" si="11">IF(H53="","",IF(H53="-","", numeroatexto(H53)))</f>
        <v/>
      </c>
      <c r="J53" s="80" t="str">
        <f t="array" ref="J53">IF(H53="","", IFERROR(_xlfn.XLOOKUP($D53&amp;$E53,NOTAS!$A$8:$A$56&amp;NOTAS!$B$8:$B$56,NOTAS!$EB$8:$EB1000),""))</f>
        <v/>
      </c>
      <c r="K53" s="83" t="str">
        <f t="shared" ref="K53:K82" si="12">IF(J53="","",IF(J53="-","", numeroatexto(J53)))</f>
        <v/>
      </c>
      <c r="L53" s="80" t="str">
        <f t="array" ref="L53">IF(J53="","", IFERROR(_xlfn.XLOOKUP($D53&amp;$E53,NOTAS!$A$8:$A$56&amp;NOTAS!$B$8:$B$56,NOTAS!$EC$8:$EC1000),""))</f>
        <v/>
      </c>
      <c r="M53" s="83" t="str">
        <f t="shared" ref="M53:M82" si="13">IF(L53="","",IF(L53="-","", numeroatexto(L53)))</f>
        <v/>
      </c>
      <c r="N53" s="80" t="str">
        <f t="array" ref="N53">IF(L53="","", IFERROR(_xlfn.XLOOKUP($D53&amp;$E53,NOTAS!$A$8:$A$56&amp;NOTAS!$B$8:$B$56,NOTAS!$ED$8:$ED1000),""))</f>
        <v/>
      </c>
      <c r="O53" s="83" t="str">
        <f t="shared" ref="O53:O82" si="14">IF(N53="","",IF(N53="-","", numeroatexto(N53)))</f>
        <v/>
      </c>
      <c r="P53" s="80" t="str">
        <f t="array" ref="P53">IF(N53="","", IFERROR(_xlfn.XLOOKUP($D53&amp;$E53,NOTAS!$A$8:$A$56&amp;NOTAS!$B$8:$B$56,NOTAS!$EE$8:$EE1000),""))</f>
        <v/>
      </c>
      <c r="Q53" s="83" t="str">
        <f t="shared" ref="Q53:Q82" si="15">IF(P53="","",IF(P53="-","", numeroatexto(P53)))</f>
        <v/>
      </c>
      <c r="R53" s="80" t="str">
        <f t="array" ref="R53">IF(P53="","", IFERROR(_xlfn.XLOOKUP($D53&amp;$E53,NOTAS!$A$8:$A$56&amp;NOTAS!$B$8:$B$56,NOTAS!$EF$8:$EF1000),""))</f>
        <v/>
      </c>
      <c r="S53" s="83" t="str">
        <f t="shared" ref="S53:S82" si="16">IF(R53="","",IF(R53="-","", numeroatexto(R53)))</f>
        <v/>
      </c>
      <c r="T53" s="80" t="str">
        <f t="array" ref="T53">IF(R53="","", IFERROR(_xlfn.XLOOKUP($D53&amp;$E53,NOTAS!$A$8:$A$56&amp;NOTAS!$B$8:$B$56,NOTAS!$EG$8:$EG1000),""))</f>
        <v/>
      </c>
      <c r="U53" s="83" t="str">
        <f t="shared" ref="U53:U82" si="17">IF(T53="","",IF(T53="-","", numeroatexto(T53)))</f>
        <v/>
      </c>
      <c r="V53" s="80" t="str">
        <f t="array" ref="V53">IF(T53="","", IFERROR(_xlfn.XLOOKUP($D53&amp;$E53,NOTAS!$A$8:$A$56&amp;NOTAS!$B$8:$B$56,NOTAS!$EH$8:$EH1000),""))</f>
        <v/>
      </c>
      <c r="W53" s="83" t="str">
        <f t="shared" ref="W53:W82" si="18">IF(V53="","",IF(V53="-","", numeroatexto(V53)))</f>
        <v/>
      </c>
      <c r="X53" s="104" t="s">
        <v>26</v>
      </c>
      <c r="Y53" s="107" t="str">
        <f t="array" ref="Y53">_xlfn.XLOOKUP($D53&amp;$E53,'DATOS ESTUDIANTES'!$A$3:$A1000&amp;'DATOS ESTUDIANTES'!$B$3:$B1000,'DATOS ESTUDIANTES'!$C$3:$C1000,"")</f>
        <v/>
      </c>
    </row>
    <row r="54">
      <c r="A54" s="58"/>
      <c r="B54" s="21"/>
      <c r="C54" s="354">
        <v>32.0</v>
      </c>
      <c r="D54" s="109"/>
      <c r="E54" s="110"/>
      <c r="F54" s="80" t="str">
        <f t="array" ref="F54">IF(D54="","", IFERROR(_xlfn.XLOOKUP($D54&amp;$E54,NOTAS!$A$8:$A1000&amp;NOTAS!$B$8:$B1000,NOTAS!$DZ$8:$DZ1000),""))</f>
        <v/>
      </c>
      <c r="G54" s="83" t="str">
        <f t="shared" si="10"/>
        <v/>
      </c>
      <c r="H54" s="80" t="str">
        <f t="array" ref="H54">IF(F54="","", IFERROR(_xlfn.XLOOKUP($D54&amp;$E54,NOTAS!$A$8:$A1000&amp;NOTAS!$B$8:$B1000,NOTAS!$EA$8:$EA1000),""))</f>
        <v/>
      </c>
      <c r="I54" s="83" t="str">
        <f t="shared" si="11"/>
        <v/>
      </c>
      <c r="J54" s="80" t="str">
        <f t="array" ref="J54">IF(H54="","", IFERROR(_xlfn.XLOOKUP($D54&amp;$E54,NOTAS!$A$8:$A$56&amp;NOTAS!$B$8:$B$56,NOTAS!$EB$8:$EB1000),""))</f>
        <v/>
      </c>
      <c r="K54" s="83" t="str">
        <f t="shared" si="12"/>
        <v/>
      </c>
      <c r="L54" s="80" t="str">
        <f t="array" ref="L54">IF(J54="","", IFERROR(_xlfn.XLOOKUP($D54&amp;$E54,NOTAS!$A$8:$A$56&amp;NOTAS!$B$8:$B$56,NOTAS!$EC$8:$EC1000),""))</f>
        <v/>
      </c>
      <c r="M54" s="83" t="str">
        <f t="shared" si="13"/>
        <v/>
      </c>
      <c r="N54" s="80" t="str">
        <f t="array" ref="N54">IF(L54="","", IFERROR(_xlfn.XLOOKUP($D54&amp;$E54,NOTAS!$A$8:$A$56&amp;NOTAS!$B$8:$B$56,NOTAS!$ED$8:$ED1000),""))</f>
        <v/>
      </c>
      <c r="O54" s="83" t="str">
        <f t="shared" si="14"/>
        <v/>
      </c>
      <c r="P54" s="80" t="str">
        <f t="array" ref="P54">IF(N54="","", IFERROR(_xlfn.XLOOKUP($D54&amp;$E54,NOTAS!$A$8:$A$56&amp;NOTAS!$B$8:$B$56,NOTAS!$EE$8:$EE1000),""))</f>
        <v/>
      </c>
      <c r="Q54" s="83" t="str">
        <f t="shared" si="15"/>
        <v/>
      </c>
      <c r="R54" s="80" t="str">
        <f t="array" ref="R54">IF(P54="","", IFERROR(_xlfn.XLOOKUP($D54&amp;$E54,NOTAS!$A$8:$A$56&amp;NOTAS!$B$8:$B$56,NOTAS!$EF$8:$EF1000),""))</f>
        <v/>
      </c>
      <c r="S54" s="83" t="str">
        <f t="shared" si="16"/>
        <v/>
      </c>
      <c r="T54" s="80" t="str">
        <f t="array" ref="T54">IF(R54="","", IFERROR(_xlfn.XLOOKUP($D54&amp;$E54,NOTAS!$A$8:$A$56&amp;NOTAS!$B$8:$B$56,NOTAS!$EG$8:$EG1000),""))</f>
        <v/>
      </c>
      <c r="U54" s="83" t="str">
        <f t="shared" si="17"/>
        <v/>
      </c>
      <c r="V54" s="80" t="str">
        <f t="array" ref="V54">IF(T54="","", IFERROR(_xlfn.XLOOKUP($D54&amp;$E54,NOTAS!$A$8:$A$56&amp;NOTAS!$B$8:$B$56,NOTAS!$EH$8:$EH1000),""))</f>
        <v/>
      </c>
      <c r="W54" s="83" t="str">
        <f t="shared" si="18"/>
        <v/>
      </c>
      <c r="X54" s="104" t="s">
        <v>26</v>
      </c>
      <c r="Y54" s="107" t="str">
        <f t="array" ref="Y54">_xlfn.XLOOKUP($D54&amp;$E54,'DATOS ESTUDIANTES'!$A$3:$A1000&amp;'DATOS ESTUDIANTES'!$B$3:$B1000,'DATOS ESTUDIANTES'!$C$3:$C1000,"")</f>
        <v/>
      </c>
    </row>
    <row r="55">
      <c r="A55" s="58"/>
      <c r="B55" s="21"/>
      <c r="C55" s="354">
        <v>33.0</v>
      </c>
      <c r="D55" s="109"/>
      <c r="E55" s="110"/>
      <c r="F55" s="80" t="str">
        <f t="array" ref="F55">IF(D55="","", IFERROR(_xlfn.XLOOKUP($D55&amp;$E55,NOTAS!$A$8:$A1000&amp;NOTAS!$B$8:$B1000,NOTAS!$DZ$8:$DZ1000),""))</f>
        <v/>
      </c>
      <c r="G55" s="83" t="str">
        <f t="shared" si="10"/>
        <v/>
      </c>
      <c r="H55" s="80" t="str">
        <f t="array" ref="H55">IF(F55="","", IFERROR(_xlfn.XLOOKUP($D55&amp;$E55,NOTAS!$A$8:$A1000&amp;NOTAS!$B$8:$B1000,NOTAS!$EA$8:$EA1000),""))</f>
        <v/>
      </c>
      <c r="I55" s="83" t="str">
        <f t="shared" si="11"/>
        <v/>
      </c>
      <c r="J55" s="80" t="str">
        <f t="array" ref="J55">IF(H55="","", IFERROR(_xlfn.XLOOKUP($D55&amp;$E55,NOTAS!$A$8:$A$56&amp;NOTAS!$B$8:$B$56,NOTAS!$EB$8:$EB1000),""))</f>
        <v/>
      </c>
      <c r="K55" s="83" t="str">
        <f t="shared" si="12"/>
        <v/>
      </c>
      <c r="L55" s="80" t="str">
        <f t="array" ref="L55">IF(J55="","", IFERROR(_xlfn.XLOOKUP($D55&amp;$E55,NOTAS!$A$8:$A$56&amp;NOTAS!$B$8:$B$56,NOTAS!$EC$8:$EC1000),""))</f>
        <v/>
      </c>
      <c r="M55" s="83" t="str">
        <f t="shared" si="13"/>
        <v/>
      </c>
      <c r="N55" s="80" t="str">
        <f t="array" ref="N55">IF(L55="","", IFERROR(_xlfn.XLOOKUP($D55&amp;$E55,NOTAS!$A$8:$A$56&amp;NOTAS!$B$8:$B$56,NOTAS!$ED$8:$ED1000),""))</f>
        <v/>
      </c>
      <c r="O55" s="83" t="str">
        <f t="shared" si="14"/>
        <v/>
      </c>
      <c r="P55" s="80" t="str">
        <f t="array" ref="P55">IF(N55="","", IFERROR(_xlfn.XLOOKUP($D55&amp;$E55,NOTAS!$A$8:$A$56&amp;NOTAS!$B$8:$B$56,NOTAS!$EE$8:$EE1000),""))</f>
        <v/>
      </c>
      <c r="Q55" s="83" t="str">
        <f t="shared" si="15"/>
        <v/>
      </c>
      <c r="R55" s="80" t="str">
        <f t="array" ref="R55">IF(P55="","", IFERROR(_xlfn.XLOOKUP($D55&amp;$E55,NOTAS!$A$8:$A$56&amp;NOTAS!$B$8:$B$56,NOTAS!$EF$8:$EF1000),""))</f>
        <v/>
      </c>
      <c r="S55" s="83" t="str">
        <f t="shared" si="16"/>
        <v/>
      </c>
      <c r="T55" s="80" t="str">
        <f t="array" ref="T55">IF(R55="","", IFERROR(_xlfn.XLOOKUP($D55&amp;$E55,NOTAS!$A$8:$A$56&amp;NOTAS!$B$8:$B$56,NOTAS!$EG$8:$EG1000),""))</f>
        <v/>
      </c>
      <c r="U55" s="83" t="str">
        <f t="shared" si="17"/>
        <v/>
      </c>
      <c r="V55" s="80" t="str">
        <f t="array" ref="V55">IF(T55="","", IFERROR(_xlfn.XLOOKUP($D55&amp;$E55,NOTAS!$A$8:$A$56&amp;NOTAS!$B$8:$B$56,NOTAS!$EH$8:$EH1000),""))</f>
        <v/>
      </c>
      <c r="W55" s="83" t="str">
        <f t="shared" si="18"/>
        <v/>
      </c>
      <c r="X55" s="104" t="s">
        <v>26</v>
      </c>
      <c r="Y55" s="107" t="str">
        <f t="array" ref="Y55">_xlfn.XLOOKUP($D55&amp;$E55,'DATOS ESTUDIANTES'!$A$3:$A1000&amp;'DATOS ESTUDIANTES'!$B$3:$B1000,'DATOS ESTUDIANTES'!$C$3:$C1000,"")</f>
        <v/>
      </c>
    </row>
    <row r="56">
      <c r="A56" s="58"/>
      <c r="B56" s="21"/>
      <c r="C56" s="354">
        <v>34.0</v>
      </c>
      <c r="D56" s="109"/>
      <c r="E56" s="110"/>
      <c r="F56" s="80" t="str">
        <f t="array" ref="F56">IF(D56="","", IFERROR(_xlfn.XLOOKUP($D56&amp;$E56,NOTAS!$A$8:$A1000&amp;NOTAS!$B$8:$B1000,NOTAS!$DZ$8:$DZ1000),""))</f>
        <v/>
      </c>
      <c r="G56" s="83" t="str">
        <f t="shared" si="10"/>
        <v/>
      </c>
      <c r="H56" s="80" t="str">
        <f t="array" ref="H56">IF(F56="","", IFERROR(_xlfn.XLOOKUP($D56&amp;$E56,NOTAS!$A$8:$A1000&amp;NOTAS!$B$8:$B1000,NOTAS!$EA$8:$EA1000),""))</f>
        <v/>
      </c>
      <c r="I56" s="83" t="str">
        <f t="shared" si="11"/>
        <v/>
      </c>
      <c r="J56" s="80" t="str">
        <f t="array" ref="J56">IF(H56="","", IFERROR(_xlfn.XLOOKUP($D56&amp;$E56,NOTAS!$A$8:$A$56&amp;NOTAS!$B$8:$B$56,NOTAS!$EB$8:$EB1000),""))</f>
        <v/>
      </c>
      <c r="K56" s="83" t="str">
        <f t="shared" si="12"/>
        <v/>
      </c>
      <c r="L56" s="80" t="str">
        <f t="array" ref="L56">IF(J56="","", IFERROR(_xlfn.XLOOKUP($D56&amp;$E56,NOTAS!$A$8:$A$56&amp;NOTAS!$B$8:$B$56,NOTAS!$EC$8:$EC1000),""))</f>
        <v/>
      </c>
      <c r="M56" s="83" t="str">
        <f t="shared" si="13"/>
        <v/>
      </c>
      <c r="N56" s="80" t="str">
        <f t="array" ref="N56">IF(L56="","", IFERROR(_xlfn.XLOOKUP($D56&amp;$E56,NOTAS!$A$8:$A$56&amp;NOTAS!$B$8:$B$56,NOTAS!$ED$8:$ED1000),""))</f>
        <v/>
      </c>
      <c r="O56" s="83" t="str">
        <f t="shared" si="14"/>
        <v/>
      </c>
      <c r="P56" s="80" t="str">
        <f t="array" ref="P56">IF(N56="","", IFERROR(_xlfn.XLOOKUP($D56&amp;$E56,NOTAS!$A$8:$A$56&amp;NOTAS!$B$8:$B$56,NOTAS!$EE$8:$EE1000),""))</f>
        <v/>
      </c>
      <c r="Q56" s="83" t="str">
        <f t="shared" si="15"/>
        <v/>
      </c>
      <c r="R56" s="80" t="str">
        <f t="array" ref="R56">IF(P56="","", IFERROR(_xlfn.XLOOKUP($D56&amp;$E56,NOTAS!$A$8:$A$56&amp;NOTAS!$B$8:$B$56,NOTAS!$EF$8:$EF1000),""))</f>
        <v/>
      </c>
      <c r="S56" s="83" t="str">
        <f t="shared" si="16"/>
        <v/>
      </c>
      <c r="T56" s="80" t="str">
        <f t="array" ref="T56">IF(R56="","", IFERROR(_xlfn.XLOOKUP($D56&amp;$E56,NOTAS!$A$8:$A$56&amp;NOTAS!$B$8:$B$56,NOTAS!$EG$8:$EG1000),""))</f>
        <v/>
      </c>
      <c r="U56" s="83" t="str">
        <f t="shared" si="17"/>
        <v/>
      </c>
      <c r="V56" s="80" t="str">
        <f t="array" ref="V56">IF(T56="","", IFERROR(_xlfn.XLOOKUP($D56&amp;$E56,NOTAS!$A$8:$A$56&amp;NOTAS!$B$8:$B$56,NOTAS!$EH$8:$EH1000),""))</f>
        <v/>
      </c>
      <c r="W56" s="83" t="str">
        <f t="shared" si="18"/>
        <v/>
      </c>
      <c r="X56" s="104" t="s">
        <v>26</v>
      </c>
      <c r="Y56" s="107" t="str">
        <f t="array" ref="Y56">_xlfn.XLOOKUP($D56&amp;$E56,'DATOS ESTUDIANTES'!$A$3:$A1000&amp;'DATOS ESTUDIANTES'!$B$3:$B1000,'DATOS ESTUDIANTES'!$C$3:$C1000,"")</f>
        <v/>
      </c>
    </row>
    <row r="57">
      <c r="A57" s="58"/>
      <c r="B57" s="21"/>
      <c r="C57" s="354">
        <v>35.0</v>
      </c>
      <c r="D57" s="109"/>
      <c r="E57" s="110"/>
      <c r="F57" s="80" t="str">
        <f t="array" ref="F57">IF(D57="","", IFERROR(_xlfn.XLOOKUP($D57&amp;$E57,NOTAS!$A$8:$A1000&amp;NOTAS!$B$8:$B1000,NOTAS!$DZ$8:$DZ1000),""))</f>
        <v/>
      </c>
      <c r="G57" s="83" t="str">
        <f t="shared" si="10"/>
        <v/>
      </c>
      <c r="H57" s="80" t="str">
        <f t="array" ref="H57">IF(F57="","", IFERROR(_xlfn.XLOOKUP($D57&amp;$E57,NOTAS!$A$8:$A1000&amp;NOTAS!$B$8:$B1000,NOTAS!$EA$8:$EA1000),""))</f>
        <v/>
      </c>
      <c r="I57" s="83" t="str">
        <f t="shared" si="11"/>
        <v/>
      </c>
      <c r="J57" s="80" t="str">
        <f t="array" ref="J57">IF(H57="","", IFERROR(_xlfn.XLOOKUP($D57&amp;$E57,NOTAS!$A$8:$A$56&amp;NOTAS!$B$8:$B$56,NOTAS!$EB$8:$EB1000),""))</f>
        <v/>
      </c>
      <c r="K57" s="83" t="str">
        <f t="shared" si="12"/>
        <v/>
      </c>
      <c r="L57" s="80" t="str">
        <f t="array" ref="L57">IF(J57="","", IFERROR(_xlfn.XLOOKUP($D57&amp;$E57,NOTAS!$A$8:$A$56&amp;NOTAS!$B$8:$B$56,NOTAS!$EC$8:$EC1000),""))</f>
        <v/>
      </c>
      <c r="M57" s="83" t="str">
        <f t="shared" si="13"/>
        <v/>
      </c>
      <c r="N57" s="80" t="str">
        <f t="array" ref="N57">IF(L57="","", IFERROR(_xlfn.XLOOKUP($D57&amp;$E57,NOTAS!$A$8:$A$56&amp;NOTAS!$B$8:$B$56,NOTAS!$ED$8:$ED1000),""))</f>
        <v/>
      </c>
      <c r="O57" s="83" t="str">
        <f t="shared" si="14"/>
        <v/>
      </c>
      <c r="P57" s="80" t="str">
        <f t="array" ref="P57">IF(N57="","", IFERROR(_xlfn.XLOOKUP($D57&amp;$E57,NOTAS!$A$8:$A$56&amp;NOTAS!$B$8:$B$56,NOTAS!$EE$8:$EE1000),""))</f>
        <v/>
      </c>
      <c r="Q57" s="83" t="str">
        <f t="shared" si="15"/>
        <v/>
      </c>
      <c r="R57" s="80" t="str">
        <f t="array" ref="R57">IF(P57="","", IFERROR(_xlfn.XLOOKUP($D57&amp;$E57,NOTAS!$A$8:$A$56&amp;NOTAS!$B$8:$B$56,NOTAS!$EF$8:$EF1000),""))</f>
        <v/>
      </c>
      <c r="S57" s="83" t="str">
        <f t="shared" si="16"/>
        <v/>
      </c>
      <c r="T57" s="80" t="str">
        <f t="array" ref="T57">IF(R57="","", IFERROR(_xlfn.XLOOKUP($D57&amp;$E57,NOTAS!$A$8:$A$56&amp;NOTAS!$B$8:$B$56,NOTAS!$EG$8:$EG1000),""))</f>
        <v/>
      </c>
      <c r="U57" s="83" t="str">
        <f t="shared" si="17"/>
        <v/>
      </c>
      <c r="V57" s="80" t="str">
        <f t="array" ref="V57">IF(T57="","", IFERROR(_xlfn.XLOOKUP($D57&amp;$E57,NOTAS!$A$8:$A$56&amp;NOTAS!$B$8:$B$56,NOTAS!$EH$8:$EH1000),""))</f>
        <v/>
      </c>
      <c r="W57" s="83" t="str">
        <f t="shared" si="18"/>
        <v/>
      </c>
      <c r="X57" s="104" t="s">
        <v>26</v>
      </c>
      <c r="Y57" s="107" t="str">
        <f t="array" ref="Y57">_xlfn.XLOOKUP($D57&amp;$E57,'DATOS ESTUDIANTES'!$A$3:$A1000&amp;'DATOS ESTUDIANTES'!$B$3:$B1000,'DATOS ESTUDIANTES'!$C$3:$C1000,"")</f>
        <v/>
      </c>
    </row>
    <row r="58">
      <c r="A58" s="58"/>
      <c r="B58" s="21"/>
      <c r="C58" s="354">
        <v>36.0</v>
      </c>
      <c r="D58" s="109"/>
      <c r="E58" s="110"/>
      <c r="F58" s="80" t="str">
        <f t="array" ref="F58">IF(D58="","", IFERROR(_xlfn.XLOOKUP($D58&amp;$E58,NOTAS!$A$8:$A1000&amp;NOTAS!$B$8:$B1000,NOTAS!$DZ$8:$DZ1000),""))</f>
        <v/>
      </c>
      <c r="G58" s="83" t="str">
        <f t="shared" si="10"/>
        <v/>
      </c>
      <c r="H58" s="80" t="str">
        <f t="array" ref="H58">IF(F58="","", IFERROR(_xlfn.XLOOKUP($D58&amp;$E58,NOTAS!$A$8:$A1000&amp;NOTAS!$B$8:$B1000,NOTAS!$EA$8:$EA1000),""))</f>
        <v/>
      </c>
      <c r="I58" s="83" t="str">
        <f t="shared" si="11"/>
        <v/>
      </c>
      <c r="J58" s="80" t="str">
        <f t="array" ref="J58">IF(H58="","", IFERROR(_xlfn.XLOOKUP($D58&amp;$E58,NOTAS!$A$8:$A$56&amp;NOTAS!$B$8:$B$56,NOTAS!$EB$8:$EB1000),""))</f>
        <v/>
      </c>
      <c r="K58" s="83" t="str">
        <f t="shared" si="12"/>
        <v/>
      </c>
      <c r="L58" s="80" t="str">
        <f t="array" ref="L58">IF(J58="","", IFERROR(_xlfn.XLOOKUP($D58&amp;$E58,NOTAS!$A$8:$A$56&amp;NOTAS!$B$8:$B$56,NOTAS!$EC$8:$EC1000),""))</f>
        <v/>
      </c>
      <c r="M58" s="83" t="str">
        <f t="shared" si="13"/>
        <v/>
      </c>
      <c r="N58" s="80" t="str">
        <f t="array" ref="N58">IF(L58="","", IFERROR(_xlfn.XLOOKUP($D58&amp;$E58,NOTAS!$A$8:$A$56&amp;NOTAS!$B$8:$B$56,NOTAS!$ED$8:$ED1000),""))</f>
        <v/>
      </c>
      <c r="O58" s="83" t="str">
        <f t="shared" si="14"/>
        <v/>
      </c>
      <c r="P58" s="80" t="str">
        <f t="array" ref="P58">IF(N58="","", IFERROR(_xlfn.XLOOKUP($D58&amp;$E58,NOTAS!$A$8:$A$56&amp;NOTAS!$B$8:$B$56,NOTAS!$EE$8:$EE1000),""))</f>
        <v/>
      </c>
      <c r="Q58" s="83" t="str">
        <f t="shared" si="15"/>
        <v/>
      </c>
      <c r="R58" s="80" t="str">
        <f t="array" ref="R58">IF(P58="","", IFERROR(_xlfn.XLOOKUP($D58&amp;$E58,NOTAS!$A$8:$A$56&amp;NOTAS!$B$8:$B$56,NOTAS!$EF$8:$EF1000),""))</f>
        <v/>
      </c>
      <c r="S58" s="83" t="str">
        <f t="shared" si="16"/>
        <v/>
      </c>
      <c r="T58" s="80" t="str">
        <f t="array" ref="T58">IF(R58="","", IFERROR(_xlfn.XLOOKUP($D58&amp;$E58,NOTAS!$A$8:$A$56&amp;NOTAS!$B$8:$B$56,NOTAS!$EG$8:$EG1000),""))</f>
        <v/>
      </c>
      <c r="U58" s="83" t="str">
        <f t="shared" si="17"/>
        <v/>
      </c>
      <c r="V58" s="80" t="str">
        <f t="array" ref="V58">IF(T58="","", IFERROR(_xlfn.XLOOKUP($D58&amp;$E58,NOTAS!$A$8:$A$56&amp;NOTAS!$B$8:$B$56,NOTAS!$EH$8:$EH1000),""))</f>
        <v/>
      </c>
      <c r="W58" s="83" t="str">
        <f t="shared" si="18"/>
        <v/>
      </c>
      <c r="X58" s="104" t="s">
        <v>26</v>
      </c>
      <c r="Y58" s="107" t="str">
        <f t="array" ref="Y58">_xlfn.XLOOKUP($D58&amp;$E58,'DATOS ESTUDIANTES'!$A$3:$A1000&amp;'DATOS ESTUDIANTES'!$B$3:$B1000,'DATOS ESTUDIANTES'!$C$3:$C1000,"")</f>
        <v/>
      </c>
    </row>
    <row r="59">
      <c r="A59" s="58"/>
      <c r="B59" s="21"/>
      <c r="C59" s="354">
        <v>37.0</v>
      </c>
      <c r="D59" s="109"/>
      <c r="E59" s="110"/>
      <c r="F59" s="80" t="str">
        <f t="array" ref="F59">IF(D59="","", IFERROR(_xlfn.XLOOKUP($D59&amp;$E59,NOTAS!$A$8:$A1000&amp;NOTAS!$B$8:$B1000,NOTAS!$DZ$8:$DZ1000),""))</f>
        <v/>
      </c>
      <c r="G59" s="83" t="str">
        <f t="shared" si="10"/>
        <v/>
      </c>
      <c r="H59" s="80" t="str">
        <f t="array" ref="H59">IF(F59="","", IFERROR(_xlfn.XLOOKUP($D59&amp;$E59,NOTAS!$A$8:$A1000&amp;NOTAS!$B$8:$B1000,NOTAS!$EA$8:$EA1000),""))</f>
        <v/>
      </c>
      <c r="I59" s="83" t="str">
        <f t="shared" si="11"/>
        <v/>
      </c>
      <c r="J59" s="80" t="str">
        <f t="array" ref="J59">IF(H59="","", IFERROR(_xlfn.XLOOKUP($D59&amp;$E59,NOTAS!$A$8:$A$56&amp;NOTAS!$B$8:$B$56,NOTAS!$EB$8:$EB1000),""))</f>
        <v/>
      </c>
      <c r="K59" s="83" t="str">
        <f t="shared" si="12"/>
        <v/>
      </c>
      <c r="L59" s="80" t="str">
        <f t="array" ref="L59">IF(J59="","", IFERROR(_xlfn.XLOOKUP($D59&amp;$E59,NOTAS!$A$8:$A$56&amp;NOTAS!$B$8:$B$56,NOTAS!$EC$8:$EC1000),""))</f>
        <v/>
      </c>
      <c r="M59" s="83" t="str">
        <f t="shared" si="13"/>
        <v/>
      </c>
      <c r="N59" s="80" t="str">
        <f t="array" ref="N59">IF(L59="","", IFERROR(_xlfn.XLOOKUP($D59&amp;$E59,NOTAS!$A$8:$A$56&amp;NOTAS!$B$8:$B$56,NOTAS!$ED$8:$ED1000),""))</f>
        <v/>
      </c>
      <c r="O59" s="83" t="str">
        <f t="shared" si="14"/>
        <v/>
      </c>
      <c r="P59" s="80" t="str">
        <f t="array" ref="P59">IF(N59="","", IFERROR(_xlfn.XLOOKUP($D59&amp;$E59,NOTAS!$A$8:$A$56&amp;NOTAS!$B$8:$B$56,NOTAS!$EE$8:$EE1000),""))</f>
        <v/>
      </c>
      <c r="Q59" s="83" t="str">
        <f t="shared" si="15"/>
        <v/>
      </c>
      <c r="R59" s="80" t="str">
        <f t="array" ref="R59">IF(P59="","", IFERROR(_xlfn.XLOOKUP($D59&amp;$E59,NOTAS!$A$8:$A$56&amp;NOTAS!$B$8:$B$56,NOTAS!$EF$8:$EF1000),""))</f>
        <v/>
      </c>
      <c r="S59" s="83" t="str">
        <f t="shared" si="16"/>
        <v/>
      </c>
      <c r="T59" s="80" t="str">
        <f t="array" ref="T59">IF(R59="","", IFERROR(_xlfn.XLOOKUP($D59&amp;$E59,NOTAS!$A$8:$A$56&amp;NOTAS!$B$8:$B$56,NOTAS!$EG$8:$EG1000),""))</f>
        <v/>
      </c>
      <c r="U59" s="83" t="str">
        <f t="shared" si="17"/>
        <v/>
      </c>
      <c r="V59" s="80" t="str">
        <f t="array" ref="V59">IF(T59="","", IFERROR(_xlfn.XLOOKUP($D59&amp;$E59,NOTAS!$A$8:$A$56&amp;NOTAS!$B$8:$B$56,NOTAS!$EH$8:$EH1000),""))</f>
        <v/>
      </c>
      <c r="W59" s="83" t="str">
        <f t="shared" si="18"/>
        <v/>
      </c>
      <c r="X59" s="104" t="s">
        <v>26</v>
      </c>
      <c r="Y59" s="107" t="str">
        <f t="array" ref="Y59">_xlfn.XLOOKUP($D59&amp;$E59,'DATOS ESTUDIANTES'!$A$3:$A1000&amp;'DATOS ESTUDIANTES'!$B$3:$B1000,'DATOS ESTUDIANTES'!$C$3:$C1000,"")</f>
        <v/>
      </c>
    </row>
    <row r="60">
      <c r="A60" s="58"/>
      <c r="B60" s="21"/>
      <c r="C60" s="354">
        <v>38.0</v>
      </c>
      <c r="D60" s="109"/>
      <c r="E60" s="110"/>
      <c r="F60" s="80" t="str">
        <f t="array" ref="F60">IF(D60="","", IFERROR(_xlfn.XLOOKUP($D60&amp;$E60,NOTAS!$A$8:$A1000&amp;NOTAS!$B$8:$B1000,NOTAS!$DZ$8:$DZ1000),""))</f>
        <v/>
      </c>
      <c r="G60" s="83" t="str">
        <f t="shared" si="10"/>
        <v/>
      </c>
      <c r="H60" s="80" t="str">
        <f t="array" ref="H60">IF(F60="","", IFERROR(_xlfn.XLOOKUP($D60&amp;$E60,NOTAS!$A$8:$A1000&amp;NOTAS!$B$8:$B1000,NOTAS!$EA$8:$EA1000),""))</f>
        <v/>
      </c>
      <c r="I60" s="83" t="str">
        <f t="shared" si="11"/>
        <v/>
      </c>
      <c r="J60" s="80" t="str">
        <f t="array" ref="J60">IF(H60="","", IFERROR(_xlfn.XLOOKUP($D60&amp;$E60,NOTAS!$A$8:$A$56&amp;NOTAS!$B$8:$B$56,NOTAS!$EB$8:$EB1000),""))</f>
        <v/>
      </c>
      <c r="K60" s="83" t="str">
        <f t="shared" si="12"/>
        <v/>
      </c>
      <c r="L60" s="80" t="str">
        <f t="array" ref="L60">IF(J60="","", IFERROR(_xlfn.XLOOKUP($D60&amp;$E60,NOTAS!$A$8:$A$56&amp;NOTAS!$B$8:$B$56,NOTAS!$EC$8:$EC1000),""))</f>
        <v/>
      </c>
      <c r="M60" s="83" t="str">
        <f t="shared" si="13"/>
        <v/>
      </c>
      <c r="N60" s="80" t="str">
        <f t="array" ref="N60">IF(L60="","", IFERROR(_xlfn.XLOOKUP($D60&amp;$E60,NOTAS!$A$8:$A$56&amp;NOTAS!$B$8:$B$56,NOTAS!$ED$8:$ED1000),""))</f>
        <v/>
      </c>
      <c r="O60" s="83" t="str">
        <f t="shared" si="14"/>
        <v/>
      </c>
      <c r="P60" s="80" t="str">
        <f t="array" ref="P60">IF(N60="","", IFERROR(_xlfn.XLOOKUP($D60&amp;$E60,NOTAS!$A$8:$A$56&amp;NOTAS!$B$8:$B$56,NOTAS!$EE$8:$EE1000),""))</f>
        <v/>
      </c>
      <c r="Q60" s="83" t="str">
        <f t="shared" si="15"/>
        <v/>
      </c>
      <c r="R60" s="80" t="str">
        <f t="array" ref="R60">IF(P60="","", IFERROR(_xlfn.XLOOKUP($D60&amp;$E60,NOTAS!$A$8:$A$56&amp;NOTAS!$B$8:$B$56,NOTAS!$EF$8:$EF1000),""))</f>
        <v/>
      </c>
      <c r="S60" s="83" t="str">
        <f t="shared" si="16"/>
        <v/>
      </c>
      <c r="T60" s="80" t="str">
        <f t="array" ref="T60">IF(R60="","", IFERROR(_xlfn.XLOOKUP($D60&amp;$E60,NOTAS!$A$8:$A$56&amp;NOTAS!$B$8:$B$56,NOTAS!$EG$8:$EG1000),""))</f>
        <v/>
      </c>
      <c r="U60" s="83" t="str">
        <f t="shared" si="17"/>
        <v/>
      </c>
      <c r="V60" s="80" t="str">
        <f t="array" ref="V60">IF(T60="","", IFERROR(_xlfn.XLOOKUP($D60&amp;$E60,NOTAS!$A$8:$A$56&amp;NOTAS!$B$8:$B$56,NOTAS!$EH$8:$EH1000),""))</f>
        <v/>
      </c>
      <c r="W60" s="83" t="str">
        <f t="shared" si="18"/>
        <v/>
      </c>
      <c r="X60" s="104" t="s">
        <v>26</v>
      </c>
      <c r="Y60" s="107" t="str">
        <f t="array" ref="Y60">_xlfn.XLOOKUP($D60&amp;$E60,'DATOS ESTUDIANTES'!$A$3:$A1000&amp;'DATOS ESTUDIANTES'!$B$3:$B1000,'DATOS ESTUDIANTES'!$C$3:$C1000,"")</f>
        <v/>
      </c>
    </row>
    <row r="61">
      <c r="A61" s="58"/>
      <c r="B61" s="21"/>
      <c r="C61" s="354">
        <v>39.0</v>
      </c>
      <c r="D61" s="109"/>
      <c r="E61" s="110"/>
      <c r="F61" s="80" t="str">
        <f t="array" ref="F61">IF(D61="","", IFERROR(_xlfn.XLOOKUP($D61&amp;$E61,NOTAS!$A$8:$A1000&amp;NOTAS!$B$8:$B1000,NOTAS!$DZ$8:$DZ1000),""))</f>
        <v/>
      </c>
      <c r="G61" s="83" t="str">
        <f t="shared" si="10"/>
        <v/>
      </c>
      <c r="H61" s="80" t="str">
        <f t="array" ref="H61">IF(F61="","", IFERROR(_xlfn.XLOOKUP($D61&amp;$E61,NOTAS!$A$8:$A1000&amp;NOTAS!$B$8:$B1000,NOTAS!$EA$8:$EA1000),""))</f>
        <v/>
      </c>
      <c r="I61" s="83" t="str">
        <f t="shared" si="11"/>
        <v/>
      </c>
      <c r="J61" s="80" t="str">
        <f t="array" ref="J61">IF(H61="","", IFERROR(_xlfn.XLOOKUP($D61&amp;$E61,NOTAS!$A$8:$A$56&amp;NOTAS!$B$8:$B$56,NOTAS!$EB$8:$EB1000),""))</f>
        <v/>
      </c>
      <c r="K61" s="83" t="str">
        <f t="shared" si="12"/>
        <v/>
      </c>
      <c r="L61" s="80" t="str">
        <f t="array" ref="L61">IF(J61="","", IFERROR(_xlfn.XLOOKUP($D61&amp;$E61,NOTAS!$A$8:$A$56&amp;NOTAS!$B$8:$B$56,NOTAS!$EC$8:$EC1000),""))</f>
        <v/>
      </c>
      <c r="M61" s="83" t="str">
        <f t="shared" si="13"/>
        <v/>
      </c>
      <c r="N61" s="80" t="str">
        <f t="array" ref="N61">IF(L61="","", IFERROR(_xlfn.XLOOKUP($D61&amp;$E61,NOTAS!$A$8:$A$56&amp;NOTAS!$B$8:$B$56,NOTAS!$ED$8:$ED1000),""))</f>
        <v/>
      </c>
      <c r="O61" s="83" t="str">
        <f t="shared" si="14"/>
        <v/>
      </c>
      <c r="P61" s="80" t="str">
        <f t="array" ref="P61">IF(N61="","", IFERROR(_xlfn.XLOOKUP($D61&amp;$E61,NOTAS!$A$8:$A$56&amp;NOTAS!$B$8:$B$56,NOTAS!$EE$8:$EE1000),""))</f>
        <v/>
      </c>
      <c r="Q61" s="83" t="str">
        <f t="shared" si="15"/>
        <v/>
      </c>
      <c r="R61" s="80" t="str">
        <f t="array" ref="R61">IF(P61="","", IFERROR(_xlfn.XLOOKUP($D61&amp;$E61,NOTAS!$A$8:$A$56&amp;NOTAS!$B$8:$B$56,NOTAS!$EF$8:$EF1000),""))</f>
        <v/>
      </c>
      <c r="S61" s="83" t="str">
        <f t="shared" si="16"/>
        <v/>
      </c>
      <c r="T61" s="80" t="str">
        <f t="array" ref="T61">IF(R61="","", IFERROR(_xlfn.XLOOKUP($D61&amp;$E61,NOTAS!$A$8:$A$56&amp;NOTAS!$B$8:$B$56,NOTAS!$EG$8:$EG1000),""))</f>
        <v/>
      </c>
      <c r="U61" s="83" t="str">
        <f t="shared" si="17"/>
        <v/>
      </c>
      <c r="V61" s="80" t="str">
        <f t="array" ref="V61">IF(T61="","", IFERROR(_xlfn.XLOOKUP($D61&amp;$E61,NOTAS!$A$8:$A$56&amp;NOTAS!$B$8:$B$56,NOTAS!$EH$8:$EH1000),""))</f>
        <v/>
      </c>
      <c r="W61" s="83" t="str">
        <f t="shared" si="18"/>
        <v/>
      </c>
      <c r="X61" s="104" t="s">
        <v>26</v>
      </c>
      <c r="Y61" s="107" t="str">
        <f t="array" ref="Y61">_xlfn.XLOOKUP($D61&amp;$E61,'DATOS ESTUDIANTES'!$A$3:$A1000&amp;'DATOS ESTUDIANTES'!$B$3:$B1000,'DATOS ESTUDIANTES'!$C$3:$C1000,"")</f>
        <v/>
      </c>
    </row>
    <row r="62">
      <c r="A62" s="58"/>
      <c r="B62" s="21"/>
      <c r="C62" s="354">
        <v>40.0</v>
      </c>
      <c r="D62" s="109"/>
      <c r="E62" s="110"/>
      <c r="F62" s="80" t="str">
        <f t="array" ref="F62">IF(D62="","", IFERROR(_xlfn.XLOOKUP($D62&amp;$E62,NOTAS!$A$8:$A1000&amp;NOTAS!$B$8:$B1000,NOTAS!$DZ$8:$DZ1000),""))</f>
        <v/>
      </c>
      <c r="G62" s="83" t="str">
        <f t="shared" si="10"/>
        <v/>
      </c>
      <c r="H62" s="80" t="str">
        <f t="array" ref="H62">IF(F62="","", IFERROR(_xlfn.XLOOKUP($D62&amp;$E62,NOTAS!$A$8:$A1000&amp;NOTAS!$B$8:$B1000,NOTAS!$EA$8:$EA1000),""))</f>
        <v/>
      </c>
      <c r="I62" s="83" t="str">
        <f t="shared" si="11"/>
        <v/>
      </c>
      <c r="J62" s="80" t="str">
        <f t="array" ref="J62">IF(H62="","", IFERROR(_xlfn.XLOOKUP($D62&amp;$E62,NOTAS!$A$8:$A$56&amp;NOTAS!$B$8:$B$56,NOTAS!$EB$8:$EB1000),""))</f>
        <v/>
      </c>
      <c r="K62" s="83" t="str">
        <f t="shared" si="12"/>
        <v/>
      </c>
      <c r="L62" s="80" t="str">
        <f t="array" ref="L62">IF(J62="","", IFERROR(_xlfn.XLOOKUP($D62&amp;$E62,NOTAS!$A$8:$A$56&amp;NOTAS!$B$8:$B$56,NOTAS!$EC$8:$EC1000),""))</f>
        <v/>
      </c>
      <c r="M62" s="83" t="str">
        <f t="shared" si="13"/>
        <v/>
      </c>
      <c r="N62" s="80" t="str">
        <f t="array" ref="N62">IF(L62="","", IFERROR(_xlfn.XLOOKUP($D62&amp;$E62,NOTAS!$A$8:$A$56&amp;NOTAS!$B$8:$B$56,NOTAS!$ED$8:$ED1000),""))</f>
        <v/>
      </c>
      <c r="O62" s="83" t="str">
        <f t="shared" si="14"/>
        <v/>
      </c>
      <c r="P62" s="80" t="str">
        <f t="array" ref="P62">IF(N62="","", IFERROR(_xlfn.XLOOKUP($D62&amp;$E62,NOTAS!$A$8:$A$56&amp;NOTAS!$B$8:$B$56,NOTAS!$EE$8:$EE1000),""))</f>
        <v/>
      </c>
      <c r="Q62" s="83" t="str">
        <f t="shared" si="15"/>
        <v/>
      </c>
      <c r="R62" s="80" t="str">
        <f t="array" ref="R62">IF(P62="","", IFERROR(_xlfn.XLOOKUP($D62&amp;$E62,NOTAS!$A$8:$A$56&amp;NOTAS!$B$8:$B$56,NOTAS!$EF$8:$EF1000),""))</f>
        <v/>
      </c>
      <c r="S62" s="83" t="str">
        <f t="shared" si="16"/>
        <v/>
      </c>
      <c r="T62" s="80" t="str">
        <f t="array" ref="T62">IF(R62="","", IFERROR(_xlfn.XLOOKUP($D62&amp;$E62,NOTAS!$A$8:$A$56&amp;NOTAS!$B$8:$B$56,NOTAS!$EG$8:$EG1000),""))</f>
        <v/>
      </c>
      <c r="U62" s="83" t="str">
        <f t="shared" si="17"/>
        <v/>
      </c>
      <c r="V62" s="80" t="str">
        <f t="array" ref="V62">IF(T62="","", IFERROR(_xlfn.XLOOKUP($D62&amp;$E62,NOTAS!$A$8:$A$56&amp;NOTAS!$B$8:$B$56,NOTAS!$EH$8:$EH1000),""))</f>
        <v/>
      </c>
      <c r="W62" s="83" t="str">
        <f t="shared" si="18"/>
        <v/>
      </c>
      <c r="X62" s="104" t="s">
        <v>26</v>
      </c>
      <c r="Y62" s="107" t="str">
        <f t="array" ref="Y62">_xlfn.XLOOKUP($D62&amp;$E62,'DATOS ESTUDIANTES'!$A$3:$A1000&amp;'DATOS ESTUDIANTES'!$B$3:$B1000,'DATOS ESTUDIANTES'!$C$3:$C1000,"")</f>
        <v/>
      </c>
    </row>
    <row r="63">
      <c r="A63" s="58"/>
      <c r="B63" s="21"/>
      <c r="C63" s="354">
        <v>41.0</v>
      </c>
      <c r="D63" s="109"/>
      <c r="E63" s="110"/>
      <c r="F63" s="80" t="str">
        <f t="array" ref="F63">IF(D63="","", IFERROR(_xlfn.XLOOKUP($D63&amp;$E63,NOTAS!$A$8:$A1000&amp;NOTAS!$B$8:$B1000,NOTAS!$DZ$8:$DZ1000),""))</f>
        <v/>
      </c>
      <c r="G63" s="83" t="str">
        <f t="shared" si="10"/>
        <v/>
      </c>
      <c r="H63" s="80" t="str">
        <f t="array" ref="H63">IF(F63="","", IFERROR(_xlfn.XLOOKUP($D63&amp;$E63,NOTAS!$A$8:$A1000&amp;NOTAS!$B$8:$B1000,NOTAS!$EA$8:$EA1000),""))</f>
        <v/>
      </c>
      <c r="I63" s="83" t="str">
        <f t="shared" si="11"/>
        <v/>
      </c>
      <c r="J63" s="80" t="str">
        <f t="array" ref="J63">IF(H63="","", IFERROR(_xlfn.XLOOKUP($D63&amp;$E63,NOTAS!$A$8:$A$56&amp;NOTAS!$B$8:$B$56,NOTAS!$EB$8:$EB1000),""))</f>
        <v/>
      </c>
      <c r="K63" s="83" t="str">
        <f t="shared" si="12"/>
        <v/>
      </c>
      <c r="L63" s="80" t="str">
        <f t="array" ref="L63">IF(J63="","", IFERROR(_xlfn.XLOOKUP($D63&amp;$E63,NOTAS!$A$8:$A$56&amp;NOTAS!$B$8:$B$56,NOTAS!$EC$8:$EC1000),""))</f>
        <v/>
      </c>
      <c r="M63" s="83" t="str">
        <f t="shared" si="13"/>
        <v/>
      </c>
      <c r="N63" s="80" t="str">
        <f t="array" ref="N63">IF(L63="","", IFERROR(_xlfn.XLOOKUP($D63&amp;$E63,NOTAS!$A$8:$A$56&amp;NOTAS!$B$8:$B$56,NOTAS!$ED$8:$ED1000),""))</f>
        <v/>
      </c>
      <c r="O63" s="83" t="str">
        <f t="shared" si="14"/>
        <v/>
      </c>
      <c r="P63" s="80" t="str">
        <f t="array" ref="P63">IF(N63="","", IFERROR(_xlfn.XLOOKUP($D63&amp;$E63,NOTAS!$A$8:$A$56&amp;NOTAS!$B$8:$B$56,NOTAS!$EE$8:$EE1000),""))</f>
        <v/>
      </c>
      <c r="Q63" s="83" t="str">
        <f t="shared" si="15"/>
        <v/>
      </c>
      <c r="R63" s="80" t="str">
        <f t="array" ref="R63">IF(P63="","", IFERROR(_xlfn.XLOOKUP($D63&amp;$E63,NOTAS!$A$8:$A$56&amp;NOTAS!$B$8:$B$56,NOTAS!$EF$8:$EF1000),""))</f>
        <v/>
      </c>
      <c r="S63" s="83" t="str">
        <f t="shared" si="16"/>
        <v/>
      </c>
      <c r="T63" s="80" t="str">
        <f t="array" ref="T63">IF(R63="","", IFERROR(_xlfn.XLOOKUP($D63&amp;$E63,NOTAS!$A$8:$A$56&amp;NOTAS!$B$8:$B$56,NOTAS!$EG$8:$EG1000),""))</f>
        <v/>
      </c>
      <c r="U63" s="83" t="str">
        <f t="shared" si="17"/>
        <v/>
      </c>
      <c r="V63" s="80" t="str">
        <f t="array" ref="V63">IF(T63="","", IFERROR(_xlfn.XLOOKUP($D63&amp;$E63,NOTAS!$A$8:$A$56&amp;NOTAS!$B$8:$B$56,NOTAS!$EH$8:$EH1000),""))</f>
        <v/>
      </c>
      <c r="W63" s="83" t="str">
        <f t="shared" si="18"/>
        <v/>
      </c>
      <c r="X63" s="104" t="s">
        <v>26</v>
      </c>
      <c r="Y63" s="107" t="str">
        <f t="array" ref="Y63">_xlfn.XLOOKUP($D63&amp;$E63,'DATOS ESTUDIANTES'!$A$3:$A1000&amp;'DATOS ESTUDIANTES'!$B$3:$B1000,'DATOS ESTUDIANTES'!$C$3:$C1000,"")</f>
        <v/>
      </c>
    </row>
    <row r="64">
      <c r="A64" s="58"/>
      <c r="B64" s="21"/>
      <c r="C64" s="354">
        <v>42.0</v>
      </c>
      <c r="D64" s="109"/>
      <c r="E64" s="110"/>
      <c r="F64" s="80" t="str">
        <f t="array" ref="F64">IF(D64="","", IFERROR(_xlfn.XLOOKUP($D64&amp;$E64,NOTAS!$A$8:$A1000&amp;NOTAS!$B$8:$B1000,NOTAS!$DZ$8:$DZ1000),""))</f>
        <v/>
      </c>
      <c r="G64" s="83" t="str">
        <f t="shared" si="10"/>
        <v/>
      </c>
      <c r="H64" s="80" t="str">
        <f t="array" ref="H64">IF(F64="","", IFERROR(_xlfn.XLOOKUP($D64&amp;$E64,NOTAS!$A$8:$A1000&amp;NOTAS!$B$8:$B1000,NOTAS!$EA$8:$EA1000),""))</f>
        <v/>
      </c>
      <c r="I64" s="83" t="str">
        <f t="shared" si="11"/>
        <v/>
      </c>
      <c r="J64" s="80" t="str">
        <f t="array" ref="J64">IF(H64="","", IFERROR(_xlfn.XLOOKUP($D64&amp;$E64,NOTAS!$A$8:$A$56&amp;NOTAS!$B$8:$B$56,NOTAS!$EB$8:$EB1000),""))</f>
        <v/>
      </c>
      <c r="K64" s="83" t="str">
        <f t="shared" si="12"/>
        <v/>
      </c>
      <c r="L64" s="80" t="str">
        <f t="array" ref="L64">IF(J64="","", IFERROR(_xlfn.XLOOKUP($D64&amp;$E64,NOTAS!$A$8:$A$56&amp;NOTAS!$B$8:$B$56,NOTAS!$EC$8:$EC1000),""))</f>
        <v/>
      </c>
      <c r="M64" s="83" t="str">
        <f t="shared" si="13"/>
        <v/>
      </c>
      <c r="N64" s="80" t="str">
        <f t="array" ref="N64">IF(L64="","", IFERROR(_xlfn.XLOOKUP($D64&amp;$E64,NOTAS!$A$8:$A$56&amp;NOTAS!$B$8:$B$56,NOTAS!$ED$8:$ED1000),""))</f>
        <v/>
      </c>
      <c r="O64" s="83" t="str">
        <f t="shared" si="14"/>
        <v/>
      </c>
      <c r="P64" s="80" t="str">
        <f t="array" ref="P64">IF(N64="","", IFERROR(_xlfn.XLOOKUP($D64&amp;$E64,NOTAS!$A$8:$A$56&amp;NOTAS!$B$8:$B$56,NOTAS!$EE$8:$EE1000),""))</f>
        <v/>
      </c>
      <c r="Q64" s="83" t="str">
        <f t="shared" si="15"/>
        <v/>
      </c>
      <c r="R64" s="80" t="str">
        <f t="array" ref="R64">IF(P64="","", IFERROR(_xlfn.XLOOKUP($D64&amp;$E64,NOTAS!$A$8:$A$56&amp;NOTAS!$B$8:$B$56,NOTAS!$EF$8:$EF1000),""))</f>
        <v/>
      </c>
      <c r="S64" s="83" t="str">
        <f t="shared" si="16"/>
        <v/>
      </c>
      <c r="T64" s="80" t="str">
        <f t="array" ref="T64">IF(R64="","", IFERROR(_xlfn.XLOOKUP($D64&amp;$E64,NOTAS!$A$8:$A$56&amp;NOTAS!$B$8:$B$56,NOTAS!$EG$8:$EG1000),""))</f>
        <v/>
      </c>
      <c r="U64" s="83" t="str">
        <f t="shared" si="17"/>
        <v/>
      </c>
      <c r="V64" s="80" t="str">
        <f t="array" ref="V64">IF(T64="","", IFERROR(_xlfn.XLOOKUP($D64&amp;$E64,NOTAS!$A$8:$A$56&amp;NOTAS!$B$8:$B$56,NOTAS!$EH$8:$EH1000),""))</f>
        <v/>
      </c>
      <c r="W64" s="83" t="str">
        <f t="shared" si="18"/>
        <v/>
      </c>
      <c r="X64" s="104" t="s">
        <v>26</v>
      </c>
      <c r="Y64" s="107" t="str">
        <f t="array" ref="Y64">_xlfn.XLOOKUP($D64&amp;$E64,'DATOS ESTUDIANTES'!$A$3:$A1000&amp;'DATOS ESTUDIANTES'!$B$3:$B1000,'DATOS ESTUDIANTES'!$C$3:$C1000,"")</f>
        <v/>
      </c>
    </row>
    <row r="65">
      <c r="A65" s="58"/>
      <c r="B65" s="21"/>
      <c r="C65" s="354">
        <v>43.0</v>
      </c>
      <c r="D65" s="109"/>
      <c r="E65" s="110"/>
      <c r="F65" s="80" t="str">
        <f t="array" ref="F65">IF(D65="","", IFERROR(_xlfn.XLOOKUP($D65&amp;$E65,NOTAS!$A$8:$A1000&amp;NOTAS!$B$8:$B1000,NOTAS!$DZ$8:$DZ1000),""))</f>
        <v/>
      </c>
      <c r="G65" s="83" t="str">
        <f t="shared" si="10"/>
        <v/>
      </c>
      <c r="H65" s="80" t="str">
        <f t="array" ref="H65">IF(F65="","", IFERROR(_xlfn.XLOOKUP($D65&amp;$E65,NOTAS!$A$8:$A1000&amp;NOTAS!$B$8:$B1000,NOTAS!$EA$8:$EA1000),""))</f>
        <v/>
      </c>
      <c r="I65" s="83" t="str">
        <f t="shared" si="11"/>
        <v/>
      </c>
      <c r="J65" s="80" t="str">
        <f t="array" ref="J65">IF(H65="","", IFERROR(_xlfn.XLOOKUP($D65&amp;$E65,NOTAS!$A$8:$A$56&amp;NOTAS!$B$8:$B$56,NOTAS!$EB$8:$EB1000),""))</f>
        <v/>
      </c>
      <c r="K65" s="83" t="str">
        <f t="shared" si="12"/>
        <v/>
      </c>
      <c r="L65" s="80" t="str">
        <f t="array" ref="L65">IF(J65="","", IFERROR(_xlfn.XLOOKUP($D65&amp;$E65,NOTAS!$A$8:$A$56&amp;NOTAS!$B$8:$B$56,NOTAS!$EC$8:$EC1000),""))</f>
        <v/>
      </c>
      <c r="M65" s="83" t="str">
        <f t="shared" si="13"/>
        <v/>
      </c>
      <c r="N65" s="80" t="str">
        <f t="array" ref="N65">IF(L65="","", IFERROR(_xlfn.XLOOKUP($D65&amp;$E65,NOTAS!$A$8:$A$56&amp;NOTAS!$B$8:$B$56,NOTAS!$ED$8:$ED1000),""))</f>
        <v/>
      </c>
      <c r="O65" s="83" t="str">
        <f t="shared" si="14"/>
        <v/>
      </c>
      <c r="P65" s="80" t="str">
        <f t="array" ref="P65">IF(N65="","", IFERROR(_xlfn.XLOOKUP($D65&amp;$E65,NOTAS!$A$8:$A$56&amp;NOTAS!$B$8:$B$56,NOTAS!$EE$8:$EE1000),""))</f>
        <v/>
      </c>
      <c r="Q65" s="83" t="str">
        <f t="shared" si="15"/>
        <v/>
      </c>
      <c r="R65" s="80" t="str">
        <f t="array" ref="R65">IF(P65="","", IFERROR(_xlfn.XLOOKUP($D65&amp;$E65,NOTAS!$A$8:$A$56&amp;NOTAS!$B$8:$B$56,NOTAS!$EF$8:$EF1000),""))</f>
        <v/>
      </c>
      <c r="S65" s="83" t="str">
        <f t="shared" si="16"/>
        <v/>
      </c>
      <c r="T65" s="80" t="str">
        <f t="array" ref="T65">IF(R65="","", IFERROR(_xlfn.XLOOKUP($D65&amp;$E65,NOTAS!$A$8:$A$56&amp;NOTAS!$B$8:$B$56,NOTAS!$EG$8:$EG1000),""))</f>
        <v/>
      </c>
      <c r="U65" s="83" t="str">
        <f t="shared" si="17"/>
        <v/>
      </c>
      <c r="V65" s="80" t="str">
        <f t="array" ref="V65">IF(T65="","", IFERROR(_xlfn.XLOOKUP($D65&amp;$E65,NOTAS!$A$8:$A$56&amp;NOTAS!$B$8:$B$56,NOTAS!$EH$8:$EH1000),""))</f>
        <v/>
      </c>
      <c r="W65" s="83" t="str">
        <f t="shared" si="18"/>
        <v/>
      </c>
      <c r="X65" s="104" t="s">
        <v>26</v>
      </c>
      <c r="Y65" s="107" t="str">
        <f t="array" ref="Y65">_xlfn.XLOOKUP($D65&amp;$E65,'DATOS ESTUDIANTES'!$A$3:$A1000&amp;'DATOS ESTUDIANTES'!$B$3:$B1000,'DATOS ESTUDIANTES'!$C$3:$C1000,"")</f>
        <v/>
      </c>
    </row>
    <row r="66" ht="15.75" customHeight="1">
      <c r="A66" s="58"/>
      <c r="B66" s="21"/>
      <c r="C66" s="354">
        <v>44.0</v>
      </c>
      <c r="D66" s="109"/>
      <c r="E66" s="110"/>
      <c r="F66" s="80" t="str">
        <f t="array" ref="F66">IF(D66="","", IFERROR(_xlfn.XLOOKUP($D66&amp;$E66,NOTAS!$A$8:$A1000&amp;NOTAS!$B$8:$B1000,NOTAS!$DZ$8:$DZ1000),""))</f>
        <v/>
      </c>
      <c r="G66" s="83" t="str">
        <f t="shared" si="10"/>
        <v/>
      </c>
      <c r="H66" s="80" t="str">
        <f t="array" ref="H66">IF(F66="","", IFERROR(_xlfn.XLOOKUP($D66&amp;$E66,NOTAS!$A$8:$A1000&amp;NOTAS!$B$8:$B1000,NOTAS!$EA$8:$EA1000),""))</f>
        <v/>
      </c>
      <c r="I66" s="83" t="str">
        <f t="shared" si="11"/>
        <v/>
      </c>
      <c r="J66" s="80" t="str">
        <f t="array" ref="J66">IF(H66="","", IFERROR(_xlfn.XLOOKUP($D66&amp;$E66,NOTAS!$A$8:$A$56&amp;NOTAS!$B$8:$B$56,NOTAS!$EB$8:$EB1000),""))</f>
        <v/>
      </c>
      <c r="K66" s="83" t="str">
        <f t="shared" si="12"/>
        <v/>
      </c>
      <c r="L66" s="80" t="str">
        <f t="array" ref="L66">IF(J66="","", IFERROR(_xlfn.XLOOKUP($D66&amp;$E66,NOTAS!$A$8:$A$56&amp;NOTAS!$B$8:$B$56,NOTAS!$EC$8:$EC1000),""))</f>
        <v/>
      </c>
      <c r="M66" s="83" t="str">
        <f t="shared" si="13"/>
        <v/>
      </c>
      <c r="N66" s="80" t="str">
        <f t="array" ref="N66">IF(L66="","", IFERROR(_xlfn.XLOOKUP($D66&amp;$E66,NOTAS!$A$8:$A$56&amp;NOTAS!$B$8:$B$56,NOTAS!$ED$8:$ED1000),""))</f>
        <v/>
      </c>
      <c r="O66" s="83" t="str">
        <f t="shared" si="14"/>
        <v/>
      </c>
      <c r="P66" s="80" t="str">
        <f t="array" ref="P66">IF(N66="","", IFERROR(_xlfn.XLOOKUP($D66&amp;$E66,NOTAS!$A$8:$A$56&amp;NOTAS!$B$8:$B$56,NOTAS!$EE$8:$EE1000),""))</f>
        <v/>
      </c>
      <c r="Q66" s="83" t="str">
        <f t="shared" si="15"/>
        <v/>
      </c>
      <c r="R66" s="80" t="str">
        <f t="array" ref="R66">IF(P66="","", IFERROR(_xlfn.XLOOKUP($D66&amp;$E66,NOTAS!$A$8:$A$56&amp;NOTAS!$B$8:$B$56,NOTAS!$EF$8:$EF1000),""))</f>
        <v/>
      </c>
      <c r="S66" s="83" t="str">
        <f t="shared" si="16"/>
        <v/>
      </c>
      <c r="T66" s="80" t="str">
        <f t="array" ref="T66">IF(R66="","", IFERROR(_xlfn.XLOOKUP($D66&amp;$E66,NOTAS!$A$8:$A$56&amp;NOTAS!$B$8:$B$56,NOTAS!$EG$8:$EG1000),""))</f>
        <v/>
      </c>
      <c r="U66" s="83" t="str">
        <f t="shared" si="17"/>
        <v/>
      </c>
      <c r="V66" s="80" t="str">
        <f t="array" ref="V66">IF(T66="","", IFERROR(_xlfn.XLOOKUP($D66&amp;$E66,NOTAS!$A$8:$A$56&amp;NOTAS!$B$8:$B$56,NOTAS!$EH$8:$EH1000),""))</f>
        <v/>
      </c>
      <c r="W66" s="83" t="str">
        <f t="shared" si="18"/>
        <v/>
      </c>
      <c r="X66" s="104" t="s">
        <v>26</v>
      </c>
      <c r="Y66" s="107" t="str">
        <f t="array" ref="Y66">_xlfn.XLOOKUP($D66&amp;$E66,'DATOS ESTUDIANTES'!$A$3:$A1000&amp;'DATOS ESTUDIANTES'!$B$3:$B1000,'DATOS ESTUDIANTES'!$C$3:$C1000,"")</f>
        <v/>
      </c>
    </row>
    <row r="67" ht="15.75" customHeight="1">
      <c r="A67" s="58"/>
      <c r="B67" s="21"/>
      <c r="C67" s="354">
        <v>45.0</v>
      </c>
      <c r="D67" s="109"/>
      <c r="E67" s="110"/>
      <c r="F67" s="80" t="str">
        <f t="array" ref="F67">IF(D67="","", IFERROR(_xlfn.XLOOKUP($D67&amp;$E67,NOTAS!$A$8:$A1000&amp;NOTAS!$B$8:$B1000,NOTAS!$DZ$8:$DZ1000),""))</f>
        <v/>
      </c>
      <c r="G67" s="83" t="str">
        <f t="shared" si="10"/>
        <v/>
      </c>
      <c r="H67" s="80" t="str">
        <f t="array" ref="H67">IF(F67="","", IFERROR(_xlfn.XLOOKUP($D67&amp;$E67,NOTAS!$A$8:$A1000&amp;NOTAS!$B$8:$B1000,NOTAS!$EA$8:$EA1000),""))</f>
        <v/>
      </c>
      <c r="I67" s="83" t="str">
        <f t="shared" si="11"/>
        <v/>
      </c>
      <c r="J67" s="80" t="str">
        <f t="array" ref="J67">IF(H67="","", IFERROR(_xlfn.XLOOKUP($D67&amp;$E67,NOTAS!$A$8:$A$56&amp;NOTAS!$B$8:$B$56,NOTAS!$EB$8:$EB1000),""))</f>
        <v/>
      </c>
      <c r="K67" s="83" t="str">
        <f t="shared" si="12"/>
        <v/>
      </c>
      <c r="L67" s="80" t="str">
        <f t="array" ref="L67">IF(J67="","", IFERROR(_xlfn.XLOOKUP($D67&amp;$E67,NOTAS!$A$8:$A$56&amp;NOTAS!$B$8:$B$56,NOTAS!$EC$8:$EC1000),""))</f>
        <v/>
      </c>
      <c r="M67" s="83" t="str">
        <f t="shared" si="13"/>
        <v/>
      </c>
      <c r="N67" s="80" t="str">
        <f t="array" ref="N67">IF(L67="","", IFERROR(_xlfn.XLOOKUP($D67&amp;$E67,NOTAS!$A$8:$A$56&amp;NOTAS!$B$8:$B$56,NOTAS!$ED$8:$ED1000),""))</f>
        <v/>
      </c>
      <c r="O67" s="83" t="str">
        <f t="shared" si="14"/>
        <v/>
      </c>
      <c r="P67" s="80" t="str">
        <f t="array" ref="P67">IF(N67="","", IFERROR(_xlfn.XLOOKUP($D67&amp;$E67,NOTAS!$A$8:$A$56&amp;NOTAS!$B$8:$B$56,NOTAS!$EE$8:$EE1000),""))</f>
        <v/>
      </c>
      <c r="Q67" s="83" t="str">
        <f t="shared" si="15"/>
        <v/>
      </c>
      <c r="R67" s="80" t="str">
        <f t="array" ref="R67">IF(P67="","", IFERROR(_xlfn.XLOOKUP($D67&amp;$E67,NOTAS!$A$8:$A$56&amp;NOTAS!$B$8:$B$56,NOTAS!$EF$8:$EF1000),""))</f>
        <v/>
      </c>
      <c r="S67" s="83" t="str">
        <f t="shared" si="16"/>
        <v/>
      </c>
      <c r="T67" s="80" t="str">
        <f t="array" ref="T67">IF(R67="","", IFERROR(_xlfn.XLOOKUP($D67&amp;$E67,NOTAS!$A$8:$A$56&amp;NOTAS!$B$8:$B$56,NOTAS!$EG$8:$EG1000),""))</f>
        <v/>
      </c>
      <c r="U67" s="83" t="str">
        <f t="shared" si="17"/>
        <v/>
      </c>
      <c r="V67" s="80" t="str">
        <f t="array" ref="V67">IF(T67="","", IFERROR(_xlfn.XLOOKUP($D67&amp;$E67,NOTAS!$A$8:$A$56&amp;NOTAS!$B$8:$B$56,NOTAS!$EH$8:$EH1000),""))</f>
        <v/>
      </c>
      <c r="W67" s="83" t="str">
        <f t="shared" si="18"/>
        <v/>
      </c>
      <c r="X67" s="104" t="s">
        <v>26</v>
      </c>
      <c r="Y67" s="107" t="str">
        <f t="array" ref="Y67">_xlfn.XLOOKUP($D67&amp;$E67,'DATOS ESTUDIANTES'!$A$3:$A1000&amp;'DATOS ESTUDIANTES'!$B$3:$B1000,'DATOS ESTUDIANTES'!$C$3:$C1000,"")</f>
        <v/>
      </c>
    </row>
    <row r="68" ht="15.75" customHeight="1">
      <c r="A68" s="58"/>
      <c r="B68" s="21"/>
      <c r="C68" s="354">
        <v>46.0</v>
      </c>
      <c r="D68" s="109"/>
      <c r="E68" s="110"/>
      <c r="F68" s="80" t="str">
        <f t="array" ref="F68">IF(D68="","", IFERROR(_xlfn.XLOOKUP($D68&amp;$E68,NOTAS!$A$8:$A1000&amp;NOTAS!$B$8:$B1000,NOTAS!$DZ$8:$DZ1000),""))</f>
        <v/>
      </c>
      <c r="G68" s="83" t="str">
        <f t="shared" si="10"/>
        <v/>
      </c>
      <c r="H68" s="80" t="str">
        <f t="array" ref="H68">IF(F68="","", IFERROR(_xlfn.XLOOKUP($D68&amp;$E68,NOTAS!$A$8:$A1000&amp;NOTAS!$B$8:$B1000,NOTAS!$EA$8:$EA1000),""))</f>
        <v/>
      </c>
      <c r="I68" s="83" t="str">
        <f t="shared" si="11"/>
        <v/>
      </c>
      <c r="J68" s="80" t="str">
        <f t="array" ref="J68">IF(H68="","", IFERROR(_xlfn.XLOOKUP($D68&amp;$E68,NOTAS!$A$8:$A$56&amp;NOTAS!$B$8:$B$56,NOTAS!$EB$8:$EB1000),""))</f>
        <v/>
      </c>
      <c r="K68" s="83" t="str">
        <f t="shared" si="12"/>
        <v/>
      </c>
      <c r="L68" s="80" t="str">
        <f t="array" ref="L68">IF(J68="","", IFERROR(_xlfn.XLOOKUP($D68&amp;$E68,NOTAS!$A$8:$A$56&amp;NOTAS!$B$8:$B$56,NOTAS!$EC$8:$EC1000),""))</f>
        <v/>
      </c>
      <c r="M68" s="83" t="str">
        <f t="shared" si="13"/>
        <v/>
      </c>
      <c r="N68" s="80" t="str">
        <f t="array" ref="N68">IF(L68="","", IFERROR(_xlfn.XLOOKUP($D68&amp;$E68,NOTAS!$A$8:$A$56&amp;NOTAS!$B$8:$B$56,NOTAS!$ED$8:$ED1000),""))</f>
        <v/>
      </c>
      <c r="O68" s="83" t="str">
        <f t="shared" si="14"/>
        <v/>
      </c>
      <c r="P68" s="80" t="str">
        <f t="array" ref="P68">IF(N68="","", IFERROR(_xlfn.XLOOKUP($D68&amp;$E68,NOTAS!$A$8:$A$56&amp;NOTAS!$B$8:$B$56,NOTAS!$EE$8:$EE1000),""))</f>
        <v/>
      </c>
      <c r="Q68" s="83" t="str">
        <f t="shared" si="15"/>
        <v/>
      </c>
      <c r="R68" s="80" t="str">
        <f t="array" ref="R68">IF(P68="","", IFERROR(_xlfn.XLOOKUP($D68&amp;$E68,NOTAS!$A$8:$A$56&amp;NOTAS!$B$8:$B$56,NOTAS!$EF$8:$EF1000),""))</f>
        <v/>
      </c>
      <c r="S68" s="83" t="str">
        <f t="shared" si="16"/>
        <v/>
      </c>
      <c r="T68" s="80" t="str">
        <f t="array" ref="T68">IF(R68="","", IFERROR(_xlfn.XLOOKUP($D68&amp;$E68,NOTAS!$A$8:$A$56&amp;NOTAS!$B$8:$B$56,NOTAS!$EG$8:$EG1000),""))</f>
        <v/>
      </c>
      <c r="U68" s="83" t="str">
        <f t="shared" si="17"/>
        <v/>
      </c>
      <c r="V68" s="80" t="str">
        <f t="array" ref="V68">IF(T68="","", IFERROR(_xlfn.XLOOKUP($D68&amp;$E68,NOTAS!$A$8:$A$56&amp;NOTAS!$B$8:$B$56,NOTAS!$EH$8:$EH1000),""))</f>
        <v/>
      </c>
      <c r="W68" s="83" t="str">
        <f t="shared" si="18"/>
        <v/>
      </c>
      <c r="X68" s="104" t="s">
        <v>26</v>
      </c>
      <c r="Y68" s="107" t="str">
        <f t="array" ref="Y68">_xlfn.XLOOKUP($D68&amp;$E68,'DATOS ESTUDIANTES'!$A$3:$A1000&amp;'DATOS ESTUDIANTES'!$B$3:$B1000,'DATOS ESTUDIANTES'!$C$3:$C1000,"")</f>
        <v/>
      </c>
    </row>
    <row r="69" ht="15.75" customHeight="1">
      <c r="A69" s="58"/>
      <c r="B69" s="21"/>
      <c r="C69" s="354">
        <v>47.0</v>
      </c>
      <c r="D69" s="109"/>
      <c r="E69" s="110"/>
      <c r="F69" s="80" t="str">
        <f t="array" ref="F69">IF(D69="","", IFERROR(_xlfn.XLOOKUP($D69&amp;$E69,NOTAS!$A$8:$A1000&amp;NOTAS!$B$8:$B1000,NOTAS!$DZ$8:$DZ1000),""))</f>
        <v/>
      </c>
      <c r="G69" s="83" t="str">
        <f t="shared" si="10"/>
        <v/>
      </c>
      <c r="H69" s="80" t="str">
        <f t="array" ref="H69">IF(F69="","", IFERROR(_xlfn.XLOOKUP($D69&amp;$E69,NOTAS!$A$8:$A1000&amp;NOTAS!$B$8:$B1000,NOTAS!$EA$8:$EA1000),""))</f>
        <v/>
      </c>
      <c r="I69" s="83" t="str">
        <f t="shared" si="11"/>
        <v/>
      </c>
      <c r="J69" s="80" t="str">
        <f t="array" ref="J69">IF(H69="","", IFERROR(_xlfn.XLOOKUP($D69&amp;$E69,NOTAS!$A$8:$A$56&amp;NOTAS!$B$8:$B$56,NOTAS!$EB$8:$EB1000),""))</f>
        <v/>
      </c>
      <c r="K69" s="83" t="str">
        <f t="shared" si="12"/>
        <v/>
      </c>
      <c r="L69" s="80" t="str">
        <f t="array" ref="L69">IF(J69="","", IFERROR(_xlfn.XLOOKUP($D69&amp;$E69,NOTAS!$A$8:$A$56&amp;NOTAS!$B$8:$B$56,NOTAS!$EC$8:$EC1000),""))</f>
        <v/>
      </c>
      <c r="M69" s="83" t="str">
        <f t="shared" si="13"/>
        <v/>
      </c>
      <c r="N69" s="80" t="str">
        <f t="array" ref="N69">IF(L69="","", IFERROR(_xlfn.XLOOKUP($D69&amp;$E69,NOTAS!$A$8:$A$56&amp;NOTAS!$B$8:$B$56,NOTAS!$ED$8:$ED1000),""))</f>
        <v/>
      </c>
      <c r="O69" s="83" t="str">
        <f t="shared" si="14"/>
        <v/>
      </c>
      <c r="P69" s="80" t="str">
        <f t="array" ref="P69">IF(N69="","", IFERROR(_xlfn.XLOOKUP($D69&amp;$E69,NOTAS!$A$8:$A$56&amp;NOTAS!$B$8:$B$56,NOTAS!$EE$8:$EE1000),""))</f>
        <v/>
      </c>
      <c r="Q69" s="83" t="str">
        <f t="shared" si="15"/>
        <v/>
      </c>
      <c r="R69" s="80" t="str">
        <f t="array" ref="R69">IF(P69="","", IFERROR(_xlfn.XLOOKUP($D69&amp;$E69,NOTAS!$A$8:$A$56&amp;NOTAS!$B$8:$B$56,NOTAS!$EF$8:$EF1000),""))</f>
        <v/>
      </c>
      <c r="S69" s="83" t="str">
        <f t="shared" si="16"/>
        <v/>
      </c>
      <c r="T69" s="80" t="str">
        <f t="array" ref="T69">IF(R69="","", IFERROR(_xlfn.XLOOKUP($D69&amp;$E69,NOTAS!$A$8:$A$56&amp;NOTAS!$B$8:$B$56,NOTAS!$EG$8:$EG1000),""))</f>
        <v/>
      </c>
      <c r="U69" s="83" t="str">
        <f t="shared" si="17"/>
        <v/>
      </c>
      <c r="V69" s="80" t="str">
        <f t="array" ref="V69">IF(T69="","", IFERROR(_xlfn.XLOOKUP($D69&amp;$E69,NOTAS!$A$8:$A$56&amp;NOTAS!$B$8:$B$56,NOTAS!$EH$8:$EH1000),""))</f>
        <v/>
      </c>
      <c r="W69" s="83" t="str">
        <f t="shared" si="18"/>
        <v/>
      </c>
      <c r="X69" s="104" t="s">
        <v>26</v>
      </c>
      <c r="Y69" s="107" t="str">
        <f t="array" ref="Y69">_xlfn.XLOOKUP($D69&amp;$E69,'DATOS ESTUDIANTES'!$A$3:$A1000&amp;'DATOS ESTUDIANTES'!$B$3:$B1000,'DATOS ESTUDIANTES'!$C$3:$C1000,"")</f>
        <v/>
      </c>
    </row>
    <row r="70" ht="15.75" customHeight="1">
      <c r="A70" s="58"/>
      <c r="B70" s="21"/>
      <c r="C70" s="354">
        <v>48.0</v>
      </c>
      <c r="D70" s="109"/>
      <c r="E70" s="110"/>
      <c r="F70" s="80" t="str">
        <f t="array" ref="F70">IF(D70="","", IFERROR(_xlfn.XLOOKUP($D70&amp;$E70,NOTAS!$A$8:$A1000&amp;NOTAS!$B$8:$B1000,NOTAS!$DZ$8:$DZ1000),""))</f>
        <v/>
      </c>
      <c r="G70" s="83" t="str">
        <f t="shared" si="10"/>
        <v/>
      </c>
      <c r="H70" s="80" t="str">
        <f t="array" ref="H70">IF(F70="","", IFERROR(_xlfn.XLOOKUP($D70&amp;$E70,NOTAS!$A$8:$A1000&amp;NOTAS!$B$8:$B1000,NOTAS!$EA$8:$EA1000),""))</f>
        <v/>
      </c>
      <c r="I70" s="83" t="str">
        <f t="shared" si="11"/>
        <v/>
      </c>
      <c r="J70" s="80" t="str">
        <f t="array" ref="J70">IF(H70="","", IFERROR(_xlfn.XLOOKUP($D70&amp;$E70,NOTAS!$A$8:$A$56&amp;NOTAS!$B$8:$B$56,NOTAS!$EB$8:$EB1000),""))</f>
        <v/>
      </c>
      <c r="K70" s="83" t="str">
        <f t="shared" si="12"/>
        <v/>
      </c>
      <c r="L70" s="80" t="str">
        <f t="array" ref="L70">IF(J70="","", IFERROR(_xlfn.XLOOKUP($D70&amp;$E70,NOTAS!$A$8:$A$56&amp;NOTAS!$B$8:$B$56,NOTAS!$EC$8:$EC1000),""))</f>
        <v/>
      </c>
      <c r="M70" s="83" t="str">
        <f t="shared" si="13"/>
        <v/>
      </c>
      <c r="N70" s="80" t="str">
        <f t="array" ref="N70">IF(L70="","", IFERROR(_xlfn.XLOOKUP($D70&amp;$E70,NOTAS!$A$8:$A$56&amp;NOTAS!$B$8:$B$56,NOTAS!$ED$8:$ED1000),""))</f>
        <v/>
      </c>
      <c r="O70" s="83" t="str">
        <f t="shared" si="14"/>
        <v/>
      </c>
      <c r="P70" s="80" t="str">
        <f t="array" ref="P70">IF(N70="","", IFERROR(_xlfn.XLOOKUP($D70&amp;$E70,NOTAS!$A$8:$A$56&amp;NOTAS!$B$8:$B$56,NOTAS!$EE$8:$EE1000),""))</f>
        <v/>
      </c>
      <c r="Q70" s="83" t="str">
        <f t="shared" si="15"/>
        <v/>
      </c>
      <c r="R70" s="80" t="str">
        <f t="array" ref="R70">IF(P70="","", IFERROR(_xlfn.XLOOKUP($D70&amp;$E70,NOTAS!$A$8:$A$56&amp;NOTAS!$B$8:$B$56,NOTAS!$EF$8:$EF1000),""))</f>
        <v/>
      </c>
      <c r="S70" s="83" t="str">
        <f t="shared" si="16"/>
        <v/>
      </c>
      <c r="T70" s="80" t="str">
        <f t="array" ref="T70">IF(R70="","", IFERROR(_xlfn.XLOOKUP($D70&amp;$E70,NOTAS!$A$8:$A$56&amp;NOTAS!$B$8:$B$56,NOTAS!$EG$8:$EG1000),""))</f>
        <v/>
      </c>
      <c r="U70" s="83" t="str">
        <f t="shared" si="17"/>
        <v/>
      </c>
      <c r="V70" s="80" t="str">
        <f t="array" ref="V70">IF(T70="","", IFERROR(_xlfn.XLOOKUP($D70&amp;$E70,NOTAS!$A$8:$A$56&amp;NOTAS!$B$8:$B$56,NOTAS!$EH$8:$EH1000),""))</f>
        <v/>
      </c>
      <c r="W70" s="83" t="str">
        <f t="shared" si="18"/>
        <v/>
      </c>
      <c r="X70" s="104" t="s">
        <v>26</v>
      </c>
      <c r="Y70" s="107" t="str">
        <f t="array" ref="Y70">_xlfn.XLOOKUP($D70&amp;$E70,'DATOS ESTUDIANTES'!$A$3:$A1000&amp;'DATOS ESTUDIANTES'!$B$3:$B1000,'DATOS ESTUDIANTES'!$C$3:$C1000,"")</f>
        <v/>
      </c>
    </row>
    <row r="71" ht="15.75" customHeight="1">
      <c r="A71" s="58"/>
      <c r="B71" s="21"/>
      <c r="C71" s="354">
        <v>49.0</v>
      </c>
      <c r="D71" s="109"/>
      <c r="E71" s="110"/>
      <c r="F71" s="80" t="str">
        <f t="array" ref="F71">IF(D71="","", IFERROR(_xlfn.XLOOKUP($D71&amp;$E71,NOTAS!$A$8:$A1000&amp;NOTAS!$B$8:$B1000,NOTAS!$DZ$8:$DZ1000),""))</f>
        <v/>
      </c>
      <c r="G71" s="83" t="str">
        <f t="shared" si="10"/>
        <v/>
      </c>
      <c r="H71" s="80" t="str">
        <f t="array" ref="H71">IF(F71="","", IFERROR(_xlfn.XLOOKUP($D71&amp;$E71,NOTAS!$A$8:$A1000&amp;NOTAS!$B$8:$B1000,NOTAS!$EA$8:$EA1000),""))</f>
        <v/>
      </c>
      <c r="I71" s="83" t="str">
        <f t="shared" si="11"/>
        <v/>
      </c>
      <c r="J71" s="80" t="str">
        <f t="array" ref="J71">IF(H71="","", IFERROR(_xlfn.XLOOKUP($D71&amp;$E71,NOTAS!$A$8:$A$56&amp;NOTAS!$B$8:$B$56,NOTAS!$EB$8:$EB1000),""))</f>
        <v/>
      </c>
      <c r="K71" s="83" t="str">
        <f t="shared" si="12"/>
        <v/>
      </c>
      <c r="L71" s="80" t="str">
        <f t="array" ref="L71">IF(J71="","", IFERROR(_xlfn.XLOOKUP($D71&amp;$E71,NOTAS!$A$8:$A$56&amp;NOTAS!$B$8:$B$56,NOTAS!$EC$8:$EC1000),""))</f>
        <v/>
      </c>
      <c r="M71" s="83" t="str">
        <f t="shared" si="13"/>
        <v/>
      </c>
      <c r="N71" s="80" t="str">
        <f t="array" ref="N71">IF(L71="","", IFERROR(_xlfn.XLOOKUP($D71&amp;$E71,NOTAS!$A$8:$A$56&amp;NOTAS!$B$8:$B$56,NOTAS!$ED$8:$ED1000),""))</f>
        <v/>
      </c>
      <c r="O71" s="83" t="str">
        <f t="shared" si="14"/>
        <v/>
      </c>
      <c r="P71" s="80" t="str">
        <f t="array" ref="P71">IF(N71="","", IFERROR(_xlfn.XLOOKUP($D71&amp;$E71,NOTAS!$A$8:$A$56&amp;NOTAS!$B$8:$B$56,NOTAS!$EE$8:$EE1000),""))</f>
        <v/>
      </c>
      <c r="Q71" s="83" t="str">
        <f t="shared" si="15"/>
        <v/>
      </c>
      <c r="R71" s="80" t="str">
        <f t="array" ref="R71">IF(P71="","", IFERROR(_xlfn.XLOOKUP($D71&amp;$E71,NOTAS!$A$8:$A$56&amp;NOTAS!$B$8:$B$56,NOTAS!$EF$8:$EF1000),""))</f>
        <v/>
      </c>
      <c r="S71" s="83" t="str">
        <f t="shared" si="16"/>
        <v/>
      </c>
      <c r="T71" s="80" t="str">
        <f t="array" ref="T71">IF(R71="","", IFERROR(_xlfn.XLOOKUP($D71&amp;$E71,NOTAS!$A$8:$A$56&amp;NOTAS!$B$8:$B$56,NOTAS!$EG$8:$EG1000),""))</f>
        <v/>
      </c>
      <c r="U71" s="83" t="str">
        <f t="shared" si="17"/>
        <v/>
      </c>
      <c r="V71" s="80" t="str">
        <f t="array" ref="V71">IF(T71="","", IFERROR(_xlfn.XLOOKUP($D71&amp;$E71,NOTAS!$A$8:$A$56&amp;NOTAS!$B$8:$B$56,NOTAS!$EH$8:$EH1000),""))</f>
        <v/>
      </c>
      <c r="W71" s="83" t="str">
        <f t="shared" si="18"/>
        <v/>
      </c>
      <c r="X71" s="104" t="s">
        <v>26</v>
      </c>
      <c r="Y71" s="107" t="str">
        <f t="array" ref="Y71">_xlfn.XLOOKUP($D71&amp;$E71,'DATOS ESTUDIANTES'!$A$3:$A1000&amp;'DATOS ESTUDIANTES'!$B$3:$B1000,'DATOS ESTUDIANTES'!$C$3:$C1000,"")</f>
        <v/>
      </c>
    </row>
    <row r="72" ht="15.75" customHeight="1">
      <c r="A72" s="58"/>
      <c r="B72" s="21"/>
      <c r="C72" s="354">
        <v>50.0</v>
      </c>
      <c r="D72" s="109"/>
      <c r="E72" s="110"/>
      <c r="F72" s="80" t="str">
        <f t="array" ref="F72">IF(D72="","", IFERROR(_xlfn.XLOOKUP($D72&amp;$E72,NOTAS!$A$8:$A1000&amp;NOTAS!$B$8:$B1000,NOTAS!$DZ$8:$DZ1000),""))</f>
        <v/>
      </c>
      <c r="G72" s="83" t="str">
        <f t="shared" si="10"/>
        <v/>
      </c>
      <c r="H72" s="80" t="str">
        <f t="array" ref="H72">IF(F72="","", IFERROR(_xlfn.XLOOKUP($D72&amp;$E72,NOTAS!$A$8:$A1000&amp;NOTAS!$B$8:$B1000,NOTAS!$EA$8:$EA1000),""))</f>
        <v/>
      </c>
      <c r="I72" s="83" t="str">
        <f t="shared" si="11"/>
        <v/>
      </c>
      <c r="J72" s="80" t="str">
        <f t="array" ref="J72">IF(H72="","", IFERROR(_xlfn.XLOOKUP($D72&amp;$E72,NOTAS!$A$8:$A$56&amp;NOTAS!$B$8:$B$56,NOTAS!$EB$8:$EB1000),""))</f>
        <v/>
      </c>
      <c r="K72" s="83" t="str">
        <f t="shared" si="12"/>
        <v/>
      </c>
      <c r="L72" s="80" t="str">
        <f t="array" ref="L72">IF(J72="","", IFERROR(_xlfn.XLOOKUP($D72&amp;$E72,NOTAS!$A$8:$A$56&amp;NOTAS!$B$8:$B$56,NOTAS!$EC$8:$EC1000),""))</f>
        <v/>
      </c>
      <c r="M72" s="83" t="str">
        <f t="shared" si="13"/>
        <v/>
      </c>
      <c r="N72" s="80" t="str">
        <f t="array" ref="N72">IF(L72="","", IFERROR(_xlfn.XLOOKUP($D72&amp;$E72,NOTAS!$A$8:$A$56&amp;NOTAS!$B$8:$B$56,NOTAS!$ED$8:$ED1000),""))</f>
        <v/>
      </c>
      <c r="O72" s="83" t="str">
        <f t="shared" si="14"/>
        <v/>
      </c>
      <c r="P72" s="80" t="str">
        <f t="array" ref="P72">IF(N72="","", IFERROR(_xlfn.XLOOKUP($D72&amp;$E72,NOTAS!$A$8:$A$56&amp;NOTAS!$B$8:$B$56,NOTAS!$EE$8:$EE1000),""))</f>
        <v/>
      </c>
      <c r="Q72" s="83" t="str">
        <f t="shared" si="15"/>
        <v/>
      </c>
      <c r="R72" s="80" t="str">
        <f t="array" ref="R72">IF(P72="","", IFERROR(_xlfn.XLOOKUP($D72&amp;$E72,NOTAS!$A$8:$A$56&amp;NOTAS!$B$8:$B$56,NOTAS!$EF$8:$EF1000),""))</f>
        <v/>
      </c>
      <c r="S72" s="83" t="str">
        <f t="shared" si="16"/>
        <v/>
      </c>
      <c r="T72" s="80" t="str">
        <f t="array" ref="T72">IF(R72="","", IFERROR(_xlfn.XLOOKUP($D72&amp;$E72,NOTAS!$A$8:$A$56&amp;NOTAS!$B$8:$B$56,NOTAS!$EG$8:$EG1000),""))</f>
        <v/>
      </c>
      <c r="U72" s="83" t="str">
        <f t="shared" si="17"/>
        <v/>
      </c>
      <c r="V72" s="80" t="str">
        <f t="array" ref="V72">IF(T72="","", IFERROR(_xlfn.XLOOKUP($D72&amp;$E72,NOTAS!$A$8:$A$56&amp;NOTAS!$B$8:$B$56,NOTAS!$EH$8:$EH1000),""))</f>
        <v/>
      </c>
      <c r="W72" s="83" t="str">
        <f t="shared" si="18"/>
        <v/>
      </c>
      <c r="X72" s="104" t="s">
        <v>26</v>
      </c>
      <c r="Y72" s="107" t="str">
        <f t="array" ref="Y72">_xlfn.XLOOKUP($D72&amp;$E72,'DATOS ESTUDIANTES'!$A$3:$A1000&amp;'DATOS ESTUDIANTES'!$B$3:$B1000,'DATOS ESTUDIANTES'!$C$3:$C1000,"")</f>
        <v/>
      </c>
    </row>
    <row r="73" ht="15.75" customHeight="1">
      <c r="A73" s="58"/>
      <c r="B73" s="21"/>
      <c r="C73" s="354">
        <v>51.0</v>
      </c>
      <c r="D73" s="109"/>
      <c r="E73" s="110"/>
      <c r="F73" s="80" t="str">
        <f t="array" ref="F73">IF(D73="","", IFERROR(_xlfn.XLOOKUP($D73&amp;$E73,NOTAS!$A$8:$A1000&amp;NOTAS!$B$8:$B1000,NOTAS!$DZ$8:$DZ1000),""))</f>
        <v/>
      </c>
      <c r="G73" s="83" t="str">
        <f t="shared" si="10"/>
        <v/>
      </c>
      <c r="H73" s="80" t="str">
        <f t="array" ref="H73">IF(F73="","", IFERROR(_xlfn.XLOOKUP($D73&amp;$E73,NOTAS!$A$8:$A1000&amp;NOTAS!$B$8:$B1000,NOTAS!$EA$8:$EA1000),""))</f>
        <v/>
      </c>
      <c r="I73" s="83" t="str">
        <f t="shared" si="11"/>
        <v/>
      </c>
      <c r="J73" s="80" t="str">
        <f t="array" ref="J73">IF(H73="","", IFERROR(_xlfn.XLOOKUP($D73&amp;$E73,NOTAS!$A$8:$A$56&amp;NOTAS!$B$8:$B$56,NOTAS!$EB$8:$EB1000),""))</f>
        <v/>
      </c>
      <c r="K73" s="83" t="str">
        <f t="shared" si="12"/>
        <v/>
      </c>
      <c r="L73" s="80" t="str">
        <f t="array" ref="L73">IF(J73="","", IFERROR(_xlfn.XLOOKUP($D73&amp;$E73,NOTAS!$A$8:$A$56&amp;NOTAS!$B$8:$B$56,NOTAS!$EC$8:$EC1000),""))</f>
        <v/>
      </c>
      <c r="M73" s="83" t="str">
        <f t="shared" si="13"/>
        <v/>
      </c>
      <c r="N73" s="80" t="str">
        <f t="array" ref="N73">IF(L73="","", IFERROR(_xlfn.XLOOKUP($D73&amp;$E73,NOTAS!$A$8:$A$56&amp;NOTAS!$B$8:$B$56,NOTAS!$ED$8:$ED1000),""))</f>
        <v/>
      </c>
      <c r="O73" s="83" t="str">
        <f t="shared" si="14"/>
        <v/>
      </c>
      <c r="P73" s="80" t="str">
        <f t="array" ref="P73">IF(N73="","", IFERROR(_xlfn.XLOOKUP($D73&amp;$E73,NOTAS!$A$8:$A$56&amp;NOTAS!$B$8:$B$56,NOTAS!$EE$8:$EE1000),""))</f>
        <v/>
      </c>
      <c r="Q73" s="83" t="str">
        <f t="shared" si="15"/>
        <v/>
      </c>
      <c r="R73" s="80" t="str">
        <f t="array" ref="R73">IF(P73="","", IFERROR(_xlfn.XLOOKUP($D73&amp;$E73,NOTAS!$A$8:$A$56&amp;NOTAS!$B$8:$B$56,NOTAS!$EF$8:$EF1000),""))</f>
        <v/>
      </c>
      <c r="S73" s="83" t="str">
        <f t="shared" si="16"/>
        <v/>
      </c>
      <c r="T73" s="80" t="str">
        <f t="array" ref="T73">IF(R73="","", IFERROR(_xlfn.XLOOKUP($D73&amp;$E73,NOTAS!$A$8:$A$56&amp;NOTAS!$B$8:$B$56,NOTAS!$EG$8:$EG1000),""))</f>
        <v/>
      </c>
      <c r="U73" s="83" t="str">
        <f t="shared" si="17"/>
        <v/>
      </c>
      <c r="V73" s="80" t="str">
        <f t="array" ref="V73">IF(T73="","", IFERROR(_xlfn.XLOOKUP($D73&amp;$E73,NOTAS!$A$8:$A$56&amp;NOTAS!$B$8:$B$56,NOTAS!$EH$8:$EH1000),""))</f>
        <v/>
      </c>
      <c r="W73" s="83" t="str">
        <f t="shared" si="18"/>
        <v/>
      </c>
      <c r="X73" s="104" t="s">
        <v>26</v>
      </c>
      <c r="Y73" s="107" t="str">
        <f t="array" ref="Y73">_xlfn.XLOOKUP($D73&amp;$E73,'DATOS ESTUDIANTES'!$A$3:$A1000&amp;'DATOS ESTUDIANTES'!$B$3:$B1000,'DATOS ESTUDIANTES'!$C$3:$C1000,"")</f>
        <v/>
      </c>
    </row>
    <row r="74" ht="15.75" customHeight="1">
      <c r="A74" s="58"/>
      <c r="B74" s="21"/>
      <c r="C74" s="354">
        <v>52.0</v>
      </c>
      <c r="D74" s="109"/>
      <c r="E74" s="110"/>
      <c r="F74" s="80" t="str">
        <f t="array" ref="F74">IF(D74="","", IFERROR(_xlfn.XLOOKUP($D74&amp;$E74,NOTAS!$A$8:$A1000&amp;NOTAS!$B$8:$B1000,NOTAS!$DZ$8:$DZ1000),""))</f>
        <v/>
      </c>
      <c r="G74" s="83" t="str">
        <f t="shared" si="10"/>
        <v/>
      </c>
      <c r="H74" s="80" t="str">
        <f t="array" ref="H74">IF(F74="","", IFERROR(_xlfn.XLOOKUP($D74&amp;$E74,NOTAS!$A$8:$A1000&amp;NOTAS!$B$8:$B1000,NOTAS!$EA$8:$EA1000),""))</f>
        <v/>
      </c>
      <c r="I74" s="83" t="str">
        <f t="shared" si="11"/>
        <v/>
      </c>
      <c r="J74" s="80" t="str">
        <f t="array" ref="J74">IF(H74="","", IFERROR(_xlfn.XLOOKUP($D74&amp;$E74,NOTAS!$A$8:$A$56&amp;NOTAS!$B$8:$B$56,NOTAS!$EB$8:$EB1000),""))</f>
        <v/>
      </c>
      <c r="K74" s="83" t="str">
        <f t="shared" si="12"/>
        <v/>
      </c>
      <c r="L74" s="80" t="str">
        <f t="array" ref="L74">IF(J74="","", IFERROR(_xlfn.XLOOKUP($D74&amp;$E74,NOTAS!$A$8:$A$56&amp;NOTAS!$B$8:$B$56,NOTAS!$EC$8:$EC1000),""))</f>
        <v/>
      </c>
      <c r="M74" s="83" t="str">
        <f t="shared" si="13"/>
        <v/>
      </c>
      <c r="N74" s="80" t="str">
        <f t="array" ref="N74">IF(L74="","", IFERROR(_xlfn.XLOOKUP($D74&amp;$E74,NOTAS!$A$8:$A$56&amp;NOTAS!$B$8:$B$56,NOTAS!$ED$8:$ED1000),""))</f>
        <v/>
      </c>
      <c r="O74" s="83" t="str">
        <f t="shared" si="14"/>
        <v/>
      </c>
      <c r="P74" s="80" t="str">
        <f t="array" ref="P74">IF(N74="","", IFERROR(_xlfn.XLOOKUP($D74&amp;$E74,NOTAS!$A$8:$A$56&amp;NOTAS!$B$8:$B$56,NOTAS!$EE$8:$EE1000),""))</f>
        <v/>
      </c>
      <c r="Q74" s="83" t="str">
        <f t="shared" si="15"/>
        <v/>
      </c>
      <c r="R74" s="80" t="str">
        <f t="array" ref="R74">IF(P74="","", IFERROR(_xlfn.XLOOKUP($D74&amp;$E74,NOTAS!$A$8:$A$56&amp;NOTAS!$B$8:$B$56,NOTAS!$EF$8:$EF1000),""))</f>
        <v/>
      </c>
      <c r="S74" s="83" t="str">
        <f t="shared" si="16"/>
        <v/>
      </c>
      <c r="T74" s="80" t="str">
        <f t="array" ref="T74">IF(R74="","", IFERROR(_xlfn.XLOOKUP($D74&amp;$E74,NOTAS!$A$8:$A$56&amp;NOTAS!$B$8:$B$56,NOTAS!$EG$8:$EG1000),""))</f>
        <v/>
      </c>
      <c r="U74" s="83" t="str">
        <f t="shared" si="17"/>
        <v/>
      </c>
      <c r="V74" s="80" t="str">
        <f t="array" ref="V74">IF(T74="","", IFERROR(_xlfn.XLOOKUP($D74&amp;$E74,NOTAS!$A$8:$A$56&amp;NOTAS!$B$8:$B$56,NOTAS!$EH$8:$EH1000),""))</f>
        <v/>
      </c>
      <c r="W74" s="83" t="str">
        <f t="shared" si="18"/>
        <v/>
      </c>
      <c r="X74" s="104" t="s">
        <v>26</v>
      </c>
      <c r="Y74" s="107" t="str">
        <f t="array" ref="Y74">_xlfn.XLOOKUP($D74&amp;$E74,'DATOS ESTUDIANTES'!$A$3:$A1000&amp;'DATOS ESTUDIANTES'!$B$3:$B1000,'DATOS ESTUDIANTES'!$C$3:$C1000,"")</f>
        <v/>
      </c>
    </row>
    <row r="75" ht="15.75" customHeight="1">
      <c r="A75" s="58"/>
      <c r="B75" s="21"/>
      <c r="C75" s="354">
        <v>53.0</v>
      </c>
      <c r="D75" s="109"/>
      <c r="E75" s="110"/>
      <c r="F75" s="80" t="str">
        <f t="array" ref="F75">IF(D75="","", IFERROR(_xlfn.XLOOKUP($D75&amp;$E75,NOTAS!$A$8:$A1000&amp;NOTAS!$B$8:$B1000,NOTAS!$DZ$8:$DZ1000),""))</f>
        <v/>
      </c>
      <c r="G75" s="83" t="str">
        <f t="shared" si="10"/>
        <v/>
      </c>
      <c r="H75" s="80" t="str">
        <f t="array" ref="H75">IF(F75="","", IFERROR(_xlfn.XLOOKUP($D75&amp;$E75,NOTAS!$A$8:$A1000&amp;NOTAS!$B$8:$B1000,NOTAS!$EA$8:$EA1000),""))</f>
        <v/>
      </c>
      <c r="I75" s="83" t="str">
        <f t="shared" si="11"/>
        <v/>
      </c>
      <c r="J75" s="80" t="str">
        <f t="array" ref="J75">IF(H75="","", IFERROR(_xlfn.XLOOKUP($D75&amp;$E75,NOTAS!$A$8:$A$56&amp;NOTAS!$B$8:$B$56,NOTAS!$EB$8:$EB1000),""))</f>
        <v/>
      </c>
      <c r="K75" s="83" t="str">
        <f t="shared" si="12"/>
        <v/>
      </c>
      <c r="L75" s="80" t="str">
        <f t="array" ref="L75">IF(J75="","", IFERROR(_xlfn.XLOOKUP($D75&amp;$E75,NOTAS!$A$8:$A$56&amp;NOTAS!$B$8:$B$56,NOTAS!$EC$8:$EC1000),""))</f>
        <v/>
      </c>
      <c r="M75" s="83" t="str">
        <f t="shared" si="13"/>
        <v/>
      </c>
      <c r="N75" s="80" t="str">
        <f t="array" ref="N75">IF(L75="","", IFERROR(_xlfn.XLOOKUP($D75&amp;$E75,NOTAS!$A$8:$A$56&amp;NOTAS!$B$8:$B$56,NOTAS!$ED$8:$ED1000),""))</f>
        <v/>
      </c>
      <c r="O75" s="83" t="str">
        <f t="shared" si="14"/>
        <v/>
      </c>
      <c r="P75" s="80" t="str">
        <f t="array" ref="P75">IF(N75="","", IFERROR(_xlfn.XLOOKUP($D75&amp;$E75,NOTAS!$A$8:$A$56&amp;NOTAS!$B$8:$B$56,NOTAS!$EE$8:$EE1000),""))</f>
        <v/>
      </c>
      <c r="Q75" s="83" t="str">
        <f t="shared" si="15"/>
        <v/>
      </c>
      <c r="R75" s="80" t="str">
        <f t="array" ref="R75">IF(P75="","", IFERROR(_xlfn.XLOOKUP($D75&amp;$E75,NOTAS!$A$8:$A$56&amp;NOTAS!$B$8:$B$56,NOTAS!$EF$8:$EF1000),""))</f>
        <v/>
      </c>
      <c r="S75" s="83" t="str">
        <f t="shared" si="16"/>
        <v/>
      </c>
      <c r="T75" s="80" t="str">
        <f t="array" ref="T75">IF(R75="","", IFERROR(_xlfn.XLOOKUP($D75&amp;$E75,NOTAS!$A$8:$A$56&amp;NOTAS!$B$8:$B$56,NOTAS!$EG$8:$EG1000),""))</f>
        <v/>
      </c>
      <c r="U75" s="83" t="str">
        <f t="shared" si="17"/>
        <v/>
      </c>
      <c r="V75" s="80" t="str">
        <f t="array" ref="V75">IF(T75="","", IFERROR(_xlfn.XLOOKUP($D75&amp;$E75,NOTAS!$A$8:$A$56&amp;NOTAS!$B$8:$B$56,NOTAS!$EH$8:$EH1000),""))</f>
        <v/>
      </c>
      <c r="W75" s="83" t="str">
        <f t="shared" si="18"/>
        <v/>
      </c>
      <c r="X75" s="104" t="s">
        <v>26</v>
      </c>
      <c r="Y75" s="107" t="str">
        <f t="array" ref="Y75">_xlfn.XLOOKUP($D75&amp;$E75,'DATOS ESTUDIANTES'!$A$3:$A1000&amp;'DATOS ESTUDIANTES'!$B$3:$B1000,'DATOS ESTUDIANTES'!$C$3:$C1000,"")</f>
        <v/>
      </c>
    </row>
    <row r="76" ht="15.75" customHeight="1">
      <c r="A76" s="58"/>
      <c r="B76" s="21"/>
      <c r="C76" s="354">
        <v>54.0</v>
      </c>
      <c r="D76" s="109"/>
      <c r="E76" s="110"/>
      <c r="F76" s="80" t="str">
        <f t="array" ref="F76">IF(D76="","", IFERROR(_xlfn.XLOOKUP($D76&amp;$E76,NOTAS!$A$8:$A1000&amp;NOTAS!$B$8:$B1000,NOTAS!$DZ$8:$DZ1000),""))</f>
        <v/>
      </c>
      <c r="G76" s="83" t="str">
        <f t="shared" si="10"/>
        <v/>
      </c>
      <c r="H76" s="80" t="str">
        <f t="array" ref="H76">IF(F76="","", IFERROR(_xlfn.XLOOKUP($D76&amp;$E76,NOTAS!$A$8:$A1000&amp;NOTAS!$B$8:$B1000,NOTAS!$EA$8:$EA1000),""))</f>
        <v/>
      </c>
      <c r="I76" s="83" t="str">
        <f t="shared" si="11"/>
        <v/>
      </c>
      <c r="J76" s="80" t="str">
        <f t="array" ref="J76">IF(H76="","", IFERROR(_xlfn.XLOOKUP($D76&amp;$E76,NOTAS!$A$8:$A$56&amp;NOTAS!$B$8:$B$56,NOTAS!$EB$8:$EB1000),""))</f>
        <v/>
      </c>
      <c r="K76" s="83" t="str">
        <f t="shared" si="12"/>
        <v/>
      </c>
      <c r="L76" s="80" t="str">
        <f t="array" ref="L76">IF(J76="","", IFERROR(_xlfn.XLOOKUP($D76&amp;$E76,NOTAS!$A$8:$A$56&amp;NOTAS!$B$8:$B$56,NOTAS!$EC$8:$EC1000),""))</f>
        <v/>
      </c>
      <c r="M76" s="83" t="str">
        <f t="shared" si="13"/>
        <v/>
      </c>
      <c r="N76" s="80" t="str">
        <f t="array" ref="N76">IF(L76="","", IFERROR(_xlfn.XLOOKUP($D76&amp;$E76,NOTAS!$A$8:$A$56&amp;NOTAS!$B$8:$B$56,NOTAS!$ED$8:$ED1000),""))</f>
        <v/>
      </c>
      <c r="O76" s="83" t="str">
        <f t="shared" si="14"/>
        <v/>
      </c>
      <c r="P76" s="80" t="str">
        <f t="array" ref="P76">IF(N76="","", IFERROR(_xlfn.XLOOKUP($D76&amp;$E76,NOTAS!$A$8:$A$56&amp;NOTAS!$B$8:$B$56,NOTAS!$EE$8:$EE1000),""))</f>
        <v/>
      </c>
      <c r="Q76" s="83" t="str">
        <f t="shared" si="15"/>
        <v/>
      </c>
      <c r="R76" s="80" t="str">
        <f t="array" ref="R76">IF(P76="","", IFERROR(_xlfn.XLOOKUP($D76&amp;$E76,NOTAS!$A$8:$A$56&amp;NOTAS!$B$8:$B$56,NOTAS!$EF$8:$EF1000),""))</f>
        <v/>
      </c>
      <c r="S76" s="83" t="str">
        <f t="shared" si="16"/>
        <v/>
      </c>
      <c r="T76" s="80" t="str">
        <f t="array" ref="T76">IF(R76="","", IFERROR(_xlfn.XLOOKUP($D76&amp;$E76,NOTAS!$A$8:$A$56&amp;NOTAS!$B$8:$B$56,NOTAS!$EG$8:$EG1000),""))</f>
        <v/>
      </c>
      <c r="U76" s="83" t="str">
        <f t="shared" si="17"/>
        <v/>
      </c>
      <c r="V76" s="80" t="str">
        <f t="array" ref="V76">IF(T76="","", IFERROR(_xlfn.XLOOKUP($D76&amp;$E76,NOTAS!$A$8:$A$56&amp;NOTAS!$B$8:$B$56,NOTAS!$EH$8:$EH1000),""))</f>
        <v/>
      </c>
      <c r="W76" s="83" t="str">
        <f t="shared" si="18"/>
        <v/>
      </c>
      <c r="X76" s="104" t="s">
        <v>26</v>
      </c>
      <c r="Y76" s="107" t="str">
        <f t="array" ref="Y76">_xlfn.XLOOKUP($D76&amp;$E76,'DATOS ESTUDIANTES'!$A$3:$A1000&amp;'DATOS ESTUDIANTES'!$B$3:$B1000,'DATOS ESTUDIANTES'!$C$3:$C1000,"")</f>
        <v/>
      </c>
    </row>
    <row r="77" ht="15.75" customHeight="1">
      <c r="A77" s="58"/>
      <c r="B77" s="21"/>
      <c r="C77" s="354">
        <v>55.0</v>
      </c>
      <c r="D77" s="109"/>
      <c r="E77" s="110"/>
      <c r="F77" s="80" t="str">
        <f t="array" ref="F77">IF(D77="","", IFERROR(_xlfn.XLOOKUP($D77&amp;$E77,NOTAS!$A$8:$A1000&amp;NOTAS!$B$8:$B1000,NOTAS!$DZ$8:$DZ1000),""))</f>
        <v/>
      </c>
      <c r="G77" s="83" t="str">
        <f t="shared" si="10"/>
        <v/>
      </c>
      <c r="H77" s="80" t="str">
        <f t="array" ref="H77">IF(F77="","", IFERROR(_xlfn.XLOOKUP($D77&amp;$E77,NOTAS!$A$8:$A1000&amp;NOTAS!$B$8:$B1000,NOTAS!$EA$8:$EA1000),""))</f>
        <v/>
      </c>
      <c r="I77" s="83" t="str">
        <f t="shared" si="11"/>
        <v/>
      </c>
      <c r="J77" s="80" t="str">
        <f t="array" ref="J77">IF(H77="","", IFERROR(_xlfn.XLOOKUP($D77&amp;$E77,NOTAS!$A$8:$A$56&amp;NOTAS!$B$8:$B$56,NOTAS!$EB$8:$EB1000),""))</f>
        <v/>
      </c>
      <c r="K77" s="83" t="str">
        <f t="shared" si="12"/>
        <v/>
      </c>
      <c r="L77" s="80" t="str">
        <f t="array" ref="L77">IF(J77="","", IFERROR(_xlfn.XLOOKUP($D77&amp;$E77,NOTAS!$A$8:$A$56&amp;NOTAS!$B$8:$B$56,NOTAS!$EC$8:$EC1000),""))</f>
        <v/>
      </c>
      <c r="M77" s="83" t="str">
        <f t="shared" si="13"/>
        <v/>
      </c>
      <c r="N77" s="80" t="str">
        <f t="array" ref="N77">IF(L77="","", IFERROR(_xlfn.XLOOKUP($D77&amp;$E77,NOTAS!$A$8:$A$56&amp;NOTAS!$B$8:$B$56,NOTAS!$ED$8:$ED1000),""))</f>
        <v/>
      </c>
      <c r="O77" s="83" t="str">
        <f t="shared" si="14"/>
        <v/>
      </c>
      <c r="P77" s="80" t="str">
        <f t="array" ref="P77">IF(N77="","", IFERROR(_xlfn.XLOOKUP($D77&amp;$E77,NOTAS!$A$8:$A$56&amp;NOTAS!$B$8:$B$56,NOTAS!$EE$8:$EE1000),""))</f>
        <v/>
      </c>
      <c r="Q77" s="83" t="str">
        <f t="shared" si="15"/>
        <v/>
      </c>
      <c r="R77" s="80" t="str">
        <f t="array" ref="R77">IF(P77="","", IFERROR(_xlfn.XLOOKUP($D77&amp;$E77,NOTAS!$A$8:$A$56&amp;NOTAS!$B$8:$B$56,NOTAS!$EF$8:$EF1000),""))</f>
        <v/>
      </c>
      <c r="S77" s="83" t="str">
        <f t="shared" si="16"/>
        <v/>
      </c>
      <c r="T77" s="80" t="str">
        <f t="array" ref="T77">IF(R77="","", IFERROR(_xlfn.XLOOKUP($D77&amp;$E77,NOTAS!$A$8:$A$56&amp;NOTAS!$B$8:$B$56,NOTAS!$EG$8:$EG1000),""))</f>
        <v/>
      </c>
      <c r="U77" s="83" t="str">
        <f t="shared" si="17"/>
        <v/>
      </c>
      <c r="V77" s="80" t="str">
        <f t="array" ref="V77">IF(T77="","", IFERROR(_xlfn.XLOOKUP($D77&amp;$E77,NOTAS!$A$8:$A$56&amp;NOTAS!$B$8:$B$56,NOTAS!$EH$8:$EH1000),""))</f>
        <v/>
      </c>
      <c r="W77" s="83" t="str">
        <f t="shared" si="18"/>
        <v/>
      </c>
      <c r="X77" s="104" t="s">
        <v>26</v>
      </c>
      <c r="Y77" s="107" t="str">
        <f t="array" ref="Y77">_xlfn.XLOOKUP($D77&amp;$E77,'DATOS ESTUDIANTES'!$A$3:$A1000&amp;'DATOS ESTUDIANTES'!$B$3:$B1000,'DATOS ESTUDIANTES'!$C$3:$C1000,"")</f>
        <v/>
      </c>
    </row>
    <row r="78" ht="15.75" customHeight="1">
      <c r="A78" s="58"/>
      <c r="B78" s="21"/>
      <c r="C78" s="354">
        <v>56.0</v>
      </c>
      <c r="D78" s="109"/>
      <c r="E78" s="110"/>
      <c r="F78" s="80" t="str">
        <f t="array" ref="F78">IF(D78="","", IFERROR(_xlfn.XLOOKUP($D78&amp;$E78,NOTAS!$A$8:$A1000&amp;NOTAS!$B$8:$B1000,NOTAS!$DZ$8:$DZ1000),""))</f>
        <v/>
      </c>
      <c r="G78" s="83" t="str">
        <f t="shared" si="10"/>
        <v/>
      </c>
      <c r="H78" s="80" t="str">
        <f t="array" ref="H78">IF(F78="","", IFERROR(_xlfn.XLOOKUP($D78&amp;$E78,NOTAS!$A$8:$A1000&amp;NOTAS!$B$8:$B1000,NOTAS!$EA$8:$EA1000),""))</f>
        <v/>
      </c>
      <c r="I78" s="83" t="str">
        <f t="shared" si="11"/>
        <v/>
      </c>
      <c r="J78" s="80" t="str">
        <f t="array" ref="J78">IF(H78="","", IFERROR(_xlfn.XLOOKUP($D78&amp;$E78,NOTAS!$A$8:$A$56&amp;NOTAS!$B$8:$B$56,NOTAS!$EB$8:$EB1000),""))</f>
        <v/>
      </c>
      <c r="K78" s="83" t="str">
        <f t="shared" si="12"/>
        <v/>
      </c>
      <c r="L78" s="80" t="str">
        <f t="array" ref="L78">IF(J78="","", IFERROR(_xlfn.XLOOKUP($D78&amp;$E78,NOTAS!$A$8:$A$56&amp;NOTAS!$B$8:$B$56,NOTAS!$EC$8:$EC1000),""))</f>
        <v/>
      </c>
      <c r="M78" s="83" t="str">
        <f t="shared" si="13"/>
        <v/>
      </c>
      <c r="N78" s="80" t="str">
        <f t="array" ref="N78">IF(L78="","", IFERROR(_xlfn.XLOOKUP($D78&amp;$E78,NOTAS!$A$8:$A$56&amp;NOTAS!$B$8:$B$56,NOTAS!$ED$8:$ED1000),""))</f>
        <v/>
      </c>
      <c r="O78" s="83" t="str">
        <f t="shared" si="14"/>
        <v/>
      </c>
      <c r="P78" s="80" t="str">
        <f t="array" ref="P78">IF(N78="","", IFERROR(_xlfn.XLOOKUP($D78&amp;$E78,NOTAS!$A$8:$A$56&amp;NOTAS!$B$8:$B$56,NOTAS!$EE$8:$EE1000),""))</f>
        <v/>
      </c>
      <c r="Q78" s="83" t="str">
        <f t="shared" si="15"/>
        <v/>
      </c>
      <c r="R78" s="80" t="str">
        <f t="array" ref="R78">IF(P78="","", IFERROR(_xlfn.XLOOKUP($D78&amp;$E78,NOTAS!$A$8:$A$56&amp;NOTAS!$B$8:$B$56,NOTAS!$EF$8:$EF1000),""))</f>
        <v/>
      </c>
      <c r="S78" s="83" t="str">
        <f t="shared" si="16"/>
        <v/>
      </c>
      <c r="T78" s="80" t="str">
        <f t="array" ref="T78">IF(R78="","", IFERROR(_xlfn.XLOOKUP($D78&amp;$E78,NOTAS!$A$8:$A$56&amp;NOTAS!$B$8:$B$56,NOTAS!$EG$8:$EG1000),""))</f>
        <v/>
      </c>
      <c r="U78" s="83" t="str">
        <f t="shared" si="17"/>
        <v/>
      </c>
      <c r="V78" s="80" t="str">
        <f t="array" ref="V78">IF(T78="","", IFERROR(_xlfn.XLOOKUP($D78&amp;$E78,NOTAS!$A$8:$A$56&amp;NOTAS!$B$8:$B$56,NOTAS!$EH$8:$EH1000),""))</f>
        <v/>
      </c>
      <c r="W78" s="83" t="str">
        <f t="shared" si="18"/>
        <v/>
      </c>
      <c r="X78" s="104" t="s">
        <v>26</v>
      </c>
      <c r="Y78" s="107" t="str">
        <f t="array" ref="Y78">_xlfn.XLOOKUP($D78&amp;$E78,'DATOS ESTUDIANTES'!$A$3:$A1000&amp;'DATOS ESTUDIANTES'!$B$3:$B1000,'DATOS ESTUDIANTES'!$C$3:$C1000,"")</f>
        <v/>
      </c>
    </row>
    <row r="79" ht="15.75" customHeight="1">
      <c r="A79" s="58"/>
      <c r="B79" s="21"/>
      <c r="C79" s="354">
        <v>57.0</v>
      </c>
      <c r="D79" s="109"/>
      <c r="E79" s="110"/>
      <c r="F79" s="80" t="str">
        <f t="array" ref="F79">IF(D79="","", IFERROR(_xlfn.XLOOKUP($D79&amp;$E79,NOTAS!$A$8:$A1000&amp;NOTAS!$B$8:$B1000,NOTAS!$DZ$8:$DZ1000),""))</f>
        <v/>
      </c>
      <c r="G79" s="83" t="str">
        <f t="shared" si="10"/>
        <v/>
      </c>
      <c r="H79" s="80" t="str">
        <f t="array" ref="H79">IF(F79="","", IFERROR(_xlfn.XLOOKUP($D79&amp;$E79,NOTAS!$A$8:$A1000&amp;NOTAS!$B$8:$B1000,NOTAS!$EA$8:$EA1000),""))</f>
        <v/>
      </c>
      <c r="I79" s="83" t="str">
        <f t="shared" si="11"/>
        <v/>
      </c>
      <c r="J79" s="80" t="str">
        <f t="array" ref="J79">IF(H79="","", IFERROR(_xlfn.XLOOKUP($D79&amp;$E79,NOTAS!$A$8:$A$56&amp;NOTAS!$B$8:$B$56,NOTAS!$EB$8:$EB1000),""))</f>
        <v/>
      </c>
      <c r="K79" s="83" t="str">
        <f t="shared" si="12"/>
        <v/>
      </c>
      <c r="L79" s="80" t="str">
        <f t="array" ref="L79">IF(J79="","", IFERROR(_xlfn.XLOOKUP($D79&amp;$E79,NOTAS!$A$8:$A$56&amp;NOTAS!$B$8:$B$56,NOTAS!$EC$8:$EC1000),""))</f>
        <v/>
      </c>
      <c r="M79" s="83" t="str">
        <f t="shared" si="13"/>
        <v/>
      </c>
      <c r="N79" s="80" t="str">
        <f t="array" ref="N79">IF(L79="","", IFERROR(_xlfn.XLOOKUP($D79&amp;$E79,NOTAS!$A$8:$A$56&amp;NOTAS!$B$8:$B$56,NOTAS!$ED$8:$ED1000),""))</f>
        <v/>
      </c>
      <c r="O79" s="83" t="str">
        <f t="shared" si="14"/>
        <v/>
      </c>
      <c r="P79" s="80" t="str">
        <f t="array" ref="P79">IF(N79="","", IFERROR(_xlfn.XLOOKUP($D79&amp;$E79,NOTAS!$A$8:$A$56&amp;NOTAS!$B$8:$B$56,NOTAS!$EE$8:$EE1000),""))</f>
        <v/>
      </c>
      <c r="Q79" s="83" t="str">
        <f t="shared" si="15"/>
        <v/>
      </c>
      <c r="R79" s="80" t="str">
        <f t="array" ref="R79">IF(P79="","", IFERROR(_xlfn.XLOOKUP($D79&amp;$E79,NOTAS!$A$8:$A$56&amp;NOTAS!$B$8:$B$56,NOTAS!$EF$8:$EF1000),""))</f>
        <v/>
      </c>
      <c r="S79" s="83" t="str">
        <f t="shared" si="16"/>
        <v/>
      </c>
      <c r="T79" s="80" t="str">
        <f t="array" ref="T79">IF(R79="","", IFERROR(_xlfn.XLOOKUP($D79&amp;$E79,NOTAS!$A$8:$A$56&amp;NOTAS!$B$8:$B$56,NOTAS!$EG$8:$EG1000),""))</f>
        <v/>
      </c>
      <c r="U79" s="83" t="str">
        <f t="shared" si="17"/>
        <v/>
      </c>
      <c r="V79" s="80" t="str">
        <f t="array" ref="V79">IF(T79="","", IFERROR(_xlfn.XLOOKUP($D79&amp;$E79,NOTAS!$A$8:$A$56&amp;NOTAS!$B$8:$B$56,NOTAS!$EH$8:$EH1000),""))</f>
        <v/>
      </c>
      <c r="W79" s="83" t="str">
        <f t="shared" si="18"/>
        <v/>
      </c>
      <c r="X79" s="104" t="s">
        <v>26</v>
      </c>
      <c r="Y79" s="107" t="str">
        <f t="array" ref="Y79">_xlfn.XLOOKUP($D79&amp;$E79,'DATOS ESTUDIANTES'!$A$3:$A1000&amp;'DATOS ESTUDIANTES'!$B$3:$B1000,'DATOS ESTUDIANTES'!$C$3:$C1000,"")</f>
        <v/>
      </c>
    </row>
    <row r="80" ht="15.75" customHeight="1">
      <c r="A80" s="58"/>
      <c r="B80" s="21"/>
      <c r="C80" s="354">
        <v>58.0</v>
      </c>
      <c r="D80" s="109"/>
      <c r="E80" s="110"/>
      <c r="F80" s="80" t="str">
        <f t="array" ref="F80">IF(D80="","", IFERROR(_xlfn.XLOOKUP($D80&amp;$E80,NOTAS!$A$8:$A1000&amp;NOTAS!$B$8:$B1000,NOTAS!$DZ$8:$DZ1000),""))</f>
        <v/>
      </c>
      <c r="G80" s="83" t="str">
        <f t="shared" si="10"/>
        <v/>
      </c>
      <c r="H80" s="80" t="str">
        <f t="array" ref="H80">IF(F80="","", IFERROR(_xlfn.XLOOKUP($D80&amp;$E80,NOTAS!$A$8:$A1000&amp;NOTAS!$B$8:$B1000,NOTAS!$EA$8:$EA1000),""))</f>
        <v/>
      </c>
      <c r="I80" s="83" t="str">
        <f t="shared" si="11"/>
        <v/>
      </c>
      <c r="J80" s="80" t="str">
        <f t="array" ref="J80">IF(H80="","", IFERROR(_xlfn.XLOOKUP($D80&amp;$E80,NOTAS!$A$8:$A$56&amp;NOTAS!$B$8:$B$56,NOTAS!$EB$8:$EB1000),""))</f>
        <v/>
      </c>
      <c r="K80" s="83" t="str">
        <f t="shared" si="12"/>
        <v/>
      </c>
      <c r="L80" s="80" t="str">
        <f t="array" ref="L80">IF(J80="","", IFERROR(_xlfn.XLOOKUP($D80&amp;$E80,NOTAS!$A$8:$A$56&amp;NOTAS!$B$8:$B$56,NOTAS!$EC$8:$EC1000),""))</f>
        <v/>
      </c>
      <c r="M80" s="83" t="str">
        <f t="shared" si="13"/>
        <v/>
      </c>
      <c r="N80" s="80" t="str">
        <f t="array" ref="N80">IF(L80="","", IFERROR(_xlfn.XLOOKUP($D80&amp;$E80,NOTAS!$A$8:$A$56&amp;NOTAS!$B$8:$B$56,NOTAS!$ED$8:$ED1000),""))</f>
        <v/>
      </c>
      <c r="O80" s="83" t="str">
        <f t="shared" si="14"/>
        <v/>
      </c>
      <c r="P80" s="80" t="str">
        <f t="array" ref="P80">IF(N80="","", IFERROR(_xlfn.XLOOKUP($D80&amp;$E80,NOTAS!$A$8:$A$56&amp;NOTAS!$B$8:$B$56,NOTAS!$EE$8:$EE1000),""))</f>
        <v/>
      </c>
      <c r="Q80" s="83" t="str">
        <f t="shared" si="15"/>
        <v/>
      </c>
      <c r="R80" s="80" t="str">
        <f t="array" ref="R80">IF(P80="","", IFERROR(_xlfn.XLOOKUP($D80&amp;$E80,NOTAS!$A$8:$A$56&amp;NOTAS!$B$8:$B$56,NOTAS!$EF$8:$EF1000),""))</f>
        <v/>
      </c>
      <c r="S80" s="83" t="str">
        <f t="shared" si="16"/>
        <v/>
      </c>
      <c r="T80" s="80" t="str">
        <f t="array" ref="T80">IF(R80="","", IFERROR(_xlfn.XLOOKUP($D80&amp;$E80,NOTAS!$A$8:$A$56&amp;NOTAS!$B$8:$B$56,NOTAS!$EG$8:$EG1000),""))</f>
        <v/>
      </c>
      <c r="U80" s="83" t="str">
        <f t="shared" si="17"/>
        <v/>
      </c>
      <c r="V80" s="80" t="str">
        <f t="array" ref="V80">IF(T80="","", IFERROR(_xlfn.XLOOKUP($D80&amp;$E80,NOTAS!$A$8:$A$56&amp;NOTAS!$B$8:$B$56,NOTAS!$EH$8:$EH1000),""))</f>
        <v/>
      </c>
      <c r="W80" s="83" t="str">
        <f t="shared" si="18"/>
        <v/>
      </c>
      <c r="X80" s="104" t="s">
        <v>26</v>
      </c>
      <c r="Y80" s="107" t="str">
        <f t="array" ref="Y80">_xlfn.XLOOKUP($D80&amp;$E80,'DATOS ESTUDIANTES'!$A$3:$A1000&amp;'DATOS ESTUDIANTES'!$B$3:$B1000,'DATOS ESTUDIANTES'!$C$3:$C1000,"")</f>
        <v/>
      </c>
    </row>
    <row r="81" ht="15.75" customHeight="1">
      <c r="A81" s="58"/>
      <c r="B81" s="21"/>
      <c r="C81" s="354">
        <v>59.0</v>
      </c>
      <c r="D81" s="109"/>
      <c r="E81" s="110"/>
      <c r="F81" s="80" t="str">
        <f t="array" ref="F81">IF(D81="","", IFERROR(_xlfn.XLOOKUP($D81&amp;$E81,NOTAS!$A$8:$A1000&amp;NOTAS!$B$8:$B1000,NOTAS!$DZ$8:$DZ1000),""))</f>
        <v/>
      </c>
      <c r="G81" s="83" t="str">
        <f t="shared" si="10"/>
        <v/>
      </c>
      <c r="H81" s="80" t="str">
        <f t="array" ref="H81">IF(F81="","", IFERROR(_xlfn.XLOOKUP($D81&amp;$E81,NOTAS!$A$8:$A1000&amp;NOTAS!$B$8:$B1000,NOTAS!$EA$8:$EA1000),""))</f>
        <v/>
      </c>
      <c r="I81" s="83" t="str">
        <f t="shared" si="11"/>
        <v/>
      </c>
      <c r="J81" s="80" t="str">
        <f t="array" ref="J81">IF(H81="","", IFERROR(_xlfn.XLOOKUP($D81&amp;$E81,NOTAS!$A$8:$A$56&amp;NOTAS!$B$8:$B$56,NOTAS!$EB$8:$EB1000),""))</f>
        <v/>
      </c>
      <c r="K81" s="83" t="str">
        <f t="shared" si="12"/>
        <v/>
      </c>
      <c r="L81" s="80" t="str">
        <f t="array" ref="L81">IF(J81="","", IFERROR(_xlfn.XLOOKUP($D81&amp;$E81,NOTAS!$A$8:$A$56&amp;NOTAS!$B$8:$B$56,NOTAS!$EC$8:$EC1000),""))</f>
        <v/>
      </c>
      <c r="M81" s="83" t="str">
        <f t="shared" si="13"/>
        <v/>
      </c>
      <c r="N81" s="80" t="str">
        <f t="array" ref="N81">IF(L81="","", IFERROR(_xlfn.XLOOKUP($D81&amp;$E81,NOTAS!$A$8:$A$56&amp;NOTAS!$B$8:$B$56,NOTAS!$ED$8:$ED1000),""))</f>
        <v/>
      </c>
      <c r="O81" s="83" t="str">
        <f t="shared" si="14"/>
        <v/>
      </c>
      <c r="P81" s="80" t="str">
        <f t="array" ref="P81">IF(N81="","", IFERROR(_xlfn.XLOOKUP($D81&amp;$E81,NOTAS!$A$8:$A$56&amp;NOTAS!$B$8:$B$56,NOTAS!$EE$8:$EE1000),""))</f>
        <v/>
      </c>
      <c r="Q81" s="83" t="str">
        <f t="shared" si="15"/>
        <v/>
      </c>
      <c r="R81" s="80" t="str">
        <f t="array" ref="R81">IF(P81="","", IFERROR(_xlfn.XLOOKUP($D81&amp;$E81,NOTAS!$A$8:$A$56&amp;NOTAS!$B$8:$B$56,NOTAS!$EF$8:$EF1000),""))</f>
        <v/>
      </c>
      <c r="S81" s="83" t="str">
        <f t="shared" si="16"/>
        <v/>
      </c>
      <c r="T81" s="80" t="str">
        <f t="array" ref="T81">IF(R81="","", IFERROR(_xlfn.XLOOKUP($D81&amp;$E81,NOTAS!$A$8:$A$56&amp;NOTAS!$B$8:$B$56,NOTAS!$EG$8:$EG1000),""))</f>
        <v/>
      </c>
      <c r="U81" s="83" t="str">
        <f t="shared" si="17"/>
        <v/>
      </c>
      <c r="V81" s="80" t="str">
        <f t="array" ref="V81">IF(T81="","", IFERROR(_xlfn.XLOOKUP($D81&amp;$E81,NOTAS!$A$8:$A$56&amp;NOTAS!$B$8:$B$56,NOTAS!$EH$8:$EH1000),""))</f>
        <v/>
      </c>
      <c r="W81" s="83" t="str">
        <f t="shared" si="18"/>
        <v/>
      </c>
      <c r="X81" s="104" t="s">
        <v>26</v>
      </c>
      <c r="Y81" s="107" t="str">
        <f t="array" ref="Y81">_xlfn.XLOOKUP($D81&amp;$E81,'DATOS ESTUDIANTES'!$A$3:$A1000&amp;'DATOS ESTUDIANTES'!$B$3:$B1000,'DATOS ESTUDIANTES'!$C$3:$C1000,"")</f>
        <v/>
      </c>
    </row>
    <row r="82" ht="15.75" customHeight="1">
      <c r="A82" s="58"/>
      <c r="B82" s="21"/>
      <c r="C82" s="354">
        <v>60.0</v>
      </c>
      <c r="D82" s="109"/>
      <c r="E82" s="110"/>
      <c r="F82" s="80" t="str">
        <f t="array" ref="F82">IF(D82="","", IFERROR(_xlfn.XLOOKUP($D82&amp;$E82,NOTAS!$A$8:$A1000&amp;NOTAS!$B$8:$B1000,NOTAS!$DZ$8:$DZ1000),""))</f>
        <v/>
      </c>
      <c r="G82" s="83" t="str">
        <f t="shared" si="10"/>
        <v/>
      </c>
      <c r="H82" s="80" t="str">
        <f t="array" ref="H82">IF(F82="","", IFERROR(_xlfn.XLOOKUP($D82&amp;$E82,NOTAS!$A$8:$A1000&amp;NOTAS!$B$8:$B1000,NOTAS!$EA$8:$EA1000),""))</f>
        <v/>
      </c>
      <c r="I82" s="83" t="str">
        <f t="shared" si="11"/>
        <v/>
      </c>
      <c r="J82" s="80" t="str">
        <f t="array" ref="J82">IF(H82="","", IFERROR(_xlfn.XLOOKUP($D82&amp;$E82,NOTAS!$A$8:$A$56&amp;NOTAS!$B$8:$B$56,NOTAS!$EB$8:$EB1000),""))</f>
        <v/>
      </c>
      <c r="K82" s="83" t="str">
        <f t="shared" si="12"/>
        <v/>
      </c>
      <c r="L82" s="80" t="str">
        <f t="array" ref="L82">IF(J82="","", IFERROR(_xlfn.XLOOKUP($D82&amp;$E82,NOTAS!$A$8:$A$56&amp;NOTAS!$B$8:$B$56,NOTAS!$EC$8:$EC1000),""))</f>
        <v/>
      </c>
      <c r="M82" s="83" t="str">
        <f t="shared" si="13"/>
        <v/>
      </c>
      <c r="N82" s="80" t="str">
        <f t="array" ref="N82">IF(L82="","", IFERROR(_xlfn.XLOOKUP($D82&amp;$E82,NOTAS!$A$8:$A$56&amp;NOTAS!$B$8:$B$56,NOTAS!$ED$8:$ED1000),""))</f>
        <v/>
      </c>
      <c r="O82" s="83" t="str">
        <f t="shared" si="14"/>
        <v/>
      </c>
      <c r="P82" s="80" t="str">
        <f t="array" ref="P82">IF(N82="","", IFERROR(_xlfn.XLOOKUP($D82&amp;$E82,NOTAS!$A$8:$A$56&amp;NOTAS!$B$8:$B$56,NOTAS!$EE$8:$EE1000),""))</f>
        <v/>
      </c>
      <c r="Q82" s="83" t="str">
        <f t="shared" si="15"/>
        <v/>
      </c>
      <c r="R82" s="80" t="str">
        <f t="array" ref="R82">IF(P82="","", IFERROR(_xlfn.XLOOKUP($D82&amp;$E82,NOTAS!$A$8:$A$56&amp;NOTAS!$B$8:$B$56,NOTAS!$EF$8:$EF1000),""))</f>
        <v/>
      </c>
      <c r="S82" s="83" t="str">
        <f t="shared" si="16"/>
        <v/>
      </c>
      <c r="T82" s="80" t="str">
        <f t="array" ref="T82">IF(R82="","", IFERROR(_xlfn.XLOOKUP($D82&amp;$E82,NOTAS!$A$8:$A$56&amp;NOTAS!$B$8:$B$56,NOTAS!$EG$8:$EG1000),""))</f>
        <v/>
      </c>
      <c r="U82" s="83" t="str">
        <f t="shared" si="17"/>
        <v/>
      </c>
      <c r="V82" s="80" t="str">
        <f t="array" ref="V82">IF(T82="","", IFERROR(_xlfn.XLOOKUP($D82&amp;$E82,NOTAS!$A$8:$A$56&amp;NOTAS!$B$8:$B$56,NOTAS!$EH$8:$EH1000),""))</f>
        <v/>
      </c>
      <c r="W82" s="83" t="str">
        <f t="shared" si="18"/>
        <v/>
      </c>
      <c r="X82" s="314" t="s">
        <v>26</v>
      </c>
      <c r="Y82" s="107" t="str">
        <f t="array" ref="Y82">_xlfn.XLOOKUP($D82&amp;$E82,'DATOS ESTUDIANTES'!$A$3:$A1000&amp;'DATOS ESTUDIANTES'!$B$3:$B1000,'DATOS ESTUDIANTES'!$C$3:$C1000,"")</f>
        <v/>
      </c>
    </row>
    <row r="83" ht="15.75" customHeight="1">
      <c r="A83" s="315"/>
      <c r="B83" s="316"/>
      <c r="C83" s="316"/>
      <c r="D83" s="316"/>
      <c r="E83" s="316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14"/>
      <c r="Q83" s="317"/>
      <c r="R83" s="317"/>
      <c r="S83" s="318"/>
      <c r="T83" s="318"/>
      <c r="U83" s="318"/>
      <c r="V83" s="318"/>
      <c r="W83" s="319"/>
      <c r="X83" s="320" t="s">
        <v>134</v>
      </c>
      <c r="Y83" s="321">
        <f>COUNTIF(T53:T82,"A")+COUNTIF(T53:T82,"&gt;0")</f>
        <v>0</v>
      </c>
    </row>
    <row r="84" ht="15.75" customHeight="1">
      <c r="A84" s="322"/>
      <c r="B84" s="2"/>
      <c r="C84" s="2"/>
      <c r="D84" s="2"/>
      <c r="E84" s="2"/>
      <c r="F84" s="3"/>
      <c r="G84" s="3"/>
      <c r="H84" s="3"/>
      <c r="I84" s="3"/>
      <c r="J84" s="323" t="s">
        <v>135</v>
      </c>
      <c r="K84" s="3"/>
      <c r="L84" s="3"/>
      <c r="M84" s="3"/>
      <c r="N84" s="3"/>
      <c r="Q84" s="3"/>
      <c r="R84" s="3"/>
      <c r="S84" s="318"/>
      <c r="T84" s="318"/>
      <c r="U84" s="3"/>
      <c r="W84" s="319"/>
      <c r="X84" s="320" t="s">
        <v>136</v>
      </c>
      <c r="Y84" s="321">
        <f>COUNTIF(T53:T82,"&gt;=0")</f>
        <v>0</v>
      </c>
    </row>
    <row r="85" ht="15.75" customHeight="1">
      <c r="A85" s="324"/>
      <c r="B85" s="325"/>
      <c r="C85" s="325"/>
      <c r="D85" s="3"/>
      <c r="E85" s="3"/>
      <c r="G85" s="3"/>
      <c r="H85" s="326"/>
      <c r="I85" s="3"/>
      <c r="J85" s="3"/>
      <c r="K85" s="327"/>
      <c r="L85" s="328"/>
      <c r="M85" s="328"/>
      <c r="N85" s="3"/>
      <c r="O85" s="3"/>
      <c r="P85" s="3"/>
      <c r="Q85" s="3"/>
      <c r="R85" s="3"/>
      <c r="S85" s="318"/>
      <c r="T85" s="318"/>
      <c r="U85" s="3"/>
      <c r="V85" s="3"/>
      <c r="W85" s="319"/>
      <c r="X85" s="320" t="s">
        <v>137</v>
      </c>
      <c r="Y85" s="321">
        <f>COUNTIF(T53:T82,"A")</f>
        <v>0</v>
      </c>
    </row>
    <row r="86" ht="15.75" customHeight="1">
      <c r="A86" s="329"/>
      <c r="B86" s="330"/>
      <c r="C86" s="331"/>
      <c r="D86" s="332" t="s">
        <v>138</v>
      </c>
      <c r="E86" s="333"/>
      <c r="H86" s="326"/>
      <c r="I86" s="332" t="s">
        <v>139</v>
      </c>
      <c r="J86" s="333"/>
      <c r="K86" s="328"/>
      <c r="L86" s="332"/>
      <c r="M86" s="333"/>
      <c r="N86" s="328"/>
      <c r="O86" s="332" t="s">
        <v>140</v>
      </c>
      <c r="P86" s="333"/>
      <c r="Q86" s="334"/>
      <c r="R86" s="334"/>
      <c r="S86" s="318"/>
      <c r="T86" s="318"/>
      <c r="U86" s="332" t="s">
        <v>141</v>
      </c>
      <c r="V86" s="333"/>
      <c r="W86" s="319"/>
      <c r="X86" s="335" t="s">
        <v>142</v>
      </c>
      <c r="Y86" s="336">
        <f>COUNTIF(T53:T82,"&lt;=69")</f>
        <v>0</v>
      </c>
    </row>
    <row r="87" ht="15.75" customHeight="1">
      <c r="A87" s="329"/>
      <c r="B87" s="337"/>
      <c r="C87" s="337"/>
      <c r="D87" s="337"/>
      <c r="E87" s="337"/>
      <c r="F87" s="328"/>
      <c r="G87" s="338"/>
      <c r="H87" s="339"/>
      <c r="I87" s="328"/>
      <c r="J87" s="328"/>
      <c r="K87" s="328"/>
      <c r="L87" s="328"/>
      <c r="M87" s="328"/>
      <c r="N87" s="328"/>
      <c r="O87" s="332"/>
      <c r="P87" s="333"/>
      <c r="Q87" s="340"/>
      <c r="R87" s="340"/>
      <c r="S87" s="318"/>
      <c r="T87" s="318"/>
      <c r="U87" s="341"/>
      <c r="V87" s="27"/>
      <c r="W87" s="319"/>
      <c r="X87" s="342"/>
      <c r="Y87" s="53"/>
    </row>
    <row r="88" ht="15.75" customHeight="1">
      <c r="A88" s="343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Q88" s="3"/>
      <c r="R88" s="3"/>
      <c r="S88" s="344"/>
      <c r="T88" s="344"/>
      <c r="U88" s="344"/>
      <c r="V88" s="344"/>
      <c r="W88" s="345"/>
      <c r="X88" s="346" t="s">
        <v>143</v>
      </c>
      <c r="Y88" s="336">
        <f>Y83-Y85-Y86</f>
        <v>0</v>
      </c>
    </row>
    <row r="89" ht="15.75" customHeight="1">
      <c r="A89" s="347" t="s">
        <v>144</v>
      </c>
      <c r="B89" s="348"/>
      <c r="C89" s="348"/>
      <c r="D89" s="348"/>
      <c r="E89" s="348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5"/>
      <c r="Q89" s="349"/>
      <c r="R89" s="349"/>
      <c r="S89" s="350"/>
      <c r="T89" s="350"/>
      <c r="U89" s="350"/>
      <c r="V89" s="350"/>
      <c r="W89" s="351"/>
      <c r="X89" s="350"/>
      <c r="Y89" s="53"/>
    </row>
    <row r="90" ht="15.75" customHeight="1">
      <c r="A90" s="352" t="s">
        <v>145</v>
      </c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A3:N3"/>
    <mergeCell ref="O3:Q5"/>
    <mergeCell ref="R3:W5"/>
    <mergeCell ref="X3:Y3"/>
    <mergeCell ref="A4:N4"/>
    <mergeCell ref="X4:Y5"/>
    <mergeCell ref="A5:N5"/>
    <mergeCell ref="Q6:Q7"/>
    <mergeCell ref="R6:R7"/>
    <mergeCell ref="S6:S7"/>
    <mergeCell ref="T6:T7"/>
    <mergeCell ref="U6:U7"/>
    <mergeCell ref="V6:V7"/>
    <mergeCell ref="W6:W7"/>
    <mergeCell ref="X6:Y6"/>
    <mergeCell ref="J6:J7"/>
    <mergeCell ref="K6:K7"/>
    <mergeCell ref="L6:L7"/>
    <mergeCell ref="M6:M7"/>
    <mergeCell ref="N6:N7"/>
    <mergeCell ref="O6:O7"/>
    <mergeCell ref="P6:P7"/>
    <mergeCell ref="A6:B6"/>
    <mergeCell ref="C6:C7"/>
    <mergeCell ref="D6:E7"/>
    <mergeCell ref="F6:F7"/>
    <mergeCell ref="G6:G7"/>
    <mergeCell ref="H6:H7"/>
    <mergeCell ref="I6:I7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I41:J41"/>
    <mergeCell ref="L41:M41"/>
    <mergeCell ref="U39:V39"/>
    <mergeCell ref="U41:V41"/>
    <mergeCell ref="Y41:Y42"/>
    <mergeCell ref="U42:V42"/>
    <mergeCell ref="Y43:Y44"/>
    <mergeCell ref="O42:P42"/>
    <mergeCell ref="O43:P43"/>
    <mergeCell ref="O44:P44"/>
    <mergeCell ref="O45:P45"/>
    <mergeCell ref="O48:Q50"/>
    <mergeCell ref="R48:W50"/>
    <mergeCell ref="X48:Y48"/>
    <mergeCell ref="X49:Y50"/>
    <mergeCell ref="A35:B35"/>
    <mergeCell ref="A36:B36"/>
    <mergeCell ref="A37:B37"/>
    <mergeCell ref="O38:P38"/>
    <mergeCell ref="G40:H42"/>
    <mergeCell ref="D41:E41"/>
    <mergeCell ref="O41:P41"/>
    <mergeCell ref="G51:G52"/>
    <mergeCell ref="H51:H52"/>
    <mergeCell ref="T51:T52"/>
    <mergeCell ref="U51:U52"/>
    <mergeCell ref="V51:V52"/>
    <mergeCell ref="W51:W52"/>
    <mergeCell ref="X51:Y51"/>
    <mergeCell ref="I51:I52"/>
    <mergeCell ref="J51:J52"/>
    <mergeCell ref="O51:O52"/>
    <mergeCell ref="P51:P52"/>
    <mergeCell ref="Q51:Q52"/>
    <mergeCell ref="R51:R52"/>
    <mergeCell ref="S51:S52"/>
    <mergeCell ref="I86:J86"/>
    <mergeCell ref="L86:M86"/>
    <mergeCell ref="U84:V84"/>
    <mergeCell ref="U86:V86"/>
    <mergeCell ref="Y86:Y87"/>
    <mergeCell ref="U87:V87"/>
    <mergeCell ref="Y88:Y89"/>
    <mergeCell ref="O87:P87"/>
    <mergeCell ref="O88:P88"/>
    <mergeCell ref="O89:P89"/>
    <mergeCell ref="O90:P90"/>
    <mergeCell ref="A80:B80"/>
    <mergeCell ref="A81:B81"/>
    <mergeCell ref="A82:B82"/>
    <mergeCell ref="O83:P83"/>
    <mergeCell ref="G85:H87"/>
    <mergeCell ref="D86:E86"/>
    <mergeCell ref="O86:P86"/>
    <mergeCell ref="K51:K52"/>
    <mergeCell ref="L51:L52"/>
    <mergeCell ref="M51:M52"/>
    <mergeCell ref="N51:N52"/>
    <mergeCell ref="A48:N48"/>
    <mergeCell ref="A49:N49"/>
    <mergeCell ref="A50:N50"/>
    <mergeCell ref="A51:B51"/>
    <mergeCell ref="C51:C52"/>
    <mergeCell ref="D51:E52"/>
    <mergeCell ref="F51:F52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8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6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26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6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26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6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26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6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73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6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79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6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79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6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79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6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8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17" t="s">
        <v>78</v>
      </c>
      <c r="B9" s="118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17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134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40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6.5" customHeight="1">
      <c r="A11" s="147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149"/>
      <c r="E11" s="150"/>
      <c r="F11" s="152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3"/>
      <c r="AE11" s="154"/>
      <c r="AF11" s="154"/>
      <c r="AG11" s="154"/>
      <c r="AH11" s="153"/>
      <c r="AI11" s="153"/>
      <c r="AJ11" s="153"/>
      <c r="AK11" s="156">
        <f t="shared" ref="AK11:AK40" si="1">COUNTIF($F11:$AJ11,"P")+COUNTIF($F11:$AJ11,"t")</f>
        <v>0</v>
      </c>
      <c r="AL11" s="158">
        <f t="shared" ref="AL11:AL40" si="2">COUNTIF($F11:$AJ11,"A")</f>
        <v>0</v>
      </c>
      <c r="AM11" s="160" t="str">
        <f t="shared" ref="AM11:AM40" si="3">IFERROR(AK11/$T$7,"-")</f>
        <v>-</v>
      </c>
      <c r="AN11" s="161"/>
      <c r="AY11" s="18"/>
      <c r="AZ11" s="162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67"/>
      <c r="BF11" s="167"/>
      <c r="BG11" s="167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62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77"/>
      <c r="E12" s="178"/>
      <c r="F12" s="151"/>
      <c r="G12" s="151"/>
      <c r="H12" s="151"/>
      <c r="I12" s="151"/>
      <c r="J12" s="152"/>
      <c r="K12" s="151"/>
      <c r="L12" s="151"/>
      <c r="M12" s="152"/>
      <c r="N12" s="152"/>
      <c r="O12" s="152"/>
      <c r="P12" s="15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8">
        <f t="shared" si="2"/>
        <v>0</v>
      </c>
      <c r="AM12" s="160" t="str">
        <f t="shared" si="3"/>
        <v>-</v>
      </c>
      <c r="AN12" s="161"/>
      <c r="AY12" s="18"/>
      <c r="AZ12" s="162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62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2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8">
        <f t="shared" si="2"/>
        <v>0</v>
      </c>
      <c r="AM13" s="160" t="str">
        <f t="shared" si="3"/>
        <v>-</v>
      </c>
      <c r="AN13" s="161"/>
      <c r="AY13" s="18"/>
      <c r="AZ13" s="162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62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2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8">
        <f t="shared" si="2"/>
        <v>0</v>
      </c>
      <c r="AM14" s="160" t="str">
        <f t="shared" si="3"/>
        <v>-</v>
      </c>
      <c r="AN14" s="161"/>
      <c r="AY14" s="18"/>
      <c r="AZ14" s="162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62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2"/>
      <c r="K15" s="151"/>
      <c r="L15" s="151"/>
      <c r="M15" s="151"/>
      <c r="N15" s="151"/>
      <c r="O15" s="151"/>
      <c r="P15" s="151"/>
      <c r="Q15" s="151"/>
      <c r="R15" s="152"/>
      <c r="S15" s="152"/>
      <c r="T15" s="152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8">
        <f t="shared" si="2"/>
        <v>0</v>
      </c>
      <c r="AM15" s="160" t="str">
        <f t="shared" si="3"/>
        <v>-</v>
      </c>
      <c r="AN15" s="161"/>
      <c r="AY15" s="18"/>
      <c r="AZ15" s="162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62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2"/>
      <c r="I16" s="152"/>
      <c r="J16" s="152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8">
        <f t="shared" si="2"/>
        <v>0</v>
      </c>
      <c r="AM16" s="160" t="str">
        <f t="shared" si="3"/>
        <v>-</v>
      </c>
      <c r="AN16" s="195" t="s">
        <v>100</v>
      </c>
      <c r="AY16" s="18"/>
      <c r="AZ16" s="162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62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2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8">
        <f t="shared" si="2"/>
        <v>0</v>
      </c>
      <c r="AM17" s="160" t="str">
        <f t="shared" si="3"/>
        <v>-</v>
      </c>
      <c r="AN17" s="161"/>
      <c r="AY17" s="18"/>
      <c r="AZ17" s="162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62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2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8">
        <f t="shared" si="2"/>
        <v>0</v>
      </c>
      <c r="AM18" s="160" t="str">
        <f t="shared" si="3"/>
        <v>-</v>
      </c>
      <c r="AN18" s="161"/>
      <c r="AY18" s="18"/>
      <c r="AZ18" s="162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62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2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8">
        <f t="shared" si="2"/>
        <v>0</v>
      </c>
      <c r="AM19" s="160" t="str">
        <f t="shared" si="3"/>
        <v>-</v>
      </c>
      <c r="AN19" s="199"/>
      <c r="AY19" s="18"/>
      <c r="AZ19" s="162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62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2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8">
        <f t="shared" si="2"/>
        <v>0</v>
      </c>
      <c r="AM20" s="160" t="str">
        <f t="shared" si="3"/>
        <v>-</v>
      </c>
      <c r="AN20" s="201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62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62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2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8">
        <f t="shared" si="2"/>
        <v>0</v>
      </c>
      <c r="AM21" s="160" t="str">
        <f t="shared" si="3"/>
        <v>-</v>
      </c>
      <c r="AN21" s="204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62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62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2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2"/>
      <c r="V22" s="152"/>
      <c r="W22" s="152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8">
        <f t="shared" si="2"/>
        <v>0</v>
      </c>
      <c r="AM22" s="160" t="str">
        <f t="shared" si="3"/>
        <v>-</v>
      </c>
      <c r="AN22" s="211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62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13" t="s">
        <v>103</v>
      </c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10"/>
    </row>
    <row r="23" ht="15.75" customHeight="1">
      <c r="A23" s="162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2"/>
      <c r="K23" s="151"/>
      <c r="L23" s="152"/>
      <c r="M23" s="151"/>
      <c r="N23" s="151"/>
      <c r="O23" s="151"/>
      <c r="P23" s="151"/>
      <c r="Q23" s="151"/>
      <c r="R23" s="151"/>
      <c r="S23" s="152"/>
      <c r="T23" s="152"/>
      <c r="U23" s="152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8">
        <f t="shared" si="2"/>
        <v>0</v>
      </c>
      <c r="AM23" s="160" t="str">
        <f t="shared" si="3"/>
        <v>-</v>
      </c>
      <c r="AN23" s="220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62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10"/>
    </row>
    <row r="24" ht="15.75" customHeight="1">
      <c r="A24" s="162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2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8">
        <f t="shared" si="2"/>
        <v>0</v>
      </c>
      <c r="AM24" s="160" t="str">
        <f t="shared" si="3"/>
        <v>-</v>
      </c>
      <c r="AN24" s="220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62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10"/>
    </row>
    <row r="25" ht="15.75" customHeight="1">
      <c r="A25" s="162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2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2"/>
      <c r="AD25" s="152"/>
      <c r="AE25" s="152"/>
      <c r="AF25" s="151"/>
      <c r="AG25" s="151"/>
      <c r="AH25" s="151"/>
      <c r="AI25" s="151"/>
      <c r="AJ25" s="151"/>
      <c r="AK25" s="156">
        <f t="shared" si="1"/>
        <v>0</v>
      </c>
      <c r="AL25" s="158">
        <f t="shared" si="2"/>
        <v>0</v>
      </c>
      <c r="AM25" s="160" t="str">
        <f t="shared" si="3"/>
        <v>-</v>
      </c>
      <c r="AN25" s="220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62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13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10"/>
    </row>
    <row r="26" ht="15.75" customHeight="1">
      <c r="A26" s="162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2"/>
      <c r="K26" s="151"/>
      <c r="L26" s="151"/>
      <c r="M26" s="151"/>
      <c r="N26" s="151"/>
      <c r="O26" s="151"/>
      <c r="P26" s="151"/>
      <c r="Q26" s="152"/>
      <c r="R26" s="151"/>
      <c r="S26" s="152"/>
      <c r="T26" s="152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8">
        <f t="shared" si="2"/>
        <v>0</v>
      </c>
      <c r="AM26" s="160" t="str">
        <f t="shared" si="3"/>
        <v>-</v>
      </c>
      <c r="AN26" s="220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62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13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10"/>
    </row>
    <row r="27" ht="15.75" customHeight="1">
      <c r="A27" s="162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2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8">
        <f t="shared" si="2"/>
        <v>0</v>
      </c>
      <c r="AM27" s="160" t="str">
        <f t="shared" si="3"/>
        <v>-</v>
      </c>
      <c r="AN27" s="220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62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13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10"/>
    </row>
    <row r="28" ht="15.75" customHeight="1">
      <c r="A28" s="162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2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8">
        <f t="shared" si="2"/>
        <v>0</v>
      </c>
      <c r="AM28" s="160" t="str">
        <f t="shared" si="3"/>
        <v>-</v>
      </c>
      <c r="AN28" s="220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62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13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10"/>
    </row>
    <row r="29" ht="15.75" customHeight="1">
      <c r="A29" s="162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2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8">
        <f t="shared" si="2"/>
        <v>0</v>
      </c>
      <c r="AM29" s="160" t="str">
        <f t="shared" si="3"/>
        <v>-</v>
      </c>
      <c r="AN29" s="220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62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62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2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8">
        <f t="shared" si="2"/>
        <v>0</v>
      </c>
      <c r="AM30" s="160" t="str">
        <f t="shared" si="3"/>
        <v>-</v>
      </c>
      <c r="AN30" s="220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62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62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2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8">
        <f t="shared" si="2"/>
        <v>0</v>
      </c>
      <c r="AM31" s="160" t="str">
        <f t="shared" si="3"/>
        <v>-</v>
      </c>
      <c r="AN31" s="220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62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62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2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8">
        <f t="shared" si="2"/>
        <v>0</v>
      </c>
      <c r="AM32" s="160" t="str">
        <f t="shared" si="3"/>
        <v>-</v>
      </c>
      <c r="AN32" s="220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62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62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2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8">
        <f t="shared" si="2"/>
        <v>0</v>
      </c>
      <c r="AM33" s="160" t="str">
        <f t="shared" si="3"/>
        <v>-</v>
      </c>
      <c r="AN33" s="220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62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62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2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8">
        <f t="shared" si="2"/>
        <v>0</v>
      </c>
      <c r="AM34" s="160" t="str">
        <f t="shared" si="3"/>
        <v>-</v>
      </c>
      <c r="AN34" s="220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62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62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2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8">
        <f t="shared" si="2"/>
        <v>0</v>
      </c>
      <c r="AM35" s="160" t="str">
        <f t="shared" si="3"/>
        <v>-</v>
      </c>
      <c r="AN35" s="220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62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62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2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8">
        <f t="shared" si="2"/>
        <v>0</v>
      </c>
      <c r="AM36" s="160" t="str">
        <f t="shared" si="3"/>
        <v>-</v>
      </c>
      <c r="AN36" s="259" t="s">
        <v>34</v>
      </c>
      <c r="AP36" s="161"/>
      <c r="AT36" s="259" t="s">
        <v>115</v>
      </c>
      <c r="AV36" s="199"/>
      <c r="AY36" s="18"/>
      <c r="AZ36" s="162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62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8">
        <f t="shared" si="2"/>
        <v>0</v>
      </c>
      <c r="AM37" s="160" t="str">
        <f t="shared" si="3"/>
        <v>-</v>
      </c>
      <c r="AY37" s="18"/>
      <c r="AZ37" s="162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62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2"/>
      <c r="K38" s="152"/>
      <c r="L38" s="152"/>
      <c r="M38" s="152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8">
        <f t="shared" si="2"/>
        <v>0</v>
      </c>
      <c r="AM38" s="160" t="str">
        <f t="shared" si="3"/>
        <v>-</v>
      </c>
      <c r="AY38" s="18"/>
      <c r="AZ38" s="162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62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8">
        <f t="shared" si="2"/>
        <v>0</v>
      </c>
      <c r="AM39" s="160" t="str">
        <f t="shared" si="3"/>
        <v>-</v>
      </c>
      <c r="AP39" s="266" t="s">
        <v>116</v>
      </c>
      <c r="AV39" s="267" t="s">
        <v>116</v>
      </c>
      <c r="AW39" s="55"/>
      <c r="AX39" s="55"/>
      <c r="AY39" s="56"/>
      <c r="AZ39" s="162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62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8">
        <f t="shared" si="2"/>
        <v>0</v>
      </c>
      <c r="AM40" s="160" t="str">
        <f t="shared" si="3"/>
        <v>-</v>
      </c>
      <c r="AN40" s="275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62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6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8"/>
      <c r="BA41" s="283" t="s">
        <v>118</v>
      </c>
      <c r="BE41" s="285" t="s">
        <v>120</v>
      </c>
      <c r="CY41" s="10"/>
    </row>
    <row r="42" ht="15.75" customHeight="1">
      <c r="A42" s="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6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6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6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6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6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6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6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6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>
      <c r="A50" s="311"/>
      <c r="AZ50" s="311"/>
    </row>
    <row r="51" ht="15.75" customHeight="1">
      <c r="A51" s="311"/>
      <c r="AZ51" s="311"/>
    </row>
    <row r="52" ht="15.75" customHeight="1">
      <c r="A52" s="311"/>
      <c r="AZ52" s="311"/>
    </row>
    <row r="53" ht="15.75" customHeight="1">
      <c r="A53" s="311"/>
      <c r="AZ53" s="311"/>
    </row>
    <row r="54" ht="15.75" customHeight="1">
      <c r="A54" s="311"/>
      <c r="AZ54" s="311"/>
    </row>
    <row r="55" ht="15.75" customHeight="1">
      <c r="A55" s="311"/>
      <c r="AZ55" s="311"/>
    </row>
    <row r="56" ht="15.75" customHeight="1">
      <c r="A56" s="311"/>
      <c r="AZ56" s="311"/>
    </row>
    <row r="57" ht="15.75" customHeight="1">
      <c r="A57" s="311"/>
      <c r="AZ57" s="311"/>
    </row>
    <row r="58" ht="15.75" customHeight="1">
      <c r="A58" s="311"/>
      <c r="AZ58" s="311"/>
    </row>
    <row r="59" ht="15.75" customHeight="1">
      <c r="A59" s="311"/>
      <c r="AZ59" s="311"/>
    </row>
    <row r="60" ht="15.75" customHeight="1">
      <c r="A60" s="311"/>
      <c r="AZ60" s="311"/>
    </row>
    <row r="61" ht="15.75" customHeight="1">
      <c r="A61" s="311"/>
      <c r="AZ61" s="311"/>
    </row>
    <row r="62" ht="15.75" customHeight="1">
      <c r="A62" s="311"/>
      <c r="AZ62" s="311"/>
    </row>
    <row r="63" ht="15.75" customHeight="1">
      <c r="A63" s="311"/>
      <c r="AZ63" s="311"/>
    </row>
    <row r="64" ht="15.75" customHeight="1">
      <c r="A64" s="311"/>
      <c r="AZ64" s="311"/>
    </row>
    <row r="65" ht="15.75" customHeight="1">
      <c r="A65" s="311"/>
      <c r="AZ65" s="311"/>
    </row>
    <row r="66" ht="15.75" customHeight="1">
      <c r="A66" s="311"/>
      <c r="AZ66" s="311"/>
    </row>
    <row r="67" ht="15.75" customHeight="1">
      <c r="A67" s="311"/>
      <c r="AZ67" s="311"/>
    </row>
    <row r="68" ht="15.75" customHeight="1">
      <c r="A68" s="311"/>
      <c r="AZ68" s="311"/>
    </row>
    <row r="69" ht="15.75" customHeight="1">
      <c r="A69" s="311"/>
      <c r="AZ69" s="311"/>
    </row>
    <row r="70" ht="15.75" customHeight="1">
      <c r="A70" s="311"/>
      <c r="AZ70" s="311"/>
    </row>
    <row r="71" ht="15.75" customHeight="1">
      <c r="A71" s="311"/>
      <c r="AZ71" s="311"/>
    </row>
    <row r="72" ht="15.75" customHeight="1">
      <c r="A72" s="311"/>
      <c r="AZ72" s="311"/>
    </row>
    <row r="73" ht="15.75" customHeight="1">
      <c r="A73" s="311"/>
      <c r="AZ73" s="311"/>
    </row>
    <row r="74" ht="15.75" customHeight="1">
      <c r="A74" s="311"/>
      <c r="AZ74" s="311"/>
    </row>
    <row r="75" ht="15.75" customHeight="1">
      <c r="A75" s="311"/>
      <c r="AZ75" s="311"/>
    </row>
    <row r="76" ht="15.75" customHeight="1">
      <c r="A76" s="311"/>
      <c r="AZ76" s="311"/>
    </row>
    <row r="77" ht="15.75" customHeight="1">
      <c r="A77" s="311"/>
      <c r="AZ77" s="311"/>
    </row>
    <row r="78" ht="15.75" customHeight="1">
      <c r="A78" s="311"/>
      <c r="AZ78" s="311"/>
    </row>
    <row r="79" ht="15.75" customHeight="1">
      <c r="A79" s="311"/>
      <c r="AZ79" s="311"/>
    </row>
    <row r="80" ht="15.75" customHeight="1">
      <c r="A80" s="311"/>
      <c r="AZ80" s="311"/>
    </row>
    <row r="81" ht="15.75" customHeight="1">
      <c r="A81" s="311"/>
      <c r="AZ81" s="311"/>
    </row>
    <row r="82" ht="15.75" customHeight="1">
      <c r="A82" s="311"/>
      <c r="AZ82" s="311"/>
    </row>
    <row r="83" ht="15.75" customHeight="1">
      <c r="A83" s="311"/>
      <c r="AZ83" s="311"/>
    </row>
    <row r="84" ht="15.75" customHeight="1">
      <c r="A84" s="311"/>
      <c r="AZ84" s="311"/>
    </row>
    <row r="85" ht="15.75" customHeight="1">
      <c r="A85" s="311"/>
      <c r="AZ85" s="311"/>
    </row>
    <row r="86" ht="15.75" customHeight="1">
      <c r="A86" s="311"/>
      <c r="AZ86" s="311"/>
    </row>
    <row r="87" ht="15.75" customHeight="1">
      <c r="A87" s="311"/>
      <c r="AZ87" s="311"/>
    </row>
    <row r="88" ht="15.75" customHeight="1">
      <c r="A88" s="311"/>
      <c r="AZ88" s="311"/>
    </row>
    <row r="89" ht="15.75" customHeight="1">
      <c r="A89" s="311"/>
      <c r="AZ89" s="311"/>
    </row>
    <row r="90" ht="15.75" customHeight="1">
      <c r="A90" s="311"/>
      <c r="AZ90" s="311"/>
    </row>
    <row r="91" ht="15.75" customHeight="1">
      <c r="A91" s="311"/>
      <c r="AZ91" s="311"/>
    </row>
    <row r="92" ht="15.75" customHeight="1">
      <c r="A92" s="311"/>
      <c r="AZ92" s="311"/>
    </row>
    <row r="93" ht="15.75" customHeight="1">
      <c r="A93" s="311"/>
      <c r="AZ93" s="311"/>
    </row>
    <row r="94" ht="15.75" customHeight="1">
      <c r="A94" s="311"/>
      <c r="AZ94" s="311"/>
    </row>
    <row r="95" ht="15.75" customHeight="1">
      <c r="A95" s="311"/>
      <c r="AZ95" s="311"/>
    </row>
    <row r="96" ht="15.75" customHeight="1">
      <c r="A96" s="311"/>
      <c r="AZ96" s="311"/>
    </row>
    <row r="97" ht="15.75" customHeight="1">
      <c r="A97" s="311"/>
      <c r="AZ97" s="311"/>
    </row>
    <row r="98" ht="15.75" customHeight="1">
      <c r="A98" s="311"/>
      <c r="AZ98" s="311"/>
    </row>
    <row r="99" ht="15.75" customHeight="1">
      <c r="A99" s="311"/>
      <c r="AZ99" s="311"/>
    </row>
    <row r="100" ht="15.75" customHeight="1">
      <c r="A100" s="311"/>
      <c r="AZ100" s="311"/>
    </row>
    <row r="101" ht="15.75" customHeight="1">
      <c r="A101" s="311"/>
      <c r="AZ101" s="311"/>
    </row>
    <row r="102" ht="15.75" customHeight="1">
      <c r="A102" s="311"/>
      <c r="AZ102" s="311"/>
    </row>
    <row r="103" ht="15.75" customHeight="1">
      <c r="A103" s="311"/>
      <c r="AZ103" s="311"/>
    </row>
    <row r="104" ht="15.75" customHeight="1">
      <c r="A104" s="311"/>
      <c r="AZ104" s="311"/>
    </row>
    <row r="105" ht="15.75" customHeight="1">
      <c r="A105" s="311"/>
      <c r="AZ105" s="311"/>
    </row>
    <row r="106" ht="15.75" customHeight="1">
      <c r="A106" s="311"/>
      <c r="AZ106" s="311"/>
    </row>
    <row r="107" ht="15.75" customHeight="1">
      <c r="A107" s="311"/>
      <c r="AZ107" s="311"/>
    </row>
    <row r="108" ht="15.75" customHeight="1">
      <c r="A108" s="311"/>
      <c r="AZ108" s="311"/>
    </row>
    <row r="109" ht="15.75" customHeight="1">
      <c r="A109" s="311"/>
      <c r="AZ109" s="311"/>
    </row>
    <row r="110" ht="15.75" customHeight="1">
      <c r="A110" s="311"/>
      <c r="AZ110" s="311"/>
    </row>
    <row r="111" ht="15.75" customHeight="1">
      <c r="A111" s="311"/>
      <c r="AZ111" s="311"/>
    </row>
    <row r="112" ht="15.75" customHeight="1">
      <c r="A112" s="311"/>
      <c r="AZ112" s="311"/>
    </row>
    <row r="113" ht="15.75" customHeight="1">
      <c r="A113" s="311"/>
      <c r="AZ113" s="311"/>
    </row>
    <row r="114" ht="15.75" customHeight="1">
      <c r="A114" s="311"/>
      <c r="AZ114" s="311"/>
    </row>
    <row r="115" ht="15.75" customHeight="1">
      <c r="A115" s="311"/>
      <c r="AZ115" s="311"/>
    </row>
    <row r="116" ht="15.75" customHeight="1">
      <c r="A116" s="311"/>
      <c r="AZ116" s="311"/>
    </row>
    <row r="117" ht="15.75" customHeight="1">
      <c r="A117" s="311"/>
      <c r="AZ117" s="311"/>
    </row>
    <row r="118" ht="15.75" customHeight="1">
      <c r="A118" s="311"/>
      <c r="AZ118" s="311"/>
    </row>
    <row r="119" ht="15.75" customHeight="1">
      <c r="A119" s="311"/>
      <c r="AZ119" s="311"/>
    </row>
    <row r="120" ht="15.75" customHeight="1">
      <c r="A120" s="311"/>
      <c r="AZ120" s="311"/>
    </row>
    <row r="121" ht="15.75" customHeight="1">
      <c r="A121" s="311"/>
      <c r="AZ121" s="311"/>
    </row>
    <row r="122" ht="15.75" customHeight="1">
      <c r="A122" s="311"/>
      <c r="AZ122" s="311"/>
    </row>
    <row r="123" ht="15.75" customHeight="1">
      <c r="A123" s="311"/>
      <c r="AZ123" s="311"/>
    </row>
    <row r="124" ht="15.75" customHeight="1">
      <c r="A124" s="311"/>
      <c r="AZ124" s="311"/>
    </row>
    <row r="125" ht="15.75" customHeight="1">
      <c r="A125" s="311"/>
      <c r="AZ125" s="311"/>
    </row>
    <row r="126" ht="15.75" customHeight="1">
      <c r="A126" s="311"/>
      <c r="AZ126" s="311"/>
    </row>
    <row r="127" ht="15.75" customHeight="1">
      <c r="A127" s="311"/>
      <c r="AZ127" s="311"/>
    </row>
    <row r="128" ht="15.75" customHeight="1">
      <c r="A128" s="311"/>
      <c r="AZ128" s="311"/>
    </row>
    <row r="129" ht="15.75" customHeight="1">
      <c r="A129" s="311"/>
      <c r="AZ129" s="311"/>
    </row>
    <row r="130" ht="15.75" customHeight="1">
      <c r="A130" s="311"/>
      <c r="AZ130" s="311"/>
    </row>
    <row r="131" ht="15.75" customHeight="1">
      <c r="A131" s="311"/>
      <c r="AZ131" s="311"/>
    </row>
    <row r="132" ht="15.75" customHeight="1">
      <c r="A132" s="311"/>
      <c r="AZ132" s="311"/>
    </row>
    <row r="133" ht="15.75" customHeight="1">
      <c r="A133" s="311"/>
      <c r="AZ133" s="311"/>
    </row>
    <row r="134" ht="15.75" customHeight="1">
      <c r="A134" s="311"/>
      <c r="AZ134" s="311"/>
    </row>
    <row r="135" ht="15.75" customHeight="1">
      <c r="A135" s="311"/>
      <c r="AZ135" s="311"/>
    </row>
    <row r="136" ht="15.75" customHeight="1">
      <c r="A136" s="311"/>
      <c r="AZ136" s="311"/>
    </row>
    <row r="137" ht="15.75" customHeight="1">
      <c r="A137" s="311"/>
      <c r="AZ137" s="311"/>
    </row>
    <row r="138" ht="15.75" customHeight="1">
      <c r="A138" s="311"/>
      <c r="AZ138" s="311"/>
    </row>
    <row r="139" ht="15.75" customHeight="1">
      <c r="A139" s="311"/>
      <c r="AZ139" s="311"/>
    </row>
    <row r="140" ht="15.75" customHeight="1">
      <c r="A140" s="311"/>
      <c r="AZ140" s="311"/>
    </row>
    <row r="141" ht="15.75" customHeight="1">
      <c r="A141" s="311"/>
      <c r="AZ141" s="311"/>
    </row>
    <row r="142" ht="15.75" customHeight="1">
      <c r="A142" s="311"/>
      <c r="AZ142" s="311"/>
    </row>
    <row r="143" ht="15.75" customHeight="1">
      <c r="A143" s="311"/>
      <c r="AZ143" s="311"/>
    </row>
    <row r="144" ht="15.75" customHeight="1">
      <c r="A144" s="311"/>
      <c r="AZ144" s="311"/>
    </row>
    <row r="145" ht="15.75" customHeight="1">
      <c r="A145" s="311"/>
      <c r="AZ145" s="311"/>
    </row>
    <row r="146" ht="15.75" customHeight="1">
      <c r="A146" s="311"/>
      <c r="AZ146" s="311"/>
    </row>
    <row r="147" ht="15.75" customHeight="1">
      <c r="A147" s="311"/>
      <c r="AZ147" s="311"/>
    </row>
    <row r="148" ht="15.75" customHeight="1">
      <c r="A148" s="311"/>
      <c r="AZ148" s="311"/>
    </row>
    <row r="149" ht="15.75" customHeight="1">
      <c r="A149" s="311"/>
      <c r="AZ149" s="311"/>
    </row>
    <row r="150" ht="15.75" customHeight="1">
      <c r="A150" s="311"/>
      <c r="AZ150" s="311"/>
    </row>
    <row r="151" ht="15.75" customHeight="1">
      <c r="A151" s="311"/>
      <c r="AZ151" s="311"/>
    </row>
    <row r="152" ht="15.75" customHeight="1">
      <c r="A152" s="311"/>
      <c r="AZ152" s="311"/>
    </row>
    <row r="153" ht="15.75" customHeight="1">
      <c r="A153" s="311"/>
      <c r="AZ153" s="311"/>
    </row>
    <row r="154" ht="15.75" customHeight="1">
      <c r="A154" s="311"/>
      <c r="AZ154" s="311"/>
    </row>
    <row r="155" ht="15.75" customHeight="1">
      <c r="A155" s="311"/>
      <c r="AZ155" s="311"/>
    </row>
    <row r="156" ht="15.75" customHeight="1">
      <c r="A156" s="311"/>
      <c r="AZ156" s="311"/>
    </row>
    <row r="157" ht="15.75" customHeight="1">
      <c r="A157" s="311"/>
      <c r="AZ157" s="311"/>
    </row>
    <row r="158" ht="15.75" customHeight="1">
      <c r="A158" s="311"/>
      <c r="AZ158" s="311"/>
    </row>
    <row r="159" ht="15.75" customHeight="1">
      <c r="A159" s="311"/>
      <c r="AZ159" s="311"/>
    </row>
    <row r="160" ht="15.75" customHeight="1">
      <c r="A160" s="311"/>
      <c r="AZ160" s="311"/>
    </row>
    <row r="161" ht="15.75" customHeight="1">
      <c r="A161" s="311"/>
      <c r="AZ161" s="311"/>
    </row>
    <row r="162" ht="15.75" customHeight="1">
      <c r="A162" s="311"/>
      <c r="AZ162" s="311"/>
    </row>
    <row r="163" ht="15.75" customHeight="1">
      <c r="A163" s="311"/>
      <c r="AZ163" s="311"/>
    </row>
    <row r="164" ht="15.75" customHeight="1">
      <c r="A164" s="311"/>
      <c r="AZ164" s="311"/>
    </row>
    <row r="165" ht="15.75" customHeight="1">
      <c r="A165" s="311"/>
      <c r="AZ165" s="311"/>
    </row>
    <row r="166" ht="15.75" customHeight="1">
      <c r="A166" s="311"/>
      <c r="AZ166" s="311"/>
    </row>
    <row r="167" ht="15.75" customHeight="1">
      <c r="A167" s="311"/>
      <c r="AZ167" s="311"/>
    </row>
    <row r="168" ht="15.75" customHeight="1">
      <c r="A168" s="311"/>
      <c r="AZ168" s="311"/>
    </row>
    <row r="169" ht="15.75" customHeight="1">
      <c r="A169" s="311"/>
      <c r="AZ169" s="311"/>
    </row>
    <row r="170" ht="15.75" customHeight="1">
      <c r="A170" s="311"/>
      <c r="AZ170" s="311"/>
    </row>
    <row r="171" ht="15.75" customHeight="1">
      <c r="A171" s="311"/>
      <c r="AZ171" s="311"/>
    </row>
    <row r="172" ht="15.75" customHeight="1">
      <c r="A172" s="311"/>
      <c r="AZ172" s="311"/>
    </row>
    <row r="173" ht="15.75" customHeight="1">
      <c r="A173" s="311"/>
      <c r="AZ173" s="311"/>
    </row>
    <row r="174" ht="15.75" customHeight="1">
      <c r="A174" s="311"/>
      <c r="AZ174" s="311"/>
    </row>
    <row r="175" ht="15.75" customHeight="1">
      <c r="A175" s="311"/>
      <c r="AZ175" s="311"/>
    </row>
    <row r="176" ht="15.75" customHeight="1">
      <c r="A176" s="311"/>
      <c r="AZ176" s="311"/>
    </row>
    <row r="177" ht="15.75" customHeight="1">
      <c r="A177" s="311"/>
      <c r="AZ177" s="311"/>
    </row>
    <row r="178" ht="15.75" customHeight="1">
      <c r="A178" s="311"/>
      <c r="AZ178" s="311"/>
    </row>
    <row r="179" ht="15.75" customHeight="1">
      <c r="A179" s="311"/>
      <c r="AZ179" s="311"/>
    </row>
    <row r="180" ht="15.75" customHeight="1">
      <c r="A180" s="311"/>
      <c r="AZ180" s="311"/>
    </row>
    <row r="181" ht="15.75" customHeight="1">
      <c r="A181" s="311"/>
      <c r="AZ181" s="311"/>
    </row>
    <row r="182" ht="15.75" customHeight="1">
      <c r="A182" s="311"/>
      <c r="AZ182" s="311"/>
    </row>
    <row r="183" ht="15.75" customHeight="1">
      <c r="A183" s="311"/>
      <c r="AZ183" s="311"/>
    </row>
    <row r="184" ht="15.75" customHeight="1">
      <c r="A184" s="311"/>
      <c r="AZ184" s="311"/>
    </row>
    <row r="185" ht="15.75" customHeight="1">
      <c r="A185" s="311"/>
      <c r="AZ185" s="311"/>
    </row>
    <row r="186" ht="15.75" customHeight="1">
      <c r="A186" s="311"/>
      <c r="AZ186" s="311"/>
    </row>
    <row r="187" ht="15.75" customHeight="1">
      <c r="A187" s="311"/>
      <c r="AZ187" s="311"/>
    </row>
    <row r="188" ht="15.75" customHeight="1">
      <c r="A188" s="311"/>
      <c r="AZ188" s="311"/>
    </row>
    <row r="189" ht="15.75" customHeight="1">
      <c r="A189" s="311"/>
      <c r="AZ189" s="311"/>
    </row>
    <row r="190" ht="15.75" customHeight="1">
      <c r="A190" s="311"/>
      <c r="AZ190" s="311"/>
    </row>
    <row r="191" ht="15.75" customHeight="1">
      <c r="A191" s="311"/>
      <c r="AZ191" s="311"/>
    </row>
    <row r="192" ht="15.75" customHeight="1">
      <c r="A192" s="311"/>
      <c r="AZ192" s="311"/>
    </row>
    <row r="193" ht="15.75" customHeight="1">
      <c r="A193" s="311"/>
      <c r="AZ193" s="311"/>
    </row>
    <row r="194" ht="15.75" customHeight="1">
      <c r="A194" s="311"/>
      <c r="AZ194" s="311"/>
    </row>
    <row r="195" ht="15.75" customHeight="1">
      <c r="A195" s="311"/>
      <c r="AZ195" s="311"/>
    </row>
    <row r="196" ht="15.75" customHeight="1">
      <c r="A196" s="311"/>
      <c r="AZ196" s="311"/>
    </row>
    <row r="197" ht="15.75" customHeight="1">
      <c r="A197" s="311"/>
      <c r="AZ197" s="311"/>
    </row>
    <row r="198" ht="15.75" customHeight="1">
      <c r="A198" s="311"/>
      <c r="AZ198" s="311"/>
    </row>
    <row r="199" ht="15.75" customHeight="1">
      <c r="A199" s="311"/>
      <c r="AZ199" s="311"/>
    </row>
    <row r="200" ht="15.75" customHeight="1">
      <c r="A200" s="311"/>
      <c r="AZ200" s="311"/>
    </row>
    <row r="201" ht="15.75" customHeight="1">
      <c r="A201" s="311"/>
      <c r="AZ201" s="311"/>
    </row>
    <row r="202" ht="15.75" customHeight="1">
      <c r="A202" s="311"/>
      <c r="AZ202" s="311"/>
    </row>
    <row r="203" ht="15.75" customHeight="1">
      <c r="A203" s="311"/>
      <c r="AZ203" s="311"/>
    </row>
    <row r="204" ht="15.75" customHeight="1">
      <c r="A204" s="311"/>
      <c r="AZ204" s="311"/>
    </row>
    <row r="205" ht="15.75" customHeight="1">
      <c r="A205" s="311"/>
      <c r="AZ205" s="311"/>
    </row>
    <row r="206" ht="15.75" customHeight="1">
      <c r="A206" s="311"/>
      <c r="AZ206" s="311"/>
    </row>
    <row r="207" ht="15.75" customHeight="1">
      <c r="A207" s="311"/>
      <c r="AZ207" s="311"/>
    </row>
    <row r="208" ht="15.75" customHeight="1">
      <c r="A208" s="311"/>
      <c r="AZ208" s="311"/>
    </row>
    <row r="209" ht="15.75" customHeight="1">
      <c r="A209" s="311"/>
      <c r="AZ209" s="311"/>
    </row>
    <row r="210" ht="15.75" customHeight="1">
      <c r="A210" s="311"/>
      <c r="AZ210" s="311"/>
    </row>
    <row r="211" ht="15.75" customHeight="1">
      <c r="A211" s="311"/>
      <c r="AZ211" s="311"/>
    </row>
    <row r="212" ht="15.75" customHeight="1">
      <c r="A212" s="311"/>
      <c r="AZ212" s="311"/>
    </row>
    <row r="213" ht="15.75" customHeight="1">
      <c r="A213" s="311"/>
      <c r="AZ213" s="311"/>
    </row>
    <row r="214" ht="15.75" customHeight="1">
      <c r="A214" s="311"/>
      <c r="AZ214" s="311"/>
    </row>
    <row r="215" ht="15.75" customHeight="1">
      <c r="A215" s="311"/>
      <c r="AZ215" s="311"/>
    </row>
    <row r="216" ht="15.75" customHeight="1">
      <c r="A216" s="311"/>
      <c r="AZ216" s="311"/>
    </row>
    <row r="217" ht="15.75" customHeight="1">
      <c r="A217" s="311"/>
      <c r="AZ217" s="311"/>
    </row>
    <row r="218" ht="15.75" customHeight="1">
      <c r="A218" s="311"/>
      <c r="AZ218" s="311"/>
    </row>
    <row r="219" ht="15.75" customHeight="1">
      <c r="A219" s="311"/>
      <c r="AZ219" s="311"/>
    </row>
    <row r="220" ht="15.75" customHeight="1">
      <c r="A220" s="311"/>
      <c r="AZ220" s="311"/>
    </row>
    <row r="221" ht="15.75" customHeight="1">
      <c r="A221" s="311"/>
      <c r="AZ221" s="311"/>
    </row>
    <row r="222" ht="15.75" customHeight="1">
      <c r="A222" s="311"/>
      <c r="AZ222" s="311"/>
    </row>
    <row r="223" ht="15.75" customHeight="1">
      <c r="A223" s="311"/>
      <c r="AZ223" s="311"/>
    </row>
    <row r="224" ht="15.75" customHeight="1">
      <c r="A224" s="311"/>
      <c r="AZ224" s="311"/>
    </row>
    <row r="225" ht="15.75" customHeight="1">
      <c r="A225" s="311"/>
      <c r="AZ225" s="311"/>
    </row>
    <row r="226" ht="15.75" customHeight="1">
      <c r="A226" s="311"/>
      <c r="AZ226" s="311"/>
    </row>
    <row r="227" ht="15.75" customHeight="1">
      <c r="A227" s="311"/>
      <c r="AZ227" s="311"/>
    </row>
    <row r="228" ht="15.75" customHeight="1">
      <c r="A228" s="311"/>
      <c r="AZ228" s="311"/>
    </row>
    <row r="229" ht="15.75" customHeight="1">
      <c r="A229" s="311"/>
      <c r="AZ229" s="311"/>
    </row>
    <row r="230" ht="15.75" customHeight="1">
      <c r="A230" s="311"/>
      <c r="AZ230" s="311"/>
    </row>
    <row r="231" ht="15.75" customHeight="1">
      <c r="A231" s="311"/>
      <c r="AZ231" s="311"/>
    </row>
    <row r="232" ht="15.75" customHeight="1">
      <c r="A232" s="311"/>
      <c r="AZ232" s="311"/>
    </row>
    <row r="233" ht="15.75" customHeight="1">
      <c r="A233" s="311"/>
      <c r="AZ233" s="311"/>
    </row>
    <row r="234" ht="15.75" customHeight="1">
      <c r="A234" s="311"/>
      <c r="AZ234" s="311"/>
    </row>
    <row r="235" ht="15.75" customHeight="1">
      <c r="A235" s="311"/>
      <c r="AZ235" s="311"/>
    </row>
    <row r="236" ht="15.75" customHeight="1">
      <c r="A236" s="311"/>
      <c r="AZ236" s="311"/>
    </row>
    <row r="237" ht="15.75" customHeight="1">
      <c r="A237" s="311"/>
      <c r="AZ237" s="311"/>
    </row>
    <row r="238" ht="15.75" customHeight="1">
      <c r="A238" s="311"/>
      <c r="AZ238" s="311"/>
    </row>
    <row r="239" ht="15.75" customHeight="1">
      <c r="A239" s="311"/>
      <c r="AZ239" s="311"/>
    </row>
    <row r="240" ht="15.75" customHeight="1">
      <c r="A240" s="311"/>
      <c r="AZ240" s="311"/>
    </row>
    <row r="241" ht="15.75" customHeight="1">
      <c r="A241" s="311"/>
      <c r="AZ241" s="311"/>
    </row>
    <row r="242" ht="15.75" customHeight="1">
      <c r="A242" s="311"/>
      <c r="AZ242" s="311"/>
    </row>
    <row r="243" ht="15.75" customHeight="1">
      <c r="A243" s="311"/>
      <c r="AZ243" s="311"/>
    </row>
    <row r="244" ht="15.75" customHeight="1">
      <c r="A244" s="311"/>
      <c r="AZ244" s="311"/>
    </row>
    <row r="245" ht="15.75" customHeight="1">
      <c r="A245" s="311"/>
      <c r="AZ245" s="311"/>
    </row>
    <row r="246" ht="15.75" customHeight="1">
      <c r="A246" s="311"/>
      <c r="AZ246" s="311"/>
    </row>
    <row r="247" ht="15.75" customHeight="1">
      <c r="A247" s="311"/>
      <c r="AZ247" s="311"/>
    </row>
    <row r="248" ht="15.75" customHeight="1">
      <c r="A248" s="311"/>
      <c r="AZ248" s="311"/>
    </row>
    <row r="249" ht="15.75" customHeight="1">
      <c r="A249" s="311"/>
      <c r="AZ249" s="311"/>
    </row>
    <row r="250" ht="15.75" customHeight="1">
      <c r="A250" s="311"/>
      <c r="AZ250" s="311"/>
    </row>
    <row r="251" ht="15.75" customHeight="1">
      <c r="A251" s="311"/>
      <c r="AZ251" s="311"/>
    </row>
    <row r="252" ht="15.75" customHeight="1">
      <c r="A252" s="311"/>
      <c r="AZ252" s="311"/>
    </row>
    <row r="253" ht="15.75" customHeight="1">
      <c r="A253" s="311"/>
      <c r="AZ253" s="311"/>
    </row>
    <row r="254" ht="15.75" customHeight="1">
      <c r="A254" s="311"/>
      <c r="AZ254" s="311"/>
    </row>
    <row r="255" ht="15.75" customHeight="1">
      <c r="A255" s="311"/>
      <c r="AZ255" s="311"/>
    </row>
    <row r="256" ht="15.75" customHeight="1">
      <c r="A256" s="311"/>
      <c r="AZ256" s="311"/>
    </row>
    <row r="257" ht="15.75" customHeight="1">
      <c r="A257" s="311"/>
      <c r="AZ257" s="311"/>
    </row>
    <row r="258" ht="15.75" customHeight="1">
      <c r="A258" s="311"/>
      <c r="AZ258" s="311"/>
    </row>
    <row r="259" ht="15.75" customHeight="1">
      <c r="A259" s="311"/>
      <c r="AZ259" s="311"/>
    </row>
    <row r="260" ht="15.75" customHeight="1">
      <c r="A260" s="311"/>
      <c r="AZ260" s="311"/>
    </row>
    <row r="261" ht="15.75" customHeight="1">
      <c r="A261" s="311"/>
      <c r="AZ261" s="311"/>
    </row>
    <row r="262" ht="15.75" customHeight="1">
      <c r="A262" s="311"/>
      <c r="AZ262" s="311"/>
    </row>
    <row r="263" ht="15.75" customHeight="1">
      <c r="A263" s="311"/>
      <c r="AZ263" s="311"/>
    </row>
    <row r="264" ht="15.75" customHeight="1">
      <c r="A264" s="311"/>
      <c r="AZ264" s="311"/>
    </row>
    <row r="265" ht="15.75" customHeight="1">
      <c r="A265" s="311"/>
      <c r="AZ265" s="311"/>
    </row>
    <row r="266" ht="15.75" customHeight="1">
      <c r="A266" s="311"/>
      <c r="AZ266" s="311"/>
    </row>
    <row r="267" ht="15.75" customHeight="1">
      <c r="A267" s="311"/>
      <c r="AZ267" s="311"/>
    </row>
    <row r="268" ht="15.75" customHeight="1">
      <c r="A268" s="311"/>
      <c r="AZ268" s="311"/>
    </row>
    <row r="269" ht="15.75" customHeight="1">
      <c r="A269" s="311"/>
      <c r="AZ269" s="311"/>
    </row>
    <row r="270" ht="15.75" customHeight="1">
      <c r="A270" s="311"/>
      <c r="AZ270" s="311"/>
    </row>
    <row r="271" ht="15.75" customHeight="1">
      <c r="A271" s="311"/>
      <c r="AZ271" s="311"/>
    </row>
    <row r="272" ht="15.75" customHeight="1">
      <c r="A272" s="311"/>
      <c r="AZ272" s="311"/>
    </row>
    <row r="273" ht="15.75" customHeight="1">
      <c r="A273" s="311"/>
      <c r="AZ273" s="311"/>
    </row>
    <row r="274" ht="15.75" customHeight="1">
      <c r="A274" s="311"/>
      <c r="AZ274" s="311"/>
    </row>
    <row r="275" ht="15.75" customHeight="1">
      <c r="A275" s="311"/>
      <c r="AZ275" s="311"/>
    </row>
    <row r="276" ht="15.75" customHeight="1">
      <c r="A276" s="311"/>
      <c r="AZ276" s="311"/>
    </row>
    <row r="277" ht="15.75" customHeight="1">
      <c r="A277" s="311"/>
      <c r="AZ277" s="311"/>
    </row>
    <row r="278" ht="15.75" customHeight="1">
      <c r="A278" s="311"/>
      <c r="AZ278" s="311"/>
    </row>
    <row r="279" ht="15.75" customHeight="1">
      <c r="A279" s="311"/>
      <c r="AZ279" s="311"/>
    </row>
    <row r="280" ht="15.75" customHeight="1">
      <c r="A280" s="311"/>
      <c r="AZ280" s="311"/>
    </row>
    <row r="281" ht="15.75" customHeight="1">
      <c r="A281" s="311"/>
      <c r="AZ281" s="311"/>
    </row>
    <row r="282" ht="15.75" customHeight="1">
      <c r="A282" s="311"/>
      <c r="AZ282" s="311"/>
    </row>
    <row r="283" ht="15.75" customHeight="1">
      <c r="A283" s="311"/>
      <c r="AZ283" s="311"/>
    </row>
    <row r="284" ht="15.75" customHeight="1">
      <c r="A284" s="311"/>
      <c r="AZ284" s="311"/>
    </row>
    <row r="285" ht="15.75" customHeight="1">
      <c r="A285" s="311"/>
      <c r="AZ285" s="311"/>
    </row>
    <row r="286" ht="15.75" customHeight="1">
      <c r="A286" s="311"/>
      <c r="AZ286" s="311"/>
    </row>
    <row r="287" ht="15.75" customHeight="1">
      <c r="A287" s="311"/>
      <c r="AZ287" s="311"/>
    </row>
    <row r="288" ht="15.75" customHeight="1">
      <c r="A288" s="311"/>
      <c r="AZ288" s="311"/>
    </row>
    <row r="289" ht="15.75" customHeight="1">
      <c r="A289" s="311"/>
      <c r="AZ289" s="311"/>
    </row>
    <row r="290" ht="15.75" customHeight="1">
      <c r="A290" s="311"/>
      <c r="AZ290" s="311"/>
    </row>
    <row r="291" ht="15.75" customHeight="1">
      <c r="A291" s="311"/>
      <c r="AZ291" s="311"/>
    </row>
    <row r="292" ht="15.75" customHeight="1">
      <c r="A292" s="311"/>
      <c r="AZ292" s="311"/>
    </row>
    <row r="293" ht="15.75" customHeight="1">
      <c r="A293" s="311"/>
      <c r="AZ293" s="311"/>
    </row>
    <row r="294" ht="15.75" customHeight="1">
      <c r="A294" s="311"/>
      <c r="AZ294" s="311"/>
    </row>
    <row r="295" ht="15.75" customHeight="1">
      <c r="A295" s="311"/>
      <c r="AZ295" s="311"/>
    </row>
    <row r="296" ht="15.75" customHeight="1">
      <c r="A296" s="311"/>
      <c r="AZ296" s="311"/>
    </row>
    <row r="297" ht="15.75" customHeight="1">
      <c r="A297" s="311"/>
      <c r="AZ297" s="311"/>
    </row>
    <row r="298" ht="15.75" customHeight="1">
      <c r="A298" s="311"/>
      <c r="AZ298" s="311"/>
    </row>
    <row r="299" ht="15.75" customHeight="1">
      <c r="A299" s="311"/>
      <c r="AZ299" s="311"/>
    </row>
    <row r="300" ht="15.75" customHeight="1">
      <c r="A300" s="311"/>
      <c r="AZ300" s="311"/>
    </row>
    <row r="301" ht="15.75" customHeight="1">
      <c r="A301" s="311"/>
      <c r="AZ301" s="311"/>
    </row>
    <row r="302" ht="15.75" customHeight="1">
      <c r="A302" s="311"/>
      <c r="AZ302" s="311"/>
    </row>
    <row r="303" ht="15.75" customHeight="1">
      <c r="A303" s="311"/>
      <c r="AZ303" s="311"/>
    </row>
    <row r="304" ht="15.75" customHeight="1">
      <c r="A304" s="311"/>
      <c r="AZ304" s="311"/>
    </row>
    <row r="305" ht="15.75" customHeight="1">
      <c r="A305" s="311"/>
      <c r="AZ305" s="311"/>
    </row>
    <row r="306" ht="15.75" customHeight="1">
      <c r="A306" s="311"/>
      <c r="AZ306" s="311"/>
    </row>
    <row r="307" ht="15.75" customHeight="1">
      <c r="A307" s="311"/>
      <c r="AZ307" s="311"/>
    </row>
    <row r="308" ht="15.75" customHeight="1">
      <c r="A308" s="311"/>
      <c r="AZ308" s="311"/>
    </row>
    <row r="309" ht="15.75" customHeight="1">
      <c r="A309" s="311"/>
      <c r="AZ309" s="311"/>
    </row>
    <row r="310" ht="15.75" customHeight="1">
      <c r="A310" s="311"/>
      <c r="AZ310" s="311"/>
    </row>
    <row r="311" ht="15.75" customHeight="1">
      <c r="A311" s="311"/>
      <c r="AZ311" s="311"/>
    </row>
    <row r="312" ht="15.75" customHeight="1">
      <c r="A312" s="311"/>
      <c r="AZ312" s="311"/>
    </row>
    <row r="313" ht="15.75" customHeight="1">
      <c r="A313" s="311"/>
      <c r="AZ313" s="311"/>
    </row>
    <row r="314" ht="15.75" customHeight="1">
      <c r="A314" s="311"/>
      <c r="AZ314" s="311"/>
    </row>
    <row r="315" ht="15.75" customHeight="1">
      <c r="A315" s="311"/>
      <c r="AZ315" s="311"/>
    </row>
    <row r="316" ht="15.75" customHeight="1">
      <c r="A316" s="311"/>
      <c r="AZ316" s="311"/>
    </row>
    <row r="317" ht="15.75" customHeight="1">
      <c r="A317" s="311"/>
      <c r="AZ317" s="311"/>
    </row>
    <row r="318" ht="15.75" customHeight="1">
      <c r="A318" s="311"/>
      <c r="AZ318" s="311"/>
    </row>
    <row r="319" ht="15.75" customHeight="1">
      <c r="A319" s="311"/>
      <c r="AZ319" s="311"/>
    </row>
    <row r="320" ht="15.75" customHeight="1">
      <c r="A320" s="311"/>
      <c r="AZ320" s="311"/>
    </row>
    <row r="321" ht="15.75" customHeight="1">
      <c r="A321" s="311"/>
      <c r="AZ321" s="311"/>
    </row>
    <row r="322" ht="15.75" customHeight="1">
      <c r="A322" s="311"/>
      <c r="AZ322" s="311"/>
    </row>
    <row r="323" ht="15.75" customHeight="1">
      <c r="A323" s="311"/>
      <c r="AZ323" s="311"/>
    </row>
    <row r="324" ht="15.75" customHeight="1">
      <c r="A324" s="311"/>
      <c r="AZ324" s="311"/>
    </row>
    <row r="325" ht="15.75" customHeight="1">
      <c r="A325" s="311"/>
      <c r="AZ325" s="311"/>
    </row>
    <row r="326" ht="15.75" customHeight="1">
      <c r="A326" s="311"/>
      <c r="AZ326" s="311"/>
    </row>
    <row r="327" ht="15.75" customHeight="1">
      <c r="A327" s="311"/>
      <c r="AZ327" s="311"/>
    </row>
    <row r="328" ht="15.75" customHeight="1">
      <c r="A328" s="311"/>
      <c r="AZ328" s="311"/>
    </row>
    <row r="329" ht="15.75" customHeight="1">
      <c r="A329" s="311"/>
      <c r="AZ329" s="311"/>
    </row>
    <row r="330" ht="15.75" customHeight="1">
      <c r="A330" s="311"/>
      <c r="AZ330" s="311"/>
    </row>
    <row r="331" ht="15.75" customHeight="1">
      <c r="A331" s="311"/>
      <c r="AZ331" s="311"/>
    </row>
    <row r="332" ht="15.75" customHeight="1">
      <c r="A332" s="311"/>
      <c r="AZ332" s="311"/>
    </row>
    <row r="333" ht="15.75" customHeight="1">
      <c r="A333" s="311"/>
      <c r="AZ333" s="311"/>
    </row>
    <row r="334" ht="15.75" customHeight="1">
      <c r="A334" s="311"/>
      <c r="AZ334" s="311"/>
    </row>
    <row r="335" ht="15.75" customHeight="1">
      <c r="A335" s="311"/>
      <c r="AZ335" s="311"/>
    </row>
    <row r="336" ht="15.75" customHeight="1">
      <c r="A336" s="311"/>
      <c r="AZ336" s="311"/>
    </row>
    <row r="337" ht="15.75" customHeight="1">
      <c r="A337" s="311"/>
      <c r="AZ337" s="311"/>
    </row>
    <row r="338" ht="15.75" customHeight="1">
      <c r="A338" s="311"/>
      <c r="AZ338" s="311"/>
    </row>
    <row r="339" ht="15.75" customHeight="1">
      <c r="A339" s="311"/>
      <c r="AZ339" s="311"/>
    </row>
    <row r="340" ht="15.75" customHeight="1">
      <c r="A340" s="311"/>
      <c r="AZ340" s="311"/>
    </row>
    <row r="341" ht="15.75" customHeight="1">
      <c r="A341" s="311"/>
      <c r="AZ341" s="311"/>
    </row>
    <row r="342" ht="15.75" customHeight="1">
      <c r="A342" s="311"/>
      <c r="AZ342" s="311"/>
    </row>
    <row r="343" ht="15.75" customHeight="1">
      <c r="A343" s="311"/>
      <c r="AZ343" s="311"/>
    </row>
    <row r="344" ht="15.75" customHeight="1">
      <c r="A344" s="311"/>
      <c r="AZ344" s="311"/>
    </row>
    <row r="345" ht="15.75" customHeight="1">
      <c r="A345" s="311"/>
      <c r="AZ345" s="311"/>
    </row>
    <row r="346" ht="15.75" customHeight="1">
      <c r="A346" s="311"/>
      <c r="AZ346" s="311"/>
    </row>
    <row r="347" ht="15.75" customHeight="1">
      <c r="A347" s="311"/>
      <c r="AZ347" s="311"/>
    </row>
    <row r="348" ht="15.75" customHeight="1">
      <c r="A348" s="311"/>
      <c r="AZ348" s="311"/>
    </row>
    <row r="349" ht="15.75" customHeight="1">
      <c r="A349" s="311"/>
      <c r="AZ349" s="311"/>
    </row>
    <row r="350" ht="15.75" customHeight="1">
      <c r="A350" s="311"/>
      <c r="AZ350" s="311"/>
    </row>
    <row r="351" ht="15.75" customHeight="1">
      <c r="A351" s="311"/>
      <c r="AZ351" s="311"/>
    </row>
    <row r="352" ht="15.75" customHeight="1">
      <c r="A352" s="311"/>
      <c r="AZ352" s="311"/>
    </row>
    <row r="353" ht="15.75" customHeight="1">
      <c r="A353" s="311"/>
      <c r="AZ353" s="311"/>
    </row>
    <row r="354" ht="15.75" customHeight="1">
      <c r="A354" s="311"/>
      <c r="AZ354" s="311"/>
    </row>
    <row r="355" ht="15.75" customHeight="1">
      <c r="A355" s="311"/>
      <c r="AZ355" s="311"/>
    </row>
    <row r="356" ht="15.75" customHeight="1">
      <c r="A356" s="311"/>
      <c r="AZ356" s="311"/>
    </row>
    <row r="357" ht="15.75" customHeight="1">
      <c r="A357" s="311"/>
      <c r="AZ357" s="311"/>
    </row>
    <row r="358" ht="15.75" customHeight="1">
      <c r="A358" s="311"/>
      <c r="AZ358" s="311"/>
    </row>
    <row r="359" ht="15.75" customHeight="1">
      <c r="A359" s="311"/>
      <c r="AZ359" s="311"/>
    </row>
    <row r="360" ht="15.75" customHeight="1">
      <c r="A360" s="311"/>
      <c r="AZ360" s="311"/>
    </row>
    <row r="361" ht="15.75" customHeight="1">
      <c r="A361" s="311"/>
      <c r="AZ361" s="311"/>
    </row>
    <row r="362" ht="15.75" customHeight="1">
      <c r="A362" s="311"/>
      <c r="AZ362" s="311"/>
    </row>
    <row r="363" ht="15.75" customHeight="1">
      <c r="A363" s="311"/>
      <c r="AZ363" s="311"/>
    </row>
    <row r="364" ht="15.75" customHeight="1">
      <c r="A364" s="311"/>
      <c r="AZ364" s="311"/>
    </row>
    <row r="365" ht="15.75" customHeight="1">
      <c r="A365" s="311"/>
      <c r="AZ365" s="311"/>
    </row>
    <row r="366" ht="15.75" customHeight="1">
      <c r="A366" s="311"/>
      <c r="AZ366" s="311"/>
    </row>
    <row r="367" ht="15.75" customHeight="1">
      <c r="A367" s="311"/>
      <c r="AZ367" s="311"/>
    </row>
    <row r="368" ht="15.75" customHeight="1">
      <c r="A368" s="311"/>
      <c r="AZ368" s="311"/>
    </row>
    <row r="369" ht="15.75" customHeight="1">
      <c r="A369" s="311"/>
      <c r="AZ369" s="311"/>
    </row>
    <row r="370" ht="15.75" customHeight="1">
      <c r="A370" s="311"/>
      <c r="AZ370" s="311"/>
    </row>
    <row r="371" ht="15.75" customHeight="1">
      <c r="A371" s="311"/>
      <c r="AZ371" s="311"/>
    </row>
    <row r="372" ht="15.75" customHeight="1">
      <c r="A372" s="311"/>
      <c r="AZ372" s="311"/>
    </row>
    <row r="373" ht="15.75" customHeight="1">
      <c r="A373" s="311"/>
      <c r="AZ373" s="311"/>
    </row>
    <row r="374" ht="15.75" customHeight="1">
      <c r="A374" s="311"/>
      <c r="AZ374" s="311"/>
    </row>
    <row r="375" ht="15.75" customHeight="1">
      <c r="A375" s="311"/>
      <c r="AZ375" s="311"/>
    </row>
    <row r="376" ht="15.75" customHeight="1">
      <c r="A376" s="311"/>
      <c r="AZ376" s="311"/>
    </row>
    <row r="377" ht="15.75" customHeight="1">
      <c r="A377" s="311"/>
      <c r="AZ377" s="311"/>
    </row>
    <row r="378" ht="15.75" customHeight="1">
      <c r="A378" s="311"/>
      <c r="AZ378" s="311"/>
    </row>
    <row r="379" ht="15.75" customHeight="1">
      <c r="A379" s="311"/>
      <c r="AZ379" s="311"/>
    </row>
    <row r="380" ht="15.75" customHeight="1">
      <c r="A380" s="311"/>
      <c r="AZ380" s="311"/>
    </row>
    <row r="381" ht="15.75" customHeight="1">
      <c r="A381" s="311"/>
      <c r="AZ381" s="311"/>
    </row>
    <row r="382" ht="15.75" customHeight="1">
      <c r="A382" s="311"/>
      <c r="AZ382" s="311"/>
    </row>
    <row r="383" ht="15.75" customHeight="1">
      <c r="A383" s="311"/>
      <c r="AZ383" s="311"/>
    </row>
    <row r="384" ht="15.75" customHeight="1">
      <c r="A384" s="311"/>
      <c r="AZ384" s="311"/>
    </row>
    <row r="385" ht="15.75" customHeight="1">
      <c r="A385" s="311"/>
      <c r="AZ385" s="311"/>
    </row>
    <row r="386" ht="15.75" customHeight="1">
      <c r="A386" s="311"/>
      <c r="AZ386" s="311"/>
    </row>
    <row r="387" ht="15.75" customHeight="1">
      <c r="A387" s="311"/>
      <c r="AZ387" s="311"/>
    </row>
    <row r="388" ht="15.75" customHeight="1">
      <c r="A388" s="311"/>
      <c r="AZ388" s="311"/>
    </row>
    <row r="389" ht="15.75" customHeight="1">
      <c r="A389" s="311"/>
      <c r="AZ389" s="311"/>
    </row>
    <row r="390" ht="15.75" customHeight="1">
      <c r="A390" s="311"/>
      <c r="AZ390" s="311"/>
    </row>
    <row r="391" ht="15.75" customHeight="1">
      <c r="A391" s="311"/>
      <c r="AZ391" s="311"/>
    </row>
    <row r="392" ht="15.75" customHeight="1">
      <c r="A392" s="311"/>
      <c r="AZ392" s="311"/>
    </row>
    <row r="393" ht="15.75" customHeight="1">
      <c r="A393" s="311"/>
      <c r="AZ393" s="311"/>
    </row>
    <row r="394" ht="15.75" customHeight="1">
      <c r="A394" s="311"/>
      <c r="AZ394" s="311"/>
    </row>
    <row r="395" ht="15.75" customHeight="1">
      <c r="A395" s="311"/>
      <c r="AZ395" s="311"/>
    </row>
    <row r="396" ht="15.75" customHeight="1">
      <c r="A396" s="311"/>
      <c r="AZ396" s="311"/>
    </row>
    <row r="397" ht="15.75" customHeight="1">
      <c r="A397" s="311"/>
      <c r="AZ397" s="311"/>
    </row>
    <row r="398" ht="15.75" customHeight="1">
      <c r="A398" s="311"/>
      <c r="AZ398" s="311"/>
    </row>
    <row r="399" ht="15.75" customHeight="1">
      <c r="A399" s="311"/>
      <c r="AZ399" s="311"/>
    </row>
    <row r="400" ht="15.75" customHeight="1">
      <c r="A400" s="311"/>
      <c r="AZ400" s="311"/>
    </row>
    <row r="401" ht="15.75" customHeight="1">
      <c r="A401" s="311"/>
      <c r="AZ401" s="311"/>
    </row>
    <row r="402" ht="15.75" customHeight="1">
      <c r="A402" s="311"/>
      <c r="AZ402" s="311"/>
    </row>
    <row r="403" ht="15.75" customHeight="1">
      <c r="A403" s="311"/>
      <c r="AZ403" s="311"/>
    </row>
    <row r="404" ht="15.75" customHeight="1">
      <c r="A404" s="311"/>
      <c r="AZ404" s="311"/>
    </row>
    <row r="405" ht="15.75" customHeight="1">
      <c r="A405" s="311"/>
      <c r="AZ405" s="311"/>
    </row>
    <row r="406" ht="15.75" customHeight="1">
      <c r="A406" s="311"/>
      <c r="AZ406" s="311"/>
    </row>
    <row r="407" ht="15.75" customHeight="1">
      <c r="A407" s="311"/>
      <c r="AZ407" s="311"/>
    </row>
    <row r="408" ht="15.75" customHeight="1">
      <c r="A408" s="311"/>
      <c r="AZ408" s="311"/>
    </row>
    <row r="409" ht="15.75" customHeight="1">
      <c r="A409" s="311"/>
      <c r="AZ409" s="311"/>
    </row>
    <row r="410" ht="15.75" customHeight="1">
      <c r="A410" s="311"/>
      <c r="AZ410" s="311"/>
    </row>
    <row r="411" ht="15.75" customHeight="1">
      <c r="A411" s="311"/>
      <c r="AZ411" s="311"/>
    </row>
    <row r="412" ht="15.75" customHeight="1">
      <c r="A412" s="311"/>
      <c r="AZ412" s="311"/>
    </row>
    <row r="413" ht="15.75" customHeight="1">
      <c r="A413" s="311"/>
      <c r="AZ413" s="311"/>
    </row>
    <row r="414" ht="15.75" customHeight="1">
      <c r="A414" s="311"/>
      <c r="AZ414" s="311"/>
    </row>
    <row r="415" ht="15.75" customHeight="1">
      <c r="A415" s="311"/>
      <c r="AZ415" s="311"/>
    </row>
    <row r="416" ht="15.75" customHeight="1">
      <c r="A416" s="311"/>
      <c r="AZ416" s="311"/>
    </row>
    <row r="417" ht="15.75" customHeight="1">
      <c r="A417" s="311"/>
      <c r="AZ417" s="311"/>
    </row>
    <row r="418" ht="15.75" customHeight="1">
      <c r="A418" s="311"/>
      <c r="AZ418" s="311"/>
    </row>
    <row r="419" ht="15.75" customHeight="1">
      <c r="A419" s="311"/>
      <c r="AZ419" s="311"/>
    </row>
    <row r="420" ht="15.75" customHeight="1">
      <c r="A420" s="311"/>
      <c r="AZ420" s="311"/>
    </row>
    <row r="421" ht="15.75" customHeight="1">
      <c r="A421" s="311"/>
      <c r="AZ421" s="311"/>
    </row>
    <row r="422" ht="15.75" customHeight="1">
      <c r="A422" s="311"/>
      <c r="AZ422" s="311"/>
    </row>
    <row r="423" ht="15.75" customHeight="1">
      <c r="A423" s="311"/>
      <c r="AZ423" s="311"/>
    </row>
    <row r="424" ht="15.75" customHeight="1">
      <c r="A424" s="311"/>
      <c r="AZ424" s="311"/>
    </row>
    <row r="425" ht="15.75" customHeight="1">
      <c r="A425" s="311"/>
      <c r="AZ425" s="311"/>
    </row>
    <row r="426" ht="15.75" customHeight="1">
      <c r="A426" s="311"/>
      <c r="AZ426" s="311"/>
    </row>
    <row r="427" ht="15.75" customHeight="1">
      <c r="A427" s="311"/>
      <c r="AZ427" s="311"/>
    </row>
    <row r="428" ht="15.75" customHeight="1">
      <c r="A428" s="311"/>
      <c r="AZ428" s="311"/>
    </row>
    <row r="429" ht="15.75" customHeight="1">
      <c r="A429" s="311"/>
      <c r="AZ429" s="311"/>
    </row>
    <row r="430" ht="15.75" customHeight="1">
      <c r="A430" s="311"/>
      <c r="AZ430" s="311"/>
    </row>
    <row r="431" ht="15.75" customHeight="1">
      <c r="A431" s="311"/>
      <c r="AZ431" s="311"/>
    </row>
    <row r="432" ht="15.75" customHeight="1">
      <c r="A432" s="311"/>
      <c r="AZ432" s="311"/>
    </row>
    <row r="433" ht="15.75" customHeight="1">
      <c r="A433" s="311"/>
      <c r="AZ433" s="311"/>
    </row>
    <row r="434" ht="15.75" customHeight="1">
      <c r="A434" s="311"/>
      <c r="AZ434" s="311"/>
    </row>
    <row r="435" ht="15.75" customHeight="1">
      <c r="A435" s="311"/>
      <c r="AZ435" s="311"/>
    </row>
    <row r="436" ht="15.75" customHeight="1">
      <c r="A436" s="311"/>
      <c r="AZ436" s="311"/>
    </row>
    <row r="437" ht="15.75" customHeight="1">
      <c r="A437" s="311"/>
      <c r="AZ437" s="311"/>
    </row>
    <row r="438" ht="15.75" customHeight="1">
      <c r="A438" s="311"/>
      <c r="AZ438" s="311"/>
    </row>
    <row r="439" ht="15.75" customHeight="1">
      <c r="A439" s="311"/>
      <c r="AZ439" s="311"/>
    </row>
    <row r="440" ht="15.75" customHeight="1">
      <c r="A440" s="311"/>
      <c r="AZ440" s="311"/>
    </row>
    <row r="441" ht="15.75" customHeight="1">
      <c r="A441" s="311"/>
      <c r="AZ441" s="311"/>
    </row>
    <row r="442" ht="15.75" customHeight="1">
      <c r="A442" s="311"/>
      <c r="AZ442" s="311"/>
    </row>
    <row r="443" ht="15.75" customHeight="1">
      <c r="A443" s="311"/>
      <c r="AZ443" s="311"/>
    </row>
    <row r="444" ht="15.75" customHeight="1">
      <c r="A444" s="311"/>
      <c r="AZ444" s="311"/>
    </row>
    <row r="445" ht="15.75" customHeight="1">
      <c r="A445" s="311"/>
      <c r="AZ445" s="311"/>
    </row>
    <row r="446" ht="15.75" customHeight="1">
      <c r="A446" s="311"/>
      <c r="AZ446" s="311"/>
    </row>
    <row r="447" ht="15.75" customHeight="1">
      <c r="A447" s="311"/>
      <c r="AZ447" s="311"/>
    </row>
    <row r="448" ht="15.75" customHeight="1">
      <c r="A448" s="311"/>
      <c r="AZ448" s="311"/>
    </row>
    <row r="449" ht="15.75" customHeight="1">
      <c r="A449" s="311"/>
      <c r="AZ449" s="311"/>
    </row>
    <row r="450" ht="15.75" customHeight="1">
      <c r="A450" s="311"/>
      <c r="AZ450" s="311"/>
    </row>
    <row r="451" ht="15.75" customHeight="1">
      <c r="A451" s="311"/>
      <c r="AZ451" s="311"/>
    </row>
    <row r="452" ht="15.75" customHeight="1">
      <c r="A452" s="311"/>
      <c r="AZ452" s="311"/>
    </row>
    <row r="453" ht="15.75" customHeight="1">
      <c r="A453" s="311"/>
      <c r="AZ453" s="311"/>
    </row>
    <row r="454" ht="15.75" customHeight="1">
      <c r="A454" s="311"/>
      <c r="AZ454" s="311"/>
    </row>
    <row r="455" ht="15.75" customHeight="1">
      <c r="A455" s="311"/>
      <c r="AZ455" s="311"/>
    </row>
    <row r="456" ht="15.75" customHeight="1">
      <c r="A456" s="311"/>
      <c r="AZ456" s="311"/>
    </row>
    <row r="457" ht="15.75" customHeight="1">
      <c r="A457" s="311"/>
      <c r="AZ457" s="311"/>
    </row>
    <row r="458" ht="15.75" customHeight="1">
      <c r="A458" s="311"/>
      <c r="AZ458" s="311"/>
    </row>
    <row r="459" ht="15.75" customHeight="1">
      <c r="A459" s="311"/>
      <c r="AZ459" s="311"/>
    </row>
    <row r="460" ht="15.75" customHeight="1">
      <c r="A460" s="311"/>
      <c r="AZ460" s="311"/>
    </row>
    <row r="461" ht="15.75" customHeight="1">
      <c r="A461" s="311"/>
      <c r="AZ461" s="311"/>
    </row>
    <row r="462" ht="15.75" customHeight="1">
      <c r="A462" s="311"/>
      <c r="AZ462" s="311"/>
    </row>
    <row r="463" ht="15.75" customHeight="1">
      <c r="A463" s="311"/>
      <c r="AZ463" s="311"/>
    </row>
    <row r="464" ht="15.75" customHeight="1">
      <c r="A464" s="311"/>
      <c r="AZ464" s="311"/>
    </row>
    <row r="465" ht="15.75" customHeight="1">
      <c r="A465" s="311"/>
      <c r="AZ465" s="311"/>
    </row>
    <row r="466" ht="15.75" customHeight="1">
      <c r="A466" s="311"/>
      <c r="AZ466" s="311"/>
    </row>
    <row r="467" ht="15.75" customHeight="1">
      <c r="A467" s="311"/>
      <c r="AZ467" s="311"/>
    </row>
    <row r="468" ht="15.75" customHeight="1">
      <c r="A468" s="311"/>
      <c r="AZ468" s="311"/>
    </row>
    <row r="469" ht="15.75" customHeight="1">
      <c r="A469" s="311"/>
      <c r="AZ469" s="311"/>
    </row>
    <row r="470" ht="15.75" customHeight="1">
      <c r="A470" s="311"/>
      <c r="AZ470" s="311"/>
    </row>
    <row r="471" ht="15.75" customHeight="1">
      <c r="A471" s="311"/>
      <c r="AZ471" s="311"/>
    </row>
    <row r="472" ht="15.75" customHeight="1">
      <c r="A472" s="311"/>
      <c r="AZ472" s="311"/>
    </row>
    <row r="473" ht="15.75" customHeight="1">
      <c r="A473" s="311"/>
      <c r="AZ473" s="311"/>
    </row>
    <row r="474" ht="15.75" customHeight="1">
      <c r="A474" s="311"/>
      <c r="AZ474" s="311"/>
    </row>
    <row r="475" ht="15.75" customHeight="1">
      <c r="A475" s="311"/>
      <c r="AZ475" s="311"/>
    </row>
    <row r="476" ht="15.75" customHeight="1">
      <c r="A476" s="311"/>
      <c r="AZ476" s="311"/>
    </row>
    <row r="477" ht="15.75" customHeight="1">
      <c r="A477" s="311"/>
      <c r="AZ477" s="311"/>
    </row>
    <row r="478" ht="15.75" customHeight="1">
      <c r="A478" s="311"/>
      <c r="AZ478" s="311"/>
    </row>
    <row r="479" ht="15.75" customHeight="1">
      <c r="A479" s="311"/>
      <c r="AZ479" s="311"/>
    </row>
    <row r="480" ht="15.75" customHeight="1">
      <c r="A480" s="311"/>
      <c r="AZ480" s="311"/>
    </row>
    <row r="481" ht="15.75" customHeight="1">
      <c r="A481" s="311"/>
      <c r="AZ481" s="311"/>
    </row>
    <row r="482" ht="15.75" customHeight="1">
      <c r="A482" s="311"/>
      <c r="AZ482" s="311"/>
    </row>
    <row r="483" ht="15.75" customHeight="1">
      <c r="A483" s="311"/>
      <c r="AZ483" s="311"/>
    </row>
    <row r="484" ht="15.75" customHeight="1">
      <c r="A484" s="311"/>
      <c r="AZ484" s="311"/>
    </row>
    <row r="485" ht="15.75" customHeight="1">
      <c r="A485" s="311"/>
      <c r="AZ485" s="311"/>
    </row>
    <row r="486" ht="15.75" customHeight="1">
      <c r="A486" s="311"/>
      <c r="AZ486" s="311"/>
    </row>
    <row r="487" ht="15.75" customHeight="1">
      <c r="A487" s="311"/>
      <c r="AZ487" s="311"/>
    </row>
    <row r="488" ht="15.75" customHeight="1">
      <c r="A488" s="311"/>
      <c r="AZ488" s="311"/>
    </row>
    <row r="489" ht="15.75" customHeight="1">
      <c r="A489" s="311"/>
      <c r="AZ489" s="311"/>
    </row>
    <row r="490" ht="15.75" customHeight="1">
      <c r="A490" s="311"/>
      <c r="AZ490" s="311"/>
    </row>
    <row r="491" ht="15.75" customHeight="1">
      <c r="A491" s="311"/>
      <c r="AZ491" s="311"/>
    </row>
    <row r="492" ht="15.75" customHeight="1">
      <c r="A492" s="311"/>
      <c r="AZ492" s="311"/>
    </row>
    <row r="493" ht="15.75" customHeight="1">
      <c r="A493" s="311"/>
      <c r="AZ493" s="311"/>
    </row>
    <row r="494" ht="15.75" customHeight="1">
      <c r="A494" s="311"/>
      <c r="AZ494" s="311"/>
    </row>
    <row r="495" ht="15.75" customHeight="1">
      <c r="A495" s="311"/>
      <c r="AZ495" s="311"/>
    </row>
    <row r="496" ht="15.75" customHeight="1">
      <c r="A496" s="311"/>
      <c r="AZ496" s="311"/>
    </row>
    <row r="497" ht="15.75" customHeight="1">
      <c r="A497" s="311"/>
      <c r="AZ497" s="311"/>
    </row>
    <row r="498" ht="15.75" customHeight="1">
      <c r="A498" s="311"/>
      <c r="AZ498" s="311"/>
    </row>
    <row r="499" ht="15.75" customHeight="1">
      <c r="A499" s="311"/>
      <c r="AZ499" s="311"/>
    </row>
    <row r="500" ht="15.75" customHeight="1">
      <c r="A500" s="311"/>
      <c r="AZ500" s="311"/>
    </row>
    <row r="501" ht="15.75" customHeight="1">
      <c r="A501" s="311"/>
      <c r="AZ501" s="311"/>
    </row>
    <row r="502" ht="15.75" customHeight="1">
      <c r="A502" s="311"/>
      <c r="AZ502" s="311"/>
    </row>
    <row r="503" ht="15.75" customHeight="1">
      <c r="A503" s="311"/>
      <c r="AZ503" s="311"/>
    </row>
    <row r="504" ht="15.75" customHeight="1">
      <c r="A504" s="311"/>
      <c r="AZ504" s="311"/>
    </row>
    <row r="505" ht="15.75" customHeight="1">
      <c r="A505" s="311"/>
      <c r="AZ505" s="311"/>
    </row>
    <row r="506" ht="15.75" customHeight="1">
      <c r="A506" s="311"/>
      <c r="AZ506" s="311"/>
    </row>
    <row r="507" ht="15.75" customHeight="1">
      <c r="A507" s="311"/>
      <c r="AZ507" s="311"/>
    </row>
    <row r="508" ht="15.75" customHeight="1">
      <c r="A508" s="311"/>
      <c r="AZ508" s="311"/>
    </row>
    <row r="509" ht="15.75" customHeight="1">
      <c r="A509" s="311"/>
      <c r="AZ509" s="311"/>
    </row>
    <row r="510" ht="15.75" customHeight="1">
      <c r="A510" s="311"/>
      <c r="AZ510" s="311"/>
    </row>
    <row r="511" ht="15.75" customHeight="1">
      <c r="A511" s="311"/>
      <c r="AZ511" s="311"/>
    </row>
    <row r="512" ht="15.75" customHeight="1">
      <c r="A512" s="311"/>
      <c r="AZ512" s="311"/>
    </row>
    <row r="513" ht="15.75" customHeight="1">
      <c r="A513" s="311"/>
      <c r="AZ513" s="311"/>
    </row>
    <row r="514" ht="15.75" customHeight="1">
      <c r="A514" s="311"/>
      <c r="AZ514" s="311"/>
    </row>
    <row r="515" ht="15.75" customHeight="1">
      <c r="A515" s="311"/>
      <c r="AZ515" s="311"/>
    </row>
    <row r="516" ht="15.75" customHeight="1">
      <c r="A516" s="311"/>
      <c r="AZ516" s="311"/>
    </row>
    <row r="517" ht="15.75" customHeight="1">
      <c r="A517" s="311"/>
      <c r="AZ517" s="311"/>
    </row>
    <row r="518" ht="15.75" customHeight="1">
      <c r="A518" s="311"/>
      <c r="AZ518" s="311"/>
    </row>
    <row r="519" ht="15.75" customHeight="1">
      <c r="A519" s="311"/>
      <c r="AZ519" s="311"/>
    </row>
    <row r="520" ht="15.75" customHeight="1">
      <c r="A520" s="311"/>
      <c r="AZ520" s="311"/>
    </row>
    <row r="521" ht="15.75" customHeight="1">
      <c r="A521" s="311"/>
      <c r="AZ521" s="311"/>
    </row>
    <row r="522" ht="15.75" customHeight="1">
      <c r="A522" s="311"/>
      <c r="AZ522" s="311"/>
    </row>
    <row r="523" ht="15.75" customHeight="1">
      <c r="A523" s="311"/>
      <c r="AZ523" s="311"/>
    </row>
    <row r="524" ht="15.75" customHeight="1">
      <c r="A524" s="311"/>
      <c r="AZ524" s="311"/>
    </row>
    <row r="525" ht="15.75" customHeight="1">
      <c r="A525" s="311"/>
      <c r="AZ525" s="311"/>
    </row>
    <row r="526" ht="15.75" customHeight="1">
      <c r="A526" s="311"/>
      <c r="AZ526" s="311"/>
    </row>
    <row r="527" ht="15.75" customHeight="1">
      <c r="A527" s="311"/>
      <c r="AZ527" s="311"/>
    </row>
    <row r="528" ht="15.75" customHeight="1">
      <c r="A528" s="311"/>
      <c r="AZ528" s="311"/>
    </row>
    <row r="529" ht="15.75" customHeight="1">
      <c r="A529" s="311"/>
      <c r="AZ529" s="311"/>
    </row>
    <row r="530" ht="15.75" customHeight="1">
      <c r="A530" s="311"/>
      <c r="AZ530" s="311"/>
    </row>
    <row r="531" ht="15.75" customHeight="1">
      <c r="A531" s="311"/>
      <c r="AZ531" s="311"/>
    </row>
    <row r="532" ht="15.75" customHeight="1">
      <c r="A532" s="311"/>
      <c r="AZ532" s="311"/>
    </row>
    <row r="533" ht="15.75" customHeight="1">
      <c r="A533" s="311"/>
      <c r="AZ533" s="311"/>
    </row>
    <row r="534" ht="15.75" customHeight="1">
      <c r="A534" s="311"/>
      <c r="AZ534" s="311"/>
    </row>
    <row r="535" ht="15.75" customHeight="1">
      <c r="A535" s="311"/>
      <c r="AZ535" s="311"/>
    </row>
    <row r="536" ht="15.75" customHeight="1">
      <c r="A536" s="311"/>
      <c r="AZ536" s="311"/>
    </row>
    <row r="537" ht="15.75" customHeight="1">
      <c r="A537" s="311"/>
      <c r="AZ537" s="311"/>
    </row>
    <row r="538" ht="15.75" customHeight="1">
      <c r="A538" s="311"/>
      <c r="AZ538" s="311"/>
    </row>
    <row r="539" ht="15.75" customHeight="1">
      <c r="A539" s="311"/>
      <c r="AZ539" s="311"/>
    </row>
    <row r="540" ht="15.75" customHeight="1">
      <c r="A540" s="311"/>
      <c r="AZ540" s="311"/>
    </row>
    <row r="541" ht="15.75" customHeight="1">
      <c r="A541" s="311"/>
      <c r="AZ541" s="311"/>
    </row>
    <row r="542" ht="15.75" customHeight="1">
      <c r="A542" s="311"/>
      <c r="AZ542" s="311"/>
    </row>
    <row r="543" ht="15.75" customHeight="1">
      <c r="A543" s="311"/>
      <c r="AZ543" s="311"/>
    </row>
    <row r="544" ht="15.75" customHeight="1">
      <c r="A544" s="311"/>
      <c r="AZ544" s="311"/>
    </row>
    <row r="545" ht="15.75" customHeight="1">
      <c r="A545" s="311"/>
      <c r="AZ545" s="311"/>
    </row>
    <row r="546" ht="15.75" customHeight="1">
      <c r="A546" s="311"/>
      <c r="AZ546" s="311"/>
    </row>
    <row r="547" ht="15.75" customHeight="1">
      <c r="A547" s="311"/>
      <c r="AZ547" s="311"/>
    </row>
    <row r="548" ht="15.75" customHeight="1">
      <c r="A548" s="311"/>
      <c r="AZ548" s="311"/>
    </row>
    <row r="549" ht="15.75" customHeight="1">
      <c r="A549" s="311"/>
      <c r="AZ549" s="311"/>
    </row>
    <row r="550" ht="15.75" customHeight="1">
      <c r="A550" s="311"/>
      <c r="AZ550" s="311"/>
    </row>
    <row r="551" ht="15.75" customHeight="1">
      <c r="A551" s="311"/>
      <c r="AZ551" s="311"/>
    </row>
    <row r="552" ht="15.75" customHeight="1">
      <c r="A552" s="311"/>
      <c r="AZ552" s="311"/>
    </row>
    <row r="553" ht="15.75" customHeight="1">
      <c r="A553" s="311"/>
      <c r="AZ553" s="311"/>
    </row>
    <row r="554" ht="15.75" customHeight="1">
      <c r="A554" s="311"/>
      <c r="AZ554" s="311"/>
    </row>
    <row r="555" ht="15.75" customHeight="1">
      <c r="A555" s="311"/>
      <c r="AZ555" s="311"/>
    </row>
    <row r="556" ht="15.75" customHeight="1">
      <c r="A556" s="311"/>
      <c r="AZ556" s="311"/>
    </row>
    <row r="557" ht="15.75" customHeight="1">
      <c r="A557" s="311"/>
      <c r="AZ557" s="311"/>
    </row>
    <row r="558" ht="15.75" customHeight="1">
      <c r="A558" s="311"/>
      <c r="AZ558" s="311"/>
    </row>
    <row r="559" ht="15.75" customHeight="1">
      <c r="A559" s="311"/>
      <c r="AZ559" s="311"/>
    </row>
    <row r="560" ht="15.75" customHeight="1">
      <c r="A560" s="311"/>
      <c r="AZ560" s="311"/>
    </row>
    <row r="561" ht="15.75" customHeight="1">
      <c r="A561" s="311"/>
      <c r="AZ561" s="311"/>
    </row>
    <row r="562" ht="15.75" customHeight="1">
      <c r="A562" s="311"/>
      <c r="AZ562" s="311"/>
    </row>
    <row r="563" ht="15.75" customHeight="1">
      <c r="A563" s="311"/>
      <c r="AZ563" s="311"/>
    </row>
    <row r="564" ht="15.75" customHeight="1">
      <c r="A564" s="311"/>
      <c r="AZ564" s="311"/>
    </row>
    <row r="565" ht="15.75" customHeight="1">
      <c r="A565" s="311"/>
      <c r="AZ565" s="311"/>
    </row>
    <row r="566" ht="15.75" customHeight="1">
      <c r="A566" s="311"/>
      <c r="AZ566" s="311"/>
    </row>
    <row r="567" ht="15.75" customHeight="1">
      <c r="A567" s="311"/>
      <c r="AZ567" s="311"/>
    </row>
    <row r="568" ht="15.75" customHeight="1">
      <c r="A568" s="311"/>
      <c r="AZ568" s="311"/>
    </row>
    <row r="569" ht="15.75" customHeight="1">
      <c r="A569" s="311"/>
      <c r="AZ569" s="311"/>
    </row>
    <row r="570" ht="15.75" customHeight="1">
      <c r="A570" s="311"/>
      <c r="AZ570" s="311"/>
    </row>
    <row r="571" ht="15.75" customHeight="1">
      <c r="A571" s="311"/>
      <c r="AZ571" s="311"/>
    </row>
    <row r="572" ht="15.75" customHeight="1">
      <c r="A572" s="311"/>
      <c r="AZ572" s="311"/>
    </row>
    <row r="573" ht="15.75" customHeight="1">
      <c r="A573" s="311"/>
      <c r="AZ573" s="311"/>
    </row>
    <row r="574" ht="15.75" customHeight="1">
      <c r="A574" s="311"/>
      <c r="AZ574" s="311"/>
    </row>
    <row r="575" ht="15.75" customHeight="1">
      <c r="A575" s="311"/>
      <c r="AZ575" s="311"/>
    </row>
    <row r="576" ht="15.75" customHeight="1">
      <c r="A576" s="311"/>
      <c r="AZ576" s="311"/>
    </row>
    <row r="577" ht="15.75" customHeight="1">
      <c r="A577" s="311"/>
      <c r="AZ577" s="311"/>
    </row>
    <row r="578" ht="15.75" customHeight="1">
      <c r="A578" s="311"/>
      <c r="AZ578" s="311"/>
    </row>
    <row r="579" ht="15.75" customHeight="1">
      <c r="A579" s="311"/>
      <c r="AZ579" s="311"/>
    </row>
    <row r="580" ht="15.75" customHeight="1">
      <c r="A580" s="311"/>
      <c r="AZ580" s="311"/>
    </row>
    <row r="581" ht="15.75" customHeight="1">
      <c r="A581" s="311"/>
      <c r="AZ581" s="311"/>
    </row>
    <row r="582" ht="15.75" customHeight="1">
      <c r="A582" s="311"/>
      <c r="AZ582" s="311"/>
    </row>
    <row r="583" ht="15.75" customHeight="1">
      <c r="A583" s="311"/>
      <c r="AZ583" s="311"/>
    </row>
    <row r="584" ht="15.75" customHeight="1">
      <c r="A584" s="311"/>
      <c r="AZ584" s="311"/>
    </row>
    <row r="585" ht="15.75" customHeight="1">
      <c r="A585" s="311"/>
      <c r="AZ585" s="311"/>
    </row>
    <row r="586" ht="15.75" customHeight="1">
      <c r="A586" s="311"/>
      <c r="AZ586" s="311"/>
    </row>
    <row r="587" ht="15.75" customHeight="1">
      <c r="A587" s="311"/>
      <c r="AZ587" s="311"/>
    </row>
    <row r="588" ht="15.75" customHeight="1">
      <c r="A588" s="311"/>
      <c r="AZ588" s="311"/>
    </row>
    <row r="589" ht="15.75" customHeight="1">
      <c r="A589" s="311"/>
      <c r="AZ589" s="311"/>
    </row>
    <row r="590" ht="15.75" customHeight="1">
      <c r="A590" s="311"/>
      <c r="AZ590" s="311"/>
    </row>
    <row r="591" ht="15.75" customHeight="1">
      <c r="A591" s="311"/>
      <c r="AZ591" s="311"/>
    </row>
    <row r="592" ht="15.75" customHeight="1">
      <c r="A592" s="311"/>
      <c r="AZ592" s="311"/>
    </row>
    <row r="593" ht="15.75" customHeight="1">
      <c r="A593" s="311"/>
      <c r="AZ593" s="311"/>
    </row>
    <row r="594" ht="15.75" customHeight="1">
      <c r="A594" s="311"/>
      <c r="AZ594" s="311"/>
    </row>
    <row r="595" ht="15.75" customHeight="1">
      <c r="A595" s="311"/>
      <c r="AZ595" s="311"/>
    </row>
    <row r="596" ht="15.75" customHeight="1">
      <c r="A596" s="311"/>
      <c r="AZ596" s="311"/>
    </row>
    <row r="597" ht="15.75" customHeight="1">
      <c r="A597" s="311"/>
      <c r="AZ597" s="311"/>
    </row>
    <row r="598" ht="15.75" customHeight="1">
      <c r="A598" s="311"/>
      <c r="AZ598" s="311"/>
    </row>
    <row r="599" ht="15.75" customHeight="1">
      <c r="A599" s="311"/>
      <c r="AZ599" s="311"/>
    </row>
    <row r="600" ht="15.75" customHeight="1">
      <c r="A600" s="311"/>
      <c r="AZ600" s="311"/>
    </row>
    <row r="601" ht="15.75" customHeight="1">
      <c r="A601" s="311"/>
      <c r="AZ601" s="311"/>
    </row>
    <row r="602" ht="15.75" customHeight="1">
      <c r="A602" s="311"/>
      <c r="AZ602" s="311"/>
    </row>
    <row r="603" ht="15.75" customHeight="1">
      <c r="A603" s="311"/>
      <c r="AZ603" s="311"/>
    </row>
    <row r="604" ht="15.75" customHeight="1">
      <c r="A604" s="311"/>
      <c r="AZ604" s="311"/>
    </row>
    <row r="605" ht="15.75" customHeight="1">
      <c r="A605" s="311"/>
      <c r="AZ605" s="311"/>
    </row>
    <row r="606" ht="15.75" customHeight="1">
      <c r="A606" s="311"/>
      <c r="AZ606" s="311"/>
    </row>
    <row r="607" ht="15.75" customHeight="1">
      <c r="A607" s="311"/>
      <c r="AZ607" s="311"/>
    </row>
    <row r="608" ht="15.75" customHeight="1">
      <c r="A608" s="311"/>
      <c r="AZ608" s="311"/>
    </row>
    <row r="609" ht="15.75" customHeight="1">
      <c r="A609" s="311"/>
      <c r="AZ609" s="311"/>
    </row>
    <row r="610" ht="15.75" customHeight="1">
      <c r="A610" s="311"/>
      <c r="AZ610" s="311"/>
    </row>
    <row r="611" ht="15.75" customHeight="1">
      <c r="A611" s="311"/>
      <c r="AZ611" s="311"/>
    </row>
    <row r="612" ht="15.75" customHeight="1">
      <c r="A612" s="311"/>
      <c r="AZ612" s="311"/>
    </row>
    <row r="613" ht="15.75" customHeight="1">
      <c r="A613" s="311"/>
      <c r="AZ613" s="311"/>
    </row>
    <row r="614" ht="15.75" customHeight="1">
      <c r="A614" s="311"/>
      <c r="AZ614" s="311"/>
    </row>
    <row r="615" ht="15.75" customHeight="1">
      <c r="A615" s="311"/>
      <c r="AZ615" s="311"/>
    </row>
    <row r="616" ht="15.75" customHeight="1">
      <c r="A616" s="311"/>
      <c r="AZ616" s="311"/>
    </row>
    <row r="617" ht="15.75" customHeight="1">
      <c r="A617" s="311"/>
      <c r="AZ617" s="311"/>
    </row>
    <row r="618" ht="15.75" customHeight="1">
      <c r="A618" s="311"/>
      <c r="AZ618" s="311"/>
    </row>
    <row r="619" ht="15.75" customHeight="1">
      <c r="A619" s="311"/>
      <c r="AZ619" s="311"/>
    </row>
    <row r="620" ht="15.75" customHeight="1">
      <c r="A620" s="311"/>
      <c r="AZ620" s="311"/>
    </row>
    <row r="621" ht="15.75" customHeight="1">
      <c r="A621" s="311"/>
      <c r="AZ621" s="311"/>
    </row>
    <row r="622" ht="15.75" customHeight="1">
      <c r="A622" s="311"/>
      <c r="AZ622" s="311"/>
    </row>
    <row r="623" ht="15.75" customHeight="1">
      <c r="A623" s="311"/>
      <c r="AZ623" s="311"/>
    </row>
    <row r="624" ht="15.75" customHeight="1">
      <c r="A624" s="311"/>
      <c r="AZ624" s="311"/>
    </row>
    <row r="625" ht="15.75" customHeight="1">
      <c r="A625" s="311"/>
      <c r="AZ625" s="311"/>
    </row>
    <row r="626" ht="15.75" customHeight="1">
      <c r="A626" s="311"/>
      <c r="AZ626" s="311"/>
    </row>
    <row r="627" ht="15.75" customHeight="1">
      <c r="A627" s="311"/>
      <c r="AZ627" s="311"/>
    </row>
    <row r="628" ht="15.75" customHeight="1">
      <c r="A628" s="311"/>
      <c r="AZ628" s="311"/>
    </row>
    <row r="629" ht="15.75" customHeight="1">
      <c r="A629" s="311"/>
      <c r="AZ629" s="311"/>
    </row>
    <row r="630" ht="15.75" customHeight="1">
      <c r="A630" s="311"/>
      <c r="AZ630" s="311"/>
    </row>
    <row r="631" ht="15.75" customHeight="1">
      <c r="A631" s="311"/>
      <c r="AZ631" s="311"/>
    </row>
    <row r="632" ht="15.75" customHeight="1">
      <c r="A632" s="311"/>
      <c r="AZ632" s="311"/>
    </row>
    <row r="633" ht="15.75" customHeight="1">
      <c r="A633" s="311"/>
      <c r="AZ633" s="311"/>
    </row>
    <row r="634" ht="15.75" customHeight="1">
      <c r="A634" s="311"/>
      <c r="AZ634" s="311"/>
    </row>
    <row r="635" ht="15.75" customHeight="1">
      <c r="A635" s="311"/>
      <c r="AZ635" s="311"/>
    </row>
    <row r="636" ht="15.75" customHeight="1">
      <c r="A636" s="311"/>
      <c r="AZ636" s="311"/>
    </row>
    <row r="637" ht="15.75" customHeight="1">
      <c r="A637" s="311"/>
      <c r="AZ637" s="311"/>
    </row>
    <row r="638" ht="15.75" customHeight="1">
      <c r="A638" s="311"/>
      <c r="AZ638" s="311"/>
    </row>
    <row r="639" ht="15.75" customHeight="1">
      <c r="A639" s="311"/>
      <c r="AZ639" s="311"/>
    </row>
    <row r="640" ht="15.75" customHeight="1">
      <c r="A640" s="311"/>
      <c r="AZ640" s="311"/>
    </row>
    <row r="641" ht="15.75" customHeight="1">
      <c r="A641" s="311"/>
      <c r="AZ641" s="311"/>
    </row>
    <row r="642" ht="15.75" customHeight="1">
      <c r="A642" s="311"/>
      <c r="AZ642" s="311"/>
    </row>
    <row r="643" ht="15.75" customHeight="1">
      <c r="A643" s="311"/>
      <c r="AZ643" s="311"/>
    </row>
    <row r="644" ht="15.75" customHeight="1">
      <c r="A644" s="311"/>
      <c r="AZ644" s="311"/>
    </row>
    <row r="645" ht="15.75" customHeight="1">
      <c r="A645" s="311"/>
      <c r="AZ645" s="311"/>
    </row>
    <row r="646" ht="15.75" customHeight="1">
      <c r="A646" s="311"/>
      <c r="AZ646" s="311"/>
    </row>
    <row r="647" ht="15.75" customHeight="1">
      <c r="A647" s="311"/>
      <c r="AZ647" s="311"/>
    </row>
    <row r="648" ht="15.75" customHeight="1">
      <c r="A648" s="311"/>
      <c r="AZ648" s="311"/>
    </row>
    <row r="649" ht="15.75" customHeight="1">
      <c r="A649" s="311"/>
      <c r="AZ649" s="311"/>
    </row>
    <row r="650" ht="15.75" customHeight="1">
      <c r="A650" s="311"/>
      <c r="AZ650" s="311"/>
    </row>
    <row r="651" ht="15.75" customHeight="1">
      <c r="A651" s="311"/>
      <c r="AZ651" s="311"/>
    </row>
    <row r="652" ht="15.75" customHeight="1">
      <c r="A652" s="311"/>
      <c r="AZ652" s="311"/>
    </row>
    <row r="653" ht="15.75" customHeight="1">
      <c r="A653" s="311"/>
      <c r="AZ653" s="311"/>
    </row>
    <row r="654" ht="15.75" customHeight="1">
      <c r="A654" s="311"/>
      <c r="AZ654" s="311"/>
    </row>
    <row r="655" ht="15.75" customHeight="1">
      <c r="A655" s="311"/>
      <c r="AZ655" s="311"/>
    </row>
    <row r="656" ht="15.75" customHeight="1">
      <c r="A656" s="311"/>
      <c r="AZ656" s="311"/>
    </row>
    <row r="657" ht="15.75" customHeight="1">
      <c r="A657" s="311"/>
      <c r="AZ657" s="311"/>
    </row>
    <row r="658" ht="15.75" customHeight="1">
      <c r="A658" s="311"/>
      <c r="AZ658" s="311"/>
    </row>
    <row r="659" ht="15.75" customHeight="1">
      <c r="A659" s="311"/>
      <c r="AZ659" s="311"/>
    </row>
    <row r="660" ht="15.75" customHeight="1">
      <c r="A660" s="311"/>
      <c r="AZ660" s="311"/>
    </row>
    <row r="661" ht="15.75" customHeight="1">
      <c r="A661" s="311"/>
      <c r="AZ661" s="311"/>
    </row>
    <row r="662" ht="15.75" customHeight="1">
      <c r="A662" s="311"/>
      <c r="AZ662" s="311"/>
    </row>
    <row r="663" ht="15.75" customHeight="1">
      <c r="A663" s="311"/>
      <c r="AZ663" s="311"/>
    </row>
    <row r="664" ht="15.75" customHeight="1">
      <c r="A664" s="311"/>
      <c r="AZ664" s="311"/>
    </row>
    <row r="665" ht="15.75" customHeight="1">
      <c r="A665" s="311"/>
      <c r="AZ665" s="311"/>
    </row>
    <row r="666" ht="15.75" customHeight="1">
      <c r="A666" s="311"/>
      <c r="AZ666" s="311"/>
    </row>
    <row r="667" ht="15.75" customHeight="1">
      <c r="A667" s="311"/>
      <c r="AZ667" s="311"/>
    </row>
    <row r="668" ht="15.75" customHeight="1">
      <c r="A668" s="311"/>
      <c r="AZ668" s="311"/>
    </row>
    <row r="669" ht="15.75" customHeight="1">
      <c r="A669" s="311"/>
      <c r="AZ669" s="311"/>
    </row>
    <row r="670" ht="15.75" customHeight="1">
      <c r="A670" s="311"/>
      <c r="AZ670" s="311"/>
    </row>
    <row r="671" ht="15.75" customHeight="1">
      <c r="A671" s="311"/>
      <c r="AZ671" s="311"/>
    </row>
    <row r="672" ht="15.75" customHeight="1">
      <c r="A672" s="311"/>
      <c r="AZ672" s="311"/>
    </row>
    <row r="673" ht="15.75" customHeight="1">
      <c r="A673" s="311"/>
      <c r="AZ673" s="311"/>
    </row>
    <row r="674" ht="15.75" customHeight="1">
      <c r="A674" s="311"/>
      <c r="AZ674" s="311"/>
    </row>
    <row r="675" ht="15.75" customHeight="1">
      <c r="A675" s="311"/>
      <c r="AZ675" s="311"/>
    </row>
    <row r="676" ht="15.75" customHeight="1">
      <c r="A676" s="311"/>
      <c r="AZ676" s="311"/>
    </row>
    <row r="677" ht="15.75" customHeight="1">
      <c r="A677" s="311"/>
      <c r="AZ677" s="311"/>
    </row>
    <row r="678" ht="15.75" customHeight="1">
      <c r="A678" s="311"/>
      <c r="AZ678" s="311"/>
    </row>
    <row r="679" ht="15.75" customHeight="1">
      <c r="A679" s="311"/>
      <c r="AZ679" s="311"/>
    </row>
    <row r="680" ht="15.75" customHeight="1">
      <c r="A680" s="311"/>
      <c r="AZ680" s="311"/>
    </row>
    <row r="681" ht="15.75" customHeight="1">
      <c r="A681" s="311"/>
      <c r="AZ681" s="311"/>
    </row>
    <row r="682" ht="15.75" customHeight="1">
      <c r="A682" s="311"/>
      <c r="AZ682" s="311"/>
    </row>
    <row r="683" ht="15.75" customHeight="1">
      <c r="A683" s="311"/>
      <c r="AZ683" s="311"/>
    </row>
    <row r="684" ht="15.75" customHeight="1">
      <c r="A684" s="311"/>
      <c r="AZ684" s="311"/>
    </row>
    <row r="685" ht="15.75" customHeight="1">
      <c r="A685" s="311"/>
      <c r="AZ685" s="311"/>
    </row>
    <row r="686" ht="15.75" customHeight="1">
      <c r="A686" s="311"/>
      <c r="AZ686" s="311"/>
    </row>
    <row r="687" ht="15.75" customHeight="1">
      <c r="A687" s="311"/>
      <c r="AZ687" s="311"/>
    </row>
    <row r="688" ht="15.75" customHeight="1">
      <c r="A688" s="311"/>
      <c r="AZ688" s="311"/>
    </row>
    <row r="689" ht="15.75" customHeight="1">
      <c r="A689" s="311"/>
      <c r="AZ689" s="311"/>
    </row>
    <row r="690" ht="15.75" customHeight="1">
      <c r="A690" s="311"/>
      <c r="AZ690" s="311"/>
    </row>
    <row r="691" ht="15.75" customHeight="1">
      <c r="A691" s="311"/>
      <c r="AZ691" s="311"/>
    </row>
    <row r="692" ht="15.75" customHeight="1">
      <c r="A692" s="311"/>
      <c r="AZ692" s="311"/>
    </row>
    <row r="693" ht="15.75" customHeight="1">
      <c r="A693" s="311"/>
      <c r="AZ693" s="311"/>
    </row>
    <row r="694" ht="15.75" customHeight="1">
      <c r="A694" s="311"/>
      <c r="AZ694" s="311"/>
    </row>
    <row r="695" ht="15.75" customHeight="1">
      <c r="A695" s="311"/>
      <c r="AZ695" s="311"/>
    </row>
    <row r="696" ht="15.75" customHeight="1">
      <c r="A696" s="311"/>
      <c r="AZ696" s="311"/>
    </row>
    <row r="697" ht="15.75" customHeight="1">
      <c r="A697" s="311"/>
      <c r="AZ697" s="311"/>
    </row>
    <row r="698" ht="15.75" customHeight="1">
      <c r="A698" s="311"/>
      <c r="AZ698" s="311"/>
    </row>
    <row r="699" ht="15.75" customHeight="1">
      <c r="A699" s="311"/>
      <c r="AZ699" s="311"/>
    </row>
    <row r="700" ht="15.75" customHeight="1">
      <c r="A700" s="311"/>
      <c r="AZ700" s="311"/>
    </row>
    <row r="701" ht="15.75" customHeight="1">
      <c r="A701" s="311"/>
      <c r="AZ701" s="311"/>
    </row>
    <row r="702" ht="15.75" customHeight="1">
      <c r="A702" s="311"/>
      <c r="AZ702" s="311"/>
    </row>
    <row r="703" ht="15.75" customHeight="1">
      <c r="A703" s="311"/>
      <c r="AZ703" s="311"/>
    </row>
    <row r="704" ht="15.75" customHeight="1">
      <c r="A704" s="311"/>
      <c r="AZ704" s="311"/>
    </row>
    <row r="705" ht="15.75" customHeight="1">
      <c r="A705" s="311"/>
      <c r="AZ705" s="311"/>
    </row>
    <row r="706" ht="15.75" customHeight="1">
      <c r="A706" s="311"/>
      <c r="AZ706" s="311"/>
    </row>
    <row r="707" ht="15.75" customHeight="1">
      <c r="A707" s="311"/>
      <c r="AZ707" s="311"/>
    </row>
    <row r="708" ht="15.75" customHeight="1">
      <c r="A708" s="311"/>
      <c r="AZ708" s="311"/>
    </row>
    <row r="709" ht="15.75" customHeight="1">
      <c r="A709" s="311"/>
      <c r="AZ709" s="311"/>
    </row>
    <row r="710" ht="15.75" customHeight="1">
      <c r="A710" s="311"/>
      <c r="AZ710" s="311"/>
    </row>
    <row r="711" ht="15.75" customHeight="1">
      <c r="A711" s="311"/>
      <c r="AZ711" s="311"/>
    </row>
    <row r="712" ht="15.75" customHeight="1">
      <c r="A712" s="311"/>
      <c r="AZ712" s="311"/>
    </row>
    <row r="713" ht="15.75" customHeight="1">
      <c r="A713" s="311"/>
      <c r="AZ713" s="311"/>
    </row>
    <row r="714" ht="15.75" customHeight="1">
      <c r="A714" s="311"/>
      <c r="AZ714" s="311"/>
    </row>
    <row r="715" ht="15.75" customHeight="1">
      <c r="A715" s="311"/>
      <c r="AZ715" s="311"/>
    </row>
    <row r="716" ht="15.75" customHeight="1">
      <c r="A716" s="311"/>
      <c r="AZ716" s="311"/>
    </row>
    <row r="717" ht="15.75" customHeight="1">
      <c r="A717" s="311"/>
      <c r="AZ717" s="311"/>
    </row>
    <row r="718" ht="15.75" customHeight="1">
      <c r="A718" s="311"/>
      <c r="AZ718" s="311"/>
    </row>
    <row r="719" ht="15.75" customHeight="1">
      <c r="A719" s="311"/>
      <c r="AZ719" s="311"/>
    </row>
    <row r="720" ht="15.75" customHeight="1">
      <c r="A720" s="311"/>
      <c r="AZ720" s="311"/>
    </row>
    <row r="721" ht="15.75" customHeight="1">
      <c r="A721" s="311"/>
      <c r="AZ721" s="311"/>
    </row>
    <row r="722" ht="15.75" customHeight="1">
      <c r="A722" s="311"/>
      <c r="AZ722" s="311"/>
    </row>
    <row r="723" ht="15.75" customHeight="1">
      <c r="A723" s="311"/>
      <c r="AZ723" s="311"/>
    </row>
    <row r="724" ht="15.75" customHeight="1">
      <c r="A724" s="311"/>
      <c r="AZ724" s="311"/>
    </row>
    <row r="725" ht="15.75" customHeight="1">
      <c r="A725" s="311"/>
      <c r="AZ725" s="311"/>
    </row>
    <row r="726" ht="15.75" customHeight="1">
      <c r="A726" s="311"/>
      <c r="AZ726" s="311"/>
    </row>
    <row r="727" ht="15.75" customHeight="1">
      <c r="A727" s="311"/>
      <c r="AZ727" s="311"/>
    </row>
    <row r="728" ht="15.75" customHeight="1">
      <c r="A728" s="311"/>
      <c r="AZ728" s="311"/>
    </row>
    <row r="729" ht="15.75" customHeight="1">
      <c r="A729" s="311"/>
      <c r="AZ729" s="311"/>
    </row>
    <row r="730" ht="15.75" customHeight="1">
      <c r="A730" s="311"/>
      <c r="AZ730" s="311"/>
    </row>
    <row r="731" ht="15.75" customHeight="1">
      <c r="A731" s="311"/>
      <c r="AZ731" s="311"/>
    </row>
    <row r="732" ht="15.75" customHeight="1">
      <c r="A732" s="311"/>
      <c r="AZ732" s="311"/>
    </row>
    <row r="733" ht="15.75" customHeight="1">
      <c r="A733" s="311"/>
      <c r="AZ733" s="311"/>
    </row>
    <row r="734" ht="15.75" customHeight="1">
      <c r="A734" s="311"/>
      <c r="AZ734" s="311"/>
    </row>
    <row r="735" ht="15.75" customHeight="1">
      <c r="A735" s="311"/>
      <c r="AZ735" s="311"/>
    </row>
    <row r="736" ht="15.75" customHeight="1">
      <c r="A736" s="311"/>
      <c r="AZ736" s="311"/>
    </row>
    <row r="737" ht="15.75" customHeight="1">
      <c r="A737" s="311"/>
      <c r="AZ737" s="311"/>
    </row>
    <row r="738" ht="15.75" customHeight="1">
      <c r="A738" s="311"/>
      <c r="AZ738" s="311"/>
    </row>
    <row r="739" ht="15.75" customHeight="1">
      <c r="A739" s="311"/>
      <c r="AZ739" s="311"/>
    </row>
    <row r="740" ht="15.75" customHeight="1">
      <c r="A740" s="311"/>
      <c r="AZ740" s="311"/>
    </row>
    <row r="741" ht="15.75" customHeight="1">
      <c r="A741" s="311"/>
      <c r="AZ741" s="311"/>
    </row>
    <row r="742" ht="15.75" customHeight="1">
      <c r="A742" s="311"/>
      <c r="AZ742" s="311"/>
    </row>
    <row r="743" ht="15.75" customHeight="1">
      <c r="A743" s="311"/>
      <c r="AZ743" s="311"/>
    </row>
    <row r="744" ht="15.75" customHeight="1">
      <c r="A744" s="311"/>
      <c r="AZ744" s="311"/>
    </row>
    <row r="745" ht="15.75" customHeight="1">
      <c r="A745" s="311"/>
      <c r="AZ745" s="311"/>
    </row>
    <row r="746" ht="15.75" customHeight="1">
      <c r="A746" s="311"/>
      <c r="AZ746" s="311"/>
    </row>
    <row r="747" ht="15.75" customHeight="1">
      <c r="A747" s="311"/>
      <c r="AZ747" s="311"/>
    </row>
    <row r="748" ht="15.75" customHeight="1">
      <c r="A748" s="311"/>
      <c r="AZ748" s="311"/>
    </row>
    <row r="749" ht="15.75" customHeight="1">
      <c r="A749" s="311"/>
      <c r="AZ749" s="311"/>
    </row>
    <row r="750" ht="15.75" customHeight="1">
      <c r="A750" s="311"/>
      <c r="AZ750" s="311"/>
    </row>
    <row r="751" ht="15.75" customHeight="1">
      <c r="A751" s="311"/>
      <c r="AZ751" s="311"/>
    </row>
    <row r="752" ht="15.75" customHeight="1">
      <c r="A752" s="311"/>
      <c r="AZ752" s="311"/>
    </row>
    <row r="753" ht="15.75" customHeight="1">
      <c r="A753" s="311"/>
      <c r="AZ753" s="311"/>
    </row>
    <row r="754" ht="15.75" customHeight="1">
      <c r="A754" s="311"/>
      <c r="AZ754" s="311"/>
    </row>
    <row r="755" ht="15.75" customHeight="1">
      <c r="A755" s="311"/>
      <c r="AZ755" s="311"/>
    </row>
    <row r="756" ht="15.75" customHeight="1">
      <c r="A756" s="311"/>
      <c r="AZ756" s="311"/>
    </row>
    <row r="757" ht="15.75" customHeight="1">
      <c r="A757" s="311"/>
      <c r="AZ757" s="311"/>
    </row>
    <row r="758" ht="15.75" customHeight="1">
      <c r="A758" s="311"/>
      <c r="AZ758" s="311"/>
    </row>
    <row r="759" ht="15.75" customHeight="1">
      <c r="A759" s="311"/>
      <c r="AZ759" s="311"/>
    </row>
    <row r="760" ht="15.75" customHeight="1">
      <c r="A760" s="311"/>
      <c r="AZ760" s="311"/>
    </row>
    <row r="761" ht="15.75" customHeight="1">
      <c r="A761" s="311"/>
      <c r="AZ761" s="311"/>
    </row>
    <row r="762" ht="15.75" customHeight="1">
      <c r="A762" s="311"/>
      <c r="AZ762" s="311"/>
    </row>
    <row r="763" ht="15.75" customHeight="1">
      <c r="A763" s="311"/>
      <c r="AZ763" s="311"/>
    </row>
    <row r="764" ht="15.75" customHeight="1">
      <c r="A764" s="311"/>
      <c r="AZ764" s="311"/>
    </row>
    <row r="765" ht="15.75" customHeight="1">
      <c r="A765" s="311"/>
      <c r="AZ765" s="311"/>
    </row>
    <row r="766" ht="15.75" customHeight="1">
      <c r="A766" s="311"/>
      <c r="AZ766" s="311"/>
    </row>
    <row r="767" ht="15.75" customHeight="1">
      <c r="A767" s="311"/>
      <c r="AZ767" s="311"/>
    </row>
    <row r="768" ht="15.75" customHeight="1">
      <c r="A768" s="311"/>
      <c r="AZ768" s="311"/>
    </row>
    <row r="769" ht="15.75" customHeight="1">
      <c r="A769" s="311"/>
      <c r="AZ769" s="311"/>
    </row>
    <row r="770" ht="15.75" customHeight="1">
      <c r="A770" s="311"/>
      <c r="AZ770" s="311"/>
    </row>
    <row r="771" ht="15.75" customHeight="1">
      <c r="A771" s="311"/>
      <c r="AZ771" s="311"/>
    </row>
    <row r="772" ht="15.75" customHeight="1">
      <c r="A772" s="311"/>
      <c r="AZ772" s="311"/>
    </row>
    <row r="773" ht="15.75" customHeight="1">
      <c r="A773" s="311"/>
      <c r="AZ773" s="311"/>
    </row>
    <row r="774" ht="15.75" customHeight="1">
      <c r="A774" s="311"/>
      <c r="AZ774" s="311"/>
    </row>
    <row r="775" ht="15.75" customHeight="1">
      <c r="A775" s="311"/>
      <c r="AZ775" s="311"/>
    </row>
    <row r="776" ht="15.75" customHeight="1">
      <c r="A776" s="311"/>
      <c r="AZ776" s="311"/>
    </row>
    <row r="777" ht="15.75" customHeight="1">
      <c r="A777" s="311"/>
      <c r="AZ777" s="311"/>
    </row>
    <row r="778" ht="15.75" customHeight="1">
      <c r="A778" s="311"/>
      <c r="AZ778" s="311"/>
    </row>
    <row r="779" ht="15.75" customHeight="1">
      <c r="A779" s="311"/>
      <c r="AZ779" s="311"/>
    </row>
    <row r="780" ht="15.75" customHeight="1">
      <c r="A780" s="311"/>
      <c r="AZ780" s="311"/>
    </row>
    <row r="781" ht="15.75" customHeight="1">
      <c r="A781" s="311"/>
      <c r="AZ781" s="311"/>
    </row>
    <row r="782" ht="15.75" customHeight="1">
      <c r="A782" s="311"/>
      <c r="AZ782" s="311"/>
    </row>
    <row r="783" ht="15.75" customHeight="1">
      <c r="A783" s="311"/>
      <c r="AZ783" s="311"/>
    </row>
    <row r="784" ht="15.75" customHeight="1">
      <c r="A784" s="311"/>
      <c r="AZ784" s="311"/>
    </row>
    <row r="785" ht="15.75" customHeight="1">
      <c r="A785" s="311"/>
      <c r="AZ785" s="311"/>
    </row>
    <row r="786" ht="15.75" customHeight="1">
      <c r="A786" s="311"/>
      <c r="AZ786" s="311"/>
    </row>
    <row r="787" ht="15.75" customHeight="1">
      <c r="A787" s="311"/>
      <c r="AZ787" s="311"/>
    </row>
    <row r="788" ht="15.75" customHeight="1">
      <c r="A788" s="311"/>
      <c r="AZ788" s="311"/>
    </row>
    <row r="789" ht="15.75" customHeight="1">
      <c r="A789" s="311"/>
      <c r="AZ789" s="311"/>
    </row>
    <row r="790" ht="15.75" customHeight="1">
      <c r="A790" s="311"/>
      <c r="AZ790" s="311"/>
    </row>
    <row r="791" ht="15.75" customHeight="1">
      <c r="A791" s="311"/>
      <c r="AZ791" s="311"/>
    </row>
    <row r="792" ht="15.75" customHeight="1">
      <c r="A792" s="311"/>
      <c r="AZ792" s="311"/>
    </row>
    <row r="793" ht="15.75" customHeight="1">
      <c r="A793" s="311"/>
      <c r="AZ793" s="311"/>
    </row>
    <row r="794" ht="15.75" customHeight="1">
      <c r="A794" s="311"/>
      <c r="AZ794" s="311"/>
    </row>
    <row r="795" ht="15.75" customHeight="1">
      <c r="A795" s="311"/>
      <c r="AZ795" s="311"/>
    </row>
    <row r="796" ht="15.75" customHeight="1">
      <c r="A796" s="311"/>
      <c r="AZ796" s="311"/>
    </row>
    <row r="797" ht="15.75" customHeight="1">
      <c r="A797" s="311"/>
      <c r="AZ797" s="311"/>
    </row>
    <row r="798" ht="15.75" customHeight="1">
      <c r="A798" s="311"/>
      <c r="AZ798" s="311"/>
    </row>
    <row r="799" ht="15.75" customHeight="1">
      <c r="A799" s="311"/>
      <c r="AZ799" s="311"/>
    </row>
    <row r="800" ht="15.75" customHeight="1">
      <c r="A800" s="311"/>
      <c r="AZ800" s="311"/>
    </row>
    <row r="801" ht="15.75" customHeight="1">
      <c r="A801" s="311"/>
      <c r="AZ801" s="311"/>
    </row>
    <row r="802" ht="15.75" customHeight="1">
      <c r="A802" s="311"/>
      <c r="AZ802" s="311"/>
    </row>
    <row r="803" ht="15.75" customHeight="1">
      <c r="A803" s="311"/>
      <c r="AZ803" s="311"/>
    </row>
    <row r="804" ht="15.75" customHeight="1">
      <c r="A804" s="311"/>
      <c r="AZ804" s="311"/>
    </row>
    <row r="805" ht="15.75" customHeight="1">
      <c r="A805" s="311"/>
      <c r="AZ805" s="311"/>
    </row>
    <row r="806" ht="15.75" customHeight="1">
      <c r="A806" s="311"/>
      <c r="AZ806" s="311"/>
    </row>
    <row r="807" ht="15.75" customHeight="1">
      <c r="A807" s="311"/>
      <c r="AZ807" s="311"/>
    </row>
    <row r="808" ht="15.75" customHeight="1">
      <c r="A808" s="311"/>
      <c r="AZ808" s="311"/>
    </row>
    <row r="809" ht="15.75" customHeight="1">
      <c r="A809" s="311"/>
      <c r="AZ809" s="311"/>
    </row>
    <row r="810" ht="15.75" customHeight="1">
      <c r="A810" s="311"/>
      <c r="AZ810" s="311"/>
    </row>
    <row r="811" ht="15.75" customHeight="1">
      <c r="A811" s="311"/>
      <c r="AZ811" s="311"/>
    </row>
    <row r="812" ht="15.75" customHeight="1">
      <c r="A812" s="311"/>
      <c r="AZ812" s="311"/>
    </row>
    <row r="813" ht="15.75" customHeight="1">
      <c r="A813" s="311"/>
      <c r="AZ813" s="311"/>
    </row>
    <row r="814" ht="15.75" customHeight="1">
      <c r="A814" s="311"/>
      <c r="AZ814" s="311"/>
    </row>
    <row r="815" ht="15.75" customHeight="1">
      <c r="A815" s="311"/>
      <c r="AZ815" s="311"/>
    </row>
    <row r="816" ht="15.75" customHeight="1">
      <c r="A816" s="311"/>
      <c r="AZ816" s="311"/>
    </row>
    <row r="817" ht="15.75" customHeight="1">
      <c r="A817" s="311"/>
      <c r="AZ817" s="311"/>
    </row>
    <row r="818" ht="15.75" customHeight="1">
      <c r="A818" s="311"/>
      <c r="AZ818" s="311"/>
    </row>
    <row r="819" ht="15.75" customHeight="1">
      <c r="A819" s="311"/>
      <c r="AZ819" s="311"/>
    </row>
    <row r="820" ht="15.75" customHeight="1">
      <c r="A820" s="311"/>
      <c r="AZ820" s="311"/>
    </row>
    <row r="821" ht="15.75" customHeight="1">
      <c r="A821" s="311"/>
      <c r="AZ821" s="311"/>
    </row>
    <row r="822" ht="15.75" customHeight="1">
      <c r="A822" s="311"/>
      <c r="AZ822" s="311"/>
    </row>
    <row r="823" ht="15.75" customHeight="1">
      <c r="A823" s="311"/>
      <c r="AZ823" s="311"/>
    </row>
    <row r="824" ht="15.75" customHeight="1">
      <c r="A824" s="311"/>
      <c r="AZ824" s="311"/>
    </row>
    <row r="825" ht="15.75" customHeight="1">
      <c r="A825" s="311"/>
      <c r="AZ825" s="311"/>
    </row>
    <row r="826" ht="15.75" customHeight="1">
      <c r="A826" s="311"/>
      <c r="AZ826" s="311"/>
    </row>
    <row r="827" ht="15.75" customHeight="1">
      <c r="A827" s="311"/>
      <c r="AZ827" s="311"/>
    </row>
    <row r="828" ht="15.75" customHeight="1">
      <c r="A828" s="311"/>
      <c r="AZ828" s="311"/>
    </row>
    <row r="829" ht="15.75" customHeight="1">
      <c r="A829" s="311"/>
      <c r="AZ829" s="311"/>
    </row>
    <row r="830" ht="15.75" customHeight="1">
      <c r="A830" s="311"/>
      <c r="AZ830" s="311"/>
    </row>
    <row r="831" ht="15.75" customHeight="1">
      <c r="A831" s="311"/>
      <c r="AZ831" s="311"/>
    </row>
    <row r="832" ht="15.75" customHeight="1">
      <c r="A832" s="311"/>
      <c r="AZ832" s="311"/>
    </row>
    <row r="833" ht="15.75" customHeight="1">
      <c r="A833" s="311"/>
      <c r="AZ833" s="311"/>
    </row>
    <row r="834" ht="15.75" customHeight="1">
      <c r="A834" s="311"/>
      <c r="AZ834" s="311"/>
    </row>
    <row r="835" ht="15.75" customHeight="1">
      <c r="A835" s="311"/>
      <c r="AZ835" s="311"/>
    </row>
    <row r="836" ht="15.75" customHeight="1">
      <c r="A836" s="311"/>
      <c r="AZ836" s="311"/>
    </row>
    <row r="837" ht="15.75" customHeight="1">
      <c r="A837" s="311"/>
      <c r="AZ837" s="311"/>
    </row>
    <row r="838" ht="15.75" customHeight="1">
      <c r="A838" s="311"/>
      <c r="AZ838" s="311"/>
    </row>
    <row r="839" ht="15.75" customHeight="1">
      <c r="A839" s="311"/>
      <c r="AZ839" s="311"/>
    </row>
    <row r="840" ht="15.75" customHeight="1">
      <c r="A840" s="311"/>
      <c r="AZ840" s="311"/>
    </row>
    <row r="841" ht="15.75" customHeight="1">
      <c r="A841" s="311"/>
      <c r="AZ841" s="311"/>
    </row>
    <row r="842" ht="15.75" customHeight="1">
      <c r="A842" s="311"/>
      <c r="AZ842" s="311"/>
    </row>
    <row r="843" ht="15.75" customHeight="1">
      <c r="A843" s="311"/>
      <c r="AZ843" s="311"/>
    </row>
    <row r="844" ht="15.75" customHeight="1">
      <c r="A844" s="311"/>
      <c r="AZ844" s="311"/>
    </row>
    <row r="845" ht="15.75" customHeight="1">
      <c r="A845" s="311"/>
      <c r="AZ845" s="311"/>
    </row>
    <row r="846" ht="15.75" customHeight="1">
      <c r="A846" s="311"/>
      <c r="AZ846" s="311"/>
    </row>
    <row r="847" ht="15.75" customHeight="1">
      <c r="A847" s="311"/>
      <c r="AZ847" s="311"/>
    </row>
    <row r="848" ht="15.75" customHeight="1">
      <c r="A848" s="311"/>
      <c r="AZ848" s="311"/>
    </row>
    <row r="849" ht="15.75" customHeight="1">
      <c r="A849" s="311"/>
      <c r="AZ849" s="311"/>
    </row>
    <row r="850" ht="15.75" customHeight="1">
      <c r="A850" s="311"/>
      <c r="AZ850" s="311"/>
    </row>
    <row r="851" ht="15.75" customHeight="1">
      <c r="A851" s="311"/>
      <c r="AZ851" s="311"/>
    </row>
    <row r="852" ht="15.75" customHeight="1">
      <c r="A852" s="311"/>
      <c r="AZ852" s="311"/>
    </row>
    <row r="853" ht="15.75" customHeight="1">
      <c r="A853" s="311"/>
      <c r="AZ853" s="311"/>
    </row>
    <row r="854" ht="15.75" customHeight="1">
      <c r="A854" s="311"/>
      <c r="AZ854" s="311"/>
    </row>
    <row r="855" ht="15.75" customHeight="1">
      <c r="A855" s="311"/>
      <c r="AZ855" s="311"/>
    </row>
    <row r="856" ht="15.75" customHeight="1">
      <c r="A856" s="311"/>
      <c r="AZ856" s="311"/>
    </row>
    <row r="857" ht="15.75" customHeight="1">
      <c r="A857" s="311"/>
      <c r="AZ857" s="311"/>
    </row>
    <row r="858" ht="15.75" customHeight="1">
      <c r="A858" s="311"/>
      <c r="AZ858" s="311"/>
    </row>
    <row r="859" ht="15.75" customHeight="1">
      <c r="A859" s="311"/>
      <c r="AZ859" s="311"/>
    </row>
    <row r="860" ht="15.75" customHeight="1">
      <c r="A860" s="311"/>
      <c r="AZ860" s="311"/>
    </row>
    <row r="861" ht="15.75" customHeight="1">
      <c r="A861" s="311"/>
      <c r="AZ861" s="311"/>
    </row>
    <row r="862" ht="15.75" customHeight="1">
      <c r="A862" s="311"/>
      <c r="AZ862" s="311"/>
    </row>
    <row r="863" ht="15.75" customHeight="1">
      <c r="A863" s="311"/>
      <c r="AZ863" s="311"/>
    </row>
    <row r="864" ht="15.75" customHeight="1">
      <c r="A864" s="311"/>
      <c r="AZ864" s="311"/>
    </row>
    <row r="865" ht="15.75" customHeight="1">
      <c r="A865" s="311"/>
      <c r="AZ865" s="311"/>
    </row>
    <row r="866" ht="15.75" customHeight="1">
      <c r="A866" s="311"/>
      <c r="AZ866" s="311"/>
    </row>
    <row r="867" ht="15.75" customHeight="1">
      <c r="A867" s="311"/>
      <c r="AZ867" s="311"/>
    </row>
    <row r="868" ht="15.75" customHeight="1">
      <c r="A868" s="311"/>
      <c r="AZ868" s="311"/>
    </row>
    <row r="869" ht="15.75" customHeight="1">
      <c r="A869" s="311"/>
      <c r="AZ869" s="311"/>
    </row>
    <row r="870" ht="15.75" customHeight="1">
      <c r="A870" s="311"/>
      <c r="AZ870" s="311"/>
    </row>
    <row r="871" ht="15.75" customHeight="1">
      <c r="A871" s="311"/>
      <c r="AZ871" s="311"/>
    </row>
    <row r="872" ht="15.75" customHeight="1">
      <c r="A872" s="311"/>
      <c r="AZ872" s="311"/>
    </row>
    <row r="873" ht="15.75" customHeight="1">
      <c r="A873" s="311"/>
      <c r="AZ873" s="311"/>
    </row>
    <row r="874" ht="15.75" customHeight="1">
      <c r="A874" s="311"/>
      <c r="AZ874" s="311"/>
    </row>
    <row r="875" ht="15.75" customHeight="1">
      <c r="A875" s="311"/>
      <c r="AZ875" s="311"/>
    </row>
    <row r="876" ht="15.75" customHeight="1">
      <c r="A876" s="311"/>
      <c r="AZ876" s="311"/>
    </row>
    <row r="877" ht="15.75" customHeight="1">
      <c r="A877" s="311"/>
      <c r="AZ877" s="311"/>
    </row>
    <row r="878" ht="15.75" customHeight="1">
      <c r="A878" s="311"/>
      <c r="AZ878" s="311"/>
    </row>
    <row r="879" ht="15.75" customHeight="1">
      <c r="A879" s="311"/>
      <c r="AZ879" s="311"/>
    </row>
    <row r="880" ht="15.75" customHeight="1">
      <c r="A880" s="311"/>
      <c r="AZ880" s="311"/>
    </row>
    <row r="881" ht="15.75" customHeight="1">
      <c r="A881" s="311"/>
      <c r="AZ881" s="311"/>
    </row>
    <row r="882" ht="15.75" customHeight="1">
      <c r="A882" s="311"/>
      <c r="AZ882" s="311"/>
    </row>
    <row r="883" ht="15.75" customHeight="1">
      <c r="A883" s="311"/>
      <c r="AZ883" s="311"/>
    </row>
    <row r="884" ht="15.75" customHeight="1">
      <c r="A884" s="311"/>
      <c r="AZ884" s="311"/>
    </row>
    <row r="885" ht="15.75" customHeight="1">
      <c r="A885" s="311"/>
      <c r="AZ885" s="311"/>
    </row>
    <row r="886" ht="15.75" customHeight="1">
      <c r="A886" s="311"/>
      <c r="AZ886" s="311"/>
    </row>
    <row r="887" ht="15.75" customHeight="1">
      <c r="A887" s="311"/>
      <c r="AZ887" s="311"/>
    </row>
    <row r="888" ht="15.75" customHeight="1">
      <c r="A888" s="311"/>
      <c r="AZ888" s="311"/>
    </row>
    <row r="889" ht="15.75" customHeight="1">
      <c r="A889" s="311"/>
      <c r="AZ889" s="311"/>
    </row>
    <row r="890" ht="15.75" customHeight="1">
      <c r="A890" s="311"/>
      <c r="AZ890" s="311"/>
    </row>
    <row r="891" ht="15.75" customHeight="1">
      <c r="A891" s="311"/>
      <c r="AZ891" s="311"/>
    </row>
    <row r="892" ht="15.75" customHeight="1">
      <c r="A892" s="311"/>
      <c r="AZ892" s="311"/>
    </row>
    <row r="893" ht="15.75" customHeight="1">
      <c r="A893" s="311"/>
      <c r="AZ893" s="311"/>
    </row>
    <row r="894" ht="15.75" customHeight="1">
      <c r="A894" s="311"/>
      <c r="AZ894" s="311"/>
    </row>
    <row r="895" ht="15.75" customHeight="1">
      <c r="A895" s="311"/>
      <c r="AZ895" s="311"/>
    </row>
    <row r="896" ht="15.75" customHeight="1">
      <c r="A896" s="311"/>
      <c r="AZ896" s="311"/>
    </row>
    <row r="897" ht="15.75" customHeight="1">
      <c r="A897" s="311"/>
      <c r="AZ897" s="311"/>
    </row>
    <row r="898" ht="15.75" customHeight="1">
      <c r="A898" s="311"/>
      <c r="AZ898" s="311"/>
    </row>
    <row r="899" ht="15.75" customHeight="1">
      <c r="A899" s="311"/>
      <c r="AZ899" s="311"/>
    </row>
    <row r="900" ht="15.75" customHeight="1">
      <c r="A900" s="311"/>
      <c r="AZ900" s="311"/>
    </row>
    <row r="901" ht="15.75" customHeight="1">
      <c r="A901" s="311"/>
      <c r="AZ901" s="311"/>
    </row>
    <row r="902" ht="15.75" customHeight="1">
      <c r="A902" s="311"/>
      <c r="AZ902" s="311"/>
    </row>
    <row r="903" ht="15.75" customHeight="1">
      <c r="A903" s="311"/>
      <c r="AZ903" s="311"/>
    </row>
    <row r="904" ht="15.75" customHeight="1">
      <c r="A904" s="311"/>
      <c r="AZ904" s="311"/>
    </row>
    <row r="905" ht="15.75" customHeight="1">
      <c r="A905" s="311"/>
      <c r="AZ905" s="311"/>
    </row>
    <row r="906" ht="15.75" customHeight="1">
      <c r="A906" s="311"/>
      <c r="AZ906" s="311"/>
    </row>
    <row r="907" ht="15.75" customHeight="1">
      <c r="A907" s="311"/>
      <c r="AZ907" s="311"/>
    </row>
    <row r="908" ht="15.75" customHeight="1">
      <c r="A908" s="311"/>
      <c r="AZ908" s="311"/>
    </row>
    <row r="909" ht="15.75" customHeight="1">
      <c r="A909" s="311"/>
      <c r="AZ909" s="311"/>
    </row>
    <row r="910" ht="15.75" customHeight="1">
      <c r="A910" s="311"/>
      <c r="AZ910" s="311"/>
    </row>
    <row r="911" ht="15.75" customHeight="1">
      <c r="A911" s="311"/>
      <c r="AZ911" s="311"/>
    </row>
    <row r="912" ht="15.75" customHeight="1">
      <c r="A912" s="311"/>
      <c r="AZ912" s="311"/>
    </row>
    <row r="913" ht="15.75" customHeight="1">
      <c r="A913" s="311"/>
      <c r="AZ913" s="311"/>
    </row>
    <row r="914" ht="15.75" customHeight="1">
      <c r="A914" s="311"/>
      <c r="AZ914" s="311"/>
    </row>
    <row r="915" ht="15.75" customHeight="1">
      <c r="A915" s="311"/>
      <c r="AZ915" s="311"/>
    </row>
    <row r="916" ht="15.75" customHeight="1">
      <c r="A916" s="311"/>
      <c r="AZ916" s="311"/>
    </row>
    <row r="917" ht="15.75" customHeight="1">
      <c r="A917" s="311"/>
      <c r="AZ917" s="311"/>
    </row>
    <row r="918" ht="15.75" customHeight="1">
      <c r="A918" s="311"/>
      <c r="AZ918" s="311"/>
    </row>
    <row r="919" ht="15.75" customHeight="1">
      <c r="A919" s="311"/>
      <c r="AZ919" s="311"/>
    </row>
    <row r="920" ht="15.75" customHeight="1">
      <c r="A920" s="311"/>
      <c r="AZ920" s="311"/>
    </row>
    <row r="921" ht="15.75" customHeight="1">
      <c r="A921" s="311"/>
      <c r="AZ921" s="311"/>
    </row>
    <row r="922" ht="15.75" customHeight="1">
      <c r="A922" s="311"/>
      <c r="AZ922" s="311"/>
    </row>
    <row r="923" ht="15.75" customHeight="1">
      <c r="A923" s="311"/>
      <c r="AZ923" s="311"/>
    </row>
    <row r="924" ht="15.75" customHeight="1">
      <c r="A924" s="311"/>
      <c r="AZ924" s="311"/>
    </row>
    <row r="925" ht="15.75" customHeight="1">
      <c r="A925" s="311"/>
      <c r="AZ925" s="311"/>
    </row>
    <row r="926" ht="15.75" customHeight="1">
      <c r="A926" s="311"/>
      <c r="AZ926" s="311"/>
    </row>
    <row r="927" ht="15.75" customHeight="1">
      <c r="A927" s="311"/>
      <c r="AZ927" s="311"/>
    </row>
    <row r="928" ht="15.75" customHeight="1">
      <c r="A928" s="311"/>
      <c r="AZ928" s="311"/>
    </row>
    <row r="929" ht="15.75" customHeight="1">
      <c r="A929" s="311"/>
      <c r="AZ929" s="311"/>
    </row>
    <row r="930" ht="15.75" customHeight="1">
      <c r="A930" s="311"/>
      <c r="AZ930" s="311"/>
    </row>
    <row r="931" ht="15.75" customHeight="1">
      <c r="A931" s="311"/>
      <c r="AZ931" s="311"/>
    </row>
    <row r="932" ht="15.75" customHeight="1">
      <c r="A932" s="311"/>
      <c r="AZ932" s="311"/>
    </row>
    <row r="933" ht="15.75" customHeight="1">
      <c r="A933" s="311"/>
      <c r="AZ933" s="311"/>
    </row>
    <row r="934" ht="15.75" customHeight="1">
      <c r="A934" s="311"/>
      <c r="AZ934" s="311"/>
    </row>
    <row r="935" ht="15.75" customHeight="1">
      <c r="A935" s="311"/>
      <c r="AZ935" s="311"/>
    </row>
    <row r="936" ht="15.75" customHeight="1">
      <c r="A936" s="311"/>
      <c r="AZ936" s="311"/>
    </row>
    <row r="937" ht="15.75" customHeight="1">
      <c r="A937" s="311"/>
      <c r="AZ937" s="311"/>
    </row>
    <row r="938" ht="15.75" customHeight="1">
      <c r="A938" s="311"/>
      <c r="AZ938" s="311"/>
    </row>
    <row r="939" ht="15.75" customHeight="1">
      <c r="A939" s="311"/>
      <c r="AZ939" s="311"/>
    </row>
    <row r="940" ht="15.75" customHeight="1">
      <c r="A940" s="311"/>
      <c r="AZ940" s="311"/>
    </row>
    <row r="941" ht="15.75" customHeight="1">
      <c r="A941" s="311"/>
      <c r="AZ941" s="311"/>
    </row>
    <row r="942" ht="15.75" customHeight="1">
      <c r="A942" s="311"/>
      <c r="AZ942" s="311"/>
    </row>
    <row r="943" ht="15.75" customHeight="1">
      <c r="A943" s="311"/>
      <c r="AZ943" s="311"/>
    </row>
    <row r="944" ht="15.75" customHeight="1">
      <c r="A944" s="311"/>
      <c r="AZ944" s="311"/>
    </row>
    <row r="945" ht="15.75" customHeight="1">
      <c r="A945" s="311"/>
      <c r="AZ945" s="311"/>
    </row>
    <row r="946" ht="15.75" customHeight="1">
      <c r="A946" s="311"/>
      <c r="AZ946" s="311"/>
    </row>
    <row r="947" ht="15.75" customHeight="1">
      <c r="A947" s="311"/>
      <c r="AZ947" s="311"/>
    </row>
    <row r="948" ht="15.75" customHeight="1">
      <c r="A948" s="311"/>
      <c r="AZ948" s="311"/>
    </row>
    <row r="949" ht="15.75" customHeight="1">
      <c r="A949" s="311"/>
      <c r="AZ949" s="311"/>
    </row>
    <row r="950" ht="15.75" customHeight="1">
      <c r="A950" s="311"/>
      <c r="AZ950" s="311"/>
    </row>
    <row r="951" ht="15.75" customHeight="1">
      <c r="A951" s="311"/>
      <c r="AZ951" s="311"/>
    </row>
    <row r="952" ht="15.75" customHeight="1">
      <c r="A952" s="311"/>
      <c r="AZ952" s="311"/>
    </row>
    <row r="953" ht="15.75" customHeight="1">
      <c r="A953" s="311"/>
      <c r="AZ953" s="311"/>
    </row>
    <row r="954" ht="15.75" customHeight="1">
      <c r="A954" s="311"/>
      <c r="AZ954" s="311"/>
    </row>
    <row r="955" ht="15.75" customHeight="1">
      <c r="A955" s="311"/>
      <c r="AZ955" s="311"/>
    </row>
    <row r="956" ht="15.75" customHeight="1">
      <c r="A956" s="311"/>
      <c r="AZ956" s="311"/>
    </row>
    <row r="957" ht="15.75" customHeight="1">
      <c r="A957" s="311"/>
      <c r="AZ957" s="311"/>
    </row>
    <row r="958" ht="15.75" customHeight="1">
      <c r="A958" s="311"/>
      <c r="AZ958" s="311"/>
    </row>
    <row r="959" ht="15.75" customHeight="1">
      <c r="A959" s="311"/>
      <c r="AZ959" s="311"/>
    </row>
    <row r="960" ht="15.75" customHeight="1">
      <c r="A960" s="311"/>
      <c r="AZ960" s="311"/>
    </row>
    <row r="961" ht="15.75" customHeight="1">
      <c r="A961" s="311"/>
      <c r="AZ961" s="311"/>
    </row>
    <row r="962" ht="15.75" customHeight="1">
      <c r="A962" s="311"/>
      <c r="AZ962" s="311"/>
    </row>
    <row r="963" ht="15.75" customHeight="1">
      <c r="A963" s="311"/>
      <c r="AZ963" s="311"/>
    </row>
    <row r="964" ht="15.75" customHeight="1">
      <c r="A964" s="311"/>
      <c r="AZ964" s="311"/>
    </row>
    <row r="965" ht="15.75" customHeight="1">
      <c r="A965" s="311"/>
      <c r="AZ965" s="311"/>
    </row>
    <row r="966" ht="15.75" customHeight="1">
      <c r="A966" s="311"/>
      <c r="AZ966" s="311"/>
    </row>
    <row r="967" ht="15.75" customHeight="1">
      <c r="A967" s="311"/>
      <c r="AZ967" s="311"/>
    </row>
    <row r="968" ht="15.75" customHeight="1">
      <c r="A968" s="311"/>
      <c r="AZ968" s="311"/>
    </row>
    <row r="969" ht="15.75" customHeight="1">
      <c r="A969" s="311"/>
      <c r="AZ969" s="311"/>
    </row>
    <row r="970" ht="15.75" customHeight="1">
      <c r="A970" s="311"/>
      <c r="AZ970" s="311"/>
    </row>
    <row r="971" ht="15.75" customHeight="1">
      <c r="A971" s="311"/>
      <c r="AZ971" s="311"/>
    </row>
    <row r="972" ht="15.75" customHeight="1">
      <c r="A972" s="311"/>
      <c r="AZ972" s="311"/>
    </row>
    <row r="973" ht="15.75" customHeight="1">
      <c r="A973" s="311"/>
      <c r="AZ973" s="311"/>
    </row>
    <row r="974" ht="15.75" customHeight="1">
      <c r="A974" s="311"/>
      <c r="AZ974" s="311"/>
    </row>
    <row r="975" ht="15.75" customHeight="1">
      <c r="A975" s="311"/>
      <c r="AZ975" s="311"/>
    </row>
    <row r="976" ht="15.75" customHeight="1">
      <c r="A976" s="311"/>
      <c r="AZ976" s="311"/>
    </row>
    <row r="977" ht="15.75" customHeight="1">
      <c r="A977" s="311"/>
      <c r="AZ977" s="311"/>
    </row>
    <row r="978" ht="15.75" customHeight="1">
      <c r="A978" s="311"/>
      <c r="AZ978" s="311"/>
    </row>
    <row r="979" ht="15.75" customHeight="1">
      <c r="A979" s="311"/>
      <c r="AZ979" s="311"/>
    </row>
    <row r="980" ht="15.75" customHeight="1">
      <c r="A980" s="311"/>
      <c r="AZ980" s="311"/>
    </row>
    <row r="981" ht="15.75" customHeight="1">
      <c r="A981" s="311"/>
      <c r="AZ981" s="311"/>
    </row>
    <row r="982" ht="15.75" customHeight="1">
      <c r="A982" s="311"/>
      <c r="AZ982" s="311"/>
    </row>
    <row r="983" ht="15.75" customHeight="1">
      <c r="A983" s="311"/>
      <c r="AZ983" s="311"/>
    </row>
    <row r="984" ht="15.75" customHeight="1">
      <c r="A984" s="311"/>
      <c r="AZ984" s="311"/>
    </row>
    <row r="985" ht="15.75" customHeight="1">
      <c r="A985" s="311"/>
      <c r="AZ985" s="311"/>
    </row>
    <row r="986" ht="15.75" customHeight="1">
      <c r="A986" s="311"/>
      <c r="AZ986" s="311"/>
    </row>
    <row r="987" ht="15.75" customHeight="1">
      <c r="A987" s="311"/>
      <c r="AZ987" s="311"/>
    </row>
    <row r="988" ht="15.75" customHeight="1">
      <c r="A988" s="311"/>
      <c r="AZ988" s="311"/>
    </row>
    <row r="989" ht="15.75" customHeight="1">
      <c r="A989" s="311"/>
      <c r="AZ989" s="311"/>
    </row>
    <row r="990" ht="15.75" customHeight="1">
      <c r="A990" s="311"/>
      <c r="AZ990" s="311"/>
    </row>
    <row r="991" ht="15.75" customHeight="1">
      <c r="A991" s="311"/>
      <c r="AZ991" s="311"/>
    </row>
    <row r="992" ht="15.75" customHeight="1">
      <c r="A992" s="311"/>
      <c r="AZ992" s="311"/>
    </row>
    <row r="993" ht="15.75" customHeight="1">
      <c r="A993" s="311"/>
      <c r="AZ993" s="311"/>
    </row>
    <row r="994" ht="15.75" customHeight="1">
      <c r="A994" s="311"/>
      <c r="AZ994" s="311"/>
    </row>
    <row r="995" ht="15.75" customHeight="1">
      <c r="A995" s="311"/>
      <c r="AZ995" s="311"/>
    </row>
    <row r="996" ht="15.75" customHeight="1">
      <c r="A996" s="311"/>
      <c r="AZ996" s="311"/>
    </row>
    <row r="997" ht="15.75" customHeight="1">
      <c r="A997" s="311"/>
      <c r="AZ997" s="311"/>
    </row>
    <row r="998" ht="15.75" customHeight="1">
      <c r="A998" s="311"/>
      <c r="AZ998" s="311"/>
    </row>
    <row r="999" ht="15.75" customHeight="1">
      <c r="A999" s="311"/>
      <c r="AZ999" s="311"/>
    </row>
    <row r="1000" ht="15.75" customHeight="1">
      <c r="A1000" s="311"/>
      <c r="AZ1000" s="311"/>
    </row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N23:CX23"/>
    <mergeCell ref="CN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conditionalFormatting sqref="F11:AJ11">
    <cfRule type="expression" dxfId="7" priority="4">
      <formula>REGEXMATCH(TEXTJOIN("", TRUE, F11:AJ11), "AAA")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 t="s">
        <v>39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118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29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134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1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149"/>
      <c r="E11" s="150"/>
      <c r="F11" s="151"/>
      <c r="G11" s="153"/>
      <c r="H11" s="153"/>
      <c r="I11" s="154"/>
      <c r="J11" s="154"/>
      <c r="K11" s="154"/>
      <c r="L11" s="154"/>
      <c r="M11" s="153"/>
      <c r="N11" s="153"/>
      <c r="O11" s="154"/>
      <c r="P11" s="153"/>
      <c r="Q11" s="154"/>
      <c r="R11" s="153"/>
      <c r="S11" s="153"/>
      <c r="T11" s="154"/>
      <c r="U11" s="153"/>
      <c r="V11" s="154"/>
      <c r="W11" s="153"/>
      <c r="X11" s="154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77"/>
      <c r="E12" s="178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119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 t="s">
        <v>39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118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29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134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1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149"/>
      <c r="E11" s="150"/>
      <c r="F11" s="151"/>
      <c r="G11" s="153"/>
      <c r="H11" s="153"/>
      <c r="I11" s="154"/>
      <c r="J11" s="154"/>
      <c r="K11" s="154"/>
      <c r="L11" s="154"/>
      <c r="M11" s="153"/>
      <c r="N11" s="153"/>
      <c r="O11" s="154"/>
      <c r="P11" s="153"/>
      <c r="Q11" s="154"/>
      <c r="R11" s="153"/>
      <c r="S11" s="153"/>
      <c r="T11" s="154"/>
      <c r="U11" s="153"/>
      <c r="V11" s="154"/>
      <c r="W11" s="153"/>
      <c r="X11" s="154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77"/>
      <c r="E12" s="178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148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77" t="str">
        <f>AJ5</f>
        <v/>
      </c>
      <c r="CJ5" s="14"/>
      <c r="CK5" s="14"/>
      <c r="CL5" s="19"/>
      <c r="CM5" s="77" t="str">
        <f>AN5</f>
        <v/>
      </c>
      <c r="CN5" s="14"/>
      <c r="CO5" s="19"/>
      <c r="CP5" s="77" t="str">
        <f>AQ5</f>
        <v/>
      </c>
      <c r="CQ5" s="14"/>
      <c r="CR5" s="19"/>
      <c r="CS5" s="77" t="str">
        <f>AT5</f>
        <v/>
      </c>
      <c r="CT5" s="14"/>
      <c r="CU5" s="19"/>
      <c r="CV5" s="77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05" t="s">
        <v>77</v>
      </c>
      <c r="CK8" s="18"/>
      <c r="CL8" s="106" t="str">
        <f>AM8</f>
        <v/>
      </c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6"/>
      <c r="CY8" s="10"/>
    </row>
    <row r="9" ht="15.75" customHeight="1">
      <c r="A9" s="124" t="s">
        <v>78</v>
      </c>
      <c r="B9" s="118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134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55"/>
      <c r="E11" s="356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149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77" t="str">
        <f>AJ5</f>
        <v/>
      </c>
      <c r="CJ5" s="14"/>
      <c r="CK5" s="14"/>
      <c r="CL5" s="19"/>
      <c r="CM5" s="77" t="str">
        <f>AN5</f>
        <v/>
      </c>
      <c r="CN5" s="14"/>
      <c r="CO5" s="19"/>
      <c r="CP5" s="77" t="str">
        <f>AQ5</f>
        <v/>
      </c>
      <c r="CQ5" s="14"/>
      <c r="CR5" s="19"/>
      <c r="CS5" s="77" t="str">
        <f>AT5</f>
        <v/>
      </c>
      <c r="CT5" s="14"/>
      <c r="CU5" s="19"/>
      <c r="CV5" s="77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05" t="s">
        <v>77</v>
      </c>
      <c r="CK8" s="18"/>
      <c r="CL8" s="106" t="str">
        <f>AM8</f>
        <v/>
      </c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6"/>
      <c r="CY8" s="10"/>
    </row>
    <row r="9" ht="15.75" customHeight="1">
      <c r="A9" s="124" t="s">
        <v>78</v>
      </c>
      <c r="B9" s="118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134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55"/>
      <c r="E11" s="356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150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149"/>
      <c r="E11" s="150"/>
      <c r="F11" s="151"/>
      <c r="G11" s="153"/>
      <c r="H11" s="154"/>
      <c r="I11" s="153"/>
      <c r="J11" s="153"/>
      <c r="K11" s="154"/>
      <c r="L11" s="153"/>
      <c r="M11" s="154"/>
      <c r="N11" s="154"/>
      <c r="O11" s="154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151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149"/>
      <c r="E11" s="150"/>
      <c r="F11" s="151"/>
      <c r="G11" s="153"/>
      <c r="H11" s="154"/>
      <c r="I11" s="153"/>
      <c r="J11" s="153"/>
      <c r="K11" s="154"/>
      <c r="L11" s="153"/>
      <c r="M11" s="154"/>
      <c r="N11" s="154"/>
      <c r="O11" s="154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152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55"/>
      <c r="E11" s="356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153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55"/>
      <c r="E11" s="356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154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359"/>
      <c r="D11" s="149"/>
      <c r="E11" s="150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4"/>
      <c r="R11" s="154"/>
      <c r="S11" s="154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81"/>
      <c r="BD11" s="182"/>
      <c r="BE11" s="166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  <c r="BU11" s="360"/>
      <c r="BV11" s="360"/>
      <c r="BW11" s="360"/>
      <c r="BX11" s="361"/>
      <c r="BY11" s="361"/>
      <c r="BZ11" s="361"/>
      <c r="CA11" s="361"/>
      <c r="CB11" s="361"/>
      <c r="CC11" s="361"/>
      <c r="CD11" s="361"/>
      <c r="CE11" s="361"/>
      <c r="CF11" s="362"/>
      <c r="CG11" s="362"/>
      <c r="CH11" s="362"/>
      <c r="CI11" s="363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364"/>
      <c r="D12" s="177"/>
      <c r="E12" s="178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365"/>
      <c r="D13" s="366"/>
      <c r="E13" s="367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365"/>
      <c r="D14" s="177"/>
      <c r="E14" s="178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365"/>
      <c r="D15" s="368"/>
      <c r="E15" s="369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365"/>
      <c r="D16" s="370"/>
      <c r="E16" s="37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365"/>
      <c r="D17" s="372"/>
      <c r="E17" s="373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365"/>
      <c r="D18" s="177"/>
      <c r="E18" s="178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365"/>
      <c r="D19" s="372"/>
      <c r="E19" s="373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365"/>
      <c r="D20" s="177"/>
      <c r="E20" s="178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365"/>
      <c r="D21" s="372"/>
      <c r="E21" s="373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365"/>
      <c r="D22" s="177"/>
      <c r="E22" s="178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365"/>
      <c r="D23" s="372"/>
      <c r="E23" s="373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365"/>
      <c r="D24" s="177"/>
      <c r="E24" s="178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365"/>
      <c r="D25" s="366"/>
      <c r="E25" s="37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365"/>
      <c r="D26" s="177"/>
      <c r="E26" s="178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365"/>
      <c r="D27" s="372"/>
      <c r="E27" s="373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365"/>
      <c r="D28" s="375"/>
      <c r="E28" s="376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365"/>
      <c r="D29" s="372"/>
      <c r="E29" s="373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365"/>
      <c r="D30" s="177"/>
      <c r="E30" s="178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365"/>
      <c r="D31" s="372"/>
      <c r="E31" s="373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365"/>
      <c r="D32" s="375"/>
      <c r="E32" s="376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365"/>
      <c r="D33" s="372"/>
      <c r="E33" s="373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365"/>
      <c r="D34" s="177"/>
      <c r="E34" s="178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365"/>
      <c r="D35" s="372"/>
      <c r="E35" s="373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365"/>
      <c r="D36" s="177"/>
      <c r="E36" s="178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155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4">
    <mergeCell ref="AP36:AS38"/>
    <mergeCell ref="AP39:AS39"/>
    <mergeCell ref="AN36:AO39"/>
    <mergeCell ref="AN40:AP40"/>
    <mergeCell ref="AO32:AY32"/>
    <mergeCell ref="AO33:AY33"/>
    <mergeCell ref="AO34:AY34"/>
    <mergeCell ref="AO35:AY35"/>
    <mergeCell ref="AT36:AU39"/>
    <mergeCell ref="AV36:AY38"/>
    <mergeCell ref="AV39:AY39"/>
    <mergeCell ref="BF48:BH48"/>
    <mergeCell ref="BB49:BC49"/>
    <mergeCell ref="BF49:BH49"/>
    <mergeCell ref="BC37:BD37"/>
    <mergeCell ref="BC38:BD38"/>
    <mergeCell ref="BC39:BD39"/>
    <mergeCell ref="BC40:BD40"/>
    <mergeCell ref="BA43:BD43"/>
    <mergeCell ref="BK46:BN49"/>
    <mergeCell ref="BF47:BH47"/>
    <mergeCell ref="BJ9:BJ10"/>
    <mergeCell ref="BK9:BK10"/>
    <mergeCell ref="BB9:BB10"/>
    <mergeCell ref="BC9:BD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O26:AY26"/>
    <mergeCell ref="AO27:AY27"/>
    <mergeCell ref="AO28:AY28"/>
    <mergeCell ref="AO29:AY29"/>
    <mergeCell ref="AO30:AY30"/>
    <mergeCell ref="AO31:AY31"/>
    <mergeCell ref="BC30:BD30"/>
    <mergeCell ref="BC31:BD31"/>
    <mergeCell ref="BC32:BD32"/>
    <mergeCell ref="BC33:BD33"/>
    <mergeCell ref="BC34:BD34"/>
    <mergeCell ref="BC35:BD35"/>
    <mergeCell ref="BC36:BD36"/>
    <mergeCell ref="BB47:BC47"/>
    <mergeCell ref="BB48:BC48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359"/>
      <c r="D11" s="149"/>
      <c r="E11" s="150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4"/>
      <c r="R11" s="154"/>
      <c r="S11" s="154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81"/>
      <c r="BD11" s="182"/>
      <c r="BE11" s="166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  <c r="BU11" s="360"/>
      <c r="BV11" s="360"/>
      <c r="BW11" s="360"/>
      <c r="BX11" s="361"/>
      <c r="BY11" s="361"/>
      <c r="BZ11" s="361"/>
      <c r="CA11" s="361"/>
      <c r="CB11" s="361"/>
      <c r="CC11" s="361"/>
      <c r="CD11" s="361"/>
      <c r="CE11" s="361"/>
      <c r="CF11" s="362"/>
      <c r="CG11" s="362"/>
      <c r="CH11" s="362"/>
      <c r="CI11" s="363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364"/>
      <c r="D12" s="177"/>
      <c r="E12" s="178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365"/>
      <c r="D13" s="366"/>
      <c r="E13" s="367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365"/>
      <c r="D14" s="177"/>
      <c r="E14" s="178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365"/>
      <c r="D15" s="368"/>
      <c r="E15" s="369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365"/>
      <c r="D16" s="370"/>
      <c r="E16" s="37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365"/>
      <c r="D17" s="372"/>
      <c r="E17" s="373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365"/>
      <c r="D18" s="177"/>
      <c r="E18" s="178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365"/>
      <c r="D19" s="372"/>
      <c r="E19" s="373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365"/>
      <c r="D20" s="177"/>
      <c r="E20" s="178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365"/>
      <c r="D21" s="372"/>
      <c r="E21" s="373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365"/>
      <c r="D22" s="177"/>
      <c r="E22" s="178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365"/>
      <c r="D23" s="372"/>
      <c r="E23" s="373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365"/>
      <c r="D24" s="177"/>
      <c r="E24" s="178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365"/>
      <c r="D25" s="366"/>
      <c r="E25" s="37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365"/>
      <c r="D26" s="177"/>
      <c r="E26" s="178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365"/>
      <c r="D27" s="372"/>
      <c r="E27" s="373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365"/>
      <c r="D28" s="375"/>
      <c r="E28" s="376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365"/>
      <c r="D29" s="372"/>
      <c r="E29" s="373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365"/>
      <c r="D30" s="177"/>
      <c r="E30" s="178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365"/>
      <c r="D31" s="372"/>
      <c r="E31" s="373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365"/>
      <c r="D32" s="375"/>
      <c r="E32" s="376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365"/>
      <c r="D33" s="372"/>
      <c r="E33" s="373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365"/>
      <c r="D34" s="177"/>
      <c r="E34" s="178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365"/>
      <c r="D35" s="372"/>
      <c r="E35" s="373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365"/>
      <c r="D36" s="177"/>
      <c r="E36" s="178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157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4">
    <mergeCell ref="AP36:AS38"/>
    <mergeCell ref="AP39:AS39"/>
    <mergeCell ref="AN36:AO39"/>
    <mergeCell ref="AN40:AP40"/>
    <mergeCell ref="AO32:AY32"/>
    <mergeCell ref="AO33:AY33"/>
    <mergeCell ref="AO34:AY34"/>
    <mergeCell ref="AO35:AY35"/>
    <mergeCell ref="AT36:AU39"/>
    <mergeCell ref="AV36:AY38"/>
    <mergeCell ref="AV39:AY39"/>
    <mergeCell ref="BF48:BH48"/>
    <mergeCell ref="BB49:BC49"/>
    <mergeCell ref="BF49:BH49"/>
    <mergeCell ref="BC37:BD37"/>
    <mergeCell ref="BC38:BD38"/>
    <mergeCell ref="BC39:BD39"/>
    <mergeCell ref="BC40:BD40"/>
    <mergeCell ref="BA43:BD43"/>
    <mergeCell ref="BK46:BN49"/>
    <mergeCell ref="BF47:BH47"/>
    <mergeCell ref="BJ9:BJ10"/>
    <mergeCell ref="BK9:BK10"/>
    <mergeCell ref="BB9:BB10"/>
    <mergeCell ref="BC9:BD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O26:AY26"/>
    <mergeCell ref="AO27:AY27"/>
    <mergeCell ref="AO28:AY28"/>
    <mergeCell ref="AO29:AY29"/>
    <mergeCell ref="AO30:AY30"/>
    <mergeCell ref="AO31:AY31"/>
    <mergeCell ref="BC30:BD30"/>
    <mergeCell ref="BC31:BD31"/>
    <mergeCell ref="BC32:BD32"/>
    <mergeCell ref="BC33:BD33"/>
    <mergeCell ref="BC34:BD34"/>
    <mergeCell ref="BC35:BD35"/>
    <mergeCell ref="BC36:BD36"/>
    <mergeCell ref="BB47:BC47"/>
    <mergeCell ref="BB48:BC48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">
        <v>156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149"/>
      <c r="E11" s="150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4"/>
      <c r="R11" s="154"/>
      <c r="S11" s="154"/>
      <c r="T11" s="154"/>
      <c r="U11" s="154"/>
      <c r="V11" s="154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159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5" t="str">
        <f>AN5</f>
        <v/>
      </c>
      <c r="CN5" s="14"/>
      <c r="CO5" s="19"/>
      <c r="CP5" s="85" t="str">
        <f>AQ5</f>
        <v/>
      </c>
      <c r="CQ5" s="14"/>
      <c r="CR5" s="19"/>
      <c r="CS5" s="85" t="str">
        <f>AT5</f>
        <v/>
      </c>
      <c r="CT5" s="14"/>
      <c r="CU5" s="19"/>
      <c r="CV5" s="85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77"/>
      <c r="E11" s="378"/>
      <c r="F11" s="379"/>
      <c r="G11" s="380"/>
      <c r="H11" s="153"/>
      <c r="I11" s="153"/>
      <c r="J11" s="153"/>
      <c r="K11" s="154"/>
      <c r="L11" s="153"/>
      <c r="M11" s="153"/>
      <c r="N11" s="154"/>
      <c r="O11" s="154"/>
      <c r="P11" s="154"/>
      <c r="Q11" s="154"/>
      <c r="R11" s="153"/>
      <c r="S11" s="154"/>
      <c r="T11" s="153"/>
      <c r="U11" s="153"/>
      <c r="V11" s="154"/>
      <c r="W11" s="153"/>
      <c r="X11" s="154"/>
      <c r="Y11" s="153"/>
      <c r="Z11" s="154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158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77"/>
      <c r="E11" s="378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4"/>
      <c r="R11" s="153"/>
      <c r="S11" s="154"/>
      <c r="T11" s="153"/>
      <c r="U11" s="153"/>
      <c r="V11" s="154"/>
      <c r="W11" s="153"/>
      <c r="X11" s="154"/>
      <c r="Y11" s="153"/>
      <c r="Z11" s="154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160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 t="s">
        <v>156</v>
      </c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">
        <v>156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149"/>
      <c r="E11" s="150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161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55"/>
      <c r="E11" s="356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162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82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">
        <v>156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55"/>
      <c r="E11" s="356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163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/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 t="str">
        <f>AT1</f>
        <v/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 t="s">
        <v>156</v>
      </c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">
        <v>156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77"/>
      <c r="E11" s="378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4"/>
      <c r="S11" s="153"/>
      <c r="T11" s="154"/>
      <c r="U11" s="153"/>
      <c r="V11" s="154"/>
      <c r="W11" s="153"/>
      <c r="X11" s="154"/>
      <c r="Y11" s="154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377"/>
      <c r="BD11" s="378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7"/>
      <c r="BD12" s="189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4"/>
      <c r="BD13" s="185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7"/>
      <c r="BD14" s="189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90"/>
      <c r="BD15" s="191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92"/>
      <c r="BD16" s="193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96"/>
      <c r="BD17" s="197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7"/>
      <c r="BD18" s="189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96"/>
      <c r="BD19" s="197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7"/>
      <c r="BD20" s="189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96"/>
      <c r="BD21" s="197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7"/>
      <c r="BD22" s="189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96"/>
      <c r="BD23" s="197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7"/>
      <c r="BD24" s="189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4"/>
      <c r="BD25" s="224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7"/>
      <c r="BD26" s="189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96"/>
      <c r="BD27" s="197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228"/>
      <c r="BD28" s="229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96"/>
      <c r="BD29" s="197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7"/>
      <c r="BD30" s="189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96"/>
      <c r="BD31" s="19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228"/>
      <c r="BD32" s="229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96"/>
      <c r="BD33" s="19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7"/>
      <c r="BD34" s="189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96"/>
      <c r="BD35" s="19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7"/>
      <c r="BD36" s="189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4"/>
      <c r="BD37" s="224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7"/>
      <c r="BD38" s="189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264"/>
      <c r="BD39" s="265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2"/>
      <c r="BD40" s="273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164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3"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  <mergeCell ref="BO46:CJ47"/>
    <mergeCell ref="BO48:CJ49"/>
    <mergeCell ref="CN48:CQ48"/>
    <mergeCell ref="CR48:CT48"/>
    <mergeCell ref="BF48:BH48"/>
    <mergeCell ref="BF49:BH49"/>
    <mergeCell ref="CN49:CQ49"/>
    <mergeCell ref="CR49:CT49"/>
    <mergeCell ref="CN45:CQ45"/>
    <mergeCell ref="CR45:CT45"/>
    <mergeCell ref="CU45:CX46"/>
    <mergeCell ref="BB46:BC46"/>
    <mergeCell ref="BK46:BN49"/>
    <mergeCell ref="CU47:CX48"/>
    <mergeCell ref="BB49:BC49"/>
    <mergeCell ref="CM36:CN39"/>
    <mergeCell ref="CJ43:CL43"/>
    <mergeCell ref="CM34:CO34"/>
    <mergeCell ref="CM35:CO35"/>
    <mergeCell ref="CO36:CR38"/>
    <mergeCell ref="CS36:CT39"/>
    <mergeCell ref="CO39:CR39"/>
    <mergeCell ref="BE41:CX41"/>
    <mergeCell ref="BA43:BD43"/>
    <mergeCell ref="BA44:BD44"/>
    <mergeCell ref="CM40:CO40"/>
    <mergeCell ref="CJ42:CL42"/>
    <mergeCell ref="CN42:CX42"/>
    <mergeCell ref="CN43:CQ44"/>
    <mergeCell ref="CR43:CT44"/>
    <mergeCell ref="CU43:CX44"/>
    <mergeCell ref="CJ44:CL44"/>
    <mergeCell ref="CN46:CQ46"/>
    <mergeCell ref="CR46:CT46"/>
    <mergeCell ref="BF46:BH46"/>
    <mergeCell ref="BF47:BH47"/>
    <mergeCell ref="CN47:CQ47"/>
    <mergeCell ref="CR47:CT47"/>
    <mergeCell ref="BB47:BC47"/>
    <mergeCell ref="BB48:BC48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J9:BJ10"/>
    <mergeCell ref="BK9:BK10"/>
    <mergeCell ref="BB9:BB10"/>
    <mergeCell ref="BC9:BD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O26:AY26"/>
    <mergeCell ref="AO27:AY27"/>
    <mergeCell ref="AO28:AY28"/>
    <mergeCell ref="AO29:AY29"/>
    <mergeCell ref="AO30:AY30"/>
    <mergeCell ref="AO31:AY31"/>
    <mergeCell ref="AP36:AS38"/>
    <mergeCell ref="AP39:AS39"/>
    <mergeCell ref="AN36:AO39"/>
    <mergeCell ref="AN40:AP40"/>
    <mergeCell ref="AO32:AY32"/>
    <mergeCell ref="AO33:AY33"/>
    <mergeCell ref="AO34:AY34"/>
    <mergeCell ref="AO35:AY35"/>
    <mergeCell ref="AT36:AU39"/>
    <mergeCell ref="AV36:AY38"/>
    <mergeCell ref="AV39:AY39"/>
    <mergeCell ref="BA41:BD41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4.5"/>
    <col customWidth="1" min="3" max="3" width="5.13"/>
    <col customWidth="1" min="4" max="5" width="23.5"/>
    <col customWidth="1" min="6" max="36" width="3.25"/>
    <col customWidth="1" min="37" max="51" width="7.0"/>
    <col customWidth="1" min="52" max="52" width="33.13"/>
    <col customWidth="1" min="53" max="53" width="4.5"/>
    <col customWidth="1" min="54" max="54" width="5.75"/>
    <col customWidth="1" min="55" max="56" width="15.13"/>
    <col customWidth="1" min="57" max="87" width="3.25"/>
    <col customWidth="1" min="88" max="102" width="7.0"/>
    <col customWidth="1" min="103" max="103" width="4.5"/>
  </cols>
  <sheetData>
    <row r="1" ht="15.75" customHeight="1">
      <c r="A1" s="10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15"/>
      <c r="AH1" s="15"/>
      <c r="AI1" s="15"/>
      <c r="AJ1" s="15"/>
      <c r="AK1" s="15"/>
      <c r="AL1" s="15"/>
      <c r="AM1" s="15"/>
      <c r="AN1" s="16" t="s">
        <v>5</v>
      </c>
      <c r="AS1" s="18"/>
      <c r="AT1" s="22">
        <v>391.0</v>
      </c>
      <c r="AU1" s="23"/>
      <c r="AV1" s="23"/>
      <c r="AW1" s="23"/>
      <c r="AX1" s="23"/>
      <c r="AY1" s="24"/>
      <c r="AZ1" s="10"/>
      <c r="BA1" s="7"/>
      <c r="BB1" s="8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15"/>
      <c r="CG1" s="15"/>
      <c r="CH1" s="15"/>
      <c r="CI1" s="15"/>
      <c r="CJ1" s="15"/>
      <c r="CK1" s="15"/>
      <c r="CL1" s="15"/>
      <c r="CM1" s="16" t="s">
        <v>5</v>
      </c>
      <c r="CR1" s="18"/>
      <c r="CS1" s="22">
        <f>AT1</f>
        <v>391</v>
      </c>
      <c r="CT1" s="23"/>
      <c r="CU1" s="23"/>
      <c r="CV1" s="23"/>
      <c r="CW1" s="23"/>
      <c r="CX1" s="24"/>
      <c r="CY1" s="10"/>
    </row>
    <row r="2" ht="15.75" customHeight="1">
      <c r="A2" s="10"/>
      <c r="B2" s="39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1" t="s">
        <v>11</v>
      </c>
      <c r="Z2" s="30"/>
      <c r="AA2" s="44">
        <v>403.0</v>
      </c>
      <c r="AB2" s="45"/>
      <c r="AC2" s="45"/>
      <c r="AD2" s="45"/>
      <c r="AE2" s="45"/>
      <c r="AF2" s="21"/>
      <c r="AG2" s="15"/>
      <c r="AH2" s="15"/>
      <c r="AI2" s="15"/>
      <c r="AJ2" s="15"/>
      <c r="AK2" s="15"/>
      <c r="AL2" s="15"/>
      <c r="AM2" s="15"/>
      <c r="AS2" s="18"/>
      <c r="AT2" s="48"/>
      <c r="AY2" s="18"/>
      <c r="AZ2" s="10"/>
      <c r="BA2" s="7"/>
      <c r="BB2" s="8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41" t="s">
        <v>11</v>
      </c>
      <c r="BY2" s="30"/>
      <c r="BZ2" s="44">
        <v>403.0</v>
      </c>
      <c r="CA2" s="45"/>
      <c r="CB2" s="45"/>
      <c r="CC2" s="45"/>
      <c r="CD2" s="45"/>
      <c r="CE2" s="21"/>
      <c r="CF2" s="15"/>
      <c r="CG2" s="15"/>
      <c r="CH2" s="15"/>
      <c r="CI2" s="15"/>
      <c r="CJ2" s="15"/>
      <c r="CK2" s="15"/>
      <c r="CL2" s="15"/>
      <c r="CR2" s="18"/>
      <c r="CS2" s="48"/>
      <c r="CX2" s="18"/>
      <c r="CY2" s="10"/>
    </row>
    <row r="3" ht="15.75" customHeight="1">
      <c r="A3" s="10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2" t="s">
        <v>22</v>
      </c>
      <c r="V3" s="14"/>
      <c r="W3" s="14"/>
      <c r="X3" s="14"/>
      <c r="Y3" s="14"/>
      <c r="Z3" s="19"/>
      <c r="AA3" s="44" t="s">
        <v>25</v>
      </c>
      <c r="AB3" s="45"/>
      <c r="AC3" s="45"/>
      <c r="AD3" s="45"/>
      <c r="AE3" s="45"/>
      <c r="AF3" s="21"/>
      <c r="AG3" s="7"/>
      <c r="AH3" s="15"/>
      <c r="AI3" s="15"/>
      <c r="AJ3" s="15"/>
      <c r="AK3" s="15"/>
      <c r="AL3" s="15"/>
      <c r="AM3" s="15"/>
      <c r="AS3" s="18"/>
      <c r="AT3" s="54"/>
      <c r="AU3" s="55"/>
      <c r="AV3" s="55"/>
      <c r="AW3" s="55"/>
      <c r="AX3" s="55"/>
      <c r="AY3" s="56"/>
      <c r="AZ3" s="10"/>
      <c r="BA3" s="7"/>
      <c r="BB3" s="8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52" t="s">
        <v>22</v>
      </c>
      <c r="BU3" s="14"/>
      <c r="BV3" s="14"/>
      <c r="BW3" s="14"/>
      <c r="BX3" s="14"/>
      <c r="BY3" s="19"/>
      <c r="BZ3" s="44" t="s">
        <v>25</v>
      </c>
      <c r="CA3" s="45"/>
      <c r="CB3" s="45"/>
      <c r="CC3" s="45"/>
      <c r="CD3" s="45"/>
      <c r="CE3" s="21"/>
      <c r="CF3" s="7"/>
      <c r="CG3" s="15"/>
      <c r="CH3" s="15"/>
      <c r="CI3" s="15"/>
      <c r="CJ3" s="15"/>
      <c r="CK3" s="15"/>
      <c r="CL3" s="15"/>
      <c r="CR3" s="18"/>
      <c r="CS3" s="54"/>
      <c r="CT3" s="55"/>
      <c r="CU3" s="55"/>
      <c r="CV3" s="55"/>
      <c r="CW3" s="55"/>
      <c r="CX3" s="56"/>
      <c r="CY3" s="10"/>
    </row>
    <row r="4" ht="15.75" customHeight="1">
      <c r="A4" s="10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5"/>
      <c r="AI4" s="62"/>
      <c r="AJ4" s="63" t="s">
        <v>27</v>
      </c>
      <c r="AK4" s="45"/>
      <c r="AL4" s="45"/>
      <c r="AM4" s="21"/>
      <c r="AN4" s="64" t="s">
        <v>28</v>
      </c>
      <c r="AO4" s="45"/>
      <c r="AP4" s="21"/>
      <c r="AQ4" s="64" t="s">
        <v>29</v>
      </c>
      <c r="AR4" s="45"/>
      <c r="AS4" s="21"/>
      <c r="AT4" s="65" t="s">
        <v>30</v>
      </c>
      <c r="AU4" s="66"/>
      <c r="AV4" s="68"/>
      <c r="AW4" s="70" t="s">
        <v>32</v>
      </c>
      <c r="AX4" s="23"/>
      <c r="AY4" s="72"/>
      <c r="AZ4" s="10"/>
      <c r="BA4" s="7"/>
      <c r="BB4" s="8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15"/>
      <c r="CH4" s="62"/>
      <c r="CI4" s="63" t="s">
        <v>27</v>
      </c>
      <c r="CJ4" s="45"/>
      <c r="CK4" s="45"/>
      <c r="CL4" s="21"/>
      <c r="CM4" s="64" t="s">
        <v>28</v>
      </c>
      <c r="CN4" s="45"/>
      <c r="CO4" s="21"/>
      <c r="CP4" s="64" t="s">
        <v>29</v>
      </c>
      <c r="CQ4" s="45"/>
      <c r="CR4" s="21"/>
      <c r="CS4" s="65" t="s">
        <v>30</v>
      </c>
      <c r="CT4" s="66"/>
      <c r="CU4" s="68"/>
      <c r="CV4" s="70" t="s">
        <v>32</v>
      </c>
      <c r="CW4" s="23"/>
      <c r="CX4" s="72"/>
      <c r="CY4" s="10"/>
    </row>
    <row r="5" ht="15.75" customHeight="1">
      <c r="A5" s="10"/>
      <c r="B5" s="7"/>
      <c r="C5" s="8"/>
      <c r="D5" s="7"/>
      <c r="E5" s="7"/>
      <c r="F5" s="7"/>
      <c r="G5" s="7"/>
      <c r="H5" s="7"/>
      <c r="I5" s="74" t="s">
        <v>33</v>
      </c>
      <c r="N5" s="7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9"/>
      <c r="AG5" s="7"/>
      <c r="AH5" s="15"/>
      <c r="AI5" s="76"/>
      <c r="AJ5" s="77"/>
      <c r="AK5" s="14"/>
      <c r="AL5" s="14"/>
      <c r="AM5" s="19"/>
      <c r="AN5" s="78"/>
      <c r="AO5" s="14"/>
      <c r="AP5" s="19"/>
      <c r="AQ5" s="77"/>
      <c r="AR5" s="14"/>
      <c r="AS5" s="19"/>
      <c r="AT5" s="78"/>
      <c r="AU5" s="14"/>
      <c r="AV5" s="19"/>
      <c r="AW5" s="78"/>
      <c r="AX5" s="14"/>
      <c r="AY5" s="19"/>
      <c r="AZ5" s="10"/>
      <c r="BA5" s="7"/>
      <c r="BB5" s="8"/>
      <c r="BC5" s="7"/>
      <c r="BD5" s="7"/>
      <c r="BE5" s="7"/>
      <c r="BF5" s="7"/>
      <c r="BG5" s="7"/>
      <c r="BH5" s="74" t="s">
        <v>33</v>
      </c>
      <c r="BM5" s="82" t="str">
        <f>N5</f>
        <v/>
      </c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9"/>
      <c r="CF5" s="7"/>
      <c r="CG5" s="15"/>
      <c r="CH5" s="76"/>
      <c r="CI5" s="85" t="str">
        <f>AJ5</f>
        <v/>
      </c>
      <c r="CJ5" s="14"/>
      <c r="CK5" s="14"/>
      <c r="CL5" s="19"/>
      <c r="CM5" s="86" t="str">
        <f>AN5</f>
        <v/>
      </c>
      <c r="CN5" s="14"/>
      <c r="CO5" s="19"/>
      <c r="CP5" s="85" t="str">
        <f>AQ5</f>
        <v/>
      </c>
      <c r="CQ5" s="14"/>
      <c r="CR5" s="19"/>
      <c r="CS5" s="86" t="str">
        <f>AT5</f>
        <v/>
      </c>
      <c r="CT5" s="14"/>
      <c r="CU5" s="19"/>
      <c r="CV5" s="86" t="str">
        <f>AW5</f>
        <v/>
      </c>
      <c r="CW5" s="14"/>
      <c r="CX5" s="19"/>
      <c r="CY5" s="10"/>
    </row>
    <row r="6" ht="15.75" customHeight="1">
      <c r="A6" s="10"/>
      <c r="B6" s="7"/>
      <c r="C6" s="88"/>
      <c r="D6" s="7"/>
      <c r="E6" s="7"/>
      <c r="F6" s="7"/>
      <c r="G6" s="7"/>
      <c r="H6" s="7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7"/>
      <c r="AH6" s="15"/>
      <c r="AI6" s="76"/>
      <c r="AJ6" s="29"/>
      <c r="AM6" s="30"/>
      <c r="AN6" s="29"/>
      <c r="AP6" s="30"/>
      <c r="AQ6" s="29"/>
      <c r="AS6" s="30"/>
      <c r="AT6" s="29"/>
      <c r="AV6" s="30"/>
      <c r="AW6" s="29"/>
      <c r="AY6" s="30"/>
      <c r="AZ6" s="10"/>
      <c r="BA6" s="7"/>
      <c r="BB6" s="88"/>
      <c r="BC6" s="7"/>
      <c r="BD6" s="7"/>
      <c r="BE6" s="7"/>
      <c r="BF6" s="7"/>
      <c r="BG6" s="7"/>
      <c r="BM6" s="36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7"/>
      <c r="CF6" s="7"/>
      <c r="CG6" s="15"/>
      <c r="CH6" s="76"/>
      <c r="CI6" s="29"/>
      <c r="CL6" s="30"/>
      <c r="CM6" s="29"/>
      <c r="CO6" s="30"/>
      <c r="CP6" s="29"/>
      <c r="CR6" s="30"/>
      <c r="CS6" s="29"/>
      <c r="CU6" s="30"/>
      <c r="CV6" s="29"/>
      <c r="CX6" s="30"/>
      <c r="CY6" s="10"/>
    </row>
    <row r="7" ht="15.75" customHeight="1">
      <c r="A7" s="10"/>
      <c r="B7" s="74" t="s">
        <v>35</v>
      </c>
      <c r="E7" s="82"/>
      <c r="F7" s="14"/>
      <c r="G7" s="14"/>
      <c r="H7" s="14"/>
      <c r="I7" s="14"/>
      <c r="J7" s="14"/>
      <c r="K7" s="14"/>
      <c r="L7" s="14"/>
      <c r="M7" s="14"/>
      <c r="N7" s="14"/>
      <c r="O7" s="19"/>
      <c r="P7" s="99" t="s">
        <v>58</v>
      </c>
      <c r="T7" s="100"/>
      <c r="U7" s="14"/>
      <c r="V7" s="19"/>
      <c r="W7" s="74" t="s">
        <v>68</v>
      </c>
      <c r="AA7" s="82"/>
      <c r="AB7" s="14"/>
      <c r="AC7" s="14"/>
      <c r="AD7" s="14"/>
      <c r="AE7" s="14"/>
      <c r="AF7" s="14"/>
      <c r="AG7" s="14"/>
      <c r="AH7" s="14"/>
      <c r="AI7" s="19"/>
      <c r="AJ7" s="36"/>
      <c r="AK7" s="35"/>
      <c r="AL7" s="35"/>
      <c r="AM7" s="37"/>
      <c r="AN7" s="36"/>
      <c r="AO7" s="35"/>
      <c r="AP7" s="37"/>
      <c r="AQ7" s="36"/>
      <c r="AR7" s="35"/>
      <c r="AS7" s="37"/>
      <c r="AT7" s="36"/>
      <c r="AU7" s="35"/>
      <c r="AV7" s="37"/>
      <c r="AW7" s="36"/>
      <c r="AX7" s="35"/>
      <c r="AY7" s="37"/>
      <c r="AZ7" s="10"/>
      <c r="BA7" s="74" t="s">
        <v>35</v>
      </c>
      <c r="BD7" s="82" t="str">
        <f>E7</f>
        <v/>
      </c>
      <c r="BE7" s="14"/>
      <c r="BF7" s="14"/>
      <c r="BG7" s="14"/>
      <c r="BH7" s="14"/>
      <c r="BI7" s="14"/>
      <c r="BJ7" s="14"/>
      <c r="BK7" s="14"/>
      <c r="BL7" s="14"/>
      <c r="BM7" s="14"/>
      <c r="BN7" s="19"/>
      <c r="BO7" s="99" t="s">
        <v>58</v>
      </c>
      <c r="BS7" s="82" t="str">
        <f>T7</f>
        <v/>
      </c>
      <c r="BT7" s="14"/>
      <c r="BU7" s="19"/>
      <c r="BV7" s="74" t="s">
        <v>68</v>
      </c>
      <c r="BZ7" s="82" t="str">
        <f>AA7</f>
        <v/>
      </c>
      <c r="CA7" s="14"/>
      <c r="CB7" s="14"/>
      <c r="CC7" s="14"/>
      <c r="CD7" s="14"/>
      <c r="CE7" s="14"/>
      <c r="CF7" s="14"/>
      <c r="CG7" s="14"/>
      <c r="CH7" s="19"/>
      <c r="CI7" s="36"/>
      <c r="CJ7" s="35"/>
      <c r="CK7" s="35"/>
      <c r="CL7" s="37"/>
      <c r="CM7" s="36"/>
      <c r="CN7" s="35"/>
      <c r="CO7" s="37"/>
      <c r="CP7" s="36"/>
      <c r="CQ7" s="35"/>
      <c r="CR7" s="37"/>
      <c r="CS7" s="36"/>
      <c r="CT7" s="35"/>
      <c r="CU7" s="37"/>
      <c r="CV7" s="36"/>
      <c r="CW7" s="35"/>
      <c r="CX7" s="37"/>
      <c r="CY7" s="10"/>
    </row>
    <row r="8" ht="15.75" customHeight="1">
      <c r="A8" s="10"/>
      <c r="E8" s="36"/>
      <c r="F8" s="35"/>
      <c r="G8" s="35"/>
      <c r="H8" s="35"/>
      <c r="I8" s="35"/>
      <c r="J8" s="35"/>
      <c r="K8" s="35"/>
      <c r="L8" s="35"/>
      <c r="M8" s="35"/>
      <c r="N8" s="35"/>
      <c r="O8" s="37"/>
      <c r="T8" s="36"/>
      <c r="U8" s="35"/>
      <c r="V8" s="37"/>
      <c r="AA8" s="36"/>
      <c r="AB8" s="35"/>
      <c r="AC8" s="35"/>
      <c r="AD8" s="35"/>
      <c r="AE8" s="35"/>
      <c r="AF8" s="35"/>
      <c r="AG8" s="35"/>
      <c r="AH8" s="35"/>
      <c r="AI8" s="37"/>
      <c r="AJ8" s="105" t="s">
        <v>77</v>
      </c>
      <c r="AL8" s="18"/>
      <c r="AM8" s="106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10"/>
      <c r="BD8" s="36"/>
      <c r="BE8" s="35"/>
      <c r="BF8" s="35"/>
      <c r="BG8" s="35"/>
      <c r="BH8" s="35"/>
      <c r="BI8" s="35"/>
      <c r="BJ8" s="35"/>
      <c r="BK8" s="35"/>
      <c r="BL8" s="35"/>
      <c r="BM8" s="35"/>
      <c r="BN8" s="37"/>
      <c r="BS8" s="36"/>
      <c r="BT8" s="35"/>
      <c r="BU8" s="37"/>
      <c r="BZ8" s="36"/>
      <c r="CA8" s="35"/>
      <c r="CB8" s="35"/>
      <c r="CC8" s="35"/>
      <c r="CD8" s="35"/>
      <c r="CE8" s="35"/>
      <c r="CF8" s="35"/>
      <c r="CG8" s="35"/>
      <c r="CH8" s="37"/>
      <c r="CI8" s="112" t="s">
        <v>77</v>
      </c>
      <c r="CJ8" s="113"/>
      <c r="CK8" s="114"/>
      <c r="CL8" s="116" t="str">
        <f>AM8</f>
        <v/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4"/>
      <c r="CY8" s="10"/>
    </row>
    <row r="9" ht="15.75" customHeight="1">
      <c r="A9" s="124" t="s">
        <v>78</v>
      </c>
      <c r="B9" s="357" t="s">
        <v>9</v>
      </c>
      <c r="C9" s="119" t="s">
        <v>79</v>
      </c>
      <c r="D9" s="120" t="s">
        <v>80</v>
      </c>
      <c r="E9" s="121"/>
      <c r="F9" s="122">
        <v>1.0</v>
      </c>
      <c r="G9" s="122">
        <v>2.0</v>
      </c>
      <c r="H9" s="122">
        <v>3.0</v>
      </c>
      <c r="I9" s="122">
        <v>4.0</v>
      </c>
      <c r="J9" s="122">
        <v>5.0</v>
      </c>
      <c r="K9" s="122">
        <v>6.0</v>
      </c>
      <c r="L9" s="122">
        <v>7.0</v>
      </c>
      <c r="M9" s="122">
        <v>8.0</v>
      </c>
      <c r="N9" s="122">
        <v>9.0</v>
      </c>
      <c r="O9" s="122">
        <v>10.0</v>
      </c>
      <c r="P9" s="122">
        <v>11.0</v>
      </c>
      <c r="Q9" s="122">
        <v>12.0</v>
      </c>
      <c r="R9" s="122">
        <v>13.0</v>
      </c>
      <c r="S9" s="122">
        <v>14.0</v>
      </c>
      <c r="T9" s="122">
        <v>15.0</v>
      </c>
      <c r="U9" s="122">
        <v>16.0</v>
      </c>
      <c r="V9" s="122">
        <v>17.0</v>
      </c>
      <c r="W9" s="122">
        <v>18.0</v>
      </c>
      <c r="X9" s="122">
        <v>19.0</v>
      </c>
      <c r="Y9" s="122">
        <v>20.0</v>
      </c>
      <c r="Z9" s="122">
        <v>21.0</v>
      </c>
      <c r="AA9" s="122">
        <v>22.0</v>
      </c>
      <c r="AB9" s="122">
        <v>23.0</v>
      </c>
      <c r="AC9" s="122">
        <v>24.0</v>
      </c>
      <c r="AD9" s="122">
        <v>25.0</v>
      </c>
      <c r="AE9" s="122">
        <v>26.0</v>
      </c>
      <c r="AF9" s="122">
        <v>27.0</v>
      </c>
      <c r="AG9" s="122">
        <v>28.0</v>
      </c>
      <c r="AH9" s="122">
        <v>29.0</v>
      </c>
      <c r="AI9" s="122">
        <v>30.0</v>
      </c>
      <c r="AJ9" s="122">
        <v>31.0</v>
      </c>
      <c r="AK9" s="127" t="s">
        <v>89</v>
      </c>
      <c r="AL9" s="23"/>
      <c r="AM9" s="24"/>
      <c r="AN9" s="128" t="s">
        <v>91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4"/>
      <c r="AZ9" s="124" t="s">
        <v>78</v>
      </c>
      <c r="BA9" s="133" t="s">
        <v>9</v>
      </c>
      <c r="BB9" s="130" t="s">
        <v>79</v>
      </c>
      <c r="BC9" s="131" t="s">
        <v>80</v>
      </c>
      <c r="BD9" s="72"/>
      <c r="BE9" s="132">
        <v>1.0</v>
      </c>
      <c r="BF9" s="132">
        <v>2.0</v>
      </c>
      <c r="BG9" s="132">
        <v>3.0</v>
      </c>
      <c r="BH9" s="132">
        <v>4.0</v>
      </c>
      <c r="BI9" s="132">
        <v>5.0</v>
      </c>
      <c r="BJ9" s="132">
        <v>6.0</v>
      </c>
      <c r="BK9" s="132">
        <v>7.0</v>
      </c>
      <c r="BL9" s="132">
        <v>8.0</v>
      </c>
      <c r="BM9" s="132">
        <v>9.0</v>
      </c>
      <c r="BN9" s="132">
        <v>10.0</v>
      </c>
      <c r="BO9" s="132">
        <v>11.0</v>
      </c>
      <c r="BP9" s="132">
        <v>12.0</v>
      </c>
      <c r="BQ9" s="132">
        <v>13.0</v>
      </c>
      <c r="BR9" s="132">
        <v>14.0</v>
      </c>
      <c r="BS9" s="132">
        <v>15.0</v>
      </c>
      <c r="BT9" s="132">
        <v>16.0</v>
      </c>
      <c r="BU9" s="132">
        <v>17.0</v>
      </c>
      <c r="BV9" s="132">
        <v>18.0</v>
      </c>
      <c r="BW9" s="132">
        <v>19.0</v>
      </c>
      <c r="BX9" s="132">
        <v>20.0</v>
      </c>
      <c r="BY9" s="132">
        <v>21.0</v>
      </c>
      <c r="BZ9" s="132">
        <v>22.0</v>
      </c>
      <c r="CA9" s="132">
        <v>23.0</v>
      </c>
      <c r="CB9" s="132">
        <v>24.0</v>
      </c>
      <c r="CC9" s="132">
        <v>25.0</v>
      </c>
      <c r="CD9" s="132">
        <v>26.0</v>
      </c>
      <c r="CE9" s="132">
        <v>27.0</v>
      </c>
      <c r="CF9" s="132">
        <v>28.0</v>
      </c>
      <c r="CG9" s="132">
        <v>29.0</v>
      </c>
      <c r="CH9" s="132">
        <v>30.0</v>
      </c>
      <c r="CI9" s="132">
        <v>31.0</v>
      </c>
      <c r="CJ9" s="127" t="s">
        <v>89</v>
      </c>
      <c r="CK9" s="23"/>
      <c r="CL9" s="24"/>
      <c r="CM9" s="128" t="s">
        <v>91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4"/>
      <c r="CY9" s="10"/>
    </row>
    <row r="10" ht="15.75" customHeight="1">
      <c r="A10" s="53"/>
      <c r="B10" s="358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7" t="s">
        <v>97</v>
      </c>
      <c r="AL10" s="138" t="s">
        <v>98</v>
      </c>
      <c r="AM10" s="139" t="s">
        <v>99</v>
      </c>
      <c r="AN10" s="48"/>
      <c r="AY10" s="18"/>
      <c r="AZ10" s="53"/>
      <c r="BA10" s="143"/>
      <c r="BB10" s="142"/>
      <c r="BC10" s="144"/>
      <c r="BD10" s="141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37" t="s">
        <v>97</v>
      </c>
      <c r="CK10" s="138" t="s">
        <v>98</v>
      </c>
      <c r="CL10" s="139" t="s">
        <v>99</v>
      </c>
      <c r="CM10" s="48"/>
      <c r="CX10" s="18"/>
      <c r="CY10" s="10"/>
    </row>
    <row r="11" ht="15.75" customHeight="1">
      <c r="A11" s="145" t="str">
        <f>IFERROR(__xludf.DUMMYFUNCTION("IFERROR(IF(REGEXMATCH(TEXTJOIN("""" , TRUE , F11:AJ11) , ""[Aa]{3}"") , ""⚠️ ¡ALERTA! 3 FALTAS CONSECUTIVAS "" , """") &amp; IF(AK11/(AK11+AL11) &lt; 0.6 , ""⚠️ Asistencia menor al 60%"" , """"),"""")"),"")</f>
        <v/>
      </c>
      <c r="B11" s="146">
        <v>1.0</v>
      </c>
      <c r="C11" s="148"/>
      <c r="D11" s="377"/>
      <c r="E11" s="378"/>
      <c r="F11" s="151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4"/>
      <c r="R11" s="154"/>
      <c r="S11" s="154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6">
        <f t="shared" ref="AK11:AK40" si="1">COUNTIF($F11:$AJ11,"P")+COUNTIF($F11:$AJ11,"t")</f>
        <v>0</v>
      </c>
      <c r="AL11" s="156">
        <f t="shared" ref="AL11:AL40" si="2">COUNTIF($F11:$AJ11,"A")</f>
        <v>0</v>
      </c>
      <c r="AM11" s="157" t="str">
        <f t="shared" ref="AM11:AM40" si="3">IFERROR(AK11/$T$7,"-")</f>
        <v>-</v>
      </c>
      <c r="AN11" s="159"/>
      <c r="AY11" s="18"/>
      <c r="AZ11" s="145" t="str">
        <f>IFERROR(__xludf.DUMMYFUNCTION("IFERROR(IF(REGEXMATCH(TEXTJOIN("""" , TRUE , BE11:CI11) , ""[Aa]{3}"") , ""⚠️ ¡ALERTA! 3 FALTAS CONSECUTIVAS "" , """") &amp; IF(CJ11/(CJ11+CK11) &lt; 0.6 , ""⚠️ Asistencia menor al 60%"" , """"),"""")"),"")</f>
        <v/>
      </c>
      <c r="BA11" s="163">
        <v>31.0</v>
      </c>
      <c r="BB11" s="164"/>
      <c r="BC11" s="165"/>
      <c r="BD11" s="37"/>
      <c r="BE11" s="186"/>
      <c r="BF11" s="186"/>
      <c r="BG11" s="18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74"/>
      <c r="CJ11" s="156">
        <f t="shared" ref="CJ11:CJ40" si="4">COUNTIF($BE11:$CI11,"P")+COUNTIF($BE11:$CI11,"t")</f>
        <v>0</v>
      </c>
      <c r="CK11" s="156">
        <f t="shared" ref="CK11:CK40" si="5">COUNTIF($BE11:$CI11,"A")</f>
        <v>0</v>
      </c>
      <c r="CL11" s="157" t="str">
        <f t="shared" ref="CL11:CL40" si="6">IFERROR(CJ11/$BS$7,"-")</f>
        <v>-</v>
      </c>
      <c r="CM11" s="159"/>
      <c r="CX11" s="18"/>
      <c r="CY11" s="10"/>
    </row>
    <row r="12" ht="15.75" customHeight="1">
      <c r="A12" s="145" t="str">
        <f>IFERROR(__xludf.DUMMYFUNCTION("IFERROR(IF(REGEXMATCH(TEXTJOIN("""" , TRUE , F12:AJ12) , ""[Aa]{3}"") , ""⚠️ ¡ALERTA! 3 FALTAS CONSECUTIVAS "" , """") &amp; IF(AK12/(AK12+AL12) &lt; 0.6 , ""⚠️ Asistencia menor al 60%"" , """"),"""")"),"")</f>
        <v/>
      </c>
      <c r="B12" s="175">
        <v>2.0</v>
      </c>
      <c r="C12" s="176"/>
      <c r="D12" s="187"/>
      <c r="E12" s="189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6">
        <f t="shared" si="1"/>
        <v>0</v>
      </c>
      <c r="AL12" s="156">
        <f t="shared" si="2"/>
        <v>0</v>
      </c>
      <c r="AM12" s="157" t="str">
        <f t="shared" si="3"/>
        <v>-</v>
      </c>
      <c r="AN12" s="159"/>
      <c r="AY12" s="18"/>
      <c r="AZ12" s="145" t="str">
        <f>IFERROR(__xludf.DUMMYFUNCTION("IFERROR(IF(REGEXMATCH(TEXTJOIN("""" , TRUE , BE12:CI12) , ""[Aa]{3}"") , ""⚠️ ¡ALERTA! 3 FALTAS CONSECUTIVAS "" , """") &amp; IF(CJ12/(CJ12+CK12) &lt; 0.6 , ""⚠️ Asistencia menor al 60%"" , """"),"""")"),"")</f>
        <v/>
      </c>
      <c r="BA12" s="179">
        <v>32.0</v>
      </c>
      <c r="BB12" s="180"/>
      <c r="BC12" s="181"/>
      <c r="BD12" s="182"/>
      <c r="BE12" s="186"/>
      <c r="BF12" s="186"/>
      <c r="BG12" s="18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74"/>
      <c r="CJ12" s="156">
        <f t="shared" si="4"/>
        <v>0</v>
      </c>
      <c r="CK12" s="156">
        <f t="shared" si="5"/>
        <v>0</v>
      </c>
      <c r="CL12" s="157" t="str">
        <f t="shared" si="6"/>
        <v>-</v>
      </c>
      <c r="CM12" s="159"/>
      <c r="CX12" s="18"/>
      <c r="CY12" s="10"/>
    </row>
    <row r="13" ht="15.75" customHeight="1">
      <c r="A13" s="145" t="str">
        <f>IFERROR(__xludf.DUMMYFUNCTION("IFERROR(IF(REGEXMATCH(TEXTJOIN("""" , TRUE , F13:AJ13) , ""[Aa]{3}"") , ""⚠️ ¡ALERTA! 3 FALTAS CONSECUTIVAS "" , """") &amp; IF(AK13/(AK13+AL13) &lt; 0.6 , ""⚠️ Asistencia menor al 60%"" , """"),"""")"),"")</f>
        <v/>
      </c>
      <c r="B13" s="175">
        <v>3.0</v>
      </c>
      <c r="C13" s="183"/>
      <c r="D13" s="184"/>
      <c r="E13" s="18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6">
        <f t="shared" si="1"/>
        <v>0</v>
      </c>
      <c r="AL13" s="156">
        <f t="shared" si="2"/>
        <v>0</v>
      </c>
      <c r="AM13" s="157" t="str">
        <f t="shared" si="3"/>
        <v>-</v>
      </c>
      <c r="AN13" s="159"/>
      <c r="AY13" s="18"/>
      <c r="AZ13" s="145" t="str">
        <f>IFERROR(__xludf.DUMMYFUNCTION("IFERROR(IF(REGEXMATCH(TEXTJOIN("""" , TRUE , BE13:CI13) , ""[Aa]{3}"") , ""⚠️ ¡ALERTA! 3 FALTAS CONSECUTIVAS "" , """") &amp; IF(CJ13/(CJ13+CK13) &lt; 0.6 , ""⚠️ Asistencia menor al 60%"" , """"),"""")"),"")</f>
        <v/>
      </c>
      <c r="BA13" s="179">
        <v>33.0</v>
      </c>
      <c r="BB13" s="180"/>
      <c r="BC13" s="181"/>
      <c r="BD13" s="182"/>
      <c r="BE13" s="186"/>
      <c r="BF13" s="186"/>
      <c r="BG13" s="18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74"/>
      <c r="CJ13" s="156">
        <f t="shared" si="4"/>
        <v>0</v>
      </c>
      <c r="CK13" s="156">
        <f t="shared" si="5"/>
        <v>0</v>
      </c>
      <c r="CL13" s="157" t="str">
        <f t="shared" si="6"/>
        <v>-</v>
      </c>
      <c r="CM13" s="159"/>
      <c r="CX13" s="18"/>
      <c r="CY13" s="10"/>
    </row>
    <row r="14" ht="15.75" customHeight="1">
      <c r="A14" s="145" t="str">
        <f>IFERROR(__xludf.DUMMYFUNCTION("IFERROR(IF(REGEXMATCH(TEXTJOIN("""" , TRUE , F14:AJ14) , ""[Aa]{3}"") , ""⚠️ ¡ALERTA! 3 FALTAS CONSECUTIVAS "" , """") &amp; IF(AK14/(AK14+AL14) &lt; 0.6 , ""⚠️ Asistencia menor al 60%"" , """"),"""")"),"")</f>
        <v/>
      </c>
      <c r="B14" s="175">
        <v>4.0</v>
      </c>
      <c r="C14" s="183"/>
      <c r="D14" s="187"/>
      <c r="E14" s="189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6">
        <f t="shared" si="1"/>
        <v>0</v>
      </c>
      <c r="AL14" s="156">
        <f t="shared" si="2"/>
        <v>0</v>
      </c>
      <c r="AM14" s="157" t="str">
        <f t="shared" si="3"/>
        <v>-</v>
      </c>
      <c r="AN14" s="159"/>
      <c r="AY14" s="18"/>
      <c r="AZ14" s="145" t="str">
        <f>IFERROR(__xludf.DUMMYFUNCTION("IFERROR(IF(REGEXMATCH(TEXTJOIN("""" , TRUE , BE14:CI14) , ""[Aa]{3}"") , ""⚠️ ¡ALERTA! 3 FALTAS CONSECUTIVAS "" , """") &amp; IF(CJ14/(CJ14+CK14) &lt; 0.6 , ""⚠️ Asistencia menor al 60%"" , """"),"""")"),"")</f>
        <v/>
      </c>
      <c r="BA14" s="179">
        <v>34.0</v>
      </c>
      <c r="BB14" s="180"/>
      <c r="BC14" s="181"/>
      <c r="BD14" s="182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74"/>
      <c r="CJ14" s="156">
        <f t="shared" si="4"/>
        <v>0</v>
      </c>
      <c r="CK14" s="156">
        <f t="shared" si="5"/>
        <v>0</v>
      </c>
      <c r="CL14" s="157" t="str">
        <f t="shared" si="6"/>
        <v>-</v>
      </c>
      <c r="CM14" s="159"/>
      <c r="CX14" s="18"/>
      <c r="CY14" s="10"/>
    </row>
    <row r="15" ht="15.75" customHeight="1">
      <c r="A15" s="145" t="str">
        <f>IFERROR(__xludf.DUMMYFUNCTION("IFERROR(IF(REGEXMATCH(TEXTJOIN("""" , TRUE , F15:AJ15) , ""[Aa]{3}"") , ""⚠️ ¡ALERTA! 3 FALTAS CONSECUTIVAS "" , """") &amp; IF(AK15/(AK15+AL15) &lt; 0.6 , ""⚠️ Asistencia menor al 60%"" , """"),"""")"),"")</f>
        <v/>
      </c>
      <c r="B15" s="175">
        <v>5.0</v>
      </c>
      <c r="C15" s="183"/>
      <c r="D15" s="190"/>
      <c r="E15" s="19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6">
        <f t="shared" si="1"/>
        <v>0</v>
      </c>
      <c r="AL15" s="156">
        <f t="shared" si="2"/>
        <v>0</v>
      </c>
      <c r="AM15" s="157" t="str">
        <f t="shared" si="3"/>
        <v>-</v>
      </c>
      <c r="AN15" s="159"/>
      <c r="AY15" s="18"/>
      <c r="AZ15" s="145" t="str">
        <f>IFERROR(__xludf.DUMMYFUNCTION("IFERROR(IF(REGEXMATCH(TEXTJOIN("""" , TRUE , BE15:CI15) , ""[Aa]{3}"") , ""⚠️ ¡ALERTA! 3 FALTAS CONSECUTIVAS "" , """") &amp; IF(CJ15/(CJ15+CK15) &lt; 0.6 , ""⚠️ Asistencia menor al 60%"" , """"),"""")"),"")</f>
        <v/>
      </c>
      <c r="BA15" s="179">
        <v>35.0</v>
      </c>
      <c r="BB15" s="180"/>
      <c r="BC15" s="181"/>
      <c r="BD15" s="182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74"/>
      <c r="CJ15" s="156">
        <f t="shared" si="4"/>
        <v>0</v>
      </c>
      <c r="CK15" s="156">
        <f t="shared" si="5"/>
        <v>0</v>
      </c>
      <c r="CL15" s="157" t="str">
        <f t="shared" si="6"/>
        <v>-</v>
      </c>
      <c r="CM15" s="159"/>
      <c r="CX15" s="18"/>
      <c r="CY15" s="10"/>
    </row>
    <row r="16" ht="15.75" customHeight="1">
      <c r="A16" s="145" t="str">
        <f>IFERROR(__xludf.DUMMYFUNCTION("IFERROR(IF(REGEXMATCH(TEXTJOIN("""" , TRUE , F16:AJ16) , ""[Aa]{3}"") , ""⚠️ ¡ALERTA! 3 FALTAS CONSECUTIVAS "" , """") &amp; IF(AK16/(AK16+AL16) &lt; 0.6 , ""⚠️ Asistencia menor al 60%"" , """"),"""")"),"")</f>
        <v/>
      </c>
      <c r="B16" s="175">
        <v>6.0</v>
      </c>
      <c r="C16" s="183"/>
      <c r="D16" s="192"/>
      <c r="E16" s="193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6">
        <f t="shared" si="1"/>
        <v>0</v>
      </c>
      <c r="AL16" s="156">
        <f t="shared" si="2"/>
        <v>0</v>
      </c>
      <c r="AM16" s="157" t="str">
        <f t="shared" si="3"/>
        <v>-</v>
      </c>
      <c r="AN16" s="194" t="s">
        <v>100</v>
      </c>
      <c r="AY16" s="18"/>
      <c r="AZ16" s="145" t="str">
        <f>IFERROR(__xludf.DUMMYFUNCTION("IFERROR(IF(REGEXMATCH(TEXTJOIN("""" , TRUE , BE16:CI16) , ""[Aa]{3}"") , ""⚠️ ¡ALERTA! 3 FALTAS CONSECUTIVAS "" , """") &amp; IF(CJ16/(CJ16+CK16) &lt; 0.6 , ""⚠️ Asistencia menor al 60%"" , """"),"""")"),"")</f>
        <v/>
      </c>
      <c r="BA16" s="179">
        <v>36.0</v>
      </c>
      <c r="BB16" s="180"/>
      <c r="BC16" s="181"/>
      <c r="BD16" s="182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74"/>
      <c r="CJ16" s="156">
        <f t="shared" si="4"/>
        <v>0</v>
      </c>
      <c r="CK16" s="156">
        <f t="shared" si="5"/>
        <v>0</v>
      </c>
      <c r="CL16" s="157" t="str">
        <f t="shared" si="6"/>
        <v>-</v>
      </c>
      <c r="CM16" s="194" t="s">
        <v>100</v>
      </c>
      <c r="CX16" s="18"/>
      <c r="CY16" s="10"/>
    </row>
    <row r="17" ht="15.75" customHeight="1">
      <c r="A17" s="145" t="str">
        <f>IFERROR(__xludf.DUMMYFUNCTION("IFERROR(IF(REGEXMATCH(TEXTJOIN("""" , TRUE , F17:AJ17) , ""[Aa]{3}"") , ""⚠️ ¡ALERTA! 3 FALTAS CONSECUTIVAS "" , """") &amp; IF(AK17/(AK17+AL17) &lt; 0.6 , ""⚠️ Asistencia menor al 60%"" , """"),"""")"),"")</f>
        <v/>
      </c>
      <c r="B17" s="175">
        <v>7.0</v>
      </c>
      <c r="C17" s="183"/>
      <c r="D17" s="196"/>
      <c r="E17" s="197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6">
        <f t="shared" si="1"/>
        <v>0</v>
      </c>
      <c r="AL17" s="156">
        <f t="shared" si="2"/>
        <v>0</v>
      </c>
      <c r="AM17" s="157" t="str">
        <f t="shared" si="3"/>
        <v>-</v>
      </c>
      <c r="AN17" s="159"/>
      <c r="AY17" s="18"/>
      <c r="AZ17" s="145" t="str">
        <f>IFERROR(__xludf.DUMMYFUNCTION("IFERROR(IF(REGEXMATCH(TEXTJOIN("""" , TRUE , BE17:CI17) , ""[Aa]{3}"") , ""⚠️ ¡ALERTA! 3 FALTAS CONSECUTIVAS "" , """") &amp; IF(CJ17/(CJ17+CK17) &lt; 0.6 , ""⚠️ Asistencia menor al 60%"" , """"),"""")"),"")</f>
        <v/>
      </c>
      <c r="BA17" s="179">
        <v>37.0</v>
      </c>
      <c r="BB17" s="180"/>
      <c r="BC17" s="181"/>
      <c r="BD17" s="182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74"/>
      <c r="CJ17" s="156">
        <f t="shared" si="4"/>
        <v>0</v>
      </c>
      <c r="CK17" s="156">
        <f t="shared" si="5"/>
        <v>0</v>
      </c>
      <c r="CL17" s="157" t="str">
        <f t="shared" si="6"/>
        <v>-</v>
      </c>
      <c r="CM17" s="159"/>
      <c r="CX17" s="18"/>
      <c r="CY17" s="10"/>
    </row>
    <row r="18" ht="15.75" customHeight="1">
      <c r="A18" s="145" t="str">
        <f>IFERROR(__xludf.DUMMYFUNCTION("IFERROR(IF(REGEXMATCH(TEXTJOIN("""" , TRUE , F18:AJ18) , ""[Aa]{3}"") , ""⚠️ ¡ALERTA! 3 FALTAS CONSECUTIVAS "" , """") &amp; IF(AK18/(AK18+AL18) &lt; 0.6 , ""⚠️ Asistencia menor al 60%"" , """"),"""")"),"")</f>
        <v/>
      </c>
      <c r="B18" s="175">
        <v>8.0</v>
      </c>
      <c r="C18" s="183"/>
      <c r="D18" s="187"/>
      <c r="E18" s="189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6">
        <f t="shared" si="1"/>
        <v>0</v>
      </c>
      <c r="AL18" s="156">
        <f t="shared" si="2"/>
        <v>0</v>
      </c>
      <c r="AM18" s="157" t="str">
        <f t="shared" si="3"/>
        <v>-</v>
      </c>
      <c r="AN18" s="159"/>
      <c r="AY18" s="18"/>
      <c r="AZ18" s="145" t="str">
        <f>IFERROR(__xludf.DUMMYFUNCTION("IFERROR(IF(REGEXMATCH(TEXTJOIN("""" , TRUE , BE18:CI18) , ""[Aa]{3}"") , ""⚠️ ¡ALERTA! 3 FALTAS CONSECUTIVAS "" , """") &amp; IF(CJ18/(CJ18+CK18) &lt; 0.6 , ""⚠️ Asistencia menor al 60%"" , """"),"""")"),"")</f>
        <v/>
      </c>
      <c r="BA18" s="179">
        <v>38.0</v>
      </c>
      <c r="BB18" s="180"/>
      <c r="BC18" s="181"/>
      <c r="BD18" s="182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74"/>
      <c r="CJ18" s="156">
        <f t="shared" si="4"/>
        <v>0</v>
      </c>
      <c r="CK18" s="156">
        <f t="shared" si="5"/>
        <v>0</v>
      </c>
      <c r="CL18" s="157" t="str">
        <f t="shared" si="6"/>
        <v>-</v>
      </c>
      <c r="CM18" s="159"/>
      <c r="CX18" s="18"/>
      <c r="CY18" s="10"/>
    </row>
    <row r="19" ht="15.75" customHeight="1">
      <c r="A19" s="145" t="str">
        <f>IFERROR(__xludf.DUMMYFUNCTION("IFERROR(IF(REGEXMATCH(TEXTJOIN("""" , TRUE , F19:AJ19) , ""[Aa]{3}"") , ""⚠️ ¡ALERTA! 3 FALTAS CONSECUTIVAS "" , """") &amp; IF(AK19/(AK19+AL19) &lt; 0.6 , ""⚠️ Asistencia menor al 60%"" , """"),"""")"),"")</f>
        <v/>
      </c>
      <c r="B19" s="175">
        <v>9.0</v>
      </c>
      <c r="C19" s="183"/>
      <c r="D19" s="196"/>
      <c r="E19" s="197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6">
        <f t="shared" si="1"/>
        <v>0</v>
      </c>
      <c r="AL19" s="156">
        <f t="shared" si="2"/>
        <v>0</v>
      </c>
      <c r="AM19" s="157" t="str">
        <f t="shared" si="3"/>
        <v>-</v>
      </c>
      <c r="AN19" s="198"/>
      <c r="AY19" s="18"/>
      <c r="AZ19" s="145" t="str">
        <f>IFERROR(__xludf.DUMMYFUNCTION("IFERROR(IF(REGEXMATCH(TEXTJOIN("""" , TRUE , BE19:CI19) , ""[Aa]{3}"") , ""⚠️ ¡ALERTA! 3 FALTAS CONSECUTIVAS "" , """") &amp; IF(CJ19/(CJ19+CK19) &lt; 0.6 , ""⚠️ Asistencia menor al 60%"" , """"),"""")"),"")</f>
        <v/>
      </c>
      <c r="BA19" s="179">
        <v>39.0</v>
      </c>
      <c r="BB19" s="180"/>
      <c r="BC19" s="181"/>
      <c r="BD19" s="182"/>
      <c r="BE19" s="186"/>
      <c r="BF19" s="186"/>
      <c r="BG19" s="18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74"/>
      <c r="CJ19" s="156">
        <f t="shared" si="4"/>
        <v>0</v>
      </c>
      <c r="CK19" s="156">
        <f t="shared" si="5"/>
        <v>0</v>
      </c>
      <c r="CL19" s="157" t="str">
        <f t="shared" si="6"/>
        <v>-</v>
      </c>
      <c r="CM19" s="198"/>
      <c r="CX19" s="18"/>
      <c r="CY19" s="10"/>
    </row>
    <row r="20" ht="15.75" customHeight="1">
      <c r="A20" s="145" t="str">
        <f>IFERROR(__xludf.DUMMYFUNCTION("IFERROR(IF(REGEXMATCH(TEXTJOIN("""" , TRUE , F20:AJ20) , ""[Aa]{3}"") , ""⚠️ ¡ALERTA! 3 FALTAS CONSECUTIVAS "" , """") &amp; IF(AK20/(AK20+AL20) &lt; 0.6 , ""⚠️ Asistencia menor al 60%"" , """"),"""")"),"")</f>
        <v/>
      </c>
      <c r="B20" s="175">
        <v>10.0</v>
      </c>
      <c r="C20" s="183"/>
      <c r="D20" s="187"/>
      <c r="E20" s="189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6">
        <f t="shared" si="1"/>
        <v>0</v>
      </c>
      <c r="AL20" s="156">
        <f t="shared" si="2"/>
        <v>0</v>
      </c>
      <c r="AM20" s="157" t="str">
        <f t="shared" si="3"/>
        <v>-</v>
      </c>
      <c r="AN20" s="200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145" t="str">
        <f>IFERROR(__xludf.DUMMYFUNCTION("IFERROR(IF(REGEXMATCH(TEXTJOIN("""" , TRUE , BE20:CI20) , ""[Aa]{3}"") , ""⚠️ ¡ALERTA! 3 FALTAS CONSECUTIVAS "" , """") &amp; IF(CJ20/(CJ20+CK20) &lt; 0.6 , ""⚠️ Asistencia menor al 60%"" , """"),"""")"),"")</f>
        <v/>
      </c>
      <c r="BA20" s="179">
        <v>40.0</v>
      </c>
      <c r="BB20" s="180"/>
      <c r="BC20" s="181"/>
      <c r="BD20" s="182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74"/>
      <c r="CJ20" s="156">
        <f t="shared" si="4"/>
        <v>0</v>
      </c>
      <c r="CK20" s="156">
        <f t="shared" si="5"/>
        <v>0</v>
      </c>
      <c r="CL20" s="157" t="str">
        <f t="shared" si="6"/>
        <v>-</v>
      </c>
      <c r="CM20" s="200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6"/>
      <c r="CY20" s="10"/>
    </row>
    <row r="21" ht="15.75" customHeight="1">
      <c r="A21" s="145" t="str">
        <f>IFERROR(__xludf.DUMMYFUNCTION("IFERROR(IF(REGEXMATCH(TEXTJOIN("""" , TRUE , F21:AJ21) , ""[Aa]{3}"") , ""⚠️ ¡ALERTA! 3 FALTAS CONSECUTIVAS "" , """") &amp; IF(AK21/(AK21+AL21) &lt; 0.6 , ""⚠️ Asistencia menor al 60%"" , """"),"""")"),"")</f>
        <v/>
      </c>
      <c r="B21" s="175">
        <v>11.0</v>
      </c>
      <c r="C21" s="183"/>
      <c r="D21" s="196"/>
      <c r="E21" s="197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6">
        <f t="shared" si="1"/>
        <v>0</v>
      </c>
      <c r="AL21" s="156">
        <f t="shared" si="2"/>
        <v>0</v>
      </c>
      <c r="AM21" s="157" t="str">
        <f t="shared" si="3"/>
        <v>-</v>
      </c>
      <c r="AN21" s="202" t="s">
        <v>101</v>
      </c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203"/>
      <c r="AZ21" s="145" t="str">
        <f>IFERROR(__xludf.DUMMYFUNCTION("IFERROR(IF(REGEXMATCH(TEXTJOIN("""" , TRUE , BE21:CI21) , ""[Aa]{3}"") , ""⚠️ ¡ALERTA! 3 FALTAS CONSECUTIVAS "" , """") &amp; IF(CJ21/(CJ21+CK21) &lt; 0.6 , ""⚠️ Asistencia menor al 60%"" , """"),"""")"),"")</f>
        <v/>
      </c>
      <c r="BA21" s="179">
        <v>41.0</v>
      </c>
      <c r="BB21" s="180"/>
      <c r="BC21" s="181"/>
      <c r="BD21" s="182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74"/>
      <c r="CJ21" s="156">
        <f t="shared" si="4"/>
        <v>0</v>
      </c>
      <c r="CK21" s="156">
        <f t="shared" si="5"/>
        <v>0</v>
      </c>
      <c r="CL21" s="157" t="str">
        <f t="shared" si="6"/>
        <v>-</v>
      </c>
      <c r="CM21" s="202" t="s">
        <v>101</v>
      </c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203"/>
      <c r="CY21" s="10"/>
    </row>
    <row r="22" ht="15.75" customHeight="1">
      <c r="A22" s="145" t="str">
        <f>IFERROR(__xludf.DUMMYFUNCTION("IFERROR(IF(REGEXMATCH(TEXTJOIN("""" , TRUE , F22:AJ22) , ""[Aa]{3}"") , ""⚠️ ¡ALERTA! 3 FALTAS CONSECUTIVAS "" , """") &amp; IF(AK22/(AK22+AL22) &lt; 0.6 , ""⚠️ Asistencia menor al 60%"" , """"),"""")"),"")</f>
        <v/>
      </c>
      <c r="B22" s="175">
        <v>12.0</v>
      </c>
      <c r="C22" s="183"/>
      <c r="D22" s="187"/>
      <c r="E22" s="189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6">
        <f t="shared" si="1"/>
        <v>0</v>
      </c>
      <c r="AL22" s="156">
        <f t="shared" si="2"/>
        <v>0</v>
      </c>
      <c r="AM22" s="157" t="str">
        <f t="shared" si="3"/>
        <v>-</v>
      </c>
      <c r="AN22" s="205" t="s">
        <v>102</v>
      </c>
      <c r="AO22" s="206" t="s">
        <v>103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21"/>
      <c r="AZ22" s="145" t="str">
        <f>IFERROR(__xludf.DUMMYFUNCTION("IFERROR(IF(REGEXMATCH(TEXTJOIN("""" , TRUE , BE22:CI22) , ""[Aa]{3}"") , ""⚠️ ¡ALERTA! 3 FALTAS CONSECUTIVAS "" , """") &amp; IF(CJ22/(CJ22+CK22) &lt; 0.6 , ""⚠️ Asistencia menor al 60%"" , """"),"""")"),"")</f>
        <v/>
      </c>
      <c r="BA22" s="179">
        <v>42.0</v>
      </c>
      <c r="BB22" s="180"/>
      <c r="BC22" s="181"/>
      <c r="BD22" s="182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74"/>
      <c r="CJ22" s="156">
        <f t="shared" si="4"/>
        <v>0</v>
      </c>
      <c r="CK22" s="156">
        <f t="shared" si="5"/>
        <v>0</v>
      </c>
      <c r="CL22" s="157" t="str">
        <f t="shared" si="6"/>
        <v>-</v>
      </c>
      <c r="CM22" s="205" t="s">
        <v>102</v>
      </c>
      <c r="CN22" s="207" t="s">
        <v>103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208"/>
      <c r="CY22" s="10"/>
    </row>
    <row r="23" ht="15.75" customHeight="1">
      <c r="A23" s="145" t="str">
        <f>IFERROR(__xludf.DUMMYFUNCTION("IFERROR(IF(REGEXMATCH(TEXTJOIN("""" , TRUE , F23:AJ23) , ""[Aa]{3}"") , ""⚠️ ¡ALERTA! 3 FALTAS CONSECUTIVAS "" , """") &amp; IF(AK23/(AK23+AL23) &lt; 0.6 , ""⚠️ Asistencia menor al 60%"" , """"),"""")"),"")</f>
        <v/>
      </c>
      <c r="B23" s="175">
        <v>13.0</v>
      </c>
      <c r="C23" s="183"/>
      <c r="D23" s="196"/>
      <c r="E23" s="197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6">
        <f t="shared" si="1"/>
        <v>0</v>
      </c>
      <c r="AL23" s="156">
        <f t="shared" si="2"/>
        <v>0</v>
      </c>
      <c r="AM23" s="157" t="str">
        <f t="shared" si="3"/>
        <v>-</v>
      </c>
      <c r="AN23" s="164"/>
      <c r="AO23" s="209"/>
      <c r="AP23" s="45"/>
      <c r="AQ23" s="45"/>
      <c r="AR23" s="45"/>
      <c r="AS23" s="45"/>
      <c r="AT23" s="45"/>
      <c r="AU23" s="45"/>
      <c r="AV23" s="45"/>
      <c r="AW23" s="45"/>
      <c r="AX23" s="45"/>
      <c r="AY23" s="21"/>
      <c r="AZ23" s="145" t="str">
        <f>IFERROR(__xludf.DUMMYFUNCTION("IFERROR(IF(REGEXMATCH(TEXTJOIN("""" , TRUE , BE23:CI23) , ""[Aa]{3}"") , ""⚠️ ¡ALERTA! 3 FALTAS CONSECUTIVAS "" , """") &amp; IF(CJ23/(CJ23+CK23) &lt; 0.6 , ""⚠️ Asistencia menor al 60%"" , """"),"""")"),"")</f>
        <v/>
      </c>
      <c r="BA23" s="179">
        <v>43.0</v>
      </c>
      <c r="BB23" s="180"/>
      <c r="BC23" s="181"/>
      <c r="BD23" s="182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74"/>
      <c r="CJ23" s="156">
        <f t="shared" si="4"/>
        <v>0</v>
      </c>
      <c r="CK23" s="156">
        <f t="shared" si="5"/>
        <v>0</v>
      </c>
      <c r="CL23" s="157" t="str">
        <f t="shared" si="6"/>
        <v>-</v>
      </c>
      <c r="CM23" s="212"/>
      <c r="CN23" s="213"/>
      <c r="CO23" s="214"/>
      <c r="CP23" s="35"/>
      <c r="CQ23" s="35"/>
      <c r="CR23" s="35"/>
      <c r="CS23" s="35"/>
      <c r="CT23" s="35"/>
      <c r="CU23" s="35"/>
      <c r="CV23" s="35"/>
      <c r="CW23" s="35"/>
      <c r="CX23" s="215"/>
      <c r="CY23" s="10"/>
    </row>
    <row r="24" ht="15.75" customHeight="1">
      <c r="A24" s="145" t="str">
        <f>IFERROR(__xludf.DUMMYFUNCTION("IFERROR(IF(REGEXMATCH(TEXTJOIN("""" , TRUE , F24:AJ24) , ""[Aa]{3}"") , ""⚠️ ¡ALERTA! 3 FALTAS CONSECUTIVAS "" , """") &amp; IF(AK24/(AK24+AL24) &lt; 0.6 , ""⚠️ Asistencia menor al 60%"" , """"),"""")"),"")</f>
        <v/>
      </c>
      <c r="B24" s="175">
        <v>14.0</v>
      </c>
      <c r="C24" s="183"/>
      <c r="D24" s="187"/>
      <c r="E24" s="189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6">
        <f t="shared" si="1"/>
        <v>0</v>
      </c>
      <c r="AL24" s="156">
        <f t="shared" si="2"/>
        <v>0</v>
      </c>
      <c r="AM24" s="157" t="str">
        <f t="shared" si="3"/>
        <v>-</v>
      </c>
      <c r="AN24" s="164"/>
      <c r="AO24" s="209"/>
      <c r="AP24" s="45"/>
      <c r="AQ24" s="45"/>
      <c r="AR24" s="45"/>
      <c r="AS24" s="45"/>
      <c r="AT24" s="45"/>
      <c r="AU24" s="45"/>
      <c r="AV24" s="45"/>
      <c r="AW24" s="45"/>
      <c r="AX24" s="45"/>
      <c r="AY24" s="21"/>
      <c r="AZ24" s="145" t="str">
        <f>IFERROR(__xludf.DUMMYFUNCTION("IFERROR(IF(REGEXMATCH(TEXTJOIN("""" , TRUE , BE24:CI24) , ""[Aa]{3}"") , ""⚠️ ¡ALERTA! 3 FALTAS CONSECUTIVAS "" , """") &amp; IF(CJ24/(CJ24+CK24) &lt; 0.6 , ""⚠️ Asistencia menor al 60%"" , """"),"""")"),"")</f>
        <v/>
      </c>
      <c r="BA24" s="179">
        <v>44.0</v>
      </c>
      <c r="BB24" s="180"/>
      <c r="BC24" s="181"/>
      <c r="BD24" s="182"/>
      <c r="BE24" s="166"/>
      <c r="BF24" s="166"/>
      <c r="BG24" s="166"/>
      <c r="BH24" s="166"/>
      <c r="BI24" s="166"/>
      <c r="BJ24" s="166"/>
      <c r="BK24" s="166"/>
      <c r="BL24" s="166"/>
      <c r="BM24" s="166"/>
      <c r="BN24" s="222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74"/>
      <c r="CJ24" s="156">
        <f t="shared" si="4"/>
        <v>0</v>
      </c>
      <c r="CK24" s="156">
        <f t="shared" si="5"/>
        <v>0</v>
      </c>
      <c r="CL24" s="157" t="str">
        <f t="shared" si="6"/>
        <v>-</v>
      </c>
      <c r="CM24" s="223"/>
      <c r="CN24" s="213"/>
      <c r="CO24" s="214"/>
      <c r="CP24" s="35"/>
      <c r="CQ24" s="35"/>
      <c r="CR24" s="35"/>
      <c r="CS24" s="35"/>
      <c r="CT24" s="35"/>
      <c r="CU24" s="35"/>
      <c r="CV24" s="35"/>
      <c r="CW24" s="35"/>
      <c r="CX24" s="215"/>
      <c r="CY24" s="10"/>
    </row>
    <row r="25" ht="15.75" customHeight="1">
      <c r="A25" s="145" t="str">
        <f>IFERROR(__xludf.DUMMYFUNCTION("IFERROR(IF(REGEXMATCH(TEXTJOIN("""" , TRUE , F25:AJ25) , ""[Aa]{3}"") , ""⚠️ ¡ALERTA! 3 FALTAS CONSECUTIVAS "" , """") &amp; IF(AK25/(AK25+AL25) &lt; 0.6 , ""⚠️ Asistencia menor al 60%"" , """"),"""")"),"")</f>
        <v/>
      </c>
      <c r="B25" s="175">
        <v>15.0</v>
      </c>
      <c r="C25" s="183"/>
      <c r="D25" s="184"/>
      <c r="E25" s="2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6">
        <f t="shared" si="1"/>
        <v>0</v>
      </c>
      <c r="AL25" s="156">
        <f t="shared" si="2"/>
        <v>0</v>
      </c>
      <c r="AM25" s="157" t="str">
        <f t="shared" si="3"/>
        <v>-</v>
      </c>
      <c r="AN25" s="164"/>
      <c r="AO25" s="209"/>
      <c r="AP25" s="45"/>
      <c r="AQ25" s="45"/>
      <c r="AR25" s="45"/>
      <c r="AS25" s="45"/>
      <c r="AT25" s="45"/>
      <c r="AU25" s="45"/>
      <c r="AV25" s="45"/>
      <c r="AW25" s="45"/>
      <c r="AX25" s="45"/>
      <c r="AY25" s="21"/>
      <c r="AZ25" s="145" t="str">
        <f>IFERROR(__xludf.DUMMYFUNCTION("IFERROR(IF(REGEXMATCH(TEXTJOIN("""" , TRUE , BE25:CI25) , ""[Aa]{3}"") , ""⚠️ ¡ALERTA! 3 FALTAS CONSECUTIVAS "" , """") &amp; IF(CJ25/(CJ25+CK25) &lt; 0.6 , ""⚠️ Asistencia menor al 60%"" , """"),"""")"),"")</f>
        <v/>
      </c>
      <c r="BA25" s="179">
        <v>45.0</v>
      </c>
      <c r="BB25" s="180"/>
      <c r="BC25" s="181"/>
      <c r="BD25" s="182"/>
      <c r="BE25" s="186"/>
      <c r="BF25" s="186"/>
      <c r="BG25" s="18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74"/>
      <c r="CJ25" s="156">
        <f t="shared" si="4"/>
        <v>0</v>
      </c>
      <c r="CK25" s="156">
        <f t="shared" si="5"/>
        <v>0</v>
      </c>
      <c r="CL25" s="157" t="str">
        <f t="shared" si="6"/>
        <v>-</v>
      </c>
      <c r="CM25" s="225"/>
      <c r="CN25" s="226"/>
      <c r="CO25" s="45"/>
      <c r="CP25" s="45"/>
      <c r="CQ25" s="45"/>
      <c r="CR25" s="45"/>
      <c r="CS25" s="45"/>
      <c r="CT25" s="45"/>
      <c r="CU25" s="45"/>
      <c r="CV25" s="45"/>
      <c r="CW25" s="45"/>
      <c r="CX25" s="227"/>
      <c r="CY25" s="10"/>
    </row>
    <row r="26" ht="15.75" customHeight="1">
      <c r="A26" s="145" t="str">
        <f>IFERROR(__xludf.DUMMYFUNCTION("IFERROR(IF(REGEXMATCH(TEXTJOIN("""" , TRUE , F26:AJ26) , ""[Aa]{3}"") , ""⚠️ ¡ALERTA! 3 FALTAS CONSECUTIVAS "" , """") &amp; IF(AK26/(AK26+AL26) &lt; 0.6 , ""⚠️ Asistencia menor al 60%"" , """"),"""")"),"")</f>
        <v/>
      </c>
      <c r="B26" s="175">
        <v>16.0</v>
      </c>
      <c r="C26" s="183"/>
      <c r="D26" s="187"/>
      <c r="E26" s="18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6">
        <f t="shared" si="1"/>
        <v>0</v>
      </c>
      <c r="AL26" s="156">
        <f t="shared" si="2"/>
        <v>0</v>
      </c>
      <c r="AM26" s="157" t="str">
        <f t="shared" si="3"/>
        <v>-</v>
      </c>
      <c r="AN26" s="164"/>
      <c r="AO26" s="209"/>
      <c r="AP26" s="45"/>
      <c r="AQ26" s="45"/>
      <c r="AR26" s="45"/>
      <c r="AS26" s="45"/>
      <c r="AT26" s="45"/>
      <c r="AU26" s="45"/>
      <c r="AV26" s="45"/>
      <c r="AW26" s="45"/>
      <c r="AX26" s="45"/>
      <c r="AY26" s="21"/>
      <c r="AZ26" s="145" t="str">
        <f>IFERROR(__xludf.DUMMYFUNCTION("IFERROR(IF(REGEXMATCH(TEXTJOIN("""" , TRUE , BE26:CI26) , ""[Aa]{3}"") , ""⚠️ ¡ALERTA! 3 FALTAS CONSECUTIVAS "" , """") &amp; IF(CJ26/(CJ26+CK26) &lt; 0.6 , ""⚠️ Asistencia menor al 60%"" , """"),"""")"),"")</f>
        <v/>
      </c>
      <c r="BA26" s="179">
        <v>46.0</v>
      </c>
      <c r="BB26" s="180"/>
      <c r="BC26" s="181"/>
      <c r="BD26" s="182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74"/>
      <c r="CJ26" s="156">
        <f t="shared" si="4"/>
        <v>0</v>
      </c>
      <c r="CK26" s="156">
        <f t="shared" si="5"/>
        <v>0</v>
      </c>
      <c r="CL26" s="157" t="str">
        <f t="shared" si="6"/>
        <v>-</v>
      </c>
      <c r="CM26" s="225"/>
      <c r="CN26" s="226"/>
      <c r="CO26" s="45"/>
      <c r="CP26" s="45"/>
      <c r="CQ26" s="45"/>
      <c r="CR26" s="45"/>
      <c r="CS26" s="45"/>
      <c r="CT26" s="45"/>
      <c r="CU26" s="45"/>
      <c r="CV26" s="45"/>
      <c r="CW26" s="45"/>
      <c r="CX26" s="227"/>
      <c r="CY26" s="10"/>
    </row>
    <row r="27" ht="15.75" customHeight="1">
      <c r="A27" s="145" t="str">
        <f>IFERROR(__xludf.DUMMYFUNCTION("IFERROR(IF(REGEXMATCH(TEXTJOIN("""" , TRUE , F27:AJ27) , ""[Aa]{3}"") , ""⚠️ ¡ALERTA! 3 FALTAS CONSECUTIVAS "" , """") &amp; IF(AK27/(AK27+AL27) &lt; 0.6 , ""⚠️ Asistencia menor al 60%"" , """"),"""")"),"")</f>
        <v/>
      </c>
      <c r="B27" s="175">
        <v>17.0</v>
      </c>
      <c r="C27" s="183"/>
      <c r="D27" s="196"/>
      <c r="E27" s="197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6">
        <f t="shared" si="1"/>
        <v>0</v>
      </c>
      <c r="AL27" s="156">
        <f t="shared" si="2"/>
        <v>0</v>
      </c>
      <c r="AM27" s="157" t="str">
        <f t="shared" si="3"/>
        <v>-</v>
      </c>
      <c r="AN27" s="164"/>
      <c r="AO27" s="209"/>
      <c r="AP27" s="45"/>
      <c r="AQ27" s="45"/>
      <c r="AR27" s="45"/>
      <c r="AS27" s="45"/>
      <c r="AT27" s="45"/>
      <c r="AU27" s="45"/>
      <c r="AV27" s="45"/>
      <c r="AW27" s="45"/>
      <c r="AX27" s="45"/>
      <c r="AY27" s="21"/>
      <c r="AZ27" s="145" t="str">
        <f>IFERROR(__xludf.DUMMYFUNCTION("IFERROR(IF(REGEXMATCH(TEXTJOIN("""" , TRUE , BE27:CI27) , ""[Aa]{3}"") , ""⚠️ ¡ALERTA! 3 FALTAS CONSECUTIVAS "" , """") &amp; IF(CJ27/(CJ27+CK27) &lt; 0.6 , ""⚠️ Asistencia menor al 60%"" , """"),"""")"),"")</f>
        <v/>
      </c>
      <c r="BA27" s="179">
        <v>47.0</v>
      </c>
      <c r="BB27" s="180"/>
      <c r="BC27" s="181"/>
      <c r="BD27" s="182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74"/>
      <c r="CJ27" s="156">
        <f t="shared" si="4"/>
        <v>0</v>
      </c>
      <c r="CK27" s="156">
        <f t="shared" si="5"/>
        <v>0</v>
      </c>
      <c r="CL27" s="157" t="str">
        <f t="shared" si="6"/>
        <v>-</v>
      </c>
      <c r="CM27" s="225"/>
      <c r="CN27" s="226"/>
      <c r="CO27" s="45"/>
      <c r="CP27" s="45"/>
      <c r="CQ27" s="45"/>
      <c r="CR27" s="45"/>
      <c r="CS27" s="45"/>
      <c r="CT27" s="45"/>
      <c r="CU27" s="45"/>
      <c r="CV27" s="45"/>
      <c r="CW27" s="45"/>
      <c r="CX27" s="227"/>
      <c r="CY27" s="10"/>
    </row>
    <row r="28" ht="15.75" customHeight="1">
      <c r="A28" s="145" t="str">
        <f>IFERROR(__xludf.DUMMYFUNCTION("IFERROR(IF(REGEXMATCH(TEXTJOIN("""" , TRUE , F28:AJ28) , ""[Aa]{3}"") , ""⚠️ ¡ALERTA! 3 FALTAS CONSECUTIVAS "" , """") &amp; IF(AK28/(AK28+AL28) &lt; 0.6 , ""⚠️ Asistencia menor al 60%"" , """"),"""")"),"")</f>
        <v/>
      </c>
      <c r="B28" s="175">
        <v>18.0</v>
      </c>
      <c r="C28" s="183"/>
      <c r="D28" s="228"/>
      <c r="E28" s="22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6">
        <f t="shared" si="1"/>
        <v>0</v>
      </c>
      <c r="AL28" s="156">
        <f t="shared" si="2"/>
        <v>0</v>
      </c>
      <c r="AM28" s="157" t="str">
        <f t="shared" si="3"/>
        <v>-</v>
      </c>
      <c r="AN28" s="164"/>
      <c r="AO28" s="209"/>
      <c r="AP28" s="45"/>
      <c r="AQ28" s="45"/>
      <c r="AR28" s="45"/>
      <c r="AS28" s="45"/>
      <c r="AT28" s="45"/>
      <c r="AU28" s="45"/>
      <c r="AV28" s="45"/>
      <c r="AW28" s="45"/>
      <c r="AX28" s="45"/>
      <c r="AY28" s="21"/>
      <c r="AZ28" s="145" t="str">
        <f>IFERROR(__xludf.DUMMYFUNCTION("IFERROR(IF(REGEXMATCH(TEXTJOIN("""" , TRUE , BE28:CI28) , ""[Aa]{3}"") , ""⚠️ ¡ALERTA! 3 FALTAS CONSECUTIVAS "" , """") &amp; IF(CJ28/(CJ28+CK28) &lt; 0.6 , ""⚠️ Asistencia menor al 60%"" , """"),"""")"),"")</f>
        <v/>
      </c>
      <c r="BA28" s="179">
        <v>48.0</v>
      </c>
      <c r="BB28" s="180"/>
      <c r="BC28" s="181"/>
      <c r="BD28" s="182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74"/>
      <c r="CJ28" s="156">
        <f t="shared" si="4"/>
        <v>0</v>
      </c>
      <c r="CK28" s="156">
        <f t="shared" si="5"/>
        <v>0</v>
      </c>
      <c r="CL28" s="157" t="str">
        <f t="shared" si="6"/>
        <v>-</v>
      </c>
      <c r="CM28" s="225"/>
      <c r="CN28" s="226"/>
      <c r="CO28" s="45"/>
      <c r="CP28" s="45"/>
      <c r="CQ28" s="45"/>
      <c r="CR28" s="45"/>
      <c r="CS28" s="45"/>
      <c r="CT28" s="45"/>
      <c r="CU28" s="45"/>
      <c r="CV28" s="45"/>
      <c r="CW28" s="45"/>
      <c r="CX28" s="227"/>
      <c r="CY28" s="10"/>
    </row>
    <row r="29" ht="15.75" customHeight="1">
      <c r="A29" s="145" t="str">
        <f>IFERROR(__xludf.DUMMYFUNCTION("IFERROR(IF(REGEXMATCH(TEXTJOIN("""" , TRUE , F29:AJ29) , ""[Aa]{3}"") , ""⚠️ ¡ALERTA! 3 FALTAS CONSECUTIVAS "" , """") &amp; IF(AK29/(AK29+AL29) &lt; 0.6 , ""⚠️ Asistencia menor al 60%"" , """"),"""")"),"")</f>
        <v/>
      </c>
      <c r="B29" s="175">
        <v>19.0</v>
      </c>
      <c r="C29" s="183"/>
      <c r="D29" s="196"/>
      <c r="E29" s="197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6">
        <f t="shared" si="1"/>
        <v>0</v>
      </c>
      <c r="AL29" s="156">
        <f t="shared" si="2"/>
        <v>0</v>
      </c>
      <c r="AM29" s="157" t="str">
        <f t="shared" si="3"/>
        <v>-</v>
      </c>
      <c r="AN29" s="164"/>
      <c r="AO29" s="209"/>
      <c r="AP29" s="45"/>
      <c r="AQ29" s="45"/>
      <c r="AR29" s="45"/>
      <c r="AS29" s="45"/>
      <c r="AT29" s="45"/>
      <c r="AU29" s="45"/>
      <c r="AV29" s="45"/>
      <c r="AW29" s="45"/>
      <c r="AX29" s="45"/>
      <c r="AY29" s="21"/>
      <c r="AZ29" s="145" t="str">
        <f>IFERROR(__xludf.DUMMYFUNCTION("IFERROR(IF(REGEXMATCH(TEXTJOIN("""" , TRUE , BE29:CI29) , ""[Aa]{3}"") , ""⚠️ ¡ALERTA! 3 FALTAS CONSECUTIVAS "" , """") &amp; IF(CJ29/(CJ29+CK29) &lt; 0.6 , ""⚠️ Asistencia menor al 60%"" , """"),"""")"),"")</f>
        <v/>
      </c>
      <c r="BA29" s="179">
        <v>49.0</v>
      </c>
      <c r="BB29" s="180"/>
      <c r="BC29" s="181"/>
      <c r="BD29" s="182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74"/>
      <c r="CJ29" s="156">
        <f t="shared" si="4"/>
        <v>0</v>
      </c>
      <c r="CK29" s="156">
        <f t="shared" si="5"/>
        <v>0</v>
      </c>
      <c r="CL29" s="157" t="str">
        <f t="shared" si="6"/>
        <v>-</v>
      </c>
      <c r="CM29" s="230"/>
      <c r="CN29" s="231"/>
      <c r="CO29" s="232"/>
      <c r="CP29" s="232"/>
      <c r="CQ29" s="232"/>
      <c r="CR29" s="232"/>
      <c r="CS29" s="232"/>
      <c r="CT29" s="232"/>
      <c r="CU29" s="232"/>
      <c r="CV29" s="232"/>
      <c r="CW29" s="232"/>
      <c r="CX29" s="233"/>
      <c r="CY29" s="10"/>
    </row>
    <row r="30" ht="15.75" customHeight="1">
      <c r="A30" s="145" t="str">
        <f>IFERROR(__xludf.DUMMYFUNCTION("IFERROR(IF(REGEXMATCH(TEXTJOIN("""" , TRUE , F30:AJ30) , ""[Aa]{3}"") , ""⚠️ ¡ALERTA! 3 FALTAS CONSECUTIVAS "" , """") &amp; IF(AK30/(AK30+AL30) &lt; 0.6 , ""⚠️ Asistencia menor al 60%"" , """"),"""")"),"")</f>
        <v/>
      </c>
      <c r="B30" s="175">
        <v>20.0</v>
      </c>
      <c r="C30" s="183"/>
      <c r="D30" s="187"/>
      <c r="E30" s="189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6">
        <f t="shared" si="1"/>
        <v>0</v>
      </c>
      <c r="AL30" s="156">
        <f t="shared" si="2"/>
        <v>0</v>
      </c>
      <c r="AM30" s="157" t="str">
        <f t="shared" si="3"/>
        <v>-</v>
      </c>
      <c r="AN30" s="164"/>
      <c r="AO30" s="209"/>
      <c r="AP30" s="45"/>
      <c r="AQ30" s="45"/>
      <c r="AR30" s="45"/>
      <c r="AS30" s="45"/>
      <c r="AT30" s="45"/>
      <c r="AU30" s="45"/>
      <c r="AV30" s="45"/>
      <c r="AW30" s="45"/>
      <c r="AX30" s="45"/>
      <c r="AY30" s="21"/>
      <c r="AZ30" s="145" t="str">
        <f>IFERROR(__xludf.DUMMYFUNCTION("IFERROR(IF(REGEXMATCH(TEXTJOIN("""" , TRUE , BE30:CI30) , ""[Aa]{3}"") , ""⚠️ ¡ALERTA! 3 FALTAS CONSECUTIVAS "" , """") &amp; IF(CJ30/(CJ30+CK30) &lt; 0.6 , ""⚠️ Asistencia menor al 60%"" , """"),"""")"),"")</f>
        <v/>
      </c>
      <c r="BA30" s="179">
        <v>50.0</v>
      </c>
      <c r="BB30" s="180"/>
      <c r="BC30" s="181"/>
      <c r="BD30" s="37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74"/>
      <c r="CJ30" s="156">
        <f t="shared" si="4"/>
        <v>0</v>
      </c>
      <c r="CK30" s="156">
        <f t="shared" si="5"/>
        <v>0</v>
      </c>
      <c r="CL30" s="157" t="str">
        <f t="shared" si="6"/>
        <v>-</v>
      </c>
      <c r="CM30" s="234" t="s">
        <v>104</v>
      </c>
      <c r="CN30" s="45"/>
      <c r="CO30" s="21"/>
      <c r="CP30" s="235"/>
      <c r="CQ30" s="236"/>
      <c r="CR30" s="236"/>
      <c r="CS30" s="236"/>
      <c r="CT30" s="236"/>
      <c r="CU30" s="236"/>
      <c r="CV30" s="236"/>
      <c r="CW30" s="236"/>
      <c r="CX30" s="237"/>
      <c r="CY30" s="10"/>
    </row>
    <row r="31" ht="15.75" customHeight="1">
      <c r="A31" s="145" t="str">
        <f>IFERROR(__xludf.DUMMYFUNCTION("IFERROR(IF(REGEXMATCH(TEXTJOIN("""" , TRUE , F31:AJ31) , ""[Aa]{3}"") , ""⚠️ ¡ALERTA! 3 FALTAS CONSECUTIVAS "" , """") &amp; IF(AK31/(AK31+AL31) &lt; 0.6 , ""⚠️ Asistencia menor al 60%"" , """"),"""")"),"")</f>
        <v/>
      </c>
      <c r="B31" s="175">
        <v>21.0</v>
      </c>
      <c r="C31" s="183"/>
      <c r="D31" s="196"/>
      <c r="E31" s="19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6">
        <f t="shared" si="1"/>
        <v>0</v>
      </c>
      <c r="AL31" s="156">
        <f t="shared" si="2"/>
        <v>0</v>
      </c>
      <c r="AM31" s="157" t="str">
        <f t="shared" si="3"/>
        <v>-</v>
      </c>
      <c r="AN31" s="164"/>
      <c r="AO31" s="209"/>
      <c r="AP31" s="45"/>
      <c r="AQ31" s="45"/>
      <c r="AR31" s="45"/>
      <c r="AS31" s="45"/>
      <c r="AT31" s="45"/>
      <c r="AU31" s="45"/>
      <c r="AV31" s="45"/>
      <c r="AW31" s="45"/>
      <c r="AX31" s="45"/>
      <c r="AY31" s="21"/>
      <c r="AZ31" s="145" t="str">
        <f>IFERROR(__xludf.DUMMYFUNCTION("IFERROR(IF(REGEXMATCH(TEXTJOIN("""" , TRUE , BE31:CI31) , ""[Aa]{3}"") , ""⚠️ ¡ALERTA! 3 FALTAS CONSECUTIVAS "" , """") &amp; IF(CJ31/(CJ31+CK31) &lt; 0.6 , ""⚠️ Asistencia menor al 60%"" , """"),"""")"),"")</f>
        <v/>
      </c>
      <c r="BA31" s="179">
        <v>51.0</v>
      </c>
      <c r="BB31" s="180"/>
      <c r="BC31" s="181"/>
      <c r="BD31" s="37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74"/>
      <c r="CJ31" s="156">
        <f t="shared" si="4"/>
        <v>0</v>
      </c>
      <c r="CK31" s="156">
        <f t="shared" si="5"/>
        <v>0</v>
      </c>
      <c r="CL31" s="157" t="str">
        <f t="shared" si="6"/>
        <v>-</v>
      </c>
      <c r="CM31" s="239" t="s">
        <v>105</v>
      </c>
      <c r="CN31" s="235"/>
      <c r="CO31" s="240" t="s">
        <v>106</v>
      </c>
      <c r="CP31" s="241"/>
      <c r="CQ31" s="242"/>
      <c r="CR31" s="243"/>
      <c r="CS31" s="243"/>
      <c r="CT31" s="244" t="s">
        <v>107</v>
      </c>
      <c r="CU31" s="21"/>
      <c r="CV31" s="245">
        <f t="shared" ref="CV31:CV32" si="7">CJ43</f>
        <v>0</v>
      </c>
      <c r="CW31" s="45"/>
      <c r="CX31" s="21"/>
      <c r="CY31" s="10"/>
    </row>
    <row r="32" ht="15.75" customHeight="1">
      <c r="A32" s="145" t="str">
        <f>IFERROR(__xludf.DUMMYFUNCTION("IFERROR(IF(REGEXMATCH(TEXTJOIN("""" , TRUE , F32:AJ32) , ""[Aa]{3}"") , ""⚠️ ¡ALERTA! 3 FALTAS CONSECUTIVAS "" , """") &amp; IF(AK32/(AK32+AL32) &lt; 0.6 , ""⚠️ Asistencia menor al 60%"" , """"),"""")"),"")</f>
        <v/>
      </c>
      <c r="B32" s="175">
        <v>22.0</v>
      </c>
      <c r="C32" s="183"/>
      <c r="D32" s="228"/>
      <c r="E32" s="229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6">
        <f t="shared" si="1"/>
        <v>0</v>
      </c>
      <c r="AL32" s="156">
        <f t="shared" si="2"/>
        <v>0</v>
      </c>
      <c r="AM32" s="157" t="str">
        <f t="shared" si="3"/>
        <v>-</v>
      </c>
      <c r="AN32" s="164"/>
      <c r="AO32" s="209"/>
      <c r="AP32" s="45"/>
      <c r="AQ32" s="45"/>
      <c r="AR32" s="45"/>
      <c r="AS32" s="45"/>
      <c r="AT32" s="45"/>
      <c r="AU32" s="45"/>
      <c r="AV32" s="45"/>
      <c r="AW32" s="45"/>
      <c r="AX32" s="45"/>
      <c r="AY32" s="21"/>
      <c r="AZ32" s="145" t="str">
        <f>IFERROR(__xludf.DUMMYFUNCTION("IFERROR(IF(REGEXMATCH(TEXTJOIN("""" , TRUE , BE32:CI32) , ""[Aa]{3}"") , ""⚠️ ¡ALERTA! 3 FALTAS CONSECUTIVAS "" , """") &amp; IF(CJ32/(CJ32+CK32) &lt; 0.6 , ""⚠️ Asistencia menor al 60%"" , """"),"""")"),"")</f>
        <v/>
      </c>
      <c r="BA32" s="179">
        <v>52.0</v>
      </c>
      <c r="BB32" s="180"/>
      <c r="BC32" s="181"/>
      <c r="BD32" s="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74"/>
      <c r="CJ32" s="156">
        <f t="shared" si="4"/>
        <v>0</v>
      </c>
      <c r="CK32" s="156">
        <f t="shared" si="5"/>
        <v>0</v>
      </c>
      <c r="CL32" s="157" t="str">
        <f t="shared" si="6"/>
        <v>-</v>
      </c>
      <c r="CM32" s="247" t="s">
        <v>108</v>
      </c>
      <c r="CN32" s="45"/>
      <c r="CO32" s="21"/>
      <c r="CP32" s="248">
        <f>COUNTIF(C11:C40,"m")+COUNTIF(BB11:BB40,"m")</f>
        <v>0</v>
      </c>
      <c r="CQ32" s="242"/>
      <c r="CR32" s="243"/>
      <c r="CS32" s="243"/>
      <c r="CT32" s="244" t="s">
        <v>109</v>
      </c>
      <c r="CU32" s="21"/>
      <c r="CV32" s="245">
        <f t="shared" si="7"/>
        <v>0</v>
      </c>
      <c r="CW32" s="45"/>
      <c r="CX32" s="21"/>
      <c r="CY32" s="10"/>
    </row>
    <row r="33" ht="15.75" customHeight="1">
      <c r="A33" s="145" t="str">
        <f>IFERROR(__xludf.DUMMYFUNCTION("IFERROR(IF(REGEXMATCH(TEXTJOIN("""" , TRUE , F33:AJ33) , ""[Aa]{3}"") , ""⚠️ ¡ALERTA! 3 FALTAS CONSECUTIVAS "" , """") &amp; IF(AK33/(AK33+AL33) &lt; 0.6 , ""⚠️ Asistencia menor al 60%"" , """"),"""")"),"")</f>
        <v/>
      </c>
      <c r="B33" s="175">
        <v>23.0</v>
      </c>
      <c r="C33" s="183"/>
      <c r="D33" s="196"/>
      <c r="E33" s="197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6">
        <f t="shared" si="1"/>
        <v>0</v>
      </c>
      <c r="AL33" s="156">
        <f t="shared" si="2"/>
        <v>0</v>
      </c>
      <c r="AM33" s="157" t="str">
        <f t="shared" si="3"/>
        <v>-</v>
      </c>
      <c r="AN33" s="164"/>
      <c r="AO33" s="209"/>
      <c r="AP33" s="45"/>
      <c r="AQ33" s="45"/>
      <c r="AR33" s="45"/>
      <c r="AS33" s="45"/>
      <c r="AT33" s="45"/>
      <c r="AU33" s="45"/>
      <c r="AV33" s="45"/>
      <c r="AW33" s="45"/>
      <c r="AX33" s="45"/>
      <c r="AY33" s="21"/>
      <c r="AZ33" s="145" t="str">
        <f>IFERROR(__xludf.DUMMYFUNCTION("IFERROR(IF(REGEXMATCH(TEXTJOIN("""" , TRUE , BE33:CI33) , ""[Aa]{3}"") , ""⚠️ ¡ALERTA! 3 FALTAS CONSECUTIVAS "" , """") &amp; IF(CJ33/(CJ33+CK33) &lt; 0.6 , ""⚠️ Asistencia menor al 60%"" , """"),"""")"),"")</f>
        <v/>
      </c>
      <c r="BA33" s="179">
        <v>53.0</v>
      </c>
      <c r="BB33" s="180"/>
      <c r="BC33" s="181"/>
      <c r="BD33" s="37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74"/>
      <c r="CJ33" s="156">
        <f t="shared" si="4"/>
        <v>0</v>
      </c>
      <c r="CK33" s="156">
        <f t="shared" si="5"/>
        <v>0</v>
      </c>
      <c r="CL33" s="157" t="str">
        <f t="shared" si="6"/>
        <v>-</v>
      </c>
      <c r="CM33" s="247" t="s">
        <v>110</v>
      </c>
      <c r="CN33" s="45"/>
      <c r="CO33" s="21"/>
      <c r="CP33" s="248">
        <f>COUNTIF(C11:C40,"F")+COUNTIF(BB11:BB40,"F")</f>
        <v>0</v>
      </c>
      <c r="CQ33" s="242"/>
      <c r="CR33" s="243"/>
      <c r="CS33" s="243"/>
      <c r="CT33" s="244" t="s">
        <v>111</v>
      </c>
      <c r="CU33" s="21"/>
      <c r="CV33" s="249" t="str">
        <f>IFERROR(CV31/(CP35*BS7),"")</f>
        <v/>
      </c>
      <c r="CW33" s="45"/>
      <c r="CX33" s="21"/>
      <c r="CY33" s="250"/>
    </row>
    <row r="34" ht="15.75" customHeight="1">
      <c r="A34" s="145" t="str">
        <f>IFERROR(__xludf.DUMMYFUNCTION("IFERROR(IF(REGEXMATCH(TEXTJOIN("""" , TRUE , F34:AJ34) , ""[Aa]{3}"") , ""⚠️ ¡ALERTA! 3 FALTAS CONSECUTIVAS "" , """") &amp; IF(AK34/(AK34+AL34) &lt; 0.6 , ""⚠️ Asistencia menor al 60%"" , """"),"""")"),"")</f>
        <v/>
      </c>
      <c r="B34" s="175">
        <v>24.0</v>
      </c>
      <c r="C34" s="183"/>
      <c r="D34" s="187"/>
      <c r="E34" s="18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6">
        <f t="shared" si="1"/>
        <v>0</v>
      </c>
      <c r="AL34" s="156">
        <f t="shared" si="2"/>
        <v>0</v>
      </c>
      <c r="AM34" s="157" t="str">
        <f t="shared" si="3"/>
        <v>-</v>
      </c>
      <c r="AN34" s="164"/>
      <c r="AO34" s="209"/>
      <c r="AP34" s="45"/>
      <c r="AQ34" s="45"/>
      <c r="AR34" s="45"/>
      <c r="AS34" s="45"/>
      <c r="AT34" s="45"/>
      <c r="AU34" s="45"/>
      <c r="AV34" s="45"/>
      <c r="AW34" s="45"/>
      <c r="AX34" s="45"/>
      <c r="AY34" s="21"/>
      <c r="AZ34" s="145" t="str">
        <f>IFERROR(__xludf.DUMMYFUNCTION("IFERROR(IF(REGEXMATCH(TEXTJOIN("""" , TRUE , BE34:CI34) , ""[Aa]{3}"") , ""⚠️ ¡ALERTA! 3 FALTAS CONSECUTIVAS "" , """") &amp; IF(CJ34/(CJ34+CK34) &lt; 0.6 , ""⚠️ Asistencia menor al 60%"" , """"),"""")"),"")</f>
        <v/>
      </c>
      <c r="BA34" s="179">
        <v>54.0</v>
      </c>
      <c r="BB34" s="180"/>
      <c r="BC34" s="181"/>
      <c r="BD34" s="37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74"/>
      <c r="CJ34" s="156">
        <f t="shared" si="4"/>
        <v>0</v>
      </c>
      <c r="CK34" s="156">
        <f t="shared" si="5"/>
        <v>0</v>
      </c>
      <c r="CL34" s="157" t="str">
        <f t="shared" si="6"/>
        <v>-</v>
      </c>
      <c r="CM34" s="251" t="s">
        <v>112</v>
      </c>
      <c r="CN34" s="45"/>
      <c r="CO34" s="21"/>
      <c r="CP34" s="248">
        <f>COUNTIF(C11:C40,"X")+COUNTIF(BB11:BB40,"X")</f>
        <v>0</v>
      </c>
      <c r="CQ34" s="242"/>
      <c r="CR34" s="243"/>
      <c r="CS34" s="243"/>
      <c r="CT34" s="244" t="s">
        <v>113</v>
      </c>
      <c r="CU34" s="21"/>
      <c r="CV34" s="249" t="str">
        <f>IFERROR(CV32/((CP35*BS7)),"")</f>
        <v/>
      </c>
      <c r="CW34" s="45"/>
      <c r="CX34" s="21"/>
      <c r="CY34" s="250"/>
    </row>
    <row r="35" ht="15.75" customHeight="1">
      <c r="A35" s="145" t="str">
        <f>IFERROR(__xludf.DUMMYFUNCTION("IFERROR(IF(REGEXMATCH(TEXTJOIN("""" , TRUE , F35:AJ35) , ""[Aa]{3}"") , ""⚠️ ¡ALERTA! 3 FALTAS CONSECUTIVAS "" , """") &amp; IF(AK35/(AK35+AL35) &lt; 0.6 , ""⚠️ Asistencia menor al 60%"" , """"),"""")"),"")</f>
        <v/>
      </c>
      <c r="B35" s="175">
        <v>25.0</v>
      </c>
      <c r="C35" s="183"/>
      <c r="D35" s="196"/>
      <c r="E35" s="197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6">
        <f t="shared" si="1"/>
        <v>0</v>
      </c>
      <c r="AL35" s="156">
        <f t="shared" si="2"/>
        <v>0</v>
      </c>
      <c r="AM35" s="157" t="str">
        <f t="shared" si="3"/>
        <v>-</v>
      </c>
      <c r="AN35" s="164"/>
      <c r="AO35" s="209"/>
      <c r="AP35" s="45"/>
      <c r="AQ35" s="45"/>
      <c r="AR35" s="45"/>
      <c r="AS35" s="45"/>
      <c r="AT35" s="45"/>
      <c r="AU35" s="45"/>
      <c r="AV35" s="45"/>
      <c r="AW35" s="45"/>
      <c r="AX35" s="45"/>
      <c r="AY35" s="21"/>
      <c r="AZ35" s="145" t="str">
        <f>IFERROR(__xludf.DUMMYFUNCTION("IFERROR(IF(REGEXMATCH(TEXTJOIN("""" , TRUE , BE35:CI35) , ""[Aa]{3}"") , ""⚠️ ¡ALERTA! 3 FALTAS CONSECUTIVAS "" , """") &amp; IF(CJ35/(CJ35+CK35) &lt; 0.6 , ""⚠️ Asistencia menor al 60%"" , """"),"""")"),"")</f>
        <v/>
      </c>
      <c r="BA35" s="179">
        <v>55.0</v>
      </c>
      <c r="BB35" s="180"/>
      <c r="BC35" s="181"/>
      <c r="BD35" s="37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74"/>
      <c r="CJ35" s="156">
        <f t="shared" si="4"/>
        <v>0</v>
      </c>
      <c r="CK35" s="156">
        <f t="shared" si="5"/>
        <v>0</v>
      </c>
      <c r="CL35" s="157" t="str">
        <f t="shared" si="6"/>
        <v>-</v>
      </c>
      <c r="CM35" s="252" t="s">
        <v>114</v>
      </c>
      <c r="CN35" s="232"/>
      <c r="CO35" s="253"/>
      <c r="CP35" s="254">
        <f>SUM(CP32:CP34)</f>
        <v>0</v>
      </c>
      <c r="CQ35" s="255"/>
      <c r="CR35" s="255"/>
      <c r="CS35" s="255"/>
      <c r="CT35" s="255"/>
      <c r="CU35" s="256"/>
      <c r="CV35" s="55"/>
      <c r="CW35" s="255"/>
      <c r="CX35" s="257"/>
      <c r="CY35" s="10"/>
    </row>
    <row r="36" ht="15.75" customHeight="1">
      <c r="A36" s="145" t="str">
        <f>IFERROR(__xludf.DUMMYFUNCTION("IFERROR(IF(REGEXMATCH(TEXTJOIN("""" , TRUE , F36:AJ36) , ""[Aa]{3}"") , ""⚠️ ¡ALERTA! 3 FALTAS CONSECUTIVAS "" , """") &amp; IF(AK36/(AK36+AL36) &lt; 0.6 , ""⚠️ Asistencia menor al 60%"" , """"),"""")"),"")</f>
        <v/>
      </c>
      <c r="B36" s="175">
        <v>26.0</v>
      </c>
      <c r="C36" s="183"/>
      <c r="D36" s="187"/>
      <c r="E36" s="189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6">
        <f t="shared" si="1"/>
        <v>0</v>
      </c>
      <c r="AL36" s="156">
        <f t="shared" si="2"/>
        <v>0</v>
      </c>
      <c r="AM36" s="160" t="str">
        <f t="shared" si="3"/>
        <v>-</v>
      </c>
      <c r="AN36" s="258" t="s">
        <v>34</v>
      </c>
      <c r="AP36" s="161"/>
      <c r="AT36" s="259" t="s">
        <v>115</v>
      </c>
      <c r="AV36" s="199"/>
      <c r="AY36" s="18"/>
      <c r="AZ36" s="145" t="str">
        <f>IFERROR(__xludf.DUMMYFUNCTION("IFERROR(IF(REGEXMATCH(TEXTJOIN("""" , TRUE , BE36:CI36) , ""[Aa]{3}"") , ""⚠️ ¡ALERTA! 3 FALTAS CONSECUTIVAS "" , """") &amp; IF(CJ36/(CJ36+CK36) &lt; 0.6 , ""⚠️ Asistencia menor al 60%"" , """"),"""")"),"")</f>
        <v/>
      </c>
      <c r="BA36" s="179">
        <v>56.0</v>
      </c>
      <c r="BB36" s="180"/>
      <c r="BC36" s="181"/>
      <c r="BD36" s="37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74"/>
      <c r="CJ36" s="156">
        <f t="shared" si="4"/>
        <v>0</v>
      </c>
      <c r="CK36" s="156">
        <f t="shared" si="5"/>
        <v>0</v>
      </c>
      <c r="CL36" s="157" t="str">
        <f t="shared" si="6"/>
        <v>-</v>
      </c>
      <c r="CM36" s="260" t="s">
        <v>34</v>
      </c>
      <c r="CO36" s="261"/>
      <c r="CS36" s="262" t="s">
        <v>115</v>
      </c>
      <c r="CU36" s="263"/>
      <c r="CX36" s="18"/>
      <c r="CY36" s="10"/>
    </row>
    <row r="37" ht="15.75" customHeight="1">
      <c r="A37" s="145" t="str">
        <f>IFERROR(__xludf.DUMMYFUNCTION("IFERROR(IF(REGEXMATCH(TEXTJOIN("""" , TRUE , F37:AJ37) , ""[Aa]{3}"") , ""⚠️ ¡ALERTA! 3 FALTAS CONSECUTIVAS "" , """") &amp; IF(AK37/(AK37+AL37) &lt; 0.6 , ""⚠️ Asistencia menor al 60%"" , """"),"""")"),"")</f>
        <v/>
      </c>
      <c r="B37" s="175">
        <v>27.0</v>
      </c>
      <c r="C37" s="183"/>
      <c r="D37" s="184"/>
      <c r="E37" s="224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6">
        <f t="shared" si="1"/>
        <v>0</v>
      </c>
      <c r="AL37" s="156">
        <f t="shared" si="2"/>
        <v>0</v>
      </c>
      <c r="AM37" s="160" t="str">
        <f t="shared" si="3"/>
        <v>-</v>
      </c>
      <c r="AN37" s="48"/>
      <c r="AY37" s="18"/>
      <c r="AZ37" s="145" t="str">
        <f>IFERROR(__xludf.DUMMYFUNCTION("IFERROR(IF(REGEXMATCH(TEXTJOIN("""" , TRUE , BE37:CI37) , ""[Aa]{3}"") , ""⚠️ ¡ALERTA! 3 FALTAS CONSECUTIVAS "" , """") &amp; IF(CJ37/(CJ37+CK37) &lt; 0.6 , ""⚠️ Asistencia menor al 60%"" , """"),"""")"),"")</f>
        <v/>
      </c>
      <c r="BA37" s="179">
        <v>57.0</v>
      </c>
      <c r="BB37" s="180"/>
      <c r="BC37" s="181"/>
      <c r="BD37" s="37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74"/>
      <c r="CJ37" s="156">
        <f t="shared" si="4"/>
        <v>0</v>
      </c>
      <c r="CK37" s="156">
        <f t="shared" si="5"/>
        <v>0</v>
      </c>
      <c r="CL37" s="157" t="str">
        <f t="shared" si="6"/>
        <v>-</v>
      </c>
      <c r="CM37" s="48"/>
      <c r="CX37" s="18"/>
      <c r="CY37" s="10"/>
    </row>
    <row r="38" ht="15.75" customHeight="1">
      <c r="A38" s="145" t="str">
        <f>IFERROR(__xludf.DUMMYFUNCTION("IFERROR(IF(REGEXMATCH(TEXTJOIN("""" , TRUE , F38:AJ38) , ""[Aa]{3}"") , ""⚠️ ¡ALERTA! 3 FALTAS CONSECUTIVAS "" , """") &amp; IF(AK38/(AK38+AL38) &lt; 0.6 , ""⚠️ Asistencia menor al 60%"" , """"),"""")"),"")</f>
        <v/>
      </c>
      <c r="B38" s="175">
        <v>28.0</v>
      </c>
      <c r="C38" s="183"/>
      <c r="D38" s="187"/>
      <c r="E38" s="189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6">
        <f t="shared" si="1"/>
        <v>0</v>
      </c>
      <c r="AL38" s="156">
        <f t="shared" si="2"/>
        <v>0</v>
      </c>
      <c r="AM38" s="160" t="str">
        <f t="shared" si="3"/>
        <v>-</v>
      </c>
      <c r="AN38" s="48"/>
      <c r="AY38" s="18"/>
      <c r="AZ38" s="145" t="str">
        <f>IFERROR(__xludf.DUMMYFUNCTION("IFERROR(IF(REGEXMATCH(TEXTJOIN("""" , TRUE , BE38:CI38) , ""[Aa]{3}"") , ""⚠️ ¡ALERTA! 3 FALTAS CONSECUTIVAS "" , """") &amp; IF(CJ38/(CJ38+CK38) &lt; 0.6 , ""⚠️ Asistencia menor al 60%"" , """"),"""")"),"")</f>
        <v/>
      </c>
      <c r="BA38" s="179">
        <v>58.0</v>
      </c>
      <c r="BB38" s="180"/>
      <c r="BC38" s="181"/>
      <c r="BD38" s="37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74"/>
      <c r="CJ38" s="156">
        <f t="shared" si="4"/>
        <v>0</v>
      </c>
      <c r="CK38" s="156">
        <f t="shared" si="5"/>
        <v>0</v>
      </c>
      <c r="CL38" s="157" t="str">
        <f t="shared" si="6"/>
        <v>-</v>
      </c>
      <c r="CM38" s="48"/>
      <c r="CX38" s="18"/>
      <c r="CY38" s="10"/>
    </row>
    <row r="39" ht="15.75" customHeight="1">
      <c r="A39" s="145" t="str">
        <f>IFERROR(__xludf.DUMMYFUNCTION("IFERROR(IF(REGEXMATCH(TEXTJOIN("""" , TRUE , F39:AJ39) , ""[Aa]{3}"") , ""⚠️ ¡ALERTA! 3 FALTAS CONSECUTIVAS "" , """") &amp; IF(AK39/(AK39+AL39) &lt; 0.6 , ""⚠️ Asistencia menor al 60%"" , """"),"""")"),"")</f>
        <v/>
      </c>
      <c r="B39" s="175">
        <v>29.0</v>
      </c>
      <c r="C39" s="183"/>
      <c r="D39" s="264"/>
      <c r="E39" s="265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6">
        <f t="shared" si="1"/>
        <v>0</v>
      </c>
      <c r="AL39" s="156">
        <f t="shared" si="2"/>
        <v>0</v>
      </c>
      <c r="AM39" s="160" t="str">
        <f t="shared" si="3"/>
        <v>-</v>
      </c>
      <c r="AN39" s="48"/>
      <c r="AP39" s="266" t="s">
        <v>116</v>
      </c>
      <c r="AV39" s="267" t="s">
        <v>116</v>
      </c>
      <c r="AW39" s="55"/>
      <c r="AX39" s="55"/>
      <c r="AY39" s="56"/>
      <c r="AZ39" s="145" t="str">
        <f>IFERROR(__xludf.DUMMYFUNCTION("IFERROR(IF(REGEXMATCH(TEXTJOIN("""" , TRUE , BE39:CI39) , ""[Aa]{3}"") , ""⚠️ ¡ALERTA! 3 FALTAS CONSECUTIVAS "" , """") &amp; IF(CJ39/(CJ39+CK39) &lt; 0.6 , ""⚠️ Asistencia menor al 60%"" , """"),"""")"),"")</f>
        <v/>
      </c>
      <c r="BA39" s="179">
        <v>59.0</v>
      </c>
      <c r="BB39" s="180"/>
      <c r="BC39" s="181"/>
      <c r="BD39" s="37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74"/>
      <c r="CJ39" s="156">
        <f t="shared" si="4"/>
        <v>0</v>
      </c>
      <c r="CK39" s="156">
        <f t="shared" si="5"/>
        <v>0</v>
      </c>
      <c r="CL39" s="157" t="str">
        <f t="shared" si="6"/>
        <v>-</v>
      </c>
      <c r="CM39" s="48"/>
      <c r="CO39" s="268" t="s">
        <v>116</v>
      </c>
      <c r="CU39" s="269" t="s">
        <v>116</v>
      </c>
      <c r="CV39" s="55"/>
      <c r="CW39" s="55"/>
      <c r="CX39" s="56"/>
      <c r="CY39" s="10"/>
    </row>
    <row r="40" ht="15.75" customHeight="1">
      <c r="A40" s="145" t="str">
        <f>IFERROR(__xludf.DUMMYFUNCTION("IFERROR(IF(REGEXMATCH(TEXTJOIN("""" , TRUE , F40:AJ40) , ""[Aa]{3}"") , ""⚠️ ¡ALERTA! 3 FALTAS CONSECUTIVAS "" , """") &amp; IF(AK40/(AK40+AL40) &lt; 0.6 , ""⚠️ Asistencia menor al 60%"" , """"),"""")"),"")</f>
        <v/>
      </c>
      <c r="B40" s="270">
        <v>30.0</v>
      </c>
      <c r="C40" s="271"/>
      <c r="D40" s="272"/>
      <c r="E40" s="273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6">
        <f t="shared" si="1"/>
        <v>0</v>
      </c>
      <c r="AL40" s="156">
        <f t="shared" si="2"/>
        <v>0</v>
      </c>
      <c r="AM40" s="157" t="str">
        <f t="shared" si="3"/>
        <v>-</v>
      </c>
      <c r="AN40" s="274" t="s">
        <v>117</v>
      </c>
      <c r="AO40" s="113"/>
      <c r="AP40" s="113"/>
      <c r="AQ40" s="275"/>
      <c r="AR40" s="275"/>
      <c r="AS40" s="275"/>
      <c r="AT40" s="275"/>
      <c r="AU40" s="275"/>
      <c r="AV40" s="275"/>
      <c r="AW40" s="275"/>
      <c r="AX40" s="275"/>
      <c r="AY40" s="276"/>
      <c r="AZ40" s="145" t="str">
        <f>IFERROR(__xludf.DUMMYFUNCTION("IFERROR(IF(REGEXMATCH(TEXTJOIN("""" , TRUE , BE40:CI40) , ""[Aa]{3}"") , ""⚠️ ¡ALERTA! 3 FALTAS CONSECUTIVAS "" , """") &amp; IF(CJ40/(CJ40+CK40) &lt; 0.6 , ""⚠️ Asistencia menor al 60%"" , """"),"""")"),"")</f>
        <v/>
      </c>
      <c r="BA40" s="277">
        <v>60.0</v>
      </c>
      <c r="BB40" s="278"/>
      <c r="BC40" s="279"/>
      <c r="BD40" s="141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2"/>
      <c r="CJ40" s="156">
        <f t="shared" si="4"/>
        <v>0</v>
      </c>
      <c r="CK40" s="156">
        <f t="shared" si="5"/>
        <v>0</v>
      </c>
      <c r="CL40" s="157" t="str">
        <f t="shared" si="6"/>
        <v>-</v>
      </c>
      <c r="CM40" s="274" t="s">
        <v>117</v>
      </c>
      <c r="CN40" s="113"/>
      <c r="CO40" s="113"/>
      <c r="CP40" s="275"/>
      <c r="CQ40" s="275"/>
      <c r="CR40" s="275"/>
      <c r="CS40" s="275"/>
      <c r="CT40" s="275"/>
      <c r="CU40" s="275"/>
      <c r="CV40" s="275"/>
      <c r="CW40" s="275"/>
      <c r="CX40" s="276"/>
      <c r="CY40" s="10"/>
    </row>
    <row r="41" ht="15.75" customHeight="1">
      <c r="A41" s="10"/>
      <c r="B41" s="283" t="s">
        <v>118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10"/>
      <c r="BA41" s="283" t="s">
        <v>118</v>
      </c>
      <c r="BE41" s="285" t="s">
        <v>165</v>
      </c>
      <c r="C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290"/>
      <c r="BB42" s="290"/>
      <c r="BC42" s="290"/>
      <c r="BD42" s="290"/>
      <c r="BE42" s="290"/>
      <c r="BF42" s="290"/>
      <c r="BG42" s="290"/>
      <c r="BH42" s="290"/>
      <c r="BI42" s="290"/>
      <c r="BJ42" s="290"/>
      <c r="BK42" s="290"/>
      <c r="BL42" s="290"/>
      <c r="BM42" s="290"/>
      <c r="BN42" s="290"/>
      <c r="BO42" s="290"/>
      <c r="BP42" s="290"/>
      <c r="BQ42" s="290"/>
      <c r="BR42" s="290"/>
      <c r="BS42" s="290"/>
      <c r="BT42" s="290"/>
      <c r="BU42" s="290"/>
      <c r="BV42" s="290"/>
      <c r="BW42" s="290"/>
      <c r="BX42" s="290"/>
      <c r="BY42" s="290"/>
      <c r="BZ42" s="290"/>
      <c r="CA42" s="290"/>
      <c r="CB42" s="290"/>
      <c r="CC42" s="290"/>
      <c r="CD42" s="290"/>
      <c r="CE42" s="290"/>
      <c r="CF42" s="290"/>
      <c r="CG42" s="290"/>
      <c r="CH42" s="290"/>
      <c r="CI42" s="290"/>
      <c r="CJ42" s="291" t="s">
        <v>121</v>
      </c>
      <c r="CK42" s="45"/>
      <c r="CL42" s="21"/>
      <c r="CM42" s="7"/>
      <c r="CN42" s="292" t="s">
        <v>122</v>
      </c>
      <c r="C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291" t="s">
        <v>123</v>
      </c>
      <c r="BB43" s="45"/>
      <c r="BC43" s="45"/>
      <c r="BD43" s="21"/>
      <c r="BE43" s="294">
        <f t="shared" ref="BE43:CI43" si="8">COUNTIF({F11:F40;BE11:BE40},"P")+COUNTIF({F11:F40;BE11:BE40},"T")</f>
        <v>0</v>
      </c>
      <c r="BF43" s="294">
        <f t="shared" si="8"/>
        <v>0</v>
      </c>
      <c r="BG43" s="294">
        <f t="shared" si="8"/>
        <v>0</v>
      </c>
      <c r="BH43" s="294">
        <f t="shared" si="8"/>
        <v>0</v>
      </c>
      <c r="BI43" s="294">
        <f t="shared" si="8"/>
        <v>0</v>
      </c>
      <c r="BJ43" s="294">
        <f t="shared" si="8"/>
        <v>0</v>
      </c>
      <c r="BK43" s="294">
        <f t="shared" si="8"/>
        <v>0</v>
      </c>
      <c r="BL43" s="294">
        <f t="shared" si="8"/>
        <v>0</v>
      </c>
      <c r="BM43" s="294">
        <f t="shared" si="8"/>
        <v>0</v>
      </c>
      <c r="BN43" s="294">
        <f t="shared" si="8"/>
        <v>0</v>
      </c>
      <c r="BO43" s="294">
        <f t="shared" si="8"/>
        <v>0</v>
      </c>
      <c r="BP43" s="294">
        <f t="shared" si="8"/>
        <v>0</v>
      </c>
      <c r="BQ43" s="294">
        <f t="shared" si="8"/>
        <v>0</v>
      </c>
      <c r="BR43" s="294">
        <f t="shared" si="8"/>
        <v>0</v>
      </c>
      <c r="BS43" s="294">
        <f t="shared" si="8"/>
        <v>0</v>
      </c>
      <c r="BT43" s="294">
        <f t="shared" si="8"/>
        <v>0</v>
      </c>
      <c r="BU43" s="294">
        <f t="shared" si="8"/>
        <v>0</v>
      </c>
      <c r="BV43" s="294">
        <f t="shared" si="8"/>
        <v>0</v>
      </c>
      <c r="BW43" s="294">
        <f t="shared" si="8"/>
        <v>0</v>
      </c>
      <c r="BX43" s="294">
        <f t="shared" si="8"/>
        <v>0</v>
      </c>
      <c r="BY43" s="294">
        <f t="shared" si="8"/>
        <v>0</v>
      </c>
      <c r="BZ43" s="294">
        <f t="shared" si="8"/>
        <v>0</v>
      </c>
      <c r="CA43" s="294">
        <f t="shared" si="8"/>
        <v>0</v>
      </c>
      <c r="CB43" s="294">
        <f t="shared" si="8"/>
        <v>0</v>
      </c>
      <c r="CC43" s="294">
        <f t="shared" si="8"/>
        <v>0</v>
      </c>
      <c r="CD43" s="294">
        <f t="shared" si="8"/>
        <v>0</v>
      </c>
      <c r="CE43" s="294">
        <f t="shared" si="8"/>
        <v>0</v>
      </c>
      <c r="CF43" s="294">
        <f t="shared" si="8"/>
        <v>0</v>
      </c>
      <c r="CG43" s="294">
        <f t="shared" si="8"/>
        <v>0</v>
      </c>
      <c r="CH43" s="294">
        <f t="shared" si="8"/>
        <v>0</v>
      </c>
      <c r="CI43" s="294">
        <f t="shared" si="8"/>
        <v>0</v>
      </c>
      <c r="CJ43" s="295">
        <f t="shared" ref="CJ43:CJ44" si="10">SUM(BE43:CI43)</f>
        <v>0</v>
      </c>
      <c r="CK43" s="45"/>
      <c r="CL43" s="21"/>
      <c r="CM43" s="7"/>
      <c r="CN43" s="296" t="s">
        <v>124</v>
      </c>
      <c r="CR43" s="297"/>
      <c r="CS43" s="14"/>
      <c r="CT43" s="19"/>
      <c r="CU43" s="298" t="s">
        <v>125</v>
      </c>
      <c r="C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291" t="s">
        <v>126</v>
      </c>
      <c r="BB44" s="45"/>
      <c r="BC44" s="45"/>
      <c r="BD44" s="21"/>
      <c r="BE44" s="294">
        <f t="shared" ref="BE44:CI44" si="9">COUNTIF({F11:F40;BE11:BE40},"A")</f>
        <v>0</v>
      </c>
      <c r="BF44" s="294">
        <f t="shared" si="9"/>
        <v>0</v>
      </c>
      <c r="BG44" s="294">
        <f t="shared" si="9"/>
        <v>0</v>
      </c>
      <c r="BH44" s="294">
        <f t="shared" si="9"/>
        <v>0</v>
      </c>
      <c r="BI44" s="294">
        <f t="shared" si="9"/>
        <v>0</v>
      </c>
      <c r="BJ44" s="294">
        <f t="shared" si="9"/>
        <v>0</v>
      </c>
      <c r="BK44" s="294">
        <f t="shared" si="9"/>
        <v>0</v>
      </c>
      <c r="BL44" s="294">
        <f t="shared" si="9"/>
        <v>0</v>
      </c>
      <c r="BM44" s="294">
        <f t="shared" si="9"/>
        <v>0</v>
      </c>
      <c r="BN44" s="294">
        <f t="shared" si="9"/>
        <v>0</v>
      </c>
      <c r="BO44" s="294">
        <f t="shared" si="9"/>
        <v>0</v>
      </c>
      <c r="BP44" s="294">
        <f t="shared" si="9"/>
        <v>0</v>
      </c>
      <c r="BQ44" s="294">
        <f t="shared" si="9"/>
        <v>0</v>
      </c>
      <c r="BR44" s="294">
        <f t="shared" si="9"/>
        <v>0</v>
      </c>
      <c r="BS44" s="294">
        <f t="shared" si="9"/>
        <v>0</v>
      </c>
      <c r="BT44" s="294">
        <f t="shared" si="9"/>
        <v>0</v>
      </c>
      <c r="BU44" s="294">
        <f t="shared" si="9"/>
        <v>0</v>
      </c>
      <c r="BV44" s="294">
        <f t="shared" si="9"/>
        <v>0</v>
      </c>
      <c r="BW44" s="294">
        <f t="shared" si="9"/>
        <v>0</v>
      </c>
      <c r="BX44" s="294">
        <f t="shared" si="9"/>
        <v>0</v>
      </c>
      <c r="BY44" s="294">
        <f t="shared" si="9"/>
        <v>0</v>
      </c>
      <c r="BZ44" s="294">
        <f t="shared" si="9"/>
        <v>0</v>
      </c>
      <c r="CA44" s="294">
        <f t="shared" si="9"/>
        <v>0</v>
      </c>
      <c r="CB44" s="294">
        <f t="shared" si="9"/>
        <v>0</v>
      </c>
      <c r="CC44" s="294">
        <f t="shared" si="9"/>
        <v>0</v>
      </c>
      <c r="CD44" s="294">
        <f t="shared" si="9"/>
        <v>0</v>
      </c>
      <c r="CE44" s="294">
        <f t="shared" si="9"/>
        <v>0</v>
      </c>
      <c r="CF44" s="294">
        <f t="shared" si="9"/>
        <v>0</v>
      </c>
      <c r="CG44" s="294">
        <f t="shared" si="9"/>
        <v>0</v>
      </c>
      <c r="CH44" s="294">
        <f t="shared" si="9"/>
        <v>0</v>
      </c>
      <c r="CI44" s="294">
        <f t="shared" si="9"/>
        <v>0</v>
      </c>
      <c r="CJ44" s="295">
        <f t="shared" si="10"/>
        <v>0</v>
      </c>
      <c r="CK44" s="45"/>
      <c r="CL44" s="21"/>
      <c r="CM44" s="7"/>
      <c r="CR44" s="36"/>
      <c r="CS44" s="35"/>
      <c r="CT44" s="37"/>
      <c r="C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7"/>
      <c r="BB45" s="8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299" t="s">
        <v>107</v>
      </c>
      <c r="CO45" s="45"/>
      <c r="CP45" s="45"/>
      <c r="CQ45" s="21"/>
      <c r="CR45" s="300"/>
      <c r="CS45" s="45"/>
      <c r="CT45" s="21"/>
      <c r="CU45" s="298" t="s">
        <v>127</v>
      </c>
      <c r="CY45" s="10"/>
    </row>
    <row r="46" ht="21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7"/>
      <c r="BB46" s="301"/>
      <c r="BD46" s="302"/>
      <c r="BE46" s="303"/>
      <c r="BF46" s="302"/>
      <c r="BI46" s="7"/>
      <c r="BJ46" s="7"/>
      <c r="BK46" s="304" t="s">
        <v>128</v>
      </c>
      <c r="BO46" s="305" t="s">
        <v>129</v>
      </c>
      <c r="CK46" s="7"/>
      <c r="CL46" s="7"/>
      <c r="CM46" s="7"/>
      <c r="CN46" s="299" t="s">
        <v>109</v>
      </c>
      <c r="CO46" s="45"/>
      <c r="CP46" s="45"/>
      <c r="CQ46" s="21"/>
      <c r="CR46" s="300"/>
      <c r="CS46" s="45"/>
      <c r="CT46" s="21"/>
      <c r="C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7"/>
      <c r="BB47" s="301"/>
      <c r="BD47" s="302"/>
      <c r="BE47" s="303"/>
      <c r="BF47" s="302"/>
      <c r="BI47" s="7"/>
      <c r="BJ47" s="7"/>
      <c r="CK47" s="7"/>
      <c r="CL47" s="7"/>
      <c r="CM47" s="7"/>
      <c r="CN47" s="306" t="s">
        <v>111</v>
      </c>
      <c r="CO47" s="45"/>
      <c r="CP47" s="45"/>
      <c r="CQ47" s="21"/>
      <c r="CR47" s="307" t="str">
        <f>IFERROR(CR45/(CR49*CR43),"")</f>
        <v/>
      </c>
      <c r="CS47" s="45"/>
      <c r="CT47" s="21"/>
      <c r="CU47" s="308" t="s">
        <v>130</v>
      </c>
      <c r="C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7"/>
      <c r="BB48" s="301"/>
      <c r="BD48" s="302"/>
      <c r="BE48" s="303"/>
      <c r="BF48" s="309"/>
      <c r="BI48" s="7"/>
      <c r="BJ48" s="7"/>
      <c r="BO48" s="305" t="s">
        <v>131</v>
      </c>
      <c r="CK48" s="7"/>
      <c r="CL48" s="7"/>
      <c r="CM48" s="7"/>
      <c r="CN48" s="306" t="s">
        <v>111</v>
      </c>
      <c r="CO48" s="45"/>
      <c r="CP48" s="45"/>
      <c r="CQ48" s="21"/>
      <c r="CR48" s="307" t="str">
        <f>IFERROR(CR46/(CR49*CR43),"")</f>
        <v/>
      </c>
      <c r="CS48" s="45"/>
      <c r="CT48" s="21"/>
      <c r="C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7"/>
      <c r="BB49" s="301"/>
      <c r="BD49" s="302"/>
      <c r="BE49" s="303"/>
      <c r="BF49" s="309"/>
      <c r="BI49" s="7"/>
      <c r="BJ49" s="7"/>
      <c r="CK49" s="7"/>
      <c r="CL49" s="7"/>
      <c r="CM49" s="7"/>
      <c r="CN49" s="299" t="s">
        <v>132</v>
      </c>
      <c r="CO49" s="45"/>
      <c r="CP49" s="45"/>
      <c r="CQ49" s="21"/>
      <c r="CR49" s="300"/>
      <c r="CS49" s="45"/>
      <c r="CT49" s="21"/>
      <c r="CU49" s="310" t="s">
        <v>133</v>
      </c>
      <c r="CV49" s="310"/>
      <c r="CW49" s="310"/>
      <c r="CX49" s="310"/>
      <c r="CY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AO26:AY26"/>
    <mergeCell ref="AO27:AY27"/>
    <mergeCell ref="AO28:AY28"/>
    <mergeCell ref="AO29:AY29"/>
    <mergeCell ref="AO30:AY30"/>
    <mergeCell ref="BC30:BD30"/>
    <mergeCell ref="BC31:BD31"/>
    <mergeCell ref="AO31:AY31"/>
    <mergeCell ref="AO32:AY32"/>
    <mergeCell ref="BC32:BD32"/>
    <mergeCell ref="AO33:AY33"/>
    <mergeCell ref="BC33:BD33"/>
    <mergeCell ref="AO34:AY34"/>
    <mergeCell ref="AO35:AY35"/>
    <mergeCell ref="BJ9:BJ10"/>
    <mergeCell ref="BK9:BK10"/>
    <mergeCell ref="BC9:BD10"/>
    <mergeCell ref="BC11:BD11"/>
    <mergeCell ref="BB9:BB10"/>
    <mergeCell ref="BE9:BE10"/>
    <mergeCell ref="BF9:BF10"/>
    <mergeCell ref="BG9:BG10"/>
    <mergeCell ref="BH9:BH10"/>
    <mergeCell ref="BI9:BI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O22:AY22"/>
    <mergeCell ref="AO23:AY23"/>
    <mergeCell ref="AO24:AY24"/>
    <mergeCell ref="AO25:AY25"/>
    <mergeCell ref="AN36:AO39"/>
    <mergeCell ref="AP36:AS38"/>
    <mergeCell ref="AT36:AU39"/>
    <mergeCell ref="AV36:AY38"/>
    <mergeCell ref="AP39:AS39"/>
    <mergeCell ref="AV39:AY39"/>
    <mergeCell ref="AN40:AP40"/>
    <mergeCell ref="BA43:BD43"/>
    <mergeCell ref="BK46:BN49"/>
    <mergeCell ref="BB47:BC47"/>
    <mergeCell ref="BF47:BH47"/>
    <mergeCell ref="BB48:BC48"/>
    <mergeCell ref="BF48:BH48"/>
    <mergeCell ref="BB49:BC49"/>
    <mergeCell ref="BF49:BH49"/>
    <mergeCell ref="BC34:BD34"/>
    <mergeCell ref="BC35:BD35"/>
    <mergeCell ref="BC36:BD36"/>
    <mergeCell ref="BC37:BD37"/>
    <mergeCell ref="BC38:BD38"/>
    <mergeCell ref="BC39:BD39"/>
    <mergeCell ref="BC40:BD40"/>
    <mergeCell ref="I5:M6"/>
    <mergeCell ref="N5:AF6"/>
    <mergeCell ref="AJ5:AM7"/>
    <mergeCell ref="AN5:AP7"/>
    <mergeCell ref="AQ5:AS7"/>
    <mergeCell ref="AT5:AV7"/>
    <mergeCell ref="AW5:AY7"/>
    <mergeCell ref="B7:D8"/>
    <mergeCell ref="E7:O8"/>
    <mergeCell ref="P7:S8"/>
    <mergeCell ref="T7:V8"/>
    <mergeCell ref="W7:Z8"/>
    <mergeCell ref="AA7:AI8"/>
    <mergeCell ref="BA7:BC8"/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B41:E41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BS9:BS10"/>
    <mergeCell ref="BT9:BT10"/>
    <mergeCell ref="BL9:BL10"/>
    <mergeCell ref="BM9:BM10"/>
    <mergeCell ref="BN9:BN10"/>
    <mergeCell ref="BO9:BO10"/>
    <mergeCell ref="BP9:BP10"/>
    <mergeCell ref="BQ9:BQ10"/>
    <mergeCell ref="BR9:BR10"/>
    <mergeCell ref="BA41:BD41"/>
    <mergeCell ref="BT2:BY2"/>
    <mergeCell ref="BT3:BY3"/>
    <mergeCell ref="CI4:CL4"/>
    <mergeCell ref="CM4:CO4"/>
    <mergeCell ref="CP4:CR4"/>
    <mergeCell ref="CS4:CU4"/>
    <mergeCell ref="CV4:CX4"/>
    <mergeCell ref="AN1:AS3"/>
    <mergeCell ref="AT1:AY3"/>
    <mergeCell ref="CM1:CR3"/>
    <mergeCell ref="CS1:CX3"/>
    <mergeCell ref="AA2:AF2"/>
    <mergeCell ref="BZ2:CE2"/>
    <mergeCell ref="AA3:AF3"/>
    <mergeCell ref="BZ3:CE3"/>
    <mergeCell ref="U2:Z2"/>
    <mergeCell ref="U3:Z3"/>
    <mergeCell ref="AJ4:AM4"/>
    <mergeCell ref="AN4:AP4"/>
    <mergeCell ref="AQ4:AS4"/>
    <mergeCell ref="AT4:AV4"/>
    <mergeCell ref="AW4:AY4"/>
    <mergeCell ref="BH5:BL6"/>
    <mergeCell ref="BM5:CE6"/>
    <mergeCell ref="CI5:CL7"/>
    <mergeCell ref="CM5:CO7"/>
    <mergeCell ref="CP5:CR7"/>
    <mergeCell ref="CS5:CU7"/>
    <mergeCell ref="CV5:CX7"/>
    <mergeCell ref="BD7:BN8"/>
    <mergeCell ref="BO7:BR8"/>
    <mergeCell ref="BS7:BU8"/>
    <mergeCell ref="BV7:BY8"/>
    <mergeCell ref="BZ7:CH8"/>
    <mergeCell ref="CI8:CK8"/>
    <mergeCell ref="CL8:CX8"/>
    <mergeCell ref="A9:A10"/>
    <mergeCell ref="B9:B10"/>
    <mergeCell ref="C9:C10"/>
    <mergeCell ref="D9:E10"/>
    <mergeCell ref="F9:F10"/>
    <mergeCell ref="G9:G10"/>
    <mergeCell ref="H9:H10"/>
    <mergeCell ref="CD9:CD10"/>
    <mergeCell ref="CE9:CE10"/>
    <mergeCell ref="CF9:CF10"/>
    <mergeCell ref="CG9:CG10"/>
    <mergeCell ref="CH9:CH10"/>
    <mergeCell ref="CI9:CI10"/>
    <mergeCell ref="CJ9:CL9"/>
    <mergeCell ref="CM9:CX10"/>
    <mergeCell ref="AJ8:AL8"/>
    <mergeCell ref="AM8:AY8"/>
    <mergeCell ref="AJ9:AJ10"/>
    <mergeCell ref="AK9:AM9"/>
    <mergeCell ref="AN9:AY10"/>
    <mergeCell ref="AZ9:AZ10"/>
    <mergeCell ref="BA9:BA10"/>
    <mergeCell ref="CM34:CO34"/>
    <mergeCell ref="CM35:CO35"/>
    <mergeCell ref="CM36:CN39"/>
    <mergeCell ref="CO36:CR38"/>
    <mergeCell ref="CS36:CT39"/>
    <mergeCell ref="CO39:CR39"/>
    <mergeCell ref="BE41:CX41"/>
    <mergeCell ref="CM40:CO40"/>
    <mergeCell ref="CJ42:CL42"/>
    <mergeCell ref="CN42:CX42"/>
    <mergeCell ref="CN43:CQ44"/>
    <mergeCell ref="CR43:CT44"/>
    <mergeCell ref="CU43:CX44"/>
    <mergeCell ref="BA44:BD44"/>
    <mergeCell ref="CN46:CQ46"/>
    <mergeCell ref="CN48:CQ48"/>
    <mergeCell ref="CJ43:CL43"/>
    <mergeCell ref="CJ44:CL44"/>
    <mergeCell ref="CN45:CQ45"/>
    <mergeCell ref="CR45:CT45"/>
    <mergeCell ref="CU45:CX46"/>
    <mergeCell ref="CR46:CT46"/>
    <mergeCell ref="CU47:CX48"/>
    <mergeCell ref="CN49:CQ49"/>
    <mergeCell ref="CR49:CT49"/>
    <mergeCell ref="BB46:BC46"/>
    <mergeCell ref="BF46:BH46"/>
    <mergeCell ref="BO46:CJ47"/>
    <mergeCell ref="CN47:CQ47"/>
    <mergeCell ref="CR47:CT47"/>
    <mergeCell ref="BO48:CJ49"/>
    <mergeCell ref="CR48:CT48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M11:CX11"/>
    <mergeCell ref="CM12:CX12"/>
    <mergeCell ref="CM13:CX13"/>
    <mergeCell ref="CM14:CX14"/>
    <mergeCell ref="CM15:CX15"/>
    <mergeCell ref="CM16:CX16"/>
    <mergeCell ref="CM17:CX17"/>
    <mergeCell ref="CM18:CX18"/>
    <mergeCell ref="CM19:CX19"/>
    <mergeCell ref="CM20:CX20"/>
    <mergeCell ref="CM21:CX21"/>
    <mergeCell ref="CN22:CX22"/>
    <mergeCell ref="CO23:CX23"/>
    <mergeCell ref="CO24:CX24"/>
    <mergeCell ref="CN25:CX25"/>
    <mergeCell ref="CN26:CX26"/>
    <mergeCell ref="CN27:CX27"/>
    <mergeCell ref="CN28:CX28"/>
    <mergeCell ref="CN29:CX29"/>
    <mergeCell ref="CT33:CU33"/>
    <mergeCell ref="CV33:CX33"/>
    <mergeCell ref="CT32:CU32"/>
    <mergeCell ref="CT34:CU34"/>
    <mergeCell ref="CU35:CV35"/>
    <mergeCell ref="CU36:CX38"/>
    <mergeCell ref="CU39:CX39"/>
    <mergeCell ref="CM30:CO30"/>
    <mergeCell ref="CT31:CU31"/>
    <mergeCell ref="CV31:CX31"/>
    <mergeCell ref="CM32:CO32"/>
    <mergeCell ref="CV32:CX32"/>
    <mergeCell ref="CM33:CO33"/>
    <mergeCell ref="CV34:CX34"/>
  </mergeCells>
  <conditionalFormatting sqref="F11:AJ40 BE11:CI40">
    <cfRule type="cellIs" dxfId="4" priority="1" operator="equal">
      <formula>"P"</formula>
    </cfRule>
  </conditionalFormatting>
  <conditionalFormatting sqref="F11:AJ40 BE11:CI40">
    <cfRule type="cellIs" dxfId="5" priority="2" operator="equal">
      <formula>"T"</formula>
    </cfRule>
  </conditionalFormatting>
  <conditionalFormatting sqref="F11:AJ40 BE11:CI40">
    <cfRule type="cellIs" dxfId="6" priority="3" operator="equal">
      <formula>"A"</formula>
    </cfRule>
  </conditionalFormatting>
  <dataValidations>
    <dataValidation type="custom" allowBlank="1" showDropDown="1" showInputMessage="1" showErrorMessage="1" prompt="Introduce un valor que cumpla la fórmula =REGEXMATCH(B52;&quot;^x|X&quot;)+REGEXMATCH(B52;&quot;^f|F&quot;)+REGEXMATCH(B52;&quot;^m|M&quot;)" sqref="BB12:BB40">
      <formula1>REGEXMATCH(BB12,"^x|X")+REGEXMATCH(BB12,"^f|F")+REGEXMATCH(BB12,"^m|M")</formula1>
    </dataValidation>
    <dataValidation type="custom" allowBlank="1" showDropDown="1" showErrorMessage="1" sqref="CR43 CR45:CR46">
      <formula1>ISNUMBER(CR43:CT46)</formula1>
    </dataValidation>
    <dataValidation type="custom" allowBlank="1" showDropDown="1" showErrorMessage="1" sqref="BD46">
      <formula1>ISNUMBER(BD46:BD49)</formula1>
    </dataValidation>
    <dataValidation type="custom" allowBlank="1" showDropDown="1" showErrorMessage="1" sqref="T7 CR49">
      <formula1>ISNUMBER(T7)</formula1>
    </dataValidation>
    <dataValidation type="custom" allowBlank="1" showDropDown="1" showErrorMessage="1" sqref="BE11:CI40 F11:AJ41">
      <formula1>REGEXMATCH(F11,"^p|P")+REGEXMATCH(F11,"^t|T")+REGEXMATCH(F11,"^a|A")</formula1>
    </dataValidation>
    <dataValidation type="custom" allowBlank="1" showDropDown="1" showErrorMessage="1" sqref="BD47:BD49">
      <formula1>ISNUMBER(#REF!)</formula1>
    </dataValidation>
    <dataValidation type="custom" allowBlank="1" showDropDown="1" showInputMessage="1" showErrorMessage="1" prompt="Solo &quot;M&quot;, &quot;F&quot;, &quot;X&quot;" sqref="BB11 AN23:AN35 C11:C40">
      <formula1>REGEXMATCH(C11,"^x|X")+REGEXMATCH(C11,"^f|F")+REGEXMATCH(C11,"^m|M")</formula1>
    </dataValidation>
  </dataValidations>
  <printOptions gridLines="1" horizontalCentered="1"/>
  <pageMargins bottom="0.45184064548663644" footer="0.0" header="0.0" left="0.0" right="0.6424609178013111" top="0.36712052445789206"/>
  <pageSetup paperSize="5" scale="60" cellComments="atEnd" orientation="landscape" pageOrder="overThenDown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43.25"/>
  </cols>
  <sheetData>
    <row r="1">
      <c r="A1" s="387" t="s">
        <v>166</v>
      </c>
      <c r="B1" s="113"/>
      <c r="C1" s="114"/>
    </row>
    <row r="2">
      <c r="A2" s="388" t="s">
        <v>167</v>
      </c>
      <c r="B2" s="388" t="s">
        <v>168</v>
      </c>
      <c r="C2" s="389" t="s">
        <v>26</v>
      </c>
    </row>
    <row r="3">
      <c r="A3" s="390"/>
      <c r="B3" s="390"/>
      <c r="C3" s="391"/>
    </row>
    <row r="4">
      <c r="A4" s="392"/>
      <c r="B4" s="392"/>
      <c r="C4" s="393"/>
    </row>
    <row r="5">
      <c r="A5" s="392"/>
      <c r="B5" s="392"/>
      <c r="C5" s="394"/>
    </row>
    <row r="6">
      <c r="A6" s="392"/>
      <c r="B6" s="392"/>
      <c r="C6" s="394"/>
    </row>
    <row r="7">
      <c r="A7" s="392"/>
      <c r="B7" s="392"/>
      <c r="C7" s="394"/>
    </row>
    <row r="8">
      <c r="A8" s="395"/>
      <c r="B8" s="395"/>
      <c r="C8" s="394"/>
    </row>
    <row r="9">
      <c r="A9" s="396"/>
      <c r="B9" s="397"/>
      <c r="C9" s="394"/>
    </row>
    <row r="10">
      <c r="A10" s="392"/>
      <c r="B10" s="392"/>
      <c r="C10" s="394"/>
    </row>
    <row r="11">
      <c r="A11" s="392"/>
      <c r="B11" s="398"/>
      <c r="C11" s="393"/>
    </row>
    <row r="12">
      <c r="A12" s="392"/>
      <c r="B12" s="392"/>
      <c r="C12" s="393"/>
    </row>
    <row r="13">
      <c r="A13" s="392"/>
      <c r="B13" s="392"/>
      <c r="C13" s="394"/>
    </row>
    <row r="14">
      <c r="A14" s="392"/>
      <c r="B14" s="392"/>
      <c r="C14" s="394"/>
    </row>
    <row r="15">
      <c r="A15" s="392"/>
      <c r="B15" s="392"/>
      <c r="C15" s="394"/>
    </row>
    <row r="16">
      <c r="A16" s="392"/>
      <c r="B16" s="392"/>
      <c r="C16" s="399"/>
    </row>
    <row r="17">
      <c r="A17" s="392"/>
      <c r="B17" s="392"/>
      <c r="C17" s="400"/>
    </row>
    <row r="18">
      <c r="A18" s="392"/>
      <c r="B18" s="392"/>
      <c r="C18" s="399"/>
    </row>
    <row r="19">
      <c r="A19" s="392"/>
      <c r="B19" s="392"/>
      <c r="C19" s="400"/>
    </row>
    <row r="20">
      <c r="A20" s="392"/>
      <c r="B20" s="392"/>
      <c r="C20" s="399"/>
    </row>
    <row r="21">
      <c r="A21" s="392"/>
      <c r="B21" s="392"/>
      <c r="C21" s="400"/>
    </row>
    <row r="22">
      <c r="A22" s="392"/>
      <c r="B22" s="392"/>
      <c r="C22" s="399"/>
    </row>
    <row r="23">
      <c r="A23" s="392"/>
      <c r="B23" s="392"/>
      <c r="C23" s="399"/>
    </row>
    <row r="24">
      <c r="A24" s="392"/>
      <c r="B24" s="392"/>
      <c r="C24" s="399"/>
    </row>
    <row r="25">
      <c r="A25" s="392"/>
      <c r="B25" s="392"/>
      <c r="C25" s="400"/>
    </row>
    <row r="26">
      <c r="A26" s="401"/>
      <c r="B26" s="402"/>
      <c r="C26" s="400"/>
    </row>
    <row r="27">
      <c r="A27" s="392"/>
      <c r="B27" s="392"/>
      <c r="C27" s="399"/>
    </row>
    <row r="28">
      <c r="A28" s="392"/>
      <c r="B28" s="392"/>
      <c r="C28" s="400"/>
    </row>
    <row r="29">
      <c r="A29" s="401"/>
      <c r="B29" s="402"/>
      <c r="C29" s="400"/>
    </row>
    <row r="30">
      <c r="A30" s="392"/>
      <c r="B30" s="392"/>
      <c r="C30" s="399"/>
    </row>
    <row r="31">
      <c r="A31" s="392"/>
      <c r="B31" s="392"/>
      <c r="C31" s="400"/>
    </row>
    <row r="32">
      <c r="A32" s="402"/>
      <c r="B32" s="402"/>
      <c r="C32" s="403"/>
    </row>
    <row r="33">
      <c r="A33" s="404"/>
      <c r="B33" s="405"/>
      <c r="C33" s="403"/>
    </row>
    <row r="34">
      <c r="A34" s="406"/>
      <c r="B34" s="406"/>
      <c r="C34" s="403"/>
    </row>
    <row r="35">
      <c r="A35" s="398"/>
      <c r="B35" s="398"/>
      <c r="C35" s="398"/>
    </row>
    <row r="36">
      <c r="A36" s="398"/>
      <c r="B36" s="398"/>
      <c r="C36" s="398"/>
    </row>
    <row r="37">
      <c r="A37" s="398"/>
      <c r="B37" s="398"/>
      <c r="C37" s="398"/>
    </row>
    <row r="38">
      <c r="A38" s="398"/>
      <c r="B38" s="398"/>
      <c r="C38" s="398"/>
    </row>
    <row r="39">
      <c r="A39" s="398"/>
      <c r="B39" s="398"/>
      <c r="C39" s="398"/>
    </row>
    <row r="40">
      <c r="A40" s="398"/>
      <c r="B40" s="398"/>
      <c r="C40" s="398"/>
    </row>
    <row r="41">
      <c r="A41" s="398"/>
      <c r="B41" s="398"/>
      <c r="C41" s="398"/>
    </row>
    <row r="42">
      <c r="A42" s="398"/>
      <c r="B42" s="398"/>
      <c r="C42" s="398"/>
    </row>
    <row r="43">
      <c r="A43" s="398"/>
      <c r="B43" s="398"/>
      <c r="C43" s="398"/>
    </row>
    <row r="44">
      <c r="A44" s="398"/>
      <c r="B44" s="398"/>
      <c r="C44" s="398"/>
    </row>
    <row r="45">
      <c r="A45" s="398"/>
      <c r="B45" s="398"/>
      <c r="C45" s="398"/>
    </row>
    <row r="46">
      <c r="A46" s="398"/>
      <c r="B46" s="398"/>
      <c r="C46" s="398"/>
    </row>
    <row r="47">
      <c r="A47" s="398"/>
      <c r="B47" s="398"/>
      <c r="C47" s="398"/>
    </row>
    <row r="48">
      <c r="A48" s="398"/>
      <c r="B48" s="398"/>
      <c r="C48" s="398"/>
    </row>
    <row r="49">
      <c r="A49" s="398"/>
      <c r="B49" s="398"/>
      <c r="C49" s="398"/>
    </row>
    <row r="50">
      <c r="A50" s="398"/>
      <c r="B50" s="398"/>
      <c r="C50" s="398"/>
    </row>
    <row r="51">
      <c r="A51" s="398"/>
      <c r="B51" s="398"/>
      <c r="C51" s="398"/>
    </row>
    <row r="52">
      <c r="A52" s="398"/>
      <c r="B52" s="398"/>
      <c r="C52" s="398"/>
    </row>
    <row r="53">
      <c r="A53" s="398"/>
      <c r="B53" s="398"/>
      <c r="C53" s="398"/>
    </row>
    <row r="54">
      <c r="A54" s="398"/>
      <c r="B54" s="398"/>
      <c r="C54" s="398"/>
    </row>
    <row r="55">
      <c r="A55" s="398"/>
      <c r="B55" s="398"/>
      <c r="C55" s="398"/>
    </row>
    <row r="56">
      <c r="A56" s="398"/>
      <c r="B56" s="398"/>
      <c r="C56" s="398"/>
    </row>
    <row r="57">
      <c r="A57" s="398"/>
      <c r="B57" s="398"/>
      <c r="C57" s="398"/>
    </row>
    <row r="58">
      <c r="A58" s="398"/>
      <c r="B58" s="398"/>
      <c r="C58" s="398"/>
    </row>
    <row r="59">
      <c r="A59" s="398"/>
      <c r="B59" s="398"/>
      <c r="C59" s="398"/>
    </row>
    <row r="60">
      <c r="A60" s="398"/>
      <c r="B60" s="398"/>
      <c r="C60" s="398"/>
    </row>
    <row r="61">
      <c r="A61" s="398"/>
      <c r="B61" s="398"/>
      <c r="C61" s="398"/>
    </row>
    <row r="62">
      <c r="A62" s="398"/>
      <c r="B62" s="398"/>
      <c r="C62" s="398"/>
    </row>
    <row r="63">
      <c r="A63" s="398"/>
      <c r="B63" s="398"/>
      <c r="C63" s="398"/>
    </row>
    <row r="64">
      <c r="A64" s="398"/>
      <c r="B64" s="398"/>
      <c r="C64" s="398"/>
    </row>
    <row r="65">
      <c r="A65" s="398"/>
      <c r="B65" s="398"/>
      <c r="C65" s="398"/>
    </row>
    <row r="66">
      <c r="A66" s="398"/>
      <c r="B66" s="398"/>
      <c r="C66" s="398"/>
    </row>
    <row r="67">
      <c r="A67" s="398"/>
      <c r="B67" s="398"/>
      <c r="C67" s="398"/>
    </row>
    <row r="68">
      <c r="A68" s="398"/>
      <c r="B68" s="398"/>
      <c r="C68" s="398"/>
    </row>
    <row r="69">
      <c r="A69" s="398"/>
      <c r="B69" s="398"/>
      <c r="C69" s="398"/>
    </row>
    <row r="70">
      <c r="A70" s="398"/>
      <c r="B70" s="398"/>
      <c r="C70" s="398"/>
    </row>
    <row r="71">
      <c r="A71" s="398"/>
      <c r="B71" s="398"/>
      <c r="C71" s="398"/>
    </row>
    <row r="72">
      <c r="A72" s="398"/>
      <c r="B72" s="398"/>
      <c r="C72" s="398"/>
    </row>
    <row r="73">
      <c r="A73" s="398"/>
      <c r="B73" s="398"/>
      <c r="C73" s="398"/>
    </row>
    <row r="74">
      <c r="A74" s="398"/>
      <c r="B74" s="398"/>
      <c r="C74" s="398"/>
    </row>
    <row r="75">
      <c r="A75" s="398"/>
      <c r="B75" s="398"/>
      <c r="C75" s="398"/>
    </row>
    <row r="76">
      <c r="A76" s="398"/>
      <c r="B76" s="398"/>
      <c r="C76" s="398"/>
    </row>
    <row r="77">
      <c r="A77" s="398"/>
      <c r="B77" s="398"/>
      <c r="C77" s="398"/>
    </row>
    <row r="78">
      <c r="A78" s="398"/>
      <c r="B78" s="398"/>
      <c r="C78" s="398"/>
    </row>
    <row r="79">
      <c r="A79" s="398"/>
      <c r="B79" s="398"/>
      <c r="C79" s="398"/>
    </row>
    <row r="80">
      <c r="A80" s="398"/>
      <c r="B80" s="398"/>
      <c r="C80" s="398"/>
    </row>
    <row r="81">
      <c r="A81" s="398"/>
      <c r="B81" s="398"/>
      <c r="C81" s="398"/>
    </row>
    <row r="82">
      <c r="A82" s="398"/>
      <c r="B82" s="398"/>
      <c r="C82" s="398"/>
    </row>
    <row r="83">
      <c r="A83" s="398"/>
      <c r="B83" s="398"/>
      <c r="C83" s="398"/>
    </row>
    <row r="84">
      <c r="A84" s="398"/>
      <c r="B84" s="398"/>
      <c r="C84" s="398"/>
    </row>
    <row r="85">
      <c r="A85" s="398"/>
      <c r="B85" s="398"/>
      <c r="C85" s="398"/>
    </row>
    <row r="86">
      <c r="A86" s="398"/>
      <c r="B86" s="398"/>
      <c r="C86" s="398"/>
    </row>
    <row r="87">
      <c r="A87" s="398"/>
      <c r="B87" s="398"/>
      <c r="C87" s="398"/>
    </row>
    <row r="88">
      <c r="A88" s="398"/>
      <c r="B88" s="398"/>
      <c r="C88" s="398"/>
    </row>
    <row r="89">
      <c r="A89" s="398"/>
      <c r="B89" s="398"/>
      <c r="C89" s="398"/>
    </row>
    <row r="90">
      <c r="A90" s="398"/>
      <c r="B90" s="398"/>
      <c r="C90" s="398"/>
    </row>
    <row r="91">
      <c r="A91" s="398"/>
      <c r="B91" s="398"/>
      <c r="C91" s="398"/>
    </row>
    <row r="92">
      <c r="A92" s="398"/>
      <c r="B92" s="398"/>
      <c r="C92" s="398"/>
    </row>
    <row r="93">
      <c r="A93" s="398"/>
      <c r="B93" s="398"/>
      <c r="C93" s="398"/>
    </row>
    <row r="94">
      <c r="A94" s="398"/>
      <c r="B94" s="398"/>
      <c r="C94" s="398"/>
    </row>
    <row r="95">
      <c r="A95" s="398"/>
      <c r="B95" s="398"/>
      <c r="C95" s="398"/>
    </row>
    <row r="96">
      <c r="A96" s="398"/>
      <c r="B96" s="398"/>
      <c r="C96" s="398"/>
    </row>
    <row r="97">
      <c r="A97" s="398"/>
      <c r="B97" s="398"/>
      <c r="C97" s="398"/>
    </row>
    <row r="98">
      <c r="A98" s="398"/>
      <c r="B98" s="398"/>
      <c r="C98" s="398"/>
    </row>
    <row r="99">
      <c r="A99" s="398"/>
      <c r="B99" s="398"/>
      <c r="C99" s="398"/>
    </row>
    <row r="100">
      <c r="A100" s="398"/>
      <c r="B100" s="398"/>
      <c r="C100" s="398"/>
    </row>
    <row r="101">
      <c r="A101" s="398"/>
      <c r="B101" s="398"/>
      <c r="C101" s="398"/>
    </row>
    <row r="102">
      <c r="A102" s="398"/>
      <c r="B102" s="398"/>
      <c r="C102" s="398"/>
    </row>
    <row r="103">
      <c r="A103" s="398"/>
      <c r="B103" s="398"/>
      <c r="C103" s="398"/>
    </row>
    <row r="104">
      <c r="A104" s="398"/>
      <c r="B104" s="398"/>
      <c r="C104" s="398"/>
    </row>
    <row r="105">
      <c r="A105" s="398"/>
      <c r="B105" s="398"/>
      <c r="C105" s="398"/>
    </row>
    <row r="106">
      <c r="A106" s="398"/>
      <c r="B106" s="398"/>
      <c r="C106" s="398"/>
    </row>
    <row r="107">
      <c r="A107" s="398"/>
      <c r="B107" s="398"/>
      <c r="C107" s="398"/>
    </row>
    <row r="108">
      <c r="A108" s="398"/>
      <c r="B108" s="398"/>
      <c r="C108" s="398"/>
    </row>
  </sheetData>
  <mergeCells count="1">
    <mergeCell ref="A1:C1"/>
  </mergeCells>
  <drawing r:id="rId1"/>
  <tableParts count="5">
    <tablePart r:id="rId7"/>
    <tablePart r:id="rId8"/>
    <tablePart r:id="rId9"/>
    <tablePart r:id="rId10"/>
    <tablePart r:id="rId11"/>
  </tableParts>
</worksheet>
</file>